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GE\Aggregator\Aggregator 2014\Models\Ex Ante Protocol Tables\"/>
    </mc:Choice>
  </mc:AlternateContent>
  <bookViews>
    <workbookView xWindow="0" yWindow="75" windowWidth="19035" windowHeight="11760"/>
  </bookViews>
  <sheets>
    <sheet name="Table" sheetId="4" r:id="rId1"/>
    <sheet name="Lookups" sheetId="2" state="hidden" r:id="rId2"/>
    <sheet name="Data" sheetId="1" state="hidden" r:id="rId3"/>
  </sheets>
  <definedNames>
    <definedName name="_xlnm._FilterDatabase" localSheetId="2" hidden="1">Data!$A$1:$GC$4369</definedName>
    <definedName name="_xlnm.Criteria">Lookups!$B$3:$G$4</definedName>
    <definedName name="custgrp">Table!#REF!</definedName>
    <definedName name="custgrp_list">Lookups!$J$4:$J$7</definedName>
    <definedName name="data">Data!$A$1:$FZ$27865</definedName>
    <definedName name="date">Table!$B$5</definedName>
    <definedName name="Enrollment">Table!$G$3</definedName>
    <definedName name="evt_dates">Lookups!$L$4:$L$16</definedName>
    <definedName name="fcst">Table!$B$8</definedName>
    <definedName name="fcst_year">Lookups!$M$4:$M$14</definedName>
    <definedName name="ind_grp">Table!#REF!</definedName>
    <definedName name="ind_list">Lookups!#REF!</definedName>
    <definedName name="lca">Table!$B$7</definedName>
    <definedName name="lca_list">Lookups!$O$4:$O$10</definedName>
    <definedName name="level">Table!$B$10</definedName>
    <definedName name="level_list">Lookups!$K$4:$K$5</definedName>
    <definedName name="notice">Table!$B$11</definedName>
    <definedName name="notice_list">Lookups!$P$4:$P$5</definedName>
    <definedName name="pass">Lookups!$F$38</definedName>
    <definedName name="_xlnm.Print_Area" localSheetId="0">Table!$A$2:$N$34</definedName>
    <definedName name="prog_port">Lookups!$K$3:$K$5</definedName>
    <definedName name="Result_type">Table!$B$4</definedName>
    <definedName name="Result_type_list">Lookups!$J$4:$J$5</definedName>
    <definedName name="Size">Table!#REF!</definedName>
    <definedName name="size_lca_flag">Lookups!$F$39</definedName>
    <definedName name="Size_list">Lookups!#REF!</definedName>
    <definedName name="summer">Lookups!$F$37</definedName>
    <definedName name="weath">Table!$B$9</definedName>
    <definedName name="weath_year">Lookups!$N$4:$N$7</definedName>
  </definedNames>
  <calcPr calcId="152511"/>
</workbook>
</file>

<file path=xl/calcChain.xml><?xml version="1.0" encoding="utf-8"?>
<calcChain xmlns="http://schemas.openxmlformats.org/spreadsheetml/2006/main">
  <c r="B2" i="4" l="1" a="1"/>
  <c r="B2" i="4" s="1"/>
  <c r="B3" i="4" l="1"/>
  <c r="J47" i="2"/>
  <c r="Q23" i="2"/>
  <c r="R23" i="2"/>
  <c r="S23" i="2"/>
  <c r="T23" i="2"/>
  <c r="Q24" i="2"/>
  <c r="R24" i="2"/>
  <c r="S24" i="2"/>
  <c r="T24" i="2"/>
  <c r="Q25" i="2"/>
  <c r="R25" i="2"/>
  <c r="S25" i="2"/>
  <c r="T25" i="2"/>
  <c r="Q26" i="2"/>
  <c r="R26" i="2"/>
  <c r="S26" i="2"/>
  <c r="T26" i="2"/>
  <c r="Q27" i="2"/>
  <c r="R27" i="2"/>
  <c r="S27" i="2"/>
  <c r="T27" i="2"/>
  <c r="Q28" i="2"/>
  <c r="R28" i="2"/>
  <c r="S28" i="2"/>
  <c r="T28" i="2"/>
  <c r="Q29" i="2"/>
  <c r="R29" i="2"/>
  <c r="S29" i="2"/>
  <c r="T29" i="2"/>
  <c r="Q30" i="2"/>
  <c r="R30" i="2"/>
  <c r="S30" i="2"/>
  <c r="T30" i="2"/>
  <c r="Q31" i="2"/>
  <c r="R31" i="2"/>
  <c r="S31" i="2"/>
  <c r="T31" i="2"/>
  <c r="Q32" i="2"/>
  <c r="R32" i="2"/>
  <c r="S32" i="2"/>
  <c r="T32" i="2"/>
  <c r="Q33" i="2"/>
  <c r="R33" i="2"/>
  <c r="S33" i="2"/>
  <c r="T33" i="2"/>
  <c r="Q34" i="2"/>
  <c r="R34" i="2"/>
  <c r="S34" i="2"/>
  <c r="T34" i="2"/>
  <c r="Q35" i="2"/>
  <c r="R35" i="2"/>
  <c r="S35" i="2"/>
  <c r="T35" i="2"/>
  <c r="Q41" i="2"/>
  <c r="R41" i="2"/>
  <c r="S41" i="2"/>
  <c r="T41" i="2"/>
  <c r="Q42" i="2"/>
  <c r="R42" i="2"/>
  <c r="S42" i="2"/>
  <c r="T42" i="2"/>
  <c r="Q43" i="2"/>
  <c r="R43" i="2"/>
  <c r="S43" i="2"/>
  <c r="T43" i="2"/>
  <c r="Q44" i="2"/>
  <c r="R44" i="2"/>
  <c r="S44" i="2"/>
  <c r="T44" i="2"/>
  <c r="Q45" i="2"/>
  <c r="R45" i="2"/>
  <c r="S45" i="2"/>
  <c r="T45" i="2"/>
  <c r="Q46" i="2"/>
  <c r="R46" i="2"/>
  <c r="S46" i="2"/>
  <c r="T46" i="2"/>
  <c r="P24" i="2"/>
  <c r="P25" i="2"/>
  <c r="P26" i="2"/>
  <c r="P27" i="2"/>
  <c r="P28" i="2"/>
  <c r="P29" i="2"/>
  <c r="P30" i="2"/>
  <c r="P31" i="2"/>
  <c r="P32" i="2"/>
  <c r="P33" i="2"/>
  <c r="P34" i="2"/>
  <c r="P35" i="2"/>
  <c r="P41" i="2"/>
  <c r="P42" i="2"/>
  <c r="P43" i="2"/>
  <c r="P44" i="2"/>
  <c r="P45" i="2"/>
  <c r="P46" i="2"/>
  <c r="P23" i="2"/>
  <c r="O46" i="2"/>
  <c r="O45" i="2"/>
  <c r="O44" i="2"/>
  <c r="O43" i="2"/>
  <c r="O42" i="2"/>
  <c r="O41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N24" i="2"/>
  <c r="N25" i="2"/>
  <c r="N26" i="2"/>
  <c r="N27" i="2"/>
  <c r="N28" i="2"/>
  <c r="N29" i="2"/>
  <c r="N30" i="2"/>
  <c r="N31" i="2"/>
  <c r="N32" i="2"/>
  <c r="N33" i="2"/>
  <c r="N34" i="2"/>
  <c r="N35" i="2"/>
  <c r="N41" i="2"/>
  <c r="N42" i="2"/>
  <c r="N43" i="2"/>
  <c r="N44" i="2"/>
  <c r="N45" i="2"/>
  <c r="N46" i="2"/>
  <c r="N23" i="2"/>
  <c r="L23" i="2"/>
  <c r="M23" i="2"/>
  <c r="L24" i="2"/>
  <c r="M24" i="2"/>
  <c r="L25" i="2"/>
  <c r="M25" i="2"/>
  <c r="L26" i="2"/>
  <c r="M26" i="2"/>
  <c r="L27" i="2"/>
  <c r="M27" i="2"/>
  <c r="L28" i="2"/>
  <c r="M28" i="2"/>
  <c r="L29" i="2"/>
  <c r="M29" i="2"/>
  <c r="L30" i="2"/>
  <c r="M30" i="2"/>
  <c r="L31" i="2"/>
  <c r="M31" i="2"/>
  <c r="L32" i="2"/>
  <c r="M32" i="2"/>
  <c r="L33" i="2"/>
  <c r="M33" i="2"/>
  <c r="L34" i="2"/>
  <c r="M34" i="2"/>
  <c r="L35" i="2"/>
  <c r="M35" i="2"/>
  <c r="L41" i="2"/>
  <c r="M41" i="2"/>
  <c r="L42" i="2"/>
  <c r="M42" i="2"/>
  <c r="L43" i="2"/>
  <c r="M43" i="2"/>
  <c r="L44" i="2"/>
  <c r="M44" i="2"/>
  <c r="L45" i="2"/>
  <c r="M45" i="2"/>
  <c r="L46" i="2"/>
  <c r="M46" i="2"/>
  <c r="K24" i="2"/>
  <c r="K25" i="2"/>
  <c r="K26" i="2"/>
  <c r="K27" i="2"/>
  <c r="K28" i="2"/>
  <c r="K29" i="2"/>
  <c r="K30" i="2"/>
  <c r="K31" i="2"/>
  <c r="K32" i="2"/>
  <c r="K33" i="2"/>
  <c r="K34" i="2"/>
  <c r="K35" i="2"/>
  <c r="K41" i="2"/>
  <c r="K42" i="2"/>
  <c r="K43" i="2"/>
  <c r="K44" i="2"/>
  <c r="K45" i="2"/>
  <c r="K46" i="2"/>
  <c r="K23" i="2"/>
  <c r="M5" i="2"/>
  <c r="M6" i="2" s="1"/>
  <c r="M7" i="2" s="1"/>
  <c r="M8" i="2" s="1"/>
  <c r="M9" i="2" s="1"/>
  <c r="M10" i="2" s="1"/>
  <c r="M11" i="2" s="1"/>
  <c r="M12" i="2" s="1"/>
  <c r="M13" i="2" s="1"/>
  <c r="G4" i="2" l="1"/>
  <c r="H24" i="2" l="1"/>
  <c r="H25" i="2" s="1"/>
  <c r="H26" i="2" s="1"/>
  <c r="H27" i="2" s="1"/>
  <c r="H28" i="2" s="1"/>
  <c r="H29" i="2" s="1"/>
  <c r="H30" i="2" s="1"/>
  <c r="H31" i="2" s="1"/>
  <c r="H32" i="2" s="1"/>
  <c r="H33" i="2" s="1"/>
  <c r="H34" i="2" s="1"/>
  <c r="H35" i="2" s="1"/>
  <c r="H36" i="2" s="1"/>
  <c r="H37" i="2" s="1"/>
  <c r="H38" i="2" s="1"/>
  <c r="H39" i="2" s="1"/>
  <c r="H40" i="2" s="1"/>
  <c r="H41" i="2" s="1"/>
  <c r="H42" i="2" s="1"/>
  <c r="H43" i="2" s="1"/>
  <c r="H44" i="2" s="1"/>
  <c r="H45" i="2" s="1"/>
  <c r="H46" i="2" s="1"/>
  <c r="J32" i="4" l="1"/>
  <c r="H32" i="4"/>
  <c r="G32" i="4"/>
  <c r="F32" i="4"/>
  <c r="J6" i="4"/>
  <c r="H5" i="4"/>
  <c r="G5" i="4"/>
  <c r="F5" i="4"/>
  <c r="F37" i="2" l="1"/>
  <c r="M14" i="2"/>
  <c r="D4" i="2"/>
  <c r="C4" i="2"/>
  <c r="B4" i="2"/>
  <c r="F4" i="2"/>
  <c r="F38" i="2" s="1"/>
  <c r="F1" i="4" s="1"/>
  <c r="E4" i="2"/>
  <c r="G3" i="4" l="1"/>
  <c r="I29" i="4" l="1"/>
  <c r="I44" i="2" s="1"/>
  <c r="I17" i="4"/>
  <c r="I32" i="2" s="1"/>
  <c r="I21" i="4"/>
  <c r="I36" i="2" s="1"/>
  <c r="N36" i="2" s="1"/>
  <c r="I9" i="4"/>
  <c r="I24" i="2" s="1"/>
  <c r="I28" i="4"/>
  <c r="I43" i="2" s="1"/>
  <c r="I24" i="4"/>
  <c r="I39" i="2" s="1"/>
  <c r="N39" i="2" s="1"/>
  <c r="I20" i="4"/>
  <c r="I35" i="2" s="1"/>
  <c r="I16" i="4"/>
  <c r="I31" i="2" s="1"/>
  <c r="I12" i="4"/>
  <c r="I27" i="2" s="1"/>
  <c r="I8" i="4"/>
  <c r="I23" i="2" s="1"/>
  <c r="I31" i="4"/>
  <c r="I46" i="2" s="1"/>
  <c r="I27" i="4"/>
  <c r="I42" i="2" s="1"/>
  <c r="I23" i="4"/>
  <c r="I38" i="2" s="1"/>
  <c r="N38" i="2" s="1"/>
  <c r="I19" i="4"/>
  <c r="I34" i="2" s="1"/>
  <c r="I15" i="4"/>
  <c r="I30" i="2" s="1"/>
  <c r="I11" i="4"/>
  <c r="I26" i="2" s="1"/>
  <c r="I30" i="4"/>
  <c r="I45" i="2" s="1"/>
  <c r="I26" i="4"/>
  <c r="I41" i="2" s="1"/>
  <c r="I22" i="4"/>
  <c r="I37" i="2" s="1"/>
  <c r="N37" i="2" s="1"/>
  <c r="I18" i="4"/>
  <c r="I33" i="2" s="1"/>
  <c r="I14" i="4"/>
  <c r="I29" i="2" s="1"/>
  <c r="I10" i="4"/>
  <c r="I25" i="2" s="1"/>
  <c r="I25" i="4"/>
  <c r="I40" i="2" s="1"/>
  <c r="N40" i="2" s="1"/>
  <c r="I13" i="4"/>
  <c r="I28" i="2" s="1"/>
  <c r="F9" i="4"/>
  <c r="N31" i="4"/>
  <c r="N27" i="4"/>
  <c r="N23" i="4"/>
  <c r="T38" i="2" s="1"/>
  <c r="N19" i="4"/>
  <c r="N15" i="4"/>
  <c r="N11" i="4"/>
  <c r="M31" i="4"/>
  <c r="M27" i="4"/>
  <c r="M23" i="4"/>
  <c r="S38" i="2" s="1"/>
  <c r="M19" i="4"/>
  <c r="M15" i="4"/>
  <c r="M11" i="4"/>
  <c r="K31" i="4"/>
  <c r="K27" i="4"/>
  <c r="K23" i="4"/>
  <c r="Q38" i="2" s="1"/>
  <c r="K19" i="4"/>
  <c r="K15" i="4"/>
  <c r="K11" i="4"/>
  <c r="J27" i="4"/>
  <c r="J19" i="4"/>
  <c r="J11" i="4"/>
  <c r="H31" i="4"/>
  <c r="L31" i="4" s="1"/>
  <c r="H23" i="4"/>
  <c r="H11" i="4"/>
  <c r="L11" i="4" s="1"/>
  <c r="F27" i="4"/>
  <c r="F19" i="4"/>
  <c r="N25" i="4"/>
  <c r="T40" i="2" s="1"/>
  <c r="N13" i="4"/>
  <c r="M25" i="4"/>
  <c r="S40" i="2" s="1"/>
  <c r="M13" i="4"/>
  <c r="K25" i="4"/>
  <c r="Q40" i="2" s="1"/>
  <c r="K13" i="4"/>
  <c r="J29" i="4"/>
  <c r="J17" i="4"/>
  <c r="H29" i="4"/>
  <c r="L29" i="4" s="1"/>
  <c r="H17" i="4"/>
  <c r="L17" i="4" s="1"/>
  <c r="F29" i="4"/>
  <c r="F17" i="4"/>
  <c r="N30" i="4"/>
  <c r="N26" i="4"/>
  <c r="N22" i="4"/>
  <c r="T37" i="2" s="1"/>
  <c r="N18" i="4"/>
  <c r="N14" i="4"/>
  <c r="N10" i="4"/>
  <c r="M30" i="4"/>
  <c r="M26" i="4"/>
  <c r="M22" i="4"/>
  <c r="S37" i="2" s="1"/>
  <c r="M18" i="4"/>
  <c r="M14" i="4"/>
  <c r="M10" i="4"/>
  <c r="K30" i="4"/>
  <c r="K26" i="4"/>
  <c r="K22" i="4"/>
  <c r="Q37" i="2" s="1"/>
  <c r="K18" i="4"/>
  <c r="K14" i="4"/>
  <c r="K10" i="4"/>
  <c r="J30" i="4"/>
  <c r="J26" i="4"/>
  <c r="J22" i="4"/>
  <c r="P37" i="2" s="1"/>
  <c r="J18" i="4"/>
  <c r="J14" i="4"/>
  <c r="J10" i="4"/>
  <c r="H30" i="4"/>
  <c r="L30" i="4" s="1"/>
  <c r="H26" i="4"/>
  <c r="L26" i="4" s="1"/>
  <c r="H22" i="4"/>
  <c r="H18" i="4"/>
  <c r="L18" i="4" s="1"/>
  <c r="H14" i="4"/>
  <c r="L14" i="4" s="1"/>
  <c r="H10" i="4"/>
  <c r="L10" i="4" s="1"/>
  <c r="F30" i="4"/>
  <c r="F26" i="4"/>
  <c r="F22" i="4"/>
  <c r="K37" i="2" s="1"/>
  <c r="F18" i="4"/>
  <c r="F14" i="4"/>
  <c r="F10" i="4"/>
  <c r="N21" i="4"/>
  <c r="T36" i="2" s="1"/>
  <c r="N9" i="4"/>
  <c r="M17" i="4"/>
  <c r="K29" i="4"/>
  <c r="K17" i="4"/>
  <c r="J25" i="4"/>
  <c r="P40" i="2" s="1"/>
  <c r="J13" i="4"/>
  <c r="H25" i="4"/>
  <c r="H13" i="4"/>
  <c r="L13" i="4" s="1"/>
  <c r="F25" i="4"/>
  <c r="K40" i="2" s="1"/>
  <c r="F13" i="4"/>
  <c r="N28" i="4"/>
  <c r="N24" i="4"/>
  <c r="N20" i="4"/>
  <c r="N16" i="4"/>
  <c r="N12" i="4"/>
  <c r="N8" i="4"/>
  <c r="M28" i="4"/>
  <c r="M24" i="4"/>
  <c r="M20" i="4"/>
  <c r="M16" i="4"/>
  <c r="M12" i="4"/>
  <c r="M8" i="4"/>
  <c r="K28" i="4"/>
  <c r="K24" i="4"/>
  <c r="K20" i="4"/>
  <c r="K16" i="4"/>
  <c r="K12" i="4"/>
  <c r="K8" i="4"/>
  <c r="J28" i="4"/>
  <c r="J24" i="4"/>
  <c r="J20" i="4"/>
  <c r="J16" i="4"/>
  <c r="J12" i="4"/>
  <c r="J8" i="4"/>
  <c r="H28" i="4"/>
  <c r="L28" i="4" s="1"/>
  <c r="H24" i="4"/>
  <c r="H20" i="4"/>
  <c r="L20" i="4" s="1"/>
  <c r="H16" i="4"/>
  <c r="L16" i="4" s="1"/>
  <c r="H12" i="4"/>
  <c r="L12" i="4" s="1"/>
  <c r="H8" i="4"/>
  <c r="L8" i="4" s="1"/>
  <c r="F28" i="4"/>
  <c r="F24" i="4"/>
  <c r="K39" i="2" s="1"/>
  <c r="F20" i="4"/>
  <c r="F16" i="4"/>
  <c r="F12" i="4"/>
  <c r="J31" i="4"/>
  <c r="J23" i="4"/>
  <c r="P38" i="2" s="1"/>
  <c r="J15" i="4"/>
  <c r="H27" i="4"/>
  <c r="L27" i="4" s="1"/>
  <c r="H19" i="4"/>
  <c r="L19" i="4" s="1"/>
  <c r="H15" i="4"/>
  <c r="L15" i="4" s="1"/>
  <c r="F31" i="4"/>
  <c r="F23" i="4"/>
  <c r="K38" i="2" s="1"/>
  <c r="F15" i="4"/>
  <c r="F11" i="4"/>
  <c r="N29" i="4"/>
  <c r="N17" i="4"/>
  <c r="M29" i="4"/>
  <c r="M21" i="4"/>
  <c r="S36" i="2" s="1"/>
  <c r="M9" i="4"/>
  <c r="K21" i="4"/>
  <c r="Q36" i="2" s="1"/>
  <c r="K9" i="4"/>
  <c r="J21" i="4"/>
  <c r="P36" i="2" s="1"/>
  <c r="J9" i="4"/>
  <c r="H21" i="4"/>
  <c r="M36" i="2" s="1"/>
  <c r="H9" i="4"/>
  <c r="L9" i="4" s="1"/>
  <c r="F21" i="4"/>
  <c r="K36" i="2" s="1"/>
  <c r="F8" i="4"/>
  <c r="F34" i="4" s="1"/>
  <c r="H34" i="4" l="1"/>
  <c r="Q39" i="2"/>
  <c r="S39" i="2"/>
  <c r="P39" i="2"/>
  <c r="T39" i="2"/>
  <c r="G11" i="4"/>
  <c r="N47" i="2"/>
  <c r="I35" i="4" s="1"/>
  <c r="L25" i="4"/>
  <c r="R40" i="2" s="1"/>
  <c r="O40" i="2" s="1"/>
  <c r="M40" i="2"/>
  <c r="L22" i="4"/>
  <c r="R37" i="2" s="1"/>
  <c r="O37" i="2" s="1"/>
  <c r="M37" i="2"/>
  <c r="L24" i="4"/>
  <c r="M39" i="2"/>
  <c r="K47" i="2"/>
  <c r="F35" i="4" s="1"/>
  <c r="L23" i="4"/>
  <c r="R38" i="2" s="1"/>
  <c r="O38" i="2" s="1"/>
  <c r="M38" i="2"/>
  <c r="L21" i="4"/>
  <c r="R36" i="2" s="1"/>
  <c r="O36" i="2" s="1"/>
  <c r="G23" i="4"/>
  <c r="L38" i="2" s="1"/>
  <c r="G8" i="4"/>
  <c r="G31" i="4"/>
  <c r="G16" i="4"/>
  <c r="G20" i="4"/>
  <c r="G18" i="4"/>
  <c r="G25" i="4"/>
  <c r="L40" i="2" s="1"/>
  <c r="G22" i="4"/>
  <c r="L37" i="2" s="1"/>
  <c r="G10" i="4"/>
  <c r="G26" i="4"/>
  <c r="G12" i="4"/>
  <c r="G28" i="4"/>
  <c r="G15" i="4"/>
  <c r="G24" i="4"/>
  <c r="L39" i="2" s="1"/>
  <c r="G14" i="4"/>
  <c r="G30" i="4"/>
  <c r="G17" i="4"/>
  <c r="G13" i="4"/>
  <c r="G29" i="4"/>
  <c r="G19" i="4"/>
  <c r="G27" i="4"/>
  <c r="G9" i="4"/>
  <c r="I34" i="4"/>
  <c r="G21" i="4"/>
  <c r="L36" i="2" s="1"/>
  <c r="G34" i="4" l="1"/>
  <c r="R39" i="2"/>
  <c r="O39" i="2" s="1"/>
  <c r="O47" i="2" s="1"/>
  <c r="L47" i="2"/>
  <c r="G35" i="4" s="1"/>
  <c r="M47" i="2"/>
  <c r="S47" i="2" l="1"/>
  <c r="R47" i="2"/>
  <c r="T47" i="2"/>
  <c r="H35" i="4"/>
  <c r="Q47" i="2"/>
  <c r="P47" i="2"/>
  <c r="L35" i="4" l="1"/>
  <c r="J35" i="4"/>
  <c r="K35" i="4"/>
  <c r="M35" i="4"/>
  <c r="N35" i="4"/>
</calcChain>
</file>

<file path=xl/sharedStrings.xml><?xml version="1.0" encoding="utf-8"?>
<sst xmlns="http://schemas.openxmlformats.org/spreadsheetml/2006/main" count="30865" uniqueCount="256">
  <si>
    <t>Utility</t>
  </si>
  <si>
    <t>Program</t>
  </si>
  <si>
    <t>ProgPort</t>
  </si>
  <si>
    <t>DayType</t>
  </si>
  <si>
    <t>ForecastYear</t>
  </si>
  <si>
    <t>WeatherYear</t>
  </si>
  <si>
    <t>LCA</t>
  </si>
  <si>
    <t>Enrolled</t>
  </si>
  <si>
    <t>Nominated</t>
  </si>
  <si>
    <t>Called</t>
  </si>
  <si>
    <t>All</t>
  </si>
  <si>
    <t>Typical Event Day</t>
  </si>
  <si>
    <t>Aggregate Impact</t>
  </si>
  <si>
    <t xml:space="preserve"> Number of Accounts Enrolled:</t>
  </si>
  <si>
    <t>Hour Ending</t>
  </si>
  <si>
    <t>10th%ile</t>
  </si>
  <si>
    <t>30th%ile</t>
  </si>
  <si>
    <t>50th%ile</t>
  </si>
  <si>
    <t>70th%ile</t>
  </si>
  <si>
    <t>90th%ile</t>
  </si>
  <si>
    <t>DR Program:</t>
  </si>
  <si>
    <t>10th</t>
  </si>
  <si>
    <t>30th</t>
  </si>
  <si>
    <t>50th</t>
  </si>
  <si>
    <t>70th</t>
  </si>
  <si>
    <t>90th</t>
  </si>
  <si>
    <t>Daily</t>
  </si>
  <si>
    <t>n/a</t>
  </si>
  <si>
    <t>Local Capacity Area:</t>
  </si>
  <si>
    <t>Utility:</t>
  </si>
  <si>
    <t>Type of Results:</t>
  </si>
  <si>
    <t>Average per Enrolled Customer</t>
  </si>
  <si>
    <t>Impact Level:</t>
  </si>
  <si>
    <t>Forecast Year:</t>
  </si>
  <si>
    <t>Weather Year:</t>
  </si>
  <si>
    <t>Day Type:</t>
  </si>
  <si>
    <t>JAN monthly peak</t>
  </si>
  <si>
    <t>FEB monthly peak</t>
  </si>
  <si>
    <t>MAR monthly peak</t>
  </si>
  <si>
    <t>APR monthly peak</t>
  </si>
  <si>
    <t>MAY monthly peak</t>
  </si>
  <si>
    <t>JUN monthly peak</t>
  </si>
  <si>
    <t>JUL monthly peak</t>
  </si>
  <si>
    <t>AUG monthly peak</t>
  </si>
  <si>
    <t>SEP monthly peak</t>
  </si>
  <si>
    <t>OCT monthly peak</t>
  </si>
  <si>
    <t>NOV monthly peak</t>
  </si>
  <si>
    <t>DEC monthly peak</t>
  </si>
  <si>
    <t>PCTILE10_hr1</t>
  </si>
  <si>
    <t>PCTILE10_hr2</t>
  </si>
  <si>
    <t>PCTILE10_hr3</t>
  </si>
  <si>
    <t>PCTILE10_hr4</t>
  </si>
  <si>
    <t>PCTILE10_hr5</t>
  </si>
  <si>
    <t>PCTILE10_hr6</t>
  </si>
  <si>
    <t>PCTILE10_hr7</t>
  </si>
  <si>
    <t>PCTILE10_hr8</t>
  </si>
  <si>
    <t>PCTILE10_hr9</t>
  </si>
  <si>
    <t>PCTILE10_hr10</t>
  </si>
  <si>
    <t>PCTILE10_hr11</t>
  </si>
  <si>
    <t>PCTILE10_hr12</t>
  </si>
  <si>
    <t>PCTILE10_hr13</t>
  </si>
  <si>
    <t>PCTILE10_hr14</t>
  </si>
  <si>
    <t>PCTILE10_hr15</t>
  </si>
  <si>
    <t>PCTILE10_hr16</t>
  </si>
  <si>
    <t>PCTILE10_hr17</t>
  </si>
  <si>
    <t>PCTILE10_hr18</t>
  </si>
  <si>
    <t>PCTILE10_hr19</t>
  </si>
  <si>
    <t>PCTILE10_hr20</t>
  </si>
  <si>
    <t>PCTILE10_hr21</t>
  </si>
  <si>
    <t>PCTILE10_hr22</t>
  </si>
  <si>
    <t>PCTILE10_hr23</t>
  </si>
  <si>
    <t>PCTILE10_hr24</t>
  </si>
  <si>
    <t>PCTILE30_hr1</t>
  </si>
  <si>
    <t>PCTILE30_hr2</t>
  </si>
  <si>
    <t>PCTILE30_hr3</t>
  </si>
  <si>
    <t>PCTILE30_hr4</t>
  </si>
  <si>
    <t>PCTILE30_hr5</t>
  </si>
  <si>
    <t>PCTILE30_hr6</t>
  </si>
  <si>
    <t>PCTILE30_hr7</t>
  </si>
  <si>
    <t>PCTILE30_hr8</t>
  </si>
  <si>
    <t>PCTILE30_hr9</t>
  </si>
  <si>
    <t>PCTILE30_hr10</t>
  </si>
  <si>
    <t>PCTILE30_hr11</t>
  </si>
  <si>
    <t>PCTILE30_hr12</t>
  </si>
  <si>
    <t>PCTILE30_hr13</t>
  </si>
  <si>
    <t>PCTILE30_hr14</t>
  </si>
  <si>
    <t>PCTILE30_hr15</t>
  </si>
  <si>
    <t>PCTILE30_hr16</t>
  </si>
  <si>
    <t>PCTILE30_hr17</t>
  </si>
  <si>
    <t>PCTILE30_hr18</t>
  </si>
  <si>
    <t>PCTILE30_hr19</t>
  </si>
  <si>
    <t>PCTILE30_hr20</t>
  </si>
  <si>
    <t>PCTILE30_hr21</t>
  </si>
  <si>
    <t>PCTILE30_hr22</t>
  </si>
  <si>
    <t>PCTILE30_hr23</t>
  </si>
  <si>
    <t>PCTILE30_hr24</t>
  </si>
  <si>
    <t>PCTILE50_hr1</t>
  </si>
  <si>
    <t>PCTILE50_hr2</t>
  </si>
  <si>
    <t>PCTILE50_hr3</t>
  </si>
  <si>
    <t>PCTILE50_hr4</t>
  </si>
  <si>
    <t>PCTILE50_hr5</t>
  </si>
  <si>
    <t>PCTILE50_hr6</t>
  </si>
  <si>
    <t>PCTILE50_hr7</t>
  </si>
  <si>
    <t>PCTILE50_hr8</t>
  </si>
  <si>
    <t>PCTILE50_hr9</t>
  </si>
  <si>
    <t>PCTILE50_hr10</t>
  </si>
  <si>
    <t>PCTILE50_hr11</t>
  </si>
  <si>
    <t>PCTILE50_hr12</t>
  </si>
  <si>
    <t>PCTILE50_hr13</t>
  </si>
  <si>
    <t>PCTILE50_hr14</t>
  </si>
  <si>
    <t>PCTILE50_hr15</t>
  </si>
  <si>
    <t>PCTILE50_hr16</t>
  </si>
  <si>
    <t>PCTILE50_hr17</t>
  </si>
  <si>
    <t>PCTILE50_hr18</t>
  </si>
  <si>
    <t>PCTILE50_hr19</t>
  </si>
  <si>
    <t>PCTILE50_hr20</t>
  </si>
  <si>
    <t>PCTILE50_hr21</t>
  </si>
  <si>
    <t>PCTILE50_hr22</t>
  </si>
  <si>
    <t>PCTILE50_hr23</t>
  </si>
  <si>
    <t>PCTILE50_hr24</t>
  </si>
  <si>
    <t>PCTILE70_hr1</t>
  </si>
  <si>
    <t>PCTILE70_hr2</t>
  </si>
  <si>
    <t>PCTILE70_hr3</t>
  </si>
  <si>
    <t>PCTILE70_hr4</t>
  </si>
  <si>
    <t>PCTILE70_hr5</t>
  </si>
  <si>
    <t>PCTILE70_hr6</t>
  </si>
  <si>
    <t>PCTILE70_hr7</t>
  </si>
  <si>
    <t>PCTILE70_hr8</t>
  </si>
  <si>
    <t>PCTILE70_hr9</t>
  </si>
  <si>
    <t>PCTILE70_hr10</t>
  </si>
  <si>
    <t>PCTILE70_hr11</t>
  </si>
  <si>
    <t>PCTILE70_hr12</t>
  </si>
  <si>
    <t>PCTILE70_hr13</t>
  </si>
  <si>
    <t>PCTILE70_hr14</t>
  </si>
  <si>
    <t>PCTILE70_hr15</t>
  </si>
  <si>
    <t>PCTILE70_hr16</t>
  </si>
  <si>
    <t>PCTILE70_hr17</t>
  </si>
  <si>
    <t>PCTILE70_hr18</t>
  </si>
  <si>
    <t>PCTILE70_hr19</t>
  </si>
  <si>
    <t>PCTILE70_hr20</t>
  </si>
  <si>
    <t>PCTILE70_hr21</t>
  </si>
  <si>
    <t>PCTILE70_hr22</t>
  </si>
  <si>
    <t>PCTILE70_hr23</t>
  </si>
  <si>
    <t>PCTILE70_hr24</t>
  </si>
  <si>
    <t>PCTILE90_hr1</t>
  </si>
  <si>
    <t>PCTILE90_hr2</t>
  </si>
  <si>
    <t>PCTILE90_hr3</t>
  </si>
  <si>
    <t>PCTILE90_hr4</t>
  </si>
  <si>
    <t>PCTILE90_hr5</t>
  </si>
  <si>
    <t>PCTILE90_hr6</t>
  </si>
  <si>
    <t>PCTILE90_hr7</t>
  </si>
  <si>
    <t>PCTILE90_hr8</t>
  </si>
  <si>
    <t>PCTILE90_hr9</t>
  </si>
  <si>
    <t>PCTILE90_hr10</t>
  </si>
  <si>
    <t>PCTILE90_hr11</t>
  </si>
  <si>
    <t>PCTILE90_hr12</t>
  </si>
  <si>
    <t>PCTILE90_hr13</t>
  </si>
  <si>
    <t>PCTILE90_hr14</t>
  </si>
  <si>
    <t>PCTILE90_hr15</t>
  </si>
  <si>
    <t>PCTILE90_hr16</t>
  </si>
  <si>
    <t>PCTILE90_hr17</t>
  </si>
  <si>
    <t>PCTILE90_hr18</t>
  </si>
  <si>
    <t>PCTILE90_hr19</t>
  </si>
  <si>
    <t>PCTILE90_hr20</t>
  </si>
  <si>
    <t>PCTILE90_hr21</t>
  </si>
  <si>
    <t>PCTILE90_hr22</t>
  </si>
  <si>
    <t>PCTILE90_hr23</t>
  </si>
  <si>
    <t>PCTILE90_hr24</t>
  </si>
  <si>
    <t>temp_hr1</t>
  </si>
  <si>
    <t>temp_hr2</t>
  </si>
  <si>
    <t>temp_hr3</t>
  </si>
  <si>
    <t>temp_hr4</t>
  </si>
  <si>
    <t>temp_hr5</t>
  </si>
  <si>
    <t>temp_hr6</t>
  </si>
  <si>
    <t>temp_hr7</t>
  </si>
  <si>
    <t>temp_hr8</t>
  </si>
  <si>
    <t>temp_hr9</t>
  </si>
  <si>
    <t>temp_hr10</t>
  </si>
  <si>
    <t>temp_hr11</t>
  </si>
  <si>
    <t>temp_hr12</t>
  </si>
  <si>
    <t>temp_hr13</t>
  </si>
  <si>
    <t>temp_hr14</t>
  </si>
  <si>
    <t>temp_hr15</t>
  </si>
  <si>
    <t>temp_hr16</t>
  </si>
  <si>
    <t>temp_hr17</t>
  </si>
  <si>
    <t>temp_hr18</t>
  </si>
  <si>
    <t>temp_hr19</t>
  </si>
  <si>
    <t>temp_hr20</t>
  </si>
  <si>
    <t>temp_hr21</t>
  </si>
  <si>
    <t>temp_hr22</t>
  </si>
  <si>
    <t>temp_hr23</t>
  </si>
  <si>
    <t>temp_hr24</t>
  </si>
  <si>
    <r>
      <t>Weighted Average Temperature (</t>
    </r>
    <r>
      <rPr>
        <b/>
        <vertAlign val="superscript"/>
        <sz val="11"/>
        <color indexed="9"/>
        <rFont val="Arial Narrow"/>
        <family val="2"/>
      </rPr>
      <t>o</t>
    </r>
    <r>
      <rPr>
        <b/>
        <sz val="11"/>
        <color indexed="9"/>
        <rFont val="Arial Narrow"/>
        <family val="2"/>
      </rPr>
      <t>F)</t>
    </r>
  </si>
  <si>
    <t>Ref_hr1</t>
  </si>
  <si>
    <t>Ref_hr2</t>
  </si>
  <si>
    <t>Ref_hr3</t>
  </si>
  <si>
    <t>Ref_hr4</t>
  </si>
  <si>
    <t>Ref_hr5</t>
  </si>
  <si>
    <t>Ref_hr6</t>
  </si>
  <si>
    <t>Ref_hr7</t>
  </si>
  <si>
    <t>Ref_hr8</t>
  </si>
  <si>
    <t>Ref_hr9</t>
  </si>
  <si>
    <t>Ref_hr10</t>
  </si>
  <si>
    <t>Ref_hr11</t>
  </si>
  <si>
    <t>Ref_hr12</t>
  </si>
  <si>
    <t>Ref_hr13</t>
  </si>
  <si>
    <t>Ref_hr14</t>
  </si>
  <si>
    <t>Ref_hr15</t>
  </si>
  <si>
    <t>Ref_hr16</t>
  </si>
  <si>
    <t>Ref_hr17</t>
  </si>
  <si>
    <t>Ref_hr18</t>
  </si>
  <si>
    <t>Ref_hr19</t>
  </si>
  <si>
    <t>Ref_hr20</t>
  </si>
  <si>
    <t>Ref_hr21</t>
  </si>
  <si>
    <t>Ref_hr22</t>
  </si>
  <si>
    <t>Ref_hr23</t>
  </si>
  <si>
    <t>Ref_hr24</t>
  </si>
  <si>
    <t>Program-level impacts</t>
  </si>
  <si>
    <t>Portfolio-level impacts</t>
  </si>
  <si>
    <t>LCR</t>
  </si>
  <si>
    <t>summer</t>
  </si>
  <si>
    <t>Result type</t>
  </si>
  <si>
    <r>
      <t>Cooling
Degree
Hours
(Base 75</t>
    </r>
    <r>
      <rPr>
        <b/>
        <vertAlign val="superscript"/>
        <sz val="11"/>
        <color indexed="9"/>
        <rFont val="Arial Narrow"/>
        <family val="2"/>
      </rPr>
      <t xml:space="preserve">o </t>
    </r>
    <r>
      <rPr>
        <b/>
        <sz val="11"/>
        <color indexed="9"/>
        <rFont val="Arial Narrow"/>
        <family val="2"/>
      </rPr>
      <t>F)</t>
    </r>
  </si>
  <si>
    <t>cdh calcs</t>
  </si>
  <si>
    <t>Notice</t>
  </si>
  <si>
    <t>Day Ahead</t>
  </si>
  <si>
    <t>Day Of</t>
  </si>
  <si>
    <t>Notice Group:</t>
  </si>
  <si>
    <t>CAISO 1-in-10</t>
  </si>
  <si>
    <t>CAISO 1-in-2</t>
  </si>
  <si>
    <t>Utility 1-in-10</t>
  </si>
  <si>
    <t>Utility 1-in-2</t>
  </si>
  <si>
    <t>By Period:</t>
  </si>
  <si>
    <t>Event Hours</t>
  </si>
  <si>
    <t>Event flag</t>
  </si>
  <si>
    <t>avg ref</t>
  </si>
  <si>
    <t>avg obs</t>
  </si>
  <si>
    <t>avg LI</t>
  </si>
  <si>
    <t>CDH</t>
  </si>
  <si>
    <t>std dev</t>
  </si>
  <si>
    <t>avg 10</t>
  </si>
  <si>
    <t>avg30</t>
  </si>
  <si>
    <t>avg50</t>
  </si>
  <si>
    <t>avg70</t>
  </si>
  <si>
    <t>avg90</t>
  </si>
  <si>
    <t>Southern California Edison</t>
  </si>
  <si>
    <t>LA Basin</t>
  </si>
  <si>
    <t>Outside Basin</t>
  </si>
  <si>
    <t>Remainder of System</t>
  </si>
  <si>
    <t>South OC</t>
  </si>
  <si>
    <t>South of Lugo</t>
  </si>
  <si>
    <t>Ventura</t>
  </si>
  <si>
    <t>Aggregator Managed Program (AMP)</t>
  </si>
  <si>
    <t>customers</t>
  </si>
  <si>
    <t>maxscaleshare</t>
  </si>
  <si>
    <t>pass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</si>
</sst>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"/>
    <numFmt numFmtId="165" formatCode="[$-409]mmmm\ d\,\ yyyy;@"/>
    <numFmt numFmtId="166" formatCode="0.0%"/>
    <numFmt numFmtId="167" formatCode="0.0"/>
    <numFmt numFmtId="168" formatCode="#,##0.000"/>
  </numFmts>
  <fonts count="1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1"/>
      <color indexed="8"/>
      <name val="Calibri"/>
      <family val="2"/>
    </font>
    <font>
      <b/>
      <sz val="11"/>
      <name val="Arial"/>
      <family val="2"/>
    </font>
    <font>
      <b/>
      <sz val="11"/>
      <color indexed="9"/>
      <name val="Arial Narrow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0"/>
      <name val="Arial Narrow"/>
      <family val="2"/>
    </font>
    <font>
      <b/>
      <sz val="10"/>
      <color indexed="9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sz val="11"/>
      <color indexed="9"/>
      <name val="Arial"/>
      <family val="2"/>
    </font>
    <font>
      <b/>
      <sz val="10"/>
      <color indexed="9"/>
      <name val="Arial"/>
      <family val="2"/>
    </font>
    <font>
      <sz val="11"/>
      <name val="Arial"/>
      <family val="2"/>
    </font>
    <font>
      <sz val="10"/>
      <color indexed="9"/>
      <name val="Franklin Gothic Demi Cond"/>
      <family val="2"/>
    </font>
    <font>
      <b/>
      <vertAlign val="superscript"/>
      <sz val="11"/>
      <color indexed="9"/>
      <name val="Arial Narrow"/>
      <family val="2"/>
    </font>
    <font>
      <sz val="10"/>
      <name val="Arial"/>
      <family val="2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56"/>
      </right>
      <top style="medium">
        <color indexed="9"/>
      </top>
      <bottom/>
      <diagonal/>
    </border>
    <border>
      <left style="medium">
        <color indexed="56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56"/>
      </right>
      <top/>
      <bottom style="medium">
        <color indexed="9"/>
      </bottom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indexed="56"/>
      </left>
      <right style="thin">
        <color indexed="56"/>
      </right>
      <top/>
      <bottom style="medium">
        <color indexed="56"/>
      </bottom>
      <diagonal/>
    </border>
    <border>
      <left style="thin">
        <color indexed="56"/>
      </left>
      <right style="thin">
        <color indexed="56"/>
      </right>
      <top/>
      <bottom style="medium">
        <color indexed="56"/>
      </bottom>
      <diagonal/>
    </border>
    <border>
      <left style="medium">
        <color indexed="9"/>
      </left>
      <right/>
      <top style="medium">
        <color indexed="56"/>
      </top>
      <bottom/>
      <diagonal/>
    </border>
    <border>
      <left/>
      <right/>
      <top style="medium">
        <color indexed="56"/>
      </top>
      <bottom/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56"/>
      </right>
      <top/>
      <bottom style="medium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56"/>
      </left>
      <right/>
      <top/>
      <bottom style="thin">
        <color indexed="64"/>
      </bottom>
      <diagonal/>
    </border>
    <border>
      <left style="medium">
        <color indexed="56"/>
      </left>
      <right style="thin">
        <color indexed="56"/>
      </right>
      <top style="medium">
        <color indexed="56"/>
      </top>
      <bottom style="thin">
        <color indexed="56"/>
      </bottom>
      <diagonal/>
    </border>
    <border>
      <left style="medium">
        <color indexed="56"/>
      </left>
      <right/>
      <top style="thin">
        <color indexed="64"/>
      </top>
      <bottom style="thin">
        <color indexed="64"/>
      </bottom>
      <diagonal/>
    </border>
    <border>
      <left style="medium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medium">
        <color indexed="56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56"/>
      </left>
      <right style="medium">
        <color indexed="9"/>
      </right>
      <top style="medium">
        <color indexed="56"/>
      </top>
      <bottom style="medium">
        <color indexed="9"/>
      </bottom>
      <diagonal/>
    </border>
    <border>
      <left style="medium">
        <color indexed="56"/>
      </left>
      <right style="medium">
        <color indexed="9"/>
      </right>
      <top style="medium">
        <color indexed="9"/>
      </top>
      <bottom/>
      <diagonal/>
    </border>
    <border>
      <left style="thin">
        <color indexed="56"/>
      </left>
      <right style="medium">
        <color indexed="56"/>
      </right>
      <top/>
      <bottom style="medium">
        <color indexed="56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quotePrefix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Fill="1"/>
    <xf numFmtId="0" fontId="8" fillId="0" borderId="1" xfId="0" applyNumberFormat="1" applyFont="1" applyBorder="1" applyAlignment="1">
      <alignment horizontal="center" vertical="center" wrapText="1"/>
    </xf>
    <xf numFmtId="0" fontId="9" fillId="2" borderId="2" xfId="0" applyFont="1" applyFill="1" applyBorder="1" applyAlignment="1">
      <alignment horizontal="right" wrapText="1" indent="1"/>
    </xf>
    <xf numFmtId="0" fontId="9" fillId="2" borderId="3" xfId="0" applyFont="1" applyFill="1" applyBorder="1" applyAlignment="1">
      <alignment horizontal="right" wrapText="1" indent="1"/>
    </xf>
    <xf numFmtId="49" fontId="8" fillId="0" borderId="0" xfId="0" applyNumberFormat="1" applyFont="1" applyBorder="1" applyAlignment="1">
      <alignment horizontal="left" wrapText="1"/>
    </xf>
    <xf numFmtId="0" fontId="7" fillId="0" borderId="0" xfId="0" applyFont="1"/>
    <xf numFmtId="0" fontId="11" fillId="0" borderId="0" xfId="0" applyFont="1" applyBorder="1" applyAlignment="1">
      <alignment horizontal="left"/>
    </xf>
    <xf numFmtId="165" fontId="8" fillId="0" borderId="1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49" fontId="8" fillId="0" borderId="0" xfId="0" applyNumberFormat="1" applyFont="1" applyBorder="1" applyAlignment="1">
      <alignment horizontal="left"/>
    </xf>
    <xf numFmtId="0" fontId="7" fillId="0" borderId="0" xfId="0" applyFont="1" applyFill="1" applyBorder="1"/>
    <xf numFmtId="0" fontId="12" fillId="2" borderId="4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Continuous"/>
    </xf>
    <xf numFmtId="0" fontId="13" fillId="2" borderId="6" xfId="0" applyFont="1" applyFill="1" applyBorder="1" applyAlignment="1">
      <alignment horizontal="centerContinuous"/>
    </xf>
    <xf numFmtId="0" fontId="5" fillId="2" borderId="2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4" fillId="0" borderId="7" xfId="0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3" fontId="0" fillId="0" borderId="0" xfId="0" applyNumberFormat="1"/>
    <xf numFmtId="0" fontId="15" fillId="2" borderId="0" xfId="0" applyFont="1" applyFill="1" applyAlignment="1">
      <alignment horizontal="left"/>
    </xf>
    <xf numFmtId="15" fontId="0" fillId="0" borderId="0" xfId="0" applyNumberFormat="1" applyAlignment="1">
      <alignment horizontal="left"/>
    </xf>
    <xf numFmtId="0" fontId="8" fillId="0" borderId="1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/>
    </xf>
    <xf numFmtId="0" fontId="15" fillId="0" borderId="0" xfId="0" quotePrefix="1" applyFont="1" applyFill="1" applyBorder="1" applyAlignment="1">
      <alignment horizontal="left"/>
    </xf>
    <xf numFmtId="0" fontId="0" fillId="0" borderId="0" xfId="0" applyFill="1" applyBorder="1"/>
    <xf numFmtId="15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6" fillId="2" borderId="11" xfId="0" applyFont="1" applyFill="1" applyBorder="1" applyAlignment="1">
      <alignment horizontal="centerContinuous"/>
    </xf>
    <xf numFmtId="0" fontId="6" fillId="2" borderId="12" xfId="0" applyFont="1" applyFill="1" applyBorder="1" applyAlignment="1">
      <alignment horizontal="centerContinuous"/>
    </xf>
    <xf numFmtId="0" fontId="6" fillId="2" borderId="14" xfId="0" applyFont="1" applyFill="1" applyBorder="1" applyAlignment="1">
      <alignment horizontal="centerContinuous"/>
    </xf>
    <xf numFmtId="0" fontId="6" fillId="2" borderId="15" xfId="0" applyFont="1" applyFill="1" applyBorder="1" applyAlignment="1">
      <alignment horizontal="centerContinuous"/>
    </xf>
    <xf numFmtId="11" fontId="0" fillId="0" borderId="0" xfId="0" applyNumberFormat="1"/>
    <xf numFmtId="0" fontId="0" fillId="0" borderId="0" xfId="0" applyBorder="1"/>
    <xf numFmtId="49" fontId="8" fillId="0" borderId="1" xfId="0" quotePrefix="1" applyNumberFormat="1" applyFont="1" applyFill="1" applyBorder="1" applyAlignment="1">
      <alignment horizontal="center" vertical="center" wrapText="1"/>
    </xf>
    <xf numFmtId="2" fontId="8" fillId="0" borderId="16" xfId="0" applyNumberFormat="1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64" fontId="10" fillId="0" borderId="18" xfId="0" applyNumberFormat="1" applyFont="1" applyBorder="1" applyAlignment="1">
      <alignment horizontal="center" vertical="center"/>
    </xf>
    <xf numFmtId="164" fontId="10" fillId="0" borderId="20" xfId="0" applyNumberFormat="1" applyFont="1" applyBorder="1" applyAlignment="1">
      <alignment horizontal="center" vertical="center"/>
    </xf>
    <xf numFmtId="0" fontId="7" fillId="0" borderId="0" xfId="0" quotePrefix="1" applyFont="1" applyFill="1" applyAlignment="1">
      <alignment horizontal="left" vertical="center"/>
    </xf>
    <xf numFmtId="0" fontId="7" fillId="0" borderId="0" xfId="0" applyFont="1" applyFill="1" applyAlignment="1">
      <alignment vertical="center"/>
    </xf>
    <xf numFmtId="3" fontId="0" fillId="0" borderId="22" xfId="0" applyNumberFormat="1" applyBorder="1" applyAlignment="1">
      <alignment horizontal="center" vertical="center"/>
    </xf>
    <xf numFmtId="164" fontId="0" fillId="0" borderId="0" xfId="0" applyNumberFormat="1"/>
    <xf numFmtId="166" fontId="0" fillId="0" borderId="0" xfId="1" applyNumberFormat="1" applyFont="1"/>
    <xf numFmtId="0" fontId="17" fillId="0" borderId="0" xfId="0" applyFont="1" applyAlignment="1">
      <alignment horizontal="right"/>
    </xf>
    <xf numFmtId="0" fontId="1" fillId="0" borderId="0" xfId="0" applyFont="1"/>
    <xf numFmtId="0" fontId="1" fillId="0" borderId="0" xfId="0" quotePrefix="1" applyFont="1" applyAlignment="1">
      <alignment horizontal="left"/>
    </xf>
    <xf numFmtId="0" fontId="14" fillId="0" borderId="0" xfId="0" applyFont="1"/>
    <xf numFmtId="0" fontId="1" fillId="0" borderId="0" xfId="0" applyFont="1" applyAlignment="1">
      <alignment horizontal="right"/>
    </xf>
    <xf numFmtId="167" fontId="0" fillId="0" borderId="0" xfId="0" applyNumberFormat="1"/>
    <xf numFmtId="0" fontId="7" fillId="0" borderId="0" xfId="0" applyFont="1" applyFill="1" applyAlignment="1">
      <alignment horizontal="left" vertical="center"/>
    </xf>
    <xf numFmtId="0" fontId="5" fillId="2" borderId="4" xfId="0" applyFont="1" applyFill="1" applyBorder="1" applyAlignment="1">
      <alignment horizontal="center"/>
    </xf>
    <xf numFmtId="164" fontId="10" fillId="0" borderId="8" xfId="0" applyNumberFormat="1" applyFont="1" applyBorder="1" applyAlignment="1">
      <alignment horizontal="center"/>
    </xf>
    <xf numFmtId="164" fontId="10" fillId="0" borderId="25" xfId="0" applyNumberFormat="1" applyFont="1" applyBorder="1" applyAlignment="1">
      <alignment horizontal="center"/>
    </xf>
    <xf numFmtId="0" fontId="9" fillId="2" borderId="10" xfId="0" applyFont="1" applyFill="1" applyBorder="1" applyAlignment="1">
      <alignment horizontal="centerContinuous"/>
    </xf>
    <xf numFmtId="0" fontId="5" fillId="2" borderId="13" xfId="0" applyFont="1" applyFill="1" applyBorder="1" applyAlignment="1">
      <alignment horizontal="centerContinuous"/>
    </xf>
    <xf numFmtId="0" fontId="5" fillId="2" borderId="5" xfId="0" applyFont="1" applyFill="1" applyBorder="1" applyAlignment="1">
      <alignment horizontal="centerContinuous"/>
    </xf>
    <xf numFmtId="168" fontId="0" fillId="0" borderId="0" xfId="0" applyNumberFormat="1"/>
    <xf numFmtId="2" fontId="5" fillId="2" borderId="5" xfId="0" applyNumberFormat="1" applyFont="1" applyFill="1" applyBorder="1" applyAlignment="1">
      <alignment horizontal="center" wrapText="1"/>
    </xf>
    <xf numFmtId="2" fontId="5" fillId="2" borderId="2" xfId="0" applyNumberFormat="1" applyFont="1" applyFill="1" applyBorder="1" applyAlignment="1">
      <alignment horizontal="center" wrapText="1"/>
    </xf>
    <xf numFmtId="2" fontId="5" fillId="2" borderId="5" xfId="0" quotePrefix="1" applyNumberFormat="1" applyFont="1" applyFill="1" applyBorder="1" applyAlignment="1">
      <alignment horizontal="center" wrapText="1"/>
    </xf>
    <xf numFmtId="0" fontId="5" fillId="2" borderId="23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5" fillId="2" borderId="24" xfId="0" applyFont="1" applyFill="1" applyBorder="1" applyAlignment="1">
      <alignment horizontal="center" wrapText="1"/>
    </xf>
    <xf numFmtId="0" fontId="5" fillId="2" borderId="23" xfId="0" quotePrefix="1" applyFont="1" applyFill="1" applyBorder="1" applyAlignment="1">
      <alignment horizontal="center" wrapText="1"/>
    </xf>
    <xf numFmtId="0" fontId="18" fillId="0" borderId="0" xfId="0" applyFont="1"/>
  </cellXfs>
  <cellStyles count="2">
    <cellStyle name="Normal" xfId="0" builtinId="0"/>
    <cellStyle name="Percent" xfId="1" builtinId="5"/>
  </cellStyles>
  <dxfs count="5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indexed="43"/>
        </patternFill>
      </fill>
    </dxf>
    <dxf>
      <fill>
        <patternFill>
          <bgColor rgb="FFFF3300"/>
        </patternFill>
      </fill>
    </dxf>
    <dxf>
      <fill>
        <patternFill>
          <bgColor indexed="43"/>
        </patternFill>
      </fill>
    </dxf>
  </dxfs>
  <tableStyles count="0" defaultTableStyle="TableStyleMedium9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22981366459629"/>
          <c:y val="0.14206642066420663"/>
          <c:w val="0.77018633540372672"/>
          <c:h val="0.714022140221402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Table!$F$5:$F$7</c:f>
              <c:strCache>
                <c:ptCount val="3"/>
                <c:pt idx="0">
                  <c:v>Estimated Reference Load (MWh/hour)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Table!$F$8:$F$31</c:f>
              <c:numCache>
                <c:formatCode>#,##0.0</c:formatCode>
                <c:ptCount val="24"/>
                <c:pt idx="0">
                  <c:v>105.58215483865578</c:v>
                </c:pt>
                <c:pt idx="1">
                  <c:v>103.34807583715192</c:v>
                </c:pt>
                <c:pt idx="2">
                  <c:v>102.02343149809916</c:v>
                </c:pt>
                <c:pt idx="3">
                  <c:v>102.03594583367368</c:v>
                </c:pt>
                <c:pt idx="4">
                  <c:v>104.22910285302279</c:v>
                </c:pt>
                <c:pt idx="5">
                  <c:v>109.92704943038929</c:v>
                </c:pt>
                <c:pt idx="6">
                  <c:v>119.18782683038818</c:v>
                </c:pt>
                <c:pt idx="7">
                  <c:v>122.60950301224375</c:v>
                </c:pt>
                <c:pt idx="8">
                  <c:v>125.62806101077058</c:v>
                </c:pt>
                <c:pt idx="9">
                  <c:v>126.44358850336967</c:v>
                </c:pt>
                <c:pt idx="10">
                  <c:v>127.64887661648449</c:v>
                </c:pt>
                <c:pt idx="11">
                  <c:v>130.01112149219941</c:v>
                </c:pt>
                <c:pt idx="12">
                  <c:v>131.76973431622989</c:v>
                </c:pt>
                <c:pt idx="13">
                  <c:v>131.47099460734586</c:v>
                </c:pt>
                <c:pt idx="14">
                  <c:v>132.1932679158318</c:v>
                </c:pt>
                <c:pt idx="15">
                  <c:v>131.72188386677962</c:v>
                </c:pt>
                <c:pt idx="16">
                  <c:v>131.15299069626903</c:v>
                </c:pt>
                <c:pt idx="17">
                  <c:v>131.76545134007466</c:v>
                </c:pt>
                <c:pt idx="18">
                  <c:v>128.74454562633989</c:v>
                </c:pt>
                <c:pt idx="19">
                  <c:v>127.46395622993369</c:v>
                </c:pt>
                <c:pt idx="20">
                  <c:v>125.52741163651066</c:v>
                </c:pt>
                <c:pt idx="21">
                  <c:v>121.65617963508171</c:v>
                </c:pt>
                <c:pt idx="22">
                  <c:v>117.01880700733676</c:v>
                </c:pt>
                <c:pt idx="23">
                  <c:v>111.19882142118918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Table!$G$5:$G$7</c:f>
              <c:strCache>
                <c:ptCount val="3"/>
                <c:pt idx="0">
                  <c:v>Estimated Event Day Load (MWh)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none"/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Table!$G$8:$G$31</c:f>
              <c:numCache>
                <c:formatCode>#,##0.0</c:formatCode>
                <c:ptCount val="24"/>
                <c:pt idx="0">
                  <c:v>105.86466082773049</c:v>
                </c:pt>
                <c:pt idx="1">
                  <c:v>103.63189110185377</c:v>
                </c:pt>
                <c:pt idx="2">
                  <c:v>102.32734717755396</c:v>
                </c:pt>
                <c:pt idx="3">
                  <c:v>102.34915262555143</c:v>
                </c:pt>
                <c:pt idx="4">
                  <c:v>104.54839226909755</c:v>
                </c:pt>
                <c:pt idx="5">
                  <c:v>110.2750817558955</c:v>
                </c:pt>
                <c:pt idx="6">
                  <c:v>119.59521948123084</c:v>
                </c:pt>
                <c:pt idx="7">
                  <c:v>123.07503743106508</c:v>
                </c:pt>
                <c:pt idx="8">
                  <c:v>126.03222222559907</c:v>
                </c:pt>
                <c:pt idx="9">
                  <c:v>126.79232782936988</c:v>
                </c:pt>
                <c:pt idx="10">
                  <c:v>128.02566943479235</c:v>
                </c:pt>
                <c:pt idx="11">
                  <c:v>130.36907679896782</c:v>
                </c:pt>
                <c:pt idx="12">
                  <c:v>132.10579034006602</c:v>
                </c:pt>
                <c:pt idx="13">
                  <c:v>131.83963058962087</c:v>
                </c:pt>
                <c:pt idx="14">
                  <c:v>132.53677410303234</c:v>
                </c:pt>
                <c:pt idx="15">
                  <c:v>121.89544210194808</c:v>
                </c:pt>
                <c:pt idx="16">
                  <c:v>98.43256604416942</c:v>
                </c:pt>
                <c:pt idx="17">
                  <c:v>98.825708298082475</c:v>
                </c:pt>
                <c:pt idx="18">
                  <c:v>96.324352907834026</c:v>
                </c:pt>
                <c:pt idx="19">
                  <c:v>95.284249656447358</c:v>
                </c:pt>
                <c:pt idx="20">
                  <c:v>93.640774902501875</c:v>
                </c:pt>
                <c:pt idx="21">
                  <c:v>112.35181829169792</c:v>
                </c:pt>
                <c:pt idx="22">
                  <c:v>116.66224117424503</c:v>
                </c:pt>
                <c:pt idx="23">
                  <c:v>110.85846352152335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4526048"/>
        <c:axId val="834525488"/>
      </c:scatterChart>
      <c:valAx>
        <c:axId val="834526048"/>
        <c:scaling>
          <c:orientation val="minMax"/>
          <c:max val="2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50" b="1">
                    <a:latin typeface="Arial" panose="020B0604020202020204" pitchFamily="34" charset="0"/>
                    <a:cs typeface="Arial" panose="020B0604020202020204" pitchFamily="34" charset="0"/>
                  </a:rPr>
                  <a:t>Hour Ending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834525488"/>
        <c:crosses val="autoZero"/>
        <c:crossBetween val="midCat"/>
        <c:majorUnit val="1"/>
      </c:valAx>
      <c:valAx>
        <c:axId val="834525488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Load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8345260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77196328719781"/>
          <c:y val="2.3985964520392398E-2"/>
          <c:w val="0.64753574281475679"/>
          <c:h val="8.3028610785353951E-2"/>
        </c:manualLayout>
      </c:layout>
      <c:overlay val="0"/>
      <c:spPr>
        <a:solidFill>
          <a:srgbClr val="FFFFFF"/>
        </a:solidFill>
        <a:ln w="3175">
          <a:solidFill>
            <a:srgbClr val="969696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Franklin Gothic Demi Cond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0C0C0"/>
    </a:solidFill>
    <a:ln w="3175">
      <a:solidFill>
        <a:srgbClr val="96969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661147</xdr:colOff>
      <xdr:row>35</xdr:row>
      <xdr:rowOff>0</xdr:rowOff>
    </xdr:to>
    <xdr:graphicFrame macro="">
      <xdr:nvGraphicFramePr>
        <xdr:cNvPr id="11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0"/>
  <sheetViews>
    <sheetView tabSelected="1" zoomScale="85" zoomScaleNormal="85" workbookViewId="0"/>
  </sheetViews>
  <sheetFormatPr defaultRowHeight="12.75" x14ac:dyDescent="0.2"/>
  <cols>
    <col min="1" max="1" width="27" bestFit="1" customWidth="1"/>
    <col min="2" max="2" width="31.5703125" customWidth="1"/>
    <col min="3" max="3" width="24" customWidth="1"/>
    <col min="4" max="4" width="10.28515625" customWidth="1"/>
    <col min="5" max="5" width="17.85546875" customWidth="1"/>
    <col min="6" max="6" width="16.140625" customWidth="1"/>
    <col min="7" max="7" width="13.28515625" customWidth="1"/>
    <col min="8" max="8" width="13" customWidth="1"/>
    <col min="9" max="9" width="15.5703125" customWidth="1"/>
    <col min="10" max="14" width="11.42578125" customWidth="1"/>
    <col min="16" max="16" width="9.140625" customWidth="1"/>
  </cols>
  <sheetData>
    <row r="1" spans="1:14" ht="17.25" customHeight="1" thickBot="1" x14ac:dyDescent="0.3">
      <c r="A1" s="2"/>
      <c r="B1" s="2"/>
      <c r="C1" s="2"/>
      <c r="F1" s="73" t="str">
        <f>IF(pass=1,"","Results omitted due to confidentiality concerns")</f>
        <v/>
      </c>
      <c r="I1" s="3"/>
      <c r="J1" s="3"/>
      <c r="K1" s="3"/>
      <c r="L1" s="3"/>
    </row>
    <row r="2" spans="1:14" ht="17.25" customHeight="1" thickBot="1" x14ac:dyDescent="0.3">
      <c r="A2" s="47" t="s">
        <v>29</v>
      </c>
      <c r="B2" s="6" t="str">
        <f t="array" ref="B2:B3">TRANSPOSE(Data!A2:B2)</f>
        <v>Southern California Edison</v>
      </c>
      <c r="C2" s="4"/>
      <c r="D2" s="4"/>
      <c r="I2" s="55"/>
      <c r="J2" s="3"/>
      <c r="K2" s="3"/>
      <c r="L2" s="3"/>
    </row>
    <row r="3" spans="1:14" ht="17.25" customHeight="1" thickTop="1" thickBot="1" x14ac:dyDescent="0.3">
      <c r="A3" s="48" t="s">
        <v>20</v>
      </c>
      <c r="B3" s="40" t="str">
        <v>Aggregator Managed Program (AMP)</v>
      </c>
      <c r="C3" s="4"/>
      <c r="D3" s="4"/>
      <c r="F3" s="3" t="s">
        <v>13</v>
      </c>
      <c r="G3" s="49">
        <f>DGET(data,"Enrolled",_xlnm.Criteria)</f>
        <v>579.20000000000005</v>
      </c>
      <c r="I3" s="55"/>
      <c r="J3" s="3"/>
      <c r="K3" s="3"/>
      <c r="L3" s="3"/>
    </row>
    <row r="4" spans="1:14" ht="17.25" customHeight="1" thickBot="1" x14ac:dyDescent="0.25">
      <c r="A4" s="47" t="s">
        <v>30</v>
      </c>
      <c r="B4" s="6" t="s">
        <v>12</v>
      </c>
      <c r="C4" s="4"/>
      <c r="D4" s="4"/>
    </row>
    <row r="5" spans="1:14" ht="17.25" customHeight="1" thickBot="1" x14ac:dyDescent="0.25">
      <c r="A5" s="47" t="s">
        <v>35</v>
      </c>
      <c r="B5" s="12" t="s">
        <v>47</v>
      </c>
      <c r="C5" s="4"/>
      <c r="D5" s="4"/>
      <c r="E5" s="69" t="s">
        <v>14</v>
      </c>
      <c r="F5" s="69" t="str">
        <f>"Estimated Reference Load ("&amp;IF(Result_type="Aggregate impact","MWh","kWh")&amp;"/hour)"</f>
        <v>Estimated Reference Load (MWh/hour)</v>
      </c>
      <c r="G5" s="69" t="str">
        <f>"Estimated Event Day Load ("&amp;IF(Result_type="Aggregate Impact","MWh)","kWh)")</f>
        <v>Estimated Event Day Load (MWh)</v>
      </c>
      <c r="H5" s="69" t="str">
        <f>"Estimated Load Impact ("&amp;IF(Result_type="Aggregate Impact","MWh/hour)","kWh/hour)")</f>
        <v>Estimated Load Impact (MWh/hour)</v>
      </c>
      <c r="I5" s="72" t="s">
        <v>192</v>
      </c>
      <c r="J5" s="62"/>
      <c r="K5" s="34"/>
      <c r="L5" s="34"/>
      <c r="M5" s="34"/>
      <c r="N5" s="35"/>
    </row>
    <row r="6" spans="1:14" ht="17.25" customHeight="1" thickBot="1" x14ac:dyDescent="0.35">
      <c r="C6" s="4"/>
      <c r="D6" s="4"/>
      <c r="E6" s="70"/>
      <c r="F6" s="70"/>
      <c r="G6" s="70"/>
      <c r="H6" s="70"/>
      <c r="I6" s="70"/>
      <c r="J6" s="63" t="str">
        <f>"Uncertainty Adjusted Impact ("&amp;IF(Result_type="Aggregate Impact","MWh/hr)- Percentiles","kWh/hr)- Percentiles")</f>
        <v>Uncertainty Adjusted Impact (MWh/hr)- Percentiles</v>
      </c>
      <c r="K6" s="36"/>
      <c r="L6" s="36"/>
      <c r="M6" s="36"/>
      <c r="N6" s="37"/>
    </row>
    <row r="7" spans="1:14" ht="39" customHeight="1" thickBot="1" x14ac:dyDescent="0.25">
      <c r="A7" s="48" t="s">
        <v>28</v>
      </c>
      <c r="B7" s="41" t="s">
        <v>10</v>
      </c>
      <c r="C7" s="4"/>
      <c r="D7" s="4"/>
      <c r="E7" s="71"/>
      <c r="F7" s="71"/>
      <c r="G7" s="71"/>
      <c r="H7" s="71"/>
      <c r="I7" s="71"/>
      <c r="J7" s="7" t="s">
        <v>15</v>
      </c>
      <c r="K7" s="7" t="s">
        <v>16</v>
      </c>
      <c r="L7" s="7" t="s">
        <v>17</v>
      </c>
      <c r="M7" s="7" t="s">
        <v>18</v>
      </c>
      <c r="N7" s="8" t="s">
        <v>19</v>
      </c>
    </row>
    <row r="8" spans="1:14" ht="17.25" customHeight="1" thickBot="1" x14ac:dyDescent="0.25">
      <c r="A8" s="47" t="s">
        <v>33</v>
      </c>
      <c r="B8" s="28">
        <v>2015</v>
      </c>
      <c r="C8" s="11"/>
      <c r="D8" s="9"/>
      <c r="E8" s="42">
        <v>1</v>
      </c>
      <c r="F8" s="45">
        <f>IF(Enrollment=0,"n/a",DGET(data,"Ref_hr1",_xlnm.Criteria)/IF(Result_type="Aggregate Impact",1,Enrollment/1000))</f>
        <v>105.58215483865578</v>
      </c>
      <c r="G8" s="45">
        <f t="shared" ref="G8:G31" si="0">IF(Enrollment=0,"n/a",F8-H8)</f>
        <v>105.86466082773049</v>
      </c>
      <c r="H8" s="45">
        <f>IF(Enrollment=0,"n/a",DGET(data,"Pctile50_hr1",_xlnm.Criteria)/IF(Result_type="Aggregate Impact",1,Enrollment/1000))</f>
        <v>-0.28250598907470703</v>
      </c>
      <c r="I8" s="45">
        <f>IF(Enrollment=0,"n/a",DGET(data,"Temp_hr1",_xlnm.Criteria))</f>
        <v>44.732704162597656</v>
      </c>
      <c r="J8" s="45">
        <f>IF(Enrollment=0,"n/a",DGET(data,"Pctile10_hr1",_xlnm.Criteria)/IF(Result_type="Aggregate Impact",1,Enrollment/1000))</f>
        <v>-2.5455856323242187</v>
      </c>
      <c r="K8" s="45">
        <f>IF(Enrollment=0,"n/a",DGET(data,"Pctile30_hr1",_xlnm.Criteria)/IF(Result_type="Aggregate Impact",1,Enrollment/1000))</f>
        <v>-1.2085398435592651</v>
      </c>
      <c r="L8" s="45">
        <f>H8</f>
        <v>-0.28250598907470703</v>
      </c>
      <c r="M8" s="45">
        <f>IF(Enrollment=0,"n/a",DGET(data,"Pctile70_hr1",_xlnm.Criteria)/IF(Result_type="Aggregate Impact",1,Enrollment/1000))</f>
        <v>0.6435278058052063</v>
      </c>
      <c r="N8" s="45">
        <f>IF(Enrollment=0,"n/a",DGET(data,"Pctile90_hr1",_xlnm.Criteria)/IF(Result_type="Aggregate Impact",1,Enrollment/1000))</f>
        <v>1.9805735349655151</v>
      </c>
    </row>
    <row r="9" spans="1:14" ht="17.25" customHeight="1" thickBot="1" x14ac:dyDescent="0.25">
      <c r="A9" s="47" t="s">
        <v>34</v>
      </c>
      <c r="B9" s="12" t="s">
        <v>228</v>
      </c>
      <c r="C9" s="13"/>
      <c r="D9" s="11"/>
      <c r="E9" s="43">
        <v>2</v>
      </c>
      <c r="F9" s="46">
        <f>IF(Enrollment=0,"n/a",DGET(data,"Ref_hr2",_xlnm.Criteria)/IF(Result_type="Aggregate Impact",1,Enrollment/1000))</f>
        <v>103.34807583715192</v>
      </c>
      <c r="G9" s="46">
        <f t="shared" si="0"/>
        <v>103.63189110185377</v>
      </c>
      <c r="H9" s="46">
        <f>IF(Enrollment=0,"n/a",DGET(data,"Pctile50_hr2",_xlnm.Criteria)/IF(Result_type="Aggregate Impact",1,Enrollment/1000))</f>
        <v>-0.28381526470184326</v>
      </c>
      <c r="I9" s="46">
        <f>IF(Enrollment=0,"n/a",DGET(data,"Temp_hr2",_xlnm.Criteria))</f>
        <v>44.066204071044922</v>
      </c>
      <c r="J9" s="46">
        <f>IF(Enrollment=0,"n/a",DGET(data,"Pctile10_hr2",_xlnm.Criteria)/IF(Result_type="Aggregate Impact",1,Enrollment/1000))</f>
        <v>-2.4882974624633789</v>
      </c>
      <c r="K9" s="46">
        <f>IF(Enrollment=0,"n/a",DGET(data,"Pctile30_hr2",_xlnm.Criteria)/IF(Result_type="Aggregate Impact",1,Enrollment/1000))</f>
        <v>-1.1858716011047363</v>
      </c>
      <c r="L9" s="46">
        <f t="shared" ref="L9:L31" si="1">H9</f>
        <v>-0.28381526470184326</v>
      </c>
      <c r="M9" s="46">
        <f>IF(Enrollment=0,"n/a",DGET(data,"Pctile70_hr2",_xlnm.Criteria)/IF(Result_type="Aggregate Impact",1,Enrollment/1000))</f>
        <v>0.61824101209640503</v>
      </c>
      <c r="N9" s="46">
        <f>IF(Enrollment=0,"n/a",DGET(data,"Pctile90_hr2",_xlnm.Criteria)/IF(Result_type="Aggregate Impact",1,Enrollment/1000))</f>
        <v>1.9206670522689819</v>
      </c>
    </row>
    <row r="10" spans="1:14" ht="17.25" customHeight="1" thickBot="1" x14ac:dyDescent="0.25">
      <c r="A10" s="47" t="s">
        <v>32</v>
      </c>
      <c r="B10" s="12" t="s">
        <v>217</v>
      </c>
      <c r="C10" s="14"/>
      <c r="D10" s="13"/>
      <c r="E10" s="43">
        <v>3</v>
      </c>
      <c r="F10" s="46">
        <f>IF(Enrollment=0,"n/a",DGET(data,"Ref_hr3",_xlnm.Criteria)/IF(Result_type="Aggregate Impact",1,Enrollment/1000))</f>
        <v>102.02343149809916</v>
      </c>
      <c r="G10" s="46">
        <f t="shared" si="0"/>
        <v>102.32734717755396</v>
      </c>
      <c r="H10" s="46">
        <f>IF(Enrollment=0,"n/a",DGET(data,"Pctile50_hr3",_xlnm.Criteria)/IF(Result_type="Aggregate Impact",1,Enrollment/1000))</f>
        <v>-0.30391567945480347</v>
      </c>
      <c r="I10" s="46">
        <f>IF(Enrollment=0,"n/a",DGET(data,"Temp_hr3",_xlnm.Criteria))</f>
        <v>43.406913757324219</v>
      </c>
      <c r="J10" s="46">
        <f>IF(Enrollment=0,"n/a",DGET(data,"Pctile10_hr3",_xlnm.Criteria)/IF(Result_type="Aggregate Impact",1,Enrollment/1000))</f>
        <v>-2.462827205657959</v>
      </c>
      <c r="K10" s="46">
        <f>IF(Enrollment=0,"n/a",DGET(data,"Pctile30_hr3",_xlnm.Criteria)/IF(Result_type="Aggregate Impact",1,Enrollment/1000))</f>
        <v>-1.1873247623443604</v>
      </c>
      <c r="L10" s="46">
        <f t="shared" si="1"/>
        <v>-0.30391567945480347</v>
      </c>
      <c r="M10" s="46">
        <f>IF(Enrollment=0,"n/a",DGET(data,"Pctile70_hr3",_xlnm.Criteria)/IF(Result_type="Aggregate Impact",1,Enrollment/1000))</f>
        <v>0.57949340343475342</v>
      </c>
      <c r="N10" s="46">
        <f>IF(Enrollment=0,"n/a",DGET(data,"Pctile90_hr3",_xlnm.Criteria)/IF(Result_type="Aggregate Impact",1,Enrollment/1000))</f>
        <v>1.8549958467483521</v>
      </c>
    </row>
    <row r="11" spans="1:14" ht="17.25" customHeight="1" thickBot="1" x14ac:dyDescent="0.25">
      <c r="A11" s="58" t="s">
        <v>227</v>
      </c>
      <c r="B11" s="12" t="s">
        <v>226</v>
      </c>
      <c r="C11" s="14"/>
      <c r="D11" s="14"/>
      <c r="E11" s="43">
        <v>4</v>
      </c>
      <c r="F11" s="46">
        <f>IF(Enrollment=0,"n/a",DGET(data,"Ref_hr4",_xlnm.Criteria)/IF(Result_type="Aggregate Impact",1,Enrollment/1000))</f>
        <v>102.03594583367368</v>
      </c>
      <c r="G11" s="46">
        <f t="shared" si="0"/>
        <v>102.34915262555143</v>
      </c>
      <c r="H11" s="46">
        <f>IF(Enrollment=0,"n/a",DGET(data,"Pctile50_hr4",_xlnm.Criteria)/IF(Result_type="Aggregate Impact",1,Enrollment/1000))</f>
        <v>-0.31320679187774658</v>
      </c>
      <c r="I11" s="46">
        <f>IF(Enrollment=0,"n/a",DGET(data,"Temp_hr4",_xlnm.Criteria))</f>
        <v>43.075054168701172</v>
      </c>
      <c r="J11" s="46">
        <f>IF(Enrollment=0,"n/a",DGET(data,"Pctile10_hr4",_xlnm.Criteria)/IF(Result_type="Aggregate Impact",1,Enrollment/1000))</f>
        <v>-2.4823386669158936</v>
      </c>
      <c r="K11" s="46">
        <f>IF(Enrollment=0,"n/a",DGET(data,"Pctile30_hr4",_xlnm.Criteria)/IF(Result_type="Aggregate Impact",1,Enrollment/1000))</f>
        <v>-1.2007980346679687</v>
      </c>
      <c r="L11" s="46">
        <f t="shared" si="1"/>
        <v>-0.31320679187774658</v>
      </c>
      <c r="M11" s="46">
        <f>IF(Enrollment=0,"n/a",DGET(data,"Pctile70_hr4",_xlnm.Criteria)/IF(Result_type="Aggregate Impact",1,Enrollment/1000))</f>
        <v>0.57438439130783081</v>
      </c>
      <c r="N11" s="46">
        <f>IF(Enrollment=0,"n/a",DGET(data,"Pctile90_hr4",_xlnm.Criteria)/IF(Result_type="Aggregate Impact",1,Enrollment/1000))</f>
        <v>1.8559250831604004</v>
      </c>
    </row>
    <row r="12" spans="1:14" ht="17.25" customHeight="1" x14ac:dyDescent="0.2">
      <c r="D12" s="14"/>
      <c r="E12" s="43">
        <v>5</v>
      </c>
      <c r="F12" s="46">
        <f>IF(Enrollment=0,"n/a",DGET(data,"Ref_hr5",_xlnm.Criteria)/IF(Result_type="Aggregate Impact",1,Enrollment/1000))</f>
        <v>104.22910285302279</v>
      </c>
      <c r="G12" s="46">
        <f t="shared" si="0"/>
        <v>104.54839226909755</v>
      </c>
      <c r="H12" s="46">
        <f>IF(Enrollment=0,"n/a",DGET(data,"Pctile50_hr5",_xlnm.Criteria)/IF(Result_type="Aggregate Impact",1,Enrollment/1000))</f>
        <v>-0.31928941607475281</v>
      </c>
      <c r="I12" s="46">
        <f>IF(Enrollment=0,"n/a",DGET(data,"Temp_hr5",_xlnm.Criteria))</f>
        <v>42.612152099609375</v>
      </c>
      <c r="J12" s="46">
        <f>IF(Enrollment=0,"n/a",DGET(data,"Pctile10_hr5",_xlnm.Criteria)/IF(Result_type="Aggregate Impact",1,Enrollment/1000))</f>
        <v>-2.5287435054779053</v>
      </c>
      <c r="K12" s="46">
        <f>IF(Enrollment=0,"n/a",DGET(data,"Pctile30_hr5",_xlnm.Criteria)/IF(Result_type="Aggregate Impact",1,Enrollment/1000))</f>
        <v>-1.2233800888061523</v>
      </c>
      <c r="L12" s="46">
        <f t="shared" si="1"/>
        <v>-0.31928941607475281</v>
      </c>
      <c r="M12" s="46">
        <f>IF(Enrollment=0,"n/a",DGET(data,"Pctile70_hr5",_xlnm.Criteria)/IF(Result_type="Aggregate Impact",1,Enrollment/1000))</f>
        <v>0.58480125665664673</v>
      </c>
      <c r="N12" s="46">
        <f>IF(Enrollment=0,"n/a",DGET(data,"Pctile90_hr5",_xlnm.Criteria)/IF(Result_type="Aggregate Impact",1,Enrollment/1000))</f>
        <v>1.8901646137237549</v>
      </c>
    </row>
    <row r="13" spans="1:14" ht="17.25" customHeight="1" x14ac:dyDescent="0.2">
      <c r="D13" s="4"/>
      <c r="E13" s="43">
        <v>6</v>
      </c>
      <c r="F13" s="46">
        <f>IF(Enrollment=0,"n/a",DGET(data,"Ref_hr6",_xlnm.Criteria)/IF(Result_type="Aggregate Impact",1,Enrollment/1000))</f>
        <v>109.92704943038929</v>
      </c>
      <c r="G13" s="46">
        <f t="shared" si="0"/>
        <v>110.2750817558955</v>
      </c>
      <c r="H13" s="46">
        <f>IF(Enrollment=0,"n/a",DGET(data,"Pctile50_hr6",_xlnm.Criteria)/IF(Result_type="Aggregate Impact",1,Enrollment/1000))</f>
        <v>-0.34803232550621033</v>
      </c>
      <c r="I13" s="46">
        <f>IF(Enrollment=0,"n/a",DGET(data,"Temp_hr6",_xlnm.Criteria))</f>
        <v>41.883747100830078</v>
      </c>
      <c r="J13" s="46">
        <f>IF(Enrollment=0,"n/a",DGET(data,"Pctile10_hr6",_xlnm.Criteria)/IF(Result_type="Aggregate Impact",1,Enrollment/1000))</f>
        <v>-2.6284475326538086</v>
      </c>
      <c r="K13" s="46">
        <f>IF(Enrollment=0,"n/a",DGET(data,"Pctile30_hr6",_xlnm.Criteria)/IF(Result_type="Aggregate Impact",1,Enrollment/1000))</f>
        <v>-1.2811597585678101</v>
      </c>
      <c r="L13" s="46">
        <f t="shared" si="1"/>
        <v>-0.34803232550621033</v>
      </c>
      <c r="M13" s="46">
        <f>IF(Enrollment=0,"n/a",DGET(data,"Pctile70_hr6",_xlnm.Criteria)/IF(Result_type="Aggregate Impact",1,Enrollment/1000))</f>
        <v>0.5850951075553894</v>
      </c>
      <c r="N13" s="46">
        <f>IF(Enrollment=0,"n/a",DGET(data,"Pctile90_hr6",_xlnm.Criteria)/IF(Result_type="Aggregate Impact",1,Enrollment/1000))</f>
        <v>1.9323829412460327</v>
      </c>
    </row>
    <row r="14" spans="1:14" ht="16.5" x14ac:dyDescent="0.2">
      <c r="D14" s="4"/>
      <c r="E14" s="43">
        <v>7</v>
      </c>
      <c r="F14" s="46">
        <f>IF(Enrollment=0,"n/a",DGET(data,"Ref_hr7",_xlnm.Criteria)/IF(Result_type="Aggregate Impact",1,Enrollment/1000))</f>
        <v>119.18782683038818</v>
      </c>
      <c r="G14" s="46">
        <f t="shared" si="0"/>
        <v>119.59521948123084</v>
      </c>
      <c r="H14" s="46">
        <f>IF(Enrollment=0,"n/a",DGET(data,"Pctile50_hr7",_xlnm.Criteria)/IF(Result_type="Aggregate Impact",1,Enrollment/1000))</f>
        <v>-0.40739265084266663</v>
      </c>
      <c r="I14" s="46">
        <f>IF(Enrollment=0,"n/a",DGET(data,"Temp_hr7",_xlnm.Criteria))</f>
        <v>41.854915618896484</v>
      </c>
      <c r="J14" s="46">
        <f>IF(Enrollment=0,"n/a",DGET(data,"Pctile10_hr7",_xlnm.Criteria)/IF(Result_type="Aggregate Impact",1,Enrollment/1000))</f>
        <v>-2.7482070922851562</v>
      </c>
      <c r="K14" s="46">
        <f>IF(Enrollment=0,"n/a",DGET(data,"Pctile30_hr7",_xlnm.Criteria)/IF(Result_type="Aggregate Impact",1,Enrollment/1000))</f>
        <v>-1.3652348518371582</v>
      </c>
      <c r="L14" s="46">
        <f t="shared" si="1"/>
        <v>-0.40739265084266663</v>
      </c>
      <c r="M14" s="46">
        <f>IF(Enrollment=0,"n/a",DGET(data,"Pctile70_hr7",_xlnm.Criteria)/IF(Result_type="Aggregate Impact",1,Enrollment/1000))</f>
        <v>0.55044960975646973</v>
      </c>
      <c r="N14" s="46">
        <f>IF(Enrollment=0,"n/a",DGET(data,"Pctile90_hr7",_xlnm.Criteria)/IF(Result_type="Aggregate Impact",1,Enrollment/1000))</f>
        <v>1.9334217309951782</v>
      </c>
    </row>
    <row r="15" spans="1:14" ht="16.5" x14ac:dyDescent="0.2">
      <c r="A15" s="15"/>
      <c r="C15" s="4"/>
      <c r="D15" s="4"/>
      <c r="E15" s="43">
        <v>8</v>
      </c>
      <c r="F15" s="46">
        <f>IF(Enrollment=0,"n/a",DGET(data,"Ref_hr8",_xlnm.Criteria)/IF(Result_type="Aggregate Impact",1,Enrollment/1000))</f>
        <v>122.60950301224375</v>
      </c>
      <c r="G15" s="46">
        <f t="shared" si="0"/>
        <v>123.07503743106508</v>
      </c>
      <c r="H15" s="46">
        <f>IF(Enrollment=0,"n/a",DGET(data,"Pctile50_hr8",_xlnm.Criteria)/IF(Result_type="Aggregate Impact",1,Enrollment/1000))</f>
        <v>-0.46553441882133484</v>
      </c>
      <c r="I15" s="46">
        <f>IF(Enrollment=0,"n/a",DGET(data,"Temp_hr8",_xlnm.Criteria))</f>
        <v>41.769477844238281</v>
      </c>
      <c r="J15" s="46">
        <f>IF(Enrollment=0,"n/a",DGET(data,"Pctile10_hr8",_xlnm.Criteria)/IF(Result_type="Aggregate Impact",1,Enrollment/1000))</f>
        <v>-2.9003450870513916</v>
      </c>
      <c r="K15" s="46">
        <f>IF(Enrollment=0,"n/a",DGET(data,"Pctile30_hr8",_xlnm.Criteria)/IF(Result_type="Aggregate Impact",1,Enrollment/1000))</f>
        <v>-1.4618391990661621</v>
      </c>
      <c r="L15" s="46">
        <f t="shared" si="1"/>
        <v>-0.46553441882133484</v>
      </c>
      <c r="M15" s="46">
        <f>IF(Enrollment=0,"n/a",DGET(data,"Pctile70_hr8",_xlnm.Criteria)/IF(Result_type="Aggregate Impact",1,Enrollment/1000))</f>
        <v>0.53077036142349243</v>
      </c>
      <c r="N15" s="46">
        <f>IF(Enrollment=0,"n/a",DGET(data,"Pctile90_hr8",_xlnm.Criteria)/IF(Result_type="Aggregate Impact",1,Enrollment/1000))</f>
        <v>1.9692761898040771</v>
      </c>
    </row>
    <row r="16" spans="1:14" ht="16.5" x14ac:dyDescent="0.2">
      <c r="C16" s="4"/>
      <c r="D16" s="4"/>
      <c r="E16" s="43">
        <v>9</v>
      </c>
      <c r="F16" s="46">
        <f>IF(Enrollment=0,"n/a",DGET(data,"Ref_hr9",_xlnm.Criteria)/IF(Result_type="Aggregate Impact",1,Enrollment/1000))</f>
        <v>125.62806101077058</v>
      </c>
      <c r="G16" s="46">
        <f t="shared" si="0"/>
        <v>126.03222222559907</v>
      </c>
      <c r="H16" s="46">
        <f>IF(Enrollment=0,"n/a",DGET(data,"Pctile50_hr9",_xlnm.Criteria)/IF(Result_type="Aggregate Impact",1,Enrollment/1000))</f>
        <v>-0.40416121482849121</v>
      </c>
      <c r="I16" s="46">
        <f>IF(Enrollment=0,"n/a",DGET(data,"Temp_hr9",_xlnm.Criteria))</f>
        <v>42.594657897949219</v>
      </c>
      <c r="J16" s="46">
        <f>IF(Enrollment=0,"n/a",DGET(data,"Pctile10_hr9",_xlnm.Criteria)/IF(Result_type="Aggregate Impact",1,Enrollment/1000))</f>
        <v>-2.9277477264404297</v>
      </c>
      <c r="K16" s="46">
        <f>IF(Enrollment=0,"n/a",DGET(data,"Pctile30_hr9",_xlnm.Criteria)/IF(Result_type="Aggregate Impact",1,Enrollment/1000))</f>
        <v>-1.4367923736572266</v>
      </c>
      <c r="L16" s="46">
        <f t="shared" si="1"/>
        <v>-0.40416121482849121</v>
      </c>
      <c r="M16" s="46">
        <f>IF(Enrollment=0,"n/a",DGET(data,"Pctile70_hr9",_xlnm.Criteria)/IF(Result_type="Aggregate Impact",1,Enrollment/1000))</f>
        <v>0.62846994400024414</v>
      </c>
      <c r="N16" s="46">
        <f>IF(Enrollment=0,"n/a",DGET(data,"Pctile90_hr9",_xlnm.Criteria)/IF(Result_type="Aggregate Impact",1,Enrollment/1000))</f>
        <v>2.1194252967834473</v>
      </c>
    </row>
    <row r="17" spans="3:23" ht="16.5" x14ac:dyDescent="0.2">
      <c r="C17" s="4"/>
      <c r="D17" s="4"/>
      <c r="E17" s="43">
        <v>10</v>
      </c>
      <c r="F17" s="46">
        <f>IF(Enrollment=0,"n/a",DGET(data,"Ref_hr10",_xlnm.Criteria)/IF(Result_type="Aggregate Impact",1,Enrollment/1000))</f>
        <v>126.44358850336967</v>
      </c>
      <c r="G17" s="46">
        <f t="shared" si="0"/>
        <v>126.79232782936988</v>
      </c>
      <c r="H17" s="46">
        <f>IF(Enrollment=0,"n/a",DGET(data,"Pctile50_hr10",_xlnm.Criteria)/IF(Result_type="Aggregate Impact",1,Enrollment/1000))</f>
        <v>-0.34873932600021362</v>
      </c>
      <c r="I17" s="46">
        <f>IF(Enrollment=0,"n/a",DGET(data,"Temp_hr10",_xlnm.Criteria))</f>
        <v>44.952011108398438</v>
      </c>
      <c r="J17" s="46">
        <f>IF(Enrollment=0,"n/a",DGET(data,"Pctile10_hr10",_xlnm.Criteria)/IF(Result_type="Aggregate Impact",1,Enrollment/1000))</f>
        <v>-2.8910348415374756</v>
      </c>
      <c r="K17" s="46">
        <f>IF(Enrollment=0,"n/a",DGET(data,"Pctile30_hr10",_xlnm.Criteria)/IF(Result_type="Aggregate Impact",1,Enrollment/1000))</f>
        <v>-1.3890260457992554</v>
      </c>
      <c r="L17" s="46">
        <f t="shared" si="1"/>
        <v>-0.34873932600021362</v>
      </c>
      <c r="M17" s="46">
        <f>IF(Enrollment=0,"n/a",DGET(data,"Pctile70_hr10",_xlnm.Criteria)/IF(Result_type="Aggregate Impact",1,Enrollment/1000))</f>
        <v>0.6915474534034729</v>
      </c>
      <c r="N17" s="46">
        <f>IF(Enrollment=0,"n/a",DGET(data,"Pctile90_hr10",_xlnm.Criteria)/IF(Result_type="Aggregate Impact",1,Enrollment/1000))</f>
        <v>2.1935563087463379</v>
      </c>
    </row>
    <row r="18" spans="3:23" ht="16.5" x14ac:dyDescent="0.2">
      <c r="C18" s="4"/>
      <c r="D18" s="4"/>
      <c r="E18" s="43">
        <v>11</v>
      </c>
      <c r="F18" s="46">
        <f>IF(Enrollment=0,"n/a",DGET(data,"Ref_hr11",_xlnm.Criteria)/IF(Result_type="Aggregate Impact",1,Enrollment/1000))</f>
        <v>127.64887661648449</v>
      </c>
      <c r="G18" s="46">
        <f t="shared" si="0"/>
        <v>128.02566943479235</v>
      </c>
      <c r="H18" s="46">
        <f>IF(Enrollment=0,"n/a",DGET(data,"Pctile50_hr11",_xlnm.Criteria)/IF(Result_type="Aggregate Impact",1,Enrollment/1000))</f>
        <v>-0.37679281830787659</v>
      </c>
      <c r="I18" s="46">
        <f>IF(Enrollment=0,"n/a",DGET(data,"Temp_hr11",_xlnm.Criteria))</f>
        <v>47.588676452636719</v>
      </c>
      <c r="J18" s="46">
        <f>IF(Enrollment=0,"n/a",DGET(data,"Pctile10_hr11",_xlnm.Criteria)/IF(Result_type="Aggregate Impact",1,Enrollment/1000))</f>
        <v>-2.7553703784942627</v>
      </c>
      <c r="K18" s="46">
        <f>IF(Enrollment=0,"n/a",DGET(data,"Pctile30_hr11",_xlnm.Criteria)/IF(Result_type="Aggregate Impact",1,Enrollment/1000))</f>
        <v>-1.3500875234603882</v>
      </c>
      <c r="L18" s="46">
        <f t="shared" si="1"/>
        <v>-0.37679281830787659</v>
      </c>
      <c r="M18" s="46">
        <f>IF(Enrollment=0,"n/a",DGET(data,"Pctile70_hr11",_xlnm.Criteria)/IF(Result_type="Aggregate Impact",1,Enrollment/1000))</f>
        <v>0.59650188684463501</v>
      </c>
      <c r="N18" s="46">
        <f>IF(Enrollment=0,"n/a",DGET(data,"Pctile90_hr11",_xlnm.Criteria)/IF(Result_type="Aggregate Impact",1,Enrollment/1000))</f>
        <v>2.0017848014831543</v>
      </c>
      <c r="S18" s="50"/>
      <c r="T18" s="50"/>
      <c r="U18" s="50"/>
      <c r="V18" s="50"/>
      <c r="W18" s="50"/>
    </row>
    <row r="19" spans="3:23" ht="16.5" x14ac:dyDescent="0.2">
      <c r="C19" s="4"/>
      <c r="D19" s="4"/>
      <c r="E19" s="43">
        <v>12</v>
      </c>
      <c r="F19" s="46">
        <f>IF(Enrollment=0,"n/a",DGET(data,"Ref_hr12",_xlnm.Criteria)/IF(Result_type="Aggregate Impact",1,Enrollment/1000))</f>
        <v>130.01112149219941</v>
      </c>
      <c r="G19" s="46">
        <f t="shared" si="0"/>
        <v>130.36907679896782</v>
      </c>
      <c r="H19" s="46">
        <f>IF(Enrollment=0,"n/a",DGET(data,"Pctile50_hr12",_xlnm.Criteria)/IF(Result_type="Aggregate Impact",1,Enrollment/1000))</f>
        <v>-0.35795530676841736</v>
      </c>
      <c r="I19" s="46">
        <f>IF(Enrollment=0,"n/a",DGET(data,"Temp_hr12",_xlnm.Criteria))</f>
        <v>49.720424652099609</v>
      </c>
      <c r="J19" s="46">
        <f>IF(Enrollment=0,"n/a",DGET(data,"Pctile10_hr12",_xlnm.Criteria)/IF(Result_type="Aggregate Impact",1,Enrollment/1000))</f>
        <v>-2.8106021881103516</v>
      </c>
      <c r="K19" s="46">
        <f>IF(Enrollment=0,"n/a",DGET(data,"Pctile30_hr12",_xlnm.Criteria)/IF(Result_type="Aggregate Impact",1,Enrollment/1000))</f>
        <v>-1.3615584373474121</v>
      </c>
      <c r="L19" s="46">
        <f t="shared" si="1"/>
        <v>-0.35795530676841736</v>
      </c>
      <c r="M19" s="46">
        <f>IF(Enrollment=0,"n/a",DGET(data,"Pctile70_hr12",_xlnm.Criteria)/IF(Result_type="Aggregate Impact",1,Enrollment/1000))</f>
        <v>0.64564788341522217</v>
      </c>
      <c r="N19" s="46">
        <f>IF(Enrollment=0,"n/a",DGET(data,"Pctile90_hr12",_xlnm.Criteria)/IF(Result_type="Aggregate Impact",1,Enrollment/1000))</f>
        <v>2.0946915149688721</v>
      </c>
      <c r="S19" s="50"/>
      <c r="T19" s="50"/>
      <c r="U19" s="50"/>
      <c r="V19" s="50"/>
      <c r="W19" s="50"/>
    </row>
    <row r="20" spans="3:23" ht="16.5" x14ac:dyDescent="0.2">
      <c r="C20" s="4"/>
      <c r="D20" s="4"/>
      <c r="E20" s="43">
        <v>13</v>
      </c>
      <c r="F20" s="46">
        <f>IF(Enrollment=0,"n/a",DGET(data,"Ref_hr13",_xlnm.Criteria)/IF(Result_type="Aggregate Impact",1,Enrollment/1000))</f>
        <v>131.76973431622989</v>
      </c>
      <c r="G20" s="46">
        <f t="shared" si="0"/>
        <v>132.10579034006602</v>
      </c>
      <c r="H20" s="46">
        <f>IF(Enrollment=0,"n/a",DGET(data,"Pctile50_hr13",_xlnm.Criteria)/IF(Result_type="Aggregate Impact",1,Enrollment/1000))</f>
        <v>-0.33605602383613586</v>
      </c>
      <c r="I20" s="46">
        <f>IF(Enrollment=0,"n/a",DGET(data,"Temp_hr13",_xlnm.Criteria))</f>
        <v>50.936542510986328</v>
      </c>
      <c r="J20" s="46">
        <f>IF(Enrollment=0,"n/a",DGET(data,"Pctile10_hr13",_xlnm.Criteria)/IF(Result_type="Aggregate Impact",1,Enrollment/1000))</f>
        <v>-2.7934942245483398</v>
      </c>
      <c r="K20" s="46">
        <f>IF(Enrollment=0,"n/a",DGET(data,"Pctile30_hr13",_xlnm.Criteria)/IF(Result_type="Aggregate Impact",1,Enrollment/1000))</f>
        <v>-1.3416197299957275</v>
      </c>
      <c r="L20" s="46">
        <f t="shared" si="1"/>
        <v>-0.33605602383613586</v>
      </c>
      <c r="M20" s="46">
        <f>IF(Enrollment=0,"n/a",DGET(data,"Pctile70_hr13",_xlnm.Criteria)/IF(Result_type="Aggregate Impact",1,Enrollment/1000))</f>
        <v>0.66950774192810059</v>
      </c>
      <c r="N20" s="46">
        <f>IF(Enrollment=0,"n/a",DGET(data,"Pctile90_hr13",_xlnm.Criteria)/IF(Result_type="Aggregate Impact",1,Enrollment/1000))</f>
        <v>2.1213819980621338</v>
      </c>
      <c r="S20" s="50"/>
      <c r="T20" s="50"/>
      <c r="U20" s="50"/>
      <c r="V20" s="50"/>
      <c r="W20" s="50"/>
    </row>
    <row r="21" spans="3:23" ht="16.5" x14ac:dyDescent="0.2">
      <c r="C21" s="4"/>
      <c r="D21" s="4"/>
      <c r="E21" s="43">
        <v>14</v>
      </c>
      <c r="F21" s="46">
        <f>IF(Enrollment=0,"n/a",DGET(data,"Ref_hr14",_xlnm.Criteria)/IF(Result_type="Aggregate Impact",1,Enrollment/1000))</f>
        <v>131.47099460734586</v>
      </c>
      <c r="G21" s="46">
        <f t="shared" si="0"/>
        <v>131.83963058962087</v>
      </c>
      <c r="H21" s="46">
        <f>IF(Enrollment=0,"n/a",DGET(data,"Pctile50_hr14",_xlnm.Criteria)/IF(Result_type="Aggregate Impact",1,Enrollment/1000))</f>
        <v>-0.36863598227500916</v>
      </c>
      <c r="I21" s="46">
        <f>IF(Enrollment=0,"n/a",DGET(data,"Temp_hr14",_xlnm.Criteria))</f>
        <v>51.406284332275391</v>
      </c>
      <c r="J21" s="46">
        <f>IF(Enrollment=0,"n/a",DGET(data,"Pctile10_hr14",_xlnm.Criteria)/IF(Result_type="Aggregate Impact",1,Enrollment/1000))</f>
        <v>-2.8894069194793701</v>
      </c>
      <c r="K21" s="46">
        <f>IF(Enrollment=0,"n/a",DGET(data,"Pctile30_hr14",_xlnm.Criteria)/IF(Result_type="Aggregate Impact",1,Enrollment/1000))</f>
        <v>-1.4001150131225586</v>
      </c>
      <c r="L21" s="46">
        <f t="shared" si="1"/>
        <v>-0.36863598227500916</v>
      </c>
      <c r="M21" s="46">
        <f>IF(Enrollment=0,"n/a",DGET(data,"Pctile70_hr14",_xlnm.Criteria)/IF(Result_type="Aggregate Impact",1,Enrollment/1000))</f>
        <v>0.66284298896789551</v>
      </c>
      <c r="N21" s="46">
        <f>IF(Enrollment=0,"n/a",DGET(data,"Pctile90_hr14",_xlnm.Criteria)/IF(Result_type="Aggregate Impact",1,Enrollment/1000))</f>
        <v>2.152134895324707</v>
      </c>
      <c r="S21" s="50"/>
      <c r="T21" s="50"/>
      <c r="U21" s="50"/>
      <c r="V21" s="50"/>
      <c r="W21" s="50"/>
    </row>
    <row r="22" spans="3:23" ht="16.5" x14ac:dyDescent="0.2">
      <c r="C22" s="4"/>
      <c r="D22" s="4"/>
      <c r="E22" s="43">
        <v>15</v>
      </c>
      <c r="F22" s="46">
        <f>IF(Enrollment=0,"n/a",DGET(data,"Ref_hr15",_xlnm.Criteria)/IF(Result_type="Aggregate Impact",1,Enrollment/1000))</f>
        <v>132.1932679158318</v>
      </c>
      <c r="G22" s="46">
        <f t="shared" si="0"/>
        <v>132.53677410303234</v>
      </c>
      <c r="H22" s="46">
        <f>IF(Enrollment=0,"n/a",DGET(data,"Pctile50_hr15",_xlnm.Criteria)/IF(Result_type="Aggregate Impact",1,Enrollment/1000))</f>
        <v>-0.34350618720054626</v>
      </c>
      <c r="I22" s="46">
        <f>IF(Enrollment=0,"n/a",DGET(data,"Temp_hr15",_xlnm.Criteria))</f>
        <v>51.781021118164062</v>
      </c>
      <c r="J22" s="46">
        <f>IF(Enrollment=0,"n/a",DGET(data,"Pctile10_hr15",_xlnm.Criteria)/IF(Result_type="Aggregate Impact",1,Enrollment/1000))</f>
        <v>-2.8443961143493652</v>
      </c>
      <c r="K22" s="46">
        <f>IF(Enrollment=0,"n/a",DGET(data,"Pctile30_hr15",_xlnm.Criteria)/IF(Result_type="Aggregate Impact",1,Enrollment/1000))</f>
        <v>-1.3668500185012817</v>
      </c>
      <c r="L22" s="46">
        <f t="shared" si="1"/>
        <v>-0.34350618720054626</v>
      </c>
      <c r="M22" s="46">
        <f>IF(Enrollment=0,"n/a",DGET(data,"Pctile70_hr15",_xlnm.Criteria)/IF(Result_type="Aggregate Impact",1,Enrollment/1000))</f>
        <v>0.67983770370483398</v>
      </c>
      <c r="N22" s="46">
        <f>IF(Enrollment=0,"n/a",DGET(data,"Pctile90_hr15",_xlnm.Criteria)/IF(Result_type="Aggregate Impact",1,Enrollment/1000))</f>
        <v>2.1573836803436279</v>
      </c>
      <c r="S22" s="50"/>
      <c r="T22" s="50"/>
      <c r="U22" s="50"/>
      <c r="V22" s="50"/>
      <c r="W22" s="50"/>
    </row>
    <row r="23" spans="3:23" ht="16.5" x14ac:dyDescent="0.2">
      <c r="C23" s="4"/>
      <c r="D23" s="4"/>
      <c r="E23" s="43">
        <v>16</v>
      </c>
      <c r="F23" s="46">
        <f>IF(Enrollment=0,"n/a",DGET(data,"Ref_hr16",_xlnm.Criteria)/IF(Result_type="Aggregate Impact",1,Enrollment/1000))</f>
        <v>131.72188386677962</v>
      </c>
      <c r="G23" s="46">
        <f t="shared" si="0"/>
        <v>121.89544210194808</v>
      </c>
      <c r="H23" s="46">
        <f>IF(Enrollment=0,"n/a",DGET(data,"Pctile50_hr16",_xlnm.Criteria)/IF(Result_type="Aggregate Impact",1,Enrollment/1000))</f>
        <v>9.826441764831543</v>
      </c>
      <c r="I23" s="46">
        <f>IF(Enrollment=0,"n/a",DGET(data,"Temp_hr16",_xlnm.Criteria))</f>
        <v>52.002841949462891</v>
      </c>
      <c r="J23" s="46">
        <f>IF(Enrollment=0,"n/a",DGET(data,"Pctile10_hr16",_xlnm.Criteria)/IF(Result_type="Aggregate Impact",1,Enrollment/1000))</f>
        <v>6.2871737480163574</v>
      </c>
      <c r="K23" s="46">
        <f>IF(Enrollment=0,"n/a",DGET(data,"Pctile30_hr16",_xlnm.Criteria)/IF(Result_type="Aggregate Impact",1,Enrollment/1000))</f>
        <v>8.3782024383544922</v>
      </c>
      <c r="L23" s="46">
        <f t="shared" si="1"/>
        <v>9.826441764831543</v>
      </c>
      <c r="M23" s="46">
        <f>IF(Enrollment=0,"n/a",DGET(data,"Pctile70_hr16",_xlnm.Criteria)/IF(Result_type="Aggregate Impact",1,Enrollment/1000))</f>
        <v>11.27468204498291</v>
      </c>
      <c r="N23" s="46">
        <f>IF(Enrollment=0,"n/a",DGET(data,"Pctile90_hr16",_xlnm.Criteria)/IF(Result_type="Aggregate Impact",1,Enrollment/1000))</f>
        <v>13.365710258483887</v>
      </c>
      <c r="S23" s="50"/>
      <c r="T23" s="50"/>
      <c r="U23" s="50"/>
      <c r="V23" s="50"/>
      <c r="W23" s="50"/>
    </row>
    <row r="24" spans="3:23" ht="16.5" x14ac:dyDescent="0.2">
      <c r="C24" s="4"/>
      <c r="D24" s="4"/>
      <c r="E24" s="43">
        <v>17</v>
      </c>
      <c r="F24" s="46">
        <f>IF(Enrollment=0,"n/a",DGET(data,"Ref_hr17",_xlnm.Criteria)/IF(Result_type="Aggregate Impact",1,Enrollment/1000))</f>
        <v>131.15299069626903</v>
      </c>
      <c r="G24" s="46">
        <f t="shared" si="0"/>
        <v>98.43256604416942</v>
      </c>
      <c r="H24" s="46">
        <f>IF(Enrollment=0,"n/a",DGET(data,"Pctile50_hr17",_xlnm.Criteria)/IF(Result_type="Aggregate Impact",1,Enrollment/1000))</f>
        <v>32.720424652099609</v>
      </c>
      <c r="I24" s="46">
        <f>IF(Enrollment=0,"n/a",DGET(data,"Temp_hr17",_xlnm.Criteria))</f>
        <v>51.430999755859375</v>
      </c>
      <c r="J24" s="46">
        <f>IF(Enrollment=0,"n/a",DGET(data,"Pctile10_hr17",_xlnm.Criteria)/IF(Result_type="Aggregate Impact",1,Enrollment/1000))</f>
        <v>29.293159484863281</v>
      </c>
      <c r="K24" s="46">
        <f>IF(Enrollment=0,"n/a",DGET(data,"Pctile30_hr17",_xlnm.Criteria)/IF(Result_type="Aggregate Impact",1,Enrollment/1000))</f>
        <v>31.318016052246094</v>
      </c>
      <c r="L24" s="46">
        <f t="shared" si="1"/>
        <v>32.720424652099609</v>
      </c>
      <c r="M24" s="46">
        <f>IF(Enrollment=0,"n/a",DGET(data,"Pctile70_hr17",_xlnm.Criteria)/IF(Result_type="Aggregate Impact",1,Enrollment/1000))</f>
        <v>34.122833251953125</v>
      </c>
      <c r="N24" s="46">
        <f>IF(Enrollment=0,"n/a",DGET(data,"Pctile90_hr17",_xlnm.Criteria)/IF(Result_type="Aggregate Impact",1,Enrollment/1000))</f>
        <v>36.147689819335938</v>
      </c>
      <c r="S24" s="50"/>
      <c r="T24" s="50"/>
      <c r="U24" s="50"/>
      <c r="V24" s="50"/>
      <c r="W24" s="50"/>
    </row>
    <row r="25" spans="3:23" ht="16.5" x14ac:dyDescent="0.2">
      <c r="C25" s="4"/>
      <c r="D25" s="4"/>
      <c r="E25" s="43">
        <v>18</v>
      </c>
      <c r="F25" s="46">
        <f>IF(Enrollment=0,"n/a",DGET(data,"Ref_hr18",_xlnm.Criteria)/IF(Result_type="Aggregate Impact",1,Enrollment/1000))</f>
        <v>131.76545134007466</v>
      </c>
      <c r="G25" s="46">
        <f t="shared" si="0"/>
        <v>98.825708298082475</v>
      </c>
      <c r="H25" s="46">
        <f>IF(Enrollment=0,"n/a",DGET(data,"Pctile50_hr18",_xlnm.Criteria)/IF(Result_type="Aggregate Impact",1,Enrollment/1000))</f>
        <v>32.939743041992188</v>
      </c>
      <c r="I25" s="46">
        <f>IF(Enrollment=0,"n/a",DGET(data,"Temp_hr18",_xlnm.Criteria))</f>
        <v>50.048168182373047</v>
      </c>
      <c r="J25" s="46">
        <f>IF(Enrollment=0,"n/a",DGET(data,"Pctile10_hr18",_xlnm.Criteria)/IF(Result_type="Aggregate Impact",1,Enrollment/1000))</f>
        <v>29.435640335083008</v>
      </c>
      <c r="K25" s="46">
        <f>IF(Enrollment=0,"n/a",DGET(data,"Pctile30_hr18",_xlnm.Criteria)/IF(Result_type="Aggregate Impact",1,Enrollment/1000))</f>
        <v>31.505893707275391</v>
      </c>
      <c r="L25" s="46">
        <f t="shared" si="1"/>
        <v>32.939743041992188</v>
      </c>
      <c r="M25" s="46">
        <f>IF(Enrollment=0,"n/a",DGET(data,"Pctile70_hr18",_xlnm.Criteria)/IF(Result_type="Aggregate Impact",1,Enrollment/1000))</f>
        <v>34.37359619140625</v>
      </c>
      <c r="N25" s="46">
        <f>IF(Enrollment=0,"n/a",DGET(data,"Pctile90_hr18",_xlnm.Criteria)/IF(Result_type="Aggregate Impact",1,Enrollment/1000))</f>
        <v>36.443851470947266</v>
      </c>
      <c r="S25" s="50"/>
      <c r="T25" s="50"/>
      <c r="U25" s="50"/>
      <c r="V25" s="50"/>
      <c r="W25" s="50"/>
    </row>
    <row r="26" spans="3:23" ht="16.5" x14ac:dyDescent="0.2">
      <c r="C26" s="4"/>
      <c r="D26" s="4"/>
      <c r="E26" s="43">
        <v>19</v>
      </c>
      <c r="F26" s="46">
        <f>IF(Enrollment=0,"n/a",DGET(data,"Ref_hr19",_xlnm.Criteria)/IF(Result_type="Aggregate Impact",1,Enrollment/1000))</f>
        <v>128.74454562633989</v>
      </c>
      <c r="G26" s="46">
        <f t="shared" si="0"/>
        <v>96.324352907834026</v>
      </c>
      <c r="H26" s="46">
        <f>IF(Enrollment=0,"n/a",DGET(data,"Pctile50_hr19",_xlnm.Criteria)/IF(Result_type="Aggregate Impact",1,Enrollment/1000))</f>
        <v>32.420192718505859</v>
      </c>
      <c r="I26" s="46">
        <f>IF(Enrollment=0,"n/a",DGET(data,"Temp_hr19",_xlnm.Criteria))</f>
        <v>48.369758605957031</v>
      </c>
      <c r="J26" s="46">
        <f>IF(Enrollment=0,"n/a",DGET(data,"Pctile10_hr19",_xlnm.Criteria)/IF(Result_type="Aggregate Impact",1,Enrollment/1000))</f>
        <v>28.829561233520508</v>
      </c>
      <c r="K26" s="46">
        <f>IF(Enrollment=0,"n/a",DGET(data,"Pctile30_hr19",_xlnm.Criteria)/IF(Result_type="Aggregate Impact",1,Enrollment/1000))</f>
        <v>30.950935363769531</v>
      </c>
      <c r="L26" s="46">
        <f t="shared" si="1"/>
        <v>32.420192718505859</v>
      </c>
      <c r="M26" s="46">
        <f>IF(Enrollment=0,"n/a",DGET(data,"Pctile70_hr19",_xlnm.Criteria)/IF(Result_type="Aggregate Impact",1,Enrollment/1000))</f>
        <v>33.889450073242187</v>
      </c>
      <c r="N26" s="46">
        <f>IF(Enrollment=0,"n/a",DGET(data,"Pctile90_hr19",_xlnm.Criteria)/IF(Result_type="Aggregate Impact",1,Enrollment/1000))</f>
        <v>36.010826110839844</v>
      </c>
      <c r="S26" s="50"/>
      <c r="T26" s="50"/>
      <c r="U26" s="50"/>
      <c r="V26" s="50"/>
      <c r="W26" s="50"/>
    </row>
    <row r="27" spans="3:23" ht="16.5" x14ac:dyDescent="0.2">
      <c r="C27" s="4"/>
      <c r="D27" s="4"/>
      <c r="E27" s="43">
        <v>20</v>
      </c>
      <c r="F27" s="46">
        <f>IF(Enrollment=0,"n/a",DGET(data,"Ref_hr20",_xlnm.Criteria)/IF(Result_type="Aggregate Impact",1,Enrollment/1000))</f>
        <v>127.46395622993369</v>
      </c>
      <c r="G27" s="46">
        <f t="shared" si="0"/>
        <v>95.284249656447358</v>
      </c>
      <c r="H27" s="46">
        <f>IF(Enrollment=0,"n/a",DGET(data,"Pctile50_hr20",_xlnm.Criteria)/IF(Result_type="Aggregate Impact",1,Enrollment/1000))</f>
        <v>32.179706573486328</v>
      </c>
      <c r="I27" s="46">
        <f>IF(Enrollment=0,"n/a",DGET(data,"Temp_hr20",_xlnm.Criteria))</f>
        <v>47.339611053466797</v>
      </c>
      <c r="J27" s="46">
        <f>IF(Enrollment=0,"n/a",DGET(data,"Pctile10_hr20",_xlnm.Criteria)/IF(Result_type="Aggregate Impact",1,Enrollment/1000))</f>
        <v>28.487510681152344</v>
      </c>
      <c r="K27" s="46">
        <f>IF(Enrollment=0,"n/a",DGET(data,"Pctile30_hr20",_xlnm.Criteria)/IF(Result_type="Aggregate Impact",1,Enrollment/1000))</f>
        <v>30.668889999389648</v>
      </c>
      <c r="L27" s="46">
        <f t="shared" si="1"/>
        <v>32.179706573486328</v>
      </c>
      <c r="M27" s="46">
        <f>IF(Enrollment=0,"n/a",DGET(data,"Pctile70_hr20",_xlnm.Criteria)/IF(Result_type="Aggregate Impact",1,Enrollment/1000))</f>
        <v>33.690521240234375</v>
      </c>
      <c r="N27" s="46">
        <f>IF(Enrollment=0,"n/a",DGET(data,"Pctile90_hr20",_xlnm.Criteria)/IF(Result_type="Aggregate Impact",1,Enrollment/1000))</f>
        <v>35.871898651123047</v>
      </c>
      <c r="S27" s="50"/>
      <c r="T27" s="50"/>
      <c r="U27" s="50"/>
      <c r="V27" s="50"/>
      <c r="W27" s="50"/>
    </row>
    <row r="28" spans="3:23" ht="16.5" x14ac:dyDescent="0.2">
      <c r="C28" s="4"/>
      <c r="D28" s="4"/>
      <c r="E28" s="43">
        <v>21</v>
      </c>
      <c r="F28" s="46">
        <f>IF(Enrollment=0,"n/a",DGET(data,"Ref_hr21",_xlnm.Criteria)/IF(Result_type="Aggregate Impact",1,Enrollment/1000))</f>
        <v>125.52741163651066</v>
      </c>
      <c r="G28" s="46">
        <f t="shared" si="0"/>
        <v>93.640774902501875</v>
      </c>
      <c r="H28" s="46">
        <f>IF(Enrollment=0,"n/a",DGET(data,"Pctile50_hr21",_xlnm.Criteria)/IF(Result_type="Aggregate Impact",1,Enrollment/1000))</f>
        <v>31.886636734008789</v>
      </c>
      <c r="I28" s="46">
        <f>IF(Enrollment=0,"n/a",DGET(data,"Temp_hr21",_xlnm.Criteria))</f>
        <v>46.464046478271484</v>
      </c>
      <c r="J28" s="46">
        <f>IF(Enrollment=0,"n/a",DGET(data,"Pctile10_hr21",_xlnm.Criteria)/IF(Result_type="Aggregate Impact",1,Enrollment/1000))</f>
        <v>28.198619842529297</v>
      </c>
      <c r="K28" s="46">
        <f>IF(Enrollment=0,"n/a",DGET(data,"Pctile30_hr21",_xlnm.Criteria)/IF(Result_type="Aggregate Impact",1,Enrollment/1000))</f>
        <v>30.377531051635742</v>
      </c>
      <c r="L28" s="46">
        <f t="shared" si="1"/>
        <v>31.886636734008789</v>
      </c>
      <c r="M28" s="46">
        <f>IF(Enrollment=0,"n/a",DGET(data,"Pctile70_hr21",_xlnm.Criteria)/IF(Result_type="Aggregate Impact",1,Enrollment/1000))</f>
        <v>33.395744323730469</v>
      </c>
      <c r="N28" s="46">
        <f>IF(Enrollment=0,"n/a",DGET(data,"Pctile90_hr21",_xlnm.Criteria)/IF(Result_type="Aggregate Impact",1,Enrollment/1000))</f>
        <v>35.574653625488281</v>
      </c>
      <c r="S28" s="50"/>
      <c r="T28" s="50"/>
      <c r="U28" s="50"/>
      <c r="V28" s="50"/>
      <c r="W28" s="50"/>
    </row>
    <row r="29" spans="3:23" ht="16.5" x14ac:dyDescent="0.2">
      <c r="C29" s="4"/>
      <c r="D29" s="4"/>
      <c r="E29" s="43">
        <v>22</v>
      </c>
      <c r="F29" s="46">
        <f>IF(Enrollment=0,"n/a",DGET(data,"Ref_hr22",_xlnm.Criteria)/IF(Result_type="Aggregate Impact",1,Enrollment/1000))</f>
        <v>121.65617963508171</v>
      </c>
      <c r="G29" s="46">
        <f t="shared" si="0"/>
        <v>112.35181829169792</v>
      </c>
      <c r="H29" s="46">
        <f>IF(Enrollment=0,"n/a",DGET(data,"Pctile50_hr22",_xlnm.Criteria)/IF(Result_type="Aggregate Impact",1,Enrollment/1000))</f>
        <v>9.3043613433837891</v>
      </c>
      <c r="I29" s="46">
        <f>IF(Enrollment=0,"n/a",DGET(data,"Temp_hr22",_xlnm.Criteria))</f>
        <v>45.551853179931641</v>
      </c>
      <c r="J29" s="46">
        <f>IF(Enrollment=0,"n/a",DGET(data,"Pctile10_hr22",_xlnm.Criteria)/IF(Result_type="Aggregate Impact",1,Enrollment/1000))</f>
        <v>5.5987558364868164</v>
      </c>
      <c r="K29" s="46">
        <f>IF(Enrollment=0,"n/a",DGET(data,"Pctile30_hr22",_xlnm.Criteria)/IF(Result_type="Aggregate Impact",1,Enrollment/1000))</f>
        <v>7.788057804107666</v>
      </c>
      <c r="L29" s="46">
        <f t="shared" si="1"/>
        <v>9.3043613433837891</v>
      </c>
      <c r="M29" s="46">
        <f>IF(Enrollment=0,"n/a",DGET(data,"Pctile70_hr22",_xlnm.Criteria)/IF(Result_type="Aggregate Impact",1,Enrollment/1000))</f>
        <v>10.820664405822754</v>
      </c>
      <c r="N29" s="46">
        <f>IF(Enrollment=0,"n/a",DGET(data,"Pctile90_hr22",_xlnm.Criteria)/IF(Result_type="Aggregate Impact",1,Enrollment/1000))</f>
        <v>13.009965896606445</v>
      </c>
    </row>
    <row r="30" spans="3:23" ht="16.5" x14ac:dyDescent="0.2">
      <c r="C30" s="4"/>
      <c r="D30" s="4"/>
      <c r="E30" s="43">
        <v>23</v>
      </c>
      <c r="F30" s="46">
        <f>IF(Enrollment=0,"n/a",DGET(data,"Ref_hr23",_xlnm.Criteria)/IF(Result_type="Aggregate Impact",1,Enrollment/1000))</f>
        <v>117.01880700733676</v>
      </c>
      <c r="G30" s="46">
        <f t="shared" si="0"/>
        <v>116.66224117424503</v>
      </c>
      <c r="H30" s="46">
        <f>IF(Enrollment=0,"n/a",DGET(data,"Pctile50_hr23",_xlnm.Criteria)/IF(Result_type="Aggregate Impact",1,Enrollment/1000))</f>
        <v>0.35656583309173584</v>
      </c>
      <c r="I30" s="46">
        <f>IF(Enrollment=0,"n/a",DGET(data,"Temp_hr23",_xlnm.Criteria))</f>
        <v>44.924919128417969</v>
      </c>
      <c r="J30" s="46">
        <f>IF(Enrollment=0,"n/a",DGET(data,"Pctile10_hr23",_xlnm.Criteria)/IF(Result_type="Aggregate Impact",1,Enrollment/1000))</f>
        <v>-3.4143414497375488</v>
      </c>
      <c r="K30" s="46">
        <f>IF(Enrollment=0,"n/a",DGET(data,"Pctile30_hr23",_xlnm.Criteria)/IF(Result_type="Aggregate Impact",1,Enrollment/1000))</f>
        <v>-1.1864588260650635</v>
      </c>
      <c r="L30" s="46">
        <f t="shared" si="1"/>
        <v>0.35656583309173584</v>
      </c>
      <c r="M30" s="46">
        <f>IF(Enrollment=0,"n/a",DGET(data,"Pctile70_hr23",_xlnm.Criteria)/IF(Result_type="Aggregate Impact",1,Enrollment/1000))</f>
        <v>1.8995904922485352</v>
      </c>
      <c r="N30" s="46">
        <f>IF(Enrollment=0,"n/a",DGET(data,"Pctile90_hr23",_xlnm.Criteria)/IF(Result_type="Aggregate Impact",1,Enrollment/1000))</f>
        <v>4.1274728775024414</v>
      </c>
    </row>
    <row r="31" spans="3:23" ht="16.5" x14ac:dyDescent="0.2">
      <c r="C31" s="4"/>
      <c r="D31" s="4"/>
      <c r="E31" s="44">
        <v>24</v>
      </c>
      <c r="F31" s="46">
        <f>IF(Enrollment=0,"n/a",DGET(data,"Ref_hr24",_xlnm.Criteria)/IF(Result_type="Aggregate Impact",1,Enrollment/1000))</f>
        <v>111.19882142118918</v>
      </c>
      <c r="G31" s="46">
        <f t="shared" si="0"/>
        <v>110.85846352152335</v>
      </c>
      <c r="H31" s="46">
        <f>IF(Enrollment=0,"n/a",DGET(data,"Pctile50_hr24",_xlnm.Criteria)/IF(Result_type="Aggregate Impact",1,Enrollment/1000))</f>
        <v>0.34035789966583252</v>
      </c>
      <c r="I31" s="46">
        <f>IF(Enrollment=0,"n/a",DGET(data,"Temp_hr24",_xlnm.Criteria))</f>
        <v>44.475181579589844</v>
      </c>
      <c r="J31" s="46">
        <f>IF(Enrollment=0,"n/a",DGET(data,"Pctile10_hr24",_xlnm.Criteria)/IF(Result_type="Aggregate Impact",1,Enrollment/1000))</f>
        <v>-3.3640804290771484</v>
      </c>
      <c r="K31" s="46">
        <f>IF(Enrollment=0,"n/a",DGET(data,"Pctile30_hr24",_xlnm.Criteria)/IF(Result_type="Aggregate Impact",1,Enrollment/1000))</f>
        <v>-1.1754682064056396</v>
      </c>
      <c r="L31" s="46">
        <f t="shared" si="1"/>
        <v>0.34035789966583252</v>
      </c>
      <c r="M31" s="46">
        <f>IF(Enrollment=0,"n/a",DGET(data,"Pctile70_hr24",_xlnm.Criteria)/IF(Result_type="Aggregate Impact",1,Enrollment/1000))</f>
        <v>1.8561840057373047</v>
      </c>
      <c r="N31" s="46">
        <f>IF(Enrollment=0,"n/a",DGET(data,"Pctile90_hr24",_xlnm.Criteria)/IF(Result_type="Aggregate Impact",1,Enrollment/1000))</f>
        <v>4.0447959899902344</v>
      </c>
    </row>
    <row r="32" spans="3:23" ht="49.5" customHeight="1" thickBot="1" x14ac:dyDescent="0.35">
      <c r="C32" s="4"/>
      <c r="D32" s="4"/>
      <c r="E32" s="16"/>
      <c r="F32" s="66" t="str">
        <f>"Reference
Energy Use
("&amp;IF(Result_type="Aggregate Impact","MWh)","kWh)")</f>
        <v>Reference
Energy Use
(MWh)</v>
      </c>
      <c r="G32" s="66" t="str">
        <f>"Estimated Event Day Energy Use ("&amp;IF(Result_type="Aggregate Impact","MWh)","kWh)")</f>
        <v>Estimated Event Day Energy Use (MWh)</v>
      </c>
      <c r="H32" s="66" t="str">
        <f>"Change in Energy Use ("&amp;IF(Result_type="Aggregate Impact","MWh)","kWh)")</f>
        <v>Change in Energy Use (MWh)</v>
      </c>
      <c r="I32" s="68" t="s">
        <v>222</v>
      </c>
      <c r="J32" s="64" t="str">
        <f>"Uncertainty Adjusted Impact ("&amp;IF(Result_type="Aggregate Impact","MWh/hour) - Percentiles","kWh/hour) - Percentiles")</f>
        <v>Uncertainty Adjusted Impact (MWh/hour) - Percentiles</v>
      </c>
      <c r="K32" s="17"/>
      <c r="L32" s="17"/>
      <c r="M32" s="17"/>
      <c r="N32" s="18"/>
    </row>
    <row r="33" spans="3:14" ht="16.5" x14ac:dyDescent="0.3">
      <c r="C33" s="4"/>
      <c r="D33" s="4"/>
      <c r="E33" s="59" t="s">
        <v>232</v>
      </c>
      <c r="F33" s="67"/>
      <c r="G33" s="67"/>
      <c r="H33" s="67"/>
      <c r="I33" s="67"/>
      <c r="J33" s="19" t="s">
        <v>21</v>
      </c>
      <c r="K33" s="19" t="s">
        <v>22</v>
      </c>
      <c r="L33" s="19" t="s">
        <v>23</v>
      </c>
      <c r="M33" s="19" t="s">
        <v>24</v>
      </c>
      <c r="N33" s="20" t="s">
        <v>25</v>
      </c>
    </row>
    <row r="34" spans="3:14" ht="17.25" thickBot="1" x14ac:dyDescent="0.35">
      <c r="C34" s="4"/>
      <c r="D34" s="4"/>
      <c r="E34" s="21" t="s">
        <v>26</v>
      </c>
      <c r="F34" s="22">
        <f>IF(Enrollment=0,"n/a",SUM(F8:F31))</f>
        <v>2900.3587820553712</v>
      </c>
      <c r="G34" s="23">
        <f>IF(Enrollment=0,"n/a",SUM(G8:G31))</f>
        <v>2723.6438908898763</v>
      </c>
      <c r="H34" s="23">
        <f>IF(Enrollment=0,"n/a",SUM(H8:H31))</f>
        <v>176.71489116549492</v>
      </c>
      <c r="I34" s="24">
        <f>IF(Enrollment=0,"n/a",SUM(Lookups!I23:I46))</f>
        <v>0</v>
      </c>
      <c r="J34" s="24" t="s">
        <v>27</v>
      </c>
      <c r="K34" s="24" t="s">
        <v>27</v>
      </c>
      <c r="L34" s="24" t="s">
        <v>27</v>
      </c>
      <c r="M34" s="24" t="s">
        <v>27</v>
      </c>
      <c r="N34" s="24" t="s">
        <v>27</v>
      </c>
    </row>
    <row r="35" spans="3:14" ht="17.25" thickBot="1" x14ac:dyDescent="0.35">
      <c r="E35" s="21" t="s">
        <v>233</v>
      </c>
      <c r="F35" s="60">
        <f>IF(Enrollment=0,"n/a",Lookups!K47)</f>
        <v>131.66091768526022</v>
      </c>
      <c r="G35" s="24">
        <f>IF(Enrollment=0,"n/a",Lookups!L47)</f>
        <v>116.70602422737065</v>
      </c>
      <c r="H35" s="24">
        <f>IF(Enrollment=0,"n/a",Lookups!M47)</f>
        <v>14.954893457889558</v>
      </c>
      <c r="I35" s="24">
        <f>IF(Enrollment=0,"n/a",Lookups!N47)</f>
        <v>0</v>
      </c>
      <c r="J35" s="24">
        <f>IF(Enrollment=0,"n/a",J24/$L24*$H35)</f>
        <v>13.388459465271238</v>
      </c>
      <c r="K35" s="24">
        <f>IF(Enrollment=0,"n/a",K24/$L24*$H35)</f>
        <v>14.31392160565256</v>
      </c>
      <c r="L35" s="24">
        <f>IF(Enrollment=0,"n/a",L24/$L24*$H35)</f>
        <v>14.954893457889558</v>
      </c>
      <c r="M35" s="24">
        <f>IF(Enrollment=0,"n/a",M24/$L24*$H35)</f>
        <v>15.595865310126554</v>
      </c>
      <c r="N35" s="61">
        <f>IF(Enrollment=0,"n/a",N24/$L24*$H35)</f>
        <v>16.521327450507879</v>
      </c>
    </row>
    <row r="36" spans="3:14" x14ac:dyDescent="0.2">
      <c r="E36" s="25"/>
      <c r="F36" s="50"/>
      <c r="G36" s="50"/>
      <c r="H36" s="50"/>
      <c r="I36" s="50"/>
      <c r="J36" s="51"/>
    </row>
    <row r="37" spans="3:14" x14ac:dyDescent="0.2">
      <c r="E37" s="25"/>
      <c r="F37" s="50"/>
      <c r="G37" s="50"/>
      <c r="H37" s="50"/>
      <c r="I37" s="51"/>
    </row>
    <row r="38" spans="3:14" x14ac:dyDescent="0.2">
      <c r="E38" s="25"/>
      <c r="F38" s="50"/>
      <c r="G38" s="50"/>
      <c r="H38" s="50"/>
      <c r="I38" s="50"/>
    </row>
    <row r="40" spans="3:14" x14ac:dyDescent="0.2">
      <c r="E40" s="25"/>
      <c r="F40" s="50"/>
      <c r="G40" s="50"/>
      <c r="H40" s="50"/>
      <c r="I40" s="51"/>
    </row>
  </sheetData>
  <mergeCells count="9">
    <mergeCell ref="F32:F33"/>
    <mergeCell ref="G32:G33"/>
    <mergeCell ref="H32:H33"/>
    <mergeCell ref="I32:I33"/>
    <mergeCell ref="E5:E7"/>
    <mergeCell ref="F5:F7"/>
    <mergeCell ref="G5:G7"/>
    <mergeCell ref="H5:H7"/>
    <mergeCell ref="I5:I7"/>
  </mergeCells>
  <phoneticPr fontId="2" type="noConversion"/>
  <conditionalFormatting sqref="A1:B1">
    <cfRule type="expression" dxfId="4" priority="16" stopIfTrue="1">
      <formula>$A$1&lt;&gt;""</formula>
    </cfRule>
  </conditionalFormatting>
  <conditionalFormatting sqref="B7">
    <cfRule type="expression" dxfId="3" priority="9">
      <formula>size_lca_flag=1</formula>
    </cfRule>
  </conditionalFormatting>
  <conditionalFormatting sqref="C1">
    <cfRule type="expression" dxfId="2" priority="1" stopIfTrue="1">
      <formula>$A$1&lt;&gt;""</formula>
    </cfRule>
  </conditionalFormatting>
  <dataValidations count="7">
    <dataValidation type="list" allowBlank="1" showInputMessage="1" showErrorMessage="1" sqref="B10">
      <formula1>level_list</formula1>
    </dataValidation>
    <dataValidation type="list" allowBlank="1" showInputMessage="1" showErrorMessage="1" sqref="B8">
      <formula1>fcst_year</formula1>
    </dataValidation>
    <dataValidation type="list" allowBlank="1" showInputMessage="1" showErrorMessage="1" sqref="B9">
      <formula1>weath_year</formula1>
    </dataValidation>
    <dataValidation type="list" allowBlank="1" showInputMessage="1" showErrorMessage="1" sqref="B7">
      <formula1>lca_list</formula1>
    </dataValidation>
    <dataValidation type="list" allowBlank="1" showInputMessage="1" showErrorMessage="1" sqref="B5">
      <formula1>evt_dates</formula1>
    </dataValidation>
    <dataValidation type="list" allowBlank="1" showInputMessage="1" showErrorMessage="1" sqref="B4">
      <formula1>Result_type_list</formula1>
    </dataValidation>
    <dataValidation type="list" allowBlank="1" showInputMessage="1" showErrorMessage="1" sqref="B11">
      <formula1>notice_list</formula1>
    </dataValidation>
  </dataValidations>
  <pageMargins left="0.75" right="0.75" top="1" bottom="1" header="0.5" footer="0.5"/>
  <pageSetup scale="56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stopIfTrue="1" id="{1537006D-ECD2-43D4-A77A-E47495C18B0A}">
            <xm:f>Lookups!$F$37=1</xm:f>
            <x14:dxf>
              <fill>
                <patternFill>
                  <bgColor theme="3" tint="0.79998168889431442"/>
                </patternFill>
              </fill>
            </x14:dxf>
          </x14:cfRule>
          <xm:sqref>E21:N25</xm:sqref>
        </x14:conditionalFormatting>
        <x14:conditionalFormatting xmlns:xm="http://schemas.microsoft.com/office/excel/2006/main">
          <x14:cfRule type="expression" priority="21" stopIfTrue="1" id="{DD739F15-578C-44DB-97AC-7D3664FD834C}">
            <xm:f>Lookups!$F$37=0</xm:f>
            <x14:dxf>
              <fill>
                <patternFill>
                  <bgColor theme="3" tint="0.79998168889431442"/>
                </patternFill>
              </fill>
            </x14:dxf>
          </x14:cfRule>
          <xm:sqref>E24:N28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0"/>
  <sheetViews>
    <sheetView workbookViewId="0">
      <selection activeCell="F38" sqref="F38"/>
    </sheetView>
  </sheetViews>
  <sheetFormatPr defaultRowHeight="12.75" x14ac:dyDescent="0.2"/>
  <cols>
    <col min="1" max="1" width="16.85546875" customWidth="1"/>
    <col min="2" max="2" width="19.5703125" customWidth="1"/>
    <col min="3" max="3" width="19.28515625" customWidth="1"/>
    <col min="4" max="5" width="12.85546875" customWidth="1"/>
    <col min="6" max="6" width="17.85546875" customWidth="1"/>
    <col min="7" max="7" width="18.7109375" customWidth="1"/>
    <col min="10" max="10" width="16.85546875" customWidth="1"/>
    <col min="11" max="11" width="19.5703125" bestFit="1" customWidth="1"/>
    <col min="12" max="12" width="19" bestFit="1" customWidth="1"/>
    <col min="13" max="14" width="12.85546875" customWidth="1"/>
    <col min="15" max="15" width="17.85546875" customWidth="1"/>
    <col min="16" max="16" width="31" bestFit="1" customWidth="1"/>
  </cols>
  <sheetData>
    <row r="1" spans="1:16" x14ac:dyDescent="0.2">
      <c r="G1" s="1"/>
    </row>
    <row r="3" spans="1:16" ht="13.5" x14ac:dyDescent="0.25">
      <c r="A3" s="29"/>
      <c r="B3" s="26" t="s">
        <v>2</v>
      </c>
      <c r="C3" s="26" t="s">
        <v>3</v>
      </c>
      <c r="D3" s="26" t="s">
        <v>4</v>
      </c>
      <c r="E3" s="26" t="s">
        <v>5</v>
      </c>
      <c r="F3" s="26" t="s">
        <v>219</v>
      </c>
      <c r="G3" s="26" t="s">
        <v>224</v>
      </c>
      <c r="J3" s="10" t="s">
        <v>221</v>
      </c>
      <c r="K3" s="10" t="s">
        <v>2</v>
      </c>
      <c r="L3" s="10" t="s">
        <v>3</v>
      </c>
      <c r="M3" s="10" t="s">
        <v>4</v>
      </c>
      <c r="N3" s="10" t="s">
        <v>5</v>
      </c>
      <c r="O3" s="10" t="s">
        <v>6</v>
      </c>
      <c r="P3" s="10" t="s">
        <v>224</v>
      </c>
    </row>
    <row r="4" spans="1:16" x14ac:dyDescent="0.2">
      <c r="A4" s="31"/>
      <c r="B4" t="str">
        <f>level</f>
        <v>Program-level impacts</v>
      </c>
      <c r="C4" s="27" t="str">
        <f>date</f>
        <v>DEC monthly peak</v>
      </c>
      <c r="D4" s="4">
        <f>fcst</f>
        <v>2015</v>
      </c>
      <c r="E4" t="str">
        <f>weath</f>
        <v>CAISO 1-in-10</v>
      </c>
      <c r="F4" s="4" t="str">
        <f>lca</f>
        <v>All</v>
      </c>
      <c r="G4" s="4" t="str">
        <f>notice</f>
        <v>Day Of</v>
      </c>
      <c r="J4" s="4" t="s">
        <v>12</v>
      </c>
      <c r="K4" s="1" t="s">
        <v>217</v>
      </c>
      <c r="L4" s="53" t="s">
        <v>36</v>
      </c>
      <c r="M4">
        <v>2015</v>
      </c>
      <c r="N4" t="s">
        <v>228</v>
      </c>
      <c r="O4" t="s">
        <v>10</v>
      </c>
      <c r="P4" t="s">
        <v>225</v>
      </c>
    </row>
    <row r="5" spans="1:16" ht="13.5" x14ac:dyDescent="0.25">
      <c r="A5" s="29"/>
      <c r="B5" s="29"/>
      <c r="C5" s="29"/>
      <c r="D5" s="29"/>
      <c r="E5" s="29"/>
      <c r="F5" s="29"/>
      <c r="G5" s="30"/>
      <c r="J5" s="1" t="s">
        <v>31</v>
      </c>
      <c r="K5" s="1" t="s">
        <v>218</v>
      </c>
      <c r="L5" s="53" t="s">
        <v>37</v>
      </c>
      <c r="M5">
        <f>M4+1</f>
        <v>2016</v>
      </c>
      <c r="N5" s="53" t="s">
        <v>229</v>
      </c>
      <c r="O5" t="s">
        <v>246</v>
      </c>
      <c r="P5" t="s">
        <v>226</v>
      </c>
    </row>
    <row r="6" spans="1:16" x14ac:dyDescent="0.2">
      <c r="A6" s="31"/>
      <c r="B6" s="31"/>
      <c r="C6" s="32"/>
      <c r="D6" s="33"/>
      <c r="E6" s="31"/>
      <c r="F6" s="33"/>
      <c r="G6" s="33"/>
      <c r="L6" s="53" t="s">
        <v>38</v>
      </c>
      <c r="M6">
        <f t="shared" ref="M6:M14" si="0">M5+1</f>
        <v>2017</v>
      </c>
      <c r="N6" s="54" t="s">
        <v>230</v>
      </c>
      <c r="O6" s="1" t="s">
        <v>247</v>
      </c>
    </row>
    <row r="7" spans="1:16" ht="13.5" x14ac:dyDescent="0.25">
      <c r="A7" s="29"/>
      <c r="B7" s="29"/>
      <c r="C7" s="29"/>
      <c r="D7" s="29"/>
      <c r="E7" s="29"/>
      <c r="F7" s="29"/>
      <c r="G7" s="30"/>
      <c r="L7" s="53" t="s">
        <v>39</v>
      </c>
      <c r="M7">
        <f t="shared" si="0"/>
        <v>2018</v>
      </c>
      <c r="N7" s="54" t="s">
        <v>231</v>
      </c>
      <c r="O7" t="s">
        <v>251</v>
      </c>
    </row>
    <row r="8" spans="1:16" x14ac:dyDescent="0.2">
      <c r="A8" s="31"/>
      <c r="B8" s="31"/>
      <c r="C8" s="32"/>
      <c r="D8" s="33"/>
      <c r="E8" s="31"/>
      <c r="F8" s="33"/>
      <c r="G8" s="33"/>
      <c r="L8" t="s">
        <v>40</v>
      </c>
      <c r="M8">
        <f t="shared" si="0"/>
        <v>2019</v>
      </c>
      <c r="O8" t="s">
        <v>249</v>
      </c>
    </row>
    <row r="9" spans="1:16" ht="13.5" x14ac:dyDescent="0.25">
      <c r="A9" s="29"/>
      <c r="B9" s="29"/>
      <c r="C9" s="29"/>
      <c r="D9" s="29"/>
      <c r="E9" s="29"/>
      <c r="F9" s="29"/>
      <c r="G9" s="30"/>
      <c r="L9" t="s">
        <v>41</v>
      </c>
      <c r="M9">
        <f t="shared" si="0"/>
        <v>2020</v>
      </c>
      <c r="O9" t="s">
        <v>250</v>
      </c>
    </row>
    <row r="10" spans="1:16" x14ac:dyDescent="0.2">
      <c r="A10" s="31"/>
      <c r="B10" s="31"/>
      <c r="C10" s="32"/>
      <c r="D10" s="33"/>
      <c r="E10" s="31"/>
      <c r="F10" s="33"/>
      <c r="G10" s="33"/>
      <c r="L10" t="s">
        <v>42</v>
      </c>
      <c r="M10">
        <f t="shared" si="0"/>
        <v>2021</v>
      </c>
      <c r="O10" t="s">
        <v>248</v>
      </c>
    </row>
    <row r="11" spans="1:16" ht="13.5" x14ac:dyDescent="0.25">
      <c r="A11" s="29"/>
      <c r="B11" s="29"/>
      <c r="C11" s="29"/>
      <c r="D11" s="29"/>
      <c r="E11" s="29"/>
      <c r="F11" s="29"/>
      <c r="G11" s="30"/>
      <c r="L11" t="s">
        <v>43</v>
      </c>
      <c r="M11">
        <f t="shared" si="0"/>
        <v>2022</v>
      </c>
    </row>
    <row r="12" spans="1:16" x14ac:dyDescent="0.2">
      <c r="A12" s="31"/>
      <c r="B12" s="31"/>
      <c r="C12" s="32"/>
      <c r="D12" s="33"/>
      <c r="E12" s="31"/>
      <c r="F12" s="33"/>
      <c r="G12" s="33"/>
      <c r="L12" t="s">
        <v>44</v>
      </c>
      <c r="M12">
        <f t="shared" si="0"/>
        <v>2023</v>
      </c>
    </row>
    <row r="13" spans="1:16" ht="13.5" x14ac:dyDescent="0.25">
      <c r="A13" s="29"/>
      <c r="B13" s="29"/>
      <c r="C13" s="29"/>
      <c r="D13" s="29"/>
      <c r="E13" s="29"/>
      <c r="F13" s="29"/>
      <c r="G13" s="30"/>
      <c r="L13" t="s">
        <v>45</v>
      </c>
      <c r="M13">
        <f t="shared" si="0"/>
        <v>2024</v>
      </c>
    </row>
    <row r="14" spans="1:16" x14ac:dyDescent="0.2">
      <c r="A14" s="31"/>
      <c r="B14" s="31"/>
      <c r="C14" s="32"/>
      <c r="D14" s="33"/>
      <c r="E14" s="31"/>
      <c r="F14" s="33"/>
      <c r="G14" s="33"/>
      <c r="L14" s="53" t="s">
        <v>46</v>
      </c>
      <c r="M14">
        <f t="shared" si="0"/>
        <v>2025</v>
      </c>
    </row>
    <row r="15" spans="1:16" ht="13.5" x14ac:dyDescent="0.25">
      <c r="A15" s="29"/>
      <c r="B15" s="29"/>
      <c r="C15" s="29"/>
      <c r="D15" s="29"/>
      <c r="E15" s="29"/>
      <c r="F15" s="29"/>
      <c r="G15" s="30"/>
      <c r="L15" s="53" t="s">
        <v>47</v>
      </c>
    </row>
    <row r="16" spans="1:16" x14ac:dyDescent="0.2">
      <c r="A16" s="31"/>
      <c r="B16" s="31"/>
      <c r="C16" s="32"/>
      <c r="D16" s="33"/>
      <c r="E16" s="31"/>
      <c r="F16" s="33"/>
      <c r="G16" s="33"/>
      <c r="L16" t="s">
        <v>11</v>
      </c>
    </row>
    <row r="17" spans="1:20" ht="13.5" x14ac:dyDescent="0.25">
      <c r="A17" s="29"/>
      <c r="B17" s="29"/>
      <c r="C17" s="29"/>
      <c r="D17" s="29"/>
      <c r="E17" s="29"/>
      <c r="F17" s="29"/>
      <c r="G17" s="30"/>
    </row>
    <row r="18" spans="1:20" x14ac:dyDescent="0.2">
      <c r="A18" s="31"/>
      <c r="B18" s="31"/>
      <c r="C18" s="32"/>
      <c r="D18" s="33"/>
      <c r="E18" s="31"/>
      <c r="F18" s="33"/>
      <c r="G18" s="33"/>
    </row>
    <row r="19" spans="1:20" ht="13.5" x14ac:dyDescent="0.25">
      <c r="A19" s="29"/>
      <c r="B19" s="29"/>
      <c r="C19" s="29"/>
      <c r="D19" s="29"/>
      <c r="E19" s="29"/>
      <c r="F19" s="29"/>
      <c r="G19" s="30"/>
    </row>
    <row r="20" spans="1:20" x14ac:dyDescent="0.2">
      <c r="A20" s="31"/>
      <c r="B20" s="31"/>
      <c r="C20" s="32"/>
      <c r="D20" s="33"/>
      <c r="E20" s="31"/>
      <c r="F20" s="33"/>
      <c r="G20" s="33"/>
    </row>
    <row r="21" spans="1:20" ht="13.5" x14ac:dyDescent="0.25">
      <c r="A21" s="29"/>
      <c r="B21" s="29"/>
      <c r="C21" s="29"/>
      <c r="D21" s="29"/>
      <c r="E21" s="29"/>
      <c r="F21" s="29"/>
      <c r="G21" s="30"/>
      <c r="P21" s="39"/>
    </row>
    <row r="22" spans="1:20" x14ac:dyDescent="0.2">
      <c r="A22" s="31"/>
      <c r="B22" s="31"/>
      <c r="C22" s="32"/>
      <c r="F22" s="52" t="s">
        <v>220</v>
      </c>
      <c r="I22" s="56" t="s">
        <v>223</v>
      </c>
      <c r="J22" s="56" t="s">
        <v>234</v>
      </c>
      <c r="K22" s="56" t="s">
        <v>235</v>
      </c>
      <c r="L22" s="56" t="s">
        <v>236</v>
      </c>
      <c r="M22" s="56" t="s">
        <v>237</v>
      </c>
      <c r="N22" s="56" t="s">
        <v>238</v>
      </c>
      <c r="O22" s="56" t="s">
        <v>239</v>
      </c>
      <c r="P22" s="56" t="s">
        <v>240</v>
      </c>
      <c r="Q22" s="56" t="s">
        <v>241</v>
      </c>
      <c r="R22" s="56" t="s">
        <v>242</v>
      </c>
      <c r="S22" s="56" t="s">
        <v>243</v>
      </c>
      <c r="T22" s="56" t="s">
        <v>244</v>
      </c>
    </row>
    <row r="23" spans="1:20" ht="13.5" x14ac:dyDescent="0.25">
      <c r="A23" s="29"/>
      <c r="B23" s="29"/>
      <c r="C23" s="29"/>
      <c r="E23" t="s">
        <v>36</v>
      </c>
      <c r="F23">
        <v>0</v>
      </c>
      <c r="H23">
        <v>1</v>
      </c>
      <c r="I23" s="57">
        <f>MAX(0,Table!I8-75)</f>
        <v>0</v>
      </c>
      <c r="K23" t="str">
        <f>IF($J23=1,Table!F8,"")</f>
        <v/>
      </c>
      <c r="L23" t="str">
        <f>IF($J23=1,Table!G8,"")</f>
        <v/>
      </c>
      <c r="M23" t="str">
        <f>IF($J23=1,Table!H8,"")</f>
        <v/>
      </c>
      <c r="N23" t="str">
        <f>IF($J23=1,I23,"")</f>
        <v/>
      </c>
      <c r="O23" s="50" t="str">
        <f t="shared" ref="O23:O46" si="1">IF($J23=1,((Q23-R23)/NORMSINV(0.3))^2,"")</f>
        <v/>
      </c>
      <c r="P23" t="str">
        <f>IF($J23=1,Table!J8,"")</f>
        <v/>
      </c>
      <c r="Q23" t="str">
        <f>IF($J23=1,Table!K8,"")</f>
        <v/>
      </c>
      <c r="R23" t="str">
        <f>IF($J23=1,Table!L8,"")</f>
        <v/>
      </c>
      <c r="S23" t="str">
        <f>IF($J23=1,Table!M8,"")</f>
        <v/>
      </c>
      <c r="T23" t="str">
        <f>IF($J23=1,Table!N8,"")</f>
        <v/>
      </c>
    </row>
    <row r="24" spans="1:20" x14ac:dyDescent="0.2">
      <c r="A24" s="31"/>
      <c r="B24" s="31"/>
      <c r="C24" s="32"/>
      <c r="E24" t="s">
        <v>37</v>
      </c>
      <c r="F24">
        <v>0</v>
      </c>
      <c r="H24">
        <f>H23+1</f>
        <v>2</v>
      </c>
      <c r="I24" s="57">
        <f>MAX(0,Table!I9-75)</f>
        <v>0</v>
      </c>
      <c r="K24" t="str">
        <f>IF($J24=1,Table!F9,"")</f>
        <v/>
      </c>
      <c r="L24" t="str">
        <f>IF($J24=1,Table!G9,"")</f>
        <v/>
      </c>
      <c r="M24" t="str">
        <f>IF($J24=1,Table!H9,"")</f>
        <v/>
      </c>
      <c r="N24" t="str">
        <f t="shared" ref="N24:N46" si="2">IF($J24=1,I24,"")</f>
        <v/>
      </c>
      <c r="O24" s="50" t="str">
        <f t="shared" si="1"/>
        <v/>
      </c>
      <c r="P24" t="str">
        <f>IF($J24=1,Table!J9,"")</f>
        <v/>
      </c>
      <c r="Q24" t="str">
        <f>IF($J24=1,Table!K9,"")</f>
        <v/>
      </c>
      <c r="R24" t="str">
        <f>IF($J24=1,Table!L9,"")</f>
        <v/>
      </c>
      <c r="S24" t="str">
        <f>IF($J24=1,Table!M9,"")</f>
        <v/>
      </c>
      <c r="T24" t="str">
        <f>IF($J24=1,Table!N9,"")</f>
        <v/>
      </c>
    </row>
    <row r="25" spans="1:20" ht="13.5" x14ac:dyDescent="0.25">
      <c r="A25" s="29"/>
      <c r="B25" s="29"/>
      <c r="C25" s="29"/>
      <c r="E25" t="s">
        <v>38</v>
      </c>
      <c r="F25">
        <v>0</v>
      </c>
      <c r="H25">
        <f t="shared" ref="H25:H46" si="3">H24+1</f>
        <v>3</v>
      </c>
      <c r="I25" s="57">
        <f>MAX(0,Table!I10-75)</f>
        <v>0</v>
      </c>
      <c r="K25" t="str">
        <f>IF($J25=1,Table!F10,"")</f>
        <v/>
      </c>
      <c r="L25" t="str">
        <f>IF($J25=1,Table!G10,"")</f>
        <v/>
      </c>
      <c r="M25" t="str">
        <f>IF($J25=1,Table!H10,"")</f>
        <v/>
      </c>
      <c r="N25" t="str">
        <f t="shared" si="2"/>
        <v/>
      </c>
      <c r="O25" s="50" t="str">
        <f t="shared" si="1"/>
        <v/>
      </c>
      <c r="P25" t="str">
        <f>IF($J25=1,Table!J10,"")</f>
        <v/>
      </c>
      <c r="Q25" t="str">
        <f>IF($J25=1,Table!K10,"")</f>
        <v/>
      </c>
      <c r="R25" t="str">
        <f>IF($J25=1,Table!L10,"")</f>
        <v/>
      </c>
      <c r="S25" t="str">
        <f>IF($J25=1,Table!M10,"")</f>
        <v/>
      </c>
      <c r="T25" t="str">
        <f>IF($J25=1,Table!N10,"")</f>
        <v/>
      </c>
    </row>
    <row r="26" spans="1:20" x14ac:dyDescent="0.2">
      <c r="A26" s="31"/>
      <c r="B26" s="31"/>
      <c r="C26" s="32"/>
      <c r="E26" t="s">
        <v>39</v>
      </c>
      <c r="F26">
        <v>1</v>
      </c>
      <c r="H26">
        <f t="shared" si="3"/>
        <v>4</v>
      </c>
      <c r="I26" s="57">
        <f>MAX(0,Table!I11-75)</f>
        <v>0</v>
      </c>
      <c r="K26" t="str">
        <f>IF($J26=1,Table!F11,"")</f>
        <v/>
      </c>
      <c r="L26" t="str">
        <f>IF($J26=1,Table!G11,"")</f>
        <v/>
      </c>
      <c r="M26" t="str">
        <f>IF($J26=1,Table!H11,"")</f>
        <v/>
      </c>
      <c r="N26" t="str">
        <f t="shared" si="2"/>
        <v/>
      </c>
      <c r="O26" s="50" t="str">
        <f t="shared" si="1"/>
        <v/>
      </c>
      <c r="P26" t="str">
        <f>IF($J26=1,Table!J11,"")</f>
        <v/>
      </c>
      <c r="Q26" t="str">
        <f>IF($J26=1,Table!K11,"")</f>
        <v/>
      </c>
      <c r="R26" t="str">
        <f>IF($J26=1,Table!L11,"")</f>
        <v/>
      </c>
      <c r="S26" t="str">
        <f>IF($J26=1,Table!M11,"")</f>
        <v/>
      </c>
      <c r="T26" t="str">
        <f>IF($J26=1,Table!N11,"")</f>
        <v/>
      </c>
    </row>
    <row r="27" spans="1:20" ht="13.5" x14ac:dyDescent="0.25">
      <c r="A27" s="29"/>
      <c r="B27" s="29"/>
      <c r="C27" s="29"/>
      <c r="E27" t="s">
        <v>40</v>
      </c>
      <c r="F27">
        <v>1</v>
      </c>
      <c r="H27">
        <f t="shared" si="3"/>
        <v>5</v>
      </c>
      <c r="I27" s="57">
        <f>MAX(0,Table!I12-75)</f>
        <v>0</v>
      </c>
      <c r="K27" t="str">
        <f>IF($J27=1,Table!F12,"")</f>
        <v/>
      </c>
      <c r="L27" t="str">
        <f>IF($J27=1,Table!G12,"")</f>
        <v/>
      </c>
      <c r="M27" t="str">
        <f>IF($J27=1,Table!H12,"")</f>
        <v/>
      </c>
      <c r="N27" t="str">
        <f t="shared" si="2"/>
        <v/>
      </c>
      <c r="O27" s="50" t="str">
        <f t="shared" si="1"/>
        <v/>
      </c>
      <c r="P27" t="str">
        <f>IF($J27=1,Table!J12,"")</f>
        <v/>
      </c>
      <c r="Q27" t="str">
        <f>IF($J27=1,Table!K12,"")</f>
        <v/>
      </c>
      <c r="R27" t="str">
        <f>IF($J27=1,Table!L12,"")</f>
        <v/>
      </c>
      <c r="S27" t="str">
        <f>IF($J27=1,Table!M12,"")</f>
        <v/>
      </c>
      <c r="T27" t="str">
        <f>IF($J27=1,Table!N12,"")</f>
        <v/>
      </c>
    </row>
    <row r="28" spans="1:20" x14ac:dyDescent="0.2">
      <c r="A28" s="31"/>
      <c r="B28" s="31"/>
      <c r="C28" s="32"/>
      <c r="E28" t="s">
        <v>41</v>
      </c>
      <c r="F28">
        <v>1</v>
      </c>
      <c r="H28">
        <f t="shared" si="3"/>
        <v>6</v>
      </c>
      <c r="I28" s="57">
        <f>MAX(0,Table!I13-75)</f>
        <v>0</v>
      </c>
      <c r="K28" t="str">
        <f>IF($J28=1,Table!F13,"")</f>
        <v/>
      </c>
      <c r="L28" t="str">
        <f>IF($J28=1,Table!G13,"")</f>
        <v/>
      </c>
      <c r="M28" t="str">
        <f>IF($J28=1,Table!H13,"")</f>
        <v/>
      </c>
      <c r="N28" t="str">
        <f t="shared" si="2"/>
        <v/>
      </c>
      <c r="O28" s="50" t="str">
        <f t="shared" si="1"/>
        <v/>
      </c>
      <c r="P28" t="str">
        <f>IF($J28=1,Table!J13,"")</f>
        <v/>
      </c>
      <c r="Q28" t="str">
        <f>IF($J28=1,Table!K13,"")</f>
        <v/>
      </c>
      <c r="R28" t="str">
        <f>IF($J28=1,Table!L13,"")</f>
        <v/>
      </c>
      <c r="S28" t="str">
        <f>IF($J28=1,Table!M13,"")</f>
        <v/>
      </c>
      <c r="T28" t="str">
        <f>IF($J28=1,Table!N13,"")</f>
        <v/>
      </c>
    </row>
    <row r="29" spans="1:20" ht="13.5" x14ac:dyDescent="0.25">
      <c r="A29" s="29"/>
      <c r="B29" s="29"/>
      <c r="C29" s="29"/>
      <c r="E29" t="s">
        <v>42</v>
      </c>
      <c r="F29">
        <v>1</v>
      </c>
      <c r="H29">
        <f t="shared" si="3"/>
        <v>7</v>
      </c>
      <c r="I29" s="57">
        <f>MAX(0,Table!I14-75)</f>
        <v>0</v>
      </c>
      <c r="K29" t="str">
        <f>IF($J29=1,Table!F14,"")</f>
        <v/>
      </c>
      <c r="L29" t="str">
        <f>IF($J29=1,Table!G14,"")</f>
        <v/>
      </c>
      <c r="M29" t="str">
        <f>IF($J29=1,Table!H14,"")</f>
        <v/>
      </c>
      <c r="N29" t="str">
        <f t="shared" si="2"/>
        <v/>
      </c>
      <c r="O29" s="50" t="str">
        <f t="shared" si="1"/>
        <v/>
      </c>
      <c r="P29" t="str">
        <f>IF($J29=1,Table!J14,"")</f>
        <v/>
      </c>
      <c r="Q29" t="str">
        <f>IF($J29=1,Table!K14,"")</f>
        <v/>
      </c>
      <c r="R29" t="str">
        <f>IF($J29=1,Table!L14,"")</f>
        <v/>
      </c>
      <c r="S29" t="str">
        <f>IF($J29=1,Table!M14,"")</f>
        <v/>
      </c>
      <c r="T29" t="str">
        <f>IF($J29=1,Table!N14,"")</f>
        <v/>
      </c>
    </row>
    <row r="30" spans="1:20" x14ac:dyDescent="0.2">
      <c r="A30" s="31"/>
      <c r="B30" s="31"/>
      <c r="C30" s="32"/>
      <c r="E30" t="s">
        <v>43</v>
      </c>
      <c r="F30">
        <v>1</v>
      </c>
      <c r="H30">
        <f t="shared" si="3"/>
        <v>8</v>
      </c>
      <c r="I30" s="57">
        <f>MAX(0,Table!I15-75)</f>
        <v>0</v>
      </c>
      <c r="K30" t="str">
        <f>IF($J30=1,Table!F15,"")</f>
        <v/>
      </c>
      <c r="L30" t="str">
        <f>IF($J30=1,Table!G15,"")</f>
        <v/>
      </c>
      <c r="M30" t="str">
        <f>IF($J30=1,Table!H15,"")</f>
        <v/>
      </c>
      <c r="N30" t="str">
        <f t="shared" si="2"/>
        <v/>
      </c>
      <c r="O30" s="50" t="str">
        <f t="shared" si="1"/>
        <v/>
      </c>
      <c r="P30" t="str">
        <f>IF($J30=1,Table!J15,"")</f>
        <v/>
      </c>
      <c r="Q30" t="str">
        <f>IF($J30=1,Table!K15,"")</f>
        <v/>
      </c>
      <c r="R30" t="str">
        <f>IF($J30=1,Table!L15,"")</f>
        <v/>
      </c>
      <c r="S30" t="str">
        <f>IF($J30=1,Table!M15,"")</f>
        <v/>
      </c>
      <c r="T30" t="str">
        <f>IF($J30=1,Table!N15,"")</f>
        <v/>
      </c>
    </row>
    <row r="31" spans="1:20" ht="13.5" x14ac:dyDescent="0.25">
      <c r="A31" s="29"/>
      <c r="B31" s="29"/>
      <c r="C31" s="29"/>
      <c r="E31" t="s">
        <v>44</v>
      </c>
      <c r="F31">
        <v>1</v>
      </c>
      <c r="H31">
        <f t="shared" si="3"/>
        <v>9</v>
      </c>
      <c r="I31" s="57">
        <f>MAX(0,Table!I16-75)</f>
        <v>0</v>
      </c>
      <c r="K31" t="str">
        <f>IF($J31=1,Table!F16,"")</f>
        <v/>
      </c>
      <c r="L31" t="str">
        <f>IF($J31=1,Table!G16,"")</f>
        <v/>
      </c>
      <c r="M31" t="str">
        <f>IF($J31=1,Table!H16,"")</f>
        <v/>
      </c>
      <c r="N31" t="str">
        <f t="shared" si="2"/>
        <v/>
      </c>
      <c r="O31" s="50" t="str">
        <f t="shared" si="1"/>
        <v/>
      </c>
      <c r="P31" t="str">
        <f>IF($J31=1,Table!J16,"")</f>
        <v/>
      </c>
      <c r="Q31" t="str">
        <f>IF($J31=1,Table!K16,"")</f>
        <v/>
      </c>
      <c r="R31" t="str">
        <f>IF($J31=1,Table!L16,"")</f>
        <v/>
      </c>
      <c r="S31" t="str">
        <f>IF($J31=1,Table!M16,"")</f>
        <v/>
      </c>
      <c r="T31" t="str">
        <f>IF($J31=1,Table!N16,"")</f>
        <v/>
      </c>
    </row>
    <row r="32" spans="1:20" x14ac:dyDescent="0.2">
      <c r="A32" s="31"/>
      <c r="B32" s="31"/>
      <c r="C32" s="32"/>
      <c r="E32" t="s">
        <v>45</v>
      </c>
      <c r="F32">
        <v>1</v>
      </c>
      <c r="H32">
        <f t="shared" si="3"/>
        <v>10</v>
      </c>
      <c r="I32" s="57">
        <f>MAX(0,Table!I17-75)</f>
        <v>0</v>
      </c>
      <c r="K32" t="str">
        <f>IF($J32=1,Table!F17,"")</f>
        <v/>
      </c>
      <c r="L32" t="str">
        <f>IF($J32=1,Table!G17,"")</f>
        <v/>
      </c>
      <c r="M32" t="str">
        <f>IF($J32=1,Table!H17,"")</f>
        <v/>
      </c>
      <c r="N32" t="str">
        <f t="shared" si="2"/>
        <v/>
      </c>
      <c r="O32" s="50" t="str">
        <f t="shared" si="1"/>
        <v/>
      </c>
      <c r="P32" t="str">
        <f>IF($J32=1,Table!J17,"")</f>
        <v/>
      </c>
      <c r="Q32" t="str">
        <f>IF($J32=1,Table!K17,"")</f>
        <v/>
      </c>
      <c r="R32" t="str">
        <f>IF($J32=1,Table!L17,"")</f>
        <v/>
      </c>
      <c r="S32" t="str">
        <f>IF($J32=1,Table!M17,"")</f>
        <v/>
      </c>
      <c r="T32" t="str">
        <f>IF($J32=1,Table!N17,"")</f>
        <v/>
      </c>
    </row>
    <row r="33" spans="1:20" ht="13.5" x14ac:dyDescent="0.25">
      <c r="A33" s="29"/>
      <c r="B33" s="29"/>
      <c r="C33" s="29"/>
      <c r="E33" t="s">
        <v>46</v>
      </c>
      <c r="F33">
        <v>0</v>
      </c>
      <c r="H33">
        <f t="shared" si="3"/>
        <v>11</v>
      </c>
      <c r="I33" s="57">
        <f>MAX(0,Table!I18-75)</f>
        <v>0</v>
      </c>
      <c r="K33" t="str">
        <f>IF($J33=1,Table!F18,"")</f>
        <v/>
      </c>
      <c r="L33" t="str">
        <f>IF($J33=1,Table!G18,"")</f>
        <v/>
      </c>
      <c r="M33" t="str">
        <f>IF($J33=1,Table!H18,"")</f>
        <v/>
      </c>
      <c r="N33" t="str">
        <f t="shared" si="2"/>
        <v/>
      </c>
      <c r="O33" s="50" t="str">
        <f t="shared" si="1"/>
        <v/>
      </c>
      <c r="P33" t="str">
        <f>IF($J33=1,Table!J18,"")</f>
        <v/>
      </c>
      <c r="Q33" t="str">
        <f>IF($J33=1,Table!K18,"")</f>
        <v/>
      </c>
      <c r="R33" t="str">
        <f>IF($J33=1,Table!L18,"")</f>
        <v/>
      </c>
      <c r="S33" t="str">
        <f>IF($J33=1,Table!M18,"")</f>
        <v/>
      </c>
      <c r="T33" t="str">
        <f>IF($J33=1,Table!N18,"")</f>
        <v/>
      </c>
    </row>
    <row r="34" spans="1:20" x14ac:dyDescent="0.2">
      <c r="A34" s="31"/>
      <c r="B34" s="31"/>
      <c r="C34" s="32"/>
      <c r="E34" t="s">
        <v>47</v>
      </c>
      <c r="F34">
        <v>0</v>
      </c>
      <c r="H34">
        <f t="shared" si="3"/>
        <v>12</v>
      </c>
      <c r="I34" s="57">
        <f>MAX(0,Table!I19-75)</f>
        <v>0</v>
      </c>
      <c r="K34" t="str">
        <f>IF($J34=1,Table!F19,"")</f>
        <v/>
      </c>
      <c r="L34" t="str">
        <f>IF($J34=1,Table!G19,"")</f>
        <v/>
      </c>
      <c r="M34" t="str">
        <f>IF($J34=1,Table!H19,"")</f>
        <v/>
      </c>
      <c r="N34" t="str">
        <f t="shared" si="2"/>
        <v/>
      </c>
      <c r="O34" s="50" t="str">
        <f t="shared" si="1"/>
        <v/>
      </c>
      <c r="P34" t="str">
        <f>IF($J34=1,Table!J19,"")</f>
        <v/>
      </c>
      <c r="Q34" t="str">
        <f>IF($J34=1,Table!K19,"")</f>
        <v/>
      </c>
      <c r="R34" t="str">
        <f>IF($J34=1,Table!L19,"")</f>
        <v/>
      </c>
      <c r="S34" t="str">
        <f>IF($J34=1,Table!M19,"")</f>
        <v/>
      </c>
      <c r="T34" t="str">
        <f>IF($J34=1,Table!N19,"")</f>
        <v/>
      </c>
    </row>
    <row r="35" spans="1:20" ht="13.5" x14ac:dyDescent="0.25">
      <c r="A35" s="29"/>
      <c r="B35" s="29"/>
      <c r="C35" s="29"/>
      <c r="E35" t="s">
        <v>11</v>
      </c>
      <c r="F35">
        <v>1</v>
      </c>
      <c r="H35">
        <f t="shared" si="3"/>
        <v>13</v>
      </c>
      <c r="I35" s="57">
        <f>MAX(0,Table!I20-75)</f>
        <v>0</v>
      </c>
      <c r="K35" t="str">
        <f>IF($J35=1,Table!F20,"")</f>
        <v/>
      </c>
      <c r="L35" t="str">
        <f>IF($J35=1,Table!G20,"")</f>
        <v/>
      </c>
      <c r="M35" t="str">
        <f>IF($J35=1,Table!H20,"")</f>
        <v/>
      </c>
      <c r="N35" t="str">
        <f t="shared" si="2"/>
        <v/>
      </c>
      <c r="O35" s="50" t="str">
        <f t="shared" si="1"/>
        <v/>
      </c>
      <c r="P35" t="str">
        <f>IF($J35=1,Table!J20,"")</f>
        <v/>
      </c>
      <c r="Q35" t="str">
        <f>IF($J35=1,Table!K20,"")</f>
        <v/>
      </c>
      <c r="R35" t="str">
        <f>IF($J35=1,Table!L20,"")</f>
        <v/>
      </c>
      <c r="S35" t="str">
        <f>IF($J35=1,Table!M20,"")</f>
        <v/>
      </c>
      <c r="T35" t="str">
        <f>IF($J35=1,Table!N20,"")</f>
        <v/>
      </c>
    </row>
    <row r="36" spans="1:20" x14ac:dyDescent="0.2">
      <c r="A36" s="31"/>
      <c r="B36" s="31"/>
      <c r="C36" s="32"/>
      <c r="H36">
        <f t="shared" si="3"/>
        <v>14</v>
      </c>
      <c r="I36" s="57">
        <f>MAX(0,Table!I21-75)</f>
        <v>0</v>
      </c>
      <c r="J36">
        <v>1</v>
      </c>
      <c r="K36">
        <f>IF($J36=1,Table!F21,"")</f>
        <v>131.47099460734586</v>
      </c>
      <c r="L36">
        <f>IF($J36=1,Table!G21,"")</f>
        <v>131.83963058962087</v>
      </c>
      <c r="M36">
        <f>IF($J36=1,Table!H21,"")</f>
        <v>-0.36863598227500916</v>
      </c>
      <c r="N36">
        <f t="shared" si="2"/>
        <v>0</v>
      </c>
      <c r="O36" s="50">
        <f t="shared" si="1"/>
        <v>3.8689631367839272</v>
      </c>
      <c r="P36">
        <f>IF($J36=1,Table!J21,"")</f>
        <v>-2.8894069194793701</v>
      </c>
      <c r="Q36">
        <f>IF($J36=1,Table!K21,"")</f>
        <v>-1.4001150131225586</v>
      </c>
      <c r="R36">
        <f>IF($J36=1,Table!L21,"")</f>
        <v>-0.36863598227500916</v>
      </c>
      <c r="S36">
        <f>IF($J36=1,Table!M21,"")</f>
        <v>0.66284298896789551</v>
      </c>
      <c r="T36">
        <f>IF($J36=1,Table!N21,"")</f>
        <v>2.152134895324707</v>
      </c>
    </row>
    <row r="37" spans="1:20" ht="13.5" x14ac:dyDescent="0.25">
      <c r="A37" s="29"/>
      <c r="B37" s="29"/>
      <c r="C37" s="29"/>
      <c r="F37">
        <f>VLOOKUP(date,Lookups!$E$23:$F$35,2,FALSE)</f>
        <v>0</v>
      </c>
      <c r="H37">
        <f t="shared" si="3"/>
        <v>15</v>
      </c>
      <c r="I37" s="57">
        <f>MAX(0,Table!I22-75)</f>
        <v>0</v>
      </c>
      <c r="J37">
        <v>1</v>
      </c>
      <c r="K37">
        <f>IF($J37=1,Table!F22,"")</f>
        <v>132.1932679158318</v>
      </c>
      <c r="L37">
        <f>IF($J37=1,Table!G22,"")</f>
        <v>132.53677410303234</v>
      </c>
      <c r="M37">
        <f>IF($J37=1,Table!H22,"")</f>
        <v>-0.34350618720054626</v>
      </c>
      <c r="N37">
        <f t="shared" si="2"/>
        <v>0</v>
      </c>
      <c r="O37" s="50">
        <f t="shared" si="1"/>
        <v>3.8081753426567646</v>
      </c>
      <c r="P37">
        <f>IF($J37=1,Table!J22,"")</f>
        <v>-2.8443961143493652</v>
      </c>
      <c r="Q37">
        <f>IF($J37=1,Table!K22,"")</f>
        <v>-1.3668500185012817</v>
      </c>
      <c r="R37">
        <f>IF($J37=1,Table!L22,"")</f>
        <v>-0.34350618720054626</v>
      </c>
      <c r="S37">
        <f>IF($J37=1,Table!M22,"")</f>
        <v>0.67983770370483398</v>
      </c>
      <c r="T37">
        <f>IF($J37=1,Table!N22,"")</f>
        <v>2.1573836803436279</v>
      </c>
    </row>
    <row r="38" spans="1:20" x14ac:dyDescent="0.2">
      <c r="A38" s="31"/>
      <c r="B38" s="31"/>
      <c r="C38" s="32"/>
      <c r="E38" s="53" t="s">
        <v>255</v>
      </c>
      <c r="F38">
        <f>DGET(data,"pass",_xlnm.Criteria)</f>
        <v>1</v>
      </c>
      <c r="H38">
        <f t="shared" si="3"/>
        <v>16</v>
      </c>
      <c r="I38" s="57">
        <f>MAX(0,Table!I23-75)</f>
        <v>0</v>
      </c>
      <c r="J38">
        <v>1</v>
      </c>
      <c r="K38">
        <f>IF($J38=1,Table!F23,"")</f>
        <v>131.72188386677962</v>
      </c>
      <c r="L38">
        <f>IF($J38=1,Table!G23,"")</f>
        <v>121.89544210194808</v>
      </c>
      <c r="M38">
        <f>IF($J38=1,Table!H23,"")</f>
        <v>9.826441764831543</v>
      </c>
      <c r="N38">
        <f t="shared" si="2"/>
        <v>0</v>
      </c>
      <c r="O38" s="50">
        <f t="shared" si="1"/>
        <v>7.6270124902945637</v>
      </c>
      <c r="P38">
        <f>IF($J38=1,Table!J23,"")</f>
        <v>6.2871737480163574</v>
      </c>
      <c r="Q38">
        <f>IF($J38=1,Table!K23,"")</f>
        <v>8.3782024383544922</v>
      </c>
      <c r="R38">
        <f>IF($J38=1,Table!L23,"")</f>
        <v>9.826441764831543</v>
      </c>
      <c r="S38">
        <f>IF($J38=1,Table!M23,"")</f>
        <v>11.27468204498291</v>
      </c>
      <c r="T38">
        <f>IF($J38=1,Table!N23,"")</f>
        <v>13.365710258483887</v>
      </c>
    </row>
    <row r="39" spans="1:20" ht="13.5" x14ac:dyDescent="0.25">
      <c r="A39" s="29"/>
      <c r="B39" s="29"/>
      <c r="C39" s="29"/>
      <c r="H39">
        <f t="shared" si="3"/>
        <v>17</v>
      </c>
      <c r="I39" s="57">
        <f>MAX(0,Table!I24-75)</f>
        <v>0</v>
      </c>
      <c r="J39">
        <v>1</v>
      </c>
      <c r="K39">
        <f>IF($J39=1,Table!F24,"")</f>
        <v>131.15299069626903</v>
      </c>
      <c r="L39">
        <f>IF($J39=1,Table!G24,"")</f>
        <v>98.43256604416942</v>
      </c>
      <c r="M39">
        <f>IF($J39=1,Table!H24,"")</f>
        <v>32.720424652099609</v>
      </c>
      <c r="N39">
        <f t="shared" si="2"/>
        <v>0</v>
      </c>
      <c r="O39" s="50">
        <f t="shared" si="1"/>
        <v>7.1519244366516297</v>
      </c>
      <c r="P39">
        <f>IF($J39=1,Table!J24,"")</f>
        <v>29.293159484863281</v>
      </c>
      <c r="Q39">
        <f>IF($J39=1,Table!K24,"")</f>
        <v>31.318016052246094</v>
      </c>
      <c r="R39">
        <f>IF($J39=1,Table!L24,"")</f>
        <v>32.720424652099609</v>
      </c>
      <c r="S39">
        <f>IF($J39=1,Table!M24,"")</f>
        <v>34.122833251953125</v>
      </c>
      <c r="T39">
        <f>IF($J39=1,Table!N24,"")</f>
        <v>36.147689819335938</v>
      </c>
    </row>
    <row r="40" spans="1:20" x14ac:dyDescent="0.2">
      <c r="A40" s="31"/>
      <c r="B40" s="31"/>
      <c r="C40" s="32"/>
      <c r="H40">
        <f t="shared" si="3"/>
        <v>18</v>
      </c>
      <c r="I40" s="57">
        <f>MAX(0,Table!I25-75)</f>
        <v>0</v>
      </c>
      <c r="J40">
        <v>1</v>
      </c>
      <c r="K40">
        <f>IF($J40=1,Table!F25,"")</f>
        <v>131.76545134007466</v>
      </c>
      <c r="L40">
        <f>IF($J40=1,Table!G25,"")</f>
        <v>98.825708298082475</v>
      </c>
      <c r="M40">
        <f>IF($J40=1,Table!H25,"")</f>
        <v>32.939743041992188</v>
      </c>
      <c r="N40">
        <f t="shared" si="2"/>
        <v>0</v>
      </c>
      <c r="O40" s="50">
        <f t="shared" si="1"/>
        <v>7.4761984875058634</v>
      </c>
      <c r="P40">
        <f>IF($J40=1,Table!J25,"")</f>
        <v>29.435640335083008</v>
      </c>
      <c r="Q40">
        <f>IF($J40=1,Table!K25,"")</f>
        <v>31.505893707275391</v>
      </c>
      <c r="R40">
        <f>IF($J40=1,Table!L25,"")</f>
        <v>32.939743041992188</v>
      </c>
      <c r="S40">
        <f>IF($J40=1,Table!M25,"")</f>
        <v>34.37359619140625</v>
      </c>
      <c r="T40">
        <f>IF($J40=1,Table!N25,"")</f>
        <v>36.443851470947266</v>
      </c>
    </row>
    <row r="41" spans="1:20" ht="13.5" x14ac:dyDescent="0.25">
      <c r="A41" s="29"/>
      <c r="B41" s="29"/>
      <c r="C41" s="29"/>
      <c r="H41">
        <f t="shared" si="3"/>
        <v>19</v>
      </c>
      <c r="I41" s="57">
        <f>MAX(0,Table!I26-75)</f>
        <v>0</v>
      </c>
      <c r="K41" t="str">
        <f>IF($J41=1,Table!F26,"")</f>
        <v/>
      </c>
      <c r="L41" t="str">
        <f>IF($J41=1,Table!G26,"")</f>
        <v/>
      </c>
      <c r="M41" t="str">
        <f>IF($J41=1,Table!H26,"")</f>
        <v/>
      </c>
      <c r="N41" t="str">
        <f t="shared" si="2"/>
        <v/>
      </c>
      <c r="O41" s="50" t="str">
        <f t="shared" si="1"/>
        <v/>
      </c>
      <c r="P41" t="str">
        <f>IF($J41=1,Table!J26,"")</f>
        <v/>
      </c>
      <c r="Q41" t="str">
        <f>IF($J41=1,Table!K26,"")</f>
        <v/>
      </c>
      <c r="R41" t="str">
        <f>IF($J41=1,Table!L26,"")</f>
        <v/>
      </c>
      <c r="S41" t="str">
        <f>IF($J41=1,Table!M26,"")</f>
        <v/>
      </c>
      <c r="T41" t="str">
        <f>IF($J41=1,Table!N26,"")</f>
        <v/>
      </c>
    </row>
    <row r="42" spans="1:20" x14ac:dyDescent="0.2">
      <c r="A42" s="31"/>
      <c r="B42" s="31"/>
      <c r="C42" s="32"/>
      <c r="H42">
        <f t="shared" si="3"/>
        <v>20</v>
      </c>
      <c r="I42" s="57">
        <f>MAX(0,Table!I27-75)</f>
        <v>0</v>
      </c>
      <c r="K42" t="str">
        <f>IF($J42=1,Table!F27,"")</f>
        <v/>
      </c>
      <c r="L42" t="str">
        <f>IF($J42=1,Table!G27,"")</f>
        <v/>
      </c>
      <c r="M42" t="str">
        <f>IF($J42=1,Table!H27,"")</f>
        <v/>
      </c>
      <c r="N42" t="str">
        <f t="shared" si="2"/>
        <v/>
      </c>
      <c r="O42" s="50" t="str">
        <f t="shared" si="1"/>
        <v/>
      </c>
      <c r="P42" t="str">
        <f>IF($J42=1,Table!J27,"")</f>
        <v/>
      </c>
      <c r="Q42" t="str">
        <f>IF($J42=1,Table!K27,"")</f>
        <v/>
      </c>
      <c r="R42" t="str">
        <f>IF($J42=1,Table!L27,"")</f>
        <v/>
      </c>
      <c r="S42" t="str">
        <f>IF($J42=1,Table!M27,"")</f>
        <v/>
      </c>
      <c r="T42" t="str">
        <f>IF($J42=1,Table!N27,"")</f>
        <v/>
      </c>
    </row>
    <row r="43" spans="1:20" ht="13.5" x14ac:dyDescent="0.25">
      <c r="A43" s="29"/>
      <c r="B43" s="29"/>
      <c r="C43" s="29"/>
      <c r="H43">
        <f t="shared" si="3"/>
        <v>21</v>
      </c>
      <c r="I43" s="57">
        <f>MAX(0,Table!I28-75)</f>
        <v>0</v>
      </c>
      <c r="K43" t="str">
        <f>IF($J43=1,Table!F28,"")</f>
        <v/>
      </c>
      <c r="L43" t="str">
        <f>IF($J43=1,Table!G28,"")</f>
        <v/>
      </c>
      <c r="M43" t="str">
        <f>IF($J43=1,Table!H28,"")</f>
        <v/>
      </c>
      <c r="N43" t="str">
        <f t="shared" si="2"/>
        <v/>
      </c>
      <c r="O43" s="50" t="str">
        <f t="shared" si="1"/>
        <v/>
      </c>
      <c r="P43" t="str">
        <f>IF($J43=1,Table!J28,"")</f>
        <v/>
      </c>
      <c r="Q43" t="str">
        <f>IF($J43=1,Table!K28,"")</f>
        <v/>
      </c>
      <c r="R43" t="str">
        <f>IF($J43=1,Table!L28,"")</f>
        <v/>
      </c>
      <c r="S43" t="str">
        <f>IF($J43=1,Table!M28,"")</f>
        <v/>
      </c>
      <c r="T43" t="str">
        <f>IF($J43=1,Table!N28,"")</f>
        <v/>
      </c>
    </row>
    <row r="44" spans="1:20" x14ac:dyDescent="0.2">
      <c r="A44" s="31"/>
      <c r="B44" s="31"/>
      <c r="C44" s="32"/>
      <c r="H44">
        <f t="shared" si="3"/>
        <v>22</v>
      </c>
      <c r="I44" s="57">
        <f>MAX(0,Table!I29-75)</f>
        <v>0</v>
      </c>
      <c r="K44" t="str">
        <f>IF($J44=1,Table!F29,"")</f>
        <v/>
      </c>
      <c r="L44" t="str">
        <f>IF($J44=1,Table!G29,"")</f>
        <v/>
      </c>
      <c r="M44" t="str">
        <f>IF($J44=1,Table!H29,"")</f>
        <v/>
      </c>
      <c r="N44" t="str">
        <f t="shared" si="2"/>
        <v/>
      </c>
      <c r="O44" s="50" t="str">
        <f t="shared" si="1"/>
        <v/>
      </c>
      <c r="P44" t="str">
        <f>IF($J44=1,Table!J29,"")</f>
        <v/>
      </c>
      <c r="Q44" t="str">
        <f>IF($J44=1,Table!K29,"")</f>
        <v/>
      </c>
      <c r="R44" t="str">
        <f>IF($J44=1,Table!L29,"")</f>
        <v/>
      </c>
      <c r="S44" t="str">
        <f>IF($J44=1,Table!M29,"")</f>
        <v/>
      </c>
      <c r="T44" t="str">
        <f>IF($J44=1,Table!N29,"")</f>
        <v/>
      </c>
    </row>
    <row r="45" spans="1:20" ht="13.5" x14ac:dyDescent="0.25">
      <c r="A45" s="29"/>
      <c r="B45" s="29"/>
      <c r="C45" s="29"/>
      <c r="H45">
        <f t="shared" si="3"/>
        <v>23</v>
      </c>
      <c r="I45" s="57">
        <f>MAX(0,Table!I30-75)</f>
        <v>0</v>
      </c>
      <c r="K45" t="str">
        <f>IF($J45=1,Table!F30,"")</f>
        <v/>
      </c>
      <c r="L45" t="str">
        <f>IF($J45=1,Table!G30,"")</f>
        <v/>
      </c>
      <c r="M45" t="str">
        <f>IF($J45=1,Table!H30,"")</f>
        <v/>
      </c>
      <c r="N45" t="str">
        <f t="shared" si="2"/>
        <v/>
      </c>
      <c r="O45" s="50" t="str">
        <f t="shared" si="1"/>
        <v/>
      </c>
      <c r="P45" t="str">
        <f>IF($J45=1,Table!J30,"")</f>
        <v/>
      </c>
      <c r="Q45" t="str">
        <f>IF($J45=1,Table!K30,"")</f>
        <v/>
      </c>
      <c r="R45" t="str">
        <f>IF($J45=1,Table!L30,"")</f>
        <v/>
      </c>
      <c r="S45" t="str">
        <f>IF($J45=1,Table!M30,"")</f>
        <v/>
      </c>
      <c r="T45" t="str">
        <f>IF($J45=1,Table!N30,"")</f>
        <v/>
      </c>
    </row>
    <row r="46" spans="1:20" x14ac:dyDescent="0.2">
      <c r="A46" s="31"/>
      <c r="B46" s="31"/>
      <c r="C46" s="32"/>
      <c r="H46">
        <f t="shared" si="3"/>
        <v>24</v>
      </c>
      <c r="I46" s="57">
        <f>MAX(0,Table!I31-75)</f>
        <v>0</v>
      </c>
      <c r="K46" t="str">
        <f>IF($J46=1,Table!F31,"")</f>
        <v/>
      </c>
      <c r="L46" t="str">
        <f>IF($J46=1,Table!G31,"")</f>
        <v/>
      </c>
      <c r="M46" t="str">
        <f>IF($J46=1,Table!H31,"")</f>
        <v/>
      </c>
      <c r="N46" t="str">
        <f t="shared" si="2"/>
        <v/>
      </c>
      <c r="O46" s="50" t="str">
        <f t="shared" si="1"/>
        <v/>
      </c>
      <c r="P46" t="str">
        <f>IF($J46=1,Table!J31,"")</f>
        <v/>
      </c>
      <c r="Q46" t="str">
        <f>IF($J46=1,Table!K31,"")</f>
        <v/>
      </c>
      <c r="R46" t="str">
        <f>IF($J46=1,Table!L31,"")</f>
        <v/>
      </c>
      <c r="S46" t="str">
        <f>IF($J46=1,Table!M31,"")</f>
        <v/>
      </c>
      <c r="T46" t="str">
        <f>IF($J46=1,Table!N31,"")</f>
        <v/>
      </c>
    </row>
    <row r="47" spans="1:20" ht="13.5" x14ac:dyDescent="0.25">
      <c r="A47" s="29"/>
      <c r="B47" s="29"/>
      <c r="C47" s="29"/>
      <c r="J47" s="57">
        <f>SUM(J23:J46)</f>
        <v>5</v>
      </c>
      <c r="K47" s="57">
        <f>AVERAGE(K23:K46)</f>
        <v>131.66091768526022</v>
      </c>
      <c r="L47" s="57">
        <f>AVERAGE(L23:L46)</f>
        <v>116.70602422737065</v>
      </c>
      <c r="M47" s="57">
        <f>AVERAGE(M23:M46)</f>
        <v>14.954893457889558</v>
      </c>
      <c r="N47" s="57">
        <f>SUM(N23:N46)</f>
        <v>0</v>
      </c>
      <c r="O47" s="65">
        <f>SQRT((1/SUM(J23:J46)^2*SUM(O23:O46)))</f>
        <v>1.0942079124899937</v>
      </c>
      <c r="P47" s="57">
        <f>NORMINV(0.1,$M47,$O47)</f>
        <v>13.552609594606716</v>
      </c>
      <c r="Q47" s="57">
        <f>NORMINV(0.3,$M47,$O47)</f>
        <v>14.38109026757061</v>
      </c>
      <c r="R47" s="57">
        <f>NORMINV(0.5,$M47,$O47)</f>
        <v>14.954893457889558</v>
      </c>
      <c r="S47" s="57">
        <f>NORMINV(0.7,$M47,$O47)</f>
        <v>15.528696648208506</v>
      </c>
      <c r="T47" s="57">
        <f>NORMINV(0.9,$M47,$O47)</f>
        <v>16.357177321172397</v>
      </c>
    </row>
    <row r="48" spans="1:20" x14ac:dyDescent="0.2">
      <c r="A48" s="31"/>
      <c r="B48" s="31"/>
      <c r="C48" s="32"/>
    </row>
    <row r="49" spans="1:3" ht="13.5" x14ac:dyDescent="0.25">
      <c r="A49" s="29"/>
      <c r="B49" s="29"/>
      <c r="C49" s="29"/>
    </row>
    <row r="50" spans="1:3" x14ac:dyDescent="0.2">
      <c r="A50" s="31"/>
      <c r="B50" s="31"/>
      <c r="C50" s="32"/>
    </row>
    <row r="51" spans="1:3" x14ac:dyDescent="0.2">
      <c r="A51" s="5"/>
      <c r="B51" s="5"/>
      <c r="C51" s="5"/>
    </row>
    <row r="52" spans="1:3" x14ac:dyDescent="0.2">
      <c r="A52" s="5"/>
      <c r="B52" s="5"/>
      <c r="C52" s="5"/>
    </row>
    <row r="53" spans="1:3" x14ac:dyDescent="0.2">
      <c r="A53" s="5"/>
      <c r="B53" s="5"/>
      <c r="C53" s="5"/>
    </row>
    <row r="54" spans="1:3" x14ac:dyDescent="0.2">
      <c r="A54" s="5"/>
      <c r="B54" s="5"/>
      <c r="C54" s="5"/>
    </row>
    <row r="55" spans="1:3" x14ac:dyDescent="0.2">
      <c r="A55" s="5"/>
      <c r="B55" s="5"/>
      <c r="C55" s="5"/>
    </row>
    <row r="56" spans="1:3" x14ac:dyDescent="0.2">
      <c r="A56" s="5"/>
      <c r="B56" s="5"/>
      <c r="C56" s="5"/>
    </row>
    <row r="57" spans="1:3" x14ac:dyDescent="0.2">
      <c r="A57" s="5"/>
      <c r="B57" s="5"/>
      <c r="C57" s="5"/>
    </row>
    <row r="58" spans="1:3" x14ac:dyDescent="0.2">
      <c r="A58" s="5"/>
      <c r="B58" s="5"/>
      <c r="C58" s="5"/>
    </row>
    <row r="59" spans="1:3" x14ac:dyDescent="0.2">
      <c r="A59" s="5"/>
      <c r="B59" s="5"/>
      <c r="C59" s="5"/>
    </row>
    <row r="60" spans="1:3" x14ac:dyDescent="0.2">
      <c r="A60" s="5"/>
      <c r="B60" s="5"/>
      <c r="C60" s="5"/>
    </row>
    <row r="61" spans="1:3" x14ac:dyDescent="0.2">
      <c r="A61" s="5"/>
      <c r="B61" s="5"/>
      <c r="C61" s="5"/>
    </row>
    <row r="62" spans="1:3" x14ac:dyDescent="0.2">
      <c r="A62" s="5"/>
      <c r="B62" s="5"/>
      <c r="C62" s="5"/>
    </row>
    <row r="63" spans="1:3" x14ac:dyDescent="0.2">
      <c r="A63" s="5"/>
      <c r="B63" s="5"/>
      <c r="C63" s="5"/>
    </row>
    <row r="64" spans="1:3" x14ac:dyDescent="0.2">
      <c r="A64" s="5"/>
      <c r="B64" s="5"/>
      <c r="C64" s="5"/>
    </row>
    <row r="65" spans="1:3" x14ac:dyDescent="0.2">
      <c r="A65" s="5"/>
      <c r="B65" s="5"/>
      <c r="C65" s="5"/>
    </row>
    <row r="66" spans="1:3" x14ac:dyDescent="0.2">
      <c r="A66" s="5"/>
      <c r="B66" s="5"/>
      <c r="C66" s="5"/>
    </row>
    <row r="67" spans="1:3" x14ac:dyDescent="0.2">
      <c r="A67" s="5"/>
      <c r="B67" s="5"/>
      <c r="C67" s="5"/>
    </row>
    <row r="68" spans="1:3" x14ac:dyDescent="0.2">
      <c r="A68" s="5"/>
      <c r="B68" s="5"/>
      <c r="C68" s="5"/>
    </row>
    <row r="69" spans="1:3" x14ac:dyDescent="0.2">
      <c r="A69" s="5"/>
      <c r="B69" s="5"/>
      <c r="C69" s="5"/>
    </row>
    <row r="70" spans="1:3" x14ac:dyDescent="0.2">
      <c r="A70" s="5"/>
      <c r="B70" s="5"/>
      <c r="C70" s="5"/>
    </row>
  </sheetData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Z6027"/>
  <sheetViews>
    <sheetView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I2" sqref="I2"/>
    </sheetView>
  </sheetViews>
  <sheetFormatPr defaultRowHeight="12.75" x14ac:dyDescent="0.2"/>
  <cols>
    <col min="1" max="1" width="22.7109375" bestFit="1" customWidth="1"/>
    <col min="2" max="2" width="23.85546875" customWidth="1"/>
    <col min="3" max="3" width="22.7109375" customWidth="1"/>
    <col min="4" max="4" width="19.5703125" customWidth="1"/>
    <col min="5" max="5" width="19" bestFit="1" customWidth="1"/>
    <col min="6" max="6" width="12.140625" bestFit="1" customWidth="1"/>
    <col min="7" max="7" width="11.85546875" bestFit="1" customWidth="1"/>
    <col min="8" max="8" width="14" bestFit="1" customWidth="1"/>
    <col min="9" max="9" width="31" bestFit="1" customWidth="1"/>
    <col min="10" max="10" width="7.7109375" bestFit="1" customWidth="1"/>
    <col min="11" max="11" width="9.85546875" bestFit="1" customWidth="1"/>
    <col min="12" max="12" width="6.140625" bestFit="1" customWidth="1"/>
    <col min="13" max="21" width="7.5703125" bestFit="1" customWidth="1"/>
    <col min="22" max="36" width="8.5703125" bestFit="1" customWidth="1"/>
    <col min="37" max="37" width="13.28515625" bestFit="1" customWidth="1"/>
    <col min="38" max="45" width="11.5703125" bestFit="1" customWidth="1"/>
    <col min="46" max="60" width="12.5703125" bestFit="1" customWidth="1"/>
    <col min="61" max="61" width="13.28515625" bestFit="1" customWidth="1"/>
    <col min="62" max="69" width="11.5703125" bestFit="1" customWidth="1"/>
    <col min="70" max="84" width="12.5703125" bestFit="1" customWidth="1"/>
    <col min="85" max="85" width="13.28515625" bestFit="1" customWidth="1"/>
    <col min="86" max="93" width="11.5703125" bestFit="1" customWidth="1"/>
    <col min="94" max="96" width="12.5703125" bestFit="1" customWidth="1"/>
    <col min="97" max="97" width="18.28515625" customWidth="1"/>
    <col min="98" max="108" width="12.5703125" bestFit="1" customWidth="1"/>
    <col min="109" max="109" width="13.28515625" bestFit="1" customWidth="1"/>
    <col min="110" max="117" width="11.5703125" bestFit="1" customWidth="1"/>
    <col min="118" max="132" width="12.5703125" bestFit="1" customWidth="1"/>
    <col min="133" max="133" width="13.28515625" bestFit="1" customWidth="1"/>
    <col min="134" max="141" width="11.5703125" bestFit="1" customWidth="1"/>
    <col min="142" max="156" width="12.5703125" bestFit="1" customWidth="1"/>
    <col min="166" max="178" width="10.140625" bestFit="1" customWidth="1"/>
    <col min="179" max="181" width="10.140625" customWidth="1"/>
    <col min="182" max="183" width="10.140625" bestFit="1" customWidth="1"/>
  </cols>
  <sheetData>
    <row r="1" spans="1:18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219</v>
      </c>
      <c r="H1" t="s">
        <v>224</v>
      </c>
      <c r="I1" t="s">
        <v>7</v>
      </c>
      <c r="J1" t="s">
        <v>9</v>
      </c>
      <c r="K1" t="s">
        <v>8</v>
      </c>
      <c r="L1" t="s">
        <v>193</v>
      </c>
      <c r="M1" t="s">
        <v>194</v>
      </c>
      <c r="N1" t="s">
        <v>195</v>
      </c>
      <c r="O1" t="s">
        <v>196</v>
      </c>
      <c r="P1" t="s">
        <v>197</v>
      </c>
      <c r="Q1" t="s">
        <v>198</v>
      </c>
      <c r="R1" t="s">
        <v>199</v>
      </c>
      <c r="S1" t="s">
        <v>200</v>
      </c>
      <c r="T1" t="s">
        <v>201</v>
      </c>
      <c r="U1" t="s">
        <v>202</v>
      </c>
      <c r="V1" t="s">
        <v>203</v>
      </c>
      <c r="W1" t="s">
        <v>204</v>
      </c>
      <c r="X1" t="s">
        <v>205</v>
      </c>
      <c r="Y1" t="s">
        <v>206</v>
      </c>
      <c r="Z1" t="s">
        <v>207</v>
      </c>
      <c r="AA1" t="s">
        <v>208</v>
      </c>
      <c r="AB1" t="s">
        <v>209</v>
      </c>
      <c r="AC1" t="s">
        <v>210</v>
      </c>
      <c r="AD1" t="s">
        <v>211</v>
      </c>
      <c r="AE1" t="s">
        <v>212</v>
      </c>
      <c r="AF1" t="s">
        <v>213</v>
      </c>
      <c r="AG1" t="s">
        <v>214</v>
      </c>
      <c r="AH1" t="s">
        <v>215</v>
      </c>
      <c r="AI1" t="s">
        <v>216</v>
      </c>
      <c r="AJ1" t="s">
        <v>48</v>
      </c>
      <c r="AK1" t="s">
        <v>49</v>
      </c>
      <c r="AL1" t="s">
        <v>50</v>
      </c>
      <c r="AM1" t="s">
        <v>51</v>
      </c>
      <c r="AN1" t="s">
        <v>52</v>
      </c>
      <c r="AO1" t="s">
        <v>53</v>
      </c>
      <c r="AP1" t="s">
        <v>54</v>
      </c>
      <c r="AQ1" t="s">
        <v>55</v>
      </c>
      <c r="AR1" t="s">
        <v>56</v>
      </c>
      <c r="AS1" t="s">
        <v>57</v>
      </c>
      <c r="AT1" t="s">
        <v>58</v>
      </c>
      <c r="AU1" t="s">
        <v>59</v>
      </c>
      <c r="AV1" t="s">
        <v>60</v>
      </c>
      <c r="AW1" t="s">
        <v>61</v>
      </c>
      <c r="AX1" t="s">
        <v>62</v>
      </c>
      <c r="AY1" t="s">
        <v>63</v>
      </c>
      <c r="AZ1" t="s">
        <v>64</v>
      </c>
      <c r="BA1" t="s">
        <v>65</v>
      </c>
      <c r="BB1" t="s">
        <v>66</v>
      </c>
      <c r="BC1" t="s">
        <v>67</v>
      </c>
      <c r="BD1" t="s">
        <v>68</v>
      </c>
      <c r="BE1" t="s">
        <v>69</v>
      </c>
      <c r="BF1" t="s">
        <v>70</v>
      </c>
      <c r="BG1" t="s">
        <v>71</v>
      </c>
      <c r="BH1" t="s">
        <v>72</v>
      </c>
      <c r="BI1" t="s">
        <v>73</v>
      </c>
      <c r="BJ1" t="s">
        <v>74</v>
      </c>
      <c r="BK1" t="s">
        <v>75</v>
      </c>
      <c r="BL1" t="s">
        <v>76</v>
      </c>
      <c r="BM1" t="s">
        <v>77</v>
      </c>
      <c r="BN1" t="s">
        <v>78</v>
      </c>
      <c r="BO1" t="s">
        <v>79</v>
      </c>
      <c r="BP1" t="s">
        <v>80</v>
      </c>
      <c r="BQ1" t="s">
        <v>81</v>
      </c>
      <c r="BR1" t="s">
        <v>82</v>
      </c>
      <c r="BS1" t="s">
        <v>83</v>
      </c>
      <c r="BT1" t="s">
        <v>84</v>
      </c>
      <c r="BU1" t="s">
        <v>85</v>
      </c>
      <c r="BV1" t="s">
        <v>86</v>
      </c>
      <c r="BW1" t="s">
        <v>87</v>
      </c>
      <c r="BX1" t="s">
        <v>88</v>
      </c>
      <c r="BY1" t="s">
        <v>89</v>
      </c>
      <c r="BZ1" t="s">
        <v>90</v>
      </c>
      <c r="CA1" t="s">
        <v>91</v>
      </c>
      <c r="CB1" t="s">
        <v>92</v>
      </c>
      <c r="CC1" t="s">
        <v>93</v>
      </c>
      <c r="CD1" t="s">
        <v>94</v>
      </c>
      <c r="CE1" t="s">
        <v>95</v>
      </c>
      <c r="CF1" t="s">
        <v>96</v>
      </c>
      <c r="CG1" t="s">
        <v>97</v>
      </c>
      <c r="CH1" t="s">
        <v>98</v>
      </c>
      <c r="CI1" t="s">
        <v>99</v>
      </c>
      <c r="CJ1" t="s">
        <v>100</v>
      </c>
      <c r="CK1" t="s">
        <v>101</v>
      </c>
      <c r="CL1" t="s">
        <v>102</v>
      </c>
      <c r="CM1" t="s">
        <v>103</v>
      </c>
      <c r="CN1" t="s">
        <v>104</v>
      </c>
      <c r="CO1" t="s">
        <v>105</v>
      </c>
      <c r="CP1" t="s">
        <v>106</v>
      </c>
      <c r="CQ1" t="s">
        <v>107</v>
      </c>
      <c r="CR1" t="s">
        <v>108</v>
      </c>
      <c r="CS1" t="s">
        <v>109</v>
      </c>
      <c r="CT1" t="s">
        <v>110</v>
      </c>
      <c r="CU1" t="s">
        <v>111</v>
      </c>
      <c r="CV1" t="s">
        <v>112</v>
      </c>
      <c r="CW1" t="s">
        <v>113</v>
      </c>
      <c r="CX1" t="s">
        <v>114</v>
      </c>
      <c r="CY1" t="s">
        <v>115</v>
      </c>
      <c r="CZ1" t="s">
        <v>116</v>
      </c>
      <c r="DA1" t="s">
        <v>117</v>
      </c>
      <c r="DB1" t="s">
        <v>118</v>
      </c>
      <c r="DC1" t="s">
        <v>119</v>
      </c>
      <c r="DD1" t="s">
        <v>120</v>
      </c>
      <c r="DE1" t="s">
        <v>121</v>
      </c>
      <c r="DF1" t="s">
        <v>122</v>
      </c>
      <c r="DG1" t="s">
        <v>123</v>
      </c>
      <c r="DH1" t="s">
        <v>124</v>
      </c>
      <c r="DI1" t="s">
        <v>125</v>
      </c>
      <c r="DJ1" t="s">
        <v>126</v>
      </c>
      <c r="DK1" t="s">
        <v>127</v>
      </c>
      <c r="DL1" t="s">
        <v>128</v>
      </c>
      <c r="DM1" t="s">
        <v>129</v>
      </c>
      <c r="DN1" t="s">
        <v>130</v>
      </c>
      <c r="DO1" t="s">
        <v>131</v>
      </c>
      <c r="DP1" t="s">
        <v>132</v>
      </c>
      <c r="DQ1" t="s">
        <v>133</v>
      </c>
      <c r="DR1" t="s">
        <v>134</v>
      </c>
      <c r="DS1" t="s">
        <v>135</v>
      </c>
      <c r="DT1" t="s">
        <v>136</v>
      </c>
      <c r="DU1" t="s">
        <v>137</v>
      </c>
      <c r="DV1" t="s">
        <v>138</v>
      </c>
      <c r="DW1" t="s">
        <v>139</v>
      </c>
      <c r="DX1" t="s">
        <v>140</v>
      </c>
      <c r="DY1" t="s">
        <v>141</v>
      </c>
      <c r="DZ1" t="s">
        <v>142</v>
      </c>
      <c r="EA1" t="s">
        <v>143</v>
      </c>
      <c r="EB1" t="s">
        <v>144</v>
      </c>
      <c r="EC1" t="s">
        <v>145</v>
      </c>
      <c r="ED1" t="s">
        <v>146</v>
      </c>
      <c r="EE1" t="s">
        <v>147</v>
      </c>
      <c r="EF1" t="s">
        <v>148</v>
      </c>
      <c r="EG1" t="s">
        <v>149</v>
      </c>
      <c r="EH1" t="s">
        <v>150</v>
      </c>
      <c r="EI1" t="s">
        <v>151</v>
      </c>
      <c r="EJ1" t="s">
        <v>152</v>
      </c>
      <c r="EK1" t="s">
        <v>153</v>
      </c>
      <c r="EL1" t="s">
        <v>154</v>
      </c>
      <c r="EM1" t="s">
        <v>155</v>
      </c>
      <c r="EN1" t="s">
        <v>156</v>
      </c>
      <c r="EO1" t="s">
        <v>157</v>
      </c>
      <c r="EP1" t="s">
        <v>158</v>
      </c>
      <c r="EQ1" t="s">
        <v>159</v>
      </c>
      <c r="ER1" t="s">
        <v>160</v>
      </c>
      <c r="ES1" t="s">
        <v>161</v>
      </c>
      <c r="ET1" t="s">
        <v>162</v>
      </c>
      <c r="EU1" t="s">
        <v>163</v>
      </c>
      <c r="EV1" t="s">
        <v>164</v>
      </c>
      <c r="EW1" t="s">
        <v>165</v>
      </c>
      <c r="EX1" t="s">
        <v>166</v>
      </c>
      <c r="EY1" t="s">
        <v>167</v>
      </c>
      <c r="EZ1" t="s">
        <v>168</v>
      </c>
      <c r="FA1" t="s">
        <v>169</v>
      </c>
      <c r="FB1" t="s">
        <v>170</v>
      </c>
      <c r="FC1" t="s">
        <v>171</v>
      </c>
      <c r="FD1" t="s">
        <v>172</v>
      </c>
      <c r="FE1" t="s">
        <v>173</v>
      </c>
      <c r="FF1" t="s">
        <v>174</v>
      </c>
      <c r="FG1" t="s">
        <v>175</v>
      </c>
      <c r="FH1" t="s">
        <v>176</v>
      </c>
      <c r="FI1" t="s">
        <v>177</v>
      </c>
      <c r="FJ1" t="s">
        <v>178</v>
      </c>
      <c r="FK1" t="s">
        <v>179</v>
      </c>
      <c r="FL1" t="s">
        <v>180</v>
      </c>
      <c r="FM1" t="s">
        <v>181</v>
      </c>
      <c r="FN1" t="s">
        <v>182</v>
      </c>
      <c r="FO1" t="s">
        <v>183</v>
      </c>
      <c r="FP1" t="s">
        <v>184</v>
      </c>
      <c r="FQ1" t="s">
        <v>185</v>
      </c>
      <c r="FR1" t="s">
        <v>186</v>
      </c>
      <c r="FS1" t="s">
        <v>187</v>
      </c>
      <c r="FT1" t="s">
        <v>188</v>
      </c>
      <c r="FU1" t="s">
        <v>189</v>
      </c>
      <c r="FV1" t="s">
        <v>190</v>
      </c>
      <c r="FW1" t="s">
        <v>191</v>
      </c>
      <c r="FX1" t="s">
        <v>253</v>
      </c>
      <c r="FY1" t="s">
        <v>254</v>
      </c>
      <c r="FZ1" t="s">
        <v>255</v>
      </c>
    </row>
    <row r="2" spans="1:182" x14ac:dyDescent="0.2">
      <c r="A2" t="s">
        <v>245</v>
      </c>
      <c r="B2" t="s">
        <v>252</v>
      </c>
      <c r="C2" t="s">
        <v>218</v>
      </c>
      <c r="D2" t="s">
        <v>36</v>
      </c>
      <c r="E2">
        <v>2015</v>
      </c>
      <c r="F2" t="s">
        <v>228</v>
      </c>
      <c r="G2" t="s">
        <v>10</v>
      </c>
      <c r="H2" t="s">
        <v>225</v>
      </c>
      <c r="I2">
        <v>0</v>
      </c>
      <c r="FX2">
        <v>0</v>
      </c>
      <c r="FY2">
        <v>0</v>
      </c>
      <c r="FZ2">
        <v>0</v>
      </c>
    </row>
    <row r="3" spans="1:182" x14ac:dyDescent="0.2">
      <c r="A3" t="s">
        <v>245</v>
      </c>
      <c r="B3" t="s">
        <v>252</v>
      </c>
      <c r="C3" t="s">
        <v>218</v>
      </c>
      <c r="D3" t="s">
        <v>36</v>
      </c>
      <c r="E3">
        <v>2016</v>
      </c>
      <c r="F3" t="s">
        <v>228</v>
      </c>
      <c r="G3" t="s">
        <v>10</v>
      </c>
      <c r="H3" t="s">
        <v>225</v>
      </c>
      <c r="I3">
        <v>0</v>
      </c>
      <c r="FX3">
        <v>0</v>
      </c>
      <c r="FY3">
        <v>0</v>
      </c>
      <c r="FZ3">
        <v>0</v>
      </c>
    </row>
    <row r="4" spans="1:182" x14ac:dyDescent="0.2">
      <c r="A4" t="s">
        <v>245</v>
      </c>
      <c r="B4" t="s">
        <v>252</v>
      </c>
      <c r="C4" t="s">
        <v>218</v>
      </c>
      <c r="D4" t="s">
        <v>36</v>
      </c>
      <c r="E4">
        <v>2017</v>
      </c>
      <c r="F4" t="s">
        <v>228</v>
      </c>
      <c r="G4" t="s">
        <v>10</v>
      </c>
      <c r="H4" t="s">
        <v>225</v>
      </c>
      <c r="I4">
        <v>0</v>
      </c>
      <c r="FX4">
        <v>0</v>
      </c>
      <c r="FY4">
        <v>0</v>
      </c>
      <c r="FZ4">
        <v>0</v>
      </c>
    </row>
    <row r="5" spans="1:182" x14ac:dyDescent="0.2">
      <c r="A5" t="s">
        <v>245</v>
      </c>
      <c r="B5" t="s">
        <v>252</v>
      </c>
      <c r="C5" t="s">
        <v>218</v>
      </c>
      <c r="D5" t="s">
        <v>37</v>
      </c>
      <c r="E5">
        <v>2015</v>
      </c>
      <c r="F5" t="s">
        <v>228</v>
      </c>
      <c r="G5" t="s">
        <v>10</v>
      </c>
      <c r="H5" t="s">
        <v>225</v>
      </c>
      <c r="I5">
        <v>0</v>
      </c>
      <c r="FX5">
        <v>0</v>
      </c>
      <c r="FY5">
        <v>0</v>
      </c>
      <c r="FZ5">
        <v>0</v>
      </c>
    </row>
    <row r="6" spans="1:182" x14ac:dyDescent="0.2">
      <c r="A6" t="s">
        <v>245</v>
      </c>
      <c r="B6" t="s">
        <v>252</v>
      </c>
      <c r="C6" t="s">
        <v>218</v>
      </c>
      <c r="D6" t="s">
        <v>37</v>
      </c>
      <c r="E6">
        <v>2016</v>
      </c>
      <c r="F6" t="s">
        <v>228</v>
      </c>
      <c r="G6" t="s">
        <v>10</v>
      </c>
      <c r="H6" t="s">
        <v>225</v>
      </c>
      <c r="I6">
        <v>0</v>
      </c>
      <c r="FX6">
        <v>0</v>
      </c>
      <c r="FY6">
        <v>0</v>
      </c>
      <c r="FZ6">
        <v>0</v>
      </c>
    </row>
    <row r="7" spans="1:182" x14ac:dyDescent="0.2">
      <c r="A7" t="s">
        <v>245</v>
      </c>
      <c r="B7" t="s">
        <v>252</v>
      </c>
      <c r="C7" t="s">
        <v>218</v>
      </c>
      <c r="D7" t="s">
        <v>37</v>
      </c>
      <c r="E7">
        <v>2017</v>
      </c>
      <c r="F7" t="s">
        <v>228</v>
      </c>
      <c r="G7" t="s">
        <v>10</v>
      </c>
      <c r="H7" t="s">
        <v>225</v>
      </c>
      <c r="I7">
        <v>0</v>
      </c>
      <c r="FX7">
        <v>0</v>
      </c>
      <c r="FY7">
        <v>0</v>
      </c>
      <c r="FZ7">
        <v>0</v>
      </c>
    </row>
    <row r="8" spans="1:182" x14ac:dyDescent="0.2">
      <c r="A8" t="s">
        <v>245</v>
      </c>
      <c r="B8" t="s">
        <v>252</v>
      </c>
      <c r="C8" t="s">
        <v>218</v>
      </c>
      <c r="D8" t="s">
        <v>38</v>
      </c>
      <c r="E8">
        <v>2015</v>
      </c>
      <c r="F8" t="s">
        <v>228</v>
      </c>
      <c r="G8" t="s">
        <v>10</v>
      </c>
      <c r="H8" t="s">
        <v>225</v>
      </c>
      <c r="I8">
        <v>0</v>
      </c>
      <c r="FX8">
        <v>0</v>
      </c>
      <c r="FY8">
        <v>0</v>
      </c>
      <c r="FZ8">
        <v>0</v>
      </c>
    </row>
    <row r="9" spans="1:182" x14ac:dyDescent="0.2">
      <c r="A9" t="s">
        <v>245</v>
      </c>
      <c r="B9" t="s">
        <v>252</v>
      </c>
      <c r="C9" t="s">
        <v>218</v>
      </c>
      <c r="D9" t="s">
        <v>38</v>
      </c>
      <c r="E9">
        <v>2016</v>
      </c>
      <c r="F9" t="s">
        <v>228</v>
      </c>
      <c r="G9" t="s">
        <v>10</v>
      </c>
      <c r="H9" t="s">
        <v>225</v>
      </c>
      <c r="I9">
        <v>0</v>
      </c>
      <c r="FX9">
        <v>0</v>
      </c>
      <c r="FY9">
        <v>0</v>
      </c>
      <c r="FZ9">
        <v>0</v>
      </c>
    </row>
    <row r="10" spans="1:182" x14ac:dyDescent="0.2">
      <c r="A10" t="s">
        <v>245</v>
      </c>
      <c r="B10" t="s">
        <v>252</v>
      </c>
      <c r="C10" t="s">
        <v>218</v>
      </c>
      <c r="D10" t="s">
        <v>38</v>
      </c>
      <c r="E10">
        <v>2017</v>
      </c>
      <c r="F10" t="s">
        <v>228</v>
      </c>
      <c r="G10" t="s">
        <v>10</v>
      </c>
      <c r="H10" t="s">
        <v>225</v>
      </c>
      <c r="I10">
        <v>0</v>
      </c>
      <c r="FX10">
        <v>0</v>
      </c>
      <c r="FY10">
        <v>0</v>
      </c>
      <c r="FZ10">
        <v>0</v>
      </c>
    </row>
    <row r="11" spans="1:182" x14ac:dyDescent="0.2">
      <c r="A11" t="s">
        <v>245</v>
      </c>
      <c r="B11" t="s">
        <v>252</v>
      </c>
      <c r="C11" t="s">
        <v>218</v>
      </c>
      <c r="D11" t="s">
        <v>39</v>
      </c>
      <c r="E11">
        <v>2015</v>
      </c>
      <c r="F11" t="s">
        <v>228</v>
      </c>
      <c r="G11" t="s">
        <v>10</v>
      </c>
      <c r="H11" t="s">
        <v>225</v>
      </c>
      <c r="I11">
        <v>0</v>
      </c>
      <c r="FX11">
        <v>0</v>
      </c>
      <c r="FY11">
        <v>0</v>
      </c>
      <c r="FZ11">
        <v>0</v>
      </c>
    </row>
    <row r="12" spans="1:182" x14ac:dyDescent="0.2">
      <c r="A12" t="s">
        <v>245</v>
      </c>
      <c r="B12" t="s">
        <v>252</v>
      </c>
      <c r="C12" t="s">
        <v>218</v>
      </c>
      <c r="D12" t="s">
        <v>39</v>
      </c>
      <c r="E12">
        <v>2016</v>
      </c>
      <c r="F12" t="s">
        <v>228</v>
      </c>
      <c r="G12" t="s">
        <v>10</v>
      </c>
      <c r="H12" t="s">
        <v>225</v>
      </c>
      <c r="I12">
        <v>0</v>
      </c>
      <c r="FX12">
        <v>0</v>
      </c>
      <c r="FY12">
        <v>0</v>
      </c>
      <c r="FZ12">
        <v>0</v>
      </c>
    </row>
    <row r="13" spans="1:182" x14ac:dyDescent="0.2">
      <c r="A13" t="s">
        <v>245</v>
      </c>
      <c r="B13" t="s">
        <v>252</v>
      </c>
      <c r="C13" t="s">
        <v>218</v>
      </c>
      <c r="D13" t="s">
        <v>39</v>
      </c>
      <c r="E13">
        <v>2017</v>
      </c>
      <c r="F13" t="s">
        <v>228</v>
      </c>
      <c r="G13" t="s">
        <v>10</v>
      </c>
      <c r="H13" t="s">
        <v>225</v>
      </c>
      <c r="I13">
        <v>0</v>
      </c>
      <c r="FX13">
        <v>0</v>
      </c>
      <c r="FY13">
        <v>0</v>
      </c>
      <c r="FZ13">
        <v>0</v>
      </c>
    </row>
    <row r="14" spans="1:182" x14ac:dyDescent="0.2">
      <c r="A14" t="s">
        <v>245</v>
      </c>
      <c r="B14" t="s">
        <v>252</v>
      </c>
      <c r="C14" t="s">
        <v>218</v>
      </c>
      <c r="D14" t="s">
        <v>40</v>
      </c>
      <c r="E14">
        <v>2015</v>
      </c>
      <c r="F14" t="s">
        <v>228</v>
      </c>
      <c r="G14" t="s">
        <v>10</v>
      </c>
      <c r="H14" t="s">
        <v>225</v>
      </c>
      <c r="I14">
        <v>0</v>
      </c>
      <c r="FX14">
        <v>0</v>
      </c>
      <c r="FY14">
        <v>0</v>
      </c>
      <c r="FZ14">
        <v>0</v>
      </c>
    </row>
    <row r="15" spans="1:182" x14ac:dyDescent="0.2">
      <c r="A15" t="s">
        <v>245</v>
      </c>
      <c r="B15" t="s">
        <v>252</v>
      </c>
      <c r="C15" t="s">
        <v>218</v>
      </c>
      <c r="D15" t="s">
        <v>40</v>
      </c>
      <c r="E15">
        <v>2016</v>
      </c>
      <c r="F15" t="s">
        <v>228</v>
      </c>
      <c r="G15" t="s">
        <v>10</v>
      </c>
      <c r="H15" t="s">
        <v>225</v>
      </c>
      <c r="I15">
        <v>0</v>
      </c>
      <c r="FX15">
        <v>0</v>
      </c>
      <c r="FY15">
        <v>0</v>
      </c>
      <c r="FZ15">
        <v>0</v>
      </c>
    </row>
    <row r="16" spans="1:182" x14ac:dyDescent="0.2">
      <c r="A16" t="s">
        <v>245</v>
      </c>
      <c r="B16" t="s">
        <v>252</v>
      </c>
      <c r="C16" t="s">
        <v>218</v>
      </c>
      <c r="D16" t="s">
        <v>40</v>
      </c>
      <c r="E16">
        <v>2017</v>
      </c>
      <c r="F16" t="s">
        <v>228</v>
      </c>
      <c r="G16" t="s">
        <v>10</v>
      </c>
      <c r="H16" t="s">
        <v>225</v>
      </c>
      <c r="I16">
        <v>0</v>
      </c>
      <c r="FX16">
        <v>0</v>
      </c>
      <c r="FY16">
        <v>0</v>
      </c>
      <c r="FZ16">
        <v>0</v>
      </c>
    </row>
    <row r="17" spans="1:182" x14ac:dyDescent="0.2">
      <c r="A17" t="s">
        <v>245</v>
      </c>
      <c r="B17" t="s">
        <v>252</v>
      </c>
      <c r="C17" t="s">
        <v>218</v>
      </c>
      <c r="D17" t="s">
        <v>41</v>
      </c>
      <c r="E17">
        <v>2015</v>
      </c>
      <c r="F17" t="s">
        <v>228</v>
      </c>
      <c r="G17" t="s">
        <v>10</v>
      </c>
      <c r="H17" t="s">
        <v>225</v>
      </c>
      <c r="I17">
        <v>0</v>
      </c>
      <c r="FX17">
        <v>0</v>
      </c>
      <c r="FY17">
        <v>0</v>
      </c>
      <c r="FZ17">
        <v>0</v>
      </c>
    </row>
    <row r="18" spans="1:182" x14ac:dyDescent="0.2">
      <c r="A18" t="s">
        <v>245</v>
      </c>
      <c r="B18" t="s">
        <v>252</v>
      </c>
      <c r="C18" t="s">
        <v>218</v>
      </c>
      <c r="D18" t="s">
        <v>41</v>
      </c>
      <c r="E18">
        <v>2016</v>
      </c>
      <c r="F18" t="s">
        <v>228</v>
      </c>
      <c r="G18" t="s">
        <v>10</v>
      </c>
      <c r="H18" t="s">
        <v>225</v>
      </c>
      <c r="I18">
        <v>0</v>
      </c>
      <c r="FX18">
        <v>0</v>
      </c>
      <c r="FY18">
        <v>0</v>
      </c>
      <c r="FZ18">
        <v>0</v>
      </c>
    </row>
    <row r="19" spans="1:182" x14ac:dyDescent="0.2">
      <c r="A19" t="s">
        <v>245</v>
      </c>
      <c r="B19" t="s">
        <v>252</v>
      </c>
      <c r="C19" t="s">
        <v>218</v>
      </c>
      <c r="D19" t="s">
        <v>41</v>
      </c>
      <c r="E19">
        <v>2017</v>
      </c>
      <c r="F19" t="s">
        <v>228</v>
      </c>
      <c r="G19" t="s">
        <v>10</v>
      </c>
      <c r="H19" t="s">
        <v>225</v>
      </c>
      <c r="I19">
        <v>0</v>
      </c>
      <c r="FX19">
        <v>0</v>
      </c>
      <c r="FY19">
        <v>0</v>
      </c>
      <c r="FZ19">
        <v>0</v>
      </c>
    </row>
    <row r="20" spans="1:182" x14ac:dyDescent="0.2">
      <c r="A20" t="s">
        <v>245</v>
      </c>
      <c r="B20" t="s">
        <v>252</v>
      </c>
      <c r="C20" t="s">
        <v>218</v>
      </c>
      <c r="D20" t="s">
        <v>42</v>
      </c>
      <c r="E20">
        <v>2015</v>
      </c>
      <c r="F20" t="s">
        <v>228</v>
      </c>
      <c r="G20" t="s">
        <v>10</v>
      </c>
      <c r="H20" t="s">
        <v>225</v>
      </c>
      <c r="I20">
        <v>0</v>
      </c>
      <c r="FX20">
        <v>0</v>
      </c>
      <c r="FY20">
        <v>0</v>
      </c>
      <c r="FZ20">
        <v>0</v>
      </c>
    </row>
    <row r="21" spans="1:182" x14ac:dyDescent="0.2">
      <c r="A21" t="s">
        <v>245</v>
      </c>
      <c r="B21" t="s">
        <v>252</v>
      </c>
      <c r="C21" t="s">
        <v>218</v>
      </c>
      <c r="D21" t="s">
        <v>42</v>
      </c>
      <c r="E21">
        <v>2016</v>
      </c>
      <c r="F21" t="s">
        <v>228</v>
      </c>
      <c r="G21" t="s">
        <v>10</v>
      </c>
      <c r="H21" t="s">
        <v>225</v>
      </c>
      <c r="I21">
        <v>0</v>
      </c>
      <c r="FX21">
        <v>0</v>
      </c>
      <c r="FY21">
        <v>0</v>
      </c>
      <c r="FZ21">
        <v>0</v>
      </c>
    </row>
    <row r="22" spans="1:182" x14ac:dyDescent="0.2">
      <c r="A22" t="s">
        <v>245</v>
      </c>
      <c r="B22" t="s">
        <v>252</v>
      </c>
      <c r="C22" t="s">
        <v>218</v>
      </c>
      <c r="D22" t="s">
        <v>42</v>
      </c>
      <c r="E22">
        <v>2017</v>
      </c>
      <c r="F22" t="s">
        <v>228</v>
      </c>
      <c r="G22" t="s">
        <v>10</v>
      </c>
      <c r="H22" t="s">
        <v>225</v>
      </c>
      <c r="I22">
        <v>0</v>
      </c>
      <c r="FX22">
        <v>0</v>
      </c>
      <c r="FY22">
        <v>0</v>
      </c>
      <c r="FZ22">
        <v>0</v>
      </c>
    </row>
    <row r="23" spans="1:182" x14ac:dyDescent="0.2">
      <c r="A23" t="s">
        <v>245</v>
      </c>
      <c r="B23" t="s">
        <v>252</v>
      </c>
      <c r="C23" t="s">
        <v>218</v>
      </c>
      <c r="D23" t="s">
        <v>43</v>
      </c>
      <c r="E23">
        <v>2015</v>
      </c>
      <c r="F23" t="s">
        <v>228</v>
      </c>
      <c r="G23" t="s">
        <v>10</v>
      </c>
      <c r="H23" t="s">
        <v>225</v>
      </c>
      <c r="I23">
        <v>0</v>
      </c>
      <c r="FX23">
        <v>0</v>
      </c>
      <c r="FY23">
        <v>0</v>
      </c>
      <c r="FZ23">
        <v>0</v>
      </c>
    </row>
    <row r="24" spans="1:182" x14ac:dyDescent="0.2">
      <c r="A24" t="s">
        <v>245</v>
      </c>
      <c r="B24" t="s">
        <v>252</v>
      </c>
      <c r="C24" t="s">
        <v>218</v>
      </c>
      <c r="D24" t="s">
        <v>43</v>
      </c>
      <c r="E24">
        <v>2016</v>
      </c>
      <c r="F24" t="s">
        <v>228</v>
      </c>
      <c r="G24" t="s">
        <v>10</v>
      </c>
      <c r="H24" t="s">
        <v>225</v>
      </c>
      <c r="I24">
        <v>0</v>
      </c>
      <c r="FX24">
        <v>0</v>
      </c>
      <c r="FY24">
        <v>0</v>
      </c>
      <c r="FZ24">
        <v>0</v>
      </c>
    </row>
    <row r="25" spans="1:182" x14ac:dyDescent="0.2">
      <c r="A25" t="s">
        <v>245</v>
      </c>
      <c r="B25" t="s">
        <v>252</v>
      </c>
      <c r="C25" t="s">
        <v>218</v>
      </c>
      <c r="D25" t="s">
        <v>43</v>
      </c>
      <c r="E25">
        <v>2017</v>
      </c>
      <c r="F25" t="s">
        <v>228</v>
      </c>
      <c r="G25" t="s">
        <v>10</v>
      </c>
      <c r="H25" t="s">
        <v>225</v>
      </c>
      <c r="I25">
        <v>0</v>
      </c>
      <c r="FX25">
        <v>0</v>
      </c>
      <c r="FY25">
        <v>0</v>
      </c>
      <c r="FZ25">
        <v>0</v>
      </c>
    </row>
    <row r="26" spans="1:182" x14ac:dyDescent="0.2">
      <c r="A26" t="s">
        <v>245</v>
      </c>
      <c r="B26" t="s">
        <v>252</v>
      </c>
      <c r="C26" t="s">
        <v>218</v>
      </c>
      <c r="D26" t="s">
        <v>44</v>
      </c>
      <c r="E26">
        <v>2015</v>
      </c>
      <c r="F26" t="s">
        <v>228</v>
      </c>
      <c r="G26" t="s">
        <v>10</v>
      </c>
      <c r="H26" t="s">
        <v>225</v>
      </c>
      <c r="I26">
        <v>0</v>
      </c>
      <c r="FX26">
        <v>0</v>
      </c>
      <c r="FY26">
        <v>0</v>
      </c>
      <c r="FZ26">
        <v>0</v>
      </c>
    </row>
    <row r="27" spans="1:182" x14ac:dyDescent="0.2">
      <c r="A27" t="s">
        <v>245</v>
      </c>
      <c r="B27" t="s">
        <v>252</v>
      </c>
      <c r="C27" t="s">
        <v>218</v>
      </c>
      <c r="D27" t="s">
        <v>44</v>
      </c>
      <c r="E27">
        <v>2016</v>
      </c>
      <c r="F27" t="s">
        <v>228</v>
      </c>
      <c r="G27" t="s">
        <v>10</v>
      </c>
      <c r="H27" t="s">
        <v>225</v>
      </c>
      <c r="I27">
        <v>0</v>
      </c>
      <c r="FX27">
        <v>0</v>
      </c>
      <c r="FY27">
        <v>0</v>
      </c>
      <c r="FZ27">
        <v>0</v>
      </c>
    </row>
    <row r="28" spans="1:182" x14ac:dyDescent="0.2">
      <c r="A28" t="s">
        <v>245</v>
      </c>
      <c r="B28" t="s">
        <v>252</v>
      </c>
      <c r="C28" t="s">
        <v>218</v>
      </c>
      <c r="D28" t="s">
        <v>44</v>
      </c>
      <c r="E28">
        <v>2017</v>
      </c>
      <c r="F28" t="s">
        <v>228</v>
      </c>
      <c r="G28" t="s">
        <v>10</v>
      </c>
      <c r="H28" t="s">
        <v>225</v>
      </c>
      <c r="I28">
        <v>0</v>
      </c>
      <c r="FX28">
        <v>0</v>
      </c>
      <c r="FY28">
        <v>0</v>
      </c>
      <c r="FZ28">
        <v>0</v>
      </c>
    </row>
    <row r="29" spans="1:182" x14ac:dyDescent="0.2">
      <c r="A29" t="s">
        <v>245</v>
      </c>
      <c r="B29" t="s">
        <v>252</v>
      </c>
      <c r="C29" t="s">
        <v>218</v>
      </c>
      <c r="D29" t="s">
        <v>45</v>
      </c>
      <c r="E29">
        <v>2015</v>
      </c>
      <c r="F29" t="s">
        <v>228</v>
      </c>
      <c r="G29" t="s">
        <v>10</v>
      </c>
      <c r="H29" t="s">
        <v>225</v>
      </c>
      <c r="I29">
        <v>0</v>
      </c>
      <c r="FX29">
        <v>0</v>
      </c>
      <c r="FY29">
        <v>0</v>
      </c>
      <c r="FZ29">
        <v>0</v>
      </c>
    </row>
    <row r="30" spans="1:182" x14ac:dyDescent="0.2">
      <c r="A30" t="s">
        <v>245</v>
      </c>
      <c r="B30" t="s">
        <v>252</v>
      </c>
      <c r="C30" t="s">
        <v>218</v>
      </c>
      <c r="D30" t="s">
        <v>45</v>
      </c>
      <c r="E30">
        <v>2016</v>
      </c>
      <c r="F30" t="s">
        <v>228</v>
      </c>
      <c r="G30" t="s">
        <v>10</v>
      </c>
      <c r="H30" t="s">
        <v>225</v>
      </c>
      <c r="I30">
        <v>0</v>
      </c>
      <c r="FX30">
        <v>0</v>
      </c>
      <c r="FY30">
        <v>0</v>
      </c>
      <c r="FZ30">
        <v>0</v>
      </c>
    </row>
    <row r="31" spans="1:182" x14ac:dyDescent="0.2">
      <c r="A31" t="s">
        <v>245</v>
      </c>
      <c r="B31" t="s">
        <v>252</v>
      </c>
      <c r="C31" t="s">
        <v>218</v>
      </c>
      <c r="D31" t="s">
        <v>45</v>
      </c>
      <c r="E31">
        <v>2017</v>
      </c>
      <c r="F31" t="s">
        <v>228</v>
      </c>
      <c r="G31" t="s">
        <v>10</v>
      </c>
      <c r="H31" t="s">
        <v>225</v>
      </c>
      <c r="I31">
        <v>0</v>
      </c>
      <c r="FX31">
        <v>0</v>
      </c>
      <c r="FY31">
        <v>0</v>
      </c>
      <c r="FZ31">
        <v>0</v>
      </c>
    </row>
    <row r="32" spans="1:182" x14ac:dyDescent="0.2">
      <c r="A32" t="s">
        <v>245</v>
      </c>
      <c r="B32" t="s">
        <v>252</v>
      </c>
      <c r="C32" t="s">
        <v>218</v>
      </c>
      <c r="D32" t="s">
        <v>46</v>
      </c>
      <c r="E32">
        <v>2015</v>
      </c>
      <c r="F32" t="s">
        <v>228</v>
      </c>
      <c r="G32" t="s">
        <v>10</v>
      </c>
      <c r="H32" t="s">
        <v>225</v>
      </c>
      <c r="I32">
        <v>0</v>
      </c>
      <c r="FX32">
        <v>0</v>
      </c>
      <c r="FY32">
        <v>0</v>
      </c>
      <c r="FZ32">
        <v>0</v>
      </c>
    </row>
    <row r="33" spans="1:182" x14ac:dyDescent="0.2">
      <c r="A33" t="s">
        <v>245</v>
      </c>
      <c r="B33" t="s">
        <v>252</v>
      </c>
      <c r="C33" t="s">
        <v>218</v>
      </c>
      <c r="D33" t="s">
        <v>46</v>
      </c>
      <c r="E33">
        <v>2016</v>
      </c>
      <c r="F33" t="s">
        <v>228</v>
      </c>
      <c r="G33" t="s">
        <v>10</v>
      </c>
      <c r="H33" t="s">
        <v>225</v>
      </c>
      <c r="I33">
        <v>0</v>
      </c>
      <c r="FX33">
        <v>0</v>
      </c>
      <c r="FY33">
        <v>0</v>
      </c>
      <c r="FZ33">
        <v>0</v>
      </c>
    </row>
    <row r="34" spans="1:182" x14ac:dyDescent="0.2">
      <c r="A34" t="s">
        <v>245</v>
      </c>
      <c r="B34" t="s">
        <v>252</v>
      </c>
      <c r="C34" t="s">
        <v>218</v>
      </c>
      <c r="D34" t="s">
        <v>46</v>
      </c>
      <c r="E34">
        <v>2017</v>
      </c>
      <c r="F34" t="s">
        <v>228</v>
      </c>
      <c r="G34" t="s">
        <v>10</v>
      </c>
      <c r="H34" t="s">
        <v>225</v>
      </c>
      <c r="I34">
        <v>0</v>
      </c>
      <c r="FX34">
        <v>0</v>
      </c>
      <c r="FY34">
        <v>0</v>
      </c>
      <c r="FZ34">
        <v>0</v>
      </c>
    </row>
    <row r="35" spans="1:182" x14ac:dyDescent="0.2">
      <c r="A35" t="s">
        <v>245</v>
      </c>
      <c r="B35" t="s">
        <v>252</v>
      </c>
      <c r="C35" t="s">
        <v>218</v>
      </c>
      <c r="D35" t="s">
        <v>47</v>
      </c>
      <c r="E35">
        <v>2015</v>
      </c>
      <c r="F35" t="s">
        <v>228</v>
      </c>
      <c r="G35" t="s">
        <v>10</v>
      </c>
      <c r="H35" t="s">
        <v>225</v>
      </c>
      <c r="I35">
        <v>0</v>
      </c>
      <c r="FX35">
        <v>0</v>
      </c>
      <c r="FY35">
        <v>0</v>
      </c>
      <c r="FZ35">
        <v>0</v>
      </c>
    </row>
    <row r="36" spans="1:182" x14ac:dyDescent="0.2">
      <c r="A36" t="s">
        <v>245</v>
      </c>
      <c r="B36" t="s">
        <v>252</v>
      </c>
      <c r="C36" t="s">
        <v>218</v>
      </c>
      <c r="D36" t="s">
        <v>47</v>
      </c>
      <c r="E36">
        <v>2016</v>
      </c>
      <c r="F36" t="s">
        <v>228</v>
      </c>
      <c r="G36" t="s">
        <v>10</v>
      </c>
      <c r="H36" t="s">
        <v>225</v>
      </c>
      <c r="I36">
        <v>0</v>
      </c>
      <c r="FX36">
        <v>0</v>
      </c>
      <c r="FY36">
        <v>0</v>
      </c>
      <c r="FZ36">
        <v>0</v>
      </c>
    </row>
    <row r="37" spans="1:182" x14ac:dyDescent="0.2">
      <c r="A37" t="s">
        <v>245</v>
      </c>
      <c r="B37" t="s">
        <v>252</v>
      </c>
      <c r="C37" t="s">
        <v>218</v>
      </c>
      <c r="D37" t="s">
        <v>47</v>
      </c>
      <c r="E37">
        <v>2017</v>
      </c>
      <c r="F37" t="s">
        <v>228</v>
      </c>
      <c r="G37" t="s">
        <v>10</v>
      </c>
      <c r="H37" t="s">
        <v>225</v>
      </c>
      <c r="I37">
        <v>0</v>
      </c>
      <c r="FX37">
        <v>0</v>
      </c>
      <c r="FY37">
        <v>0</v>
      </c>
      <c r="FZ37">
        <v>0</v>
      </c>
    </row>
    <row r="38" spans="1:182" x14ac:dyDescent="0.2">
      <c r="A38" t="s">
        <v>245</v>
      </c>
      <c r="B38" t="s">
        <v>252</v>
      </c>
      <c r="C38" t="s">
        <v>218</v>
      </c>
      <c r="D38" t="s">
        <v>11</v>
      </c>
      <c r="E38">
        <v>2015</v>
      </c>
      <c r="F38" t="s">
        <v>228</v>
      </c>
      <c r="G38" t="s">
        <v>10</v>
      </c>
      <c r="H38" t="s">
        <v>225</v>
      </c>
      <c r="I38">
        <v>0</v>
      </c>
      <c r="FX38">
        <v>0</v>
      </c>
      <c r="FY38">
        <v>0</v>
      </c>
      <c r="FZ38">
        <v>0</v>
      </c>
    </row>
    <row r="39" spans="1:182" x14ac:dyDescent="0.2">
      <c r="A39" t="s">
        <v>245</v>
      </c>
      <c r="B39" t="s">
        <v>252</v>
      </c>
      <c r="C39" t="s">
        <v>218</v>
      </c>
      <c r="D39" t="s">
        <v>11</v>
      </c>
      <c r="E39">
        <v>2016</v>
      </c>
      <c r="F39" t="s">
        <v>228</v>
      </c>
      <c r="G39" t="s">
        <v>10</v>
      </c>
      <c r="H39" t="s">
        <v>225</v>
      </c>
      <c r="I39">
        <v>0</v>
      </c>
      <c r="FX39">
        <v>0</v>
      </c>
      <c r="FY39">
        <v>0</v>
      </c>
      <c r="FZ39">
        <v>0</v>
      </c>
    </row>
    <row r="40" spans="1:182" x14ac:dyDescent="0.2">
      <c r="A40" t="s">
        <v>245</v>
      </c>
      <c r="B40" t="s">
        <v>252</v>
      </c>
      <c r="C40" t="s">
        <v>218</v>
      </c>
      <c r="D40" t="s">
        <v>11</v>
      </c>
      <c r="E40">
        <v>2017</v>
      </c>
      <c r="F40" t="s">
        <v>228</v>
      </c>
      <c r="G40" t="s">
        <v>10</v>
      </c>
      <c r="H40" t="s">
        <v>225</v>
      </c>
      <c r="I40">
        <v>0</v>
      </c>
      <c r="FX40">
        <v>0</v>
      </c>
      <c r="FY40">
        <v>0</v>
      </c>
      <c r="FZ40">
        <v>0</v>
      </c>
    </row>
    <row r="41" spans="1:182" x14ac:dyDescent="0.2">
      <c r="A41" t="s">
        <v>245</v>
      </c>
      <c r="B41" t="s">
        <v>252</v>
      </c>
      <c r="C41" t="s">
        <v>218</v>
      </c>
      <c r="D41" t="s">
        <v>36</v>
      </c>
      <c r="E41">
        <v>2015</v>
      </c>
      <c r="F41" t="s">
        <v>229</v>
      </c>
      <c r="G41" t="s">
        <v>10</v>
      </c>
      <c r="H41" t="s">
        <v>225</v>
      </c>
      <c r="I41">
        <v>0</v>
      </c>
      <c r="FX41">
        <v>0</v>
      </c>
      <c r="FY41">
        <v>0</v>
      </c>
      <c r="FZ41">
        <v>0</v>
      </c>
    </row>
    <row r="42" spans="1:182" x14ac:dyDescent="0.2">
      <c r="A42" t="s">
        <v>245</v>
      </c>
      <c r="B42" t="s">
        <v>252</v>
      </c>
      <c r="C42" t="s">
        <v>218</v>
      </c>
      <c r="D42" t="s">
        <v>36</v>
      </c>
      <c r="E42">
        <v>2016</v>
      </c>
      <c r="F42" t="s">
        <v>229</v>
      </c>
      <c r="G42" t="s">
        <v>10</v>
      </c>
      <c r="H42" t="s">
        <v>225</v>
      </c>
      <c r="I42">
        <v>0</v>
      </c>
      <c r="FX42">
        <v>0</v>
      </c>
      <c r="FY42">
        <v>0</v>
      </c>
      <c r="FZ42">
        <v>0</v>
      </c>
    </row>
    <row r="43" spans="1:182" x14ac:dyDescent="0.2">
      <c r="A43" t="s">
        <v>245</v>
      </c>
      <c r="B43" t="s">
        <v>252</v>
      </c>
      <c r="C43" t="s">
        <v>218</v>
      </c>
      <c r="D43" t="s">
        <v>36</v>
      </c>
      <c r="E43">
        <v>2017</v>
      </c>
      <c r="F43" t="s">
        <v>229</v>
      </c>
      <c r="G43" t="s">
        <v>10</v>
      </c>
      <c r="H43" t="s">
        <v>225</v>
      </c>
      <c r="I43">
        <v>0</v>
      </c>
      <c r="FX43">
        <v>0</v>
      </c>
      <c r="FY43">
        <v>0</v>
      </c>
      <c r="FZ43">
        <v>0</v>
      </c>
    </row>
    <row r="44" spans="1:182" x14ac:dyDescent="0.2">
      <c r="A44" t="s">
        <v>245</v>
      </c>
      <c r="B44" t="s">
        <v>252</v>
      </c>
      <c r="C44" t="s">
        <v>218</v>
      </c>
      <c r="D44" t="s">
        <v>37</v>
      </c>
      <c r="E44">
        <v>2015</v>
      </c>
      <c r="F44" t="s">
        <v>229</v>
      </c>
      <c r="G44" t="s">
        <v>10</v>
      </c>
      <c r="H44" t="s">
        <v>225</v>
      </c>
      <c r="I44">
        <v>0</v>
      </c>
      <c r="FX44">
        <v>0</v>
      </c>
      <c r="FY44">
        <v>0</v>
      </c>
      <c r="FZ44">
        <v>0</v>
      </c>
    </row>
    <row r="45" spans="1:182" x14ac:dyDescent="0.2">
      <c r="A45" t="s">
        <v>245</v>
      </c>
      <c r="B45" t="s">
        <v>252</v>
      </c>
      <c r="C45" t="s">
        <v>218</v>
      </c>
      <c r="D45" t="s">
        <v>37</v>
      </c>
      <c r="E45">
        <v>2016</v>
      </c>
      <c r="F45" t="s">
        <v>229</v>
      </c>
      <c r="G45" t="s">
        <v>10</v>
      </c>
      <c r="H45" t="s">
        <v>225</v>
      </c>
      <c r="I45">
        <v>0</v>
      </c>
      <c r="FX45">
        <v>0</v>
      </c>
      <c r="FY45">
        <v>0</v>
      </c>
      <c r="FZ45">
        <v>0</v>
      </c>
    </row>
    <row r="46" spans="1:182" x14ac:dyDescent="0.2">
      <c r="A46" t="s">
        <v>245</v>
      </c>
      <c r="B46" t="s">
        <v>252</v>
      </c>
      <c r="C46" t="s">
        <v>218</v>
      </c>
      <c r="D46" t="s">
        <v>37</v>
      </c>
      <c r="E46">
        <v>2017</v>
      </c>
      <c r="F46" t="s">
        <v>229</v>
      </c>
      <c r="G46" t="s">
        <v>10</v>
      </c>
      <c r="H46" t="s">
        <v>225</v>
      </c>
      <c r="I46">
        <v>0</v>
      </c>
      <c r="FX46">
        <v>0</v>
      </c>
      <c r="FY46">
        <v>0</v>
      </c>
      <c r="FZ46">
        <v>0</v>
      </c>
    </row>
    <row r="47" spans="1:182" x14ac:dyDescent="0.2">
      <c r="A47" t="s">
        <v>245</v>
      </c>
      <c r="B47" t="s">
        <v>252</v>
      </c>
      <c r="C47" t="s">
        <v>218</v>
      </c>
      <c r="D47" t="s">
        <v>38</v>
      </c>
      <c r="E47">
        <v>2015</v>
      </c>
      <c r="F47" t="s">
        <v>229</v>
      </c>
      <c r="G47" t="s">
        <v>10</v>
      </c>
      <c r="H47" t="s">
        <v>225</v>
      </c>
      <c r="I47">
        <v>0</v>
      </c>
      <c r="FX47">
        <v>0</v>
      </c>
      <c r="FY47">
        <v>0</v>
      </c>
      <c r="FZ47">
        <v>0</v>
      </c>
    </row>
    <row r="48" spans="1:182" x14ac:dyDescent="0.2">
      <c r="A48" t="s">
        <v>245</v>
      </c>
      <c r="B48" t="s">
        <v>252</v>
      </c>
      <c r="C48" t="s">
        <v>218</v>
      </c>
      <c r="D48" t="s">
        <v>38</v>
      </c>
      <c r="E48">
        <v>2016</v>
      </c>
      <c r="F48" t="s">
        <v>229</v>
      </c>
      <c r="G48" t="s">
        <v>10</v>
      </c>
      <c r="H48" t="s">
        <v>225</v>
      </c>
      <c r="I48">
        <v>0</v>
      </c>
      <c r="FX48">
        <v>0</v>
      </c>
      <c r="FY48">
        <v>0</v>
      </c>
      <c r="FZ48">
        <v>0</v>
      </c>
    </row>
    <row r="49" spans="1:182" x14ac:dyDescent="0.2">
      <c r="A49" t="s">
        <v>245</v>
      </c>
      <c r="B49" t="s">
        <v>252</v>
      </c>
      <c r="C49" t="s">
        <v>218</v>
      </c>
      <c r="D49" t="s">
        <v>38</v>
      </c>
      <c r="E49">
        <v>2017</v>
      </c>
      <c r="F49" t="s">
        <v>229</v>
      </c>
      <c r="G49" t="s">
        <v>10</v>
      </c>
      <c r="H49" t="s">
        <v>225</v>
      </c>
      <c r="I49">
        <v>0</v>
      </c>
      <c r="FX49">
        <v>0</v>
      </c>
      <c r="FY49">
        <v>0</v>
      </c>
      <c r="FZ49">
        <v>0</v>
      </c>
    </row>
    <row r="50" spans="1:182" x14ac:dyDescent="0.2">
      <c r="A50" t="s">
        <v>245</v>
      </c>
      <c r="B50" t="s">
        <v>252</v>
      </c>
      <c r="C50" t="s">
        <v>218</v>
      </c>
      <c r="D50" t="s">
        <v>39</v>
      </c>
      <c r="E50">
        <v>2015</v>
      </c>
      <c r="F50" t="s">
        <v>229</v>
      </c>
      <c r="G50" t="s">
        <v>10</v>
      </c>
      <c r="H50" t="s">
        <v>225</v>
      </c>
      <c r="I50">
        <v>0</v>
      </c>
      <c r="FX50">
        <v>0</v>
      </c>
      <c r="FY50">
        <v>0</v>
      </c>
      <c r="FZ50">
        <v>0</v>
      </c>
    </row>
    <row r="51" spans="1:182" x14ac:dyDescent="0.2">
      <c r="A51" t="s">
        <v>245</v>
      </c>
      <c r="B51" t="s">
        <v>252</v>
      </c>
      <c r="C51" t="s">
        <v>218</v>
      </c>
      <c r="D51" t="s">
        <v>39</v>
      </c>
      <c r="E51">
        <v>2016</v>
      </c>
      <c r="F51" t="s">
        <v>229</v>
      </c>
      <c r="G51" t="s">
        <v>10</v>
      </c>
      <c r="H51" t="s">
        <v>225</v>
      </c>
      <c r="I51">
        <v>0</v>
      </c>
      <c r="FX51">
        <v>0</v>
      </c>
      <c r="FY51">
        <v>0</v>
      </c>
      <c r="FZ51">
        <v>0</v>
      </c>
    </row>
    <row r="52" spans="1:182" x14ac:dyDescent="0.2">
      <c r="A52" t="s">
        <v>245</v>
      </c>
      <c r="B52" t="s">
        <v>252</v>
      </c>
      <c r="C52" t="s">
        <v>218</v>
      </c>
      <c r="D52" t="s">
        <v>39</v>
      </c>
      <c r="E52">
        <v>2017</v>
      </c>
      <c r="F52" t="s">
        <v>229</v>
      </c>
      <c r="G52" t="s">
        <v>10</v>
      </c>
      <c r="H52" t="s">
        <v>225</v>
      </c>
      <c r="I52">
        <v>0</v>
      </c>
      <c r="FX52">
        <v>0</v>
      </c>
      <c r="FY52">
        <v>0</v>
      </c>
      <c r="FZ52">
        <v>0</v>
      </c>
    </row>
    <row r="53" spans="1:182" x14ac:dyDescent="0.2">
      <c r="A53" t="s">
        <v>245</v>
      </c>
      <c r="B53" t="s">
        <v>252</v>
      </c>
      <c r="C53" t="s">
        <v>218</v>
      </c>
      <c r="D53" t="s">
        <v>40</v>
      </c>
      <c r="E53">
        <v>2015</v>
      </c>
      <c r="F53" t="s">
        <v>229</v>
      </c>
      <c r="G53" t="s">
        <v>10</v>
      </c>
      <c r="H53" t="s">
        <v>225</v>
      </c>
      <c r="I53">
        <v>0</v>
      </c>
      <c r="FX53">
        <v>0</v>
      </c>
      <c r="FY53">
        <v>0</v>
      </c>
      <c r="FZ53">
        <v>0</v>
      </c>
    </row>
    <row r="54" spans="1:182" x14ac:dyDescent="0.2">
      <c r="A54" t="s">
        <v>245</v>
      </c>
      <c r="B54" t="s">
        <v>252</v>
      </c>
      <c r="C54" t="s">
        <v>218</v>
      </c>
      <c r="D54" t="s">
        <v>40</v>
      </c>
      <c r="E54">
        <v>2016</v>
      </c>
      <c r="F54" t="s">
        <v>229</v>
      </c>
      <c r="G54" t="s">
        <v>10</v>
      </c>
      <c r="H54" t="s">
        <v>225</v>
      </c>
      <c r="I54">
        <v>0</v>
      </c>
      <c r="FX54">
        <v>0</v>
      </c>
      <c r="FY54">
        <v>0</v>
      </c>
      <c r="FZ54">
        <v>0</v>
      </c>
    </row>
    <row r="55" spans="1:182" x14ac:dyDescent="0.2">
      <c r="A55" t="s">
        <v>245</v>
      </c>
      <c r="B55" t="s">
        <v>252</v>
      </c>
      <c r="C55" t="s">
        <v>218</v>
      </c>
      <c r="D55" t="s">
        <v>40</v>
      </c>
      <c r="E55">
        <v>2017</v>
      </c>
      <c r="F55" t="s">
        <v>229</v>
      </c>
      <c r="G55" t="s">
        <v>10</v>
      </c>
      <c r="H55" t="s">
        <v>225</v>
      </c>
      <c r="I55">
        <v>0</v>
      </c>
      <c r="FX55">
        <v>0</v>
      </c>
      <c r="FY55">
        <v>0</v>
      </c>
      <c r="FZ55">
        <v>0</v>
      </c>
    </row>
    <row r="56" spans="1:182" x14ac:dyDescent="0.2">
      <c r="A56" t="s">
        <v>245</v>
      </c>
      <c r="B56" t="s">
        <v>252</v>
      </c>
      <c r="C56" t="s">
        <v>218</v>
      </c>
      <c r="D56" t="s">
        <v>41</v>
      </c>
      <c r="E56">
        <v>2015</v>
      </c>
      <c r="F56" t="s">
        <v>229</v>
      </c>
      <c r="G56" t="s">
        <v>10</v>
      </c>
      <c r="H56" t="s">
        <v>225</v>
      </c>
      <c r="I56">
        <v>0</v>
      </c>
      <c r="FX56">
        <v>0</v>
      </c>
      <c r="FY56">
        <v>0</v>
      </c>
      <c r="FZ56">
        <v>0</v>
      </c>
    </row>
    <row r="57" spans="1:182" x14ac:dyDescent="0.2">
      <c r="A57" t="s">
        <v>245</v>
      </c>
      <c r="B57" t="s">
        <v>252</v>
      </c>
      <c r="C57" t="s">
        <v>218</v>
      </c>
      <c r="D57" t="s">
        <v>41</v>
      </c>
      <c r="E57">
        <v>2016</v>
      </c>
      <c r="F57" t="s">
        <v>229</v>
      </c>
      <c r="G57" t="s">
        <v>10</v>
      </c>
      <c r="H57" t="s">
        <v>225</v>
      </c>
      <c r="I57">
        <v>0</v>
      </c>
      <c r="FX57">
        <v>0</v>
      </c>
      <c r="FY57">
        <v>0</v>
      </c>
      <c r="FZ57">
        <v>0</v>
      </c>
    </row>
    <row r="58" spans="1:182" x14ac:dyDescent="0.2">
      <c r="A58" t="s">
        <v>245</v>
      </c>
      <c r="B58" t="s">
        <v>252</v>
      </c>
      <c r="C58" t="s">
        <v>218</v>
      </c>
      <c r="D58" t="s">
        <v>41</v>
      </c>
      <c r="E58">
        <v>2017</v>
      </c>
      <c r="F58" t="s">
        <v>229</v>
      </c>
      <c r="G58" t="s">
        <v>10</v>
      </c>
      <c r="H58" t="s">
        <v>225</v>
      </c>
      <c r="I58">
        <v>0</v>
      </c>
      <c r="FX58">
        <v>0</v>
      </c>
      <c r="FY58">
        <v>0</v>
      </c>
      <c r="FZ58">
        <v>0</v>
      </c>
    </row>
    <row r="59" spans="1:182" x14ac:dyDescent="0.2">
      <c r="A59" t="s">
        <v>245</v>
      </c>
      <c r="B59" t="s">
        <v>252</v>
      </c>
      <c r="C59" t="s">
        <v>218</v>
      </c>
      <c r="D59" t="s">
        <v>42</v>
      </c>
      <c r="E59">
        <v>2015</v>
      </c>
      <c r="F59" t="s">
        <v>229</v>
      </c>
      <c r="G59" t="s">
        <v>10</v>
      </c>
      <c r="H59" t="s">
        <v>225</v>
      </c>
      <c r="I59">
        <v>0</v>
      </c>
      <c r="FX59">
        <v>0</v>
      </c>
      <c r="FY59">
        <v>0</v>
      </c>
      <c r="FZ59">
        <v>0</v>
      </c>
    </row>
    <row r="60" spans="1:182" x14ac:dyDescent="0.2">
      <c r="A60" t="s">
        <v>245</v>
      </c>
      <c r="B60" t="s">
        <v>252</v>
      </c>
      <c r="C60" t="s">
        <v>218</v>
      </c>
      <c r="D60" t="s">
        <v>42</v>
      </c>
      <c r="E60">
        <v>2016</v>
      </c>
      <c r="F60" t="s">
        <v>229</v>
      </c>
      <c r="G60" t="s">
        <v>10</v>
      </c>
      <c r="H60" t="s">
        <v>225</v>
      </c>
      <c r="I60">
        <v>0</v>
      </c>
      <c r="FX60">
        <v>0</v>
      </c>
      <c r="FY60">
        <v>0</v>
      </c>
      <c r="FZ60">
        <v>0</v>
      </c>
    </row>
    <row r="61" spans="1:182" x14ac:dyDescent="0.2">
      <c r="A61" t="s">
        <v>245</v>
      </c>
      <c r="B61" t="s">
        <v>252</v>
      </c>
      <c r="C61" t="s">
        <v>218</v>
      </c>
      <c r="D61" t="s">
        <v>42</v>
      </c>
      <c r="E61">
        <v>2017</v>
      </c>
      <c r="F61" t="s">
        <v>229</v>
      </c>
      <c r="G61" t="s">
        <v>10</v>
      </c>
      <c r="H61" t="s">
        <v>225</v>
      </c>
      <c r="I61">
        <v>0</v>
      </c>
      <c r="FX61">
        <v>0</v>
      </c>
      <c r="FY61">
        <v>0</v>
      </c>
      <c r="FZ61">
        <v>0</v>
      </c>
    </row>
    <row r="62" spans="1:182" x14ac:dyDescent="0.2">
      <c r="A62" t="s">
        <v>245</v>
      </c>
      <c r="B62" t="s">
        <v>252</v>
      </c>
      <c r="C62" t="s">
        <v>218</v>
      </c>
      <c r="D62" t="s">
        <v>43</v>
      </c>
      <c r="E62">
        <v>2015</v>
      </c>
      <c r="F62" t="s">
        <v>229</v>
      </c>
      <c r="G62" t="s">
        <v>10</v>
      </c>
      <c r="H62" t="s">
        <v>225</v>
      </c>
      <c r="I62">
        <v>0</v>
      </c>
      <c r="FX62">
        <v>0</v>
      </c>
      <c r="FY62">
        <v>0</v>
      </c>
      <c r="FZ62">
        <v>0</v>
      </c>
    </row>
    <row r="63" spans="1:182" x14ac:dyDescent="0.2">
      <c r="A63" t="s">
        <v>245</v>
      </c>
      <c r="B63" t="s">
        <v>252</v>
      </c>
      <c r="C63" t="s">
        <v>218</v>
      </c>
      <c r="D63" t="s">
        <v>43</v>
      </c>
      <c r="E63">
        <v>2016</v>
      </c>
      <c r="F63" t="s">
        <v>229</v>
      </c>
      <c r="G63" t="s">
        <v>10</v>
      </c>
      <c r="H63" t="s">
        <v>225</v>
      </c>
      <c r="I63">
        <v>0</v>
      </c>
      <c r="FX63">
        <v>0</v>
      </c>
      <c r="FY63">
        <v>0</v>
      </c>
      <c r="FZ63">
        <v>0</v>
      </c>
    </row>
    <row r="64" spans="1:182" x14ac:dyDescent="0.2">
      <c r="A64" t="s">
        <v>245</v>
      </c>
      <c r="B64" t="s">
        <v>252</v>
      </c>
      <c r="C64" t="s">
        <v>218</v>
      </c>
      <c r="D64" t="s">
        <v>43</v>
      </c>
      <c r="E64">
        <v>2017</v>
      </c>
      <c r="F64" t="s">
        <v>229</v>
      </c>
      <c r="G64" t="s">
        <v>10</v>
      </c>
      <c r="H64" t="s">
        <v>225</v>
      </c>
      <c r="I64">
        <v>0</v>
      </c>
      <c r="FX64">
        <v>0</v>
      </c>
      <c r="FY64">
        <v>0</v>
      </c>
      <c r="FZ64">
        <v>0</v>
      </c>
    </row>
    <row r="65" spans="1:182" x14ac:dyDescent="0.2">
      <c r="A65" t="s">
        <v>245</v>
      </c>
      <c r="B65" t="s">
        <v>252</v>
      </c>
      <c r="C65" t="s">
        <v>218</v>
      </c>
      <c r="D65" t="s">
        <v>44</v>
      </c>
      <c r="E65">
        <v>2015</v>
      </c>
      <c r="F65" t="s">
        <v>229</v>
      </c>
      <c r="G65" t="s">
        <v>10</v>
      </c>
      <c r="H65" t="s">
        <v>225</v>
      </c>
      <c r="I65">
        <v>0</v>
      </c>
      <c r="FX65">
        <v>0</v>
      </c>
      <c r="FY65">
        <v>0</v>
      </c>
      <c r="FZ65">
        <v>0</v>
      </c>
    </row>
    <row r="66" spans="1:182" x14ac:dyDescent="0.2">
      <c r="A66" t="s">
        <v>245</v>
      </c>
      <c r="B66" t="s">
        <v>252</v>
      </c>
      <c r="C66" t="s">
        <v>218</v>
      </c>
      <c r="D66" t="s">
        <v>44</v>
      </c>
      <c r="E66">
        <v>2016</v>
      </c>
      <c r="F66" t="s">
        <v>229</v>
      </c>
      <c r="G66" t="s">
        <v>10</v>
      </c>
      <c r="H66" t="s">
        <v>225</v>
      </c>
      <c r="I66">
        <v>0</v>
      </c>
      <c r="FX66">
        <v>0</v>
      </c>
      <c r="FY66">
        <v>0</v>
      </c>
      <c r="FZ66">
        <v>0</v>
      </c>
    </row>
    <row r="67" spans="1:182" x14ac:dyDescent="0.2">
      <c r="A67" t="s">
        <v>245</v>
      </c>
      <c r="B67" t="s">
        <v>252</v>
      </c>
      <c r="C67" t="s">
        <v>218</v>
      </c>
      <c r="D67" t="s">
        <v>44</v>
      </c>
      <c r="E67">
        <v>2017</v>
      </c>
      <c r="F67" t="s">
        <v>229</v>
      </c>
      <c r="G67" t="s">
        <v>10</v>
      </c>
      <c r="H67" t="s">
        <v>225</v>
      </c>
      <c r="I67">
        <v>0</v>
      </c>
      <c r="FX67">
        <v>0</v>
      </c>
      <c r="FY67">
        <v>0</v>
      </c>
      <c r="FZ67">
        <v>0</v>
      </c>
    </row>
    <row r="68" spans="1:182" x14ac:dyDescent="0.2">
      <c r="A68" t="s">
        <v>245</v>
      </c>
      <c r="B68" t="s">
        <v>252</v>
      </c>
      <c r="C68" t="s">
        <v>218</v>
      </c>
      <c r="D68" t="s">
        <v>45</v>
      </c>
      <c r="E68">
        <v>2015</v>
      </c>
      <c r="F68" t="s">
        <v>229</v>
      </c>
      <c r="G68" t="s">
        <v>10</v>
      </c>
      <c r="H68" t="s">
        <v>225</v>
      </c>
      <c r="I68">
        <v>0</v>
      </c>
      <c r="FX68">
        <v>0</v>
      </c>
      <c r="FY68">
        <v>0</v>
      </c>
      <c r="FZ68">
        <v>0</v>
      </c>
    </row>
    <row r="69" spans="1:182" x14ac:dyDescent="0.2">
      <c r="A69" t="s">
        <v>245</v>
      </c>
      <c r="B69" t="s">
        <v>252</v>
      </c>
      <c r="C69" t="s">
        <v>218</v>
      </c>
      <c r="D69" t="s">
        <v>45</v>
      </c>
      <c r="E69">
        <v>2016</v>
      </c>
      <c r="F69" t="s">
        <v>229</v>
      </c>
      <c r="G69" t="s">
        <v>10</v>
      </c>
      <c r="H69" t="s">
        <v>225</v>
      </c>
      <c r="I69">
        <v>0</v>
      </c>
      <c r="FX69">
        <v>0</v>
      </c>
      <c r="FY69">
        <v>0</v>
      </c>
      <c r="FZ69">
        <v>0</v>
      </c>
    </row>
    <row r="70" spans="1:182" x14ac:dyDescent="0.2">
      <c r="A70" t="s">
        <v>245</v>
      </c>
      <c r="B70" t="s">
        <v>252</v>
      </c>
      <c r="C70" t="s">
        <v>218</v>
      </c>
      <c r="D70" t="s">
        <v>45</v>
      </c>
      <c r="E70">
        <v>2017</v>
      </c>
      <c r="F70" t="s">
        <v>229</v>
      </c>
      <c r="G70" t="s">
        <v>10</v>
      </c>
      <c r="H70" t="s">
        <v>225</v>
      </c>
      <c r="I70">
        <v>0</v>
      </c>
      <c r="FX70">
        <v>0</v>
      </c>
      <c r="FY70">
        <v>0</v>
      </c>
      <c r="FZ70">
        <v>0</v>
      </c>
    </row>
    <row r="71" spans="1:182" x14ac:dyDescent="0.2">
      <c r="A71" t="s">
        <v>245</v>
      </c>
      <c r="B71" t="s">
        <v>252</v>
      </c>
      <c r="C71" t="s">
        <v>218</v>
      </c>
      <c r="D71" t="s">
        <v>46</v>
      </c>
      <c r="E71">
        <v>2015</v>
      </c>
      <c r="F71" t="s">
        <v>229</v>
      </c>
      <c r="G71" t="s">
        <v>10</v>
      </c>
      <c r="H71" t="s">
        <v>225</v>
      </c>
      <c r="I71">
        <v>0</v>
      </c>
      <c r="FX71">
        <v>0</v>
      </c>
      <c r="FY71">
        <v>0</v>
      </c>
      <c r="FZ71">
        <v>0</v>
      </c>
    </row>
    <row r="72" spans="1:182" x14ac:dyDescent="0.2">
      <c r="A72" t="s">
        <v>245</v>
      </c>
      <c r="B72" t="s">
        <v>252</v>
      </c>
      <c r="C72" t="s">
        <v>218</v>
      </c>
      <c r="D72" t="s">
        <v>46</v>
      </c>
      <c r="E72">
        <v>2016</v>
      </c>
      <c r="F72" t="s">
        <v>229</v>
      </c>
      <c r="G72" t="s">
        <v>10</v>
      </c>
      <c r="H72" t="s">
        <v>225</v>
      </c>
      <c r="I72">
        <v>0</v>
      </c>
      <c r="FX72">
        <v>0</v>
      </c>
      <c r="FY72">
        <v>0</v>
      </c>
      <c r="FZ72">
        <v>0</v>
      </c>
    </row>
    <row r="73" spans="1:182" x14ac:dyDescent="0.2">
      <c r="A73" t="s">
        <v>245</v>
      </c>
      <c r="B73" t="s">
        <v>252</v>
      </c>
      <c r="C73" t="s">
        <v>218</v>
      </c>
      <c r="D73" t="s">
        <v>46</v>
      </c>
      <c r="E73">
        <v>2017</v>
      </c>
      <c r="F73" t="s">
        <v>229</v>
      </c>
      <c r="G73" t="s">
        <v>10</v>
      </c>
      <c r="H73" t="s">
        <v>225</v>
      </c>
      <c r="I73">
        <v>0</v>
      </c>
      <c r="FX73">
        <v>0</v>
      </c>
      <c r="FY73">
        <v>0</v>
      </c>
      <c r="FZ73">
        <v>0</v>
      </c>
    </row>
    <row r="74" spans="1:182" x14ac:dyDescent="0.2">
      <c r="A74" t="s">
        <v>245</v>
      </c>
      <c r="B74" t="s">
        <v>252</v>
      </c>
      <c r="C74" t="s">
        <v>218</v>
      </c>
      <c r="D74" t="s">
        <v>47</v>
      </c>
      <c r="E74">
        <v>2015</v>
      </c>
      <c r="F74" t="s">
        <v>229</v>
      </c>
      <c r="G74" t="s">
        <v>10</v>
      </c>
      <c r="H74" t="s">
        <v>225</v>
      </c>
      <c r="I74">
        <v>0</v>
      </c>
      <c r="FX74">
        <v>0</v>
      </c>
      <c r="FY74">
        <v>0</v>
      </c>
      <c r="FZ74">
        <v>0</v>
      </c>
    </row>
    <row r="75" spans="1:182" x14ac:dyDescent="0.2">
      <c r="A75" t="s">
        <v>245</v>
      </c>
      <c r="B75" t="s">
        <v>252</v>
      </c>
      <c r="C75" t="s">
        <v>218</v>
      </c>
      <c r="D75" t="s">
        <v>47</v>
      </c>
      <c r="E75">
        <v>2016</v>
      </c>
      <c r="F75" t="s">
        <v>229</v>
      </c>
      <c r="G75" t="s">
        <v>10</v>
      </c>
      <c r="H75" t="s">
        <v>225</v>
      </c>
      <c r="I75">
        <v>0</v>
      </c>
      <c r="FX75">
        <v>0</v>
      </c>
      <c r="FY75">
        <v>0</v>
      </c>
      <c r="FZ75">
        <v>0</v>
      </c>
    </row>
    <row r="76" spans="1:182" x14ac:dyDescent="0.2">
      <c r="A76" t="s">
        <v>245</v>
      </c>
      <c r="B76" t="s">
        <v>252</v>
      </c>
      <c r="C76" t="s">
        <v>218</v>
      </c>
      <c r="D76" t="s">
        <v>47</v>
      </c>
      <c r="E76">
        <v>2017</v>
      </c>
      <c r="F76" t="s">
        <v>229</v>
      </c>
      <c r="G76" t="s">
        <v>10</v>
      </c>
      <c r="H76" t="s">
        <v>225</v>
      </c>
      <c r="I76">
        <v>0</v>
      </c>
      <c r="FX76">
        <v>0</v>
      </c>
      <c r="FY76">
        <v>0</v>
      </c>
      <c r="FZ76">
        <v>0</v>
      </c>
    </row>
    <row r="77" spans="1:182" x14ac:dyDescent="0.2">
      <c r="A77" t="s">
        <v>245</v>
      </c>
      <c r="B77" t="s">
        <v>252</v>
      </c>
      <c r="C77" t="s">
        <v>218</v>
      </c>
      <c r="D77" t="s">
        <v>11</v>
      </c>
      <c r="E77">
        <v>2015</v>
      </c>
      <c r="F77" t="s">
        <v>229</v>
      </c>
      <c r="G77" t="s">
        <v>10</v>
      </c>
      <c r="H77" t="s">
        <v>225</v>
      </c>
      <c r="I77">
        <v>0</v>
      </c>
      <c r="FX77">
        <v>0</v>
      </c>
      <c r="FY77">
        <v>0</v>
      </c>
      <c r="FZ77">
        <v>0</v>
      </c>
    </row>
    <row r="78" spans="1:182" x14ac:dyDescent="0.2">
      <c r="A78" t="s">
        <v>245</v>
      </c>
      <c r="B78" t="s">
        <v>252</v>
      </c>
      <c r="C78" t="s">
        <v>218</v>
      </c>
      <c r="D78" t="s">
        <v>11</v>
      </c>
      <c r="E78">
        <v>2016</v>
      </c>
      <c r="F78" t="s">
        <v>229</v>
      </c>
      <c r="G78" t="s">
        <v>10</v>
      </c>
      <c r="H78" t="s">
        <v>225</v>
      </c>
      <c r="I78">
        <v>0</v>
      </c>
      <c r="FX78">
        <v>0</v>
      </c>
      <c r="FY78">
        <v>0</v>
      </c>
      <c r="FZ78">
        <v>0</v>
      </c>
    </row>
    <row r="79" spans="1:182" x14ac:dyDescent="0.2">
      <c r="A79" t="s">
        <v>245</v>
      </c>
      <c r="B79" t="s">
        <v>252</v>
      </c>
      <c r="C79" t="s">
        <v>218</v>
      </c>
      <c r="D79" t="s">
        <v>11</v>
      </c>
      <c r="E79">
        <v>2017</v>
      </c>
      <c r="F79" t="s">
        <v>229</v>
      </c>
      <c r="G79" t="s">
        <v>10</v>
      </c>
      <c r="H79" t="s">
        <v>225</v>
      </c>
      <c r="I79">
        <v>0</v>
      </c>
      <c r="FX79">
        <v>0</v>
      </c>
      <c r="FY79">
        <v>0</v>
      </c>
      <c r="FZ79">
        <v>0</v>
      </c>
    </row>
    <row r="80" spans="1:182" x14ac:dyDescent="0.2">
      <c r="A80" t="s">
        <v>245</v>
      </c>
      <c r="B80" t="s">
        <v>252</v>
      </c>
      <c r="C80" t="s">
        <v>218</v>
      </c>
      <c r="D80" t="s">
        <v>36</v>
      </c>
      <c r="E80">
        <v>2015</v>
      </c>
      <c r="F80" t="s">
        <v>230</v>
      </c>
      <c r="G80" t="s">
        <v>10</v>
      </c>
      <c r="H80" t="s">
        <v>225</v>
      </c>
      <c r="I80">
        <v>0</v>
      </c>
      <c r="FX80">
        <v>0</v>
      </c>
      <c r="FY80">
        <v>0</v>
      </c>
      <c r="FZ80">
        <v>0</v>
      </c>
    </row>
    <row r="81" spans="1:182" x14ac:dyDescent="0.2">
      <c r="A81" t="s">
        <v>245</v>
      </c>
      <c r="B81" t="s">
        <v>252</v>
      </c>
      <c r="C81" t="s">
        <v>218</v>
      </c>
      <c r="D81" t="s">
        <v>36</v>
      </c>
      <c r="E81">
        <v>2016</v>
      </c>
      <c r="F81" t="s">
        <v>230</v>
      </c>
      <c r="G81" t="s">
        <v>10</v>
      </c>
      <c r="H81" t="s">
        <v>225</v>
      </c>
      <c r="I81">
        <v>0</v>
      </c>
      <c r="FX81">
        <v>0</v>
      </c>
      <c r="FY81">
        <v>0</v>
      </c>
      <c r="FZ81">
        <v>0</v>
      </c>
    </row>
    <row r="82" spans="1:182" x14ac:dyDescent="0.2">
      <c r="A82" t="s">
        <v>245</v>
      </c>
      <c r="B82" t="s">
        <v>252</v>
      </c>
      <c r="C82" t="s">
        <v>218</v>
      </c>
      <c r="D82" t="s">
        <v>36</v>
      </c>
      <c r="E82">
        <v>2017</v>
      </c>
      <c r="F82" t="s">
        <v>230</v>
      </c>
      <c r="G82" t="s">
        <v>10</v>
      </c>
      <c r="H82" t="s">
        <v>225</v>
      </c>
      <c r="I82">
        <v>0</v>
      </c>
      <c r="FX82">
        <v>0</v>
      </c>
      <c r="FY82">
        <v>0</v>
      </c>
      <c r="FZ82">
        <v>0</v>
      </c>
    </row>
    <row r="83" spans="1:182" x14ac:dyDescent="0.2">
      <c r="A83" t="s">
        <v>245</v>
      </c>
      <c r="B83" t="s">
        <v>252</v>
      </c>
      <c r="C83" t="s">
        <v>218</v>
      </c>
      <c r="D83" t="s">
        <v>37</v>
      </c>
      <c r="E83">
        <v>2015</v>
      </c>
      <c r="F83" t="s">
        <v>230</v>
      </c>
      <c r="G83" t="s">
        <v>10</v>
      </c>
      <c r="H83" t="s">
        <v>225</v>
      </c>
      <c r="I83">
        <v>0</v>
      </c>
      <c r="FX83">
        <v>0</v>
      </c>
      <c r="FY83">
        <v>0</v>
      </c>
      <c r="FZ83">
        <v>0</v>
      </c>
    </row>
    <row r="84" spans="1:182" x14ac:dyDescent="0.2">
      <c r="A84" t="s">
        <v>245</v>
      </c>
      <c r="B84" t="s">
        <v>252</v>
      </c>
      <c r="C84" t="s">
        <v>218</v>
      </c>
      <c r="D84" t="s">
        <v>37</v>
      </c>
      <c r="E84">
        <v>2016</v>
      </c>
      <c r="F84" t="s">
        <v>230</v>
      </c>
      <c r="G84" t="s">
        <v>10</v>
      </c>
      <c r="H84" t="s">
        <v>225</v>
      </c>
      <c r="I84">
        <v>0</v>
      </c>
      <c r="FX84">
        <v>0</v>
      </c>
      <c r="FY84">
        <v>0</v>
      </c>
      <c r="FZ84">
        <v>0</v>
      </c>
    </row>
    <row r="85" spans="1:182" x14ac:dyDescent="0.2">
      <c r="A85" t="s">
        <v>245</v>
      </c>
      <c r="B85" t="s">
        <v>252</v>
      </c>
      <c r="C85" t="s">
        <v>218</v>
      </c>
      <c r="D85" t="s">
        <v>37</v>
      </c>
      <c r="E85">
        <v>2017</v>
      </c>
      <c r="F85" t="s">
        <v>230</v>
      </c>
      <c r="G85" t="s">
        <v>10</v>
      </c>
      <c r="H85" t="s">
        <v>225</v>
      </c>
      <c r="I85">
        <v>0</v>
      </c>
      <c r="FX85">
        <v>0</v>
      </c>
      <c r="FY85">
        <v>0</v>
      </c>
      <c r="FZ85">
        <v>0</v>
      </c>
    </row>
    <row r="86" spans="1:182" x14ac:dyDescent="0.2">
      <c r="A86" t="s">
        <v>245</v>
      </c>
      <c r="B86" t="s">
        <v>252</v>
      </c>
      <c r="C86" t="s">
        <v>218</v>
      </c>
      <c r="D86" t="s">
        <v>38</v>
      </c>
      <c r="E86">
        <v>2015</v>
      </c>
      <c r="F86" t="s">
        <v>230</v>
      </c>
      <c r="G86" t="s">
        <v>10</v>
      </c>
      <c r="H86" t="s">
        <v>225</v>
      </c>
      <c r="I86">
        <v>0</v>
      </c>
      <c r="FX86">
        <v>0</v>
      </c>
      <c r="FY86">
        <v>0</v>
      </c>
      <c r="FZ86">
        <v>0</v>
      </c>
    </row>
    <row r="87" spans="1:182" x14ac:dyDescent="0.2">
      <c r="A87" t="s">
        <v>245</v>
      </c>
      <c r="B87" t="s">
        <v>252</v>
      </c>
      <c r="C87" t="s">
        <v>218</v>
      </c>
      <c r="D87" t="s">
        <v>38</v>
      </c>
      <c r="E87">
        <v>2016</v>
      </c>
      <c r="F87" t="s">
        <v>230</v>
      </c>
      <c r="G87" t="s">
        <v>10</v>
      </c>
      <c r="H87" t="s">
        <v>225</v>
      </c>
      <c r="I87">
        <v>0</v>
      </c>
      <c r="FX87">
        <v>0</v>
      </c>
      <c r="FY87">
        <v>0</v>
      </c>
      <c r="FZ87">
        <v>0</v>
      </c>
    </row>
    <row r="88" spans="1:182" x14ac:dyDescent="0.2">
      <c r="A88" t="s">
        <v>245</v>
      </c>
      <c r="B88" t="s">
        <v>252</v>
      </c>
      <c r="C88" t="s">
        <v>218</v>
      </c>
      <c r="D88" t="s">
        <v>38</v>
      </c>
      <c r="E88">
        <v>2017</v>
      </c>
      <c r="F88" t="s">
        <v>230</v>
      </c>
      <c r="G88" t="s">
        <v>10</v>
      </c>
      <c r="H88" t="s">
        <v>225</v>
      </c>
      <c r="I88">
        <v>0</v>
      </c>
      <c r="FX88">
        <v>0</v>
      </c>
      <c r="FY88">
        <v>0</v>
      </c>
      <c r="FZ88">
        <v>0</v>
      </c>
    </row>
    <row r="89" spans="1:182" x14ac:dyDescent="0.2">
      <c r="A89" t="s">
        <v>245</v>
      </c>
      <c r="B89" t="s">
        <v>252</v>
      </c>
      <c r="C89" t="s">
        <v>218</v>
      </c>
      <c r="D89" t="s">
        <v>39</v>
      </c>
      <c r="E89">
        <v>2015</v>
      </c>
      <c r="F89" t="s">
        <v>230</v>
      </c>
      <c r="G89" t="s">
        <v>10</v>
      </c>
      <c r="H89" t="s">
        <v>225</v>
      </c>
      <c r="I89">
        <v>0</v>
      </c>
      <c r="FX89">
        <v>0</v>
      </c>
      <c r="FY89">
        <v>0</v>
      </c>
      <c r="FZ89">
        <v>0</v>
      </c>
    </row>
    <row r="90" spans="1:182" x14ac:dyDescent="0.2">
      <c r="A90" t="s">
        <v>245</v>
      </c>
      <c r="B90" t="s">
        <v>252</v>
      </c>
      <c r="C90" t="s">
        <v>218</v>
      </c>
      <c r="D90" t="s">
        <v>39</v>
      </c>
      <c r="E90">
        <v>2016</v>
      </c>
      <c r="F90" t="s">
        <v>230</v>
      </c>
      <c r="G90" t="s">
        <v>10</v>
      </c>
      <c r="H90" t="s">
        <v>225</v>
      </c>
      <c r="I90">
        <v>0</v>
      </c>
      <c r="FX90">
        <v>0</v>
      </c>
      <c r="FY90">
        <v>0</v>
      </c>
      <c r="FZ90">
        <v>0</v>
      </c>
    </row>
    <row r="91" spans="1:182" x14ac:dyDescent="0.2">
      <c r="A91" t="s">
        <v>245</v>
      </c>
      <c r="B91" t="s">
        <v>252</v>
      </c>
      <c r="C91" t="s">
        <v>218</v>
      </c>
      <c r="D91" t="s">
        <v>39</v>
      </c>
      <c r="E91">
        <v>2017</v>
      </c>
      <c r="F91" t="s">
        <v>230</v>
      </c>
      <c r="G91" t="s">
        <v>10</v>
      </c>
      <c r="H91" t="s">
        <v>225</v>
      </c>
      <c r="I91">
        <v>0</v>
      </c>
      <c r="FX91">
        <v>0</v>
      </c>
      <c r="FY91">
        <v>0</v>
      </c>
      <c r="FZ91">
        <v>0</v>
      </c>
    </row>
    <row r="92" spans="1:182" x14ac:dyDescent="0.2">
      <c r="A92" t="s">
        <v>245</v>
      </c>
      <c r="B92" t="s">
        <v>252</v>
      </c>
      <c r="C92" t="s">
        <v>218</v>
      </c>
      <c r="D92" t="s">
        <v>40</v>
      </c>
      <c r="E92">
        <v>2015</v>
      </c>
      <c r="F92" t="s">
        <v>230</v>
      </c>
      <c r="G92" t="s">
        <v>10</v>
      </c>
      <c r="H92" t="s">
        <v>225</v>
      </c>
      <c r="I92">
        <v>0</v>
      </c>
      <c r="FX92">
        <v>0</v>
      </c>
      <c r="FY92">
        <v>0</v>
      </c>
      <c r="FZ92">
        <v>0</v>
      </c>
    </row>
    <row r="93" spans="1:182" x14ac:dyDescent="0.2">
      <c r="A93" t="s">
        <v>245</v>
      </c>
      <c r="B93" t="s">
        <v>252</v>
      </c>
      <c r="C93" t="s">
        <v>218</v>
      </c>
      <c r="D93" t="s">
        <v>40</v>
      </c>
      <c r="E93">
        <v>2016</v>
      </c>
      <c r="F93" t="s">
        <v>230</v>
      </c>
      <c r="G93" t="s">
        <v>10</v>
      </c>
      <c r="H93" t="s">
        <v>225</v>
      </c>
      <c r="I93">
        <v>0</v>
      </c>
      <c r="FX93">
        <v>0</v>
      </c>
      <c r="FY93">
        <v>0</v>
      </c>
      <c r="FZ93">
        <v>0</v>
      </c>
    </row>
    <row r="94" spans="1:182" x14ac:dyDescent="0.2">
      <c r="A94" t="s">
        <v>245</v>
      </c>
      <c r="B94" t="s">
        <v>252</v>
      </c>
      <c r="C94" t="s">
        <v>218</v>
      </c>
      <c r="D94" t="s">
        <v>40</v>
      </c>
      <c r="E94">
        <v>2017</v>
      </c>
      <c r="F94" t="s">
        <v>230</v>
      </c>
      <c r="G94" t="s">
        <v>10</v>
      </c>
      <c r="H94" t="s">
        <v>225</v>
      </c>
      <c r="I94">
        <v>0</v>
      </c>
      <c r="FX94">
        <v>0</v>
      </c>
      <c r="FY94">
        <v>0</v>
      </c>
      <c r="FZ94">
        <v>0</v>
      </c>
    </row>
    <row r="95" spans="1:182" x14ac:dyDescent="0.2">
      <c r="A95" t="s">
        <v>245</v>
      </c>
      <c r="B95" t="s">
        <v>252</v>
      </c>
      <c r="C95" t="s">
        <v>218</v>
      </c>
      <c r="D95" t="s">
        <v>41</v>
      </c>
      <c r="E95">
        <v>2015</v>
      </c>
      <c r="F95" t="s">
        <v>230</v>
      </c>
      <c r="G95" t="s">
        <v>10</v>
      </c>
      <c r="H95" t="s">
        <v>225</v>
      </c>
      <c r="I95">
        <v>0</v>
      </c>
      <c r="FX95">
        <v>0</v>
      </c>
      <c r="FY95">
        <v>0</v>
      </c>
      <c r="FZ95">
        <v>0</v>
      </c>
    </row>
    <row r="96" spans="1:182" x14ac:dyDescent="0.2">
      <c r="A96" t="s">
        <v>245</v>
      </c>
      <c r="B96" t="s">
        <v>252</v>
      </c>
      <c r="C96" t="s">
        <v>218</v>
      </c>
      <c r="D96" t="s">
        <v>41</v>
      </c>
      <c r="E96">
        <v>2016</v>
      </c>
      <c r="F96" t="s">
        <v>230</v>
      </c>
      <c r="G96" t="s">
        <v>10</v>
      </c>
      <c r="H96" t="s">
        <v>225</v>
      </c>
      <c r="I96">
        <v>0</v>
      </c>
      <c r="FX96">
        <v>0</v>
      </c>
      <c r="FY96">
        <v>0</v>
      </c>
      <c r="FZ96">
        <v>0</v>
      </c>
    </row>
    <row r="97" spans="1:182" x14ac:dyDescent="0.2">
      <c r="A97" t="s">
        <v>245</v>
      </c>
      <c r="B97" t="s">
        <v>252</v>
      </c>
      <c r="C97" t="s">
        <v>218</v>
      </c>
      <c r="D97" t="s">
        <v>41</v>
      </c>
      <c r="E97">
        <v>2017</v>
      </c>
      <c r="F97" t="s">
        <v>230</v>
      </c>
      <c r="G97" t="s">
        <v>10</v>
      </c>
      <c r="H97" t="s">
        <v>225</v>
      </c>
      <c r="I97">
        <v>0</v>
      </c>
      <c r="FX97">
        <v>0</v>
      </c>
      <c r="FY97">
        <v>0</v>
      </c>
      <c r="FZ97">
        <v>0</v>
      </c>
    </row>
    <row r="98" spans="1:182" x14ac:dyDescent="0.2">
      <c r="A98" t="s">
        <v>245</v>
      </c>
      <c r="B98" t="s">
        <v>252</v>
      </c>
      <c r="C98" t="s">
        <v>218</v>
      </c>
      <c r="D98" t="s">
        <v>42</v>
      </c>
      <c r="E98">
        <v>2015</v>
      </c>
      <c r="F98" t="s">
        <v>230</v>
      </c>
      <c r="G98" t="s">
        <v>10</v>
      </c>
      <c r="H98" t="s">
        <v>225</v>
      </c>
      <c r="I98">
        <v>0</v>
      </c>
      <c r="FX98">
        <v>0</v>
      </c>
      <c r="FY98">
        <v>0</v>
      </c>
      <c r="FZ98">
        <v>0</v>
      </c>
    </row>
    <row r="99" spans="1:182" x14ac:dyDescent="0.2">
      <c r="A99" t="s">
        <v>245</v>
      </c>
      <c r="B99" t="s">
        <v>252</v>
      </c>
      <c r="C99" t="s">
        <v>218</v>
      </c>
      <c r="D99" t="s">
        <v>42</v>
      </c>
      <c r="E99">
        <v>2016</v>
      </c>
      <c r="F99" t="s">
        <v>230</v>
      </c>
      <c r="G99" t="s">
        <v>10</v>
      </c>
      <c r="H99" t="s">
        <v>225</v>
      </c>
      <c r="I99">
        <v>0</v>
      </c>
      <c r="FX99">
        <v>0</v>
      </c>
      <c r="FY99">
        <v>0</v>
      </c>
      <c r="FZ99">
        <v>0</v>
      </c>
    </row>
    <row r="100" spans="1:182" x14ac:dyDescent="0.2">
      <c r="A100" t="s">
        <v>245</v>
      </c>
      <c r="B100" t="s">
        <v>252</v>
      </c>
      <c r="C100" t="s">
        <v>218</v>
      </c>
      <c r="D100" t="s">
        <v>42</v>
      </c>
      <c r="E100">
        <v>2017</v>
      </c>
      <c r="F100" t="s">
        <v>230</v>
      </c>
      <c r="G100" t="s">
        <v>10</v>
      </c>
      <c r="H100" t="s">
        <v>225</v>
      </c>
      <c r="I100">
        <v>0</v>
      </c>
      <c r="FX100">
        <v>0</v>
      </c>
      <c r="FY100">
        <v>0</v>
      </c>
      <c r="FZ100">
        <v>0</v>
      </c>
    </row>
    <row r="101" spans="1:182" x14ac:dyDescent="0.2">
      <c r="A101" t="s">
        <v>245</v>
      </c>
      <c r="B101" t="s">
        <v>252</v>
      </c>
      <c r="C101" t="s">
        <v>218</v>
      </c>
      <c r="D101" t="s">
        <v>43</v>
      </c>
      <c r="E101">
        <v>2015</v>
      </c>
      <c r="F101" t="s">
        <v>230</v>
      </c>
      <c r="G101" t="s">
        <v>10</v>
      </c>
      <c r="H101" t="s">
        <v>225</v>
      </c>
      <c r="I101">
        <v>0</v>
      </c>
      <c r="FX101">
        <v>0</v>
      </c>
      <c r="FY101">
        <v>0</v>
      </c>
      <c r="FZ101">
        <v>0</v>
      </c>
    </row>
    <row r="102" spans="1:182" x14ac:dyDescent="0.2">
      <c r="A102" t="s">
        <v>245</v>
      </c>
      <c r="B102" t="s">
        <v>252</v>
      </c>
      <c r="C102" t="s">
        <v>218</v>
      </c>
      <c r="D102" t="s">
        <v>43</v>
      </c>
      <c r="E102">
        <v>2016</v>
      </c>
      <c r="F102" t="s">
        <v>230</v>
      </c>
      <c r="G102" t="s">
        <v>10</v>
      </c>
      <c r="H102" t="s">
        <v>225</v>
      </c>
      <c r="I102">
        <v>0</v>
      </c>
      <c r="FX102">
        <v>0</v>
      </c>
      <c r="FY102">
        <v>0</v>
      </c>
      <c r="FZ102">
        <v>0</v>
      </c>
    </row>
    <row r="103" spans="1:182" x14ac:dyDescent="0.2">
      <c r="A103" t="s">
        <v>245</v>
      </c>
      <c r="B103" t="s">
        <v>252</v>
      </c>
      <c r="C103" t="s">
        <v>218</v>
      </c>
      <c r="D103" t="s">
        <v>43</v>
      </c>
      <c r="E103">
        <v>2017</v>
      </c>
      <c r="F103" t="s">
        <v>230</v>
      </c>
      <c r="G103" t="s">
        <v>10</v>
      </c>
      <c r="H103" t="s">
        <v>225</v>
      </c>
      <c r="I103">
        <v>0</v>
      </c>
      <c r="FX103">
        <v>0</v>
      </c>
      <c r="FY103">
        <v>0</v>
      </c>
      <c r="FZ103">
        <v>0</v>
      </c>
    </row>
    <row r="104" spans="1:182" x14ac:dyDescent="0.2">
      <c r="A104" t="s">
        <v>245</v>
      </c>
      <c r="B104" t="s">
        <v>252</v>
      </c>
      <c r="C104" t="s">
        <v>218</v>
      </c>
      <c r="D104" t="s">
        <v>44</v>
      </c>
      <c r="E104">
        <v>2015</v>
      </c>
      <c r="F104" t="s">
        <v>230</v>
      </c>
      <c r="G104" t="s">
        <v>10</v>
      </c>
      <c r="H104" t="s">
        <v>225</v>
      </c>
      <c r="I104">
        <v>0</v>
      </c>
      <c r="FX104">
        <v>0</v>
      </c>
      <c r="FY104">
        <v>0</v>
      </c>
      <c r="FZ104">
        <v>0</v>
      </c>
    </row>
    <row r="105" spans="1:182" x14ac:dyDescent="0.2">
      <c r="A105" t="s">
        <v>245</v>
      </c>
      <c r="B105" t="s">
        <v>252</v>
      </c>
      <c r="C105" t="s">
        <v>218</v>
      </c>
      <c r="D105" t="s">
        <v>44</v>
      </c>
      <c r="E105">
        <v>2016</v>
      </c>
      <c r="F105" t="s">
        <v>230</v>
      </c>
      <c r="G105" t="s">
        <v>10</v>
      </c>
      <c r="H105" t="s">
        <v>225</v>
      </c>
      <c r="I105">
        <v>0</v>
      </c>
      <c r="FX105">
        <v>0</v>
      </c>
      <c r="FY105">
        <v>0</v>
      </c>
      <c r="FZ105">
        <v>0</v>
      </c>
    </row>
    <row r="106" spans="1:182" x14ac:dyDescent="0.2">
      <c r="A106" t="s">
        <v>245</v>
      </c>
      <c r="B106" t="s">
        <v>252</v>
      </c>
      <c r="C106" t="s">
        <v>218</v>
      </c>
      <c r="D106" t="s">
        <v>44</v>
      </c>
      <c r="E106">
        <v>2017</v>
      </c>
      <c r="F106" t="s">
        <v>230</v>
      </c>
      <c r="G106" t="s">
        <v>10</v>
      </c>
      <c r="H106" t="s">
        <v>225</v>
      </c>
      <c r="I106">
        <v>0</v>
      </c>
      <c r="FX106">
        <v>0</v>
      </c>
      <c r="FY106">
        <v>0</v>
      </c>
      <c r="FZ106">
        <v>0</v>
      </c>
    </row>
    <row r="107" spans="1:182" x14ac:dyDescent="0.2">
      <c r="A107" t="s">
        <v>245</v>
      </c>
      <c r="B107" t="s">
        <v>252</v>
      </c>
      <c r="C107" t="s">
        <v>218</v>
      </c>
      <c r="D107" t="s">
        <v>45</v>
      </c>
      <c r="E107">
        <v>2015</v>
      </c>
      <c r="F107" t="s">
        <v>230</v>
      </c>
      <c r="G107" t="s">
        <v>10</v>
      </c>
      <c r="H107" t="s">
        <v>225</v>
      </c>
      <c r="I107">
        <v>0</v>
      </c>
      <c r="FX107">
        <v>0</v>
      </c>
      <c r="FY107">
        <v>0</v>
      </c>
      <c r="FZ107">
        <v>0</v>
      </c>
    </row>
    <row r="108" spans="1:182" x14ac:dyDescent="0.2">
      <c r="A108" t="s">
        <v>245</v>
      </c>
      <c r="B108" t="s">
        <v>252</v>
      </c>
      <c r="C108" t="s">
        <v>218</v>
      </c>
      <c r="D108" t="s">
        <v>45</v>
      </c>
      <c r="E108">
        <v>2016</v>
      </c>
      <c r="F108" t="s">
        <v>230</v>
      </c>
      <c r="G108" t="s">
        <v>10</v>
      </c>
      <c r="H108" t="s">
        <v>225</v>
      </c>
      <c r="I108">
        <v>0</v>
      </c>
      <c r="FX108">
        <v>0</v>
      </c>
      <c r="FY108">
        <v>0</v>
      </c>
      <c r="FZ108">
        <v>0</v>
      </c>
    </row>
    <row r="109" spans="1:182" x14ac:dyDescent="0.2">
      <c r="A109" t="s">
        <v>245</v>
      </c>
      <c r="B109" t="s">
        <v>252</v>
      </c>
      <c r="C109" t="s">
        <v>218</v>
      </c>
      <c r="D109" t="s">
        <v>45</v>
      </c>
      <c r="E109">
        <v>2017</v>
      </c>
      <c r="F109" t="s">
        <v>230</v>
      </c>
      <c r="G109" t="s">
        <v>10</v>
      </c>
      <c r="H109" t="s">
        <v>225</v>
      </c>
      <c r="I109">
        <v>0</v>
      </c>
      <c r="FX109">
        <v>0</v>
      </c>
      <c r="FY109">
        <v>0</v>
      </c>
      <c r="FZ109">
        <v>0</v>
      </c>
    </row>
    <row r="110" spans="1:182" x14ac:dyDescent="0.2">
      <c r="A110" t="s">
        <v>245</v>
      </c>
      <c r="B110" t="s">
        <v>252</v>
      </c>
      <c r="C110" t="s">
        <v>218</v>
      </c>
      <c r="D110" t="s">
        <v>46</v>
      </c>
      <c r="E110">
        <v>2015</v>
      </c>
      <c r="F110" t="s">
        <v>230</v>
      </c>
      <c r="G110" t="s">
        <v>10</v>
      </c>
      <c r="H110" t="s">
        <v>225</v>
      </c>
      <c r="I110">
        <v>0</v>
      </c>
      <c r="FX110">
        <v>0</v>
      </c>
      <c r="FY110">
        <v>0</v>
      </c>
      <c r="FZ110">
        <v>0</v>
      </c>
    </row>
    <row r="111" spans="1:182" x14ac:dyDescent="0.2">
      <c r="A111" t="s">
        <v>245</v>
      </c>
      <c r="B111" t="s">
        <v>252</v>
      </c>
      <c r="C111" t="s">
        <v>218</v>
      </c>
      <c r="D111" t="s">
        <v>46</v>
      </c>
      <c r="E111">
        <v>2016</v>
      </c>
      <c r="F111" t="s">
        <v>230</v>
      </c>
      <c r="G111" t="s">
        <v>10</v>
      </c>
      <c r="H111" t="s">
        <v>225</v>
      </c>
      <c r="I111">
        <v>0</v>
      </c>
      <c r="FX111">
        <v>0</v>
      </c>
      <c r="FY111">
        <v>0</v>
      </c>
      <c r="FZ111">
        <v>0</v>
      </c>
    </row>
    <row r="112" spans="1:182" x14ac:dyDescent="0.2">
      <c r="A112" t="s">
        <v>245</v>
      </c>
      <c r="B112" t="s">
        <v>252</v>
      </c>
      <c r="C112" t="s">
        <v>218</v>
      </c>
      <c r="D112" t="s">
        <v>46</v>
      </c>
      <c r="E112">
        <v>2017</v>
      </c>
      <c r="F112" t="s">
        <v>230</v>
      </c>
      <c r="G112" t="s">
        <v>10</v>
      </c>
      <c r="H112" t="s">
        <v>225</v>
      </c>
      <c r="I112">
        <v>0</v>
      </c>
      <c r="FX112">
        <v>0</v>
      </c>
      <c r="FY112">
        <v>0</v>
      </c>
      <c r="FZ112">
        <v>0</v>
      </c>
    </row>
    <row r="113" spans="1:182" x14ac:dyDescent="0.2">
      <c r="A113" t="s">
        <v>245</v>
      </c>
      <c r="B113" t="s">
        <v>252</v>
      </c>
      <c r="C113" t="s">
        <v>218</v>
      </c>
      <c r="D113" t="s">
        <v>47</v>
      </c>
      <c r="E113">
        <v>2015</v>
      </c>
      <c r="F113" t="s">
        <v>230</v>
      </c>
      <c r="G113" t="s">
        <v>10</v>
      </c>
      <c r="H113" t="s">
        <v>225</v>
      </c>
      <c r="I113">
        <v>0</v>
      </c>
      <c r="FX113">
        <v>0</v>
      </c>
      <c r="FY113">
        <v>0</v>
      </c>
      <c r="FZ113">
        <v>0</v>
      </c>
    </row>
    <row r="114" spans="1:182" x14ac:dyDescent="0.2">
      <c r="A114" t="s">
        <v>245</v>
      </c>
      <c r="B114" t="s">
        <v>252</v>
      </c>
      <c r="C114" t="s">
        <v>218</v>
      </c>
      <c r="D114" t="s">
        <v>47</v>
      </c>
      <c r="E114">
        <v>2016</v>
      </c>
      <c r="F114" t="s">
        <v>230</v>
      </c>
      <c r="G114" t="s">
        <v>10</v>
      </c>
      <c r="H114" t="s">
        <v>225</v>
      </c>
      <c r="I114">
        <v>0</v>
      </c>
      <c r="FX114">
        <v>0</v>
      </c>
      <c r="FY114">
        <v>0</v>
      </c>
      <c r="FZ114">
        <v>0</v>
      </c>
    </row>
    <row r="115" spans="1:182" x14ac:dyDescent="0.2">
      <c r="A115" t="s">
        <v>245</v>
      </c>
      <c r="B115" t="s">
        <v>252</v>
      </c>
      <c r="C115" t="s">
        <v>218</v>
      </c>
      <c r="D115" t="s">
        <v>47</v>
      </c>
      <c r="E115">
        <v>2017</v>
      </c>
      <c r="F115" t="s">
        <v>230</v>
      </c>
      <c r="G115" t="s">
        <v>10</v>
      </c>
      <c r="H115" t="s">
        <v>225</v>
      </c>
      <c r="I115">
        <v>0</v>
      </c>
      <c r="FX115">
        <v>0</v>
      </c>
      <c r="FY115">
        <v>0</v>
      </c>
      <c r="FZ115">
        <v>0</v>
      </c>
    </row>
    <row r="116" spans="1:182" x14ac:dyDescent="0.2">
      <c r="A116" t="s">
        <v>245</v>
      </c>
      <c r="B116" t="s">
        <v>252</v>
      </c>
      <c r="C116" t="s">
        <v>218</v>
      </c>
      <c r="D116" t="s">
        <v>11</v>
      </c>
      <c r="E116">
        <v>2015</v>
      </c>
      <c r="F116" t="s">
        <v>230</v>
      </c>
      <c r="G116" t="s">
        <v>10</v>
      </c>
      <c r="H116" t="s">
        <v>225</v>
      </c>
      <c r="I116">
        <v>0</v>
      </c>
      <c r="FX116">
        <v>0</v>
      </c>
      <c r="FY116">
        <v>0</v>
      </c>
      <c r="FZ116">
        <v>0</v>
      </c>
    </row>
    <row r="117" spans="1:182" x14ac:dyDescent="0.2">
      <c r="A117" t="s">
        <v>245</v>
      </c>
      <c r="B117" t="s">
        <v>252</v>
      </c>
      <c r="C117" t="s">
        <v>218</v>
      </c>
      <c r="D117" t="s">
        <v>11</v>
      </c>
      <c r="E117">
        <v>2016</v>
      </c>
      <c r="F117" t="s">
        <v>230</v>
      </c>
      <c r="G117" t="s">
        <v>10</v>
      </c>
      <c r="H117" t="s">
        <v>225</v>
      </c>
      <c r="I117">
        <v>0</v>
      </c>
      <c r="FX117">
        <v>0</v>
      </c>
      <c r="FY117">
        <v>0</v>
      </c>
      <c r="FZ117">
        <v>0</v>
      </c>
    </row>
    <row r="118" spans="1:182" x14ac:dyDescent="0.2">
      <c r="A118" t="s">
        <v>245</v>
      </c>
      <c r="B118" t="s">
        <v>252</v>
      </c>
      <c r="C118" t="s">
        <v>218</v>
      </c>
      <c r="D118" t="s">
        <v>11</v>
      </c>
      <c r="E118">
        <v>2017</v>
      </c>
      <c r="F118" t="s">
        <v>230</v>
      </c>
      <c r="G118" t="s">
        <v>10</v>
      </c>
      <c r="H118" t="s">
        <v>225</v>
      </c>
      <c r="I118">
        <v>0</v>
      </c>
      <c r="FX118">
        <v>0</v>
      </c>
      <c r="FY118">
        <v>0</v>
      </c>
      <c r="FZ118">
        <v>0</v>
      </c>
    </row>
    <row r="119" spans="1:182" x14ac:dyDescent="0.2">
      <c r="A119" t="s">
        <v>245</v>
      </c>
      <c r="B119" t="s">
        <v>252</v>
      </c>
      <c r="C119" t="s">
        <v>218</v>
      </c>
      <c r="D119" t="s">
        <v>36</v>
      </c>
      <c r="E119">
        <v>2015</v>
      </c>
      <c r="F119" t="s">
        <v>231</v>
      </c>
      <c r="G119" t="s">
        <v>10</v>
      </c>
      <c r="H119" t="s">
        <v>225</v>
      </c>
      <c r="I119">
        <v>0</v>
      </c>
      <c r="FX119">
        <v>0</v>
      </c>
      <c r="FY119">
        <v>0</v>
      </c>
      <c r="FZ119">
        <v>0</v>
      </c>
    </row>
    <row r="120" spans="1:182" x14ac:dyDescent="0.2">
      <c r="A120" t="s">
        <v>245</v>
      </c>
      <c r="B120" t="s">
        <v>252</v>
      </c>
      <c r="C120" t="s">
        <v>218</v>
      </c>
      <c r="D120" t="s">
        <v>36</v>
      </c>
      <c r="E120">
        <v>2016</v>
      </c>
      <c r="F120" t="s">
        <v>231</v>
      </c>
      <c r="G120" t="s">
        <v>10</v>
      </c>
      <c r="H120" t="s">
        <v>225</v>
      </c>
      <c r="I120">
        <v>0</v>
      </c>
      <c r="FX120">
        <v>0</v>
      </c>
      <c r="FY120">
        <v>0</v>
      </c>
      <c r="FZ120">
        <v>0</v>
      </c>
    </row>
    <row r="121" spans="1:182" x14ac:dyDescent="0.2">
      <c r="A121" t="s">
        <v>245</v>
      </c>
      <c r="B121" t="s">
        <v>252</v>
      </c>
      <c r="C121" t="s">
        <v>218</v>
      </c>
      <c r="D121" t="s">
        <v>36</v>
      </c>
      <c r="E121">
        <v>2017</v>
      </c>
      <c r="F121" t="s">
        <v>231</v>
      </c>
      <c r="G121" t="s">
        <v>10</v>
      </c>
      <c r="H121" t="s">
        <v>225</v>
      </c>
      <c r="I121">
        <v>0</v>
      </c>
      <c r="FX121">
        <v>0</v>
      </c>
      <c r="FY121">
        <v>0</v>
      </c>
      <c r="FZ121">
        <v>0</v>
      </c>
    </row>
    <row r="122" spans="1:182" x14ac:dyDescent="0.2">
      <c r="A122" t="s">
        <v>245</v>
      </c>
      <c r="B122" t="s">
        <v>252</v>
      </c>
      <c r="C122" t="s">
        <v>218</v>
      </c>
      <c r="D122" t="s">
        <v>37</v>
      </c>
      <c r="E122">
        <v>2015</v>
      </c>
      <c r="F122" t="s">
        <v>231</v>
      </c>
      <c r="G122" t="s">
        <v>10</v>
      </c>
      <c r="H122" t="s">
        <v>225</v>
      </c>
      <c r="I122">
        <v>0</v>
      </c>
      <c r="FX122">
        <v>0</v>
      </c>
      <c r="FY122">
        <v>0</v>
      </c>
      <c r="FZ122">
        <v>0</v>
      </c>
    </row>
    <row r="123" spans="1:182" x14ac:dyDescent="0.2">
      <c r="A123" t="s">
        <v>245</v>
      </c>
      <c r="B123" t="s">
        <v>252</v>
      </c>
      <c r="C123" t="s">
        <v>218</v>
      </c>
      <c r="D123" t="s">
        <v>37</v>
      </c>
      <c r="E123">
        <v>2016</v>
      </c>
      <c r="F123" t="s">
        <v>231</v>
      </c>
      <c r="G123" t="s">
        <v>10</v>
      </c>
      <c r="H123" t="s">
        <v>225</v>
      </c>
      <c r="I123">
        <v>0</v>
      </c>
      <c r="FX123">
        <v>0</v>
      </c>
      <c r="FY123">
        <v>0</v>
      </c>
      <c r="FZ123">
        <v>0</v>
      </c>
    </row>
    <row r="124" spans="1:182" x14ac:dyDescent="0.2">
      <c r="A124" t="s">
        <v>245</v>
      </c>
      <c r="B124" t="s">
        <v>252</v>
      </c>
      <c r="C124" t="s">
        <v>218</v>
      </c>
      <c r="D124" t="s">
        <v>37</v>
      </c>
      <c r="E124">
        <v>2017</v>
      </c>
      <c r="F124" t="s">
        <v>231</v>
      </c>
      <c r="G124" t="s">
        <v>10</v>
      </c>
      <c r="H124" t="s">
        <v>225</v>
      </c>
      <c r="I124">
        <v>0</v>
      </c>
      <c r="FX124">
        <v>0</v>
      </c>
      <c r="FY124">
        <v>0</v>
      </c>
      <c r="FZ124">
        <v>0</v>
      </c>
    </row>
    <row r="125" spans="1:182" x14ac:dyDescent="0.2">
      <c r="A125" t="s">
        <v>245</v>
      </c>
      <c r="B125" t="s">
        <v>252</v>
      </c>
      <c r="C125" t="s">
        <v>218</v>
      </c>
      <c r="D125" t="s">
        <v>38</v>
      </c>
      <c r="E125">
        <v>2015</v>
      </c>
      <c r="F125" t="s">
        <v>231</v>
      </c>
      <c r="G125" t="s">
        <v>10</v>
      </c>
      <c r="H125" t="s">
        <v>225</v>
      </c>
      <c r="I125">
        <v>0</v>
      </c>
      <c r="FX125">
        <v>0</v>
      </c>
      <c r="FY125">
        <v>0</v>
      </c>
      <c r="FZ125">
        <v>0</v>
      </c>
    </row>
    <row r="126" spans="1:182" x14ac:dyDescent="0.2">
      <c r="A126" t="s">
        <v>245</v>
      </c>
      <c r="B126" t="s">
        <v>252</v>
      </c>
      <c r="C126" t="s">
        <v>218</v>
      </c>
      <c r="D126" t="s">
        <v>38</v>
      </c>
      <c r="E126">
        <v>2016</v>
      </c>
      <c r="F126" t="s">
        <v>231</v>
      </c>
      <c r="G126" t="s">
        <v>10</v>
      </c>
      <c r="H126" t="s">
        <v>225</v>
      </c>
      <c r="I126">
        <v>0</v>
      </c>
      <c r="FX126">
        <v>0</v>
      </c>
      <c r="FY126">
        <v>0</v>
      </c>
      <c r="FZ126">
        <v>0</v>
      </c>
    </row>
    <row r="127" spans="1:182" x14ac:dyDescent="0.2">
      <c r="A127" t="s">
        <v>245</v>
      </c>
      <c r="B127" t="s">
        <v>252</v>
      </c>
      <c r="C127" t="s">
        <v>218</v>
      </c>
      <c r="D127" t="s">
        <v>38</v>
      </c>
      <c r="E127">
        <v>2017</v>
      </c>
      <c r="F127" t="s">
        <v>231</v>
      </c>
      <c r="G127" t="s">
        <v>10</v>
      </c>
      <c r="H127" t="s">
        <v>225</v>
      </c>
      <c r="I127">
        <v>0</v>
      </c>
      <c r="FX127">
        <v>0</v>
      </c>
      <c r="FY127">
        <v>0</v>
      </c>
      <c r="FZ127">
        <v>0</v>
      </c>
    </row>
    <row r="128" spans="1:182" x14ac:dyDescent="0.2">
      <c r="A128" t="s">
        <v>245</v>
      </c>
      <c r="B128" t="s">
        <v>252</v>
      </c>
      <c r="C128" t="s">
        <v>218</v>
      </c>
      <c r="D128" t="s">
        <v>39</v>
      </c>
      <c r="E128">
        <v>2015</v>
      </c>
      <c r="F128" t="s">
        <v>231</v>
      </c>
      <c r="G128" t="s">
        <v>10</v>
      </c>
      <c r="H128" t="s">
        <v>225</v>
      </c>
      <c r="I128">
        <v>0</v>
      </c>
      <c r="FX128">
        <v>0</v>
      </c>
      <c r="FY128">
        <v>0</v>
      </c>
      <c r="FZ128">
        <v>0</v>
      </c>
    </row>
    <row r="129" spans="1:182" x14ac:dyDescent="0.2">
      <c r="A129" t="s">
        <v>245</v>
      </c>
      <c r="B129" t="s">
        <v>252</v>
      </c>
      <c r="C129" t="s">
        <v>218</v>
      </c>
      <c r="D129" t="s">
        <v>39</v>
      </c>
      <c r="E129">
        <v>2016</v>
      </c>
      <c r="F129" t="s">
        <v>231</v>
      </c>
      <c r="G129" t="s">
        <v>10</v>
      </c>
      <c r="H129" t="s">
        <v>225</v>
      </c>
      <c r="I129">
        <v>0</v>
      </c>
      <c r="FX129">
        <v>0</v>
      </c>
      <c r="FY129">
        <v>0</v>
      </c>
      <c r="FZ129">
        <v>0</v>
      </c>
    </row>
    <row r="130" spans="1:182" x14ac:dyDescent="0.2">
      <c r="A130" t="s">
        <v>245</v>
      </c>
      <c r="B130" t="s">
        <v>252</v>
      </c>
      <c r="C130" t="s">
        <v>218</v>
      </c>
      <c r="D130" t="s">
        <v>39</v>
      </c>
      <c r="E130">
        <v>2017</v>
      </c>
      <c r="F130" t="s">
        <v>231</v>
      </c>
      <c r="G130" t="s">
        <v>10</v>
      </c>
      <c r="H130" t="s">
        <v>225</v>
      </c>
      <c r="I130">
        <v>0</v>
      </c>
      <c r="FX130">
        <v>0</v>
      </c>
      <c r="FY130">
        <v>0</v>
      </c>
      <c r="FZ130">
        <v>0</v>
      </c>
    </row>
    <row r="131" spans="1:182" x14ac:dyDescent="0.2">
      <c r="A131" t="s">
        <v>245</v>
      </c>
      <c r="B131" t="s">
        <v>252</v>
      </c>
      <c r="C131" t="s">
        <v>218</v>
      </c>
      <c r="D131" t="s">
        <v>40</v>
      </c>
      <c r="E131">
        <v>2015</v>
      </c>
      <c r="F131" t="s">
        <v>231</v>
      </c>
      <c r="G131" t="s">
        <v>10</v>
      </c>
      <c r="H131" t="s">
        <v>225</v>
      </c>
      <c r="I131">
        <v>0</v>
      </c>
      <c r="FX131">
        <v>0</v>
      </c>
      <c r="FY131">
        <v>0</v>
      </c>
      <c r="FZ131">
        <v>0</v>
      </c>
    </row>
    <row r="132" spans="1:182" x14ac:dyDescent="0.2">
      <c r="A132" t="s">
        <v>245</v>
      </c>
      <c r="B132" t="s">
        <v>252</v>
      </c>
      <c r="C132" t="s">
        <v>218</v>
      </c>
      <c r="D132" t="s">
        <v>40</v>
      </c>
      <c r="E132">
        <v>2016</v>
      </c>
      <c r="F132" t="s">
        <v>231</v>
      </c>
      <c r="G132" t="s">
        <v>10</v>
      </c>
      <c r="H132" t="s">
        <v>225</v>
      </c>
      <c r="I132">
        <v>0</v>
      </c>
      <c r="FX132">
        <v>0</v>
      </c>
      <c r="FY132">
        <v>0</v>
      </c>
      <c r="FZ132">
        <v>0</v>
      </c>
    </row>
    <row r="133" spans="1:182" x14ac:dyDescent="0.2">
      <c r="A133" t="s">
        <v>245</v>
      </c>
      <c r="B133" t="s">
        <v>252</v>
      </c>
      <c r="C133" t="s">
        <v>218</v>
      </c>
      <c r="D133" t="s">
        <v>40</v>
      </c>
      <c r="E133">
        <v>2017</v>
      </c>
      <c r="F133" t="s">
        <v>231</v>
      </c>
      <c r="G133" t="s">
        <v>10</v>
      </c>
      <c r="H133" t="s">
        <v>225</v>
      </c>
      <c r="I133">
        <v>0</v>
      </c>
      <c r="FX133">
        <v>0</v>
      </c>
      <c r="FY133">
        <v>0</v>
      </c>
      <c r="FZ133">
        <v>0</v>
      </c>
    </row>
    <row r="134" spans="1:182" x14ac:dyDescent="0.2">
      <c r="A134" t="s">
        <v>245</v>
      </c>
      <c r="B134" t="s">
        <v>252</v>
      </c>
      <c r="C134" t="s">
        <v>218</v>
      </c>
      <c r="D134" t="s">
        <v>41</v>
      </c>
      <c r="E134">
        <v>2015</v>
      </c>
      <c r="F134" t="s">
        <v>231</v>
      </c>
      <c r="G134" t="s">
        <v>10</v>
      </c>
      <c r="H134" t="s">
        <v>225</v>
      </c>
      <c r="I134">
        <v>0</v>
      </c>
      <c r="FX134">
        <v>0</v>
      </c>
      <c r="FY134">
        <v>0</v>
      </c>
      <c r="FZ134">
        <v>0</v>
      </c>
    </row>
    <row r="135" spans="1:182" x14ac:dyDescent="0.2">
      <c r="A135" t="s">
        <v>245</v>
      </c>
      <c r="B135" t="s">
        <v>252</v>
      </c>
      <c r="C135" t="s">
        <v>218</v>
      </c>
      <c r="D135" t="s">
        <v>41</v>
      </c>
      <c r="E135">
        <v>2016</v>
      </c>
      <c r="F135" t="s">
        <v>231</v>
      </c>
      <c r="G135" t="s">
        <v>10</v>
      </c>
      <c r="H135" t="s">
        <v>225</v>
      </c>
      <c r="I135">
        <v>0</v>
      </c>
      <c r="FX135">
        <v>0</v>
      </c>
      <c r="FY135">
        <v>0</v>
      </c>
      <c r="FZ135">
        <v>0</v>
      </c>
    </row>
    <row r="136" spans="1:182" x14ac:dyDescent="0.2">
      <c r="A136" t="s">
        <v>245</v>
      </c>
      <c r="B136" t="s">
        <v>252</v>
      </c>
      <c r="C136" t="s">
        <v>218</v>
      </c>
      <c r="D136" t="s">
        <v>41</v>
      </c>
      <c r="E136">
        <v>2017</v>
      </c>
      <c r="F136" t="s">
        <v>231</v>
      </c>
      <c r="G136" t="s">
        <v>10</v>
      </c>
      <c r="H136" t="s">
        <v>225</v>
      </c>
      <c r="I136">
        <v>0</v>
      </c>
      <c r="FX136">
        <v>0</v>
      </c>
      <c r="FY136">
        <v>0</v>
      </c>
      <c r="FZ136">
        <v>0</v>
      </c>
    </row>
    <row r="137" spans="1:182" x14ac:dyDescent="0.2">
      <c r="A137" t="s">
        <v>245</v>
      </c>
      <c r="B137" t="s">
        <v>252</v>
      </c>
      <c r="C137" t="s">
        <v>218</v>
      </c>
      <c r="D137" t="s">
        <v>42</v>
      </c>
      <c r="E137">
        <v>2015</v>
      </c>
      <c r="F137" t="s">
        <v>231</v>
      </c>
      <c r="G137" t="s">
        <v>10</v>
      </c>
      <c r="H137" t="s">
        <v>225</v>
      </c>
      <c r="I137">
        <v>0</v>
      </c>
      <c r="FX137">
        <v>0</v>
      </c>
      <c r="FY137">
        <v>0</v>
      </c>
      <c r="FZ137">
        <v>0</v>
      </c>
    </row>
    <row r="138" spans="1:182" x14ac:dyDescent="0.2">
      <c r="A138" t="s">
        <v>245</v>
      </c>
      <c r="B138" t="s">
        <v>252</v>
      </c>
      <c r="C138" t="s">
        <v>218</v>
      </c>
      <c r="D138" t="s">
        <v>42</v>
      </c>
      <c r="E138">
        <v>2016</v>
      </c>
      <c r="F138" t="s">
        <v>231</v>
      </c>
      <c r="G138" t="s">
        <v>10</v>
      </c>
      <c r="H138" t="s">
        <v>225</v>
      </c>
      <c r="I138">
        <v>0</v>
      </c>
      <c r="FX138">
        <v>0</v>
      </c>
      <c r="FY138">
        <v>0</v>
      </c>
      <c r="FZ138">
        <v>0</v>
      </c>
    </row>
    <row r="139" spans="1:182" x14ac:dyDescent="0.2">
      <c r="A139" t="s">
        <v>245</v>
      </c>
      <c r="B139" t="s">
        <v>252</v>
      </c>
      <c r="C139" t="s">
        <v>218</v>
      </c>
      <c r="D139" t="s">
        <v>42</v>
      </c>
      <c r="E139">
        <v>2017</v>
      </c>
      <c r="F139" t="s">
        <v>231</v>
      </c>
      <c r="G139" t="s">
        <v>10</v>
      </c>
      <c r="H139" t="s">
        <v>225</v>
      </c>
      <c r="I139">
        <v>0</v>
      </c>
      <c r="FX139">
        <v>0</v>
      </c>
      <c r="FY139">
        <v>0</v>
      </c>
      <c r="FZ139">
        <v>0</v>
      </c>
    </row>
    <row r="140" spans="1:182" x14ac:dyDescent="0.2">
      <c r="A140" t="s">
        <v>245</v>
      </c>
      <c r="B140" t="s">
        <v>252</v>
      </c>
      <c r="C140" t="s">
        <v>218</v>
      </c>
      <c r="D140" t="s">
        <v>43</v>
      </c>
      <c r="E140">
        <v>2015</v>
      </c>
      <c r="F140" t="s">
        <v>231</v>
      </c>
      <c r="G140" t="s">
        <v>10</v>
      </c>
      <c r="H140" t="s">
        <v>225</v>
      </c>
      <c r="I140">
        <v>0</v>
      </c>
      <c r="FX140">
        <v>0</v>
      </c>
      <c r="FY140">
        <v>0</v>
      </c>
      <c r="FZ140">
        <v>0</v>
      </c>
    </row>
    <row r="141" spans="1:182" x14ac:dyDescent="0.2">
      <c r="A141" t="s">
        <v>245</v>
      </c>
      <c r="B141" t="s">
        <v>252</v>
      </c>
      <c r="C141" t="s">
        <v>218</v>
      </c>
      <c r="D141" t="s">
        <v>43</v>
      </c>
      <c r="E141">
        <v>2016</v>
      </c>
      <c r="F141" t="s">
        <v>231</v>
      </c>
      <c r="G141" t="s">
        <v>10</v>
      </c>
      <c r="H141" t="s">
        <v>225</v>
      </c>
      <c r="I141">
        <v>0</v>
      </c>
      <c r="FX141">
        <v>0</v>
      </c>
      <c r="FY141">
        <v>0</v>
      </c>
      <c r="FZ141">
        <v>0</v>
      </c>
    </row>
    <row r="142" spans="1:182" x14ac:dyDescent="0.2">
      <c r="A142" t="s">
        <v>245</v>
      </c>
      <c r="B142" t="s">
        <v>252</v>
      </c>
      <c r="C142" t="s">
        <v>218</v>
      </c>
      <c r="D142" t="s">
        <v>43</v>
      </c>
      <c r="E142">
        <v>2017</v>
      </c>
      <c r="F142" t="s">
        <v>231</v>
      </c>
      <c r="G142" t="s">
        <v>10</v>
      </c>
      <c r="H142" t="s">
        <v>225</v>
      </c>
      <c r="I142">
        <v>0</v>
      </c>
      <c r="FX142">
        <v>0</v>
      </c>
      <c r="FY142">
        <v>0</v>
      </c>
      <c r="FZ142">
        <v>0</v>
      </c>
    </row>
    <row r="143" spans="1:182" x14ac:dyDescent="0.2">
      <c r="A143" t="s">
        <v>245</v>
      </c>
      <c r="B143" t="s">
        <v>252</v>
      </c>
      <c r="C143" t="s">
        <v>218</v>
      </c>
      <c r="D143" t="s">
        <v>44</v>
      </c>
      <c r="E143">
        <v>2015</v>
      </c>
      <c r="F143" t="s">
        <v>231</v>
      </c>
      <c r="G143" t="s">
        <v>10</v>
      </c>
      <c r="H143" t="s">
        <v>225</v>
      </c>
      <c r="I143">
        <v>0</v>
      </c>
      <c r="FX143">
        <v>0</v>
      </c>
      <c r="FY143">
        <v>0</v>
      </c>
      <c r="FZ143">
        <v>0</v>
      </c>
    </row>
    <row r="144" spans="1:182" x14ac:dyDescent="0.2">
      <c r="A144" t="s">
        <v>245</v>
      </c>
      <c r="B144" t="s">
        <v>252</v>
      </c>
      <c r="C144" t="s">
        <v>218</v>
      </c>
      <c r="D144" t="s">
        <v>44</v>
      </c>
      <c r="E144">
        <v>2016</v>
      </c>
      <c r="F144" t="s">
        <v>231</v>
      </c>
      <c r="G144" t="s">
        <v>10</v>
      </c>
      <c r="H144" t="s">
        <v>225</v>
      </c>
      <c r="I144">
        <v>0</v>
      </c>
      <c r="FX144">
        <v>0</v>
      </c>
      <c r="FY144">
        <v>0</v>
      </c>
      <c r="FZ144">
        <v>0</v>
      </c>
    </row>
    <row r="145" spans="1:182" x14ac:dyDescent="0.2">
      <c r="A145" t="s">
        <v>245</v>
      </c>
      <c r="B145" t="s">
        <v>252</v>
      </c>
      <c r="C145" t="s">
        <v>218</v>
      </c>
      <c r="D145" t="s">
        <v>44</v>
      </c>
      <c r="E145">
        <v>2017</v>
      </c>
      <c r="F145" t="s">
        <v>231</v>
      </c>
      <c r="G145" t="s">
        <v>10</v>
      </c>
      <c r="H145" t="s">
        <v>225</v>
      </c>
      <c r="I145">
        <v>0</v>
      </c>
      <c r="FX145">
        <v>0</v>
      </c>
      <c r="FY145">
        <v>0</v>
      </c>
      <c r="FZ145">
        <v>0</v>
      </c>
    </row>
    <row r="146" spans="1:182" x14ac:dyDescent="0.2">
      <c r="A146" t="s">
        <v>245</v>
      </c>
      <c r="B146" t="s">
        <v>252</v>
      </c>
      <c r="C146" t="s">
        <v>218</v>
      </c>
      <c r="D146" t="s">
        <v>45</v>
      </c>
      <c r="E146">
        <v>2015</v>
      </c>
      <c r="F146" t="s">
        <v>231</v>
      </c>
      <c r="G146" t="s">
        <v>10</v>
      </c>
      <c r="H146" t="s">
        <v>225</v>
      </c>
      <c r="I146">
        <v>0</v>
      </c>
      <c r="FX146">
        <v>0</v>
      </c>
      <c r="FY146">
        <v>0</v>
      </c>
      <c r="FZ146">
        <v>0</v>
      </c>
    </row>
    <row r="147" spans="1:182" x14ac:dyDescent="0.2">
      <c r="A147" t="s">
        <v>245</v>
      </c>
      <c r="B147" t="s">
        <v>252</v>
      </c>
      <c r="C147" t="s">
        <v>218</v>
      </c>
      <c r="D147" t="s">
        <v>45</v>
      </c>
      <c r="E147">
        <v>2016</v>
      </c>
      <c r="F147" t="s">
        <v>231</v>
      </c>
      <c r="G147" t="s">
        <v>10</v>
      </c>
      <c r="H147" t="s">
        <v>225</v>
      </c>
      <c r="I147">
        <v>0</v>
      </c>
      <c r="FX147">
        <v>0</v>
      </c>
      <c r="FY147">
        <v>0</v>
      </c>
      <c r="FZ147">
        <v>0</v>
      </c>
    </row>
    <row r="148" spans="1:182" x14ac:dyDescent="0.2">
      <c r="A148" t="s">
        <v>245</v>
      </c>
      <c r="B148" t="s">
        <v>252</v>
      </c>
      <c r="C148" t="s">
        <v>218</v>
      </c>
      <c r="D148" t="s">
        <v>45</v>
      </c>
      <c r="E148">
        <v>2017</v>
      </c>
      <c r="F148" t="s">
        <v>231</v>
      </c>
      <c r="G148" t="s">
        <v>10</v>
      </c>
      <c r="H148" t="s">
        <v>225</v>
      </c>
      <c r="I148">
        <v>0</v>
      </c>
      <c r="FX148">
        <v>0</v>
      </c>
      <c r="FY148">
        <v>0</v>
      </c>
      <c r="FZ148">
        <v>0</v>
      </c>
    </row>
    <row r="149" spans="1:182" x14ac:dyDescent="0.2">
      <c r="A149" t="s">
        <v>245</v>
      </c>
      <c r="B149" t="s">
        <v>252</v>
      </c>
      <c r="C149" t="s">
        <v>218</v>
      </c>
      <c r="D149" t="s">
        <v>46</v>
      </c>
      <c r="E149">
        <v>2015</v>
      </c>
      <c r="F149" t="s">
        <v>231</v>
      </c>
      <c r="G149" t="s">
        <v>10</v>
      </c>
      <c r="H149" t="s">
        <v>225</v>
      </c>
      <c r="I149">
        <v>0</v>
      </c>
      <c r="FX149">
        <v>0</v>
      </c>
      <c r="FY149">
        <v>0</v>
      </c>
      <c r="FZ149">
        <v>0</v>
      </c>
    </row>
    <row r="150" spans="1:182" x14ac:dyDescent="0.2">
      <c r="A150" t="s">
        <v>245</v>
      </c>
      <c r="B150" t="s">
        <v>252</v>
      </c>
      <c r="C150" t="s">
        <v>218</v>
      </c>
      <c r="D150" t="s">
        <v>46</v>
      </c>
      <c r="E150">
        <v>2016</v>
      </c>
      <c r="F150" t="s">
        <v>231</v>
      </c>
      <c r="G150" t="s">
        <v>10</v>
      </c>
      <c r="H150" t="s">
        <v>225</v>
      </c>
      <c r="I150">
        <v>0</v>
      </c>
      <c r="FX150">
        <v>0</v>
      </c>
      <c r="FY150">
        <v>0</v>
      </c>
      <c r="FZ150">
        <v>0</v>
      </c>
    </row>
    <row r="151" spans="1:182" x14ac:dyDescent="0.2">
      <c r="A151" t="s">
        <v>245</v>
      </c>
      <c r="B151" t="s">
        <v>252</v>
      </c>
      <c r="C151" t="s">
        <v>218</v>
      </c>
      <c r="D151" t="s">
        <v>46</v>
      </c>
      <c r="E151">
        <v>2017</v>
      </c>
      <c r="F151" t="s">
        <v>231</v>
      </c>
      <c r="G151" t="s">
        <v>10</v>
      </c>
      <c r="H151" t="s">
        <v>225</v>
      </c>
      <c r="I151">
        <v>0</v>
      </c>
      <c r="FX151">
        <v>0</v>
      </c>
      <c r="FY151">
        <v>0</v>
      </c>
      <c r="FZ151">
        <v>0</v>
      </c>
    </row>
    <row r="152" spans="1:182" x14ac:dyDescent="0.2">
      <c r="A152" t="s">
        <v>245</v>
      </c>
      <c r="B152" t="s">
        <v>252</v>
      </c>
      <c r="C152" t="s">
        <v>218</v>
      </c>
      <c r="D152" t="s">
        <v>47</v>
      </c>
      <c r="E152">
        <v>2015</v>
      </c>
      <c r="F152" t="s">
        <v>231</v>
      </c>
      <c r="G152" t="s">
        <v>10</v>
      </c>
      <c r="H152" t="s">
        <v>225</v>
      </c>
      <c r="I152">
        <v>0</v>
      </c>
      <c r="FX152">
        <v>0</v>
      </c>
      <c r="FY152">
        <v>0</v>
      </c>
      <c r="FZ152">
        <v>0</v>
      </c>
    </row>
    <row r="153" spans="1:182" x14ac:dyDescent="0.2">
      <c r="A153" t="s">
        <v>245</v>
      </c>
      <c r="B153" t="s">
        <v>252</v>
      </c>
      <c r="C153" t="s">
        <v>218</v>
      </c>
      <c r="D153" t="s">
        <v>47</v>
      </c>
      <c r="E153">
        <v>2016</v>
      </c>
      <c r="F153" t="s">
        <v>231</v>
      </c>
      <c r="G153" t="s">
        <v>10</v>
      </c>
      <c r="H153" t="s">
        <v>225</v>
      </c>
      <c r="I153">
        <v>0</v>
      </c>
      <c r="FX153">
        <v>0</v>
      </c>
      <c r="FY153">
        <v>0</v>
      </c>
      <c r="FZ153">
        <v>0</v>
      </c>
    </row>
    <row r="154" spans="1:182" x14ac:dyDescent="0.2">
      <c r="A154" t="s">
        <v>245</v>
      </c>
      <c r="B154" t="s">
        <v>252</v>
      </c>
      <c r="C154" t="s">
        <v>218</v>
      </c>
      <c r="D154" t="s">
        <v>47</v>
      </c>
      <c r="E154">
        <v>2017</v>
      </c>
      <c r="F154" t="s">
        <v>231</v>
      </c>
      <c r="G154" t="s">
        <v>10</v>
      </c>
      <c r="H154" t="s">
        <v>225</v>
      </c>
      <c r="I154">
        <v>0</v>
      </c>
      <c r="FX154">
        <v>0</v>
      </c>
      <c r="FY154">
        <v>0</v>
      </c>
      <c r="FZ154">
        <v>0</v>
      </c>
    </row>
    <row r="155" spans="1:182" x14ac:dyDescent="0.2">
      <c r="A155" t="s">
        <v>245</v>
      </c>
      <c r="B155" t="s">
        <v>252</v>
      </c>
      <c r="C155" t="s">
        <v>218</v>
      </c>
      <c r="D155" t="s">
        <v>11</v>
      </c>
      <c r="E155">
        <v>2015</v>
      </c>
      <c r="F155" t="s">
        <v>231</v>
      </c>
      <c r="G155" t="s">
        <v>10</v>
      </c>
      <c r="H155" t="s">
        <v>225</v>
      </c>
      <c r="I155">
        <v>0</v>
      </c>
      <c r="FX155">
        <v>0</v>
      </c>
      <c r="FY155">
        <v>0</v>
      </c>
      <c r="FZ155">
        <v>0</v>
      </c>
    </row>
    <row r="156" spans="1:182" x14ac:dyDescent="0.2">
      <c r="A156" t="s">
        <v>245</v>
      </c>
      <c r="B156" t="s">
        <v>252</v>
      </c>
      <c r="C156" t="s">
        <v>218</v>
      </c>
      <c r="D156" t="s">
        <v>11</v>
      </c>
      <c r="E156">
        <v>2016</v>
      </c>
      <c r="F156" t="s">
        <v>231</v>
      </c>
      <c r="G156" t="s">
        <v>10</v>
      </c>
      <c r="H156" t="s">
        <v>225</v>
      </c>
      <c r="I156">
        <v>0</v>
      </c>
      <c r="FX156">
        <v>0</v>
      </c>
      <c r="FY156">
        <v>0</v>
      </c>
      <c r="FZ156">
        <v>0</v>
      </c>
    </row>
    <row r="157" spans="1:182" x14ac:dyDescent="0.2">
      <c r="A157" t="s">
        <v>245</v>
      </c>
      <c r="B157" t="s">
        <v>252</v>
      </c>
      <c r="C157" t="s">
        <v>218</v>
      </c>
      <c r="D157" t="s">
        <v>11</v>
      </c>
      <c r="E157">
        <v>2017</v>
      </c>
      <c r="F157" t="s">
        <v>231</v>
      </c>
      <c r="G157" t="s">
        <v>10</v>
      </c>
      <c r="H157" t="s">
        <v>225</v>
      </c>
      <c r="I157">
        <v>0</v>
      </c>
      <c r="FX157">
        <v>0</v>
      </c>
      <c r="FY157">
        <v>0</v>
      </c>
      <c r="FZ157">
        <v>0</v>
      </c>
    </row>
    <row r="158" spans="1:182" x14ac:dyDescent="0.2">
      <c r="A158" t="s">
        <v>245</v>
      </c>
      <c r="B158" t="s">
        <v>252</v>
      </c>
      <c r="C158" t="s">
        <v>218</v>
      </c>
      <c r="D158" t="s">
        <v>36</v>
      </c>
      <c r="E158">
        <v>2015</v>
      </c>
      <c r="F158" t="s">
        <v>228</v>
      </c>
      <c r="G158" t="s">
        <v>246</v>
      </c>
      <c r="H158" t="s">
        <v>225</v>
      </c>
      <c r="I158">
        <v>0</v>
      </c>
      <c r="FX158">
        <v>0</v>
      </c>
      <c r="FY158">
        <v>0</v>
      </c>
      <c r="FZ158">
        <v>0</v>
      </c>
    </row>
    <row r="159" spans="1:182" x14ac:dyDescent="0.2">
      <c r="A159" t="s">
        <v>245</v>
      </c>
      <c r="B159" t="s">
        <v>252</v>
      </c>
      <c r="C159" t="s">
        <v>218</v>
      </c>
      <c r="D159" t="s">
        <v>36</v>
      </c>
      <c r="E159">
        <v>2016</v>
      </c>
      <c r="F159" t="s">
        <v>228</v>
      </c>
      <c r="G159" t="s">
        <v>246</v>
      </c>
      <c r="H159" t="s">
        <v>225</v>
      </c>
      <c r="I159">
        <v>0</v>
      </c>
      <c r="FX159">
        <v>0</v>
      </c>
      <c r="FY159">
        <v>0</v>
      </c>
      <c r="FZ159">
        <v>0</v>
      </c>
    </row>
    <row r="160" spans="1:182" x14ac:dyDescent="0.2">
      <c r="A160" t="s">
        <v>245</v>
      </c>
      <c r="B160" t="s">
        <v>252</v>
      </c>
      <c r="C160" t="s">
        <v>218</v>
      </c>
      <c r="D160" t="s">
        <v>36</v>
      </c>
      <c r="E160">
        <v>2017</v>
      </c>
      <c r="F160" t="s">
        <v>228</v>
      </c>
      <c r="G160" t="s">
        <v>246</v>
      </c>
      <c r="H160" t="s">
        <v>225</v>
      </c>
      <c r="I160">
        <v>0</v>
      </c>
      <c r="FX160">
        <v>0</v>
      </c>
      <c r="FY160">
        <v>0</v>
      </c>
      <c r="FZ160">
        <v>0</v>
      </c>
    </row>
    <row r="161" spans="1:182" x14ac:dyDescent="0.2">
      <c r="A161" t="s">
        <v>245</v>
      </c>
      <c r="B161" t="s">
        <v>252</v>
      </c>
      <c r="C161" t="s">
        <v>218</v>
      </c>
      <c r="D161" t="s">
        <v>37</v>
      </c>
      <c r="E161">
        <v>2015</v>
      </c>
      <c r="F161" t="s">
        <v>228</v>
      </c>
      <c r="G161" t="s">
        <v>246</v>
      </c>
      <c r="H161" t="s">
        <v>225</v>
      </c>
      <c r="I161">
        <v>0</v>
      </c>
      <c r="FX161">
        <v>0</v>
      </c>
      <c r="FY161">
        <v>0</v>
      </c>
      <c r="FZ161">
        <v>0</v>
      </c>
    </row>
    <row r="162" spans="1:182" x14ac:dyDescent="0.2">
      <c r="A162" t="s">
        <v>245</v>
      </c>
      <c r="B162" t="s">
        <v>252</v>
      </c>
      <c r="C162" t="s">
        <v>218</v>
      </c>
      <c r="D162" t="s">
        <v>37</v>
      </c>
      <c r="E162">
        <v>2016</v>
      </c>
      <c r="F162" t="s">
        <v>228</v>
      </c>
      <c r="G162" t="s">
        <v>246</v>
      </c>
      <c r="H162" t="s">
        <v>225</v>
      </c>
      <c r="I162">
        <v>0</v>
      </c>
      <c r="FX162">
        <v>0</v>
      </c>
      <c r="FY162">
        <v>0</v>
      </c>
      <c r="FZ162">
        <v>0</v>
      </c>
    </row>
    <row r="163" spans="1:182" x14ac:dyDescent="0.2">
      <c r="A163" t="s">
        <v>245</v>
      </c>
      <c r="B163" t="s">
        <v>252</v>
      </c>
      <c r="C163" t="s">
        <v>218</v>
      </c>
      <c r="D163" t="s">
        <v>37</v>
      </c>
      <c r="E163">
        <v>2017</v>
      </c>
      <c r="F163" t="s">
        <v>228</v>
      </c>
      <c r="G163" t="s">
        <v>246</v>
      </c>
      <c r="H163" t="s">
        <v>225</v>
      </c>
      <c r="I163">
        <v>0</v>
      </c>
      <c r="FX163">
        <v>0</v>
      </c>
      <c r="FY163">
        <v>0</v>
      </c>
      <c r="FZ163">
        <v>0</v>
      </c>
    </row>
    <row r="164" spans="1:182" x14ac:dyDescent="0.2">
      <c r="A164" t="s">
        <v>245</v>
      </c>
      <c r="B164" t="s">
        <v>252</v>
      </c>
      <c r="C164" t="s">
        <v>218</v>
      </c>
      <c r="D164" t="s">
        <v>38</v>
      </c>
      <c r="E164">
        <v>2015</v>
      </c>
      <c r="F164" t="s">
        <v>228</v>
      </c>
      <c r="G164" t="s">
        <v>246</v>
      </c>
      <c r="H164" t="s">
        <v>225</v>
      </c>
      <c r="I164">
        <v>0</v>
      </c>
      <c r="FX164">
        <v>0</v>
      </c>
      <c r="FY164">
        <v>0</v>
      </c>
      <c r="FZ164">
        <v>0</v>
      </c>
    </row>
    <row r="165" spans="1:182" x14ac:dyDescent="0.2">
      <c r="A165" t="s">
        <v>245</v>
      </c>
      <c r="B165" t="s">
        <v>252</v>
      </c>
      <c r="C165" t="s">
        <v>218</v>
      </c>
      <c r="D165" t="s">
        <v>38</v>
      </c>
      <c r="E165">
        <v>2016</v>
      </c>
      <c r="F165" t="s">
        <v>228</v>
      </c>
      <c r="G165" t="s">
        <v>246</v>
      </c>
      <c r="H165" t="s">
        <v>225</v>
      </c>
      <c r="I165">
        <v>0</v>
      </c>
      <c r="FX165">
        <v>0</v>
      </c>
      <c r="FY165">
        <v>0</v>
      </c>
      <c r="FZ165">
        <v>0</v>
      </c>
    </row>
    <row r="166" spans="1:182" x14ac:dyDescent="0.2">
      <c r="A166" t="s">
        <v>245</v>
      </c>
      <c r="B166" t="s">
        <v>252</v>
      </c>
      <c r="C166" t="s">
        <v>218</v>
      </c>
      <c r="D166" t="s">
        <v>38</v>
      </c>
      <c r="E166">
        <v>2017</v>
      </c>
      <c r="F166" t="s">
        <v>228</v>
      </c>
      <c r="G166" t="s">
        <v>246</v>
      </c>
      <c r="H166" t="s">
        <v>225</v>
      </c>
      <c r="I166">
        <v>0</v>
      </c>
      <c r="FX166">
        <v>0</v>
      </c>
      <c r="FY166">
        <v>0</v>
      </c>
      <c r="FZ166">
        <v>0</v>
      </c>
    </row>
    <row r="167" spans="1:182" x14ac:dyDescent="0.2">
      <c r="A167" t="s">
        <v>245</v>
      </c>
      <c r="B167" t="s">
        <v>252</v>
      </c>
      <c r="C167" t="s">
        <v>218</v>
      </c>
      <c r="D167" t="s">
        <v>39</v>
      </c>
      <c r="E167">
        <v>2015</v>
      </c>
      <c r="F167" t="s">
        <v>228</v>
      </c>
      <c r="G167" t="s">
        <v>246</v>
      </c>
      <c r="H167" t="s">
        <v>225</v>
      </c>
      <c r="I167">
        <v>0</v>
      </c>
      <c r="FX167">
        <v>0</v>
      </c>
      <c r="FY167">
        <v>0</v>
      </c>
      <c r="FZ167">
        <v>0</v>
      </c>
    </row>
    <row r="168" spans="1:182" x14ac:dyDescent="0.2">
      <c r="A168" t="s">
        <v>245</v>
      </c>
      <c r="B168" t="s">
        <v>252</v>
      </c>
      <c r="C168" t="s">
        <v>218</v>
      </c>
      <c r="D168" t="s">
        <v>39</v>
      </c>
      <c r="E168">
        <v>2016</v>
      </c>
      <c r="F168" t="s">
        <v>228</v>
      </c>
      <c r="G168" t="s">
        <v>246</v>
      </c>
      <c r="H168" t="s">
        <v>225</v>
      </c>
      <c r="I168">
        <v>0</v>
      </c>
      <c r="FX168">
        <v>0</v>
      </c>
      <c r="FY168">
        <v>0</v>
      </c>
      <c r="FZ168">
        <v>0</v>
      </c>
    </row>
    <row r="169" spans="1:182" x14ac:dyDescent="0.2">
      <c r="A169" t="s">
        <v>245</v>
      </c>
      <c r="B169" t="s">
        <v>252</v>
      </c>
      <c r="C169" t="s">
        <v>218</v>
      </c>
      <c r="D169" t="s">
        <v>39</v>
      </c>
      <c r="E169">
        <v>2017</v>
      </c>
      <c r="F169" t="s">
        <v>228</v>
      </c>
      <c r="G169" t="s">
        <v>246</v>
      </c>
      <c r="H169" t="s">
        <v>225</v>
      </c>
      <c r="I169">
        <v>0</v>
      </c>
      <c r="FX169">
        <v>0</v>
      </c>
      <c r="FY169">
        <v>0</v>
      </c>
      <c r="FZ169">
        <v>0</v>
      </c>
    </row>
    <row r="170" spans="1:182" x14ac:dyDescent="0.2">
      <c r="A170" t="s">
        <v>245</v>
      </c>
      <c r="B170" t="s">
        <v>252</v>
      </c>
      <c r="C170" t="s">
        <v>218</v>
      </c>
      <c r="D170" t="s">
        <v>40</v>
      </c>
      <c r="E170">
        <v>2015</v>
      </c>
      <c r="F170" t="s">
        <v>228</v>
      </c>
      <c r="G170" t="s">
        <v>246</v>
      </c>
      <c r="H170" t="s">
        <v>225</v>
      </c>
      <c r="I170">
        <v>0</v>
      </c>
      <c r="FX170">
        <v>0</v>
      </c>
      <c r="FY170">
        <v>0</v>
      </c>
      <c r="FZ170">
        <v>0</v>
      </c>
    </row>
    <row r="171" spans="1:182" x14ac:dyDescent="0.2">
      <c r="A171" t="s">
        <v>245</v>
      </c>
      <c r="B171" t="s">
        <v>252</v>
      </c>
      <c r="C171" t="s">
        <v>218</v>
      </c>
      <c r="D171" t="s">
        <v>40</v>
      </c>
      <c r="E171">
        <v>2016</v>
      </c>
      <c r="F171" t="s">
        <v>228</v>
      </c>
      <c r="G171" t="s">
        <v>246</v>
      </c>
      <c r="H171" t="s">
        <v>225</v>
      </c>
      <c r="I171">
        <v>0</v>
      </c>
      <c r="FX171">
        <v>0</v>
      </c>
      <c r="FY171">
        <v>0</v>
      </c>
      <c r="FZ171">
        <v>0</v>
      </c>
    </row>
    <row r="172" spans="1:182" x14ac:dyDescent="0.2">
      <c r="A172" t="s">
        <v>245</v>
      </c>
      <c r="B172" t="s">
        <v>252</v>
      </c>
      <c r="C172" t="s">
        <v>218</v>
      </c>
      <c r="D172" t="s">
        <v>40</v>
      </c>
      <c r="E172">
        <v>2017</v>
      </c>
      <c r="F172" t="s">
        <v>228</v>
      </c>
      <c r="G172" t="s">
        <v>246</v>
      </c>
      <c r="H172" t="s">
        <v>225</v>
      </c>
      <c r="I172">
        <v>0</v>
      </c>
      <c r="FX172">
        <v>0</v>
      </c>
      <c r="FY172">
        <v>0</v>
      </c>
      <c r="FZ172">
        <v>0</v>
      </c>
    </row>
    <row r="173" spans="1:182" x14ac:dyDescent="0.2">
      <c r="A173" t="s">
        <v>245</v>
      </c>
      <c r="B173" t="s">
        <v>252</v>
      </c>
      <c r="C173" t="s">
        <v>218</v>
      </c>
      <c r="D173" t="s">
        <v>41</v>
      </c>
      <c r="E173">
        <v>2015</v>
      </c>
      <c r="F173" t="s">
        <v>228</v>
      </c>
      <c r="G173" t="s">
        <v>246</v>
      </c>
      <c r="H173" t="s">
        <v>225</v>
      </c>
      <c r="I173">
        <v>0</v>
      </c>
      <c r="FX173">
        <v>0</v>
      </c>
      <c r="FY173">
        <v>0</v>
      </c>
      <c r="FZ173">
        <v>0</v>
      </c>
    </row>
    <row r="174" spans="1:182" x14ac:dyDescent="0.2">
      <c r="A174" t="s">
        <v>245</v>
      </c>
      <c r="B174" t="s">
        <v>252</v>
      </c>
      <c r="C174" t="s">
        <v>218</v>
      </c>
      <c r="D174" t="s">
        <v>41</v>
      </c>
      <c r="E174">
        <v>2016</v>
      </c>
      <c r="F174" t="s">
        <v>228</v>
      </c>
      <c r="G174" t="s">
        <v>246</v>
      </c>
      <c r="H174" t="s">
        <v>225</v>
      </c>
      <c r="I174">
        <v>0</v>
      </c>
      <c r="FX174">
        <v>0</v>
      </c>
      <c r="FY174">
        <v>0</v>
      </c>
      <c r="FZ174">
        <v>0</v>
      </c>
    </row>
    <row r="175" spans="1:182" x14ac:dyDescent="0.2">
      <c r="A175" t="s">
        <v>245</v>
      </c>
      <c r="B175" t="s">
        <v>252</v>
      </c>
      <c r="C175" t="s">
        <v>218</v>
      </c>
      <c r="D175" t="s">
        <v>41</v>
      </c>
      <c r="E175">
        <v>2017</v>
      </c>
      <c r="F175" t="s">
        <v>228</v>
      </c>
      <c r="G175" t="s">
        <v>246</v>
      </c>
      <c r="H175" t="s">
        <v>225</v>
      </c>
      <c r="I175">
        <v>0</v>
      </c>
      <c r="FX175">
        <v>0</v>
      </c>
      <c r="FY175">
        <v>0</v>
      </c>
      <c r="FZ175">
        <v>0</v>
      </c>
    </row>
    <row r="176" spans="1:182" x14ac:dyDescent="0.2">
      <c r="A176" t="s">
        <v>245</v>
      </c>
      <c r="B176" t="s">
        <v>252</v>
      </c>
      <c r="C176" t="s">
        <v>218</v>
      </c>
      <c r="D176" t="s">
        <v>42</v>
      </c>
      <c r="E176">
        <v>2015</v>
      </c>
      <c r="F176" t="s">
        <v>228</v>
      </c>
      <c r="G176" t="s">
        <v>246</v>
      </c>
      <c r="H176" t="s">
        <v>225</v>
      </c>
      <c r="I176">
        <v>0</v>
      </c>
      <c r="FX176">
        <v>0</v>
      </c>
      <c r="FY176">
        <v>0</v>
      </c>
      <c r="FZ176">
        <v>0</v>
      </c>
    </row>
    <row r="177" spans="1:182" x14ac:dyDescent="0.2">
      <c r="A177" t="s">
        <v>245</v>
      </c>
      <c r="B177" t="s">
        <v>252</v>
      </c>
      <c r="C177" t="s">
        <v>218</v>
      </c>
      <c r="D177" t="s">
        <v>42</v>
      </c>
      <c r="E177">
        <v>2016</v>
      </c>
      <c r="F177" t="s">
        <v>228</v>
      </c>
      <c r="G177" t="s">
        <v>246</v>
      </c>
      <c r="H177" t="s">
        <v>225</v>
      </c>
      <c r="I177">
        <v>0</v>
      </c>
      <c r="FX177">
        <v>0</v>
      </c>
      <c r="FY177">
        <v>0</v>
      </c>
      <c r="FZ177">
        <v>0</v>
      </c>
    </row>
    <row r="178" spans="1:182" x14ac:dyDescent="0.2">
      <c r="A178" t="s">
        <v>245</v>
      </c>
      <c r="B178" t="s">
        <v>252</v>
      </c>
      <c r="C178" t="s">
        <v>218</v>
      </c>
      <c r="D178" t="s">
        <v>42</v>
      </c>
      <c r="E178">
        <v>2017</v>
      </c>
      <c r="F178" t="s">
        <v>228</v>
      </c>
      <c r="G178" t="s">
        <v>246</v>
      </c>
      <c r="H178" t="s">
        <v>225</v>
      </c>
      <c r="I178">
        <v>0</v>
      </c>
      <c r="FX178">
        <v>0</v>
      </c>
      <c r="FY178">
        <v>0</v>
      </c>
      <c r="FZ178">
        <v>0</v>
      </c>
    </row>
    <row r="179" spans="1:182" x14ac:dyDescent="0.2">
      <c r="A179" t="s">
        <v>245</v>
      </c>
      <c r="B179" t="s">
        <v>252</v>
      </c>
      <c r="C179" t="s">
        <v>218</v>
      </c>
      <c r="D179" t="s">
        <v>43</v>
      </c>
      <c r="E179">
        <v>2015</v>
      </c>
      <c r="F179" t="s">
        <v>228</v>
      </c>
      <c r="G179" t="s">
        <v>246</v>
      </c>
      <c r="H179" t="s">
        <v>225</v>
      </c>
      <c r="I179">
        <v>0</v>
      </c>
      <c r="FX179">
        <v>0</v>
      </c>
      <c r="FY179">
        <v>0</v>
      </c>
      <c r="FZ179">
        <v>0</v>
      </c>
    </row>
    <row r="180" spans="1:182" x14ac:dyDescent="0.2">
      <c r="A180" t="s">
        <v>245</v>
      </c>
      <c r="B180" t="s">
        <v>252</v>
      </c>
      <c r="C180" t="s">
        <v>218</v>
      </c>
      <c r="D180" t="s">
        <v>43</v>
      </c>
      <c r="E180">
        <v>2016</v>
      </c>
      <c r="F180" t="s">
        <v>228</v>
      </c>
      <c r="G180" t="s">
        <v>246</v>
      </c>
      <c r="H180" t="s">
        <v>225</v>
      </c>
      <c r="I180">
        <v>0</v>
      </c>
      <c r="FX180">
        <v>0</v>
      </c>
      <c r="FY180">
        <v>0</v>
      </c>
      <c r="FZ180">
        <v>0</v>
      </c>
    </row>
    <row r="181" spans="1:182" x14ac:dyDescent="0.2">
      <c r="A181" t="s">
        <v>245</v>
      </c>
      <c r="B181" t="s">
        <v>252</v>
      </c>
      <c r="C181" t="s">
        <v>218</v>
      </c>
      <c r="D181" t="s">
        <v>43</v>
      </c>
      <c r="E181">
        <v>2017</v>
      </c>
      <c r="F181" t="s">
        <v>228</v>
      </c>
      <c r="G181" t="s">
        <v>246</v>
      </c>
      <c r="H181" t="s">
        <v>225</v>
      </c>
      <c r="I181">
        <v>0</v>
      </c>
      <c r="FX181">
        <v>0</v>
      </c>
      <c r="FY181">
        <v>0</v>
      </c>
      <c r="FZ181">
        <v>0</v>
      </c>
    </row>
    <row r="182" spans="1:182" x14ac:dyDescent="0.2">
      <c r="A182" t="s">
        <v>245</v>
      </c>
      <c r="B182" t="s">
        <v>252</v>
      </c>
      <c r="C182" t="s">
        <v>218</v>
      </c>
      <c r="D182" t="s">
        <v>44</v>
      </c>
      <c r="E182">
        <v>2015</v>
      </c>
      <c r="F182" t="s">
        <v>228</v>
      </c>
      <c r="G182" t="s">
        <v>246</v>
      </c>
      <c r="H182" t="s">
        <v>225</v>
      </c>
      <c r="I182">
        <v>0</v>
      </c>
      <c r="FX182">
        <v>0</v>
      </c>
      <c r="FY182">
        <v>0</v>
      </c>
      <c r="FZ182">
        <v>0</v>
      </c>
    </row>
    <row r="183" spans="1:182" x14ac:dyDescent="0.2">
      <c r="A183" t="s">
        <v>245</v>
      </c>
      <c r="B183" t="s">
        <v>252</v>
      </c>
      <c r="C183" t="s">
        <v>218</v>
      </c>
      <c r="D183" t="s">
        <v>44</v>
      </c>
      <c r="E183">
        <v>2016</v>
      </c>
      <c r="F183" t="s">
        <v>228</v>
      </c>
      <c r="G183" t="s">
        <v>246</v>
      </c>
      <c r="H183" t="s">
        <v>225</v>
      </c>
      <c r="I183">
        <v>0</v>
      </c>
      <c r="FX183">
        <v>0</v>
      </c>
      <c r="FY183">
        <v>0</v>
      </c>
      <c r="FZ183">
        <v>0</v>
      </c>
    </row>
    <row r="184" spans="1:182" x14ac:dyDescent="0.2">
      <c r="A184" t="s">
        <v>245</v>
      </c>
      <c r="B184" t="s">
        <v>252</v>
      </c>
      <c r="C184" t="s">
        <v>218</v>
      </c>
      <c r="D184" t="s">
        <v>44</v>
      </c>
      <c r="E184">
        <v>2017</v>
      </c>
      <c r="F184" t="s">
        <v>228</v>
      </c>
      <c r="G184" t="s">
        <v>246</v>
      </c>
      <c r="H184" t="s">
        <v>225</v>
      </c>
      <c r="I184">
        <v>0</v>
      </c>
      <c r="FX184">
        <v>0</v>
      </c>
      <c r="FY184">
        <v>0</v>
      </c>
      <c r="FZ184">
        <v>0</v>
      </c>
    </row>
    <row r="185" spans="1:182" x14ac:dyDescent="0.2">
      <c r="A185" t="s">
        <v>245</v>
      </c>
      <c r="B185" t="s">
        <v>252</v>
      </c>
      <c r="C185" t="s">
        <v>218</v>
      </c>
      <c r="D185" t="s">
        <v>45</v>
      </c>
      <c r="E185">
        <v>2015</v>
      </c>
      <c r="F185" t="s">
        <v>228</v>
      </c>
      <c r="G185" t="s">
        <v>246</v>
      </c>
      <c r="H185" t="s">
        <v>225</v>
      </c>
      <c r="I185">
        <v>0</v>
      </c>
      <c r="FX185">
        <v>0</v>
      </c>
      <c r="FY185">
        <v>0</v>
      </c>
      <c r="FZ185">
        <v>0</v>
      </c>
    </row>
    <row r="186" spans="1:182" x14ac:dyDescent="0.2">
      <c r="A186" t="s">
        <v>245</v>
      </c>
      <c r="B186" t="s">
        <v>252</v>
      </c>
      <c r="C186" t="s">
        <v>218</v>
      </c>
      <c r="D186" t="s">
        <v>45</v>
      </c>
      <c r="E186">
        <v>2016</v>
      </c>
      <c r="F186" t="s">
        <v>228</v>
      </c>
      <c r="G186" t="s">
        <v>246</v>
      </c>
      <c r="H186" t="s">
        <v>225</v>
      </c>
      <c r="I186">
        <v>0</v>
      </c>
      <c r="FX186">
        <v>0</v>
      </c>
      <c r="FY186">
        <v>0</v>
      </c>
      <c r="FZ186">
        <v>0</v>
      </c>
    </row>
    <row r="187" spans="1:182" x14ac:dyDescent="0.2">
      <c r="A187" t="s">
        <v>245</v>
      </c>
      <c r="B187" t="s">
        <v>252</v>
      </c>
      <c r="C187" t="s">
        <v>218</v>
      </c>
      <c r="D187" t="s">
        <v>45</v>
      </c>
      <c r="E187">
        <v>2017</v>
      </c>
      <c r="F187" t="s">
        <v>228</v>
      </c>
      <c r="G187" t="s">
        <v>246</v>
      </c>
      <c r="H187" t="s">
        <v>225</v>
      </c>
      <c r="I187">
        <v>0</v>
      </c>
      <c r="FX187">
        <v>0</v>
      </c>
      <c r="FY187">
        <v>0</v>
      </c>
      <c r="FZ187">
        <v>0</v>
      </c>
    </row>
    <row r="188" spans="1:182" x14ac:dyDescent="0.2">
      <c r="A188" t="s">
        <v>245</v>
      </c>
      <c r="B188" t="s">
        <v>252</v>
      </c>
      <c r="C188" t="s">
        <v>218</v>
      </c>
      <c r="D188" t="s">
        <v>46</v>
      </c>
      <c r="E188">
        <v>2015</v>
      </c>
      <c r="F188" t="s">
        <v>228</v>
      </c>
      <c r="G188" t="s">
        <v>246</v>
      </c>
      <c r="H188" t="s">
        <v>225</v>
      </c>
      <c r="I188">
        <v>0</v>
      </c>
      <c r="FX188">
        <v>0</v>
      </c>
      <c r="FY188">
        <v>0</v>
      </c>
      <c r="FZ188">
        <v>0</v>
      </c>
    </row>
    <row r="189" spans="1:182" x14ac:dyDescent="0.2">
      <c r="A189" t="s">
        <v>245</v>
      </c>
      <c r="B189" t="s">
        <v>252</v>
      </c>
      <c r="C189" t="s">
        <v>218</v>
      </c>
      <c r="D189" t="s">
        <v>46</v>
      </c>
      <c r="E189">
        <v>2016</v>
      </c>
      <c r="F189" t="s">
        <v>228</v>
      </c>
      <c r="G189" t="s">
        <v>246</v>
      </c>
      <c r="H189" t="s">
        <v>225</v>
      </c>
      <c r="I189">
        <v>0</v>
      </c>
      <c r="FX189">
        <v>0</v>
      </c>
      <c r="FY189">
        <v>0</v>
      </c>
      <c r="FZ189">
        <v>0</v>
      </c>
    </row>
    <row r="190" spans="1:182" x14ac:dyDescent="0.2">
      <c r="A190" t="s">
        <v>245</v>
      </c>
      <c r="B190" t="s">
        <v>252</v>
      </c>
      <c r="C190" t="s">
        <v>218</v>
      </c>
      <c r="D190" t="s">
        <v>46</v>
      </c>
      <c r="E190">
        <v>2017</v>
      </c>
      <c r="F190" t="s">
        <v>228</v>
      </c>
      <c r="G190" t="s">
        <v>246</v>
      </c>
      <c r="H190" t="s">
        <v>225</v>
      </c>
      <c r="I190">
        <v>0</v>
      </c>
      <c r="FX190">
        <v>0</v>
      </c>
      <c r="FY190">
        <v>0</v>
      </c>
      <c r="FZ190">
        <v>0</v>
      </c>
    </row>
    <row r="191" spans="1:182" x14ac:dyDescent="0.2">
      <c r="A191" t="s">
        <v>245</v>
      </c>
      <c r="B191" t="s">
        <v>252</v>
      </c>
      <c r="C191" t="s">
        <v>218</v>
      </c>
      <c r="D191" t="s">
        <v>47</v>
      </c>
      <c r="E191">
        <v>2015</v>
      </c>
      <c r="F191" t="s">
        <v>228</v>
      </c>
      <c r="G191" t="s">
        <v>246</v>
      </c>
      <c r="H191" t="s">
        <v>225</v>
      </c>
      <c r="I191">
        <v>0</v>
      </c>
      <c r="FX191">
        <v>0</v>
      </c>
      <c r="FY191">
        <v>0</v>
      </c>
      <c r="FZ191">
        <v>0</v>
      </c>
    </row>
    <row r="192" spans="1:182" x14ac:dyDescent="0.2">
      <c r="A192" t="s">
        <v>245</v>
      </c>
      <c r="B192" t="s">
        <v>252</v>
      </c>
      <c r="C192" t="s">
        <v>218</v>
      </c>
      <c r="D192" t="s">
        <v>47</v>
      </c>
      <c r="E192">
        <v>2016</v>
      </c>
      <c r="F192" t="s">
        <v>228</v>
      </c>
      <c r="G192" t="s">
        <v>246</v>
      </c>
      <c r="H192" t="s">
        <v>225</v>
      </c>
      <c r="I192">
        <v>0</v>
      </c>
      <c r="FX192">
        <v>0</v>
      </c>
      <c r="FY192">
        <v>0</v>
      </c>
      <c r="FZ192">
        <v>0</v>
      </c>
    </row>
    <row r="193" spans="1:182" x14ac:dyDescent="0.2">
      <c r="A193" t="s">
        <v>245</v>
      </c>
      <c r="B193" t="s">
        <v>252</v>
      </c>
      <c r="C193" t="s">
        <v>218</v>
      </c>
      <c r="D193" t="s">
        <v>47</v>
      </c>
      <c r="E193">
        <v>2017</v>
      </c>
      <c r="F193" t="s">
        <v>228</v>
      </c>
      <c r="G193" t="s">
        <v>246</v>
      </c>
      <c r="H193" t="s">
        <v>225</v>
      </c>
      <c r="I193">
        <v>0</v>
      </c>
      <c r="FX193">
        <v>0</v>
      </c>
      <c r="FY193">
        <v>0</v>
      </c>
      <c r="FZ193">
        <v>0</v>
      </c>
    </row>
    <row r="194" spans="1:182" x14ac:dyDescent="0.2">
      <c r="A194" t="s">
        <v>245</v>
      </c>
      <c r="B194" t="s">
        <v>252</v>
      </c>
      <c r="C194" t="s">
        <v>218</v>
      </c>
      <c r="D194" t="s">
        <v>11</v>
      </c>
      <c r="E194">
        <v>2015</v>
      </c>
      <c r="F194" t="s">
        <v>228</v>
      </c>
      <c r="G194" t="s">
        <v>246</v>
      </c>
      <c r="H194" t="s">
        <v>225</v>
      </c>
      <c r="I194">
        <v>0</v>
      </c>
      <c r="FX194">
        <v>0</v>
      </c>
      <c r="FY194">
        <v>0</v>
      </c>
      <c r="FZ194">
        <v>0</v>
      </c>
    </row>
    <row r="195" spans="1:182" x14ac:dyDescent="0.2">
      <c r="A195" t="s">
        <v>245</v>
      </c>
      <c r="B195" t="s">
        <v>252</v>
      </c>
      <c r="C195" t="s">
        <v>218</v>
      </c>
      <c r="D195" t="s">
        <v>11</v>
      </c>
      <c r="E195">
        <v>2016</v>
      </c>
      <c r="F195" t="s">
        <v>228</v>
      </c>
      <c r="G195" t="s">
        <v>246</v>
      </c>
      <c r="H195" t="s">
        <v>225</v>
      </c>
      <c r="I195">
        <v>0</v>
      </c>
      <c r="FX195">
        <v>0</v>
      </c>
      <c r="FY195">
        <v>0</v>
      </c>
      <c r="FZ195">
        <v>0</v>
      </c>
    </row>
    <row r="196" spans="1:182" x14ac:dyDescent="0.2">
      <c r="A196" t="s">
        <v>245</v>
      </c>
      <c r="B196" t="s">
        <v>252</v>
      </c>
      <c r="C196" t="s">
        <v>218</v>
      </c>
      <c r="D196" t="s">
        <v>11</v>
      </c>
      <c r="E196">
        <v>2017</v>
      </c>
      <c r="F196" t="s">
        <v>228</v>
      </c>
      <c r="G196" t="s">
        <v>246</v>
      </c>
      <c r="H196" t="s">
        <v>225</v>
      </c>
      <c r="I196">
        <v>0</v>
      </c>
      <c r="FX196">
        <v>0</v>
      </c>
      <c r="FY196">
        <v>0</v>
      </c>
      <c r="FZ196">
        <v>0</v>
      </c>
    </row>
    <row r="197" spans="1:182" x14ac:dyDescent="0.2">
      <c r="A197" t="s">
        <v>245</v>
      </c>
      <c r="B197" t="s">
        <v>252</v>
      </c>
      <c r="C197" t="s">
        <v>218</v>
      </c>
      <c r="D197" t="s">
        <v>36</v>
      </c>
      <c r="E197">
        <v>2015</v>
      </c>
      <c r="F197" t="s">
        <v>229</v>
      </c>
      <c r="G197" t="s">
        <v>246</v>
      </c>
      <c r="H197" t="s">
        <v>225</v>
      </c>
      <c r="I197">
        <v>0</v>
      </c>
      <c r="FX197">
        <v>0</v>
      </c>
      <c r="FY197">
        <v>0</v>
      </c>
      <c r="FZ197">
        <v>0</v>
      </c>
    </row>
    <row r="198" spans="1:182" x14ac:dyDescent="0.2">
      <c r="A198" t="s">
        <v>245</v>
      </c>
      <c r="B198" t="s">
        <v>252</v>
      </c>
      <c r="C198" t="s">
        <v>218</v>
      </c>
      <c r="D198" t="s">
        <v>36</v>
      </c>
      <c r="E198">
        <v>2016</v>
      </c>
      <c r="F198" t="s">
        <v>229</v>
      </c>
      <c r="G198" t="s">
        <v>246</v>
      </c>
      <c r="H198" t="s">
        <v>225</v>
      </c>
      <c r="I198">
        <v>0</v>
      </c>
      <c r="FX198">
        <v>0</v>
      </c>
      <c r="FY198">
        <v>0</v>
      </c>
      <c r="FZ198">
        <v>0</v>
      </c>
    </row>
    <row r="199" spans="1:182" x14ac:dyDescent="0.2">
      <c r="A199" t="s">
        <v>245</v>
      </c>
      <c r="B199" t="s">
        <v>252</v>
      </c>
      <c r="C199" t="s">
        <v>218</v>
      </c>
      <c r="D199" t="s">
        <v>36</v>
      </c>
      <c r="E199">
        <v>2017</v>
      </c>
      <c r="F199" t="s">
        <v>229</v>
      </c>
      <c r="G199" t="s">
        <v>246</v>
      </c>
      <c r="H199" t="s">
        <v>225</v>
      </c>
      <c r="I199">
        <v>0</v>
      </c>
      <c r="FX199">
        <v>0</v>
      </c>
      <c r="FY199">
        <v>0</v>
      </c>
      <c r="FZ199">
        <v>0</v>
      </c>
    </row>
    <row r="200" spans="1:182" x14ac:dyDescent="0.2">
      <c r="A200" t="s">
        <v>245</v>
      </c>
      <c r="B200" t="s">
        <v>252</v>
      </c>
      <c r="C200" t="s">
        <v>218</v>
      </c>
      <c r="D200" t="s">
        <v>37</v>
      </c>
      <c r="E200">
        <v>2015</v>
      </c>
      <c r="F200" t="s">
        <v>229</v>
      </c>
      <c r="G200" t="s">
        <v>246</v>
      </c>
      <c r="H200" t="s">
        <v>225</v>
      </c>
      <c r="I200">
        <v>0</v>
      </c>
      <c r="FX200">
        <v>0</v>
      </c>
      <c r="FY200">
        <v>0</v>
      </c>
      <c r="FZ200">
        <v>0</v>
      </c>
    </row>
    <row r="201" spans="1:182" x14ac:dyDescent="0.2">
      <c r="A201" t="s">
        <v>245</v>
      </c>
      <c r="B201" t="s">
        <v>252</v>
      </c>
      <c r="C201" t="s">
        <v>218</v>
      </c>
      <c r="D201" t="s">
        <v>37</v>
      </c>
      <c r="E201">
        <v>2016</v>
      </c>
      <c r="F201" t="s">
        <v>229</v>
      </c>
      <c r="G201" t="s">
        <v>246</v>
      </c>
      <c r="H201" t="s">
        <v>225</v>
      </c>
      <c r="I201">
        <v>0</v>
      </c>
      <c r="FX201">
        <v>0</v>
      </c>
      <c r="FY201">
        <v>0</v>
      </c>
      <c r="FZ201">
        <v>0</v>
      </c>
    </row>
    <row r="202" spans="1:182" x14ac:dyDescent="0.2">
      <c r="A202" t="s">
        <v>245</v>
      </c>
      <c r="B202" t="s">
        <v>252</v>
      </c>
      <c r="C202" t="s">
        <v>218</v>
      </c>
      <c r="D202" t="s">
        <v>37</v>
      </c>
      <c r="E202">
        <v>2017</v>
      </c>
      <c r="F202" t="s">
        <v>229</v>
      </c>
      <c r="G202" t="s">
        <v>246</v>
      </c>
      <c r="H202" t="s">
        <v>225</v>
      </c>
      <c r="I202">
        <v>0</v>
      </c>
      <c r="FX202">
        <v>0</v>
      </c>
      <c r="FY202">
        <v>0</v>
      </c>
      <c r="FZ202">
        <v>0</v>
      </c>
    </row>
    <row r="203" spans="1:182" x14ac:dyDescent="0.2">
      <c r="A203" t="s">
        <v>245</v>
      </c>
      <c r="B203" t="s">
        <v>252</v>
      </c>
      <c r="C203" t="s">
        <v>218</v>
      </c>
      <c r="D203" t="s">
        <v>38</v>
      </c>
      <c r="E203">
        <v>2015</v>
      </c>
      <c r="F203" t="s">
        <v>229</v>
      </c>
      <c r="G203" t="s">
        <v>246</v>
      </c>
      <c r="H203" t="s">
        <v>225</v>
      </c>
      <c r="I203">
        <v>0</v>
      </c>
      <c r="FX203">
        <v>0</v>
      </c>
      <c r="FY203">
        <v>0</v>
      </c>
      <c r="FZ203">
        <v>0</v>
      </c>
    </row>
    <row r="204" spans="1:182" x14ac:dyDescent="0.2">
      <c r="A204" t="s">
        <v>245</v>
      </c>
      <c r="B204" t="s">
        <v>252</v>
      </c>
      <c r="C204" t="s">
        <v>218</v>
      </c>
      <c r="D204" t="s">
        <v>38</v>
      </c>
      <c r="E204">
        <v>2016</v>
      </c>
      <c r="F204" t="s">
        <v>229</v>
      </c>
      <c r="G204" t="s">
        <v>246</v>
      </c>
      <c r="H204" t="s">
        <v>225</v>
      </c>
      <c r="I204">
        <v>0</v>
      </c>
      <c r="FX204">
        <v>0</v>
      </c>
      <c r="FY204">
        <v>0</v>
      </c>
      <c r="FZ204">
        <v>0</v>
      </c>
    </row>
    <row r="205" spans="1:182" x14ac:dyDescent="0.2">
      <c r="A205" t="s">
        <v>245</v>
      </c>
      <c r="B205" t="s">
        <v>252</v>
      </c>
      <c r="C205" t="s">
        <v>218</v>
      </c>
      <c r="D205" t="s">
        <v>38</v>
      </c>
      <c r="E205">
        <v>2017</v>
      </c>
      <c r="F205" t="s">
        <v>229</v>
      </c>
      <c r="G205" t="s">
        <v>246</v>
      </c>
      <c r="H205" t="s">
        <v>225</v>
      </c>
      <c r="I205">
        <v>0</v>
      </c>
      <c r="FX205">
        <v>0</v>
      </c>
      <c r="FY205">
        <v>0</v>
      </c>
      <c r="FZ205">
        <v>0</v>
      </c>
    </row>
    <row r="206" spans="1:182" x14ac:dyDescent="0.2">
      <c r="A206" t="s">
        <v>245</v>
      </c>
      <c r="B206" t="s">
        <v>252</v>
      </c>
      <c r="C206" t="s">
        <v>218</v>
      </c>
      <c r="D206" t="s">
        <v>39</v>
      </c>
      <c r="E206">
        <v>2015</v>
      </c>
      <c r="F206" t="s">
        <v>229</v>
      </c>
      <c r="G206" t="s">
        <v>246</v>
      </c>
      <c r="H206" t="s">
        <v>225</v>
      </c>
      <c r="I206">
        <v>0</v>
      </c>
      <c r="FX206">
        <v>0</v>
      </c>
      <c r="FY206">
        <v>0</v>
      </c>
      <c r="FZ206">
        <v>0</v>
      </c>
    </row>
    <row r="207" spans="1:182" x14ac:dyDescent="0.2">
      <c r="A207" t="s">
        <v>245</v>
      </c>
      <c r="B207" t="s">
        <v>252</v>
      </c>
      <c r="C207" t="s">
        <v>218</v>
      </c>
      <c r="D207" t="s">
        <v>39</v>
      </c>
      <c r="E207">
        <v>2016</v>
      </c>
      <c r="F207" t="s">
        <v>229</v>
      </c>
      <c r="G207" t="s">
        <v>246</v>
      </c>
      <c r="H207" t="s">
        <v>225</v>
      </c>
      <c r="I207">
        <v>0</v>
      </c>
      <c r="FX207">
        <v>0</v>
      </c>
      <c r="FY207">
        <v>0</v>
      </c>
      <c r="FZ207">
        <v>0</v>
      </c>
    </row>
    <row r="208" spans="1:182" x14ac:dyDescent="0.2">
      <c r="A208" t="s">
        <v>245</v>
      </c>
      <c r="B208" t="s">
        <v>252</v>
      </c>
      <c r="C208" t="s">
        <v>218</v>
      </c>
      <c r="D208" t="s">
        <v>39</v>
      </c>
      <c r="E208">
        <v>2017</v>
      </c>
      <c r="F208" t="s">
        <v>229</v>
      </c>
      <c r="G208" t="s">
        <v>246</v>
      </c>
      <c r="H208" t="s">
        <v>225</v>
      </c>
      <c r="I208">
        <v>0</v>
      </c>
      <c r="FX208">
        <v>0</v>
      </c>
      <c r="FY208">
        <v>0</v>
      </c>
      <c r="FZ208">
        <v>0</v>
      </c>
    </row>
    <row r="209" spans="1:182" x14ac:dyDescent="0.2">
      <c r="A209" t="s">
        <v>245</v>
      </c>
      <c r="B209" t="s">
        <v>252</v>
      </c>
      <c r="C209" t="s">
        <v>218</v>
      </c>
      <c r="D209" t="s">
        <v>40</v>
      </c>
      <c r="E209">
        <v>2015</v>
      </c>
      <c r="F209" t="s">
        <v>229</v>
      </c>
      <c r="G209" t="s">
        <v>246</v>
      </c>
      <c r="H209" t="s">
        <v>225</v>
      </c>
      <c r="I209">
        <v>0</v>
      </c>
      <c r="FX209">
        <v>0</v>
      </c>
      <c r="FY209">
        <v>0</v>
      </c>
      <c r="FZ209">
        <v>0</v>
      </c>
    </row>
    <row r="210" spans="1:182" x14ac:dyDescent="0.2">
      <c r="A210" t="s">
        <v>245</v>
      </c>
      <c r="B210" t="s">
        <v>252</v>
      </c>
      <c r="C210" t="s">
        <v>218</v>
      </c>
      <c r="D210" t="s">
        <v>40</v>
      </c>
      <c r="E210">
        <v>2016</v>
      </c>
      <c r="F210" t="s">
        <v>229</v>
      </c>
      <c r="G210" t="s">
        <v>246</v>
      </c>
      <c r="H210" t="s">
        <v>225</v>
      </c>
      <c r="I210">
        <v>0</v>
      </c>
      <c r="FX210">
        <v>0</v>
      </c>
      <c r="FY210">
        <v>0</v>
      </c>
      <c r="FZ210">
        <v>0</v>
      </c>
    </row>
    <row r="211" spans="1:182" x14ac:dyDescent="0.2">
      <c r="A211" t="s">
        <v>245</v>
      </c>
      <c r="B211" t="s">
        <v>252</v>
      </c>
      <c r="C211" t="s">
        <v>218</v>
      </c>
      <c r="D211" t="s">
        <v>40</v>
      </c>
      <c r="E211">
        <v>2017</v>
      </c>
      <c r="F211" t="s">
        <v>229</v>
      </c>
      <c r="G211" t="s">
        <v>246</v>
      </c>
      <c r="H211" t="s">
        <v>225</v>
      </c>
      <c r="I211">
        <v>0</v>
      </c>
      <c r="FX211">
        <v>0</v>
      </c>
      <c r="FY211">
        <v>0</v>
      </c>
      <c r="FZ211">
        <v>0</v>
      </c>
    </row>
    <row r="212" spans="1:182" x14ac:dyDescent="0.2">
      <c r="A212" t="s">
        <v>245</v>
      </c>
      <c r="B212" t="s">
        <v>252</v>
      </c>
      <c r="C212" t="s">
        <v>218</v>
      </c>
      <c r="D212" t="s">
        <v>41</v>
      </c>
      <c r="E212">
        <v>2015</v>
      </c>
      <c r="F212" t="s">
        <v>229</v>
      </c>
      <c r="G212" t="s">
        <v>246</v>
      </c>
      <c r="H212" t="s">
        <v>225</v>
      </c>
      <c r="I212">
        <v>0</v>
      </c>
      <c r="FX212">
        <v>0</v>
      </c>
      <c r="FY212">
        <v>0</v>
      </c>
      <c r="FZ212">
        <v>0</v>
      </c>
    </row>
    <row r="213" spans="1:182" x14ac:dyDescent="0.2">
      <c r="A213" t="s">
        <v>245</v>
      </c>
      <c r="B213" t="s">
        <v>252</v>
      </c>
      <c r="C213" t="s">
        <v>218</v>
      </c>
      <c r="D213" t="s">
        <v>41</v>
      </c>
      <c r="E213">
        <v>2016</v>
      </c>
      <c r="F213" t="s">
        <v>229</v>
      </c>
      <c r="G213" t="s">
        <v>246</v>
      </c>
      <c r="H213" t="s">
        <v>225</v>
      </c>
      <c r="I213">
        <v>0</v>
      </c>
      <c r="FX213">
        <v>0</v>
      </c>
      <c r="FY213">
        <v>0</v>
      </c>
      <c r="FZ213">
        <v>0</v>
      </c>
    </row>
    <row r="214" spans="1:182" x14ac:dyDescent="0.2">
      <c r="A214" t="s">
        <v>245</v>
      </c>
      <c r="B214" t="s">
        <v>252</v>
      </c>
      <c r="C214" t="s">
        <v>218</v>
      </c>
      <c r="D214" t="s">
        <v>41</v>
      </c>
      <c r="E214">
        <v>2017</v>
      </c>
      <c r="F214" t="s">
        <v>229</v>
      </c>
      <c r="G214" t="s">
        <v>246</v>
      </c>
      <c r="H214" t="s">
        <v>225</v>
      </c>
      <c r="I214">
        <v>0</v>
      </c>
      <c r="FX214">
        <v>0</v>
      </c>
      <c r="FY214">
        <v>0</v>
      </c>
      <c r="FZ214">
        <v>0</v>
      </c>
    </row>
    <row r="215" spans="1:182" x14ac:dyDescent="0.2">
      <c r="A215" t="s">
        <v>245</v>
      </c>
      <c r="B215" t="s">
        <v>252</v>
      </c>
      <c r="C215" t="s">
        <v>218</v>
      </c>
      <c r="D215" t="s">
        <v>42</v>
      </c>
      <c r="E215">
        <v>2015</v>
      </c>
      <c r="F215" t="s">
        <v>229</v>
      </c>
      <c r="G215" t="s">
        <v>246</v>
      </c>
      <c r="H215" t="s">
        <v>225</v>
      </c>
      <c r="I215">
        <v>0</v>
      </c>
      <c r="FX215">
        <v>0</v>
      </c>
      <c r="FY215">
        <v>0</v>
      </c>
      <c r="FZ215">
        <v>0</v>
      </c>
    </row>
    <row r="216" spans="1:182" x14ac:dyDescent="0.2">
      <c r="A216" t="s">
        <v>245</v>
      </c>
      <c r="B216" t="s">
        <v>252</v>
      </c>
      <c r="C216" t="s">
        <v>218</v>
      </c>
      <c r="D216" t="s">
        <v>42</v>
      </c>
      <c r="E216">
        <v>2016</v>
      </c>
      <c r="F216" t="s">
        <v>229</v>
      </c>
      <c r="G216" t="s">
        <v>246</v>
      </c>
      <c r="H216" t="s">
        <v>225</v>
      </c>
      <c r="I216">
        <v>0</v>
      </c>
      <c r="FX216">
        <v>0</v>
      </c>
      <c r="FY216">
        <v>0</v>
      </c>
      <c r="FZ216">
        <v>0</v>
      </c>
    </row>
    <row r="217" spans="1:182" x14ac:dyDescent="0.2">
      <c r="A217" t="s">
        <v>245</v>
      </c>
      <c r="B217" t="s">
        <v>252</v>
      </c>
      <c r="C217" t="s">
        <v>218</v>
      </c>
      <c r="D217" t="s">
        <v>42</v>
      </c>
      <c r="E217">
        <v>2017</v>
      </c>
      <c r="F217" t="s">
        <v>229</v>
      </c>
      <c r="G217" t="s">
        <v>246</v>
      </c>
      <c r="H217" t="s">
        <v>225</v>
      </c>
      <c r="I217">
        <v>0</v>
      </c>
      <c r="FX217">
        <v>0</v>
      </c>
      <c r="FY217">
        <v>0</v>
      </c>
      <c r="FZ217">
        <v>0</v>
      </c>
    </row>
    <row r="218" spans="1:182" x14ac:dyDescent="0.2">
      <c r="A218" t="s">
        <v>245</v>
      </c>
      <c r="B218" t="s">
        <v>252</v>
      </c>
      <c r="C218" t="s">
        <v>218</v>
      </c>
      <c r="D218" t="s">
        <v>43</v>
      </c>
      <c r="E218">
        <v>2015</v>
      </c>
      <c r="F218" t="s">
        <v>229</v>
      </c>
      <c r="G218" t="s">
        <v>246</v>
      </c>
      <c r="H218" t="s">
        <v>225</v>
      </c>
      <c r="I218">
        <v>0</v>
      </c>
      <c r="FX218">
        <v>0</v>
      </c>
      <c r="FY218">
        <v>0</v>
      </c>
      <c r="FZ218">
        <v>0</v>
      </c>
    </row>
    <row r="219" spans="1:182" x14ac:dyDescent="0.2">
      <c r="A219" t="s">
        <v>245</v>
      </c>
      <c r="B219" t="s">
        <v>252</v>
      </c>
      <c r="C219" t="s">
        <v>218</v>
      </c>
      <c r="D219" t="s">
        <v>43</v>
      </c>
      <c r="E219">
        <v>2016</v>
      </c>
      <c r="F219" t="s">
        <v>229</v>
      </c>
      <c r="G219" t="s">
        <v>246</v>
      </c>
      <c r="H219" t="s">
        <v>225</v>
      </c>
      <c r="I219">
        <v>0</v>
      </c>
      <c r="FX219">
        <v>0</v>
      </c>
      <c r="FY219">
        <v>0</v>
      </c>
      <c r="FZ219">
        <v>0</v>
      </c>
    </row>
    <row r="220" spans="1:182" x14ac:dyDescent="0.2">
      <c r="A220" t="s">
        <v>245</v>
      </c>
      <c r="B220" t="s">
        <v>252</v>
      </c>
      <c r="C220" t="s">
        <v>218</v>
      </c>
      <c r="D220" t="s">
        <v>43</v>
      </c>
      <c r="E220">
        <v>2017</v>
      </c>
      <c r="F220" t="s">
        <v>229</v>
      </c>
      <c r="G220" t="s">
        <v>246</v>
      </c>
      <c r="H220" t="s">
        <v>225</v>
      </c>
      <c r="I220">
        <v>0</v>
      </c>
      <c r="FX220">
        <v>0</v>
      </c>
      <c r="FY220">
        <v>0</v>
      </c>
      <c r="FZ220">
        <v>0</v>
      </c>
    </row>
    <row r="221" spans="1:182" x14ac:dyDescent="0.2">
      <c r="A221" t="s">
        <v>245</v>
      </c>
      <c r="B221" t="s">
        <v>252</v>
      </c>
      <c r="C221" t="s">
        <v>218</v>
      </c>
      <c r="D221" t="s">
        <v>44</v>
      </c>
      <c r="E221">
        <v>2015</v>
      </c>
      <c r="F221" t="s">
        <v>229</v>
      </c>
      <c r="G221" t="s">
        <v>246</v>
      </c>
      <c r="H221" t="s">
        <v>225</v>
      </c>
      <c r="I221">
        <v>0</v>
      </c>
      <c r="FX221">
        <v>0</v>
      </c>
      <c r="FY221">
        <v>0</v>
      </c>
      <c r="FZ221">
        <v>0</v>
      </c>
    </row>
    <row r="222" spans="1:182" x14ac:dyDescent="0.2">
      <c r="A222" t="s">
        <v>245</v>
      </c>
      <c r="B222" t="s">
        <v>252</v>
      </c>
      <c r="C222" t="s">
        <v>218</v>
      </c>
      <c r="D222" t="s">
        <v>44</v>
      </c>
      <c r="E222">
        <v>2016</v>
      </c>
      <c r="F222" t="s">
        <v>229</v>
      </c>
      <c r="G222" t="s">
        <v>246</v>
      </c>
      <c r="H222" t="s">
        <v>225</v>
      </c>
      <c r="I222">
        <v>0</v>
      </c>
      <c r="FX222">
        <v>0</v>
      </c>
      <c r="FY222">
        <v>0</v>
      </c>
      <c r="FZ222">
        <v>0</v>
      </c>
    </row>
    <row r="223" spans="1:182" x14ac:dyDescent="0.2">
      <c r="A223" t="s">
        <v>245</v>
      </c>
      <c r="B223" t="s">
        <v>252</v>
      </c>
      <c r="C223" t="s">
        <v>218</v>
      </c>
      <c r="D223" t="s">
        <v>44</v>
      </c>
      <c r="E223">
        <v>2017</v>
      </c>
      <c r="F223" t="s">
        <v>229</v>
      </c>
      <c r="G223" t="s">
        <v>246</v>
      </c>
      <c r="H223" t="s">
        <v>225</v>
      </c>
      <c r="I223">
        <v>0</v>
      </c>
      <c r="FX223">
        <v>0</v>
      </c>
      <c r="FY223">
        <v>0</v>
      </c>
      <c r="FZ223">
        <v>0</v>
      </c>
    </row>
    <row r="224" spans="1:182" x14ac:dyDescent="0.2">
      <c r="A224" t="s">
        <v>245</v>
      </c>
      <c r="B224" t="s">
        <v>252</v>
      </c>
      <c r="C224" t="s">
        <v>218</v>
      </c>
      <c r="D224" t="s">
        <v>45</v>
      </c>
      <c r="E224">
        <v>2015</v>
      </c>
      <c r="F224" t="s">
        <v>229</v>
      </c>
      <c r="G224" t="s">
        <v>246</v>
      </c>
      <c r="H224" t="s">
        <v>225</v>
      </c>
      <c r="I224">
        <v>0</v>
      </c>
      <c r="FX224">
        <v>0</v>
      </c>
      <c r="FY224">
        <v>0</v>
      </c>
      <c r="FZ224">
        <v>0</v>
      </c>
    </row>
    <row r="225" spans="1:182" x14ac:dyDescent="0.2">
      <c r="A225" t="s">
        <v>245</v>
      </c>
      <c r="B225" t="s">
        <v>252</v>
      </c>
      <c r="C225" t="s">
        <v>218</v>
      </c>
      <c r="D225" t="s">
        <v>45</v>
      </c>
      <c r="E225">
        <v>2016</v>
      </c>
      <c r="F225" t="s">
        <v>229</v>
      </c>
      <c r="G225" t="s">
        <v>246</v>
      </c>
      <c r="H225" t="s">
        <v>225</v>
      </c>
      <c r="I225">
        <v>0</v>
      </c>
      <c r="FX225">
        <v>0</v>
      </c>
      <c r="FY225">
        <v>0</v>
      </c>
      <c r="FZ225">
        <v>0</v>
      </c>
    </row>
    <row r="226" spans="1:182" x14ac:dyDescent="0.2">
      <c r="A226" t="s">
        <v>245</v>
      </c>
      <c r="B226" t="s">
        <v>252</v>
      </c>
      <c r="C226" t="s">
        <v>218</v>
      </c>
      <c r="D226" t="s">
        <v>45</v>
      </c>
      <c r="E226">
        <v>2017</v>
      </c>
      <c r="F226" t="s">
        <v>229</v>
      </c>
      <c r="G226" t="s">
        <v>246</v>
      </c>
      <c r="H226" t="s">
        <v>225</v>
      </c>
      <c r="I226">
        <v>0</v>
      </c>
      <c r="FX226">
        <v>0</v>
      </c>
      <c r="FY226">
        <v>0</v>
      </c>
      <c r="FZ226">
        <v>0</v>
      </c>
    </row>
    <row r="227" spans="1:182" x14ac:dyDescent="0.2">
      <c r="A227" t="s">
        <v>245</v>
      </c>
      <c r="B227" t="s">
        <v>252</v>
      </c>
      <c r="C227" t="s">
        <v>218</v>
      </c>
      <c r="D227" t="s">
        <v>46</v>
      </c>
      <c r="E227">
        <v>2015</v>
      </c>
      <c r="F227" t="s">
        <v>229</v>
      </c>
      <c r="G227" t="s">
        <v>246</v>
      </c>
      <c r="H227" t="s">
        <v>225</v>
      </c>
      <c r="I227">
        <v>0</v>
      </c>
      <c r="FX227">
        <v>0</v>
      </c>
      <c r="FY227">
        <v>0</v>
      </c>
      <c r="FZ227">
        <v>0</v>
      </c>
    </row>
    <row r="228" spans="1:182" x14ac:dyDescent="0.2">
      <c r="A228" t="s">
        <v>245</v>
      </c>
      <c r="B228" t="s">
        <v>252</v>
      </c>
      <c r="C228" t="s">
        <v>218</v>
      </c>
      <c r="D228" t="s">
        <v>46</v>
      </c>
      <c r="E228">
        <v>2016</v>
      </c>
      <c r="F228" t="s">
        <v>229</v>
      </c>
      <c r="G228" t="s">
        <v>246</v>
      </c>
      <c r="H228" t="s">
        <v>225</v>
      </c>
      <c r="I228">
        <v>0</v>
      </c>
      <c r="FX228">
        <v>0</v>
      </c>
      <c r="FY228">
        <v>0</v>
      </c>
      <c r="FZ228">
        <v>0</v>
      </c>
    </row>
    <row r="229" spans="1:182" x14ac:dyDescent="0.2">
      <c r="A229" t="s">
        <v>245</v>
      </c>
      <c r="B229" t="s">
        <v>252</v>
      </c>
      <c r="C229" t="s">
        <v>218</v>
      </c>
      <c r="D229" t="s">
        <v>46</v>
      </c>
      <c r="E229">
        <v>2017</v>
      </c>
      <c r="F229" t="s">
        <v>229</v>
      </c>
      <c r="G229" t="s">
        <v>246</v>
      </c>
      <c r="H229" t="s">
        <v>225</v>
      </c>
      <c r="I229">
        <v>0</v>
      </c>
      <c r="FX229">
        <v>0</v>
      </c>
      <c r="FY229">
        <v>0</v>
      </c>
      <c r="FZ229">
        <v>0</v>
      </c>
    </row>
    <row r="230" spans="1:182" x14ac:dyDescent="0.2">
      <c r="A230" t="s">
        <v>245</v>
      </c>
      <c r="B230" t="s">
        <v>252</v>
      </c>
      <c r="C230" t="s">
        <v>218</v>
      </c>
      <c r="D230" t="s">
        <v>47</v>
      </c>
      <c r="E230">
        <v>2015</v>
      </c>
      <c r="F230" t="s">
        <v>229</v>
      </c>
      <c r="G230" t="s">
        <v>246</v>
      </c>
      <c r="H230" t="s">
        <v>225</v>
      </c>
      <c r="I230">
        <v>0</v>
      </c>
      <c r="FX230">
        <v>0</v>
      </c>
      <c r="FY230">
        <v>0</v>
      </c>
      <c r="FZ230">
        <v>0</v>
      </c>
    </row>
    <row r="231" spans="1:182" x14ac:dyDescent="0.2">
      <c r="A231" t="s">
        <v>245</v>
      </c>
      <c r="B231" t="s">
        <v>252</v>
      </c>
      <c r="C231" t="s">
        <v>218</v>
      </c>
      <c r="D231" t="s">
        <v>47</v>
      </c>
      <c r="E231">
        <v>2016</v>
      </c>
      <c r="F231" t="s">
        <v>229</v>
      </c>
      <c r="G231" t="s">
        <v>246</v>
      </c>
      <c r="H231" t="s">
        <v>225</v>
      </c>
      <c r="I231">
        <v>0</v>
      </c>
      <c r="FX231">
        <v>0</v>
      </c>
      <c r="FY231">
        <v>0</v>
      </c>
      <c r="FZ231">
        <v>0</v>
      </c>
    </row>
    <row r="232" spans="1:182" x14ac:dyDescent="0.2">
      <c r="A232" t="s">
        <v>245</v>
      </c>
      <c r="B232" t="s">
        <v>252</v>
      </c>
      <c r="C232" t="s">
        <v>218</v>
      </c>
      <c r="D232" t="s">
        <v>47</v>
      </c>
      <c r="E232">
        <v>2017</v>
      </c>
      <c r="F232" t="s">
        <v>229</v>
      </c>
      <c r="G232" t="s">
        <v>246</v>
      </c>
      <c r="H232" t="s">
        <v>225</v>
      </c>
      <c r="I232">
        <v>0</v>
      </c>
      <c r="FX232">
        <v>0</v>
      </c>
      <c r="FY232">
        <v>0</v>
      </c>
      <c r="FZ232">
        <v>0</v>
      </c>
    </row>
    <row r="233" spans="1:182" x14ac:dyDescent="0.2">
      <c r="A233" t="s">
        <v>245</v>
      </c>
      <c r="B233" t="s">
        <v>252</v>
      </c>
      <c r="C233" t="s">
        <v>218</v>
      </c>
      <c r="D233" t="s">
        <v>11</v>
      </c>
      <c r="E233">
        <v>2015</v>
      </c>
      <c r="F233" t="s">
        <v>229</v>
      </c>
      <c r="G233" t="s">
        <v>246</v>
      </c>
      <c r="H233" t="s">
        <v>225</v>
      </c>
      <c r="I233">
        <v>0</v>
      </c>
      <c r="FX233">
        <v>0</v>
      </c>
      <c r="FY233">
        <v>0</v>
      </c>
      <c r="FZ233">
        <v>0</v>
      </c>
    </row>
    <row r="234" spans="1:182" x14ac:dyDescent="0.2">
      <c r="A234" t="s">
        <v>245</v>
      </c>
      <c r="B234" t="s">
        <v>252</v>
      </c>
      <c r="C234" t="s">
        <v>218</v>
      </c>
      <c r="D234" t="s">
        <v>11</v>
      </c>
      <c r="E234">
        <v>2016</v>
      </c>
      <c r="F234" t="s">
        <v>229</v>
      </c>
      <c r="G234" t="s">
        <v>246</v>
      </c>
      <c r="H234" t="s">
        <v>225</v>
      </c>
      <c r="I234">
        <v>0</v>
      </c>
      <c r="FX234">
        <v>0</v>
      </c>
      <c r="FY234">
        <v>0</v>
      </c>
      <c r="FZ234">
        <v>0</v>
      </c>
    </row>
    <row r="235" spans="1:182" x14ac:dyDescent="0.2">
      <c r="A235" t="s">
        <v>245</v>
      </c>
      <c r="B235" t="s">
        <v>252</v>
      </c>
      <c r="C235" t="s">
        <v>218</v>
      </c>
      <c r="D235" t="s">
        <v>11</v>
      </c>
      <c r="E235">
        <v>2017</v>
      </c>
      <c r="F235" t="s">
        <v>229</v>
      </c>
      <c r="G235" t="s">
        <v>246</v>
      </c>
      <c r="H235" t="s">
        <v>225</v>
      </c>
      <c r="I235">
        <v>0</v>
      </c>
      <c r="FX235">
        <v>0</v>
      </c>
      <c r="FY235">
        <v>0</v>
      </c>
      <c r="FZ235">
        <v>0</v>
      </c>
    </row>
    <row r="236" spans="1:182" x14ac:dyDescent="0.2">
      <c r="A236" t="s">
        <v>245</v>
      </c>
      <c r="B236" t="s">
        <v>252</v>
      </c>
      <c r="C236" t="s">
        <v>218</v>
      </c>
      <c r="D236" t="s">
        <v>36</v>
      </c>
      <c r="E236">
        <v>2015</v>
      </c>
      <c r="F236" t="s">
        <v>230</v>
      </c>
      <c r="G236" t="s">
        <v>246</v>
      </c>
      <c r="H236" t="s">
        <v>225</v>
      </c>
      <c r="I236">
        <v>0</v>
      </c>
      <c r="FX236">
        <v>0</v>
      </c>
      <c r="FY236">
        <v>0</v>
      </c>
      <c r="FZ236">
        <v>0</v>
      </c>
    </row>
    <row r="237" spans="1:182" x14ac:dyDescent="0.2">
      <c r="A237" t="s">
        <v>245</v>
      </c>
      <c r="B237" t="s">
        <v>252</v>
      </c>
      <c r="C237" t="s">
        <v>218</v>
      </c>
      <c r="D237" t="s">
        <v>36</v>
      </c>
      <c r="E237">
        <v>2016</v>
      </c>
      <c r="F237" t="s">
        <v>230</v>
      </c>
      <c r="G237" t="s">
        <v>246</v>
      </c>
      <c r="H237" t="s">
        <v>225</v>
      </c>
      <c r="I237">
        <v>0</v>
      </c>
      <c r="FX237">
        <v>0</v>
      </c>
      <c r="FY237">
        <v>0</v>
      </c>
      <c r="FZ237">
        <v>0</v>
      </c>
    </row>
    <row r="238" spans="1:182" x14ac:dyDescent="0.2">
      <c r="A238" t="s">
        <v>245</v>
      </c>
      <c r="B238" t="s">
        <v>252</v>
      </c>
      <c r="C238" t="s">
        <v>218</v>
      </c>
      <c r="D238" t="s">
        <v>36</v>
      </c>
      <c r="E238">
        <v>2017</v>
      </c>
      <c r="F238" t="s">
        <v>230</v>
      </c>
      <c r="G238" t="s">
        <v>246</v>
      </c>
      <c r="H238" t="s">
        <v>225</v>
      </c>
      <c r="I238">
        <v>0</v>
      </c>
      <c r="FX238">
        <v>0</v>
      </c>
      <c r="FY238">
        <v>0</v>
      </c>
      <c r="FZ238">
        <v>0</v>
      </c>
    </row>
    <row r="239" spans="1:182" x14ac:dyDescent="0.2">
      <c r="A239" t="s">
        <v>245</v>
      </c>
      <c r="B239" t="s">
        <v>252</v>
      </c>
      <c r="C239" t="s">
        <v>218</v>
      </c>
      <c r="D239" t="s">
        <v>37</v>
      </c>
      <c r="E239">
        <v>2015</v>
      </c>
      <c r="F239" t="s">
        <v>230</v>
      </c>
      <c r="G239" t="s">
        <v>246</v>
      </c>
      <c r="H239" t="s">
        <v>225</v>
      </c>
      <c r="I239">
        <v>0</v>
      </c>
      <c r="FX239">
        <v>0</v>
      </c>
      <c r="FY239">
        <v>0</v>
      </c>
      <c r="FZ239">
        <v>0</v>
      </c>
    </row>
    <row r="240" spans="1:182" x14ac:dyDescent="0.2">
      <c r="A240" t="s">
        <v>245</v>
      </c>
      <c r="B240" t="s">
        <v>252</v>
      </c>
      <c r="C240" t="s">
        <v>218</v>
      </c>
      <c r="D240" t="s">
        <v>37</v>
      </c>
      <c r="E240">
        <v>2016</v>
      </c>
      <c r="F240" t="s">
        <v>230</v>
      </c>
      <c r="G240" t="s">
        <v>246</v>
      </c>
      <c r="H240" t="s">
        <v>225</v>
      </c>
      <c r="I240">
        <v>0</v>
      </c>
      <c r="FX240">
        <v>0</v>
      </c>
      <c r="FY240">
        <v>0</v>
      </c>
      <c r="FZ240">
        <v>0</v>
      </c>
    </row>
    <row r="241" spans="1:182" x14ac:dyDescent="0.2">
      <c r="A241" t="s">
        <v>245</v>
      </c>
      <c r="B241" t="s">
        <v>252</v>
      </c>
      <c r="C241" t="s">
        <v>218</v>
      </c>
      <c r="D241" t="s">
        <v>37</v>
      </c>
      <c r="E241">
        <v>2017</v>
      </c>
      <c r="F241" t="s">
        <v>230</v>
      </c>
      <c r="G241" t="s">
        <v>246</v>
      </c>
      <c r="H241" t="s">
        <v>225</v>
      </c>
      <c r="I241">
        <v>0</v>
      </c>
      <c r="FX241">
        <v>0</v>
      </c>
      <c r="FY241">
        <v>0</v>
      </c>
      <c r="FZ241">
        <v>0</v>
      </c>
    </row>
    <row r="242" spans="1:182" x14ac:dyDescent="0.2">
      <c r="A242" t="s">
        <v>245</v>
      </c>
      <c r="B242" t="s">
        <v>252</v>
      </c>
      <c r="C242" t="s">
        <v>218</v>
      </c>
      <c r="D242" t="s">
        <v>38</v>
      </c>
      <c r="E242">
        <v>2015</v>
      </c>
      <c r="F242" t="s">
        <v>230</v>
      </c>
      <c r="G242" t="s">
        <v>246</v>
      </c>
      <c r="H242" t="s">
        <v>225</v>
      </c>
      <c r="I242">
        <v>0</v>
      </c>
      <c r="FX242">
        <v>0</v>
      </c>
      <c r="FY242">
        <v>0</v>
      </c>
      <c r="FZ242">
        <v>0</v>
      </c>
    </row>
    <row r="243" spans="1:182" x14ac:dyDescent="0.2">
      <c r="A243" t="s">
        <v>245</v>
      </c>
      <c r="B243" t="s">
        <v>252</v>
      </c>
      <c r="C243" t="s">
        <v>218</v>
      </c>
      <c r="D243" t="s">
        <v>38</v>
      </c>
      <c r="E243">
        <v>2016</v>
      </c>
      <c r="F243" t="s">
        <v>230</v>
      </c>
      <c r="G243" t="s">
        <v>246</v>
      </c>
      <c r="H243" t="s">
        <v>225</v>
      </c>
      <c r="I243">
        <v>0</v>
      </c>
      <c r="FX243">
        <v>0</v>
      </c>
      <c r="FY243">
        <v>0</v>
      </c>
      <c r="FZ243">
        <v>0</v>
      </c>
    </row>
    <row r="244" spans="1:182" x14ac:dyDescent="0.2">
      <c r="A244" t="s">
        <v>245</v>
      </c>
      <c r="B244" t="s">
        <v>252</v>
      </c>
      <c r="C244" t="s">
        <v>218</v>
      </c>
      <c r="D244" t="s">
        <v>38</v>
      </c>
      <c r="E244">
        <v>2017</v>
      </c>
      <c r="F244" t="s">
        <v>230</v>
      </c>
      <c r="G244" t="s">
        <v>246</v>
      </c>
      <c r="H244" t="s">
        <v>225</v>
      </c>
      <c r="I244">
        <v>0</v>
      </c>
      <c r="FX244">
        <v>0</v>
      </c>
      <c r="FY244">
        <v>0</v>
      </c>
      <c r="FZ244">
        <v>0</v>
      </c>
    </row>
    <row r="245" spans="1:182" x14ac:dyDescent="0.2">
      <c r="A245" t="s">
        <v>245</v>
      </c>
      <c r="B245" t="s">
        <v>252</v>
      </c>
      <c r="C245" t="s">
        <v>218</v>
      </c>
      <c r="D245" t="s">
        <v>39</v>
      </c>
      <c r="E245">
        <v>2015</v>
      </c>
      <c r="F245" t="s">
        <v>230</v>
      </c>
      <c r="G245" t="s">
        <v>246</v>
      </c>
      <c r="H245" t="s">
        <v>225</v>
      </c>
      <c r="I245">
        <v>0</v>
      </c>
      <c r="FX245">
        <v>0</v>
      </c>
      <c r="FY245">
        <v>0</v>
      </c>
      <c r="FZ245">
        <v>0</v>
      </c>
    </row>
    <row r="246" spans="1:182" x14ac:dyDescent="0.2">
      <c r="A246" t="s">
        <v>245</v>
      </c>
      <c r="B246" t="s">
        <v>252</v>
      </c>
      <c r="C246" t="s">
        <v>218</v>
      </c>
      <c r="D246" t="s">
        <v>39</v>
      </c>
      <c r="E246">
        <v>2016</v>
      </c>
      <c r="F246" t="s">
        <v>230</v>
      </c>
      <c r="G246" t="s">
        <v>246</v>
      </c>
      <c r="H246" t="s">
        <v>225</v>
      </c>
      <c r="I246">
        <v>0</v>
      </c>
      <c r="FX246">
        <v>0</v>
      </c>
      <c r="FY246">
        <v>0</v>
      </c>
      <c r="FZ246">
        <v>0</v>
      </c>
    </row>
    <row r="247" spans="1:182" x14ac:dyDescent="0.2">
      <c r="A247" t="s">
        <v>245</v>
      </c>
      <c r="B247" t="s">
        <v>252</v>
      </c>
      <c r="C247" t="s">
        <v>218</v>
      </c>
      <c r="D247" t="s">
        <v>39</v>
      </c>
      <c r="E247">
        <v>2017</v>
      </c>
      <c r="F247" t="s">
        <v>230</v>
      </c>
      <c r="G247" t="s">
        <v>246</v>
      </c>
      <c r="H247" t="s">
        <v>225</v>
      </c>
      <c r="I247">
        <v>0</v>
      </c>
      <c r="FX247">
        <v>0</v>
      </c>
      <c r="FY247">
        <v>0</v>
      </c>
      <c r="FZ247">
        <v>0</v>
      </c>
    </row>
    <row r="248" spans="1:182" x14ac:dyDescent="0.2">
      <c r="A248" t="s">
        <v>245</v>
      </c>
      <c r="B248" t="s">
        <v>252</v>
      </c>
      <c r="C248" t="s">
        <v>218</v>
      </c>
      <c r="D248" t="s">
        <v>40</v>
      </c>
      <c r="E248">
        <v>2015</v>
      </c>
      <c r="F248" t="s">
        <v>230</v>
      </c>
      <c r="G248" t="s">
        <v>246</v>
      </c>
      <c r="H248" t="s">
        <v>225</v>
      </c>
      <c r="I248">
        <v>0</v>
      </c>
      <c r="FX248">
        <v>0</v>
      </c>
      <c r="FY248">
        <v>0</v>
      </c>
      <c r="FZ248">
        <v>0</v>
      </c>
    </row>
    <row r="249" spans="1:182" x14ac:dyDescent="0.2">
      <c r="A249" t="s">
        <v>245</v>
      </c>
      <c r="B249" t="s">
        <v>252</v>
      </c>
      <c r="C249" t="s">
        <v>218</v>
      </c>
      <c r="D249" t="s">
        <v>40</v>
      </c>
      <c r="E249">
        <v>2016</v>
      </c>
      <c r="F249" t="s">
        <v>230</v>
      </c>
      <c r="G249" t="s">
        <v>246</v>
      </c>
      <c r="H249" t="s">
        <v>225</v>
      </c>
      <c r="I249">
        <v>0</v>
      </c>
      <c r="FX249">
        <v>0</v>
      </c>
      <c r="FY249">
        <v>0</v>
      </c>
      <c r="FZ249">
        <v>0</v>
      </c>
    </row>
    <row r="250" spans="1:182" x14ac:dyDescent="0.2">
      <c r="A250" t="s">
        <v>245</v>
      </c>
      <c r="B250" t="s">
        <v>252</v>
      </c>
      <c r="C250" t="s">
        <v>218</v>
      </c>
      <c r="D250" t="s">
        <v>40</v>
      </c>
      <c r="E250">
        <v>2017</v>
      </c>
      <c r="F250" t="s">
        <v>230</v>
      </c>
      <c r="G250" t="s">
        <v>246</v>
      </c>
      <c r="H250" t="s">
        <v>225</v>
      </c>
      <c r="I250">
        <v>0</v>
      </c>
      <c r="FX250">
        <v>0</v>
      </c>
      <c r="FY250">
        <v>0</v>
      </c>
      <c r="FZ250">
        <v>0</v>
      </c>
    </row>
    <row r="251" spans="1:182" x14ac:dyDescent="0.2">
      <c r="A251" t="s">
        <v>245</v>
      </c>
      <c r="B251" t="s">
        <v>252</v>
      </c>
      <c r="C251" t="s">
        <v>218</v>
      </c>
      <c r="D251" t="s">
        <v>41</v>
      </c>
      <c r="E251">
        <v>2015</v>
      </c>
      <c r="F251" t="s">
        <v>230</v>
      </c>
      <c r="G251" t="s">
        <v>246</v>
      </c>
      <c r="H251" t="s">
        <v>225</v>
      </c>
      <c r="I251">
        <v>0</v>
      </c>
      <c r="FX251">
        <v>0</v>
      </c>
      <c r="FY251">
        <v>0</v>
      </c>
      <c r="FZ251">
        <v>0</v>
      </c>
    </row>
    <row r="252" spans="1:182" x14ac:dyDescent="0.2">
      <c r="A252" t="s">
        <v>245</v>
      </c>
      <c r="B252" t="s">
        <v>252</v>
      </c>
      <c r="C252" t="s">
        <v>218</v>
      </c>
      <c r="D252" t="s">
        <v>41</v>
      </c>
      <c r="E252">
        <v>2016</v>
      </c>
      <c r="F252" t="s">
        <v>230</v>
      </c>
      <c r="G252" t="s">
        <v>246</v>
      </c>
      <c r="H252" t="s">
        <v>225</v>
      </c>
      <c r="I252">
        <v>0</v>
      </c>
      <c r="FX252">
        <v>0</v>
      </c>
      <c r="FY252">
        <v>0</v>
      </c>
      <c r="FZ252">
        <v>0</v>
      </c>
    </row>
    <row r="253" spans="1:182" x14ac:dyDescent="0.2">
      <c r="A253" t="s">
        <v>245</v>
      </c>
      <c r="B253" t="s">
        <v>252</v>
      </c>
      <c r="C253" t="s">
        <v>218</v>
      </c>
      <c r="D253" t="s">
        <v>41</v>
      </c>
      <c r="E253">
        <v>2017</v>
      </c>
      <c r="F253" t="s">
        <v>230</v>
      </c>
      <c r="G253" t="s">
        <v>246</v>
      </c>
      <c r="H253" t="s">
        <v>225</v>
      </c>
      <c r="I253">
        <v>0</v>
      </c>
      <c r="FX253">
        <v>0</v>
      </c>
      <c r="FY253">
        <v>0</v>
      </c>
      <c r="FZ253">
        <v>0</v>
      </c>
    </row>
    <row r="254" spans="1:182" x14ac:dyDescent="0.2">
      <c r="A254" t="s">
        <v>245</v>
      </c>
      <c r="B254" t="s">
        <v>252</v>
      </c>
      <c r="C254" t="s">
        <v>218</v>
      </c>
      <c r="D254" t="s">
        <v>42</v>
      </c>
      <c r="E254">
        <v>2015</v>
      </c>
      <c r="F254" t="s">
        <v>230</v>
      </c>
      <c r="G254" t="s">
        <v>246</v>
      </c>
      <c r="H254" t="s">
        <v>225</v>
      </c>
      <c r="I254">
        <v>0</v>
      </c>
      <c r="FX254">
        <v>0</v>
      </c>
      <c r="FY254">
        <v>0</v>
      </c>
      <c r="FZ254">
        <v>0</v>
      </c>
    </row>
    <row r="255" spans="1:182" x14ac:dyDescent="0.2">
      <c r="A255" t="s">
        <v>245</v>
      </c>
      <c r="B255" t="s">
        <v>252</v>
      </c>
      <c r="C255" t="s">
        <v>218</v>
      </c>
      <c r="D255" t="s">
        <v>42</v>
      </c>
      <c r="E255">
        <v>2016</v>
      </c>
      <c r="F255" t="s">
        <v>230</v>
      </c>
      <c r="G255" t="s">
        <v>246</v>
      </c>
      <c r="H255" t="s">
        <v>225</v>
      </c>
      <c r="I255">
        <v>0</v>
      </c>
      <c r="FX255">
        <v>0</v>
      </c>
      <c r="FY255">
        <v>0</v>
      </c>
      <c r="FZ255">
        <v>0</v>
      </c>
    </row>
    <row r="256" spans="1:182" x14ac:dyDescent="0.2">
      <c r="A256" t="s">
        <v>245</v>
      </c>
      <c r="B256" t="s">
        <v>252</v>
      </c>
      <c r="C256" t="s">
        <v>218</v>
      </c>
      <c r="D256" t="s">
        <v>42</v>
      </c>
      <c r="E256">
        <v>2017</v>
      </c>
      <c r="F256" t="s">
        <v>230</v>
      </c>
      <c r="G256" t="s">
        <v>246</v>
      </c>
      <c r="H256" t="s">
        <v>225</v>
      </c>
      <c r="I256">
        <v>0</v>
      </c>
      <c r="FX256">
        <v>0</v>
      </c>
      <c r="FY256">
        <v>0</v>
      </c>
      <c r="FZ256">
        <v>0</v>
      </c>
    </row>
    <row r="257" spans="1:182" x14ac:dyDescent="0.2">
      <c r="A257" t="s">
        <v>245</v>
      </c>
      <c r="B257" t="s">
        <v>252</v>
      </c>
      <c r="C257" t="s">
        <v>218</v>
      </c>
      <c r="D257" t="s">
        <v>43</v>
      </c>
      <c r="E257">
        <v>2015</v>
      </c>
      <c r="F257" t="s">
        <v>230</v>
      </c>
      <c r="G257" t="s">
        <v>246</v>
      </c>
      <c r="H257" t="s">
        <v>225</v>
      </c>
      <c r="I257">
        <v>0</v>
      </c>
      <c r="FX257">
        <v>0</v>
      </c>
      <c r="FY257">
        <v>0</v>
      </c>
      <c r="FZ257">
        <v>0</v>
      </c>
    </row>
    <row r="258" spans="1:182" x14ac:dyDescent="0.2">
      <c r="A258" t="s">
        <v>245</v>
      </c>
      <c r="B258" t="s">
        <v>252</v>
      </c>
      <c r="C258" t="s">
        <v>218</v>
      </c>
      <c r="D258" t="s">
        <v>43</v>
      </c>
      <c r="E258">
        <v>2016</v>
      </c>
      <c r="F258" t="s">
        <v>230</v>
      </c>
      <c r="G258" t="s">
        <v>246</v>
      </c>
      <c r="H258" t="s">
        <v>225</v>
      </c>
      <c r="I258">
        <v>0</v>
      </c>
      <c r="FX258">
        <v>0</v>
      </c>
      <c r="FY258">
        <v>0</v>
      </c>
      <c r="FZ258">
        <v>0</v>
      </c>
    </row>
    <row r="259" spans="1:182" x14ac:dyDescent="0.2">
      <c r="A259" t="s">
        <v>245</v>
      </c>
      <c r="B259" t="s">
        <v>252</v>
      </c>
      <c r="C259" t="s">
        <v>218</v>
      </c>
      <c r="D259" t="s">
        <v>43</v>
      </c>
      <c r="E259">
        <v>2017</v>
      </c>
      <c r="F259" t="s">
        <v>230</v>
      </c>
      <c r="G259" t="s">
        <v>246</v>
      </c>
      <c r="H259" t="s">
        <v>225</v>
      </c>
      <c r="I259">
        <v>0</v>
      </c>
      <c r="FX259">
        <v>0</v>
      </c>
      <c r="FY259">
        <v>0</v>
      </c>
      <c r="FZ259">
        <v>0</v>
      </c>
    </row>
    <row r="260" spans="1:182" x14ac:dyDescent="0.2">
      <c r="A260" t="s">
        <v>245</v>
      </c>
      <c r="B260" t="s">
        <v>252</v>
      </c>
      <c r="C260" t="s">
        <v>218</v>
      </c>
      <c r="D260" t="s">
        <v>44</v>
      </c>
      <c r="E260">
        <v>2015</v>
      </c>
      <c r="F260" t="s">
        <v>230</v>
      </c>
      <c r="G260" t="s">
        <v>246</v>
      </c>
      <c r="H260" t="s">
        <v>225</v>
      </c>
      <c r="I260">
        <v>0</v>
      </c>
      <c r="FX260">
        <v>0</v>
      </c>
      <c r="FY260">
        <v>0</v>
      </c>
      <c r="FZ260">
        <v>0</v>
      </c>
    </row>
    <row r="261" spans="1:182" x14ac:dyDescent="0.2">
      <c r="A261" t="s">
        <v>245</v>
      </c>
      <c r="B261" t="s">
        <v>252</v>
      </c>
      <c r="C261" t="s">
        <v>218</v>
      </c>
      <c r="D261" t="s">
        <v>44</v>
      </c>
      <c r="E261">
        <v>2016</v>
      </c>
      <c r="F261" t="s">
        <v>230</v>
      </c>
      <c r="G261" t="s">
        <v>246</v>
      </c>
      <c r="H261" t="s">
        <v>225</v>
      </c>
      <c r="I261">
        <v>0</v>
      </c>
      <c r="FX261">
        <v>0</v>
      </c>
      <c r="FY261">
        <v>0</v>
      </c>
      <c r="FZ261">
        <v>0</v>
      </c>
    </row>
    <row r="262" spans="1:182" x14ac:dyDescent="0.2">
      <c r="A262" t="s">
        <v>245</v>
      </c>
      <c r="B262" t="s">
        <v>252</v>
      </c>
      <c r="C262" t="s">
        <v>218</v>
      </c>
      <c r="D262" t="s">
        <v>44</v>
      </c>
      <c r="E262">
        <v>2017</v>
      </c>
      <c r="F262" t="s">
        <v>230</v>
      </c>
      <c r="G262" t="s">
        <v>246</v>
      </c>
      <c r="H262" t="s">
        <v>225</v>
      </c>
      <c r="I262">
        <v>0</v>
      </c>
      <c r="FX262">
        <v>0</v>
      </c>
      <c r="FY262">
        <v>0</v>
      </c>
      <c r="FZ262">
        <v>0</v>
      </c>
    </row>
    <row r="263" spans="1:182" x14ac:dyDescent="0.2">
      <c r="A263" t="s">
        <v>245</v>
      </c>
      <c r="B263" t="s">
        <v>252</v>
      </c>
      <c r="C263" t="s">
        <v>218</v>
      </c>
      <c r="D263" t="s">
        <v>45</v>
      </c>
      <c r="E263">
        <v>2015</v>
      </c>
      <c r="F263" t="s">
        <v>230</v>
      </c>
      <c r="G263" t="s">
        <v>246</v>
      </c>
      <c r="H263" t="s">
        <v>225</v>
      </c>
      <c r="I263">
        <v>0</v>
      </c>
      <c r="FX263">
        <v>0</v>
      </c>
      <c r="FY263">
        <v>0</v>
      </c>
      <c r="FZ263">
        <v>0</v>
      </c>
    </row>
    <row r="264" spans="1:182" x14ac:dyDescent="0.2">
      <c r="A264" t="s">
        <v>245</v>
      </c>
      <c r="B264" t="s">
        <v>252</v>
      </c>
      <c r="C264" t="s">
        <v>218</v>
      </c>
      <c r="D264" t="s">
        <v>45</v>
      </c>
      <c r="E264">
        <v>2016</v>
      </c>
      <c r="F264" t="s">
        <v>230</v>
      </c>
      <c r="G264" t="s">
        <v>246</v>
      </c>
      <c r="H264" t="s">
        <v>225</v>
      </c>
      <c r="I264">
        <v>0</v>
      </c>
      <c r="FX264">
        <v>0</v>
      </c>
      <c r="FY264">
        <v>0</v>
      </c>
      <c r="FZ264">
        <v>0</v>
      </c>
    </row>
    <row r="265" spans="1:182" x14ac:dyDescent="0.2">
      <c r="A265" t="s">
        <v>245</v>
      </c>
      <c r="B265" t="s">
        <v>252</v>
      </c>
      <c r="C265" t="s">
        <v>218</v>
      </c>
      <c r="D265" t="s">
        <v>45</v>
      </c>
      <c r="E265">
        <v>2017</v>
      </c>
      <c r="F265" t="s">
        <v>230</v>
      </c>
      <c r="G265" t="s">
        <v>246</v>
      </c>
      <c r="H265" t="s">
        <v>225</v>
      </c>
      <c r="I265">
        <v>0</v>
      </c>
      <c r="FX265">
        <v>0</v>
      </c>
      <c r="FY265">
        <v>0</v>
      </c>
      <c r="FZ265">
        <v>0</v>
      </c>
    </row>
    <row r="266" spans="1:182" x14ac:dyDescent="0.2">
      <c r="A266" t="s">
        <v>245</v>
      </c>
      <c r="B266" t="s">
        <v>252</v>
      </c>
      <c r="C266" t="s">
        <v>218</v>
      </c>
      <c r="D266" t="s">
        <v>46</v>
      </c>
      <c r="E266">
        <v>2015</v>
      </c>
      <c r="F266" t="s">
        <v>230</v>
      </c>
      <c r="G266" t="s">
        <v>246</v>
      </c>
      <c r="H266" t="s">
        <v>225</v>
      </c>
      <c r="I266">
        <v>0</v>
      </c>
      <c r="FX266">
        <v>0</v>
      </c>
      <c r="FY266">
        <v>0</v>
      </c>
      <c r="FZ266">
        <v>0</v>
      </c>
    </row>
    <row r="267" spans="1:182" x14ac:dyDescent="0.2">
      <c r="A267" t="s">
        <v>245</v>
      </c>
      <c r="B267" t="s">
        <v>252</v>
      </c>
      <c r="C267" t="s">
        <v>218</v>
      </c>
      <c r="D267" t="s">
        <v>46</v>
      </c>
      <c r="E267">
        <v>2016</v>
      </c>
      <c r="F267" t="s">
        <v>230</v>
      </c>
      <c r="G267" t="s">
        <v>246</v>
      </c>
      <c r="H267" t="s">
        <v>225</v>
      </c>
      <c r="I267">
        <v>0</v>
      </c>
      <c r="FX267">
        <v>0</v>
      </c>
      <c r="FY267">
        <v>0</v>
      </c>
      <c r="FZ267">
        <v>0</v>
      </c>
    </row>
    <row r="268" spans="1:182" x14ac:dyDescent="0.2">
      <c r="A268" t="s">
        <v>245</v>
      </c>
      <c r="B268" t="s">
        <v>252</v>
      </c>
      <c r="C268" t="s">
        <v>218</v>
      </c>
      <c r="D268" t="s">
        <v>46</v>
      </c>
      <c r="E268">
        <v>2017</v>
      </c>
      <c r="F268" t="s">
        <v>230</v>
      </c>
      <c r="G268" t="s">
        <v>246</v>
      </c>
      <c r="H268" t="s">
        <v>225</v>
      </c>
      <c r="I268">
        <v>0</v>
      </c>
      <c r="FX268">
        <v>0</v>
      </c>
      <c r="FY268">
        <v>0</v>
      </c>
      <c r="FZ268">
        <v>0</v>
      </c>
    </row>
    <row r="269" spans="1:182" x14ac:dyDescent="0.2">
      <c r="A269" t="s">
        <v>245</v>
      </c>
      <c r="B269" t="s">
        <v>252</v>
      </c>
      <c r="C269" t="s">
        <v>218</v>
      </c>
      <c r="D269" t="s">
        <v>47</v>
      </c>
      <c r="E269">
        <v>2015</v>
      </c>
      <c r="F269" t="s">
        <v>230</v>
      </c>
      <c r="G269" t="s">
        <v>246</v>
      </c>
      <c r="H269" t="s">
        <v>225</v>
      </c>
      <c r="I269">
        <v>0</v>
      </c>
      <c r="FX269">
        <v>0</v>
      </c>
      <c r="FY269">
        <v>0</v>
      </c>
      <c r="FZ269">
        <v>0</v>
      </c>
    </row>
    <row r="270" spans="1:182" x14ac:dyDescent="0.2">
      <c r="A270" t="s">
        <v>245</v>
      </c>
      <c r="B270" t="s">
        <v>252</v>
      </c>
      <c r="C270" t="s">
        <v>218</v>
      </c>
      <c r="D270" t="s">
        <v>47</v>
      </c>
      <c r="E270">
        <v>2016</v>
      </c>
      <c r="F270" t="s">
        <v>230</v>
      </c>
      <c r="G270" t="s">
        <v>246</v>
      </c>
      <c r="H270" t="s">
        <v>225</v>
      </c>
      <c r="I270">
        <v>0</v>
      </c>
      <c r="FX270">
        <v>0</v>
      </c>
      <c r="FY270">
        <v>0</v>
      </c>
      <c r="FZ270">
        <v>0</v>
      </c>
    </row>
    <row r="271" spans="1:182" x14ac:dyDescent="0.2">
      <c r="A271" t="s">
        <v>245</v>
      </c>
      <c r="B271" t="s">
        <v>252</v>
      </c>
      <c r="C271" t="s">
        <v>218</v>
      </c>
      <c r="D271" t="s">
        <v>47</v>
      </c>
      <c r="E271">
        <v>2017</v>
      </c>
      <c r="F271" t="s">
        <v>230</v>
      </c>
      <c r="G271" t="s">
        <v>246</v>
      </c>
      <c r="H271" t="s">
        <v>225</v>
      </c>
      <c r="I271">
        <v>0</v>
      </c>
      <c r="FX271">
        <v>0</v>
      </c>
      <c r="FY271">
        <v>0</v>
      </c>
      <c r="FZ271">
        <v>0</v>
      </c>
    </row>
    <row r="272" spans="1:182" x14ac:dyDescent="0.2">
      <c r="A272" t="s">
        <v>245</v>
      </c>
      <c r="B272" t="s">
        <v>252</v>
      </c>
      <c r="C272" t="s">
        <v>218</v>
      </c>
      <c r="D272" t="s">
        <v>11</v>
      </c>
      <c r="E272">
        <v>2015</v>
      </c>
      <c r="F272" t="s">
        <v>230</v>
      </c>
      <c r="G272" t="s">
        <v>246</v>
      </c>
      <c r="H272" t="s">
        <v>225</v>
      </c>
      <c r="I272">
        <v>0</v>
      </c>
      <c r="FX272">
        <v>0</v>
      </c>
      <c r="FY272">
        <v>0</v>
      </c>
      <c r="FZ272">
        <v>0</v>
      </c>
    </row>
    <row r="273" spans="1:182" x14ac:dyDescent="0.2">
      <c r="A273" t="s">
        <v>245</v>
      </c>
      <c r="B273" t="s">
        <v>252</v>
      </c>
      <c r="C273" t="s">
        <v>218</v>
      </c>
      <c r="D273" t="s">
        <v>11</v>
      </c>
      <c r="E273">
        <v>2016</v>
      </c>
      <c r="F273" t="s">
        <v>230</v>
      </c>
      <c r="G273" t="s">
        <v>246</v>
      </c>
      <c r="H273" t="s">
        <v>225</v>
      </c>
      <c r="I273">
        <v>0</v>
      </c>
      <c r="FX273">
        <v>0</v>
      </c>
      <c r="FY273">
        <v>0</v>
      </c>
      <c r="FZ273">
        <v>0</v>
      </c>
    </row>
    <row r="274" spans="1:182" x14ac:dyDescent="0.2">
      <c r="A274" t="s">
        <v>245</v>
      </c>
      <c r="B274" t="s">
        <v>252</v>
      </c>
      <c r="C274" t="s">
        <v>218</v>
      </c>
      <c r="D274" t="s">
        <v>11</v>
      </c>
      <c r="E274">
        <v>2017</v>
      </c>
      <c r="F274" t="s">
        <v>230</v>
      </c>
      <c r="G274" t="s">
        <v>246</v>
      </c>
      <c r="H274" t="s">
        <v>225</v>
      </c>
      <c r="I274">
        <v>0</v>
      </c>
      <c r="FX274">
        <v>0</v>
      </c>
      <c r="FY274">
        <v>0</v>
      </c>
      <c r="FZ274">
        <v>0</v>
      </c>
    </row>
    <row r="275" spans="1:182" x14ac:dyDescent="0.2">
      <c r="A275" t="s">
        <v>245</v>
      </c>
      <c r="B275" t="s">
        <v>252</v>
      </c>
      <c r="C275" t="s">
        <v>218</v>
      </c>
      <c r="D275" t="s">
        <v>36</v>
      </c>
      <c r="E275">
        <v>2015</v>
      </c>
      <c r="F275" t="s">
        <v>231</v>
      </c>
      <c r="G275" t="s">
        <v>246</v>
      </c>
      <c r="H275" t="s">
        <v>225</v>
      </c>
      <c r="I275">
        <v>0</v>
      </c>
      <c r="FX275">
        <v>0</v>
      </c>
      <c r="FY275">
        <v>0</v>
      </c>
      <c r="FZ275">
        <v>0</v>
      </c>
    </row>
    <row r="276" spans="1:182" x14ac:dyDescent="0.2">
      <c r="A276" t="s">
        <v>245</v>
      </c>
      <c r="B276" t="s">
        <v>252</v>
      </c>
      <c r="C276" t="s">
        <v>218</v>
      </c>
      <c r="D276" t="s">
        <v>36</v>
      </c>
      <c r="E276">
        <v>2016</v>
      </c>
      <c r="F276" t="s">
        <v>231</v>
      </c>
      <c r="G276" t="s">
        <v>246</v>
      </c>
      <c r="H276" t="s">
        <v>225</v>
      </c>
      <c r="I276">
        <v>0</v>
      </c>
      <c r="FX276">
        <v>0</v>
      </c>
      <c r="FY276">
        <v>0</v>
      </c>
      <c r="FZ276">
        <v>0</v>
      </c>
    </row>
    <row r="277" spans="1:182" x14ac:dyDescent="0.2">
      <c r="A277" t="s">
        <v>245</v>
      </c>
      <c r="B277" t="s">
        <v>252</v>
      </c>
      <c r="C277" t="s">
        <v>218</v>
      </c>
      <c r="D277" t="s">
        <v>36</v>
      </c>
      <c r="E277">
        <v>2017</v>
      </c>
      <c r="F277" t="s">
        <v>231</v>
      </c>
      <c r="G277" t="s">
        <v>246</v>
      </c>
      <c r="H277" t="s">
        <v>225</v>
      </c>
      <c r="I277">
        <v>0</v>
      </c>
      <c r="FX277">
        <v>0</v>
      </c>
      <c r="FY277">
        <v>0</v>
      </c>
      <c r="FZ277">
        <v>0</v>
      </c>
    </row>
    <row r="278" spans="1:182" x14ac:dyDescent="0.2">
      <c r="A278" t="s">
        <v>245</v>
      </c>
      <c r="B278" t="s">
        <v>252</v>
      </c>
      <c r="C278" t="s">
        <v>218</v>
      </c>
      <c r="D278" t="s">
        <v>37</v>
      </c>
      <c r="E278">
        <v>2015</v>
      </c>
      <c r="F278" t="s">
        <v>231</v>
      </c>
      <c r="G278" t="s">
        <v>246</v>
      </c>
      <c r="H278" t="s">
        <v>225</v>
      </c>
      <c r="I278">
        <v>0</v>
      </c>
      <c r="FX278">
        <v>0</v>
      </c>
      <c r="FY278">
        <v>0</v>
      </c>
      <c r="FZ278">
        <v>0</v>
      </c>
    </row>
    <row r="279" spans="1:182" x14ac:dyDescent="0.2">
      <c r="A279" t="s">
        <v>245</v>
      </c>
      <c r="B279" t="s">
        <v>252</v>
      </c>
      <c r="C279" t="s">
        <v>218</v>
      </c>
      <c r="D279" t="s">
        <v>37</v>
      </c>
      <c r="E279">
        <v>2016</v>
      </c>
      <c r="F279" t="s">
        <v>231</v>
      </c>
      <c r="G279" t="s">
        <v>246</v>
      </c>
      <c r="H279" t="s">
        <v>225</v>
      </c>
      <c r="I279">
        <v>0</v>
      </c>
      <c r="FX279">
        <v>0</v>
      </c>
      <c r="FY279">
        <v>0</v>
      </c>
      <c r="FZ279">
        <v>0</v>
      </c>
    </row>
    <row r="280" spans="1:182" x14ac:dyDescent="0.2">
      <c r="A280" t="s">
        <v>245</v>
      </c>
      <c r="B280" t="s">
        <v>252</v>
      </c>
      <c r="C280" t="s">
        <v>218</v>
      </c>
      <c r="D280" t="s">
        <v>37</v>
      </c>
      <c r="E280">
        <v>2017</v>
      </c>
      <c r="F280" t="s">
        <v>231</v>
      </c>
      <c r="G280" t="s">
        <v>246</v>
      </c>
      <c r="H280" t="s">
        <v>225</v>
      </c>
      <c r="I280">
        <v>0</v>
      </c>
      <c r="FX280">
        <v>0</v>
      </c>
      <c r="FY280">
        <v>0</v>
      </c>
      <c r="FZ280">
        <v>0</v>
      </c>
    </row>
    <row r="281" spans="1:182" x14ac:dyDescent="0.2">
      <c r="A281" t="s">
        <v>245</v>
      </c>
      <c r="B281" t="s">
        <v>252</v>
      </c>
      <c r="C281" t="s">
        <v>218</v>
      </c>
      <c r="D281" t="s">
        <v>38</v>
      </c>
      <c r="E281">
        <v>2015</v>
      </c>
      <c r="F281" t="s">
        <v>231</v>
      </c>
      <c r="G281" t="s">
        <v>246</v>
      </c>
      <c r="H281" t="s">
        <v>225</v>
      </c>
      <c r="I281">
        <v>0</v>
      </c>
      <c r="FX281">
        <v>0</v>
      </c>
      <c r="FY281">
        <v>0</v>
      </c>
      <c r="FZ281">
        <v>0</v>
      </c>
    </row>
    <row r="282" spans="1:182" x14ac:dyDescent="0.2">
      <c r="A282" t="s">
        <v>245</v>
      </c>
      <c r="B282" t="s">
        <v>252</v>
      </c>
      <c r="C282" t="s">
        <v>218</v>
      </c>
      <c r="D282" t="s">
        <v>38</v>
      </c>
      <c r="E282">
        <v>2016</v>
      </c>
      <c r="F282" t="s">
        <v>231</v>
      </c>
      <c r="G282" t="s">
        <v>246</v>
      </c>
      <c r="H282" t="s">
        <v>225</v>
      </c>
      <c r="I282">
        <v>0</v>
      </c>
      <c r="FX282">
        <v>0</v>
      </c>
      <c r="FY282">
        <v>0</v>
      </c>
      <c r="FZ282">
        <v>0</v>
      </c>
    </row>
    <row r="283" spans="1:182" x14ac:dyDescent="0.2">
      <c r="A283" t="s">
        <v>245</v>
      </c>
      <c r="B283" t="s">
        <v>252</v>
      </c>
      <c r="C283" t="s">
        <v>218</v>
      </c>
      <c r="D283" t="s">
        <v>38</v>
      </c>
      <c r="E283">
        <v>2017</v>
      </c>
      <c r="F283" t="s">
        <v>231</v>
      </c>
      <c r="G283" t="s">
        <v>246</v>
      </c>
      <c r="H283" t="s">
        <v>225</v>
      </c>
      <c r="I283">
        <v>0</v>
      </c>
      <c r="FX283">
        <v>0</v>
      </c>
      <c r="FY283">
        <v>0</v>
      </c>
      <c r="FZ283">
        <v>0</v>
      </c>
    </row>
    <row r="284" spans="1:182" x14ac:dyDescent="0.2">
      <c r="A284" t="s">
        <v>245</v>
      </c>
      <c r="B284" t="s">
        <v>252</v>
      </c>
      <c r="C284" t="s">
        <v>218</v>
      </c>
      <c r="D284" t="s">
        <v>39</v>
      </c>
      <c r="E284">
        <v>2015</v>
      </c>
      <c r="F284" t="s">
        <v>231</v>
      </c>
      <c r="G284" t="s">
        <v>246</v>
      </c>
      <c r="H284" t="s">
        <v>225</v>
      </c>
      <c r="I284">
        <v>0</v>
      </c>
      <c r="FX284">
        <v>0</v>
      </c>
      <c r="FY284">
        <v>0</v>
      </c>
      <c r="FZ284">
        <v>0</v>
      </c>
    </row>
    <row r="285" spans="1:182" x14ac:dyDescent="0.2">
      <c r="A285" t="s">
        <v>245</v>
      </c>
      <c r="B285" t="s">
        <v>252</v>
      </c>
      <c r="C285" t="s">
        <v>218</v>
      </c>
      <c r="D285" t="s">
        <v>39</v>
      </c>
      <c r="E285">
        <v>2016</v>
      </c>
      <c r="F285" t="s">
        <v>231</v>
      </c>
      <c r="G285" t="s">
        <v>246</v>
      </c>
      <c r="H285" t="s">
        <v>225</v>
      </c>
      <c r="I285">
        <v>0</v>
      </c>
      <c r="FX285">
        <v>0</v>
      </c>
      <c r="FY285">
        <v>0</v>
      </c>
      <c r="FZ285">
        <v>0</v>
      </c>
    </row>
    <row r="286" spans="1:182" x14ac:dyDescent="0.2">
      <c r="A286" t="s">
        <v>245</v>
      </c>
      <c r="B286" t="s">
        <v>252</v>
      </c>
      <c r="C286" t="s">
        <v>218</v>
      </c>
      <c r="D286" t="s">
        <v>39</v>
      </c>
      <c r="E286">
        <v>2017</v>
      </c>
      <c r="F286" t="s">
        <v>231</v>
      </c>
      <c r="G286" t="s">
        <v>246</v>
      </c>
      <c r="H286" t="s">
        <v>225</v>
      </c>
      <c r="I286">
        <v>0</v>
      </c>
      <c r="FX286">
        <v>0</v>
      </c>
      <c r="FY286">
        <v>0</v>
      </c>
      <c r="FZ286">
        <v>0</v>
      </c>
    </row>
    <row r="287" spans="1:182" x14ac:dyDescent="0.2">
      <c r="A287" t="s">
        <v>245</v>
      </c>
      <c r="B287" t="s">
        <v>252</v>
      </c>
      <c r="C287" t="s">
        <v>218</v>
      </c>
      <c r="D287" t="s">
        <v>40</v>
      </c>
      <c r="E287">
        <v>2015</v>
      </c>
      <c r="F287" t="s">
        <v>231</v>
      </c>
      <c r="G287" t="s">
        <v>246</v>
      </c>
      <c r="H287" t="s">
        <v>225</v>
      </c>
      <c r="I287">
        <v>0</v>
      </c>
      <c r="FX287">
        <v>0</v>
      </c>
      <c r="FY287">
        <v>0</v>
      </c>
      <c r="FZ287">
        <v>0</v>
      </c>
    </row>
    <row r="288" spans="1:182" x14ac:dyDescent="0.2">
      <c r="A288" t="s">
        <v>245</v>
      </c>
      <c r="B288" t="s">
        <v>252</v>
      </c>
      <c r="C288" t="s">
        <v>218</v>
      </c>
      <c r="D288" t="s">
        <v>40</v>
      </c>
      <c r="E288">
        <v>2016</v>
      </c>
      <c r="F288" t="s">
        <v>231</v>
      </c>
      <c r="G288" t="s">
        <v>246</v>
      </c>
      <c r="H288" t="s">
        <v>225</v>
      </c>
      <c r="I288">
        <v>0</v>
      </c>
      <c r="FX288">
        <v>0</v>
      </c>
      <c r="FY288">
        <v>0</v>
      </c>
      <c r="FZ288">
        <v>0</v>
      </c>
    </row>
    <row r="289" spans="1:182" x14ac:dyDescent="0.2">
      <c r="A289" t="s">
        <v>245</v>
      </c>
      <c r="B289" t="s">
        <v>252</v>
      </c>
      <c r="C289" t="s">
        <v>218</v>
      </c>
      <c r="D289" t="s">
        <v>40</v>
      </c>
      <c r="E289">
        <v>2017</v>
      </c>
      <c r="F289" t="s">
        <v>231</v>
      </c>
      <c r="G289" t="s">
        <v>246</v>
      </c>
      <c r="H289" t="s">
        <v>225</v>
      </c>
      <c r="I289">
        <v>0</v>
      </c>
      <c r="FX289">
        <v>0</v>
      </c>
      <c r="FY289">
        <v>0</v>
      </c>
      <c r="FZ289">
        <v>0</v>
      </c>
    </row>
    <row r="290" spans="1:182" x14ac:dyDescent="0.2">
      <c r="A290" t="s">
        <v>245</v>
      </c>
      <c r="B290" t="s">
        <v>252</v>
      </c>
      <c r="C290" t="s">
        <v>218</v>
      </c>
      <c r="D290" t="s">
        <v>41</v>
      </c>
      <c r="E290">
        <v>2015</v>
      </c>
      <c r="F290" t="s">
        <v>231</v>
      </c>
      <c r="G290" t="s">
        <v>246</v>
      </c>
      <c r="H290" t="s">
        <v>225</v>
      </c>
      <c r="I290">
        <v>0</v>
      </c>
      <c r="FX290">
        <v>0</v>
      </c>
      <c r="FY290">
        <v>0</v>
      </c>
      <c r="FZ290">
        <v>0</v>
      </c>
    </row>
    <row r="291" spans="1:182" x14ac:dyDescent="0.2">
      <c r="A291" t="s">
        <v>245</v>
      </c>
      <c r="B291" t="s">
        <v>252</v>
      </c>
      <c r="C291" t="s">
        <v>218</v>
      </c>
      <c r="D291" t="s">
        <v>41</v>
      </c>
      <c r="E291">
        <v>2016</v>
      </c>
      <c r="F291" t="s">
        <v>231</v>
      </c>
      <c r="G291" t="s">
        <v>246</v>
      </c>
      <c r="H291" t="s">
        <v>225</v>
      </c>
      <c r="I291">
        <v>0</v>
      </c>
      <c r="FX291">
        <v>0</v>
      </c>
      <c r="FY291">
        <v>0</v>
      </c>
      <c r="FZ291">
        <v>0</v>
      </c>
    </row>
    <row r="292" spans="1:182" x14ac:dyDescent="0.2">
      <c r="A292" t="s">
        <v>245</v>
      </c>
      <c r="B292" t="s">
        <v>252</v>
      </c>
      <c r="C292" t="s">
        <v>218</v>
      </c>
      <c r="D292" t="s">
        <v>41</v>
      </c>
      <c r="E292">
        <v>2017</v>
      </c>
      <c r="F292" t="s">
        <v>231</v>
      </c>
      <c r="G292" t="s">
        <v>246</v>
      </c>
      <c r="H292" t="s">
        <v>225</v>
      </c>
      <c r="I292">
        <v>0</v>
      </c>
      <c r="FX292">
        <v>0</v>
      </c>
      <c r="FY292">
        <v>0</v>
      </c>
      <c r="FZ292">
        <v>0</v>
      </c>
    </row>
    <row r="293" spans="1:182" x14ac:dyDescent="0.2">
      <c r="A293" t="s">
        <v>245</v>
      </c>
      <c r="B293" t="s">
        <v>252</v>
      </c>
      <c r="C293" t="s">
        <v>218</v>
      </c>
      <c r="D293" t="s">
        <v>42</v>
      </c>
      <c r="E293">
        <v>2015</v>
      </c>
      <c r="F293" t="s">
        <v>231</v>
      </c>
      <c r="G293" t="s">
        <v>246</v>
      </c>
      <c r="H293" t="s">
        <v>225</v>
      </c>
      <c r="I293">
        <v>0</v>
      </c>
      <c r="FX293">
        <v>0</v>
      </c>
      <c r="FY293">
        <v>0</v>
      </c>
      <c r="FZ293">
        <v>0</v>
      </c>
    </row>
    <row r="294" spans="1:182" x14ac:dyDescent="0.2">
      <c r="A294" t="s">
        <v>245</v>
      </c>
      <c r="B294" t="s">
        <v>252</v>
      </c>
      <c r="C294" t="s">
        <v>218</v>
      </c>
      <c r="D294" t="s">
        <v>42</v>
      </c>
      <c r="E294">
        <v>2016</v>
      </c>
      <c r="F294" t="s">
        <v>231</v>
      </c>
      <c r="G294" t="s">
        <v>246</v>
      </c>
      <c r="H294" t="s">
        <v>225</v>
      </c>
      <c r="I294">
        <v>0</v>
      </c>
      <c r="FX294">
        <v>0</v>
      </c>
      <c r="FY294">
        <v>0</v>
      </c>
      <c r="FZ294">
        <v>0</v>
      </c>
    </row>
    <row r="295" spans="1:182" x14ac:dyDescent="0.2">
      <c r="A295" t="s">
        <v>245</v>
      </c>
      <c r="B295" t="s">
        <v>252</v>
      </c>
      <c r="C295" t="s">
        <v>218</v>
      </c>
      <c r="D295" t="s">
        <v>42</v>
      </c>
      <c r="E295">
        <v>2017</v>
      </c>
      <c r="F295" t="s">
        <v>231</v>
      </c>
      <c r="G295" t="s">
        <v>246</v>
      </c>
      <c r="H295" t="s">
        <v>225</v>
      </c>
      <c r="I295">
        <v>0</v>
      </c>
      <c r="FX295">
        <v>0</v>
      </c>
      <c r="FY295">
        <v>0</v>
      </c>
      <c r="FZ295">
        <v>0</v>
      </c>
    </row>
    <row r="296" spans="1:182" x14ac:dyDescent="0.2">
      <c r="A296" t="s">
        <v>245</v>
      </c>
      <c r="B296" t="s">
        <v>252</v>
      </c>
      <c r="C296" t="s">
        <v>218</v>
      </c>
      <c r="D296" t="s">
        <v>43</v>
      </c>
      <c r="E296">
        <v>2015</v>
      </c>
      <c r="F296" t="s">
        <v>231</v>
      </c>
      <c r="G296" t="s">
        <v>246</v>
      </c>
      <c r="H296" t="s">
        <v>225</v>
      </c>
      <c r="I296">
        <v>0</v>
      </c>
      <c r="FX296">
        <v>0</v>
      </c>
      <c r="FY296">
        <v>0</v>
      </c>
      <c r="FZ296">
        <v>0</v>
      </c>
    </row>
    <row r="297" spans="1:182" x14ac:dyDescent="0.2">
      <c r="A297" t="s">
        <v>245</v>
      </c>
      <c r="B297" t="s">
        <v>252</v>
      </c>
      <c r="C297" t="s">
        <v>218</v>
      </c>
      <c r="D297" t="s">
        <v>43</v>
      </c>
      <c r="E297">
        <v>2016</v>
      </c>
      <c r="F297" t="s">
        <v>231</v>
      </c>
      <c r="G297" t="s">
        <v>246</v>
      </c>
      <c r="H297" t="s">
        <v>225</v>
      </c>
      <c r="I297">
        <v>0</v>
      </c>
      <c r="FX297">
        <v>0</v>
      </c>
      <c r="FY297">
        <v>0</v>
      </c>
      <c r="FZ297">
        <v>0</v>
      </c>
    </row>
    <row r="298" spans="1:182" x14ac:dyDescent="0.2">
      <c r="A298" t="s">
        <v>245</v>
      </c>
      <c r="B298" t="s">
        <v>252</v>
      </c>
      <c r="C298" t="s">
        <v>218</v>
      </c>
      <c r="D298" t="s">
        <v>43</v>
      </c>
      <c r="E298">
        <v>2017</v>
      </c>
      <c r="F298" t="s">
        <v>231</v>
      </c>
      <c r="G298" t="s">
        <v>246</v>
      </c>
      <c r="H298" t="s">
        <v>225</v>
      </c>
      <c r="I298">
        <v>0</v>
      </c>
      <c r="FX298">
        <v>0</v>
      </c>
      <c r="FY298">
        <v>0</v>
      </c>
      <c r="FZ298">
        <v>0</v>
      </c>
    </row>
    <row r="299" spans="1:182" x14ac:dyDescent="0.2">
      <c r="A299" t="s">
        <v>245</v>
      </c>
      <c r="B299" t="s">
        <v>252</v>
      </c>
      <c r="C299" t="s">
        <v>218</v>
      </c>
      <c r="D299" t="s">
        <v>44</v>
      </c>
      <c r="E299">
        <v>2015</v>
      </c>
      <c r="F299" t="s">
        <v>231</v>
      </c>
      <c r="G299" t="s">
        <v>246</v>
      </c>
      <c r="H299" t="s">
        <v>225</v>
      </c>
      <c r="I299">
        <v>0</v>
      </c>
      <c r="FX299">
        <v>0</v>
      </c>
      <c r="FY299">
        <v>0</v>
      </c>
      <c r="FZ299">
        <v>0</v>
      </c>
    </row>
    <row r="300" spans="1:182" x14ac:dyDescent="0.2">
      <c r="A300" t="s">
        <v>245</v>
      </c>
      <c r="B300" t="s">
        <v>252</v>
      </c>
      <c r="C300" t="s">
        <v>218</v>
      </c>
      <c r="D300" t="s">
        <v>44</v>
      </c>
      <c r="E300">
        <v>2016</v>
      </c>
      <c r="F300" t="s">
        <v>231</v>
      </c>
      <c r="G300" t="s">
        <v>246</v>
      </c>
      <c r="H300" t="s">
        <v>225</v>
      </c>
      <c r="I300">
        <v>0</v>
      </c>
      <c r="FX300">
        <v>0</v>
      </c>
      <c r="FY300">
        <v>0</v>
      </c>
      <c r="FZ300">
        <v>0</v>
      </c>
    </row>
    <row r="301" spans="1:182" x14ac:dyDescent="0.2">
      <c r="A301" t="s">
        <v>245</v>
      </c>
      <c r="B301" t="s">
        <v>252</v>
      </c>
      <c r="C301" t="s">
        <v>218</v>
      </c>
      <c r="D301" t="s">
        <v>44</v>
      </c>
      <c r="E301">
        <v>2017</v>
      </c>
      <c r="F301" t="s">
        <v>231</v>
      </c>
      <c r="G301" t="s">
        <v>246</v>
      </c>
      <c r="H301" t="s">
        <v>225</v>
      </c>
      <c r="I301">
        <v>0</v>
      </c>
      <c r="FX301">
        <v>0</v>
      </c>
      <c r="FY301">
        <v>0</v>
      </c>
      <c r="FZ301">
        <v>0</v>
      </c>
    </row>
    <row r="302" spans="1:182" x14ac:dyDescent="0.2">
      <c r="A302" t="s">
        <v>245</v>
      </c>
      <c r="B302" t="s">
        <v>252</v>
      </c>
      <c r="C302" t="s">
        <v>218</v>
      </c>
      <c r="D302" t="s">
        <v>45</v>
      </c>
      <c r="E302">
        <v>2015</v>
      </c>
      <c r="F302" t="s">
        <v>231</v>
      </c>
      <c r="G302" t="s">
        <v>246</v>
      </c>
      <c r="H302" t="s">
        <v>225</v>
      </c>
      <c r="I302">
        <v>0</v>
      </c>
      <c r="FX302">
        <v>0</v>
      </c>
      <c r="FY302">
        <v>0</v>
      </c>
      <c r="FZ302">
        <v>0</v>
      </c>
    </row>
    <row r="303" spans="1:182" x14ac:dyDescent="0.2">
      <c r="A303" t="s">
        <v>245</v>
      </c>
      <c r="B303" t="s">
        <v>252</v>
      </c>
      <c r="C303" t="s">
        <v>218</v>
      </c>
      <c r="D303" t="s">
        <v>45</v>
      </c>
      <c r="E303">
        <v>2016</v>
      </c>
      <c r="F303" t="s">
        <v>231</v>
      </c>
      <c r="G303" t="s">
        <v>246</v>
      </c>
      <c r="H303" t="s">
        <v>225</v>
      </c>
      <c r="I303">
        <v>0</v>
      </c>
      <c r="FX303">
        <v>0</v>
      </c>
      <c r="FY303">
        <v>0</v>
      </c>
      <c r="FZ303">
        <v>0</v>
      </c>
    </row>
    <row r="304" spans="1:182" x14ac:dyDescent="0.2">
      <c r="A304" t="s">
        <v>245</v>
      </c>
      <c r="B304" t="s">
        <v>252</v>
      </c>
      <c r="C304" t="s">
        <v>218</v>
      </c>
      <c r="D304" t="s">
        <v>45</v>
      </c>
      <c r="E304">
        <v>2017</v>
      </c>
      <c r="F304" t="s">
        <v>231</v>
      </c>
      <c r="G304" t="s">
        <v>246</v>
      </c>
      <c r="H304" t="s">
        <v>225</v>
      </c>
      <c r="I304">
        <v>0</v>
      </c>
      <c r="FX304">
        <v>0</v>
      </c>
      <c r="FY304">
        <v>0</v>
      </c>
      <c r="FZ304">
        <v>0</v>
      </c>
    </row>
    <row r="305" spans="1:182" x14ac:dyDescent="0.2">
      <c r="A305" t="s">
        <v>245</v>
      </c>
      <c r="B305" t="s">
        <v>252</v>
      </c>
      <c r="C305" t="s">
        <v>218</v>
      </c>
      <c r="D305" t="s">
        <v>46</v>
      </c>
      <c r="E305">
        <v>2015</v>
      </c>
      <c r="F305" t="s">
        <v>231</v>
      </c>
      <c r="G305" t="s">
        <v>246</v>
      </c>
      <c r="H305" t="s">
        <v>225</v>
      </c>
      <c r="I305">
        <v>0</v>
      </c>
      <c r="FX305">
        <v>0</v>
      </c>
      <c r="FY305">
        <v>0</v>
      </c>
      <c r="FZ305">
        <v>0</v>
      </c>
    </row>
    <row r="306" spans="1:182" x14ac:dyDescent="0.2">
      <c r="A306" t="s">
        <v>245</v>
      </c>
      <c r="B306" t="s">
        <v>252</v>
      </c>
      <c r="C306" t="s">
        <v>218</v>
      </c>
      <c r="D306" t="s">
        <v>46</v>
      </c>
      <c r="E306">
        <v>2016</v>
      </c>
      <c r="F306" t="s">
        <v>231</v>
      </c>
      <c r="G306" t="s">
        <v>246</v>
      </c>
      <c r="H306" t="s">
        <v>225</v>
      </c>
      <c r="I306">
        <v>0</v>
      </c>
      <c r="FX306">
        <v>0</v>
      </c>
      <c r="FY306">
        <v>0</v>
      </c>
      <c r="FZ306">
        <v>0</v>
      </c>
    </row>
    <row r="307" spans="1:182" x14ac:dyDescent="0.2">
      <c r="A307" t="s">
        <v>245</v>
      </c>
      <c r="B307" t="s">
        <v>252</v>
      </c>
      <c r="C307" t="s">
        <v>218</v>
      </c>
      <c r="D307" t="s">
        <v>46</v>
      </c>
      <c r="E307">
        <v>2017</v>
      </c>
      <c r="F307" t="s">
        <v>231</v>
      </c>
      <c r="G307" t="s">
        <v>246</v>
      </c>
      <c r="H307" t="s">
        <v>225</v>
      </c>
      <c r="I307">
        <v>0</v>
      </c>
      <c r="FX307">
        <v>0</v>
      </c>
      <c r="FY307">
        <v>0</v>
      </c>
      <c r="FZ307">
        <v>0</v>
      </c>
    </row>
    <row r="308" spans="1:182" x14ac:dyDescent="0.2">
      <c r="A308" t="s">
        <v>245</v>
      </c>
      <c r="B308" t="s">
        <v>252</v>
      </c>
      <c r="C308" t="s">
        <v>218</v>
      </c>
      <c r="D308" t="s">
        <v>47</v>
      </c>
      <c r="E308">
        <v>2015</v>
      </c>
      <c r="F308" t="s">
        <v>231</v>
      </c>
      <c r="G308" t="s">
        <v>246</v>
      </c>
      <c r="H308" t="s">
        <v>225</v>
      </c>
      <c r="I308">
        <v>0</v>
      </c>
      <c r="FX308">
        <v>0</v>
      </c>
      <c r="FY308">
        <v>0</v>
      </c>
      <c r="FZ308">
        <v>0</v>
      </c>
    </row>
    <row r="309" spans="1:182" x14ac:dyDescent="0.2">
      <c r="A309" t="s">
        <v>245</v>
      </c>
      <c r="B309" t="s">
        <v>252</v>
      </c>
      <c r="C309" t="s">
        <v>218</v>
      </c>
      <c r="D309" t="s">
        <v>47</v>
      </c>
      <c r="E309">
        <v>2016</v>
      </c>
      <c r="F309" t="s">
        <v>231</v>
      </c>
      <c r="G309" t="s">
        <v>246</v>
      </c>
      <c r="H309" t="s">
        <v>225</v>
      </c>
      <c r="I309">
        <v>0</v>
      </c>
      <c r="FX309">
        <v>0</v>
      </c>
      <c r="FY309">
        <v>0</v>
      </c>
      <c r="FZ309">
        <v>0</v>
      </c>
    </row>
    <row r="310" spans="1:182" x14ac:dyDescent="0.2">
      <c r="A310" t="s">
        <v>245</v>
      </c>
      <c r="B310" t="s">
        <v>252</v>
      </c>
      <c r="C310" t="s">
        <v>218</v>
      </c>
      <c r="D310" t="s">
        <v>47</v>
      </c>
      <c r="E310">
        <v>2017</v>
      </c>
      <c r="F310" t="s">
        <v>231</v>
      </c>
      <c r="G310" t="s">
        <v>246</v>
      </c>
      <c r="H310" t="s">
        <v>225</v>
      </c>
      <c r="I310">
        <v>0</v>
      </c>
      <c r="FX310">
        <v>0</v>
      </c>
      <c r="FY310">
        <v>0</v>
      </c>
      <c r="FZ310">
        <v>0</v>
      </c>
    </row>
    <row r="311" spans="1:182" x14ac:dyDescent="0.2">
      <c r="A311" t="s">
        <v>245</v>
      </c>
      <c r="B311" t="s">
        <v>252</v>
      </c>
      <c r="C311" t="s">
        <v>218</v>
      </c>
      <c r="D311" t="s">
        <v>11</v>
      </c>
      <c r="E311">
        <v>2015</v>
      </c>
      <c r="F311" t="s">
        <v>231</v>
      </c>
      <c r="G311" t="s">
        <v>246</v>
      </c>
      <c r="H311" t="s">
        <v>225</v>
      </c>
      <c r="I311">
        <v>0</v>
      </c>
      <c r="FX311">
        <v>0</v>
      </c>
      <c r="FY311">
        <v>0</v>
      </c>
      <c r="FZ311">
        <v>0</v>
      </c>
    </row>
    <row r="312" spans="1:182" x14ac:dyDescent="0.2">
      <c r="A312" t="s">
        <v>245</v>
      </c>
      <c r="B312" t="s">
        <v>252</v>
      </c>
      <c r="C312" t="s">
        <v>218</v>
      </c>
      <c r="D312" t="s">
        <v>11</v>
      </c>
      <c r="E312">
        <v>2016</v>
      </c>
      <c r="F312" t="s">
        <v>231</v>
      </c>
      <c r="G312" t="s">
        <v>246</v>
      </c>
      <c r="H312" t="s">
        <v>225</v>
      </c>
      <c r="I312">
        <v>0</v>
      </c>
      <c r="FX312">
        <v>0</v>
      </c>
      <c r="FY312">
        <v>0</v>
      </c>
      <c r="FZ312">
        <v>0</v>
      </c>
    </row>
    <row r="313" spans="1:182" x14ac:dyDescent="0.2">
      <c r="A313" t="s">
        <v>245</v>
      </c>
      <c r="B313" t="s">
        <v>252</v>
      </c>
      <c r="C313" t="s">
        <v>218</v>
      </c>
      <c r="D313" t="s">
        <v>11</v>
      </c>
      <c r="E313">
        <v>2017</v>
      </c>
      <c r="F313" t="s">
        <v>231</v>
      </c>
      <c r="G313" t="s">
        <v>246</v>
      </c>
      <c r="H313" t="s">
        <v>225</v>
      </c>
      <c r="I313">
        <v>0</v>
      </c>
      <c r="FX313">
        <v>0</v>
      </c>
      <c r="FY313">
        <v>0</v>
      </c>
      <c r="FZ313">
        <v>0</v>
      </c>
    </row>
    <row r="314" spans="1:182" x14ac:dyDescent="0.2">
      <c r="A314" t="s">
        <v>245</v>
      </c>
      <c r="B314" t="s">
        <v>252</v>
      </c>
      <c r="C314" t="s">
        <v>218</v>
      </c>
      <c r="D314" t="s">
        <v>36</v>
      </c>
      <c r="E314">
        <v>2015</v>
      </c>
      <c r="F314" t="s">
        <v>228</v>
      </c>
      <c r="G314" t="s">
        <v>247</v>
      </c>
      <c r="H314" t="s">
        <v>225</v>
      </c>
      <c r="I314">
        <v>0</v>
      </c>
      <c r="FX314">
        <v>0</v>
      </c>
      <c r="FY314">
        <v>0</v>
      </c>
      <c r="FZ314">
        <v>0</v>
      </c>
    </row>
    <row r="315" spans="1:182" x14ac:dyDescent="0.2">
      <c r="A315" t="s">
        <v>245</v>
      </c>
      <c r="B315" t="s">
        <v>252</v>
      </c>
      <c r="C315" t="s">
        <v>218</v>
      </c>
      <c r="D315" t="s">
        <v>36</v>
      </c>
      <c r="E315">
        <v>2016</v>
      </c>
      <c r="F315" t="s">
        <v>228</v>
      </c>
      <c r="G315" t="s">
        <v>247</v>
      </c>
      <c r="H315" t="s">
        <v>225</v>
      </c>
      <c r="I315">
        <v>0</v>
      </c>
      <c r="FX315">
        <v>0</v>
      </c>
      <c r="FY315">
        <v>0</v>
      </c>
      <c r="FZ315">
        <v>0</v>
      </c>
    </row>
    <row r="316" spans="1:182" x14ac:dyDescent="0.2">
      <c r="A316" t="s">
        <v>245</v>
      </c>
      <c r="B316" t="s">
        <v>252</v>
      </c>
      <c r="C316" t="s">
        <v>218</v>
      </c>
      <c r="D316" t="s">
        <v>36</v>
      </c>
      <c r="E316">
        <v>2017</v>
      </c>
      <c r="F316" t="s">
        <v>228</v>
      </c>
      <c r="G316" t="s">
        <v>247</v>
      </c>
      <c r="H316" t="s">
        <v>225</v>
      </c>
      <c r="I316">
        <v>0</v>
      </c>
      <c r="FX316">
        <v>0</v>
      </c>
      <c r="FY316">
        <v>0</v>
      </c>
      <c r="FZ316">
        <v>0</v>
      </c>
    </row>
    <row r="317" spans="1:182" x14ac:dyDescent="0.2">
      <c r="A317" t="s">
        <v>245</v>
      </c>
      <c r="B317" t="s">
        <v>252</v>
      </c>
      <c r="C317" t="s">
        <v>218</v>
      </c>
      <c r="D317" t="s">
        <v>37</v>
      </c>
      <c r="E317">
        <v>2015</v>
      </c>
      <c r="F317" t="s">
        <v>228</v>
      </c>
      <c r="G317" t="s">
        <v>247</v>
      </c>
      <c r="H317" t="s">
        <v>225</v>
      </c>
      <c r="I317">
        <v>0</v>
      </c>
      <c r="FX317">
        <v>0</v>
      </c>
      <c r="FY317">
        <v>0</v>
      </c>
      <c r="FZ317">
        <v>0</v>
      </c>
    </row>
    <row r="318" spans="1:182" x14ac:dyDescent="0.2">
      <c r="A318" t="s">
        <v>245</v>
      </c>
      <c r="B318" t="s">
        <v>252</v>
      </c>
      <c r="C318" t="s">
        <v>218</v>
      </c>
      <c r="D318" t="s">
        <v>37</v>
      </c>
      <c r="E318">
        <v>2016</v>
      </c>
      <c r="F318" t="s">
        <v>228</v>
      </c>
      <c r="G318" t="s">
        <v>247</v>
      </c>
      <c r="H318" t="s">
        <v>225</v>
      </c>
      <c r="I318">
        <v>0</v>
      </c>
      <c r="FX318">
        <v>0</v>
      </c>
      <c r="FY318">
        <v>0</v>
      </c>
      <c r="FZ318">
        <v>0</v>
      </c>
    </row>
    <row r="319" spans="1:182" x14ac:dyDescent="0.2">
      <c r="A319" t="s">
        <v>245</v>
      </c>
      <c r="B319" t="s">
        <v>252</v>
      </c>
      <c r="C319" t="s">
        <v>218</v>
      </c>
      <c r="D319" t="s">
        <v>37</v>
      </c>
      <c r="E319">
        <v>2017</v>
      </c>
      <c r="F319" t="s">
        <v>228</v>
      </c>
      <c r="G319" t="s">
        <v>247</v>
      </c>
      <c r="H319" t="s">
        <v>225</v>
      </c>
      <c r="I319">
        <v>0</v>
      </c>
      <c r="FX319">
        <v>0</v>
      </c>
      <c r="FY319">
        <v>0</v>
      </c>
      <c r="FZ319">
        <v>0</v>
      </c>
    </row>
    <row r="320" spans="1:182" x14ac:dyDescent="0.2">
      <c r="A320" t="s">
        <v>245</v>
      </c>
      <c r="B320" t="s">
        <v>252</v>
      </c>
      <c r="C320" t="s">
        <v>218</v>
      </c>
      <c r="D320" t="s">
        <v>38</v>
      </c>
      <c r="E320">
        <v>2015</v>
      </c>
      <c r="F320" t="s">
        <v>228</v>
      </c>
      <c r="G320" t="s">
        <v>247</v>
      </c>
      <c r="H320" t="s">
        <v>225</v>
      </c>
      <c r="I320">
        <v>0</v>
      </c>
      <c r="FX320">
        <v>0</v>
      </c>
      <c r="FY320">
        <v>0</v>
      </c>
      <c r="FZ320">
        <v>0</v>
      </c>
    </row>
    <row r="321" spans="1:182" x14ac:dyDescent="0.2">
      <c r="A321" t="s">
        <v>245</v>
      </c>
      <c r="B321" t="s">
        <v>252</v>
      </c>
      <c r="C321" t="s">
        <v>218</v>
      </c>
      <c r="D321" t="s">
        <v>38</v>
      </c>
      <c r="E321">
        <v>2016</v>
      </c>
      <c r="F321" t="s">
        <v>228</v>
      </c>
      <c r="G321" t="s">
        <v>247</v>
      </c>
      <c r="H321" t="s">
        <v>225</v>
      </c>
      <c r="I321">
        <v>0</v>
      </c>
      <c r="FX321">
        <v>0</v>
      </c>
      <c r="FY321">
        <v>0</v>
      </c>
      <c r="FZ321">
        <v>0</v>
      </c>
    </row>
    <row r="322" spans="1:182" x14ac:dyDescent="0.2">
      <c r="A322" t="s">
        <v>245</v>
      </c>
      <c r="B322" t="s">
        <v>252</v>
      </c>
      <c r="C322" t="s">
        <v>218</v>
      </c>
      <c r="D322" t="s">
        <v>38</v>
      </c>
      <c r="E322">
        <v>2017</v>
      </c>
      <c r="F322" t="s">
        <v>228</v>
      </c>
      <c r="G322" t="s">
        <v>247</v>
      </c>
      <c r="H322" t="s">
        <v>225</v>
      </c>
      <c r="I322">
        <v>0</v>
      </c>
      <c r="FX322">
        <v>0</v>
      </c>
      <c r="FY322">
        <v>0</v>
      </c>
      <c r="FZ322">
        <v>0</v>
      </c>
    </row>
    <row r="323" spans="1:182" x14ac:dyDescent="0.2">
      <c r="A323" t="s">
        <v>245</v>
      </c>
      <c r="B323" t="s">
        <v>252</v>
      </c>
      <c r="C323" t="s">
        <v>218</v>
      </c>
      <c r="D323" t="s">
        <v>39</v>
      </c>
      <c r="E323">
        <v>2015</v>
      </c>
      <c r="F323" t="s">
        <v>228</v>
      </c>
      <c r="G323" t="s">
        <v>247</v>
      </c>
      <c r="H323" t="s">
        <v>225</v>
      </c>
      <c r="I323">
        <v>0</v>
      </c>
      <c r="FX323">
        <v>0</v>
      </c>
      <c r="FY323">
        <v>0</v>
      </c>
      <c r="FZ323">
        <v>0</v>
      </c>
    </row>
    <row r="324" spans="1:182" x14ac:dyDescent="0.2">
      <c r="A324" t="s">
        <v>245</v>
      </c>
      <c r="B324" t="s">
        <v>252</v>
      </c>
      <c r="C324" t="s">
        <v>218</v>
      </c>
      <c r="D324" t="s">
        <v>39</v>
      </c>
      <c r="E324">
        <v>2016</v>
      </c>
      <c r="F324" t="s">
        <v>228</v>
      </c>
      <c r="G324" t="s">
        <v>247</v>
      </c>
      <c r="H324" t="s">
        <v>225</v>
      </c>
      <c r="I324">
        <v>0</v>
      </c>
      <c r="FX324">
        <v>0</v>
      </c>
      <c r="FY324">
        <v>0</v>
      </c>
      <c r="FZ324">
        <v>0</v>
      </c>
    </row>
    <row r="325" spans="1:182" x14ac:dyDescent="0.2">
      <c r="A325" t="s">
        <v>245</v>
      </c>
      <c r="B325" t="s">
        <v>252</v>
      </c>
      <c r="C325" t="s">
        <v>218</v>
      </c>
      <c r="D325" t="s">
        <v>39</v>
      </c>
      <c r="E325">
        <v>2017</v>
      </c>
      <c r="F325" t="s">
        <v>228</v>
      </c>
      <c r="G325" t="s">
        <v>247</v>
      </c>
      <c r="H325" t="s">
        <v>225</v>
      </c>
      <c r="I325">
        <v>0</v>
      </c>
      <c r="FX325">
        <v>0</v>
      </c>
      <c r="FY325">
        <v>0</v>
      </c>
      <c r="FZ325">
        <v>0</v>
      </c>
    </row>
    <row r="326" spans="1:182" x14ac:dyDescent="0.2">
      <c r="A326" t="s">
        <v>245</v>
      </c>
      <c r="B326" t="s">
        <v>252</v>
      </c>
      <c r="C326" t="s">
        <v>218</v>
      </c>
      <c r="D326" t="s">
        <v>40</v>
      </c>
      <c r="E326">
        <v>2015</v>
      </c>
      <c r="F326" t="s">
        <v>228</v>
      </c>
      <c r="G326" t="s">
        <v>247</v>
      </c>
      <c r="H326" t="s">
        <v>225</v>
      </c>
      <c r="I326">
        <v>0</v>
      </c>
      <c r="FX326">
        <v>0</v>
      </c>
      <c r="FY326">
        <v>0</v>
      </c>
      <c r="FZ326">
        <v>0</v>
      </c>
    </row>
    <row r="327" spans="1:182" x14ac:dyDescent="0.2">
      <c r="A327" t="s">
        <v>245</v>
      </c>
      <c r="B327" t="s">
        <v>252</v>
      </c>
      <c r="C327" t="s">
        <v>218</v>
      </c>
      <c r="D327" t="s">
        <v>40</v>
      </c>
      <c r="E327">
        <v>2016</v>
      </c>
      <c r="F327" t="s">
        <v>228</v>
      </c>
      <c r="G327" t="s">
        <v>247</v>
      </c>
      <c r="H327" t="s">
        <v>225</v>
      </c>
      <c r="I327">
        <v>0</v>
      </c>
      <c r="FX327">
        <v>0</v>
      </c>
      <c r="FY327">
        <v>0</v>
      </c>
      <c r="FZ327">
        <v>0</v>
      </c>
    </row>
    <row r="328" spans="1:182" x14ac:dyDescent="0.2">
      <c r="A328" t="s">
        <v>245</v>
      </c>
      <c r="B328" t="s">
        <v>252</v>
      </c>
      <c r="C328" t="s">
        <v>218</v>
      </c>
      <c r="D328" t="s">
        <v>40</v>
      </c>
      <c r="E328">
        <v>2017</v>
      </c>
      <c r="F328" t="s">
        <v>228</v>
      </c>
      <c r="G328" t="s">
        <v>247</v>
      </c>
      <c r="H328" t="s">
        <v>225</v>
      </c>
      <c r="I328">
        <v>0</v>
      </c>
      <c r="FX328">
        <v>0</v>
      </c>
      <c r="FY328">
        <v>0</v>
      </c>
      <c r="FZ328">
        <v>0</v>
      </c>
    </row>
    <row r="329" spans="1:182" x14ac:dyDescent="0.2">
      <c r="A329" t="s">
        <v>245</v>
      </c>
      <c r="B329" t="s">
        <v>252</v>
      </c>
      <c r="C329" t="s">
        <v>218</v>
      </c>
      <c r="D329" t="s">
        <v>41</v>
      </c>
      <c r="E329">
        <v>2015</v>
      </c>
      <c r="F329" t="s">
        <v>228</v>
      </c>
      <c r="G329" t="s">
        <v>247</v>
      </c>
      <c r="H329" t="s">
        <v>225</v>
      </c>
      <c r="I329">
        <v>0</v>
      </c>
      <c r="FX329">
        <v>0</v>
      </c>
      <c r="FY329">
        <v>0</v>
      </c>
      <c r="FZ329">
        <v>0</v>
      </c>
    </row>
    <row r="330" spans="1:182" x14ac:dyDescent="0.2">
      <c r="A330" t="s">
        <v>245</v>
      </c>
      <c r="B330" t="s">
        <v>252</v>
      </c>
      <c r="C330" t="s">
        <v>218</v>
      </c>
      <c r="D330" t="s">
        <v>41</v>
      </c>
      <c r="E330">
        <v>2016</v>
      </c>
      <c r="F330" t="s">
        <v>228</v>
      </c>
      <c r="G330" t="s">
        <v>247</v>
      </c>
      <c r="H330" t="s">
        <v>225</v>
      </c>
      <c r="I330">
        <v>0</v>
      </c>
      <c r="FX330">
        <v>0</v>
      </c>
      <c r="FY330">
        <v>0</v>
      </c>
      <c r="FZ330">
        <v>0</v>
      </c>
    </row>
    <row r="331" spans="1:182" x14ac:dyDescent="0.2">
      <c r="A331" t="s">
        <v>245</v>
      </c>
      <c r="B331" t="s">
        <v>252</v>
      </c>
      <c r="C331" t="s">
        <v>218</v>
      </c>
      <c r="D331" t="s">
        <v>41</v>
      </c>
      <c r="E331">
        <v>2017</v>
      </c>
      <c r="F331" t="s">
        <v>228</v>
      </c>
      <c r="G331" t="s">
        <v>247</v>
      </c>
      <c r="H331" t="s">
        <v>225</v>
      </c>
      <c r="I331">
        <v>0</v>
      </c>
      <c r="FX331">
        <v>0</v>
      </c>
      <c r="FY331">
        <v>0</v>
      </c>
      <c r="FZ331">
        <v>0</v>
      </c>
    </row>
    <row r="332" spans="1:182" x14ac:dyDescent="0.2">
      <c r="A332" t="s">
        <v>245</v>
      </c>
      <c r="B332" t="s">
        <v>252</v>
      </c>
      <c r="C332" t="s">
        <v>218</v>
      </c>
      <c r="D332" t="s">
        <v>42</v>
      </c>
      <c r="E332">
        <v>2015</v>
      </c>
      <c r="F332" t="s">
        <v>228</v>
      </c>
      <c r="G332" t="s">
        <v>247</v>
      </c>
      <c r="H332" t="s">
        <v>225</v>
      </c>
      <c r="I332">
        <v>0</v>
      </c>
      <c r="FX332">
        <v>0</v>
      </c>
      <c r="FY332">
        <v>0</v>
      </c>
      <c r="FZ332">
        <v>0</v>
      </c>
    </row>
    <row r="333" spans="1:182" x14ac:dyDescent="0.2">
      <c r="A333" t="s">
        <v>245</v>
      </c>
      <c r="B333" t="s">
        <v>252</v>
      </c>
      <c r="C333" t="s">
        <v>218</v>
      </c>
      <c r="D333" t="s">
        <v>42</v>
      </c>
      <c r="E333">
        <v>2016</v>
      </c>
      <c r="F333" t="s">
        <v>228</v>
      </c>
      <c r="G333" t="s">
        <v>247</v>
      </c>
      <c r="H333" t="s">
        <v>225</v>
      </c>
      <c r="I333">
        <v>0</v>
      </c>
      <c r="FX333">
        <v>0</v>
      </c>
      <c r="FY333">
        <v>0</v>
      </c>
      <c r="FZ333">
        <v>0</v>
      </c>
    </row>
    <row r="334" spans="1:182" x14ac:dyDescent="0.2">
      <c r="A334" t="s">
        <v>245</v>
      </c>
      <c r="B334" t="s">
        <v>252</v>
      </c>
      <c r="C334" t="s">
        <v>218</v>
      </c>
      <c r="D334" t="s">
        <v>42</v>
      </c>
      <c r="E334">
        <v>2017</v>
      </c>
      <c r="F334" t="s">
        <v>228</v>
      </c>
      <c r="G334" t="s">
        <v>247</v>
      </c>
      <c r="H334" t="s">
        <v>225</v>
      </c>
      <c r="I334">
        <v>0</v>
      </c>
      <c r="FX334">
        <v>0</v>
      </c>
      <c r="FY334">
        <v>0</v>
      </c>
      <c r="FZ334">
        <v>0</v>
      </c>
    </row>
    <row r="335" spans="1:182" x14ac:dyDescent="0.2">
      <c r="A335" t="s">
        <v>245</v>
      </c>
      <c r="B335" t="s">
        <v>252</v>
      </c>
      <c r="C335" t="s">
        <v>218</v>
      </c>
      <c r="D335" t="s">
        <v>43</v>
      </c>
      <c r="E335">
        <v>2015</v>
      </c>
      <c r="F335" t="s">
        <v>228</v>
      </c>
      <c r="G335" t="s">
        <v>247</v>
      </c>
      <c r="H335" t="s">
        <v>225</v>
      </c>
      <c r="I335">
        <v>0</v>
      </c>
      <c r="FX335">
        <v>0</v>
      </c>
      <c r="FY335">
        <v>0</v>
      </c>
      <c r="FZ335">
        <v>0</v>
      </c>
    </row>
    <row r="336" spans="1:182" x14ac:dyDescent="0.2">
      <c r="A336" t="s">
        <v>245</v>
      </c>
      <c r="B336" t="s">
        <v>252</v>
      </c>
      <c r="C336" t="s">
        <v>218</v>
      </c>
      <c r="D336" t="s">
        <v>43</v>
      </c>
      <c r="E336">
        <v>2016</v>
      </c>
      <c r="F336" t="s">
        <v>228</v>
      </c>
      <c r="G336" t="s">
        <v>247</v>
      </c>
      <c r="H336" t="s">
        <v>225</v>
      </c>
      <c r="I336">
        <v>0</v>
      </c>
      <c r="FX336">
        <v>0</v>
      </c>
      <c r="FY336">
        <v>0</v>
      </c>
      <c r="FZ336">
        <v>0</v>
      </c>
    </row>
    <row r="337" spans="1:182" x14ac:dyDescent="0.2">
      <c r="A337" t="s">
        <v>245</v>
      </c>
      <c r="B337" t="s">
        <v>252</v>
      </c>
      <c r="C337" t="s">
        <v>218</v>
      </c>
      <c r="D337" t="s">
        <v>43</v>
      </c>
      <c r="E337">
        <v>2017</v>
      </c>
      <c r="F337" t="s">
        <v>228</v>
      </c>
      <c r="G337" t="s">
        <v>247</v>
      </c>
      <c r="H337" t="s">
        <v>225</v>
      </c>
      <c r="I337">
        <v>0</v>
      </c>
      <c r="FX337">
        <v>0</v>
      </c>
      <c r="FY337">
        <v>0</v>
      </c>
      <c r="FZ337">
        <v>0</v>
      </c>
    </row>
    <row r="338" spans="1:182" x14ac:dyDescent="0.2">
      <c r="A338" t="s">
        <v>245</v>
      </c>
      <c r="B338" t="s">
        <v>252</v>
      </c>
      <c r="C338" t="s">
        <v>218</v>
      </c>
      <c r="D338" t="s">
        <v>44</v>
      </c>
      <c r="E338">
        <v>2015</v>
      </c>
      <c r="F338" t="s">
        <v>228</v>
      </c>
      <c r="G338" t="s">
        <v>247</v>
      </c>
      <c r="H338" t="s">
        <v>225</v>
      </c>
      <c r="I338">
        <v>0</v>
      </c>
      <c r="FX338">
        <v>0</v>
      </c>
      <c r="FY338">
        <v>0</v>
      </c>
      <c r="FZ338">
        <v>0</v>
      </c>
    </row>
    <row r="339" spans="1:182" x14ac:dyDescent="0.2">
      <c r="A339" t="s">
        <v>245</v>
      </c>
      <c r="B339" t="s">
        <v>252</v>
      </c>
      <c r="C339" t="s">
        <v>218</v>
      </c>
      <c r="D339" t="s">
        <v>44</v>
      </c>
      <c r="E339">
        <v>2016</v>
      </c>
      <c r="F339" t="s">
        <v>228</v>
      </c>
      <c r="G339" t="s">
        <v>247</v>
      </c>
      <c r="H339" t="s">
        <v>225</v>
      </c>
      <c r="I339">
        <v>0</v>
      </c>
      <c r="FX339">
        <v>0</v>
      </c>
      <c r="FY339">
        <v>0</v>
      </c>
      <c r="FZ339">
        <v>0</v>
      </c>
    </row>
    <row r="340" spans="1:182" x14ac:dyDescent="0.2">
      <c r="A340" t="s">
        <v>245</v>
      </c>
      <c r="B340" t="s">
        <v>252</v>
      </c>
      <c r="C340" t="s">
        <v>218</v>
      </c>
      <c r="D340" t="s">
        <v>44</v>
      </c>
      <c r="E340">
        <v>2017</v>
      </c>
      <c r="F340" t="s">
        <v>228</v>
      </c>
      <c r="G340" t="s">
        <v>247</v>
      </c>
      <c r="H340" t="s">
        <v>225</v>
      </c>
      <c r="I340">
        <v>0</v>
      </c>
      <c r="FX340">
        <v>0</v>
      </c>
      <c r="FY340">
        <v>0</v>
      </c>
      <c r="FZ340">
        <v>0</v>
      </c>
    </row>
    <row r="341" spans="1:182" x14ac:dyDescent="0.2">
      <c r="A341" t="s">
        <v>245</v>
      </c>
      <c r="B341" t="s">
        <v>252</v>
      </c>
      <c r="C341" t="s">
        <v>218</v>
      </c>
      <c r="D341" t="s">
        <v>45</v>
      </c>
      <c r="E341">
        <v>2015</v>
      </c>
      <c r="F341" t="s">
        <v>228</v>
      </c>
      <c r="G341" t="s">
        <v>247</v>
      </c>
      <c r="H341" t="s">
        <v>225</v>
      </c>
      <c r="I341">
        <v>0</v>
      </c>
      <c r="FX341">
        <v>0</v>
      </c>
      <c r="FY341">
        <v>0</v>
      </c>
      <c r="FZ341">
        <v>0</v>
      </c>
    </row>
    <row r="342" spans="1:182" x14ac:dyDescent="0.2">
      <c r="A342" t="s">
        <v>245</v>
      </c>
      <c r="B342" t="s">
        <v>252</v>
      </c>
      <c r="C342" t="s">
        <v>218</v>
      </c>
      <c r="D342" t="s">
        <v>45</v>
      </c>
      <c r="E342">
        <v>2016</v>
      </c>
      <c r="F342" t="s">
        <v>228</v>
      </c>
      <c r="G342" t="s">
        <v>247</v>
      </c>
      <c r="H342" t="s">
        <v>225</v>
      </c>
      <c r="I342">
        <v>0</v>
      </c>
      <c r="FX342">
        <v>0</v>
      </c>
      <c r="FY342">
        <v>0</v>
      </c>
      <c r="FZ342">
        <v>0</v>
      </c>
    </row>
    <row r="343" spans="1:182" x14ac:dyDescent="0.2">
      <c r="A343" t="s">
        <v>245</v>
      </c>
      <c r="B343" t="s">
        <v>252</v>
      </c>
      <c r="C343" t="s">
        <v>218</v>
      </c>
      <c r="D343" t="s">
        <v>45</v>
      </c>
      <c r="E343">
        <v>2017</v>
      </c>
      <c r="F343" t="s">
        <v>228</v>
      </c>
      <c r="G343" t="s">
        <v>247</v>
      </c>
      <c r="H343" t="s">
        <v>225</v>
      </c>
      <c r="I343">
        <v>0</v>
      </c>
      <c r="FX343">
        <v>0</v>
      </c>
      <c r="FY343">
        <v>0</v>
      </c>
      <c r="FZ343">
        <v>0</v>
      </c>
    </row>
    <row r="344" spans="1:182" x14ac:dyDescent="0.2">
      <c r="A344" t="s">
        <v>245</v>
      </c>
      <c r="B344" t="s">
        <v>252</v>
      </c>
      <c r="C344" t="s">
        <v>218</v>
      </c>
      <c r="D344" t="s">
        <v>46</v>
      </c>
      <c r="E344">
        <v>2015</v>
      </c>
      <c r="F344" t="s">
        <v>228</v>
      </c>
      <c r="G344" t="s">
        <v>247</v>
      </c>
      <c r="H344" t="s">
        <v>225</v>
      </c>
      <c r="I344">
        <v>0</v>
      </c>
      <c r="FX344">
        <v>0</v>
      </c>
      <c r="FY344">
        <v>0</v>
      </c>
      <c r="FZ344">
        <v>0</v>
      </c>
    </row>
    <row r="345" spans="1:182" x14ac:dyDescent="0.2">
      <c r="A345" t="s">
        <v>245</v>
      </c>
      <c r="B345" t="s">
        <v>252</v>
      </c>
      <c r="C345" t="s">
        <v>218</v>
      </c>
      <c r="D345" t="s">
        <v>46</v>
      </c>
      <c r="E345">
        <v>2016</v>
      </c>
      <c r="F345" t="s">
        <v>228</v>
      </c>
      <c r="G345" t="s">
        <v>247</v>
      </c>
      <c r="H345" t="s">
        <v>225</v>
      </c>
      <c r="I345">
        <v>0</v>
      </c>
      <c r="FX345">
        <v>0</v>
      </c>
      <c r="FY345">
        <v>0</v>
      </c>
      <c r="FZ345">
        <v>0</v>
      </c>
    </row>
    <row r="346" spans="1:182" x14ac:dyDescent="0.2">
      <c r="A346" t="s">
        <v>245</v>
      </c>
      <c r="B346" t="s">
        <v>252</v>
      </c>
      <c r="C346" t="s">
        <v>218</v>
      </c>
      <c r="D346" t="s">
        <v>46</v>
      </c>
      <c r="E346">
        <v>2017</v>
      </c>
      <c r="F346" t="s">
        <v>228</v>
      </c>
      <c r="G346" t="s">
        <v>247</v>
      </c>
      <c r="H346" t="s">
        <v>225</v>
      </c>
      <c r="I346">
        <v>0</v>
      </c>
      <c r="FX346">
        <v>0</v>
      </c>
      <c r="FY346">
        <v>0</v>
      </c>
      <c r="FZ346">
        <v>0</v>
      </c>
    </row>
    <row r="347" spans="1:182" x14ac:dyDescent="0.2">
      <c r="A347" t="s">
        <v>245</v>
      </c>
      <c r="B347" t="s">
        <v>252</v>
      </c>
      <c r="C347" t="s">
        <v>218</v>
      </c>
      <c r="D347" t="s">
        <v>47</v>
      </c>
      <c r="E347">
        <v>2015</v>
      </c>
      <c r="F347" t="s">
        <v>228</v>
      </c>
      <c r="G347" t="s">
        <v>247</v>
      </c>
      <c r="H347" t="s">
        <v>225</v>
      </c>
      <c r="I347">
        <v>0</v>
      </c>
      <c r="FX347">
        <v>0</v>
      </c>
      <c r="FY347">
        <v>0</v>
      </c>
      <c r="FZ347">
        <v>0</v>
      </c>
    </row>
    <row r="348" spans="1:182" x14ac:dyDescent="0.2">
      <c r="A348" t="s">
        <v>245</v>
      </c>
      <c r="B348" t="s">
        <v>252</v>
      </c>
      <c r="C348" t="s">
        <v>218</v>
      </c>
      <c r="D348" t="s">
        <v>47</v>
      </c>
      <c r="E348">
        <v>2016</v>
      </c>
      <c r="F348" t="s">
        <v>228</v>
      </c>
      <c r="G348" t="s">
        <v>247</v>
      </c>
      <c r="H348" t="s">
        <v>225</v>
      </c>
      <c r="I348">
        <v>0</v>
      </c>
      <c r="FX348">
        <v>0</v>
      </c>
      <c r="FY348">
        <v>0</v>
      </c>
      <c r="FZ348">
        <v>0</v>
      </c>
    </row>
    <row r="349" spans="1:182" x14ac:dyDescent="0.2">
      <c r="A349" t="s">
        <v>245</v>
      </c>
      <c r="B349" t="s">
        <v>252</v>
      </c>
      <c r="C349" t="s">
        <v>218</v>
      </c>
      <c r="D349" t="s">
        <v>47</v>
      </c>
      <c r="E349">
        <v>2017</v>
      </c>
      <c r="F349" t="s">
        <v>228</v>
      </c>
      <c r="G349" t="s">
        <v>247</v>
      </c>
      <c r="H349" t="s">
        <v>225</v>
      </c>
      <c r="I349">
        <v>0</v>
      </c>
      <c r="FX349">
        <v>0</v>
      </c>
      <c r="FY349">
        <v>0</v>
      </c>
      <c r="FZ349">
        <v>0</v>
      </c>
    </row>
    <row r="350" spans="1:182" x14ac:dyDescent="0.2">
      <c r="A350" t="s">
        <v>245</v>
      </c>
      <c r="B350" t="s">
        <v>252</v>
      </c>
      <c r="C350" t="s">
        <v>218</v>
      </c>
      <c r="D350" t="s">
        <v>11</v>
      </c>
      <c r="E350">
        <v>2015</v>
      </c>
      <c r="F350" t="s">
        <v>228</v>
      </c>
      <c r="G350" t="s">
        <v>247</v>
      </c>
      <c r="H350" t="s">
        <v>225</v>
      </c>
      <c r="I350">
        <v>0</v>
      </c>
      <c r="FX350">
        <v>0</v>
      </c>
      <c r="FY350">
        <v>0</v>
      </c>
      <c r="FZ350">
        <v>0</v>
      </c>
    </row>
    <row r="351" spans="1:182" x14ac:dyDescent="0.2">
      <c r="A351" t="s">
        <v>245</v>
      </c>
      <c r="B351" t="s">
        <v>252</v>
      </c>
      <c r="C351" t="s">
        <v>218</v>
      </c>
      <c r="D351" t="s">
        <v>11</v>
      </c>
      <c r="E351">
        <v>2016</v>
      </c>
      <c r="F351" t="s">
        <v>228</v>
      </c>
      <c r="G351" t="s">
        <v>247</v>
      </c>
      <c r="H351" t="s">
        <v>225</v>
      </c>
      <c r="I351">
        <v>0</v>
      </c>
      <c r="FX351">
        <v>0</v>
      </c>
      <c r="FY351">
        <v>0</v>
      </c>
      <c r="FZ351">
        <v>0</v>
      </c>
    </row>
    <row r="352" spans="1:182" x14ac:dyDescent="0.2">
      <c r="A352" t="s">
        <v>245</v>
      </c>
      <c r="B352" t="s">
        <v>252</v>
      </c>
      <c r="C352" t="s">
        <v>218</v>
      </c>
      <c r="D352" t="s">
        <v>11</v>
      </c>
      <c r="E352">
        <v>2017</v>
      </c>
      <c r="F352" t="s">
        <v>228</v>
      </c>
      <c r="G352" t="s">
        <v>247</v>
      </c>
      <c r="H352" t="s">
        <v>225</v>
      </c>
      <c r="I352">
        <v>0</v>
      </c>
      <c r="FX352">
        <v>0</v>
      </c>
      <c r="FY352">
        <v>0</v>
      </c>
      <c r="FZ352">
        <v>0</v>
      </c>
    </row>
    <row r="353" spans="1:182" x14ac:dyDescent="0.2">
      <c r="A353" t="s">
        <v>245</v>
      </c>
      <c r="B353" t="s">
        <v>252</v>
      </c>
      <c r="C353" t="s">
        <v>218</v>
      </c>
      <c r="D353" t="s">
        <v>36</v>
      </c>
      <c r="E353">
        <v>2015</v>
      </c>
      <c r="F353" t="s">
        <v>229</v>
      </c>
      <c r="G353" t="s">
        <v>247</v>
      </c>
      <c r="H353" t="s">
        <v>225</v>
      </c>
      <c r="I353">
        <v>0</v>
      </c>
      <c r="FX353">
        <v>0</v>
      </c>
      <c r="FY353">
        <v>0</v>
      </c>
      <c r="FZ353">
        <v>0</v>
      </c>
    </row>
    <row r="354" spans="1:182" x14ac:dyDescent="0.2">
      <c r="A354" t="s">
        <v>245</v>
      </c>
      <c r="B354" t="s">
        <v>252</v>
      </c>
      <c r="C354" t="s">
        <v>218</v>
      </c>
      <c r="D354" t="s">
        <v>36</v>
      </c>
      <c r="E354">
        <v>2016</v>
      </c>
      <c r="F354" t="s">
        <v>229</v>
      </c>
      <c r="G354" t="s">
        <v>247</v>
      </c>
      <c r="H354" t="s">
        <v>225</v>
      </c>
      <c r="I354">
        <v>0</v>
      </c>
      <c r="FX354">
        <v>0</v>
      </c>
      <c r="FY354">
        <v>0</v>
      </c>
      <c r="FZ354">
        <v>0</v>
      </c>
    </row>
    <row r="355" spans="1:182" x14ac:dyDescent="0.2">
      <c r="A355" t="s">
        <v>245</v>
      </c>
      <c r="B355" t="s">
        <v>252</v>
      </c>
      <c r="C355" t="s">
        <v>218</v>
      </c>
      <c r="D355" t="s">
        <v>36</v>
      </c>
      <c r="E355">
        <v>2017</v>
      </c>
      <c r="F355" t="s">
        <v>229</v>
      </c>
      <c r="G355" t="s">
        <v>247</v>
      </c>
      <c r="H355" t="s">
        <v>225</v>
      </c>
      <c r="I355">
        <v>0</v>
      </c>
      <c r="FX355">
        <v>0</v>
      </c>
      <c r="FY355">
        <v>0</v>
      </c>
      <c r="FZ355">
        <v>0</v>
      </c>
    </row>
    <row r="356" spans="1:182" x14ac:dyDescent="0.2">
      <c r="A356" t="s">
        <v>245</v>
      </c>
      <c r="B356" t="s">
        <v>252</v>
      </c>
      <c r="C356" t="s">
        <v>218</v>
      </c>
      <c r="D356" t="s">
        <v>37</v>
      </c>
      <c r="E356">
        <v>2015</v>
      </c>
      <c r="F356" t="s">
        <v>229</v>
      </c>
      <c r="G356" t="s">
        <v>247</v>
      </c>
      <c r="H356" t="s">
        <v>225</v>
      </c>
      <c r="I356">
        <v>0</v>
      </c>
      <c r="FX356">
        <v>0</v>
      </c>
      <c r="FY356">
        <v>0</v>
      </c>
      <c r="FZ356">
        <v>0</v>
      </c>
    </row>
    <row r="357" spans="1:182" x14ac:dyDescent="0.2">
      <c r="A357" t="s">
        <v>245</v>
      </c>
      <c r="B357" t="s">
        <v>252</v>
      </c>
      <c r="C357" t="s">
        <v>218</v>
      </c>
      <c r="D357" t="s">
        <v>37</v>
      </c>
      <c r="E357">
        <v>2016</v>
      </c>
      <c r="F357" t="s">
        <v>229</v>
      </c>
      <c r="G357" t="s">
        <v>247</v>
      </c>
      <c r="H357" t="s">
        <v>225</v>
      </c>
      <c r="I357">
        <v>0</v>
      </c>
      <c r="FX357">
        <v>0</v>
      </c>
      <c r="FY357">
        <v>0</v>
      </c>
      <c r="FZ357">
        <v>0</v>
      </c>
    </row>
    <row r="358" spans="1:182" x14ac:dyDescent="0.2">
      <c r="A358" t="s">
        <v>245</v>
      </c>
      <c r="B358" t="s">
        <v>252</v>
      </c>
      <c r="C358" t="s">
        <v>218</v>
      </c>
      <c r="D358" t="s">
        <v>37</v>
      </c>
      <c r="E358">
        <v>2017</v>
      </c>
      <c r="F358" t="s">
        <v>229</v>
      </c>
      <c r="G358" t="s">
        <v>247</v>
      </c>
      <c r="H358" t="s">
        <v>225</v>
      </c>
      <c r="I358">
        <v>0</v>
      </c>
      <c r="FX358">
        <v>0</v>
      </c>
      <c r="FY358">
        <v>0</v>
      </c>
      <c r="FZ358">
        <v>0</v>
      </c>
    </row>
    <row r="359" spans="1:182" x14ac:dyDescent="0.2">
      <c r="A359" t="s">
        <v>245</v>
      </c>
      <c r="B359" t="s">
        <v>252</v>
      </c>
      <c r="C359" t="s">
        <v>218</v>
      </c>
      <c r="D359" t="s">
        <v>38</v>
      </c>
      <c r="E359">
        <v>2015</v>
      </c>
      <c r="F359" t="s">
        <v>229</v>
      </c>
      <c r="G359" t="s">
        <v>247</v>
      </c>
      <c r="H359" t="s">
        <v>225</v>
      </c>
      <c r="I359">
        <v>0</v>
      </c>
      <c r="FX359">
        <v>0</v>
      </c>
      <c r="FY359">
        <v>0</v>
      </c>
      <c r="FZ359">
        <v>0</v>
      </c>
    </row>
    <row r="360" spans="1:182" x14ac:dyDescent="0.2">
      <c r="A360" t="s">
        <v>245</v>
      </c>
      <c r="B360" t="s">
        <v>252</v>
      </c>
      <c r="C360" t="s">
        <v>218</v>
      </c>
      <c r="D360" t="s">
        <v>38</v>
      </c>
      <c r="E360">
        <v>2016</v>
      </c>
      <c r="F360" t="s">
        <v>229</v>
      </c>
      <c r="G360" t="s">
        <v>247</v>
      </c>
      <c r="H360" t="s">
        <v>225</v>
      </c>
      <c r="I360">
        <v>0</v>
      </c>
      <c r="FX360">
        <v>0</v>
      </c>
      <c r="FY360">
        <v>0</v>
      </c>
      <c r="FZ360">
        <v>0</v>
      </c>
    </row>
    <row r="361" spans="1:182" x14ac:dyDescent="0.2">
      <c r="A361" t="s">
        <v>245</v>
      </c>
      <c r="B361" t="s">
        <v>252</v>
      </c>
      <c r="C361" t="s">
        <v>218</v>
      </c>
      <c r="D361" t="s">
        <v>38</v>
      </c>
      <c r="E361">
        <v>2017</v>
      </c>
      <c r="F361" t="s">
        <v>229</v>
      </c>
      <c r="G361" t="s">
        <v>247</v>
      </c>
      <c r="H361" t="s">
        <v>225</v>
      </c>
      <c r="I361">
        <v>0</v>
      </c>
      <c r="FX361">
        <v>0</v>
      </c>
      <c r="FY361">
        <v>0</v>
      </c>
      <c r="FZ361">
        <v>0</v>
      </c>
    </row>
    <row r="362" spans="1:182" x14ac:dyDescent="0.2">
      <c r="A362" t="s">
        <v>245</v>
      </c>
      <c r="B362" t="s">
        <v>252</v>
      </c>
      <c r="C362" t="s">
        <v>218</v>
      </c>
      <c r="D362" t="s">
        <v>39</v>
      </c>
      <c r="E362">
        <v>2015</v>
      </c>
      <c r="F362" t="s">
        <v>229</v>
      </c>
      <c r="G362" t="s">
        <v>247</v>
      </c>
      <c r="H362" t="s">
        <v>225</v>
      </c>
      <c r="I362">
        <v>0</v>
      </c>
      <c r="FX362">
        <v>0</v>
      </c>
      <c r="FY362">
        <v>0</v>
      </c>
      <c r="FZ362">
        <v>0</v>
      </c>
    </row>
    <row r="363" spans="1:182" x14ac:dyDescent="0.2">
      <c r="A363" t="s">
        <v>245</v>
      </c>
      <c r="B363" t="s">
        <v>252</v>
      </c>
      <c r="C363" t="s">
        <v>218</v>
      </c>
      <c r="D363" t="s">
        <v>39</v>
      </c>
      <c r="E363">
        <v>2016</v>
      </c>
      <c r="F363" t="s">
        <v>229</v>
      </c>
      <c r="G363" t="s">
        <v>247</v>
      </c>
      <c r="H363" t="s">
        <v>225</v>
      </c>
      <c r="I363">
        <v>0</v>
      </c>
      <c r="FX363">
        <v>0</v>
      </c>
      <c r="FY363">
        <v>0</v>
      </c>
      <c r="FZ363">
        <v>0</v>
      </c>
    </row>
    <row r="364" spans="1:182" x14ac:dyDescent="0.2">
      <c r="A364" t="s">
        <v>245</v>
      </c>
      <c r="B364" t="s">
        <v>252</v>
      </c>
      <c r="C364" t="s">
        <v>218</v>
      </c>
      <c r="D364" t="s">
        <v>39</v>
      </c>
      <c r="E364">
        <v>2017</v>
      </c>
      <c r="F364" t="s">
        <v>229</v>
      </c>
      <c r="G364" t="s">
        <v>247</v>
      </c>
      <c r="H364" t="s">
        <v>225</v>
      </c>
      <c r="I364">
        <v>0</v>
      </c>
      <c r="FX364">
        <v>0</v>
      </c>
      <c r="FY364">
        <v>0</v>
      </c>
      <c r="FZ364">
        <v>0</v>
      </c>
    </row>
    <row r="365" spans="1:182" x14ac:dyDescent="0.2">
      <c r="A365" t="s">
        <v>245</v>
      </c>
      <c r="B365" t="s">
        <v>252</v>
      </c>
      <c r="C365" t="s">
        <v>218</v>
      </c>
      <c r="D365" t="s">
        <v>40</v>
      </c>
      <c r="E365">
        <v>2015</v>
      </c>
      <c r="F365" t="s">
        <v>229</v>
      </c>
      <c r="G365" t="s">
        <v>247</v>
      </c>
      <c r="H365" t="s">
        <v>225</v>
      </c>
      <c r="I365">
        <v>0</v>
      </c>
      <c r="FX365">
        <v>0</v>
      </c>
      <c r="FY365">
        <v>0</v>
      </c>
      <c r="FZ365">
        <v>0</v>
      </c>
    </row>
    <row r="366" spans="1:182" x14ac:dyDescent="0.2">
      <c r="A366" t="s">
        <v>245</v>
      </c>
      <c r="B366" t="s">
        <v>252</v>
      </c>
      <c r="C366" t="s">
        <v>218</v>
      </c>
      <c r="D366" t="s">
        <v>40</v>
      </c>
      <c r="E366">
        <v>2016</v>
      </c>
      <c r="F366" t="s">
        <v>229</v>
      </c>
      <c r="G366" t="s">
        <v>247</v>
      </c>
      <c r="H366" t="s">
        <v>225</v>
      </c>
      <c r="I366">
        <v>0</v>
      </c>
      <c r="FX366">
        <v>0</v>
      </c>
      <c r="FY366">
        <v>0</v>
      </c>
      <c r="FZ366">
        <v>0</v>
      </c>
    </row>
    <row r="367" spans="1:182" x14ac:dyDescent="0.2">
      <c r="A367" t="s">
        <v>245</v>
      </c>
      <c r="B367" t="s">
        <v>252</v>
      </c>
      <c r="C367" t="s">
        <v>218</v>
      </c>
      <c r="D367" t="s">
        <v>40</v>
      </c>
      <c r="E367">
        <v>2017</v>
      </c>
      <c r="F367" t="s">
        <v>229</v>
      </c>
      <c r="G367" t="s">
        <v>247</v>
      </c>
      <c r="H367" t="s">
        <v>225</v>
      </c>
      <c r="I367">
        <v>0</v>
      </c>
      <c r="FX367">
        <v>0</v>
      </c>
      <c r="FY367">
        <v>0</v>
      </c>
      <c r="FZ367">
        <v>0</v>
      </c>
    </row>
    <row r="368" spans="1:182" x14ac:dyDescent="0.2">
      <c r="A368" t="s">
        <v>245</v>
      </c>
      <c r="B368" t="s">
        <v>252</v>
      </c>
      <c r="C368" t="s">
        <v>218</v>
      </c>
      <c r="D368" t="s">
        <v>41</v>
      </c>
      <c r="E368">
        <v>2015</v>
      </c>
      <c r="F368" t="s">
        <v>229</v>
      </c>
      <c r="G368" t="s">
        <v>247</v>
      </c>
      <c r="H368" t="s">
        <v>225</v>
      </c>
      <c r="I368">
        <v>0</v>
      </c>
      <c r="FX368">
        <v>0</v>
      </c>
      <c r="FY368">
        <v>0</v>
      </c>
      <c r="FZ368">
        <v>0</v>
      </c>
    </row>
    <row r="369" spans="1:182" x14ac:dyDescent="0.2">
      <c r="A369" t="s">
        <v>245</v>
      </c>
      <c r="B369" t="s">
        <v>252</v>
      </c>
      <c r="C369" t="s">
        <v>218</v>
      </c>
      <c r="D369" t="s">
        <v>41</v>
      </c>
      <c r="E369">
        <v>2016</v>
      </c>
      <c r="F369" t="s">
        <v>229</v>
      </c>
      <c r="G369" t="s">
        <v>247</v>
      </c>
      <c r="H369" t="s">
        <v>225</v>
      </c>
      <c r="I369">
        <v>0</v>
      </c>
      <c r="FX369">
        <v>0</v>
      </c>
      <c r="FY369">
        <v>0</v>
      </c>
      <c r="FZ369">
        <v>0</v>
      </c>
    </row>
    <row r="370" spans="1:182" x14ac:dyDescent="0.2">
      <c r="A370" t="s">
        <v>245</v>
      </c>
      <c r="B370" t="s">
        <v>252</v>
      </c>
      <c r="C370" t="s">
        <v>218</v>
      </c>
      <c r="D370" t="s">
        <v>41</v>
      </c>
      <c r="E370">
        <v>2017</v>
      </c>
      <c r="F370" t="s">
        <v>229</v>
      </c>
      <c r="G370" t="s">
        <v>247</v>
      </c>
      <c r="H370" t="s">
        <v>225</v>
      </c>
      <c r="I370">
        <v>0</v>
      </c>
      <c r="FX370">
        <v>0</v>
      </c>
      <c r="FY370">
        <v>0</v>
      </c>
      <c r="FZ370">
        <v>0</v>
      </c>
    </row>
    <row r="371" spans="1:182" x14ac:dyDescent="0.2">
      <c r="A371" t="s">
        <v>245</v>
      </c>
      <c r="B371" t="s">
        <v>252</v>
      </c>
      <c r="C371" t="s">
        <v>218</v>
      </c>
      <c r="D371" t="s">
        <v>42</v>
      </c>
      <c r="E371">
        <v>2015</v>
      </c>
      <c r="F371" t="s">
        <v>229</v>
      </c>
      <c r="G371" t="s">
        <v>247</v>
      </c>
      <c r="H371" t="s">
        <v>225</v>
      </c>
      <c r="I371">
        <v>0</v>
      </c>
      <c r="FX371">
        <v>0</v>
      </c>
      <c r="FY371">
        <v>0</v>
      </c>
      <c r="FZ371">
        <v>0</v>
      </c>
    </row>
    <row r="372" spans="1:182" x14ac:dyDescent="0.2">
      <c r="A372" t="s">
        <v>245</v>
      </c>
      <c r="B372" t="s">
        <v>252</v>
      </c>
      <c r="C372" t="s">
        <v>218</v>
      </c>
      <c r="D372" t="s">
        <v>42</v>
      </c>
      <c r="E372">
        <v>2016</v>
      </c>
      <c r="F372" t="s">
        <v>229</v>
      </c>
      <c r="G372" t="s">
        <v>247</v>
      </c>
      <c r="H372" t="s">
        <v>225</v>
      </c>
      <c r="I372">
        <v>0</v>
      </c>
      <c r="FX372">
        <v>0</v>
      </c>
      <c r="FY372">
        <v>0</v>
      </c>
      <c r="FZ372">
        <v>0</v>
      </c>
    </row>
    <row r="373" spans="1:182" x14ac:dyDescent="0.2">
      <c r="A373" t="s">
        <v>245</v>
      </c>
      <c r="B373" t="s">
        <v>252</v>
      </c>
      <c r="C373" t="s">
        <v>218</v>
      </c>
      <c r="D373" t="s">
        <v>42</v>
      </c>
      <c r="E373">
        <v>2017</v>
      </c>
      <c r="F373" t="s">
        <v>229</v>
      </c>
      <c r="G373" t="s">
        <v>247</v>
      </c>
      <c r="H373" t="s">
        <v>225</v>
      </c>
      <c r="I373">
        <v>0</v>
      </c>
      <c r="FX373">
        <v>0</v>
      </c>
      <c r="FY373">
        <v>0</v>
      </c>
      <c r="FZ373">
        <v>0</v>
      </c>
    </row>
    <row r="374" spans="1:182" x14ac:dyDescent="0.2">
      <c r="A374" t="s">
        <v>245</v>
      </c>
      <c r="B374" t="s">
        <v>252</v>
      </c>
      <c r="C374" t="s">
        <v>218</v>
      </c>
      <c r="D374" t="s">
        <v>43</v>
      </c>
      <c r="E374">
        <v>2015</v>
      </c>
      <c r="F374" t="s">
        <v>229</v>
      </c>
      <c r="G374" t="s">
        <v>247</v>
      </c>
      <c r="H374" t="s">
        <v>225</v>
      </c>
      <c r="I374">
        <v>0</v>
      </c>
      <c r="FX374">
        <v>0</v>
      </c>
      <c r="FY374">
        <v>0</v>
      </c>
      <c r="FZ374">
        <v>0</v>
      </c>
    </row>
    <row r="375" spans="1:182" x14ac:dyDescent="0.2">
      <c r="A375" t="s">
        <v>245</v>
      </c>
      <c r="B375" t="s">
        <v>252</v>
      </c>
      <c r="C375" t="s">
        <v>218</v>
      </c>
      <c r="D375" t="s">
        <v>43</v>
      </c>
      <c r="E375">
        <v>2016</v>
      </c>
      <c r="F375" t="s">
        <v>229</v>
      </c>
      <c r="G375" t="s">
        <v>247</v>
      </c>
      <c r="H375" t="s">
        <v>225</v>
      </c>
      <c r="I375">
        <v>0</v>
      </c>
      <c r="FX375">
        <v>0</v>
      </c>
      <c r="FY375">
        <v>0</v>
      </c>
      <c r="FZ375">
        <v>0</v>
      </c>
    </row>
    <row r="376" spans="1:182" x14ac:dyDescent="0.2">
      <c r="A376" t="s">
        <v>245</v>
      </c>
      <c r="B376" t="s">
        <v>252</v>
      </c>
      <c r="C376" t="s">
        <v>218</v>
      </c>
      <c r="D376" t="s">
        <v>43</v>
      </c>
      <c r="E376">
        <v>2017</v>
      </c>
      <c r="F376" t="s">
        <v>229</v>
      </c>
      <c r="G376" t="s">
        <v>247</v>
      </c>
      <c r="H376" t="s">
        <v>225</v>
      </c>
      <c r="I376">
        <v>0</v>
      </c>
      <c r="FX376">
        <v>0</v>
      </c>
      <c r="FY376">
        <v>0</v>
      </c>
      <c r="FZ376">
        <v>0</v>
      </c>
    </row>
    <row r="377" spans="1:182" x14ac:dyDescent="0.2">
      <c r="A377" t="s">
        <v>245</v>
      </c>
      <c r="B377" t="s">
        <v>252</v>
      </c>
      <c r="C377" t="s">
        <v>218</v>
      </c>
      <c r="D377" t="s">
        <v>44</v>
      </c>
      <c r="E377">
        <v>2015</v>
      </c>
      <c r="F377" t="s">
        <v>229</v>
      </c>
      <c r="G377" t="s">
        <v>247</v>
      </c>
      <c r="H377" t="s">
        <v>225</v>
      </c>
      <c r="I377">
        <v>0</v>
      </c>
      <c r="FX377">
        <v>0</v>
      </c>
      <c r="FY377">
        <v>0</v>
      </c>
      <c r="FZ377">
        <v>0</v>
      </c>
    </row>
    <row r="378" spans="1:182" x14ac:dyDescent="0.2">
      <c r="A378" t="s">
        <v>245</v>
      </c>
      <c r="B378" t="s">
        <v>252</v>
      </c>
      <c r="C378" t="s">
        <v>218</v>
      </c>
      <c r="D378" t="s">
        <v>44</v>
      </c>
      <c r="E378">
        <v>2016</v>
      </c>
      <c r="F378" t="s">
        <v>229</v>
      </c>
      <c r="G378" t="s">
        <v>247</v>
      </c>
      <c r="H378" t="s">
        <v>225</v>
      </c>
      <c r="I378">
        <v>0</v>
      </c>
      <c r="FX378">
        <v>0</v>
      </c>
      <c r="FY378">
        <v>0</v>
      </c>
      <c r="FZ378">
        <v>0</v>
      </c>
    </row>
    <row r="379" spans="1:182" x14ac:dyDescent="0.2">
      <c r="A379" t="s">
        <v>245</v>
      </c>
      <c r="B379" t="s">
        <v>252</v>
      </c>
      <c r="C379" t="s">
        <v>218</v>
      </c>
      <c r="D379" t="s">
        <v>44</v>
      </c>
      <c r="E379">
        <v>2017</v>
      </c>
      <c r="F379" t="s">
        <v>229</v>
      </c>
      <c r="G379" t="s">
        <v>247</v>
      </c>
      <c r="H379" t="s">
        <v>225</v>
      </c>
      <c r="I379">
        <v>0</v>
      </c>
      <c r="FX379">
        <v>0</v>
      </c>
      <c r="FY379">
        <v>0</v>
      </c>
      <c r="FZ379">
        <v>0</v>
      </c>
    </row>
    <row r="380" spans="1:182" x14ac:dyDescent="0.2">
      <c r="A380" t="s">
        <v>245</v>
      </c>
      <c r="B380" t="s">
        <v>252</v>
      </c>
      <c r="C380" t="s">
        <v>218</v>
      </c>
      <c r="D380" t="s">
        <v>45</v>
      </c>
      <c r="E380">
        <v>2015</v>
      </c>
      <c r="F380" t="s">
        <v>229</v>
      </c>
      <c r="G380" t="s">
        <v>247</v>
      </c>
      <c r="H380" t="s">
        <v>225</v>
      </c>
      <c r="I380">
        <v>0</v>
      </c>
      <c r="FX380">
        <v>0</v>
      </c>
      <c r="FY380">
        <v>0</v>
      </c>
      <c r="FZ380">
        <v>0</v>
      </c>
    </row>
    <row r="381" spans="1:182" x14ac:dyDescent="0.2">
      <c r="A381" t="s">
        <v>245</v>
      </c>
      <c r="B381" t="s">
        <v>252</v>
      </c>
      <c r="C381" t="s">
        <v>218</v>
      </c>
      <c r="D381" t="s">
        <v>45</v>
      </c>
      <c r="E381">
        <v>2016</v>
      </c>
      <c r="F381" t="s">
        <v>229</v>
      </c>
      <c r="G381" t="s">
        <v>247</v>
      </c>
      <c r="H381" t="s">
        <v>225</v>
      </c>
      <c r="I381">
        <v>0</v>
      </c>
      <c r="FX381">
        <v>0</v>
      </c>
      <c r="FY381">
        <v>0</v>
      </c>
      <c r="FZ381">
        <v>0</v>
      </c>
    </row>
    <row r="382" spans="1:182" x14ac:dyDescent="0.2">
      <c r="A382" t="s">
        <v>245</v>
      </c>
      <c r="B382" t="s">
        <v>252</v>
      </c>
      <c r="C382" t="s">
        <v>218</v>
      </c>
      <c r="D382" t="s">
        <v>45</v>
      </c>
      <c r="E382">
        <v>2017</v>
      </c>
      <c r="F382" t="s">
        <v>229</v>
      </c>
      <c r="G382" t="s">
        <v>247</v>
      </c>
      <c r="H382" t="s">
        <v>225</v>
      </c>
      <c r="I382">
        <v>0</v>
      </c>
      <c r="FX382">
        <v>0</v>
      </c>
      <c r="FY382">
        <v>0</v>
      </c>
      <c r="FZ382">
        <v>0</v>
      </c>
    </row>
    <row r="383" spans="1:182" x14ac:dyDescent="0.2">
      <c r="A383" t="s">
        <v>245</v>
      </c>
      <c r="B383" t="s">
        <v>252</v>
      </c>
      <c r="C383" t="s">
        <v>218</v>
      </c>
      <c r="D383" t="s">
        <v>46</v>
      </c>
      <c r="E383">
        <v>2015</v>
      </c>
      <c r="F383" t="s">
        <v>229</v>
      </c>
      <c r="G383" t="s">
        <v>247</v>
      </c>
      <c r="H383" t="s">
        <v>225</v>
      </c>
      <c r="I383">
        <v>0</v>
      </c>
      <c r="FX383">
        <v>0</v>
      </c>
      <c r="FY383">
        <v>0</v>
      </c>
      <c r="FZ383">
        <v>0</v>
      </c>
    </row>
    <row r="384" spans="1:182" x14ac:dyDescent="0.2">
      <c r="A384" t="s">
        <v>245</v>
      </c>
      <c r="B384" t="s">
        <v>252</v>
      </c>
      <c r="C384" t="s">
        <v>218</v>
      </c>
      <c r="D384" t="s">
        <v>46</v>
      </c>
      <c r="E384">
        <v>2016</v>
      </c>
      <c r="F384" t="s">
        <v>229</v>
      </c>
      <c r="G384" t="s">
        <v>247</v>
      </c>
      <c r="H384" t="s">
        <v>225</v>
      </c>
      <c r="I384">
        <v>0</v>
      </c>
      <c r="FX384">
        <v>0</v>
      </c>
      <c r="FY384">
        <v>0</v>
      </c>
      <c r="FZ384">
        <v>0</v>
      </c>
    </row>
    <row r="385" spans="1:182" x14ac:dyDescent="0.2">
      <c r="A385" t="s">
        <v>245</v>
      </c>
      <c r="B385" t="s">
        <v>252</v>
      </c>
      <c r="C385" t="s">
        <v>218</v>
      </c>
      <c r="D385" t="s">
        <v>46</v>
      </c>
      <c r="E385">
        <v>2017</v>
      </c>
      <c r="F385" t="s">
        <v>229</v>
      </c>
      <c r="G385" t="s">
        <v>247</v>
      </c>
      <c r="H385" t="s">
        <v>225</v>
      </c>
      <c r="I385">
        <v>0</v>
      </c>
      <c r="FX385">
        <v>0</v>
      </c>
      <c r="FY385">
        <v>0</v>
      </c>
      <c r="FZ385">
        <v>0</v>
      </c>
    </row>
    <row r="386" spans="1:182" x14ac:dyDescent="0.2">
      <c r="A386" t="s">
        <v>245</v>
      </c>
      <c r="B386" t="s">
        <v>252</v>
      </c>
      <c r="C386" t="s">
        <v>218</v>
      </c>
      <c r="D386" t="s">
        <v>47</v>
      </c>
      <c r="E386">
        <v>2015</v>
      </c>
      <c r="F386" t="s">
        <v>229</v>
      </c>
      <c r="G386" t="s">
        <v>247</v>
      </c>
      <c r="H386" t="s">
        <v>225</v>
      </c>
      <c r="I386">
        <v>0</v>
      </c>
      <c r="FX386">
        <v>0</v>
      </c>
      <c r="FY386">
        <v>0</v>
      </c>
      <c r="FZ386">
        <v>0</v>
      </c>
    </row>
    <row r="387" spans="1:182" x14ac:dyDescent="0.2">
      <c r="A387" t="s">
        <v>245</v>
      </c>
      <c r="B387" t="s">
        <v>252</v>
      </c>
      <c r="C387" t="s">
        <v>218</v>
      </c>
      <c r="D387" t="s">
        <v>47</v>
      </c>
      <c r="E387">
        <v>2016</v>
      </c>
      <c r="F387" t="s">
        <v>229</v>
      </c>
      <c r="G387" t="s">
        <v>247</v>
      </c>
      <c r="H387" t="s">
        <v>225</v>
      </c>
      <c r="I387">
        <v>0</v>
      </c>
      <c r="FX387">
        <v>0</v>
      </c>
      <c r="FY387">
        <v>0</v>
      </c>
      <c r="FZ387">
        <v>0</v>
      </c>
    </row>
    <row r="388" spans="1:182" x14ac:dyDescent="0.2">
      <c r="A388" t="s">
        <v>245</v>
      </c>
      <c r="B388" t="s">
        <v>252</v>
      </c>
      <c r="C388" t="s">
        <v>218</v>
      </c>
      <c r="D388" t="s">
        <v>47</v>
      </c>
      <c r="E388">
        <v>2017</v>
      </c>
      <c r="F388" t="s">
        <v>229</v>
      </c>
      <c r="G388" t="s">
        <v>247</v>
      </c>
      <c r="H388" t="s">
        <v>225</v>
      </c>
      <c r="I388">
        <v>0</v>
      </c>
      <c r="FX388">
        <v>0</v>
      </c>
      <c r="FY388">
        <v>0</v>
      </c>
      <c r="FZ388">
        <v>0</v>
      </c>
    </row>
    <row r="389" spans="1:182" x14ac:dyDescent="0.2">
      <c r="A389" t="s">
        <v>245</v>
      </c>
      <c r="B389" t="s">
        <v>252</v>
      </c>
      <c r="C389" t="s">
        <v>218</v>
      </c>
      <c r="D389" t="s">
        <v>11</v>
      </c>
      <c r="E389">
        <v>2015</v>
      </c>
      <c r="F389" t="s">
        <v>229</v>
      </c>
      <c r="G389" t="s">
        <v>247</v>
      </c>
      <c r="H389" t="s">
        <v>225</v>
      </c>
      <c r="I389">
        <v>0</v>
      </c>
      <c r="FX389">
        <v>0</v>
      </c>
      <c r="FY389">
        <v>0</v>
      </c>
      <c r="FZ389">
        <v>0</v>
      </c>
    </row>
    <row r="390" spans="1:182" x14ac:dyDescent="0.2">
      <c r="A390" t="s">
        <v>245</v>
      </c>
      <c r="B390" t="s">
        <v>252</v>
      </c>
      <c r="C390" t="s">
        <v>218</v>
      </c>
      <c r="D390" t="s">
        <v>11</v>
      </c>
      <c r="E390">
        <v>2016</v>
      </c>
      <c r="F390" t="s">
        <v>229</v>
      </c>
      <c r="G390" t="s">
        <v>247</v>
      </c>
      <c r="H390" t="s">
        <v>225</v>
      </c>
      <c r="I390">
        <v>0</v>
      </c>
      <c r="FX390">
        <v>0</v>
      </c>
      <c r="FY390">
        <v>0</v>
      </c>
      <c r="FZ390">
        <v>0</v>
      </c>
    </row>
    <row r="391" spans="1:182" x14ac:dyDescent="0.2">
      <c r="A391" t="s">
        <v>245</v>
      </c>
      <c r="B391" t="s">
        <v>252</v>
      </c>
      <c r="C391" t="s">
        <v>218</v>
      </c>
      <c r="D391" t="s">
        <v>11</v>
      </c>
      <c r="E391">
        <v>2017</v>
      </c>
      <c r="F391" t="s">
        <v>229</v>
      </c>
      <c r="G391" t="s">
        <v>247</v>
      </c>
      <c r="H391" t="s">
        <v>225</v>
      </c>
      <c r="I391">
        <v>0</v>
      </c>
      <c r="FX391">
        <v>0</v>
      </c>
      <c r="FY391">
        <v>0</v>
      </c>
      <c r="FZ391">
        <v>0</v>
      </c>
    </row>
    <row r="392" spans="1:182" x14ac:dyDescent="0.2">
      <c r="A392" t="s">
        <v>245</v>
      </c>
      <c r="B392" t="s">
        <v>252</v>
      </c>
      <c r="C392" t="s">
        <v>218</v>
      </c>
      <c r="D392" t="s">
        <v>36</v>
      </c>
      <c r="E392">
        <v>2015</v>
      </c>
      <c r="F392" t="s">
        <v>230</v>
      </c>
      <c r="G392" t="s">
        <v>247</v>
      </c>
      <c r="H392" t="s">
        <v>225</v>
      </c>
      <c r="I392">
        <v>0</v>
      </c>
      <c r="FX392">
        <v>0</v>
      </c>
      <c r="FY392">
        <v>0</v>
      </c>
      <c r="FZ392">
        <v>0</v>
      </c>
    </row>
    <row r="393" spans="1:182" x14ac:dyDescent="0.2">
      <c r="A393" t="s">
        <v>245</v>
      </c>
      <c r="B393" t="s">
        <v>252</v>
      </c>
      <c r="C393" t="s">
        <v>218</v>
      </c>
      <c r="D393" t="s">
        <v>36</v>
      </c>
      <c r="E393">
        <v>2016</v>
      </c>
      <c r="F393" t="s">
        <v>230</v>
      </c>
      <c r="G393" t="s">
        <v>247</v>
      </c>
      <c r="H393" t="s">
        <v>225</v>
      </c>
      <c r="I393">
        <v>0</v>
      </c>
      <c r="FX393">
        <v>0</v>
      </c>
      <c r="FY393">
        <v>0</v>
      </c>
      <c r="FZ393">
        <v>0</v>
      </c>
    </row>
    <row r="394" spans="1:182" x14ac:dyDescent="0.2">
      <c r="A394" t="s">
        <v>245</v>
      </c>
      <c r="B394" t="s">
        <v>252</v>
      </c>
      <c r="C394" t="s">
        <v>218</v>
      </c>
      <c r="D394" t="s">
        <v>36</v>
      </c>
      <c r="E394">
        <v>2017</v>
      </c>
      <c r="F394" t="s">
        <v>230</v>
      </c>
      <c r="G394" t="s">
        <v>247</v>
      </c>
      <c r="H394" t="s">
        <v>225</v>
      </c>
      <c r="I394">
        <v>0</v>
      </c>
      <c r="FX394">
        <v>0</v>
      </c>
      <c r="FY394">
        <v>0</v>
      </c>
      <c r="FZ394">
        <v>0</v>
      </c>
    </row>
    <row r="395" spans="1:182" x14ac:dyDescent="0.2">
      <c r="A395" t="s">
        <v>245</v>
      </c>
      <c r="B395" t="s">
        <v>252</v>
      </c>
      <c r="C395" t="s">
        <v>218</v>
      </c>
      <c r="D395" t="s">
        <v>37</v>
      </c>
      <c r="E395">
        <v>2015</v>
      </c>
      <c r="F395" t="s">
        <v>230</v>
      </c>
      <c r="G395" t="s">
        <v>247</v>
      </c>
      <c r="H395" t="s">
        <v>225</v>
      </c>
      <c r="I395">
        <v>0</v>
      </c>
      <c r="FX395">
        <v>0</v>
      </c>
      <c r="FY395">
        <v>0</v>
      </c>
      <c r="FZ395">
        <v>0</v>
      </c>
    </row>
    <row r="396" spans="1:182" x14ac:dyDescent="0.2">
      <c r="A396" t="s">
        <v>245</v>
      </c>
      <c r="B396" t="s">
        <v>252</v>
      </c>
      <c r="C396" t="s">
        <v>218</v>
      </c>
      <c r="D396" t="s">
        <v>37</v>
      </c>
      <c r="E396">
        <v>2016</v>
      </c>
      <c r="F396" t="s">
        <v>230</v>
      </c>
      <c r="G396" t="s">
        <v>247</v>
      </c>
      <c r="H396" t="s">
        <v>225</v>
      </c>
      <c r="I396">
        <v>0</v>
      </c>
      <c r="FX396">
        <v>0</v>
      </c>
      <c r="FY396">
        <v>0</v>
      </c>
      <c r="FZ396">
        <v>0</v>
      </c>
    </row>
    <row r="397" spans="1:182" x14ac:dyDescent="0.2">
      <c r="A397" t="s">
        <v>245</v>
      </c>
      <c r="B397" t="s">
        <v>252</v>
      </c>
      <c r="C397" t="s">
        <v>218</v>
      </c>
      <c r="D397" t="s">
        <v>37</v>
      </c>
      <c r="E397">
        <v>2017</v>
      </c>
      <c r="F397" t="s">
        <v>230</v>
      </c>
      <c r="G397" t="s">
        <v>247</v>
      </c>
      <c r="H397" t="s">
        <v>225</v>
      </c>
      <c r="I397">
        <v>0</v>
      </c>
      <c r="FX397">
        <v>0</v>
      </c>
      <c r="FY397">
        <v>0</v>
      </c>
      <c r="FZ397">
        <v>0</v>
      </c>
    </row>
    <row r="398" spans="1:182" x14ac:dyDescent="0.2">
      <c r="A398" t="s">
        <v>245</v>
      </c>
      <c r="B398" t="s">
        <v>252</v>
      </c>
      <c r="C398" t="s">
        <v>218</v>
      </c>
      <c r="D398" t="s">
        <v>38</v>
      </c>
      <c r="E398">
        <v>2015</v>
      </c>
      <c r="F398" t="s">
        <v>230</v>
      </c>
      <c r="G398" t="s">
        <v>247</v>
      </c>
      <c r="H398" t="s">
        <v>225</v>
      </c>
      <c r="I398">
        <v>0</v>
      </c>
      <c r="FX398">
        <v>0</v>
      </c>
      <c r="FY398">
        <v>0</v>
      </c>
      <c r="FZ398">
        <v>0</v>
      </c>
    </row>
    <row r="399" spans="1:182" x14ac:dyDescent="0.2">
      <c r="A399" t="s">
        <v>245</v>
      </c>
      <c r="B399" t="s">
        <v>252</v>
      </c>
      <c r="C399" t="s">
        <v>218</v>
      </c>
      <c r="D399" t="s">
        <v>38</v>
      </c>
      <c r="E399">
        <v>2016</v>
      </c>
      <c r="F399" t="s">
        <v>230</v>
      </c>
      <c r="G399" t="s">
        <v>247</v>
      </c>
      <c r="H399" t="s">
        <v>225</v>
      </c>
      <c r="I399">
        <v>0</v>
      </c>
      <c r="FX399">
        <v>0</v>
      </c>
      <c r="FY399">
        <v>0</v>
      </c>
      <c r="FZ399">
        <v>0</v>
      </c>
    </row>
    <row r="400" spans="1:182" x14ac:dyDescent="0.2">
      <c r="A400" t="s">
        <v>245</v>
      </c>
      <c r="B400" t="s">
        <v>252</v>
      </c>
      <c r="C400" t="s">
        <v>218</v>
      </c>
      <c r="D400" t="s">
        <v>38</v>
      </c>
      <c r="E400">
        <v>2017</v>
      </c>
      <c r="F400" t="s">
        <v>230</v>
      </c>
      <c r="G400" t="s">
        <v>247</v>
      </c>
      <c r="H400" t="s">
        <v>225</v>
      </c>
      <c r="I400">
        <v>0</v>
      </c>
      <c r="FX400">
        <v>0</v>
      </c>
      <c r="FY400">
        <v>0</v>
      </c>
      <c r="FZ400">
        <v>0</v>
      </c>
    </row>
    <row r="401" spans="1:182" x14ac:dyDescent="0.2">
      <c r="A401" t="s">
        <v>245</v>
      </c>
      <c r="B401" t="s">
        <v>252</v>
      </c>
      <c r="C401" t="s">
        <v>218</v>
      </c>
      <c r="D401" t="s">
        <v>39</v>
      </c>
      <c r="E401">
        <v>2015</v>
      </c>
      <c r="F401" t="s">
        <v>230</v>
      </c>
      <c r="G401" t="s">
        <v>247</v>
      </c>
      <c r="H401" t="s">
        <v>225</v>
      </c>
      <c r="I401">
        <v>0</v>
      </c>
      <c r="FX401">
        <v>0</v>
      </c>
      <c r="FY401">
        <v>0</v>
      </c>
      <c r="FZ401">
        <v>0</v>
      </c>
    </row>
    <row r="402" spans="1:182" x14ac:dyDescent="0.2">
      <c r="A402" t="s">
        <v>245</v>
      </c>
      <c r="B402" t="s">
        <v>252</v>
      </c>
      <c r="C402" t="s">
        <v>218</v>
      </c>
      <c r="D402" t="s">
        <v>39</v>
      </c>
      <c r="E402">
        <v>2016</v>
      </c>
      <c r="F402" t="s">
        <v>230</v>
      </c>
      <c r="G402" t="s">
        <v>247</v>
      </c>
      <c r="H402" t="s">
        <v>225</v>
      </c>
      <c r="I402">
        <v>0</v>
      </c>
      <c r="FX402">
        <v>0</v>
      </c>
      <c r="FY402">
        <v>0</v>
      </c>
      <c r="FZ402">
        <v>0</v>
      </c>
    </row>
    <row r="403" spans="1:182" x14ac:dyDescent="0.2">
      <c r="A403" t="s">
        <v>245</v>
      </c>
      <c r="B403" t="s">
        <v>252</v>
      </c>
      <c r="C403" t="s">
        <v>218</v>
      </c>
      <c r="D403" t="s">
        <v>39</v>
      </c>
      <c r="E403">
        <v>2017</v>
      </c>
      <c r="F403" t="s">
        <v>230</v>
      </c>
      <c r="G403" t="s">
        <v>247</v>
      </c>
      <c r="H403" t="s">
        <v>225</v>
      </c>
      <c r="I403">
        <v>0</v>
      </c>
      <c r="FX403">
        <v>0</v>
      </c>
      <c r="FY403">
        <v>0</v>
      </c>
      <c r="FZ403">
        <v>0</v>
      </c>
    </row>
    <row r="404" spans="1:182" x14ac:dyDescent="0.2">
      <c r="A404" t="s">
        <v>245</v>
      </c>
      <c r="B404" t="s">
        <v>252</v>
      </c>
      <c r="C404" t="s">
        <v>218</v>
      </c>
      <c r="D404" t="s">
        <v>40</v>
      </c>
      <c r="E404">
        <v>2015</v>
      </c>
      <c r="F404" t="s">
        <v>230</v>
      </c>
      <c r="G404" t="s">
        <v>247</v>
      </c>
      <c r="H404" t="s">
        <v>225</v>
      </c>
      <c r="I404">
        <v>0</v>
      </c>
      <c r="FX404">
        <v>0</v>
      </c>
      <c r="FY404">
        <v>0</v>
      </c>
      <c r="FZ404">
        <v>0</v>
      </c>
    </row>
    <row r="405" spans="1:182" x14ac:dyDescent="0.2">
      <c r="A405" t="s">
        <v>245</v>
      </c>
      <c r="B405" t="s">
        <v>252</v>
      </c>
      <c r="C405" t="s">
        <v>218</v>
      </c>
      <c r="D405" t="s">
        <v>40</v>
      </c>
      <c r="E405">
        <v>2016</v>
      </c>
      <c r="F405" t="s">
        <v>230</v>
      </c>
      <c r="G405" t="s">
        <v>247</v>
      </c>
      <c r="H405" t="s">
        <v>225</v>
      </c>
      <c r="I405">
        <v>0</v>
      </c>
      <c r="FX405">
        <v>0</v>
      </c>
      <c r="FY405">
        <v>0</v>
      </c>
      <c r="FZ405">
        <v>0</v>
      </c>
    </row>
    <row r="406" spans="1:182" x14ac:dyDescent="0.2">
      <c r="A406" t="s">
        <v>245</v>
      </c>
      <c r="B406" t="s">
        <v>252</v>
      </c>
      <c r="C406" t="s">
        <v>218</v>
      </c>
      <c r="D406" t="s">
        <v>40</v>
      </c>
      <c r="E406">
        <v>2017</v>
      </c>
      <c r="F406" t="s">
        <v>230</v>
      </c>
      <c r="G406" t="s">
        <v>247</v>
      </c>
      <c r="H406" t="s">
        <v>225</v>
      </c>
      <c r="I406">
        <v>0</v>
      </c>
      <c r="FX406">
        <v>0</v>
      </c>
      <c r="FY406">
        <v>0</v>
      </c>
      <c r="FZ406">
        <v>0</v>
      </c>
    </row>
    <row r="407" spans="1:182" x14ac:dyDescent="0.2">
      <c r="A407" t="s">
        <v>245</v>
      </c>
      <c r="B407" t="s">
        <v>252</v>
      </c>
      <c r="C407" t="s">
        <v>218</v>
      </c>
      <c r="D407" t="s">
        <v>41</v>
      </c>
      <c r="E407">
        <v>2015</v>
      </c>
      <c r="F407" t="s">
        <v>230</v>
      </c>
      <c r="G407" t="s">
        <v>247</v>
      </c>
      <c r="H407" t="s">
        <v>225</v>
      </c>
      <c r="I407">
        <v>0</v>
      </c>
      <c r="FX407">
        <v>0</v>
      </c>
      <c r="FY407">
        <v>0</v>
      </c>
      <c r="FZ407">
        <v>0</v>
      </c>
    </row>
    <row r="408" spans="1:182" x14ac:dyDescent="0.2">
      <c r="A408" t="s">
        <v>245</v>
      </c>
      <c r="B408" t="s">
        <v>252</v>
      </c>
      <c r="C408" t="s">
        <v>218</v>
      </c>
      <c r="D408" t="s">
        <v>41</v>
      </c>
      <c r="E408">
        <v>2016</v>
      </c>
      <c r="F408" t="s">
        <v>230</v>
      </c>
      <c r="G408" t="s">
        <v>247</v>
      </c>
      <c r="H408" t="s">
        <v>225</v>
      </c>
      <c r="I408">
        <v>0</v>
      </c>
      <c r="FX408">
        <v>0</v>
      </c>
      <c r="FY408">
        <v>0</v>
      </c>
      <c r="FZ408">
        <v>0</v>
      </c>
    </row>
    <row r="409" spans="1:182" x14ac:dyDescent="0.2">
      <c r="A409" t="s">
        <v>245</v>
      </c>
      <c r="B409" t="s">
        <v>252</v>
      </c>
      <c r="C409" t="s">
        <v>218</v>
      </c>
      <c r="D409" t="s">
        <v>41</v>
      </c>
      <c r="E409">
        <v>2017</v>
      </c>
      <c r="F409" t="s">
        <v>230</v>
      </c>
      <c r="G409" t="s">
        <v>247</v>
      </c>
      <c r="H409" t="s">
        <v>225</v>
      </c>
      <c r="I409">
        <v>0</v>
      </c>
      <c r="FX409">
        <v>0</v>
      </c>
      <c r="FY409">
        <v>0</v>
      </c>
      <c r="FZ409">
        <v>0</v>
      </c>
    </row>
    <row r="410" spans="1:182" x14ac:dyDescent="0.2">
      <c r="A410" t="s">
        <v>245</v>
      </c>
      <c r="B410" t="s">
        <v>252</v>
      </c>
      <c r="C410" t="s">
        <v>218</v>
      </c>
      <c r="D410" t="s">
        <v>42</v>
      </c>
      <c r="E410">
        <v>2015</v>
      </c>
      <c r="F410" t="s">
        <v>230</v>
      </c>
      <c r="G410" t="s">
        <v>247</v>
      </c>
      <c r="H410" t="s">
        <v>225</v>
      </c>
      <c r="I410">
        <v>0</v>
      </c>
      <c r="FX410">
        <v>0</v>
      </c>
      <c r="FY410">
        <v>0</v>
      </c>
      <c r="FZ410">
        <v>0</v>
      </c>
    </row>
    <row r="411" spans="1:182" x14ac:dyDescent="0.2">
      <c r="A411" t="s">
        <v>245</v>
      </c>
      <c r="B411" t="s">
        <v>252</v>
      </c>
      <c r="C411" t="s">
        <v>218</v>
      </c>
      <c r="D411" t="s">
        <v>42</v>
      </c>
      <c r="E411">
        <v>2016</v>
      </c>
      <c r="F411" t="s">
        <v>230</v>
      </c>
      <c r="G411" t="s">
        <v>247</v>
      </c>
      <c r="H411" t="s">
        <v>225</v>
      </c>
      <c r="I411">
        <v>0</v>
      </c>
      <c r="FX411">
        <v>0</v>
      </c>
      <c r="FY411">
        <v>0</v>
      </c>
      <c r="FZ411">
        <v>0</v>
      </c>
    </row>
    <row r="412" spans="1:182" x14ac:dyDescent="0.2">
      <c r="A412" t="s">
        <v>245</v>
      </c>
      <c r="B412" t="s">
        <v>252</v>
      </c>
      <c r="C412" t="s">
        <v>218</v>
      </c>
      <c r="D412" t="s">
        <v>42</v>
      </c>
      <c r="E412">
        <v>2017</v>
      </c>
      <c r="F412" t="s">
        <v>230</v>
      </c>
      <c r="G412" t="s">
        <v>247</v>
      </c>
      <c r="H412" t="s">
        <v>225</v>
      </c>
      <c r="I412">
        <v>0</v>
      </c>
      <c r="FX412">
        <v>0</v>
      </c>
      <c r="FY412">
        <v>0</v>
      </c>
      <c r="FZ412">
        <v>0</v>
      </c>
    </row>
    <row r="413" spans="1:182" x14ac:dyDescent="0.2">
      <c r="A413" t="s">
        <v>245</v>
      </c>
      <c r="B413" t="s">
        <v>252</v>
      </c>
      <c r="C413" t="s">
        <v>218</v>
      </c>
      <c r="D413" t="s">
        <v>43</v>
      </c>
      <c r="E413">
        <v>2015</v>
      </c>
      <c r="F413" t="s">
        <v>230</v>
      </c>
      <c r="G413" t="s">
        <v>247</v>
      </c>
      <c r="H413" t="s">
        <v>225</v>
      </c>
      <c r="I413">
        <v>0</v>
      </c>
      <c r="FX413">
        <v>0</v>
      </c>
      <c r="FY413">
        <v>0</v>
      </c>
      <c r="FZ413">
        <v>0</v>
      </c>
    </row>
    <row r="414" spans="1:182" x14ac:dyDescent="0.2">
      <c r="A414" t="s">
        <v>245</v>
      </c>
      <c r="B414" t="s">
        <v>252</v>
      </c>
      <c r="C414" t="s">
        <v>218</v>
      </c>
      <c r="D414" t="s">
        <v>43</v>
      </c>
      <c r="E414">
        <v>2016</v>
      </c>
      <c r="F414" t="s">
        <v>230</v>
      </c>
      <c r="G414" t="s">
        <v>247</v>
      </c>
      <c r="H414" t="s">
        <v>225</v>
      </c>
      <c r="I414">
        <v>0</v>
      </c>
      <c r="FX414">
        <v>0</v>
      </c>
      <c r="FY414">
        <v>0</v>
      </c>
      <c r="FZ414">
        <v>0</v>
      </c>
    </row>
    <row r="415" spans="1:182" x14ac:dyDescent="0.2">
      <c r="A415" t="s">
        <v>245</v>
      </c>
      <c r="B415" t="s">
        <v>252</v>
      </c>
      <c r="C415" t="s">
        <v>218</v>
      </c>
      <c r="D415" t="s">
        <v>43</v>
      </c>
      <c r="E415">
        <v>2017</v>
      </c>
      <c r="F415" t="s">
        <v>230</v>
      </c>
      <c r="G415" t="s">
        <v>247</v>
      </c>
      <c r="H415" t="s">
        <v>225</v>
      </c>
      <c r="I415">
        <v>0</v>
      </c>
      <c r="FX415">
        <v>0</v>
      </c>
      <c r="FY415">
        <v>0</v>
      </c>
      <c r="FZ415">
        <v>0</v>
      </c>
    </row>
    <row r="416" spans="1:182" x14ac:dyDescent="0.2">
      <c r="A416" t="s">
        <v>245</v>
      </c>
      <c r="B416" t="s">
        <v>252</v>
      </c>
      <c r="C416" t="s">
        <v>218</v>
      </c>
      <c r="D416" t="s">
        <v>44</v>
      </c>
      <c r="E416">
        <v>2015</v>
      </c>
      <c r="F416" t="s">
        <v>230</v>
      </c>
      <c r="G416" t="s">
        <v>247</v>
      </c>
      <c r="H416" t="s">
        <v>225</v>
      </c>
      <c r="I416">
        <v>0</v>
      </c>
      <c r="FX416">
        <v>0</v>
      </c>
      <c r="FY416">
        <v>0</v>
      </c>
      <c r="FZ416">
        <v>0</v>
      </c>
    </row>
    <row r="417" spans="1:182" x14ac:dyDescent="0.2">
      <c r="A417" t="s">
        <v>245</v>
      </c>
      <c r="B417" t="s">
        <v>252</v>
      </c>
      <c r="C417" t="s">
        <v>218</v>
      </c>
      <c r="D417" t="s">
        <v>44</v>
      </c>
      <c r="E417">
        <v>2016</v>
      </c>
      <c r="F417" t="s">
        <v>230</v>
      </c>
      <c r="G417" t="s">
        <v>247</v>
      </c>
      <c r="H417" t="s">
        <v>225</v>
      </c>
      <c r="I417">
        <v>0</v>
      </c>
      <c r="FX417">
        <v>0</v>
      </c>
      <c r="FY417">
        <v>0</v>
      </c>
      <c r="FZ417">
        <v>0</v>
      </c>
    </row>
    <row r="418" spans="1:182" x14ac:dyDescent="0.2">
      <c r="A418" t="s">
        <v>245</v>
      </c>
      <c r="B418" t="s">
        <v>252</v>
      </c>
      <c r="C418" t="s">
        <v>218</v>
      </c>
      <c r="D418" t="s">
        <v>44</v>
      </c>
      <c r="E418">
        <v>2017</v>
      </c>
      <c r="F418" t="s">
        <v>230</v>
      </c>
      <c r="G418" t="s">
        <v>247</v>
      </c>
      <c r="H418" t="s">
        <v>225</v>
      </c>
      <c r="I418">
        <v>0</v>
      </c>
      <c r="FX418">
        <v>0</v>
      </c>
      <c r="FY418">
        <v>0</v>
      </c>
      <c r="FZ418">
        <v>0</v>
      </c>
    </row>
    <row r="419" spans="1:182" x14ac:dyDescent="0.2">
      <c r="A419" t="s">
        <v>245</v>
      </c>
      <c r="B419" t="s">
        <v>252</v>
      </c>
      <c r="C419" t="s">
        <v>218</v>
      </c>
      <c r="D419" t="s">
        <v>45</v>
      </c>
      <c r="E419">
        <v>2015</v>
      </c>
      <c r="F419" t="s">
        <v>230</v>
      </c>
      <c r="G419" t="s">
        <v>247</v>
      </c>
      <c r="H419" t="s">
        <v>225</v>
      </c>
      <c r="I419">
        <v>0</v>
      </c>
      <c r="FX419">
        <v>0</v>
      </c>
      <c r="FY419">
        <v>0</v>
      </c>
      <c r="FZ419">
        <v>0</v>
      </c>
    </row>
    <row r="420" spans="1:182" x14ac:dyDescent="0.2">
      <c r="A420" t="s">
        <v>245</v>
      </c>
      <c r="B420" t="s">
        <v>252</v>
      </c>
      <c r="C420" t="s">
        <v>218</v>
      </c>
      <c r="D420" t="s">
        <v>45</v>
      </c>
      <c r="E420">
        <v>2016</v>
      </c>
      <c r="F420" t="s">
        <v>230</v>
      </c>
      <c r="G420" t="s">
        <v>247</v>
      </c>
      <c r="H420" t="s">
        <v>225</v>
      </c>
      <c r="I420">
        <v>0</v>
      </c>
      <c r="FX420">
        <v>0</v>
      </c>
      <c r="FY420">
        <v>0</v>
      </c>
      <c r="FZ420">
        <v>0</v>
      </c>
    </row>
    <row r="421" spans="1:182" x14ac:dyDescent="0.2">
      <c r="A421" t="s">
        <v>245</v>
      </c>
      <c r="B421" t="s">
        <v>252</v>
      </c>
      <c r="C421" t="s">
        <v>218</v>
      </c>
      <c r="D421" t="s">
        <v>45</v>
      </c>
      <c r="E421">
        <v>2017</v>
      </c>
      <c r="F421" t="s">
        <v>230</v>
      </c>
      <c r="G421" t="s">
        <v>247</v>
      </c>
      <c r="H421" t="s">
        <v>225</v>
      </c>
      <c r="I421">
        <v>0</v>
      </c>
      <c r="FX421">
        <v>0</v>
      </c>
      <c r="FY421">
        <v>0</v>
      </c>
      <c r="FZ421">
        <v>0</v>
      </c>
    </row>
    <row r="422" spans="1:182" x14ac:dyDescent="0.2">
      <c r="A422" t="s">
        <v>245</v>
      </c>
      <c r="B422" t="s">
        <v>252</v>
      </c>
      <c r="C422" t="s">
        <v>218</v>
      </c>
      <c r="D422" t="s">
        <v>46</v>
      </c>
      <c r="E422">
        <v>2015</v>
      </c>
      <c r="F422" t="s">
        <v>230</v>
      </c>
      <c r="G422" t="s">
        <v>247</v>
      </c>
      <c r="H422" t="s">
        <v>225</v>
      </c>
      <c r="I422">
        <v>0</v>
      </c>
      <c r="FX422">
        <v>0</v>
      </c>
      <c r="FY422">
        <v>0</v>
      </c>
      <c r="FZ422">
        <v>0</v>
      </c>
    </row>
    <row r="423" spans="1:182" x14ac:dyDescent="0.2">
      <c r="A423" t="s">
        <v>245</v>
      </c>
      <c r="B423" t="s">
        <v>252</v>
      </c>
      <c r="C423" t="s">
        <v>218</v>
      </c>
      <c r="D423" t="s">
        <v>46</v>
      </c>
      <c r="E423">
        <v>2016</v>
      </c>
      <c r="F423" t="s">
        <v>230</v>
      </c>
      <c r="G423" t="s">
        <v>247</v>
      </c>
      <c r="H423" t="s">
        <v>225</v>
      </c>
      <c r="I423">
        <v>0</v>
      </c>
      <c r="FX423">
        <v>0</v>
      </c>
      <c r="FY423">
        <v>0</v>
      </c>
      <c r="FZ423">
        <v>0</v>
      </c>
    </row>
    <row r="424" spans="1:182" x14ac:dyDescent="0.2">
      <c r="A424" t="s">
        <v>245</v>
      </c>
      <c r="B424" t="s">
        <v>252</v>
      </c>
      <c r="C424" t="s">
        <v>218</v>
      </c>
      <c r="D424" t="s">
        <v>46</v>
      </c>
      <c r="E424">
        <v>2017</v>
      </c>
      <c r="F424" t="s">
        <v>230</v>
      </c>
      <c r="G424" t="s">
        <v>247</v>
      </c>
      <c r="H424" t="s">
        <v>225</v>
      </c>
      <c r="I424">
        <v>0</v>
      </c>
      <c r="FX424">
        <v>0</v>
      </c>
      <c r="FY424">
        <v>0</v>
      </c>
      <c r="FZ424">
        <v>0</v>
      </c>
    </row>
    <row r="425" spans="1:182" x14ac:dyDescent="0.2">
      <c r="A425" t="s">
        <v>245</v>
      </c>
      <c r="B425" t="s">
        <v>252</v>
      </c>
      <c r="C425" t="s">
        <v>218</v>
      </c>
      <c r="D425" t="s">
        <v>47</v>
      </c>
      <c r="E425">
        <v>2015</v>
      </c>
      <c r="F425" t="s">
        <v>230</v>
      </c>
      <c r="G425" t="s">
        <v>247</v>
      </c>
      <c r="H425" t="s">
        <v>225</v>
      </c>
      <c r="I425">
        <v>0</v>
      </c>
      <c r="FX425">
        <v>0</v>
      </c>
      <c r="FY425">
        <v>0</v>
      </c>
      <c r="FZ425">
        <v>0</v>
      </c>
    </row>
    <row r="426" spans="1:182" x14ac:dyDescent="0.2">
      <c r="A426" t="s">
        <v>245</v>
      </c>
      <c r="B426" t="s">
        <v>252</v>
      </c>
      <c r="C426" t="s">
        <v>218</v>
      </c>
      <c r="D426" t="s">
        <v>47</v>
      </c>
      <c r="E426">
        <v>2016</v>
      </c>
      <c r="F426" t="s">
        <v>230</v>
      </c>
      <c r="G426" t="s">
        <v>247</v>
      </c>
      <c r="H426" t="s">
        <v>225</v>
      </c>
      <c r="I426">
        <v>0</v>
      </c>
      <c r="FX426">
        <v>0</v>
      </c>
      <c r="FY426">
        <v>0</v>
      </c>
      <c r="FZ426">
        <v>0</v>
      </c>
    </row>
    <row r="427" spans="1:182" x14ac:dyDescent="0.2">
      <c r="A427" t="s">
        <v>245</v>
      </c>
      <c r="B427" t="s">
        <v>252</v>
      </c>
      <c r="C427" t="s">
        <v>218</v>
      </c>
      <c r="D427" t="s">
        <v>47</v>
      </c>
      <c r="E427">
        <v>2017</v>
      </c>
      <c r="F427" t="s">
        <v>230</v>
      </c>
      <c r="G427" t="s">
        <v>247</v>
      </c>
      <c r="H427" t="s">
        <v>225</v>
      </c>
      <c r="I427">
        <v>0</v>
      </c>
      <c r="FX427">
        <v>0</v>
      </c>
      <c r="FY427">
        <v>0</v>
      </c>
      <c r="FZ427">
        <v>0</v>
      </c>
    </row>
    <row r="428" spans="1:182" x14ac:dyDescent="0.2">
      <c r="A428" t="s">
        <v>245</v>
      </c>
      <c r="B428" t="s">
        <v>252</v>
      </c>
      <c r="C428" t="s">
        <v>218</v>
      </c>
      <c r="D428" t="s">
        <v>11</v>
      </c>
      <c r="E428">
        <v>2015</v>
      </c>
      <c r="F428" t="s">
        <v>230</v>
      </c>
      <c r="G428" t="s">
        <v>247</v>
      </c>
      <c r="H428" t="s">
        <v>225</v>
      </c>
      <c r="I428">
        <v>0</v>
      </c>
      <c r="FX428">
        <v>0</v>
      </c>
      <c r="FY428">
        <v>0</v>
      </c>
      <c r="FZ428">
        <v>0</v>
      </c>
    </row>
    <row r="429" spans="1:182" x14ac:dyDescent="0.2">
      <c r="A429" t="s">
        <v>245</v>
      </c>
      <c r="B429" t="s">
        <v>252</v>
      </c>
      <c r="C429" t="s">
        <v>218</v>
      </c>
      <c r="D429" t="s">
        <v>11</v>
      </c>
      <c r="E429">
        <v>2016</v>
      </c>
      <c r="F429" t="s">
        <v>230</v>
      </c>
      <c r="G429" t="s">
        <v>247</v>
      </c>
      <c r="H429" t="s">
        <v>225</v>
      </c>
      <c r="I429">
        <v>0</v>
      </c>
      <c r="FX429">
        <v>0</v>
      </c>
      <c r="FY429">
        <v>0</v>
      </c>
      <c r="FZ429">
        <v>0</v>
      </c>
    </row>
    <row r="430" spans="1:182" x14ac:dyDescent="0.2">
      <c r="A430" t="s">
        <v>245</v>
      </c>
      <c r="B430" t="s">
        <v>252</v>
      </c>
      <c r="C430" t="s">
        <v>218</v>
      </c>
      <c r="D430" t="s">
        <v>11</v>
      </c>
      <c r="E430">
        <v>2017</v>
      </c>
      <c r="F430" t="s">
        <v>230</v>
      </c>
      <c r="G430" t="s">
        <v>247</v>
      </c>
      <c r="H430" t="s">
        <v>225</v>
      </c>
      <c r="I430">
        <v>0</v>
      </c>
      <c r="FX430">
        <v>0</v>
      </c>
      <c r="FY430">
        <v>0</v>
      </c>
      <c r="FZ430">
        <v>0</v>
      </c>
    </row>
    <row r="431" spans="1:182" x14ac:dyDescent="0.2">
      <c r="A431" t="s">
        <v>245</v>
      </c>
      <c r="B431" t="s">
        <v>252</v>
      </c>
      <c r="C431" t="s">
        <v>218</v>
      </c>
      <c r="D431" t="s">
        <v>36</v>
      </c>
      <c r="E431">
        <v>2015</v>
      </c>
      <c r="F431" t="s">
        <v>231</v>
      </c>
      <c r="G431" t="s">
        <v>247</v>
      </c>
      <c r="H431" t="s">
        <v>225</v>
      </c>
      <c r="I431">
        <v>0</v>
      </c>
      <c r="FX431">
        <v>0</v>
      </c>
      <c r="FY431">
        <v>0</v>
      </c>
      <c r="FZ431">
        <v>0</v>
      </c>
    </row>
    <row r="432" spans="1:182" x14ac:dyDescent="0.2">
      <c r="A432" t="s">
        <v>245</v>
      </c>
      <c r="B432" t="s">
        <v>252</v>
      </c>
      <c r="C432" t="s">
        <v>218</v>
      </c>
      <c r="D432" t="s">
        <v>36</v>
      </c>
      <c r="E432">
        <v>2016</v>
      </c>
      <c r="F432" t="s">
        <v>231</v>
      </c>
      <c r="G432" t="s">
        <v>247</v>
      </c>
      <c r="H432" t="s">
        <v>225</v>
      </c>
      <c r="I432">
        <v>0</v>
      </c>
      <c r="FX432">
        <v>0</v>
      </c>
      <c r="FY432">
        <v>0</v>
      </c>
      <c r="FZ432">
        <v>0</v>
      </c>
    </row>
    <row r="433" spans="1:182" x14ac:dyDescent="0.2">
      <c r="A433" t="s">
        <v>245</v>
      </c>
      <c r="B433" t="s">
        <v>252</v>
      </c>
      <c r="C433" t="s">
        <v>218</v>
      </c>
      <c r="D433" t="s">
        <v>36</v>
      </c>
      <c r="E433">
        <v>2017</v>
      </c>
      <c r="F433" t="s">
        <v>231</v>
      </c>
      <c r="G433" t="s">
        <v>247</v>
      </c>
      <c r="H433" t="s">
        <v>225</v>
      </c>
      <c r="I433">
        <v>0</v>
      </c>
      <c r="FX433">
        <v>0</v>
      </c>
      <c r="FY433">
        <v>0</v>
      </c>
      <c r="FZ433">
        <v>0</v>
      </c>
    </row>
    <row r="434" spans="1:182" x14ac:dyDescent="0.2">
      <c r="A434" t="s">
        <v>245</v>
      </c>
      <c r="B434" t="s">
        <v>252</v>
      </c>
      <c r="C434" t="s">
        <v>218</v>
      </c>
      <c r="D434" t="s">
        <v>37</v>
      </c>
      <c r="E434">
        <v>2015</v>
      </c>
      <c r="F434" t="s">
        <v>231</v>
      </c>
      <c r="G434" t="s">
        <v>247</v>
      </c>
      <c r="H434" t="s">
        <v>225</v>
      </c>
      <c r="I434">
        <v>0</v>
      </c>
      <c r="FX434">
        <v>0</v>
      </c>
      <c r="FY434">
        <v>0</v>
      </c>
      <c r="FZ434">
        <v>0</v>
      </c>
    </row>
    <row r="435" spans="1:182" x14ac:dyDescent="0.2">
      <c r="A435" t="s">
        <v>245</v>
      </c>
      <c r="B435" t="s">
        <v>252</v>
      </c>
      <c r="C435" t="s">
        <v>218</v>
      </c>
      <c r="D435" t="s">
        <v>37</v>
      </c>
      <c r="E435">
        <v>2016</v>
      </c>
      <c r="F435" t="s">
        <v>231</v>
      </c>
      <c r="G435" t="s">
        <v>247</v>
      </c>
      <c r="H435" t="s">
        <v>225</v>
      </c>
      <c r="I435">
        <v>0</v>
      </c>
      <c r="FX435">
        <v>0</v>
      </c>
      <c r="FY435">
        <v>0</v>
      </c>
      <c r="FZ435">
        <v>0</v>
      </c>
    </row>
    <row r="436" spans="1:182" x14ac:dyDescent="0.2">
      <c r="A436" t="s">
        <v>245</v>
      </c>
      <c r="B436" t="s">
        <v>252</v>
      </c>
      <c r="C436" t="s">
        <v>218</v>
      </c>
      <c r="D436" t="s">
        <v>37</v>
      </c>
      <c r="E436">
        <v>2017</v>
      </c>
      <c r="F436" t="s">
        <v>231</v>
      </c>
      <c r="G436" t="s">
        <v>247</v>
      </c>
      <c r="H436" t="s">
        <v>225</v>
      </c>
      <c r="I436">
        <v>0</v>
      </c>
      <c r="FX436">
        <v>0</v>
      </c>
      <c r="FY436">
        <v>0</v>
      </c>
      <c r="FZ436">
        <v>0</v>
      </c>
    </row>
    <row r="437" spans="1:182" x14ac:dyDescent="0.2">
      <c r="A437" t="s">
        <v>245</v>
      </c>
      <c r="B437" t="s">
        <v>252</v>
      </c>
      <c r="C437" t="s">
        <v>218</v>
      </c>
      <c r="D437" t="s">
        <v>38</v>
      </c>
      <c r="E437">
        <v>2015</v>
      </c>
      <c r="F437" t="s">
        <v>231</v>
      </c>
      <c r="G437" t="s">
        <v>247</v>
      </c>
      <c r="H437" t="s">
        <v>225</v>
      </c>
      <c r="I437">
        <v>0</v>
      </c>
      <c r="FX437">
        <v>0</v>
      </c>
      <c r="FY437">
        <v>0</v>
      </c>
      <c r="FZ437">
        <v>0</v>
      </c>
    </row>
    <row r="438" spans="1:182" x14ac:dyDescent="0.2">
      <c r="A438" t="s">
        <v>245</v>
      </c>
      <c r="B438" t="s">
        <v>252</v>
      </c>
      <c r="C438" t="s">
        <v>218</v>
      </c>
      <c r="D438" t="s">
        <v>38</v>
      </c>
      <c r="E438">
        <v>2016</v>
      </c>
      <c r="F438" t="s">
        <v>231</v>
      </c>
      <c r="G438" t="s">
        <v>247</v>
      </c>
      <c r="H438" t="s">
        <v>225</v>
      </c>
      <c r="I438">
        <v>0</v>
      </c>
      <c r="FX438">
        <v>0</v>
      </c>
      <c r="FY438">
        <v>0</v>
      </c>
      <c r="FZ438">
        <v>0</v>
      </c>
    </row>
    <row r="439" spans="1:182" x14ac:dyDescent="0.2">
      <c r="A439" t="s">
        <v>245</v>
      </c>
      <c r="B439" t="s">
        <v>252</v>
      </c>
      <c r="C439" t="s">
        <v>218</v>
      </c>
      <c r="D439" t="s">
        <v>38</v>
      </c>
      <c r="E439">
        <v>2017</v>
      </c>
      <c r="F439" t="s">
        <v>231</v>
      </c>
      <c r="G439" t="s">
        <v>247</v>
      </c>
      <c r="H439" t="s">
        <v>225</v>
      </c>
      <c r="I439">
        <v>0</v>
      </c>
      <c r="FX439">
        <v>0</v>
      </c>
      <c r="FY439">
        <v>0</v>
      </c>
      <c r="FZ439">
        <v>0</v>
      </c>
    </row>
    <row r="440" spans="1:182" x14ac:dyDescent="0.2">
      <c r="A440" t="s">
        <v>245</v>
      </c>
      <c r="B440" t="s">
        <v>252</v>
      </c>
      <c r="C440" t="s">
        <v>218</v>
      </c>
      <c r="D440" t="s">
        <v>39</v>
      </c>
      <c r="E440">
        <v>2015</v>
      </c>
      <c r="F440" t="s">
        <v>231</v>
      </c>
      <c r="G440" t="s">
        <v>247</v>
      </c>
      <c r="H440" t="s">
        <v>225</v>
      </c>
      <c r="I440">
        <v>0</v>
      </c>
      <c r="FX440">
        <v>0</v>
      </c>
      <c r="FY440">
        <v>0</v>
      </c>
      <c r="FZ440">
        <v>0</v>
      </c>
    </row>
    <row r="441" spans="1:182" x14ac:dyDescent="0.2">
      <c r="A441" t="s">
        <v>245</v>
      </c>
      <c r="B441" t="s">
        <v>252</v>
      </c>
      <c r="C441" t="s">
        <v>218</v>
      </c>
      <c r="D441" t="s">
        <v>39</v>
      </c>
      <c r="E441">
        <v>2016</v>
      </c>
      <c r="F441" t="s">
        <v>231</v>
      </c>
      <c r="G441" t="s">
        <v>247</v>
      </c>
      <c r="H441" t="s">
        <v>225</v>
      </c>
      <c r="I441">
        <v>0</v>
      </c>
      <c r="FX441">
        <v>0</v>
      </c>
      <c r="FY441">
        <v>0</v>
      </c>
      <c r="FZ441">
        <v>0</v>
      </c>
    </row>
    <row r="442" spans="1:182" x14ac:dyDescent="0.2">
      <c r="A442" t="s">
        <v>245</v>
      </c>
      <c r="B442" t="s">
        <v>252</v>
      </c>
      <c r="C442" t="s">
        <v>218</v>
      </c>
      <c r="D442" t="s">
        <v>39</v>
      </c>
      <c r="E442">
        <v>2017</v>
      </c>
      <c r="F442" t="s">
        <v>231</v>
      </c>
      <c r="G442" t="s">
        <v>247</v>
      </c>
      <c r="H442" t="s">
        <v>225</v>
      </c>
      <c r="I442">
        <v>0</v>
      </c>
      <c r="FX442">
        <v>0</v>
      </c>
      <c r="FY442">
        <v>0</v>
      </c>
      <c r="FZ442">
        <v>0</v>
      </c>
    </row>
    <row r="443" spans="1:182" x14ac:dyDescent="0.2">
      <c r="A443" t="s">
        <v>245</v>
      </c>
      <c r="B443" t="s">
        <v>252</v>
      </c>
      <c r="C443" t="s">
        <v>218</v>
      </c>
      <c r="D443" t="s">
        <v>40</v>
      </c>
      <c r="E443">
        <v>2015</v>
      </c>
      <c r="F443" t="s">
        <v>231</v>
      </c>
      <c r="G443" t="s">
        <v>247</v>
      </c>
      <c r="H443" t="s">
        <v>225</v>
      </c>
      <c r="I443">
        <v>0</v>
      </c>
      <c r="FX443">
        <v>0</v>
      </c>
      <c r="FY443">
        <v>0</v>
      </c>
      <c r="FZ443">
        <v>0</v>
      </c>
    </row>
    <row r="444" spans="1:182" x14ac:dyDescent="0.2">
      <c r="A444" t="s">
        <v>245</v>
      </c>
      <c r="B444" t="s">
        <v>252</v>
      </c>
      <c r="C444" t="s">
        <v>218</v>
      </c>
      <c r="D444" t="s">
        <v>40</v>
      </c>
      <c r="E444">
        <v>2016</v>
      </c>
      <c r="F444" t="s">
        <v>231</v>
      </c>
      <c r="G444" t="s">
        <v>247</v>
      </c>
      <c r="H444" t="s">
        <v>225</v>
      </c>
      <c r="I444">
        <v>0</v>
      </c>
      <c r="FX444">
        <v>0</v>
      </c>
      <c r="FY444">
        <v>0</v>
      </c>
      <c r="FZ444">
        <v>0</v>
      </c>
    </row>
    <row r="445" spans="1:182" x14ac:dyDescent="0.2">
      <c r="A445" t="s">
        <v>245</v>
      </c>
      <c r="B445" t="s">
        <v>252</v>
      </c>
      <c r="C445" t="s">
        <v>218</v>
      </c>
      <c r="D445" t="s">
        <v>40</v>
      </c>
      <c r="E445">
        <v>2017</v>
      </c>
      <c r="F445" t="s">
        <v>231</v>
      </c>
      <c r="G445" t="s">
        <v>247</v>
      </c>
      <c r="H445" t="s">
        <v>225</v>
      </c>
      <c r="I445">
        <v>0</v>
      </c>
      <c r="FX445">
        <v>0</v>
      </c>
      <c r="FY445">
        <v>0</v>
      </c>
      <c r="FZ445">
        <v>0</v>
      </c>
    </row>
    <row r="446" spans="1:182" x14ac:dyDescent="0.2">
      <c r="A446" t="s">
        <v>245</v>
      </c>
      <c r="B446" t="s">
        <v>252</v>
      </c>
      <c r="C446" t="s">
        <v>218</v>
      </c>
      <c r="D446" t="s">
        <v>41</v>
      </c>
      <c r="E446">
        <v>2015</v>
      </c>
      <c r="F446" t="s">
        <v>231</v>
      </c>
      <c r="G446" t="s">
        <v>247</v>
      </c>
      <c r="H446" t="s">
        <v>225</v>
      </c>
      <c r="I446">
        <v>0</v>
      </c>
      <c r="FX446">
        <v>0</v>
      </c>
      <c r="FY446">
        <v>0</v>
      </c>
      <c r="FZ446">
        <v>0</v>
      </c>
    </row>
    <row r="447" spans="1:182" x14ac:dyDescent="0.2">
      <c r="A447" t="s">
        <v>245</v>
      </c>
      <c r="B447" t="s">
        <v>252</v>
      </c>
      <c r="C447" t="s">
        <v>218</v>
      </c>
      <c r="D447" t="s">
        <v>41</v>
      </c>
      <c r="E447">
        <v>2016</v>
      </c>
      <c r="F447" t="s">
        <v>231</v>
      </c>
      <c r="G447" t="s">
        <v>247</v>
      </c>
      <c r="H447" t="s">
        <v>225</v>
      </c>
      <c r="I447">
        <v>0</v>
      </c>
      <c r="FX447">
        <v>0</v>
      </c>
      <c r="FY447">
        <v>0</v>
      </c>
      <c r="FZ447">
        <v>0</v>
      </c>
    </row>
    <row r="448" spans="1:182" x14ac:dyDescent="0.2">
      <c r="A448" t="s">
        <v>245</v>
      </c>
      <c r="B448" t="s">
        <v>252</v>
      </c>
      <c r="C448" t="s">
        <v>218</v>
      </c>
      <c r="D448" t="s">
        <v>41</v>
      </c>
      <c r="E448">
        <v>2017</v>
      </c>
      <c r="F448" t="s">
        <v>231</v>
      </c>
      <c r="G448" t="s">
        <v>247</v>
      </c>
      <c r="H448" t="s">
        <v>225</v>
      </c>
      <c r="I448">
        <v>0</v>
      </c>
      <c r="FX448">
        <v>0</v>
      </c>
      <c r="FY448">
        <v>0</v>
      </c>
      <c r="FZ448">
        <v>0</v>
      </c>
    </row>
    <row r="449" spans="1:182" x14ac:dyDescent="0.2">
      <c r="A449" t="s">
        <v>245</v>
      </c>
      <c r="B449" t="s">
        <v>252</v>
      </c>
      <c r="C449" t="s">
        <v>218</v>
      </c>
      <c r="D449" t="s">
        <v>42</v>
      </c>
      <c r="E449">
        <v>2015</v>
      </c>
      <c r="F449" t="s">
        <v>231</v>
      </c>
      <c r="G449" t="s">
        <v>247</v>
      </c>
      <c r="H449" t="s">
        <v>225</v>
      </c>
      <c r="I449">
        <v>0</v>
      </c>
      <c r="FX449">
        <v>0</v>
      </c>
      <c r="FY449">
        <v>0</v>
      </c>
      <c r="FZ449">
        <v>0</v>
      </c>
    </row>
    <row r="450" spans="1:182" x14ac:dyDescent="0.2">
      <c r="A450" t="s">
        <v>245</v>
      </c>
      <c r="B450" t="s">
        <v>252</v>
      </c>
      <c r="C450" t="s">
        <v>218</v>
      </c>
      <c r="D450" t="s">
        <v>42</v>
      </c>
      <c r="E450">
        <v>2016</v>
      </c>
      <c r="F450" t="s">
        <v>231</v>
      </c>
      <c r="G450" t="s">
        <v>247</v>
      </c>
      <c r="H450" t="s">
        <v>225</v>
      </c>
      <c r="I450">
        <v>0</v>
      </c>
      <c r="FX450">
        <v>0</v>
      </c>
      <c r="FY450">
        <v>0</v>
      </c>
      <c r="FZ450">
        <v>0</v>
      </c>
    </row>
    <row r="451" spans="1:182" x14ac:dyDescent="0.2">
      <c r="A451" t="s">
        <v>245</v>
      </c>
      <c r="B451" t="s">
        <v>252</v>
      </c>
      <c r="C451" t="s">
        <v>218</v>
      </c>
      <c r="D451" t="s">
        <v>42</v>
      </c>
      <c r="E451">
        <v>2017</v>
      </c>
      <c r="F451" t="s">
        <v>231</v>
      </c>
      <c r="G451" t="s">
        <v>247</v>
      </c>
      <c r="H451" t="s">
        <v>225</v>
      </c>
      <c r="I451">
        <v>0</v>
      </c>
      <c r="FX451">
        <v>0</v>
      </c>
      <c r="FY451">
        <v>0</v>
      </c>
      <c r="FZ451">
        <v>0</v>
      </c>
    </row>
    <row r="452" spans="1:182" x14ac:dyDescent="0.2">
      <c r="A452" t="s">
        <v>245</v>
      </c>
      <c r="B452" t="s">
        <v>252</v>
      </c>
      <c r="C452" t="s">
        <v>218</v>
      </c>
      <c r="D452" t="s">
        <v>43</v>
      </c>
      <c r="E452">
        <v>2015</v>
      </c>
      <c r="F452" t="s">
        <v>231</v>
      </c>
      <c r="G452" t="s">
        <v>247</v>
      </c>
      <c r="H452" t="s">
        <v>225</v>
      </c>
      <c r="I452">
        <v>0</v>
      </c>
      <c r="FX452">
        <v>0</v>
      </c>
      <c r="FY452">
        <v>0</v>
      </c>
      <c r="FZ452">
        <v>0</v>
      </c>
    </row>
    <row r="453" spans="1:182" x14ac:dyDescent="0.2">
      <c r="A453" t="s">
        <v>245</v>
      </c>
      <c r="B453" t="s">
        <v>252</v>
      </c>
      <c r="C453" t="s">
        <v>218</v>
      </c>
      <c r="D453" t="s">
        <v>43</v>
      </c>
      <c r="E453">
        <v>2016</v>
      </c>
      <c r="F453" t="s">
        <v>231</v>
      </c>
      <c r="G453" t="s">
        <v>247</v>
      </c>
      <c r="H453" t="s">
        <v>225</v>
      </c>
      <c r="I453">
        <v>0</v>
      </c>
      <c r="FX453">
        <v>0</v>
      </c>
      <c r="FY453">
        <v>0</v>
      </c>
      <c r="FZ453">
        <v>0</v>
      </c>
    </row>
    <row r="454" spans="1:182" x14ac:dyDescent="0.2">
      <c r="A454" t="s">
        <v>245</v>
      </c>
      <c r="B454" t="s">
        <v>252</v>
      </c>
      <c r="C454" t="s">
        <v>218</v>
      </c>
      <c r="D454" t="s">
        <v>43</v>
      </c>
      <c r="E454">
        <v>2017</v>
      </c>
      <c r="F454" t="s">
        <v>231</v>
      </c>
      <c r="G454" t="s">
        <v>247</v>
      </c>
      <c r="H454" t="s">
        <v>225</v>
      </c>
      <c r="I454">
        <v>0</v>
      </c>
      <c r="FX454">
        <v>0</v>
      </c>
      <c r="FY454">
        <v>0</v>
      </c>
      <c r="FZ454">
        <v>0</v>
      </c>
    </row>
    <row r="455" spans="1:182" x14ac:dyDescent="0.2">
      <c r="A455" t="s">
        <v>245</v>
      </c>
      <c r="B455" t="s">
        <v>252</v>
      </c>
      <c r="C455" t="s">
        <v>218</v>
      </c>
      <c r="D455" t="s">
        <v>44</v>
      </c>
      <c r="E455">
        <v>2015</v>
      </c>
      <c r="F455" t="s">
        <v>231</v>
      </c>
      <c r="G455" t="s">
        <v>247</v>
      </c>
      <c r="H455" t="s">
        <v>225</v>
      </c>
      <c r="I455">
        <v>0</v>
      </c>
      <c r="FX455">
        <v>0</v>
      </c>
      <c r="FY455">
        <v>0</v>
      </c>
      <c r="FZ455">
        <v>0</v>
      </c>
    </row>
    <row r="456" spans="1:182" x14ac:dyDescent="0.2">
      <c r="A456" t="s">
        <v>245</v>
      </c>
      <c r="B456" t="s">
        <v>252</v>
      </c>
      <c r="C456" t="s">
        <v>218</v>
      </c>
      <c r="D456" t="s">
        <v>44</v>
      </c>
      <c r="E456">
        <v>2016</v>
      </c>
      <c r="F456" t="s">
        <v>231</v>
      </c>
      <c r="G456" t="s">
        <v>247</v>
      </c>
      <c r="H456" t="s">
        <v>225</v>
      </c>
      <c r="I456">
        <v>0</v>
      </c>
      <c r="FX456">
        <v>0</v>
      </c>
      <c r="FY456">
        <v>0</v>
      </c>
      <c r="FZ456">
        <v>0</v>
      </c>
    </row>
    <row r="457" spans="1:182" x14ac:dyDescent="0.2">
      <c r="A457" t="s">
        <v>245</v>
      </c>
      <c r="B457" t="s">
        <v>252</v>
      </c>
      <c r="C457" t="s">
        <v>218</v>
      </c>
      <c r="D457" t="s">
        <v>44</v>
      </c>
      <c r="E457">
        <v>2017</v>
      </c>
      <c r="F457" t="s">
        <v>231</v>
      </c>
      <c r="G457" t="s">
        <v>247</v>
      </c>
      <c r="H457" t="s">
        <v>225</v>
      </c>
      <c r="I457">
        <v>0</v>
      </c>
      <c r="FX457">
        <v>0</v>
      </c>
      <c r="FY457">
        <v>0</v>
      </c>
      <c r="FZ457">
        <v>0</v>
      </c>
    </row>
    <row r="458" spans="1:182" x14ac:dyDescent="0.2">
      <c r="A458" t="s">
        <v>245</v>
      </c>
      <c r="B458" t="s">
        <v>252</v>
      </c>
      <c r="C458" t="s">
        <v>218</v>
      </c>
      <c r="D458" t="s">
        <v>45</v>
      </c>
      <c r="E458">
        <v>2015</v>
      </c>
      <c r="F458" t="s">
        <v>231</v>
      </c>
      <c r="G458" t="s">
        <v>247</v>
      </c>
      <c r="H458" t="s">
        <v>225</v>
      </c>
      <c r="I458">
        <v>0</v>
      </c>
      <c r="FX458">
        <v>0</v>
      </c>
      <c r="FY458">
        <v>0</v>
      </c>
      <c r="FZ458">
        <v>0</v>
      </c>
    </row>
    <row r="459" spans="1:182" x14ac:dyDescent="0.2">
      <c r="A459" t="s">
        <v>245</v>
      </c>
      <c r="B459" t="s">
        <v>252</v>
      </c>
      <c r="C459" t="s">
        <v>218</v>
      </c>
      <c r="D459" t="s">
        <v>45</v>
      </c>
      <c r="E459">
        <v>2016</v>
      </c>
      <c r="F459" t="s">
        <v>231</v>
      </c>
      <c r="G459" t="s">
        <v>247</v>
      </c>
      <c r="H459" t="s">
        <v>225</v>
      </c>
      <c r="I459">
        <v>0</v>
      </c>
      <c r="FX459">
        <v>0</v>
      </c>
      <c r="FY459">
        <v>0</v>
      </c>
      <c r="FZ459">
        <v>0</v>
      </c>
    </row>
    <row r="460" spans="1:182" x14ac:dyDescent="0.2">
      <c r="A460" t="s">
        <v>245</v>
      </c>
      <c r="B460" t="s">
        <v>252</v>
      </c>
      <c r="C460" t="s">
        <v>218</v>
      </c>
      <c r="D460" t="s">
        <v>45</v>
      </c>
      <c r="E460">
        <v>2017</v>
      </c>
      <c r="F460" t="s">
        <v>231</v>
      </c>
      <c r="G460" t="s">
        <v>247</v>
      </c>
      <c r="H460" t="s">
        <v>225</v>
      </c>
      <c r="I460">
        <v>0</v>
      </c>
      <c r="FX460">
        <v>0</v>
      </c>
      <c r="FY460">
        <v>0</v>
      </c>
      <c r="FZ460">
        <v>0</v>
      </c>
    </row>
    <row r="461" spans="1:182" x14ac:dyDescent="0.2">
      <c r="A461" t="s">
        <v>245</v>
      </c>
      <c r="B461" t="s">
        <v>252</v>
      </c>
      <c r="C461" t="s">
        <v>218</v>
      </c>
      <c r="D461" t="s">
        <v>46</v>
      </c>
      <c r="E461">
        <v>2015</v>
      </c>
      <c r="F461" t="s">
        <v>231</v>
      </c>
      <c r="G461" t="s">
        <v>247</v>
      </c>
      <c r="H461" t="s">
        <v>225</v>
      </c>
      <c r="I461">
        <v>0</v>
      </c>
      <c r="FX461">
        <v>0</v>
      </c>
      <c r="FY461">
        <v>0</v>
      </c>
      <c r="FZ461">
        <v>0</v>
      </c>
    </row>
    <row r="462" spans="1:182" x14ac:dyDescent="0.2">
      <c r="A462" t="s">
        <v>245</v>
      </c>
      <c r="B462" t="s">
        <v>252</v>
      </c>
      <c r="C462" t="s">
        <v>218</v>
      </c>
      <c r="D462" t="s">
        <v>46</v>
      </c>
      <c r="E462">
        <v>2016</v>
      </c>
      <c r="F462" t="s">
        <v>231</v>
      </c>
      <c r="G462" t="s">
        <v>247</v>
      </c>
      <c r="H462" t="s">
        <v>225</v>
      </c>
      <c r="I462">
        <v>0</v>
      </c>
      <c r="FX462">
        <v>0</v>
      </c>
      <c r="FY462">
        <v>0</v>
      </c>
      <c r="FZ462">
        <v>0</v>
      </c>
    </row>
    <row r="463" spans="1:182" x14ac:dyDescent="0.2">
      <c r="A463" t="s">
        <v>245</v>
      </c>
      <c r="B463" t="s">
        <v>252</v>
      </c>
      <c r="C463" t="s">
        <v>218</v>
      </c>
      <c r="D463" t="s">
        <v>46</v>
      </c>
      <c r="E463">
        <v>2017</v>
      </c>
      <c r="F463" t="s">
        <v>231</v>
      </c>
      <c r="G463" t="s">
        <v>247</v>
      </c>
      <c r="H463" t="s">
        <v>225</v>
      </c>
      <c r="I463">
        <v>0</v>
      </c>
      <c r="FX463">
        <v>0</v>
      </c>
      <c r="FY463">
        <v>0</v>
      </c>
      <c r="FZ463">
        <v>0</v>
      </c>
    </row>
    <row r="464" spans="1:182" x14ac:dyDescent="0.2">
      <c r="A464" t="s">
        <v>245</v>
      </c>
      <c r="B464" t="s">
        <v>252</v>
      </c>
      <c r="C464" t="s">
        <v>218</v>
      </c>
      <c r="D464" t="s">
        <v>47</v>
      </c>
      <c r="E464">
        <v>2015</v>
      </c>
      <c r="F464" t="s">
        <v>231</v>
      </c>
      <c r="G464" t="s">
        <v>247</v>
      </c>
      <c r="H464" t="s">
        <v>225</v>
      </c>
      <c r="I464">
        <v>0</v>
      </c>
      <c r="FX464">
        <v>0</v>
      </c>
      <c r="FY464">
        <v>0</v>
      </c>
      <c r="FZ464">
        <v>0</v>
      </c>
    </row>
    <row r="465" spans="1:182" x14ac:dyDescent="0.2">
      <c r="A465" t="s">
        <v>245</v>
      </c>
      <c r="B465" t="s">
        <v>252</v>
      </c>
      <c r="C465" t="s">
        <v>218</v>
      </c>
      <c r="D465" t="s">
        <v>47</v>
      </c>
      <c r="E465">
        <v>2016</v>
      </c>
      <c r="F465" t="s">
        <v>231</v>
      </c>
      <c r="G465" t="s">
        <v>247</v>
      </c>
      <c r="H465" t="s">
        <v>225</v>
      </c>
      <c r="I465">
        <v>0</v>
      </c>
      <c r="FX465">
        <v>0</v>
      </c>
      <c r="FY465">
        <v>0</v>
      </c>
      <c r="FZ465">
        <v>0</v>
      </c>
    </row>
    <row r="466" spans="1:182" x14ac:dyDescent="0.2">
      <c r="A466" t="s">
        <v>245</v>
      </c>
      <c r="B466" t="s">
        <v>252</v>
      </c>
      <c r="C466" t="s">
        <v>218</v>
      </c>
      <c r="D466" t="s">
        <v>47</v>
      </c>
      <c r="E466">
        <v>2017</v>
      </c>
      <c r="F466" t="s">
        <v>231</v>
      </c>
      <c r="G466" t="s">
        <v>247</v>
      </c>
      <c r="H466" t="s">
        <v>225</v>
      </c>
      <c r="I466">
        <v>0</v>
      </c>
      <c r="FX466">
        <v>0</v>
      </c>
      <c r="FY466">
        <v>0</v>
      </c>
      <c r="FZ466">
        <v>0</v>
      </c>
    </row>
    <row r="467" spans="1:182" x14ac:dyDescent="0.2">
      <c r="A467" t="s">
        <v>245</v>
      </c>
      <c r="B467" t="s">
        <v>252</v>
      </c>
      <c r="C467" t="s">
        <v>218</v>
      </c>
      <c r="D467" t="s">
        <v>11</v>
      </c>
      <c r="E467">
        <v>2015</v>
      </c>
      <c r="F467" t="s">
        <v>231</v>
      </c>
      <c r="G467" t="s">
        <v>247</v>
      </c>
      <c r="H467" t="s">
        <v>225</v>
      </c>
      <c r="I467">
        <v>0</v>
      </c>
      <c r="FX467">
        <v>0</v>
      </c>
      <c r="FY467">
        <v>0</v>
      </c>
      <c r="FZ467">
        <v>0</v>
      </c>
    </row>
    <row r="468" spans="1:182" x14ac:dyDescent="0.2">
      <c r="A468" t="s">
        <v>245</v>
      </c>
      <c r="B468" t="s">
        <v>252</v>
      </c>
      <c r="C468" t="s">
        <v>218</v>
      </c>
      <c r="D468" t="s">
        <v>11</v>
      </c>
      <c r="E468">
        <v>2016</v>
      </c>
      <c r="F468" t="s">
        <v>231</v>
      </c>
      <c r="G468" t="s">
        <v>247</v>
      </c>
      <c r="H468" t="s">
        <v>225</v>
      </c>
      <c r="I468">
        <v>0</v>
      </c>
      <c r="FX468">
        <v>0</v>
      </c>
      <c r="FY468">
        <v>0</v>
      </c>
      <c r="FZ468">
        <v>0</v>
      </c>
    </row>
    <row r="469" spans="1:182" x14ac:dyDescent="0.2">
      <c r="A469" t="s">
        <v>245</v>
      </c>
      <c r="B469" t="s">
        <v>252</v>
      </c>
      <c r="C469" t="s">
        <v>218</v>
      </c>
      <c r="D469" t="s">
        <v>11</v>
      </c>
      <c r="E469">
        <v>2017</v>
      </c>
      <c r="F469" t="s">
        <v>231</v>
      </c>
      <c r="G469" t="s">
        <v>247</v>
      </c>
      <c r="H469" t="s">
        <v>225</v>
      </c>
      <c r="I469">
        <v>0</v>
      </c>
      <c r="FX469">
        <v>0</v>
      </c>
      <c r="FY469">
        <v>0</v>
      </c>
      <c r="FZ469">
        <v>0</v>
      </c>
    </row>
    <row r="470" spans="1:182" x14ac:dyDescent="0.2">
      <c r="A470" t="s">
        <v>245</v>
      </c>
      <c r="B470" t="s">
        <v>252</v>
      </c>
      <c r="C470" t="s">
        <v>218</v>
      </c>
      <c r="D470" t="s">
        <v>36</v>
      </c>
      <c r="E470">
        <v>2015</v>
      </c>
      <c r="F470" t="s">
        <v>228</v>
      </c>
      <c r="G470" t="s">
        <v>248</v>
      </c>
      <c r="H470" t="s">
        <v>225</v>
      </c>
      <c r="I470">
        <v>0</v>
      </c>
      <c r="FX470">
        <v>0</v>
      </c>
      <c r="FY470">
        <v>0</v>
      </c>
      <c r="FZ470">
        <v>0</v>
      </c>
    </row>
    <row r="471" spans="1:182" x14ac:dyDescent="0.2">
      <c r="A471" t="s">
        <v>245</v>
      </c>
      <c r="B471" t="s">
        <v>252</v>
      </c>
      <c r="C471" t="s">
        <v>218</v>
      </c>
      <c r="D471" t="s">
        <v>36</v>
      </c>
      <c r="E471">
        <v>2016</v>
      </c>
      <c r="F471" t="s">
        <v>228</v>
      </c>
      <c r="G471" t="s">
        <v>248</v>
      </c>
      <c r="H471" t="s">
        <v>225</v>
      </c>
      <c r="I471">
        <v>0</v>
      </c>
      <c r="FX471">
        <v>0</v>
      </c>
      <c r="FY471">
        <v>0</v>
      </c>
      <c r="FZ471">
        <v>0</v>
      </c>
    </row>
    <row r="472" spans="1:182" x14ac:dyDescent="0.2">
      <c r="A472" t="s">
        <v>245</v>
      </c>
      <c r="B472" t="s">
        <v>252</v>
      </c>
      <c r="C472" t="s">
        <v>218</v>
      </c>
      <c r="D472" t="s">
        <v>36</v>
      </c>
      <c r="E472">
        <v>2017</v>
      </c>
      <c r="F472" t="s">
        <v>228</v>
      </c>
      <c r="G472" t="s">
        <v>248</v>
      </c>
      <c r="H472" t="s">
        <v>225</v>
      </c>
      <c r="I472">
        <v>0</v>
      </c>
      <c r="FX472">
        <v>0</v>
      </c>
      <c r="FY472">
        <v>0</v>
      </c>
      <c r="FZ472">
        <v>0</v>
      </c>
    </row>
    <row r="473" spans="1:182" x14ac:dyDescent="0.2">
      <c r="A473" t="s">
        <v>245</v>
      </c>
      <c r="B473" t="s">
        <v>252</v>
      </c>
      <c r="C473" t="s">
        <v>218</v>
      </c>
      <c r="D473" t="s">
        <v>37</v>
      </c>
      <c r="E473">
        <v>2015</v>
      </c>
      <c r="F473" t="s">
        <v>228</v>
      </c>
      <c r="G473" t="s">
        <v>248</v>
      </c>
      <c r="H473" t="s">
        <v>225</v>
      </c>
      <c r="I473">
        <v>0</v>
      </c>
      <c r="FX473">
        <v>0</v>
      </c>
      <c r="FY473">
        <v>0</v>
      </c>
      <c r="FZ473">
        <v>0</v>
      </c>
    </row>
    <row r="474" spans="1:182" x14ac:dyDescent="0.2">
      <c r="A474" t="s">
        <v>245</v>
      </c>
      <c r="B474" t="s">
        <v>252</v>
      </c>
      <c r="C474" t="s">
        <v>218</v>
      </c>
      <c r="D474" t="s">
        <v>37</v>
      </c>
      <c r="E474">
        <v>2016</v>
      </c>
      <c r="F474" t="s">
        <v>228</v>
      </c>
      <c r="G474" t="s">
        <v>248</v>
      </c>
      <c r="H474" t="s">
        <v>225</v>
      </c>
      <c r="I474">
        <v>0</v>
      </c>
      <c r="FX474">
        <v>0</v>
      </c>
      <c r="FY474">
        <v>0</v>
      </c>
      <c r="FZ474">
        <v>0</v>
      </c>
    </row>
    <row r="475" spans="1:182" x14ac:dyDescent="0.2">
      <c r="A475" t="s">
        <v>245</v>
      </c>
      <c r="B475" t="s">
        <v>252</v>
      </c>
      <c r="C475" t="s">
        <v>218</v>
      </c>
      <c r="D475" t="s">
        <v>37</v>
      </c>
      <c r="E475">
        <v>2017</v>
      </c>
      <c r="F475" t="s">
        <v>228</v>
      </c>
      <c r="G475" t="s">
        <v>248</v>
      </c>
      <c r="H475" t="s">
        <v>225</v>
      </c>
      <c r="I475">
        <v>0</v>
      </c>
      <c r="FX475">
        <v>0</v>
      </c>
      <c r="FY475">
        <v>0</v>
      </c>
      <c r="FZ475">
        <v>0</v>
      </c>
    </row>
    <row r="476" spans="1:182" x14ac:dyDescent="0.2">
      <c r="A476" t="s">
        <v>245</v>
      </c>
      <c r="B476" t="s">
        <v>252</v>
      </c>
      <c r="C476" t="s">
        <v>218</v>
      </c>
      <c r="D476" t="s">
        <v>38</v>
      </c>
      <c r="E476">
        <v>2015</v>
      </c>
      <c r="F476" t="s">
        <v>228</v>
      </c>
      <c r="G476" t="s">
        <v>248</v>
      </c>
      <c r="H476" t="s">
        <v>225</v>
      </c>
      <c r="I476">
        <v>0</v>
      </c>
      <c r="FX476">
        <v>0</v>
      </c>
      <c r="FY476">
        <v>0</v>
      </c>
      <c r="FZ476">
        <v>0</v>
      </c>
    </row>
    <row r="477" spans="1:182" x14ac:dyDescent="0.2">
      <c r="A477" t="s">
        <v>245</v>
      </c>
      <c r="B477" t="s">
        <v>252</v>
      </c>
      <c r="C477" t="s">
        <v>218</v>
      </c>
      <c r="D477" t="s">
        <v>38</v>
      </c>
      <c r="E477">
        <v>2016</v>
      </c>
      <c r="F477" t="s">
        <v>228</v>
      </c>
      <c r="G477" t="s">
        <v>248</v>
      </c>
      <c r="H477" t="s">
        <v>225</v>
      </c>
      <c r="I477">
        <v>0</v>
      </c>
      <c r="FX477">
        <v>0</v>
      </c>
      <c r="FY477">
        <v>0</v>
      </c>
      <c r="FZ477">
        <v>0</v>
      </c>
    </row>
    <row r="478" spans="1:182" x14ac:dyDescent="0.2">
      <c r="A478" t="s">
        <v>245</v>
      </c>
      <c r="B478" t="s">
        <v>252</v>
      </c>
      <c r="C478" t="s">
        <v>218</v>
      </c>
      <c r="D478" t="s">
        <v>38</v>
      </c>
      <c r="E478">
        <v>2017</v>
      </c>
      <c r="F478" t="s">
        <v>228</v>
      </c>
      <c r="G478" t="s">
        <v>248</v>
      </c>
      <c r="H478" t="s">
        <v>225</v>
      </c>
      <c r="I478">
        <v>0</v>
      </c>
      <c r="FX478">
        <v>0</v>
      </c>
      <c r="FY478">
        <v>0</v>
      </c>
      <c r="FZ478">
        <v>0</v>
      </c>
    </row>
    <row r="479" spans="1:182" x14ac:dyDescent="0.2">
      <c r="A479" t="s">
        <v>245</v>
      </c>
      <c r="B479" t="s">
        <v>252</v>
      </c>
      <c r="C479" t="s">
        <v>218</v>
      </c>
      <c r="D479" t="s">
        <v>39</v>
      </c>
      <c r="E479">
        <v>2015</v>
      </c>
      <c r="F479" t="s">
        <v>228</v>
      </c>
      <c r="G479" t="s">
        <v>248</v>
      </c>
      <c r="H479" t="s">
        <v>225</v>
      </c>
      <c r="I479">
        <v>0</v>
      </c>
      <c r="FX479">
        <v>0</v>
      </c>
      <c r="FY479">
        <v>0</v>
      </c>
      <c r="FZ479">
        <v>0</v>
      </c>
    </row>
    <row r="480" spans="1:182" x14ac:dyDescent="0.2">
      <c r="A480" t="s">
        <v>245</v>
      </c>
      <c r="B480" t="s">
        <v>252</v>
      </c>
      <c r="C480" t="s">
        <v>218</v>
      </c>
      <c r="D480" t="s">
        <v>39</v>
      </c>
      <c r="E480">
        <v>2016</v>
      </c>
      <c r="F480" t="s">
        <v>228</v>
      </c>
      <c r="G480" t="s">
        <v>248</v>
      </c>
      <c r="H480" t="s">
        <v>225</v>
      </c>
      <c r="I480">
        <v>0</v>
      </c>
      <c r="FX480">
        <v>0</v>
      </c>
      <c r="FY480">
        <v>0</v>
      </c>
      <c r="FZ480">
        <v>0</v>
      </c>
    </row>
    <row r="481" spans="1:182" x14ac:dyDescent="0.2">
      <c r="A481" t="s">
        <v>245</v>
      </c>
      <c r="B481" t="s">
        <v>252</v>
      </c>
      <c r="C481" t="s">
        <v>218</v>
      </c>
      <c r="D481" t="s">
        <v>39</v>
      </c>
      <c r="E481">
        <v>2017</v>
      </c>
      <c r="F481" t="s">
        <v>228</v>
      </c>
      <c r="G481" t="s">
        <v>248</v>
      </c>
      <c r="H481" t="s">
        <v>225</v>
      </c>
      <c r="I481">
        <v>0</v>
      </c>
      <c r="FX481">
        <v>0</v>
      </c>
      <c r="FY481">
        <v>0</v>
      </c>
      <c r="FZ481">
        <v>0</v>
      </c>
    </row>
    <row r="482" spans="1:182" x14ac:dyDescent="0.2">
      <c r="A482" t="s">
        <v>245</v>
      </c>
      <c r="B482" t="s">
        <v>252</v>
      </c>
      <c r="C482" t="s">
        <v>218</v>
      </c>
      <c r="D482" t="s">
        <v>40</v>
      </c>
      <c r="E482">
        <v>2015</v>
      </c>
      <c r="F482" t="s">
        <v>228</v>
      </c>
      <c r="G482" t="s">
        <v>248</v>
      </c>
      <c r="H482" t="s">
        <v>225</v>
      </c>
      <c r="I482">
        <v>0</v>
      </c>
      <c r="FX482">
        <v>0</v>
      </c>
      <c r="FY482">
        <v>0</v>
      </c>
      <c r="FZ482">
        <v>0</v>
      </c>
    </row>
    <row r="483" spans="1:182" x14ac:dyDescent="0.2">
      <c r="A483" t="s">
        <v>245</v>
      </c>
      <c r="B483" t="s">
        <v>252</v>
      </c>
      <c r="C483" t="s">
        <v>218</v>
      </c>
      <c r="D483" t="s">
        <v>40</v>
      </c>
      <c r="E483">
        <v>2016</v>
      </c>
      <c r="F483" t="s">
        <v>228</v>
      </c>
      <c r="G483" t="s">
        <v>248</v>
      </c>
      <c r="H483" t="s">
        <v>225</v>
      </c>
      <c r="I483">
        <v>0</v>
      </c>
      <c r="FX483">
        <v>0</v>
      </c>
      <c r="FY483">
        <v>0</v>
      </c>
      <c r="FZ483">
        <v>0</v>
      </c>
    </row>
    <row r="484" spans="1:182" x14ac:dyDescent="0.2">
      <c r="A484" t="s">
        <v>245</v>
      </c>
      <c r="B484" t="s">
        <v>252</v>
      </c>
      <c r="C484" t="s">
        <v>218</v>
      </c>
      <c r="D484" t="s">
        <v>40</v>
      </c>
      <c r="E484">
        <v>2017</v>
      </c>
      <c r="F484" t="s">
        <v>228</v>
      </c>
      <c r="G484" t="s">
        <v>248</v>
      </c>
      <c r="H484" t="s">
        <v>225</v>
      </c>
      <c r="I484">
        <v>0</v>
      </c>
      <c r="FX484">
        <v>0</v>
      </c>
      <c r="FY484">
        <v>0</v>
      </c>
      <c r="FZ484">
        <v>0</v>
      </c>
    </row>
    <row r="485" spans="1:182" x14ac:dyDescent="0.2">
      <c r="A485" t="s">
        <v>245</v>
      </c>
      <c r="B485" t="s">
        <v>252</v>
      </c>
      <c r="C485" t="s">
        <v>218</v>
      </c>
      <c r="D485" t="s">
        <v>41</v>
      </c>
      <c r="E485">
        <v>2015</v>
      </c>
      <c r="F485" t="s">
        <v>228</v>
      </c>
      <c r="G485" t="s">
        <v>248</v>
      </c>
      <c r="H485" t="s">
        <v>225</v>
      </c>
      <c r="I485">
        <v>0</v>
      </c>
      <c r="FX485">
        <v>0</v>
      </c>
      <c r="FY485">
        <v>0</v>
      </c>
      <c r="FZ485">
        <v>0</v>
      </c>
    </row>
    <row r="486" spans="1:182" x14ac:dyDescent="0.2">
      <c r="A486" t="s">
        <v>245</v>
      </c>
      <c r="B486" t="s">
        <v>252</v>
      </c>
      <c r="C486" t="s">
        <v>218</v>
      </c>
      <c r="D486" t="s">
        <v>41</v>
      </c>
      <c r="E486">
        <v>2016</v>
      </c>
      <c r="F486" t="s">
        <v>228</v>
      </c>
      <c r="G486" t="s">
        <v>248</v>
      </c>
      <c r="H486" t="s">
        <v>225</v>
      </c>
      <c r="I486">
        <v>0</v>
      </c>
      <c r="FX486">
        <v>0</v>
      </c>
      <c r="FY486">
        <v>0</v>
      </c>
      <c r="FZ486">
        <v>0</v>
      </c>
    </row>
    <row r="487" spans="1:182" x14ac:dyDescent="0.2">
      <c r="A487" t="s">
        <v>245</v>
      </c>
      <c r="B487" t="s">
        <v>252</v>
      </c>
      <c r="C487" t="s">
        <v>218</v>
      </c>
      <c r="D487" t="s">
        <v>41</v>
      </c>
      <c r="E487">
        <v>2017</v>
      </c>
      <c r="F487" t="s">
        <v>228</v>
      </c>
      <c r="G487" t="s">
        <v>248</v>
      </c>
      <c r="H487" t="s">
        <v>225</v>
      </c>
      <c r="I487">
        <v>0</v>
      </c>
      <c r="FX487">
        <v>0</v>
      </c>
      <c r="FY487">
        <v>0</v>
      </c>
      <c r="FZ487">
        <v>0</v>
      </c>
    </row>
    <row r="488" spans="1:182" x14ac:dyDescent="0.2">
      <c r="A488" t="s">
        <v>245</v>
      </c>
      <c r="B488" t="s">
        <v>252</v>
      </c>
      <c r="C488" t="s">
        <v>218</v>
      </c>
      <c r="D488" t="s">
        <v>42</v>
      </c>
      <c r="E488">
        <v>2015</v>
      </c>
      <c r="F488" t="s">
        <v>228</v>
      </c>
      <c r="G488" t="s">
        <v>248</v>
      </c>
      <c r="H488" t="s">
        <v>225</v>
      </c>
      <c r="I488">
        <v>0</v>
      </c>
      <c r="FX488">
        <v>0</v>
      </c>
      <c r="FY488">
        <v>0</v>
      </c>
      <c r="FZ488">
        <v>0</v>
      </c>
    </row>
    <row r="489" spans="1:182" x14ac:dyDescent="0.2">
      <c r="A489" t="s">
        <v>245</v>
      </c>
      <c r="B489" t="s">
        <v>252</v>
      </c>
      <c r="C489" t="s">
        <v>218</v>
      </c>
      <c r="D489" t="s">
        <v>42</v>
      </c>
      <c r="E489">
        <v>2016</v>
      </c>
      <c r="F489" t="s">
        <v>228</v>
      </c>
      <c r="G489" t="s">
        <v>248</v>
      </c>
      <c r="H489" t="s">
        <v>225</v>
      </c>
      <c r="I489">
        <v>0</v>
      </c>
      <c r="FX489">
        <v>0</v>
      </c>
      <c r="FY489">
        <v>0</v>
      </c>
      <c r="FZ489">
        <v>0</v>
      </c>
    </row>
    <row r="490" spans="1:182" x14ac:dyDescent="0.2">
      <c r="A490" t="s">
        <v>245</v>
      </c>
      <c r="B490" t="s">
        <v>252</v>
      </c>
      <c r="C490" t="s">
        <v>218</v>
      </c>
      <c r="D490" t="s">
        <v>42</v>
      </c>
      <c r="E490">
        <v>2017</v>
      </c>
      <c r="F490" t="s">
        <v>228</v>
      </c>
      <c r="G490" t="s">
        <v>248</v>
      </c>
      <c r="H490" t="s">
        <v>225</v>
      </c>
      <c r="I490">
        <v>0</v>
      </c>
      <c r="FX490">
        <v>0</v>
      </c>
      <c r="FY490">
        <v>0</v>
      </c>
      <c r="FZ490">
        <v>0</v>
      </c>
    </row>
    <row r="491" spans="1:182" x14ac:dyDescent="0.2">
      <c r="A491" t="s">
        <v>245</v>
      </c>
      <c r="B491" t="s">
        <v>252</v>
      </c>
      <c r="C491" t="s">
        <v>218</v>
      </c>
      <c r="D491" t="s">
        <v>43</v>
      </c>
      <c r="E491">
        <v>2015</v>
      </c>
      <c r="F491" t="s">
        <v>228</v>
      </c>
      <c r="G491" t="s">
        <v>248</v>
      </c>
      <c r="H491" t="s">
        <v>225</v>
      </c>
      <c r="I491">
        <v>0</v>
      </c>
      <c r="FX491">
        <v>0</v>
      </c>
      <c r="FY491">
        <v>0</v>
      </c>
      <c r="FZ491">
        <v>0</v>
      </c>
    </row>
    <row r="492" spans="1:182" x14ac:dyDescent="0.2">
      <c r="A492" t="s">
        <v>245</v>
      </c>
      <c r="B492" t="s">
        <v>252</v>
      </c>
      <c r="C492" t="s">
        <v>218</v>
      </c>
      <c r="D492" t="s">
        <v>43</v>
      </c>
      <c r="E492">
        <v>2016</v>
      </c>
      <c r="F492" t="s">
        <v>228</v>
      </c>
      <c r="G492" t="s">
        <v>248</v>
      </c>
      <c r="H492" t="s">
        <v>225</v>
      </c>
      <c r="I492">
        <v>0</v>
      </c>
      <c r="FX492">
        <v>0</v>
      </c>
      <c r="FY492">
        <v>0</v>
      </c>
      <c r="FZ492">
        <v>0</v>
      </c>
    </row>
    <row r="493" spans="1:182" x14ac:dyDescent="0.2">
      <c r="A493" t="s">
        <v>245</v>
      </c>
      <c r="B493" t="s">
        <v>252</v>
      </c>
      <c r="C493" t="s">
        <v>218</v>
      </c>
      <c r="D493" t="s">
        <v>43</v>
      </c>
      <c r="E493">
        <v>2017</v>
      </c>
      <c r="F493" t="s">
        <v>228</v>
      </c>
      <c r="G493" t="s">
        <v>248</v>
      </c>
      <c r="H493" t="s">
        <v>225</v>
      </c>
      <c r="I493">
        <v>0</v>
      </c>
      <c r="FX493">
        <v>0</v>
      </c>
      <c r="FY493">
        <v>0</v>
      </c>
      <c r="FZ493">
        <v>0</v>
      </c>
    </row>
    <row r="494" spans="1:182" x14ac:dyDescent="0.2">
      <c r="A494" t="s">
        <v>245</v>
      </c>
      <c r="B494" t="s">
        <v>252</v>
      </c>
      <c r="C494" t="s">
        <v>218</v>
      </c>
      <c r="D494" t="s">
        <v>44</v>
      </c>
      <c r="E494">
        <v>2015</v>
      </c>
      <c r="F494" t="s">
        <v>228</v>
      </c>
      <c r="G494" t="s">
        <v>248</v>
      </c>
      <c r="H494" t="s">
        <v>225</v>
      </c>
      <c r="I494">
        <v>0</v>
      </c>
      <c r="FX494">
        <v>0</v>
      </c>
      <c r="FY494">
        <v>0</v>
      </c>
      <c r="FZ494">
        <v>0</v>
      </c>
    </row>
    <row r="495" spans="1:182" x14ac:dyDescent="0.2">
      <c r="A495" t="s">
        <v>245</v>
      </c>
      <c r="B495" t="s">
        <v>252</v>
      </c>
      <c r="C495" t="s">
        <v>218</v>
      </c>
      <c r="D495" t="s">
        <v>44</v>
      </c>
      <c r="E495">
        <v>2016</v>
      </c>
      <c r="F495" t="s">
        <v>228</v>
      </c>
      <c r="G495" t="s">
        <v>248</v>
      </c>
      <c r="H495" t="s">
        <v>225</v>
      </c>
      <c r="I495">
        <v>0</v>
      </c>
      <c r="FX495">
        <v>0</v>
      </c>
      <c r="FY495">
        <v>0</v>
      </c>
      <c r="FZ495">
        <v>0</v>
      </c>
    </row>
    <row r="496" spans="1:182" x14ac:dyDescent="0.2">
      <c r="A496" t="s">
        <v>245</v>
      </c>
      <c r="B496" t="s">
        <v>252</v>
      </c>
      <c r="C496" t="s">
        <v>218</v>
      </c>
      <c r="D496" t="s">
        <v>44</v>
      </c>
      <c r="E496">
        <v>2017</v>
      </c>
      <c r="F496" t="s">
        <v>228</v>
      </c>
      <c r="G496" t="s">
        <v>248</v>
      </c>
      <c r="H496" t="s">
        <v>225</v>
      </c>
      <c r="I496">
        <v>0</v>
      </c>
      <c r="FX496">
        <v>0</v>
      </c>
      <c r="FY496">
        <v>0</v>
      </c>
      <c r="FZ496">
        <v>0</v>
      </c>
    </row>
    <row r="497" spans="1:182" x14ac:dyDescent="0.2">
      <c r="A497" t="s">
        <v>245</v>
      </c>
      <c r="B497" t="s">
        <v>252</v>
      </c>
      <c r="C497" t="s">
        <v>218</v>
      </c>
      <c r="D497" t="s">
        <v>45</v>
      </c>
      <c r="E497">
        <v>2015</v>
      </c>
      <c r="F497" t="s">
        <v>228</v>
      </c>
      <c r="G497" t="s">
        <v>248</v>
      </c>
      <c r="H497" t="s">
        <v>225</v>
      </c>
      <c r="I497">
        <v>0</v>
      </c>
      <c r="FX497">
        <v>0</v>
      </c>
      <c r="FY497">
        <v>0</v>
      </c>
      <c r="FZ497">
        <v>0</v>
      </c>
    </row>
    <row r="498" spans="1:182" x14ac:dyDescent="0.2">
      <c r="A498" t="s">
        <v>245</v>
      </c>
      <c r="B498" t="s">
        <v>252</v>
      </c>
      <c r="C498" t="s">
        <v>218</v>
      </c>
      <c r="D498" t="s">
        <v>45</v>
      </c>
      <c r="E498">
        <v>2016</v>
      </c>
      <c r="F498" t="s">
        <v>228</v>
      </c>
      <c r="G498" t="s">
        <v>248</v>
      </c>
      <c r="H498" t="s">
        <v>225</v>
      </c>
      <c r="I498">
        <v>0</v>
      </c>
      <c r="FX498">
        <v>0</v>
      </c>
      <c r="FY498">
        <v>0</v>
      </c>
      <c r="FZ498">
        <v>0</v>
      </c>
    </row>
    <row r="499" spans="1:182" x14ac:dyDescent="0.2">
      <c r="A499" t="s">
        <v>245</v>
      </c>
      <c r="B499" t="s">
        <v>252</v>
      </c>
      <c r="C499" t="s">
        <v>218</v>
      </c>
      <c r="D499" t="s">
        <v>45</v>
      </c>
      <c r="E499">
        <v>2017</v>
      </c>
      <c r="F499" t="s">
        <v>228</v>
      </c>
      <c r="G499" t="s">
        <v>248</v>
      </c>
      <c r="H499" t="s">
        <v>225</v>
      </c>
      <c r="I499">
        <v>0</v>
      </c>
      <c r="FX499">
        <v>0</v>
      </c>
      <c r="FY499">
        <v>0</v>
      </c>
      <c r="FZ499">
        <v>0</v>
      </c>
    </row>
    <row r="500" spans="1:182" x14ac:dyDescent="0.2">
      <c r="A500" t="s">
        <v>245</v>
      </c>
      <c r="B500" t="s">
        <v>252</v>
      </c>
      <c r="C500" t="s">
        <v>218</v>
      </c>
      <c r="D500" t="s">
        <v>46</v>
      </c>
      <c r="E500">
        <v>2015</v>
      </c>
      <c r="F500" t="s">
        <v>228</v>
      </c>
      <c r="G500" t="s">
        <v>248</v>
      </c>
      <c r="H500" t="s">
        <v>225</v>
      </c>
      <c r="I500">
        <v>0</v>
      </c>
      <c r="FX500">
        <v>0</v>
      </c>
      <c r="FY500">
        <v>0</v>
      </c>
      <c r="FZ500">
        <v>0</v>
      </c>
    </row>
    <row r="501" spans="1:182" x14ac:dyDescent="0.2">
      <c r="A501" t="s">
        <v>245</v>
      </c>
      <c r="B501" t="s">
        <v>252</v>
      </c>
      <c r="C501" t="s">
        <v>218</v>
      </c>
      <c r="D501" t="s">
        <v>46</v>
      </c>
      <c r="E501">
        <v>2016</v>
      </c>
      <c r="F501" t="s">
        <v>228</v>
      </c>
      <c r="G501" t="s">
        <v>248</v>
      </c>
      <c r="H501" t="s">
        <v>225</v>
      </c>
      <c r="I501">
        <v>0</v>
      </c>
      <c r="FX501">
        <v>0</v>
      </c>
      <c r="FY501">
        <v>0</v>
      </c>
      <c r="FZ501">
        <v>0</v>
      </c>
    </row>
    <row r="502" spans="1:182" x14ac:dyDescent="0.2">
      <c r="A502" t="s">
        <v>245</v>
      </c>
      <c r="B502" t="s">
        <v>252</v>
      </c>
      <c r="C502" t="s">
        <v>218</v>
      </c>
      <c r="D502" t="s">
        <v>46</v>
      </c>
      <c r="E502">
        <v>2017</v>
      </c>
      <c r="F502" t="s">
        <v>228</v>
      </c>
      <c r="G502" t="s">
        <v>248</v>
      </c>
      <c r="H502" t="s">
        <v>225</v>
      </c>
      <c r="I502">
        <v>0</v>
      </c>
      <c r="FX502">
        <v>0</v>
      </c>
      <c r="FY502">
        <v>0</v>
      </c>
      <c r="FZ502">
        <v>0</v>
      </c>
    </row>
    <row r="503" spans="1:182" x14ac:dyDescent="0.2">
      <c r="A503" t="s">
        <v>245</v>
      </c>
      <c r="B503" t="s">
        <v>252</v>
      </c>
      <c r="C503" t="s">
        <v>218</v>
      </c>
      <c r="D503" t="s">
        <v>47</v>
      </c>
      <c r="E503">
        <v>2015</v>
      </c>
      <c r="F503" t="s">
        <v>228</v>
      </c>
      <c r="G503" t="s">
        <v>248</v>
      </c>
      <c r="H503" t="s">
        <v>225</v>
      </c>
      <c r="I503">
        <v>0</v>
      </c>
      <c r="FX503">
        <v>0</v>
      </c>
      <c r="FY503">
        <v>0</v>
      </c>
      <c r="FZ503">
        <v>0</v>
      </c>
    </row>
    <row r="504" spans="1:182" x14ac:dyDescent="0.2">
      <c r="A504" t="s">
        <v>245</v>
      </c>
      <c r="B504" t="s">
        <v>252</v>
      </c>
      <c r="C504" t="s">
        <v>218</v>
      </c>
      <c r="D504" t="s">
        <v>47</v>
      </c>
      <c r="E504">
        <v>2016</v>
      </c>
      <c r="F504" t="s">
        <v>228</v>
      </c>
      <c r="G504" t="s">
        <v>248</v>
      </c>
      <c r="H504" t="s">
        <v>225</v>
      </c>
      <c r="I504">
        <v>0</v>
      </c>
      <c r="FX504">
        <v>0</v>
      </c>
      <c r="FY504">
        <v>0</v>
      </c>
      <c r="FZ504">
        <v>0</v>
      </c>
    </row>
    <row r="505" spans="1:182" x14ac:dyDescent="0.2">
      <c r="A505" t="s">
        <v>245</v>
      </c>
      <c r="B505" t="s">
        <v>252</v>
      </c>
      <c r="C505" t="s">
        <v>218</v>
      </c>
      <c r="D505" t="s">
        <v>47</v>
      </c>
      <c r="E505">
        <v>2017</v>
      </c>
      <c r="F505" t="s">
        <v>228</v>
      </c>
      <c r="G505" t="s">
        <v>248</v>
      </c>
      <c r="H505" t="s">
        <v>225</v>
      </c>
      <c r="I505">
        <v>0</v>
      </c>
      <c r="FX505">
        <v>0</v>
      </c>
      <c r="FY505">
        <v>0</v>
      </c>
      <c r="FZ505">
        <v>0</v>
      </c>
    </row>
    <row r="506" spans="1:182" x14ac:dyDescent="0.2">
      <c r="A506" t="s">
        <v>245</v>
      </c>
      <c r="B506" t="s">
        <v>252</v>
      </c>
      <c r="C506" t="s">
        <v>218</v>
      </c>
      <c r="D506" t="s">
        <v>11</v>
      </c>
      <c r="E506">
        <v>2015</v>
      </c>
      <c r="F506" t="s">
        <v>228</v>
      </c>
      <c r="G506" t="s">
        <v>248</v>
      </c>
      <c r="H506" t="s">
        <v>225</v>
      </c>
      <c r="I506">
        <v>0</v>
      </c>
      <c r="FX506">
        <v>0</v>
      </c>
      <c r="FY506">
        <v>0</v>
      </c>
      <c r="FZ506">
        <v>0</v>
      </c>
    </row>
    <row r="507" spans="1:182" x14ac:dyDescent="0.2">
      <c r="A507" t="s">
        <v>245</v>
      </c>
      <c r="B507" t="s">
        <v>252</v>
      </c>
      <c r="C507" t="s">
        <v>218</v>
      </c>
      <c r="D507" t="s">
        <v>11</v>
      </c>
      <c r="E507">
        <v>2016</v>
      </c>
      <c r="F507" t="s">
        <v>228</v>
      </c>
      <c r="G507" t="s">
        <v>248</v>
      </c>
      <c r="H507" t="s">
        <v>225</v>
      </c>
      <c r="I507">
        <v>0</v>
      </c>
      <c r="FX507">
        <v>0</v>
      </c>
      <c r="FY507">
        <v>0</v>
      </c>
      <c r="FZ507">
        <v>0</v>
      </c>
    </row>
    <row r="508" spans="1:182" x14ac:dyDescent="0.2">
      <c r="A508" t="s">
        <v>245</v>
      </c>
      <c r="B508" t="s">
        <v>252</v>
      </c>
      <c r="C508" t="s">
        <v>218</v>
      </c>
      <c r="D508" t="s">
        <v>11</v>
      </c>
      <c r="E508">
        <v>2017</v>
      </c>
      <c r="F508" t="s">
        <v>228</v>
      </c>
      <c r="G508" t="s">
        <v>248</v>
      </c>
      <c r="H508" t="s">
        <v>225</v>
      </c>
      <c r="I508">
        <v>0</v>
      </c>
      <c r="FX508">
        <v>0</v>
      </c>
      <c r="FY508">
        <v>0</v>
      </c>
      <c r="FZ508">
        <v>0</v>
      </c>
    </row>
    <row r="509" spans="1:182" x14ac:dyDescent="0.2">
      <c r="A509" t="s">
        <v>245</v>
      </c>
      <c r="B509" t="s">
        <v>252</v>
      </c>
      <c r="C509" t="s">
        <v>218</v>
      </c>
      <c r="D509" t="s">
        <v>36</v>
      </c>
      <c r="E509">
        <v>2015</v>
      </c>
      <c r="F509" t="s">
        <v>229</v>
      </c>
      <c r="G509" t="s">
        <v>248</v>
      </c>
      <c r="H509" t="s">
        <v>225</v>
      </c>
      <c r="I509">
        <v>0</v>
      </c>
      <c r="FX509">
        <v>0</v>
      </c>
      <c r="FY509">
        <v>0</v>
      </c>
      <c r="FZ509">
        <v>0</v>
      </c>
    </row>
    <row r="510" spans="1:182" x14ac:dyDescent="0.2">
      <c r="A510" t="s">
        <v>245</v>
      </c>
      <c r="B510" t="s">
        <v>252</v>
      </c>
      <c r="C510" t="s">
        <v>218</v>
      </c>
      <c r="D510" t="s">
        <v>36</v>
      </c>
      <c r="E510">
        <v>2016</v>
      </c>
      <c r="F510" t="s">
        <v>229</v>
      </c>
      <c r="G510" t="s">
        <v>248</v>
      </c>
      <c r="H510" t="s">
        <v>225</v>
      </c>
      <c r="I510">
        <v>0</v>
      </c>
      <c r="FX510">
        <v>0</v>
      </c>
      <c r="FY510">
        <v>0</v>
      </c>
      <c r="FZ510">
        <v>0</v>
      </c>
    </row>
    <row r="511" spans="1:182" x14ac:dyDescent="0.2">
      <c r="A511" t="s">
        <v>245</v>
      </c>
      <c r="B511" t="s">
        <v>252</v>
      </c>
      <c r="C511" t="s">
        <v>218</v>
      </c>
      <c r="D511" t="s">
        <v>36</v>
      </c>
      <c r="E511">
        <v>2017</v>
      </c>
      <c r="F511" t="s">
        <v>229</v>
      </c>
      <c r="G511" t="s">
        <v>248</v>
      </c>
      <c r="H511" t="s">
        <v>225</v>
      </c>
      <c r="I511">
        <v>0</v>
      </c>
      <c r="FX511">
        <v>0</v>
      </c>
      <c r="FY511">
        <v>0</v>
      </c>
      <c r="FZ511">
        <v>0</v>
      </c>
    </row>
    <row r="512" spans="1:182" x14ac:dyDescent="0.2">
      <c r="A512" t="s">
        <v>245</v>
      </c>
      <c r="B512" t="s">
        <v>252</v>
      </c>
      <c r="C512" t="s">
        <v>218</v>
      </c>
      <c r="D512" t="s">
        <v>37</v>
      </c>
      <c r="E512">
        <v>2015</v>
      </c>
      <c r="F512" t="s">
        <v>229</v>
      </c>
      <c r="G512" t="s">
        <v>248</v>
      </c>
      <c r="H512" t="s">
        <v>225</v>
      </c>
      <c r="I512">
        <v>0</v>
      </c>
      <c r="FX512">
        <v>0</v>
      </c>
      <c r="FY512">
        <v>0</v>
      </c>
      <c r="FZ512">
        <v>0</v>
      </c>
    </row>
    <row r="513" spans="1:182" x14ac:dyDescent="0.2">
      <c r="A513" t="s">
        <v>245</v>
      </c>
      <c r="B513" t="s">
        <v>252</v>
      </c>
      <c r="C513" t="s">
        <v>218</v>
      </c>
      <c r="D513" t="s">
        <v>37</v>
      </c>
      <c r="E513">
        <v>2016</v>
      </c>
      <c r="F513" t="s">
        <v>229</v>
      </c>
      <c r="G513" t="s">
        <v>248</v>
      </c>
      <c r="H513" t="s">
        <v>225</v>
      </c>
      <c r="I513">
        <v>0</v>
      </c>
      <c r="FX513">
        <v>0</v>
      </c>
      <c r="FY513">
        <v>0</v>
      </c>
      <c r="FZ513">
        <v>0</v>
      </c>
    </row>
    <row r="514" spans="1:182" x14ac:dyDescent="0.2">
      <c r="A514" t="s">
        <v>245</v>
      </c>
      <c r="B514" t="s">
        <v>252</v>
      </c>
      <c r="C514" t="s">
        <v>218</v>
      </c>
      <c r="D514" t="s">
        <v>37</v>
      </c>
      <c r="E514">
        <v>2017</v>
      </c>
      <c r="F514" t="s">
        <v>229</v>
      </c>
      <c r="G514" t="s">
        <v>248</v>
      </c>
      <c r="H514" t="s">
        <v>225</v>
      </c>
      <c r="I514">
        <v>0</v>
      </c>
      <c r="FX514">
        <v>0</v>
      </c>
      <c r="FY514">
        <v>0</v>
      </c>
      <c r="FZ514">
        <v>0</v>
      </c>
    </row>
    <row r="515" spans="1:182" x14ac:dyDescent="0.2">
      <c r="A515" t="s">
        <v>245</v>
      </c>
      <c r="B515" t="s">
        <v>252</v>
      </c>
      <c r="C515" t="s">
        <v>218</v>
      </c>
      <c r="D515" t="s">
        <v>38</v>
      </c>
      <c r="E515">
        <v>2015</v>
      </c>
      <c r="F515" t="s">
        <v>229</v>
      </c>
      <c r="G515" t="s">
        <v>248</v>
      </c>
      <c r="H515" t="s">
        <v>225</v>
      </c>
      <c r="I515">
        <v>0</v>
      </c>
      <c r="FX515">
        <v>0</v>
      </c>
      <c r="FY515">
        <v>0</v>
      </c>
      <c r="FZ515">
        <v>0</v>
      </c>
    </row>
    <row r="516" spans="1:182" x14ac:dyDescent="0.2">
      <c r="A516" t="s">
        <v>245</v>
      </c>
      <c r="B516" t="s">
        <v>252</v>
      </c>
      <c r="C516" t="s">
        <v>218</v>
      </c>
      <c r="D516" t="s">
        <v>38</v>
      </c>
      <c r="E516">
        <v>2016</v>
      </c>
      <c r="F516" t="s">
        <v>229</v>
      </c>
      <c r="G516" t="s">
        <v>248</v>
      </c>
      <c r="H516" t="s">
        <v>225</v>
      </c>
      <c r="I516">
        <v>0</v>
      </c>
      <c r="FX516">
        <v>0</v>
      </c>
      <c r="FY516">
        <v>0</v>
      </c>
      <c r="FZ516">
        <v>0</v>
      </c>
    </row>
    <row r="517" spans="1:182" x14ac:dyDescent="0.2">
      <c r="A517" t="s">
        <v>245</v>
      </c>
      <c r="B517" t="s">
        <v>252</v>
      </c>
      <c r="C517" t="s">
        <v>218</v>
      </c>
      <c r="D517" t="s">
        <v>38</v>
      </c>
      <c r="E517">
        <v>2017</v>
      </c>
      <c r="F517" t="s">
        <v>229</v>
      </c>
      <c r="G517" t="s">
        <v>248</v>
      </c>
      <c r="H517" t="s">
        <v>225</v>
      </c>
      <c r="I517">
        <v>0</v>
      </c>
      <c r="FX517">
        <v>0</v>
      </c>
      <c r="FY517">
        <v>0</v>
      </c>
      <c r="FZ517">
        <v>0</v>
      </c>
    </row>
    <row r="518" spans="1:182" x14ac:dyDescent="0.2">
      <c r="A518" t="s">
        <v>245</v>
      </c>
      <c r="B518" t="s">
        <v>252</v>
      </c>
      <c r="C518" t="s">
        <v>218</v>
      </c>
      <c r="D518" t="s">
        <v>39</v>
      </c>
      <c r="E518">
        <v>2015</v>
      </c>
      <c r="F518" t="s">
        <v>229</v>
      </c>
      <c r="G518" t="s">
        <v>248</v>
      </c>
      <c r="H518" t="s">
        <v>225</v>
      </c>
      <c r="I518">
        <v>0</v>
      </c>
      <c r="FX518">
        <v>0</v>
      </c>
      <c r="FY518">
        <v>0</v>
      </c>
      <c r="FZ518">
        <v>0</v>
      </c>
    </row>
    <row r="519" spans="1:182" x14ac:dyDescent="0.2">
      <c r="A519" t="s">
        <v>245</v>
      </c>
      <c r="B519" t="s">
        <v>252</v>
      </c>
      <c r="C519" t="s">
        <v>218</v>
      </c>
      <c r="D519" t="s">
        <v>39</v>
      </c>
      <c r="E519">
        <v>2016</v>
      </c>
      <c r="F519" t="s">
        <v>229</v>
      </c>
      <c r="G519" t="s">
        <v>248</v>
      </c>
      <c r="H519" t="s">
        <v>225</v>
      </c>
      <c r="I519">
        <v>0</v>
      </c>
      <c r="FX519">
        <v>0</v>
      </c>
      <c r="FY519">
        <v>0</v>
      </c>
      <c r="FZ519">
        <v>0</v>
      </c>
    </row>
    <row r="520" spans="1:182" x14ac:dyDescent="0.2">
      <c r="A520" t="s">
        <v>245</v>
      </c>
      <c r="B520" t="s">
        <v>252</v>
      </c>
      <c r="C520" t="s">
        <v>218</v>
      </c>
      <c r="D520" t="s">
        <v>39</v>
      </c>
      <c r="E520">
        <v>2017</v>
      </c>
      <c r="F520" t="s">
        <v>229</v>
      </c>
      <c r="G520" t="s">
        <v>248</v>
      </c>
      <c r="H520" t="s">
        <v>225</v>
      </c>
      <c r="I520">
        <v>0</v>
      </c>
      <c r="FX520">
        <v>0</v>
      </c>
      <c r="FY520">
        <v>0</v>
      </c>
      <c r="FZ520">
        <v>0</v>
      </c>
    </row>
    <row r="521" spans="1:182" x14ac:dyDescent="0.2">
      <c r="A521" t="s">
        <v>245</v>
      </c>
      <c r="B521" t="s">
        <v>252</v>
      </c>
      <c r="C521" t="s">
        <v>218</v>
      </c>
      <c r="D521" t="s">
        <v>40</v>
      </c>
      <c r="E521">
        <v>2015</v>
      </c>
      <c r="F521" t="s">
        <v>229</v>
      </c>
      <c r="G521" t="s">
        <v>248</v>
      </c>
      <c r="H521" t="s">
        <v>225</v>
      </c>
      <c r="I521">
        <v>0</v>
      </c>
      <c r="FX521">
        <v>0</v>
      </c>
      <c r="FY521">
        <v>0</v>
      </c>
      <c r="FZ521">
        <v>0</v>
      </c>
    </row>
    <row r="522" spans="1:182" x14ac:dyDescent="0.2">
      <c r="A522" t="s">
        <v>245</v>
      </c>
      <c r="B522" t="s">
        <v>252</v>
      </c>
      <c r="C522" t="s">
        <v>218</v>
      </c>
      <c r="D522" t="s">
        <v>40</v>
      </c>
      <c r="E522">
        <v>2016</v>
      </c>
      <c r="F522" t="s">
        <v>229</v>
      </c>
      <c r="G522" t="s">
        <v>248</v>
      </c>
      <c r="H522" t="s">
        <v>225</v>
      </c>
      <c r="I522">
        <v>0</v>
      </c>
      <c r="FX522">
        <v>0</v>
      </c>
      <c r="FY522">
        <v>0</v>
      </c>
      <c r="FZ522">
        <v>0</v>
      </c>
    </row>
    <row r="523" spans="1:182" x14ac:dyDescent="0.2">
      <c r="A523" t="s">
        <v>245</v>
      </c>
      <c r="B523" t="s">
        <v>252</v>
      </c>
      <c r="C523" t="s">
        <v>218</v>
      </c>
      <c r="D523" t="s">
        <v>40</v>
      </c>
      <c r="E523">
        <v>2017</v>
      </c>
      <c r="F523" t="s">
        <v>229</v>
      </c>
      <c r="G523" t="s">
        <v>248</v>
      </c>
      <c r="H523" t="s">
        <v>225</v>
      </c>
      <c r="I523">
        <v>0</v>
      </c>
      <c r="FX523">
        <v>0</v>
      </c>
      <c r="FY523">
        <v>0</v>
      </c>
      <c r="FZ523">
        <v>0</v>
      </c>
    </row>
    <row r="524" spans="1:182" x14ac:dyDescent="0.2">
      <c r="A524" t="s">
        <v>245</v>
      </c>
      <c r="B524" t="s">
        <v>252</v>
      </c>
      <c r="C524" t="s">
        <v>218</v>
      </c>
      <c r="D524" t="s">
        <v>41</v>
      </c>
      <c r="E524">
        <v>2015</v>
      </c>
      <c r="F524" t="s">
        <v>229</v>
      </c>
      <c r="G524" t="s">
        <v>248</v>
      </c>
      <c r="H524" t="s">
        <v>225</v>
      </c>
      <c r="I524">
        <v>0</v>
      </c>
      <c r="FX524">
        <v>0</v>
      </c>
      <c r="FY524">
        <v>0</v>
      </c>
      <c r="FZ524">
        <v>0</v>
      </c>
    </row>
    <row r="525" spans="1:182" x14ac:dyDescent="0.2">
      <c r="A525" t="s">
        <v>245</v>
      </c>
      <c r="B525" t="s">
        <v>252</v>
      </c>
      <c r="C525" t="s">
        <v>218</v>
      </c>
      <c r="D525" t="s">
        <v>41</v>
      </c>
      <c r="E525">
        <v>2016</v>
      </c>
      <c r="F525" t="s">
        <v>229</v>
      </c>
      <c r="G525" t="s">
        <v>248</v>
      </c>
      <c r="H525" t="s">
        <v>225</v>
      </c>
      <c r="I525">
        <v>0</v>
      </c>
      <c r="FX525">
        <v>0</v>
      </c>
      <c r="FY525">
        <v>0</v>
      </c>
      <c r="FZ525">
        <v>0</v>
      </c>
    </row>
    <row r="526" spans="1:182" x14ac:dyDescent="0.2">
      <c r="A526" t="s">
        <v>245</v>
      </c>
      <c r="B526" t="s">
        <v>252</v>
      </c>
      <c r="C526" t="s">
        <v>218</v>
      </c>
      <c r="D526" t="s">
        <v>41</v>
      </c>
      <c r="E526">
        <v>2017</v>
      </c>
      <c r="F526" t="s">
        <v>229</v>
      </c>
      <c r="G526" t="s">
        <v>248</v>
      </c>
      <c r="H526" t="s">
        <v>225</v>
      </c>
      <c r="I526">
        <v>0</v>
      </c>
      <c r="FX526">
        <v>0</v>
      </c>
      <c r="FY526">
        <v>0</v>
      </c>
      <c r="FZ526">
        <v>0</v>
      </c>
    </row>
    <row r="527" spans="1:182" x14ac:dyDescent="0.2">
      <c r="A527" t="s">
        <v>245</v>
      </c>
      <c r="B527" t="s">
        <v>252</v>
      </c>
      <c r="C527" t="s">
        <v>218</v>
      </c>
      <c r="D527" t="s">
        <v>42</v>
      </c>
      <c r="E527">
        <v>2015</v>
      </c>
      <c r="F527" t="s">
        <v>229</v>
      </c>
      <c r="G527" t="s">
        <v>248</v>
      </c>
      <c r="H527" t="s">
        <v>225</v>
      </c>
      <c r="I527">
        <v>0</v>
      </c>
      <c r="FX527">
        <v>0</v>
      </c>
      <c r="FY527">
        <v>0</v>
      </c>
      <c r="FZ527">
        <v>0</v>
      </c>
    </row>
    <row r="528" spans="1:182" x14ac:dyDescent="0.2">
      <c r="A528" t="s">
        <v>245</v>
      </c>
      <c r="B528" t="s">
        <v>252</v>
      </c>
      <c r="C528" t="s">
        <v>218</v>
      </c>
      <c r="D528" t="s">
        <v>42</v>
      </c>
      <c r="E528">
        <v>2016</v>
      </c>
      <c r="F528" t="s">
        <v>229</v>
      </c>
      <c r="G528" t="s">
        <v>248</v>
      </c>
      <c r="H528" t="s">
        <v>225</v>
      </c>
      <c r="I528">
        <v>0</v>
      </c>
      <c r="FX528">
        <v>0</v>
      </c>
      <c r="FY528">
        <v>0</v>
      </c>
      <c r="FZ528">
        <v>0</v>
      </c>
    </row>
    <row r="529" spans="1:182" x14ac:dyDescent="0.2">
      <c r="A529" t="s">
        <v>245</v>
      </c>
      <c r="B529" t="s">
        <v>252</v>
      </c>
      <c r="C529" t="s">
        <v>218</v>
      </c>
      <c r="D529" t="s">
        <v>42</v>
      </c>
      <c r="E529">
        <v>2017</v>
      </c>
      <c r="F529" t="s">
        <v>229</v>
      </c>
      <c r="G529" t="s">
        <v>248</v>
      </c>
      <c r="H529" t="s">
        <v>225</v>
      </c>
      <c r="I529">
        <v>0</v>
      </c>
      <c r="FX529">
        <v>0</v>
      </c>
      <c r="FY529">
        <v>0</v>
      </c>
      <c r="FZ529">
        <v>0</v>
      </c>
    </row>
    <row r="530" spans="1:182" x14ac:dyDescent="0.2">
      <c r="A530" t="s">
        <v>245</v>
      </c>
      <c r="B530" t="s">
        <v>252</v>
      </c>
      <c r="C530" t="s">
        <v>218</v>
      </c>
      <c r="D530" t="s">
        <v>43</v>
      </c>
      <c r="E530">
        <v>2015</v>
      </c>
      <c r="F530" t="s">
        <v>229</v>
      </c>
      <c r="G530" t="s">
        <v>248</v>
      </c>
      <c r="H530" t="s">
        <v>225</v>
      </c>
      <c r="I530">
        <v>0</v>
      </c>
      <c r="FX530">
        <v>0</v>
      </c>
      <c r="FY530">
        <v>0</v>
      </c>
      <c r="FZ530">
        <v>0</v>
      </c>
    </row>
    <row r="531" spans="1:182" x14ac:dyDescent="0.2">
      <c r="A531" t="s">
        <v>245</v>
      </c>
      <c r="B531" t="s">
        <v>252</v>
      </c>
      <c r="C531" t="s">
        <v>218</v>
      </c>
      <c r="D531" t="s">
        <v>43</v>
      </c>
      <c r="E531">
        <v>2016</v>
      </c>
      <c r="F531" t="s">
        <v>229</v>
      </c>
      <c r="G531" t="s">
        <v>248</v>
      </c>
      <c r="H531" t="s">
        <v>225</v>
      </c>
      <c r="I531">
        <v>0</v>
      </c>
      <c r="FX531">
        <v>0</v>
      </c>
      <c r="FY531">
        <v>0</v>
      </c>
      <c r="FZ531">
        <v>0</v>
      </c>
    </row>
    <row r="532" spans="1:182" x14ac:dyDescent="0.2">
      <c r="A532" t="s">
        <v>245</v>
      </c>
      <c r="B532" t="s">
        <v>252</v>
      </c>
      <c r="C532" t="s">
        <v>218</v>
      </c>
      <c r="D532" t="s">
        <v>43</v>
      </c>
      <c r="E532">
        <v>2017</v>
      </c>
      <c r="F532" t="s">
        <v>229</v>
      </c>
      <c r="G532" t="s">
        <v>248</v>
      </c>
      <c r="H532" t="s">
        <v>225</v>
      </c>
      <c r="I532">
        <v>0</v>
      </c>
      <c r="FX532">
        <v>0</v>
      </c>
      <c r="FY532">
        <v>0</v>
      </c>
      <c r="FZ532">
        <v>0</v>
      </c>
    </row>
    <row r="533" spans="1:182" x14ac:dyDescent="0.2">
      <c r="A533" t="s">
        <v>245</v>
      </c>
      <c r="B533" t="s">
        <v>252</v>
      </c>
      <c r="C533" t="s">
        <v>218</v>
      </c>
      <c r="D533" t="s">
        <v>44</v>
      </c>
      <c r="E533">
        <v>2015</v>
      </c>
      <c r="F533" t="s">
        <v>229</v>
      </c>
      <c r="G533" t="s">
        <v>248</v>
      </c>
      <c r="H533" t="s">
        <v>225</v>
      </c>
      <c r="I533">
        <v>0</v>
      </c>
      <c r="FX533">
        <v>0</v>
      </c>
      <c r="FY533">
        <v>0</v>
      </c>
      <c r="FZ533">
        <v>0</v>
      </c>
    </row>
    <row r="534" spans="1:182" x14ac:dyDescent="0.2">
      <c r="A534" t="s">
        <v>245</v>
      </c>
      <c r="B534" t="s">
        <v>252</v>
      </c>
      <c r="C534" t="s">
        <v>218</v>
      </c>
      <c r="D534" t="s">
        <v>44</v>
      </c>
      <c r="E534">
        <v>2016</v>
      </c>
      <c r="F534" t="s">
        <v>229</v>
      </c>
      <c r="G534" t="s">
        <v>248</v>
      </c>
      <c r="H534" t="s">
        <v>225</v>
      </c>
      <c r="I534">
        <v>0</v>
      </c>
      <c r="FX534">
        <v>0</v>
      </c>
      <c r="FY534">
        <v>0</v>
      </c>
      <c r="FZ534">
        <v>0</v>
      </c>
    </row>
    <row r="535" spans="1:182" x14ac:dyDescent="0.2">
      <c r="A535" t="s">
        <v>245</v>
      </c>
      <c r="B535" t="s">
        <v>252</v>
      </c>
      <c r="C535" t="s">
        <v>218</v>
      </c>
      <c r="D535" t="s">
        <v>44</v>
      </c>
      <c r="E535">
        <v>2017</v>
      </c>
      <c r="F535" t="s">
        <v>229</v>
      </c>
      <c r="G535" t="s">
        <v>248</v>
      </c>
      <c r="H535" t="s">
        <v>225</v>
      </c>
      <c r="I535">
        <v>0</v>
      </c>
      <c r="FX535">
        <v>0</v>
      </c>
      <c r="FY535">
        <v>0</v>
      </c>
      <c r="FZ535">
        <v>0</v>
      </c>
    </row>
    <row r="536" spans="1:182" x14ac:dyDescent="0.2">
      <c r="A536" t="s">
        <v>245</v>
      </c>
      <c r="B536" t="s">
        <v>252</v>
      </c>
      <c r="C536" t="s">
        <v>218</v>
      </c>
      <c r="D536" t="s">
        <v>45</v>
      </c>
      <c r="E536">
        <v>2015</v>
      </c>
      <c r="F536" t="s">
        <v>229</v>
      </c>
      <c r="G536" t="s">
        <v>248</v>
      </c>
      <c r="H536" t="s">
        <v>225</v>
      </c>
      <c r="I536">
        <v>0</v>
      </c>
      <c r="FX536">
        <v>0</v>
      </c>
      <c r="FY536">
        <v>0</v>
      </c>
      <c r="FZ536">
        <v>0</v>
      </c>
    </row>
    <row r="537" spans="1:182" x14ac:dyDescent="0.2">
      <c r="A537" t="s">
        <v>245</v>
      </c>
      <c r="B537" t="s">
        <v>252</v>
      </c>
      <c r="C537" t="s">
        <v>218</v>
      </c>
      <c r="D537" t="s">
        <v>45</v>
      </c>
      <c r="E537">
        <v>2016</v>
      </c>
      <c r="F537" t="s">
        <v>229</v>
      </c>
      <c r="G537" t="s">
        <v>248</v>
      </c>
      <c r="H537" t="s">
        <v>225</v>
      </c>
      <c r="I537">
        <v>0</v>
      </c>
      <c r="FX537">
        <v>0</v>
      </c>
      <c r="FY537">
        <v>0</v>
      </c>
      <c r="FZ537">
        <v>0</v>
      </c>
    </row>
    <row r="538" spans="1:182" x14ac:dyDescent="0.2">
      <c r="A538" t="s">
        <v>245</v>
      </c>
      <c r="B538" t="s">
        <v>252</v>
      </c>
      <c r="C538" t="s">
        <v>218</v>
      </c>
      <c r="D538" t="s">
        <v>45</v>
      </c>
      <c r="E538">
        <v>2017</v>
      </c>
      <c r="F538" t="s">
        <v>229</v>
      </c>
      <c r="G538" t="s">
        <v>248</v>
      </c>
      <c r="H538" t="s">
        <v>225</v>
      </c>
      <c r="I538">
        <v>0</v>
      </c>
      <c r="FX538">
        <v>0</v>
      </c>
      <c r="FY538">
        <v>0</v>
      </c>
      <c r="FZ538">
        <v>0</v>
      </c>
    </row>
    <row r="539" spans="1:182" x14ac:dyDescent="0.2">
      <c r="A539" t="s">
        <v>245</v>
      </c>
      <c r="B539" t="s">
        <v>252</v>
      </c>
      <c r="C539" t="s">
        <v>218</v>
      </c>
      <c r="D539" t="s">
        <v>46</v>
      </c>
      <c r="E539">
        <v>2015</v>
      </c>
      <c r="F539" t="s">
        <v>229</v>
      </c>
      <c r="G539" t="s">
        <v>248</v>
      </c>
      <c r="H539" t="s">
        <v>225</v>
      </c>
      <c r="I539">
        <v>0</v>
      </c>
      <c r="FX539">
        <v>0</v>
      </c>
      <c r="FY539">
        <v>0</v>
      </c>
      <c r="FZ539">
        <v>0</v>
      </c>
    </row>
    <row r="540" spans="1:182" x14ac:dyDescent="0.2">
      <c r="A540" t="s">
        <v>245</v>
      </c>
      <c r="B540" t="s">
        <v>252</v>
      </c>
      <c r="C540" t="s">
        <v>218</v>
      </c>
      <c r="D540" t="s">
        <v>46</v>
      </c>
      <c r="E540">
        <v>2016</v>
      </c>
      <c r="F540" t="s">
        <v>229</v>
      </c>
      <c r="G540" t="s">
        <v>248</v>
      </c>
      <c r="H540" t="s">
        <v>225</v>
      </c>
      <c r="I540">
        <v>0</v>
      </c>
      <c r="FX540">
        <v>0</v>
      </c>
      <c r="FY540">
        <v>0</v>
      </c>
      <c r="FZ540">
        <v>0</v>
      </c>
    </row>
    <row r="541" spans="1:182" x14ac:dyDescent="0.2">
      <c r="A541" t="s">
        <v>245</v>
      </c>
      <c r="B541" t="s">
        <v>252</v>
      </c>
      <c r="C541" t="s">
        <v>218</v>
      </c>
      <c r="D541" t="s">
        <v>46</v>
      </c>
      <c r="E541">
        <v>2017</v>
      </c>
      <c r="F541" t="s">
        <v>229</v>
      </c>
      <c r="G541" t="s">
        <v>248</v>
      </c>
      <c r="H541" t="s">
        <v>225</v>
      </c>
      <c r="I541">
        <v>0</v>
      </c>
      <c r="FX541">
        <v>0</v>
      </c>
      <c r="FY541">
        <v>0</v>
      </c>
      <c r="FZ541">
        <v>0</v>
      </c>
    </row>
    <row r="542" spans="1:182" x14ac:dyDescent="0.2">
      <c r="A542" t="s">
        <v>245</v>
      </c>
      <c r="B542" t="s">
        <v>252</v>
      </c>
      <c r="C542" t="s">
        <v>218</v>
      </c>
      <c r="D542" t="s">
        <v>47</v>
      </c>
      <c r="E542">
        <v>2015</v>
      </c>
      <c r="F542" t="s">
        <v>229</v>
      </c>
      <c r="G542" t="s">
        <v>248</v>
      </c>
      <c r="H542" t="s">
        <v>225</v>
      </c>
      <c r="I542">
        <v>0</v>
      </c>
      <c r="FX542">
        <v>0</v>
      </c>
      <c r="FY542">
        <v>0</v>
      </c>
      <c r="FZ542">
        <v>0</v>
      </c>
    </row>
    <row r="543" spans="1:182" x14ac:dyDescent="0.2">
      <c r="A543" t="s">
        <v>245</v>
      </c>
      <c r="B543" t="s">
        <v>252</v>
      </c>
      <c r="C543" t="s">
        <v>218</v>
      </c>
      <c r="D543" t="s">
        <v>47</v>
      </c>
      <c r="E543">
        <v>2016</v>
      </c>
      <c r="F543" t="s">
        <v>229</v>
      </c>
      <c r="G543" t="s">
        <v>248</v>
      </c>
      <c r="H543" t="s">
        <v>225</v>
      </c>
      <c r="I543">
        <v>0</v>
      </c>
      <c r="FX543">
        <v>0</v>
      </c>
      <c r="FY543">
        <v>0</v>
      </c>
      <c r="FZ543">
        <v>0</v>
      </c>
    </row>
    <row r="544" spans="1:182" x14ac:dyDescent="0.2">
      <c r="A544" t="s">
        <v>245</v>
      </c>
      <c r="B544" t="s">
        <v>252</v>
      </c>
      <c r="C544" t="s">
        <v>218</v>
      </c>
      <c r="D544" t="s">
        <v>47</v>
      </c>
      <c r="E544">
        <v>2017</v>
      </c>
      <c r="F544" t="s">
        <v>229</v>
      </c>
      <c r="G544" t="s">
        <v>248</v>
      </c>
      <c r="H544" t="s">
        <v>225</v>
      </c>
      <c r="I544">
        <v>0</v>
      </c>
      <c r="FX544">
        <v>0</v>
      </c>
      <c r="FY544">
        <v>0</v>
      </c>
      <c r="FZ544">
        <v>0</v>
      </c>
    </row>
    <row r="545" spans="1:182" x14ac:dyDescent="0.2">
      <c r="A545" t="s">
        <v>245</v>
      </c>
      <c r="B545" t="s">
        <v>252</v>
      </c>
      <c r="C545" t="s">
        <v>218</v>
      </c>
      <c r="D545" t="s">
        <v>11</v>
      </c>
      <c r="E545">
        <v>2015</v>
      </c>
      <c r="F545" t="s">
        <v>229</v>
      </c>
      <c r="G545" t="s">
        <v>248</v>
      </c>
      <c r="H545" t="s">
        <v>225</v>
      </c>
      <c r="I545">
        <v>0</v>
      </c>
      <c r="FX545">
        <v>0</v>
      </c>
      <c r="FY545">
        <v>0</v>
      </c>
      <c r="FZ545">
        <v>0</v>
      </c>
    </row>
    <row r="546" spans="1:182" x14ac:dyDescent="0.2">
      <c r="A546" t="s">
        <v>245</v>
      </c>
      <c r="B546" t="s">
        <v>252</v>
      </c>
      <c r="C546" t="s">
        <v>218</v>
      </c>
      <c r="D546" t="s">
        <v>11</v>
      </c>
      <c r="E546">
        <v>2016</v>
      </c>
      <c r="F546" t="s">
        <v>229</v>
      </c>
      <c r="G546" t="s">
        <v>248</v>
      </c>
      <c r="H546" t="s">
        <v>225</v>
      </c>
      <c r="I546">
        <v>0</v>
      </c>
      <c r="FX546">
        <v>0</v>
      </c>
      <c r="FY546">
        <v>0</v>
      </c>
      <c r="FZ546">
        <v>0</v>
      </c>
    </row>
    <row r="547" spans="1:182" x14ac:dyDescent="0.2">
      <c r="A547" t="s">
        <v>245</v>
      </c>
      <c r="B547" t="s">
        <v>252</v>
      </c>
      <c r="C547" t="s">
        <v>218</v>
      </c>
      <c r="D547" t="s">
        <v>11</v>
      </c>
      <c r="E547">
        <v>2017</v>
      </c>
      <c r="F547" t="s">
        <v>229</v>
      </c>
      <c r="G547" t="s">
        <v>248</v>
      </c>
      <c r="H547" t="s">
        <v>225</v>
      </c>
      <c r="I547">
        <v>0</v>
      </c>
      <c r="FX547">
        <v>0</v>
      </c>
      <c r="FY547">
        <v>0</v>
      </c>
      <c r="FZ547">
        <v>0</v>
      </c>
    </row>
    <row r="548" spans="1:182" x14ac:dyDescent="0.2">
      <c r="A548" t="s">
        <v>245</v>
      </c>
      <c r="B548" t="s">
        <v>252</v>
      </c>
      <c r="C548" t="s">
        <v>218</v>
      </c>
      <c r="D548" t="s">
        <v>36</v>
      </c>
      <c r="E548">
        <v>2015</v>
      </c>
      <c r="F548" t="s">
        <v>230</v>
      </c>
      <c r="G548" t="s">
        <v>248</v>
      </c>
      <c r="H548" t="s">
        <v>225</v>
      </c>
      <c r="I548">
        <v>0</v>
      </c>
      <c r="FX548">
        <v>0</v>
      </c>
      <c r="FY548">
        <v>0</v>
      </c>
      <c r="FZ548">
        <v>0</v>
      </c>
    </row>
    <row r="549" spans="1:182" x14ac:dyDescent="0.2">
      <c r="A549" t="s">
        <v>245</v>
      </c>
      <c r="B549" t="s">
        <v>252</v>
      </c>
      <c r="C549" t="s">
        <v>218</v>
      </c>
      <c r="D549" t="s">
        <v>36</v>
      </c>
      <c r="E549">
        <v>2016</v>
      </c>
      <c r="F549" t="s">
        <v>230</v>
      </c>
      <c r="G549" t="s">
        <v>248</v>
      </c>
      <c r="H549" t="s">
        <v>225</v>
      </c>
      <c r="I549">
        <v>0</v>
      </c>
      <c r="FX549">
        <v>0</v>
      </c>
      <c r="FY549">
        <v>0</v>
      </c>
      <c r="FZ549">
        <v>0</v>
      </c>
    </row>
    <row r="550" spans="1:182" x14ac:dyDescent="0.2">
      <c r="A550" t="s">
        <v>245</v>
      </c>
      <c r="B550" t="s">
        <v>252</v>
      </c>
      <c r="C550" t="s">
        <v>218</v>
      </c>
      <c r="D550" t="s">
        <v>36</v>
      </c>
      <c r="E550">
        <v>2017</v>
      </c>
      <c r="F550" t="s">
        <v>230</v>
      </c>
      <c r="G550" t="s">
        <v>248</v>
      </c>
      <c r="H550" t="s">
        <v>225</v>
      </c>
      <c r="I550">
        <v>0</v>
      </c>
      <c r="FX550">
        <v>0</v>
      </c>
      <c r="FY550">
        <v>0</v>
      </c>
      <c r="FZ550">
        <v>0</v>
      </c>
    </row>
    <row r="551" spans="1:182" x14ac:dyDescent="0.2">
      <c r="A551" t="s">
        <v>245</v>
      </c>
      <c r="B551" t="s">
        <v>252</v>
      </c>
      <c r="C551" t="s">
        <v>218</v>
      </c>
      <c r="D551" t="s">
        <v>37</v>
      </c>
      <c r="E551">
        <v>2015</v>
      </c>
      <c r="F551" t="s">
        <v>230</v>
      </c>
      <c r="G551" t="s">
        <v>248</v>
      </c>
      <c r="H551" t="s">
        <v>225</v>
      </c>
      <c r="I551">
        <v>0</v>
      </c>
      <c r="FX551">
        <v>0</v>
      </c>
      <c r="FY551">
        <v>0</v>
      </c>
      <c r="FZ551">
        <v>0</v>
      </c>
    </row>
    <row r="552" spans="1:182" x14ac:dyDescent="0.2">
      <c r="A552" t="s">
        <v>245</v>
      </c>
      <c r="B552" t="s">
        <v>252</v>
      </c>
      <c r="C552" t="s">
        <v>218</v>
      </c>
      <c r="D552" t="s">
        <v>37</v>
      </c>
      <c r="E552">
        <v>2016</v>
      </c>
      <c r="F552" t="s">
        <v>230</v>
      </c>
      <c r="G552" t="s">
        <v>248</v>
      </c>
      <c r="H552" t="s">
        <v>225</v>
      </c>
      <c r="I552">
        <v>0</v>
      </c>
      <c r="FX552">
        <v>0</v>
      </c>
      <c r="FY552">
        <v>0</v>
      </c>
      <c r="FZ552">
        <v>0</v>
      </c>
    </row>
    <row r="553" spans="1:182" x14ac:dyDescent="0.2">
      <c r="A553" t="s">
        <v>245</v>
      </c>
      <c r="B553" t="s">
        <v>252</v>
      </c>
      <c r="C553" t="s">
        <v>218</v>
      </c>
      <c r="D553" t="s">
        <v>37</v>
      </c>
      <c r="E553">
        <v>2017</v>
      </c>
      <c r="F553" t="s">
        <v>230</v>
      </c>
      <c r="G553" t="s">
        <v>248</v>
      </c>
      <c r="H553" t="s">
        <v>225</v>
      </c>
      <c r="I553">
        <v>0</v>
      </c>
      <c r="FX553">
        <v>0</v>
      </c>
      <c r="FY553">
        <v>0</v>
      </c>
      <c r="FZ553">
        <v>0</v>
      </c>
    </row>
    <row r="554" spans="1:182" x14ac:dyDescent="0.2">
      <c r="A554" t="s">
        <v>245</v>
      </c>
      <c r="B554" t="s">
        <v>252</v>
      </c>
      <c r="C554" t="s">
        <v>218</v>
      </c>
      <c r="D554" t="s">
        <v>38</v>
      </c>
      <c r="E554">
        <v>2015</v>
      </c>
      <c r="F554" t="s">
        <v>230</v>
      </c>
      <c r="G554" t="s">
        <v>248</v>
      </c>
      <c r="H554" t="s">
        <v>225</v>
      </c>
      <c r="I554">
        <v>0</v>
      </c>
      <c r="FX554">
        <v>0</v>
      </c>
      <c r="FY554">
        <v>0</v>
      </c>
      <c r="FZ554">
        <v>0</v>
      </c>
    </row>
    <row r="555" spans="1:182" x14ac:dyDescent="0.2">
      <c r="A555" t="s">
        <v>245</v>
      </c>
      <c r="B555" t="s">
        <v>252</v>
      </c>
      <c r="C555" t="s">
        <v>218</v>
      </c>
      <c r="D555" t="s">
        <v>38</v>
      </c>
      <c r="E555">
        <v>2016</v>
      </c>
      <c r="F555" t="s">
        <v>230</v>
      </c>
      <c r="G555" t="s">
        <v>248</v>
      </c>
      <c r="H555" t="s">
        <v>225</v>
      </c>
      <c r="I555">
        <v>0</v>
      </c>
      <c r="FX555">
        <v>0</v>
      </c>
      <c r="FY555">
        <v>0</v>
      </c>
      <c r="FZ555">
        <v>0</v>
      </c>
    </row>
    <row r="556" spans="1:182" x14ac:dyDescent="0.2">
      <c r="A556" t="s">
        <v>245</v>
      </c>
      <c r="B556" t="s">
        <v>252</v>
      </c>
      <c r="C556" t="s">
        <v>218</v>
      </c>
      <c r="D556" t="s">
        <v>38</v>
      </c>
      <c r="E556">
        <v>2017</v>
      </c>
      <c r="F556" t="s">
        <v>230</v>
      </c>
      <c r="G556" t="s">
        <v>248</v>
      </c>
      <c r="H556" t="s">
        <v>225</v>
      </c>
      <c r="I556">
        <v>0</v>
      </c>
      <c r="FX556">
        <v>0</v>
      </c>
      <c r="FY556">
        <v>0</v>
      </c>
      <c r="FZ556">
        <v>0</v>
      </c>
    </row>
    <row r="557" spans="1:182" x14ac:dyDescent="0.2">
      <c r="A557" t="s">
        <v>245</v>
      </c>
      <c r="B557" t="s">
        <v>252</v>
      </c>
      <c r="C557" t="s">
        <v>218</v>
      </c>
      <c r="D557" t="s">
        <v>39</v>
      </c>
      <c r="E557">
        <v>2015</v>
      </c>
      <c r="F557" t="s">
        <v>230</v>
      </c>
      <c r="G557" t="s">
        <v>248</v>
      </c>
      <c r="H557" t="s">
        <v>225</v>
      </c>
      <c r="I557">
        <v>0</v>
      </c>
      <c r="FX557">
        <v>0</v>
      </c>
      <c r="FY557">
        <v>0</v>
      </c>
      <c r="FZ557">
        <v>0</v>
      </c>
    </row>
    <row r="558" spans="1:182" x14ac:dyDescent="0.2">
      <c r="A558" t="s">
        <v>245</v>
      </c>
      <c r="B558" t="s">
        <v>252</v>
      </c>
      <c r="C558" t="s">
        <v>218</v>
      </c>
      <c r="D558" t="s">
        <v>39</v>
      </c>
      <c r="E558">
        <v>2016</v>
      </c>
      <c r="F558" t="s">
        <v>230</v>
      </c>
      <c r="G558" t="s">
        <v>248</v>
      </c>
      <c r="H558" t="s">
        <v>225</v>
      </c>
      <c r="I558">
        <v>0</v>
      </c>
      <c r="FX558">
        <v>0</v>
      </c>
      <c r="FY558">
        <v>0</v>
      </c>
      <c r="FZ558">
        <v>0</v>
      </c>
    </row>
    <row r="559" spans="1:182" x14ac:dyDescent="0.2">
      <c r="A559" t="s">
        <v>245</v>
      </c>
      <c r="B559" t="s">
        <v>252</v>
      </c>
      <c r="C559" t="s">
        <v>218</v>
      </c>
      <c r="D559" t="s">
        <v>39</v>
      </c>
      <c r="E559">
        <v>2017</v>
      </c>
      <c r="F559" t="s">
        <v>230</v>
      </c>
      <c r="G559" t="s">
        <v>248</v>
      </c>
      <c r="H559" t="s">
        <v>225</v>
      </c>
      <c r="I559">
        <v>0</v>
      </c>
      <c r="FX559">
        <v>0</v>
      </c>
      <c r="FY559">
        <v>0</v>
      </c>
      <c r="FZ559">
        <v>0</v>
      </c>
    </row>
    <row r="560" spans="1:182" x14ac:dyDescent="0.2">
      <c r="A560" t="s">
        <v>245</v>
      </c>
      <c r="B560" t="s">
        <v>252</v>
      </c>
      <c r="C560" t="s">
        <v>218</v>
      </c>
      <c r="D560" t="s">
        <v>40</v>
      </c>
      <c r="E560">
        <v>2015</v>
      </c>
      <c r="F560" t="s">
        <v>230</v>
      </c>
      <c r="G560" t="s">
        <v>248</v>
      </c>
      <c r="H560" t="s">
        <v>225</v>
      </c>
      <c r="I560">
        <v>0</v>
      </c>
      <c r="FX560">
        <v>0</v>
      </c>
      <c r="FY560">
        <v>0</v>
      </c>
      <c r="FZ560">
        <v>0</v>
      </c>
    </row>
    <row r="561" spans="1:182" x14ac:dyDescent="0.2">
      <c r="A561" t="s">
        <v>245</v>
      </c>
      <c r="B561" t="s">
        <v>252</v>
      </c>
      <c r="C561" t="s">
        <v>218</v>
      </c>
      <c r="D561" t="s">
        <v>40</v>
      </c>
      <c r="E561">
        <v>2016</v>
      </c>
      <c r="F561" t="s">
        <v>230</v>
      </c>
      <c r="G561" t="s">
        <v>248</v>
      </c>
      <c r="H561" t="s">
        <v>225</v>
      </c>
      <c r="I561">
        <v>0</v>
      </c>
      <c r="FX561">
        <v>0</v>
      </c>
      <c r="FY561">
        <v>0</v>
      </c>
      <c r="FZ561">
        <v>0</v>
      </c>
    </row>
    <row r="562" spans="1:182" x14ac:dyDescent="0.2">
      <c r="A562" t="s">
        <v>245</v>
      </c>
      <c r="B562" t="s">
        <v>252</v>
      </c>
      <c r="C562" t="s">
        <v>218</v>
      </c>
      <c r="D562" t="s">
        <v>40</v>
      </c>
      <c r="E562">
        <v>2017</v>
      </c>
      <c r="F562" t="s">
        <v>230</v>
      </c>
      <c r="G562" t="s">
        <v>248</v>
      </c>
      <c r="H562" t="s">
        <v>225</v>
      </c>
      <c r="I562">
        <v>0</v>
      </c>
      <c r="FX562">
        <v>0</v>
      </c>
      <c r="FY562">
        <v>0</v>
      </c>
      <c r="FZ562">
        <v>0</v>
      </c>
    </row>
    <row r="563" spans="1:182" x14ac:dyDescent="0.2">
      <c r="A563" t="s">
        <v>245</v>
      </c>
      <c r="B563" t="s">
        <v>252</v>
      </c>
      <c r="C563" t="s">
        <v>218</v>
      </c>
      <c r="D563" t="s">
        <v>41</v>
      </c>
      <c r="E563">
        <v>2015</v>
      </c>
      <c r="F563" t="s">
        <v>230</v>
      </c>
      <c r="G563" t="s">
        <v>248</v>
      </c>
      <c r="H563" t="s">
        <v>225</v>
      </c>
      <c r="I563">
        <v>0</v>
      </c>
      <c r="FX563">
        <v>0</v>
      </c>
      <c r="FY563">
        <v>0</v>
      </c>
      <c r="FZ563">
        <v>0</v>
      </c>
    </row>
    <row r="564" spans="1:182" x14ac:dyDescent="0.2">
      <c r="A564" t="s">
        <v>245</v>
      </c>
      <c r="B564" t="s">
        <v>252</v>
      </c>
      <c r="C564" t="s">
        <v>218</v>
      </c>
      <c r="D564" t="s">
        <v>41</v>
      </c>
      <c r="E564">
        <v>2016</v>
      </c>
      <c r="F564" t="s">
        <v>230</v>
      </c>
      <c r="G564" t="s">
        <v>248</v>
      </c>
      <c r="H564" t="s">
        <v>225</v>
      </c>
      <c r="I564">
        <v>0</v>
      </c>
      <c r="FX564">
        <v>0</v>
      </c>
      <c r="FY564">
        <v>0</v>
      </c>
      <c r="FZ564">
        <v>0</v>
      </c>
    </row>
    <row r="565" spans="1:182" x14ac:dyDescent="0.2">
      <c r="A565" t="s">
        <v>245</v>
      </c>
      <c r="B565" t="s">
        <v>252</v>
      </c>
      <c r="C565" t="s">
        <v>218</v>
      </c>
      <c r="D565" t="s">
        <v>41</v>
      </c>
      <c r="E565">
        <v>2017</v>
      </c>
      <c r="F565" t="s">
        <v>230</v>
      </c>
      <c r="G565" t="s">
        <v>248</v>
      </c>
      <c r="H565" t="s">
        <v>225</v>
      </c>
      <c r="I565">
        <v>0</v>
      </c>
      <c r="FX565">
        <v>0</v>
      </c>
      <c r="FY565">
        <v>0</v>
      </c>
      <c r="FZ565">
        <v>0</v>
      </c>
    </row>
    <row r="566" spans="1:182" x14ac:dyDescent="0.2">
      <c r="A566" t="s">
        <v>245</v>
      </c>
      <c r="B566" t="s">
        <v>252</v>
      </c>
      <c r="C566" t="s">
        <v>218</v>
      </c>
      <c r="D566" t="s">
        <v>42</v>
      </c>
      <c r="E566">
        <v>2015</v>
      </c>
      <c r="F566" t="s">
        <v>230</v>
      </c>
      <c r="G566" t="s">
        <v>248</v>
      </c>
      <c r="H566" t="s">
        <v>225</v>
      </c>
      <c r="I566">
        <v>0</v>
      </c>
      <c r="FX566">
        <v>0</v>
      </c>
      <c r="FY566">
        <v>0</v>
      </c>
      <c r="FZ566">
        <v>0</v>
      </c>
    </row>
    <row r="567" spans="1:182" x14ac:dyDescent="0.2">
      <c r="A567" t="s">
        <v>245</v>
      </c>
      <c r="B567" t="s">
        <v>252</v>
      </c>
      <c r="C567" t="s">
        <v>218</v>
      </c>
      <c r="D567" t="s">
        <v>42</v>
      </c>
      <c r="E567">
        <v>2016</v>
      </c>
      <c r="F567" t="s">
        <v>230</v>
      </c>
      <c r="G567" t="s">
        <v>248</v>
      </c>
      <c r="H567" t="s">
        <v>225</v>
      </c>
      <c r="I567">
        <v>0</v>
      </c>
      <c r="FX567">
        <v>0</v>
      </c>
      <c r="FY567">
        <v>0</v>
      </c>
      <c r="FZ567">
        <v>0</v>
      </c>
    </row>
    <row r="568" spans="1:182" x14ac:dyDescent="0.2">
      <c r="A568" t="s">
        <v>245</v>
      </c>
      <c r="B568" t="s">
        <v>252</v>
      </c>
      <c r="C568" t="s">
        <v>218</v>
      </c>
      <c r="D568" t="s">
        <v>42</v>
      </c>
      <c r="E568">
        <v>2017</v>
      </c>
      <c r="F568" t="s">
        <v>230</v>
      </c>
      <c r="G568" t="s">
        <v>248</v>
      </c>
      <c r="H568" t="s">
        <v>225</v>
      </c>
      <c r="I568">
        <v>0</v>
      </c>
      <c r="FX568">
        <v>0</v>
      </c>
      <c r="FY568">
        <v>0</v>
      </c>
      <c r="FZ568">
        <v>0</v>
      </c>
    </row>
    <row r="569" spans="1:182" x14ac:dyDescent="0.2">
      <c r="A569" t="s">
        <v>245</v>
      </c>
      <c r="B569" t="s">
        <v>252</v>
      </c>
      <c r="C569" t="s">
        <v>218</v>
      </c>
      <c r="D569" t="s">
        <v>43</v>
      </c>
      <c r="E569">
        <v>2015</v>
      </c>
      <c r="F569" t="s">
        <v>230</v>
      </c>
      <c r="G569" t="s">
        <v>248</v>
      </c>
      <c r="H569" t="s">
        <v>225</v>
      </c>
      <c r="I569">
        <v>0</v>
      </c>
      <c r="FX569">
        <v>0</v>
      </c>
      <c r="FY569">
        <v>0</v>
      </c>
      <c r="FZ569">
        <v>0</v>
      </c>
    </row>
    <row r="570" spans="1:182" x14ac:dyDescent="0.2">
      <c r="A570" t="s">
        <v>245</v>
      </c>
      <c r="B570" t="s">
        <v>252</v>
      </c>
      <c r="C570" t="s">
        <v>218</v>
      </c>
      <c r="D570" t="s">
        <v>43</v>
      </c>
      <c r="E570">
        <v>2016</v>
      </c>
      <c r="F570" t="s">
        <v>230</v>
      </c>
      <c r="G570" t="s">
        <v>248</v>
      </c>
      <c r="H570" t="s">
        <v>225</v>
      </c>
      <c r="I570">
        <v>0</v>
      </c>
      <c r="FX570">
        <v>0</v>
      </c>
      <c r="FY570">
        <v>0</v>
      </c>
      <c r="FZ570">
        <v>0</v>
      </c>
    </row>
    <row r="571" spans="1:182" x14ac:dyDescent="0.2">
      <c r="A571" t="s">
        <v>245</v>
      </c>
      <c r="B571" t="s">
        <v>252</v>
      </c>
      <c r="C571" t="s">
        <v>218</v>
      </c>
      <c r="D571" t="s">
        <v>43</v>
      </c>
      <c r="E571">
        <v>2017</v>
      </c>
      <c r="F571" t="s">
        <v>230</v>
      </c>
      <c r="G571" t="s">
        <v>248</v>
      </c>
      <c r="H571" t="s">
        <v>225</v>
      </c>
      <c r="I571">
        <v>0</v>
      </c>
      <c r="FX571">
        <v>0</v>
      </c>
      <c r="FY571">
        <v>0</v>
      </c>
      <c r="FZ571">
        <v>0</v>
      </c>
    </row>
    <row r="572" spans="1:182" x14ac:dyDescent="0.2">
      <c r="A572" t="s">
        <v>245</v>
      </c>
      <c r="B572" t="s">
        <v>252</v>
      </c>
      <c r="C572" t="s">
        <v>218</v>
      </c>
      <c r="D572" t="s">
        <v>44</v>
      </c>
      <c r="E572">
        <v>2015</v>
      </c>
      <c r="F572" t="s">
        <v>230</v>
      </c>
      <c r="G572" t="s">
        <v>248</v>
      </c>
      <c r="H572" t="s">
        <v>225</v>
      </c>
      <c r="I572">
        <v>0</v>
      </c>
      <c r="FX572">
        <v>0</v>
      </c>
      <c r="FY572">
        <v>0</v>
      </c>
      <c r="FZ572">
        <v>0</v>
      </c>
    </row>
    <row r="573" spans="1:182" x14ac:dyDescent="0.2">
      <c r="A573" t="s">
        <v>245</v>
      </c>
      <c r="B573" t="s">
        <v>252</v>
      </c>
      <c r="C573" t="s">
        <v>218</v>
      </c>
      <c r="D573" t="s">
        <v>44</v>
      </c>
      <c r="E573">
        <v>2016</v>
      </c>
      <c r="F573" t="s">
        <v>230</v>
      </c>
      <c r="G573" t="s">
        <v>248</v>
      </c>
      <c r="H573" t="s">
        <v>225</v>
      </c>
      <c r="I573">
        <v>0</v>
      </c>
      <c r="FX573">
        <v>0</v>
      </c>
      <c r="FY573">
        <v>0</v>
      </c>
      <c r="FZ573">
        <v>0</v>
      </c>
    </row>
    <row r="574" spans="1:182" x14ac:dyDescent="0.2">
      <c r="A574" t="s">
        <v>245</v>
      </c>
      <c r="B574" t="s">
        <v>252</v>
      </c>
      <c r="C574" t="s">
        <v>218</v>
      </c>
      <c r="D574" t="s">
        <v>44</v>
      </c>
      <c r="E574">
        <v>2017</v>
      </c>
      <c r="F574" t="s">
        <v>230</v>
      </c>
      <c r="G574" t="s">
        <v>248</v>
      </c>
      <c r="H574" t="s">
        <v>225</v>
      </c>
      <c r="I574">
        <v>0</v>
      </c>
      <c r="FX574">
        <v>0</v>
      </c>
      <c r="FY574">
        <v>0</v>
      </c>
      <c r="FZ574">
        <v>0</v>
      </c>
    </row>
    <row r="575" spans="1:182" x14ac:dyDescent="0.2">
      <c r="A575" t="s">
        <v>245</v>
      </c>
      <c r="B575" t="s">
        <v>252</v>
      </c>
      <c r="C575" t="s">
        <v>218</v>
      </c>
      <c r="D575" t="s">
        <v>45</v>
      </c>
      <c r="E575">
        <v>2015</v>
      </c>
      <c r="F575" t="s">
        <v>230</v>
      </c>
      <c r="G575" t="s">
        <v>248</v>
      </c>
      <c r="H575" t="s">
        <v>225</v>
      </c>
      <c r="I575">
        <v>0</v>
      </c>
      <c r="FX575">
        <v>0</v>
      </c>
      <c r="FY575">
        <v>0</v>
      </c>
      <c r="FZ575">
        <v>0</v>
      </c>
    </row>
    <row r="576" spans="1:182" x14ac:dyDescent="0.2">
      <c r="A576" t="s">
        <v>245</v>
      </c>
      <c r="B576" t="s">
        <v>252</v>
      </c>
      <c r="C576" t="s">
        <v>218</v>
      </c>
      <c r="D576" t="s">
        <v>45</v>
      </c>
      <c r="E576">
        <v>2016</v>
      </c>
      <c r="F576" t="s">
        <v>230</v>
      </c>
      <c r="G576" t="s">
        <v>248</v>
      </c>
      <c r="H576" t="s">
        <v>225</v>
      </c>
      <c r="I576">
        <v>0</v>
      </c>
      <c r="FX576">
        <v>0</v>
      </c>
      <c r="FY576">
        <v>0</v>
      </c>
      <c r="FZ576">
        <v>0</v>
      </c>
    </row>
    <row r="577" spans="1:182" x14ac:dyDescent="0.2">
      <c r="A577" t="s">
        <v>245</v>
      </c>
      <c r="B577" t="s">
        <v>252</v>
      </c>
      <c r="C577" t="s">
        <v>218</v>
      </c>
      <c r="D577" t="s">
        <v>45</v>
      </c>
      <c r="E577">
        <v>2017</v>
      </c>
      <c r="F577" t="s">
        <v>230</v>
      </c>
      <c r="G577" t="s">
        <v>248</v>
      </c>
      <c r="H577" t="s">
        <v>225</v>
      </c>
      <c r="I577">
        <v>0</v>
      </c>
      <c r="FX577">
        <v>0</v>
      </c>
      <c r="FY577">
        <v>0</v>
      </c>
      <c r="FZ577">
        <v>0</v>
      </c>
    </row>
    <row r="578" spans="1:182" x14ac:dyDescent="0.2">
      <c r="A578" t="s">
        <v>245</v>
      </c>
      <c r="B578" t="s">
        <v>252</v>
      </c>
      <c r="C578" t="s">
        <v>218</v>
      </c>
      <c r="D578" t="s">
        <v>46</v>
      </c>
      <c r="E578">
        <v>2015</v>
      </c>
      <c r="F578" t="s">
        <v>230</v>
      </c>
      <c r="G578" t="s">
        <v>248</v>
      </c>
      <c r="H578" t="s">
        <v>225</v>
      </c>
      <c r="I578">
        <v>0</v>
      </c>
      <c r="FX578">
        <v>0</v>
      </c>
      <c r="FY578">
        <v>0</v>
      </c>
      <c r="FZ578">
        <v>0</v>
      </c>
    </row>
    <row r="579" spans="1:182" x14ac:dyDescent="0.2">
      <c r="A579" t="s">
        <v>245</v>
      </c>
      <c r="B579" t="s">
        <v>252</v>
      </c>
      <c r="C579" t="s">
        <v>218</v>
      </c>
      <c r="D579" t="s">
        <v>46</v>
      </c>
      <c r="E579">
        <v>2016</v>
      </c>
      <c r="F579" t="s">
        <v>230</v>
      </c>
      <c r="G579" t="s">
        <v>248</v>
      </c>
      <c r="H579" t="s">
        <v>225</v>
      </c>
      <c r="I579">
        <v>0</v>
      </c>
      <c r="FX579">
        <v>0</v>
      </c>
      <c r="FY579">
        <v>0</v>
      </c>
      <c r="FZ579">
        <v>0</v>
      </c>
    </row>
    <row r="580" spans="1:182" x14ac:dyDescent="0.2">
      <c r="A580" t="s">
        <v>245</v>
      </c>
      <c r="B580" t="s">
        <v>252</v>
      </c>
      <c r="C580" t="s">
        <v>218</v>
      </c>
      <c r="D580" t="s">
        <v>46</v>
      </c>
      <c r="E580">
        <v>2017</v>
      </c>
      <c r="F580" t="s">
        <v>230</v>
      </c>
      <c r="G580" t="s">
        <v>248</v>
      </c>
      <c r="H580" t="s">
        <v>225</v>
      </c>
      <c r="I580">
        <v>0</v>
      </c>
      <c r="FX580">
        <v>0</v>
      </c>
      <c r="FY580">
        <v>0</v>
      </c>
      <c r="FZ580">
        <v>0</v>
      </c>
    </row>
    <row r="581" spans="1:182" x14ac:dyDescent="0.2">
      <c r="A581" t="s">
        <v>245</v>
      </c>
      <c r="B581" t="s">
        <v>252</v>
      </c>
      <c r="C581" t="s">
        <v>218</v>
      </c>
      <c r="D581" t="s">
        <v>47</v>
      </c>
      <c r="E581">
        <v>2015</v>
      </c>
      <c r="F581" t="s">
        <v>230</v>
      </c>
      <c r="G581" t="s">
        <v>248</v>
      </c>
      <c r="H581" t="s">
        <v>225</v>
      </c>
      <c r="I581">
        <v>0</v>
      </c>
      <c r="FX581">
        <v>0</v>
      </c>
      <c r="FY581">
        <v>0</v>
      </c>
      <c r="FZ581">
        <v>0</v>
      </c>
    </row>
    <row r="582" spans="1:182" x14ac:dyDescent="0.2">
      <c r="A582" t="s">
        <v>245</v>
      </c>
      <c r="B582" t="s">
        <v>252</v>
      </c>
      <c r="C582" t="s">
        <v>218</v>
      </c>
      <c r="D582" t="s">
        <v>47</v>
      </c>
      <c r="E582">
        <v>2016</v>
      </c>
      <c r="F582" t="s">
        <v>230</v>
      </c>
      <c r="G582" t="s">
        <v>248</v>
      </c>
      <c r="H582" t="s">
        <v>225</v>
      </c>
      <c r="I582">
        <v>0</v>
      </c>
      <c r="FX582">
        <v>0</v>
      </c>
      <c r="FY582">
        <v>0</v>
      </c>
      <c r="FZ582">
        <v>0</v>
      </c>
    </row>
    <row r="583" spans="1:182" x14ac:dyDescent="0.2">
      <c r="A583" t="s">
        <v>245</v>
      </c>
      <c r="B583" t="s">
        <v>252</v>
      </c>
      <c r="C583" t="s">
        <v>218</v>
      </c>
      <c r="D583" t="s">
        <v>47</v>
      </c>
      <c r="E583">
        <v>2017</v>
      </c>
      <c r="F583" t="s">
        <v>230</v>
      </c>
      <c r="G583" t="s">
        <v>248</v>
      </c>
      <c r="H583" t="s">
        <v>225</v>
      </c>
      <c r="I583">
        <v>0</v>
      </c>
      <c r="FX583">
        <v>0</v>
      </c>
      <c r="FY583">
        <v>0</v>
      </c>
      <c r="FZ583">
        <v>0</v>
      </c>
    </row>
    <row r="584" spans="1:182" x14ac:dyDescent="0.2">
      <c r="A584" t="s">
        <v>245</v>
      </c>
      <c r="B584" t="s">
        <v>252</v>
      </c>
      <c r="C584" t="s">
        <v>218</v>
      </c>
      <c r="D584" t="s">
        <v>11</v>
      </c>
      <c r="E584">
        <v>2015</v>
      </c>
      <c r="F584" t="s">
        <v>230</v>
      </c>
      <c r="G584" t="s">
        <v>248</v>
      </c>
      <c r="H584" t="s">
        <v>225</v>
      </c>
      <c r="I584">
        <v>0</v>
      </c>
      <c r="FX584">
        <v>0</v>
      </c>
      <c r="FY584">
        <v>0</v>
      </c>
      <c r="FZ584">
        <v>0</v>
      </c>
    </row>
    <row r="585" spans="1:182" x14ac:dyDescent="0.2">
      <c r="A585" t="s">
        <v>245</v>
      </c>
      <c r="B585" t="s">
        <v>252</v>
      </c>
      <c r="C585" t="s">
        <v>218</v>
      </c>
      <c r="D585" t="s">
        <v>11</v>
      </c>
      <c r="E585">
        <v>2016</v>
      </c>
      <c r="F585" t="s">
        <v>230</v>
      </c>
      <c r="G585" t="s">
        <v>248</v>
      </c>
      <c r="H585" t="s">
        <v>225</v>
      </c>
      <c r="I585">
        <v>0</v>
      </c>
      <c r="FX585">
        <v>0</v>
      </c>
      <c r="FY585">
        <v>0</v>
      </c>
      <c r="FZ585">
        <v>0</v>
      </c>
    </row>
    <row r="586" spans="1:182" x14ac:dyDescent="0.2">
      <c r="A586" t="s">
        <v>245</v>
      </c>
      <c r="B586" t="s">
        <v>252</v>
      </c>
      <c r="C586" t="s">
        <v>218</v>
      </c>
      <c r="D586" t="s">
        <v>11</v>
      </c>
      <c r="E586">
        <v>2017</v>
      </c>
      <c r="F586" t="s">
        <v>230</v>
      </c>
      <c r="G586" t="s">
        <v>248</v>
      </c>
      <c r="H586" t="s">
        <v>225</v>
      </c>
      <c r="I586">
        <v>0</v>
      </c>
      <c r="FX586">
        <v>0</v>
      </c>
      <c r="FY586">
        <v>0</v>
      </c>
      <c r="FZ586">
        <v>0</v>
      </c>
    </row>
    <row r="587" spans="1:182" x14ac:dyDescent="0.2">
      <c r="A587" t="s">
        <v>245</v>
      </c>
      <c r="B587" t="s">
        <v>252</v>
      </c>
      <c r="C587" t="s">
        <v>218</v>
      </c>
      <c r="D587" t="s">
        <v>36</v>
      </c>
      <c r="E587">
        <v>2015</v>
      </c>
      <c r="F587" t="s">
        <v>231</v>
      </c>
      <c r="G587" t="s">
        <v>248</v>
      </c>
      <c r="H587" t="s">
        <v>225</v>
      </c>
      <c r="I587">
        <v>0</v>
      </c>
      <c r="FX587">
        <v>0</v>
      </c>
      <c r="FY587">
        <v>0</v>
      </c>
      <c r="FZ587">
        <v>0</v>
      </c>
    </row>
    <row r="588" spans="1:182" x14ac:dyDescent="0.2">
      <c r="A588" t="s">
        <v>245</v>
      </c>
      <c r="B588" t="s">
        <v>252</v>
      </c>
      <c r="C588" t="s">
        <v>218</v>
      </c>
      <c r="D588" t="s">
        <v>36</v>
      </c>
      <c r="E588">
        <v>2016</v>
      </c>
      <c r="F588" t="s">
        <v>231</v>
      </c>
      <c r="G588" t="s">
        <v>248</v>
      </c>
      <c r="H588" t="s">
        <v>225</v>
      </c>
      <c r="I588">
        <v>0</v>
      </c>
      <c r="FX588">
        <v>0</v>
      </c>
      <c r="FY588">
        <v>0</v>
      </c>
      <c r="FZ588">
        <v>0</v>
      </c>
    </row>
    <row r="589" spans="1:182" x14ac:dyDescent="0.2">
      <c r="A589" t="s">
        <v>245</v>
      </c>
      <c r="B589" t="s">
        <v>252</v>
      </c>
      <c r="C589" t="s">
        <v>218</v>
      </c>
      <c r="D589" t="s">
        <v>36</v>
      </c>
      <c r="E589">
        <v>2017</v>
      </c>
      <c r="F589" t="s">
        <v>231</v>
      </c>
      <c r="G589" t="s">
        <v>248</v>
      </c>
      <c r="H589" t="s">
        <v>225</v>
      </c>
      <c r="I589">
        <v>0</v>
      </c>
      <c r="FX589">
        <v>0</v>
      </c>
      <c r="FY589">
        <v>0</v>
      </c>
      <c r="FZ589">
        <v>0</v>
      </c>
    </row>
    <row r="590" spans="1:182" x14ac:dyDescent="0.2">
      <c r="A590" t="s">
        <v>245</v>
      </c>
      <c r="B590" t="s">
        <v>252</v>
      </c>
      <c r="C590" t="s">
        <v>218</v>
      </c>
      <c r="D590" t="s">
        <v>37</v>
      </c>
      <c r="E590">
        <v>2015</v>
      </c>
      <c r="F590" t="s">
        <v>231</v>
      </c>
      <c r="G590" t="s">
        <v>248</v>
      </c>
      <c r="H590" t="s">
        <v>225</v>
      </c>
      <c r="I590">
        <v>0</v>
      </c>
      <c r="FX590">
        <v>0</v>
      </c>
      <c r="FY590">
        <v>0</v>
      </c>
      <c r="FZ590">
        <v>0</v>
      </c>
    </row>
    <row r="591" spans="1:182" x14ac:dyDescent="0.2">
      <c r="A591" t="s">
        <v>245</v>
      </c>
      <c r="B591" t="s">
        <v>252</v>
      </c>
      <c r="C591" t="s">
        <v>218</v>
      </c>
      <c r="D591" t="s">
        <v>37</v>
      </c>
      <c r="E591">
        <v>2016</v>
      </c>
      <c r="F591" t="s">
        <v>231</v>
      </c>
      <c r="G591" t="s">
        <v>248</v>
      </c>
      <c r="H591" t="s">
        <v>225</v>
      </c>
      <c r="I591">
        <v>0</v>
      </c>
      <c r="FX591">
        <v>0</v>
      </c>
      <c r="FY591">
        <v>0</v>
      </c>
      <c r="FZ591">
        <v>0</v>
      </c>
    </row>
    <row r="592" spans="1:182" x14ac:dyDescent="0.2">
      <c r="A592" t="s">
        <v>245</v>
      </c>
      <c r="B592" t="s">
        <v>252</v>
      </c>
      <c r="C592" t="s">
        <v>218</v>
      </c>
      <c r="D592" t="s">
        <v>37</v>
      </c>
      <c r="E592">
        <v>2017</v>
      </c>
      <c r="F592" t="s">
        <v>231</v>
      </c>
      <c r="G592" t="s">
        <v>248</v>
      </c>
      <c r="H592" t="s">
        <v>225</v>
      </c>
      <c r="I592">
        <v>0</v>
      </c>
      <c r="FX592">
        <v>0</v>
      </c>
      <c r="FY592">
        <v>0</v>
      </c>
      <c r="FZ592">
        <v>0</v>
      </c>
    </row>
    <row r="593" spans="1:182" x14ac:dyDescent="0.2">
      <c r="A593" t="s">
        <v>245</v>
      </c>
      <c r="B593" t="s">
        <v>252</v>
      </c>
      <c r="C593" t="s">
        <v>218</v>
      </c>
      <c r="D593" t="s">
        <v>38</v>
      </c>
      <c r="E593">
        <v>2015</v>
      </c>
      <c r="F593" t="s">
        <v>231</v>
      </c>
      <c r="G593" t="s">
        <v>248</v>
      </c>
      <c r="H593" t="s">
        <v>225</v>
      </c>
      <c r="I593">
        <v>0</v>
      </c>
      <c r="FX593">
        <v>0</v>
      </c>
      <c r="FY593">
        <v>0</v>
      </c>
      <c r="FZ593">
        <v>0</v>
      </c>
    </row>
    <row r="594" spans="1:182" x14ac:dyDescent="0.2">
      <c r="A594" t="s">
        <v>245</v>
      </c>
      <c r="B594" t="s">
        <v>252</v>
      </c>
      <c r="C594" t="s">
        <v>218</v>
      </c>
      <c r="D594" t="s">
        <v>38</v>
      </c>
      <c r="E594">
        <v>2016</v>
      </c>
      <c r="F594" t="s">
        <v>231</v>
      </c>
      <c r="G594" t="s">
        <v>248</v>
      </c>
      <c r="H594" t="s">
        <v>225</v>
      </c>
      <c r="I594">
        <v>0</v>
      </c>
      <c r="FX594">
        <v>0</v>
      </c>
      <c r="FY594">
        <v>0</v>
      </c>
      <c r="FZ594">
        <v>0</v>
      </c>
    </row>
    <row r="595" spans="1:182" x14ac:dyDescent="0.2">
      <c r="A595" t="s">
        <v>245</v>
      </c>
      <c r="B595" t="s">
        <v>252</v>
      </c>
      <c r="C595" t="s">
        <v>218</v>
      </c>
      <c r="D595" t="s">
        <v>38</v>
      </c>
      <c r="E595">
        <v>2017</v>
      </c>
      <c r="F595" t="s">
        <v>231</v>
      </c>
      <c r="G595" t="s">
        <v>248</v>
      </c>
      <c r="H595" t="s">
        <v>225</v>
      </c>
      <c r="I595">
        <v>0</v>
      </c>
      <c r="FX595">
        <v>0</v>
      </c>
      <c r="FY595">
        <v>0</v>
      </c>
      <c r="FZ595">
        <v>0</v>
      </c>
    </row>
    <row r="596" spans="1:182" x14ac:dyDescent="0.2">
      <c r="A596" t="s">
        <v>245</v>
      </c>
      <c r="B596" t="s">
        <v>252</v>
      </c>
      <c r="C596" t="s">
        <v>218</v>
      </c>
      <c r="D596" t="s">
        <v>39</v>
      </c>
      <c r="E596">
        <v>2015</v>
      </c>
      <c r="F596" t="s">
        <v>231</v>
      </c>
      <c r="G596" t="s">
        <v>248</v>
      </c>
      <c r="H596" t="s">
        <v>225</v>
      </c>
      <c r="I596">
        <v>0</v>
      </c>
      <c r="FX596">
        <v>0</v>
      </c>
      <c r="FY596">
        <v>0</v>
      </c>
      <c r="FZ596">
        <v>0</v>
      </c>
    </row>
    <row r="597" spans="1:182" x14ac:dyDescent="0.2">
      <c r="A597" t="s">
        <v>245</v>
      </c>
      <c r="B597" t="s">
        <v>252</v>
      </c>
      <c r="C597" t="s">
        <v>218</v>
      </c>
      <c r="D597" t="s">
        <v>39</v>
      </c>
      <c r="E597">
        <v>2016</v>
      </c>
      <c r="F597" t="s">
        <v>231</v>
      </c>
      <c r="G597" t="s">
        <v>248</v>
      </c>
      <c r="H597" t="s">
        <v>225</v>
      </c>
      <c r="I597">
        <v>0</v>
      </c>
      <c r="FX597">
        <v>0</v>
      </c>
      <c r="FY597">
        <v>0</v>
      </c>
      <c r="FZ597">
        <v>0</v>
      </c>
    </row>
    <row r="598" spans="1:182" x14ac:dyDescent="0.2">
      <c r="A598" t="s">
        <v>245</v>
      </c>
      <c r="B598" t="s">
        <v>252</v>
      </c>
      <c r="C598" t="s">
        <v>218</v>
      </c>
      <c r="D598" t="s">
        <v>39</v>
      </c>
      <c r="E598">
        <v>2017</v>
      </c>
      <c r="F598" t="s">
        <v>231</v>
      </c>
      <c r="G598" t="s">
        <v>248</v>
      </c>
      <c r="H598" t="s">
        <v>225</v>
      </c>
      <c r="I598">
        <v>0</v>
      </c>
      <c r="FX598">
        <v>0</v>
      </c>
      <c r="FY598">
        <v>0</v>
      </c>
      <c r="FZ598">
        <v>0</v>
      </c>
    </row>
    <row r="599" spans="1:182" x14ac:dyDescent="0.2">
      <c r="A599" t="s">
        <v>245</v>
      </c>
      <c r="B599" t="s">
        <v>252</v>
      </c>
      <c r="C599" t="s">
        <v>218</v>
      </c>
      <c r="D599" t="s">
        <v>40</v>
      </c>
      <c r="E599">
        <v>2015</v>
      </c>
      <c r="F599" t="s">
        <v>231</v>
      </c>
      <c r="G599" t="s">
        <v>248</v>
      </c>
      <c r="H599" t="s">
        <v>225</v>
      </c>
      <c r="I599">
        <v>0</v>
      </c>
      <c r="FX599">
        <v>0</v>
      </c>
      <c r="FY599">
        <v>0</v>
      </c>
      <c r="FZ599">
        <v>0</v>
      </c>
    </row>
    <row r="600" spans="1:182" x14ac:dyDescent="0.2">
      <c r="A600" t="s">
        <v>245</v>
      </c>
      <c r="B600" t="s">
        <v>252</v>
      </c>
      <c r="C600" t="s">
        <v>218</v>
      </c>
      <c r="D600" t="s">
        <v>40</v>
      </c>
      <c r="E600">
        <v>2016</v>
      </c>
      <c r="F600" t="s">
        <v>231</v>
      </c>
      <c r="G600" t="s">
        <v>248</v>
      </c>
      <c r="H600" t="s">
        <v>225</v>
      </c>
      <c r="I600">
        <v>0</v>
      </c>
      <c r="FX600">
        <v>0</v>
      </c>
      <c r="FY600">
        <v>0</v>
      </c>
      <c r="FZ600">
        <v>0</v>
      </c>
    </row>
    <row r="601" spans="1:182" x14ac:dyDescent="0.2">
      <c r="A601" t="s">
        <v>245</v>
      </c>
      <c r="B601" t="s">
        <v>252</v>
      </c>
      <c r="C601" t="s">
        <v>218</v>
      </c>
      <c r="D601" t="s">
        <v>40</v>
      </c>
      <c r="E601">
        <v>2017</v>
      </c>
      <c r="F601" t="s">
        <v>231</v>
      </c>
      <c r="G601" t="s">
        <v>248</v>
      </c>
      <c r="H601" t="s">
        <v>225</v>
      </c>
      <c r="I601">
        <v>0</v>
      </c>
      <c r="FX601">
        <v>0</v>
      </c>
      <c r="FY601">
        <v>0</v>
      </c>
      <c r="FZ601">
        <v>0</v>
      </c>
    </row>
    <row r="602" spans="1:182" x14ac:dyDescent="0.2">
      <c r="A602" t="s">
        <v>245</v>
      </c>
      <c r="B602" t="s">
        <v>252</v>
      </c>
      <c r="C602" t="s">
        <v>218</v>
      </c>
      <c r="D602" t="s">
        <v>41</v>
      </c>
      <c r="E602">
        <v>2015</v>
      </c>
      <c r="F602" t="s">
        <v>231</v>
      </c>
      <c r="G602" t="s">
        <v>248</v>
      </c>
      <c r="H602" t="s">
        <v>225</v>
      </c>
      <c r="I602">
        <v>0</v>
      </c>
      <c r="FX602">
        <v>0</v>
      </c>
      <c r="FY602">
        <v>0</v>
      </c>
      <c r="FZ602">
        <v>0</v>
      </c>
    </row>
    <row r="603" spans="1:182" x14ac:dyDescent="0.2">
      <c r="A603" t="s">
        <v>245</v>
      </c>
      <c r="B603" t="s">
        <v>252</v>
      </c>
      <c r="C603" t="s">
        <v>218</v>
      </c>
      <c r="D603" t="s">
        <v>41</v>
      </c>
      <c r="E603">
        <v>2016</v>
      </c>
      <c r="F603" t="s">
        <v>231</v>
      </c>
      <c r="G603" t="s">
        <v>248</v>
      </c>
      <c r="H603" t="s">
        <v>225</v>
      </c>
      <c r="I603">
        <v>0</v>
      </c>
      <c r="FX603">
        <v>0</v>
      </c>
      <c r="FY603">
        <v>0</v>
      </c>
      <c r="FZ603">
        <v>0</v>
      </c>
    </row>
    <row r="604" spans="1:182" x14ac:dyDescent="0.2">
      <c r="A604" t="s">
        <v>245</v>
      </c>
      <c r="B604" t="s">
        <v>252</v>
      </c>
      <c r="C604" t="s">
        <v>218</v>
      </c>
      <c r="D604" t="s">
        <v>41</v>
      </c>
      <c r="E604">
        <v>2017</v>
      </c>
      <c r="F604" t="s">
        <v>231</v>
      </c>
      <c r="G604" t="s">
        <v>248</v>
      </c>
      <c r="H604" t="s">
        <v>225</v>
      </c>
      <c r="I604">
        <v>0</v>
      </c>
      <c r="FX604">
        <v>0</v>
      </c>
      <c r="FY604">
        <v>0</v>
      </c>
      <c r="FZ604">
        <v>0</v>
      </c>
    </row>
    <row r="605" spans="1:182" x14ac:dyDescent="0.2">
      <c r="A605" t="s">
        <v>245</v>
      </c>
      <c r="B605" t="s">
        <v>252</v>
      </c>
      <c r="C605" t="s">
        <v>218</v>
      </c>
      <c r="D605" t="s">
        <v>42</v>
      </c>
      <c r="E605">
        <v>2015</v>
      </c>
      <c r="F605" t="s">
        <v>231</v>
      </c>
      <c r="G605" t="s">
        <v>248</v>
      </c>
      <c r="H605" t="s">
        <v>225</v>
      </c>
      <c r="I605">
        <v>0</v>
      </c>
      <c r="FX605">
        <v>0</v>
      </c>
      <c r="FY605">
        <v>0</v>
      </c>
      <c r="FZ605">
        <v>0</v>
      </c>
    </row>
    <row r="606" spans="1:182" x14ac:dyDescent="0.2">
      <c r="A606" t="s">
        <v>245</v>
      </c>
      <c r="B606" t="s">
        <v>252</v>
      </c>
      <c r="C606" t="s">
        <v>218</v>
      </c>
      <c r="D606" t="s">
        <v>42</v>
      </c>
      <c r="E606">
        <v>2016</v>
      </c>
      <c r="F606" t="s">
        <v>231</v>
      </c>
      <c r="G606" t="s">
        <v>248</v>
      </c>
      <c r="H606" t="s">
        <v>225</v>
      </c>
      <c r="I606">
        <v>0</v>
      </c>
      <c r="FX606">
        <v>0</v>
      </c>
      <c r="FY606">
        <v>0</v>
      </c>
      <c r="FZ606">
        <v>0</v>
      </c>
    </row>
    <row r="607" spans="1:182" x14ac:dyDescent="0.2">
      <c r="A607" t="s">
        <v>245</v>
      </c>
      <c r="B607" t="s">
        <v>252</v>
      </c>
      <c r="C607" t="s">
        <v>218</v>
      </c>
      <c r="D607" t="s">
        <v>42</v>
      </c>
      <c r="E607">
        <v>2017</v>
      </c>
      <c r="F607" t="s">
        <v>231</v>
      </c>
      <c r="G607" t="s">
        <v>248</v>
      </c>
      <c r="H607" t="s">
        <v>225</v>
      </c>
      <c r="I607">
        <v>0</v>
      </c>
      <c r="FX607">
        <v>0</v>
      </c>
      <c r="FY607">
        <v>0</v>
      </c>
      <c r="FZ607">
        <v>0</v>
      </c>
    </row>
    <row r="608" spans="1:182" x14ac:dyDescent="0.2">
      <c r="A608" t="s">
        <v>245</v>
      </c>
      <c r="B608" t="s">
        <v>252</v>
      </c>
      <c r="C608" t="s">
        <v>218</v>
      </c>
      <c r="D608" t="s">
        <v>43</v>
      </c>
      <c r="E608">
        <v>2015</v>
      </c>
      <c r="F608" t="s">
        <v>231</v>
      </c>
      <c r="G608" t="s">
        <v>248</v>
      </c>
      <c r="H608" t="s">
        <v>225</v>
      </c>
      <c r="I608">
        <v>0</v>
      </c>
      <c r="FX608">
        <v>0</v>
      </c>
      <c r="FY608">
        <v>0</v>
      </c>
      <c r="FZ608">
        <v>0</v>
      </c>
    </row>
    <row r="609" spans="1:182" x14ac:dyDescent="0.2">
      <c r="A609" t="s">
        <v>245</v>
      </c>
      <c r="B609" t="s">
        <v>252</v>
      </c>
      <c r="C609" t="s">
        <v>218</v>
      </c>
      <c r="D609" t="s">
        <v>43</v>
      </c>
      <c r="E609">
        <v>2016</v>
      </c>
      <c r="F609" t="s">
        <v>231</v>
      </c>
      <c r="G609" t="s">
        <v>248</v>
      </c>
      <c r="H609" t="s">
        <v>225</v>
      </c>
      <c r="I609">
        <v>0</v>
      </c>
      <c r="FX609">
        <v>0</v>
      </c>
      <c r="FY609">
        <v>0</v>
      </c>
      <c r="FZ609">
        <v>0</v>
      </c>
    </row>
    <row r="610" spans="1:182" x14ac:dyDescent="0.2">
      <c r="A610" t="s">
        <v>245</v>
      </c>
      <c r="B610" t="s">
        <v>252</v>
      </c>
      <c r="C610" t="s">
        <v>218</v>
      </c>
      <c r="D610" t="s">
        <v>43</v>
      </c>
      <c r="E610">
        <v>2017</v>
      </c>
      <c r="F610" t="s">
        <v>231</v>
      </c>
      <c r="G610" t="s">
        <v>248</v>
      </c>
      <c r="H610" t="s">
        <v>225</v>
      </c>
      <c r="I610">
        <v>0</v>
      </c>
      <c r="FX610">
        <v>0</v>
      </c>
      <c r="FY610">
        <v>0</v>
      </c>
      <c r="FZ610">
        <v>0</v>
      </c>
    </row>
    <row r="611" spans="1:182" x14ac:dyDescent="0.2">
      <c r="A611" t="s">
        <v>245</v>
      </c>
      <c r="B611" t="s">
        <v>252</v>
      </c>
      <c r="C611" t="s">
        <v>218</v>
      </c>
      <c r="D611" t="s">
        <v>44</v>
      </c>
      <c r="E611">
        <v>2015</v>
      </c>
      <c r="F611" t="s">
        <v>231</v>
      </c>
      <c r="G611" t="s">
        <v>248</v>
      </c>
      <c r="H611" t="s">
        <v>225</v>
      </c>
      <c r="I611">
        <v>0</v>
      </c>
      <c r="FX611">
        <v>0</v>
      </c>
      <c r="FY611">
        <v>0</v>
      </c>
      <c r="FZ611">
        <v>0</v>
      </c>
    </row>
    <row r="612" spans="1:182" x14ac:dyDescent="0.2">
      <c r="A612" t="s">
        <v>245</v>
      </c>
      <c r="B612" t="s">
        <v>252</v>
      </c>
      <c r="C612" t="s">
        <v>218</v>
      </c>
      <c r="D612" t="s">
        <v>44</v>
      </c>
      <c r="E612">
        <v>2016</v>
      </c>
      <c r="F612" t="s">
        <v>231</v>
      </c>
      <c r="G612" t="s">
        <v>248</v>
      </c>
      <c r="H612" t="s">
        <v>225</v>
      </c>
      <c r="I612">
        <v>0</v>
      </c>
      <c r="FX612">
        <v>0</v>
      </c>
      <c r="FY612">
        <v>0</v>
      </c>
      <c r="FZ612">
        <v>0</v>
      </c>
    </row>
    <row r="613" spans="1:182" x14ac:dyDescent="0.2">
      <c r="A613" t="s">
        <v>245</v>
      </c>
      <c r="B613" t="s">
        <v>252</v>
      </c>
      <c r="C613" t="s">
        <v>218</v>
      </c>
      <c r="D613" t="s">
        <v>44</v>
      </c>
      <c r="E613">
        <v>2017</v>
      </c>
      <c r="F613" t="s">
        <v>231</v>
      </c>
      <c r="G613" t="s">
        <v>248</v>
      </c>
      <c r="H613" t="s">
        <v>225</v>
      </c>
      <c r="I613">
        <v>0</v>
      </c>
      <c r="FX613">
        <v>0</v>
      </c>
      <c r="FY613">
        <v>0</v>
      </c>
      <c r="FZ613">
        <v>0</v>
      </c>
    </row>
    <row r="614" spans="1:182" x14ac:dyDescent="0.2">
      <c r="A614" t="s">
        <v>245</v>
      </c>
      <c r="B614" t="s">
        <v>252</v>
      </c>
      <c r="C614" t="s">
        <v>218</v>
      </c>
      <c r="D614" t="s">
        <v>45</v>
      </c>
      <c r="E614">
        <v>2015</v>
      </c>
      <c r="F614" t="s">
        <v>231</v>
      </c>
      <c r="G614" t="s">
        <v>248</v>
      </c>
      <c r="H614" t="s">
        <v>225</v>
      </c>
      <c r="I614">
        <v>0</v>
      </c>
      <c r="FX614">
        <v>0</v>
      </c>
      <c r="FY614">
        <v>0</v>
      </c>
      <c r="FZ614">
        <v>0</v>
      </c>
    </row>
    <row r="615" spans="1:182" x14ac:dyDescent="0.2">
      <c r="A615" t="s">
        <v>245</v>
      </c>
      <c r="B615" t="s">
        <v>252</v>
      </c>
      <c r="C615" t="s">
        <v>218</v>
      </c>
      <c r="D615" t="s">
        <v>45</v>
      </c>
      <c r="E615">
        <v>2016</v>
      </c>
      <c r="F615" t="s">
        <v>231</v>
      </c>
      <c r="G615" t="s">
        <v>248</v>
      </c>
      <c r="H615" t="s">
        <v>225</v>
      </c>
      <c r="I615">
        <v>0</v>
      </c>
      <c r="FX615">
        <v>0</v>
      </c>
      <c r="FY615">
        <v>0</v>
      </c>
      <c r="FZ615">
        <v>0</v>
      </c>
    </row>
    <row r="616" spans="1:182" x14ac:dyDescent="0.2">
      <c r="A616" t="s">
        <v>245</v>
      </c>
      <c r="B616" t="s">
        <v>252</v>
      </c>
      <c r="C616" t="s">
        <v>218</v>
      </c>
      <c r="D616" t="s">
        <v>45</v>
      </c>
      <c r="E616">
        <v>2017</v>
      </c>
      <c r="F616" t="s">
        <v>231</v>
      </c>
      <c r="G616" t="s">
        <v>248</v>
      </c>
      <c r="H616" t="s">
        <v>225</v>
      </c>
      <c r="I616">
        <v>0</v>
      </c>
      <c r="FX616">
        <v>0</v>
      </c>
      <c r="FY616">
        <v>0</v>
      </c>
      <c r="FZ616">
        <v>0</v>
      </c>
    </row>
    <row r="617" spans="1:182" x14ac:dyDescent="0.2">
      <c r="A617" t="s">
        <v>245</v>
      </c>
      <c r="B617" t="s">
        <v>252</v>
      </c>
      <c r="C617" t="s">
        <v>218</v>
      </c>
      <c r="D617" t="s">
        <v>46</v>
      </c>
      <c r="E617">
        <v>2015</v>
      </c>
      <c r="F617" t="s">
        <v>231</v>
      </c>
      <c r="G617" t="s">
        <v>248</v>
      </c>
      <c r="H617" t="s">
        <v>225</v>
      </c>
      <c r="I617">
        <v>0</v>
      </c>
      <c r="FX617">
        <v>0</v>
      </c>
      <c r="FY617">
        <v>0</v>
      </c>
      <c r="FZ617">
        <v>0</v>
      </c>
    </row>
    <row r="618" spans="1:182" x14ac:dyDescent="0.2">
      <c r="A618" t="s">
        <v>245</v>
      </c>
      <c r="B618" t="s">
        <v>252</v>
      </c>
      <c r="C618" t="s">
        <v>218</v>
      </c>
      <c r="D618" t="s">
        <v>46</v>
      </c>
      <c r="E618">
        <v>2016</v>
      </c>
      <c r="F618" t="s">
        <v>231</v>
      </c>
      <c r="G618" t="s">
        <v>248</v>
      </c>
      <c r="H618" t="s">
        <v>225</v>
      </c>
      <c r="I618">
        <v>0</v>
      </c>
      <c r="FX618">
        <v>0</v>
      </c>
      <c r="FY618">
        <v>0</v>
      </c>
      <c r="FZ618">
        <v>0</v>
      </c>
    </row>
    <row r="619" spans="1:182" x14ac:dyDescent="0.2">
      <c r="A619" t="s">
        <v>245</v>
      </c>
      <c r="B619" t="s">
        <v>252</v>
      </c>
      <c r="C619" t="s">
        <v>218</v>
      </c>
      <c r="D619" t="s">
        <v>46</v>
      </c>
      <c r="E619">
        <v>2017</v>
      </c>
      <c r="F619" t="s">
        <v>231</v>
      </c>
      <c r="G619" t="s">
        <v>248</v>
      </c>
      <c r="H619" t="s">
        <v>225</v>
      </c>
      <c r="I619">
        <v>0</v>
      </c>
      <c r="FX619">
        <v>0</v>
      </c>
      <c r="FY619">
        <v>0</v>
      </c>
      <c r="FZ619">
        <v>0</v>
      </c>
    </row>
    <row r="620" spans="1:182" x14ac:dyDescent="0.2">
      <c r="A620" t="s">
        <v>245</v>
      </c>
      <c r="B620" t="s">
        <v>252</v>
      </c>
      <c r="C620" t="s">
        <v>218</v>
      </c>
      <c r="D620" t="s">
        <v>47</v>
      </c>
      <c r="E620">
        <v>2015</v>
      </c>
      <c r="F620" t="s">
        <v>231</v>
      </c>
      <c r="G620" t="s">
        <v>248</v>
      </c>
      <c r="H620" t="s">
        <v>225</v>
      </c>
      <c r="I620">
        <v>0</v>
      </c>
      <c r="FX620">
        <v>0</v>
      </c>
      <c r="FY620">
        <v>0</v>
      </c>
      <c r="FZ620">
        <v>0</v>
      </c>
    </row>
    <row r="621" spans="1:182" x14ac:dyDescent="0.2">
      <c r="A621" t="s">
        <v>245</v>
      </c>
      <c r="B621" t="s">
        <v>252</v>
      </c>
      <c r="C621" t="s">
        <v>218</v>
      </c>
      <c r="D621" t="s">
        <v>47</v>
      </c>
      <c r="E621">
        <v>2016</v>
      </c>
      <c r="F621" t="s">
        <v>231</v>
      </c>
      <c r="G621" t="s">
        <v>248</v>
      </c>
      <c r="H621" t="s">
        <v>225</v>
      </c>
      <c r="I621">
        <v>0</v>
      </c>
      <c r="FX621">
        <v>0</v>
      </c>
      <c r="FY621">
        <v>0</v>
      </c>
      <c r="FZ621">
        <v>0</v>
      </c>
    </row>
    <row r="622" spans="1:182" x14ac:dyDescent="0.2">
      <c r="A622" t="s">
        <v>245</v>
      </c>
      <c r="B622" t="s">
        <v>252</v>
      </c>
      <c r="C622" t="s">
        <v>218</v>
      </c>
      <c r="D622" t="s">
        <v>47</v>
      </c>
      <c r="E622">
        <v>2017</v>
      </c>
      <c r="F622" t="s">
        <v>231</v>
      </c>
      <c r="G622" t="s">
        <v>248</v>
      </c>
      <c r="H622" t="s">
        <v>225</v>
      </c>
      <c r="I622">
        <v>0</v>
      </c>
      <c r="FX622">
        <v>0</v>
      </c>
      <c r="FY622">
        <v>0</v>
      </c>
      <c r="FZ622">
        <v>0</v>
      </c>
    </row>
    <row r="623" spans="1:182" x14ac:dyDescent="0.2">
      <c r="A623" t="s">
        <v>245</v>
      </c>
      <c r="B623" t="s">
        <v>252</v>
      </c>
      <c r="C623" t="s">
        <v>218</v>
      </c>
      <c r="D623" t="s">
        <v>11</v>
      </c>
      <c r="E623">
        <v>2015</v>
      </c>
      <c r="F623" t="s">
        <v>231</v>
      </c>
      <c r="G623" t="s">
        <v>248</v>
      </c>
      <c r="H623" t="s">
        <v>225</v>
      </c>
      <c r="I623">
        <v>0</v>
      </c>
      <c r="FX623">
        <v>0</v>
      </c>
      <c r="FY623">
        <v>0</v>
      </c>
      <c r="FZ623">
        <v>0</v>
      </c>
    </row>
    <row r="624" spans="1:182" x14ac:dyDescent="0.2">
      <c r="A624" t="s">
        <v>245</v>
      </c>
      <c r="B624" t="s">
        <v>252</v>
      </c>
      <c r="C624" t="s">
        <v>218</v>
      </c>
      <c r="D624" t="s">
        <v>11</v>
      </c>
      <c r="E624">
        <v>2016</v>
      </c>
      <c r="F624" t="s">
        <v>231</v>
      </c>
      <c r="G624" t="s">
        <v>248</v>
      </c>
      <c r="H624" t="s">
        <v>225</v>
      </c>
      <c r="I624">
        <v>0</v>
      </c>
      <c r="FX624">
        <v>0</v>
      </c>
      <c r="FY624">
        <v>0</v>
      </c>
      <c r="FZ624">
        <v>0</v>
      </c>
    </row>
    <row r="625" spans="1:182" x14ac:dyDescent="0.2">
      <c r="A625" t="s">
        <v>245</v>
      </c>
      <c r="B625" t="s">
        <v>252</v>
      </c>
      <c r="C625" t="s">
        <v>218</v>
      </c>
      <c r="D625" t="s">
        <v>11</v>
      </c>
      <c r="E625">
        <v>2017</v>
      </c>
      <c r="F625" t="s">
        <v>231</v>
      </c>
      <c r="G625" t="s">
        <v>248</v>
      </c>
      <c r="H625" t="s">
        <v>225</v>
      </c>
      <c r="I625">
        <v>0</v>
      </c>
      <c r="FX625">
        <v>0</v>
      </c>
      <c r="FY625">
        <v>0</v>
      </c>
      <c r="FZ625">
        <v>0</v>
      </c>
    </row>
    <row r="626" spans="1:182" x14ac:dyDescent="0.2">
      <c r="A626" t="s">
        <v>245</v>
      </c>
      <c r="B626" t="s">
        <v>252</v>
      </c>
      <c r="C626" t="s">
        <v>218</v>
      </c>
      <c r="D626" t="s">
        <v>36</v>
      </c>
      <c r="E626">
        <v>2015</v>
      </c>
      <c r="F626" t="s">
        <v>228</v>
      </c>
      <c r="G626" t="s">
        <v>249</v>
      </c>
      <c r="H626" t="s">
        <v>225</v>
      </c>
      <c r="I626">
        <v>0</v>
      </c>
      <c r="FX626">
        <v>0</v>
      </c>
      <c r="FY626">
        <v>0</v>
      </c>
      <c r="FZ626">
        <v>0</v>
      </c>
    </row>
    <row r="627" spans="1:182" x14ac:dyDescent="0.2">
      <c r="A627" t="s">
        <v>245</v>
      </c>
      <c r="B627" t="s">
        <v>252</v>
      </c>
      <c r="C627" t="s">
        <v>218</v>
      </c>
      <c r="D627" t="s">
        <v>36</v>
      </c>
      <c r="E627">
        <v>2016</v>
      </c>
      <c r="F627" t="s">
        <v>228</v>
      </c>
      <c r="G627" t="s">
        <v>249</v>
      </c>
      <c r="H627" t="s">
        <v>225</v>
      </c>
      <c r="I627">
        <v>0</v>
      </c>
      <c r="FX627">
        <v>0</v>
      </c>
      <c r="FY627">
        <v>0</v>
      </c>
      <c r="FZ627">
        <v>0</v>
      </c>
    </row>
    <row r="628" spans="1:182" x14ac:dyDescent="0.2">
      <c r="A628" t="s">
        <v>245</v>
      </c>
      <c r="B628" t="s">
        <v>252</v>
      </c>
      <c r="C628" t="s">
        <v>218</v>
      </c>
      <c r="D628" t="s">
        <v>36</v>
      </c>
      <c r="E628">
        <v>2017</v>
      </c>
      <c r="F628" t="s">
        <v>228</v>
      </c>
      <c r="G628" t="s">
        <v>249</v>
      </c>
      <c r="H628" t="s">
        <v>225</v>
      </c>
      <c r="I628">
        <v>0</v>
      </c>
      <c r="FX628">
        <v>0</v>
      </c>
      <c r="FY628">
        <v>0</v>
      </c>
      <c r="FZ628">
        <v>0</v>
      </c>
    </row>
    <row r="629" spans="1:182" x14ac:dyDescent="0.2">
      <c r="A629" t="s">
        <v>245</v>
      </c>
      <c r="B629" t="s">
        <v>252</v>
      </c>
      <c r="C629" t="s">
        <v>218</v>
      </c>
      <c r="D629" t="s">
        <v>37</v>
      </c>
      <c r="E629">
        <v>2015</v>
      </c>
      <c r="F629" t="s">
        <v>228</v>
      </c>
      <c r="G629" t="s">
        <v>249</v>
      </c>
      <c r="H629" t="s">
        <v>225</v>
      </c>
      <c r="I629">
        <v>0</v>
      </c>
      <c r="FX629">
        <v>0</v>
      </c>
      <c r="FY629">
        <v>0</v>
      </c>
      <c r="FZ629">
        <v>0</v>
      </c>
    </row>
    <row r="630" spans="1:182" x14ac:dyDescent="0.2">
      <c r="A630" t="s">
        <v>245</v>
      </c>
      <c r="B630" t="s">
        <v>252</v>
      </c>
      <c r="C630" t="s">
        <v>218</v>
      </c>
      <c r="D630" t="s">
        <v>37</v>
      </c>
      <c r="E630">
        <v>2016</v>
      </c>
      <c r="F630" t="s">
        <v>228</v>
      </c>
      <c r="G630" t="s">
        <v>249</v>
      </c>
      <c r="H630" t="s">
        <v>225</v>
      </c>
      <c r="I630">
        <v>0</v>
      </c>
      <c r="FX630">
        <v>0</v>
      </c>
      <c r="FY630">
        <v>0</v>
      </c>
      <c r="FZ630">
        <v>0</v>
      </c>
    </row>
    <row r="631" spans="1:182" x14ac:dyDescent="0.2">
      <c r="A631" t="s">
        <v>245</v>
      </c>
      <c r="B631" t="s">
        <v>252</v>
      </c>
      <c r="C631" t="s">
        <v>218</v>
      </c>
      <c r="D631" t="s">
        <v>37</v>
      </c>
      <c r="E631">
        <v>2017</v>
      </c>
      <c r="F631" t="s">
        <v>228</v>
      </c>
      <c r="G631" t="s">
        <v>249</v>
      </c>
      <c r="H631" t="s">
        <v>225</v>
      </c>
      <c r="I631">
        <v>0</v>
      </c>
      <c r="FX631">
        <v>0</v>
      </c>
      <c r="FY631">
        <v>0</v>
      </c>
      <c r="FZ631">
        <v>0</v>
      </c>
    </row>
    <row r="632" spans="1:182" x14ac:dyDescent="0.2">
      <c r="A632" t="s">
        <v>245</v>
      </c>
      <c r="B632" t="s">
        <v>252</v>
      </c>
      <c r="C632" t="s">
        <v>218</v>
      </c>
      <c r="D632" t="s">
        <v>38</v>
      </c>
      <c r="E632">
        <v>2015</v>
      </c>
      <c r="F632" t="s">
        <v>228</v>
      </c>
      <c r="G632" t="s">
        <v>249</v>
      </c>
      <c r="H632" t="s">
        <v>225</v>
      </c>
      <c r="I632">
        <v>0</v>
      </c>
      <c r="FX632">
        <v>0</v>
      </c>
      <c r="FY632">
        <v>0</v>
      </c>
      <c r="FZ632">
        <v>0</v>
      </c>
    </row>
    <row r="633" spans="1:182" x14ac:dyDescent="0.2">
      <c r="A633" t="s">
        <v>245</v>
      </c>
      <c r="B633" t="s">
        <v>252</v>
      </c>
      <c r="C633" t="s">
        <v>218</v>
      </c>
      <c r="D633" t="s">
        <v>38</v>
      </c>
      <c r="E633">
        <v>2016</v>
      </c>
      <c r="F633" t="s">
        <v>228</v>
      </c>
      <c r="G633" t="s">
        <v>249</v>
      </c>
      <c r="H633" t="s">
        <v>225</v>
      </c>
      <c r="I633">
        <v>0</v>
      </c>
      <c r="FX633">
        <v>0</v>
      </c>
      <c r="FY633">
        <v>0</v>
      </c>
      <c r="FZ633">
        <v>0</v>
      </c>
    </row>
    <row r="634" spans="1:182" x14ac:dyDescent="0.2">
      <c r="A634" t="s">
        <v>245</v>
      </c>
      <c r="B634" t="s">
        <v>252</v>
      </c>
      <c r="C634" t="s">
        <v>218</v>
      </c>
      <c r="D634" t="s">
        <v>38</v>
      </c>
      <c r="E634">
        <v>2017</v>
      </c>
      <c r="F634" t="s">
        <v>228</v>
      </c>
      <c r="G634" t="s">
        <v>249</v>
      </c>
      <c r="H634" t="s">
        <v>225</v>
      </c>
      <c r="I634">
        <v>0</v>
      </c>
      <c r="FX634">
        <v>0</v>
      </c>
      <c r="FY634">
        <v>0</v>
      </c>
      <c r="FZ634">
        <v>0</v>
      </c>
    </row>
    <row r="635" spans="1:182" x14ac:dyDescent="0.2">
      <c r="A635" t="s">
        <v>245</v>
      </c>
      <c r="B635" t="s">
        <v>252</v>
      </c>
      <c r="C635" t="s">
        <v>218</v>
      </c>
      <c r="D635" t="s">
        <v>39</v>
      </c>
      <c r="E635">
        <v>2015</v>
      </c>
      <c r="F635" t="s">
        <v>228</v>
      </c>
      <c r="G635" t="s">
        <v>249</v>
      </c>
      <c r="H635" t="s">
        <v>225</v>
      </c>
      <c r="I635">
        <v>0</v>
      </c>
      <c r="FX635">
        <v>0</v>
      </c>
      <c r="FY635">
        <v>0</v>
      </c>
      <c r="FZ635">
        <v>0</v>
      </c>
    </row>
    <row r="636" spans="1:182" x14ac:dyDescent="0.2">
      <c r="A636" t="s">
        <v>245</v>
      </c>
      <c r="B636" t="s">
        <v>252</v>
      </c>
      <c r="C636" t="s">
        <v>218</v>
      </c>
      <c r="D636" t="s">
        <v>39</v>
      </c>
      <c r="E636">
        <v>2016</v>
      </c>
      <c r="F636" t="s">
        <v>228</v>
      </c>
      <c r="G636" t="s">
        <v>249</v>
      </c>
      <c r="H636" t="s">
        <v>225</v>
      </c>
      <c r="I636">
        <v>0</v>
      </c>
      <c r="FX636">
        <v>0</v>
      </c>
      <c r="FY636">
        <v>0</v>
      </c>
      <c r="FZ636">
        <v>0</v>
      </c>
    </row>
    <row r="637" spans="1:182" x14ac:dyDescent="0.2">
      <c r="A637" t="s">
        <v>245</v>
      </c>
      <c r="B637" t="s">
        <v>252</v>
      </c>
      <c r="C637" t="s">
        <v>218</v>
      </c>
      <c r="D637" t="s">
        <v>39</v>
      </c>
      <c r="E637">
        <v>2017</v>
      </c>
      <c r="F637" t="s">
        <v>228</v>
      </c>
      <c r="G637" t="s">
        <v>249</v>
      </c>
      <c r="H637" t="s">
        <v>225</v>
      </c>
      <c r="I637">
        <v>0</v>
      </c>
      <c r="FX637">
        <v>0</v>
      </c>
      <c r="FY637">
        <v>0</v>
      </c>
      <c r="FZ637">
        <v>0</v>
      </c>
    </row>
    <row r="638" spans="1:182" x14ac:dyDescent="0.2">
      <c r="A638" t="s">
        <v>245</v>
      </c>
      <c r="B638" t="s">
        <v>252</v>
      </c>
      <c r="C638" t="s">
        <v>218</v>
      </c>
      <c r="D638" t="s">
        <v>40</v>
      </c>
      <c r="E638">
        <v>2015</v>
      </c>
      <c r="F638" t="s">
        <v>228</v>
      </c>
      <c r="G638" t="s">
        <v>249</v>
      </c>
      <c r="H638" t="s">
        <v>225</v>
      </c>
      <c r="I638">
        <v>0</v>
      </c>
      <c r="FX638">
        <v>0</v>
      </c>
      <c r="FY638">
        <v>0</v>
      </c>
      <c r="FZ638">
        <v>0</v>
      </c>
    </row>
    <row r="639" spans="1:182" x14ac:dyDescent="0.2">
      <c r="A639" t="s">
        <v>245</v>
      </c>
      <c r="B639" t="s">
        <v>252</v>
      </c>
      <c r="C639" t="s">
        <v>218</v>
      </c>
      <c r="D639" t="s">
        <v>40</v>
      </c>
      <c r="E639">
        <v>2016</v>
      </c>
      <c r="F639" t="s">
        <v>228</v>
      </c>
      <c r="G639" t="s">
        <v>249</v>
      </c>
      <c r="H639" t="s">
        <v>225</v>
      </c>
      <c r="I639">
        <v>0</v>
      </c>
      <c r="FX639">
        <v>0</v>
      </c>
      <c r="FY639">
        <v>0</v>
      </c>
      <c r="FZ639">
        <v>0</v>
      </c>
    </row>
    <row r="640" spans="1:182" x14ac:dyDescent="0.2">
      <c r="A640" t="s">
        <v>245</v>
      </c>
      <c r="B640" t="s">
        <v>252</v>
      </c>
      <c r="C640" t="s">
        <v>218</v>
      </c>
      <c r="D640" t="s">
        <v>40</v>
      </c>
      <c r="E640">
        <v>2017</v>
      </c>
      <c r="F640" t="s">
        <v>228</v>
      </c>
      <c r="G640" t="s">
        <v>249</v>
      </c>
      <c r="H640" t="s">
        <v>225</v>
      </c>
      <c r="I640">
        <v>0</v>
      </c>
      <c r="FX640">
        <v>0</v>
      </c>
      <c r="FY640">
        <v>0</v>
      </c>
      <c r="FZ640">
        <v>0</v>
      </c>
    </row>
    <row r="641" spans="1:182" x14ac:dyDescent="0.2">
      <c r="A641" t="s">
        <v>245</v>
      </c>
      <c r="B641" t="s">
        <v>252</v>
      </c>
      <c r="C641" t="s">
        <v>218</v>
      </c>
      <c r="D641" t="s">
        <v>41</v>
      </c>
      <c r="E641">
        <v>2015</v>
      </c>
      <c r="F641" t="s">
        <v>228</v>
      </c>
      <c r="G641" t="s">
        <v>249</v>
      </c>
      <c r="H641" t="s">
        <v>225</v>
      </c>
      <c r="I641">
        <v>0</v>
      </c>
      <c r="FX641">
        <v>0</v>
      </c>
      <c r="FY641">
        <v>0</v>
      </c>
      <c r="FZ641">
        <v>0</v>
      </c>
    </row>
    <row r="642" spans="1:182" x14ac:dyDescent="0.2">
      <c r="A642" t="s">
        <v>245</v>
      </c>
      <c r="B642" t="s">
        <v>252</v>
      </c>
      <c r="C642" t="s">
        <v>218</v>
      </c>
      <c r="D642" t="s">
        <v>41</v>
      </c>
      <c r="E642">
        <v>2016</v>
      </c>
      <c r="F642" t="s">
        <v>228</v>
      </c>
      <c r="G642" t="s">
        <v>249</v>
      </c>
      <c r="H642" t="s">
        <v>225</v>
      </c>
      <c r="I642">
        <v>0</v>
      </c>
      <c r="FX642">
        <v>0</v>
      </c>
      <c r="FY642">
        <v>0</v>
      </c>
      <c r="FZ642">
        <v>0</v>
      </c>
    </row>
    <row r="643" spans="1:182" x14ac:dyDescent="0.2">
      <c r="A643" t="s">
        <v>245</v>
      </c>
      <c r="B643" t="s">
        <v>252</v>
      </c>
      <c r="C643" t="s">
        <v>218</v>
      </c>
      <c r="D643" t="s">
        <v>41</v>
      </c>
      <c r="E643">
        <v>2017</v>
      </c>
      <c r="F643" t="s">
        <v>228</v>
      </c>
      <c r="G643" t="s">
        <v>249</v>
      </c>
      <c r="H643" t="s">
        <v>225</v>
      </c>
      <c r="I643">
        <v>0</v>
      </c>
      <c r="FX643">
        <v>0</v>
      </c>
      <c r="FY643">
        <v>0</v>
      </c>
      <c r="FZ643">
        <v>0</v>
      </c>
    </row>
    <row r="644" spans="1:182" x14ac:dyDescent="0.2">
      <c r="A644" t="s">
        <v>245</v>
      </c>
      <c r="B644" t="s">
        <v>252</v>
      </c>
      <c r="C644" t="s">
        <v>218</v>
      </c>
      <c r="D644" t="s">
        <v>42</v>
      </c>
      <c r="E644">
        <v>2015</v>
      </c>
      <c r="F644" t="s">
        <v>228</v>
      </c>
      <c r="G644" t="s">
        <v>249</v>
      </c>
      <c r="H644" t="s">
        <v>225</v>
      </c>
      <c r="I644">
        <v>0</v>
      </c>
      <c r="FX644">
        <v>0</v>
      </c>
      <c r="FY644">
        <v>0</v>
      </c>
      <c r="FZ644">
        <v>0</v>
      </c>
    </row>
    <row r="645" spans="1:182" x14ac:dyDescent="0.2">
      <c r="A645" t="s">
        <v>245</v>
      </c>
      <c r="B645" t="s">
        <v>252</v>
      </c>
      <c r="C645" t="s">
        <v>218</v>
      </c>
      <c r="D645" t="s">
        <v>42</v>
      </c>
      <c r="E645">
        <v>2016</v>
      </c>
      <c r="F645" t="s">
        <v>228</v>
      </c>
      <c r="G645" t="s">
        <v>249</v>
      </c>
      <c r="H645" t="s">
        <v>225</v>
      </c>
      <c r="I645">
        <v>0</v>
      </c>
      <c r="FX645">
        <v>0</v>
      </c>
      <c r="FY645">
        <v>0</v>
      </c>
      <c r="FZ645">
        <v>0</v>
      </c>
    </row>
    <row r="646" spans="1:182" x14ac:dyDescent="0.2">
      <c r="A646" t="s">
        <v>245</v>
      </c>
      <c r="B646" t="s">
        <v>252</v>
      </c>
      <c r="C646" t="s">
        <v>218</v>
      </c>
      <c r="D646" t="s">
        <v>42</v>
      </c>
      <c r="E646">
        <v>2017</v>
      </c>
      <c r="F646" t="s">
        <v>228</v>
      </c>
      <c r="G646" t="s">
        <v>249</v>
      </c>
      <c r="H646" t="s">
        <v>225</v>
      </c>
      <c r="I646">
        <v>0</v>
      </c>
      <c r="FX646">
        <v>0</v>
      </c>
      <c r="FY646">
        <v>0</v>
      </c>
      <c r="FZ646">
        <v>0</v>
      </c>
    </row>
    <row r="647" spans="1:182" x14ac:dyDescent="0.2">
      <c r="A647" t="s">
        <v>245</v>
      </c>
      <c r="B647" t="s">
        <v>252</v>
      </c>
      <c r="C647" t="s">
        <v>218</v>
      </c>
      <c r="D647" t="s">
        <v>43</v>
      </c>
      <c r="E647">
        <v>2015</v>
      </c>
      <c r="F647" t="s">
        <v>228</v>
      </c>
      <c r="G647" t="s">
        <v>249</v>
      </c>
      <c r="H647" t="s">
        <v>225</v>
      </c>
      <c r="I647">
        <v>0</v>
      </c>
      <c r="FX647">
        <v>0</v>
      </c>
      <c r="FY647">
        <v>0</v>
      </c>
      <c r="FZ647">
        <v>0</v>
      </c>
    </row>
    <row r="648" spans="1:182" x14ac:dyDescent="0.2">
      <c r="A648" t="s">
        <v>245</v>
      </c>
      <c r="B648" t="s">
        <v>252</v>
      </c>
      <c r="C648" t="s">
        <v>218</v>
      </c>
      <c r="D648" t="s">
        <v>43</v>
      </c>
      <c r="E648">
        <v>2016</v>
      </c>
      <c r="F648" t="s">
        <v>228</v>
      </c>
      <c r="G648" t="s">
        <v>249</v>
      </c>
      <c r="H648" t="s">
        <v>225</v>
      </c>
      <c r="I648">
        <v>0</v>
      </c>
      <c r="FX648">
        <v>0</v>
      </c>
      <c r="FY648">
        <v>0</v>
      </c>
      <c r="FZ648">
        <v>0</v>
      </c>
    </row>
    <row r="649" spans="1:182" x14ac:dyDescent="0.2">
      <c r="A649" t="s">
        <v>245</v>
      </c>
      <c r="B649" t="s">
        <v>252</v>
      </c>
      <c r="C649" t="s">
        <v>218</v>
      </c>
      <c r="D649" t="s">
        <v>43</v>
      </c>
      <c r="E649">
        <v>2017</v>
      </c>
      <c r="F649" t="s">
        <v>228</v>
      </c>
      <c r="G649" t="s">
        <v>249</v>
      </c>
      <c r="H649" t="s">
        <v>225</v>
      </c>
      <c r="I649">
        <v>0</v>
      </c>
      <c r="FX649">
        <v>0</v>
      </c>
      <c r="FY649">
        <v>0</v>
      </c>
      <c r="FZ649">
        <v>0</v>
      </c>
    </row>
    <row r="650" spans="1:182" x14ac:dyDescent="0.2">
      <c r="A650" t="s">
        <v>245</v>
      </c>
      <c r="B650" t="s">
        <v>252</v>
      </c>
      <c r="C650" t="s">
        <v>218</v>
      </c>
      <c r="D650" t="s">
        <v>44</v>
      </c>
      <c r="E650">
        <v>2015</v>
      </c>
      <c r="F650" t="s">
        <v>228</v>
      </c>
      <c r="G650" t="s">
        <v>249</v>
      </c>
      <c r="H650" t="s">
        <v>225</v>
      </c>
      <c r="I650">
        <v>0</v>
      </c>
      <c r="FX650">
        <v>0</v>
      </c>
      <c r="FY650">
        <v>0</v>
      </c>
      <c r="FZ650">
        <v>0</v>
      </c>
    </row>
    <row r="651" spans="1:182" x14ac:dyDescent="0.2">
      <c r="A651" t="s">
        <v>245</v>
      </c>
      <c r="B651" t="s">
        <v>252</v>
      </c>
      <c r="C651" t="s">
        <v>218</v>
      </c>
      <c r="D651" t="s">
        <v>44</v>
      </c>
      <c r="E651">
        <v>2016</v>
      </c>
      <c r="F651" t="s">
        <v>228</v>
      </c>
      <c r="G651" t="s">
        <v>249</v>
      </c>
      <c r="H651" t="s">
        <v>225</v>
      </c>
      <c r="I651">
        <v>0</v>
      </c>
      <c r="FX651">
        <v>0</v>
      </c>
      <c r="FY651">
        <v>0</v>
      </c>
      <c r="FZ651">
        <v>0</v>
      </c>
    </row>
    <row r="652" spans="1:182" x14ac:dyDescent="0.2">
      <c r="A652" t="s">
        <v>245</v>
      </c>
      <c r="B652" t="s">
        <v>252</v>
      </c>
      <c r="C652" t="s">
        <v>218</v>
      </c>
      <c r="D652" t="s">
        <v>44</v>
      </c>
      <c r="E652">
        <v>2017</v>
      </c>
      <c r="F652" t="s">
        <v>228</v>
      </c>
      <c r="G652" t="s">
        <v>249</v>
      </c>
      <c r="H652" t="s">
        <v>225</v>
      </c>
      <c r="I652">
        <v>0</v>
      </c>
      <c r="FX652">
        <v>0</v>
      </c>
      <c r="FY652">
        <v>0</v>
      </c>
      <c r="FZ652">
        <v>0</v>
      </c>
    </row>
    <row r="653" spans="1:182" x14ac:dyDescent="0.2">
      <c r="A653" t="s">
        <v>245</v>
      </c>
      <c r="B653" t="s">
        <v>252</v>
      </c>
      <c r="C653" t="s">
        <v>218</v>
      </c>
      <c r="D653" t="s">
        <v>45</v>
      </c>
      <c r="E653">
        <v>2015</v>
      </c>
      <c r="F653" t="s">
        <v>228</v>
      </c>
      <c r="G653" t="s">
        <v>249</v>
      </c>
      <c r="H653" t="s">
        <v>225</v>
      </c>
      <c r="I653">
        <v>0</v>
      </c>
      <c r="FX653">
        <v>0</v>
      </c>
      <c r="FY653">
        <v>0</v>
      </c>
      <c r="FZ653">
        <v>0</v>
      </c>
    </row>
    <row r="654" spans="1:182" x14ac:dyDescent="0.2">
      <c r="A654" t="s">
        <v>245</v>
      </c>
      <c r="B654" t="s">
        <v>252</v>
      </c>
      <c r="C654" t="s">
        <v>218</v>
      </c>
      <c r="D654" t="s">
        <v>45</v>
      </c>
      <c r="E654">
        <v>2016</v>
      </c>
      <c r="F654" t="s">
        <v>228</v>
      </c>
      <c r="G654" t="s">
        <v>249</v>
      </c>
      <c r="H654" t="s">
        <v>225</v>
      </c>
      <c r="I654">
        <v>0</v>
      </c>
      <c r="FX654">
        <v>0</v>
      </c>
      <c r="FY654">
        <v>0</v>
      </c>
      <c r="FZ654">
        <v>0</v>
      </c>
    </row>
    <row r="655" spans="1:182" x14ac:dyDescent="0.2">
      <c r="A655" t="s">
        <v>245</v>
      </c>
      <c r="B655" t="s">
        <v>252</v>
      </c>
      <c r="C655" t="s">
        <v>218</v>
      </c>
      <c r="D655" t="s">
        <v>45</v>
      </c>
      <c r="E655">
        <v>2017</v>
      </c>
      <c r="F655" t="s">
        <v>228</v>
      </c>
      <c r="G655" t="s">
        <v>249</v>
      </c>
      <c r="H655" t="s">
        <v>225</v>
      </c>
      <c r="I655">
        <v>0</v>
      </c>
      <c r="FX655">
        <v>0</v>
      </c>
      <c r="FY655">
        <v>0</v>
      </c>
      <c r="FZ655">
        <v>0</v>
      </c>
    </row>
    <row r="656" spans="1:182" x14ac:dyDescent="0.2">
      <c r="A656" t="s">
        <v>245</v>
      </c>
      <c r="B656" t="s">
        <v>252</v>
      </c>
      <c r="C656" t="s">
        <v>218</v>
      </c>
      <c r="D656" t="s">
        <v>46</v>
      </c>
      <c r="E656">
        <v>2015</v>
      </c>
      <c r="F656" t="s">
        <v>228</v>
      </c>
      <c r="G656" t="s">
        <v>249</v>
      </c>
      <c r="H656" t="s">
        <v>225</v>
      </c>
      <c r="I656">
        <v>0</v>
      </c>
      <c r="FX656">
        <v>0</v>
      </c>
      <c r="FY656">
        <v>0</v>
      </c>
      <c r="FZ656">
        <v>0</v>
      </c>
    </row>
    <row r="657" spans="1:182" x14ac:dyDescent="0.2">
      <c r="A657" t="s">
        <v>245</v>
      </c>
      <c r="B657" t="s">
        <v>252</v>
      </c>
      <c r="C657" t="s">
        <v>218</v>
      </c>
      <c r="D657" t="s">
        <v>46</v>
      </c>
      <c r="E657">
        <v>2016</v>
      </c>
      <c r="F657" t="s">
        <v>228</v>
      </c>
      <c r="G657" t="s">
        <v>249</v>
      </c>
      <c r="H657" t="s">
        <v>225</v>
      </c>
      <c r="I657">
        <v>0</v>
      </c>
      <c r="FX657">
        <v>0</v>
      </c>
      <c r="FY657">
        <v>0</v>
      </c>
      <c r="FZ657">
        <v>0</v>
      </c>
    </row>
    <row r="658" spans="1:182" x14ac:dyDescent="0.2">
      <c r="A658" t="s">
        <v>245</v>
      </c>
      <c r="B658" t="s">
        <v>252</v>
      </c>
      <c r="C658" t="s">
        <v>218</v>
      </c>
      <c r="D658" t="s">
        <v>46</v>
      </c>
      <c r="E658">
        <v>2017</v>
      </c>
      <c r="F658" t="s">
        <v>228</v>
      </c>
      <c r="G658" t="s">
        <v>249</v>
      </c>
      <c r="H658" t="s">
        <v>225</v>
      </c>
      <c r="I658">
        <v>0</v>
      </c>
      <c r="FX658">
        <v>0</v>
      </c>
      <c r="FY658">
        <v>0</v>
      </c>
      <c r="FZ658">
        <v>0</v>
      </c>
    </row>
    <row r="659" spans="1:182" x14ac:dyDescent="0.2">
      <c r="A659" t="s">
        <v>245</v>
      </c>
      <c r="B659" t="s">
        <v>252</v>
      </c>
      <c r="C659" t="s">
        <v>218</v>
      </c>
      <c r="D659" t="s">
        <v>47</v>
      </c>
      <c r="E659">
        <v>2015</v>
      </c>
      <c r="F659" t="s">
        <v>228</v>
      </c>
      <c r="G659" t="s">
        <v>249</v>
      </c>
      <c r="H659" t="s">
        <v>225</v>
      </c>
      <c r="I659">
        <v>0</v>
      </c>
      <c r="FX659">
        <v>0</v>
      </c>
      <c r="FY659">
        <v>0</v>
      </c>
      <c r="FZ659">
        <v>0</v>
      </c>
    </row>
    <row r="660" spans="1:182" x14ac:dyDescent="0.2">
      <c r="A660" t="s">
        <v>245</v>
      </c>
      <c r="B660" t="s">
        <v>252</v>
      </c>
      <c r="C660" t="s">
        <v>218</v>
      </c>
      <c r="D660" t="s">
        <v>47</v>
      </c>
      <c r="E660">
        <v>2016</v>
      </c>
      <c r="F660" t="s">
        <v>228</v>
      </c>
      <c r="G660" t="s">
        <v>249</v>
      </c>
      <c r="H660" t="s">
        <v>225</v>
      </c>
      <c r="I660">
        <v>0</v>
      </c>
      <c r="FX660">
        <v>0</v>
      </c>
      <c r="FY660">
        <v>0</v>
      </c>
      <c r="FZ660">
        <v>0</v>
      </c>
    </row>
    <row r="661" spans="1:182" x14ac:dyDescent="0.2">
      <c r="A661" t="s">
        <v>245</v>
      </c>
      <c r="B661" t="s">
        <v>252</v>
      </c>
      <c r="C661" t="s">
        <v>218</v>
      </c>
      <c r="D661" t="s">
        <v>47</v>
      </c>
      <c r="E661">
        <v>2017</v>
      </c>
      <c r="F661" t="s">
        <v>228</v>
      </c>
      <c r="G661" t="s">
        <v>249</v>
      </c>
      <c r="H661" t="s">
        <v>225</v>
      </c>
      <c r="I661">
        <v>0</v>
      </c>
      <c r="FX661">
        <v>0</v>
      </c>
      <c r="FY661">
        <v>0</v>
      </c>
      <c r="FZ661">
        <v>0</v>
      </c>
    </row>
    <row r="662" spans="1:182" x14ac:dyDescent="0.2">
      <c r="A662" t="s">
        <v>245</v>
      </c>
      <c r="B662" t="s">
        <v>252</v>
      </c>
      <c r="C662" t="s">
        <v>218</v>
      </c>
      <c r="D662" t="s">
        <v>11</v>
      </c>
      <c r="E662">
        <v>2015</v>
      </c>
      <c r="F662" t="s">
        <v>228</v>
      </c>
      <c r="G662" t="s">
        <v>249</v>
      </c>
      <c r="H662" t="s">
        <v>225</v>
      </c>
      <c r="I662">
        <v>0</v>
      </c>
      <c r="FX662">
        <v>0</v>
      </c>
      <c r="FY662">
        <v>0</v>
      </c>
      <c r="FZ662">
        <v>0</v>
      </c>
    </row>
    <row r="663" spans="1:182" x14ac:dyDescent="0.2">
      <c r="A663" t="s">
        <v>245</v>
      </c>
      <c r="B663" t="s">
        <v>252</v>
      </c>
      <c r="C663" t="s">
        <v>218</v>
      </c>
      <c r="D663" t="s">
        <v>11</v>
      </c>
      <c r="E663">
        <v>2016</v>
      </c>
      <c r="F663" t="s">
        <v>228</v>
      </c>
      <c r="G663" t="s">
        <v>249</v>
      </c>
      <c r="H663" t="s">
        <v>225</v>
      </c>
      <c r="I663">
        <v>0</v>
      </c>
      <c r="FX663">
        <v>0</v>
      </c>
      <c r="FY663">
        <v>0</v>
      </c>
      <c r="FZ663">
        <v>0</v>
      </c>
    </row>
    <row r="664" spans="1:182" x14ac:dyDescent="0.2">
      <c r="A664" t="s">
        <v>245</v>
      </c>
      <c r="B664" t="s">
        <v>252</v>
      </c>
      <c r="C664" t="s">
        <v>218</v>
      </c>
      <c r="D664" t="s">
        <v>11</v>
      </c>
      <c r="E664">
        <v>2017</v>
      </c>
      <c r="F664" t="s">
        <v>228</v>
      </c>
      <c r="G664" t="s">
        <v>249</v>
      </c>
      <c r="H664" t="s">
        <v>225</v>
      </c>
      <c r="I664">
        <v>0</v>
      </c>
      <c r="FX664">
        <v>0</v>
      </c>
      <c r="FY664">
        <v>0</v>
      </c>
      <c r="FZ664">
        <v>0</v>
      </c>
    </row>
    <row r="665" spans="1:182" x14ac:dyDescent="0.2">
      <c r="A665" t="s">
        <v>245</v>
      </c>
      <c r="B665" t="s">
        <v>252</v>
      </c>
      <c r="C665" t="s">
        <v>218</v>
      </c>
      <c r="D665" t="s">
        <v>36</v>
      </c>
      <c r="E665">
        <v>2015</v>
      </c>
      <c r="F665" t="s">
        <v>229</v>
      </c>
      <c r="G665" t="s">
        <v>249</v>
      </c>
      <c r="H665" t="s">
        <v>225</v>
      </c>
      <c r="I665">
        <v>0</v>
      </c>
      <c r="FX665">
        <v>0</v>
      </c>
      <c r="FY665">
        <v>0</v>
      </c>
      <c r="FZ665">
        <v>0</v>
      </c>
    </row>
    <row r="666" spans="1:182" x14ac:dyDescent="0.2">
      <c r="A666" t="s">
        <v>245</v>
      </c>
      <c r="B666" t="s">
        <v>252</v>
      </c>
      <c r="C666" t="s">
        <v>218</v>
      </c>
      <c r="D666" t="s">
        <v>36</v>
      </c>
      <c r="E666">
        <v>2016</v>
      </c>
      <c r="F666" t="s">
        <v>229</v>
      </c>
      <c r="G666" t="s">
        <v>249</v>
      </c>
      <c r="H666" t="s">
        <v>225</v>
      </c>
      <c r="I666">
        <v>0</v>
      </c>
      <c r="FX666">
        <v>0</v>
      </c>
      <c r="FY666">
        <v>0</v>
      </c>
      <c r="FZ666">
        <v>0</v>
      </c>
    </row>
    <row r="667" spans="1:182" x14ac:dyDescent="0.2">
      <c r="A667" t="s">
        <v>245</v>
      </c>
      <c r="B667" t="s">
        <v>252</v>
      </c>
      <c r="C667" t="s">
        <v>218</v>
      </c>
      <c r="D667" t="s">
        <v>36</v>
      </c>
      <c r="E667">
        <v>2017</v>
      </c>
      <c r="F667" t="s">
        <v>229</v>
      </c>
      <c r="G667" t="s">
        <v>249</v>
      </c>
      <c r="H667" t="s">
        <v>225</v>
      </c>
      <c r="I667">
        <v>0</v>
      </c>
      <c r="FX667">
        <v>0</v>
      </c>
      <c r="FY667">
        <v>0</v>
      </c>
      <c r="FZ667">
        <v>0</v>
      </c>
    </row>
    <row r="668" spans="1:182" x14ac:dyDescent="0.2">
      <c r="A668" t="s">
        <v>245</v>
      </c>
      <c r="B668" t="s">
        <v>252</v>
      </c>
      <c r="C668" t="s">
        <v>218</v>
      </c>
      <c r="D668" t="s">
        <v>37</v>
      </c>
      <c r="E668">
        <v>2015</v>
      </c>
      <c r="F668" t="s">
        <v>229</v>
      </c>
      <c r="G668" t="s">
        <v>249</v>
      </c>
      <c r="H668" t="s">
        <v>225</v>
      </c>
      <c r="I668">
        <v>0</v>
      </c>
      <c r="FX668">
        <v>0</v>
      </c>
      <c r="FY668">
        <v>0</v>
      </c>
      <c r="FZ668">
        <v>0</v>
      </c>
    </row>
    <row r="669" spans="1:182" x14ac:dyDescent="0.2">
      <c r="A669" t="s">
        <v>245</v>
      </c>
      <c r="B669" t="s">
        <v>252</v>
      </c>
      <c r="C669" t="s">
        <v>218</v>
      </c>
      <c r="D669" t="s">
        <v>37</v>
      </c>
      <c r="E669">
        <v>2016</v>
      </c>
      <c r="F669" t="s">
        <v>229</v>
      </c>
      <c r="G669" t="s">
        <v>249</v>
      </c>
      <c r="H669" t="s">
        <v>225</v>
      </c>
      <c r="I669">
        <v>0</v>
      </c>
      <c r="FX669">
        <v>0</v>
      </c>
      <c r="FY669">
        <v>0</v>
      </c>
      <c r="FZ669">
        <v>0</v>
      </c>
    </row>
    <row r="670" spans="1:182" x14ac:dyDescent="0.2">
      <c r="A670" t="s">
        <v>245</v>
      </c>
      <c r="B670" t="s">
        <v>252</v>
      </c>
      <c r="C670" t="s">
        <v>218</v>
      </c>
      <c r="D670" t="s">
        <v>37</v>
      </c>
      <c r="E670">
        <v>2017</v>
      </c>
      <c r="F670" t="s">
        <v>229</v>
      </c>
      <c r="G670" t="s">
        <v>249</v>
      </c>
      <c r="H670" t="s">
        <v>225</v>
      </c>
      <c r="I670">
        <v>0</v>
      </c>
      <c r="FX670">
        <v>0</v>
      </c>
      <c r="FY670">
        <v>0</v>
      </c>
      <c r="FZ670">
        <v>0</v>
      </c>
    </row>
    <row r="671" spans="1:182" x14ac:dyDescent="0.2">
      <c r="A671" t="s">
        <v>245</v>
      </c>
      <c r="B671" t="s">
        <v>252</v>
      </c>
      <c r="C671" t="s">
        <v>218</v>
      </c>
      <c r="D671" t="s">
        <v>38</v>
      </c>
      <c r="E671">
        <v>2015</v>
      </c>
      <c r="F671" t="s">
        <v>229</v>
      </c>
      <c r="G671" t="s">
        <v>249</v>
      </c>
      <c r="H671" t="s">
        <v>225</v>
      </c>
      <c r="I671">
        <v>0</v>
      </c>
      <c r="FX671">
        <v>0</v>
      </c>
      <c r="FY671">
        <v>0</v>
      </c>
      <c r="FZ671">
        <v>0</v>
      </c>
    </row>
    <row r="672" spans="1:182" x14ac:dyDescent="0.2">
      <c r="A672" t="s">
        <v>245</v>
      </c>
      <c r="B672" t="s">
        <v>252</v>
      </c>
      <c r="C672" t="s">
        <v>218</v>
      </c>
      <c r="D672" t="s">
        <v>38</v>
      </c>
      <c r="E672">
        <v>2016</v>
      </c>
      <c r="F672" t="s">
        <v>229</v>
      </c>
      <c r="G672" t="s">
        <v>249</v>
      </c>
      <c r="H672" t="s">
        <v>225</v>
      </c>
      <c r="I672">
        <v>0</v>
      </c>
      <c r="FX672">
        <v>0</v>
      </c>
      <c r="FY672">
        <v>0</v>
      </c>
      <c r="FZ672">
        <v>0</v>
      </c>
    </row>
    <row r="673" spans="1:182" x14ac:dyDescent="0.2">
      <c r="A673" t="s">
        <v>245</v>
      </c>
      <c r="B673" t="s">
        <v>252</v>
      </c>
      <c r="C673" t="s">
        <v>218</v>
      </c>
      <c r="D673" t="s">
        <v>38</v>
      </c>
      <c r="E673">
        <v>2017</v>
      </c>
      <c r="F673" t="s">
        <v>229</v>
      </c>
      <c r="G673" t="s">
        <v>249</v>
      </c>
      <c r="H673" t="s">
        <v>225</v>
      </c>
      <c r="I673">
        <v>0</v>
      </c>
      <c r="FX673">
        <v>0</v>
      </c>
      <c r="FY673">
        <v>0</v>
      </c>
      <c r="FZ673">
        <v>0</v>
      </c>
    </row>
    <row r="674" spans="1:182" x14ac:dyDescent="0.2">
      <c r="A674" t="s">
        <v>245</v>
      </c>
      <c r="B674" t="s">
        <v>252</v>
      </c>
      <c r="C674" t="s">
        <v>218</v>
      </c>
      <c r="D674" t="s">
        <v>39</v>
      </c>
      <c r="E674">
        <v>2015</v>
      </c>
      <c r="F674" t="s">
        <v>229</v>
      </c>
      <c r="G674" t="s">
        <v>249</v>
      </c>
      <c r="H674" t="s">
        <v>225</v>
      </c>
      <c r="I674">
        <v>0</v>
      </c>
      <c r="FX674">
        <v>0</v>
      </c>
      <c r="FY674">
        <v>0</v>
      </c>
      <c r="FZ674">
        <v>0</v>
      </c>
    </row>
    <row r="675" spans="1:182" x14ac:dyDescent="0.2">
      <c r="A675" t="s">
        <v>245</v>
      </c>
      <c r="B675" t="s">
        <v>252</v>
      </c>
      <c r="C675" t="s">
        <v>218</v>
      </c>
      <c r="D675" t="s">
        <v>39</v>
      </c>
      <c r="E675">
        <v>2016</v>
      </c>
      <c r="F675" t="s">
        <v>229</v>
      </c>
      <c r="G675" t="s">
        <v>249</v>
      </c>
      <c r="H675" t="s">
        <v>225</v>
      </c>
      <c r="I675">
        <v>0</v>
      </c>
      <c r="FX675">
        <v>0</v>
      </c>
      <c r="FY675">
        <v>0</v>
      </c>
      <c r="FZ675">
        <v>0</v>
      </c>
    </row>
    <row r="676" spans="1:182" x14ac:dyDescent="0.2">
      <c r="A676" t="s">
        <v>245</v>
      </c>
      <c r="B676" t="s">
        <v>252</v>
      </c>
      <c r="C676" t="s">
        <v>218</v>
      </c>
      <c r="D676" t="s">
        <v>39</v>
      </c>
      <c r="E676">
        <v>2017</v>
      </c>
      <c r="F676" t="s">
        <v>229</v>
      </c>
      <c r="G676" t="s">
        <v>249</v>
      </c>
      <c r="H676" t="s">
        <v>225</v>
      </c>
      <c r="I676">
        <v>0</v>
      </c>
      <c r="FX676">
        <v>0</v>
      </c>
      <c r="FY676">
        <v>0</v>
      </c>
      <c r="FZ676">
        <v>0</v>
      </c>
    </row>
    <row r="677" spans="1:182" x14ac:dyDescent="0.2">
      <c r="A677" t="s">
        <v>245</v>
      </c>
      <c r="B677" t="s">
        <v>252</v>
      </c>
      <c r="C677" t="s">
        <v>218</v>
      </c>
      <c r="D677" t="s">
        <v>40</v>
      </c>
      <c r="E677">
        <v>2015</v>
      </c>
      <c r="F677" t="s">
        <v>229</v>
      </c>
      <c r="G677" t="s">
        <v>249</v>
      </c>
      <c r="H677" t="s">
        <v>225</v>
      </c>
      <c r="I677">
        <v>0</v>
      </c>
      <c r="FX677">
        <v>0</v>
      </c>
      <c r="FY677">
        <v>0</v>
      </c>
      <c r="FZ677">
        <v>0</v>
      </c>
    </row>
    <row r="678" spans="1:182" x14ac:dyDescent="0.2">
      <c r="A678" t="s">
        <v>245</v>
      </c>
      <c r="B678" t="s">
        <v>252</v>
      </c>
      <c r="C678" t="s">
        <v>218</v>
      </c>
      <c r="D678" t="s">
        <v>40</v>
      </c>
      <c r="E678">
        <v>2016</v>
      </c>
      <c r="F678" t="s">
        <v>229</v>
      </c>
      <c r="G678" t="s">
        <v>249</v>
      </c>
      <c r="H678" t="s">
        <v>225</v>
      </c>
      <c r="I678">
        <v>0</v>
      </c>
      <c r="FX678">
        <v>0</v>
      </c>
      <c r="FY678">
        <v>0</v>
      </c>
      <c r="FZ678">
        <v>0</v>
      </c>
    </row>
    <row r="679" spans="1:182" x14ac:dyDescent="0.2">
      <c r="A679" t="s">
        <v>245</v>
      </c>
      <c r="B679" t="s">
        <v>252</v>
      </c>
      <c r="C679" t="s">
        <v>218</v>
      </c>
      <c r="D679" t="s">
        <v>40</v>
      </c>
      <c r="E679">
        <v>2017</v>
      </c>
      <c r="F679" t="s">
        <v>229</v>
      </c>
      <c r="G679" t="s">
        <v>249</v>
      </c>
      <c r="H679" t="s">
        <v>225</v>
      </c>
      <c r="I679">
        <v>0</v>
      </c>
      <c r="FX679">
        <v>0</v>
      </c>
      <c r="FY679">
        <v>0</v>
      </c>
      <c r="FZ679">
        <v>0</v>
      </c>
    </row>
    <row r="680" spans="1:182" x14ac:dyDescent="0.2">
      <c r="A680" t="s">
        <v>245</v>
      </c>
      <c r="B680" t="s">
        <v>252</v>
      </c>
      <c r="C680" t="s">
        <v>218</v>
      </c>
      <c r="D680" t="s">
        <v>41</v>
      </c>
      <c r="E680">
        <v>2015</v>
      </c>
      <c r="F680" t="s">
        <v>229</v>
      </c>
      <c r="G680" t="s">
        <v>249</v>
      </c>
      <c r="H680" t="s">
        <v>225</v>
      </c>
      <c r="I680">
        <v>0</v>
      </c>
      <c r="FX680">
        <v>0</v>
      </c>
      <c r="FY680">
        <v>0</v>
      </c>
      <c r="FZ680">
        <v>0</v>
      </c>
    </row>
    <row r="681" spans="1:182" x14ac:dyDescent="0.2">
      <c r="A681" t="s">
        <v>245</v>
      </c>
      <c r="B681" t="s">
        <v>252</v>
      </c>
      <c r="C681" t="s">
        <v>218</v>
      </c>
      <c r="D681" t="s">
        <v>41</v>
      </c>
      <c r="E681">
        <v>2016</v>
      </c>
      <c r="F681" t="s">
        <v>229</v>
      </c>
      <c r="G681" t="s">
        <v>249</v>
      </c>
      <c r="H681" t="s">
        <v>225</v>
      </c>
      <c r="I681">
        <v>0</v>
      </c>
      <c r="FX681">
        <v>0</v>
      </c>
      <c r="FY681">
        <v>0</v>
      </c>
      <c r="FZ681">
        <v>0</v>
      </c>
    </row>
    <row r="682" spans="1:182" x14ac:dyDescent="0.2">
      <c r="A682" t="s">
        <v>245</v>
      </c>
      <c r="B682" t="s">
        <v>252</v>
      </c>
      <c r="C682" t="s">
        <v>218</v>
      </c>
      <c r="D682" t="s">
        <v>41</v>
      </c>
      <c r="E682">
        <v>2017</v>
      </c>
      <c r="F682" t="s">
        <v>229</v>
      </c>
      <c r="G682" t="s">
        <v>249</v>
      </c>
      <c r="H682" t="s">
        <v>225</v>
      </c>
      <c r="I682">
        <v>0</v>
      </c>
      <c r="FX682">
        <v>0</v>
      </c>
      <c r="FY682">
        <v>0</v>
      </c>
      <c r="FZ682">
        <v>0</v>
      </c>
    </row>
    <row r="683" spans="1:182" x14ac:dyDescent="0.2">
      <c r="A683" t="s">
        <v>245</v>
      </c>
      <c r="B683" t="s">
        <v>252</v>
      </c>
      <c r="C683" t="s">
        <v>218</v>
      </c>
      <c r="D683" t="s">
        <v>42</v>
      </c>
      <c r="E683">
        <v>2015</v>
      </c>
      <c r="F683" t="s">
        <v>229</v>
      </c>
      <c r="G683" t="s">
        <v>249</v>
      </c>
      <c r="H683" t="s">
        <v>225</v>
      </c>
      <c r="I683">
        <v>0</v>
      </c>
      <c r="FX683">
        <v>0</v>
      </c>
      <c r="FY683">
        <v>0</v>
      </c>
      <c r="FZ683">
        <v>0</v>
      </c>
    </row>
    <row r="684" spans="1:182" x14ac:dyDescent="0.2">
      <c r="A684" t="s">
        <v>245</v>
      </c>
      <c r="B684" t="s">
        <v>252</v>
      </c>
      <c r="C684" t="s">
        <v>218</v>
      </c>
      <c r="D684" t="s">
        <v>42</v>
      </c>
      <c r="E684">
        <v>2016</v>
      </c>
      <c r="F684" t="s">
        <v>229</v>
      </c>
      <c r="G684" t="s">
        <v>249</v>
      </c>
      <c r="H684" t="s">
        <v>225</v>
      </c>
      <c r="I684">
        <v>0</v>
      </c>
      <c r="FX684">
        <v>0</v>
      </c>
      <c r="FY684">
        <v>0</v>
      </c>
      <c r="FZ684">
        <v>0</v>
      </c>
    </row>
    <row r="685" spans="1:182" x14ac:dyDescent="0.2">
      <c r="A685" t="s">
        <v>245</v>
      </c>
      <c r="B685" t="s">
        <v>252</v>
      </c>
      <c r="C685" t="s">
        <v>218</v>
      </c>
      <c r="D685" t="s">
        <v>42</v>
      </c>
      <c r="E685">
        <v>2017</v>
      </c>
      <c r="F685" t="s">
        <v>229</v>
      </c>
      <c r="G685" t="s">
        <v>249</v>
      </c>
      <c r="H685" t="s">
        <v>225</v>
      </c>
      <c r="I685">
        <v>0</v>
      </c>
      <c r="FX685">
        <v>0</v>
      </c>
      <c r="FY685">
        <v>0</v>
      </c>
      <c r="FZ685">
        <v>0</v>
      </c>
    </row>
    <row r="686" spans="1:182" x14ac:dyDescent="0.2">
      <c r="A686" t="s">
        <v>245</v>
      </c>
      <c r="B686" t="s">
        <v>252</v>
      </c>
      <c r="C686" t="s">
        <v>218</v>
      </c>
      <c r="D686" t="s">
        <v>43</v>
      </c>
      <c r="E686">
        <v>2015</v>
      </c>
      <c r="F686" t="s">
        <v>229</v>
      </c>
      <c r="G686" t="s">
        <v>249</v>
      </c>
      <c r="H686" t="s">
        <v>225</v>
      </c>
      <c r="I686">
        <v>0</v>
      </c>
      <c r="FX686">
        <v>0</v>
      </c>
      <c r="FY686">
        <v>0</v>
      </c>
      <c r="FZ686">
        <v>0</v>
      </c>
    </row>
    <row r="687" spans="1:182" x14ac:dyDescent="0.2">
      <c r="A687" t="s">
        <v>245</v>
      </c>
      <c r="B687" t="s">
        <v>252</v>
      </c>
      <c r="C687" t="s">
        <v>218</v>
      </c>
      <c r="D687" t="s">
        <v>43</v>
      </c>
      <c r="E687">
        <v>2016</v>
      </c>
      <c r="F687" t="s">
        <v>229</v>
      </c>
      <c r="G687" t="s">
        <v>249</v>
      </c>
      <c r="H687" t="s">
        <v>225</v>
      </c>
      <c r="I687">
        <v>0</v>
      </c>
      <c r="FX687">
        <v>0</v>
      </c>
      <c r="FY687">
        <v>0</v>
      </c>
      <c r="FZ687">
        <v>0</v>
      </c>
    </row>
    <row r="688" spans="1:182" x14ac:dyDescent="0.2">
      <c r="A688" t="s">
        <v>245</v>
      </c>
      <c r="B688" t="s">
        <v>252</v>
      </c>
      <c r="C688" t="s">
        <v>218</v>
      </c>
      <c r="D688" t="s">
        <v>43</v>
      </c>
      <c r="E688">
        <v>2017</v>
      </c>
      <c r="F688" t="s">
        <v>229</v>
      </c>
      <c r="G688" t="s">
        <v>249</v>
      </c>
      <c r="H688" t="s">
        <v>225</v>
      </c>
      <c r="I688">
        <v>0</v>
      </c>
      <c r="FX688">
        <v>0</v>
      </c>
      <c r="FY688">
        <v>0</v>
      </c>
      <c r="FZ688">
        <v>0</v>
      </c>
    </row>
    <row r="689" spans="1:182" x14ac:dyDescent="0.2">
      <c r="A689" t="s">
        <v>245</v>
      </c>
      <c r="B689" t="s">
        <v>252</v>
      </c>
      <c r="C689" t="s">
        <v>218</v>
      </c>
      <c r="D689" t="s">
        <v>44</v>
      </c>
      <c r="E689">
        <v>2015</v>
      </c>
      <c r="F689" t="s">
        <v>229</v>
      </c>
      <c r="G689" t="s">
        <v>249</v>
      </c>
      <c r="H689" t="s">
        <v>225</v>
      </c>
      <c r="I689">
        <v>0</v>
      </c>
      <c r="FX689">
        <v>0</v>
      </c>
      <c r="FY689">
        <v>0</v>
      </c>
      <c r="FZ689">
        <v>0</v>
      </c>
    </row>
    <row r="690" spans="1:182" x14ac:dyDescent="0.2">
      <c r="A690" t="s">
        <v>245</v>
      </c>
      <c r="B690" t="s">
        <v>252</v>
      </c>
      <c r="C690" t="s">
        <v>218</v>
      </c>
      <c r="D690" t="s">
        <v>44</v>
      </c>
      <c r="E690">
        <v>2016</v>
      </c>
      <c r="F690" t="s">
        <v>229</v>
      </c>
      <c r="G690" t="s">
        <v>249</v>
      </c>
      <c r="H690" t="s">
        <v>225</v>
      </c>
      <c r="I690">
        <v>0</v>
      </c>
      <c r="FX690">
        <v>0</v>
      </c>
      <c r="FY690">
        <v>0</v>
      </c>
      <c r="FZ690">
        <v>0</v>
      </c>
    </row>
    <row r="691" spans="1:182" x14ac:dyDescent="0.2">
      <c r="A691" t="s">
        <v>245</v>
      </c>
      <c r="B691" t="s">
        <v>252</v>
      </c>
      <c r="C691" t="s">
        <v>218</v>
      </c>
      <c r="D691" t="s">
        <v>44</v>
      </c>
      <c r="E691">
        <v>2017</v>
      </c>
      <c r="F691" t="s">
        <v>229</v>
      </c>
      <c r="G691" t="s">
        <v>249</v>
      </c>
      <c r="H691" t="s">
        <v>225</v>
      </c>
      <c r="I691">
        <v>0</v>
      </c>
      <c r="FX691">
        <v>0</v>
      </c>
      <c r="FY691">
        <v>0</v>
      </c>
      <c r="FZ691">
        <v>0</v>
      </c>
    </row>
    <row r="692" spans="1:182" x14ac:dyDescent="0.2">
      <c r="A692" t="s">
        <v>245</v>
      </c>
      <c r="B692" t="s">
        <v>252</v>
      </c>
      <c r="C692" t="s">
        <v>218</v>
      </c>
      <c r="D692" t="s">
        <v>45</v>
      </c>
      <c r="E692">
        <v>2015</v>
      </c>
      <c r="F692" t="s">
        <v>229</v>
      </c>
      <c r="G692" t="s">
        <v>249</v>
      </c>
      <c r="H692" t="s">
        <v>225</v>
      </c>
      <c r="I692">
        <v>0</v>
      </c>
      <c r="FX692">
        <v>0</v>
      </c>
      <c r="FY692">
        <v>0</v>
      </c>
      <c r="FZ692">
        <v>0</v>
      </c>
    </row>
    <row r="693" spans="1:182" x14ac:dyDescent="0.2">
      <c r="A693" t="s">
        <v>245</v>
      </c>
      <c r="B693" t="s">
        <v>252</v>
      </c>
      <c r="C693" t="s">
        <v>218</v>
      </c>
      <c r="D693" t="s">
        <v>45</v>
      </c>
      <c r="E693">
        <v>2016</v>
      </c>
      <c r="F693" t="s">
        <v>229</v>
      </c>
      <c r="G693" t="s">
        <v>249</v>
      </c>
      <c r="H693" t="s">
        <v>225</v>
      </c>
      <c r="I693">
        <v>0</v>
      </c>
      <c r="FX693">
        <v>0</v>
      </c>
      <c r="FY693">
        <v>0</v>
      </c>
      <c r="FZ693">
        <v>0</v>
      </c>
    </row>
    <row r="694" spans="1:182" x14ac:dyDescent="0.2">
      <c r="A694" t="s">
        <v>245</v>
      </c>
      <c r="B694" t="s">
        <v>252</v>
      </c>
      <c r="C694" t="s">
        <v>218</v>
      </c>
      <c r="D694" t="s">
        <v>45</v>
      </c>
      <c r="E694">
        <v>2017</v>
      </c>
      <c r="F694" t="s">
        <v>229</v>
      </c>
      <c r="G694" t="s">
        <v>249</v>
      </c>
      <c r="H694" t="s">
        <v>225</v>
      </c>
      <c r="I694">
        <v>0</v>
      </c>
      <c r="FX694">
        <v>0</v>
      </c>
      <c r="FY694">
        <v>0</v>
      </c>
      <c r="FZ694">
        <v>0</v>
      </c>
    </row>
    <row r="695" spans="1:182" x14ac:dyDescent="0.2">
      <c r="A695" t="s">
        <v>245</v>
      </c>
      <c r="B695" t="s">
        <v>252</v>
      </c>
      <c r="C695" t="s">
        <v>218</v>
      </c>
      <c r="D695" t="s">
        <v>46</v>
      </c>
      <c r="E695">
        <v>2015</v>
      </c>
      <c r="F695" t="s">
        <v>229</v>
      </c>
      <c r="G695" t="s">
        <v>249</v>
      </c>
      <c r="H695" t="s">
        <v>225</v>
      </c>
      <c r="I695">
        <v>0</v>
      </c>
      <c r="FX695">
        <v>0</v>
      </c>
      <c r="FY695">
        <v>0</v>
      </c>
      <c r="FZ695">
        <v>0</v>
      </c>
    </row>
    <row r="696" spans="1:182" x14ac:dyDescent="0.2">
      <c r="A696" t="s">
        <v>245</v>
      </c>
      <c r="B696" t="s">
        <v>252</v>
      </c>
      <c r="C696" t="s">
        <v>218</v>
      </c>
      <c r="D696" t="s">
        <v>46</v>
      </c>
      <c r="E696">
        <v>2016</v>
      </c>
      <c r="F696" t="s">
        <v>229</v>
      </c>
      <c r="G696" t="s">
        <v>249</v>
      </c>
      <c r="H696" t="s">
        <v>225</v>
      </c>
      <c r="I696">
        <v>0</v>
      </c>
      <c r="FX696">
        <v>0</v>
      </c>
      <c r="FY696">
        <v>0</v>
      </c>
      <c r="FZ696">
        <v>0</v>
      </c>
    </row>
    <row r="697" spans="1:182" x14ac:dyDescent="0.2">
      <c r="A697" t="s">
        <v>245</v>
      </c>
      <c r="B697" t="s">
        <v>252</v>
      </c>
      <c r="C697" t="s">
        <v>218</v>
      </c>
      <c r="D697" t="s">
        <v>46</v>
      </c>
      <c r="E697">
        <v>2017</v>
      </c>
      <c r="F697" t="s">
        <v>229</v>
      </c>
      <c r="G697" t="s">
        <v>249</v>
      </c>
      <c r="H697" t="s">
        <v>225</v>
      </c>
      <c r="I697">
        <v>0</v>
      </c>
      <c r="FX697">
        <v>0</v>
      </c>
      <c r="FY697">
        <v>0</v>
      </c>
      <c r="FZ697">
        <v>0</v>
      </c>
    </row>
    <row r="698" spans="1:182" x14ac:dyDescent="0.2">
      <c r="A698" t="s">
        <v>245</v>
      </c>
      <c r="B698" t="s">
        <v>252</v>
      </c>
      <c r="C698" t="s">
        <v>218</v>
      </c>
      <c r="D698" t="s">
        <v>47</v>
      </c>
      <c r="E698">
        <v>2015</v>
      </c>
      <c r="F698" t="s">
        <v>229</v>
      </c>
      <c r="G698" t="s">
        <v>249</v>
      </c>
      <c r="H698" t="s">
        <v>225</v>
      </c>
      <c r="I698">
        <v>0</v>
      </c>
      <c r="FX698">
        <v>0</v>
      </c>
      <c r="FY698">
        <v>0</v>
      </c>
      <c r="FZ698">
        <v>0</v>
      </c>
    </row>
    <row r="699" spans="1:182" x14ac:dyDescent="0.2">
      <c r="A699" t="s">
        <v>245</v>
      </c>
      <c r="B699" t="s">
        <v>252</v>
      </c>
      <c r="C699" t="s">
        <v>218</v>
      </c>
      <c r="D699" t="s">
        <v>47</v>
      </c>
      <c r="E699">
        <v>2016</v>
      </c>
      <c r="F699" t="s">
        <v>229</v>
      </c>
      <c r="G699" t="s">
        <v>249</v>
      </c>
      <c r="H699" t="s">
        <v>225</v>
      </c>
      <c r="I699">
        <v>0</v>
      </c>
      <c r="FX699">
        <v>0</v>
      </c>
      <c r="FY699">
        <v>0</v>
      </c>
      <c r="FZ699">
        <v>0</v>
      </c>
    </row>
    <row r="700" spans="1:182" x14ac:dyDescent="0.2">
      <c r="A700" t="s">
        <v>245</v>
      </c>
      <c r="B700" t="s">
        <v>252</v>
      </c>
      <c r="C700" t="s">
        <v>218</v>
      </c>
      <c r="D700" t="s">
        <v>47</v>
      </c>
      <c r="E700">
        <v>2017</v>
      </c>
      <c r="F700" t="s">
        <v>229</v>
      </c>
      <c r="G700" t="s">
        <v>249</v>
      </c>
      <c r="H700" t="s">
        <v>225</v>
      </c>
      <c r="I700">
        <v>0</v>
      </c>
      <c r="FX700">
        <v>0</v>
      </c>
      <c r="FY700">
        <v>0</v>
      </c>
      <c r="FZ700">
        <v>0</v>
      </c>
    </row>
    <row r="701" spans="1:182" x14ac:dyDescent="0.2">
      <c r="A701" t="s">
        <v>245</v>
      </c>
      <c r="B701" t="s">
        <v>252</v>
      </c>
      <c r="C701" t="s">
        <v>218</v>
      </c>
      <c r="D701" t="s">
        <v>11</v>
      </c>
      <c r="E701">
        <v>2015</v>
      </c>
      <c r="F701" t="s">
        <v>229</v>
      </c>
      <c r="G701" t="s">
        <v>249</v>
      </c>
      <c r="H701" t="s">
        <v>225</v>
      </c>
      <c r="I701">
        <v>0</v>
      </c>
      <c r="FX701">
        <v>0</v>
      </c>
      <c r="FY701">
        <v>0</v>
      </c>
      <c r="FZ701">
        <v>0</v>
      </c>
    </row>
    <row r="702" spans="1:182" x14ac:dyDescent="0.2">
      <c r="A702" t="s">
        <v>245</v>
      </c>
      <c r="B702" t="s">
        <v>252</v>
      </c>
      <c r="C702" t="s">
        <v>218</v>
      </c>
      <c r="D702" t="s">
        <v>11</v>
      </c>
      <c r="E702">
        <v>2016</v>
      </c>
      <c r="F702" t="s">
        <v>229</v>
      </c>
      <c r="G702" t="s">
        <v>249</v>
      </c>
      <c r="H702" t="s">
        <v>225</v>
      </c>
      <c r="I702">
        <v>0</v>
      </c>
      <c r="FX702">
        <v>0</v>
      </c>
      <c r="FY702">
        <v>0</v>
      </c>
      <c r="FZ702">
        <v>0</v>
      </c>
    </row>
    <row r="703" spans="1:182" x14ac:dyDescent="0.2">
      <c r="A703" t="s">
        <v>245</v>
      </c>
      <c r="B703" t="s">
        <v>252</v>
      </c>
      <c r="C703" t="s">
        <v>218</v>
      </c>
      <c r="D703" t="s">
        <v>11</v>
      </c>
      <c r="E703">
        <v>2017</v>
      </c>
      <c r="F703" t="s">
        <v>229</v>
      </c>
      <c r="G703" t="s">
        <v>249</v>
      </c>
      <c r="H703" t="s">
        <v>225</v>
      </c>
      <c r="I703">
        <v>0</v>
      </c>
      <c r="FX703">
        <v>0</v>
      </c>
      <c r="FY703">
        <v>0</v>
      </c>
      <c r="FZ703">
        <v>0</v>
      </c>
    </row>
    <row r="704" spans="1:182" x14ac:dyDescent="0.2">
      <c r="A704" t="s">
        <v>245</v>
      </c>
      <c r="B704" t="s">
        <v>252</v>
      </c>
      <c r="C704" t="s">
        <v>218</v>
      </c>
      <c r="D704" t="s">
        <v>36</v>
      </c>
      <c r="E704">
        <v>2015</v>
      </c>
      <c r="F704" t="s">
        <v>230</v>
      </c>
      <c r="G704" t="s">
        <v>249</v>
      </c>
      <c r="H704" t="s">
        <v>225</v>
      </c>
      <c r="I704">
        <v>0</v>
      </c>
      <c r="FX704">
        <v>0</v>
      </c>
      <c r="FY704">
        <v>0</v>
      </c>
      <c r="FZ704">
        <v>0</v>
      </c>
    </row>
    <row r="705" spans="1:182" x14ac:dyDescent="0.2">
      <c r="A705" t="s">
        <v>245</v>
      </c>
      <c r="B705" t="s">
        <v>252</v>
      </c>
      <c r="C705" t="s">
        <v>218</v>
      </c>
      <c r="D705" t="s">
        <v>36</v>
      </c>
      <c r="E705">
        <v>2016</v>
      </c>
      <c r="F705" t="s">
        <v>230</v>
      </c>
      <c r="G705" t="s">
        <v>249</v>
      </c>
      <c r="H705" t="s">
        <v>225</v>
      </c>
      <c r="I705">
        <v>0</v>
      </c>
      <c r="FX705">
        <v>0</v>
      </c>
      <c r="FY705">
        <v>0</v>
      </c>
      <c r="FZ705">
        <v>0</v>
      </c>
    </row>
    <row r="706" spans="1:182" x14ac:dyDescent="0.2">
      <c r="A706" t="s">
        <v>245</v>
      </c>
      <c r="B706" t="s">
        <v>252</v>
      </c>
      <c r="C706" t="s">
        <v>218</v>
      </c>
      <c r="D706" t="s">
        <v>36</v>
      </c>
      <c r="E706">
        <v>2017</v>
      </c>
      <c r="F706" t="s">
        <v>230</v>
      </c>
      <c r="G706" t="s">
        <v>249</v>
      </c>
      <c r="H706" t="s">
        <v>225</v>
      </c>
      <c r="I706">
        <v>0</v>
      </c>
      <c r="FX706">
        <v>0</v>
      </c>
      <c r="FY706">
        <v>0</v>
      </c>
      <c r="FZ706">
        <v>0</v>
      </c>
    </row>
    <row r="707" spans="1:182" x14ac:dyDescent="0.2">
      <c r="A707" t="s">
        <v>245</v>
      </c>
      <c r="B707" t="s">
        <v>252</v>
      </c>
      <c r="C707" t="s">
        <v>218</v>
      </c>
      <c r="D707" t="s">
        <v>37</v>
      </c>
      <c r="E707">
        <v>2015</v>
      </c>
      <c r="F707" t="s">
        <v>230</v>
      </c>
      <c r="G707" t="s">
        <v>249</v>
      </c>
      <c r="H707" t="s">
        <v>225</v>
      </c>
      <c r="I707">
        <v>0</v>
      </c>
      <c r="FX707">
        <v>0</v>
      </c>
      <c r="FY707">
        <v>0</v>
      </c>
      <c r="FZ707">
        <v>0</v>
      </c>
    </row>
    <row r="708" spans="1:182" x14ac:dyDescent="0.2">
      <c r="A708" t="s">
        <v>245</v>
      </c>
      <c r="B708" t="s">
        <v>252</v>
      </c>
      <c r="C708" t="s">
        <v>218</v>
      </c>
      <c r="D708" t="s">
        <v>37</v>
      </c>
      <c r="E708">
        <v>2016</v>
      </c>
      <c r="F708" t="s">
        <v>230</v>
      </c>
      <c r="G708" t="s">
        <v>249</v>
      </c>
      <c r="H708" t="s">
        <v>225</v>
      </c>
      <c r="I708">
        <v>0</v>
      </c>
      <c r="FX708">
        <v>0</v>
      </c>
      <c r="FY708">
        <v>0</v>
      </c>
      <c r="FZ708">
        <v>0</v>
      </c>
    </row>
    <row r="709" spans="1:182" x14ac:dyDescent="0.2">
      <c r="A709" t="s">
        <v>245</v>
      </c>
      <c r="B709" t="s">
        <v>252</v>
      </c>
      <c r="C709" t="s">
        <v>218</v>
      </c>
      <c r="D709" t="s">
        <v>37</v>
      </c>
      <c r="E709">
        <v>2017</v>
      </c>
      <c r="F709" t="s">
        <v>230</v>
      </c>
      <c r="G709" t="s">
        <v>249</v>
      </c>
      <c r="H709" t="s">
        <v>225</v>
      </c>
      <c r="I709">
        <v>0</v>
      </c>
      <c r="FX709">
        <v>0</v>
      </c>
      <c r="FY709">
        <v>0</v>
      </c>
      <c r="FZ709">
        <v>0</v>
      </c>
    </row>
    <row r="710" spans="1:182" x14ac:dyDescent="0.2">
      <c r="A710" t="s">
        <v>245</v>
      </c>
      <c r="B710" t="s">
        <v>252</v>
      </c>
      <c r="C710" t="s">
        <v>218</v>
      </c>
      <c r="D710" t="s">
        <v>38</v>
      </c>
      <c r="E710">
        <v>2015</v>
      </c>
      <c r="F710" t="s">
        <v>230</v>
      </c>
      <c r="G710" t="s">
        <v>249</v>
      </c>
      <c r="H710" t="s">
        <v>225</v>
      </c>
      <c r="I710">
        <v>0</v>
      </c>
      <c r="FX710">
        <v>0</v>
      </c>
      <c r="FY710">
        <v>0</v>
      </c>
      <c r="FZ710">
        <v>0</v>
      </c>
    </row>
    <row r="711" spans="1:182" x14ac:dyDescent="0.2">
      <c r="A711" t="s">
        <v>245</v>
      </c>
      <c r="B711" t="s">
        <v>252</v>
      </c>
      <c r="C711" t="s">
        <v>218</v>
      </c>
      <c r="D711" t="s">
        <v>38</v>
      </c>
      <c r="E711">
        <v>2016</v>
      </c>
      <c r="F711" t="s">
        <v>230</v>
      </c>
      <c r="G711" t="s">
        <v>249</v>
      </c>
      <c r="H711" t="s">
        <v>225</v>
      </c>
      <c r="I711">
        <v>0</v>
      </c>
      <c r="FX711">
        <v>0</v>
      </c>
      <c r="FY711">
        <v>0</v>
      </c>
      <c r="FZ711">
        <v>0</v>
      </c>
    </row>
    <row r="712" spans="1:182" x14ac:dyDescent="0.2">
      <c r="A712" t="s">
        <v>245</v>
      </c>
      <c r="B712" t="s">
        <v>252</v>
      </c>
      <c r="C712" t="s">
        <v>218</v>
      </c>
      <c r="D712" t="s">
        <v>38</v>
      </c>
      <c r="E712">
        <v>2017</v>
      </c>
      <c r="F712" t="s">
        <v>230</v>
      </c>
      <c r="G712" t="s">
        <v>249</v>
      </c>
      <c r="H712" t="s">
        <v>225</v>
      </c>
      <c r="I712">
        <v>0</v>
      </c>
      <c r="FX712">
        <v>0</v>
      </c>
      <c r="FY712">
        <v>0</v>
      </c>
      <c r="FZ712">
        <v>0</v>
      </c>
    </row>
    <row r="713" spans="1:182" x14ac:dyDescent="0.2">
      <c r="A713" t="s">
        <v>245</v>
      </c>
      <c r="B713" t="s">
        <v>252</v>
      </c>
      <c r="C713" t="s">
        <v>218</v>
      </c>
      <c r="D713" t="s">
        <v>39</v>
      </c>
      <c r="E713">
        <v>2015</v>
      </c>
      <c r="F713" t="s">
        <v>230</v>
      </c>
      <c r="G713" t="s">
        <v>249</v>
      </c>
      <c r="H713" t="s">
        <v>225</v>
      </c>
      <c r="I713">
        <v>0</v>
      </c>
      <c r="FX713">
        <v>0</v>
      </c>
      <c r="FY713">
        <v>0</v>
      </c>
      <c r="FZ713">
        <v>0</v>
      </c>
    </row>
    <row r="714" spans="1:182" x14ac:dyDescent="0.2">
      <c r="A714" t="s">
        <v>245</v>
      </c>
      <c r="B714" t="s">
        <v>252</v>
      </c>
      <c r="C714" t="s">
        <v>218</v>
      </c>
      <c r="D714" t="s">
        <v>39</v>
      </c>
      <c r="E714">
        <v>2016</v>
      </c>
      <c r="F714" t="s">
        <v>230</v>
      </c>
      <c r="G714" t="s">
        <v>249</v>
      </c>
      <c r="H714" t="s">
        <v>225</v>
      </c>
      <c r="I714">
        <v>0</v>
      </c>
      <c r="FX714">
        <v>0</v>
      </c>
      <c r="FY714">
        <v>0</v>
      </c>
      <c r="FZ714">
        <v>0</v>
      </c>
    </row>
    <row r="715" spans="1:182" x14ac:dyDescent="0.2">
      <c r="A715" t="s">
        <v>245</v>
      </c>
      <c r="B715" t="s">
        <v>252</v>
      </c>
      <c r="C715" t="s">
        <v>218</v>
      </c>
      <c r="D715" t="s">
        <v>39</v>
      </c>
      <c r="E715">
        <v>2017</v>
      </c>
      <c r="F715" t="s">
        <v>230</v>
      </c>
      <c r="G715" t="s">
        <v>249</v>
      </c>
      <c r="H715" t="s">
        <v>225</v>
      </c>
      <c r="I715">
        <v>0</v>
      </c>
      <c r="FX715">
        <v>0</v>
      </c>
      <c r="FY715">
        <v>0</v>
      </c>
      <c r="FZ715">
        <v>0</v>
      </c>
    </row>
    <row r="716" spans="1:182" x14ac:dyDescent="0.2">
      <c r="A716" t="s">
        <v>245</v>
      </c>
      <c r="B716" t="s">
        <v>252</v>
      </c>
      <c r="C716" t="s">
        <v>218</v>
      </c>
      <c r="D716" t="s">
        <v>40</v>
      </c>
      <c r="E716">
        <v>2015</v>
      </c>
      <c r="F716" t="s">
        <v>230</v>
      </c>
      <c r="G716" t="s">
        <v>249</v>
      </c>
      <c r="H716" t="s">
        <v>225</v>
      </c>
      <c r="I716">
        <v>0</v>
      </c>
      <c r="FX716">
        <v>0</v>
      </c>
      <c r="FY716">
        <v>0</v>
      </c>
      <c r="FZ716">
        <v>0</v>
      </c>
    </row>
    <row r="717" spans="1:182" x14ac:dyDescent="0.2">
      <c r="A717" t="s">
        <v>245</v>
      </c>
      <c r="B717" t="s">
        <v>252</v>
      </c>
      <c r="C717" t="s">
        <v>218</v>
      </c>
      <c r="D717" t="s">
        <v>40</v>
      </c>
      <c r="E717">
        <v>2016</v>
      </c>
      <c r="F717" t="s">
        <v>230</v>
      </c>
      <c r="G717" t="s">
        <v>249</v>
      </c>
      <c r="H717" t="s">
        <v>225</v>
      </c>
      <c r="I717">
        <v>0</v>
      </c>
      <c r="FX717">
        <v>0</v>
      </c>
      <c r="FY717">
        <v>0</v>
      </c>
      <c r="FZ717">
        <v>0</v>
      </c>
    </row>
    <row r="718" spans="1:182" x14ac:dyDescent="0.2">
      <c r="A718" t="s">
        <v>245</v>
      </c>
      <c r="B718" t="s">
        <v>252</v>
      </c>
      <c r="C718" t="s">
        <v>218</v>
      </c>
      <c r="D718" t="s">
        <v>40</v>
      </c>
      <c r="E718">
        <v>2017</v>
      </c>
      <c r="F718" t="s">
        <v>230</v>
      </c>
      <c r="G718" t="s">
        <v>249</v>
      </c>
      <c r="H718" t="s">
        <v>225</v>
      </c>
      <c r="I718">
        <v>0</v>
      </c>
      <c r="FX718">
        <v>0</v>
      </c>
      <c r="FY718">
        <v>0</v>
      </c>
      <c r="FZ718">
        <v>0</v>
      </c>
    </row>
    <row r="719" spans="1:182" x14ac:dyDescent="0.2">
      <c r="A719" t="s">
        <v>245</v>
      </c>
      <c r="B719" t="s">
        <v>252</v>
      </c>
      <c r="C719" t="s">
        <v>218</v>
      </c>
      <c r="D719" t="s">
        <v>41</v>
      </c>
      <c r="E719">
        <v>2015</v>
      </c>
      <c r="F719" t="s">
        <v>230</v>
      </c>
      <c r="G719" t="s">
        <v>249</v>
      </c>
      <c r="H719" t="s">
        <v>225</v>
      </c>
      <c r="I719">
        <v>0</v>
      </c>
      <c r="FX719">
        <v>0</v>
      </c>
      <c r="FY719">
        <v>0</v>
      </c>
      <c r="FZ719">
        <v>0</v>
      </c>
    </row>
    <row r="720" spans="1:182" x14ac:dyDescent="0.2">
      <c r="A720" t="s">
        <v>245</v>
      </c>
      <c r="B720" t="s">
        <v>252</v>
      </c>
      <c r="C720" t="s">
        <v>218</v>
      </c>
      <c r="D720" t="s">
        <v>41</v>
      </c>
      <c r="E720">
        <v>2016</v>
      </c>
      <c r="F720" t="s">
        <v>230</v>
      </c>
      <c r="G720" t="s">
        <v>249</v>
      </c>
      <c r="H720" t="s">
        <v>225</v>
      </c>
      <c r="I720">
        <v>0</v>
      </c>
      <c r="FX720">
        <v>0</v>
      </c>
      <c r="FY720">
        <v>0</v>
      </c>
      <c r="FZ720">
        <v>0</v>
      </c>
    </row>
    <row r="721" spans="1:182" x14ac:dyDescent="0.2">
      <c r="A721" t="s">
        <v>245</v>
      </c>
      <c r="B721" t="s">
        <v>252</v>
      </c>
      <c r="C721" t="s">
        <v>218</v>
      </c>
      <c r="D721" t="s">
        <v>41</v>
      </c>
      <c r="E721">
        <v>2017</v>
      </c>
      <c r="F721" t="s">
        <v>230</v>
      </c>
      <c r="G721" t="s">
        <v>249</v>
      </c>
      <c r="H721" t="s">
        <v>225</v>
      </c>
      <c r="I721">
        <v>0</v>
      </c>
      <c r="FX721">
        <v>0</v>
      </c>
      <c r="FY721">
        <v>0</v>
      </c>
      <c r="FZ721">
        <v>0</v>
      </c>
    </row>
    <row r="722" spans="1:182" x14ac:dyDescent="0.2">
      <c r="A722" t="s">
        <v>245</v>
      </c>
      <c r="B722" t="s">
        <v>252</v>
      </c>
      <c r="C722" t="s">
        <v>218</v>
      </c>
      <c r="D722" t="s">
        <v>42</v>
      </c>
      <c r="E722">
        <v>2015</v>
      </c>
      <c r="F722" t="s">
        <v>230</v>
      </c>
      <c r="G722" t="s">
        <v>249</v>
      </c>
      <c r="H722" t="s">
        <v>225</v>
      </c>
      <c r="I722">
        <v>0</v>
      </c>
      <c r="FX722">
        <v>0</v>
      </c>
      <c r="FY722">
        <v>0</v>
      </c>
      <c r="FZ722">
        <v>0</v>
      </c>
    </row>
    <row r="723" spans="1:182" x14ac:dyDescent="0.2">
      <c r="A723" t="s">
        <v>245</v>
      </c>
      <c r="B723" t="s">
        <v>252</v>
      </c>
      <c r="C723" t="s">
        <v>218</v>
      </c>
      <c r="D723" t="s">
        <v>42</v>
      </c>
      <c r="E723">
        <v>2016</v>
      </c>
      <c r="F723" t="s">
        <v>230</v>
      </c>
      <c r="G723" t="s">
        <v>249</v>
      </c>
      <c r="H723" t="s">
        <v>225</v>
      </c>
      <c r="I723">
        <v>0</v>
      </c>
      <c r="FX723">
        <v>0</v>
      </c>
      <c r="FY723">
        <v>0</v>
      </c>
      <c r="FZ723">
        <v>0</v>
      </c>
    </row>
    <row r="724" spans="1:182" x14ac:dyDescent="0.2">
      <c r="A724" t="s">
        <v>245</v>
      </c>
      <c r="B724" t="s">
        <v>252</v>
      </c>
      <c r="C724" t="s">
        <v>218</v>
      </c>
      <c r="D724" t="s">
        <v>42</v>
      </c>
      <c r="E724">
        <v>2017</v>
      </c>
      <c r="F724" t="s">
        <v>230</v>
      </c>
      <c r="G724" t="s">
        <v>249</v>
      </c>
      <c r="H724" t="s">
        <v>225</v>
      </c>
      <c r="I724">
        <v>0</v>
      </c>
      <c r="FX724">
        <v>0</v>
      </c>
      <c r="FY724">
        <v>0</v>
      </c>
      <c r="FZ724">
        <v>0</v>
      </c>
    </row>
    <row r="725" spans="1:182" x14ac:dyDescent="0.2">
      <c r="A725" t="s">
        <v>245</v>
      </c>
      <c r="B725" t="s">
        <v>252</v>
      </c>
      <c r="C725" t="s">
        <v>218</v>
      </c>
      <c r="D725" t="s">
        <v>43</v>
      </c>
      <c r="E725">
        <v>2015</v>
      </c>
      <c r="F725" t="s">
        <v>230</v>
      </c>
      <c r="G725" t="s">
        <v>249</v>
      </c>
      <c r="H725" t="s">
        <v>225</v>
      </c>
      <c r="I725">
        <v>0</v>
      </c>
      <c r="FX725">
        <v>0</v>
      </c>
      <c r="FY725">
        <v>0</v>
      </c>
      <c r="FZ725">
        <v>0</v>
      </c>
    </row>
    <row r="726" spans="1:182" x14ac:dyDescent="0.2">
      <c r="A726" t="s">
        <v>245</v>
      </c>
      <c r="B726" t="s">
        <v>252</v>
      </c>
      <c r="C726" t="s">
        <v>218</v>
      </c>
      <c r="D726" t="s">
        <v>43</v>
      </c>
      <c r="E726">
        <v>2016</v>
      </c>
      <c r="F726" t="s">
        <v>230</v>
      </c>
      <c r="G726" t="s">
        <v>249</v>
      </c>
      <c r="H726" t="s">
        <v>225</v>
      </c>
      <c r="I726">
        <v>0</v>
      </c>
      <c r="FX726">
        <v>0</v>
      </c>
      <c r="FY726">
        <v>0</v>
      </c>
      <c r="FZ726">
        <v>0</v>
      </c>
    </row>
    <row r="727" spans="1:182" x14ac:dyDescent="0.2">
      <c r="A727" t="s">
        <v>245</v>
      </c>
      <c r="B727" t="s">
        <v>252</v>
      </c>
      <c r="C727" t="s">
        <v>218</v>
      </c>
      <c r="D727" t="s">
        <v>43</v>
      </c>
      <c r="E727">
        <v>2017</v>
      </c>
      <c r="F727" t="s">
        <v>230</v>
      </c>
      <c r="G727" t="s">
        <v>249</v>
      </c>
      <c r="H727" t="s">
        <v>225</v>
      </c>
      <c r="I727">
        <v>0</v>
      </c>
      <c r="FX727">
        <v>0</v>
      </c>
      <c r="FY727">
        <v>0</v>
      </c>
      <c r="FZ727">
        <v>0</v>
      </c>
    </row>
    <row r="728" spans="1:182" x14ac:dyDescent="0.2">
      <c r="A728" t="s">
        <v>245</v>
      </c>
      <c r="B728" t="s">
        <v>252</v>
      </c>
      <c r="C728" t="s">
        <v>218</v>
      </c>
      <c r="D728" t="s">
        <v>44</v>
      </c>
      <c r="E728">
        <v>2015</v>
      </c>
      <c r="F728" t="s">
        <v>230</v>
      </c>
      <c r="G728" t="s">
        <v>249</v>
      </c>
      <c r="H728" t="s">
        <v>225</v>
      </c>
      <c r="I728">
        <v>0</v>
      </c>
      <c r="FX728">
        <v>0</v>
      </c>
      <c r="FY728">
        <v>0</v>
      </c>
      <c r="FZ728">
        <v>0</v>
      </c>
    </row>
    <row r="729" spans="1:182" x14ac:dyDescent="0.2">
      <c r="A729" t="s">
        <v>245</v>
      </c>
      <c r="B729" t="s">
        <v>252</v>
      </c>
      <c r="C729" t="s">
        <v>218</v>
      </c>
      <c r="D729" t="s">
        <v>44</v>
      </c>
      <c r="E729">
        <v>2016</v>
      </c>
      <c r="F729" t="s">
        <v>230</v>
      </c>
      <c r="G729" t="s">
        <v>249</v>
      </c>
      <c r="H729" t="s">
        <v>225</v>
      </c>
      <c r="I729">
        <v>0</v>
      </c>
      <c r="FX729">
        <v>0</v>
      </c>
      <c r="FY729">
        <v>0</v>
      </c>
      <c r="FZ729">
        <v>0</v>
      </c>
    </row>
    <row r="730" spans="1:182" x14ac:dyDescent="0.2">
      <c r="A730" t="s">
        <v>245</v>
      </c>
      <c r="B730" t="s">
        <v>252</v>
      </c>
      <c r="C730" t="s">
        <v>218</v>
      </c>
      <c r="D730" t="s">
        <v>44</v>
      </c>
      <c r="E730">
        <v>2017</v>
      </c>
      <c r="F730" t="s">
        <v>230</v>
      </c>
      <c r="G730" t="s">
        <v>249</v>
      </c>
      <c r="H730" t="s">
        <v>225</v>
      </c>
      <c r="I730">
        <v>0</v>
      </c>
      <c r="FX730">
        <v>0</v>
      </c>
      <c r="FY730">
        <v>0</v>
      </c>
      <c r="FZ730">
        <v>0</v>
      </c>
    </row>
    <row r="731" spans="1:182" x14ac:dyDescent="0.2">
      <c r="A731" t="s">
        <v>245</v>
      </c>
      <c r="B731" t="s">
        <v>252</v>
      </c>
      <c r="C731" t="s">
        <v>218</v>
      </c>
      <c r="D731" t="s">
        <v>45</v>
      </c>
      <c r="E731">
        <v>2015</v>
      </c>
      <c r="F731" t="s">
        <v>230</v>
      </c>
      <c r="G731" t="s">
        <v>249</v>
      </c>
      <c r="H731" t="s">
        <v>225</v>
      </c>
      <c r="I731">
        <v>0</v>
      </c>
      <c r="FX731">
        <v>0</v>
      </c>
      <c r="FY731">
        <v>0</v>
      </c>
      <c r="FZ731">
        <v>0</v>
      </c>
    </row>
    <row r="732" spans="1:182" x14ac:dyDescent="0.2">
      <c r="A732" t="s">
        <v>245</v>
      </c>
      <c r="B732" t="s">
        <v>252</v>
      </c>
      <c r="C732" t="s">
        <v>218</v>
      </c>
      <c r="D732" t="s">
        <v>45</v>
      </c>
      <c r="E732">
        <v>2016</v>
      </c>
      <c r="F732" t="s">
        <v>230</v>
      </c>
      <c r="G732" t="s">
        <v>249</v>
      </c>
      <c r="H732" t="s">
        <v>225</v>
      </c>
      <c r="I732">
        <v>0</v>
      </c>
      <c r="FX732">
        <v>0</v>
      </c>
      <c r="FY732">
        <v>0</v>
      </c>
      <c r="FZ732">
        <v>0</v>
      </c>
    </row>
    <row r="733" spans="1:182" x14ac:dyDescent="0.2">
      <c r="A733" t="s">
        <v>245</v>
      </c>
      <c r="B733" t="s">
        <v>252</v>
      </c>
      <c r="C733" t="s">
        <v>218</v>
      </c>
      <c r="D733" t="s">
        <v>45</v>
      </c>
      <c r="E733">
        <v>2017</v>
      </c>
      <c r="F733" t="s">
        <v>230</v>
      </c>
      <c r="G733" t="s">
        <v>249</v>
      </c>
      <c r="H733" t="s">
        <v>225</v>
      </c>
      <c r="I733">
        <v>0</v>
      </c>
      <c r="FX733">
        <v>0</v>
      </c>
      <c r="FY733">
        <v>0</v>
      </c>
      <c r="FZ733">
        <v>0</v>
      </c>
    </row>
    <row r="734" spans="1:182" x14ac:dyDescent="0.2">
      <c r="A734" t="s">
        <v>245</v>
      </c>
      <c r="B734" t="s">
        <v>252</v>
      </c>
      <c r="C734" t="s">
        <v>218</v>
      </c>
      <c r="D734" t="s">
        <v>46</v>
      </c>
      <c r="E734">
        <v>2015</v>
      </c>
      <c r="F734" t="s">
        <v>230</v>
      </c>
      <c r="G734" t="s">
        <v>249</v>
      </c>
      <c r="H734" t="s">
        <v>225</v>
      </c>
      <c r="I734">
        <v>0</v>
      </c>
      <c r="FX734">
        <v>0</v>
      </c>
      <c r="FY734">
        <v>0</v>
      </c>
      <c r="FZ734">
        <v>0</v>
      </c>
    </row>
    <row r="735" spans="1:182" x14ac:dyDescent="0.2">
      <c r="A735" t="s">
        <v>245</v>
      </c>
      <c r="B735" t="s">
        <v>252</v>
      </c>
      <c r="C735" t="s">
        <v>218</v>
      </c>
      <c r="D735" t="s">
        <v>46</v>
      </c>
      <c r="E735">
        <v>2016</v>
      </c>
      <c r="F735" t="s">
        <v>230</v>
      </c>
      <c r="G735" t="s">
        <v>249</v>
      </c>
      <c r="H735" t="s">
        <v>225</v>
      </c>
      <c r="I735">
        <v>0</v>
      </c>
      <c r="FX735">
        <v>0</v>
      </c>
      <c r="FY735">
        <v>0</v>
      </c>
      <c r="FZ735">
        <v>0</v>
      </c>
    </row>
    <row r="736" spans="1:182" x14ac:dyDescent="0.2">
      <c r="A736" t="s">
        <v>245</v>
      </c>
      <c r="B736" t="s">
        <v>252</v>
      </c>
      <c r="C736" t="s">
        <v>218</v>
      </c>
      <c r="D736" t="s">
        <v>46</v>
      </c>
      <c r="E736">
        <v>2017</v>
      </c>
      <c r="F736" t="s">
        <v>230</v>
      </c>
      <c r="G736" t="s">
        <v>249</v>
      </c>
      <c r="H736" t="s">
        <v>225</v>
      </c>
      <c r="I736">
        <v>0</v>
      </c>
      <c r="FX736">
        <v>0</v>
      </c>
      <c r="FY736">
        <v>0</v>
      </c>
      <c r="FZ736">
        <v>0</v>
      </c>
    </row>
    <row r="737" spans="1:182" x14ac:dyDescent="0.2">
      <c r="A737" t="s">
        <v>245</v>
      </c>
      <c r="B737" t="s">
        <v>252</v>
      </c>
      <c r="C737" t="s">
        <v>218</v>
      </c>
      <c r="D737" t="s">
        <v>47</v>
      </c>
      <c r="E737">
        <v>2015</v>
      </c>
      <c r="F737" t="s">
        <v>230</v>
      </c>
      <c r="G737" t="s">
        <v>249</v>
      </c>
      <c r="H737" t="s">
        <v>225</v>
      </c>
      <c r="I737">
        <v>0</v>
      </c>
      <c r="FX737">
        <v>0</v>
      </c>
      <c r="FY737">
        <v>0</v>
      </c>
      <c r="FZ737">
        <v>0</v>
      </c>
    </row>
    <row r="738" spans="1:182" x14ac:dyDescent="0.2">
      <c r="A738" t="s">
        <v>245</v>
      </c>
      <c r="B738" t="s">
        <v>252</v>
      </c>
      <c r="C738" t="s">
        <v>218</v>
      </c>
      <c r="D738" t="s">
        <v>47</v>
      </c>
      <c r="E738">
        <v>2016</v>
      </c>
      <c r="F738" t="s">
        <v>230</v>
      </c>
      <c r="G738" t="s">
        <v>249</v>
      </c>
      <c r="H738" t="s">
        <v>225</v>
      </c>
      <c r="I738">
        <v>0</v>
      </c>
      <c r="FX738">
        <v>0</v>
      </c>
      <c r="FY738">
        <v>0</v>
      </c>
      <c r="FZ738">
        <v>0</v>
      </c>
    </row>
    <row r="739" spans="1:182" x14ac:dyDescent="0.2">
      <c r="A739" t="s">
        <v>245</v>
      </c>
      <c r="B739" t="s">
        <v>252</v>
      </c>
      <c r="C739" t="s">
        <v>218</v>
      </c>
      <c r="D739" t="s">
        <v>47</v>
      </c>
      <c r="E739">
        <v>2017</v>
      </c>
      <c r="F739" t="s">
        <v>230</v>
      </c>
      <c r="G739" t="s">
        <v>249</v>
      </c>
      <c r="H739" t="s">
        <v>225</v>
      </c>
      <c r="I739">
        <v>0</v>
      </c>
      <c r="FX739">
        <v>0</v>
      </c>
      <c r="FY739">
        <v>0</v>
      </c>
      <c r="FZ739">
        <v>0</v>
      </c>
    </row>
    <row r="740" spans="1:182" x14ac:dyDescent="0.2">
      <c r="A740" t="s">
        <v>245</v>
      </c>
      <c r="B740" t="s">
        <v>252</v>
      </c>
      <c r="C740" t="s">
        <v>218</v>
      </c>
      <c r="D740" t="s">
        <v>11</v>
      </c>
      <c r="E740">
        <v>2015</v>
      </c>
      <c r="F740" t="s">
        <v>230</v>
      </c>
      <c r="G740" t="s">
        <v>249</v>
      </c>
      <c r="H740" t="s">
        <v>225</v>
      </c>
      <c r="I740">
        <v>0</v>
      </c>
      <c r="FX740">
        <v>0</v>
      </c>
      <c r="FY740">
        <v>0</v>
      </c>
      <c r="FZ740">
        <v>0</v>
      </c>
    </row>
    <row r="741" spans="1:182" x14ac:dyDescent="0.2">
      <c r="A741" t="s">
        <v>245</v>
      </c>
      <c r="B741" t="s">
        <v>252</v>
      </c>
      <c r="C741" t="s">
        <v>218</v>
      </c>
      <c r="D741" t="s">
        <v>11</v>
      </c>
      <c r="E741">
        <v>2016</v>
      </c>
      <c r="F741" t="s">
        <v>230</v>
      </c>
      <c r="G741" t="s">
        <v>249</v>
      </c>
      <c r="H741" t="s">
        <v>225</v>
      </c>
      <c r="I741">
        <v>0</v>
      </c>
      <c r="FX741">
        <v>0</v>
      </c>
      <c r="FY741">
        <v>0</v>
      </c>
      <c r="FZ741">
        <v>0</v>
      </c>
    </row>
    <row r="742" spans="1:182" x14ac:dyDescent="0.2">
      <c r="A742" t="s">
        <v>245</v>
      </c>
      <c r="B742" t="s">
        <v>252</v>
      </c>
      <c r="C742" t="s">
        <v>218</v>
      </c>
      <c r="D742" t="s">
        <v>11</v>
      </c>
      <c r="E742">
        <v>2017</v>
      </c>
      <c r="F742" t="s">
        <v>230</v>
      </c>
      <c r="G742" t="s">
        <v>249</v>
      </c>
      <c r="H742" t="s">
        <v>225</v>
      </c>
      <c r="I742">
        <v>0</v>
      </c>
      <c r="FX742">
        <v>0</v>
      </c>
      <c r="FY742">
        <v>0</v>
      </c>
      <c r="FZ742">
        <v>0</v>
      </c>
    </row>
    <row r="743" spans="1:182" x14ac:dyDescent="0.2">
      <c r="A743" t="s">
        <v>245</v>
      </c>
      <c r="B743" t="s">
        <v>252</v>
      </c>
      <c r="C743" t="s">
        <v>218</v>
      </c>
      <c r="D743" t="s">
        <v>36</v>
      </c>
      <c r="E743">
        <v>2015</v>
      </c>
      <c r="F743" t="s">
        <v>231</v>
      </c>
      <c r="G743" t="s">
        <v>249</v>
      </c>
      <c r="H743" t="s">
        <v>225</v>
      </c>
      <c r="I743">
        <v>0</v>
      </c>
      <c r="FX743">
        <v>0</v>
      </c>
      <c r="FY743">
        <v>0</v>
      </c>
      <c r="FZ743">
        <v>0</v>
      </c>
    </row>
    <row r="744" spans="1:182" x14ac:dyDescent="0.2">
      <c r="A744" t="s">
        <v>245</v>
      </c>
      <c r="B744" t="s">
        <v>252</v>
      </c>
      <c r="C744" t="s">
        <v>218</v>
      </c>
      <c r="D744" t="s">
        <v>36</v>
      </c>
      <c r="E744">
        <v>2016</v>
      </c>
      <c r="F744" t="s">
        <v>231</v>
      </c>
      <c r="G744" t="s">
        <v>249</v>
      </c>
      <c r="H744" t="s">
        <v>225</v>
      </c>
      <c r="I744">
        <v>0</v>
      </c>
      <c r="FX744">
        <v>0</v>
      </c>
      <c r="FY744">
        <v>0</v>
      </c>
      <c r="FZ744">
        <v>0</v>
      </c>
    </row>
    <row r="745" spans="1:182" x14ac:dyDescent="0.2">
      <c r="A745" t="s">
        <v>245</v>
      </c>
      <c r="B745" t="s">
        <v>252</v>
      </c>
      <c r="C745" t="s">
        <v>218</v>
      </c>
      <c r="D745" t="s">
        <v>36</v>
      </c>
      <c r="E745">
        <v>2017</v>
      </c>
      <c r="F745" t="s">
        <v>231</v>
      </c>
      <c r="G745" t="s">
        <v>249</v>
      </c>
      <c r="H745" t="s">
        <v>225</v>
      </c>
      <c r="I745">
        <v>0</v>
      </c>
      <c r="FX745">
        <v>0</v>
      </c>
      <c r="FY745">
        <v>0</v>
      </c>
      <c r="FZ745">
        <v>0</v>
      </c>
    </row>
    <row r="746" spans="1:182" x14ac:dyDescent="0.2">
      <c r="A746" t="s">
        <v>245</v>
      </c>
      <c r="B746" t="s">
        <v>252</v>
      </c>
      <c r="C746" t="s">
        <v>218</v>
      </c>
      <c r="D746" t="s">
        <v>37</v>
      </c>
      <c r="E746">
        <v>2015</v>
      </c>
      <c r="F746" t="s">
        <v>231</v>
      </c>
      <c r="G746" t="s">
        <v>249</v>
      </c>
      <c r="H746" t="s">
        <v>225</v>
      </c>
      <c r="I746">
        <v>0</v>
      </c>
      <c r="FX746">
        <v>0</v>
      </c>
      <c r="FY746">
        <v>0</v>
      </c>
      <c r="FZ746">
        <v>0</v>
      </c>
    </row>
    <row r="747" spans="1:182" x14ac:dyDescent="0.2">
      <c r="A747" t="s">
        <v>245</v>
      </c>
      <c r="B747" t="s">
        <v>252</v>
      </c>
      <c r="C747" t="s">
        <v>218</v>
      </c>
      <c r="D747" t="s">
        <v>37</v>
      </c>
      <c r="E747">
        <v>2016</v>
      </c>
      <c r="F747" t="s">
        <v>231</v>
      </c>
      <c r="G747" t="s">
        <v>249</v>
      </c>
      <c r="H747" t="s">
        <v>225</v>
      </c>
      <c r="I747">
        <v>0</v>
      </c>
      <c r="FX747">
        <v>0</v>
      </c>
      <c r="FY747">
        <v>0</v>
      </c>
      <c r="FZ747">
        <v>0</v>
      </c>
    </row>
    <row r="748" spans="1:182" x14ac:dyDescent="0.2">
      <c r="A748" t="s">
        <v>245</v>
      </c>
      <c r="B748" t="s">
        <v>252</v>
      </c>
      <c r="C748" t="s">
        <v>218</v>
      </c>
      <c r="D748" t="s">
        <v>37</v>
      </c>
      <c r="E748">
        <v>2017</v>
      </c>
      <c r="F748" t="s">
        <v>231</v>
      </c>
      <c r="G748" t="s">
        <v>249</v>
      </c>
      <c r="H748" t="s">
        <v>225</v>
      </c>
      <c r="I748">
        <v>0</v>
      </c>
      <c r="FX748">
        <v>0</v>
      </c>
      <c r="FY748">
        <v>0</v>
      </c>
      <c r="FZ748">
        <v>0</v>
      </c>
    </row>
    <row r="749" spans="1:182" x14ac:dyDescent="0.2">
      <c r="A749" t="s">
        <v>245</v>
      </c>
      <c r="B749" t="s">
        <v>252</v>
      </c>
      <c r="C749" t="s">
        <v>218</v>
      </c>
      <c r="D749" t="s">
        <v>38</v>
      </c>
      <c r="E749">
        <v>2015</v>
      </c>
      <c r="F749" t="s">
        <v>231</v>
      </c>
      <c r="G749" t="s">
        <v>249</v>
      </c>
      <c r="H749" t="s">
        <v>225</v>
      </c>
      <c r="I749">
        <v>0</v>
      </c>
      <c r="FX749">
        <v>0</v>
      </c>
      <c r="FY749">
        <v>0</v>
      </c>
      <c r="FZ749">
        <v>0</v>
      </c>
    </row>
    <row r="750" spans="1:182" x14ac:dyDescent="0.2">
      <c r="A750" t="s">
        <v>245</v>
      </c>
      <c r="B750" t="s">
        <v>252</v>
      </c>
      <c r="C750" t="s">
        <v>218</v>
      </c>
      <c r="D750" t="s">
        <v>38</v>
      </c>
      <c r="E750">
        <v>2016</v>
      </c>
      <c r="F750" t="s">
        <v>231</v>
      </c>
      <c r="G750" t="s">
        <v>249</v>
      </c>
      <c r="H750" t="s">
        <v>225</v>
      </c>
      <c r="I750">
        <v>0</v>
      </c>
      <c r="FX750">
        <v>0</v>
      </c>
      <c r="FY750">
        <v>0</v>
      </c>
      <c r="FZ750">
        <v>0</v>
      </c>
    </row>
    <row r="751" spans="1:182" x14ac:dyDescent="0.2">
      <c r="A751" t="s">
        <v>245</v>
      </c>
      <c r="B751" t="s">
        <v>252</v>
      </c>
      <c r="C751" t="s">
        <v>218</v>
      </c>
      <c r="D751" t="s">
        <v>38</v>
      </c>
      <c r="E751">
        <v>2017</v>
      </c>
      <c r="F751" t="s">
        <v>231</v>
      </c>
      <c r="G751" t="s">
        <v>249</v>
      </c>
      <c r="H751" t="s">
        <v>225</v>
      </c>
      <c r="I751">
        <v>0</v>
      </c>
      <c r="FX751">
        <v>0</v>
      </c>
      <c r="FY751">
        <v>0</v>
      </c>
      <c r="FZ751">
        <v>0</v>
      </c>
    </row>
    <row r="752" spans="1:182" x14ac:dyDescent="0.2">
      <c r="A752" t="s">
        <v>245</v>
      </c>
      <c r="B752" t="s">
        <v>252</v>
      </c>
      <c r="C752" t="s">
        <v>218</v>
      </c>
      <c r="D752" t="s">
        <v>39</v>
      </c>
      <c r="E752">
        <v>2015</v>
      </c>
      <c r="F752" t="s">
        <v>231</v>
      </c>
      <c r="G752" t="s">
        <v>249</v>
      </c>
      <c r="H752" t="s">
        <v>225</v>
      </c>
      <c r="I752">
        <v>0</v>
      </c>
      <c r="FX752">
        <v>0</v>
      </c>
      <c r="FY752">
        <v>0</v>
      </c>
      <c r="FZ752">
        <v>0</v>
      </c>
    </row>
    <row r="753" spans="1:182" x14ac:dyDescent="0.2">
      <c r="A753" t="s">
        <v>245</v>
      </c>
      <c r="B753" t="s">
        <v>252</v>
      </c>
      <c r="C753" t="s">
        <v>218</v>
      </c>
      <c r="D753" t="s">
        <v>39</v>
      </c>
      <c r="E753">
        <v>2016</v>
      </c>
      <c r="F753" t="s">
        <v>231</v>
      </c>
      <c r="G753" t="s">
        <v>249</v>
      </c>
      <c r="H753" t="s">
        <v>225</v>
      </c>
      <c r="I753">
        <v>0</v>
      </c>
      <c r="FX753">
        <v>0</v>
      </c>
      <c r="FY753">
        <v>0</v>
      </c>
      <c r="FZ753">
        <v>0</v>
      </c>
    </row>
    <row r="754" spans="1:182" x14ac:dyDescent="0.2">
      <c r="A754" t="s">
        <v>245</v>
      </c>
      <c r="B754" t="s">
        <v>252</v>
      </c>
      <c r="C754" t="s">
        <v>218</v>
      </c>
      <c r="D754" t="s">
        <v>39</v>
      </c>
      <c r="E754">
        <v>2017</v>
      </c>
      <c r="F754" t="s">
        <v>231</v>
      </c>
      <c r="G754" t="s">
        <v>249</v>
      </c>
      <c r="H754" t="s">
        <v>225</v>
      </c>
      <c r="I754">
        <v>0</v>
      </c>
      <c r="FX754">
        <v>0</v>
      </c>
      <c r="FY754">
        <v>0</v>
      </c>
      <c r="FZ754">
        <v>0</v>
      </c>
    </row>
    <row r="755" spans="1:182" x14ac:dyDescent="0.2">
      <c r="A755" t="s">
        <v>245</v>
      </c>
      <c r="B755" t="s">
        <v>252</v>
      </c>
      <c r="C755" t="s">
        <v>218</v>
      </c>
      <c r="D755" t="s">
        <v>40</v>
      </c>
      <c r="E755">
        <v>2015</v>
      </c>
      <c r="F755" t="s">
        <v>231</v>
      </c>
      <c r="G755" t="s">
        <v>249</v>
      </c>
      <c r="H755" t="s">
        <v>225</v>
      </c>
      <c r="I755">
        <v>0</v>
      </c>
      <c r="FX755">
        <v>0</v>
      </c>
      <c r="FY755">
        <v>0</v>
      </c>
      <c r="FZ755">
        <v>0</v>
      </c>
    </row>
    <row r="756" spans="1:182" x14ac:dyDescent="0.2">
      <c r="A756" t="s">
        <v>245</v>
      </c>
      <c r="B756" t="s">
        <v>252</v>
      </c>
      <c r="C756" t="s">
        <v>218</v>
      </c>
      <c r="D756" t="s">
        <v>40</v>
      </c>
      <c r="E756">
        <v>2016</v>
      </c>
      <c r="F756" t="s">
        <v>231</v>
      </c>
      <c r="G756" t="s">
        <v>249</v>
      </c>
      <c r="H756" t="s">
        <v>225</v>
      </c>
      <c r="I756">
        <v>0</v>
      </c>
      <c r="FX756">
        <v>0</v>
      </c>
      <c r="FY756">
        <v>0</v>
      </c>
      <c r="FZ756">
        <v>0</v>
      </c>
    </row>
    <row r="757" spans="1:182" x14ac:dyDescent="0.2">
      <c r="A757" t="s">
        <v>245</v>
      </c>
      <c r="B757" t="s">
        <v>252</v>
      </c>
      <c r="C757" t="s">
        <v>218</v>
      </c>
      <c r="D757" t="s">
        <v>40</v>
      </c>
      <c r="E757">
        <v>2017</v>
      </c>
      <c r="F757" t="s">
        <v>231</v>
      </c>
      <c r="G757" t="s">
        <v>249</v>
      </c>
      <c r="H757" t="s">
        <v>225</v>
      </c>
      <c r="I757">
        <v>0</v>
      </c>
      <c r="FX757">
        <v>0</v>
      </c>
      <c r="FY757">
        <v>0</v>
      </c>
      <c r="FZ757">
        <v>0</v>
      </c>
    </row>
    <row r="758" spans="1:182" x14ac:dyDescent="0.2">
      <c r="A758" t="s">
        <v>245</v>
      </c>
      <c r="B758" t="s">
        <v>252</v>
      </c>
      <c r="C758" t="s">
        <v>218</v>
      </c>
      <c r="D758" t="s">
        <v>41</v>
      </c>
      <c r="E758">
        <v>2015</v>
      </c>
      <c r="F758" t="s">
        <v>231</v>
      </c>
      <c r="G758" t="s">
        <v>249</v>
      </c>
      <c r="H758" t="s">
        <v>225</v>
      </c>
      <c r="I758">
        <v>0</v>
      </c>
      <c r="FX758">
        <v>0</v>
      </c>
      <c r="FY758">
        <v>0</v>
      </c>
      <c r="FZ758">
        <v>0</v>
      </c>
    </row>
    <row r="759" spans="1:182" x14ac:dyDescent="0.2">
      <c r="A759" t="s">
        <v>245</v>
      </c>
      <c r="B759" t="s">
        <v>252</v>
      </c>
      <c r="C759" t="s">
        <v>218</v>
      </c>
      <c r="D759" t="s">
        <v>41</v>
      </c>
      <c r="E759">
        <v>2016</v>
      </c>
      <c r="F759" t="s">
        <v>231</v>
      </c>
      <c r="G759" t="s">
        <v>249</v>
      </c>
      <c r="H759" t="s">
        <v>225</v>
      </c>
      <c r="I759">
        <v>0</v>
      </c>
      <c r="FX759">
        <v>0</v>
      </c>
      <c r="FY759">
        <v>0</v>
      </c>
      <c r="FZ759">
        <v>0</v>
      </c>
    </row>
    <row r="760" spans="1:182" x14ac:dyDescent="0.2">
      <c r="A760" t="s">
        <v>245</v>
      </c>
      <c r="B760" t="s">
        <v>252</v>
      </c>
      <c r="C760" t="s">
        <v>218</v>
      </c>
      <c r="D760" t="s">
        <v>41</v>
      </c>
      <c r="E760">
        <v>2017</v>
      </c>
      <c r="F760" t="s">
        <v>231</v>
      </c>
      <c r="G760" t="s">
        <v>249</v>
      </c>
      <c r="H760" t="s">
        <v>225</v>
      </c>
      <c r="I760">
        <v>0</v>
      </c>
      <c r="FX760">
        <v>0</v>
      </c>
      <c r="FY760">
        <v>0</v>
      </c>
      <c r="FZ760">
        <v>0</v>
      </c>
    </row>
    <row r="761" spans="1:182" x14ac:dyDescent="0.2">
      <c r="A761" t="s">
        <v>245</v>
      </c>
      <c r="B761" t="s">
        <v>252</v>
      </c>
      <c r="C761" t="s">
        <v>218</v>
      </c>
      <c r="D761" t="s">
        <v>42</v>
      </c>
      <c r="E761">
        <v>2015</v>
      </c>
      <c r="F761" t="s">
        <v>231</v>
      </c>
      <c r="G761" t="s">
        <v>249</v>
      </c>
      <c r="H761" t="s">
        <v>225</v>
      </c>
      <c r="I761">
        <v>0</v>
      </c>
      <c r="FX761">
        <v>0</v>
      </c>
      <c r="FY761">
        <v>0</v>
      </c>
      <c r="FZ761">
        <v>0</v>
      </c>
    </row>
    <row r="762" spans="1:182" x14ac:dyDescent="0.2">
      <c r="A762" t="s">
        <v>245</v>
      </c>
      <c r="B762" t="s">
        <v>252</v>
      </c>
      <c r="C762" t="s">
        <v>218</v>
      </c>
      <c r="D762" t="s">
        <v>42</v>
      </c>
      <c r="E762">
        <v>2016</v>
      </c>
      <c r="F762" t="s">
        <v>231</v>
      </c>
      <c r="G762" t="s">
        <v>249</v>
      </c>
      <c r="H762" t="s">
        <v>225</v>
      </c>
      <c r="I762">
        <v>0</v>
      </c>
      <c r="FX762">
        <v>0</v>
      </c>
      <c r="FY762">
        <v>0</v>
      </c>
      <c r="FZ762">
        <v>0</v>
      </c>
    </row>
    <row r="763" spans="1:182" x14ac:dyDescent="0.2">
      <c r="A763" t="s">
        <v>245</v>
      </c>
      <c r="B763" t="s">
        <v>252</v>
      </c>
      <c r="C763" t="s">
        <v>218</v>
      </c>
      <c r="D763" t="s">
        <v>42</v>
      </c>
      <c r="E763">
        <v>2017</v>
      </c>
      <c r="F763" t="s">
        <v>231</v>
      </c>
      <c r="G763" t="s">
        <v>249</v>
      </c>
      <c r="H763" t="s">
        <v>225</v>
      </c>
      <c r="I763">
        <v>0</v>
      </c>
      <c r="FX763">
        <v>0</v>
      </c>
      <c r="FY763">
        <v>0</v>
      </c>
      <c r="FZ763">
        <v>0</v>
      </c>
    </row>
    <row r="764" spans="1:182" x14ac:dyDescent="0.2">
      <c r="A764" t="s">
        <v>245</v>
      </c>
      <c r="B764" t="s">
        <v>252</v>
      </c>
      <c r="C764" t="s">
        <v>218</v>
      </c>
      <c r="D764" t="s">
        <v>43</v>
      </c>
      <c r="E764">
        <v>2015</v>
      </c>
      <c r="F764" t="s">
        <v>231</v>
      </c>
      <c r="G764" t="s">
        <v>249</v>
      </c>
      <c r="H764" t="s">
        <v>225</v>
      </c>
      <c r="I764">
        <v>0</v>
      </c>
      <c r="FX764">
        <v>0</v>
      </c>
      <c r="FY764">
        <v>0</v>
      </c>
      <c r="FZ764">
        <v>0</v>
      </c>
    </row>
    <row r="765" spans="1:182" x14ac:dyDescent="0.2">
      <c r="A765" t="s">
        <v>245</v>
      </c>
      <c r="B765" t="s">
        <v>252</v>
      </c>
      <c r="C765" t="s">
        <v>218</v>
      </c>
      <c r="D765" t="s">
        <v>43</v>
      </c>
      <c r="E765">
        <v>2016</v>
      </c>
      <c r="F765" t="s">
        <v>231</v>
      </c>
      <c r="G765" t="s">
        <v>249</v>
      </c>
      <c r="H765" t="s">
        <v>225</v>
      </c>
      <c r="I765">
        <v>0</v>
      </c>
      <c r="FX765">
        <v>0</v>
      </c>
      <c r="FY765">
        <v>0</v>
      </c>
      <c r="FZ765">
        <v>0</v>
      </c>
    </row>
    <row r="766" spans="1:182" x14ac:dyDescent="0.2">
      <c r="A766" t="s">
        <v>245</v>
      </c>
      <c r="B766" t="s">
        <v>252</v>
      </c>
      <c r="C766" t="s">
        <v>218</v>
      </c>
      <c r="D766" t="s">
        <v>43</v>
      </c>
      <c r="E766">
        <v>2017</v>
      </c>
      <c r="F766" t="s">
        <v>231</v>
      </c>
      <c r="G766" t="s">
        <v>249</v>
      </c>
      <c r="H766" t="s">
        <v>225</v>
      </c>
      <c r="I766">
        <v>0</v>
      </c>
      <c r="FX766">
        <v>0</v>
      </c>
      <c r="FY766">
        <v>0</v>
      </c>
      <c r="FZ766">
        <v>0</v>
      </c>
    </row>
    <row r="767" spans="1:182" x14ac:dyDescent="0.2">
      <c r="A767" t="s">
        <v>245</v>
      </c>
      <c r="B767" t="s">
        <v>252</v>
      </c>
      <c r="C767" t="s">
        <v>218</v>
      </c>
      <c r="D767" t="s">
        <v>44</v>
      </c>
      <c r="E767">
        <v>2015</v>
      </c>
      <c r="F767" t="s">
        <v>231</v>
      </c>
      <c r="G767" t="s">
        <v>249</v>
      </c>
      <c r="H767" t="s">
        <v>225</v>
      </c>
      <c r="I767">
        <v>0</v>
      </c>
      <c r="FX767">
        <v>0</v>
      </c>
      <c r="FY767">
        <v>0</v>
      </c>
      <c r="FZ767">
        <v>0</v>
      </c>
    </row>
    <row r="768" spans="1:182" x14ac:dyDescent="0.2">
      <c r="A768" t="s">
        <v>245</v>
      </c>
      <c r="B768" t="s">
        <v>252</v>
      </c>
      <c r="C768" t="s">
        <v>218</v>
      </c>
      <c r="D768" t="s">
        <v>44</v>
      </c>
      <c r="E768">
        <v>2016</v>
      </c>
      <c r="F768" t="s">
        <v>231</v>
      </c>
      <c r="G768" t="s">
        <v>249</v>
      </c>
      <c r="H768" t="s">
        <v>225</v>
      </c>
      <c r="I768">
        <v>0</v>
      </c>
      <c r="FX768">
        <v>0</v>
      </c>
      <c r="FY768">
        <v>0</v>
      </c>
      <c r="FZ768">
        <v>0</v>
      </c>
    </row>
    <row r="769" spans="1:182" x14ac:dyDescent="0.2">
      <c r="A769" t="s">
        <v>245</v>
      </c>
      <c r="B769" t="s">
        <v>252</v>
      </c>
      <c r="C769" t="s">
        <v>218</v>
      </c>
      <c r="D769" t="s">
        <v>44</v>
      </c>
      <c r="E769">
        <v>2017</v>
      </c>
      <c r="F769" t="s">
        <v>231</v>
      </c>
      <c r="G769" t="s">
        <v>249</v>
      </c>
      <c r="H769" t="s">
        <v>225</v>
      </c>
      <c r="I769">
        <v>0</v>
      </c>
      <c r="FX769">
        <v>0</v>
      </c>
      <c r="FY769">
        <v>0</v>
      </c>
      <c r="FZ769">
        <v>0</v>
      </c>
    </row>
    <row r="770" spans="1:182" x14ac:dyDescent="0.2">
      <c r="A770" t="s">
        <v>245</v>
      </c>
      <c r="B770" t="s">
        <v>252</v>
      </c>
      <c r="C770" t="s">
        <v>218</v>
      </c>
      <c r="D770" t="s">
        <v>45</v>
      </c>
      <c r="E770">
        <v>2015</v>
      </c>
      <c r="F770" t="s">
        <v>231</v>
      </c>
      <c r="G770" t="s">
        <v>249</v>
      </c>
      <c r="H770" t="s">
        <v>225</v>
      </c>
      <c r="I770">
        <v>0</v>
      </c>
      <c r="FX770">
        <v>0</v>
      </c>
      <c r="FY770">
        <v>0</v>
      </c>
      <c r="FZ770">
        <v>0</v>
      </c>
    </row>
    <row r="771" spans="1:182" x14ac:dyDescent="0.2">
      <c r="A771" t="s">
        <v>245</v>
      </c>
      <c r="B771" t="s">
        <v>252</v>
      </c>
      <c r="C771" t="s">
        <v>218</v>
      </c>
      <c r="D771" t="s">
        <v>45</v>
      </c>
      <c r="E771">
        <v>2016</v>
      </c>
      <c r="F771" t="s">
        <v>231</v>
      </c>
      <c r="G771" t="s">
        <v>249</v>
      </c>
      <c r="H771" t="s">
        <v>225</v>
      </c>
      <c r="I771">
        <v>0</v>
      </c>
      <c r="FX771">
        <v>0</v>
      </c>
      <c r="FY771">
        <v>0</v>
      </c>
      <c r="FZ771">
        <v>0</v>
      </c>
    </row>
    <row r="772" spans="1:182" x14ac:dyDescent="0.2">
      <c r="A772" t="s">
        <v>245</v>
      </c>
      <c r="B772" t="s">
        <v>252</v>
      </c>
      <c r="C772" t="s">
        <v>218</v>
      </c>
      <c r="D772" t="s">
        <v>45</v>
      </c>
      <c r="E772">
        <v>2017</v>
      </c>
      <c r="F772" t="s">
        <v>231</v>
      </c>
      <c r="G772" t="s">
        <v>249</v>
      </c>
      <c r="H772" t="s">
        <v>225</v>
      </c>
      <c r="I772">
        <v>0</v>
      </c>
      <c r="FX772">
        <v>0</v>
      </c>
      <c r="FY772">
        <v>0</v>
      </c>
      <c r="FZ772">
        <v>0</v>
      </c>
    </row>
    <row r="773" spans="1:182" x14ac:dyDescent="0.2">
      <c r="A773" t="s">
        <v>245</v>
      </c>
      <c r="B773" t="s">
        <v>252</v>
      </c>
      <c r="C773" t="s">
        <v>218</v>
      </c>
      <c r="D773" t="s">
        <v>46</v>
      </c>
      <c r="E773">
        <v>2015</v>
      </c>
      <c r="F773" t="s">
        <v>231</v>
      </c>
      <c r="G773" t="s">
        <v>249</v>
      </c>
      <c r="H773" t="s">
        <v>225</v>
      </c>
      <c r="I773">
        <v>0</v>
      </c>
      <c r="FX773">
        <v>0</v>
      </c>
      <c r="FY773">
        <v>0</v>
      </c>
      <c r="FZ773">
        <v>0</v>
      </c>
    </row>
    <row r="774" spans="1:182" x14ac:dyDescent="0.2">
      <c r="A774" t="s">
        <v>245</v>
      </c>
      <c r="B774" t="s">
        <v>252</v>
      </c>
      <c r="C774" t="s">
        <v>218</v>
      </c>
      <c r="D774" t="s">
        <v>46</v>
      </c>
      <c r="E774">
        <v>2016</v>
      </c>
      <c r="F774" t="s">
        <v>231</v>
      </c>
      <c r="G774" t="s">
        <v>249</v>
      </c>
      <c r="H774" t="s">
        <v>225</v>
      </c>
      <c r="I774">
        <v>0</v>
      </c>
      <c r="FX774">
        <v>0</v>
      </c>
      <c r="FY774">
        <v>0</v>
      </c>
      <c r="FZ774">
        <v>0</v>
      </c>
    </row>
    <row r="775" spans="1:182" x14ac:dyDescent="0.2">
      <c r="A775" t="s">
        <v>245</v>
      </c>
      <c r="B775" t="s">
        <v>252</v>
      </c>
      <c r="C775" t="s">
        <v>218</v>
      </c>
      <c r="D775" t="s">
        <v>46</v>
      </c>
      <c r="E775">
        <v>2017</v>
      </c>
      <c r="F775" t="s">
        <v>231</v>
      </c>
      <c r="G775" t="s">
        <v>249</v>
      </c>
      <c r="H775" t="s">
        <v>225</v>
      </c>
      <c r="I775">
        <v>0</v>
      </c>
      <c r="FX775">
        <v>0</v>
      </c>
      <c r="FY775">
        <v>0</v>
      </c>
      <c r="FZ775">
        <v>0</v>
      </c>
    </row>
    <row r="776" spans="1:182" x14ac:dyDescent="0.2">
      <c r="A776" t="s">
        <v>245</v>
      </c>
      <c r="B776" t="s">
        <v>252</v>
      </c>
      <c r="C776" t="s">
        <v>218</v>
      </c>
      <c r="D776" t="s">
        <v>47</v>
      </c>
      <c r="E776">
        <v>2015</v>
      </c>
      <c r="F776" t="s">
        <v>231</v>
      </c>
      <c r="G776" t="s">
        <v>249</v>
      </c>
      <c r="H776" t="s">
        <v>225</v>
      </c>
      <c r="I776">
        <v>0</v>
      </c>
      <c r="FX776">
        <v>0</v>
      </c>
      <c r="FY776">
        <v>0</v>
      </c>
      <c r="FZ776">
        <v>0</v>
      </c>
    </row>
    <row r="777" spans="1:182" x14ac:dyDescent="0.2">
      <c r="A777" t="s">
        <v>245</v>
      </c>
      <c r="B777" t="s">
        <v>252</v>
      </c>
      <c r="C777" t="s">
        <v>218</v>
      </c>
      <c r="D777" t="s">
        <v>47</v>
      </c>
      <c r="E777">
        <v>2016</v>
      </c>
      <c r="F777" t="s">
        <v>231</v>
      </c>
      <c r="G777" t="s">
        <v>249</v>
      </c>
      <c r="H777" t="s">
        <v>225</v>
      </c>
      <c r="I777">
        <v>0</v>
      </c>
      <c r="FX777">
        <v>0</v>
      </c>
      <c r="FY777">
        <v>0</v>
      </c>
      <c r="FZ777">
        <v>0</v>
      </c>
    </row>
    <row r="778" spans="1:182" x14ac:dyDescent="0.2">
      <c r="A778" t="s">
        <v>245</v>
      </c>
      <c r="B778" t="s">
        <v>252</v>
      </c>
      <c r="C778" t="s">
        <v>218</v>
      </c>
      <c r="D778" t="s">
        <v>47</v>
      </c>
      <c r="E778">
        <v>2017</v>
      </c>
      <c r="F778" t="s">
        <v>231</v>
      </c>
      <c r="G778" t="s">
        <v>249</v>
      </c>
      <c r="H778" t="s">
        <v>225</v>
      </c>
      <c r="I778">
        <v>0</v>
      </c>
      <c r="FX778">
        <v>0</v>
      </c>
      <c r="FY778">
        <v>0</v>
      </c>
      <c r="FZ778">
        <v>0</v>
      </c>
    </row>
    <row r="779" spans="1:182" x14ac:dyDescent="0.2">
      <c r="A779" t="s">
        <v>245</v>
      </c>
      <c r="B779" t="s">
        <v>252</v>
      </c>
      <c r="C779" t="s">
        <v>218</v>
      </c>
      <c r="D779" t="s">
        <v>11</v>
      </c>
      <c r="E779">
        <v>2015</v>
      </c>
      <c r="F779" t="s">
        <v>231</v>
      </c>
      <c r="G779" t="s">
        <v>249</v>
      </c>
      <c r="H779" t="s">
        <v>225</v>
      </c>
      <c r="I779">
        <v>0</v>
      </c>
      <c r="FX779">
        <v>0</v>
      </c>
      <c r="FY779">
        <v>0</v>
      </c>
      <c r="FZ779">
        <v>0</v>
      </c>
    </row>
    <row r="780" spans="1:182" x14ac:dyDescent="0.2">
      <c r="A780" t="s">
        <v>245</v>
      </c>
      <c r="B780" t="s">
        <v>252</v>
      </c>
      <c r="C780" t="s">
        <v>218</v>
      </c>
      <c r="D780" t="s">
        <v>11</v>
      </c>
      <c r="E780">
        <v>2016</v>
      </c>
      <c r="F780" t="s">
        <v>231</v>
      </c>
      <c r="G780" t="s">
        <v>249</v>
      </c>
      <c r="H780" t="s">
        <v>225</v>
      </c>
      <c r="I780">
        <v>0</v>
      </c>
      <c r="FX780">
        <v>0</v>
      </c>
      <c r="FY780">
        <v>0</v>
      </c>
      <c r="FZ780">
        <v>0</v>
      </c>
    </row>
    <row r="781" spans="1:182" x14ac:dyDescent="0.2">
      <c r="A781" t="s">
        <v>245</v>
      </c>
      <c r="B781" t="s">
        <v>252</v>
      </c>
      <c r="C781" t="s">
        <v>218</v>
      </c>
      <c r="D781" t="s">
        <v>11</v>
      </c>
      <c r="E781">
        <v>2017</v>
      </c>
      <c r="F781" t="s">
        <v>231</v>
      </c>
      <c r="G781" t="s">
        <v>249</v>
      </c>
      <c r="H781" t="s">
        <v>225</v>
      </c>
      <c r="I781">
        <v>0</v>
      </c>
      <c r="FX781">
        <v>0</v>
      </c>
      <c r="FY781">
        <v>0</v>
      </c>
      <c r="FZ781">
        <v>0</v>
      </c>
    </row>
    <row r="782" spans="1:182" x14ac:dyDescent="0.2">
      <c r="A782" t="s">
        <v>245</v>
      </c>
      <c r="B782" t="s">
        <v>252</v>
      </c>
      <c r="C782" t="s">
        <v>218</v>
      </c>
      <c r="D782" t="s">
        <v>36</v>
      </c>
      <c r="E782">
        <v>2015</v>
      </c>
      <c r="F782" t="s">
        <v>228</v>
      </c>
      <c r="G782" t="s">
        <v>250</v>
      </c>
      <c r="H782" t="s">
        <v>225</v>
      </c>
      <c r="I782">
        <v>0</v>
      </c>
      <c r="FX782">
        <v>0</v>
      </c>
      <c r="FY782">
        <v>0</v>
      </c>
      <c r="FZ782">
        <v>0</v>
      </c>
    </row>
    <row r="783" spans="1:182" x14ac:dyDescent="0.2">
      <c r="A783" t="s">
        <v>245</v>
      </c>
      <c r="B783" t="s">
        <v>252</v>
      </c>
      <c r="C783" t="s">
        <v>218</v>
      </c>
      <c r="D783" t="s">
        <v>36</v>
      </c>
      <c r="E783">
        <v>2016</v>
      </c>
      <c r="F783" t="s">
        <v>228</v>
      </c>
      <c r="G783" t="s">
        <v>250</v>
      </c>
      <c r="H783" t="s">
        <v>225</v>
      </c>
      <c r="I783">
        <v>0</v>
      </c>
      <c r="FX783">
        <v>0</v>
      </c>
      <c r="FY783">
        <v>0</v>
      </c>
      <c r="FZ783">
        <v>0</v>
      </c>
    </row>
    <row r="784" spans="1:182" x14ac:dyDescent="0.2">
      <c r="A784" t="s">
        <v>245</v>
      </c>
      <c r="B784" t="s">
        <v>252</v>
      </c>
      <c r="C784" t="s">
        <v>218</v>
      </c>
      <c r="D784" t="s">
        <v>36</v>
      </c>
      <c r="E784">
        <v>2017</v>
      </c>
      <c r="F784" t="s">
        <v>228</v>
      </c>
      <c r="G784" t="s">
        <v>250</v>
      </c>
      <c r="H784" t="s">
        <v>225</v>
      </c>
      <c r="I784">
        <v>0</v>
      </c>
      <c r="FX784">
        <v>0</v>
      </c>
      <c r="FY784">
        <v>0</v>
      </c>
      <c r="FZ784">
        <v>0</v>
      </c>
    </row>
    <row r="785" spans="1:182" x14ac:dyDescent="0.2">
      <c r="A785" t="s">
        <v>245</v>
      </c>
      <c r="B785" t="s">
        <v>252</v>
      </c>
      <c r="C785" t="s">
        <v>218</v>
      </c>
      <c r="D785" t="s">
        <v>37</v>
      </c>
      <c r="E785">
        <v>2015</v>
      </c>
      <c r="F785" t="s">
        <v>228</v>
      </c>
      <c r="G785" t="s">
        <v>250</v>
      </c>
      <c r="H785" t="s">
        <v>225</v>
      </c>
      <c r="I785">
        <v>0</v>
      </c>
      <c r="FX785">
        <v>0</v>
      </c>
      <c r="FY785">
        <v>0</v>
      </c>
      <c r="FZ785">
        <v>0</v>
      </c>
    </row>
    <row r="786" spans="1:182" x14ac:dyDescent="0.2">
      <c r="A786" t="s">
        <v>245</v>
      </c>
      <c r="B786" t="s">
        <v>252</v>
      </c>
      <c r="C786" t="s">
        <v>218</v>
      </c>
      <c r="D786" t="s">
        <v>37</v>
      </c>
      <c r="E786">
        <v>2016</v>
      </c>
      <c r="F786" t="s">
        <v>228</v>
      </c>
      <c r="G786" t="s">
        <v>250</v>
      </c>
      <c r="H786" t="s">
        <v>225</v>
      </c>
      <c r="I786">
        <v>0</v>
      </c>
      <c r="FX786">
        <v>0</v>
      </c>
      <c r="FY786">
        <v>0</v>
      </c>
      <c r="FZ786">
        <v>0</v>
      </c>
    </row>
    <row r="787" spans="1:182" x14ac:dyDescent="0.2">
      <c r="A787" t="s">
        <v>245</v>
      </c>
      <c r="B787" t="s">
        <v>252</v>
      </c>
      <c r="C787" t="s">
        <v>218</v>
      </c>
      <c r="D787" t="s">
        <v>37</v>
      </c>
      <c r="E787">
        <v>2017</v>
      </c>
      <c r="F787" t="s">
        <v>228</v>
      </c>
      <c r="G787" t="s">
        <v>250</v>
      </c>
      <c r="H787" t="s">
        <v>225</v>
      </c>
      <c r="I787">
        <v>0</v>
      </c>
      <c r="FX787">
        <v>0</v>
      </c>
      <c r="FY787">
        <v>0</v>
      </c>
      <c r="FZ787">
        <v>0</v>
      </c>
    </row>
    <row r="788" spans="1:182" x14ac:dyDescent="0.2">
      <c r="A788" t="s">
        <v>245</v>
      </c>
      <c r="B788" t="s">
        <v>252</v>
      </c>
      <c r="C788" t="s">
        <v>218</v>
      </c>
      <c r="D788" t="s">
        <v>38</v>
      </c>
      <c r="E788">
        <v>2015</v>
      </c>
      <c r="F788" t="s">
        <v>228</v>
      </c>
      <c r="G788" t="s">
        <v>250</v>
      </c>
      <c r="H788" t="s">
        <v>225</v>
      </c>
      <c r="I788">
        <v>0</v>
      </c>
      <c r="FX788">
        <v>0</v>
      </c>
      <c r="FY788">
        <v>0</v>
      </c>
      <c r="FZ788">
        <v>0</v>
      </c>
    </row>
    <row r="789" spans="1:182" x14ac:dyDescent="0.2">
      <c r="A789" t="s">
        <v>245</v>
      </c>
      <c r="B789" t="s">
        <v>252</v>
      </c>
      <c r="C789" t="s">
        <v>218</v>
      </c>
      <c r="D789" t="s">
        <v>38</v>
      </c>
      <c r="E789">
        <v>2016</v>
      </c>
      <c r="F789" t="s">
        <v>228</v>
      </c>
      <c r="G789" t="s">
        <v>250</v>
      </c>
      <c r="H789" t="s">
        <v>225</v>
      </c>
      <c r="I789">
        <v>0</v>
      </c>
      <c r="FX789">
        <v>0</v>
      </c>
      <c r="FY789">
        <v>0</v>
      </c>
      <c r="FZ789">
        <v>0</v>
      </c>
    </row>
    <row r="790" spans="1:182" x14ac:dyDescent="0.2">
      <c r="A790" t="s">
        <v>245</v>
      </c>
      <c r="B790" t="s">
        <v>252</v>
      </c>
      <c r="C790" t="s">
        <v>218</v>
      </c>
      <c r="D790" t="s">
        <v>38</v>
      </c>
      <c r="E790">
        <v>2017</v>
      </c>
      <c r="F790" t="s">
        <v>228</v>
      </c>
      <c r="G790" t="s">
        <v>250</v>
      </c>
      <c r="H790" t="s">
        <v>225</v>
      </c>
      <c r="I790">
        <v>0</v>
      </c>
      <c r="FX790">
        <v>0</v>
      </c>
      <c r="FY790">
        <v>0</v>
      </c>
      <c r="FZ790">
        <v>0</v>
      </c>
    </row>
    <row r="791" spans="1:182" x14ac:dyDescent="0.2">
      <c r="A791" t="s">
        <v>245</v>
      </c>
      <c r="B791" t="s">
        <v>252</v>
      </c>
      <c r="C791" t="s">
        <v>218</v>
      </c>
      <c r="D791" t="s">
        <v>39</v>
      </c>
      <c r="E791">
        <v>2015</v>
      </c>
      <c r="F791" t="s">
        <v>228</v>
      </c>
      <c r="G791" t="s">
        <v>250</v>
      </c>
      <c r="H791" t="s">
        <v>225</v>
      </c>
      <c r="I791">
        <v>0</v>
      </c>
      <c r="FX791">
        <v>0</v>
      </c>
      <c r="FY791">
        <v>0</v>
      </c>
      <c r="FZ791">
        <v>0</v>
      </c>
    </row>
    <row r="792" spans="1:182" x14ac:dyDescent="0.2">
      <c r="A792" t="s">
        <v>245</v>
      </c>
      <c r="B792" t="s">
        <v>252</v>
      </c>
      <c r="C792" t="s">
        <v>218</v>
      </c>
      <c r="D792" t="s">
        <v>39</v>
      </c>
      <c r="E792">
        <v>2016</v>
      </c>
      <c r="F792" t="s">
        <v>228</v>
      </c>
      <c r="G792" t="s">
        <v>250</v>
      </c>
      <c r="H792" t="s">
        <v>225</v>
      </c>
      <c r="I792">
        <v>0</v>
      </c>
      <c r="FX792">
        <v>0</v>
      </c>
      <c r="FY792">
        <v>0</v>
      </c>
      <c r="FZ792">
        <v>0</v>
      </c>
    </row>
    <row r="793" spans="1:182" x14ac:dyDescent="0.2">
      <c r="A793" t="s">
        <v>245</v>
      </c>
      <c r="B793" t="s">
        <v>252</v>
      </c>
      <c r="C793" t="s">
        <v>218</v>
      </c>
      <c r="D793" t="s">
        <v>39</v>
      </c>
      <c r="E793">
        <v>2017</v>
      </c>
      <c r="F793" t="s">
        <v>228</v>
      </c>
      <c r="G793" t="s">
        <v>250</v>
      </c>
      <c r="H793" t="s">
        <v>225</v>
      </c>
      <c r="I793">
        <v>0</v>
      </c>
      <c r="FX793">
        <v>0</v>
      </c>
      <c r="FY793">
        <v>0</v>
      </c>
      <c r="FZ793">
        <v>0</v>
      </c>
    </row>
    <row r="794" spans="1:182" x14ac:dyDescent="0.2">
      <c r="A794" t="s">
        <v>245</v>
      </c>
      <c r="B794" t="s">
        <v>252</v>
      </c>
      <c r="C794" t="s">
        <v>218</v>
      </c>
      <c r="D794" t="s">
        <v>40</v>
      </c>
      <c r="E794">
        <v>2015</v>
      </c>
      <c r="F794" t="s">
        <v>228</v>
      </c>
      <c r="G794" t="s">
        <v>250</v>
      </c>
      <c r="H794" t="s">
        <v>225</v>
      </c>
      <c r="I794">
        <v>0</v>
      </c>
      <c r="FX794">
        <v>0</v>
      </c>
      <c r="FY794">
        <v>0</v>
      </c>
      <c r="FZ794">
        <v>0</v>
      </c>
    </row>
    <row r="795" spans="1:182" x14ac:dyDescent="0.2">
      <c r="A795" t="s">
        <v>245</v>
      </c>
      <c r="B795" t="s">
        <v>252</v>
      </c>
      <c r="C795" t="s">
        <v>218</v>
      </c>
      <c r="D795" t="s">
        <v>40</v>
      </c>
      <c r="E795">
        <v>2016</v>
      </c>
      <c r="F795" t="s">
        <v>228</v>
      </c>
      <c r="G795" t="s">
        <v>250</v>
      </c>
      <c r="H795" t="s">
        <v>225</v>
      </c>
      <c r="I795">
        <v>0</v>
      </c>
      <c r="FX795">
        <v>0</v>
      </c>
      <c r="FY795">
        <v>0</v>
      </c>
      <c r="FZ795">
        <v>0</v>
      </c>
    </row>
    <row r="796" spans="1:182" x14ac:dyDescent="0.2">
      <c r="A796" t="s">
        <v>245</v>
      </c>
      <c r="B796" t="s">
        <v>252</v>
      </c>
      <c r="C796" t="s">
        <v>218</v>
      </c>
      <c r="D796" t="s">
        <v>40</v>
      </c>
      <c r="E796">
        <v>2017</v>
      </c>
      <c r="F796" t="s">
        <v>228</v>
      </c>
      <c r="G796" t="s">
        <v>250</v>
      </c>
      <c r="H796" t="s">
        <v>225</v>
      </c>
      <c r="I796">
        <v>0</v>
      </c>
      <c r="FX796">
        <v>0</v>
      </c>
      <c r="FY796">
        <v>0</v>
      </c>
      <c r="FZ796">
        <v>0</v>
      </c>
    </row>
    <row r="797" spans="1:182" x14ac:dyDescent="0.2">
      <c r="A797" t="s">
        <v>245</v>
      </c>
      <c r="B797" t="s">
        <v>252</v>
      </c>
      <c r="C797" t="s">
        <v>218</v>
      </c>
      <c r="D797" t="s">
        <v>41</v>
      </c>
      <c r="E797">
        <v>2015</v>
      </c>
      <c r="F797" t="s">
        <v>228</v>
      </c>
      <c r="G797" t="s">
        <v>250</v>
      </c>
      <c r="H797" t="s">
        <v>225</v>
      </c>
      <c r="I797">
        <v>0</v>
      </c>
      <c r="FX797">
        <v>0</v>
      </c>
      <c r="FY797">
        <v>0</v>
      </c>
      <c r="FZ797">
        <v>0</v>
      </c>
    </row>
    <row r="798" spans="1:182" x14ac:dyDescent="0.2">
      <c r="A798" t="s">
        <v>245</v>
      </c>
      <c r="B798" t="s">
        <v>252</v>
      </c>
      <c r="C798" t="s">
        <v>218</v>
      </c>
      <c r="D798" t="s">
        <v>41</v>
      </c>
      <c r="E798">
        <v>2016</v>
      </c>
      <c r="F798" t="s">
        <v>228</v>
      </c>
      <c r="G798" t="s">
        <v>250</v>
      </c>
      <c r="H798" t="s">
        <v>225</v>
      </c>
      <c r="I798">
        <v>0</v>
      </c>
      <c r="FX798">
        <v>0</v>
      </c>
      <c r="FY798">
        <v>0</v>
      </c>
      <c r="FZ798">
        <v>0</v>
      </c>
    </row>
    <row r="799" spans="1:182" x14ac:dyDescent="0.2">
      <c r="A799" t="s">
        <v>245</v>
      </c>
      <c r="B799" t="s">
        <v>252</v>
      </c>
      <c r="C799" t="s">
        <v>218</v>
      </c>
      <c r="D799" t="s">
        <v>41</v>
      </c>
      <c r="E799">
        <v>2017</v>
      </c>
      <c r="F799" t="s">
        <v>228</v>
      </c>
      <c r="G799" t="s">
        <v>250</v>
      </c>
      <c r="H799" t="s">
        <v>225</v>
      </c>
      <c r="I799">
        <v>0</v>
      </c>
      <c r="FX799">
        <v>0</v>
      </c>
      <c r="FY799">
        <v>0</v>
      </c>
      <c r="FZ799">
        <v>0</v>
      </c>
    </row>
    <row r="800" spans="1:182" x14ac:dyDescent="0.2">
      <c r="A800" t="s">
        <v>245</v>
      </c>
      <c r="B800" t="s">
        <v>252</v>
      </c>
      <c r="C800" t="s">
        <v>218</v>
      </c>
      <c r="D800" t="s">
        <v>42</v>
      </c>
      <c r="E800">
        <v>2015</v>
      </c>
      <c r="F800" t="s">
        <v>228</v>
      </c>
      <c r="G800" t="s">
        <v>250</v>
      </c>
      <c r="H800" t="s">
        <v>225</v>
      </c>
      <c r="I800">
        <v>0</v>
      </c>
      <c r="FX800">
        <v>0</v>
      </c>
      <c r="FY800">
        <v>0</v>
      </c>
      <c r="FZ800">
        <v>0</v>
      </c>
    </row>
    <row r="801" spans="1:182" x14ac:dyDescent="0.2">
      <c r="A801" t="s">
        <v>245</v>
      </c>
      <c r="B801" t="s">
        <v>252</v>
      </c>
      <c r="C801" t="s">
        <v>218</v>
      </c>
      <c r="D801" t="s">
        <v>42</v>
      </c>
      <c r="E801">
        <v>2016</v>
      </c>
      <c r="F801" t="s">
        <v>228</v>
      </c>
      <c r="G801" t="s">
        <v>250</v>
      </c>
      <c r="H801" t="s">
        <v>225</v>
      </c>
      <c r="I801">
        <v>0</v>
      </c>
      <c r="FX801">
        <v>0</v>
      </c>
      <c r="FY801">
        <v>0</v>
      </c>
      <c r="FZ801">
        <v>0</v>
      </c>
    </row>
    <row r="802" spans="1:182" x14ac:dyDescent="0.2">
      <c r="A802" t="s">
        <v>245</v>
      </c>
      <c r="B802" t="s">
        <v>252</v>
      </c>
      <c r="C802" t="s">
        <v>218</v>
      </c>
      <c r="D802" t="s">
        <v>42</v>
      </c>
      <c r="E802">
        <v>2017</v>
      </c>
      <c r="F802" t="s">
        <v>228</v>
      </c>
      <c r="G802" t="s">
        <v>250</v>
      </c>
      <c r="H802" t="s">
        <v>225</v>
      </c>
      <c r="I802">
        <v>0</v>
      </c>
      <c r="FX802">
        <v>0</v>
      </c>
      <c r="FY802">
        <v>0</v>
      </c>
      <c r="FZ802">
        <v>0</v>
      </c>
    </row>
    <row r="803" spans="1:182" x14ac:dyDescent="0.2">
      <c r="A803" t="s">
        <v>245</v>
      </c>
      <c r="B803" t="s">
        <v>252</v>
      </c>
      <c r="C803" t="s">
        <v>218</v>
      </c>
      <c r="D803" t="s">
        <v>43</v>
      </c>
      <c r="E803">
        <v>2015</v>
      </c>
      <c r="F803" t="s">
        <v>228</v>
      </c>
      <c r="G803" t="s">
        <v>250</v>
      </c>
      <c r="H803" t="s">
        <v>225</v>
      </c>
      <c r="I803">
        <v>0</v>
      </c>
      <c r="FX803">
        <v>0</v>
      </c>
      <c r="FY803">
        <v>0</v>
      </c>
      <c r="FZ803">
        <v>0</v>
      </c>
    </row>
    <row r="804" spans="1:182" x14ac:dyDescent="0.2">
      <c r="A804" t="s">
        <v>245</v>
      </c>
      <c r="B804" t="s">
        <v>252</v>
      </c>
      <c r="C804" t="s">
        <v>218</v>
      </c>
      <c r="D804" t="s">
        <v>43</v>
      </c>
      <c r="E804">
        <v>2016</v>
      </c>
      <c r="F804" t="s">
        <v>228</v>
      </c>
      <c r="G804" t="s">
        <v>250</v>
      </c>
      <c r="H804" t="s">
        <v>225</v>
      </c>
      <c r="I804">
        <v>0</v>
      </c>
      <c r="FX804">
        <v>0</v>
      </c>
      <c r="FY804">
        <v>0</v>
      </c>
      <c r="FZ804">
        <v>0</v>
      </c>
    </row>
    <row r="805" spans="1:182" x14ac:dyDescent="0.2">
      <c r="A805" t="s">
        <v>245</v>
      </c>
      <c r="B805" t="s">
        <v>252</v>
      </c>
      <c r="C805" t="s">
        <v>218</v>
      </c>
      <c r="D805" t="s">
        <v>43</v>
      </c>
      <c r="E805">
        <v>2017</v>
      </c>
      <c r="F805" t="s">
        <v>228</v>
      </c>
      <c r="G805" t="s">
        <v>250</v>
      </c>
      <c r="H805" t="s">
        <v>225</v>
      </c>
      <c r="I805">
        <v>0</v>
      </c>
      <c r="FX805">
        <v>0</v>
      </c>
      <c r="FY805">
        <v>0</v>
      </c>
      <c r="FZ805">
        <v>0</v>
      </c>
    </row>
    <row r="806" spans="1:182" x14ac:dyDescent="0.2">
      <c r="A806" t="s">
        <v>245</v>
      </c>
      <c r="B806" t="s">
        <v>252</v>
      </c>
      <c r="C806" t="s">
        <v>218</v>
      </c>
      <c r="D806" t="s">
        <v>44</v>
      </c>
      <c r="E806">
        <v>2015</v>
      </c>
      <c r="F806" t="s">
        <v>228</v>
      </c>
      <c r="G806" t="s">
        <v>250</v>
      </c>
      <c r="H806" t="s">
        <v>225</v>
      </c>
      <c r="I806">
        <v>0</v>
      </c>
      <c r="FX806">
        <v>0</v>
      </c>
      <c r="FY806">
        <v>0</v>
      </c>
      <c r="FZ806">
        <v>0</v>
      </c>
    </row>
    <row r="807" spans="1:182" x14ac:dyDescent="0.2">
      <c r="A807" t="s">
        <v>245</v>
      </c>
      <c r="B807" t="s">
        <v>252</v>
      </c>
      <c r="C807" t="s">
        <v>218</v>
      </c>
      <c r="D807" t="s">
        <v>44</v>
      </c>
      <c r="E807">
        <v>2016</v>
      </c>
      <c r="F807" t="s">
        <v>228</v>
      </c>
      <c r="G807" t="s">
        <v>250</v>
      </c>
      <c r="H807" t="s">
        <v>225</v>
      </c>
      <c r="I807">
        <v>0</v>
      </c>
      <c r="FX807">
        <v>0</v>
      </c>
      <c r="FY807">
        <v>0</v>
      </c>
      <c r="FZ807">
        <v>0</v>
      </c>
    </row>
    <row r="808" spans="1:182" x14ac:dyDescent="0.2">
      <c r="A808" t="s">
        <v>245</v>
      </c>
      <c r="B808" t="s">
        <v>252</v>
      </c>
      <c r="C808" t="s">
        <v>218</v>
      </c>
      <c r="D808" t="s">
        <v>44</v>
      </c>
      <c r="E808">
        <v>2017</v>
      </c>
      <c r="F808" t="s">
        <v>228</v>
      </c>
      <c r="G808" t="s">
        <v>250</v>
      </c>
      <c r="H808" t="s">
        <v>225</v>
      </c>
      <c r="I808">
        <v>0</v>
      </c>
      <c r="FX808">
        <v>0</v>
      </c>
      <c r="FY808">
        <v>0</v>
      </c>
      <c r="FZ808">
        <v>0</v>
      </c>
    </row>
    <row r="809" spans="1:182" x14ac:dyDescent="0.2">
      <c r="A809" t="s">
        <v>245</v>
      </c>
      <c r="B809" t="s">
        <v>252</v>
      </c>
      <c r="C809" t="s">
        <v>218</v>
      </c>
      <c r="D809" t="s">
        <v>45</v>
      </c>
      <c r="E809">
        <v>2015</v>
      </c>
      <c r="F809" t="s">
        <v>228</v>
      </c>
      <c r="G809" t="s">
        <v>250</v>
      </c>
      <c r="H809" t="s">
        <v>225</v>
      </c>
      <c r="I809">
        <v>0</v>
      </c>
      <c r="FX809">
        <v>0</v>
      </c>
      <c r="FY809">
        <v>0</v>
      </c>
      <c r="FZ809">
        <v>0</v>
      </c>
    </row>
    <row r="810" spans="1:182" x14ac:dyDescent="0.2">
      <c r="A810" t="s">
        <v>245</v>
      </c>
      <c r="B810" t="s">
        <v>252</v>
      </c>
      <c r="C810" t="s">
        <v>218</v>
      </c>
      <c r="D810" t="s">
        <v>45</v>
      </c>
      <c r="E810">
        <v>2016</v>
      </c>
      <c r="F810" t="s">
        <v>228</v>
      </c>
      <c r="G810" t="s">
        <v>250</v>
      </c>
      <c r="H810" t="s">
        <v>225</v>
      </c>
      <c r="I810">
        <v>0</v>
      </c>
      <c r="FX810">
        <v>0</v>
      </c>
      <c r="FY810">
        <v>0</v>
      </c>
      <c r="FZ810">
        <v>0</v>
      </c>
    </row>
    <row r="811" spans="1:182" x14ac:dyDescent="0.2">
      <c r="A811" t="s">
        <v>245</v>
      </c>
      <c r="B811" t="s">
        <v>252</v>
      </c>
      <c r="C811" t="s">
        <v>218</v>
      </c>
      <c r="D811" t="s">
        <v>45</v>
      </c>
      <c r="E811">
        <v>2017</v>
      </c>
      <c r="F811" t="s">
        <v>228</v>
      </c>
      <c r="G811" t="s">
        <v>250</v>
      </c>
      <c r="H811" t="s">
        <v>225</v>
      </c>
      <c r="I811">
        <v>0</v>
      </c>
      <c r="FX811">
        <v>0</v>
      </c>
      <c r="FY811">
        <v>0</v>
      </c>
      <c r="FZ811">
        <v>0</v>
      </c>
    </row>
    <row r="812" spans="1:182" x14ac:dyDescent="0.2">
      <c r="A812" t="s">
        <v>245</v>
      </c>
      <c r="B812" t="s">
        <v>252</v>
      </c>
      <c r="C812" t="s">
        <v>218</v>
      </c>
      <c r="D812" t="s">
        <v>46</v>
      </c>
      <c r="E812">
        <v>2015</v>
      </c>
      <c r="F812" t="s">
        <v>228</v>
      </c>
      <c r="G812" t="s">
        <v>250</v>
      </c>
      <c r="H812" t="s">
        <v>225</v>
      </c>
      <c r="I812">
        <v>0</v>
      </c>
      <c r="FX812">
        <v>0</v>
      </c>
      <c r="FY812">
        <v>0</v>
      </c>
      <c r="FZ812">
        <v>0</v>
      </c>
    </row>
    <row r="813" spans="1:182" x14ac:dyDescent="0.2">
      <c r="A813" t="s">
        <v>245</v>
      </c>
      <c r="B813" t="s">
        <v>252</v>
      </c>
      <c r="C813" t="s">
        <v>218</v>
      </c>
      <c r="D813" t="s">
        <v>46</v>
      </c>
      <c r="E813">
        <v>2016</v>
      </c>
      <c r="F813" t="s">
        <v>228</v>
      </c>
      <c r="G813" t="s">
        <v>250</v>
      </c>
      <c r="H813" t="s">
        <v>225</v>
      </c>
      <c r="I813">
        <v>0</v>
      </c>
      <c r="FX813">
        <v>0</v>
      </c>
      <c r="FY813">
        <v>0</v>
      </c>
      <c r="FZ813">
        <v>0</v>
      </c>
    </row>
    <row r="814" spans="1:182" x14ac:dyDescent="0.2">
      <c r="A814" t="s">
        <v>245</v>
      </c>
      <c r="B814" t="s">
        <v>252</v>
      </c>
      <c r="C814" t="s">
        <v>218</v>
      </c>
      <c r="D814" t="s">
        <v>46</v>
      </c>
      <c r="E814">
        <v>2017</v>
      </c>
      <c r="F814" t="s">
        <v>228</v>
      </c>
      <c r="G814" t="s">
        <v>250</v>
      </c>
      <c r="H814" t="s">
        <v>225</v>
      </c>
      <c r="I814">
        <v>0</v>
      </c>
      <c r="FX814">
        <v>0</v>
      </c>
      <c r="FY814">
        <v>0</v>
      </c>
      <c r="FZ814">
        <v>0</v>
      </c>
    </row>
    <row r="815" spans="1:182" x14ac:dyDescent="0.2">
      <c r="A815" t="s">
        <v>245</v>
      </c>
      <c r="B815" t="s">
        <v>252</v>
      </c>
      <c r="C815" t="s">
        <v>218</v>
      </c>
      <c r="D815" t="s">
        <v>47</v>
      </c>
      <c r="E815">
        <v>2015</v>
      </c>
      <c r="F815" t="s">
        <v>228</v>
      </c>
      <c r="G815" t="s">
        <v>250</v>
      </c>
      <c r="H815" t="s">
        <v>225</v>
      </c>
      <c r="I815">
        <v>0</v>
      </c>
      <c r="FX815">
        <v>0</v>
      </c>
      <c r="FY815">
        <v>0</v>
      </c>
      <c r="FZ815">
        <v>0</v>
      </c>
    </row>
    <row r="816" spans="1:182" x14ac:dyDescent="0.2">
      <c r="A816" t="s">
        <v>245</v>
      </c>
      <c r="B816" t="s">
        <v>252</v>
      </c>
      <c r="C816" t="s">
        <v>218</v>
      </c>
      <c r="D816" t="s">
        <v>47</v>
      </c>
      <c r="E816">
        <v>2016</v>
      </c>
      <c r="F816" t="s">
        <v>228</v>
      </c>
      <c r="G816" t="s">
        <v>250</v>
      </c>
      <c r="H816" t="s">
        <v>225</v>
      </c>
      <c r="I816">
        <v>0</v>
      </c>
      <c r="FX816">
        <v>0</v>
      </c>
      <c r="FY816">
        <v>0</v>
      </c>
      <c r="FZ816">
        <v>0</v>
      </c>
    </row>
    <row r="817" spans="1:182" x14ac:dyDescent="0.2">
      <c r="A817" t="s">
        <v>245</v>
      </c>
      <c r="B817" t="s">
        <v>252</v>
      </c>
      <c r="C817" t="s">
        <v>218</v>
      </c>
      <c r="D817" t="s">
        <v>47</v>
      </c>
      <c r="E817">
        <v>2017</v>
      </c>
      <c r="F817" t="s">
        <v>228</v>
      </c>
      <c r="G817" t="s">
        <v>250</v>
      </c>
      <c r="H817" t="s">
        <v>225</v>
      </c>
      <c r="I817">
        <v>0</v>
      </c>
      <c r="FX817">
        <v>0</v>
      </c>
      <c r="FY817">
        <v>0</v>
      </c>
      <c r="FZ817">
        <v>0</v>
      </c>
    </row>
    <row r="818" spans="1:182" x14ac:dyDescent="0.2">
      <c r="A818" t="s">
        <v>245</v>
      </c>
      <c r="B818" t="s">
        <v>252</v>
      </c>
      <c r="C818" t="s">
        <v>218</v>
      </c>
      <c r="D818" t="s">
        <v>11</v>
      </c>
      <c r="E818">
        <v>2015</v>
      </c>
      <c r="F818" t="s">
        <v>228</v>
      </c>
      <c r="G818" t="s">
        <v>250</v>
      </c>
      <c r="H818" t="s">
        <v>225</v>
      </c>
      <c r="I818">
        <v>0</v>
      </c>
      <c r="FX818">
        <v>0</v>
      </c>
      <c r="FY818">
        <v>0</v>
      </c>
      <c r="FZ818">
        <v>0</v>
      </c>
    </row>
    <row r="819" spans="1:182" x14ac:dyDescent="0.2">
      <c r="A819" t="s">
        <v>245</v>
      </c>
      <c r="B819" t="s">
        <v>252</v>
      </c>
      <c r="C819" t="s">
        <v>218</v>
      </c>
      <c r="D819" t="s">
        <v>11</v>
      </c>
      <c r="E819">
        <v>2016</v>
      </c>
      <c r="F819" t="s">
        <v>228</v>
      </c>
      <c r="G819" t="s">
        <v>250</v>
      </c>
      <c r="H819" t="s">
        <v>225</v>
      </c>
      <c r="I819">
        <v>0</v>
      </c>
      <c r="FX819">
        <v>0</v>
      </c>
      <c r="FY819">
        <v>0</v>
      </c>
      <c r="FZ819">
        <v>0</v>
      </c>
    </row>
    <row r="820" spans="1:182" x14ac:dyDescent="0.2">
      <c r="A820" t="s">
        <v>245</v>
      </c>
      <c r="B820" t="s">
        <v>252</v>
      </c>
      <c r="C820" t="s">
        <v>218</v>
      </c>
      <c r="D820" t="s">
        <v>11</v>
      </c>
      <c r="E820">
        <v>2017</v>
      </c>
      <c r="F820" t="s">
        <v>228</v>
      </c>
      <c r="G820" t="s">
        <v>250</v>
      </c>
      <c r="H820" t="s">
        <v>225</v>
      </c>
      <c r="I820">
        <v>0</v>
      </c>
      <c r="FX820">
        <v>0</v>
      </c>
      <c r="FY820">
        <v>0</v>
      </c>
      <c r="FZ820">
        <v>0</v>
      </c>
    </row>
    <row r="821" spans="1:182" x14ac:dyDescent="0.2">
      <c r="A821" t="s">
        <v>245</v>
      </c>
      <c r="B821" t="s">
        <v>252</v>
      </c>
      <c r="C821" t="s">
        <v>218</v>
      </c>
      <c r="D821" t="s">
        <v>36</v>
      </c>
      <c r="E821">
        <v>2015</v>
      </c>
      <c r="F821" t="s">
        <v>229</v>
      </c>
      <c r="G821" t="s">
        <v>250</v>
      </c>
      <c r="H821" t="s">
        <v>225</v>
      </c>
      <c r="I821">
        <v>0</v>
      </c>
      <c r="FX821">
        <v>0</v>
      </c>
      <c r="FY821">
        <v>0</v>
      </c>
      <c r="FZ821">
        <v>0</v>
      </c>
    </row>
    <row r="822" spans="1:182" x14ac:dyDescent="0.2">
      <c r="A822" t="s">
        <v>245</v>
      </c>
      <c r="B822" t="s">
        <v>252</v>
      </c>
      <c r="C822" t="s">
        <v>218</v>
      </c>
      <c r="D822" t="s">
        <v>36</v>
      </c>
      <c r="E822">
        <v>2016</v>
      </c>
      <c r="F822" t="s">
        <v>229</v>
      </c>
      <c r="G822" t="s">
        <v>250</v>
      </c>
      <c r="H822" t="s">
        <v>225</v>
      </c>
      <c r="I822">
        <v>0</v>
      </c>
      <c r="FX822">
        <v>0</v>
      </c>
      <c r="FY822">
        <v>0</v>
      </c>
      <c r="FZ822">
        <v>0</v>
      </c>
    </row>
    <row r="823" spans="1:182" x14ac:dyDescent="0.2">
      <c r="A823" t="s">
        <v>245</v>
      </c>
      <c r="B823" t="s">
        <v>252</v>
      </c>
      <c r="C823" t="s">
        <v>218</v>
      </c>
      <c r="D823" t="s">
        <v>36</v>
      </c>
      <c r="E823">
        <v>2017</v>
      </c>
      <c r="F823" t="s">
        <v>229</v>
      </c>
      <c r="G823" t="s">
        <v>250</v>
      </c>
      <c r="H823" t="s">
        <v>225</v>
      </c>
      <c r="I823">
        <v>0</v>
      </c>
      <c r="FX823">
        <v>0</v>
      </c>
      <c r="FY823">
        <v>0</v>
      </c>
      <c r="FZ823">
        <v>0</v>
      </c>
    </row>
    <row r="824" spans="1:182" x14ac:dyDescent="0.2">
      <c r="A824" t="s">
        <v>245</v>
      </c>
      <c r="B824" t="s">
        <v>252</v>
      </c>
      <c r="C824" t="s">
        <v>218</v>
      </c>
      <c r="D824" t="s">
        <v>37</v>
      </c>
      <c r="E824">
        <v>2015</v>
      </c>
      <c r="F824" t="s">
        <v>229</v>
      </c>
      <c r="G824" t="s">
        <v>250</v>
      </c>
      <c r="H824" t="s">
        <v>225</v>
      </c>
      <c r="I824">
        <v>0</v>
      </c>
      <c r="FX824">
        <v>0</v>
      </c>
      <c r="FY824">
        <v>0</v>
      </c>
      <c r="FZ824">
        <v>0</v>
      </c>
    </row>
    <row r="825" spans="1:182" x14ac:dyDescent="0.2">
      <c r="A825" t="s">
        <v>245</v>
      </c>
      <c r="B825" t="s">
        <v>252</v>
      </c>
      <c r="C825" t="s">
        <v>218</v>
      </c>
      <c r="D825" t="s">
        <v>37</v>
      </c>
      <c r="E825">
        <v>2016</v>
      </c>
      <c r="F825" t="s">
        <v>229</v>
      </c>
      <c r="G825" t="s">
        <v>250</v>
      </c>
      <c r="H825" t="s">
        <v>225</v>
      </c>
      <c r="I825">
        <v>0</v>
      </c>
      <c r="FX825">
        <v>0</v>
      </c>
      <c r="FY825">
        <v>0</v>
      </c>
      <c r="FZ825">
        <v>0</v>
      </c>
    </row>
    <row r="826" spans="1:182" x14ac:dyDescent="0.2">
      <c r="A826" t="s">
        <v>245</v>
      </c>
      <c r="B826" t="s">
        <v>252</v>
      </c>
      <c r="C826" t="s">
        <v>218</v>
      </c>
      <c r="D826" t="s">
        <v>37</v>
      </c>
      <c r="E826">
        <v>2017</v>
      </c>
      <c r="F826" t="s">
        <v>229</v>
      </c>
      <c r="G826" t="s">
        <v>250</v>
      </c>
      <c r="H826" t="s">
        <v>225</v>
      </c>
      <c r="I826">
        <v>0</v>
      </c>
      <c r="FX826">
        <v>0</v>
      </c>
      <c r="FY826">
        <v>0</v>
      </c>
      <c r="FZ826">
        <v>0</v>
      </c>
    </row>
    <row r="827" spans="1:182" x14ac:dyDescent="0.2">
      <c r="A827" t="s">
        <v>245</v>
      </c>
      <c r="B827" t="s">
        <v>252</v>
      </c>
      <c r="C827" t="s">
        <v>218</v>
      </c>
      <c r="D827" t="s">
        <v>38</v>
      </c>
      <c r="E827">
        <v>2015</v>
      </c>
      <c r="F827" t="s">
        <v>229</v>
      </c>
      <c r="G827" t="s">
        <v>250</v>
      </c>
      <c r="H827" t="s">
        <v>225</v>
      </c>
      <c r="I827">
        <v>0</v>
      </c>
      <c r="FX827">
        <v>0</v>
      </c>
      <c r="FY827">
        <v>0</v>
      </c>
      <c r="FZ827">
        <v>0</v>
      </c>
    </row>
    <row r="828" spans="1:182" x14ac:dyDescent="0.2">
      <c r="A828" t="s">
        <v>245</v>
      </c>
      <c r="B828" t="s">
        <v>252</v>
      </c>
      <c r="C828" t="s">
        <v>218</v>
      </c>
      <c r="D828" t="s">
        <v>38</v>
      </c>
      <c r="E828">
        <v>2016</v>
      </c>
      <c r="F828" t="s">
        <v>229</v>
      </c>
      <c r="G828" t="s">
        <v>250</v>
      </c>
      <c r="H828" t="s">
        <v>225</v>
      </c>
      <c r="I828">
        <v>0</v>
      </c>
      <c r="FX828">
        <v>0</v>
      </c>
      <c r="FY828">
        <v>0</v>
      </c>
      <c r="FZ828">
        <v>0</v>
      </c>
    </row>
    <row r="829" spans="1:182" x14ac:dyDescent="0.2">
      <c r="A829" t="s">
        <v>245</v>
      </c>
      <c r="B829" t="s">
        <v>252</v>
      </c>
      <c r="C829" t="s">
        <v>218</v>
      </c>
      <c r="D829" t="s">
        <v>38</v>
      </c>
      <c r="E829">
        <v>2017</v>
      </c>
      <c r="F829" t="s">
        <v>229</v>
      </c>
      <c r="G829" t="s">
        <v>250</v>
      </c>
      <c r="H829" t="s">
        <v>225</v>
      </c>
      <c r="I829">
        <v>0</v>
      </c>
      <c r="FX829">
        <v>0</v>
      </c>
      <c r="FY829">
        <v>0</v>
      </c>
      <c r="FZ829">
        <v>0</v>
      </c>
    </row>
    <row r="830" spans="1:182" x14ac:dyDescent="0.2">
      <c r="A830" t="s">
        <v>245</v>
      </c>
      <c r="B830" t="s">
        <v>252</v>
      </c>
      <c r="C830" t="s">
        <v>218</v>
      </c>
      <c r="D830" t="s">
        <v>39</v>
      </c>
      <c r="E830">
        <v>2015</v>
      </c>
      <c r="F830" t="s">
        <v>229</v>
      </c>
      <c r="G830" t="s">
        <v>250</v>
      </c>
      <c r="H830" t="s">
        <v>225</v>
      </c>
      <c r="I830">
        <v>0</v>
      </c>
      <c r="FX830">
        <v>0</v>
      </c>
      <c r="FY830">
        <v>0</v>
      </c>
      <c r="FZ830">
        <v>0</v>
      </c>
    </row>
    <row r="831" spans="1:182" x14ac:dyDescent="0.2">
      <c r="A831" t="s">
        <v>245</v>
      </c>
      <c r="B831" t="s">
        <v>252</v>
      </c>
      <c r="C831" t="s">
        <v>218</v>
      </c>
      <c r="D831" t="s">
        <v>39</v>
      </c>
      <c r="E831">
        <v>2016</v>
      </c>
      <c r="F831" t="s">
        <v>229</v>
      </c>
      <c r="G831" t="s">
        <v>250</v>
      </c>
      <c r="H831" t="s">
        <v>225</v>
      </c>
      <c r="I831">
        <v>0</v>
      </c>
      <c r="FX831">
        <v>0</v>
      </c>
      <c r="FY831">
        <v>0</v>
      </c>
      <c r="FZ831">
        <v>0</v>
      </c>
    </row>
    <row r="832" spans="1:182" x14ac:dyDescent="0.2">
      <c r="A832" t="s">
        <v>245</v>
      </c>
      <c r="B832" t="s">
        <v>252</v>
      </c>
      <c r="C832" t="s">
        <v>218</v>
      </c>
      <c r="D832" t="s">
        <v>39</v>
      </c>
      <c r="E832">
        <v>2017</v>
      </c>
      <c r="F832" t="s">
        <v>229</v>
      </c>
      <c r="G832" t="s">
        <v>250</v>
      </c>
      <c r="H832" t="s">
        <v>225</v>
      </c>
      <c r="I832">
        <v>0</v>
      </c>
      <c r="FX832">
        <v>0</v>
      </c>
      <c r="FY832">
        <v>0</v>
      </c>
      <c r="FZ832">
        <v>0</v>
      </c>
    </row>
    <row r="833" spans="1:182" x14ac:dyDescent="0.2">
      <c r="A833" t="s">
        <v>245</v>
      </c>
      <c r="B833" t="s">
        <v>252</v>
      </c>
      <c r="C833" t="s">
        <v>218</v>
      </c>
      <c r="D833" t="s">
        <v>40</v>
      </c>
      <c r="E833">
        <v>2015</v>
      </c>
      <c r="F833" t="s">
        <v>229</v>
      </c>
      <c r="G833" t="s">
        <v>250</v>
      </c>
      <c r="H833" t="s">
        <v>225</v>
      </c>
      <c r="I833">
        <v>0</v>
      </c>
      <c r="FX833">
        <v>0</v>
      </c>
      <c r="FY833">
        <v>0</v>
      </c>
      <c r="FZ833">
        <v>0</v>
      </c>
    </row>
    <row r="834" spans="1:182" x14ac:dyDescent="0.2">
      <c r="A834" t="s">
        <v>245</v>
      </c>
      <c r="B834" t="s">
        <v>252</v>
      </c>
      <c r="C834" t="s">
        <v>218</v>
      </c>
      <c r="D834" t="s">
        <v>40</v>
      </c>
      <c r="E834">
        <v>2016</v>
      </c>
      <c r="F834" t="s">
        <v>229</v>
      </c>
      <c r="G834" t="s">
        <v>250</v>
      </c>
      <c r="H834" t="s">
        <v>225</v>
      </c>
      <c r="I834">
        <v>0</v>
      </c>
      <c r="FX834">
        <v>0</v>
      </c>
      <c r="FY834">
        <v>0</v>
      </c>
      <c r="FZ834">
        <v>0</v>
      </c>
    </row>
    <row r="835" spans="1:182" x14ac:dyDescent="0.2">
      <c r="A835" t="s">
        <v>245</v>
      </c>
      <c r="B835" t="s">
        <v>252</v>
      </c>
      <c r="C835" t="s">
        <v>218</v>
      </c>
      <c r="D835" t="s">
        <v>40</v>
      </c>
      <c r="E835">
        <v>2017</v>
      </c>
      <c r="F835" t="s">
        <v>229</v>
      </c>
      <c r="G835" t="s">
        <v>250</v>
      </c>
      <c r="H835" t="s">
        <v>225</v>
      </c>
      <c r="I835">
        <v>0</v>
      </c>
      <c r="FX835">
        <v>0</v>
      </c>
      <c r="FY835">
        <v>0</v>
      </c>
      <c r="FZ835">
        <v>0</v>
      </c>
    </row>
    <row r="836" spans="1:182" x14ac:dyDescent="0.2">
      <c r="A836" t="s">
        <v>245</v>
      </c>
      <c r="B836" t="s">
        <v>252</v>
      </c>
      <c r="C836" t="s">
        <v>218</v>
      </c>
      <c r="D836" t="s">
        <v>41</v>
      </c>
      <c r="E836">
        <v>2015</v>
      </c>
      <c r="F836" t="s">
        <v>229</v>
      </c>
      <c r="G836" t="s">
        <v>250</v>
      </c>
      <c r="H836" t="s">
        <v>225</v>
      </c>
      <c r="I836">
        <v>0</v>
      </c>
      <c r="FX836">
        <v>0</v>
      </c>
      <c r="FY836">
        <v>0</v>
      </c>
      <c r="FZ836">
        <v>0</v>
      </c>
    </row>
    <row r="837" spans="1:182" x14ac:dyDescent="0.2">
      <c r="A837" t="s">
        <v>245</v>
      </c>
      <c r="B837" t="s">
        <v>252</v>
      </c>
      <c r="C837" t="s">
        <v>218</v>
      </c>
      <c r="D837" t="s">
        <v>41</v>
      </c>
      <c r="E837">
        <v>2016</v>
      </c>
      <c r="F837" t="s">
        <v>229</v>
      </c>
      <c r="G837" t="s">
        <v>250</v>
      </c>
      <c r="H837" t="s">
        <v>225</v>
      </c>
      <c r="I837">
        <v>0</v>
      </c>
      <c r="FX837">
        <v>0</v>
      </c>
      <c r="FY837">
        <v>0</v>
      </c>
      <c r="FZ837">
        <v>0</v>
      </c>
    </row>
    <row r="838" spans="1:182" x14ac:dyDescent="0.2">
      <c r="A838" t="s">
        <v>245</v>
      </c>
      <c r="B838" t="s">
        <v>252</v>
      </c>
      <c r="C838" t="s">
        <v>218</v>
      </c>
      <c r="D838" t="s">
        <v>41</v>
      </c>
      <c r="E838">
        <v>2017</v>
      </c>
      <c r="F838" t="s">
        <v>229</v>
      </c>
      <c r="G838" t="s">
        <v>250</v>
      </c>
      <c r="H838" t="s">
        <v>225</v>
      </c>
      <c r="I838">
        <v>0</v>
      </c>
      <c r="FX838">
        <v>0</v>
      </c>
      <c r="FY838">
        <v>0</v>
      </c>
      <c r="FZ838">
        <v>0</v>
      </c>
    </row>
    <row r="839" spans="1:182" x14ac:dyDescent="0.2">
      <c r="A839" t="s">
        <v>245</v>
      </c>
      <c r="B839" t="s">
        <v>252</v>
      </c>
      <c r="C839" t="s">
        <v>218</v>
      </c>
      <c r="D839" t="s">
        <v>42</v>
      </c>
      <c r="E839">
        <v>2015</v>
      </c>
      <c r="F839" t="s">
        <v>229</v>
      </c>
      <c r="G839" t="s">
        <v>250</v>
      </c>
      <c r="H839" t="s">
        <v>225</v>
      </c>
      <c r="I839">
        <v>0</v>
      </c>
      <c r="FX839">
        <v>0</v>
      </c>
      <c r="FY839">
        <v>0</v>
      </c>
      <c r="FZ839">
        <v>0</v>
      </c>
    </row>
    <row r="840" spans="1:182" x14ac:dyDescent="0.2">
      <c r="A840" t="s">
        <v>245</v>
      </c>
      <c r="B840" t="s">
        <v>252</v>
      </c>
      <c r="C840" t="s">
        <v>218</v>
      </c>
      <c r="D840" t="s">
        <v>42</v>
      </c>
      <c r="E840">
        <v>2016</v>
      </c>
      <c r="F840" t="s">
        <v>229</v>
      </c>
      <c r="G840" t="s">
        <v>250</v>
      </c>
      <c r="H840" t="s">
        <v>225</v>
      </c>
      <c r="I840">
        <v>0</v>
      </c>
      <c r="FX840">
        <v>0</v>
      </c>
      <c r="FY840">
        <v>0</v>
      </c>
      <c r="FZ840">
        <v>0</v>
      </c>
    </row>
    <row r="841" spans="1:182" x14ac:dyDescent="0.2">
      <c r="A841" t="s">
        <v>245</v>
      </c>
      <c r="B841" t="s">
        <v>252</v>
      </c>
      <c r="C841" t="s">
        <v>218</v>
      </c>
      <c r="D841" t="s">
        <v>42</v>
      </c>
      <c r="E841">
        <v>2017</v>
      </c>
      <c r="F841" t="s">
        <v>229</v>
      </c>
      <c r="G841" t="s">
        <v>250</v>
      </c>
      <c r="H841" t="s">
        <v>225</v>
      </c>
      <c r="I841">
        <v>0</v>
      </c>
      <c r="FX841">
        <v>0</v>
      </c>
      <c r="FY841">
        <v>0</v>
      </c>
      <c r="FZ841">
        <v>0</v>
      </c>
    </row>
    <row r="842" spans="1:182" x14ac:dyDescent="0.2">
      <c r="A842" t="s">
        <v>245</v>
      </c>
      <c r="B842" t="s">
        <v>252</v>
      </c>
      <c r="C842" t="s">
        <v>218</v>
      </c>
      <c r="D842" t="s">
        <v>43</v>
      </c>
      <c r="E842">
        <v>2015</v>
      </c>
      <c r="F842" t="s">
        <v>229</v>
      </c>
      <c r="G842" t="s">
        <v>250</v>
      </c>
      <c r="H842" t="s">
        <v>225</v>
      </c>
      <c r="I842">
        <v>0</v>
      </c>
      <c r="FX842">
        <v>0</v>
      </c>
      <c r="FY842">
        <v>0</v>
      </c>
      <c r="FZ842">
        <v>0</v>
      </c>
    </row>
    <row r="843" spans="1:182" x14ac:dyDescent="0.2">
      <c r="A843" t="s">
        <v>245</v>
      </c>
      <c r="B843" t="s">
        <v>252</v>
      </c>
      <c r="C843" t="s">
        <v>218</v>
      </c>
      <c r="D843" t="s">
        <v>43</v>
      </c>
      <c r="E843">
        <v>2016</v>
      </c>
      <c r="F843" t="s">
        <v>229</v>
      </c>
      <c r="G843" t="s">
        <v>250</v>
      </c>
      <c r="H843" t="s">
        <v>225</v>
      </c>
      <c r="I843">
        <v>0</v>
      </c>
      <c r="FX843">
        <v>0</v>
      </c>
      <c r="FY843">
        <v>0</v>
      </c>
      <c r="FZ843">
        <v>0</v>
      </c>
    </row>
    <row r="844" spans="1:182" x14ac:dyDescent="0.2">
      <c r="A844" t="s">
        <v>245</v>
      </c>
      <c r="B844" t="s">
        <v>252</v>
      </c>
      <c r="C844" t="s">
        <v>218</v>
      </c>
      <c r="D844" t="s">
        <v>43</v>
      </c>
      <c r="E844">
        <v>2017</v>
      </c>
      <c r="F844" t="s">
        <v>229</v>
      </c>
      <c r="G844" t="s">
        <v>250</v>
      </c>
      <c r="H844" t="s">
        <v>225</v>
      </c>
      <c r="I844">
        <v>0</v>
      </c>
      <c r="FX844">
        <v>0</v>
      </c>
      <c r="FY844">
        <v>0</v>
      </c>
      <c r="FZ844">
        <v>0</v>
      </c>
    </row>
    <row r="845" spans="1:182" x14ac:dyDescent="0.2">
      <c r="A845" t="s">
        <v>245</v>
      </c>
      <c r="B845" t="s">
        <v>252</v>
      </c>
      <c r="C845" t="s">
        <v>218</v>
      </c>
      <c r="D845" t="s">
        <v>44</v>
      </c>
      <c r="E845">
        <v>2015</v>
      </c>
      <c r="F845" t="s">
        <v>229</v>
      </c>
      <c r="G845" t="s">
        <v>250</v>
      </c>
      <c r="H845" t="s">
        <v>225</v>
      </c>
      <c r="I845">
        <v>0</v>
      </c>
      <c r="FX845">
        <v>0</v>
      </c>
      <c r="FY845">
        <v>0</v>
      </c>
      <c r="FZ845">
        <v>0</v>
      </c>
    </row>
    <row r="846" spans="1:182" x14ac:dyDescent="0.2">
      <c r="A846" t="s">
        <v>245</v>
      </c>
      <c r="B846" t="s">
        <v>252</v>
      </c>
      <c r="C846" t="s">
        <v>218</v>
      </c>
      <c r="D846" t="s">
        <v>44</v>
      </c>
      <c r="E846">
        <v>2016</v>
      </c>
      <c r="F846" t="s">
        <v>229</v>
      </c>
      <c r="G846" t="s">
        <v>250</v>
      </c>
      <c r="H846" t="s">
        <v>225</v>
      </c>
      <c r="I846">
        <v>0</v>
      </c>
      <c r="FX846">
        <v>0</v>
      </c>
      <c r="FY846">
        <v>0</v>
      </c>
      <c r="FZ846">
        <v>0</v>
      </c>
    </row>
    <row r="847" spans="1:182" x14ac:dyDescent="0.2">
      <c r="A847" t="s">
        <v>245</v>
      </c>
      <c r="B847" t="s">
        <v>252</v>
      </c>
      <c r="C847" t="s">
        <v>218</v>
      </c>
      <c r="D847" t="s">
        <v>44</v>
      </c>
      <c r="E847">
        <v>2017</v>
      </c>
      <c r="F847" t="s">
        <v>229</v>
      </c>
      <c r="G847" t="s">
        <v>250</v>
      </c>
      <c r="H847" t="s">
        <v>225</v>
      </c>
      <c r="I847">
        <v>0</v>
      </c>
      <c r="FX847">
        <v>0</v>
      </c>
      <c r="FY847">
        <v>0</v>
      </c>
      <c r="FZ847">
        <v>0</v>
      </c>
    </row>
    <row r="848" spans="1:182" x14ac:dyDescent="0.2">
      <c r="A848" t="s">
        <v>245</v>
      </c>
      <c r="B848" t="s">
        <v>252</v>
      </c>
      <c r="C848" t="s">
        <v>218</v>
      </c>
      <c r="D848" t="s">
        <v>45</v>
      </c>
      <c r="E848">
        <v>2015</v>
      </c>
      <c r="F848" t="s">
        <v>229</v>
      </c>
      <c r="G848" t="s">
        <v>250</v>
      </c>
      <c r="H848" t="s">
        <v>225</v>
      </c>
      <c r="I848">
        <v>0</v>
      </c>
      <c r="FX848">
        <v>0</v>
      </c>
      <c r="FY848">
        <v>0</v>
      </c>
      <c r="FZ848">
        <v>0</v>
      </c>
    </row>
    <row r="849" spans="1:182" x14ac:dyDescent="0.2">
      <c r="A849" t="s">
        <v>245</v>
      </c>
      <c r="B849" t="s">
        <v>252</v>
      </c>
      <c r="C849" t="s">
        <v>218</v>
      </c>
      <c r="D849" t="s">
        <v>45</v>
      </c>
      <c r="E849">
        <v>2016</v>
      </c>
      <c r="F849" t="s">
        <v>229</v>
      </c>
      <c r="G849" t="s">
        <v>250</v>
      </c>
      <c r="H849" t="s">
        <v>225</v>
      </c>
      <c r="I849">
        <v>0</v>
      </c>
      <c r="FX849">
        <v>0</v>
      </c>
      <c r="FY849">
        <v>0</v>
      </c>
      <c r="FZ849">
        <v>0</v>
      </c>
    </row>
    <row r="850" spans="1:182" x14ac:dyDescent="0.2">
      <c r="A850" t="s">
        <v>245</v>
      </c>
      <c r="B850" t="s">
        <v>252</v>
      </c>
      <c r="C850" t="s">
        <v>218</v>
      </c>
      <c r="D850" t="s">
        <v>45</v>
      </c>
      <c r="E850">
        <v>2017</v>
      </c>
      <c r="F850" t="s">
        <v>229</v>
      </c>
      <c r="G850" t="s">
        <v>250</v>
      </c>
      <c r="H850" t="s">
        <v>225</v>
      </c>
      <c r="I850">
        <v>0</v>
      </c>
      <c r="FX850">
        <v>0</v>
      </c>
      <c r="FY850">
        <v>0</v>
      </c>
      <c r="FZ850">
        <v>0</v>
      </c>
    </row>
    <row r="851" spans="1:182" x14ac:dyDescent="0.2">
      <c r="A851" t="s">
        <v>245</v>
      </c>
      <c r="B851" t="s">
        <v>252</v>
      </c>
      <c r="C851" t="s">
        <v>218</v>
      </c>
      <c r="D851" t="s">
        <v>46</v>
      </c>
      <c r="E851">
        <v>2015</v>
      </c>
      <c r="F851" t="s">
        <v>229</v>
      </c>
      <c r="G851" t="s">
        <v>250</v>
      </c>
      <c r="H851" t="s">
        <v>225</v>
      </c>
      <c r="I851">
        <v>0</v>
      </c>
      <c r="FX851">
        <v>0</v>
      </c>
      <c r="FY851">
        <v>0</v>
      </c>
      <c r="FZ851">
        <v>0</v>
      </c>
    </row>
    <row r="852" spans="1:182" x14ac:dyDescent="0.2">
      <c r="A852" t="s">
        <v>245</v>
      </c>
      <c r="B852" t="s">
        <v>252</v>
      </c>
      <c r="C852" t="s">
        <v>218</v>
      </c>
      <c r="D852" t="s">
        <v>46</v>
      </c>
      <c r="E852">
        <v>2016</v>
      </c>
      <c r="F852" t="s">
        <v>229</v>
      </c>
      <c r="G852" t="s">
        <v>250</v>
      </c>
      <c r="H852" t="s">
        <v>225</v>
      </c>
      <c r="I852">
        <v>0</v>
      </c>
      <c r="FX852">
        <v>0</v>
      </c>
      <c r="FY852">
        <v>0</v>
      </c>
      <c r="FZ852">
        <v>0</v>
      </c>
    </row>
    <row r="853" spans="1:182" x14ac:dyDescent="0.2">
      <c r="A853" t="s">
        <v>245</v>
      </c>
      <c r="B853" t="s">
        <v>252</v>
      </c>
      <c r="C853" t="s">
        <v>218</v>
      </c>
      <c r="D853" t="s">
        <v>46</v>
      </c>
      <c r="E853">
        <v>2017</v>
      </c>
      <c r="F853" t="s">
        <v>229</v>
      </c>
      <c r="G853" t="s">
        <v>250</v>
      </c>
      <c r="H853" t="s">
        <v>225</v>
      </c>
      <c r="I853">
        <v>0</v>
      </c>
      <c r="FX853">
        <v>0</v>
      </c>
      <c r="FY853">
        <v>0</v>
      </c>
      <c r="FZ853">
        <v>0</v>
      </c>
    </row>
    <row r="854" spans="1:182" x14ac:dyDescent="0.2">
      <c r="A854" t="s">
        <v>245</v>
      </c>
      <c r="B854" t="s">
        <v>252</v>
      </c>
      <c r="C854" t="s">
        <v>218</v>
      </c>
      <c r="D854" t="s">
        <v>47</v>
      </c>
      <c r="E854">
        <v>2015</v>
      </c>
      <c r="F854" t="s">
        <v>229</v>
      </c>
      <c r="G854" t="s">
        <v>250</v>
      </c>
      <c r="H854" t="s">
        <v>225</v>
      </c>
      <c r="I854">
        <v>0</v>
      </c>
      <c r="FX854">
        <v>0</v>
      </c>
      <c r="FY854">
        <v>0</v>
      </c>
      <c r="FZ854">
        <v>0</v>
      </c>
    </row>
    <row r="855" spans="1:182" x14ac:dyDescent="0.2">
      <c r="A855" t="s">
        <v>245</v>
      </c>
      <c r="B855" t="s">
        <v>252</v>
      </c>
      <c r="C855" t="s">
        <v>218</v>
      </c>
      <c r="D855" t="s">
        <v>47</v>
      </c>
      <c r="E855">
        <v>2016</v>
      </c>
      <c r="F855" t="s">
        <v>229</v>
      </c>
      <c r="G855" t="s">
        <v>250</v>
      </c>
      <c r="H855" t="s">
        <v>225</v>
      </c>
      <c r="I855">
        <v>0</v>
      </c>
      <c r="FX855">
        <v>0</v>
      </c>
      <c r="FY855">
        <v>0</v>
      </c>
      <c r="FZ855">
        <v>0</v>
      </c>
    </row>
    <row r="856" spans="1:182" x14ac:dyDescent="0.2">
      <c r="A856" t="s">
        <v>245</v>
      </c>
      <c r="B856" t="s">
        <v>252</v>
      </c>
      <c r="C856" t="s">
        <v>218</v>
      </c>
      <c r="D856" t="s">
        <v>47</v>
      </c>
      <c r="E856">
        <v>2017</v>
      </c>
      <c r="F856" t="s">
        <v>229</v>
      </c>
      <c r="G856" t="s">
        <v>250</v>
      </c>
      <c r="H856" t="s">
        <v>225</v>
      </c>
      <c r="I856">
        <v>0</v>
      </c>
      <c r="FX856">
        <v>0</v>
      </c>
      <c r="FY856">
        <v>0</v>
      </c>
      <c r="FZ856">
        <v>0</v>
      </c>
    </row>
    <row r="857" spans="1:182" x14ac:dyDescent="0.2">
      <c r="A857" t="s">
        <v>245</v>
      </c>
      <c r="B857" t="s">
        <v>252</v>
      </c>
      <c r="C857" t="s">
        <v>218</v>
      </c>
      <c r="D857" t="s">
        <v>11</v>
      </c>
      <c r="E857">
        <v>2015</v>
      </c>
      <c r="F857" t="s">
        <v>229</v>
      </c>
      <c r="G857" t="s">
        <v>250</v>
      </c>
      <c r="H857" t="s">
        <v>225</v>
      </c>
      <c r="I857">
        <v>0</v>
      </c>
      <c r="FX857">
        <v>0</v>
      </c>
      <c r="FY857">
        <v>0</v>
      </c>
      <c r="FZ857">
        <v>0</v>
      </c>
    </row>
    <row r="858" spans="1:182" x14ac:dyDescent="0.2">
      <c r="A858" t="s">
        <v>245</v>
      </c>
      <c r="B858" t="s">
        <v>252</v>
      </c>
      <c r="C858" t="s">
        <v>218</v>
      </c>
      <c r="D858" t="s">
        <v>11</v>
      </c>
      <c r="E858">
        <v>2016</v>
      </c>
      <c r="F858" t="s">
        <v>229</v>
      </c>
      <c r="G858" t="s">
        <v>250</v>
      </c>
      <c r="H858" t="s">
        <v>225</v>
      </c>
      <c r="I858">
        <v>0</v>
      </c>
      <c r="FX858">
        <v>0</v>
      </c>
      <c r="FY858">
        <v>0</v>
      </c>
      <c r="FZ858">
        <v>0</v>
      </c>
    </row>
    <row r="859" spans="1:182" x14ac:dyDescent="0.2">
      <c r="A859" t="s">
        <v>245</v>
      </c>
      <c r="B859" t="s">
        <v>252</v>
      </c>
      <c r="C859" t="s">
        <v>218</v>
      </c>
      <c r="D859" t="s">
        <v>11</v>
      </c>
      <c r="E859">
        <v>2017</v>
      </c>
      <c r="F859" t="s">
        <v>229</v>
      </c>
      <c r="G859" t="s">
        <v>250</v>
      </c>
      <c r="H859" t="s">
        <v>225</v>
      </c>
      <c r="I859">
        <v>0</v>
      </c>
      <c r="FX859">
        <v>0</v>
      </c>
      <c r="FY859">
        <v>0</v>
      </c>
      <c r="FZ859">
        <v>0</v>
      </c>
    </row>
    <row r="860" spans="1:182" x14ac:dyDescent="0.2">
      <c r="A860" t="s">
        <v>245</v>
      </c>
      <c r="B860" t="s">
        <v>252</v>
      </c>
      <c r="C860" t="s">
        <v>218</v>
      </c>
      <c r="D860" t="s">
        <v>36</v>
      </c>
      <c r="E860">
        <v>2015</v>
      </c>
      <c r="F860" t="s">
        <v>230</v>
      </c>
      <c r="G860" t="s">
        <v>250</v>
      </c>
      <c r="H860" t="s">
        <v>225</v>
      </c>
      <c r="I860">
        <v>0</v>
      </c>
      <c r="FX860">
        <v>0</v>
      </c>
      <c r="FY860">
        <v>0</v>
      </c>
      <c r="FZ860">
        <v>0</v>
      </c>
    </row>
    <row r="861" spans="1:182" x14ac:dyDescent="0.2">
      <c r="A861" t="s">
        <v>245</v>
      </c>
      <c r="B861" t="s">
        <v>252</v>
      </c>
      <c r="C861" t="s">
        <v>218</v>
      </c>
      <c r="D861" t="s">
        <v>36</v>
      </c>
      <c r="E861">
        <v>2016</v>
      </c>
      <c r="F861" t="s">
        <v>230</v>
      </c>
      <c r="G861" t="s">
        <v>250</v>
      </c>
      <c r="H861" t="s">
        <v>225</v>
      </c>
      <c r="I861">
        <v>0</v>
      </c>
      <c r="FX861">
        <v>0</v>
      </c>
      <c r="FY861">
        <v>0</v>
      </c>
      <c r="FZ861">
        <v>0</v>
      </c>
    </row>
    <row r="862" spans="1:182" x14ac:dyDescent="0.2">
      <c r="A862" t="s">
        <v>245</v>
      </c>
      <c r="B862" t="s">
        <v>252</v>
      </c>
      <c r="C862" t="s">
        <v>218</v>
      </c>
      <c r="D862" t="s">
        <v>36</v>
      </c>
      <c r="E862">
        <v>2017</v>
      </c>
      <c r="F862" t="s">
        <v>230</v>
      </c>
      <c r="G862" t="s">
        <v>250</v>
      </c>
      <c r="H862" t="s">
        <v>225</v>
      </c>
      <c r="I862">
        <v>0</v>
      </c>
      <c r="FX862">
        <v>0</v>
      </c>
      <c r="FY862">
        <v>0</v>
      </c>
      <c r="FZ862">
        <v>0</v>
      </c>
    </row>
    <row r="863" spans="1:182" x14ac:dyDescent="0.2">
      <c r="A863" t="s">
        <v>245</v>
      </c>
      <c r="B863" t="s">
        <v>252</v>
      </c>
      <c r="C863" t="s">
        <v>218</v>
      </c>
      <c r="D863" t="s">
        <v>37</v>
      </c>
      <c r="E863">
        <v>2015</v>
      </c>
      <c r="F863" t="s">
        <v>230</v>
      </c>
      <c r="G863" t="s">
        <v>250</v>
      </c>
      <c r="H863" t="s">
        <v>225</v>
      </c>
      <c r="I863">
        <v>0</v>
      </c>
      <c r="FX863">
        <v>0</v>
      </c>
      <c r="FY863">
        <v>0</v>
      </c>
      <c r="FZ863">
        <v>0</v>
      </c>
    </row>
    <row r="864" spans="1:182" x14ac:dyDescent="0.2">
      <c r="A864" t="s">
        <v>245</v>
      </c>
      <c r="B864" t="s">
        <v>252</v>
      </c>
      <c r="C864" t="s">
        <v>218</v>
      </c>
      <c r="D864" t="s">
        <v>37</v>
      </c>
      <c r="E864">
        <v>2016</v>
      </c>
      <c r="F864" t="s">
        <v>230</v>
      </c>
      <c r="G864" t="s">
        <v>250</v>
      </c>
      <c r="H864" t="s">
        <v>225</v>
      </c>
      <c r="I864">
        <v>0</v>
      </c>
      <c r="FX864">
        <v>0</v>
      </c>
      <c r="FY864">
        <v>0</v>
      </c>
      <c r="FZ864">
        <v>0</v>
      </c>
    </row>
    <row r="865" spans="1:182" x14ac:dyDescent="0.2">
      <c r="A865" t="s">
        <v>245</v>
      </c>
      <c r="B865" t="s">
        <v>252</v>
      </c>
      <c r="C865" t="s">
        <v>218</v>
      </c>
      <c r="D865" t="s">
        <v>37</v>
      </c>
      <c r="E865">
        <v>2017</v>
      </c>
      <c r="F865" t="s">
        <v>230</v>
      </c>
      <c r="G865" t="s">
        <v>250</v>
      </c>
      <c r="H865" t="s">
        <v>225</v>
      </c>
      <c r="I865">
        <v>0</v>
      </c>
      <c r="FX865">
        <v>0</v>
      </c>
      <c r="FY865">
        <v>0</v>
      </c>
      <c r="FZ865">
        <v>0</v>
      </c>
    </row>
    <row r="866" spans="1:182" x14ac:dyDescent="0.2">
      <c r="A866" t="s">
        <v>245</v>
      </c>
      <c r="B866" t="s">
        <v>252</v>
      </c>
      <c r="C866" t="s">
        <v>218</v>
      </c>
      <c r="D866" t="s">
        <v>38</v>
      </c>
      <c r="E866">
        <v>2015</v>
      </c>
      <c r="F866" t="s">
        <v>230</v>
      </c>
      <c r="G866" t="s">
        <v>250</v>
      </c>
      <c r="H866" t="s">
        <v>225</v>
      </c>
      <c r="I866">
        <v>0</v>
      </c>
      <c r="FX866">
        <v>0</v>
      </c>
      <c r="FY866">
        <v>0</v>
      </c>
      <c r="FZ866">
        <v>0</v>
      </c>
    </row>
    <row r="867" spans="1:182" x14ac:dyDescent="0.2">
      <c r="A867" t="s">
        <v>245</v>
      </c>
      <c r="B867" t="s">
        <v>252</v>
      </c>
      <c r="C867" t="s">
        <v>218</v>
      </c>
      <c r="D867" t="s">
        <v>38</v>
      </c>
      <c r="E867">
        <v>2016</v>
      </c>
      <c r="F867" t="s">
        <v>230</v>
      </c>
      <c r="G867" t="s">
        <v>250</v>
      </c>
      <c r="H867" t="s">
        <v>225</v>
      </c>
      <c r="I867">
        <v>0</v>
      </c>
      <c r="FX867">
        <v>0</v>
      </c>
      <c r="FY867">
        <v>0</v>
      </c>
      <c r="FZ867">
        <v>0</v>
      </c>
    </row>
    <row r="868" spans="1:182" x14ac:dyDescent="0.2">
      <c r="A868" t="s">
        <v>245</v>
      </c>
      <c r="B868" t="s">
        <v>252</v>
      </c>
      <c r="C868" t="s">
        <v>218</v>
      </c>
      <c r="D868" t="s">
        <v>38</v>
      </c>
      <c r="E868">
        <v>2017</v>
      </c>
      <c r="F868" t="s">
        <v>230</v>
      </c>
      <c r="G868" t="s">
        <v>250</v>
      </c>
      <c r="H868" t="s">
        <v>225</v>
      </c>
      <c r="I868">
        <v>0</v>
      </c>
      <c r="FX868">
        <v>0</v>
      </c>
      <c r="FY868">
        <v>0</v>
      </c>
      <c r="FZ868">
        <v>0</v>
      </c>
    </row>
    <row r="869" spans="1:182" x14ac:dyDescent="0.2">
      <c r="A869" t="s">
        <v>245</v>
      </c>
      <c r="B869" t="s">
        <v>252</v>
      </c>
      <c r="C869" t="s">
        <v>218</v>
      </c>
      <c r="D869" t="s">
        <v>39</v>
      </c>
      <c r="E869">
        <v>2015</v>
      </c>
      <c r="F869" t="s">
        <v>230</v>
      </c>
      <c r="G869" t="s">
        <v>250</v>
      </c>
      <c r="H869" t="s">
        <v>225</v>
      </c>
      <c r="I869">
        <v>0</v>
      </c>
      <c r="FX869">
        <v>0</v>
      </c>
      <c r="FY869">
        <v>0</v>
      </c>
      <c r="FZ869">
        <v>0</v>
      </c>
    </row>
    <row r="870" spans="1:182" x14ac:dyDescent="0.2">
      <c r="A870" t="s">
        <v>245</v>
      </c>
      <c r="B870" t="s">
        <v>252</v>
      </c>
      <c r="C870" t="s">
        <v>218</v>
      </c>
      <c r="D870" t="s">
        <v>39</v>
      </c>
      <c r="E870">
        <v>2016</v>
      </c>
      <c r="F870" t="s">
        <v>230</v>
      </c>
      <c r="G870" t="s">
        <v>250</v>
      </c>
      <c r="H870" t="s">
        <v>225</v>
      </c>
      <c r="I870">
        <v>0</v>
      </c>
      <c r="FX870">
        <v>0</v>
      </c>
      <c r="FY870">
        <v>0</v>
      </c>
      <c r="FZ870">
        <v>0</v>
      </c>
    </row>
    <row r="871" spans="1:182" x14ac:dyDescent="0.2">
      <c r="A871" t="s">
        <v>245</v>
      </c>
      <c r="B871" t="s">
        <v>252</v>
      </c>
      <c r="C871" t="s">
        <v>218</v>
      </c>
      <c r="D871" t="s">
        <v>39</v>
      </c>
      <c r="E871">
        <v>2017</v>
      </c>
      <c r="F871" t="s">
        <v>230</v>
      </c>
      <c r="G871" t="s">
        <v>250</v>
      </c>
      <c r="H871" t="s">
        <v>225</v>
      </c>
      <c r="I871">
        <v>0</v>
      </c>
      <c r="FX871">
        <v>0</v>
      </c>
      <c r="FY871">
        <v>0</v>
      </c>
      <c r="FZ871">
        <v>0</v>
      </c>
    </row>
    <row r="872" spans="1:182" x14ac:dyDescent="0.2">
      <c r="A872" t="s">
        <v>245</v>
      </c>
      <c r="B872" t="s">
        <v>252</v>
      </c>
      <c r="C872" t="s">
        <v>218</v>
      </c>
      <c r="D872" t="s">
        <v>40</v>
      </c>
      <c r="E872">
        <v>2015</v>
      </c>
      <c r="F872" t="s">
        <v>230</v>
      </c>
      <c r="G872" t="s">
        <v>250</v>
      </c>
      <c r="H872" t="s">
        <v>225</v>
      </c>
      <c r="I872">
        <v>0</v>
      </c>
      <c r="FX872">
        <v>0</v>
      </c>
      <c r="FY872">
        <v>0</v>
      </c>
      <c r="FZ872">
        <v>0</v>
      </c>
    </row>
    <row r="873" spans="1:182" x14ac:dyDescent="0.2">
      <c r="A873" t="s">
        <v>245</v>
      </c>
      <c r="B873" t="s">
        <v>252</v>
      </c>
      <c r="C873" t="s">
        <v>218</v>
      </c>
      <c r="D873" t="s">
        <v>40</v>
      </c>
      <c r="E873">
        <v>2016</v>
      </c>
      <c r="F873" t="s">
        <v>230</v>
      </c>
      <c r="G873" t="s">
        <v>250</v>
      </c>
      <c r="H873" t="s">
        <v>225</v>
      </c>
      <c r="I873">
        <v>0</v>
      </c>
      <c r="FX873">
        <v>0</v>
      </c>
      <c r="FY873">
        <v>0</v>
      </c>
      <c r="FZ873">
        <v>0</v>
      </c>
    </row>
    <row r="874" spans="1:182" x14ac:dyDescent="0.2">
      <c r="A874" t="s">
        <v>245</v>
      </c>
      <c r="B874" t="s">
        <v>252</v>
      </c>
      <c r="C874" t="s">
        <v>218</v>
      </c>
      <c r="D874" t="s">
        <v>40</v>
      </c>
      <c r="E874">
        <v>2017</v>
      </c>
      <c r="F874" t="s">
        <v>230</v>
      </c>
      <c r="G874" t="s">
        <v>250</v>
      </c>
      <c r="H874" t="s">
        <v>225</v>
      </c>
      <c r="I874">
        <v>0</v>
      </c>
      <c r="FX874">
        <v>0</v>
      </c>
      <c r="FY874">
        <v>0</v>
      </c>
      <c r="FZ874">
        <v>0</v>
      </c>
    </row>
    <row r="875" spans="1:182" x14ac:dyDescent="0.2">
      <c r="A875" t="s">
        <v>245</v>
      </c>
      <c r="B875" t="s">
        <v>252</v>
      </c>
      <c r="C875" t="s">
        <v>218</v>
      </c>
      <c r="D875" t="s">
        <v>41</v>
      </c>
      <c r="E875">
        <v>2015</v>
      </c>
      <c r="F875" t="s">
        <v>230</v>
      </c>
      <c r="G875" t="s">
        <v>250</v>
      </c>
      <c r="H875" t="s">
        <v>225</v>
      </c>
      <c r="I875">
        <v>0</v>
      </c>
      <c r="FX875">
        <v>0</v>
      </c>
      <c r="FY875">
        <v>0</v>
      </c>
      <c r="FZ875">
        <v>0</v>
      </c>
    </row>
    <row r="876" spans="1:182" x14ac:dyDescent="0.2">
      <c r="A876" t="s">
        <v>245</v>
      </c>
      <c r="B876" t="s">
        <v>252</v>
      </c>
      <c r="C876" t="s">
        <v>218</v>
      </c>
      <c r="D876" t="s">
        <v>41</v>
      </c>
      <c r="E876">
        <v>2016</v>
      </c>
      <c r="F876" t="s">
        <v>230</v>
      </c>
      <c r="G876" t="s">
        <v>250</v>
      </c>
      <c r="H876" t="s">
        <v>225</v>
      </c>
      <c r="I876">
        <v>0</v>
      </c>
      <c r="FX876">
        <v>0</v>
      </c>
      <c r="FY876">
        <v>0</v>
      </c>
      <c r="FZ876">
        <v>0</v>
      </c>
    </row>
    <row r="877" spans="1:182" x14ac:dyDescent="0.2">
      <c r="A877" t="s">
        <v>245</v>
      </c>
      <c r="B877" t="s">
        <v>252</v>
      </c>
      <c r="C877" t="s">
        <v>218</v>
      </c>
      <c r="D877" t="s">
        <v>41</v>
      </c>
      <c r="E877">
        <v>2017</v>
      </c>
      <c r="F877" t="s">
        <v>230</v>
      </c>
      <c r="G877" t="s">
        <v>250</v>
      </c>
      <c r="H877" t="s">
        <v>225</v>
      </c>
      <c r="I877">
        <v>0</v>
      </c>
      <c r="FX877">
        <v>0</v>
      </c>
      <c r="FY877">
        <v>0</v>
      </c>
      <c r="FZ877">
        <v>0</v>
      </c>
    </row>
    <row r="878" spans="1:182" x14ac:dyDescent="0.2">
      <c r="A878" t="s">
        <v>245</v>
      </c>
      <c r="B878" t="s">
        <v>252</v>
      </c>
      <c r="C878" t="s">
        <v>218</v>
      </c>
      <c r="D878" t="s">
        <v>42</v>
      </c>
      <c r="E878">
        <v>2015</v>
      </c>
      <c r="F878" t="s">
        <v>230</v>
      </c>
      <c r="G878" t="s">
        <v>250</v>
      </c>
      <c r="H878" t="s">
        <v>225</v>
      </c>
      <c r="I878">
        <v>0</v>
      </c>
      <c r="FX878">
        <v>0</v>
      </c>
      <c r="FY878">
        <v>0</v>
      </c>
      <c r="FZ878">
        <v>0</v>
      </c>
    </row>
    <row r="879" spans="1:182" x14ac:dyDescent="0.2">
      <c r="A879" t="s">
        <v>245</v>
      </c>
      <c r="B879" t="s">
        <v>252</v>
      </c>
      <c r="C879" t="s">
        <v>218</v>
      </c>
      <c r="D879" t="s">
        <v>42</v>
      </c>
      <c r="E879">
        <v>2016</v>
      </c>
      <c r="F879" t="s">
        <v>230</v>
      </c>
      <c r="G879" t="s">
        <v>250</v>
      </c>
      <c r="H879" t="s">
        <v>225</v>
      </c>
      <c r="I879">
        <v>0</v>
      </c>
      <c r="FX879">
        <v>0</v>
      </c>
      <c r="FY879">
        <v>0</v>
      </c>
      <c r="FZ879">
        <v>0</v>
      </c>
    </row>
    <row r="880" spans="1:182" x14ac:dyDescent="0.2">
      <c r="A880" t="s">
        <v>245</v>
      </c>
      <c r="B880" t="s">
        <v>252</v>
      </c>
      <c r="C880" t="s">
        <v>218</v>
      </c>
      <c r="D880" t="s">
        <v>42</v>
      </c>
      <c r="E880">
        <v>2017</v>
      </c>
      <c r="F880" t="s">
        <v>230</v>
      </c>
      <c r="G880" t="s">
        <v>250</v>
      </c>
      <c r="H880" t="s">
        <v>225</v>
      </c>
      <c r="I880">
        <v>0</v>
      </c>
      <c r="FX880">
        <v>0</v>
      </c>
      <c r="FY880">
        <v>0</v>
      </c>
      <c r="FZ880">
        <v>0</v>
      </c>
    </row>
    <row r="881" spans="1:182" x14ac:dyDescent="0.2">
      <c r="A881" t="s">
        <v>245</v>
      </c>
      <c r="B881" t="s">
        <v>252</v>
      </c>
      <c r="C881" t="s">
        <v>218</v>
      </c>
      <c r="D881" t="s">
        <v>43</v>
      </c>
      <c r="E881">
        <v>2015</v>
      </c>
      <c r="F881" t="s">
        <v>230</v>
      </c>
      <c r="G881" t="s">
        <v>250</v>
      </c>
      <c r="H881" t="s">
        <v>225</v>
      </c>
      <c r="I881">
        <v>0</v>
      </c>
      <c r="FX881">
        <v>0</v>
      </c>
      <c r="FY881">
        <v>0</v>
      </c>
      <c r="FZ881">
        <v>0</v>
      </c>
    </row>
    <row r="882" spans="1:182" x14ac:dyDescent="0.2">
      <c r="A882" t="s">
        <v>245</v>
      </c>
      <c r="B882" t="s">
        <v>252</v>
      </c>
      <c r="C882" t="s">
        <v>218</v>
      </c>
      <c r="D882" t="s">
        <v>43</v>
      </c>
      <c r="E882">
        <v>2016</v>
      </c>
      <c r="F882" t="s">
        <v>230</v>
      </c>
      <c r="G882" t="s">
        <v>250</v>
      </c>
      <c r="H882" t="s">
        <v>225</v>
      </c>
      <c r="I882">
        <v>0</v>
      </c>
      <c r="FX882">
        <v>0</v>
      </c>
      <c r="FY882">
        <v>0</v>
      </c>
      <c r="FZ882">
        <v>0</v>
      </c>
    </row>
    <row r="883" spans="1:182" x14ac:dyDescent="0.2">
      <c r="A883" t="s">
        <v>245</v>
      </c>
      <c r="B883" t="s">
        <v>252</v>
      </c>
      <c r="C883" t="s">
        <v>218</v>
      </c>
      <c r="D883" t="s">
        <v>43</v>
      </c>
      <c r="E883">
        <v>2017</v>
      </c>
      <c r="F883" t="s">
        <v>230</v>
      </c>
      <c r="G883" t="s">
        <v>250</v>
      </c>
      <c r="H883" t="s">
        <v>225</v>
      </c>
      <c r="I883">
        <v>0</v>
      </c>
      <c r="FX883">
        <v>0</v>
      </c>
      <c r="FY883">
        <v>0</v>
      </c>
      <c r="FZ883">
        <v>0</v>
      </c>
    </row>
    <row r="884" spans="1:182" x14ac:dyDescent="0.2">
      <c r="A884" t="s">
        <v>245</v>
      </c>
      <c r="B884" t="s">
        <v>252</v>
      </c>
      <c r="C884" t="s">
        <v>218</v>
      </c>
      <c r="D884" t="s">
        <v>44</v>
      </c>
      <c r="E884">
        <v>2015</v>
      </c>
      <c r="F884" t="s">
        <v>230</v>
      </c>
      <c r="G884" t="s">
        <v>250</v>
      </c>
      <c r="H884" t="s">
        <v>225</v>
      </c>
      <c r="I884">
        <v>0</v>
      </c>
      <c r="FX884">
        <v>0</v>
      </c>
      <c r="FY884">
        <v>0</v>
      </c>
      <c r="FZ884">
        <v>0</v>
      </c>
    </row>
    <row r="885" spans="1:182" x14ac:dyDescent="0.2">
      <c r="A885" t="s">
        <v>245</v>
      </c>
      <c r="B885" t="s">
        <v>252</v>
      </c>
      <c r="C885" t="s">
        <v>218</v>
      </c>
      <c r="D885" t="s">
        <v>44</v>
      </c>
      <c r="E885">
        <v>2016</v>
      </c>
      <c r="F885" t="s">
        <v>230</v>
      </c>
      <c r="G885" t="s">
        <v>250</v>
      </c>
      <c r="H885" t="s">
        <v>225</v>
      </c>
      <c r="I885">
        <v>0</v>
      </c>
      <c r="FX885">
        <v>0</v>
      </c>
      <c r="FY885">
        <v>0</v>
      </c>
      <c r="FZ885">
        <v>0</v>
      </c>
    </row>
    <row r="886" spans="1:182" x14ac:dyDescent="0.2">
      <c r="A886" t="s">
        <v>245</v>
      </c>
      <c r="B886" t="s">
        <v>252</v>
      </c>
      <c r="C886" t="s">
        <v>218</v>
      </c>
      <c r="D886" t="s">
        <v>44</v>
      </c>
      <c r="E886">
        <v>2017</v>
      </c>
      <c r="F886" t="s">
        <v>230</v>
      </c>
      <c r="G886" t="s">
        <v>250</v>
      </c>
      <c r="H886" t="s">
        <v>225</v>
      </c>
      <c r="I886">
        <v>0</v>
      </c>
      <c r="FX886">
        <v>0</v>
      </c>
      <c r="FY886">
        <v>0</v>
      </c>
      <c r="FZ886">
        <v>0</v>
      </c>
    </row>
    <row r="887" spans="1:182" x14ac:dyDescent="0.2">
      <c r="A887" t="s">
        <v>245</v>
      </c>
      <c r="B887" t="s">
        <v>252</v>
      </c>
      <c r="C887" t="s">
        <v>218</v>
      </c>
      <c r="D887" t="s">
        <v>45</v>
      </c>
      <c r="E887">
        <v>2015</v>
      </c>
      <c r="F887" t="s">
        <v>230</v>
      </c>
      <c r="G887" t="s">
        <v>250</v>
      </c>
      <c r="H887" t="s">
        <v>225</v>
      </c>
      <c r="I887">
        <v>0</v>
      </c>
      <c r="FX887">
        <v>0</v>
      </c>
      <c r="FY887">
        <v>0</v>
      </c>
      <c r="FZ887">
        <v>0</v>
      </c>
    </row>
    <row r="888" spans="1:182" x14ac:dyDescent="0.2">
      <c r="A888" t="s">
        <v>245</v>
      </c>
      <c r="B888" t="s">
        <v>252</v>
      </c>
      <c r="C888" t="s">
        <v>218</v>
      </c>
      <c r="D888" t="s">
        <v>45</v>
      </c>
      <c r="E888">
        <v>2016</v>
      </c>
      <c r="F888" t="s">
        <v>230</v>
      </c>
      <c r="G888" t="s">
        <v>250</v>
      </c>
      <c r="H888" t="s">
        <v>225</v>
      </c>
      <c r="I888">
        <v>0</v>
      </c>
      <c r="FX888">
        <v>0</v>
      </c>
      <c r="FY888">
        <v>0</v>
      </c>
      <c r="FZ888">
        <v>0</v>
      </c>
    </row>
    <row r="889" spans="1:182" x14ac:dyDescent="0.2">
      <c r="A889" t="s">
        <v>245</v>
      </c>
      <c r="B889" t="s">
        <v>252</v>
      </c>
      <c r="C889" t="s">
        <v>218</v>
      </c>
      <c r="D889" t="s">
        <v>45</v>
      </c>
      <c r="E889">
        <v>2017</v>
      </c>
      <c r="F889" t="s">
        <v>230</v>
      </c>
      <c r="G889" t="s">
        <v>250</v>
      </c>
      <c r="H889" t="s">
        <v>225</v>
      </c>
      <c r="I889">
        <v>0</v>
      </c>
      <c r="FX889">
        <v>0</v>
      </c>
      <c r="FY889">
        <v>0</v>
      </c>
      <c r="FZ889">
        <v>0</v>
      </c>
    </row>
    <row r="890" spans="1:182" x14ac:dyDescent="0.2">
      <c r="A890" t="s">
        <v>245</v>
      </c>
      <c r="B890" t="s">
        <v>252</v>
      </c>
      <c r="C890" t="s">
        <v>218</v>
      </c>
      <c r="D890" t="s">
        <v>46</v>
      </c>
      <c r="E890">
        <v>2015</v>
      </c>
      <c r="F890" t="s">
        <v>230</v>
      </c>
      <c r="G890" t="s">
        <v>250</v>
      </c>
      <c r="H890" t="s">
        <v>225</v>
      </c>
      <c r="I890">
        <v>0</v>
      </c>
      <c r="FX890">
        <v>0</v>
      </c>
      <c r="FY890">
        <v>0</v>
      </c>
      <c r="FZ890">
        <v>0</v>
      </c>
    </row>
    <row r="891" spans="1:182" x14ac:dyDescent="0.2">
      <c r="A891" t="s">
        <v>245</v>
      </c>
      <c r="B891" t="s">
        <v>252</v>
      </c>
      <c r="C891" t="s">
        <v>218</v>
      </c>
      <c r="D891" t="s">
        <v>46</v>
      </c>
      <c r="E891">
        <v>2016</v>
      </c>
      <c r="F891" t="s">
        <v>230</v>
      </c>
      <c r="G891" t="s">
        <v>250</v>
      </c>
      <c r="H891" t="s">
        <v>225</v>
      </c>
      <c r="I891">
        <v>0</v>
      </c>
      <c r="FX891">
        <v>0</v>
      </c>
      <c r="FY891">
        <v>0</v>
      </c>
      <c r="FZ891">
        <v>0</v>
      </c>
    </row>
    <row r="892" spans="1:182" x14ac:dyDescent="0.2">
      <c r="A892" t="s">
        <v>245</v>
      </c>
      <c r="B892" t="s">
        <v>252</v>
      </c>
      <c r="C892" t="s">
        <v>218</v>
      </c>
      <c r="D892" t="s">
        <v>46</v>
      </c>
      <c r="E892">
        <v>2017</v>
      </c>
      <c r="F892" t="s">
        <v>230</v>
      </c>
      <c r="G892" t="s">
        <v>250</v>
      </c>
      <c r="H892" t="s">
        <v>225</v>
      </c>
      <c r="I892">
        <v>0</v>
      </c>
      <c r="FX892">
        <v>0</v>
      </c>
      <c r="FY892">
        <v>0</v>
      </c>
      <c r="FZ892">
        <v>0</v>
      </c>
    </row>
    <row r="893" spans="1:182" x14ac:dyDescent="0.2">
      <c r="A893" t="s">
        <v>245</v>
      </c>
      <c r="B893" t="s">
        <v>252</v>
      </c>
      <c r="C893" t="s">
        <v>218</v>
      </c>
      <c r="D893" t="s">
        <v>47</v>
      </c>
      <c r="E893">
        <v>2015</v>
      </c>
      <c r="F893" t="s">
        <v>230</v>
      </c>
      <c r="G893" t="s">
        <v>250</v>
      </c>
      <c r="H893" t="s">
        <v>225</v>
      </c>
      <c r="I893">
        <v>0</v>
      </c>
      <c r="FX893">
        <v>0</v>
      </c>
      <c r="FY893">
        <v>0</v>
      </c>
      <c r="FZ893">
        <v>0</v>
      </c>
    </row>
    <row r="894" spans="1:182" x14ac:dyDescent="0.2">
      <c r="A894" t="s">
        <v>245</v>
      </c>
      <c r="B894" t="s">
        <v>252</v>
      </c>
      <c r="C894" t="s">
        <v>218</v>
      </c>
      <c r="D894" t="s">
        <v>47</v>
      </c>
      <c r="E894">
        <v>2016</v>
      </c>
      <c r="F894" t="s">
        <v>230</v>
      </c>
      <c r="G894" t="s">
        <v>250</v>
      </c>
      <c r="H894" t="s">
        <v>225</v>
      </c>
      <c r="I894">
        <v>0</v>
      </c>
      <c r="FX894">
        <v>0</v>
      </c>
      <c r="FY894">
        <v>0</v>
      </c>
      <c r="FZ894">
        <v>0</v>
      </c>
    </row>
    <row r="895" spans="1:182" x14ac:dyDescent="0.2">
      <c r="A895" t="s">
        <v>245</v>
      </c>
      <c r="B895" t="s">
        <v>252</v>
      </c>
      <c r="C895" t="s">
        <v>218</v>
      </c>
      <c r="D895" t="s">
        <v>47</v>
      </c>
      <c r="E895">
        <v>2017</v>
      </c>
      <c r="F895" t="s">
        <v>230</v>
      </c>
      <c r="G895" t="s">
        <v>250</v>
      </c>
      <c r="H895" t="s">
        <v>225</v>
      </c>
      <c r="I895">
        <v>0</v>
      </c>
      <c r="FX895">
        <v>0</v>
      </c>
      <c r="FY895">
        <v>0</v>
      </c>
      <c r="FZ895">
        <v>0</v>
      </c>
    </row>
    <row r="896" spans="1:182" x14ac:dyDescent="0.2">
      <c r="A896" t="s">
        <v>245</v>
      </c>
      <c r="B896" t="s">
        <v>252</v>
      </c>
      <c r="C896" t="s">
        <v>218</v>
      </c>
      <c r="D896" t="s">
        <v>11</v>
      </c>
      <c r="E896">
        <v>2015</v>
      </c>
      <c r="F896" t="s">
        <v>230</v>
      </c>
      <c r="G896" t="s">
        <v>250</v>
      </c>
      <c r="H896" t="s">
        <v>225</v>
      </c>
      <c r="I896">
        <v>0</v>
      </c>
      <c r="FX896">
        <v>0</v>
      </c>
      <c r="FY896">
        <v>0</v>
      </c>
      <c r="FZ896">
        <v>0</v>
      </c>
    </row>
    <row r="897" spans="1:182" x14ac:dyDescent="0.2">
      <c r="A897" t="s">
        <v>245</v>
      </c>
      <c r="B897" t="s">
        <v>252</v>
      </c>
      <c r="C897" t="s">
        <v>218</v>
      </c>
      <c r="D897" t="s">
        <v>11</v>
      </c>
      <c r="E897">
        <v>2016</v>
      </c>
      <c r="F897" t="s">
        <v>230</v>
      </c>
      <c r="G897" t="s">
        <v>250</v>
      </c>
      <c r="H897" t="s">
        <v>225</v>
      </c>
      <c r="I897">
        <v>0</v>
      </c>
      <c r="FX897">
        <v>0</v>
      </c>
      <c r="FY897">
        <v>0</v>
      </c>
      <c r="FZ897">
        <v>0</v>
      </c>
    </row>
    <row r="898" spans="1:182" x14ac:dyDescent="0.2">
      <c r="A898" t="s">
        <v>245</v>
      </c>
      <c r="B898" t="s">
        <v>252</v>
      </c>
      <c r="C898" t="s">
        <v>218</v>
      </c>
      <c r="D898" t="s">
        <v>11</v>
      </c>
      <c r="E898">
        <v>2017</v>
      </c>
      <c r="F898" t="s">
        <v>230</v>
      </c>
      <c r="G898" t="s">
        <v>250</v>
      </c>
      <c r="H898" t="s">
        <v>225</v>
      </c>
      <c r="I898">
        <v>0</v>
      </c>
      <c r="FX898">
        <v>0</v>
      </c>
      <c r="FY898">
        <v>0</v>
      </c>
      <c r="FZ898">
        <v>0</v>
      </c>
    </row>
    <row r="899" spans="1:182" x14ac:dyDescent="0.2">
      <c r="A899" t="s">
        <v>245</v>
      </c>
      <c r="B899" t="s">
        <v>252</v>
      </c>
      <c r="C899" t="s">
        <v>218</v>
      </c>
      <c r="D899" t="s">
        <v>36</v>
      </c>
      <c r="E899">
        <v>2015</v>
      </c>
      <c r="F899" t="s">
        <v>231</v>
      </c>
      <c r="G899" t="s">
        <v>250</v>
      </c>
      <c r="H899" t="s">
        <v>225</v>
      </c>
      <c r="I899">
        <v>0</v>
      </c>
      <c r="FX899">
        <v>0</v>
      </c>
      <c r="FY899">
        <v>0</v>
      </c>
      <c r="FZ899">
        <v>0</v>
      </c>
    </row>
    <row r="900" spans="1:182" x14ac:dyDescent="0.2">
      <c r="A900" t="s">
        <v>245</v>
      </c>
      <c r="B900" t="s">
        <v>252</v>
      </c>
      <c r="C900" t="s">
        <v>218</v>
      </c>
      <c r="D900" t="s">
        <v>36</v>
      </c>
      <c r="E900">
        <v>2016</v>
      </c>
      <c r="F900" t="s">
        <v>231</v>
      </c>
      <c r="G900" t="s">
        <v>250</v>
      </c>
      <c r="H900" t="s">
        <v>225</v>
      </c>
      <c r="I900">
        <v>0</v>
      </c>
      <c r="FX900">
        <v>0</v>
      </c>
      <c r="FY900">
        <v>0</v>
      </c>
      <c r="FZ900">
        <v>0</v>
      </c>
    </row>
    <row r="901" spans="1:182" x14ac:dyDescent="0.2">
      <c r="A901" t="s">
        <v>245</v>
      </c>
      <c r="B901" t="s">
        <v>252</v>
      </c>
      <c r="C901" t="s">
        <v>218</v>
      </c>
      <c r="D901" t="s">
        <v>36</v>
      </c>
      <c r="E901">
        <v>2017</v>
      </c>
      <c r="F901" t="s">
        <v>231</v>
      </c>
      <c r="G901" t="s">
        <v>250</v>
      </c>
      <c r="H901" t="s">
        <v>225</v>
      </c>
      <c r="I901">
        <v>0</v>
      </c>
      <c r="FX901">
        <v>0</v>
      </c>
      <c r="FY901">
        <v>0</v>
      </c>
      <c r="FZ901">
        <v>0</v>
      </c>
    </row>
    <row r="902" spans="1:182" x14ac:dyDescent="0.2">
      <c r="A902" t="s">
        <v>245</v>
      </c>
      <c r="B902" t="s">
        <v>252</v>
      </c>
      <c r="C902" t="s">
        <v>218</v>
      </c>
      <c r="D902" t="s">
        <v>37</v>
      </c>
      <c r="E902">
        <v>2015</v>
      </c>
      <c r="F902" t="s">
        <v>231</v>
      </c>
      <c r="G902" t="s">
        <v>250</v>
      </c>
      <c r="H902" t="s">
        <v>225</v>
      </c>
      <c r="I902">
        <v>0</v>
      </c>
      <c r="FX902">
        <v>0</v>
      </c>
      <c r="FY902">
        <v>0</v>
      </c>
      <c r="FZ902">
        <v>0</v>
      </c>
    </row>
    <row r="903" spans="1:182" x14ac:dyDescent="0.2">
      <c r="A903" t="s">
        <v>245</v>
      </c>
      <c r="B903" t="s">
        <v>252</v>
      </c>
      <c r="C903" t="s">
        <v>218</v>
      </c>
      <c r="D903" t="s">
        <v>37</v>
      </c>
      <c r="E903">
        <v>2016</v>
      </c>
      <c r="F903" t="s">
        <v>231</v>
      </c>
      <c r="G903" t="s">
        <v>250</v>
      </c>
      <c r="H903" t="s">
        <v>225</v>
      </c>
      <c r="I903">
        <v>0</v>
      </c>
      <c r="FX903">
        <v>0</v>
      </c>
      <c r="FY903">
        <v>0</v>
      </c>
      <c r="FZ903">
        <v>0</v>
      </c>
    </row>
    <row r="904" spans="1:182" x14ac:dyDescent="0.2">
      <c r="A904" t="s">
        <v>245</v>
      </c>
      <c r="B904" t="s">
        <v>252</v>
      </c>
      <c r="C904" t="s">
        <v>218</v>
      </c>
      <c r="D904" t="s">
        <v>37</v>
      </c>
      <c r="E904">
        <v>2017</v>
      </c>
      <c r="F904" t="s">
        <v>231</v>
      </c>
      <c r="G904" t="s">
        <v>250</v>
      </c>
      <c r="H904" t="s">
        <v>225</v>
      </c>
      <c r="I904">
        <v>0</v>
      </c>
      <c r="FX904">
        <v>0</v>
      </c>
      <c r="FY904">
        <v>0</v>
      </c>
      <c r="FZ904">
        <v>0</v>
      </c>
    </row>
    <row r="905" spans="1:182" x14ac:dyDescent="0.2">
      <c r="A905" t="s">
        <v>245</v>
      </c>
      <c r="B905" t="s">
        <v>252</v>
      </c>
      <c r="C905" t="s">
        <v>218</v>
      </c>
      <c r="D905" t="s">
        <v>38</v>
      </c>
      <c r="E905">
        <v>2015</v>
      </c>
      <c r="F905" t="s">
        <v>231</v>
      </c>
      <c r="G905" t="s">
        <v>250</v>
      </c>
      <c r="H905" t="s">
        <v>225</v>
      </c>
      <c r="I905">
        <v>0</v>
      </c>
      <c r="FX905">
        <v>0</v>
      </c>
      <c r="FY905">
        <v>0</v>
      </c>
      <c r="FZ905">
        <v>0</v>
      </c>
    </row>
    <row r="906" spans="1:182" x14ac:dyDescent="0.2">
      <c r="A906" t="s">
        <v>245</v>
      </c>
      <c r="B906" t="s">
        <v>252</v>
      </c>
      <c r="C906" t="s">
        <v>218</v>
      </c>
      <c r="D906" t="s">
        <v>38</v>
      </c>
      <c r="E906">
        <v>2016</v>
      </c>
      <c r="F906" t="s">
        <v>231</v>
      </c>
      <c r="G906" t="s">
        <v>250</v>
      </c>
      <c r="H906" t="s">
        <v>225</v>
      </c>
      <c r="I906">
        <v>0</v>
      </c>
      <c r="FX906">
        <v>0</v>
      </c>
      <c r="FY906">
        <v>0</v>
      </c>
      <c r="FZ906">
        <v>0</v>
      </c>
    </row>
    <row r="907" spans="1:182" x14ac:dyDescent="0.2">
      <c r="A907" t="s">
        <v>245</v>
      </c>
      <c r="B907" t="s">
        <v>252</v>
      </c>
      <c r="C907" t="s">
        <v>218</v>
      </c>
      <c r="D907" t="s">
        <v>38</v>
      </c>
      <c r="E907">
        <v>2017</v>
      </c>
      <c r="F907" t="s">
        <v>231</v>
      </c>
      <c r="G907" t="s">
        <v>250</v>
      </c>
      <c r="H907" t="s">
        <v>225</v>
      </c>
      <c r="I907">
        <v>0</v>
      </c>
      <c r="FX907">
        <v>0</v>
      </c>
      <c r="FY907">
        <v>0</v>
      </c>
      <c r="FZ907">
        <v>0</v>
      </c>
    </row>
    <row r="908" spans="1:182" x14ac:dyDescent="0.2">
      <c r="A908" t="s">
        <v>245</v>
      </c>
      <c r="B908" t="s">
        <v>252</v>
      </c>
      <c r="C908" t="s">
        <v>218</v>
      </c>
      <c r="D908" t="s">
        <v>39</v>
      </c>
      <c r="E908">
        <v>2015</v>
      </c>
      <c r="F908" t="s">
        <v>231</v>
      </c>
      <c r="G908" t="s">
        <v>250</v>
      </c>
      <c r="H908" t="s">
        <v>225</v>
      </c>
      <c r="I908">
        <v>0</v>
      </c>
      <c r="FX908">
        <v>0</v>
      </c>
      <c r="FY908">
        <v>0</v>
      </c>
      <c r="FZ908">
        <v>0</v>
      </c>
    </row>
    <row r="909" spans="1:182" x14ac:dyDescent="0.2">
      <c r="A909" t="s">
        <v>245</v>
      </c>
      <c r="B909" t="s">
        <v>252</v>
      </c>
      <c r="C909" t="s">
        <v>218</v>
      </c>
      <c r="D909" t="s">
        <v>39</v>
      </c>
      <c r="E909">
        <v>2016</v>
      </c>
      <c r="F909" t="s">
        <v>231</v>
      </c>
      <c r="G909" t="s">
        <v>250</v>
      </c>
      <c r="H909" t="s">
        <v>225</v>
      </c>
      <c r="I909">
        <v>0</v>
      </c>
      <c r="FX909">
        <v>0</v>
      </c>
      <c r="FY909">
        <v>0</v>
      </c>
      <c r="FZ909">
        <v>0</v>
      </c>
    </row>
    <row r="910" spans="1:182" x14ac:dyDescent="0.2">
      <c r="A910" t="s">
        <v>245</v>
      </c>
      <c r="B910" t="s">
        <v>252</v>
      </c>
      <c r="C910" t="s">
        <v>218</v>
      </c>
      <c r="D910" t="s">
        <v>39</v>
      </c>
      <c r="E910">
        <v>2017</v>
      </c>
      <c r="F910" t="s">
        <v>231</v>
      </c>
      <c r="G910" t="s">
        <v>250</v>
      </c>
      <c r="H910" t="s">
        <v>225</v>
      </c>
      <c r="I910">
        <v>0</v>
      </c>
      <c r="FX910">
        <v>0</v>
      </c>
      <c r="FY910">
        <v>0</v>
      </c>
      <c r="FZ910">
        <v>0</v>
      </c>
    </row>
    <row r="911" spans="1:182" x14ac:dyDescent="0.2">
      <c r="A911" t="s">
        <v>245</v>
      </c>
      <c r="B911" t="s">
        <v>252</v>
      </c>
      <c r="C911" t="s">
        <v>218</v>
      </c>
      <c r="D911" t="s">
        <v>40</v>
      </c>
      <c r="E911">
        <v>2015</v>
      </c>
      <c r="F911" t="s">
        <v>231</v>
      </c>
      <c r="G911" t="s">
        <v>250</v>
      </c>
      <c r="H911" t="s">
        <v>225</v>
      </c>
      <c r="I911">
        <v>0</v>
      </c>
      <c r="FX911">
        <v>0</v>
      </c>
      <c r="FY911">
        <v>0</v>
      </c>
      <c r="FZ911">
        <v>0</v>
      </c>
    </row>
    <row r="912" spans="1:182" x14ac:dyDescent="0.2">
      <c r="A912" t="s">
        <v>245</v>
      </c>
      <c r="B912" t="s">
        <v>252</v>
      </c>
      <c r="C912" t="s">
        <v>218</v>
      </c>
      <c r="D912" t="s">
        <v>40</v>
      </c>
      <c r="E912">
        <v>2016</v>
      </c>
      <c r="F912" t="s">
        <v>231</v>
      </c>
      <c r="G912" t="s">
        <v>250</v>
      </c>
      <c r="H912" t="s">
        <v>225</v>
      </c>
      <c r="I912">
        <v>0</v>
      </c>
      <c r="FX912">
        <v>0</v>
      </c>
      <c r="FY912">
        <v>0</v>
      </c>
      <c r="FZ912">
        <v>0</v>
      </c>
    </row>
    <row r="913" spans="1:182" x14ac:dyDescent="0.2">
      <c r="A913" t="s">
        <v>245</v>
      </c>
      <c r="B913" t="s">
        <v>252</v>
      </c>
      <c r="C913" t="s">
        <v>218</v>
      </c>
      <c r="D913" t="s">
        <v>40</v>
      </c>
      <c r="E913">
        <v>2017</v>
      </c>
      <c r="F913" t="s">
        <v>231</v>
      </c>
      <c r="G913" t="s">
        <v>250</v>
      </c>
      <c r="H913" t="s">
        <v>225</v>
      </c>
      <c r="I913">
        <v>0</v>
      </c>
      <c r="FX913">
        <v>0</v>
      </c>
      <c r="FY913">
        <v>0</v>
      </c>
      <c r="FZ913">
        <v>0</v>
      </c>
    </row>
    <row r="914" spans="1:182" x14ac:dyDescent="0.2">
      <c r="A914" t="s">
        <v>245</v>
      </c>
      <c r="B914" t="s">
        <v>252</v>
      </c>
      <c r="C914" t="s">
        <v>218</v>
      </c>
      <c r="D914" t="s">
        <v>41</v>
      </c>
      <c r="E914">
        <v>2015</v>
      </c>
      <c r="F914" t="s">
        <v>231</v>
      </c>
      <c r="G914" t="s">
        <v>250</v>
      </c>
      <c r="H914" t="s">
        <v>225</v>
      </c>
      <c r="I914">
        <v>0</v>
      </c>
      <c r="FX914">
        <v>0</v>
      </c>
      <c r="FY914">
        <v>0</v>
      </c>
      <c r="FZ914">
        <v>0</v>
      </c>
    </row>
    <row r="915" spans="1:182" x14ac:dyDescent="0.2">
      <c r="A915" t="s">
        <v>245</v>
      </c>
      <c r="B915" t="s">
        <v>252</v>
      </c>
      <c r="C915" t="s">
        <v>218</v>
      </c>
      <c r="D915" t="s">
        <v>41</v>
      </c>
      <c r="E915">
        <v>2016</v>
      </c>
      <c r="F915" t="s">
        <v>231</v>
      </c>
      <c r="G915" t="s">
        <v>250</v>
      </c>
      <c r="H915" t="s">
        <v>225</v>
      </c>
      <c r="I915">
        <v>0</v>
      </c>
      <c r="FX915">
        <v>0</v>
      </c>
      <c r="FY915">
        <v>0</v>
      </c>
      <c r="FZ915">
        <v>0</v>
      </c>
    </row>
    <row r="916" spans="1:182" x14ac:dyDescent="0.2">
      <c r="A916" t="s">
        <v>245</v>
      </c>
      <c r="B916" t="s">
        <v>252</v>
      </c>
      <c r="C916" t="s">
        <v>218</v>
      </c>
      <c r="D916" t="s">
        <v>41</v>
      </c>
      <c r="E916">
        <v>2017</v>
      </c>
      <c r="F916" t="s">
        <v>231</v>
      </c>
      <c r="G916" t="s">
        <v>250</v>
      </c>
      <c r="H916" t="s">
        <v>225</v>
      </c>
      <c r="I916">
        <v>0</v>
      </c>
      <c r="FX916">
        <v>0</v>
      </c>
      <c r="FY916">
        <v>0</v>
      </c>
      <c r="FZ916">
        <v>0</v>
      </c>
    </row>
    <row r="917" spans="1:182" x14ac:dyDescent="0.2">
      <c r="A917" t="s">
        <v>245</v>
      </c>
      <c r="B917" t="s">
        <v>252</v>
      </c>
      <c r="C917" t="s">
        <v>218</v>
      </c>
      <c r="D917" t="s">
        <v>42</v>
      </c>
      <c r="E917">
        <v>2015</v>
      </c>
      <c r="F917" t="s">
        <v>231</v>
      </c>
      <c r="G917" t="s">
        <v>250</v>
      </c>
      <c r="H917" t="s">
        <v>225</v>
      </c>
      <c r="I917">
        <v>0</v>
      </c>
      <c r="FX917">
        <v>0</v>
      </c>
      <c r="FY917">
        <v>0</v>
      </c>
      <c r="FZ917">
        <v>0</v>
      </c>
    </row>
    <row r="918" spans="1:182" x14ac:dyDescent="0.2">
      <c r="A918" t="s">
        <v>245</v>
      </c>
      <c r="B918" t="s">
        <v>252</v>
      </c>
      <c r="C918" t="s">
        <v>218</v>
      </c>
      <c r="D918" t="s">
        <v>42</v>
      </c>
      <c r="E918">
        <v>2016</v>
      </c>
      <c r="F918" t="s">
        <v>231</v>
      </c>
      <c r="G918" t="s">
        <v>250</v>
      </c>
      <c r="H918" t="s">
        <v>225</v>
      </c>
      <c r="I918">
        <v>0</v>
      </c>
      <c r="FX918">
        <v>0</v>
      </c>
      <c r="FY918">
        <v>0</v>
      </c>
      <c r="FZ918">
        <v>0</v>
      </c>
    </row>
    <row r="919" spans="1:182" x14ac:dyDescent="0.2">
      <c r="A919" t="s">
        <v>245</v>
      </c>
      <c r="B919" t="s">
        <v>252</v>
      </c>
      <c r="C919" t="s">
        <v>218</v>
      </c>
      <c r="D919" t="s">
        <v>42</v>
      </c>
      <c r="E919">
        <v>2017</v>
      </c>
      <c r="F919" t="s">
        <v>231</v>
      </c>
      <c r="G919" t="s">
        <v>250</v>
      </c>
      <c r="H919" t="s">
        <v>225</v>
      </c>
      <c r="I919">
        <v>0</v>
      </c>
      <c r="FX919">
        <v>0</v>
      </c>
      <c r="FY919">
        <v>0</v>
      </c>
      <c r="FZ919">
        <v>0</v>
      </c>
    </row>
    <row r="920" spans="1:182" x14ac:dyDescent="0.2">
      <c r="A920" t="s">
        <v>245</v>
      </c>
      <c r="B920" t="s">
        <v>252</v>
      </c>
      <c r="C920" t="s">
        <v>218</v>
      </c>
      <c r="D920" t="s">
        <v>43</v>
      </c>
      <c r="E920">
        <v>2015</v>
      </c>
      <c r="F920" t="s">
        <v>231</v>
      </c>
      <c r="G920" t="s">
        <v>250</v>
      </c>
      <c r="H920" t="s">
        <v>225</v>
      </c>
      <c r="I920">
        <v>0</v>
      </c>
      <c r="FX920">
        <v>0</v>
      </c>
      <c r="FY920">
        <v>0</v>
      </c>
      <c r="FZ920">
        <v>0</v>
      </c>
    </row>
    <row r="921" spans="1:182" x14ac:dyDescent="0.2">
      <c r="A921" t="s">
        <v>245</v>
      </c>
      <c r="B921" t="s">
        <v>252</v>
      </c>
      <c r="C921" t="s">
        <v>218</v>
      </c>
      <c r="D921" t="s">
        <v>43</v>
      </c>
      <c r="E921">
        <v>2016</v>
      </c>
      <c r="F921" t="s">
        <v>231</v>
      </c>
      <c r="G921" t="s">
        <v>250</v>
      </c>
      <c r="H921" t="s">
        <v>225</v>
      </c>
      <c r="I921">
        <v>0</v>
      </c>
      <c r="FX921">
        <v>0</v>
      </c>
      <c r="FY921">
        <v>0</v>
      </c>
      <c r="FZ921">
        <v>0</v>
      </c>
    </row>
    <row r="922" spans="1:182" x14ac:dyDescent="0.2">
      <c r="A922" t="s">
        <v>245</v>
      </c>
      <c r="B922" t="s">
        <v>252</v>
      </c>
      <c r="C922" t="s">
        <v>218</v>
      </c>
      <c r="D922" t="s">
        <v>43</v>
      </c>
      <c r="E922">
        <v>2017</v>
      </c>
      <c r="F922" t="s">
        <v>231</v>
      </c>
      <c r="G922" t="s">
        <v>250</v>
      </c>
      <c r="H922" t="s">
        <v>225</v>
      </c>
      <c r="I922">
        <v>0</v>
      </c>
      <c r="FX922">
        <v>0</v>
      </c>
      <c r="FY922">
        <v>0</v>
      </c>
      <c r="FZ922">
        <v>0</v>
      </c>
    </row>
    <row r="923" spans="1:182" x14ac:dyDescent="0.2">
      <c r="A923" t="s">
        <v>245</v>
      </c>
      <c r="B923" t="s">
        <v>252</v>
      </c>
      <c r="C923" t="s">
        <v>218</v>
      </c>
      <c r="D923" t="s">
        <v>44</v>
      </c>
      <c r="E923">
        <v>2015</v>
      </c>
      <c r="F923" t="s">
        <v>231</v>
      </c>
      <c r="G923" t="s">
        <v>250</v>
      </c>
      <c r="H923" t="s">
        <v>225</v>
      </c>
      <c r="I923">
        <v>0</v>
      </c>
      <c r="FX923">
        <v>0</v>
      </c>
      <c r="FY923">
        <v>0</v>
      </c>
      <c r="FZ923">
        <v>0</v>
      </c>
    </row>
    <row r="924" spans="1:182" x14ac:dyDescent="0.2">
      <c r="A924" t="s">
        <v>245</v>
      </c>
      <c r="B924" t="s">
        <v>252</v>
      </c>
      <c r="C924" t="s">
        <v>218</v>
      </c>
      <c r="D924" t="s">
        <v>44</v>
      </c>
      <c r="E924">
        <v>2016</v>
      </c>
      <c r="F924" t="s">
        <v>231</v>
      </c>
      <c r="G924" t="s">
        <v>250</v>
      </c>
      <c r="H924" t="s">
        <v>225</v>
      </c>
      <c r="I924">
        <v>0</v>
      </c>
      <c r="FX924">
        <v>0</v>
      </c>
      <c r="FY924">
        <v>0</v>
      </c>
      <c r="FZ924">
        <v>0</v>
      </c>
    </row>
    <row r="925" spans="1:182" x14ac:dyDescent="0.2">
      <c r="A925" t="s">
        <v>245</v>
      </c>
      <c r="B925" t="s">
        <v>252</v>
      </c>
      <c r="C925" t="s">
        <v>218</v>
      </c>
      <c r="D925" t="s">
        <v>44</v>
      </c>
      <c r="E925">
        <v>2017</v>
      </c>
      <c r="F925" t="s">
        <v>231</v>
      </c>
      <c r="G925" t="s">
        <v>250</v>
      </c>
      <c r="H925" t="s">
        <v>225</v>
      </c>
      <c r="I925">
        <v>0</v>
      </c>
      <c r="FX925">
        <v>0</v>
      </c>
      <c r="FY925">
        <v>0</v>
      </c>
      <c r="FZ925">
        <v>0</v>
      </c>
    </row>
    <row r="926" spans="1:182" x14ac:dyDescent="0.2">
      <c r="A926" t="s">
        <v>245</v>
      </c>
      <c r="B926" t="s">
        <v>252</v>
      </c>
      <c r="C926" t="s">
        <v>218</v>
      </c>
      <c r="D926" t="s">
        <v>45</v>
      </c>
      <c r="E926">
        <v>2015</v>
      </c>
      <c r="F926" t="s">
        <v>231</v>
      </c>
      <c r="G926" t="s">
        <v>250</v>
      </c>
      <c r="H926" t="s">
        <v>225</v>
      </c>
      <c r="I926">
        <v>0</v>
      </c>
      <c r="FX926">
        <v>0</v>
      </c>
      <c r="FY926">
        <v>0</v>
      </c>
      <c r="FZ926">
        <v>0</v>
      </c>
    </row>
    <row r="927" spans="1:182" x14ac:dyDescent="0.2">
      <c r="A927" t="s">
        <v>245</v>
      </c>
      <c r="B927" t="s">
        <v>252</v>
      </c>
      <c r="C927" t="s">
        <v>218</v>
      </c>
      <c r="D927" t="s">
        <v>45</v>
      </c>
      <c r="E927">
        <v>2016</v>
      </c>
      <c r="F927" t="s">
        <v>231</v>
      </c>
      <c r="G927" t="s">
        <v>250</v>
      </c>
      <c r="H927" t="s">
        <v>225</v>
      </c>
      <c r="I927">
        <v>0</v>
      </c>
      <c r="FX927">
        <v>0</v>
      </c>
      <c r="FY927">
        <v>0</v>
      </c>
      <c r="FZ927">
        <v>0</v>
      </c>
    </row>
    <row r="928" spans="1:182" x14ac:dyDescent="0.2">
      <c r="A928" t="s">
        <v>245</v>
      </c>
      <c r="B928" t="s">
        <v>252</v>
      </c>
      <c r="C928" t="s">
        <v>218</v>
      </c>
      <c r="D928" t="s">
        <v>45</v>
      </c>
      <c r="E928">
        <v>2017</v>
      </c>
      <c r="F928" t="s">
        <v>231</v>
      </c>
      <c r="G928" t="s">
        <v>250</v>
      </c>
      <c r="H928" t="s">
        <v>225</v>
      </c>
      <c r="I928">
        <v>0</v>
      </c>
      <c r="FX928">
        <v>0</v>
      </c>
      <c r="FY928">
        <v>0</v>
      </c>
      <c r="FZ928">
        <v>0</v>
      </c>
    </row>
    <row r="929" spans="1:182" x14ac:dyDescent="0.2">
      <c r="A929" t="s">
        <v>245</v>
      </c>
      <c r="B929" t="s">
        <v>252</v>
      </c>
      <c r="C929" t="s">
        <v>218</v>
      </c>
      <c r="D929" t="s">
        <v>46</v>
      </c>
      <c r="E929">
        <v>2015</v>
      </c>
      <c r="F929" t="s">
        <v>231</v>
      </c>
      <c r="G929" t="s">
        <v>250</v>
      </c>
      <c r="H929" t="s">
        <v>225</v>
      </c>
      <c r="I929">
        <v>0</v>
      </c>
      <c r="FX929">
        <v>0</v>
      </c>
      <c r="FY929">
        <v>0</v>
      </c>
      <c r="FZ929">
        <v>0</v>
      </c>
    </row>
    <row r="930" spans="1:182" x14ac:dyDescent="0.2">
      <c r="A930" t="s">
        <v>245</v>
      </c>
      <c r="B930" t="s">
        <v>252</v>
      </c>
      <c r="C930" t="s">
        <v>218</v>
      </c>
      <c r="D930" t="s">
        <v>46</v>
      </c>
      <c r="E930">
        <v>2016</v>
      </c>
      <c r="F930" t="s">
        <v>231</v>
      </c>
      <c r="G930" t="s">
        <v>250</v>
      </c>
      <c r="H930" t="s">
        <v>225</v>
      </c>
      <c r="I930">
        <v>0</v>
      </c>
      <c r="FX930">
        <v>0</v>
      </c>
      <c r="FY930">
        <v>0</v>
      </c>
      <c r="FZ930">
        <v>0</v>
      </c>
    </row>
    <row r="931" spans="1:182" x14ac:dyDescent="0.2">
      <c r="A931" t="s">
        <v>245</v>
      </c>
      <c r="B931" t="s">
        <v>252</v>
      </c>
      <c r="C931" t="s">
        <v>218</v>
      </c>
      <c r="D931" t="s">
        <v>46</v>
      </c>
      <c r="E931">
        <v>2017</v>
      </c>
      <c r="F931" t="s">
        <v>231</v>
      </c>
      <c r="G931" t="s">
        <v>250</v>
      </c>
      <c r="H931" t="s">
        <v>225</v>
      </c>
      <c r="I931">
        <v>0</v>
      </c>
      <c r="FX931">
        <v>0</v>
      </c>
      <c r="FY931">
        <v>0</v>
      </c>
      <c r="FZ931">
        <v>0</v>
      </c>
    </row>
    <row r="932" spans="1:182" x14ac:dyDescent="0.2">
      <c r="A932" t="s">
        <v>245</v>
      </c>
      <c r="B932" t="s">
        <v>252</v>
      </c>
      <c r="C932" t="s">
        <v>218</v>
      </c>
      <c r="D932" t="s">
        <v>47</v>
      </c>
      <c r="E932">
        <v>2015</v>
      </c>
      <c r="F932" t="s">
        <v>231</v>
      </c>
      <c r="G932" t="s">
        <v>250</v>
      </c>
      <c r="H932" t="s">
        <v>225</v>
      </c>
      <c r="I932">
        <v>0</v>
      </c>
      <c r="FX932">
        <v>0</v>
      </c>
      <c r="FY932">
        <v>0</v>
      </c>
      <c r="FZ932">
        <v>0</v>
      </c>
    </row>
    <row r="933" spans="1:182" x14ac:dyDescent="0.2">
      <c r="A933" t="s">
        <v>245</v>
      </c>
      <c r="B933" t="s">
        <v>252</v>
      </c>
      <c r="C933" t="s">
        <v>218</v>
      </c>
      <c r="D933" t="s">
        <v>47</v>
      </c>
      <c r="E933">
        <v>2016</v>
      </c>
      <c r="F933" t="s">
        <v>231</v>
      </c>
      <c r="G933" t="s">
        <v>250</v>
      </c>
      <c r="H933" t="s">
        <v>225</v>
      </c>
      <c r="I933">
        <v>0</v>
      </c>
      <c r="FX933">
        <v>0</v>
      </c>
      <c r="FY933">
        <v>0</v>
      </c>
      <c r="FZ933">
        <v>0</v>
      </c>
    </row>
    <row r="934" spans="1:182" x14ac:dyDescent="0.2">
      <c r="A934" t="s">
        <v>245</v>
      </c>
      <c r="B934" t="s">
        <v>252</v>
      </c>
      <c r="C934" t="s">
        <v>218</v>
      </c>
      <c r="D934" t="s">
        <v>47</v>
      </c>
      <c r="E934">
        <v>2017</v>
      </c>
      <c r="F934" t="s">
        <v>231</v>
      </c>
      <c r="G934" t="s">
        <v>250</v>
      </c>
      <c r="H934" t="s">
        <v>225</v>
      </c>
      <c r="I934">
        <v>0</v>
      </c>
      <c r="FX934">
        <v>0</v>
      </c>
      <c r="FY934">
        <v>0</v>
      </c>
      <c r="FZ934">
        <v>0</v>
      </c>
    </row>
    <row r="935" spans="1:182" x14ac:dyDescent="0.2">
      <c r="A935" t="s">
        <v>245</v>
      </c>
      <c r="B935" t="s">
        <v>252</v>
      </c>
      <c r="C935" t="s">
        <v>218</v>
      </c>
      <c r="D935" t="s">
        <v>11</v>
      </c>
      <c r="E935">
        <v>2015</v>
      </c>
      <c r="F935" t="s">
        <v>231</v>
      </c>
      <c r="G935" t="s">
        <v>250</v>
      </c>
      <c r="H935" t="s">
        <v>225</v>
      </c>
      <c r="I935">
        <v>0</v>
      </c>
      <c r="FX935">
        <v>0</v>
      </c>
      <c r="FY935">
        <v>0</v>
      </c>
      <c r="FZ935">
        <v>0</v>
      </c>
    </row>
    <row r="936" spans="1:182" x14ac:dyDescent="0.2">
      <c r="A936" t="s">
        <v>245</v>
      </c>
      <c r="B936" t="s">
        <v>252</v>
      </c>
      <c r="C936" t="s">
        <v>218</v>
      </c>
      <c r="D936" t="s">
        <v>11</v>
      </c>
      <c r="E936">
        <v>2016</v>
      </c>
      <c r="F936" t="s">
        <v>231</v>
      </c>
      <c r="G936" t="s">
        <v>250</v>
      </c>
      <c r="H936" t="s">
        <v>225</v>
      </c>
      <c r="I936">
        <v>0</v>
      </c>
      <c r="FX936">
        <v>0</v>
      </c>
      <c r="FY936">
        <v>0</v>
      </c>
      <c r="FZ936">
        <v>0</v>
      </c>
    </row>
    <row r="937" spans="1:182" x14ac:dyDescent="0.2">
      <c r="A937" t="s">
        <v>245</v>
      </c>
      <c r="B937" t="s">
        <v>252</v>
      </c>
      <c r="C937" t="s">
        <v>218</v>
      </c>
      <c r="D937" t="s">
        <v>11</v>
      </c>
      <c r="E937">
        <v>2017</v>
      </c>
      <c r="F937" t="s">
        <v>231</v>
      </c>
      <c r="G937" t="s">
        <v>250</v>
      </c>
      <c r="H937" t="s">
        <v>225</v>
      </c>
      <c r="I937">
        <v>0</v>
      </c>
      <c r="FX937">
        <v>0</v>
      </c>
      <c r="FY937">
        <v>0</v>
      </c>
      <c r="FZ937">
        <v>0</v>
      </c>
    </row>
    <row r="938" spans="1:182" x14ac:dyDescent="0.2">
      <c r="A938" t="s">
        <v>245</v>
      </c>
      <c r="B938" t="s">
        <v>252</v>
      </c>
      <c r="C938" t="s">
        <v>218</v>
      </c>
      <c r="D938" t="s">
        <v>36</v>
      </c>
      <c r="E938">
        <v>2015</v>
      </c>
      <c r="F938" t="s">
        <v>228</v>
      </c>
      <c r="G938" t="s">
        <v>251</v>
      </c>
      <c r="H938" t="s">
        <v>225</v>
      </c>
      <c r="I938">
        <v>0</v>
      </c>
      <c r="FX938">
        <v>0</v>
      </c>
      <c r="FY938">
        <v>0</v>
      </c>
      <c r="FZ938">
        <v>0</v>
      </c>
    </row>
    <row r="939" spans="1:182" x14ac:dyDescent="0.2">
      <c r="A939" t="s">
        <v>245</v>
      </c>
      <c r="B939" t="s">
        <v>252</v>
      </c>
      <c r="C939" t="s">
        <v>218</v>
      </c>
      <c r="D939" t="s">
        <v>36</v>
      </c>
      <c r="E939">
        <v>2016</v>
      </c>
      <c r="F939" t="s">
        <v>228</v>
      </c>
      <c r="G939" t="s">
        <v>251</v>
      </c>
      <c r="H939" t="s">
        <v>225</v>
      </c>
      <c r="I939">
        <v>0</v>
      </c>
      <c r="FX939">
        <v>0</v>
      </c>
      <c r="FY939">
        <v>0</v>
      </c>
      <c r="FZ939">
        <v>0</v>
      </c>
    </row>
    <row r="940" spans="1:182" x14ac:dyDescent="0.2">
      <c r="A940" t="s">
        <v>245</v>
      </c>
      <c r="B940" t="s">
        <v>252</v>
      </c>
      <c r="C940" t="s">
        <v>218</v>
      </c>
      <c r="D940" t="s">
        <v>36</v>
      </c>
      <c r="E940">
        <v>2017</v>
      </c>
      <c r="F940" t="s">
        <v>228</v>
      </c>
      <c r="G940" t="s">
        <v>251</v>
      </c>
      <c r="H940" t="s">
        <v>225</v>
      </c>
      <c r="I940">
        <v>0</v>
      </c>
      <c r="FX940">
        <v>0</v>
      </c>
      <c r="FY940">
        <v>0</v>
      </c>
      <c r="FZ940">
        <v>0</v>
      </c>
    </row>
    <row r="941" spans="1:182" x14ac:dyDescent="0.2">
      <c r="A941" t="s">
        <v>245</v>
      </c>
      <c r="B941" t="s">
        <v>252</v>
      </c>
      <c r="C941" t="s">
        <v>218</v>
      </c>
      <c r="D941" t="s">
        <v>37</v>
      </c>
      <c r="E941">
        <v>2015</v>
      </c>
      <c r="F941" t="s">
        <v>228</v>
      </c>
      <c r="G941" t="s">
        <v>251</v>
      </c>
      <c r="H941" t="s">
        <v>225</v>
      </c>
      <c r="I941">
        <v>0</v>
      </c>
      <c r="FX941">
        <v>0</v>
      </c>
      <c r="FY941">
        <v>0</v>
      </c>
      <c r="FZ941">
        <v>0</v>
      </c>
    </row>
    <row r="942" spans="1:182" x14ac:dyDescent="0.2">
      <c r="A942" t="s">
        <v>245</v>
      </c>
      <c r="B942" t="s">
        <v>252</v>
      </c>
      <c r="C942" t="s">
        <v>218</v>
      </c>
      <c r="D942" t="s">
        <v>37</v>
      </c>
      <c r="E942">
        <v>2016</v>
      </c>
      <c r="F942" t="s">
        <v>228</v>
      </c>
      <c r="G942" t="s">
        <v>251</v>
      </c>
      <c r="H942" t="s">
        <v>225</v>
      </c>
      <c r="I942">
        <v>0</v>
      </c>
      <c r="FX942">
        <v>0</v>
      </c>
      <c r="FY942">
        <v>0</v>
      </c>
      <c r="FZ942">
        <v>0</v>
      </c>
    </row>
    <row r="943" spans="1:182" x14ac:dyDescent="0.2">
      <c r="A943" t="s">
        <v>245</v>
      </c>
      <c r="B943" t="s">
        <v>252</v>
      </c>
      <c r="C943" t="s">
        <v>218</v>
      </c>
      <c r="D943" t="s">
        <v>37</v>
      </c>
      <c r="E943">
        <v>2017</v>
      </c>
      <c r="F943" t="s">
        <v>228</v>
      </c>
      <c r="G943" t="s">
        <v>251</v>
      </c>
      <c r="H943" t="s">
        <v>225</v>
      </c>
      <c r="I943">
        <v>0</v>
      </c>
      <c r="FX943">
        <v>0</v>
      </c>
      <c r="FY943">
        <v>0</v>
      </c>
      <c r="FZ943">
        <v>0</v>
      </c>
    </row>
    <row r="944" spans="1:182" x14ac:dyDescent="0.2">
      <c r="A944" t="s">
        <v>245</v>
      </c>
      <c r="B944" t="s">
        <v>252</v>
      </c>
      <c r="C944" t="s">
        <v>218</v>
      </c>
      <c r="D944" t="s">
        <v>38</v>
      </c>
      <c r="E944">
        <v>2015</v>
      </c>
      <c r="F944" t="s">
        <v>228</v>
      </c>
      <c r="G944" t="s">
        <v>251</v>
      </c>
      <c r="H944" t="s">
        <v>225</v>
      </c>
      <c r="I944">
        <v>0</v>
      </c>
      <c r="FX944">
        <v>0</v>
      </c>
      <c r="FY944">
        <v>0</v>
      </c>
      <c r="FZ944">
        <v>0</v>
      </c>
    </row>
    <row r="945" spans="1:182" x14ac:dyDescent="0.2">
      <c r="A945" t="s">
        <v>245</v>
      </c>
      <c r="B945" t="s">
        <v>252</v>
      </c>
      <c r="C945" t="s">
        <v>218</v>
      </c>
      <c r="D945" t="s">
        <v>38</v>
      </c>
      <c r="E945">
        <v>2016</v>
      </c>
      <c r="F945" t="s">
        <v>228</v>
      </c>
      <c r="G945" t="s">
        <v>251</v>
      </c>
      <c r="H945" t="s">
        <v>225</v>
      </c>
      <c r="I945">
        <v>0</v>
      </c>
      <c r="FX945">
        <v>0</v>
      </c>
      <c r="FY945">
        <v>0</v>
      </c>
      <c r="FZ945">
        <v>0</v>
      </c>
    </row>
    <row r="946" spans="1:182" x14ac:dyDescent="0.2">
      <c r="A946" t="s">
        <v>245</v>
      </c>
      <c r="B946" t="s">
        <v>252</v>
      </c>
      <c r="C946" t="s">
        <v>218</v>
      </c>
      <c r="D946" t="s">
        <v>38</v>
      </c>
      <c r="E946">
        <v>2017</v>
      </c>
      <c r="F946" t="s">
        <v>228</v>
      </c>
      <c r="G946" t="s">
        <v>251</v>
      </c>
      <c r="H946" t="s">
        <v>225</v>
      </c>
      <c r="I946">
        <v>0</v>
      </c>
      <c r="FX946">
        <v>0</v>
      </c>
      <c r="FY946">
        <v>0</v>
      </c>
      <c r="FZ946">
        <v>0</v>
      </c>
    </row>
    <row r="947" spans="1:182" x14ac:dyDescent="0.2">
      <c r="A947" t="s">
        <v>245</v>
      </c>
      <c r="B947" t="s">
        <v>252</v>
      </c>
      <c r="C947" t="s">
        <v>218</v>
      </c>
      <c r="D947" t="s">
        <v>39</v>
      </c>
      <c r="E947">
        <v>2015</v>
      </c>
      <c r="F947" t="s">
        <v>228</v>
      </c>
      <c r="G947" t="s">
        <v>251</v>
      </c>
      <c r="H947" t="s">
        <v>225</v>
      </c>
      <c r="I947">
        <v>0</v>
      </c>
      <c r="FX947">
        <v>0</v>
      </c>
      <c r="FY947">
        <v>0</v>
      </c>
      <c r="FZ947">
        <v>0</v>
      </c>
    </row>
    <row r="948" spans="1:182" x14ac:dyDescent="0.2">
      <c r="A948" t="s">
        <v>245</v>
      </c>
      <c r="B948" t="s">
        <v>252</v>
      </c>
      <c r="C948" t="s">
        <v>218</v>
      </c>
      <c r="D948" t="s">
        <v>39</v>
      </c>
      <c r="E948">
        <v>2016</v>
      </c>
      <c r="F948" t="s">
        <v>228</v>
      </c>
      <c r="G948" t="s">
        <v>251</v>
      </c>
      <c r="H948" t="s">
        <v>225</v>
      </c>
      <c r="I948">
        <v>0</v>
      </c>
      <c r="FX948">
        <v>0</v>
      </c>
      <c r="FY948">
        <v>0</v>
      </c>
      <c r="FZ948">
        <v>0</v>
      </c>
    </row>
    <row r="949" spans="1:182" x14ac:dyDescent="0.2">
      <c r="A949" t="s">
        <v>245</v>
      </c>
      <c r="B949" t="s">
        <v>252</v>
      </c>
      <c r="C949" t="s">
        <v>218</v>
      </c>
      <c r="D949" t="s">
        <v>39</v>
      </c>
      <c r="E949">
        <v>2017</v>
      </c>
      <c r="F949" t="s">
        <v>228</v>
      </c>
      <c r="G949" t="s">
        <v>251</v>
      </c>
      <c r="H949" t="s">
        <v>225</v>
      </c>
      <c r="I949">
        <v>0</v>
      </c>
      <c r="FX949">
        <v>0</v>
      </c>
      <c r="FY949">
        <v>0</v>
      </c>
      <c r="FZ949">
        <v>0</v>
      </c>
    </row>
    <row r="950" spans="1:182" x14ac:dyDescent="0.2">
      <c r="A950" t="s">
        <v>245</v>
      </c>
      <c r="B950" t="s">
        <v>252</v>
      </c>
      <c r="C950" t="s">
        <v>218</v>
      </c>
      <c r="D950" t="s">
        <v>40</v>
      </c>
      <c r="E950">
        <v>2015</v>
      </c>
      <c r="F950" t="s">
        <v>228</v>
      </c>
      <c r="G950" t="s">
        <v>251</v>
      </c>
      <c r="H950" t="s">
        <v>225</v>
      </c>
      <c r="I950">
        <v>0</v>
      </c>
      <c r="FX950">
        <v>0</v>
      </c>
      <c r="FY950">
        <v>0</v>
      </c>
      <c r="FZ950">
        <v>0</v>
      </c>
    </row>
    <row r="951" spans="1:182" x14ac:dyDescent="0.2">
      <c r="A951" t="s">
        <v>245</v>
      </c>
      <c r="B951" t="s">
        <v>252</v>
      </c>
      <c r="C951" t="s">
        <v>218</v>
      </c>
      <c r="D951" t="s">
        <v>40</v>
      </c>
      <c r="E951">
        <v>2016</v>
      </c>
      <c r="F951" t="s">
        <v>228</v>
      </c>
      <c r="G951" t="s">
        <v>251</v>
      </c>
      <c r="H951" t="s">
        <v>225</v>
      </c>
      <c r="I951">
        <v>0</v>
      </c>
      <c r="FX951">
        <v>0</v>
      </c>
      <c r="FY951">
        <v>0</v>
      </c>
      <c r="FZ951">
        <v>0</v>
      </c>
    </row>
    <row r="952" spans="1:182" x14ac:dyDescent="0.2">
      <c r="A952" t="s">
        <v>245</v>
      </c>
      <c r="B952" t="s">
        <v>252</v>
      </c>
      <c r="C952" t="s">
        <v>218</v>
      </c>
      <c r="D952" t="s">
        <v>40</v>
      </c>
      <c r="E952">
        <v>2017</v>
      </c>
      <c r="F952" t="s">
        <v>228</v>
      </c>
      <c r="G952" t="s">
        <v>251</v>
      </c>
      <c r="H952" t="s">
        <v>225</v>
      </c>
      <c r="I952">
        <v>0</v>
      </c>
      <c r="FX952">
        <v>0</v>
      </c>
      <c r="FY952">
        <v>0</v>
      </c>
      <c r="FZ952">
        <v>0</v>
      </c>
    </row>
    <row r="953" spans="1:182" x14ac:dyDescent="0.2">
      <c r="A953" t="s">
        <v>245</v>
      </c>
      <c r="B953" t="s">
        <v>252</v>
      </c>
      <c r="C953" t="s">
        <v>218</v>
      </c>
      <c r="D953" t="s">
        <v>41</v>
      </c>
      <c r="E953">
        <v>2015</v>
      </c>
      <c r="F953" t="s">
        <v>228</v>
      </c>
      <c r="G953" t="s">
        <v>251</v>
      </c>
      <c r="H953" t="s">
        <v>225</v>
      </c>
      <c r="I953">
        <v>0</v>
      </c>
      <c r="FX953">
        <v>0</v>
      </c>
      <c r="FY953">
        <v>0</v>
      </c>
      <c r="FZ953">
        <v>0</v>
      </c>
    </row>
    <row r="954" spans="1:182" x14ac:dyDescent="0.2">
      <c r="A954" t="s">
        <v>245</v>
      </c>
      <c r="B954" t="s">
        <v>252</v>
      </c>
      <c r="C954" t="s">
        <v>218</v>
      </c>
      <c r="D954" t="s">
        <v>41</v>
      </c>
      <c r="E954">
        <v>2016</v>
      </c>
      <c r="F954" t="s">
        <v>228</v>
      </c>
      <c r="G954" t="s">
        <v>251</v>
      </c>
      <c r="H954" t="s">
        <v>225</v>
      </c>
      <c r="I954">
        <v>0</v>
      </c>
      <c r="FX954">
        <v>0</v>
      </c>
      <c r="FY954">
        <v>0</v>
      </c>
      <c r="FZ954">
        <v>0</v>
      </c>
    </row>
    <row r="955" spans="1:182" x14ac:dyDescent="0.2">
      <c r="A955" t="s">
        <v>245</v>
      </c>
      <c r="B955" t="s">
        <v>252</v>
      </c>
      <c r="C955" t="s">
        <v>218</v>
      </c>
      <c r="D955" t="s">
        <v>41</v>
      </c>
      <c r="E955">
        <v>2017</v>
      </c>
      <c r="F955" t="s">
        <v>228</v>
      </c>
      <c r="G955" t="s">
        <v>251</v>
      </c>
      <c r="H955" t="s">
        <v>225</v>
      </c>
      <c r="I955">
        <v>0</v>
      </c>
      <c r="FX955">
        <v>0</v>
      </c>
      <c r="FY955">
        <v>0</v>
      </c>
      <c r="FZ955">
        <v>0</v>
      </c>
    </row>
    <row r="956" spans="1:182" x14ac:dyDescent="0.2">
      <c r="A956" t="s">
        <v>245</v>
      </c>
      <c r="B956" t="s">
        <v>252</v>
      </c>
      <c r="C956" t="s">
        <v>218</v>
      </c>
      <c r="D956" t="s">
        <v>42</v>
      </c>
      <c r="E956">
        <v>2015</v>
      </c>
      <c r="F956" t="s">
        <v>228</v>
      </c>
      <c r="G956" t="s">
        <v>251</v>
      </c>
      <c r="H956" t="s">
        <v>225</v>
      </c>
      <c r="I956">
        <v>0</v>
      </c>
      <c r="FX956">
        <v>0</v>
      </c>
      <c r="FY956">
        <v>0</v>
      </c>
      <c r="FZ956">
        <v>0</v>
      </c>
    </row>
    <row r="957" spans="1:182" x14ac:dyDescent="0.2">
      <c r="A957" t="s">
        <v>245</v>
      </c>
      <c r="B957" t="s">
        <v>252</v>
      </c>
      <c r="C957" t="s">
        <v>218</v>
      </c>
      <c r="D957" t="s">
        <v>42</v>
      </c>
      <c r="E957">
        <v>2016</v>
      </c>
      <c r="F957" t="s">
        <v>228</v>
      </c>
      <c r="G957" t="s">
        <v>251</v>
      </c>
      <c r="H957" t="s">
        <v>225</v>
      </c>
      <c r="I957">
        <v>0</v>
      </c>
      <c r="FX957">
        <v>0</v>
      </c>
      <c r="FY957">
        <v>0</v>
      </c>
      <c r="FZ957">
        <v>0</v>
      </c>
    </row>
    <row r="958" spans="1:182" x14ac:dyDescent="0.2">
      <c r="A958" t="s">
        <v>245</v>
      </c>
      <c r="B958" t="s">
        <v>252</v>
      </c>
      <c r="C958" t="s">
        <v>218</v>
      </c>
      <c r="D958" t="s">
        <v>42</v>
      </c>
      <c r="E958">
        <v>2017</v>
      </c>
      <c r="F958" t="s">
        <v>228</v>
      </c>
      <c r="G958" t="s">
        <v>251</v>
      </c>
      <c r="H958" t="s">
        <v>225</v>
      </c>
      <c r="I958">
        <v>0</v>
      </c>
      <c r="FX958">
        <v>0</v>
      </c>
      <c r="FY958">
        <v>0</v>
      </c>
      <c r="FZ958">
        <v>0</v>
      </c>
    </row>
    <row r="959" spans="1:182" x14ac:dyDescent="0.2">
      <c r="A959" t="s">
        <v>245</v>
      </c>
      <c r="B959" t="s">
        <v>252</v>
      </c>
      <c r="C959" t="s">
        <v>218</v>
      </c>
      <c r="D959" t="s">
        <v>43</v>
      </c>
      <c r="E959">
        <v>2015</v>
      </c>
      <c r="F959" t="s">
        <v>228</v>
      </c>
      <c r="G959" t="s">
        <v>251</v>
      </c>
      <c r="H959" t="s">
        <v>225</v>
      </c>
      <c r="I959">
        <v>0</v>
      </c>
      <c r="FX959">
        <v>0</v>
      </c>
      <c r="FY959">
        <v>0</v>
      </c>
      <c r="FZ959">
        <v>0</v>
      </c>
    </row>
    <row r="960" spans="1:182" x14ac:dyDescent="0.2">
      <c r="A960" t="s">
        <v>245</v>
      </c>
      <c r="B960" t="s">
        <v>252</v>
      </c>
      <c r="C960" t="s">
        <v>218</v>
      </c>
      <c r="D960" t="s">
        <v>43</v>
      </c>
      <c r="E960">
        <v>2016</v>
      </c>
      <c r="F960" t="s">
        <v>228</v>
      </c>
      <c r="G960" t="s">
        <v>251</v>
      </c>
      <c r="H960" t="s">
        <v>225</v>
      </c>
      <c r="I960">
        <v>0</v>
      </c>
      <c r="FX960">
        <v>0</v>
      </c>
      <c r="FY960">
        <v>0</v>
      </c>
      <c r="FZ960">
        <v>0</v>
      </c>
    </row>
    <row r="961" spans="1:182" x14ac:dyDescent="0.2">
      <c r="A961" t="s">
        <v>245</v>
      </c>
      <c r="B961" t="s">
        <v>252</v>
      </c>
      <c r="C961" t="s">
        <v>218</v>
      </c>
      <c r="D961" t="s">
        <v>43</v>
      </c>
      <c r="E961">
        <v>2017</v>
      </c>
      <c r="F961" t="s">
        <v>228</v>
      </c>
      <c r="G961" t="s">
        <v>251</v>
      </c>
      <c r="H961" t="s">
        <v>225</v>
      </c>
      <c r="I961">
        <v>0</v>
      </c>
      <c r="FX961">
        <v>0</v>
      </c>
      <c r="FY961">
        <v>0</v>
      </c>
      <c r="FZ961">
        <v>0</v>
      </c>
    </row>
    <row r="962" spans="1:182" x14ac:dyDescent="0.2">
      <c r="A962" t="s">
        <v>245</v>
      </c>
      <c r="B962" t="s">
        <v>252</v>
      </c>
      <c r="C962" t="s">
        <v>218</v>
      </c>
      <c r="D962" t="s">
        <v>44</v>
      </c>
      <c r="E962">
        <v>2015</v>
      </c>
      <c r="F962" t="s">
        <v>228</v>
      </c>
      <c r="G962" t="s">
        <v>251</v>
      </c>
      <c r="H962" t="s">
        <v>225</v>
      </c>
      <c r="I962">
        <v>0</v>
      </c>
      <c r="FX962">
        <v>0</v>
      </c>
      <c r="FY962">
        <v>0</v>
      </c>
      <c r="FZ962">
        <v>0</v>
      </c>
    </row>
    <row r="963" spans="1:182" x14ac:dyDescent="0.2">
      <c r="A963" t="s">
        <v>245</v>
      </c>
      <c r="B963" t="s">
        <v>252</v>
      </c>
      <c r="C963" t="s">
        <v>218</v>
      </c>
      <c r="D963" t="s">
        <v>44</v>
      </c>
      <c r="E963">
        <v>2016</v>
      </c>
      <c r="F963" t="s">
        <v>228</v>
      </c>
      <c r="G963" t="s">
        <v>251</v>
      </c>
      <c r="H963" t="s">
        <v>225</v>
      </c>
      <c r="I963">
        <v>0</v>
      </c>
      <c r="FX963">
        <v>0</v>
      </c>
      <c r="FY963">
        <v>0</v>
      </c>
      <c r="FZ963">
        <v>0</v>
      </c>
    </row>
    <row r="964" spans="1:182" x14ac:dyDescent="0.2">
      <c r="A964" t="s">
        <v>245</v>
      </c>
      <c r="B964" t="s">
        <v>252</v>
      </c>
      <c r="C964" t="s">
        <v>218</v>
      </c>
      <c r="D964" t="s">
        <v>44</v>
      </c>
      <c r="E964">
        <v>2017</v>
      </c>
      <c r="F964" t="s">
        <v>228</v>
      </c>
      <c r="G964" t="s">
        <v>251</v>
      </c>
      <c r="H964" t="s">
        <v>225</v>
      </c>
      <c r="I964">
        <v>0</v>
      </c>
      <c r="FX964">
        <v>0</v>
      </c>
      <c r="FY964">
        <v>0</v>
      </c>
      <c r="FZ964">
        <v>0</v>
      </c>
    </row>
    <row r="965" spans="1:182" x14ac:dyDescent="0.2">
      <c r="A965" t="s">
        <v>245</v>
      </c>
      <c r="B965" t="s">
        <v>252</v>
      </c>
      <c r="C965" t="s">
        <v>218</v>
      </c>
      <c r="D965" t="s">
        <v>45</v>
      </c>
      <c r="E965">
        <v>2015</v>
      </c>
      <c r="F965" t="s">
        <v>228</v>
      </c>
      <c r="G965" t="s">
        <v>251</v>
      </c>
      <c r="H965" t="s">
        <v>225</v>
      </c>
      <c r="I965">
        <v>0</v>
      </c>
      <c r="FX965">
        <v>0</v>
      </c>
      <c r="FY965">
        <v>0</v>
      </c>
      <c r="FZ965">
        <v>0</v>
      </c>
    </row>
    <row r="966" spans="1:182" x14ac:dyDescent="0.2">
      <c r="A966" t="s">
        <v>245</v>
      </c>
      <c r="B966" t="s">
        <v>252</v>
      </c>
      <c r="C966" t="s">
        <v>218</v>
      </c>
      <c r="D966" t="s">
        <v>45</v>
      </c>
      <c r="E966">
        <v>2016</v>
      </c>
      <c r="F966" t="s">
        <v>228</v>
      </c>
      <c r="G966" t="s">
        <v>251</v>
      </c>
      <c r="H966" t="s">
        <v>225</v>
      </c>
      <c r="I966">
        <v>0</v>
      </c>
      <c r="FX966">
        <v>0</v>
      </c>
      <c r="FY966">
        <v>0</v>
      </c>
      <c r="FZ966">
        <v>0</v>
      </c>
    </row>
    <row r="967" spans="1:182" x14ac:dyDescent="0.2">
      <c r="A967" t="s">
        <v>245</v>
      </c>
      <c r="B967" t="s">
        <v>252</v>
      </c>
      <c r="C967" t="s">
        <v>218</v>
      </c>
      <c r="D967" t="s">
        <v>45</v>
      </c>
      <c r="E967">
        <v>2017</v>
      </c>
      <c r="F967" t="s">
        <v>228</v>
      </c>
      <c r="G967" t="s">
        <v>251</v>
      </c>
      <c r="H967" t="s">
        <v>225</v>
      </c>
      <c r="I967">
        <v>0</v>
      </c>
      <c r="FX967">
        <v>0</v>
      </c>
      <c r="FY967">
        <v>0</v>
      </c>
      <c r="FZ967">
        <v>0</v>
      </c>
    </row>
    <row r="968" spans="1:182" x14ac:dyDescent="0.2">
      <c r="A968" t="s">
        <v>245</v>
      </c>
      <c r="B968" t="s">
        <v>252</v>
      </c>
      <c r="C968" t="s">
        <v>218</v>
      </c>
      <c r="D968" t="s">
        <v>46</v>
      </c>
      <c r="E968">
        <v>2015</v>
      </c>
      <c r="F968" t="s">
        <v>228</v>
      </c>
      <c r="G968" t="s">
        <v>251</v>
      </c>
      <c r="H968" t="s">
        <v>225</v>
      </c>
      <c r="I968">
        <v>0</v>
      </c>
      <c r="FX968">
        <v>0</v>
      </c>
      <c r="FY968">
        <v>0</v>
      </c>
      <c r="FZ968">
        <v>0</v>
      </c>
    </row>
    <row r="969" spans="1:182" x14ac:dyDescent="0.2">
      <c r="A969" t="s">
        <v>245</v>
      </c>
      <c r="B969" t="s">
        <v>252</v>
      </c>
      <c r="C969" t="s">
        <v>218</v>
      </c>
      <c r="D969" t="s">
        <v>46</v>
      </c>
      <c r="E969">
        <v>2016</v>
      </c>
      <c r="F969" t="s">
        <v>228</v>
      </c>
      <c r="G969" t="s">
        <v>251</v>
      </c>
      <c r="H969" t="s">
        <v>225</v>
      </c>
      <c r="I969">
        <v>0</v>
      </c>
      <c r="FX969">
        <v>0</v>
      </c>
      <c r="FY969">
        <v>0</v>
      </c>
      <c r="FZ969">
        <v>0</v>
      </c>
    </row>
    <row r="970" spans="1:182" x14ac:dyDescent="0.2">
      <c r="A970" t="s">
        <v>245</v>
      </c>
      <c r="B970" t="s">
        <v>252</v>
      </c>
      <c r="C970" t="s">
        <v>218</v>
      </c>
      <c r="D970" t="s">
        <v>46</v>
      </c>
      <c r="E970">
        <v>2017</v>
      </c>
      <c r="F970" t="s">
        <v>228</v>
      </c>
      <c r="G970" t="s">
        <v>251</v>
      </c>
      <c r="H970" t="s">
        <v>225</v>
      </c>
      <c r="I970">
        <v>0</v>
      </c>
      <c r="FX970">
        <v>0</v>
      </c>
      <c r="FY970">
        <v>0</v>
      </c>
      <c r="FZ970">
        <v>0</v>
      </c>
    </row>
    <row r="971" spans="1:182" x14ac:dyDescent="0.2">
      <c r="A971" t="s">
        <v>245</v>
      </c>
      <c r="B971" t="s">
        <v>252</v>
      </c>
      <c r="C971" t="s">
        <v>218</v>
      </c>
      <c r="D971" t="s">
        <v>47</v>
      </c>
      <c r="E971">
        <v>2015</v>
      </c>
      <c r="F971" t="s">
        <v>228</v>
      </c>
      <c r="G971" t="s">
        <v>251</v>
      </c>
      <c r="H971" t="s">
        <v>225</v>
      </c>
      <c r="I971">
        <v>0</v>
      </c>
      <c r="FX971">
        <v>0</v>
      </c>
      <c r="FY971">
        <v>0</v>
      </c>
      <c r="FZ971">
        <v>0</v>
      </c>
    </row>
    <row r="972" spans="1:182" x14ac:dyDescent="0.2">
      <c r="A972" t="s">
        <v>245</v>
      </c>
      <c r="B972" t="s">
        <v>252</v>
      </c>
      <c r="C972" t="s">
        <v>218</v>
      </c>
      <c r="D972" t="s">
        <v>47</v>
      </c>
      <c r="E972">
        <v>2016</v>
      </c>
      <c r="F972" t="s">
        <v>228</v>
      </c>
      <c r="G972" t="s">
        <v>251</v>
      </c>
      <c r="H972" t="s">
        <v>225</v>
      </c>
      <c r="I972">
        <v>0</v>
      </c>
      <c r="FX972">
        <v>0</v>
      </c>
      <c r="FY972">
        <v>0</v>
      </c>
      <c r="FZ972">
        <v>0</v>
      </c>
    </row>
    <row r="973" spans="1:182" x14ac:dyDescent="0.2">
      <c r="A973" t="s">
        <v>245</v>
      </c>
      <c r="B973" t="s">
        <v>252</v>
      </c>
      <c r="C973" t="s">
        <v>218</v>
      </c>
      <c r="D973" t="s">
        <v>47</v>
      </c>
      <c r="E973">
        <v>2017</v>
      </c>
      <c r="F973" t="s">
        <v>228</v>
      </c>
      <c r="G973" t="s">
        <v>251</v>
      </c>
      <c r="H973" t="s">
        <v>225</v>
      </c>
      <c r="I973">
        <v>0</v>
      </c>
      <c r="FX973">
        <v>0</v>
      </c>
      <c r="FY973">
        <v>0</v>
      </c>
      <c r="FZ973">
        <v>0</v>
      </c>
    </row>
    <row r="974" spans="1:182" x14ac:dyDescent="0.2">
      <c r="A974" t="s">
        <v>245</v>
      </c>
      <c r="B974" t="s">
        <v>252</v>
      </c>
      <c r="C974" t="s">
        <v>218</v>
      </c>
      <c r="D974" t="s">
        <v>11</v>
      </c>
      <c r="E974">
        <v>2015</v>
      </c>
      <c r="F974" t="s">
        <v>228</v>
      </c>
      <c r="G974" t="s">
        <v>251</v>
      </c>
      <c r="H974" t="s">
        <v>225</v>
      </c>
      <c r="I974">
        <v>0</v>
      </c>
      <c r="FX974">
        <v>0</v>
      </c>
      <c r="FY974">
        <v>0</v>
      </c>
      <c r="FZ974">
        <v>0</v>
      </c>
    </row>
    <row r="975" spans="1:182" x14ac:dyDescent="0.2">
      <c r="A975" t="s">
        <v>245</v>
      </c>
      <c r="B975" t="s">
        <v>252</v>
      </c>
      <c r="C975" t="s">
        <v>218</v>
      </c>
      <c r="D975" t="s">
        <v>11</v>
      </c>
      <c r="E975">
        <v>2016</v>
      </c>
      <c r="F975" t="s">
        <v>228</v>
      </c>
      <c r="G975" t="s">
        <v>251</v>
      </c>
      <c r="H975" t="s">
        <v>225</v>
      </c>
      <c r="I975">
        <v>0</v>
      </c>
      <c r="FX975">
        <v>0</v>
      </c>
      <c r="FY975">
        <v>0</v>
      </c>
      <c r="FZ975">
        <v>0</v>
      </c>
    </row>
    <row r="976" spans="1:182" x14ac:dyDescent="0.2">
      <c r="A976" t="s">
        <v>245</v>
      </c>
      <c r="B976" t="s">
        <v>252</v>
      </c>
      <c r="C976" t="s">
        <v>218</v>
      </c>
      <c r="D976" t="s">
        <v>11</v>
      </c>
      <c r="E976">
        <v>2017</v>
      </c>
      <c r="F976" t="s">
        <v>228</v>
      </c>
      <c r="G976" t="s">
        <v>251</v>
      </c>
      <c r="H976" t="s">
        <v>225</v>
      </c>
      <c r="I976">
        <v>0</v>
      </c>
      <c r="FX976">
        <v>0</v>
      </c>
      <c r="FY976">
        <v>0</v>
      </c>
      <c r="FZ976">
        <v>0</v>
      </c>
    </row>
    <row r="977" spans="1:182" x14ac:dyDescent="0.2">
      <c r="A977" t="s">
        <v>245</v>
      </c>
      <c r="B977" t="s">
        <v>252</v>
      </c>
      <c r="C977" t="s">
        <v>218</v>
      </c>
      <c r="D977" t="s">
        <v>36</v>
      </c>
      <c r="E977">
        <v>2015</v>
      </c>
      <c r="F977" t="s">
        <v>229</v>
      </c>
      <c r="G977" t="s">
        <v>251</v>
      </c>
      <c r="H977" t="s">
        <v>225</v>
      </c>
      <c r="I977">
        <v>0</v>
      </c>
      <c r="FX977">
        <v>0</v>
      </c>
      <c r="FY977">
        <v>0</v>
      </c>
      <c r="FZ977">
        <v>0</v>
      </c>
    </row>
    <row r="978" spans="1:182" x14ac:dyDescent="0.2">
      <c r="A978" t="s">
        <v>245</v>
      </c>
      <c r="B978" t="s">
        <v>252</v>
      </c>
      <c r="C978" t="s">
        <v>218</v>
      </c>
      <c r="D978" t="s">
        <v>36</v>
      </c>
      <c r="E978">
        <v>2016</v>
      </c>
      <c r="F978" t="s">
        <v>229</v>
      </c>
      <c r="G978" t="s">
        <v>251</v>
      </c>
      <c r="H978" t="s">
        <v>225</v>
      </c>
      <c r="I978">
        <v>0</v>
      </c>
      <c r="FX978">
        <v>0</v>
      </c>
      <c r="FY978">
        <v>0</v>
      </c>
      <c r="FZ978">
        <v>0</v>
      </c>
    </row>
    <row r="979" spans="1:182" x14ac:dyDescent="0.2">
      <c r="A979" t="s">
        <v>245</v>
      </c>
      <c r="B979" t="s">
        <v>252</v>
      </c>
      <c r="C979" t="s">
        <v>218</v>
      </c>
      <c r="D979" t="s">
        <v>36</v>
      </c>
      <c r="E979">
        <v>2017</v>
      </c>
      <c r="F979" t="s">
        <v>229</v>
      </c>
      <c r="G979" t="s">
        <v>251</v>
      </c>
      <c r="H979" t="s">
        <v>225</v>
      </c>
      <c r="I979">
        <v>0</v>
      </c>
      <c r="FX979">
        <v>0</v>
      </c>
      <c r="FY979">
        <v>0</v>
      </c>
      <c r="FZ979">
        <v>0</v>
      </c>
    </row>
    <row r="980" spans="1:182" x14ac:dyDescent="0.2">
      <c r="A980" t="s">
        <v>245</v>
      </c>
      <c r="B980" t="s">
        <v>252</v>
      </c>
      <c r="C980" t="s">
        <v>218</v>
      </c>
      <c r="D980" t="s">
        <v>37</v>
      </c>
      <c r="E980">
        <v>2015</v>
      </c>
      <c r="F980" t="s">
        <v>229</v>
      </c>
      <c r="G980" t="s">
        <v>251</v>
      </c>
      <c r="H980" t="s">
        <v>225</v>
      </c>
      <c r="I980">
        <v>0</v>
      </c>
      <c r="FX980">
        <v>0</v>
      </c>
      <c r="FY980">
        <v>0</v>
      </c>
      <c r="FZ980">
        <v>0</v>
      </c>
    </row>
    <row r="981" spans="1:182" x14ac:dyDescent="0.2">
      <c r="A981" t="s">
        <v>245</v>
      </c>
      <c r="B981" t="s">
        <v>252</v>
      </c>
      <c r="C981" t="s">
        <v>218</v>
      </c>
      <c r="D981" t="s">
        <v>37</v>
      </c>
      <c r="E981">
        <v>2016</v>
      </c>
      <c r="F981" t="s">
        <v>229</v>
      </c>
      <c r="G981" t="s">
        <v>251</v>
      </c>
      <c r="H981" t="s">
        <v>225</v>
      </c>
      <c r="I981">
        <v>0</v>
      </c>
      <c r="FX981">
        <v>0</v>
      </c>
      <c r="FY981">
        <v>0</v>
      </c>
      <c r="FZ981">
        <v>0</v>
      </c>
    </row>
    <row r="982" spans="1:182" x14ac:dyDescent="0.2">
      <c r="A982" t="s">
        <v>245</v>
      </c>
      <c r="B982" t="s">
        <v>252</v>
      </c>
      <c r="C982" t="s">
        <v>218</v>
      </c>
      <c r="D982" t="s">
        <v>37</v>
      </c>
      <c r="E982">
        <v>2017</v>
      </c>
      <c r="F982" t="s">
        <v>229</v>
      </c>
      <c r="G982" t="s">
        <v>251</v>
      </c>
      <c r="H982" t="s">
        <v>225</v>
      </c>
      <c r="I982">
        <v>0</v>
      </c>
      <c r="FX982">
        <v>0</v>
      </c>
      <c r="FY982">
        <v>0</v>
      </c>
      <c r="FZ982">
        <v>0</v>
      </c>
    </row>
    <row r="983" spans="1:182" x14ac:dyDescent="0.2">
      <c r="A983" t="s">
        <v>245</v>
      </c>
      <c r="B983" t="s">
        <v>252</v>
      </c>
      <c r="C983" t="s">
        <v>218</v>
      </c>
      <c r="D983" t="s">
        <v>38</v>
      </c>
      <c r="E983">
        <v>2015</v>
      </c>
      <c r="F983" t="s">
        <v>229</v>
      </c>
      <c r="G983" t="s">
        <v>251</v>
      </c>
      <c r="H983" t="s">
        <v>225</v>
      </c>
      <c r="I983">
        <v>0</v>
      </c>
      <c r="FX983">
        <v>0</v>
      </c>
      <c r="FY983">
        <v>0</v>
      </c>
      <c r="FZ983">
        <v>0</v>
      </c>
    </row>
    <row r="984" spans="1:182" x14ac:dyDescent="0.2">
      <c r="A984" t="s">
        <v>245</v>
      </c>
      <c r="B984" t="s">
        <v>252</v>
      </c>
      <c r="C984" t="s">
        <v>218</v>
      </c>
      <c r="D984" t="s">
        <v>38</v>
      </c>
      <c r="E984">
        <v>2016</v>
      </c>
      <c r="F984" t="s">
        <v>229</v>
      </c>
      <c r="G984" t="s">
        <v>251</v>
      </c>
      <c r="H984" t="s">
        <v>225</v>
      </c>
      <c r="I984">
        <v>0</v>
      </c>
      <c r="FX984">
        <v>0</v>
      </c>
      <c r="FY984">
        <v>0</v>
      </c>
      <c r="FZ984">
        <v>0</v>
      </c>
    </row>
    <row r="985" spans="1:182" x14ac:dyDescent="0.2">
      <c r="A985" t="s">
        <v>245</v>
      </c>
      <c r="B985" t="s">
        <v>252</v>
      </c>
      <c r="C985" t="s">
        <v>218</v>
      </c>
      <c r="D985" t="s">
        <v>38</v>
      </c>
      <c r="E985">
        <v>2017</v>
      </c>
      <c r="F985" t="s">
        <v>229</v>
      </c>
      <c r="G985" t="s">
        <v>251</v>
      </c>
      <c r="H985" t="s">
        <v>225</v>
      </c>
      <c r="I985">
        <v>0</v>
      </c>
      <c r="FX985">
        <v>0</v>
      </c>
      <c r="FY985">
        <v>0</v>
      </c>
      <c r="FZ985">
        <v>0</v>
      </c>
    </row>
    <row r="986" spans="1:182" x14ac:dyDescent="0.2">
      <c r="A986" t="s">
        <v>245</v>
      </c>
      <c r="B986" t="s">
        <v>252</v>
      </c>
      <c r="C986" t="s">
        <v>218</v>
      </c>
      <c r="D986" t="s">
        <v>39</v>
      </c>
      <c r="E986">
        <v>2015</v>
      </c>
      <c r="F986" t="s">
        <v>229</v>
      </c>
      <c r="G986" t="s">
        <v>251</v>
      </c>
      <c r="H986" t="s">
        <v>225</v>
      </c>
      <c r="I986">
        <v>0</v>
      </c>
      <c r="FX986">
        <v>0</v>
      </c>
      <c r="FY986">
        <v>0</v>
      </c>
      <c r="FZ986">
        <v>0</v>
      </c>
    </row>
    <row r="987" spans="1:182" x14ac:dyDescent="0.2">
      <c r="A987" t="s">
        <v>245</v>
      </c>
      <c r="B987" t="s">
        <v>252</v>
      </c>
      <c r="C987" t="s">
        <v>218</v>
      </c>
      <c r="D987" t="s">
        <v>39</v>
      </c>
      <c r="E987">
        <v>2016</v>
      </c>
      <c r="F987" t="s">
        <v>229</v>
      </c>
      <c r="G987" t="s">
        <v>251</v>
      </c>
      <c r="H987" t="s">
        <v>225</v>
      </c>
      <c r="I987">
        <v>0</v>
      </c>
      <c r="FX987">
        <v>0</v>
      </c>
      <c r="FY987">
        <v>0</v>
      </c>
      <c r="FZ987">
        <v>0</v>
      </c>
    </row>
    <row r="988" spans="1:182" x14ac:dyDescent="0.2">
      <c r="A988" t="s">
        <v>245</v>
      </c>
      <c r="B988" t="s">
        <v>252</v>
      </c>
      <c r="C988" t="s">
        <v>218</v>
      </c>
      <c r="D988" t="s">
        <v>39</v>
      </c>
      <c r="E988">
        <v>2017</v>
      </c>
      <c r="F988" t="s">
        <v>229</v>
      </c>
      <c r="G988" t="s">
        <v>251</v>
      </c>
      <c r="H988" t="s">
        <v>225</v>
      </c>
      <c r="I988">
        <v>0</v>
      </c>
      <c r="FX988">
        <v>0</v>
      </c>
      <c r="FY988">
        <v>0</v>
      </c>
      <c r="FZ988">
        <v>0</v>
      </c>
    </row>
    <row r="989" spans="1:182" x14ac:dyDescent="0.2">
      <c r="A989" t="s">
        <v>245</v>
      </c>
      <c r="B989" t="s">
        <v>252</v>
      </c>
      <c r="C989" t="s">
        <v>218</v>
      </c>
      <c r="D989" t="s">
        <v>40</v>
      </c>
      <c r="E989">
        <v>2015</v>
      </c>
      <c r="F989" t="s">
        <v>229</v>
      </c>
      <c r="G989" t="s">
        <v>251</v>
      </c>
      <c r="H989" t="s">
        <v>225</v>
      </c>
      <c r="I989">
        <v>0</v>
      </c>
      <c r="FX989">
        <v>0</v>
      </c>
      <c r="FY989">
        <v>0</v>
      </c>
      <c r="FZ989">
        <v>0</v>
      </c>
    </row>
    <row r="990" spans="1:182" x14ac:dyDescent="0.2">
      <c r="A990" t="s">
        <v>245</v>
      </c>
      <c r="B990" t="s">
        <v>252</v>
      </c>
      <c r="C990" t="s">
        <v>218</v>
      </c>
      <c r="D990" t="s">
        <v>40</v>
      </c>
      <c r="E990">
        <v>2016</v>
      </c>
      <c r="F990" t="s">
        <v>229</v>
      </c>
      <c r="G990" t="s">
        <v>251</v>
      </c>
      <c r="H990" t="s">
        <v>225</v>
      </c>
      <c r="I990">
        <v>0</v>
      </c>
      <c r="FX990">
        <v>0</v>
      </c>
      <c r="FY990">
        <v>0</v>
      </c>
      <c r="FZ990">
        <v>0</v>
      </c>
    </row>
    <row r="991" spans="1:182" x14ac:dyDescent="0.2">
      <c r="A991" t="s">
        <v>245</v>
      </c>
      <c r="B991" t="s">
        <v>252</v>
      </c>
      <c r="C991" t="s">
        <v>218</v>
      </c>
      <c r="D991" t="s">
        <v>40</v>
      </c>
      <c r="E991">
        <v>2017</v>
      </c>
      <c r="F991" t="s">
        <v>229</v>
      </c>
      <c r="G991" t="s">
        <v>251</v>
      </c>
      <c r="H991" t="s">
        <v>225</v>
      </c>
      <c r="I991">
        <v>0</v>
      </c>
      <c r="FX991">
        <v>0</v>
      </c>
      <c r="FY991">
        <v>0</v>
      </c>
      <c r="FZ991">
        <v>0</v>
      </c>
    </row>
    <row r="992" spans="1:182" x14ac:dyDescent="0.2">
      <c r="A992" t="s">
        <v>245</v>
      </c>
      <c r="B992" t="s">
        <v>252</v>
      </c>
      <c r="C992" t="s">
        <v>218</v>
      </c>
      <c r="D992" t="s">
        <v>41</v>
      </c>
      <c r="E992">
        <v>2015</v>
      </c>
      <c r="F992" t="s">
        <v>229</v>
      </c>
      <c r="G992" t="s">
        <v>251</v>
      </c>
      <c r="H992" t="s">
        <v>225</v>
      </c>
      <c r="I992">
        <v>0</v>
      </c>
      <c r="FX992">
        <v>0</v>
      </c>
      <c r="FY992">
        <v>0</v>
      </c>
      <c r="FZ992">
        <v>0</v>
      </c>
    </row>
    <row r="993" spans="1:182" x14ac:dyDescent="0.2">
      <c r="A993" t="s">
        <v>245</v>
      </c>
      <c r="B993" t="s">
        <v>252</v>
      </c>
      <c r="C993" t="s">
        <v>218</v>
      </c>
      <c r="D993" t="s">
        <v>41</v>
      </c>
      <c r="E993">
        <v>2016</v>
      </c>
      <c r="F993" t="s">
        <v>229</v>
      </c>
      <c r="G993" t="s">
        <v>251</v>
      </c>
      <c r="H993" t="s">
        <v>225</v>
      </c>
      <c r="I993">
        <v>0</v>
      </c>
      <c r="FX993">
        <v>0</v>
      </c>
      <c r="FY993">
        <v>0</v>
      </c>
      <c r="FZ993">
        <v>0</v>
      </c>
    </row>
    <row r="994" spans="1:182" x14ac:dyDescent="0.2">
      <c r="A994" t="s">
        <v>245</v>
      </c>
      <c r="B994" t="s">
        <v>252</v>
      </c>
      <c r="C994" t="s">
        <v>218</v>
      </c>
      <c r="D994" t="s">
        <v>41</v>
      </c>
      <c r="E994">
        <v>2017</v>
      </c>
      <c r="F994" t="s">
        <v>229</v>
      </c>
      <c r="G994" t="s">
        <v>251</v>
      </c>
      <c r="H994" t="s">
        <v>225</v>
      </c>
      <c r="I994">
        <v>0</v>
      </c>
      <c r="FX994">
        <v>0</v>
      </c>
      <c r="FY994">
        <v>0</v>
      </c>
      <c r="FZ994">
        <v>0</v>
      </c>
    </row>
    <row r="995" spans="1:182" x14ac:dyDescent="0.2">
      <c r="A995" t="s">
        <v>245</v>
      </c>
      <c r="B995" t="s">
        <v>252</v>
      </c>
      <c r="C995" t="s">
        <v>218</v>
      </c>
      <c r="D995" t="s">
        <v>42</v>
      </c>
      <c r="E995">
        <v>2015</v>
      </c>
      <c r="F995" t="s">
        <v>229</v>
      </c>
      <c r="G995" t="s">
        <v>251</v>
      </c>
      <c r="H995" t="s">
        <v>225</v>
      </c>
      <c r="I995">
        <v>0</v>
      </c>
      <c r="FX995">
        <v>0</v>
      </c>
      <c r="FY995">
        <v>0</v>
      </c>
      <c r="FZ995">
        <v>0</v>
      </c>
    </row>
    <row r="996" spans="1:182" x14ac:dyDescent="0.2">
      <c r="A996" t="s">
        <v>245</v>
      </c>
      <c r="B996" t="s">
        <v>252</v>
      </c>
      <c r="C996" t="s">
        <v>218</v>
      </c>
      <c r="D996" t="s">
        <v>42</v>
      </c>
      <c r="E996">
        <v>2016</v>
      </c>
      <c r="F996" t="s">
        <v>229</v>
      </c>
      <c r="G996" t="s">
        <v>251</v>
      </c>
      <c r="H996" t="s">
        <v>225</v>
      </c>
      <c r="I996">
        <v>0</v>
      </c>
      <c r="FX996">
        <v>0</v>
      </c>
      <c r="FY996">
        <v>0</v>
      </c>
      <c r="FZ996">
        <v>0</v>
      </c>
    </row>
    <row r="997" spans="1:182" x14ac:dyDescent="0.2">
      <c r="A997" t="s">
        <v>245</v>
      </c>
      <c r="B997" t="s">
        <v>252</v>
      </c>
      <c r="C997" t="s">
        <v>218</v>
      </c>
      <c r="D997" t="s">
        <v>42</v>
      </c>
      <c r="E997">
        <v>2017</v>
      </c>
      <c r="F997" t="s">
        <v>229</v>
      </c>
      <c r="G997" t="s">
        <v>251</v>
      </c>
      <c r="H997" t="s">
        <v>225</v>
      </c>
      <c r="I997">
        <v>0</v>
      </c>
      <c r="FX997">
        <v>0</v>
      </c>
      <c r="FY997">
        <v>0</v>
      </c>
      <c r="FZ997">
        <v>0</v>
      </c>
    </row>
    <row r="998" spans="1:182" x14ac:dyDescent="0.2">
      <c r="A998" t="s">
        <v>245</v>
      </c>
      <c r="B998" t="s">
        <v>252</v>
      </c>
      <c r="C998" t="s">
        <v>218</v>
      </c>
      <c r="D998" t="s">
        <v>43</v>
      </c>
      <c r="E998">
        <v>2015</v>
      </c>
      <c r="F998" t="s">
        <v>229</v>
      </c>
      <c r="G998" t="s">
        <v>251</v>
      </c>
      <c r="H998" t="s">
        <v>225</v>
      </c>
      <c r="I998">
        <v>0</v>
      </c>
      <c r="FX998">
        <v>0</v>
      </c>
      <c r="FY998">
        <v>0</v>
      </c>
      <c r="FZ998">
        <v>0</v>
      </c>
    </row>
    <row r="999" spans="1:182" x14ac:dyDescent="0.2">
      <c r="A999" t="s">
        <v>245</v>
      </c>
      <c r="B999" t="s">
        <v>252</v>
      </c>
      <c r="C999" t="s">
        <v>218</v>
      </c>
      <c r="D999" t="s">
        <v>43</v>
      </c>
      <c r="E999">
        <v>2016</v>
      </c>
      <c r="F999" t="s">
        <v>229</v>
      </c>
      <c r="G999" t="s">
        <v>251</v>
      </c>
      <c r="H999" t="s">
        <v>225</v>
      </c>
      <c r="I999">
        <v>0</v>
      </c>
      <c r="FX999">
        <v>0</v>
      </c>
      <c r="FY999">
        <v>0</v>
      </c>
      <c r="FZ999">
        <v>0</v>
      </c>
    </row>
    <row r="1000" spans="1:182" x14ac:dyDescent="0.2">
      <c r="A1000" t="s">
        <v>245</v>
      </c>
      <c r="B1000" t="s">
        <v>252</v>
      </c>
      <c r="C1000" t="s">
        <v>218</v>
      </c>
      <c r="D1000" t="s">
        <v>43</v>
      </c>
      <c r="E1000">
        <v>2017</v>
      </c>
      <c r="F1000" t="s">
        <v>229</v>
      </c>
      <c r="G1000" t="s">
        <v>251</v>
      </c>
      <c r="H1000" t="s">
        <v>225</v>
      </c>
      <c r="I1000">
        <v>0</v>
      </c>
      <c r="FX1000">
        <v>0</v>
      </c>
      <c r="FY1000">
        <v>0</v>
      </c>
      <c r="FZ1000">
        <v>0</v>
      </c>
    </row>
    <row r="1001" spans="1:182" x14ac:dyDescent="0.2">
      <c r="A1001" t="s">
        <v>245</v>
      </c>
      <c r="B1001" t="s">
        <v>252</v>
      </c>
      <c r="C1001" t="s">
        <v>218</v>
      </c>
      <c r="D1001" t="s">
        <v>44</v>
      </c>
      <c r="E1001">
        <v>2015</v>
      </c>
      <c r="F1001" t="s">
        <v>229</v>
      </c>
      <c r="G1001" t="s">
        <v>251</v>
      </c>
      <c r="H1001" t="s">
        <v>225</v>
      </c>
      <c r="I1001">
        <v>0</v>
      </c>
      <c r="FX1001">
        <v>0</v>
      </c>
      <c r="FY1001">
        <v>0</v>
      </c>
      <c r="FZ1001">
        <v>0</v>
      </c>
    </row>
    <row r="1002" spans="1:182" x14ac:dyDescent="0.2">
      <c r="A1002" t="s">
        <v>245</v>
      </c>
      <c r="B1002" t="s">
        <v>252</v>
      </c>
      <c r="C1002" t="s">
        <v>218</v>
      </c>
      <c r="D1002" t="s">
        <v>44</v>
      </c>
      <c r="E1002">
        <v>2016</v>
      </c>
      <c r="F1002" t="s">
        <v>229</v>
      </c>
      <c r="G1002" t="s">
        <v>251</v>
      </c>
      <c r="H1002" t="s">
        <v>225</v>
      </c>
      <c r="I1002">
        <v>0</v>
      </c>
      <c r="FX1002">
        <v>0</v>
      </c>
      <c r="FY1002">
        <v>0</v>
      </c>
      <c r="FZ1002">
        <v>0</v>
      </c>
    </row>
    <row r="1003" spans="1:182" x14ac:dyDescent="0.2">
      <c r="A1003" t="s">
        <v>245</v>
      </c>
      <c r="B1003" t="s">
        <v>252</v>
      </c>
      <c r="C1003" t="s">
        <v>218</v>
      </c>
      <c r="D1003" t="s">
        <v>44</v>
      </c>
      <c r="E1003">
        <v>2017</v>
      </c>
      <c r="F1003" t="s">
        <v>229</v>
      </c>
      <c r="G1003" t="s">
        <v>251</v>
      </c>
      <c r="H1003" t="s">
        <v>225</v>
      </c>
      <c r="I1003">
        <v>0</v>
      </c>
      <c r="FX1003">
        <v>0</v>
      </c>
      <c r="FY1003">
        <v>0</v>
      </c>
      <c r="FZ1003">
        <v>0</v>
      </c>
    </row>
    <row r="1004" spans="1:182" x14ac:dyDescent="0.2">
      <c r="A1004" t="s">
        <v>245</v>
      </c>
      <c r="B1004" t="s">
        <v>252</v>
      </c>
      <c r="C1004" t="s">
        <v>218</v>
      </c>
      <c r="D1004" t="s">
        <v>45</v>
      </c>
      <c r="E1004">
        <v>2015</v>
      </c>
      <c r="F1004" t="s">
        <v>229</v>
      </c>
      <c r="G1004" t="s">
        <v>251</v>
      </c>
      <c r="H1004" t="s">
        <v>225</v>
      </c>
      <c r="I1004">
        <v>0</v>
      </c>
      <c r="FX1004">
        <v>0</v>
      </c>
      <c r="FY1004">
        <v>0</v>
      </c>
      <c r="FZ1004">
        <v>0</v>
      </c>
    </row>
    <row r="1005" spans="1:182" x14ac:dyDescent="0.2">
      <c r="A1005" t="s">
        <v>245</v>
      </c>
      <c r="B1005" t="s">
        <v>252</v>
      </c>
      <c r="C1005" t="s">
        <v>218</v>
      </c>
      <c r="D1005" t="s">
        <v>45</v>
      </c>
      <c r="E1005">
        <v>2016</v>
      </c>
      <c r="F1005" t="s">
        <v>229</v>
      </c>
      <c r="G1005" t="s">
        <v>251</v>
      </c>
      <c r="H1005" t="s">
        <v>225</v>
      </c>
      <c r="I1005">
        <v>0</v>
      </c>
      <c r="FX1005">
        <v>0</v>
      </c>
      <c r="FY1005">
        <v>0</v>
      </c>
      <c r="FZ1005">
        <v>0</v>
      </c>
    </row>
    <row r="1006" spans="1:182" x14ac:dyDescent="0.2">
      <c r="A1006" t="s">
        <v>245</v>
      </c>
      <c r="B1006" t="s">
        <v>252</v>
      </c>
      <c r="C1006" t="s">
        <v>218</v>
      </c>
      <c r="D1006" t="s">
        <v>45</v>
      </c>
      <c r="E1006">
        <v>2017</v>
      </c>
      <c r="F1006" t="s">
        <v>229</v>
      </c>
      <c r="G1006" t="s">
        <v>251</v>
      </c>
      <c r="H1006" t="s">
        <v>225</v>
      </c>
      <c r="I1006">
        <v>0</v>
      </c>
      <c r="FX1006">
        <v>0</v>
      </c>
      <c r="FY1006">
        <v>0</v>
      </c>
      <c r="FZ1006">
        <v>0</v>
      </c>
    </row>
    <row r="1007" spans="1:182" x14ac:dyDescent="0.2">
      <c r="A1007" t="s">
        <v>245</v>
      </c>
      <c r="B1007" t="s">
        <v>252</v>
      </c>
      <c r="C1007" t="s">
        <v>218</v>
      </c>
      <c r="D1007" t="s">
        <v>46</v>
      </c>
      <c r="E1007">
        <v>2015</v>
      </c>
      <c r="F1007" t="s">
        <v>229</v>
      </c>
      <c r="G1007" t="s">
        <v>251</v>
      </c>
      <c r="H1007" t="s">
        <v>225</v>
      </c>
      <c r="I1007">
        <v>0</v>
      </c>
      <c r="FX1007">
        <v>0</v>
      </c>
      <c r="FY1007">
        <v>0</v>
      </c>
      <c r="FZ1007">
        <v>0</v>
      </c>
    </row>
    <row r="1008" spans="1:182" x14ac:dyDescent="0.2">
      <c r="A1008" t="s">
        <v>245</v>
      </c>
      <c r="B1008" t="s">
        <v>252</v>
      </c>
      <c r="C1008" t="s">
        <v>218</v>
      </c>
      <c r="D1008" t="s">
        <v>46</v>
      </c>
      <c r="E1008">
        <v>2016</v>
      </c>
      <c r="F1008" t="s">
        <v>229</v>
      </c>
      <c r="G1008" t="s">
        <v>251</v>
      </c>
      <c r="H1008" t="s">
        <v>225</v>
      </c>
      <c r="I1008">
        <v>0</v>
      </c>
      <c r="FX1008">
        <v>0</v>
      </c>
      <c r="FY1008">
        <v>0</v>
      </c>
      <c r="FZ1008">
        <v>0</v>
      </c>
    </row>
    <row r="1009" spans="1:182" x14ac:dyDescent="0.2">
      <c r="A1009" t="s">
        <v>245</v>
      </c>
      <c r="B1009" t="s">
        <v>252</v>
      </c>
      <c r="C1009" t="s">
        <v>218</v>
      </c>
      <c r="D1009" t="s">
        <v>46</v>
      </c>
      <c r="E1009">
        <v>2017</v>
      </c>
      <c r="F1009" t="s">
        <v>229</v>
      </c>
      <c r="G1009" t="s">
        <v>251</v>
      </c>
      <c r="H1009" t="s">
        <v>225</v>
      </c>
      <c r="I1009">
        <v>0</v>
      </c>
      <c r="FX1009">
        <v>0</v>
      </c>
      <c r="FY1009">
        <v>0</v>
      </c>
      <c r="FZ1009">
        <v>0</v>
      </c>
    </row>
    <row r="1010" spans="1:182" x14ac:dyDescent="0.2">
      <c r="A1010" t="s">
        <v>245</v>
      </c>
      <c r="B1010" t="s">
        <v>252</v>
      </c>
      <c r="C1010" t="s">
        <v>218</v>
      </c>
      <c r="D1010" t="s">
        <v>47</v>
      </c>
      <c r="E1010">
        <v>2015</v>
      </c>
      <c r="F1010" t="s">
        <v>229</v>
      </c>
      <c r="G1010" t="s">
        <v>251</v>
      </c>
      <c r="H1010" t="s">
        <v>225</v>
      </c>
      <c r="I1010">
        <v>0</v>
      </c>
      <c r="FX1010">
        <v>0</v>
      </c>
      <c r="FY1010">
        <v>0</v>
      </c>
      <c r="FZ1010">
        <v>0</v>
      </c>
    </row>
    <row r="1011" spans="1:182" x14ac:dyDescent="0.2">
      <c r="A1011" t="s">
        <v>245</v>
      </c>
      <c r="B1011" t="s">
        <v>252</v>
      </c>
      <c r="C1011" t="s">
        <v>218</v>
      </c>
      <c r="D1011" t="s">
        <v>47</v>
      </c>
      <c r="E1011">
        <v>2016</v>
      </c>
      <c r="F1011" t="s">
        <v>229</v>
      </c>
      <c r="G1011" t="s">
        <v>251</v>
      </c>
      <c r="H1011" t="s">
        <v>225</v>
      </c>
      <c r="I1011">
        <v>0</v>
      </c>
      <c r="FX1011">
        <v>0</v>
      </c>
      <c r="FY1011">
        <v>0</v>
      </c>
      <c r="FZ1011">
        <v>0</v>
      </c>
    </row>
    <row r="1012" spans="1:182" x14ac:dyDescent="0.2">
      <c r="A1012" t="s">
        <v>245</v>
      </c>
      <c r="B1012" t="s">
        <v>252</v>
      </c>
      <c r="C1012" t="s">
        <v>218</v>
      </c>
      <c r="D1012" t="s">
        <v>47</v>
      </c>
      <c r="E1012">
        <v>2017</v>
      </c>
      <c r="F1012" t="s">
        <v>229</v>
      </c>
      <c r="G1012" t="s">
        <v>251</v>
      </c>
      <c r="H1012" t="s">
        <v>225</v>
      </c>
      <c r="I1012">
        <v>0</v>
      </c>
      <c r="FX1012">
        <v>0</v>
      </c>
      <c r="FY1012">
        <v>0</v>
      </c>
      <c r="FZ1012">
        <v>0</v>
      </c>
    </row>
    <row r="1013" spans="1:182" x14ac:dyDescent="0.2">
      <c r="A1013" t="s">
        <v>245</v>
      </c>
      <c r="B1013" t="s">
        <v>252</v>
      </c>
      <c r="C1013" t="s">
        <v>218</v>
      </c>
      <c r="D1013" t="s">
        <v>11</v>
      </c>
      <c r="E1013">
        <v>2015</v>
      </c>
      <c r="F1013" t="s">
        <v>229</v>
      </c>
      <c r="G1013" t="s">
        <v>251</v>
      </c>
      <c r="H1013" t="s">
        <v>225</v>
      </c>
      <c r="I1013">
        <v>0</v>
      </c>
      <c r="FX1013">
        <v>0</v>
      </c>
      <c r="FY1013">
        <v>0</v>
      </c>
      <c r="FZ1013">
        <v>0</v>
      </c>
    </row>
    <row r="1014" spans="1:182" x14ac:dyDescent="0.2">
      <c r="A1014" t="s">
        <v>245</v>
      </c>
      <c r="B1014" t="s">
        <v>252</v>
      </c>
      <c r="C1014" t="s">
        <v>218</v>
      </c>
      <c r="D1014" t="s">
        <v>11</v>
      </c>
      <c r="E1014">
        <v>2016</v>
      </c>
      <c r="F1014" t="s">
        <v>229</v>
      </c>
      <c r="G1014" t="s">
        <v>251</v>
      </c>
      <c r="H1014" t="s">
        <v>225</v>
      </c>
      <c r="I1014">
        <v>0</v>
      </c>
      <c r="FX1014">
        <v>0</v>
      </c>
      <c r="FY1014">
        <v>0</v>
      </c>
      <c r="FZ1014">
        <v>0</v>
      </c>
    </row>
    <row r="1015" spans="1:182" x14ac:dyDescent="0.2">
      <c r="A1015" t="s">
        <v>245</v>
      </c>
      <c r="B1015" t="s">
        <v>252</v>
      </c>
      <c r="C1015" t="s">
        <v>218</v>
      </c>
      <c r="D1015" t="s">
        <v>11</v>
      </c>
      <c r="E1015">
        <v>2017</v>
      </c>
      <c r="F1015" t="s">
        <v>229</v>
      </c>
      <c r="G1015" t="s">
        <v>251</v>
      </c>
      <c r="H1015" t="s">
        <v>225</v>
      </c>
      <c r="I1015">
        <v>0</v>
      </c>
      <c r="FX1015">
        <v>0</v>
      </c>
      <c r="FY1015">
        <v>0</v>
      </c>
      <c r="FZ1015">
        <v>0</v>
      </c>
    </row>
    <row r="1016" spans="1:182" x14ac:dyDescent="0.2">
      <c r="A1016" t="s">
        <v>245</v>
      </c>
      <c r="B1016" t="s">
        <v>252</v>
      </c>
      <c r="C1016" t="s">
        <v>218</v>
      </c>
      <c r="D1016" t="s">
        <v>36</v>
      </c>
      <c r="E1016">
        <v>2015</v>
      </c>
      <c r="F1016" t="s">
        <v>230</v>
      </c>
      <c r="G1016" t="s">
        <v>251</v>
      </c>
      <c r="H1016" t="s">
        <v>225</v>
      </c>
      <c r="I1016">
        <v>0</v>
      </c>
      <c r="FX1016">
        <v>0</v>
      </c>
      <c r="FY1016">
        <v>0</v>
      </c>
      <c r="FZ1016">
        <v>0</v>
      </c>
    </row>
    <row r="1017" spans="1:182" x14ac:dyDescent="0.2">
      <c r="A1017" t="s">
        <v>245</v>
      </c>
      <c r="B1017" t="s">
        <v>252</v>
      </c>
      <c r="C1017" t="s">
        <v>218</v>
      </c>
      <c r="D1017" t="s">
        <v>36</v>
      </c>
      <c r="E1017">
        <v>2016</v>
      </c>
      <c r="F1017" t="s">
        <v>230</v>
      </c>
      <c r="G1017" t="s">
        <v>251</v>
      </c>
      <c r="H1017" t="s">
        <v>225</v>
      </c>
      <c r="I1017">
        <v>0</v>
      </c>
      <c r="FX1017">
        <v>0</v>
      </c>
      <c r="FY1017">
        <v>0</v>
      </c>
      <c r="FZ1017">
        <v>0</v>
      </c>
    </row>
    <row r="1018" spans="1:182" x14ac:dyDescent="0.2">
      <c r="A1018" t="s">
        <v>245</v>
      </c>
      <c r="B1018" t="s">
        <v>252</v>
      </c>
      <c r="C1018" t="s">
        <v>218</v>
      </c>
      <c r="D1018" t="s">
        <v>36</v>
      </c>
      <c r="E1018">
        <v>2017</v>
      </c>
      <c r="F1018" t="s">
        <v>230</v>
      </c>
      <c r="G1018" t="s">
        <v>251</v>
      </c>
      <c r="H1018" t="s">
        <v>225</v>
      </c>
      <c r="I1018">
        <v>0</v>
      </c>
      <c r="FX1018">
        <v>0</v>
      </c>
      <c r="FY1018">
        <v>0</v>
      </c>
      <c r="FZ1018">
        <v>0</v>
      </c>
    </row>
    <row r="1019" spans="1:182" x14ac:dyDescent="0.2">
      <c r="A1019" t="s">
        <v>245</v>
      </c>
      <c r="B1019" t="s">
        <v>252</v>
      </c>
      <c r="C1019" t="s">
        <v>218</v>
      </c>
      <c r="D1019" t="s">
        <v>37</v>
      </c>
      <c r="E1019">
        <v>2015</v>
      </c>
      <c r="F1019" t="s">
        <v>230</v>
      </c>
      <c r="G1019" t="s">
        <v>251</v>
      </c>
      <c r="H1019" t="s">
        <v>225</v>
      </c>
      <c r="I1019">
        <v>0</v>
      </c>
      <c r="FX1019">
        <v>0</v>
      </c>
      <c r="FY1019">
        <v>0</v>
      </c>
      <c r="FZ1019">
        <v>0</v>
      </c>
    </row>
    <row r="1020" spans="1:182" x14ac:dyDescent="0.2">
      <c r="A1020" t="s">
        <v>245</v>
      </c>
      <c r="B1020" t="s">
        <v>252</v>
      </c>
      <c r="C1020" t="s">
        <v>218</v>
      </c>
      <c r="D1020" t="s">
        <v>37</v>
      </c>
      <c r="E1020">
        <v>2016</v>
      </c>
      <c r="F1020" t="s">
        <v>230</v>
      </c>
      <c r="G1020" t="s">
        <v>251</v>
      </c>
      <c r="H1020" t="s">
        <v>225</v>
      </c>
      <c r="I1020">
        <v>0</v>
      </c>
      <c r="FX1020">
        <v>0</v>
      </c>
      <c r="FY1020">
        <v>0</v>
      </c>
      <c r="FZ1020">
        <v>0</v>
      </c>
    </row>
    <row r="1021" spans="1:182" x14ac:dyDescent="0.2">
      <c r="A1021" t="s">
        <v>245</v>
      </c>
      <c r="B1021" t="s">
        <v>252</v>
      </c>
      <c r="C1021" t="s">
        <v>218</v>
      </c>
      <c r="D1021" t="s">
        <v>37</v>
      </c>
      <c r="E1021">
        <v>2017</v>
      </c>
      <c r="F1021" t="s">
        <v>230</v>
      </c>
      <c r="G1021" t="s">
        <v>251</v>
      </c>
      <c r="H1021" t="s">
        <v>225</v>
      </c>
      <c r="I1021">
        <v>0</v>
      </c>
      <c r="FX1021">
        <v>0</v>
      </c>
      <c r="FY1021">
        <v>0</v>
      </c>
      <c r="FZ1021">
        <v>0</v>
      </c>
    </row>
    <row r="1022" spans="1:182" x14ac:dyDescent="0.2">
      <c r="A1022" t="s">
        <v>245</v>
      </c>
      <c r="B1022" t="s">
        <v>252</v>
      </c>
      <c r="C1022" t="s">
        <v>218</v>
      </c>
      <c r="D1022" t="s">
        <v>38</v>
      </c>
      <c r="E1022">
        <v>2015</v>
      </c>
      <c r="F1022" t="s">
        <v>230</v>
      </c>
      <c r="G1022" t="s">
        <v>251</v>
      </c>
      <c r="H1022" t="s">
        <v>225</v>
      </c>
      <c r="I1022">
        <v>0</v>
      </c>
      <c r="FX1022">
        <v>0</v>
      </c>
      <c r="FY1022">
        <v>0</v>
      </c>
      <c r="FZ1022">
        <v>0</v>
      </c>
    </row>
    <row r="1023" spans="1:182" x14ac:dyDescent="0.2">
      <c r="A1023" t="s">
        <v>245</v>
      </c>
      <c r="B1023" t="s">
        <v>252</v>
      </c>
      <c r="C1023" t="s">
        <v>218</v>
      </c>
      <c r="D1023" t="s">
        <v>38</v>
      </c>
      <c r="E1023">
        <v>2016</v>
      </c>
      <c r="F1023" t="s">
        <v>230</v>
      </c>
      <c r="G1023" t="s">
        <v>251</v>
      </c>
      <c r="H1023" t="s">
        <v>225</v>
      </c>
      <c r="I1023">
        <v>0</v>
      </c>
      <c r="FX1023">
        <v>0</v>
      </c>
      <c r="FY1023">
        <v>0</v>
      </c>
      <c r="FZ1023">
        <v>0</v>
      </c>
    </row>
    <row r="1024" spans="1:182" x14ac:dyDescent="0.2">
      <c r="A1024" t="s">
        <v>245</v>
      </c>
      <c r="B1024" t="s">
        <v>252</v>
      </c>
      <c r="C1024" t="s">
        <v>218</v>
      </c>
      <c r="D1024" t="s">
        <v>38</v>
      </c>
      <c r="E1024">
        <v>2017</v>
      </c>
      <c r="F1024" t="s">
        <v>230</v>
      </c>
      <c r="G1024" t="s">
        <v>251</v>
      </c>
      <c r="H1024" t="s">
        <v>225</v>
      </c>
      <c r="I1024">
        <v>0</v>
      </c>
      <c r="FX1024">
        <v>0</v>
      </c>
      <c r="FY1024">
        <v>0</v>
      </c>
      <c r="FZ1024">
        <v>0</v>
      </c>
    </row>
    <row r="1025" spans="1:182" x14ac:dyDescent="0.2">
      <c r="A1025" t="s">
        <v>245</v>
      </c>
      <c r="B1025" t="s">
        <v>252</v>
      </c>
      <c r="C1025" t="s">
        <v>218</v>
      </c>
      <c r="D1025" t="s">
        <v>39</v>
      </c>
      <c r="E1025">
        <v>2015</v>
      </c>
      <c r="F1025" t="s">
        <v>230</v>
      </c>
      <c r="G1025" t="s">
        <v>251</v>
      </c>
      <c r="H1025" t="s">
        <v>225</v>
      </c>
      <c r="I1025">
        <v>0</v>
      </c>
      <c r="FX1025">
        <v>0</v>
      </c>
      <c r="FY1025">
        <v>0</v>
      </c>
      <c r="FZ1025">
        <v>0</v>
      </c>
    </row>
    <row r="1026" spans="1:182" x14ac:dyDescent="0.2">
      <c r="A1026" t="s">
        <v>245</v>
      </c>
      <c r="B1026" t="s">
        <v>252</v>
      </c>
      <c r="C1026" t="s">
        <v>218</v>
      </c>
      <c r="D1026" t="s">
        <v>39</v>
      </c>
      <c r="E1026">
        <v>2016</v>
      </c>
      <c r="F1026" t="s">
        <v>230</v>
      </c>
      <c r="G1026" t="s">
        <v>251</v>
      </c>
      <c r="H1026" t="s">
        <v>225</v>
      </c>
      <c r="I1026">
        <v>0</v>
      </c>
      <c r="FX1026">
        <v>0</v>
      </c>
      <c r="FY1026">
        <v>0</v>
      </c>
      <c r="FZ1026">
        <v>0</v>
      </c>
    </row>
    <row r="1027" spans="1:182" x14ac:dyDescent="0.2">
      <c r="A1027" t="s">
        <v>245</v>
      </c>
      <c r="B1027" t="s">
        <v>252</v>
      </c>
      <c r="C1027" t="s">
        <v>218</v>
      </c>
      <c r="D1027" t="s">
        <v>39</v>
      </c>
      <c r="E1027">
        <v>2017</v>
      </c>
      <c r="F1027" t="s">
        <v>230</v>
      </c>
      <c r="G1027" t="s">
        <v>251</v>
      </c>
      <c r="H1027" t="s">
        <v>225</v>
      </c>
      <c r="I1027">
        <v>0</v>
      </c>
      <c r="FX1027">
        <v>0</v>
      </c>
      <c r="FY1027">
        <v>0</v>
      </c>
      <c r="FZ1027">
        <v>0</v>
      </c>
    </row>
    <row r="1028" spans="1:182" x14ac:dyDescent="0.2">
      <c r="A1028" t="s">
        <v>245</v>
      </c>
      <c r="B1028" t="s">
        <v>252</v>
      </c>
      <c r="C1028" t="s">
        <v>218</v>
      </c>
      <c r="D1028" t="s">
        <v>40</v>
      </c>
      <c r="E1028">
        <v>2015</v>
      </c>
      <c r="F1028" t="s">
        <v>230</v>
      </c>
      <c r="G1028" t="s">
        <v>251</v>
      </c>
      <c r="H1028" t="s">
        <v>225</v>
      </c>
      <c r="I1028">
        <v>0</v>
      </c>
      <c r="FX1028">
        <v>0</v>
      </c>
      <c r="FY1028">
        <v>0</v>
      </c>
      <c r="FZ1028">
        <v>0</v>
      </c>
    </row>
    <row r="1029" spans="1:182" x14ac:dyDescent="0.2">
      <c r="A1029" t="s">
        <v>245</v>
      </c>
      <c r="B1029" t="s">
        <v>252</v>
      </c>
      <c r="C1029" t="s">
        <v>218</v>
      </c>
      <c r="D1029" t="s">
        <v>40</v>
      </c>
      <c r="E1029">
        <v>2016</v>
      </c>
      <c r="F1029" t="s">
        <v>230</v>
      </c>
      <c r="G1029" t="s">
        <v>251</v>
      </c>
      <c r="H1029" t="s">
        <v>225</v>
      </c>
      <c r="I1029">
        <v>0</v>
      </c>
      <c r="FX1029">
        <v>0</v>
      </c>
      <c r="FY1029">
        <v>0</v>
      </c>
      <c r="FZ1029">
        <v>0</v>
      </c>
    </row>
    <row r="1030" spans="1:182" x14ac:dyDescent="0.2">
      <c r="A1030" t="s">
        <v>245</v>
      </c>
      <c r="B1030" t="s">
        <v>252</v>
      </c>
      <c r="C1030" t="s">
        <v>218</v>
      </c>
      <c r="D1030" t="s">
        <v>40</v>
      </c>
      <c r="E1030">
        <v>2017</v>
      </c>
      <c r="F1030" t="s">
        <v>230</v>
      </c>
      <c r="G1030" t="s">
        <v>251</v>
      </c>
      <c r="H1030" t="s">
        <v>225</v>
      </c>
      <c r="I1030">
        <v>0</v>
      </c>
      <c r="FX1030">
        <v>0</v>
      </c>
      <c r="FY1030">
        <v>0</v>
      </c>
      <c r="FZ1030">
        <v>0</v>
      </c>
    </row>
    <row r="1031" spans="1:182" x14ac:dyDescent="0.2">
      <c r="A1031" t="s">
        <v>245</v>
      </c>
      <c r="B1031" t="s">
        <v>252</v>
      </c>
      <c r="C1031" t="s">
        <v>218</v>
      </c>
      <c r="D1031" t="s">
        <v>41</v>
      </c>
      <c r="E1031">
        <v>2015</v>
      </c>
      <c r="F1031" t="s">
        <v>230</v>
      </c>
      <c r="G1031" t="s">
        <v>251</v>
      </c>
      <c r="H1031" t="s">
        <v>225</v>
      </c>
      <c r="I1031">
        <v>0</v>
      </c>
      <c r="FX1031">
        <v>0</v>
      </c>
      <c r="FY1031">
        <v>0</v>
      </c>
      <c r="FZ1031">
        <v>0</v>
      </c>
    </row>
    <row r="1032" spans="1:182" x14ac:dyDescent="0.2">
      <c r="A1032" t="s">
        <v>245</v>
      </c>
      <c r="B1032" t="s">
        <v>252</v>
      </c>
      <c r="C1032" t="s">
        <v>218</v>
      </c>
      <c r="D1032" t="s">
        <v>41</v>
      </c>
      <c r="E1032">
        <v>2016</v>
      </c>
      <c r="F1032" t="s">
        <v>230</v>
      </c>
      <c r="G1032" t="s">
        <v>251</v>
      </c>
      <c r="H1032" t="s">
        <v>225</v>
      </c>
      <c r="I1032">
        <v>0</v>
      </c>
      <c r="FX1032">
        <v>0</v>
      </c>
      <c r="FY1032">
        <v>0</v>
      </c>
      <c r="FZ1032">
        <v>0</v>
      </c>
    </row>
    <row r="1033" spans="1:182" x14ac:dyDescent="0.2">
      <c r="A1033" t="s">
        <v>245</v>
      </c>
      <c r="B1033" t="s">
        <v>252</v>
      </c>
      <c r="C1033" t="s">
        <v>218</v>
      </c>
      <c r="D1033" t="s">
        <v>41</v>
      </c>
      <c r="E1033">
        <v>2017</v>
      </c>
      <c r="F1033" t="s">
        <v>230</v>
      </c>
      <c r="G1033" t="s">
        <v>251</v>
      </c>
      <c r="H1033" t="s">
        <v>225</v>
      </c>
      <c r="I1033">
        <v>0</v>
      </c>
      <c r="FX1033">
        <v>0</v>
      </c>
      <c r="FY1033">
        <v>0</v>
      </c>
      <c r="FZ1033">
        <v>0</v>
      </c>
    </row>
    <row r="1034" spans="1:182" x14ac:dyDescent="0.2">
      <c r="A1034" t="s">
        <v>245</v>
      </c>
      <c r="B1034" t="s">
        <v>252</v>
      </c>
      <c r="C1034" t="s">
        <v>218</v>
      </c>
      <c r="D1034" t="s">
        <v>42</v>
      </c>
      <c r="E1034">
        <v>2015</v>
      </c>
      <c r="F1034" t="s">
        <v>230</v>
      </c>
      <c r="G1034" t="s">
        <v>251</v>
      </c>
      <c r="H1034" t="s">
        <v>225</v>
      </c>
      <c r="I1034">
        <v>0</v>
      </c>
      <c r="FX1034">
        <v>0</v>
      </c>
      <c r="FY1034">
        <v>0</v>
      </c>
      <c r="FZ1034">
        <v>0</v>
      </c>
    </row>
    <row r="1035" spans="1:182" x14ac:dyDescent="0.2">
      <c r="A1035" t="s">
        <v>245</v>
      </c>
      <c r="B1035" t="s">
        <v>252</v>
      </c>
      <c r="C1035" t="s">
        <v>218</v>
      </c>
      <c r="D1035" t="s">
        <v>42</v>
      </c>
      <c r="E1035">
        <v>2016</v>
      </c>
      <c r="F1035" t="s">
        <v>230</v>
      </c>
      <c r="G1035" t="s">
        <v>251</v>
      </c>
      <c r="H1035" t="s">
        <v>225</v>
      </c>
      <c r="I1035">
        <v>0</v>
      </c>
      <c r="FX1035">
        <v>0</v>
      </c>
      <c r="FY1035">
        <v>0</v>
      </c>
      <c r="FZ1035">
        <v>0</v>
      </c>
    </row>
    <row r="1036" spans="1:182" x14ac:dyDescent="0.2">
      <c r="A1036" t="s">
        <v>245</v>
      </c>
      <c r="B1036" t="s">
        <v>252</v>
      </c>
      <c r="C1036" t="s">
        <v>218</v>
      </c>
      <c r="D1036" t="s">
        <v>42</v>
      </c>
      <c r="E1036">
        <v>2017</v>
      </c>
      <c r="F1036" t="s">
        <v>230</v>
      </c>
      <c r="G1036" t="s">
        <v>251</v>
      </c>
      <c r="H1036" t="s">
        <v>225</v>
      </c>
      <c r="I1036">
        <v>0</v>
      </c>
      <c r="FX1036">
        <v>0</v>
      </c>
      <c r="FY1036">
        <v>0</v>
      </c>
      <c r="FZ1036">
        <v>0</v>
      </c>
    </row>
    <row r="1037" spans="1:182" x14ac:dyDescent="0.2">
      <c r="A1037" t="s">
        <v>245</v>
      </c>
      <c r="B1037" t="s">
        <v>252</v>
      </c>
      <c r="C1037" t="s">
        <v>218</v>
      </c>
      <c r="D1037" t="s">
        <v>43</v>
      </c>
      <c r="E1037">
        <v>2015</v>
      </c>
      <c r="F1037" t="s">
        <v>230</v>
      </c>
      <c r="G1037" t="s">
        <v>251</v>
      </c>
      <c r="H1037" t="s">
        <v>225</v>
      </c>
      <c r="I1037">
        <v>0</v>
      </c>
      <c r="FX1037">
        <v>0</v>
      </c>
      <c r="FY1037">
        <v>0</v>
      </c>
      <c r="FZ1037">
        <v>0</v>
      </c>
    </row>
    <row r="1038" spans="1:182" x14ac:dyDescent="0.2">
      <c r="A1038" t="s">
        <v>245</v>
      </c>
      <c r="B1038" t="s">
        <v>252</v>
      </c>
      <c r="C1038" t="s">
        <v>218</v>
      </c>
      <c r="D1038" t="s">
        <v>43</v>
      </c>
      <c r="E1038">
        <v>2016</v>
      </c>
      <c r="F1038" t="s">
        <v>230</v>
      </c>
      <c r="G1038" t="s">
        <v>251</v>
      </c>
      <c r="H1038" t="s">
        <v>225</v>
      </c>
      <c r="I1038">
        <v>0</v>
      </c>
      <c r="FX1038">
        <v>0</v>
      </c>
      <c r="FY1038">
        <v>0</v>
      </c>
      <c r="FZ1038">
        <v>0</v>
      </c>
    </row>
    <row r="1039" spans="1:182" x14ac:dyDescent="0.2">
      <c r="A1039" t="s">
        <v>245</v>
      </c>
      <c r="B1039" t="s">
        <v>252</v>
      </c>
      <c r="C1039" t="s">
        <v>218</v>
      </c>
      <c r="D1039" t="s">
        <v>43</v>
      </c>
      <c r="E1039">
        <v>2017</v>
      </c>
      <c r="F1039" t="s">
        <v>230</v>
      </c>
      <c r="G1039" t="s">
        <v>251</v>
      </c>
      <c r="H1039" t="s">
        <v>225</v>
      </c>
      <c r="I1039">
        <v>0</v>
      </c>
      <c r="FX1039">
        <v>0</v>
      </c>
      <c r="FY1039">
        <v>0</v>
      </c>
      <c r="FZ1039">
        <v>0</v>
      </c>
    </row>
    <row r="1040" spans="1:182" x14ac:dyDescent="0.2">
      <c r="A1040" t="s">
        <v>245</v>
      </c>
      <c r="B1040" t="s">
        <v>252</v>
      </c>
      <c r="C1040" t="s">
        <v>218</v>
      </c>
      <c r="D1040" t="s">
        <v>44</v>
      </c>
      <c r="E1040">
        <v>2015</v>
      </c>
      <c r="F1040" t="s">
        <v>230</v>
      </c>
      <c r="G1040" t="s">
        <v>251</v>
      </c>
      <c r="H1040" t="s">
        <v>225</v>
      </c>
      <c r="I1040">
        <v>0</v>
      </c>
      <c r="FX1040">
        <v>0</v>
      </c>
      <c r="FY1040">
        <v>0</v>
      </c>
      <c r="FZ1040">
        <v>0</v>
      </c>
    </row>
    <row r="1041" spans="1:182" x14ac:dyDescent="0.2">
      <c r="A1041" t="s">
        <v>245</v>
      </c>
      <c r="B1041" t="s">
        <v>252</v>
      </c>
      <c r="C1041" t="s">
        <v>218</v>
      </c>
      <c r="D1041" t="s">
        <v>44</v>
      </c>
      <c r="E1041">
        <v>2016</v>
      </c>
      <c r="F1041" t="s">
        <v>230</v>
      </c>
      <c r="G1041" t="s">
        <v>251</v>
      </c>
      <c r="H1041" t="s">
        <v>225</v>
      </c>
      <c r="I1041">
        <v>0</v>
      </c>
      <c r="FX1041">
        <v>0</v>
      </c>
      <c r="FY1041">
        <v>0</v>
      </c>
      <c r="FZ1041">
        <v>0</v>
      </c>
    </row>
    <row r="1042" spans="1:182" x14ac:dyDescent="0.2">
      <c r="A1042" t="s">
        <v>245</v>
      </c>
      <c r="B1042" t="s">
        <v>252</v>
      </c>
      <c r="C1042" t="s">
        <v>218</v>
      </c>
      <c r="D1042" t="s">
        <v>44</v>
      </c>
      <c r="E1042">
        <v>2017</v>
      </c>
      <c r="F1042" t="s">
        <v>230</v>
      </c>
      <c r="G1042" t="s">
        <v>251</v>
      </c>
      <c r="H1042" t="s">
        <v>225</v>
      </c>
      <c r="I1042">
        <v>0</v>
      </c>
      <c r="FX1042">
        <v>0</v>
      </c>
      <c r="FY1042">
        <v>0</v>
      </c>
      <c r="FZ1042">
        <v>0</v>
      </c>
    </row>
    <row r="1043" spans="1:182" x14ac:dyDescent="0.2">
      <c r="A1043" t="s">
        <v>245</v>
      </c>
      <c r="B1043" t="s">
        <v>252</v>
      </c>
      <c r="C1043" t="s">
        <v>218</v>
      </c>
      <c r="D1043" t="s">
        <v>45</v>
      </c>
      <c r="E1043">
        <v>2015</v>
      </c>
      <c r="F1043" t="s">
        <v>230</v>
      </c>
      <c r="G1043" t="s">
        <v>251</v>
      </c>
      <c r="H1043" t="s">
        <v>225</v>
      </c>
      <c r="I1043">
        <v>0</v>
      </c>
      <c r="FX1043">
        <v>0</v>
      </c>
      <c r="FY1043">
        <v>0</v>
      </c>
      <c r="FZ1043">
        <v>0</v>
      </c>
    </row>
    <row r="1044" spans="1:182" x14ac:dyDescent="0.2">
      <c r="A1044" t="s">
        <v>245</v>
      </c>
      <c r="B1044" t="s">
        <v>252</v>
      </c>
      <c r="C1044" t="s">
        <v>218</v>
      </c>
      <c r="D1044" t="s">
        <v>45</v>
      </c>
      <c r="E1044">
        <v>2016</v>
      </c>
      <c r="F1044" t="s">
        <v>230</v>
      </c>
      <c r="G1044" t="s">
        <v>251</v>
      </c>
      <c r="H1044" t="s">
        <v>225</v>
      </c>
      <c r="I1044">
        <v>0</v>
      </c>
      <c r="FX1044">
        <v>0</v>
      </c>
      <c r="FY1044">
        <v>0</v>
      </c>
      <c r="FZ1044">
        <v>0</v>
      </c>
    </row>
    <row r="1045" spans="1:182" x14ac:dyDescent="0.2">
      <c r="A1045" t="s">
        <v>245</v>
      </c>
      <c r="B1045" t="s">
        <v>252</v>
      </c>
      <c r="C1045" t="s">
        <v>218</v>
      </c>
      <c r="D1045" t="s">
        <v>45</v>
      </c>
      <c r="E1045">
        <v>2017</v>
      </c>
      <c r="F1045" t="s">
        <v>230</v>
      </c>
      <c r="G1045" t="s">
        <v>251</v>
      </c>
      <c r="H1045" t="s">
        <v>225</v>
      </c>
      <c r="I1045">
        <v>0</v>
      </c>
      <c r="FX1045">
        <v>0</v>
      </c>
      <c r="FY1045">
        <v>0</v>
      </c>
      <c r="FZ1045">
        <v>0</v>
      </c>
    </row>
    <row r="1046" spans="1:182" x14ac:dyDescent="0.2">
      <c r="A1046" t="s">
        <v>245</v>
      </c>
      <c r="B1046" t="s">
        <v>252</v>
      </c>
      <c r="C1046" t="s">
        <v>218</v>
      </c>
      <c r="D1046" t="s">
        <v>46</v>
      </c>
      <c r="E1046">
        <v>2015</v>
      </c>
      <c r="F1046" t="s">
        <v>230</v>
      </c>
      <c r="G1046" t="s">
        <v>251</v>
      </c>
      <c r="H1046" t="s">
        <v>225</v>
      </c>
      <c r="I1046">
        <v>0</v>
      </c>
      <c r="FX1046">
        <v>0</v>
      </c>
      <c r="FY1046">
        <v>0</v>
      </c>
      <c r="FZ1046">
        <v>0</v>
      </c>
    </row>
    <row r="1047" spans="1:182" x14ac:dyDescent="0.2">
      <c r="A1047" t="s">
        <v>245</v>
      </c>
      <c r="B1047" t="s">
        <v>252</v>
      </c>
      <c r="C1047" t="s">
        <v>218</v>
      </c>
      <c r="D1047" t="s">
        <v>46</v>
      </c>
      <c r="E1047">
        <v>2016</v>
      </c>
      <c r="F1047" t="s">
        <v>230</v>
      </c>
      <c r="G1047" t="s">
        <v>251</v>
      </c>
      <c r="H1047" t="s">
        <v>225</v>
      </c>
      <c r="I1047">
        <v>0</v>
      </c>
      <c r="FX1047">
        <v>0</v>
      </c>
      <c r="FY1047">
        <v>0</v>
      </c>
      <c r="FZ1047">
        <v>0</v>
      </c>
    </row>
    <row r="1048" spans="1:182" x14ac:dyDescent="0.2">
      <c r="A1048" t="s">
        <v>245</v>
      </c>
      <c r="B1048" t="s">
        <v>252</v>
      </c>
      <c r="C1048" t="s">
        <v>218</v>
      </c>
      <c r="D1048" t="s">
        <v>46</v>
      </c>
      <c r="E1048">
        <v>2017</v>
      </c>
      <c r="F1048" t="s">
        <v>230</v>
      </c>
      <c r="G1048" t="s">
        <v>251</v>
      </c>
      <c r="H1048" t="s">
        <v>225</v>
      </c>
      <c r="I1048">
        <v>0</v>
      </c>
      <c r="FX1048">
        <v>0</v>
      </c>
      <c r="FY1048">
        <v>0</v>
      </c>
      <c r="FZ1048">
        <v>0</v>
      </c>
    </row>
    <row r="1049" spans="1:182" x14ac:dyDescent="0.2">
      <c r="A1049" t="s">
        <v>245</v>
      </c>
      <c r="B1049" t="s">
        <v>252</v>
      </c>
      <c r="C1049" t="s">
        <v>218</v>
      </c>
      <c r="D1049" t="s">
        <v>47</v>
      </c>
      <c r="E1049">
        <v>2015</v>
      </c>
      <c r="F1049" t="s">
        <v>230</v>
      </c>
      <c r="G1049" t="s">
        <v>251</v>
      </c>
      <c r="H1049" t="s">
        <v>225</v>
      </c>
      <c r="I1049">
        <v>0</v>
      </c>
      <c r="FX1049">
        <v>0</v>
      </c>
      <c r="FY1049">
        <v>0</v>
      </c>
      <c r="FZ1049">
        <v>0</v>
      </c>
    </row>
    <row r="1050" spans="1:182" x14ac:dyDescent="0.2">
      <c r="A1050" t="s">
        <v>245</v>
      </c>
      <c r="B1050" t="s">
        <v>252</v>
      </c>
      <c r="C1050" t="s">
        <v>218</v>
      </c>
      <c r="D1050" t="s">
        <v>47</v>
      </c>
      <c r="E1050">
        <v>2016</v>
      </c>
      <c r="F1050" t="s">
        <v>230</v>
      </c>
      <c r="G1050" t="s">
        <v>251</v>
      </c>
      <c r="H1050" t="s">
        <v>225</v>
      </c>
      <c r="I1050">
        <v>0</v>
      </c>
      <c r="FX1050">
        <v>0</v>
      </c>
      <c r="FY1050">
        <v>0</v>
      </c>
      <c r="FZ1050">
        <v>0</v>
      </c>
    </row>
    <row r="1051" spans="1:182" x14ac:dyDescent="0.2">
      <c r="A1051" t="s">
        <v>245</v>
      </c>
      <c r="B1051" t="s">
        <v>252</v>
      </c>
      <c r="C1051" t="s">
        <v>218</v>
      </c>
      <c r="D1051" t="s">
        <v>47</v>
      </c>
      <c r="E1051">
        <v>2017</v>
      </c>
      <c r="F1051" t="s">
        <v>230</v>
      </c>
      <c r="G1051" t="s">
        <v>251</v>
      </c>
      <c r="H1051" t="s">
        <v>225</v>
      </c>
      <c r="I1051">
        <v>0</v>
      </c>
      <c r="FX1051">
        <v>0</v>
      </c>
      <c r="FY1051">
        <v>0</v>
      </c>
      <c r="FZ1051">
        <v>0</v>
      </c>
    </row>
    <row r="1052" spans="1:182" x14ac:dyDescent="0.2">
      <c r="A1052" t="s">
        <v>245</v>
      </c>
      <c r="B1052" t="s">
        <v>252</v>
      </c>
      <c r="C1052" t="s">
        <v>218</v>
      </c>
      <c r="D1052" t="s">
        <v>11</v>
      </c>
      <c r="E1052">
        <v>2015</v>
      </c>
      <c r="F1052" t="s">
        <v>230</v>
      </c>
      <c r="G1052" t="s">
        <v>251</v>
      </c>
      <c r="H1052" t="s">
        <v>225</v>
      </c>
      <c r="I1052">
        <v>0</v>
      </c>
      <c r="FX1052">
        <v>0</v>
      </c>
      <c r="FY1052">
        <v>0</v>
      </c>
      <c r="FZ1052">
        <v>0</v>
      </c>
    </row>
    <row r="1053" spans="1:182" x14ac:dyDescent="0.2">
      <c r="A1053" t="s">
        <v>245</v>
      </c>
      <c r="B1053" t="s">
        <v>252</v>
      </c>
      <c r="C1053" t="s">
        <v>218</v>
      </c>
      <c r="D1053" t="s">
        <v>11</v>
      </c>
      <c r="E1053">
        <v>2016</v>
      </c>
      <c r="F1053" t="s">
        <v>230</v>
      </c>
      <c r="G1053" t="s">
        <v>251</v>
      </c>
      <c r="H1053" t="s">
        <v>225</v>
      </c>
      <c r="I1053">
        <v>0</v>
      </c>
      <c r="FX1053">
        <v>0</v>
      </c>
      <c r="FY1053">
        <v>0</v>
      </c>
      <c r="FZ1053">
        <v>0</v>
      </c>
    </row>
    <row r="1054" spans="1:182" x14ac:dyDescent="0.2">
      <c r="A1054" t="s">
        <v>245</v>
      </c>
      <c r="B1054" t="s">
        <v>252</v>
      </c>
      <c r="C1054" t="s">
        <v>218</v>
      </c>
      <c r="D1054" t="s">
        <v>11</v>
      </c>
      <c r="E1054">
        <v>2017</v>
      </c>
      <c r="F1054" t="s">
        <v>230</v>
      </c>
      <c r="G1054" t="s">
        <v>251</v>
      </c>
      <c r="H1054" t="s">
        <v>225</v>
      </c>
      <c r="I1054">
        <v>0</v>
      </c>
      <c r="FX1054">
        <v>0</v>
      </c>
      <c r="FY1054">
        <v>0</v>
      </c>
      <c r="FZ1054">
        <v>0</v>
      </c>
    </row>
    <row r="1055" spans="1:182" x14ac:dyDescent="0.2">
      <c r="A1055" t="s">
        <v>245</v>
      </c>
      <c r="B1055" t="s">
        <v>252</v>
      </c>
      <c r="C1055" t="s">
        <v>218</v>
      </c>
      <c r="D1055" t="s">
        <v>36</v>
      </c>
      <c r="E1055">
        <v>2015</v>
      </c>
      <c r="F1055" t="s">
        <v>231</v>
      </c>
      <c r="G1055" t="s">
        <v>251</v>
      </c>
      <c r="H1055" t="s">
        <v>225</v>
      </c>
      <c r="I1055">
        <v>0</v>
      </c>
      <c r="FX1055">
        <v>0</v>
      </c>
      <c r="FY1055">
        <v>0</v>
      </c>
      <c r="FZ1055">
        <v>0</v>
      </c>
    </row>
    <row r="1056" spans="1:182" x14ac:dyDescent="0.2">
      <c r="A1056" t="s">
        <v>245</v>
      </c>
      <c r="B1056" t="s">
        <v>252</v>
      </c>
      <c r="C1056" t="s">
        <v>218</v>
      </c>
      <c r="D1056" t="s">
        <v>36</v>
      </c>
      <c r="E1056">
        <v>2016</v>
      </c>
      <c r="F1056" t="s">
        <v>231</v>
      </c>
      <c r="G1056" t="s">
        <v>251</v>
      </c>
      <c r="H1056" t="s">
        <v>225</v>
      </c>
      <c r="I1056">
        <v>0</v>
      </c>
      <c r="FX1056">
        <v>0</v>
      </c>
      <c r="FY1056">
        <v>0</v>
      </c>
      <c r="FZ1056">
        <v>0</v>
      </c>
    </row>
    <row r="1057" spans="1:182" x14ac:dyDescent="0.2">
      <c r="A1057" t="s">
        <v>245</v>
      </c>
      <c r="B1057" t="s">
        <v>252</v>
      </c>
      <c r="C1057" t="s">
        <v>218</v>
      </c>
      <c r="D1057" t="s">
        <v>36</v>
      </c>
      <c r="E1057">
        <v>2017</v>
      </c>
      <c r="F1057" t="s">
        <v>231</v>
      </c>
      <c r="G1057" t="s">
        <v>251</v>
      </c>
      <c r="H1057" t="s">
        <v>225</v>
      </c>
      <c r="I1057">
        <v>0</v>
      </c>
      <c r="FX1057">
        <v>0</v>
      </c>
      <c r="FY1057">
        <v>0</v>
      </c>
      <c r="FZ1057">
        <v>0</v>
      </c>
    </row>
    <row r="1058" spans="1:182" x14ac:dyDescent="0.2">
      <c r="A1058" t="s">
        <v>245</v>
      </c>
      <c r="B1058" t="s">
        <v>252</v>
      </c>
      <c r="C1058" t="s">
        <v>218</v>
      </c>
      <c r="D1058" t="s">
        <v>37</v>
      </c>
      <c r="E1058">
        <v>2015</v>
      </c>
      <c r="F1058" t="s">
        <v>231</v>
      </c>
      <c r="G1058" t="s">
        <v>251</v>
      </c>
      <c r="H1058" t="s">
        <v>225</v>
      </c>
      <c r="I1058">
        <v>0</v>
      </c>
      <c r="FX1058">
        <v>0</v>
      </c>
      <c r="FY1058">
        <v>0</v>
      </c>
      <c r="FZ1058">
        <v>0</v>
      </c>
    </row>
    <row r="1059" spans="1:182" x14ac:dyDescent="0.2">
      <c r="A1059" t="s">
        <v>245</v>
      </c>
      <c r="B1059" t="s">
        <v>252</v>
      </c>
      <c r="C1059" t="s">
        <v>218</v>
      </c>
      <c r="D1059" t="s">
        <v>37</v>
      </c>
      <c r="E1059">
        <v>2016</v>
      </c>
      <c r="F1059" t="s">
        <v>231</v>
      </c>
      <c r="G1059" t="s">
        <v>251</v>
      </c>
      <c r="H1059" t="s">
        <v>225</v>
      </c>
      <c r="I1059">
        <v>0</v>
      </c>
      <c r="FX1059">
        <v>0</v>
      </c>
      <c r="FY1059">
        <v>0</v>
      </c>
      <c r="FZ1059">
        <v>0</v>
      </c>
    </row>
    <row r="1060" spans="1:182" x14ac:dyDescent="0.2">
      <c r="A1060" t="s">
        <v>245</v>
      </c>
      <c r="B1060" t="s">
        <v>252</v>
      </c>
      <c r="C1060" t="s">
        <v>218</v>
      </c>
      <c r="D1060" t="s">
        <v>37</v>
      </c>
      <c r="E1060">
        <v>2017</v>
      </c>
      <c r="F1060" t="s">
        <v>231</v>
      </c>
      <c r="G1060" t="s">
        <v>251</v>
      </c>
      <c r="H1060" t="s">
        <v>225</v>
      </c>
      <c r="I1060">
        <v>0</v>
      </c>
      <c r="FX1060">
        <v>0</v>
      </c>
      <c r="FY1060">
        <v>0</v>
      </c>
      <c r="FZ1060">
        <v>0</v>
      </c>
    </row>
    <row r="1061" spans="1:182" x14ac:dyDescent="0.2">
      <c r="A1061" t="s">
        <v>245</v>
      </c>
      <c r="B1061" t="s">
        <v>252</v>
      </c>
      <c r="C1061" t="s">
        <v>218</v>
      </c>
      <c r="D1061" t="s">
        <v>38</v>
      </c>
      <c r="E1061">
        <v>2015</v>
      </c>
      <c r="F1061" t="s">
        <v>231</v>
      </c>
      <c r="G1061" t="s">
        <v>251</v>
      </c>
      <c r="H1061" t="s">
        <v>225</v>
      </c>
      <c r="I1061">
        <v>0</v>
      </c>
      <c r="FX1061">
        <v>0</v>
      </c>
      <c r="FY1061">
        <v>0</v>
      </c>
      <c r="FZ1061">
        <v>0</v>
      </c>
    </row>
    <row r="1062" spans="1:182" x14ac:dyDescent="0.2">
      <c r="A1062" t="s">
        <v>245</v>
      </c>
      <c r="B1062" t="s">
        <v>252</v>
      </c>
      <c r="C1062" t="s">
        <v>218</v>
      </c>
      <c r="D1062" t="s">
        <v>38</v>
      </c>
      <c r="E1062">
        <v>2016</v>
      </c>
      <c r="F1062" t="s">
        <v>231</v>
      </c>
      <c r="G1062" t="s">
        <v>251</v>
      </c>
      <c r="H1062" t="s">
        <v>225</v>
      </c>
      <c r="I1062">
        <v>0</v>
      </c>
      <c r="FX1062">
        <v>0</v>
      </c>
      <c r="FY1062">
        <v>0</v>
      </c>
      <c r="FZ1062">
        <v>0</v>
      </c>
    </row>
    <row r="1063" spans="1:182" x14ac:dyDescent="0.2">
      <c r="A1063" t="s">
        <v>245</v>
      </c>
      <c r="B1063" t="s">
        <v>252</v>
      </c>
      <c r="C1063" t="s">
        <v>218</v>
      </c>
      <c r="D1063" t="s">
        <v>38</v>
      </c>
      <c r="E1063">
        <v>2017</v>
      </c>
      <c r="F1063" t="s">
        <v>231</v>
      </c>
      <c r="G1063" t="s">
        <v>251</v>
      </c>
      <c r="H1063" t="s">
        <v>225</v>
      </c>
      <c r="I1063">
        <v>0</v>
      </c>
      <c r="FX1063">
        <v>0</v>
      </c>
      <c r="FY1063">
        <v>0</v>
      </c>
      <c r="FZ1063">
        <v>0</v>
      </c>
    </row>
    <row r="1064" spans="1:182" x14ac:dyDescent="0.2">
      <c r="A1064" t="s">
        <v>245</v>
      </c>
      <c r="B1064" t="s">
        <v>252</v>
      </c>
      <c r="C1064" t="s">
        <v>218</v>
      </c>
      <c r="D1064" t="s">
        <v>39</v>
      </c>
      <c r="E1064">
        <v>2015</v>
      </c>
      <c r="F1064" t="s">
        <v>231</v>
      </c>
      <c r="G1064" t="s">
        <v>251</v>
      </c>
      <c r="H1064" t="s">
        <v>225</v>
      </c>
      <c r="I1064">
        <v>0</v>
      </c>
      <c r="FX1064">
        <v>0</v>
      </c>
      <c r="FY1064">
        <v>0</v>
      </c>
      <c r="FZ1064">
        <v>0</v>
      </c>
    </row>
    <row r="1065" spans="1:182" x14ac:dyDescent="0.2">
      <c r="A1065" t="s">
        <v>245</v>
      </c>
      <c r="B1065" t="s">
        <v>252</v>
      </c>
      <c r="C1065" t="s">
        <v>218</v>
      </c>
      <c r="D1065" t="s">
        <v>39</v>
      </c>
      <c r="E1065">
        <v>2016</v>
      </c>
      <c r="F1065" t="s">
        <v>231</v>
      </c>
      <c r="G1065" t="s">
        <v>251</v>
      </c>
      <c r="H1065" t="s">
        <v>225</v>
      </c>
      <c r="I1065">
        <v>0</v>
      </c>
      <c r="FX1065">
        <v>0</v>
      </c>
      <c r="FY1065">
        <v>0</v>
      </c>
      <c r="FZ1065">
        <v>0</v>
      </c>
    </row>
    <row r="1066" spans="1:182" x14ac:dyDescent="0.2">
      <c r="A1066" t="s">
        <v>245</v>
      </c>
      <c r="B1066" t="s">
        <v>252</v>
      </c>
      <c r="C1066" t="s">
        <v>218</v>
      </c>
      <c r="D1066" t="s">
        <v>39</v>
      </c>
      <c r="E1066">
        <v>2017</v>
      </c>
      <c r="F1066" t="s">
        <v>231</v>
      </c>
      <c r="G1066" t="s">
        <v>251</v>
      </c>
      <c r="H1066" t="s">
        <v>225</v>
      </c>
      <c r="I1066">
        <v>0</v>
      </c>
      <c r="FX1066">
        <v>0</v>
      </c>
      <c r="FY1066">
        <v>0</v>
      </c>
      <c r="FZ1066">
        <v>0</v>
      </c>
    </row>
    <row r="1067" spans="1:182" x14ac:dyDescent="0.2">
      <c r="A1067" t="s">
        <v>245</v>
      </c>
      <c r="B1067" t="s">
        <v>252</v>
      </c>
      <c r="C1067" t="s">
        <v>218</v>
      </c>
      <c r="D1067" t="s">
        <v>40</v>
      </c>
      <c r="E1067">
        <v>2015</v>
      </c>
      <c r="F1067" t="s">
        <v>231</v>
      </c>
      <c r="G1067" t="s">
        <v>251</v>
      </c>
      <c r="H1067" t="s">
        <v>225</v>
      </c>
      <c r="I1067">
        <v>0</v>
      </c>
      <c r="FX1067">
        <v>0</v>
      </c>
      <c r="FY1067">
        <v>0</v>
      </c>
      <c r="FZ1067">
        <v>0</v>
      </c>
    </row>
    <row r="1068" spans="1:182" x14ac:dyDescent="0.2">
      <c r="A1068" t="s">
        <v>245</v>
      </c>
      <c r="B1068" t="s">
        <v>252</v>
      </c>
      <c r="C1068" t="s">
        <v>218</v>
      </c>
      <c r="D1068" t="s">
        <v>40</v>
      </c>
      <c r="E1068">
        <v>2016</v>
      </c>
      <c r="F1068" t="s">
        <v>231</v>
      </c>
      <c r="G1068" t="s">
        <v>251</v>
      </c>
      <c r="H1068" t="s">
        <v>225</v>
      </c>
      <c r="I1068">
        <v>0</v>
      </c>
      <c r="FX1068">
        <v>0</v>
      </c>
      <c r="FY1068">
        <v>0</v>
      </c>
      <c r="FZ1068">
        <v>0</v>
      </c>
    </row>
    <row r="1069" spans="1:182" x14ac:dyDescent="0.2">
      <c r="A1069" t="s">
        <v>245</v>
      </c>
      <c r="B1069" t="s">
        <v>252</v>
      </c>
      <c r="C1069" t="s">
        <v>218</v>
      </c>
      <c r="D1069" t="s">
        <v>40</v>
      </c>
      <c r="E1069">
        <v>2017</v>
      </c>
      <c r="F1069" t="s">
        <v>231</v>
      </c>
      <c r="G1069" t="s">
        <v>251</v>
      </c>
      <c r="H1069" t="s">
        <v>225</v>
      </c>
      <c r="I1069">
        <v>0</v>
      </c>
      <c r="FX1069">
        <v>0</v>
      </c>
      <c r="FY1069">
        <v>0</v>
      </c>
      <c r="FZ1069">
        <v>0</v>
      </c>
    </row>
    <row r="1070" spans="1:182" x14ac:dyDescent="0.2">
      <c r="A1070" t="s">
        <v>245</v>
      </c>
      <c r="B1070" t="s">
        <v>252</v>
      </c>
      <c r="C1070" t="s">
        <v>218</v>
      </c>
      <c r="D1070" t="s">
        <v>41</v>
      </c>
      <c r="E1070">
        <v>2015</v>
      </c>
      <c r="F1070" t="s">
        <v>231</v>
      </c>
      <c r="G1070" t="s">
        <v>251</v>
      </c>
      <c r="H1070" t="s">
        <v>225</v>
      </c>
      <c r="I1070">
        <v>0</v>
      </c>
      <c r="FX1070">
        <v>0</v>
      </c>
      <c r="FY1070">
        <v>0</v>
      </c>
      <c r="FZ1070">
        <v>0</v>
      </c>
    </row>
    <row r="1071" spans="1:182" x14ac:dyDescent="0.2">
      <c r="A1071" t="s">
        <v>245</v>
      </c>
      <c r="B1071" t="s">
        <v>252</v>
      </c>
      <c r="C1071" t="s">
        <v>218</v>
      </c>
      <c r="D1071" t="s">
        <v>41</v>
      </c>
      <c r="E1071">
        <v>2016</v>
      </c>
      <c r="F1071" t="s">
        <v>231</v>
      </c>
      <c r="G1071" t="s">
        <v>251</v>
      </c>
      <c r="H1071" t="s">
        <v>225</v>
      </c>
      <c r="I1071">
        <v>0</v>
      </c>
      <c r="FX1071">
        <v>0</v>
      </c>
      <c r="FY1071">
        <v>0</v>
      </c>
      <c r="FZ1071">
        <v>0</v>
      </c>
    </row>
    <row r="1072" spans="1:182" x14ac:dyDescent="0.2">
      <c r="A1072" t="s">
        <v>245</v>
      </c>
      <c r="B1072" t="s">
        <v>252</v>
      </c>
      <c r="C1072" t="s">
        <v>218</v>
      </c>
      <c r="D1072" t="s">
        <v>41</v>
      </c>
      <c r="E1072">
        <v>2017</v>
      </c>
      <c r="F1072" t="s">
        <v>231</v>
      </c>
      <c r="G1072" t="s">
        <v>251</v>
      </c>
      <c r="H1072" t="s">
        <v>225</v>
      </c>
      <c r="I1072">
        <v>0</v>
      </c>
      <c r="FX1072">
        <v>0</v>
      </c>
      <c r="FY1072">
        <v>0</v>
      </c>
      <c r="FZ1072">
        <v>0</v>
      </c>
    </row>
    <row r="1073" spans="1:182" x14ac:dyDescent="0.2">
      <c r="A1073" t="s">
        <v>245</v>
      </c>
      <c r="B1073" t="s">
        <v>252</v>
      </c>
      <c r="C1073" t="s">
        <v>218</v>
      </c>
      <c r="D1073" t="s">
        <v>42</v>
      </c>
      <c r="E1073">
        <v>2015</v>
      </c>
      <c r="F1073" t="s">
        <v>231</v>
      </c>
      <c r="G1073" t="s">
        <v>251</v>
      </c>
      <c r="H1073" t="s">
        <v>225</v>
      </c>
      <c r="I1073">
        <v>0</v>
      </c>
      <c r="FX1073">
        <v>0</v>
      </c>
      <c r="FY1073">
        <v>0</v>
      </c>
      <c r="FZ1073">
        <v>0</v>
      </c>
    </row>
    <row r="1074" spans="1:182" x14ac:dyDescent="0.2">
      <c r="A1074" t="s">
        <v>245</v>
      </c>
      <c r="B1074" t="s">
        <v>252</v>
      </c>
      <c r="C1074" t="s">
        <v>218</v>
      </c>
      <c r="D1074" t="s">
        <v>42</v>
      </c>
      <c r="E1074">
        <v>2016</v>
      </c>
      <c r="F1074" t="s">
        <v>231</v>
      </c>
      <c r="G1074" t="s">
        <v>251</v>
      </c>
      <c r="H1074" t="s">
        <v>225</v>
      </c>
      <c r="I1074">
        <v>0</v>
      </c>
      <c r="FX1074">
        <v>0</v>
      </c>
      <c r="FY1074">
        <v>0</v>
      </c>
      <c r="FZ1074">
        <v>0</v>
      </c>
    </row>
    <row r="1075" spans="1:182" x14ac:dyDescent="0.2">
      <c r="A1075" t="s">
        <v>245</v>
      </c>
      <c r="B1075" t="s">
        <v>252</v>
      </c>
      <c r="C1075" t="s">
        <v>218</v>
      </c>
      <c r="D1075" t="s">
        <v>42</v>
      </c>
      <c r="E1075">
        <v>2017</v>
      </c>
      <c r="F1075" t="s">
        <v>231</v>
      </c>
      <c r="G1075" t="s">
        <v>251</v>
      </c>
      <c r="H1075" t="s">
        <v>225</v>
      </c>
      <c r="I1075">
        <v>0</v>
      </c>
      <c r="FX1075">
        <v>0</v>
      </c>
      <c r="FY1075">
        <v>0</v>
      </c>
      <c r="FZ1075">
        <v>0</v>
      </c>
    </row>
    <row r="1076" spans="1:182" x14ac:dyDescent="0.2">
      <c r="A1076" t="s">
        <v>245</v>
      </c>
      <c r="B1076" t="s">
        <v>252</v>
      </c>
      <c r="C1076" t="s">
        <v>218</v>
      </c>
      <c r="D1076" t="s">
        <v>43</v>
      </c>
      <c r="E1076">
        <v>2015</v>
      </c>
      <c r="F1076" t="s">
        <v>231</v>
      </c>
      <c r="G1076" t="s">
        <v>251</v>
      </c>
      <c r="H1076" t="s">
        <v>225</v>
      </c>
      <c r="I1076">
        <v>0</v>
      </c>
      <c r="FX1076">
        <v>0</v>
      </c>
      <c r="FY1076">
        <v>0</v>
      </c>
      <c r="FZ1076">
        <v>0</v>
      </c>
    </row>
    <row r="1077" spans="1:182" x14ac:dyDescent="0.2">
      <c r="A1077" t="s">
        <v>245</v>
      </c>
      <c r="B1077" t="s">
        <v>252</v>
      </c>
      <c r="C1077" t="s">
        <v>218</v>
      </c>
      <c r="D1077" t="s">
        <v>43</v>
      </c>
      <c r="E1077">
        <v>2016</v>
      </c>
      <c r="F1077" t="s">
        <v>231</v>
      </c>
      <c r="G1077" t="s">
        <v>251</v>
      </c>
      <c r="H1077" t="s">
        <v>225</v>
      </c>
      <c r="I1077">
        <v>0</v>
      </c>
      <c r="FX1077">
        <v>0</v>
      </c>
      <c r="FY1077">
        <v>0</v>
      </c>
      <c r="FZ1077">
        <v>0</v>
      </c>
    </row>
    <row r="1078" spans="1:182" x14ac:dyDescent="0.2">
      <c r="A1078" t="s">
        <v>245</v>
      </c>
      <c r="B1078" t="s">
        <v>252</v>
      </c>
      <c r="C1078" t="s">
        <v>218</v>
      </c>
      <c r="D1078" t="s">
        <v>43</v>
      </c>
      <c r="E1078">
        <v>2017</v>
      </c>
      <c r="F1078" t="s">
        <v>231</v>
      </c>
      <c r="G1078" t="s">
        <v>251</v>
      </c>
      <c r="H1078" t="s">
        <v>225</v>
      </c>
      <c r="I1078">
        <v>0</v>
      </c>
      <c r="FX1078">
        <v>0</v>
      </c>
      <c r="FY1078">
        <v>0</v>
      </c>
      <c r="FZ1078">
        <v>0</v>
      </c>
    </row>
    <row r="1079" spans="1:182" x14ac:dyDescent="0.2">
      <c r="A1079" t="s">
        <v>245</v>
      </c>
      <c r="B1079" t="s">
        <v>252</v>
      </c>
      <c r="C1079" t="s">
        <v>218</v>
      </c>
      <c r="D1079" t="s">
        <v>44</v>
      </c>
      <c r="E1079">
        <v>2015</v>
      </c>
      <c r="F1079" t="s">
        <v>231</v>
      </c>
      <c r="G1079" t="s">
        <v>251</v>
      </c>
      <c r="H1079" t="s">
        <v>225</v>
      </c>
      <c r="I1079">
        <v>0</v>
      </c>
      <c r="FX1079">
        <v>0</v>
      </c>
      <c r="FY1079">
        <v>0</v>
      </c>
      <c r="FZ1079">
        <v>0</v>
      </c>
    </row>
    <row r="1080" spans="1:182" x14ac:dyDescent="0.2">
      <c r="A1080" t="s">
        <v>245</v>
      </c>
      <c r="B1080" t="s">
        <v>252</v>
      </c>
      <c r="C1080" t="s">
        <v>218</v>
      </c>
      <c r="D1080" t="s">
        <v>44</v>
      </c>
      <c r="E1080">
        <v>2016</v>
      </c>
      <c r="F1080" t="s">
        <v>231</v>
      </c>
      <c r="G1080" t="s">
        <v>251</v>
      </c>
      <c r="H1080" t="s">
        <v>225</v>
      </c>
      <c r="I1080">
        <v>0</v>
      </c>
      <c r="FX1080">
        <v>0</v>
      </c>
      <c r="FY1080">
        <v>0</v>
      </c>
      <c r="FZ1080">
        <v>0</v>
      </c>
    </row>
    <row r="1081" spans="1:182" x14ac:dyDescent="0.2">
      <c r="A1081" t="s">
        <v>245</v>
      </c>
      <c r="B1081" t="s">
        <v>252</v>
      </c>
      <c r="C1081" t="s">
        <v>218</v>
      </c>
      <c r="D1081" t="s">
        <v>44</v>
      </c>
      <c r="E1081">
        <v>2017</v>
      </c>
      <c r="F1081" t="s">
        <v>231</v>
      </c>
      <c r="G1081" t="s">
        <v>251</v>
      </c>
      <c r="H1081" t="s">
        <v>225</v>
      </c>
      <c r="I1081">
        <v>0</v>
      </c>
      <c r="FX1081">
        <v>0</v>
      </c>
      <c r="FY1081">
        <v>0</v>
      </c>
      <c r="FZ1081">
        <v>0</v>
      </c>
    </row>
    <row r="1082" spans="1:182" x14ac:dyDescent="0.2">
      <c r="A1082" t="s">
        <v>245</v>
      </c>
      <c r="B1082" t="s">
        <v>252</v>
      </c>
      <c r="C1082" t="s">
        <v>218</v>
      </c>
      <c r="D1082" t="s">
        <v>45</v>
      </c>
      <c r="E1082">
        <v>2015</v>
      </c>
      <c r="F1082" t="s">
        <v>231</v>
      </c>
      <c r="G1082" t="s">
        <v>251</v>
      </c>
      <c r="H1082" t="s">
        <v>225</v>
      </c>
      <c r="I1082">
        <v>0</v>
      </c>
      <c r="FX1082">
        <v>0</v>
      </c>
      <c r="FY1082">
        <v>0</v>
      </c>
      <c r="FZ1082">
        <v>0</v>
      </c>
    </row>
    <row r="1083" spans="1:182" x14ac:dyDescent="0.2">
      <c r="A1083" t="s">
        <v>245</v>
      </c>
      <c r="B1083" t="s">
        <v>252</v>
      </c>
      <c r="C1083" t="s">
        <v>218</v>
      </c>
      <c r="D1083" t="s">
        <v>45</v>
      </c>
      <c r="E1083">
        <v>2016</v>
      </c>
      <c r="F1083" t="s">
        <v>231</v>
      </c>
      <c r="G1083" t="s">
        <v>251</v>
      </c>
      <c r="H1083" t="s">
        <v>225</v>
      </c>
      <c r="I1083">
        <v>0</v>
      </c>
      <c r="FX1083">
        <v>0</v>
      </c>
      <c r="FY1083">
        <v>0</v>
      </c>
      <c r="FZ1083">
        <v>0</v>
      </c>
    </row>
    <row r="1084" spans="1:182" x14ac:dyDescent="0.2">
      <c r="A1084" t="s">
        <v>245</v>
      </c>
      <c r="B1084" t="s">
        <v>252</v>
      </c>
      <c r="C1084" t="s">
        <v>218</v>
      </c>
      <c r="D1084" t="s">
        <v>45</v>
      </c>
      <c r="E1084">
        <v>2017</v>
      </c>
      <c r="F1084" t="s">
        <v>231</v>
      </c>
      <c r="G1084" t="s">
        <v>251</v>
      </c>
      <c r="H1084" t="s">
        <v>225</v>
      </c>
      <c r="I1084">
        <v>0</v>
      </c>
      <c r="FX1084">
        <v>0</v>
      </c>
      <c r="FY1084">
        <v>0</v>
      </c>
      <c r="FZ1084">
        <v>0</v>
      </c>
    </row>
    <row r="1085" spans="1:182" x14ac:dyDescent="0.2">
      <c r="A1085" t="s">
        <v>245</v>
      </c>
      <c r="B1085" t="s">
        <v>252</v>
      </c>
      <c r="C1085" t="s">
        <v>218</v>
      </c>
      <c r="D1085" t="s">
        <v>46</v>
      </c>
      <c r="E1085">
        <v>2015</v>
      </c>
      <c r="F1085" t="s">
        <v>231</v>
      </c>
      <c r="G1085" t="s">
        <v>251</v>
      </c>
      <c r="H1085" t="s">
        <v>225</v>
      </c>
      <c r="I1085">
        <v>0</v>
      </c>
      <c r="FX1085">
        <v>0</v>
      </c>
      <c r="FY1085">
        <v>0</v>
      </c>
      <c r="FZ1085">
        <v>0</v>
      </c>
    </row>
    <row r="1086" spans="1:182" x14ac:dyDescent="0.2">
      <c r="A1086" t="s">
        <v>245</v>
      </c>
      <c r="B1086" t="s">
        <v>252</v>
      </c>
      <c r="C1086" t="s">
        <v>218</v>
      </c>
      <c r="D1086" t="s">
        <v>46</v>
      </c>
      <c r="E1086">
        <v>2016</v>
      </c>
      <c r="F1086" t="s">
        <v>231</v>
      </c>
      <c r="G1086" t="s">
        <v>251</v>
      </c>
      <c r="H1086" t="s">
        <v>225</v>
      </c>
      <c r="I1086">
        <v>0</v>
      </c>
      <c r="FX1086">
        <v>0</v>
      </c>
      <c r="FY1086">
        <v>0</v>
      </c>
      <c r="FZ1086">
        <v>0</v>
      </c>
    </row>
    <row r="1087" spans="1:182" x14ac:dyDescent="0.2">
      <c r="A1087" t="s">
        <v>245</v>
      </c>
      <c r="B1087" t="s">
        <v>252</v>
      </c>
      <c r="C1087" t="s">
        <v>218</v>
      </c>
      <c r="D1087" t="s">
        <v>46</v>
      </c>
      <c r="E1087">
        <v>2017</v>
      </c>
      <c r="F1087" t="s">
        <v>231</v>
      </c>
      <c r="G1087" t="s">
        <v>251</v>
      </c>
      <c r="H1087" t="s">
        <v>225</v>
      </c>
      <c r="I1087">
        <v>0</v>
      </c>
      <c r="FX1087">
        <v>0</v>
      </c>
      <c r="FY1087">
        <v>0</v>
      </c>
      <c r="FZ1087">
        <v>0</v>
      </c>
    </row>
    <row r="1088" spans="1:182" x14ac:dyDescent="0.2">
      <c r="A1088" t="s">
        <v>245</v>
      </c>
      <c r="B1088" t="s">
        <v>252</v>
      </c>
      <c r="C1088" t="s">
        <v>218</v>
      </c>
      <c r="D1088" t="s">
        <v>47</v>
      </c>
      <c r="E1088">
        <v>2015</v>
      </c>
      <c r="F1088" t="s">
        <v>231</v>
      </c>
      <c r="G1088" t="s">
        <v>251</v>
      </c>
      <c r="H1088" t="s">
        <v>225</v>
      </c>
      <c r="I1088">
        <v>0</v>
      </c>
      <c r="FX1088">
        <v>0</v>
      </c>
      <c r="FY1088">
        <v>0</v>
      </c>
      <c r="FZ1088">
        <v>0</v>
      </c>
    </row>
    <row r="1089" spans="1:182" x14ac:dyDescent="0.2">
      <c r="A1089" t="s">
        <v>245</v>
      </c>
      <c r="B1089" t="s">
        <v>252</v>
      </c>
      <c r="C1089" t="s">
        <v>218</v>
      </c>
      <c r="D1089" t="s">
        <v>47</v>
      </c>
      <c r="E1089">
        <v>2016</v>
      </c>
      <c r="F1089" t="s">
        <v>231</v>
      </c>
      <c r="G1089" t="s">
        <v>251</v>
      </c>
      <c r="H1089" t="s">
        <v>225</v>
      </c>
      <c r="I1089">
        <v>0</v>
      </c>
      <c r="FX1089">
        <v>0</v>
      </c>
      <c r="FY1089">
        <v>0</v>
      </c>
      <c r="FZ1089">
        <v>0</v>
      </c>
    </row>
    <row r="1090" spans="1:182" x14ac:dyDescent="0.2">
      <c r="A1090" t="s">
        <v>245</v>
      </c>
      <c r="B1090" t="s">
        <v>252</v>
      </c>
      <c r="C1090" t="s">
        <v>218</v>
      </c>
      <c r="D1090" t="s">
        <v>47</v>
      </c>
      <c r="E1090">
        <v>2017</v>
      </c>
      <c r="F1090" t="s">
        <v>231</v>
      </c>
      <c r="G1090" t="s">
        <v>251</v>
      </c>
      <c r="H1090" t="s">
        <v>225</v>
      </c>
      <c r="I1090">
        <v>0</v>
      </c>
      <c r="FX1090">
        <v>0</v>
      </c>
      <c r="FY1090">
        <v>0</v>
      </c>
      <c r="FZ1090">
        <v>0</v>
      </c>
    </row>
    <row r="1091" spans="1:182" x14ac:dyDescent="0.2">
      <c r="A1091" t="s">
        <v>245</v>
      </c>
      <c r="B1091" t="s">
        <v>252</v>
      </c>
      <c r="C1091" t="s">
        <v>218</v>
      </c>
      <c r="D1091" t="s">
        <v>11</v>
      </c>
      <c r="E1091">
        <v>2015</v>
      </c>
      <c r="F1091" t="s">
        <v>231</v>
      </c>
      <c r="G1091" t="s">
        <v>251</v>
      </c>
      <c r="H1091" t="s">
        <v>225</v>
      </c>
      <c r="I1091">
        <v>0</v>
      </c>
      <c r="FX1091">
        <v>0</v>
      </c>
      <c r="FY1091">
        <v>0</v>
      </c>
      <c r="FZ1091">
        <v>0</v>
      </c>
    </row>
    <row r="1092" spans="1:182" x14ac:dyDescent="0.2">
      <c r="A1092" t="s">
        <v>245</v>
      </c>
      <c r="B1092" t="s">
        <v>252</v>
      </c>
      <c r="C1092" t="s">
        <v>218</v>
      </c>
      <c r="D1092" t="s">
        <v>11</v>
      </c>
      <c r="E1092">
        <v>2016</v>
      </c>
      <c r="F1092" t="s">
        <v>231</v>
      </c>
      <c r="G1092" t="s">
        <v>251</v>
      </c>
      <c r="H1092" t="s">
        <v>225</v>
      </c>
      <c r="I1092">
        <v>0</v>
      </c>
      <c r="FX1092">
        <v>0</v>
      </c>
      <c r="FY1092">
        <v>0</v>
      </c>
      <c r="FZ1092">
        <v>0</v>
      </c>
    </row>
    <row r="1093" spans="1:182" x14ac:dyDescent="0.2">
      <c r="A1093" t="s">
        <v>245</v>
      </c>
      <c r="B1093" t="s">
        <v>252</v>
      </c>
      <c r="C1093" t="s">
        <v>218</v>
      </c>
      <c r="D1093" t="s">
        <v>11</v>
      </c>
      <c r="E1093">
        <v>2017</v>
      </c>
      <c r="F1093" t="s">
        <v>231</v>
      </c>
      <c r="G1093" t="s">
        <v>251</v>
      </c>
      <c r="H1093" t="s">
        <v>225</v>
      </c>
      <c r="I1093">
        <v>0</v>
      </c>
      <c r="FX1093">
        <v>0</v>
      </c>
      <c r="FY1093">
        <v>0</v>
      </c>
      <c r="FZ1093">
        <v>0</v>
      </c>
    </row>
    <row r="1094" spans="1:182" x14ac:dyDescent="0.2">
      <c r="A1094" t="s">
        <v>245</v>
      </c>
      <c r="B1094" t="s">
        <v>252</v>
      </c>
      <c r="C1094" t="s">
        <v>217</v>
      </c>
      <c r="D1094" t="s">
        <v>36</v>
      </c>
      <c r="E1094">
        <v>2015</v>
      </c>
      <c r="F1094" t="s">
        <v>228</v>
      </c>
      <c r="G1094" t="s">
        <v>10</v>
      </c>
      <c r="H1094" t="s">
        <v>225</v>
      </c>
      <c r="I1094">
        <v>0</v>
      </c>
      <c r="FX1094">
        <v>0</v>
      </c>
      <c r="FY1094">
        <v>0</v>
      </c>
      <c r="FZ1094">
        <v>0</v>
      </c>
    </row>
    <row r="1095" spans="1:182" x14ac:dyDescent="0.2">
      <c r="A1095" t="s">
        <v>245</v>
      </c>
      <c r="B1095" t="s">
        <v>252</v>
      </c>
      <c r="C1095" t="s">
        <v>217</v>
      </c>
      <c r="D1095" t="s">
        <v>36</v>
      </c>
      <c r="E1095">
        <v>2016</v>
      </c>
      <c r="F1095" t="s">
        <v>228</v>
      </c>
      <c r="G1095" t="s">
        <v>10</v>
      </c>
      <c r="H1095" t="s">
        <v>225</v>
      </c>
      <c r="I1095">
        <v>0</v>
      </c>
      <c r="FX1095">
        <v>0</v>
      </c>
      <c r="FY1095">
        <v>0</v>
      </c>
      <c r="FZ1095">
        <v>0</v>
      </c>
    </row>
    <row r="1096" spans="1:182" x14ac:dyDescent="0.2">
      <c r="A1096" t="s">
        <v>245</v>
      </c>
      <c r="B1096" t="s">
        <v>252</v>
      </c>
      <c r="C1096" t="s">
        <v>217</v>
      </c>
      <c r="D1096" t="s">
        <v>36</v>
      </c>
      <c r="E1096">
        <v>2017</v>
      </c>
      <c r="F1096" t="s">
        <v>228</v>
      </c>
      <c r="G1096" t="s">
        <v>10</v>
      </c>
      <c r="H1096" t="s">
        <v>225</v>
      </c>
      <c r="I1096">
        <v>0</v>
      </c>
      <c r="FX1096">
        <v>0</v>
      </c>
      <c r="FY1096">
        <v>0</v>
      </c>
      <c r="FZ1096">
        <v>0</v>
      </c>
    </row>
    <row r="1097" spans="1:182" x14ac:dyDescent="0.2">
      <c r="A1097" t="s">
        <v>245</v>
      </c>
      <c r="B1097" t="s">
        <v>252</v>
      </c>
      <c r="C1097" t="s">
        <v>217</v>
      </c>
      <c r="D1097" t="s">
        <v>37</v>
      </c>
      <c r="E1097">
        <v>2015</v>
      </c>
      <c r="F1097" t="s">
        <v>228</v>
      </c>
      <c r="G1097" t="s">
        <v>10</v>
      </c>
      <c r="H1097" t="s">
        <v>225</v>
      </c>
      <c r="I1097">
        <v>0</v>
      </c>
      <c r="FX1097">
        <v>0</v>
      </c>
      <c r="FY1097">
        <v>0</v>
      </c>
      <c r="FZ1097">
        <v>0</v>
      </c>
    </row>
    <row r="1098" spans="1:182" x14ac:dyDescent="0.2">
      <c r="A1098" t="s">
        <v>245</v>
      </c>
      <c r="B1098" t="s">
        <v>252</v>
      </c>
      <c r="C1098" t="s">
        <v>217</v>
      </c>
      <c r="D1098" t="s">
        <v>37</v>
      </c>
      <c r="E1098">
        <v>2016</v>
      </c>
      <c r="F1098" t="s">
        <v>228</v>
      </c>
      <c r="G1098" t="s">
        <v>10</v>
      </c>
      <c r="H1098" t="s">
        <v>225</v>
      </c>
      <c r="I1098">
        <v>0</v>
      </c>
      <c r="FX1098">
        <v>0</v>
      </c>
      <c r="FY1098">
        <v>0</v>
      </c>
      <c r="FZ1098">
        <v>0</v>
      </c>
    </row>
    <row r="1099" spans="1:182" x14ac:dyDescent="0.2">
      <c r="A1099" t="s">
        <v>245</v>
      </c>
      <c r="B1099" t="s">
        <v>252</v>
      </c>
      <c r="C1099" t="s">
        <v>217</v>
      </c>
      <c r="D1099" t="s">
        <v>37</v>
      </c>
      <c r="E1099">
        <v>2017</v>
      </c>
      <c r="F1099" t="s">
        <v>228</v>
      </c>
      <c r="G1099" t="s">
        <v>10</v>
      </c>
      <c r="H1099" t="s">
        <v>225</v>
      </c>
      <c r="I1099">
        <v>0</v>
      </c>
      <c r="FX1099">
        <v>0</v>
      </c>
      <c r="FY1099">
        <v>0</v>
      </c>
      <c r="FZ1099">
        <v>0</v>
      </c>
    </row>
    <row r="1100" spans="1:182" x14ac:dyDescent="0.2">
      <c r="A1100" t="s">
        <v>245</v>
      </c>
      <c r="B1100" t="s">
        <v>252</v>
      </c>
      <c r="C1100" t="s">
        <v>217</v>
      </c>
      <c r="D1100" t="s">
        <v>38</v>
      </c>
      <c r="E1100">
        <v>2015</v>
      </c>
      <c r="F1100" t="s">
        <v>228</v>
      </c>
      <c r="G1100" t="s">
        <v>10</v>
      </c>
      <c r="H1100" t="s">
        <v>225</v>
      </c>
      <c r="I1100">
        <v>0</v>
      </c>
      <c r="FX1100">
        <v>0</v>
      </c>
      <c r="FY1100">
        <v>0</v>
      </c>
      <c r="FZ1100">
        <v>0</v>
      </c>
    </row>
    <row r="1101" spans="1:182" x14ac:dyDescent="0.2">
      <c r="A1101" t="s">
        <v>245</v>
      </c>
      <c r="B1101" t="s">
        <v>252</v>
      </c>
      <c r="C1101" t="s">
        <v>217</v>
      </c>
      <c r="D1101" t="s">
        <v>38</v>
      </c>
      <c r="E1101">
        <v>2016</v>
      </c>
      <c r="F1101" t="s">
        <v>228</v>
      </c>
      <c r="G1101" t="s">
        <v>10</v>
      </c>
      <c r="H1101" t="s">
        <v>225</v>
      </c>
      <c r="I1101">
        <v>0</v>
      </c>
      <c r="FX1101">
        <v>0</v>
      </c>
      <c r="FY1101">
        <v>0</v>
      </c>
      <c r="FZ1101">
        <v>0</v>
      </c>
    </row>
    <row r="1102" spans="1:182" x14ac:dyDescent="0.2">
      <c r="A1102" t="s">
        <v>245</v>
      </c>
      <c r="B1102" t="s">
        <v>252</v>
      </c>
      <c r="C1102" t="s">
        <v>217</v>
      </c>
      <c r="D1102" t="s">
        <v>38</v>
      </c>
      <c r="E1102">
        <v>2017</v>
      </c>
      <c r="F1102" t="s">
        <v>228</v>
      </c>
      <c r="G1102" t="s">
        <v>10</v>
      </c>
      <c r="H1102" t="s">
        <v>225</v>
      </c>
      <c r="I1102">
        <v>0</v>
      </c>
      <c r="FX1102">
        <v>0</v>
      </c>
      <c r="FY1102">
        <v>0</v>
      </c>
      <c r="FZ1102">
        <v>0</v>
      </c>
    </row>
    <row r="1103" spans="1:182" x14ac:dyDescent="0.2">
      <c r="A1103" t="s">
        <v>245</v>
      </c>
      <c r="B1103" t="s">
        <v>252</v>
      </c>
      <c r="C1103" t="s">
        <v>217</v>
      </c>
      <c r="D1103" t="s">
        <v>39</v>
      </c>
      <c r="E1103">
        <v>2015</v>
      </c>
      <c r="F1103" t="s">
        <v>228</v>
      </c>
      <c r="G1103" t="s">
        <v>10</v>
      </c>
      <c r="H1103" t="s">
        <v>225</v>
      </c>
      <c r="I1103">
        <v>0</v>
      </c>
      <c r="FX1103">
        <v>0</v>
      </c>
      <c r="FY1103">
        <v>0</v>
      </c>
      <c r="FZ1103">
        <v>0</v>
      </c>
    </row>
    <row r="1104" spans="1:182" x14ac:dyDescent="0.2">
      <c r="A1104" t="s">
        <v>245</v>
      </c>
      <c r="B1104" t="s">
        <v>252</v>
      </c>
      <c r="C1104" t="s">
        <v>217</v>
      </c>
      <c r="D1104" t="s">
        <v>39</v>
      </c>
      <c r="E1104">
        <v>2016</v>
      </c>
      <c r="F1104" t="s">
        <v>228</v>
      </c>
      <c r="G1104" t="s">
        <v>10</v>
      </c>
      <c r="H1104" t="s">
        <v>225</v>
      </c>
      <c r="I1104">
        <v>0</v>
      </c>
      <c r="FX1104">
        <v>0</v>
      </c>
      <c r="FY1104">
        <v>0</v>
      </c>
      <c r="FZ1104">
        <v>0</v>
      </c>
    </row>
    <row r="1105" spans="1:182" x14ac:dyDescent="0.2">
      <c r="A1105" t="s">
        <v>245</v>
      </c>
      <c r="B1105" t="s">
        <v>252</v>
      </c>
      <c r="C1105" t="s">
        <v>217</v>
      </c>
      <c r="D1105" t="s">
        <v>39</v>
      </c>
      <c r="E1105">
        <v>2017</v>
      </c>
      <c r="F1105" t="s">
        <v>228</v>
      </c>
      <c r="G1105" t="s">
        <v>10</v>
      </c>
      <c r="H1105" t="s">
        <v>225</v>
      </c>
      <c r="I1105">
        <v>0</v>
      </c>
      <c r="FX1105">
        <v>0</v>
      </c>
      <c r="FY1105">
        <v>0</v>
      </c>
      <c r="FZ1105">
        <v>0</v>
      </c>
    </row>
    <row r="1106" spans="1:182" x14ac:dyDescent="0.2">
      <c r="A1106" t="s">
        <v>245</v>
      </c>
      <c r="B1106" t="s">
        <v>252</v>
      </c>
      <c r="C1106" t="s">
        <v>217</v>
      </c>
      <c r="D1106" t="s">
        <v>40</v>
      </c>
      <c r="E1106">
        <v>2015</v>
      </c>
      <c r="F1106" t="s">
        <v>228</v>
      </c>
      <c r="G1106" t="s">
        <v>10</v>
      </c>
      <c r="H1106" t="s">
        <v>225</v>
      </c>
      <c r="I1106">
        <v>0</v>
      </c>
      <c r="FX1106">
        <v>0</v>
      </c>
      <c r="FY1106">
        <v>0</v>
      </c>
      <c r="FZ1106">
        <v>0</v>
      </c>
    </row>
    <row r="1107" spans="1:182" x14ac:dyDescent="0.2">
      <c r="A1107" t="s">
        <v>245</v>
      </c>
      <c r="B1107" t="s">
        <v>252</v>
      </c>
      <c r="C1107" t="s">
        <v>217</v>
      </c>
      <c r="D1107" t="s">
        <v>40</v>
      </c>
      <c r="E1107">
        <v>2016</v>
      </c>
      <c r="F1107" t="s">
        <v>228</v>
      </c>
      <c r="G1107" t="s">
        <v>10</v>
      </c>
      <c r="H1107" t="s">
        <v>225</v>
      </c>
      <c r="I1107">
        <v>0</v>
      </c>
      <c r="FX1107">
        <v>0</v>
      </c>
      <c r="FY1107">
        <v>0</v>
      </c>
      <c r="FZ1107">
        <v>0</v>
      </c>
    </row>
    <row r="1108" spans="1:182" x14ac:dyDescent="0.2">
      <c r="A1108" t="s">
        <v>245</v>
      </c>
      <c r="B1108" t="s">
        <v>252</v>
      </c>
      <c r="C1108" t="s">
        <v>217</v>
      </c>
      <c r="D1108" t="s">
        <v>40</v>
      </c>
      <c r="E1108">
        <v>2017</v>
      </c>
      <c r="F1108" t="s">
        <v>228</v>
      </c>
      <c r="G1108" t="s">
        <v>10</v>
      </c>
      <c r="H1108" t="s">
        <v>225</v>
      </c>
      <c r="I1108">
        <v>0</v>
      </c>
      <c r="FX1108">
        <v>0</v>
      </c>
      <c r="FY1108">
        <v>0</v>
      </c>
      <c r="FZ1108">
        <v>0</v>
      </c>
    </row>
    <row r="1109" spans="1:182" x14ac:dyDescent="0.2">
      <c r="A1109" t="s">
        <v>245</v>
      </c>
      <c r="B1109" t="s">
        <v>252</v>
      </c>
      <c r="C1109" t="s">
        <v>217</v>
      </c>
      <c r="D1109" t="s">
        <v>41</v>
      </c>
      <c r="E1109">
        <v>2015</v>
      </c>
      <c r="F1109" t="s">
        <v>228</v>
      </c>
      <c r="G1109" t="s">
        <v>10</v>
      </c>
      <c r="H1109" t="s">
        <v>225</v>
      </c>
      <c r="I1109">
        <v>0</v>
      </c>
      <c r="FX1109">
        <v>0</v>
      </c>
      <c r="FY1109">
        <v>0</v>
      </c>
      <c r="FZ1109">
        <v>0</v>
      </c>
    </row>
    <row r="1110" spans="1:182" x14ac:dyDescent="0.2">
      <c r="A1110" t="s">
        <v>245</v>
      </c>
      <c r="B1110" t="s">
        <v>252</v>
      </c>
      <c r="C1110" t="s">
        <v>217</v>
      </c>
      <c r="D1110" t="s">
        <v>41</v>
      </c>
      <c r="E1110">
        <v>2016</v>
      </c>
      <c r="F1110" t="s">
        <v>228</v>
      </c>
      <c r="G1110" t="s">
        <v>10</v>
      </c>
      <c r="H1110" t="s">
        <v>225</v>
      </c>
      <c r="I1110">
        <v>0</v>
      </c>
      <c r="FX1110">
        <v>0</v>
      </c>
      <c r="FY1110">
        <v>0</v>
      </c>
      <c r="FZ1110">
        <v>0</v>
      </c>
    </row>
    <row r="1111" spans="1:182" x14ac:dyDescent="0.2">
      <c r="A1111" t="s">
        <v>245</v>
      </c>
      <c r="B1111" t="s">
        <v>252</v>
      </c>
      <c r="C1111" t="s">
        <v>217</v>
      </c>
      <c r="D1111" t="s">
        <v>41</v>
      </c>
      <c r="E1111">
        <v>2017</v>
      </c>
      <c r="F1111" t="s">
        <v>228</v>
      </c>
      <c r="G1111" t="s">
        <v>10</v>
      </c>
      <c r="H1111" t="s">
        <v>225</v>
      </c>
      <c r="I1111">
        <v>0</v>
      </c>
      <c r="FX1111">
        <v>0</v>
      </c>
      <c r="FY1111">
        <v>0</v>
      </c>
      <c r="FZ1111">
        <v>0</v>
      </c>
    </row>
    <row r="1112" spans="1:182" x14ac:dyDescent="0.2">
      <c r="A1112" t="s">
        <v>245</v>
      </c>
      <c r="B1112" t="s">
        <v>252</v>
      </c>
      <c r="C1112" t="s">
        <v>217</v>
      </c>
      <c r="D1112" t="s">
        <v>42</v>
      </c>
      <c r="E1112">
        <v>2015</v>
      </c>
      <c r="F1112" t="s">
        <v>228</v>
      </c>
      <c r="G1112" t="s">
        <v>10</v>
      </c>
      <c r="H1112" t="s">
        <v>225</v>
      </c>
      <c r="I1112">
        <v>0</v>
      </c>
      <c r="FX1112">
        <v>0</v>
      </c>
      <c r="FY1112">
        <v>0</v>
      </c>
      <c r="FZ1112">
        <v>0</v>
      </c>
    </row>
    <row r="1113" spans="1:182" x14ac:dyDescent="0.2">
      <c r="A1113" t="s">
        <v>245</v>
      </c>
      <c r="B1113" t="s">
        <v>252</v>
      </c>
      <c r="C1113" t="s">
        <v>217</v>
      </c>
      <c r="D1113" t="s">
        <v>42</v>
      </c>
      <c r="E1113">
        <v>2016</v>
      </c>
      <c r="F1113" t="s">
        <v>228</v>
      </c>
      <c r="G1113" t="s">
        <v>10</v>
      </c>
      <c r="H1113" t="s">
        <v>225</v>
      </c>
      <c r="I1113">
        <v>0</v>
      </c>
      <c r="FX1113">
        <v>0</v>
      </c>
      <c r="FY1113">
        <v>0</v>
      </c>
      <c r="FZ1113">
        <v>0</v>
      </c>
    </row>
    <row r="1114" spans="1:182" x14ac:dyDescent="0.2">
      <c r="A1114" t="s">
        <v>245</v>
      </c>
      <c r="B1114" t="s">
        <v>252</v>
      </c>
      <c r="C1114" t="s">
        <v>217</v>
      </c>
      <c r="D1114" t="s">
        <v>42</v>
      </c>
      <c r="E1114">
        <v>2017</v>
      </c>
      <c r="F1114" t="s">
        <v>228</v>
      </c>
      <c r="G1114" t="s">
        <v>10</v>
      </c>
      <c r="H1114" t="s">
        <v>225</v>
      </c>
      <c r="I1114">
        <v>0</v>
      </c>
      <c r="FX1114">
        <v>0</v>
      </c>
      <c r="FY1114">
        <v>0</v>
      </c>
      <c r="FZ1114">
        <v>0</v>
      </c>
    </row>
    <row r="1115" spans="1:182" x14ac:dyDescent="0.2">
      <c r="A1115" t="s">
        <v>245</v>
      </c>
      <c r="B1115" t="s">
        <v>252</v>
      </c>
      <c r="C1115" t="s">
        <v>217</v>
      </c>
      <c r="D1115" t="s">
        <v>43</v>
      </c>
      <c r="E1115">
        <v>2015</v>
      </c>
      <c r="F1115" t="s">
        <v>228</v>
      </c>
      <c r="G1115" t="s">
        <v>10</v>
      </c>
      <c r="H1115" t="s">
        <v>225</v>
      </c>
      <c r="I1115">
        <v>0</v>
      </c>
      <c r="FX1115">
        <v>0</v>
      </c>
      <c r="FY1115">
        <v>0</v>
      </c>
      <c r="FZ1115">
        <v>0</v>
      </c>
    </row>
    <row r="1116" spans="1:182" x14ac:dyDescent="0.2">
      <c r="A1116" t="s">
        <v>245</v>
      </c>
      <c r="B1116" t="s">
        <v>252</v>
      </c>
      <c r="C1116" t="s">
        <v>217</v>
      </c>
      <c r="D1116" t="s">
        <v>43</v>
      </c>
      <c r="E1116">
        <v>2016</v>
      </c>
      <c r="F1116" t="s">
        <v>228</v>
      </c>
      <c r="G1116" t="s">
        <v>10</v>
      </c>
      <c r="H1116" t="s">
        <v>225</v>
      </c>
      <c r="I1116">
        <v>0</v>
      </c>
      <c r="FX1116">
        <v>0</v>
      </c>
      <c r="FY1116">
        <v>0</v>
      </c>
      <c r="FZ1116">
        <v>0</v>
      </c>
    </row>
    <row r="1117" spans="1:182" x14ac:dyDescent="0.2">
      <c r="A1117" t="s">
        <v>245</v>
      </c>
      <c r="B1117" t="s">
        <v>252</v>
      </c>
      <c r="C1117" t="s">
        <v>217</v>
      </c>
      <c r="D1117" t="s">
        <v>43</v>
      </c>
      <c r="E1117">
        <v>2017</v>
      </c>
      <c r="F1117" t="s">
        <v>228</v>
      </c>
      <c r="G1117" t="s">
        <v>10</v>
      </c>
      <c r="H1117" t="s">
        <v>225</v>
      </c>
      <c r="I1117">
        <v>0</v>
      </c>
      <c r="FX1117">
        <v>0</v>
      </c>
      <c r="FY1117">
        <v>0</v>
      </c>
      <c r="FZ1117">
        <v>0</v>
      </c>
    </row>
    <row r="1118" spans="1:182" x14ac:dyDescent="0.2">
      <c r="A1118" t="s">
        <v>245</v>
      </c>
      <c r="B1118" t="s">
        <v>252</v>
      </c>
      <c r="C1118" t="s">
        <v>217</v>
      </c>
      <c r="D1118" t="s">
        <v>44</v>
      </c>
      <c r="E1118">
        <v>2015</v>
      </c>
      <c r="F1118" t="s">
        <v>228</v>
      </c>
      <c r="G1118" t="s">
        <v>10</v>
      </c>
      <c r="H1118" t="s">
        <v>225</v>
      </c>
      <c r="I1118">
        <v>0</v>
      </c>
      <c r="FX1118">
        <v>0</v>
      </c>
      <c r="FY1118">
        <v>0</v>
      </c>
      <c r="FZ1118">
        <v>0</v>
      </c>
    </row>
    <row r="1119" spans="1:182" x14ac:dyDescent="0.2">
      <c r="A1119" t="s">
        <v>245</v>
      </c>
      <c r="B1119" t="s">
        <v>252</v>
      </c>
      <c r="C1119" t="s">
        <v>217</v>
      </c>
      <c r="D1119" t="s">
        <v>44</v>
      </c>
      <c r="E1119">
        <v>2016</v>
      </c>
      <c r="F1119" t="s">
        <v>228</v>
      </c>
      <c r="G1119" t="s">
        <v>10</v>
      </c>
      <c r="H1119" t="s">
        <v>225</v>
      </c>
      <c r="I1119">
        <v>0</v>
      </c>
      <c r="FX1119">
        <v>0</v>
      </c>
      <c r="FY1119">
        <v>0</v>
      </c>
      <c r="FZ1119">
        <v>0</v>
      </c>
    </row>
    <row r="1120" spans="1:182" x14ac:dyDescent="0.2">
      <c r="A1120" t="s">
        <v>245</v>
      </c>
      <c r="B1120" t="s">
        <v>252</v>
      </c>
      <c r="C1120" t="s">
        <v>217</v>
      </c>
      <c r="D1120" t="s">
        <v>44</v>
      </c>
      <c r="E1120">
        <v>2017</v>
      </c>
      <c r="F1120" t="s">
        <v>228</v>
      </c>
      <c r="G1120" t="s">
        <v>10</v>
      </c>
      <c r="H1120" t="s">
        <v>225</v>
      </c>
      <c r="I1120">
        <v>0</v>
      </c>
      <c r="FX1120">
        <v>0</v>
      </c>
      <c r="FY1120">
        <v>0</v>
      </c>
      <c r="FZ1120">
        <v>0</v>
      </c>
    </row>
    <row r="1121" spans="1:182" x14ac:dyDescent="0.2">
      <c r="A1121" t="s">
        <v>245</v>
      </c>
      <c r="B1121" t="s">
        <v>252</v>
      </c>
      <c r="C1121" t="s">
        <v>217</v>
      </c>
      <c r="D1121" t="s">
        <v>45</v>
      </c>
      <c r="E1121">
        <v>2015</v>
      </c>
      <c r="F1121" t="s">
        <v>228</v>
      </c>
      <c r="G1121" t="s">
        <v>10</v>
      </c>
      <c r="H1121" t="s">
        <v>225</v>
      </c>
      <c r="I1121">
        <v>0</v>
      </c>
      <c r="FX1121">
        <v>0</v>
      </c>
      <c r="FY1121">
        <v>0</v>
      </c>
      <c r="FZ1121">
        <v>0</v>
      </c>
    </row>
    <row r="1122" spans="1:182" x14ac:dyDescent="0.2">
      <c r="A1122" t="s">
        <v>245</v>
      </c>
      <c r="B1122" t="s">
        <v>252</v>
      </c>
      <c r="C1122" t="s">
        <v>217</v>
      </c>
      <c r="D1122" t="s">
        <v>45</v>
      </c>
      <c r="E1122">
        <v>2016</v>
      </c>
      <c r="F1122" t="s">
        <v>228</v>
      </c>
      <c r="G1122" t="s">
        <v>10</v>
      </c>
      <c r="H1122" t="s">
        <v>225</v>
      </c>
      <c r="I1122">
        <v>0</v>
      </c>
      <c r="FX1122">
        <v>0</v>
      </c>
      <c r="FY1122">
        <v>0</v>
      </c>
      <c r="FZ1122">
        <v>0</v>
      </c>
    </row>
    <row r="1123" spans="1:182" x14ac:dyDescent="0.2">
      <c r="A1123" t="s">
        <v>245</v>
      </c>
      <c r="B1123" t="s">
        <v>252</v>
      </c>
      <c r="C1123" t="s">
        <v>217</v>
      </c>
      <c r="D1123" t="s">
        <v>45</v>
      </c>
      <c r="E1123">
        <v>2017</v>
      </c>
      <c r="F1123" t="s">
        <v>228</v>
      </c>
      <c r="G1123" t="s">
        <v>10</v>
      </c>
      <c r="H1123" t="s">
        <v>225</v>
      </c>
      <c r="I1123">
        <v>0</v>
      </c>
      <c r="FX1123">
        <v>0</v>
      </c>
      <c r="FY1123">
        <v>0</v>
      </c>
      <c r="FZ1123">
        <v>0</v>
      </c>
    </row>
    <row r="1124" spans="1:182" x14ac:dyDescent="0.2">
      <c r="A1124" t="s">
        <v>245</v>
      </c>
      <c r="B1124" t="s">
        <v>252</v>
      </c>
      <c r="C1124" t="s">
        <v>217</v>
      </c>
      <c r="D1124" t="s">
        <v>46</v>
      </c>
      <c r="E1124">
        <v>2015</v>
      </c>
      <c r="F1124" t="s">
        <v>228</v>
      </c>
      <c r="G1124" t="s">
        <v>10</v>
      </c>
      <c r="H1124" t="s">
        <v>225</v>
      </c>
      <c r="I1124">
        <v>0</v>
      </c>
      <c r="FX1124">
        <v>0</v>
      </c>
      <c r="FY1124">
        <v>0</v>
      </c>
      <c r="FZ1124">
        <v>0</v>
      </c>
    </row>
    <row r="1125" spans="1:182" x14ac:dyDescent="0.2">
      <c r="A1125" t="s">
        <v>245</v>
      </c>
      <c r="B1125" t="s">
        <v>252</v>
      </c>
      <c r="C1125" t="s">
        <v>217</v>
      </c>
      <c r="D1125" t="s">
        <v>46</v>
      </c>
      <c r="E1125">
        <v>2016</v>
      </c>
      <c r="F1125" t="s">
        <v>228</v>
      </c>
      <c r="G1125" t="s">
        <v>10</v>
      </c>
      <c r="H1125" t="s">
        <v>225</v>
      </c>
      <c r="I1125">
        <v>0</v>
      </c>
      <c r="FX1125">
        <v>0</v>
      </c>
      <c r="FY1125">
        <v>0</v>
      </c>
      <c r="FZ1125">
        <v>0</v>
      </c>
    </row>
    <row r="1126" spans="1:182" x14ac:dyDescent="0.2">
      <c r="A1126" t="s">
        <v>245</v>
      </c>
      <c r="B1126" t="s">
        <v>252</v>
      </c>
      <c r="C1126" t="s">
        <v>217</v>
      </c>
      <c r="D1126" t="s">
        <v>46</v>
      </c>
      <c r="E1126">
        <v>2017</v>
      </c>
      <c r="F1126" t="s">
        <v>228</v>
      </c>
      <c r="G1126" t="s">
        <v>10</v>
      </c>
      <c r="H1126" t="s">
        <v>225</v>
      </c>
      <c r="I1126">
        <v>0</v>
      </c>
      <c r="FX1126">
        <v>0</v>
      </c>
      <c r="FY1126">
        <v>0</v>
      </c>
      <c r="FZ1126">
        <v>0</v>
      </c>
    </row>
    <row r="1127" spans="1:182" x14ac:dyDescent="0.2">
      <c r="A1127" t="s">
        <v>245</v>
      </c>
      <c r="B1127" t="s">
        <v>252</v>
      </c>
      <c r="C1127" t="s">
        <v>217</v>
      </c>
      <c r="D1127" t="s">
        <v>47</v>
      </c>
      <c r="E1127">
        <v>2015</v>
      </c>
      <c r="F1127" t="s">
        <v>228</v>
      </c>
      <c r="G1127" t="s">
        <v>10</v>
      </c>
      <c r="H1127" t="s">
        <v>225</v>
      </c>
      <c r="I1127">
        <v>0</v>
      </c>
      <c r="FX1127">
        <v>0</v>
      </c>
      <c r="FY1127">
        <v>0</v>
      </c>
      <c r="FZ1127">
        <v>0</v>
      </c>
    </row>
    <row r="1128" spans="1:182" x14ac:dyDescent="0.2">
      <c r="A1128" t="s">
        <v>245</v>
      </c>
      <c r="B1128" t="s">
        <v>252</v>
      </c>
      <c r="C1128" t="s">
        <v>217</v>
      </c>
      <c r="D1128" t="s">
        <v>47</v>
      </c>
      <c r="E1128">
        <v>2016</v>
      </c>
      <c r="F1128" t="s">
        <v>228</v>
      </c>
      <c r="G1128" t="s">
        <v>10</v>
      </c>
      <c r="H1128" t="s">
        <v>225</v>
      </c>
      <c r="I1128">
        <v>0</v>
      </c>
      <c r="FX1128">
        <v>0</v>
      </c>
      <c r="FY1128">
        <v>0</v>
      </c>
      <c r="FZ1128">
        <v>0</v>
      </c>
    </row>
    <row r="1129" spans="1:182" x14ac:dyDescent="0.2">
      <c r="A1129" t="s">
        <v>245</v>
      </c>
      <c r="B1129" t="s">
        <v>252</v>
      </c>
      <c r="C1129" t="s">
        <v>217</v>
      </c>
      <c r="D1129" t="s">
        <v>47</v>
      </c>
      <c r="E1129">
        <v>2017</v>
      </c>
      <c r="F1129" t="s">
        <v>228</v>
      </c>
      <c r="G1129" t="s">
        <v>10</v>
      </c>
      <c r="H1129" t="s">
        <v>225</v>
      </c>
      <c r="I1129">
        <v>0</v>
      </c>
      <c r="FX1129">
        <v>0</v>
      </c>
      <c r="FY1129">
        <v>0</v>
      </c>
      <c r="FZ1129">
        <v>0</v>
      </c>
    </row>
    <row r="1130" spans="1:182" x14ac:dyDescent="0.2">
      <c r="A1130" t="s">
        <v>245</v>
      </c>
      <c r="B1130" t="s">
        <v>252</v>
      </c>
      <c r="C1130" t="s">
        <v>217</v>
      </c>
      <c r="D1130" t="s">
        <v>11</v>
      </c>
      <c r="E1130">
        <v>2015</v>
      </c>
      <c r="F1130" t="s">
        <v>228</v>
      </c>
      <c r="G1130" t="s">
        <v>10</v>
      </c>
      <c r="H1130" t="s">
        <v>225</v>
      </c>
      <c r="I1130">
        <v>0</v>
      </c>
      <c r="FX1130">
        <v>0</v>
      </c>
      <c r="FY1130">
        <v>0</v>
      </c>
      <c r="FZ1130">
        <v>0</v>
      </c>
    </row>
    <row r="1131" spans="1:182" x14ac:dyDescent="0.2">
      <c r="A1131" t="s">
        <v>245</v>
      </c>
      <c r="B1131" t="s">
        <v>252</v>
      </c>
      <c r="C1131" t="s">
        <v>217</v>
      </c>
      <c r="D1131" t="s">
        <v>11</v>
      </c>
      <c r="E1131">
        <v>2016</v>
      </c>
      <c r="F1131" t="s">
        <v>228</v>
      </c>
      <c r="G1131" t="s">
        <v>10</v>
      </c>
      <c r="H1131" t="s">
        <v>225</v>
      </c>
      <c r="I1131">
        <v>0</v>
      </c>
      <c r="FX1131">
        <v>0</v>
      </c>
      <c r="FY1131">
        <v>0</v>
      </c>
      <c r="FZ1131">
        <v>0</v>
      </c>
    </row>
    <row r="1132" spans="1:182" x14ac:dyDescent="0.2">
      <c r="A1132" t="s">
        <v>245</v>
      </c>
      <c r="B1132" t="s">
        <v>252</v>
      </c>
      <c r="C1132" t="s">
        <v>217</v>
      </c>
      <c r="D1132" t="s">
        <v>11</v>
      </c>
      <c r="E1132">
        <v>2017</v>
      </c>
      <c r="F1132" t="s">
        <v>228</v>
      </c>
      <c r="G1132" t="s">
        <v>10</v>
      </c>
      <c r="H1132" t="s">
        <v>225</v>
      </c>
      <c r="I1132">
        <v>0</v>
      </c>
      <c r="FX1132">
        <v>0</v>
      </c>
      <c r="FY1132">
        <v>0</v>
      </c>
      <c r="FZ1132">
        <v>0</v>
      </c>
    </row>
    <row r="1133" spans="1:182" x14ac:dyDescent="0.2">
      <c r="A1133" t="s">
        <v>245</v>
      </c>
      <c r="B1133" t="s">
        <v>252</v>
      </c>
      <c r="C1133" t="s">
        <v>217</v>
      </c>
      <c r="D1133" t="s">
        <v>36</v>
      </c>
      <c r="E1133">
        <v>2015</v>
      </c>
      <c r="F1133" t="s">
        <v>229</v>
      </c>
      <c r="G1133" t="s">
        <v>10</v>
      </c>
      <c r="H1133" t="s">
        <v>225</v>
      </c>
      <c r="I1133">
        <v>0</v>
      </c>
      <c r="FX1133">
        <v>0</v>
      </c>
      <c r="FY1133">
        <v>0</v>
      </c>
      <c r="FZ1133">
        <v>0</v>
      </c>
    </row>
    <row r="1134" spans="1:182" x14ac:dyDescent="0.2">
      <c r="A1134" t="s">
        <v>245</v>
      </c>
      <c r="B1134" t="s">
        <v>252</v>
      </c>
      <c r="C1134" t="s">
        <v>217</v>
      </c>
      <c r="D1134" t="s">
        <v>36</v>
      </c>
      <c r="E1134">
        <v>2016</v>
      </c>
      <c r="F1134" t="s">
        <v>229</v>
      </c>
      <c r="G1134" t="s">
        <v>10</v>
      </c>
      <c r="H1134" t="s">
        <v>225</v>
      </c>
      <c r="I1134">
        <v>0</v>
      </c>
      <c r="FX1134">
        <v>0</v>
      </c>
      <c r="FY1134">
        <v>0</v>
      </c>
      <c r="FZ1134">
        <v>0</v>
      </c>
    </row>
    <row r="1135" spans="1:182" x14ac:dyDescent="0.2">
      <c r="A1135" t="s">
        <v>245</v>
      </c>
      <c r="B1135" t="s">
        <v>252</v>
      </c>
      <c r="C1135" t="s">
        <v>217</v>
      </c>
      <c r="D1135" t="s">
        <v>36</v>
      </c>
      <c r="E1135">
        <v>2017</v>
      </c>
      <c r="F1135" t="s">
        <v>229</v>
      </c>
      <c r="G1135" t="s">
        <v>10</v>
      </c>
      <c r="H1135" t="s">
        <v>225</v>
      </c>
      <c r="I1135">
        <v>0</v>
      </c>
      <c r="FX1135">
        <v>0</v>
      </c>
      <c r="FY1135">
        <v>0</v>
      </c>
      <c r="FZ1135">
        <v>0</v>
      </c>
    </row>
    <row r="1136" spans="1:182" x14ac:dyDescent="0.2">
      <c r="A1136" t="s">
        <v>245</v>
      </c>
      <c r="B1136" t="s">
        <v>252</v>
      </c>
      <c r="C1136" t="s">
        <v>217</v>
      </c>
      <c r="D1136" t="s">
        <v>37</v>
      </c>
      <c r="E1136">
        <v>2015</v>
      </c>
      <c r="F1136" t="s">
        <v>229</v>
      </c>
      <c r="G1136" t="s">
        <v>10</v>
      </c>
      <c r="H1136" t="s">
        <v>225</v>
      </c>
      <c r="I1136">
        <v>0</v>
      </c>
      <c r="FX1136">
        <v>0</v>
      </c>
      <c r="FY1136">
        <v>0</v>
      </c>
      <c r="FZ1136">
        <v>0</v>
      </c>
    </row>
    <row r="1137" spans="1:182" x14ac:dyDescent="0.2">
      <c r="A1137" t="s">
        <v>245</v>
      </c>
      <c r="B1137" t="s">
        <v>252</v>
      </c>
      <c r="C1137" t="s">
        <v>217</v>
      </c>
      <c r="D1137" t="s">
        <v>37</v>
      </c>
      <c r="E1137">
        <v>2016</v>
      </c>
      <c r="F1137" t="s">
        <v>229</v>
      </c>
      <c r="G1137" t="s">
        <v>10</v>
      </c>
      <c r="H1137" t="s">
        <v>225</v>
      </c>
      <c r="I1137">
        <v>0</v>
      </c>
      <c r="FX1137">
        <v>0</v>
      </c>
      <c r="FY1137">
        <v>0</v>
      </c>
      <c r="FZ1137">
        <v>0</v>
      </c>
    </row>
    <row r="1138" spans="1:182" x14ac:dyDescent="0.2">
      <c r="A1138" t="s">
        <v>245</v>
      </c>
      <c r="B1138" t="s">
        <v>252</v>
      </c>
      <c r="C1138" t="s">
        <v>217</v>
      </c>
      <c r="D1138" t="s">
        <v>37</v>
      </c>
      <c r="E1138">
        <v>2017</v>
      </c>
      <c r="F1138" t="s">
        <v>229</v>
      </c>
      <c r="G1138" t="s">
        <v>10</v>
      </c>
      <c r="H1138" t="s">
        <v>225</v>
      </c>
      <c r="I1138">
        <v>0</v>
      </c>
      <c r="FX1138">
        <v>0</v>
      </c>
      <c r="FY1138">
        <v>0</v>
      </c>
      <c r="FZ1138">
        <v>0</v>
      </c>
    </row>
    <row r="1139" spans="1:182" x14ac:dyDescent="0.2">
      <c r="A1139" t="s">
        <v>245</v>
      </c>
      <c r="B1139" t="s">
        <v>252</v>
      </c>
      <c r="C1139" t="s">
        <v>217</v>
      </c>
      <c r="D1139" t="s">
        <v>38</v>
      </c>
      <c r="E1139">
        <v>2015</v>
      </c>
      <c r="F1139" t="s">
        <v>229</v>
      </c>
      <c r="G1139" t="s">
        <v>10</v>
      </c>
      <c r="H1139" t="s">
        <v>225</v>
      </c>
      <c r="I1139">
        <v>0</v>
      </c>
      <c r="FX1139">
        <v>0</v>
      </c>
      <c r="FY1139">
        <v>0</v>
      </c>
      <c r="FZ1139">
        <v>0</v>
      </c>
    </row>
    <row r="1140" spans="1:182" x14ac:dyDescent="0.2">
      <c r="A1140" t="s">
        <v>245</v>
      </c>
      <c r="B1140" t="s">
        <v>252</v>
      </c>
      <c r="C1140" t="s">
        <v>217</v>
      </c>
      <c r="D1140" t="s">
        <v>38</v>
      </c>
      <c r="E1140">
        <v>2016</v>
      </c>
      <c r="F1140" t="s">
        <v>229</v>
      </c>
      <c r="G1140" t="s">
        <v>10</v>
      </c>
      <c r="H1140" t="s">
        <v>225</v>
      </c>
      <c r="I1140">
        <v>0</v>
      </c>
      <c r="FX1140">
        <v>0</v>
      </c>
      <c r="FY1140">
        <v>0</v>
      </c>
      <c r="FZ1140">
        <v>0</v>
      </c>
    </row>
    <row r="1141" spans="1:182" x14ac:dyDescent="0.2">
      <c r="A1141" t="s">
        <v>245</v>
      </c>
      <c r="B1141" t="s">
        <v>252</v>
      </c>
      <c r="C1141" t="s">
        <v>217</v>
      </c>
      <c r="D1141" t="s">
        <v>38</v>
      </c>
      <c r="E1141">
        <v>2017</v>
      </c>
      <c r="F1141" t="s">
        <v>229</v>
      </c>
      <c r="G1141" t="s">
        <v>10</v>
      </c>
      <c r="H1141" t="s">
        <v>225</v>
      </c>
      <c r="I1141">
        <v>0</v>
      </c>
      <c r="FX1141">
        <v>0</v>
      </c>
      <c r="FY1141">
        <v>0</v>
      </c>
      <c r="FZ1141">
        <v>0</v>
      </c>
    </row>
    <row r="1142" spans="1:182" x14ac:dyDescent="0.2">
      <c r="A1142" t="s">
        <v>245</v>
      </c>
      <c r="B1142" t="s">
        <v>252</v>
      </c>
      <c r="C1142" t="s">
        <v>217</v>
      </c>
      <c r="D1142" t="s">
        <v>39</v>
      </c>
      <c r="E1142">
        <v>2015</v>
      </c>
      <c r="F1142" t="s">
        <v>229</v>
      </c>
      <c r="G1142" t="s">
        <v>10</v>
      </c>
      <c r="H1142" t="s">
        <v>225</v>
      </c>
      <c r="I1142">
        <v>0</v>
      </c>
      <c r="FX1142">
        <v>0</v>
      </c>
      <c r="FY1142">
        <v>0</v>
      </c>
      <c r="FZ1142">
        <v>0</v>
      </c>
    </row>
    <row r="1143" spans="1:182" x14ac:dyDescent="0.2">
      <c r="A1143" t="s">
        <v>245</v>
      </c>
      <c r="B1143" t="s">
        <v>252</v>
      </c>
      <c r="C1143" t="s">
        <v>217</v>
      </c>
      <c r="D1143" t="s">
        <v>39</v>
      </c>
      <c r="E1143">
        <v>2016</v>
      </c>
      <c r="F1143" t="s">
        <v>229</v>
      </c>
      <c r="G1143" t="s">
        <v>10</v>
      </c>
      <c r="H1143" t="s">
        <v>225</v>
      </c>
      <c r="I1143">
        <v>0</v>
      </c>
      <c r="FX1143">
        <v>0</v>
      </c>
      <c r="FY1143">
        <v>0</v>
      </c>
      <c r="FZ1143">
        <v>0</v>
      </c>
    </row>
    <row r="1144" spans="1:182" x14ac:dyDescent="0.2">
      <c r="A1144" t="s">
        <v>245</v>
      </c>
      <c r="B1144" t="s">
        <v>252</v>
      </c>
      <c r="C1144" t="s">
        <v>217</v>
      </c>
      <c r="D1144" t="s">
        <v>39</v>
      </c>
      <c r="E1144">
        <v>2017</v>
      </c>
      <c r="F1144" t="s">
        <v>229</v>
      </c>
      <c r="G1144" t="s">
        <v>10</v>
      </c>
      <c r="H1144" t="s">
        <v>225</v>
      </c>
      <c r="I1144">
        <v>0</v>
      </c>
      <c r="FX1144">
        <v>0</v>
      </c>
      <c r="FY1144">
        <v>0</v>
      </c>
      <c r="FZ1144">
        <v>0</v>
      </c>
    </row>
    <row r="1145" spans="1:182" x14ac:dyDescent="0.2">
      <c r="A1145" t="s">
        <v>245</v>
      </c>
      <c r="B1145" t="s">
        <v>252</v>
      </c>
      <c r="C1145" t="s">
        <v>217</v>
      </c>
      <c r="D1145" t="s">
        <v>40</v>
      </c>
      <c r="E1145">
        <v>2015</v>
      </c>
      <c r="F1145" t="s">
        <v>229</v>
      </c>
      <c r="G1145" t="s">
        <v>10</v>
      </c>
      <c r="H1145" t="s">
        <v>225</v>
      </c>
      <c r="I1145">
        <v>0</v>
      </c>
      <c r="FX1145">
        <v>0</v>
      </c>
      <c r="FY1145">
        <v>0</v>
      </c>
      <c r="FZ1145">
        <v>0</v>
      </c>
    </row>
    <row r="1146" spans="1:182" x14ac:dyDescent="0.2">
      <c r="A1146" t="s">
        <v>245</v>
      </c>
      <c r="B1146" t="s">
        <v>252</v>
      </c>
      <c r="C1146" t="s">
        <v>217</v>
      </c>
      <c r="D1146" t="s">
        <v>40</v>
      </c>
      <c r="E1146">
        <v>2016</v>
      </c>
      <c r="F1146" t="s">
        <v>229</v>
      </c>
      <c r="G1146" t="s">
        <v>10</v>
      </c>
      <c r="H1146" t="s">
        <v>225</v>
      </c>
      <c r="I1146">
        <v>0</v>
      </c>
      <c r="FX1146">
        <v>0</v>
      </c>
      <c r="FY1146">
        <v>0</v>
      </c>
      <c r="FZ1146">
        <v>0</v>
      </c>
    </row>
    <row r="1147" spans="1:182" x14ac:dyDescent="0.2">
      <c r="A1147" t="s">
        <v>245</v>
      </c>
      <c r="B1147" t="s">
        <v>252</v>
      </c>
      <c r="C1147" t="s">
        <v>217</v>
      </c>
      <c r="D1147" t="s">
        <v>40</v>
      </c>
      <c r="E1147">
        <v>2017</v>
      </c>
      <c r="F1147" t="s">
        <v>229</v>
      </c>
      <c r="G1147" t="s">
        <v>10</v>
      </c>
      <c r="H1147" t="s">
        <v>225</v>
      </c>
      <c r="I1147">
        <v>0</v>
      </c>
      <c r="FX1147">
        <v>0</v>
      </c>
      <c r="FY1147">
        <v>0</v>
      </c>
      <c r="FZ1147">
        <v>0</v>
      </c>
    </row>
    <row r="1148" spans="1:182" x14ac:dyDescent="0.2">
      <c r="A1148" t="s">
        <v>245</v>
      </c>
      <c r="B1148" t="s">
        <v>252</v>
      </c>
      <c r="C1148" t="s">
        <v>217</v>
      </c>
      <c r="D1148" t="s">
        <v>41</v>
      </c>
      <c r="E1148">
        <v>2015</v>
      </c>
      <c r="F1148" t="s">
        <v>229</v>
      </c>
      <c r="G1148" t="s">
        <v>10</v>
      </c>
      <c r="H1148" t="s">
        <v>225</v>
      </c>
      <c r="I1148">
        <v>0</v>
      </c>
      <c r="FX1148">
        <v>0</v>
      </c>
      <c r="FY1148">
        <v>0</v>
      </c>
      <c r="FZ1148">
        <v>0</v>
      </c>
    </row>
    <row r="1149" spans="1:182" x14ac:dyDescent="0.2">
      <c r="A1149" t="s">
        <v>245</v>
      </c>
      <c r="B1149" t="s">
        <v>252</v>
      </c>
      <c r="C1149" t="s">
        <v>217</v>
      </c>
      <c r="D1149" t="s">
        <v>41</v>
      </c>
      <c r="E1149">
        <v>2016</v>
      </c>
      <c r="F1149" t="s">
        <v>229</v>
      </c>
      <c r="G1149" t="s">
        <v>10</v>
      </c>
      <c r="H1149" t="s">
        <v>225</v>
      </c>
      <c r="I1149">
        <v>0</v>
      </c>
      <c r="FX1149">
        <v>0</v>
      </c>
      <c r="FY1149">
        <v>0</v>
      </c>
      <c r="FZ1149">
        <v>0</v>
      </c>
    </row>
    <row r="1150" spans="1:182" x14ac:dyDescent="0.2">
      <c r="A1150" t="s">
        <v>245</v>
      </c>
      <c r="B1150" t="s">
        <v>252</v>
      </c>
      <c r="C1150" t="s">
        <v>217</v>
      </c>
      <c r="D1150" t="s">
        <v>41</v>
      </c>
      <c r="E1150">
        <v>2017</v>
      </c>
      <c r="F1150" t="s">
        <v>229</v>
      </c>
      <c r="G1150" t="s">
        <v>10</v>
      </c>
      <c r="H1150" t="s">
        <v>225</v>
      </c>
      <c r="I1150">
        <v>0</v>
      </c>
      <c r="FX1150">
        <v>0</v>
      </c>
      <c r="FY1150">
        <v>0</v>
      </c>
      <c r="FZ1150">
        <v>0</v>
      </c>
    </row>
    <row r="1151" spans="1:182" x14ac:dyDescent="0.2">
      <c r="A1151" t="s">
        <v>245</v>
      </c>
      <c r="B1151" t="s">
        <v>252</v>
      </c>
      <c r="C1151" t="s">
        <v>217</v>
      </c>
      <c r="D1151" t="s">
        <v>42</v>
      </c>
      <c r="E1151">
        <v>2015</v>
      </c>
      <c r="F1151" t="s">
        <v>229</v>
      </c>
      <c r="G1151" t="s">
        <v>10</v>
      </c>
      <c r="H1151" t="s">
        <v>225</v>
      </c>
      <c r="I1151">
        <v>0</v>
      </c>
      <c r="FX1151">
        <v>0</v>
      </c>
      <c r="FY1151">
        <v>0</v>
      </c>
      <c r="FZ1151">
        <v>0</v>
      </c>
    </row>
    <row r="1152" spans="1:182" x14ac:dyDescent="0.2">
      <c r="A1152" t="s">
        <v>245</v>
      </c>
      <c r="B1152" t="s">
        <v>252</v>
      </c>
      <c r="C1152" t="s">
        <v>217</v>
      </c>
      <c r="D1152" t="s">
        <v>42</v>
      </c>
      <c r="E1152">
        <v>2016</v>
      </c>
      <c r="F1152" t="s">
        <v>229</v>
      </c>
      <c r="G1152" t="s">
        <v>10</v>
      </c>
      <c r="H1152" t="s">
        <v>225</v>
      </c>
      <c r="I1152">
        <v>0</v>
      </c>
      <c r="FX1152">
        <v>0</v>
      </c>
      <c r="FY1152">
        <v>0</v>
      </c>
      <c r="FZ1152">
        <v>0</v>
      </c>
    </row>
    <row r="1153" spans="1:182" x14ac:dyDescent="0.2">
      <c r="A1153" t="s">
        <v>245</v>
      </c>
      <c r="B1153" t="s">
        <v>252</v>
      </c>
      <c r="C1153" t="s">
        <v>217</v>
      </c>
      <c r="D1153" t="s">
        <v>42</v>
      </c>
      <c r="E1153">
        <v>2017</v>
      </c>
      <c r="F1153" t="s">
        <v>229</v>
      </c>
      <c r="G1153" t="s">
        <v>10</v>
      </c>
      <c r="H1153" t="s">
        <v>225</v>
      </c>
      <c r="I1153">
        <v>0</v>
      </c>
      <c r="FX1153">
        <v>0</v>
      </c>
      <c r="FY1153">
        <v>0</v>
      </c>
      <c r="FZ1153">
        <v>0</v>
      </c>
    </row>
    <row r="1154" spans="1:182" x14ac:dyDescent="0.2">
      <c r="A1154" t="s">
        <v>245</v>
      </c>
      <c r="B1154" t="s">
        <v>252</v>
      </c>
      <c r="C1154" t="s">
        <v>217</v>
      </c>
      <c r="D1154" t="s">
        <v>43</v>
      </c>
      <c r="E1154">
        <v>2015</v>
      </c>
      <c r="F1154" t="s">
        <v>229</v>
      </c>
      <c r="G1154" t="s">
        <v>10</v>
      </c>
      <c r="H1154" t="s">
        <v>225</v>
      </c>
      <c r="I1154">
        <v>0</v>
      </c>
      <c r="FX1154">
        <v>0</v>
      </c>
      <c r="FY1154">
        <v>0</v>
      </c>
      <c r="FZ1154">
        <v>0</v>
      </c>
    </row>
    <row r="1155" spans="1:182" x14ac:dyDescent="0.2">
      <c r="A1155" t="s">
        <v>245</v>
      </c>
      <c r="B1155" t="s">
        <v>252</v>
      </c>
      <c r="C1155" t="s">
        <v>217</v>
      </c>
      <c r="D1155" t="s">
        <v>43</v>
      </c>
      <c r="E1155">
        <v>2016</v>
      </c>
      <c r="F1155" t="s">
        <v>229</v>
      </c>
      <c r="G1155" t="s">
        <v>10</v>
      </c>
      <c r="H1155" t="s">
        <v>225</v>
      </c>
      <c r="I1155">
        <v>0</v>
      </c>
      <c r="FX1155">
        <v>0</v>
      </c>
      <c r="FY1155">
        <v>0</v>
      </c>
      <c r="FZ1155">
        <v>0</v>
      </c>
    </row>
    <row r="1156" spans="1:182" x14ac:dyDescent="0.2">
      <c r="A1156" t="s">
        <v>245</v>
      </c>
      <c r="B1156" t="s">
        <v>252</v>
      </c>
      <c r="C1156" t="s">
        <v>217</v>
      </c>
      <c r="D1156" t="s">
        <v>43</v>
      </c>
      <c r="E1156">
        <v>2017</v>
      </c>
      <c r="F1156" t="s">
        <v>229</v>
      </c>
      <c r="G1156" t="s">
        <v>10</v>
      </c>
      <c r="H1156" t="s">
        <v>225</v>
      </c>
      <c r="I1156">
        <v>0</v>
      </c>
      <c r="FX1156">
        <v>0</v>
      </c>
      <c r="FY1156">
        <v>0</v>
      </c>
      <c r="FZ1156">
        <v>0</v>
      </c>
    </row>
    <row r="1157" spans="1:182" x14ac:dyDescent="0.2">
      <c r="A1157" t="s">
        <v>245</v>
      </c>
      <c r="B1157" t="s">
        <v>252</v>
      </c>
      <c r="C1157" t="s">
        <v>217</v>
      </c>
      <c r="D1157" t="s">
        <v>44</v>
      </c>
      <c r="E1157">
        <v>2015</v>
      </c>
      <c r="F1157" t="s">
        <v>229</v>
      </c>
      <c r="G1157" t="s">
        <v>10</v>
      </c>
      <c r="H1157" t="s">
        <v>225</v>
      </c>
      <c r="I1157">
        <v>0</v>
      </c>
      <c r="FX1157">
        <v>0</v>
      </c>
      <c r="FY1157">
        <v>0</v>
      </c>
      <c r="FZ1157">
        <v>0</v>
      </c>
    </row>
    <row r="1158" spans="1:182" x14ac:dyDescent="0.2">
      <c r="A1158" t="s">
        <v>245</v>
      </c>
      <c r="B1158" t="s">
        <v>252</v>
      </c>
      <c r="C1158" t="s">
        <v>217</v>
      </c>
      <c r="D1158" t="s">
        <v>44</v>
      </c>
      <c r="E1158">
        <v>2016</v>
      </c>
      <c r="F1158" t="s">
        <v>229</v>
      </c>
      <c r="G1158" t="s">
        <v>10</v>
      </c>
      <c r="H1158" t="s">
        <v>225</v>
      </c>
      <c r="I1158">
        <v>0</v>
      </c>
      <c r="FX1158">
        <v>0</v>
      </c>
      <c r="FY1158">
        <v>0</v>
      </c>
      <c r="FZ1158">
        <v>0</v>
      </c>
    </row>
    <row r="1159" spans="1:182" x14ac:dyDescent="0.2">
      <c r="A1159" t="s">
        <v>245</v>
      </c>
      <c r="B1159" t="s">
        <v>252</v>
      </c>
      <c r="C1159" t="s">
        <v>217</v>
      </c>
      <c r="D1159" t="s">
        <v>44</v>
      </c>
      <c r="E1159">
        <v>2017</v>
      </c>
      <c r="F1159" t="s">
        <v>229</v>
      </c>
      <c r="G1159" t="s">
        <v>10</v>
      </c>
      <c r="H1159" t="s">
        <v>225</v>
      </c>
      <c r="I1159">
        <v>0</v>
      </c>
      <c r="FX1159">
        <v>0</v>
      </c>
      <c r="FY1159">
        <v>0</v>
      </c>
      <c r="FZ1159">
        <v>0</v>
      </c>
    </row>
    <row r="1160" spans="1:182" x14ac:dyDescent="0.2">
      <c r="A1160" t="s">
        <v>245</v>
      </c>
      <c r="B1160" t="s">
        <v>252</v>
      </c>
      <c r="C1160" t="s">
        <v>217</v>
      </c>
      <c r="D1160" t="s">
        <v>45</v>
      </c>
      <c r="E1160">
        <v>2015</v>
      </c>
      <c r="F1160" t="s">
        <v>229</v>
      </c>
      <c r="G1160" t="s">
        <v>10</v>
      </c>
      <c r="H1160" t="s">
        <v>225</v>
      </c>
      <c r="I1160">
        <v>0</v>
      </c>
      <c r="FX1160">
        <v>0</v>
      </c>
      <c r="FY1160">
        <v>0</v>
      </c>
      <c r="FZ1160">
        <v>0</v>
      </c>
    </row>
    <row r="1161" spans="1:182" x14ac:dyDescent="0.2">
      <c r="A1161" t="s">
        <v>245</v>
      </c>
      <c r="B1161" t="s">
        <v>252</v>
      </c>
      <c r="C1161" t="s">
        <v>217</v>
      </c>
      <c r="D1161" t="s">
        <v>45</v>
      </c>
      <c r="E1161">
        <v>2016</v>
      </c>
      <c r="F1161" t="s">
        <v>229</v>
      </c>
      <c r="G1161" t="s">
        <v>10</v>
      </c>
      <c r="H1161" t="s">
        <v>225</v>
      </c>
      <c r="I1161">
        <v>0</v>
      </c>
      <c r="FX1161">
        <v>0</v>
      </c>
      <c r="FY1161">
        <v>0</v>
      </c>
      <c r="FZ1161">
        <v>0</v>
      </c>
    </row>
    <row r="1162" spans="1:182" x14ac:dyDescent="0.2">
      <c r="A1162" t="s">
        <v>245</v>
      </c>
      <c r="B1162" t="s">
        <v>252</v>
      </c>
      <c r="C1162" t="s">
        <v>217</v>
      </c>
      <c r="D1162" t="s">
        <v>45</v>
      </c>
      <c r="E1162">
        <v>2017</v>
      </c>
      <c r="F1162" t="s">
        <v>229</v>
      </c>
      <c r="G1162" t="s">
        <v>10</v>
      </c>
      <c r="H1162" t="s">
        <v>225</v>
      </c>
      <c r="I1162">
        <v>0</v>
      </c>
      <c r="FX1162">
        <v>0</v>
      </c>
      <c r="FY1162">
        <v>0</v>
      </c>
      <c r="FZ1162">
        <v>0</v>
      </c>
    </row>
    <row r="1163" spans="1:182" x14ac:dyDescent="0.2">
      <c r="A1163" t="s">
        <v>245</v>
      </c>
      <c r="B1163" t="s">
        <v>252</v>
      </c>
      <c r="C1163" t="s">
        <v>217</v>
      </c>
      <c r="D1163" t="s">
        <v>46</v>
      </c>
      <c r="E1163">
        <v>2015</v>
      </c>
      <c r="F1163" t="s">
        <v>229</v>
      </c>
      <c r="G1163" t="s">
        <v>10</v>
      </c>
      <c r="H1163" t="s">
        <v>225</v>
      </c>
      <c r="I1163">
        <v>0</v>
      </c>
      <c r="FX1163">
        <v>0</v>
      </c>
      <c r="FY1163">
        <v>0</v>
      </c>
      <c r="FZ1163">
        <v>0</v>
      </c>
    </row>
    <row r="1164" spans="1:182" x14ac:dyDescent="0.2">
      <c r="A1164" t="s">
        <v>245</v>
      </c>
      <c r="B1164" t="s">
        <v>252</v>
      </c>
      <c r="C1164" t="s">
        <v>217</v>
      </c>
      <c r="D1164" t="s">
        <v>46</v>
      </c>
      <c r="E1164">
        <v>2016</v>
      </c>
      <c r="F1164" t="s">
        <v>229</v>
      </c>
      <c r="G1164" t="s">
        <v>10</v>
      </c>
      <c r="H1164" t="s">
        <v>225</v>
      </c>
      <c r="I1164">
        <v>0</v>
      </c>
      <c r="FX1164">
        <v>0</v>
      </c>
      <c r="FY1164">
        <v>0</v>
      </c>
      <c r="FZ1164">
        <v>0</v>
      </c>
    </row>
    <row r="1165" spans="1:182" x14ac:dyDescent="0.2">
      <c r="A1165" t="s">
        <v>245</v>
      </c>
      <c r="B1165" t="s">
        <v>252</v>
      </c>
      <c r="C1165" t="s">
        <v>217</v>
      </c>
      <c r="D1165" t="s">
        <v>46</v>
      </c>
      <c r="E1165">
        <v>2017</v>
      </c>
      <c r="F1165" t="s">
        <v>229</v>
      </c>
      <c r="G1165" t="s">
        <v>10</v>
      </c>
      <c r="H1165" t="s">
        <v>225</v>
      </c>
      <c r="I1165">
        <v>0</v>
      </c>
      <c r="FX1165">
        <v>0</v>
      </c>
      <c r="FY1165">
        <v>0</v>
      </c>
      <c r="FZ1165">
        <v>0</v>
      </c>
    </row>
    <row r="1166" spans="1:182" x14ac:dyDescent="0.2">
      <c r="A1166" t="s">
        <v>245</v>
      </c>
      <c r="B1166" t="s">
        <v>252</v>
      </c>
      <c r="C1166" t="s">
        <v>217</v>
      </c>
      <c r="D1166" t="s">
        <v>47</v>
      </c>
      <c r="E1166">
        <v>2015</v>
      </c>
      <c r="F1166" t="s">
        <v>229</v>
      </c>
      <c r="G1166" t="s">
        <v>10</v>
      </c>
      <c r="H1166" t="s">
        <v>225</v>
      </c>
      <c r="I1166">
        <v>0</v>
      </c>
      <c r="FX1166">
        <v>0</v>
      </c>
      <c r="FY1166">
        <v>0</v>
      </c>
      <c r="FZ1166">
        <v>0</v>
      </c>
    </row>
    <row r="1167" spans="1:182" x14ac:dyDescent="0.2">
      <c r="A1167" t="s">
        <v>245</v>
      </c>
      <c r="B1167" t="s">
        <v>252</v>
      </c>
      <c r="C1167" t="s">
        <v>217</v>
      </c>
      <c r="D1167" t="s">
        <v>47</v>
      </c>
      <c r="E1167">
        <v>2016</v>
      </c>
      <c r="F1167" t="s">
        <v>229</v>
      </c>
      <c r="G1167" t="s">
        <v>10</v>
      </c>
      <c r="H1167" t="s">
        <v>225</v>
      </c>
      <c r="I1167">
        <v>0</v>
      </c>
      <c r="FX1167">
        <v>0</v>
      </c>
      <c r="FY1167">
        <v>0</v>
      </c>
      <c r="FZ1167">
        <v>0</v>
      </c>
    </row>
    <row r="1168" spans="1:182" x14ac:dyDescent="0.2">
      <c r="A1168" t="s">
        <v>245</v>
      </c>
      <c r="B1168" t="s">
        <v>252</v>
      </c>
      <c r="C1168" t="s">
        <v>217</v>
      </c>
      <c r="D1168" t="s">
        <v>47</v>
      </c>
      <c r="E1168">
        <v>2017</v>
      </c>
      <c r="F1168" t="s">
        <v>229</v>
      </c>
      <c r="G1168" t="s">
        <v>10</v>
      </c>
      <c r="H1168" t="s">
        <v>225</v>
      </c>
      <c r="I1168">
        <v>0</v>
      </c>
      <c r="FX1168">
        <v>0</v>
      </c>
      <c r="FY1168">
        <v>0</v>
      </c>
      <c r="FZ1168">
        <v>0</v>
      </c>
    </row>
    <row r="1169" spans="1:182" x14ac:dyDescent="0.2">
      <c r="A1169" t="s">
        <v>245</v>
      </c>
      <c r="B1169" t="s">
        <v>252</v>
      </c>
      <c r="C1169" t="s">
        <v>217</v>
      </c>
      <c r="D1169" t="s">
        <v>11</v>
      </c>
      <c r="E1169">
        <v>2015</v>
      </c>
      <c r="F1169" t="s">
        <v>229</v>
      </c>
      <c r="G1169" t="s">
        <v>10</v>
      </c>
      <c r="H1169" t="s">
        <v>225</v>
      </c>
      <c r="I1169">
        <v>0</v>
      </c>
      <c r="FX1169">
        <v>0</v>
      </c>
      <c r="FY1169">
        <v>0</v>
      </c>
      <c r="FZ1169">
        <v>0</v>
      </c>
    </row>
    <row r="1170" spans="1:182" x14ac:dyDescent="0.2">
      <c r="A1170" t="s">
        <v>245</v>
      </c>
      <c r="B1170" t="s">
        <v>252</v>
      </c>
      <c r="C1170" t="s">
        <v>217</v>
      </c>
      <c r="D1170" t="s">
        <v>11</v>
      </c>
      <c r="E1170">
        <v>2016</v>
      </c>
      <c r="F1170" t="s">
        <v>229</v>
      </c>
      <c r="G1170" t="s">
        <v>10</v>
      </c>
      <c r="H1170" t="s">
        <v>225</v>
      </c>
      <c r="I1170">
        <v>0</v>
      </c>
      <c r="FX1170">
        <v>0</v>
      </c>
      <c r="FY1170">
        <v>0</v>
      </c>
      <c r="FZ1170">
        <v>0</v>
      </c>
    </row>
    <row r="1171" spans="1:182" x14ac:dyDescent="0.2">
      <c r="A1171" t="s">
        <v>245</v>
      </c>
      <c r="B1171" t="s">
        <v>252</v>
      </c>
      <c r="C1171" t="s">
        <v>217</v>
      </c>
      <c r="D1171" t="s">
        <v>11</v>
      </c>
      <c r="E1171">
        <v>2017</v>
      </c>
      <c r="F1171" t="s">
        <v>229</v>
      </c>
      <c r="G1171" t="s">
        <v>10</v>
      </c>
      <c r="H1171" t="s">
        <v>225</v>
      </c>
      <c r="I1171">
        <v>0</v>
      </c>
      <c r="FX1171">
        <v>0</v>
      </c>
      <c r="FY1171">
        <v>0</v>
      </c>
      <c r="FZ1171">
        <v>0</v>
      </c>
    </row>
    <row r="1172" spans="1:182" x14ac:dyDescent="0.2">
      <c r="A1172" t="s">
        <v>245</v>
      </c>
      <c r="B1172" t="s">
        <v>252</v>
      </c>
      <c r="C1172" t="s">
        <v>217</v>
      </c>
      <c r="D1172" t="s">
        <v>36</v>
      </c>
      <c r="E1172">
        <v>2015</v>
      </c>
      <c r="F1172" t="s">
        <v>230</v>
      </c>
      <c r="G1172" t="s">
        <v>10</v>
      </c>
      <c r="H1172" t="s">
        <v>225</v>
      </c>
      <c r="I1172">
        <v>0</v>
      </c>
      <c r="FX1172">
        <v>0</v>
      </c>
      <c r="FY1172">
        <v>0</v>
      </c>
      <c r="FZ1172">
        <v>0</v>
      </c>
    </row>
    <row r="1173" spans="1:182" x14ac:dyDescent="0.2">
      <c r="A1173" t="s">
        <v>245</v>
      </c>
      <c r="B1173" t="s">
        <v>252</v>
      </c>
      <c r="C1173" t="s">
        <v>217</v>
      </c>
      <c r="D1173" t="s">
        <v>36</v>
      </c>
      <c r="E1173">
        <v>2016</v>
      </c>
      <c r="F1173" t="s">
        <v>230</v>
      </c>
      <c r="G1173" t="s">
        <v>10</v>
      </c>
      <c r="H1173" t="s">
        <v>225</v>
      </c>
      <c r="I1173">
        <v>0</v>
      </c>
      <c r="FX1173">
        <v>0</v>
      </c>
      <c r="FY1173">
        <v>0</v>
      </c>
      <c r="FZ1173">
        <v>0</v>
      </c>
    </row>
    <row r="1174" spans="1:182" x14ac:dyDescent="0.2">
      <c r="A1174" t="s">
        <v>245</v>
      </c>
      <c r="B1174" t="s">
        <v>252</v>
      </c>
      <c r="C1174" t="s">
        <v>217</v>
      </c>
      <c r="D1174" t="s">
        <v>36</v>
      </c>
      <c r="E1174">
        <v>2017</v>
      </c>
      <c r="F1174" t="s">
        <v>230</v>
      </c>
      <c r="G1174" t="s">
        <v>10</v>
      </c>
      <c r="H1174" t="s">
        <v>225</v>
      </c>
      <c r="I1174">
        <v>0</v>
      </c>
      <c r="FX1174">
        <v>0</v>
      </c>
      <c r="FY1174">
        <v>0</v>
      </c>
      <c r="FZ1174">
        <v>0</v>
      </c>
    </row>
    <row r="1175" spans="1:182" x14ac:dyDescent="0.2">
      <c r="A1175" t="s">
        <v>245</v>
      </c>
      <c r="B1175" t="s">
        <v>252</v>
      </c>
      <c r="C1175" t="s">
        <v>217</v>
      </c>
      <c r="D1175" t="s">
        <v>37</v>
      </c>
      <c r="E1175">
        <v>2015</v>
      </c>
      <c r="F1175" t="s">
        <v>230</v>
      </c>
      <c r="G1175" t="s">
        <v>10</v>
      </c>
      <c r="H1175" t="s">
        <v>225</v>
      </c>
      <c r="I1175">
        <v>0</v>
      </c>
      <c r="FX1175">
        <v>0</v>
      </c>
      <c r="FY1175">
        <v>0</v>
      </c>
      <c r="FZ1175">
        <v>0</v>
      </c>
    </row>
    <row r="1176" spans="1:182" x14ac:dyDescent="0.2">
      <c r="A1176" t="s">
        <v>245</v>
      </c>
      <c r="B1176" t="s">
        <v>252</v>
      </c>
      <c r="C1176" t="s">
        <v>217</v>
      </c>
      <c r="D1176" t="s">
        <v>37</v>
      </c>
      <c r="E1176">
        <v>2016</v>
      </c>
      <c r="F1176" t="s">
        <v>230</v>
      </c>
      <c r="G1176" t="s">
        <v>10</v>
      </c>
      <c r="H1176" t="s">
        <v>225</v>
      </c>
      <c r="I1176">
        <v>0</v>
      </c>
      <c r="FX1176">
        <v>0</v>
      </c>
      <c r="FY1176">
        <v>0</v>
      </c>
      <c r="FZ1176">
        <v>0</v>
      </c>
    </row>
    <row r="1177" spans="1:182" x14ac:dyDescent="0.2">
      <c r="A1177" t="s">
        <v>245</v>
      </c>
      <c r="B1177" t="s">
        <v>252</v>
      </c>
      <c r="C1177" t="s">
        <v>217</v>
      </c>
      <c r="D1177" t="s">
        <v>37</v>
      </c>
      <c r="E1177">
        <v>2017</v>
      </c>
      <c r="F1177" t="s">
        <v>230</v>
      </c>
      <c r="G1177" t="s">
        <v>10</v>
      </c>
      <c r="H1177" t="s">
        <v>225</v>
      </c>
      <c r="I1177">
        <v>0</v>
      </c>
      <c r="FX1177">
        <v>0</v>
      </c>
      <c r="FY1177">
        <v>0</v>
      </c>
      <c r="FZ1177">
        <v>0</v>
      </c>
    </row>
    <row r="1178" spans="1:182" x14ac:dyDescent="0.2">
      <c r="A1178" t="s">
        <v>245</v>
      </c>
      <c r="B1178" t="s">
        <v>252</v>
      </c>
      <c r="C1178" t="s">
        <v>217</v>
      </c>
      <c r="D1178" t="s">
        <v>38</v>
      </c>
      <c r="E1178">
        <v>2015</v>
      </c>
      <c r="F1178" t="s">
        <v>230</v>
      </c>
      <c r="G1178" t="s">
        <v>10</v>
      </c>
      <c r="H1178" t="s">
        <v>225</v>
      </c>
      <c r="I1178">
        <v>0</v>
      </c>
      <c r="FX1178">
        <v>0</v>
      </c>
      <c r="FY1178">
        <v>0</v>
      </c>
      <c r="FZ1178">
        <v>0</v>
      </c>
    </row>
    <row r="1179" spans="1:182" x14ac:dyDescent="0.2">
      <c r="A1179" t="s">
        <v>245</v>
      </c>
      <c r="B1179" t="s">
        <v>252</v>
      </c>
      <c r="C1179" t="s">
        <v>217</v>
      </c>
      <c r="D1179" t="s">
        <v>38</v>
      </c>
      <c r="E1179">
        <v>2016</v>
      </c>
      <c r="F1179" t="s">
        <v>230</v>
      </c>
      <c r="G1179" t="s">
        <v>10</v>
      </c>
      <c r="H1179" t="s">
        <v>225</v>
      </c>
      <c r="I1179">
        <v>0</v>
      </c>
      <c r="FX1179">
        <v>0</v>
      </c>
      <c r="FY1179">
        <v>0</v>
      </c>
      <c r="FZ1179">
        <v>0</v>
      </c>
    </row>
    <row r="1180" spans="1:182" x14ac:dyDescent="0.2">
      <c r="A1180" t="s">
        <v>245</v>
      </c>
      <c r="B1180" t="s">
        <v>252</v>
      </c>
      <c r="C1180" t="s">
        <v>217</v>
      </c>
      <c r="D1180" t="s">
        <v>38</v>
      </c>
      <c r="E1180">
        <v>2017</v>
      </c>
      <c r="F1180" t="s">
        <v>230</v>
      </c>
      <c r="G1180" t="s">
        <v>10</v>
      </c>
      <c r="H1180" t="s">
        <v>225</v>
      </c>
      <c r="I1180">
        <v>0</v>
      </c>
      <c r="FX1180">
        <v>0</v>
      </c>
      <c r="FY1180">
        <v>0</v>
      </c>
      <c r="FZ1180">
        <v>0</v>
      </c>
    </row>
    <row r="1181" spans="1:182" x14ac:dyDescent="0.2">
      <c r="A1181" t="s">
        <v>245</v>
      </c>
      <c r="B1181" t="s">
        <v>252</v>
      </c>
      <c r="C1181" t="s">
        <v>217</v>
      </c>
      <c r="D1181" t="s">
        <v>39</v>
      </c>
      <c r="E1181">
        <v>2015</v>
      </c>
      <c r="F1181" t="s">
        <v>230</v>
      </c>
      <c r="G1181" t="s">
        <v>10</v>
      </c>
      <c r="H1181" t="s">
        <v>225</v>
      </c>
      <c r="I1181">
        <v>0</v>
      </c>
      <c r="FX1181">
        <v>0</v>
      </c>
      <c r="FY1181">
        <v>0</v>
      </c>
      <c r="FZ1181">
        <v>0</v>
      </c>
    </row>
    <row r="1182" spans="1:182" x14ac:dyDescent="0.2">
      <c r="A1182" t="s">
        <v>245</v>
      </c>
      <c r="B1182" t="s">
        <v>252</v>
      </c>
      <c r="C1182" t="s">
        <v>217</v>
      </c>
      <c r="D1182" t="s">
        <v>39</v>
      </c>
      <c r="E1182">
        <v>2016</v>
      </c>
      <c r="F1182" t="s">
        <v>230</v>
      </c>
      <c r="G1182" t="s">
        <v>10</v>
      </c>
      <c r="H1182" t="s">
        <v>225</v>
      </c>
      <c r="I1182">
        <v>0</v>
      </c>
      <c r="FX1182">
        <v>0</v>
      </c>
      <c r="FY1182">
        <v>0</v>
      </c>
      <c r="FZ1182">
        <v>0</v>
      </c>
    </row>
    <row r="1183" spans="1:182" x14ac:dyDescent="0.2">
      <c r="A1183" t="s">
        <v>245</v>
      </c>
      <c r="B1183" t="s">
        <v>252</v>
      </c>
      <c r="C1183" t="s">
        <v>217</v>
      </c>
      <c r="D1183" t="s">
        <v>39</v>
      </c>
      <c r="E1183">
        <v>2017</v>
      </c>
      <c r="F1183" t="s">
        <v>230</v>
      </c>
      <c r="G1183" t="s">
        <v>10</v>
      </c>
      <c r="H1183" t="s">
        <v>225</v>
      </c>
      <c r="I1183">
        <v>0</v>
      </c>
      <c r="FX1183">
        <v>0</v>
      </c>
      <c r="FY1183">
        <v>0</v>
      </c>
      <c r="FZ1183">
        <v>0</v>
      </c>
    </row>
    <row r="1184" spans="1:182" x14ac:dyDescent="0.2">
      <c r="A1184" t="s">
        <v>245</v>
      </c>
      <c r="B1184" t="s">
        <v>252</v>
      </c>
      <c r="C1184" t="s">
        <v>217</v>
      </c>
      <c r="D1184" t="s">
        <v>40</v>
      </c>
      <c r="E1184">
        <v>2015</v>
      </c>
      <c r="F1184" t="s">
        <v>230</v>
      </c>
      <c r="G1184" t="s">
        <v>10</v>
      </c>
      <c r="H1184" t="s">
        <v>225</v>
      </c>
      <c r="I1184">
        <v>0</v>
      </c>
      <c r="FX1184">
        <v>0</v>
      </c>
      <c r="FY1184">
        <v>0</v>
      </c>
      <c r="FZ1184">
        <v>0</v>
      </c>
    </row>
    <row r="1185" spans="1:182" x14ac:dyDescent="0.2">
      <c r="A1185" t="s">
        <v>245</v>
      </c>
      <c r="B1185" t="s">
        <v>252</v>
      </c>
      <c r="C1185" t="s">
        <v>217</v>
      </c>
      <c r="D1185" t="s">
        <v>40</v>
      </c>
      <c r="E1185">
        <v>2016</v>
      </c>
      <c r="F1185" t="s">
        <v>230</v>
      </c>
      <c r="G1185" t="s">
        <v>10</v>
      </c>
      <c r="H1185" t="s">
        <v>225</v>
      </c>
      <c r="I1185">
        <v>0</v>
      </c>
      <c r="FX1185">
        <v>0</v>
      </c>
      <c r="FY1185">
        <v>0</v>
      </c>
      <c r="FZ1185">
        <v>0</v>
      </c>
    </row>
    <row r="1186" spans="1:182" x14ac:dyDescent="0.2">
      <c r="A1186" t="s">
        <v>245</v>
      </c>
      <c r="B1186" t="s">
        <v>252</v>
      </c>
      <c r="C1186" t="s">
        <v>217</v>
      </c>
      <c r="D1186" t="s">
        <v>40</v>
      </c>
      <c r="E1186">
        <v>2017</v>
      </c>
      <c r="F1186" t="s">
        <v>230</v>
      </c>
      <c r="G1186" t="s">
        <v>10</v>
      </c>
      <c r="H1186" t="s">
        <v>225</v>
      </c>
      <c r="I1186">
        <v>0</v>
      </c>
      <c r="FX1186">
        <v>0</v>
      </c>
      <c r="FY1186">
        <v>0</v>
      </c>
      <c r="FZ1186">
        <v>0</v>
      </c>
    </row>
    <row r="1187" spans="1:182" x14ac:dyDescent="0.2">
      <c r="A1187" t="s">
        <v>245</v>
      </c>
      <c r="B1187" t="s">
        <v>252</v>
      </c>
      <c r="C1187" t="s">
        <v>217</v>
      </c>
      <c r="D1187" t="s">
        <v>41</v>
      </c>
      <c r="E1187">
        <v>2015</v>
      </c>
      <c r="F1187" t="s">
        <v>230</v>
      </c>
      <c r="G1187" t="s">
        <v>10</v>
      </c>
      <c r="H1187" t="s">
        <v>225</v>
      </c>
      <c r="I1187">
        <v>0</v>
      </c>
      <c r="FX1187">
        <v>0</v>
      </c>
      <c r="FY1187">
        <v>0</v>
      </c>
      <c r="FZ1187">
        <v>0</v>
      </c>
    </row>
    <row r="1188" spans="1:182" x14ac:dyDescent="0.2">
      <c r="A1188" t="s">
        <v>245</v>
      </c>
      <c r="B1188" t="s">
        <v>252</v>
      </c>
      <c r="C1188" t="s">
        <v>217</v>
      </c>
      <c r="D1188" t="s">
        <v>41</v>
      </c>
      <c r="E1188">
        <v>2016</v>
      </c>
      <c r="F1188" t="s">
        <v>230</v>
      </c>
      <c r="G1188" t="s">
        <v>10</v>
      </c>
      <c r="H1188" t="s">
        <v>225</v>
      </c>
      <c r="I1188">
        <v>0</v>
      </c>
      <c r="FX1188">
        <v>0</v>
      </c>
      <c r="FY1188">
        <v>0</v>
      </c>
      <c r="FZ1188">
        <v>0</v>
      </c>
    </row>
    <row r="1189" spans="1:182" x14ac:dyDescent="0.2">
      <c r="A1189" t="s">
        <v>245</v>
      </c>
      <c r="B1189" t="s">
        <v>252</v>
      </c>
      <c r="C1189" t="s">
        <v>217</v>
      </c>
      <c r="D1189" t="s">
        <v>41</v>
      </c>
      <c r="E1189">
        <v>2017</v>
      </c>
      <c r="F1189" t="s">
        <v>230</v>
      </c>
      <c r="G1189" t="s">
        <v>10</v>
      </c>
      <c r="H1189" t="s">
        <v>225</v>
      </c>
      <c r="I1189">
        <v>0</v>
      </c>
      <c r="FX1189">
        <v>0</v>
      </c>
      <c r="FY1189">
        <v>0</v>
      </c>
      <c r="FZ1189">
        <v>0</v>
      </c>
    </row>
    <row r="1190" spans="1:182" x14ac:dyDescent="0.2">
      <c r="A1190" t="s">
        <v>245</v>
      </c>
      <c r="B1190" t="s">
        <v>252</v>
      </c>
      <c r="C1190" t="s">
        <v>217</v>
      </c>
      <c r="D1190" t="s">
        <v>42</v>
      </c>
      <c r="E1190">
        <v>2015</v>
      </c>
      <c r="F1190" t="s">
        <v>230</v>
      </c>
      <c r="G1190" t="s">
        <v>10</v>
      </c>
      <c r="H1190" t="s">
        <v>225</v>
      </c>
      <c r="I1190">
        <v>0</v>
      </c>
      <c r="FX1190">
        <v>0</v>
      </c>
      <c r="FY1190">
        <v>0</v>
      </c>
      <c r="FZ1190">
        <v>0</v>
      </c>
    </row>
    <row r="1191" spans="1:182" x14ac:dyDescent="0.2">
      <c r="A1191" t="s">
        <v>245</v>
      </c>
      <c r="B1191" t="s">
        <v>252</v>
      </c>
      <c r="C1191" t="s">
        <v>217</v>
      </c>
      <c r="D1191" t="s">
        <v>42</v>
      </c>
      <c r="E1191">
        <v>2016</v>
      </c>
      <c r="F1191" t="s">
        <v>230</v>
      </c>
      <c r="G1191" t="s">
        <v>10</v>
      </c>
      <c r="H1191" t="s">
        <v>225</v>
      </c>
      <c r="I1191">
        <v>0</v>
      </c>
      <c r="FX1191">
        <v>0</v>
      </c>
      <c r="FY1191">
        <v>0</v>
      </c>
      <c r="FZ1191">
        <v>0</v>
      </c>
    </row>
    <row r="1192" spans="1:182" x14ac:dyDescent="0.2">
      <c r="A1192" t="s">
        <v>245</v>
      </c>
      <c r="B1192" t="s">
        <v>252</v>
      </c>
      <c r="C1192" t="s">
        <v>217</v>
      </c>
      <c r="D1192" t="s">
        <v>42</v>
      </c>
      <c r="E1192">
        <v>2017</v>
      </c>
      <c r="F1192" t="s">
        <v>230</v>
      </c>
      <c r="G1192" t="s">
        <v>10</v>
      </c>
      <c r="H1192" t="s">
        <v>225</v>
      </c>
      <c r="I1192">
        <v>0</v>
      </c>
      <c r="FX1192">
        <v>0</v>
      </c>
      <c r="FY1192">
        <v>0</v>
      </c>
      <c r="FZ1192">
        <v>0</v>
      </c>
    </row>
    <row r="1193" spans="1:182" x14ac:dyDescent="0.2">
      <c r="A1193" t="s">
        <v>245</v>
      </c>
      <c r="B1193" t="s">
        <v>252</v>
      </c>
      <c r="C1193" t="s">
        <v>217</v>
      </c>
      <c r="D1193" t="s">
        <v>43</v>
      </c>
      <c r="E1193">
        <v>2015</v>
      </c>
      <c r="F1193" t="s">
        <v>230</v>
      </c>
      <c r="G1193" t="s">
        <v>10</v>
      </c>
      <c r="H1193" t="s">
        <v>225</v>
      </c>
      <c r="I1193">
        <v>0</v>
      </c>
      <c r="FX1193">
        <v>0</v>
      </c>
      <c r="FY1193">
        <v>0</v>
      </c>
      <c r="FZ1193">
        <v>0</v>
      </c>
    </row>
    <row r="1194" spans="1:182" x14ac:dyDescent="0.2">
      <c r="A1194" t="s">
        <v>245</v>
      </c>
      <c r="B1194" t="s">
        <v>252</v>
      </c>
      <c r="C1194" t="s">
        <v>217</v>
      </c>
      <c r="D1194" t="s">
        <v>43</v>
      </c>
      <c r="E1194">
        <v>2016</v>
      </c>
      <c r="F1194" t="s">
        <v>230</v>
      </c>
      <c r="G1194" t="s">
        <v>10</v>
      </c>
      <c r="H1194" t="s">
        <v>225</v>
      </c>
      <c r="I1194">
        <v>0</v>
      </c>
      <c r="FX1194">
        <v>0</v>
      </c>
      <c r="FY1194">
        <v>0</v>
      </c>
      <c r="FZ1194">
        <v>0</v>
      </c>
    </row>
    <row r="1195" spans="1:182" x14ac:dyDescent="0.2">
      <c r="A1195" t="s">
        <v>245</v>
      </c>
      <c r="B1195" t="s">
        <v>252</v>
      </c>
      <c r="C1195" t="s">
        <v>217</v>
      </c>
      <c r="D1195" t="s">
        <v>43</v>
      </c>
      <c r="E1195">
        <v>2017</v>
      </c>
      <c r="F1195" t="s">
        <v>230</v>
      </c>
      <c r="G1195" t="s">
        <v>10</v>
      </c>
      <c r="H1195" t="s">
        <v>225</v>
      </c>
      <c r="I1195">
        <v>0</v>
      </c>
      <c r="FX1195">
        <v>0</v>
      </c>
      <c r="FY1195">
        <v>0</v>
      </c>
      <c r="FZ1195">
        <v>0</v>
      </c>
    </row>
    <row r="1196" spans="1:182" x14ac:dyDescent="0.2">
      <c r="A1196" t="s">
        <v>245</v>
      </c>
      <c r="B1196" t="s">
        <v>252</v>
      </c>
      <c r="C1196" t="s">
        <v>217</v>
      </c>
      <c r="D1196" t="s">
        <v>44</v>
      </c>
      <c r="E1196">
        <v>2015</v>
      </c>
      <c r="F1196" t="s">
        <v>230</v>
      </c>
      <c r="G1196" t="s">
        <v>10</v>
      </c>
      <c r="H1196" t="s">
        <v>225</v>
      </c>
      <c r="I1196">
        <v>0</v>
      </c>
      <c r="FX1196">
        <v>0</v>
      </c>
      <c r="FY1196">
        <v>0</v>
      </c>
      <c r="FZ1196">
        <v>0</v>
      </c>
    </row>
    <row r="1197" spans="1:182" x14ac:dyDescent="0.2">
      <c r="A1197" t="s">
        <v>245</v>
      </c>
      <c r="B1197" t="s">
        <v>252</v>
      </c>
      <c r="C1197" t="s">
        <v>217</v>
      </c>
      <c r="D1197" t="s">
        <v>44</v>
      </c>
      <c r="E1197">
        <v>2016</v>
      </c>
      <c r="F1197" t="s">
        <v>230</v>
      </c>
      <c r="G1197" t="s">
        <v>10</v>
      </c>
      <c r="H1197" t="s">
        <v>225</v>
      </c>
      <c r="I1197">
        <v>0</v>
      </c>
      <c r="FX1197">
        <v>0</v>
      </c>
      <c r="FY1197">
        <v>0</v>
      </c>
      <c r="FZ1197">
        <v>0</v>
      </c>
    </row>
    <row r="1198" spans="1:182" x14ac:dyDescent="0.2">
      <c r="A1198" t="s">
        <v>245</v>
      </c>
      <c r="B1198" t="s">
        <v>252</v>
      </c>
      <c r="C1198" t="s">
        <v>217</v>
      </c>
      <c r="D1198" t="s">
        <v>44</v>
      </c>
      <c r="E1198">
        <v>2017</v>
      </c>
      <c r="F1198" t="s">
        <v>230</v>
      </c>
      <c r="G1198" t="s">
        <v>10</v>
      </c>
      <c r="H1198" t="s">
        <v>225</v>
      </c>
      <c r="I1198">
        <v>0</v>
      </c>
      <c r="FX1198">
        <v>0</v>
      </c>
      <c r="FY1198">
        <v>0</v>
      </c>
      <c r="FZ1198">
        <v>0</v>
      </c>
    </row>
    <row r="1199" spans="1:182" x14ac:dyDescent="0.2">
      <c r="A1199" t="s">
        <v>245</v>
      </c>
      <c r="B1199" t="s">
        <v>252</v>
      </c>
      <c r="C1199" t="s">
        <v>217</v>
      </c>
      <c r="D1199" t="s">
        <v>45</v>
      </c>
      <c r="E1199">
        <v>2015</v>
      </c>
      <c r="F1199" t="s">
        <v>230</v>
      </c>
      <c r="G1199" t="s">
        <v>10</v>
      </c>
      <c r="H1199" t="s">
        <v>225</v>
      </c>
      <c r="I1199">
        <v>0</v>
      </c>
      <c r="FX1199">
        <v>0</v>
      </c>
      <c r="FY1199">
        <v>0</v>
      </c>
      <c r="FZ1199">
        <v>0</v>
      </c>
    </row>
    <row r="1200" spans="1:182" x14ac:dyDescent="0.2">
      <c r="A1200" t="s">
        <v>245</v>
      </c>
      <c r="B1200" t="s">
        <v>252</v>
      </c>
      <c r="C1200" t="s">
        <v>217</v>
      </c>
      <c r="D1200" t="s">
        <v>45</v>
      </c>
      <c r="E1200">
        <v>2016</v>
      </c>
      <c r="F1200" t="s">
        <v>230</v>
      </c>
      <c r="G1200" t="s">
        <v>10</v>
      </c>
      <c r="H1200" t="s">
        <v>225</v>
      </c>
      <c r="I1200">
        <v>0</v>
      </c>
      <c r="FX1200">
        <v>0</v>
      </c>
      <c r="FY1200">
        <v>0</v>
      </c>
      <c r="FZ1200">
        <v>0</v>
      </c>
    </row>
    <row r="1201" spans="1:182" x14ac:dyDescent="0.2">
      <c r="A1201" t="s">
        <v>245</v>
      </c>
      <c r="B1201" t="s">
        <v>252</v>
      </c>
      <c r="C1201" t="s">
        <v>217</v>
      </c>
      <c r="D1201" t="s">
        <v>45</v>
      </c>
      <c r="E1201">
        <v>2017</v>
      </c>
      <c r="F1201" t="s">
        <v>230</v>
      </c>
      <c r="G1201" t="s">
        <v>10</v>
      </c>
      <c r="H1201" t="s">
        <v>225</v>
      </c>
      <c r="I1201">
        <v>0</v>
      </c>
      <c r="FX1201">
        <v>0</v>
      </c>
      <c r="FY1201">
        <v>0</v>
      </c>
      <c r="FZ1201">
        <v>0</v>
      </c>
    </row>
    <row r="1202" spans="1:182" x14ac:dyDescent="0.2">
      <c r="A1202" t="s">
        <v>245</v>
      </c>
      <c r="B1202" t="s">
        <v>252</v>
      </c>
      <c r="C1202" t="s">
        <v>217</v>
      </c>
      <c r="D1202" t="s">
        <v>46</v>
      </c>
      <c r="E1202">
        <v>2015</v>
      </c>
      <c r="F1202" t="s">
        <v>230</v>
      </c>
      <c r="G1202" t="s">
        <v>10</v>
      </c>
      <c r="H1202" t="s">
        <v>225</v>
      </c>
      <c r="I1202">
        <v>0</v>
      </c>
      <c r="FX1202">
        <v>0</v>
      </c>
      <c r="FY1202">
        <v>0</v>
      </c>
      <c r="FZ1202">
        <v>0</v>
      </c>
    </row>
    <row r="1203" spans="1:182" x14ac:dyDescent="0.2">
      <c r="A1203" t="s">
        <v>245</v>
      </c>
      <c r="B1203" t="s">
        <v>252</v>
      </c>
      <c r="C1203" t="s">
        <v>217</v>
      </c>
      <c r="D1203" t="s">
        <v>46</v>
      </c>
      <c r="E1203">
        <v>2016</v>
      </c>
      <c r="F1203" t="s">
        <v>230</v>
      </c>
      <c r="G1203" t="s">
        <v>10</v>
      </c>
      <c r="H1203" t="s">
        <v>225</v>
      </c>
      <c r="I1203">
        <v>0</v>
      </c>
      <c r="FX1203">
        <v>0</v>
      </c>
      <c r="FY1203">
        <v>0</v>
      </c>
      <c r="FZ1203">
        <v>0</v>
      </c>
    </row>
    <row r="1204" spans="1:182" x14ac:dyDescent="0.2">
      <c r="A1204" t="s">
        <v>245</v>
      </c>
      <c r="B1204" t="s">
        <v>252</v>
      </c>
      <c r="C1204" t="s">
        <v>217</v>
      </c>
      <c r="D1204" t="s">
        <v>46</v>
      </c>
      <c r="E1204">
        <v>2017</v>
      </c>
      <c r="F1204" t="s">
        <v>230</v>
      </c>
      <c r="G1204" t="s">
        <v>10</v>
      </c>
      <c r="H1204" t="s">
        <v>225</v>
      </c>
      <c r="I1204">
        <v>0</v>
      </c>
      <c r="FX1204">
        <v>0</v>
      </c>
      <c r="FY1204">
        <v>0</v>
      </c>
      <c r="FZ1204">
        <v>0</v>
      </c>
    </row>
    <row r="1205" spans="1:182" x14ac:dyDescent="0.2">
      <c r="A1205" t="s">
        <v>245</v>
      </c>
      <c r="B1205" t="s">
        <v>252</v>
      </c>
      <c r="C1205" t="s">
        <v>217</v>
      </c>
      <c r="D1205" t="s">
        <v>47</v>
      </c>
      <c r="E1205">
        <v>2015</v>
      </c>
      <c r="F1205" t="s">
        <v>230</v>
      </c>
      <c r="G1205" t="s">
        <v>10</v>
      </c>
      <c r="H1205" t="s">
        <v>225</v>
      </c>
      <c r="I1205">
        <v>0</v>
      </c>
      <c r="FX1205">
        <v>0</v>
      </c>
      <c r="FY1205">
        <v>0</v>
      </c>
      <c r="FZ1205">
        <v>0</v>
      </c>
    </row>
    <row r="1206" spans="1:182" x14ac:dyDescent="0.2">
      <c r="A1206" t="s">
        <v>245</v>
      </c>
      <c r="B1206" t="s">
        <v>252</v>
      </c>
      <c r="C1206" t="s">
        <v>217</v>
      </c>
      <c r="D1206" t="s">
        <v>47</v>
      </c>
      <c r="E1206">
        <v>2016</v>
      </c>
      <c r="F1206" t="s">
        <v>230</v>
      </c>
      <c r="G1206" t="s">
        <v>10</v>
      </c>
      <c r="H1206" t="s">
        <v>225</v>
      </c>
      <c r="I1206">
        <v>0</v>
      </c>
      <c r="FX1206">
        <v>0</v>
      </c>
      <c r="FY1206">
        <v>0</v>
      </c>
      <c r="FZ1206">
        <v>0</v>
      </c>
    </row>
    <row r="1207" spans="1:182" x14ac:dyDescent="0.2">
      <c r="A1207" t="s">
        <v>245</v>
      </c>
      <c r="B1207" t="s">
        <v>252</v>
      </c>
      <c r="C1207" t="s">
        <v>217</v>
      </c>
      <c r="D1207" t="s">
        <v>47</v>
      </c>
      <c r="E1207">
        <v>2017</v>
      </c>
      <c r="F1207" t="s">
        <v>230</v>
      </c>
      <c r="G1207" t="s">
        <v>10</v>
      </c>
      <c r="H1207" t="s">
        <v>225</v>
      </c>
      <c r="I1207">
        <v>0</v>
      </c>
      <c r="FX1207">
        <v>0</v>
      </c>
      <c r="FY1207">
        <v>0</v>
      </c>
      <c r="FZ1207">
        <v>0</v>
      </c>
    </row>
    <row r="1208" spans="1:182" x14ac:dyDescent="0.2">
      <c r="A1208" t="s">
        <v>245</v>
      </c>
      <c r="B1208" t="s">
        <v>252</v>
      </c>
      <c r="C1208" t="s">
        <v>217</v>
      </c>
      <c r="D1208" t="s">
        <v>11</v>
      </c>
      <c r="E1208">
        <v>2015</v>
      </c>
      <c r="F1208" t="s">
        <v>230</v>
      </c>
      <c r="G1208" t="s">
        <v>10</v>
      </c>
      <c r="H1208" t="s">
        <v>225</v>
      </c>
      <c r="I1208">
        <v>0</v>
      </c>
      <c r="FX1208">
        <v>0</v>
      </c>
      <c r="FY1208">
        <v>0</v>
      </c>
      <c r="FZ1208">
        <v>0</v>
      </c>
    </row>
    <row r="1209" spans="1:182" x14ac:dyDescent="0.2">
      <c r="A1209" t="s">
        <v>245</v>
      </c>
      <c r="B1209" t="s">
        <v>252</v>
      </c>
      <c r="C1209" t="s">
        <v>217</v>
      </c>
      <c r="D1209" t="s">
        <v>11</v>
      </c>
      <c r="E1209">
        <v>2016</v>
      </c>
      <c r="F1209" t="s">
        <v>230</v>
      </c>
      <c r="G1209" t="s">
        <v>10</v>
      </c>
      <c r="H1209" t="s">
        <v>225</v>
      </c>
      <c r="I1209">
        <v>0</v>
      </c>
      <c r="FX1209">
        <v>0</v>
      </c>
      <c r="FY1209">
        <v>0</v>
      </c>
      <c r="FZ1209">
        <v>0</v>
      </c>
    </row>
    <row r="1210" spans="1:182" x14ac:dyDescent="0.2">
      <c r="A1210" t="s">
        <v>245</v>
      </c>
      <c r="B1210" t="s">
        <v>252</v>
      </c>
      <c r="C1210" t="s">
        <v>217</v>
      </c>
      <c r="D1210" t="s">
        <v>11</v>
      </c>
      <c r="E1210">
        <v>2017</v>
      </c>
      <c r="F1210" t="s">
        <v>230</v>
      </c>
      <c r="G1210" t="s">
        <v>10</v>
      </c>
      <c r="H1210" t="s">
        <v>225</v>
      </c>
      <c r="I1210">
        <v>0</v>
      </c>
      <c r="FX1210">
        <v>0</v>
      </c>
      <c r="FY1210">
        <v>0</v>
      </c>
      <c r="FZ1210">
        <v>0</v>
      </c>
    </row>
    <row r="1211" spans="1:182" x14ac:dyDescent="0.2">
      <c r="A1211" t="s">
        <v>245</v>
      </c>
      <c r="B1211" t="s">
        <v>252</v>
      </c>
      <c r="C1211" t="s">
        <v>217</v>
      </c>
      <c r="D1211" t="s">
        <v>36</v>
      </c>
      <c r="E1211">
        <v>2015</v>
      </c>
      <c r="F1211" t="s">
        <v>231</v>
      </c>
      <c r="G1211" t="s">
        <v>10</v>
      </c>
      <c r="H1211" t="s">
        <v>225</v>
      </c>
      <c r="I1211">
        <v>0</v>
      </c>
      <c r="FX1211">
        <v>0</v>
      </c>
      <c r="FY1211">
        <v>0</v>
      </c>
      <c r="FZ1211">
        <v>0</v>
      </c>
    </row>
    <row r="1212" spans="1:182" x14ac:dyDescent="0.2">
      <c r="A1212" t="s">
        <v>245</v>
      </c>
      <c r="B1212" t="s">
        <v>252</v>
      </c>
      <c r="C1212" t="s">
        <v>217</v>
      </c>
      <c r="D1212" t="s">
        <v>36</v>
      </c>
      <c r="E1212">
        <v>2016</v>
      </c>
      <c r="F1212" t="s">
        <v>231</v>
      </c>
      <c r="G1212" t="s">
        <v>10</v>
      </c>
      <c r="H1212" t="s">
        <v>225</v>
      </c>
      <c r="I1212">
        <v>0</v>
      </c>
      <c r="FX1212">
        <v>0</v>
      </c>
      <c r="FY1212">
        <v>0</v>
      </c>
      <c r="FZ1212">
        <v>0</v>
      </c>
    </row>
    <row r="1213" spans="1:182" x14ac:dyDescent="0.2">
      <c r="A1213" t="s">
        <v>245</v>
      </c>
      <c r="B1213" t="s">
        <v>252</v>
      </c>
      <c r="C1213" t="s">
        <v>217</v>
      </c>
      <c r="D1213" t="s">
        <v>36</v>
      </c>
      <c r="E1213">
        <v>2017</v>
      </c>
      <c r="F1213" t="s">
        <v>231</v>
      </c>
      <c r="G1213" t="s">
        <v>10</v>
      </c>
      <c r="H1213" t="s">
        <v>225</v>
      </c>
      <c r="I1213">
        <v>0</v>
      </c>
      <c r="FX1213">
        <v>0</v>
      </c>
      <c r="FY1213">
        <v>0</v>
      </c>
      <c r="FZ1213">
        <v>0</v>
      </c>
    </row>
    <row r="1214" spans="1:182" x14ac:dyDescent="0.2">
      <c r="A1214" t="s">
        <v>245</v>
      </c>
      <c r="B1214" t="s">
        <v>252</v>
      </c>
      <c r="C1214" t="s">
        <v>217</v>
      </c>
      <c r="D1214" t="s">
        <v>37</v>
      </c>
      <c r="E1214">
        <v>2015</v>
      </c>
      <c r="F1214" t="s">
        <v>231</v>
      </c>
      <c r="G1214" t="s">
        <v>10</v>
      </c>
      <c r="H1214" t="s">
        <v>225</v>
      </c>
      <c r="I1214">
        <v>0</v>
      </c>
      <c r="FX1214">
        <v>0</v>
      </c>
      <c r="FY1214">
        <v>0</v>
      </c>
      <c r="FZ1214">
        <v>0</v>
      </c>
    </row>
    <row r="1215" spans="1:182" x14ac:dyDescent="0.2">
      <c r="A1215" t="s">
        <v>245</v>
      </c>
      <c r="B1215" t="s">
        <v>252</v>
      </c>
      <c r="C1215" t="s">
        <v>217</v>
      </c>
      <c r="D1215" t="s">
        <v>37</v>
      </c>
      <c r="E1215">
        <v>2016</v>
      </c>
      <c r="F1215" t="s">
        <v>231</v>
      </c>
      <c r="G1215" t="s">
        <v>10</v>
      </c>
      <c r="H1215" t="s">
        <v>225</v>
      </c>
      <c r="I1215">
        <v>0</v>
      </c>
      <c r="FX1215">
        <v>0</v>
      </c>
      <c r="FY1215">
        <v>0</v>
      </c>
      <c r="FZ1215">
        <v>0</v>
      </c>
    </row>
    <row r="1216" spans="1:182" x14ac:dyDescent="0.2">
      <c r="A1216" t="s">
        <v>245</v>
      </c>
      <c r="B1216" t="s">
        <v>252</v>
      </c>
      <c r="C1216" t="s">
        <v>217</v>
      </c>
      <c r="D1216" t="s">
        <v>37</v>
      </c>
      <c r="E1216">
        <v>2017</v>
      </c>
      <c r="F1216" t="s">
        <v>231</v>
      </c>
      <c r="G1216" t="s">
        <v>10</v>
      </c>
      <c r="H1216" t="s">
        <v>225</v>
      </c>
      <c r="I1216">
        <v>0</v>
      </c>
      <c r="FX1216">
        <v>0</v>
      </c>
      <c r="FY1216">
        <v>0</v>
      </c>
      <c r="FZ1216">
        <v>0</v>
      </c>
    </row>
    <row r="1217" spans="1:182" x14ac:dyDescent="0.2">
      <c r="A1217" t="s">
        <v>245</v>
      </c>
      <c r="B1217" t="s">
        <v>252</v>
      </c>
      <c r="C1217" t="s">
        <v>217</v>
      </c>
      <c r="D1217" t="s">
        <v>38</v>
      </c>
      <c r="E1217">
        <v>2015</v>
      </c>
      <c r="F1217" t="s">
        <v>231</v>
      </c>
      <c r="G1217" t="s">
        <v>10</v>
      </c>
      <c r="H1217" t="s">
        <v>225</v>
      </c>
      <c r="I1217">
        <v>0</v>
      </c>
      <c r="FX1217">
        <v>0</v>
      </c>
      <c r="FY1217">
        <v>0</v>
      </c>
      <c r="FZ1217">
        <v>0</v>
      </c>
    </row>
    <row r="1218" spans="1:182" x14ac:dyDescent="0.2">
      <c r="A1218" t="s">
        <v>245</v>
      </c>
      <c r="B1218" t="s">
        <v>252</v>
      </c>
      <c r="C1218" t="s">
        <v>217</v>
      </c>
      <c r="D1218" t="s">
        <v>38</v>
      </c>
      <c r="E1218">
        <v>2016</v>
      </c>
      <c r="F1218" t="s">
        <v>231</v>
      </c>
      <c r="G1218" t="s">
        <v>10</v>
      </c>
      <c r="H1218" t="s">
        <v>225</v>
      </c>
      <c r="I1218">
        <v>0</v>
      </c>
      <c r="FX1218">
        <v>0</v>
      </c>
      <c r="FY1218">
        <v>0</v>
      </c>
      <c r="FZ1218">
        <v>0</v>
      </c>
    </row>
    <row r="1219" spans="1:182" x14ac:dyDescent="0.2">
      <c r="A1219" t="s">
        <v>245</v>
      </c>
      <c r="B1219" t="s">
        <v>252</v>
      </c>
      <c r="C1219" t="s">
        <v>217</v>
      </c>
      <c r="D1219" t="s">
        <v>38</v>
      </c>
      <c r="E1219">
        <v>2017</v>
      </c>
      <c r="F1219" t="s">
        <v>231</v>
      </c>
      <c r="G1219" t="s">
        <v>10</v>
      </c>
      <c r="H1219" t="s">
        <v>225</v>
      </c>
      <c r="I1219">
        <v>0</v>
      </c>
      <c r="FX1219">
        <v>0</v>
      </c>
      <c r="FY1219">
        <v>0</v>
      </c>
      <c r="FZ1219">
        <v>0</v>
      </c>
    </row>
    <row r="1220" spans="1:182" x14ac:dyDescent="0.2">
      <c r="A1220" t="s">
        <v>245</v>
      </c>
      <c r="B1220" t="s">
        <v>252</v>
      </c>
      <c r="C1220" t="s">
        <v>217</v>
      </c>
      <c r="D1220" t="s">
        <v>39</v>
      </c>
      <c r="E1220">
        <v>2015</v>
      </c>
      <c r="F1220" t="s">
        <v>231</v>
      </c>
      <c r="G1220" t="s">
        <v>10</v>
      </c>
      <c r="H1220" t="s">
        <v>225</v>
      </c>
      <c r="I1220">
        <v>0</v>
      </c>
      <c r="FX1220">
        <v>0</v>
      </c>
      <c r="FY1220">
        <v>0</v>
      </c>
      <c r="FZ1220">
        <v>0</v>
      </c>
    </row>
    <row r="1221" spans="1:182" x14ac:dyDescent="0.2">
      <c r="A1221" t="s">
        <v>245</v>
      </c>
      <c r="B1221" t="s">
        <v>252</v>
      </c>
      <c r="C1221" t="s">
        <v>217</v>
      </c>
      <c r="D1221" t="s">
        <v>39</v>
      </c>
      <c r="E1221">
        <v>2016</v>
      </c>
      <c r="F1221" t="s">
        <v>231</v>
      </c>
      <c r="G1221" t="s">
        <v>10</v>
      </c>
      <c r="H1221" t="s">
        <v>225</v>
      </c>
      <c r="I1221">
        <v>0</v>
      </c>
      <c r="FX1221">
        <v>0</v>
      </c>
      <c r="FY1221">
        <v>0</v>
      </c>
      <c r="FZ1221">
        <v>0</v>
      </c>
    </row>
    <row r="1222" spans="1:182" x14ac:dyDescent="0.2">
      <c r="A1222" t="s">
        <v>245</v>
      </c>
      <c r="B1222" t="s">
        <v>252</v>
      </c>
      <c r="C1222" t="s">
        <v>217</v>
      </c>
      <c r="D1222" t="s">
        <v>39</v>
      </c>
      <c r="E1222">
        <v>2017</v>
      </c>
      <c r="F1222" t="s">
        <v>231</v>
      </c>
      <c r="G1222" t="s">
        <v>10</v>
      </c>
      <c r="H1222" t="s">
        <v>225</v>
      </c>
      <c r="I1222">
        <v>0</v>
      </c>
      <c r="FX1222">
        <v>0</v>
      </c>
      <c r="FY1222">
        <v>0</v>
      </c>
      <c r="FZ1222">
        <v>0</v>
      </c>
    </row>
    <row r="1223" spans="1:182" x14ac:dyDescent="0.2">
      <c r="A1223" t="s">
        <v>245</v>
      </c>
      <c r="B1223" t="s">
        <v>252</v>
      </c>
      <c r="C1223" t="s">
        <v>217</v>
      </c>
      <c r="D1223" t="s">
        <v>40</v>
      </c>
      <c r="E1223">
        <v>2015</v>
      </c>
      <c r="F1223" t="s">
        <v>231</v>
      </c>
      <c r="G1223" t="s">
        <v>10</v>
      </c>
      <c r="H1223" t="s">
        <v>225</v>
      </c>
      <c r="I1223">
        <v>0</v>
      </c>
      <c r="FX1223">
        <v>0</v>
      </c>
      <c r="FY1223">
        <v>0</v>
      </c>
      <c r="FZ1223">
        <v>0</v>
      </c>
    </row>
    <row r="1224" spans="1:182" x14ac:dyDescent="0.2">
      <c r="A1224" t="s">
        <v>245</v>
      </c>
      <c r="B1224" t="s">
        <v>252</v>
      </c>
      <c r="C1224" t="s">
        <v>217</v>
      </c>
      <c r="D1224" t="s">
        <v>40</v>
      </c>
      <c r="E1224">
        <v>2016</v>
      </c>
      <c r="F1224" t="s">
        <v>231</v>
      </c>
      <c r="G1224" t="s">
        <v>10</v>
      </c>
      <c r="H1224" t="s">
        <v>225</v>
      </c>
      <c r="I1224">
        <v>0</v>
      </c>
      <c r="FX1224">
        <v>0</v>
      </c>
      <c r="FY1224">
        <v>0</v>
      </c>
      <c r="FZ1224">
        <v>0</v>
      </c>
    </row>
    <row r="1225" spans="1:182" x14ac:dyDescent="0.2">
      <c r="A1225" t="s">
        <v>245</v>
      </c>
      <c r="B1225" t="s">
        <v>252</v>
      </c>
      <c r="C1225" t="s">
        <v>217</v>
      </c>
      <c r="D1225" t="s">
        <v>40</v>
      </c>
      <c r="E1225">
        <v>2017</v>
      </c>
      <c r="F1225" t="s">
        <v>231</v>
      </c>
      <c r="G1225" t="s">
        <v>10</v>
      </c>
      <c r="H1225" t="s">
        <v>225</v>
      </c>
      <c r="I1225">
        <v>0</v>
      </c>
      <c r="FX1225">
        <v>0</v>
      </c>
      <c r="FY1225">
        <v>0</v>
      </c>
      <c r="FZ1225">
        <v>0</v>
      </c>
    </row>
    <row r="1226" spans="1:182" x14ac:dyDescent="0.2">
      <c r="A1226" t="s">
        <v>245</v>
      </c>
      <c r="B1226" t="s">
        <v>252</v>
      </c>
      <c r="C1226" t="s">
        <v>217</v>
      </c>
      <c r="D1226" t="s">
        <v>41</v>
      </c>
      <c r="E1226">
        <v>2015</v>
      </c>
      <c r="F1226" t="s">
        <v>231</v>
      </c>
      <c r="G1226" t="s">
        <v>10</v>
      </c>
      <c r="H1226" t="s">
        <v>225</v>
      </c>
      <c r="I1226">
        <v>0</v>
      </c>
      <c r="FX1226">
        <v>0</v>
      </c>
      <c r="FY1226">
        <v>0</v>
      </c>
      <c r="FZ1226">
        <v>0</v>
      </c>
    </row>
    <row r="1227" spans="1:182" x14ac:dyDescent="0.2">
      <c r="A1227" t="s">
        <v>245</v>
      </c>
      <c r="B1227" t="s">
        <v>252</v>
      </c>
      <c r="C1227" t="s">
        <v>217</v>
      </c>
      <c r="D1227" t="s">
        <v>41</v>
      </c>
      <c r="E1227">
        <v>2016</v>
      </c>
      <c r="F1227" t="s">
        <v>231</v>
      </c>
      <c r="G1227" t="s">
        <v>10</v>
      </c>
      <c r="H1227" t="s">
        <v>225</v>
      </c>
      <c r="I1227">
        <v>0</v>
      </c>
      <c r="FX1227">
        <v>0</v>
      </c>
      <c r="FY1227">
        <v>0</v>
      </c>
      <c r="FZ1227">
        <v>0</v>
      </c>
    </row>
    <row r="1228" spans="1:182" x14ac:dyDescent="0.2">
      <c r="A1228" t="s">
        <v>245</v>
      </c>
      <c r="B1228" t="s">
        <v>252</v>
      </c>
      <c r="C1228" t="s">
        <v>217</v>
      </c>
      <c r="D1228" t="s">
        <v>41</v>
      </c>
      <c r="E1228">
        <v>2017</v>
      </c>
      <c r="F1228" t="s">
        <v>231</v>
      </c>
      <c r="G1228" t="s">
        <v>10</v>
      </c>
      <c r="H1228" t="s">
        <v>225</v>
      </c>
      <c r="I1228">
        <v>0</v>
      </c>
      <c r="FX1228">
        <v>0</v>
      </c>
      <c r="FY1228">
        <v>0</v>
      </c>
      <c r="FZ1228">
        <v>0</v>
      </c>
    </row>
    <row r="1229" spans="1:182" x14ac:dyDescent="0.2">
      <c r="A1229" t="s">
        <v>245</v>
      </c>
      <c r="B1229" t="s">
        <v>252</v>
      </c>
      <c r="C1229" t="s">
        <v>217</v>
      </c>
      <c r="D1229" t="s">
        <v>42</v>
      </c>
      <c r="E1229">
        <v>2015</v>
      </c>
      <c r="F1229" t="s">
        <v>231</v>
      </c>
      <c r="G1229" t="s">
        <v>10</v>
      </c>
      <c r="H1229" t="s">
        <v>225</v>
      </c>
      <c r="I1229">
        <v>0</v>
      </c>
      <c r="FX1229">
        <v>0</v>
      </c>
      <c r="FY1229">
        <v>0</v>
      </c>
      <c r="FZ1229">
        <v>0</v>
      </c>
    </row>
    <row r="1230" spans="1:182" x14ac:dyDescent="0.2">
      <c r="A1230" t="s">
        <v>245</v>
      </c>
      <c r="B1230" t="s">
        <v>252</v>
      </c>
      <c r="C1230" t="s">
        <v>217</v>
      </c>
      <c r="D1230" t="s">
        <v>42</v>
      </c>
      <c r="E1230">
        <v>2016</v>
      </c>
      <c r="F1230" t="s">
        <v>231</v>
      </c>
      <c r="G1230" t="s">
        <v>10</v>
      </c>
      <c r="H1230" t="s">
        <v>225</v>
      </c>
      <c r="I1230">
        <v>0</v>
      </c>
      <c r="FX1230">
        <v>0</v>
      </c>
      <c r="FY1230">
        <v>0</v>
      </c>
      <c r="FZ1230">
        <v>0</v>
      </c>
    </row>
    <row r="1231" spans="1:182" x14ac:dyDescent="0.2">
      <c r="A1231" t="s">
        <v>245</v>
      </c>
      <c r="B1231" t="s">
        <v>252</v>
      </c>
      <c r="C1231" t="s">
        <v>217</v>
      </c>
      <c r="D1231" t="s">
        <v>42</v>
      </c>
      <c r="E1231">
        <v>2017</v>
      </c>
      <c r="F1231" t="s">
        <v>231</v>
      </c>
      <c r="G1231" t="s">
        <v>10</v>
      </c>
      <c r="H1231" t="s">
        <v>225</v>
      </c>
      <c r="I1231">
        <v>0</v>
      </c>
      <c r="FX1231">
        <v>0</v>
      </c>
      <c r="FY1231">
        <v>0</v>
      </c>
      <c r="FZ1231">
        <v>0</v>
      </c>
    </row>
    <row r="1232" spans="1:182" x14ac:dyDescent="0.2">
      <c r="A1232" t="s">
        <v>245</v>
      </c>
      <c r="B1232" t="s">
        <v>252</v>
      </c>
      <c r="C1232" t="s">
        <v>217</v>
      </c>
      <c r="D1232" t="s">
        <v>43</v>
      </c>
      <c r="E1232">
        <v>2015</v>
      </c>
      <c r="F1232" t="s">
        <v>231</v>
      </c>
      <c r="G1232" t="s">
        <v>10</v>
      </c>
      <c r="H1232" t="s">
        <v>225</v>
      </c>
      <c r="I1232">
        <v>0</v>
      </c>
      <c r="FX1232">
        <v>0</v>
      </c>
      <c r="FY1232">
        <v>0</v>
      </c>
      <c r="FZ1232">
        <v>0</v>
      </c>
    </row>
    <row r="1233" spans="1:182" x14ac:dyDescent="0.2">
      <c r="A1233" t="s">
        <v>245</v>
      </c>
      <c r="B1233" t="s">
        <v>252</v>
      </c>
      <c r="C1233" t="s">
        <v>217</v>
      </c>
      <c r="D1233" t="s">
        <v>43</v>
      </c>
      <c r="E1233">
        <v>2016</v>
      </c>
      <c r="F1233" t="s">
        <v>231</v>
      </c>
      <c r="G1233" t="s">
        <v>10</v>
      </c>
      <c r="H1233" t="s">
        <v>225</v>
      </c>
      <c r="I1233">
        <v>0</v>
      </c>
      <c r="FX1233">
        <v>0</v>
      </c>
      <c r="FY1233">
        <v>0</v>
      </c>
      <c r="FZ1233">
        <v>0</v>
      </c>
    </row>
    <row r="1234" spans="1:182" x14ac:dyDescent="0.2">
      <c r="A1234" t="s">
        <v>245</v>
      </c>
      <c r="B1234" t="s">
        <v>252</v>
      </c>
      <c r="C1234" t="s">
        <v>217</v>
      </c>
      <c r="D1234" t="s">
        <v>43</v>
      </c>
      <c r="E1234">
        <v>2017</v>
      </c>
      <c r="F1234" t="s">
        <v>231</v>
      </c>
      <c r="G1234" t="s">
        <v>10</v>
      </c>
      <c r="H1234" t="s">
        <v>225</v>
      </c>
      <c r="I1234">
        <v>0</v>
      </c>
      <c r="FX1234">
        <v>0</v>
      </c>
      <c r="FY1234">
        <v>0</v>
      </c>
      <c r="FZ1234">
        <v>0</v>
      </c>
    </row>
    <row r="1235" spans="1:182" x14ac:dyDescent="0.2">
      <c r="A1235" t="s">
        <v>245</v>
      </c>
      <c r="B1235" t="s">
        <v>252</v>
      </c>
      <c r="C1235" t="s">
        <v>217</v>
      </c>
      <c r="D1235" t="s">
        <v>44</v>
      </c>
      <c r="E1235">
        <v>2015</v>
      </c>
      <c r="F1235" t="s">
        <v>231</v>
      </c>
      <c r="G1235" t="s">
        <v>10</v>
      </c>
      <c r="H1235" t="s">
        <v>225</v>
      </c>
      <c r="I1235">
        <v>0</v>
      </c>
      <c r="FX1235">
        <v>0</v>
      </c>
      <c r="FY1235">
        <v>0</v>
      </c>
      <c r="FZ1235">
        <v>0</v>
      </c>
    </row>
    <row r="1236" spans="1:182" x14ac:dyDescent="0.2">
      <c r="A1236" t="s">
        <v>245</v>
      </c>
      <c r="B1236" t="s">
        <v>252</v>
      </c>
      <c r="C1236" t="s">
        <v>217</v>
      </c>
      <c r="D1236" t="s">
        <v>44</v>
      </c>
      <c r="E1236">
        <v>2016</v>
      </c>
      <c r="F1236" t="s">
        <v>231</v>
      </c>
      <c r="G1236" t="s">
        <v>10</v>
      </c>
      <c r="H1236" t="s">
        <v>225</v>
      </c>
      <c r="I1236">
        <v>0</v>
      </c>
      <c r="FX1236">
        <v>0</v>
      </c>
      <c r="FY1236">
        <v>0</v>
      </c>
      <c r="FZ1236">
        <v>0</v>
      </c>
    </row>
    <row r="1237" spans="1:182" x14ac:dyDescent="0.2">
      <c r="A1237" t="s">
        <v>245</v>
      </c>
      <c r="B1237" t="s">
        <v>252</v>
      </c>
      <c r="C1237" t="s">
        <v>217</v>
      </c>
      <c r="D1237" t="s">
        <v>44</v>
      </c>
      <c r="E1237">
        <v>2017</v>
      </c>
      <c r="F1237" t="s">
        <v>231</v>
      </c>
      <c r="G1237" t="s">
        <v>10</v>
      </c>
      <c r="H1237" t="s">
        <v>225</v>
      </c>
      <c r="I1237">
        <v>0</v>
      </c>
      <c r="FX1237">
        <v>0</v>
      </c>
      <c r="FY1237">
        <v>0</v>
      </c>
      <c r="FZ1237">
        <v>0</v>
      </c>
    </row>
    <row r="1238" spans="1:182" x14ac:dyDescent="0.2">
      <c r="A1238" t="s">
        <v>245</v>
      </c>
      <c r="B1238" t="s">
        <v>252</v>
      </c>
      <c r="C1238" t="s">
        <v>217</v>
      </c>
      <c r="D1238" t="s">
        <v>45</v>
      </c>
      <c r="E1238">
        <v>2015</v>
      </c>
      <c r="F1238" t="s">
        <v>231</v>
      </c>
      <c r="G1238" t="s">
        <v>10</v>
      </c>
      <c r="H1238" t="s">
        <v>225</v>
      </c>
      <c r="I1238">
        <v>0</v>
      </c>
      <c r="FX1238">
        <v>0</v>
      </c>
      <c r="FY1238">
        <v>0</v>
      </c>
      <c r="FZ1238">
        <v>0</v>
      </c>
    </row>
    <row r="1239" spans="1:182" x14ac:dyDescent="0.2">
      <c r="A1239" t="s">
        <v>245</v>
      </c>
      <c r="B1239" t="s">
        <v>252</v>
      </c>
      <c r="C1239" t="s">
        <v>217</v>
      </c>
      <c r="D1239" t="s">
        <v>45</v>
      </c>
      <c r="E1239">
        <v>2016</v>
      </c>
      <c r="F1239" t="s">
        <v>231</v>
      </c>
      <c r="G1239" t="s">
        <v>10</v>
      </c>
      <c r="H1239" t="s">
        <v>225</v>
      </c>
      <c r="I1239">
        <v>0</v>
      </c>
      <c r="FX1239">
        <v>0</v>
      </c>
      <c r="FY1239">
        <v>0</v>
      </c>
      <c r="FZ1239">
        <v>0</v>
      </c>
    </row>
    <row r="1240" spans="1:182" x14ac:dyDescent="0.2">
      <c r="A1240" t="s">
        <v>245</v>
      </c>
      <c r="B1240" t="s">
        <v>252</v>
      </c>
      <c r="C1240" t="s">
        <v>217</v>
      </c>
      <c r="D1240" t="s">
        <v>45</v>
      </c>
      <c r="E1240">
        <v>2017</v>
      </c>
      <c r="F1240" t="s">
        <v>231</v>
      </c>
      <c r="G1240" t="s">
        <v>10</v>
      </c>
      <c r="H1240" t="s">
        <v>225</v>
      </c>
      <c r="I1240">
        <v>0</v>
      </c>
      <c r="FX1240">
        <v>0</v>
      </c>
      <c r="FY1240">
        <v>0</v>
      </c>
      <c r="FZ1240">
        <v>0</v>
      </c>
    </row>
    <row r="1241" spans="1:182" x14ac:dyDescent="0.2">
      <c r="A1241" t="s">
        <v>245</v>
      </c>
      <c r="B1241" t="s">
        <v>252</v>
      </c>
      <c r="C1241" t="s">
        <v>217</v>
      </c>
      <c r="D1241" t="s">
        <v>46</v>
      </c>
      <c r="E1241">
        <v>2015</v>
      </c>
      <c r="F1241" t="s">
        <v>231</v>
      </c>
      <c r="G1241" t="s">
        <v>10</v>
      </c>
      <c r="H1241" t="s">
        <v>225</v>
      </c>
      <c r="I1241">
        <v>0</v>
      </c>
      <c r="FX1241">
        <v>0</v>
      </c>
      <c r="FY1241">
        <v>0</v>
      </c>
      <c r="FZ1241">
        <v>0</v>
      </c>
    </row>
    <row r="1242" spans="1:182" x14ac:dyDescent="0.2">
      <c r="A1242" t="s">
        <v>245</v>
      </c>
      <c r="B1242" t="s">
        <v>252</v>
      </c>
      <c r="C1242" t="s">
        <v>217</v>
      </c>
      <c r="D1242" t="s">
        <v>46</v>
      </c>
      <c r="E1242">
        <v>2016</v>
      </c>
      <c r="F1242" t="s">
        <v>231</v>
      </c>
      <c r="G1242" t="s">
        <v>10</v>
      </c>
      <c r="H1242" t="s">
        <v>225</v>
      </c>
      <c r="I1242">
        <v>0</v>
      </c>
      <c r="FX1242">
        <v>0</v>
      </c>
      <c r="FY1242">
        <v>0</v>
      </c>
      <c r="FZ1242">
        <v>0</v>
      </c>
    </row>
    <row r="1243" spans="1:182" x14ac:dyDescent="0.2">
      <c r="A1243" t="s">
        <v>245</v>
      </c>
      <c r="B1243" t="s">
        <v>252</v>
      </c>
      <c r="C1243" t="s">
        <v>217</v>
      </c>
      <c r="D1243" t="s">
        <v>46</v>
      </c>
      <c r="E1243">
        <v>2017</v>
      </c>
      <c r="F1243" t="s">
        <v>231</v>
      </c>
      <c r="G1243" t="s">
        <v>10</v>
      </c>
      <c r="H1243" t="s">
        <v>225</v>
      </c>
      <c r="I1243">
        <v>0</v>
      </c>
      <c r="FX1243">
        <v>0</v>
      </c>
      <c r="FY1243">
        <v>0</v>
      </c>
      <c r="FZ1243">
        <v>0</v>
      </c>
    </row>
    <row r="1244" spans="1:182" x14ac:dyDescent="0.2">
      <c r="A1244" t="s">
        <v>245</v>
      </c>
      <c r="B1244" t="s">
        <v>252</v>
      </c>
      <c r="C1244" t="s">
        <v>217</v>
      </c>
      <c r="D1244" t="s">
        <v>47</v>
      </c>
      <c r="E1244">
        <v>2015</v>
      </c>
      <c r="F1244" t="s">
        <v>231</v>
      </c>
      <c r="G1244" t="s">
        <v>10</v>
      </c>
      <c r="H1244" t="s">
        <v>225</v>
      </c>
      <c r="I1244">
        <v>0</v>
      </c>
      <c r="FX1244">
        <v>0</v>
      </c>
      <c r="FY1244">
        <v>0</v>
      </c>
      <c r="FZ1244">
        <v>0</v>
      </c>
    </row>
    <row r="1245" spans="1:182" x14ac:dyDescent="0.2">
      <c r="A1245" t="s">
        <v>245</v>
      </c>
      <c r="B1245" t="s">
        <v>252</v>
      </c>
      <c r="C1245" t="s">
        <v>217</v>
      </c>
      <c r="D1245" t="s">
        <v>47</v>
      </c>
      <c r="E1245">
        <v>2016</v>
      </c>
      <c r="F1245" t="s">
        <v>231</v>
      </c>
      <c r="G1245" t="s">
        <v>10</v>
      </c>
      <c r="H1245" t="s">
        <v>225</v>
      </c>
      <c r="I1245">
        <v>0</v>
      </c>
      <c r="FX1245">
        <v>0</v>
      </c>
      <c r="FY1245">
        <v>0</v>
      </c>
      <c r="FZ1245">
        <v>0</v>
      </c>
    </row>
    <row r="1246" spans="1:182" x14ac:dyDescent="0.2">
      <c r="A1246" t="s">
        <v>245</v>
      </c>
      <c r="B1246" t="s">
        <v>252</v>
      </c>
      <c r="C1246" t="s">
        <v>217</v>
      </c>
      <c r="D1246" t="s">
        <v>47</v>
      </c>
      <c r="E1246">
        <v>2017</v>
      </c>
      <c r="F1246" t="s">
        <v>231</v>
      </c>
      <c r="G1246" t="s">
        <v>10</v>
      </c>
      <c r="H1246" t="s">
        <v>225</v>
      </c>
      <c r="I1246">
        <v>0</v>
      </c>
      <c r="FX1246">
        <v>0</v>
      </c>
      <c r="FY1246">
        <v>0</v>
      </c>
      <c r="FZ1246">
        <v>0</v>
      </c>
    </row>
    <row r="1247" spans="1:182" x14ac:dyDescent="0.2">
      <c r="A1247" t="s">
        <v>245</v>
      </c>
      <c r="B1247" t="s">
        <v>252</v>
      </c>
      <c r="C1247" t="s">
        <v>217</v>
      </c>
      <c r="D1247" t="s">
        <v>11</v>
      </c>
      <c r="E1247">
        <v>2015</v>
      </c>
      <c r="F1247" t="s">
        <v>231</v>
      </c>
      <c r="G1247" t="s">
        <v>10</v>
      </c>
      <c r="H1247" t="s">
        <v>225</v>
      </c>
      <c r="I1247">
        <v>0</v>
      </c>
      <c r="FX1247">
        <v>0</v>
      </c>
      <c r="FY1247">
        <v>0</v>
      </c>
      <c r="FZ1247">
        <v>0</v>
      </c>
    </row>
    <row r="1248" spans="1:182" x14ac:dyDescent="0.2">
      <c r="A1248" t="s">
        <v>245</v>
      </c>
      <c r="B1248" t="s">
        <v>252</v>
      </c>
      <c r="C1248" t="s">
        <v>217</v>
      </c>
      <c r="D1248" t="s">
        <v>11</v>
      </c>
      <c r="E1248">
        <v>2016</v>
      </c>
      <c r="F1248" t="s">
        <v>231</v>
      </c>
      <c r="G1248" t="s">
        <v>10</v>
      </c>
      <c r="H1248" t="s">
        <v>225</v>
      </c>
      <c r="I1248">
        <v>0</v>
      </c>
      <c r="FX1248">
        <v>0</v>
      </c>
      <c r="FY1248">
        <v>0</v>
      </c>
      <c r="FZ1248">
        <v>0</v>
      </c>
    </row>
    <row r="1249" spans="1:182" x14ac:dyDescent="0.2">
      <c r="A1249" t="s">
        <v>245</v>
      </c>
      <c r="B1249" t="s">
        <v>252</v>
      </c>
      <c r="C1249" t="s">
        <v>217</v>
      </c>
      <c r="D1249" t="s">
        <v>11</v>
      </c>
      <c r="E1249">
        <v>2017</v>
      </c>
      <c r="F1249" t="s">
        <v>231</v>
      </c>
      <c r="G1249" t="s">
        <v>10</v>
      </c>
      <c r="H1249" t="s">
        <v>225</v>
      </c>
      <c r="I1249">
        <v>0</v>
      </c>
      <c r="FX1249">
        <v>0</v>
      </c>
      <c r="FY1249">
        <v>0</v>
      </c>
      <c r="FZ1249">
        <v>0</v>
      </c>
    </row>
    <row r="1250" spans="1:182" x14ac:dyDescent="0.2">
      <c r="A1250" t="s">
        <v>245</v>
      </c>
      <c r="B1250" t="s">
        <v>252</v>
      </c>
      <c r="C1250" t="s">
        <v>217</v>
      </c>
      <c r="D1250" t="s">
        <v>36</v>
      </c>
      <c r="E1250">
        <v>2015</v>
      </c>
      <c r="F1250" t="s">
        <v>228</v>
      </c>
      <c r="G1250" t="s">
        <v>246</v>
      </c>
      <c r="H1250" t="s">
        <v>225</v>
      </c>
      <c r="I1250">
        <v>0</v>
      </c>
      <c r="FX1250">
        <v>0</v>
      </c>
      <c r="FY1250">
        <v>0</v>
      </c>
      <c r="FZ1250">
        <v>0</v>
      </c>
    </row>
    <row r="1251" spans="1:182" x14ac:dyDescent="0.2">
      <c r="A1251" t="s">
        <v>245</v>
      </c>
      <c r="B1251" t="s">
        <v>252</v>
      </c>
      <c r="C1251" t="s">
        <v>217</v>
      </c>
      <c r="D1251" t="s">
        <v>36</v>
      </c>
      <c r="E1251">
        <v>2016</v>
      </c>
      <c r="F1251" t="s">
        <v>228</v>
      </c>
      <c r="G1251" t="s">
        <v>246</v>
      </c>
      <c r="H1251" t="s">
        <v>225</v>
      </c>
      <c r="I1251">
        <v>0</v>
      </c>
      <c r="FX1251">
        <v>0</v>
      </c>
      <c r="FY1251">
        <v>0</v>
      </c>
      <c r="FZ1251">
        <v>0</v>
      </c>
    </row>
    <row r="1252" spans="1:182" x14ac:dyDescent="0.2">
      <c r="A1252" t="s">
        <v>245</v>
      </c>
      <c r="B1252" t="s">
        <v>252</v>
      </c>
      <c r="C1252" t="s">
        <v>217</v>
      </c>
      <c r="D1252" t="s">
        <v>36</v>
      </c>
      <c r="E1252">
        <v>2017</v>
      </c>
      <c r="F1252" t="s">
        <v>228</v>
      </c>
      <c r="G1252" t="s">
        <v>246</v>
      </c>
      <c r="H1252" t="s">
        <v>225</v>
      </c>
      <c r="I1252">
        <v>0</v>
      </c>
      <c r="FX1252">
        <v>0</v>
      </c>
      <c r="FY1252">
        <v>0</v>
      </c>
      <c r="FZ1252">
        <v>0</v>
      </c>
    </row>
    <row r="1253" spans="1:182" x14ac:dyDescent="0.2">
      <c r="A1253" t="s">
        <v>245</v>
      </c>
      <c r="B1253" t="s">
        <v>252</v>
      </c>
      <c r="C1253" t="s">
        <v>217</v>
      </c>
      <c r="D1253" t="s">
        <v>37</v>
      </c>
      <c r="E1253">
        <v>2015</v>
      </c>
      <c r="F1253" t="s">
        <v>228</v>
      </c>
      <c r="G1253" t="s">
        <v>246</v>
      </c>
      <c r="H1253" t="s">
        <v>225</v>
      </c>
      <c r="I1253">
        <v>0</v>
      </c>
      <c r="FX1253">
        <v>0</v>
      </c>
      <c r="FY1253">
        <v>0</v>
      </c>
      <c r="FZ1253">
        <v>0</v>
      </c>
    </row>
    <row r="1254" spans="1:182" x14ac:dyDescent="0.2">
      <c r="A1254" t="s">
        <v>245</v>
      </c>
      <c r="B1254" t="s">
        <v>252</v>
      </c>
      <c r="C1254" t="s">
        <v>217</v>
      </c>
      <c r="D1254" t="s">
        <v>37</v>
      </c>
      <c r="E1254">
        <v>2016</v>
      </c>
      <c r="F1254" t="s">
        <v>228</v>
      </c>
      <c r="G1254" t="s">
        <v>246</v>
      </c>
      <c r="H1254" t="s">
        <v>225</v>
      </c>
      <c r="I1254">
        <v>0</v>
      </c>
      <c r="FX1254">
        <v>0</v>
      </c>
      <c r="FY1254">
        <v>0</v>
      </c>
      <c r="FZ1254">
        <v>0</v>
      </c>
    </row>
    <row r="1255" spans="1:182" x14ac:dyDescent="0.2">
      <c r="A1255" t="s">
        <v>245</v>
      </c>
      <c r="B1255" t="s">
        <v>252</v>
      </c>
      <c r="C1255" t="s">
        <v>217</v>
      </c>
      <c r="D1255" t="s">
        <v>37</v>
      </c>
      <c r="E1255">
        <v>2017</v>
      </c>
      <c r="F1255" t="s">
        <v>228</v>
      </c>
      <c r="G1255" t="s">
        <v>246</v>
      </c>
      <c r="H1255" t="s">
        <v>225</v>
      </c>
      <c r="I1255">
        <v>0</v>
      </c>
      <c r="DL1255" s="38"/>
      <c r="FX1255">
        <v>0</v>
      </c>
      <c r="FY1255">
        <v>0</v>
      </c>
      <c r="FZ1255">
        <v>0</v>
      </c>
    </row>
    <row r="1256" spans="1:182" x14ac:dyDescent="0.2">
      <c r="A1256" t="s">
        <v>245</v>
      </c>
      <c r="B1256" t="s">
        <v>252</v>
      </c>
      <c r="C1256" t="s">
        <v>217</v>
      </c>
      <c r="D1256" t="s">
        <v>38</v>
      </c>
      <c r="E1256">
        <v>2015</v>
      </c>
      <c r="F1256" t="s">
        <v>228</v>
      </c>
      <c r="G1256" t="s">
        <v>246</v>
      </c>
      <c r="H1256" t="s">
        <v>225</v>
      </c>
      <c r="I1256">
        <v>0</v>
      </c>
      <c r="FX1256">
        <v>0</v>
      </c>
      <c r="FY1256">
        <v>0</v>
      </c>
      <c r="FZ1256">
        <v>0</v>
      </c>
    </row>
    <row r="1257" spans="1:182" x14ac:dyDescent="0.2">
      <c r="A1257" t="s">
        <v>245</v>
      </c>
      <c r="B1257" t="s">
        <v>252</v>
      </c>
      <c r="C1257" t="s">
        <v>217</v>
      </c>
      <c r="D1257" t="s">
        <v>38</v>
      </c>
      <c r="E1257">
        <v>2016</v>
      </c>
      <c r="F1257" t="s">
        <v>228</v>
      </c>
      <c r="G1257" t="s">
        <v>246</v>
      </c>
      <c r="H1257" t="s">
        <v>225</v>
      </c>
      <c r="I1257">
        <v>0</v>
      </c>
      <c r="FX1257">
        <v>0</v>
      </c>
      <c r="FY1257">
        <v>0</v>
      </c>
      <c r="FZ1257">
        <v>0</v>
      </c>
    </row>
    <row r="1258" spans="1:182" x14ac:dyDescent="0.2">
      <c r="A1258" t="s">
        <v>245</v>
      </c>
      <c r="B1258" t="s">
        <v>252</v>
      </c>
      <c r="C1258" t="s">
        <v>217</v>
      </c>
      <c r="D1258" t="s">
        <v>38</v>
      </c>
      <c r="E1258">
        <v>2017</v>
      </c>
      <c r="F1258" t="s">
        <v>228</v>
      </c>
      <c r="G1258" t="s">
        <v>246</v>
      </c>
      <c r="H1258" t="s">
        <v>225</v>
      </c>
      <c r="I1258">
        <v>0</v>
      </c>
      <c r="FX1258">
        <v>0</v>
      </c>
      <c r="FY1258">
        <v>0</v>
      </c>
      <c r="FZ1258">
        <v>0</v>
      </c>
    </row>
    <row r="1259" spans="1:182" x14ac:dyDescent="0.2">
      <c r="A1259" t="s">
        <v>245</v>
      </c>
      <c r="B1259" t="s">
        <v>252</v>
      </c>
      <c r="C1259" t="s">
        <v>217</v>
      </c>
      <c r="D1259" t="s">
        <v>39</v>
      </c>
      <c r="E1259">
        <v>2015</v>
      </c>
      <c r="F1259" t="s">
        <v>228</v>
      </c>
      <c r="G1259" t="s">
        <v>246</v>
      </c>
      <c r="H1259" t="s">
        <v>225</v>
      </c>
      <c r="I1259">
        <v>0</v>
      </c>
      <c r="FX1259">
        <v>0</v>
      </c>
      <c r="FY1259">
        <v>0</v>
      </c>
      <c r="FZ1259">
        <v>0</v>
      </c>
    </row>
    <row r="1260" spans="1:182" x14ac:dyDescent="0.2">
      <c r="A1260" t="s">
        <v>245</v>
      </c>
      <c r="B1260" t="s">
        <v>252</v>
      </c>
      <c r="C1260" t="s">
        <v>217</v>
      </c>
      <c r="D1260" t="s">
        <v>39</v>
      </c>
      <c r="E1260">
        <v>2016</v>
      </c>
      <c r="F1260" t="s">
        <v>228</v>
      </c>
      <c r="G1260" t="s">
        <v>246</v>
      </c>
      <c r="H1260" t="s">
        <v>225</v>
      </c>
      <c r="I1260">
        <v>0</v>
      </c>
      <c r="FX1260">
        <v>0</v>
      </c>
      <c r="FY1260">
        <v>0</v>
      </c>
      <c r="FZ1260">
        <v>0</v>
      </c>
    </row>
    <row r="1261" spans="1:182" x14ac:dyDescent="0.2">
      <c r="A1261" t="s">
        <v>245</v>
      </c>
      <c r="B1261" t="s">
        <v>252</v>
      </c>
      <c r="C1261" t="s">
        <v>217</v>
      </c>
      <c r="D1261" t="s">
        <v>39</v>
      </c>
      <c r="E1261">
        <v>2017</v>
      </c>
      <c r="F1261" t="s">
        <v>228</v>
      </c>
      <c r="G1261" t="s">
        <v>246</v>
      </c>
      <c r="H1261" t="s">
        <v>225</v>
      </c>
      <c r="I1261">
        <v>0</v>
      </c>
      <c r="FX1261">
        <v>0</v>
      </c>
      <c r="FY1261">
        <v>0</v>
      </c>
      <c r="FZ1261">
        <v>0</v>
      </c>
    </row>
    <row r="1262" spans="1:182" x14ac:dyDescent="0.2">
      <c r="A1262" t="s">
        <v>245</v>
      </c>
      <c r="B1262" t="s">
        <v>252</v>
      </c>
      <c r="C1262" t="s">
        <v>217</v>
      </c>
      <c r="D1262" t="s">
        <v>40</v>
      </c>
      <c r="E1262">
        <v>2015</v>
      </c>
      <c r="F1262" t="s">
        <v>228</v>
      </c>
      <c r="G1262" t="s">
        <v>246</v>
      </c>
      <c r="H1262" t="s">
        <v>225</v>
      </c>
      <c r="I1262">
        <v>0</v>
      </c>
      <c r="FX1262">
        <v>0</v>
      </c>
      <c r="FY1262">
        <v>0</v>
      </c>
      <c r="FZ1262">
        <v>0</v>
      </c>
    </row>
    <row r="1263" spans="1:182" x14ac:dyDescent="0.2">
      <c r="A1263" t="s">
        <v>245</v>
      </c>
      <c r="B1263" t="s">
        <v>252</v>
      </c>
      <c r="C1263" t="s">
        <v>217</v>
      </c>
      <c r="D1263" t="s">
        <v>40</v>
      </c>
      <c r="E1263">
        <v>2016</v>
      </c>
      <c r="F1263" t="s">
        <v>228</v>
      </c>
      <c r="G1263" t="s">
        <v>246</v>
      </c>
      <c r="H1263" t="s">
        <v>225</v>
      </c>
      <c r="I1263">
        <v>0</v>
      </c>
      <c r="FX1263">
        <v>0</v>
      </c>
      <c r="FY1263">
        <v>0</v>
      </c>
      <c r="FZ1263">
        <v>0</v>
      </c>
    </row>
    <row r="1264" spans="1:182" x14ac:dyDescent="0.2">
      <c r="A1264" t="s">
        <v>245</v>
      </c>
      <c r="B1264" t="s">
        <v>252</v>
      </c>
      <c r="C1264" t="s">
        <v>217</v>
      </c>
      <c r="D1264" t="s">
        <v>40</v>
      </c>
      <c r="E1264">
        <v>2017</v>
      </c>
      <c r="F1264" t="s">
        <v>228</v>
      </c>
      <c r="G1264" t="s">
        <v>246</v>
      </c>
      <c r="H1264" t="s">
        <v>225</v>
      </c>
      <c r="I1264">
        <v>0</v>
      </c>
      <c r="FX1264">
        <v>0</v>
      </c>
      <c r="FY1264">
        <v>0</v>
      </c>
      <c r="FZ1264">
        <v>0</v>
      </c>
    </row>
    <row r="1265" spans="1:182" x14ac:dyDescent="0.2">
      <c r="A1265" t="s">
        <v>245</v>
      </c>
      <c r="B1265" t="s">
        <v>252</v>
      </c>
      <c r="C1265" t="s">
        <v>217</v>
      </c>
      <c r="D1265" t="s">
        <v>41</v>
      </c>
      <c r="E1265">
        <v>2015</v>
      </c>
      <c r="F1265" t="s">
        <v>228</v>
      </c>
      <c r="G1265" t="s">
        <v>246</v>
      </c>
      <c r="H1265" t="s">
        <v>225</v>
      </c>
      <c r="I1265">
        <v>0</v>
      </c>
      <c r="FX1265">
        <v>0</v>
      </c>
      <c r="FY1265">
        <v>0</v>
      </c>
      <c r="FZ1265">
        <v>0</v>
      </c>
    </row>
    <row r="1266" spans="1:182" x14ac:dyDescent="0.2">
      <c r="A1266" t="s">
        <v>245</v>
      </c>
      <c r="B1266" t="s">
        <v>252</v>
      </c>
      <c r="C1266" t="s">
        <v>217</v>
      </c>
      <c r="D1266" t="s">
        <v>41</v>
      </c>
      <c r="E1266">
        <v>2016</v>
      </c>
      <c r="F1266" t="s">
        <v>228</v>
      </c>
      <c r="G1266" t="s">
        <v>246</v>
      </c>
      <c r="H1266" t="s">
        <v>225</v>
      </c>
      <c r="I1266">
        <v>0</v>
      </c>
      <c r="FX1266">
        <v>0</v>
      </c>
      <c r="FY1266">
        <v>0</v>
      </c>
      <c r="FZ1266">
        <v>0</v>
      </c>
    </row>
    <row r="1267" spans="1:182" x14ac:dyDescent="0.2">
      <c r="A1267" t="s">
        <v>245</v>
      </c>
      <c r="B1267" t="s">
        <v>252</v>
      </c>
      <c r="C1267" t="s">
        <v>217</v>
      </c>
      <c r="D1267" t="s">
        <v>41</v>
      </c>
      <c r="E1267">
        <v>2017</v>
      </c>
      <c r="F1267" t="s">
        <v>228</v>
      </c>
      <c r="G1267" t="s">
        <v>246</v>
      </c>
      <c r="H1267" t="s">
        <v>225</v>
      </c>
      <c r="I1267">
        <v>0</v>
      </c>
      <c r="FX1267">
        <v>0</v>
      </c>
      <c r="FY1267">
        <v>0</v>
      </c>
      <c r="FZ1267">
        <v>0</v>
      </c>
    </row>
    <row r="1268" spans="1:182" x14ac:dyDescent="0.2">
      <c r="A1268" t="s">
        <v>245</v>
      </c>
      <c r="B1268" t="s">
        <v>252</v>
      </c>
      <c r="C1268" t="s">
        <v>217</v>
      </c>
      <c r="D1268" t="s">
        <v>42</v>
      </c>
      <c r="E1268">
        <v>2015</v>
      </c>
      <c r="F1268" t="s">
        <v>228</v>
      </c>
      <c r="G1268" t="s">
        <v>246</v>
      </c>
      <c r="H1268" t="s">
        <v>225</v>
      </c>
      <c r="I1268">
        <v>0</v>
      </c>
      <c r="FX1268">
        <v>0</v>
      </c>
      <c r="FY1268">
        <v>0</v>
      </c>
      <c r="FZ1268">
        <v>0</v>
      </c>
    </row>
    <row r="1269" spans="1:182" x14ac:dyDescent="0.2">
      <c r="A1269" t="s">
        <v>245</v>
      </c>
      <c r="B1269" t="s">
        <v>252</v>
      </c>
      <c r="C1269" t="s">
        <v>217</v>
      </c>
      <c r="D1269" t="s">
        <v>42</v>
      </c>
      <c r="E1269">
        <v>2016</v>
      </c>
      <c r="F1269" t="s">
        <v>228</v>
      </c>
      <c r="G1269" t="s">
        <v>246</v>
      </c>
      <c r="H1269" t="s">
        <v>225</v>
      </c>
      <c r="I1269">
        <v>0</v>
      </c>
      <c r="FX1269">
        <v>0</v>
      </c>
      <c r="FY1269">
        <v>0</v>
      </c>
      <c r="FZ1269">
        <v>0</v>
      </c>
    </row>
    <row r="1270" spans="1:182" x14ac:dyDescent="0.2">
      <c r="A1270" t="s">
        <v>245</v>
      </c>
      <c r="B1270" t="s">
        <v>252</v>
      </c>
      <c r="C1270" t="s">
        <v>217</v>
      </c>
      <c r="D1270" t="s">
        <v>42</v>
      </c>
      <c r="E1270">
        <v>2017</v>
      </c>
      <c r="F1270" t="s">
        <v>228</v>
      </c>
      <c r="G1270" t="s">
        <v>246</v>
      </c>
      <c r="H1270" t="s">
        <v>225</v>
      </c>
      <c r="I1270">
        <v>0</v>
      </c>
      <c r="FX1270">
        <v>0</v>
      </c>
      <c r="FY1270">
        <v>0</v>
      </c>
      <c r="FZ1270">
        <v>0</v>
      </c>
    </row>
    <row r="1271" spans="1:182" x14ac:dyDescent="0.2">
      <c r="A1271" t="s">
        <v>245</v>
      </c>
      <c r="B1271" t="s">
        <v>252</v>
      </c>
      <c r="C1271" t="s">
        <v>217</v>
      </c>
      <c r="D1271" t="s">
        <v>43</v>
      </c>
      <c r="E1271">
        <v>2015</v>
      </c>
      <c r="F1271" t="s">
        <v>228</v>
      </c>
      <c r="G1271" t="s">
        <v>246</v>
      </c>
      <c r="H1271" t="s">
        <v>225</v>
      </c>
      <c r="I1271">
        <v>0</v>
      </c>
      <c r="FX1271">
        <v>0</v>
      </c>
      <c r="FY1271">
        <v>0</v>
      </c>
      <c r="FZ1271">
        <v>0</v>
      </c>
    </row>
    <row r="1272" spans="1:182" x14ac:dyDescent="0.2">
      <c r="A1272" t="s">
        <v>245</v>
      </c>
      <c r="B1272" t="s">
        <v>252</v>
      </c>
      <c r="C1272" t="s">
        <v>217</v>
      </c>
      <c r="D1272" t="s">
        <v>43</v>
      </c>
      <c r="E1272">
        <v>2016</v>
      </c>
      <c r="F1272" t="s">
        <v>228</v>
      </c>
      <c r="G1272" t="s">
        <v>246</v>
      </c>
      <c r="H1272" t="s">
        <v>225</v>
      </c>
      <c r="I1272">
        <v>0</v>
      </c>
      <c r="CI1272" s="38"/>
      <c r="FX1272">
        <v>0</v>
      </c>
      <c r="FY1272">
        <v>0</v>
      </c>
      <c r="FZ1272">
        <v>0</v>
      </c>
    </row>
    <row r="1273" spans="1:182" x14ac:dyDescent="0.2">
      <c r="A1273" t="s">
        <v>245</v>
      </c>
      <c r="B1273" t="s">
        <v>252</v>
      </c>
      <c r="C1273" t="s">
        <v>217</v>
      </c>
      <c r="D1273" t="s">
        <v>43</v>
      </c>
      <c r="E1273">
        <v>2017</v>
      </c>
      <c r="F1273" t="s">
        <v>228</v>
      </c>
      <c r="G1273" t="s">
        <v>246</v>
      </c>
      <c r="H1273" t="s">
        <v>225</v>
      </c>
      <c r="I1273">
        <v>0</v>
      </c>
      <c r="FX1273">
        <v>0</v>
      </c>
      <c r="FY1273">
        <v>0</v>
      </c>
      <c r="FZ1273">
        <v>0</v>
      </c>
    </row>
    <row r="1274" spans="1:182" x14ac:dyDescent="0.2">
      <c r="A1274" t="s">
        <v>245</v>
      </c>
      <c r="B1274" t="s">
        <v>252</v>
      </c>
      <c r="C1274" t="s">
        <v>217</v>
      </c>
      <c r="D1274" t="s">
        <v>44</v>
      </c>
      <c r="E1274">
        <v>2015</v>
      </c>
      <c r="F1274" t="s">
        <v>228</v>
      </c>
      <c r="G1274" t="s">
        <v>246</v>
      </c>
      <c r="H1274" t="s">
        <v>225</v>
      </c>
      <c r="I1274">
        <v>0</v>
      </c>
      <c r="FX1274">
        <v>0</v>
      </c>
      <c r="FY1274">
        <v>0</v>
      </c>
      <c r="FZ1274">
        <v>0</v>
      </c>
    </row>
    <row r="1275" spans="1:182" x14ac:dyDescent="0.2">
      <c r="A1275" t="s">
        <v>245</v>
      </c>
      <c r="B1275" t="s">
        <v>252</v>
      </c>
      <c r="C1275" t="s">
        <v>217</v>
      </c>
      <c r="D1275" t="s">
        <v>44</v>
      </c>
      <c r="E1275">
        <v>2016</v>
      </c>
      <c r="F1275" t="s">
        <v>228</v>
      </c>
      <c r="G1275" t="s">
        <v>246</v>
      </c>
      <c r="H1275" t="s">
        <v>225</v>
      </c>
      <c r="I1275">
        <v>0</v>
      </c>
      <c r="FX1275">
        <v>0</v>
      </c>
      <c r="FY1275">
        <v>0</v>
      </c>
      <c r="FZ1275">
        <v>0</v>
      </c>
    </row>
    <row r="1276" spans="1:182" x14ac:dyDescent="0.2">
      <c r="A1276" t="s">
        <v>245</v>
      </c>
      <c r="B1276" t="s">
        <v>252</v>
      </c>
      <c r="C1276" t="s">
        <v>217</v>
      </c>
      <c r="D1276" t="s">
        <v>44</v>
      </c>
      <c r="E1276">
        <v>2017</v>
      </c>
      <c r="F1276" t="s">
        <v>228</v>
      </c>
      <c r="G1276" t="s">
        <v>246</v>
      </c>
      <c r="H1276" t="s">
        <v>225</v>
      </c>
      <c r="I1276">
        <v>0</v>
      </c>
      <c r="FX1276">
        <v>0</v>
      </c>
      <c r="FY1276">
        <v>0</v>
      </c>
      <c r="FZ1276">
        <v>0</v>
      </c>
    </row>
    <row r="1277" spans="1:182" x14ac:dyDescent="0.2">
      <c r="A1277" t="s">
        <v>245</v>
      </c>
      <c r="B1277" t="s">
        <v>252</v>
      </c>
      <c r="C1277" t="s">
        <v>217</v>
      </c>
      <c r="D1277" t="s">
        <v>45</v>
      </c>
      <c r="E1277">
        <v>2015</v>
      </c>
      <c r="F1277" t="s">
        <v>228</v>
      </c>
      <c r="G1277" t="s">
        <v>246</v>
      </c>
      <c r="H1277" t="s">
        <v>225</v>
      </c>
      <c r="I1277">
        <v>0</v>
      </c>
      <c r="FX1277">
        <v>0</v>
      </c>
      <c r="FY1277">
        <v>0</v>
      </c>
      <c r="FZ1277">
        <v>0</v>
      </c>
    </row>
    <row r="1278" spans="1:182" x14ac:dyDescent="0.2">
      <c r="A1278" t="s">
        <v>245</v>
      </c>
      <c r="B1278" t="s">
        <v>252</v>
      </c>
      <c r="C1278" t="s">
        <v>217</v>
      </c>
      <c r="D1278" t="s">
        <v>45</v>
      </c>
      <c r="E1278">
        <v>2016</v>
      </c>
      <c r="F1278" t="s">
        <v>228</v>
      </c>
      <c r="G1278" t="s">
        <v>246</v>
      </c>
      <c r="H1278" t="s">
        <v>225</v>
      </c>
      <c r="I1278">
        <v>0</v>
      </c>
      <c r="FX1278">
        <v>0</v>
      </c>
      <c r="FY1278">
        <v>0</v>
      </c>
      <c r="FZ1278">
        <v>0</v>
      </c>
    </row>
    <row r="1279" spans="1:182" x14ac:dyDescent="0.2">
      <c r="A1279" t="s">
        <v>245</v>
      </c>
      <c r="B1279" t="s">
        <v>252</v>
      </c>
      <c r="C1279" t="s">
        <v>217</v>
      </c>
      <c r="D1279" t="s">
        <v>45</v>
      </c>
      <c r="E1279">
        <v>2017</v>
      </c>
      <c r="F1279" t="s">
        <v>228</v>
      </c>
      <c r="G1279" t="s">
        <v>246</v>
      </c>
      <c r="H1279" t="s">
        <v>225</v>
      </c>
      <c r="I1279">
        <v>0</v>
      </c>
      <c r="FX1279">
        <v>0</v>
      </c>
      <c r="FY1279">
        <v>0</v>
      </c>
      <c r="FZ1279">
        <v>0</v>
      </c>
    </row>
    <row r="1280" spans="1:182" x14ac:dyDescent="0.2">
      <c r="A1280" t="s">
        <v>245</v>
      </c>
      <c r="B1280" t="s">
        <v>252</v>
      </c>
      <c r="C1280" t="s">
        <v>217</v>
      </c>
      <c r="D1280" t="s">
        <v>46</v>
      </c>
      <c r="E1280">
        <v>2015</v>
      </c>
      <c r="F1280" t="s">
        <v>228</v>
      </c>
      <c r="G1280" t="s">
        <v>246</v>
      </c>
      <c r="H1280" t="s">
        <v>225</v>
      </c>
      <c r="I1280">
        <v>0</v>
      </c>
      <c r="FX1280">
        <v>0</v>
      </c>
      <c r="FY1280">
        <v>0</v>
      </c>
      <c r="FZ1280">
        <v>0</v>
      </c>
    </row>
    <row r="1281" spans="1:182" x14ac:dyDescent="0.2">
      <c r="A1281" t="s">
        <v>245</v>
      </c>
      <c r="B1281" t="s">
        <v>252</v>
      </c>
      <c r="C1281" t="s">
        <v>217</v>
      </c>
      <c r="D1281" t="s">
        <v>46</v>
      </c>
      <c r="E1281">
        <v>2016</v>
      </c>
      <c r="F1281" t="s">
        <v>228</v>
      </c>
      <c r="G1281" t="s">
        <v>246</v>
      </c>
      <c r="H1281" t="s">
        <v>225</v>
      </c>
      <c r="I1281">
        <v>0</v>
      </c>
      <c r="FX1281">
        <v>0</v>
      </c>
      <c r="FY1281">
        <v>0</v>
      </c>
      <c r="FZ1281">
        <v>0</v>
      </c>
    </row>
    <row r="1282" spans="1:182" x14ac:dyDescent="0.2">
      <c r="A1282" t="s">
        <v>245</v>
      </c>
      <c r="B1282" t="s">
        <v>252</v>
      </c>
      <c r="C1282" t="s">
        <v>217</v>
      </c>
      <c r="D1282" t="s">
        <v>46</v>
      </c>
      <c r="E1282">
        <v>2017</v>
      </c>
      <c r="F1282" t="s">
        <v>228</v>
      </c>
      <c r="G1282" t="s">
        <v>246</v>
      </c>
      <c r="H1282" t="s">
        <v>225</v>
      </c>
      <c r="I1282">
        <v>0</v>
      </c>
      <c r="FX1282">
        <v>0</v>
      </c>
      <c r="FY1282">
        <v>0</v>
      </c>
      <c r="FZ1282">
        <v>0</v>
      </c>
    </row>
    <row r="1283" spans="1:182" x14ac:dyDescent="0.2">
      <c r="A1283" t="s">
        <v>245</v>
      </c>
      <c r="B1283" t="s">
        <v>252</v>
      </c>
      <c r="C1283" t="s">
        <v>217</v>
      </c>
      <c r="D1283" t="s">
        <v>47</v>
      </c>
      <c r="E1283">
        <v>2015</v>
      </c>
      <c r="F1283" t="s">
        <v>228</v>
      </c>
      <c r="G1283" t="s">
        <v>246</v>
      </c>
      <c r="H1283" t="s">
        <v>225</v>
      </c>
      <c r="I1283">
        <v>0</v>
      </c>
      <c r="FX1283">
        <v>0</v>
      </c>
      <c r="FY1283">
        <v>0</v>
      </c>
      <c r="FZ1283">
        <v>0</v>
      </c>
    </row>
    <row r="1284" spans="1:182" x14ac:dyDescent="0.2">
      <c r="A1284" t="s">
        <v>245</v>
      </c>
      <c r="B1284" t="s">
        <v>252</v>
      </c>
      <c r="C1284" t="s">
        <v>217</v>
      </c>
      <c r="D1284" t="s">
        <v>47</v>
      </c>
      <c r="E1284">
        <v>2016</v>
      </c>
      <c r="F1284" t="s">
        <v>228</v>
      </c>
      <c r="G1284" t="s">
        <v>246</v>
      </c>
      <c r="H1284" t="s">
        <v>225</v>
      </c>
      <c r="I1284">
        <v>0</v>
      </c>
      <c r="FX1284">
        <v>0</v>
      </c>
      <c r="FY1284">
        <v>0</v>
      </c>
      <c r="FZ1284">
        <v>0</v>
      </c>
    </row>
    <row r="1285" spans="1:182" x14ac:dyDescent="0.2">
      <c r="A1285" t="s">
        <v>245</v>
      </c>
      <c r="B1285" t="s">
        <v>252</v>
      </c>
      <c r="C1285" t="s">
        <v>217</v>
      </c>
      <c r="D1285" t="s">
        <v>47</v>
      </c>
      <c r="E1285">
        <v>2017</v>
      </c>
      <c r="F1285" t="s">
        <v>228</v>
      </c>
      <c r="G1285" t="s">
        <v>246</v>
      </c>
      <c r="H1285" t="s">
        <v>225</v>
      </c>
      <c r="I1285">
        <v>0</v>
      </c>
      <c r="FX1285">
        <v>0</v>
      </c>
      <c r="FY1285">
        <v>0</v>
      </c>
      <c r="FZ1285">
        <v>0</v>
      </c>
    </row>
    <row r="1286" spans="1:182" x14ac:dyDescent="0.2">
      <c r="A1286" t="s">
        <v>245</v>
      </c>
      <c r="B1286" t="s">
        <v>252</v>
      </c>
      <c r="C1286" t="s">
        <v>217</v>
      </c>
      <c r="D1286" t="s">
        <v>11</v>
      </c>
      <c r="E1286">
        <v>2015</v>
      </c>
      <c r="F1286" t="s">
        <v>228</v>
      </c>
      <c r="G1286" t="s">
        <v>246</v>
      </c>
      <c r="H1286" t="s">
        <v>225</v>
      </c>
      <c r="I1286">
        <v>0</v>
      </c>
      <c r="FX1286">
        <v>0</v>
      </c>
      <c r="FY1286">
        <v>0</v>
      </c>
      <c r="FZ1286">
        <v>0</v>
      </c>
    </row>
    <row r="1287" spans="1:182" x14ac:dyDescent="0.2">
      <c r="A1287" t="s">
        <v>245</v>
      </c>
      <c r="B1287" t="s">
        <v>252</v>
      </c>
      <c r="C1287" t="s">
        <v>217</v>
      </c>
      <c r="D1287" t="s">
        <v>11</v>
      </c>
      <c r="E1287">
        <v>2016</v>
      </c>
      <c r="F1287" t="s">
        <v>228</v>
      </c>
      <c r="G1287" t="s">
        <v>246</v>
      </c>
      <c r="H1287" t="s">
        <v>225</v>
      </c>
      <c r="I1287">
        <v>0</v>
      </c>
      <c r="FX1287">
        <v>0</v>
      </c>
      <c r="FY1287">
        <v>0</v>
      </c>
      <c r="FZ1287">
        <v>0</v>
      </c>
    </row>
    <row r="1288" spans="1:182" x14ac:dyDescent="0.2">
      <c r="A1288" t="s">
        <v>245</v>
      </c>
      <c r="B1288" t="s">
        <v>252</v>
      </c>
      <c r="C1288" t="s">
        <v>217</v>
      </c>
      <c r="D1288" t="s">
        <v>11</v>
      </c>
      <c r="E1288">
        <v>2017</v>
      </c>
      <c r="F1288" t="s">
        <v>228</v>
      </c>
      <c r="G1288" t="s">
        <v>246</v>
      </c>
      <c r="H1288" t="s">
        <v>225</v>
      </c>
      <c r="I1288">
        <v>0</v>
      </c>
      <c r="FX1288">
        <v>0</v>
      </c>
      <c r="FY1288">
        <v>0</v>
      </c>
      <c r="FZ1288">
        <v>0</v>
      </c>
    </row>
    <row r="1289" spans="1:182" x14ac:dyDescent="0.2">
      <c r="A1289" t="s">
        <v>245</v>
      </c>
      <c r="B1289" t="s">
        <v>252</v>
      </c>
      <c r="C1289" t="s">
        <v>217</v>
      </c>
      <c r="D1289" t="s">
        <v>36</v>
      </c>
      <c r="E1289">
        <v>2015</v>
      </c>
      <c r="F1289" t="s">
        <v>229</v>
      </c>
      <c r="G1289" t="s">
        <v>246</v>
      </c>
      <c r="H1289" t="s">
        <v>225</v>
      </c>
      <c r="I1289">
        <v>0</v>
      </c>
      <c r="FX1289">
        <v>0</v>
      </c>
      <c r="FY1289">
        <v>0</v>
      </c>
      <c r="FZ1289">
        <v>0</v>
      </c>
    </row>
    <row r="1290" spans="1:182" x14ac:dyDescent="0.2">
      <c r="A1290" t="s">
        <v>245</v>
      </c>
      <c r="B1290" t="s">
        <v>252</v>
      </c>
      <c r="C1290" t="s">
        <v>217</v>
      </c>
      <c r="D1290" t="s">
        <v>36</v>
      </c>
      <c r="E1290">
        <v>2016</v>
      </c>
      <c r="F1290" t="s">
        <v>229</v>
      </c>
      <c r="G1290" t="s">
        <v>246</v>
      </c>
      <c r="H1290" t="s">
        <v>225</v>
      </c>
      <c r="I1290">
        <v>0</v>
      </c>
      <c r="FX1290">
        <v>0</v>
      </c>
      <c r="FY1290">
        <v>0</v>
      </c>
      <c r="FZ1290">
        <v>0</v>
      </c>
    </row>
    <row r="1291" spans="1:182" x14ac:dyDescent="0.2">
      <c r="A1291" t="s">
        <v>245</v>
      </c>
      <c r="B1291" t="s">
        <v>252</v>
      </c>
      <c r="C1291" t="s">
        <v>217</v>
      </c>
      <c r="D1291" t="s">
        <v>36</v>
      </c>
      <c r="E1291">
        <v>2017</v>
      </c>
      <c r="F1291" t="s">
        <v>229</v>
      </c>
      <c r="G1291" t="s">
        <v>246</v>
      </c>
      <c r="H1291" t="s">
        <v>225</v>
      </c>
      <c r="I1291">
        <v>0</v>
      </c>
      <c r="FX1291">
        <v>0</v>
      </c>
      <c r="FY1291">
        <v>0</v>
      </c>
      <c r="FZ1291">
        <v>0</v>
      </c>
    </row>
    <row r="1292" spans="1:182" x14ac:dyDescent="0.2">
      <c r="A1292" t="s">
        <v>245</v>
      </c>
      <c r="B1292" t="s">
        <v>252</v>
      </c>
      <c r="C1292" t="s">
        <v>217</v>
      </c>
      <c r="D1292" t="s">
        <v>37</v>
      </c>
      <c r="E1292">
        <v>2015</v>
      </c>
      <c r="F1292" t="s">
        <v>229</v>
      </c>
      <c r="G1292" t="s">
        <v>246</v>
      </c>
      <c r="H1292" t="s">
        <v>225</v>
      </c>
      <c r="I1292">
        <v>0</v>
      </c>
      <c r="FX1292">
        <v>0</v>
      </c>
      <c r="FY1292">
        <v>0</v>
      </c>
      <c r="FZ1292">
        <v>0</v>
      </c>
    </row>
    <row r="1293" spans="1:182" x14ac:dyDescent="0.2">
      <c r="A1293" t="s">
        <v>245</v>
      </c>
      <c r="B1293" t="s">
        <v>252</v>
      </c>
      <c r="C1293" t="s">
        <v>217</v>
      </c>
      <c r="D1293" t="s">
        <v>37</v>
      </c>
      <c r="E1293">
        <v>2016</v>
      </c>
      <c r="F1293" t="s">
        <v>229</v>
      </c>
      <c r="G1293" t="s">
        <v>246</v>
      </c>
      <c r="H1293" t="s">
        <v>225</v>
      </c>
      <c r="I1293">
        <v>0</v>
      </c>
      <c r="FX1293">
        <v>0</v>
      </c>
      <c r="FY1293">
        <v>0</v>
      </c>
      <c r="FZ1293">
        <v>0</v>
      </c>
    </row>
    <row r="1294" spans="1:182" x14ac:dyDescent="0.2">
      <c r="A1294" t="s">
        <v>245</v>
      </c>
      <c r="B1294" t="s">
        <v>252</v>
      </c>
      <c r="C1294" t="s">
        <v>217</v>
      </c>
      <c r="D1294" t="s">
        <v>37</v>
      </c>
      <c r="E1294">
        <v>2017</v>
      </c>
      <c r="F1294" t="s">
        <v>229</v>
      </c>
      <c r="G1294" t="s">
        <v>246</v>
      </c>
      <c r="H1294" t="s">
        <v>225</v>
      </c>
      <c r="I1294">
        <v>0</v>
      </c>
      <c r="FX1294">
        <v>0</v>
      </c>
      <c r="FY1294">
        <v>0</v>
      </c>
      <c r="FZ1294">
        <v>0</v>
      </c>
    </row>
    <row r="1295" spans="1:182" x14ac:dyDescent="0.2">
      <c r="A1295" t="s">
        <v>245</v>
      </c>
      <c r="B1295" t="s">
        <v>252</v>
      </c>
      <c r="C1295" t="s">
        <v>217</v>
      </c>
      <c r="D1295" t="s">
        <v>38</v>
      </c>
      <c r="E1295">
        <v>2015</v>
      </c>
      <c r="F1295" t="s">
        <v>229</v>
      </c>
      <c r="G1295" t="s">
        <v>246</v>
      </c>
      <c r="H1295" t="s">
        <v>225</v>
      </c>
      <c r="I1295">
        <v>0</v>
      </c>
      <c r="FX1295">
        <v>0</v>
      </c>
      <c r="FY1295">
        <v>0</v>
      </c>
      <c r="FZ1295">
        <v>0</v>
      </c>
    </row>
    <row r="1296" spans="1:182" x14ac:dyDescent="0.2">
      <c r="A1296" t="s">
        <v>245</v>
      </c>
      <c r="B1296" t="s">
        <v>252</v>
      </c>
      <c r="C1296" t="s">
        <v>217</v>
      </c>
      <c r="D1296" t="s">
        <v>38</v>
      </c>
      <c r="E1296">
        <v>2016</v>
      </c>
      <c r="F1296" t="s">
        <v>229</v>
      </c>
      <c r="G1296" t="s">
        <v>246</v>
      </c>
      <c r="H1296" t="s">
        <v>225</v>
      </c>
      <c r="I1296">
        <v>0</v>
      </c>
      <c r="FX1296">
        <v>0</v>
      </c>
      <c r="FY1296">
        <v>0</v>
      </c>
      <c r="FZ1296">
        <v>0</v>
      </c>
    </row>
    <row r="1297" spans="1:182" x14ac:dyDescent="0.2">
      <c r="A1297" t="s">
        <v>245</v>
      </c>
      <c r="B1297" t="s">
        <v>252</v>
      </c>
      <c r="C1297" t="s">
        <v>217</v>
      </c>
      <c r="D1297" t="s">
        <v>38</v>
      </c>
      <c r="E1297">
        <v>2017</v>
      </c>
      <c r="F1297" t="s">
        <v>229</v>
      </c>
      <c r="G1297" t="s">
        <v>246</v>
      </c>
      <c r="H1297" t="s">
        <v>225</v>
      </c>
      <c r="I1297">
        <v>0</v>
      </c>
      <c r="FX1297">
        <v>0</v>
      </c>
      <c r="FY1297">
        <v>0</v>
      </c>
      <c r="FZ1297">
        <v>0</v>
      </c>
    </row>
    <row r="1298" spans="1:182" x14ac:dyDescent="0.2">
      <c r="A1298" t="s">
        <v>245</v>
      </c>
      <c r="B1298" t="s">
        <v>252</v>
      </c>
      <c r="C1298" t="s">
        <v>217</v>
      </c>
      <c r="D1298" t="s">
        <v>39</v>
      </c>
      <c r="E1298">
        <v>2015</v>
      </c>
      <c r="F1298" t="s">
        <v>229</v>
      </c>
      <c r="G1298" t="s">
        <v>246</v>
      </c>
      <c r="H1298" t="s">
        <v>225</v>
      </c>
      <c r="I1298">
        <v>0</v>
      </c>
      <c r="FX1298">
        <v>0</v>
      </c>
      <c r="FY1298">
        <v>0</v>
      </c>
      <c r="FZ1298">
        <v>0</v>
      </c>
    </row>
    <row r="1299" spans="1:182" x14ac:dyDescent="0.2">
      <c r="A1299" t="s">
        <v>245</v>
      </c>
      <c r="B1299" t="s">
        <v>252</v>
      </c>
      <c r="C1299" t="s">
        <v>217</v>
      </c>
      <c r="D1299" t="s">
        <v>39</v>
      </c>
      <c r="E1299">
        <v>2016</v>
      </c>
      <c r="F1299" t="s">
        <v>229</v>
      </c>
      <c r="G1299" t="s">
        <v>246</v>
      </c>
      <c r="H1299" t="s">
        <v>225</v>
      </c>
      <c r="I1299">
        <v>0</v>
      </c>
      <c r="FX1299">
        <v>0</v>
      </c>
      <c r="FY1299">
        <v>0</v>
      </c>
      <c r="FZ1299">
        <v>0</v>
      </c>
    </row>
    <row r="1300" spans="1:182" x14ac:dyDescent="0.2">
      <c r="A1300" t="s">
        <v>245</v>
      </c>
      <c r="B1300" t="s">
        <v>252</v>
      </c>
      <c r="C1300" t="s">
        <v>217</v>
      </c>
      <c r="D1300" t="s">
        <v>39</v>
      </c>
      <c r="E1300">
        <v>2017</v>
      </c>
      <c r="F1300" t="s">
        <v>229</v>
      </c>
      <c r="G1300" t="s">
        <v>246</v>
      </c>
      <c r="H1300" t="s">
        <v>225</v>
      </c>
      <c r="I1300">
        <v>0</v>
      </c>
      <c r="FX1300">
        <v>0</v>
      </c>
      <c r="FY1300">
        <v>0</v>
      </c>
      <c r="FZ1300">
        <v>0</v>
      </c>
    </row>
    <row r="1301" spans="1:182" x14ac:dyDescent="0.2">
      <c r="A1301" t="s">
        <v>245</v>
      </c>
      <c r="B1301" t="s">
        <v>252</v>
      </c>
      <c r="C1301" t="s">
        <v>217</v>
      </c>
      <c r="D1301" t="s">
        <v>40</v>
      </c>
      <c r="E1301">
        <v>2015</v>
      </c>
      <c r="F1301" t="s">
        <v>229</v>
      </c>
      <c r="G1301" t="s">
        <v>246</v>
      </c>
      <c r="H1301" t="s">
        <v>225</v>
      </c>
      <c r="I1301">
        <v>0</v>
      </c>
      <c r="FX1301">
        <v>0</v>
      </c>
      <c r="FY1301">
        <v>0</v>
      </c>
      <c r="FZ1301">
        <v>0</v>
      </c>
    </row>
    <row r="1302" spans="1:182" x14ac:dyDescent="0.2">
      <c r="A1302" t="s">
        <v>245</v>
      </c>
      <c r="B1302" t="s">
        <v>252</v>
      </c>
      <c r="C1302" t="s">
        <v>217</v>
      </c>
      <c r="D1302" t="s">
        <v>40</v>
      </c>
      <c r="E1302">
        <v>2016</v>
      </c>
      <c r="F1302" t="s">
        <v>229</v>
      </c>
      <c r="G1302" t="s">
        <v>246</v>
      </c>
      <c r="H1302" t="s">
        <v>225</v>
      </c>
      <c r="I1302">
        <v>0</v>
      </c>
      <c r="FX1302">
        <v>0</v>
      </c>
      <c r="FY1302">
        <v>0</v>
      </c>
      <c r="FZ1302">
        <v>0</v>
      </c>
    </row>
    <row r="1303" spans="1:182" x14ac:dyDescent="0.2">
      <c r="A1303" t="s">
        <v>245</v>
      </c>
      <c r="B1303" t="s">
        <v>252</v>
      </c>
      <c r="C1303" t="s">
        <v>217</v>
      </c>
      <c r="D1303" t="s">
        <v>40</v>
      </c>
      <c r="E1303">
        <v>2017</v>
      </c>
      <c r="F1303" t="s">
        <v>229</v>
      </c>
      <c r="G1303" t="s">
        <v>246</v>
      </c>
      <c r="H1303" t="s">
        <v>225</v>
      </c>
      <c r="I1303">
        <v>0</v>
      </c>
      <c r="FX1303">
        <v>0</v>
      </c>
      <c r="FY1303">
        <v>0</v>
      </c>
      <c r="FZ1303">
        <v>0</v>
      </c>
    </row>
    <row r="1304" spans="1:182" x14ac:dyDescent="0.2">
      <c r="A1304" t="s">
        <v>245</v>
      </c>
      <c r="B1304" t="s">
        <v>252</v>
      </c>
      <c r="C1304" t="s">
        <v>217</v>
      </c>
      <c r="D1304" t="s">
        <v>41</v>
      </c>
      <c r="E1304">
        <v>2015</v>
      </c>
      <c r="F1304" t="s">
        <v>229</v>
      </c>
      <c r="G1304" t="s">
        <v>246</v>
      </c>
      <c r="H1304" t="s">
        <v>225</v>
      </c>
      <c r="I1304">
        <v>0</v>
      </c>
      <c r="FX1304">
        <v>0</v>
      </c>
      <c r="FY1304">
        <v>0</v>
      </c>
      <c r="FZ1304">
        <v>0</v>
      </c>
    </row>
    <row r="1305" spans="1:182" x14ac:dyDescent="0.2">
      <c r="A1305" t="s">
        <v>245</v>
      </c>
      <c r="B1305" t="s">
        <v>252</v>
      </c>
      <c r="C1305" t="s">
        <v>217</v>
      </c>
      <c r="D1305" t="s">
        <v>41</v>
      </c>
      <c r="E1305">
        <v>2016</v>
      </c>
      <c r="F1305" t="s">
        <v>229</v>
      </c>
      <c r="G1305" t="s">
        <v>246</v>
      </c>
      <c r="H1305" t="s">
        <v>225</v>
      </c>
      <c r="I1305">
        <v>0</v>
      </c>
      <c r="FX1305">
        <v>0</v>
      </c>
      <c r="FY1305">
        <v>0</v>
      </c>
      <c r="FZ1305">
        <v>0</v>
      </c>
    </row>
    <row r="1306" spans="1:182" x14ac:dyDescent="0.2">
      <c r="A1306" t="s">
        <v>245</v>
      </c>
      <c r="B1306" t="s">
        <v>252</v>
      </c>
      <c r="C1306" t="s">
        <v>217</v>
      </c>
      <c r="D1306" t="s">
        <v>41</v>
      </c>
      <c r="E1306">
        <v>2017</v>
      </c>
      <c r="F1306" t="s">
        <v>229</v>
      </c>
      <c r="G1306" t="s">
        <v>246</v>
      </c>
      <c r="H1306" t="s">
        <v>225</v>
      </c>
      <c r="I1306">
        <v>0</v>
      </c>
      <c r="FX1306">
        <v>0</v>
      </c>
      <c r="FY1306">
        <v>0</v>
      </c>
      <c r="FZ1306">
        <v>0</v>
      </c>
    </row>
    <row r="1307" spans="1:182" x14ac:dyDescent="0.2">
      <c r="A1307" t="s">
        <v>245</v>
      </c>
      <c r="B1307" t="s">
        <v>252</v>
      </c>
      <c r="C1307" t="s">
        <v>217</v>
      </c>
      <c r="D1307" t="s">
        <v>42</v>
      </c>
      <c r="E1307">
        <v>2015</v>
      </c>
      <c r="F1307" t="s">
        <v>229</v>
      </c>
      <c r="G1307" t="s">
        <v>246</v>
      </c>
      <c r="H1307" t="s">
        <v>225</v>
      </c>
      <c r="I1307">
        <v>0</v>
      </c>
      <c r="FX1307">
        <v>0</v>
      </c>
      <c r="FY1307">
        <v>0</v>
      </c>
      <c r="FZ1307">
        <v>0</v>
      </c>
    </row>
    <row r="1308" spans="1:182" x14ac:dyDescent="0.2">
      <c r="A1308" t="s">
        <v>245</v>
      </c>
      <c r="B1308" t="s">
        <v>252</v>
      </c>
      <c r="C1308" t="s">
        <v>217</v>
      </c>
      <c r="D1308" t="s">
        <v>42</v>
      </c>
      <c r="E1308">
        <v>2016</v>
      </c>
      <c r="F1308" t="s">
        <v>229</v>
      </c>
      <c r="G1308" t="s">
        <v>246</v>
      </c>
      <c r="H1308" t="s">
        <v>225</v>
      </c>
      <c r="I1308">
        <v>0</v>
      </c>
      <c r="FX1308">
        <v>0</v>
      </c>
      <c r="FY1308">
        <v>0</v>
      </c>
      <c r="FZ1308">
        <v>0</v>
      </c>
    </row>
    <row r="1309" spans="1:182" x14ac:dyDescent="0.2">
      <c r="A1309" t="s">
        <v>245</v>
      </c>
      <c r="B1309" t="s">
        <v>252</v>
      </c>
      <c r="C1309" t="s">
        <v>217</v>
      </c>
      <c r="D1309" t="s">
        <v>42</v>
      </c>
      <c r="E1309">
        <v>2017</v>
      </c>
      <c r="F1309" t="s">
        <v>229</v>
      </c>
      <c r="G1309" t="s">
        <v>246</v>
      </c>
      <c r="H1309" t="s">
        <v>225</v>
      </c>
      <c r="I1309">
        <v>0</v>
      </c>
      <c r="FX1309">
        <v>0</v>
      </c>
      <c r="FY1309">
        <v>0</v>
      </c>
      <c r="FZ1309">
        <v>0</v>
      </c>
    </row>
    <row r="1310" spans="1:182" x14ac:dyDescent="0.2">
      <c r="A1310" t="s">
        <v>245</v>
      </c>
      <c r="B1310" t="s">
        <v>252</v>
      </c>
      <c r="C1310" t="s">
        <v>217</v>
      </c>
      <c r="D1310" t="s">
        <v>43</v>
      </c>
      <c r="E1310">
        <v>2015</v>
      </c>
      <c r="F1310" t="s">
        <v>229</v>
      </c>
      <c r="G1310" t="s">
        <v>246</v>
      </c>
      <c r="H1310" t="s">
        <v>225</v>
      </c>
      <c r="I1310">
        <v>0</v>
      </c>
      <c r="FX1310">
        <v>0</v>
      </c>
      <c r="FY1310">
        <v>0</v>
      </c>
      <c r="FZ1310">
        <v>0</v>
      </c>
    </row>
    <row r="1311" spans="1:182" x14ac:dyDescent="0.2">
      <c r="A1311" t="s">
        <v>245</v>
      </c>
      <c r="B1311" t="s">
        <v>252</v>
      </c>
      <c r="C1311" t="s">
        <v>217</v>
      </c>
      <c r="D1311" t="s">
        <v>43</v>
      </c>
      <c r="E1311">
        <v>2016</v>
      </c>
      <c r="F1311" t="s">
        <v>229</v>
      </c>
      <c r="G1311" t="s">
        <v>246</v>
      </c>
      <c r="H1311" t="s">
        <v>225</v>
      </c>
      <c r="I1311">
        <v>0</v>
      </c>
      <c r="FX1311">
        <v>0</v>
      </c>
      <c r="FY1311">
        <v>0</v>
      </c>
      <c r="FZ1311">
        <v>0</v>
      </c>
    </row>
    <row r="1312" spans="1:182" x14ac:dyDescent="0.2">
      <c r="A1312" t="s">
        <v>245</v>
      </c>
      <c r="B1312" t="s">
        <v>252</v>
      </c>
      <c r="C1312" t="s">
        <v>217</v>
      </c>
      <c r="D1312" t="s">
        <v>43</v>
      </c>
      <c r="E1312">
        <v>2017</v>
      </c>
      <c r="F1312" t="s">
        <v>229</v>
      </c>
      <c r="G1312" t="s">
        <v>246</v>
      </c>
      <c r="H1312" t="s">
        <v>225</v>
      </c>
      <c r="I1312">
        <v>0</v>
      </c>
      <c r="FX1312">
        <v>0</v>
      </c>
      <c r="FY1312">
        <v>0</v>
      </c>
      <c r="FZ1312">
        <v>0</v>
      </c>
    </row>
    <row r="1313" spans="1:182" x14ac:dyDescent="0.2">
      <c r="A1313" t="s">
        <v>245</v>
      </c>
      <c r="B1313" t="s">
        <v>252</v>
      </c>
      <c r="C1313" t="s">
        <v>217</v>
      </c>
      <c r="D1313" t="s">
        <v>44</v>
      </c>
      <c r="E1313">
        <v>2015</v>
      </c>
      <c r="F1313" t="s">
        <v>229</v>
      </c>
      <c r="G1313" t="s">
        <v>246</v>
      </c>
      <c r="H1313" t="s">
        <v>225</v>
      </c>
      <c r="I1313">
        <v>0</v>
      </c>
      <c r="FX1313">
        <v>0</v>
      </c>
      <c r="FY1313">
        <v>0</v>
      </c>
      <c r="FZ1313">
        <v>0</v>
      </c>
    </row>
    <row r="1314" spans="1:182" x14ac:dyDescent="0.2">
      <c r="A1314" t="s">
        <v>245</v>
      </c>
      <c r="B1314" t="s">
        <v>252</v>
      </c>
      <c r="C1314" t="s">
        <v>217</v>
      </c>
      <c r="D1314" t="s">
        <v>44</v>
      </c>
      <c r="E1314">
        <v>2016</v>
      </c>
      <c r="F1314" t="s">
        <v>229</v>
      </c>
      <c r="G1314" t="s">
        <v>246</v>
      </c>
      <c r="H1314" t="s">
        <v>225</v>
      </c>
      <c r="I1314">
        <v>0</v>
      </c>
      <c r="FX1314">
        <v>0</v>
      </c>
      <c r="FY1314">
        <v>0</v>
      </c>
      <c r="FZ1314">
        <v>0</v>
      </c>
    </row>
    <row r="1315" spans="1:182" x14ac:dyDescent="0.2">
      <c r="A1315" t="s">
        <v>245</v>
      </c>
      <c r="B1315" t="s">
        <v>252</v>
      </c>
      <c r="C1315" t="s">
        <v>217</v>
      </c>
      <c r="D1315" t="s">
        <v>44</v>
      </c>
      <c r="E1315">
        <v>2017</v>
      </c>
      <c r="F1315" t="s">
        <v>229</v>
      </c>
      <c r="G1315" t="s">
        <v>246</v>
      </c>
      <c r="H1315" t="s">
        <v>225</v>
      </c>
      <c r="I1315">
        <v>0</v>
      </c>
      <c r="FX1315">
        <v>0</v>
      </c>
      <c r="FY1315">
        <v>0</v>
      </c>
      <c r="FZ1315">
        <v>0</v>
      </c>
    </row>
    <row r="1316" spans="1:182" x14ac:dyDescent="0.2">
      <c r="A1316" t="s">
        <v>245</v>
      </c>
      <c r="B1316" t="s">
        <v>252</v>
      </c>
      <c r="C1316" t="s">
        <v>217</v>
      </c>
      <c r="D1316" t="s">
        <v>45</v>
      </c>
      <c r="E1316">
        <v>2015</v>
      </c>
      <c r="F1316" t="s">
        <v>229</v>
      </c>
      <c r="G1316" t="s">
        <v>246</v>
      </c>
      <c r="H1316" t="s">
        <v>225</v>
      </c>
      <c r="I1316">
        <v>0</v>
      </c>
      <c r="FX1316">
        <v>0</v>
      </c>
      <c r="FY1316">
        <v>0</v>
      </c>
      <c r="FZ1316">
        <v>0</v>
      </c>
    </row>
    <row r="1317" spans="1:182" x14ac:dyDescent="0.2">
      <c r="A1317" t="s">
        <v>245</v>
      </c>
      <c r="B1317" t="s">
        <v>252</v>
      </c>
      <c r="C1317" t="s">
        <v>217</v>
      </c>
      <c r="D1317" t="s">
        <v>45</v>
      </c>
      <c r="E1317">
        <v>2016</v>
      </c>
      <c r="F1317" t="s">
        <v>229</v>
      </c>
      <c r="G1317" t="s">
        <v>246</v>
      </c>
      <c r="H1317" t="s">
        <v>225</v>
      </c>
      <c r="I1317">
        <v>0</v>
      </c>
      <c r="FX1317">
        <v>0</v>
      </c>
      <c r="FY1317">
        <v>0</v>
      </c>
      <c r="FZ1317">
        <v>0</v>
      </c>
    </row>
    <row r="1318" spans="1:182" x14ac:dyDescent="0.2">
      <c r="A1318" t="s">
        <v>245</v>
      </c>
      <c r="B1318" t="s">
        <v>252</v>
      </c>
      <c r="C1318" t="s">
        <v>217</v>
      </c>
      <c r="D1318" t="s">
        <v>45</v>
      </c>
      <c r="E1318">
        <v>2017</v>
      </c>
      <c r="F1318" t="s">
        <v>229</v>
      </c>
      <c r="G1318" t="s">
        <v>246</v>
      </c>
      <c r="H1318" t="s">
        <v>225</v>
      </c>
      <c r="I1318">
        <v>0</v>
      </c>
      <c r="FX1318">
        <v>0</v>
      </c>
      <c r="FY1318">
        <v>0</v>
      </c>
      <c r="FZ1318">
        <v>0</v>
      </c>
    </row>
    <row r="1319" spans="1:182" x14ac:dyDescent="0.2">
      <c r="A1319" t="s">
        <v>245</v>
      </c>
      <c r="B1319" t="s">
        <v>252</v>
      </c>
      <c r="C1319" t="s">
        <v>217</v>
      </c>
      <c r="D1319" t="s">
        <v>46</v>
      </c>
      <c r="E1319">
        <v>2015</v>
      </c>
      <c r="F1319" t="s">
        <v>229</v>
      </c>
      <c r="G1319" t="s">
        <v>246</v>
      </c>
      <c r="H1319" t="s">
        <v>225</v>
      </c>
      <c r="I1319">
        <v>0</v>
      </c>
      <c r="FX1319">
        <v>0</v>
      </c>
      <c r="FY1319">
        <v>0</v>
      </c>
      <c r="FZ1319">
        <v>0</v>
      </c>
    </row>
    <row r="1320" spans="1:182" x14ac:dyDescent="0.2">
      <c r="A1320" t="s">
        <v>245</v>
      </c>
      <c r="B1320" t="s">
        <v>252</v>
      </c>
      <c r="C1320" t="s">
        <v>217</v>
      </c>
      <c r="D1320" t="s">
        <v>46</v>
      </c>
      <c r="E1320">
        <v>2016</v>
      </c>
      <c r="F1320" t="s">
        <v>229</v>
      </c>
      <c r="G1320" t="s">
        <v>246</v>
      </c>
      <c r="H1320" t="s">
        <v>225</v>
      </c>
      <c r="I1320">
        <v>0</v>
      </c>
      <c r="FX1320">
        <v>0</v>
      </c>
      <c r="FY1320">
        <v>0</v>
      </c>
      <c r="FZ1320">
        <v>0</v>
      </c>
    </row>
    <row r="1321" spans="1:182" x14ac:dyDescent="0.2">
      <c r="A1321" t="s">
        <v>245</v>
      </c>
      <c r="B1321" t="s">
        <v>252</v>
      </c>
      <c r="C1321" t="s">
        <v>217</v>
      </c>
      <c r="D1321" t="s">
        <v>46</v>
      </c>
      <c r="E1321">
        <v>2017</v>
      </c>
      <c r="F1321" t="s">
        <v>229</v>
      </c>
      <c r="G1321" t="s">
        <v>246</v>
      </c>
      <c r="H1321" t="s">
        <v>225</v>
      </c>
      <c r="I1321">
        <v>0</v>
      </c>
      <c r="FX1321">
        <v>0</v>
      </c>
      <c r="FY1321">
        <v>0</v>
      </c>
      <c r="FZ1321">
        <v>0</v>
      </c>
    </row>
    <row r="1322" spans="1:182" x14ac:dyDescent="0.2">
      <c r="A1322" t="s">
        <v>245</v>
      </c>
      <c r="B1322" t="s">
        <v>252</v>
      </c>
      <c r="C1322" t="s">
        <v>217</v>
      </c>
      <c r="D1322" t="s">
        <v>47</v>
      </c>
      <c r="E1322">
        <v>2015</v>
      </c>
      <c r="F1322" t="s">
        <v>229</v>
      </c>
      <c r="G1322" t="s">
        <v>246</v>
      </c>
      <c r="H1322" t="s">
        <v>225</v>
      </c>
      <c r="I1322">
        <v>0</v>
      </c>
      <c r="FX1322">
        <v>0</v>
      </c>
      <c r="FY1322">
        <v>0</v>
      </c>
      <c r="FZ1322">
        <v>0</v>
      </c>
    </row>
    <row r="1323" spans="1:182" x14ac:dyDescent="0.2">
      <c r="A1323" t="s">
        <v>245</v>
      </c>
      <c r="B1323" t="s">
        <v>252</v>
      </c>
      <c r="C1323" t="s">
        <v>217</v>
      </c>
      <c r="D1323" t="s">
        <v>47</v>
      </c>
      <c r="E1323">
        <v>2016</v>
      </c>
      <c r="F1323" t="s">
        <v>229</v>
      </c>
      <c r="G1323" t="s">
        <v>246</v>
      </c>
      <c r="H1323" t="s">
        <v>225</v>
      </c>
      <c r="I1323">
        <v>0</v>
      </c>
      <c r="FX1323">
        <v>0</v>
      </c>
      <c r="FY1323">
        <v>0</v>
      </c>
      <c r="FZ1323">
        <v>0</v>
      </c>
    </row>
    <row r="1324" spans="1:182" x14ac:dyDescent="0.2">
      <c r="A1324" t="s">
        <v>245</v>
      </c>
      <c r="B1324" t="s">
        <v>252</v>
      </c>
      <c r="C1324" t="s">
        <v>217</v>
      </c>
      <c r="D1324" t="s">
        <v>47</v>
      </c>
      <c r="E1324">
        <v>2017</v>
      </c>
      <c r="F1324" t="s">
        <v>229</v>
      </c>
      <c r="G1324" t="s">
        <v>246</v>
      </c>
      <c r="H1324" t="s">
        <v>225</v>
      </c>
      <c r="I1324">
        <v>0</v>
      </c>
      <c r="FX1324">
        <v>0</v>
      </c>
      <c r="FY1324">
        <v>0</v>
      </c>
      <c r="FZ1324">
        <v>0</v>
      </c>
    </row>
    <row r="1325" spans="1:182" x14ac:dyDescent="0.2">
      <c r="A1325" t="s">
        <v>245</v>
      </c>
      <c r="B1325" t="s">
        <v>252</v>
      </c>
      <c r="C1325" t="s">
        <v>217</v>
      </c>
      <c r="D1325" t="s">
        <v>11</v>
      </c>
      <c r="E1325">
        <v>2015</v>
      </c>
      <c r="F1325" t="s">
        <v>229</v>
      </c>
      <c r="G1325" t="s">
        <v>246</v>
      </c>
      <c r="H1325" t="s">
        <v>225</v>
      </c>
      <c r="I1325">
        <v>0</v>
      </c>
      <c r="FX1325">
        <v>0</v>
      </c>
      <c r="FY1325">
        <v>0</v>
      </c>
      <c r="FZ1325">
        <v>0</v>
      </c>
    </row>
    <row r="1326" spans="1:182" x14ac:dyDescent="0.2">
      <c r="A1326" t="s">
        <v>245</v>
      </c>
      <c r="B1326" t="s">
        <v>252</v>
      </c>
      <c r="C1326" t="s">
        <v>217</v>
      </c>
      <c r="D1326" t="s">
        <v>11</v>
      </c>
      <c r="E1326">
        <v>2016</v>
      </c>
      <c r="F1326" t="s">
        <v>229</v>
      </c>
      <c r="G1326" t="s">
        <v>246</v>
      </c>
      <c r="H1326" t="s">
        <v>225</v>
      </c>
      <c r="I1326">
        <v>0</v>
      </c>
      <c r="FX1326">
        <v>0</v>
      </c>
      <c r="FY1326">
        <v>0</v>
      </c>
      <c r="FZ1326">
        <v>0</v>
      </c>
    </row>
    <row r="1327" spans="1:182" x14ac:dyDescent="0.2">
      <c r="A1327" t="s">
        <v>245</v>
      </c>
      <c r="B1327" t="s">
        <v>252</v>
      </c>
      <c r="C1327" t="s">
        <v>217</v>
      </c>
      <c r="D1327" t="s">
        <v>11</v>
      </c>
      <c r="E1327">
        <v>2017</v>
      </c>
      <c r="F1327" t="s">
        <v>229</v>
      </c>
      <c r="G1327" t="s">
        <v>246</v>
      </c>
      <c r="H1327" t="s">
        <v>225</v>
      </c>
      <c r="I1327">
        <v>0</v>
      </c>
      <c r="FX1327">
        <v>0</v>
      </c>
      <c r="FY1327">
        <v>0</v>
      </c>
      <c r="FZ1327">
        <v>0</v>
      </c>
    </row>
    <row r="1328" spans="1:182" x14ac:dyDescent="0.2">
      <c r="A1328" t="s">
        <v>245</v>
      </c>
      <c r="B1328" t="s">
        <v>252</v>
      </c>
      <c r="C1328" t="s">
        <v>217</v>
      </c>
      <c r="D1328" t="s">
        <v>36</v>
      </c>
      <c r="E1328">
        <v>2015</v>
      </c>
      <c r="F1328" t="s">
        <v>230</v>
      </c>
      <c r="G1328" t="s">
        <v>246</v>
      </c>
      <c r="H1328" t="s">
        <v>225</v>
      </c>
      <c r="I1328">
        <v>0</v>
      </c>
      <c r="EC1328" s="38"/>
      <c r="FX1328">
        <v>0</v>
      </c>
      <c r="FY1328">
        <v>0</v>
      </c>
      <c r="FZ1328">
        <v>0</v>
      </c>
    </row>
    <row r="1329" spans="1:182" x14ac:dyDescent="0.2">
      <c r="A1329" t="s">
        <v>245</v>
      </c>
      <c r="B1329" t="s">
        <v>252</v>
      </c>
      <c r="C1329" t="s">
        <v>217</v>
      </c>
      <c r="D1329" t="s">
        <v>36</v>
      </c>
      <c r="E1329">
        <v>2016</v>
      </c>
      <c r="F1329" t="s">
        <v>230</v>
      </c>
      <c r="G1329" t="s">
        <v>246</v>
      </c>
      <c r="H1329" t="s">
        <v>225</v>
      </c>
      <c r="I1329">
        <v>0</v>
      </c>
      <c r="FX1329">
        <v>0</v>
      </c>
      <c r="FY1329">
        <v>0</v>
      </c>
      <c r="FZ1329">
        <v>0</v>
      </c>
    </row>
    <row r="1330" spans="1:182" x14ac:dyDescent="0.2">
      <c r="A1330" t="s">
        <v>245</v>
      </c>
      <c r="B1330" t="s">
        <v>252</v>
      </c>
      <c r="C1330" t="s">
        <v>217</v>
      </c>
      <c r="D1330" t="s">
        <v>36</v>
      </c>
      <c r="E1330">
        <v>2017</v>
      </c>
      <c r="F1330" t="s">
        <v>230</v>
      </c>
      <c r="G1330" t="s">
        <v>246</v>
      </c>
      <c r="H1330" t="s">
        <v>225</v>
      </c>
      <c r="I1330">
        <v>0</v>
      </c>
      <c r="FX1330">
        <v>0</v>
      </c>
      <c r="FY1330">
        <v>0</v>
      </c>
      <c r="FZ1330">
        <v>0</v>
      </c>
    </row>
    <row r="1331" spans="1:182" x14ac:dyDescent="0.2">
      <c r="A1331" t="s">
        <v>245</v>
      </c>
      <c r="B1331" t="s">
        <v>252</v>
      </c>
      <c r="C1331" t="s">
        <v>217</v>
      </c>
      <c r="D1331" t="s">
        <v>37</v>
      </c>
      <c r="E1331">
        <v>2015</v>
      </c>
      <c r="F1331" t="s">
        <v>230</v>
      </c>
      <c r="G1331" t="s">
        <v>246</v>
      </c>
      <c r="H1331" t="s">
        <v>225</v>
      </c>
      <c r="I1331">
        <v>0</v>
      </c>
      <c r="FX1331">
        <v>0</v>
      </c>
      <c r="FY1331">
        <v>0</v>
      </c>
      <c r="FZ1331">
        <v>0</v>
      </c>
    </row>
    <row r="1332" spans="1:182" x14ac:dyDescent="0.2">
      <c r="A1332" t="s">
        <v>245</v>
      </c>
      <c r="B1332" t="s">
        <v>252</v>
      </c>
      <c r="C1332" t="s">
        <v>217</v>
      </c>
      <c r="D1332" t="s">
        <v>37</v>
      </c>
      <c r="E1332">
        <v>2016</v>
      </c>
      <c r="F1332" t="s">
        <v>230</v>
      </c>
      <c r="G1332" t="s">
        <v>246</v>
      </c>
      <c r="H1332" t="s">
        <v>225</v>
      </c>
      <c r="I1332">
        <v>0</v>
      </c>
      <c r="FX1332">
        <v>0</v>
      </c>
      <c r="FY1332">
        <v>0</v>
      </c>
      <c r="FZ1332">
        <v>0</v>
      </c>
    </row>
    <row r="1333" spans="1:182" x14ac:dyDescent="0.2">
      <c r="A1333" t="s">
        <v>245</v>
      </c>
      <c r="B1333" t="s">
        <v>252</v>
      </c>
      <c r="C1333" t="s">
        <v>217</v>
      </c>
      <c r="D1333" t="s">
        <v>37</v>
      </c>
      <c r="E1333">
        <v>2017</v>
      </c>
      <c r="F1333" t="s">
        <v>230</v>
      </c>
      <c r="G1333" t="s">
        <v>246</v>
      </c>
      <c r="H1333" t="s">
        <v>225</v>
      </c>
      <c r="I1333">
        <v>0</v>
      </c>
      <c r="FX1333">
        <v>0</v>
      </c>
      <c r="FY1333">
        <v>0</v>
      </c>
      <c r="FZ1333">
        <v>0</v>
      </c>
    </row>
    <row r="1334" spans="1:182" x14ac:dyDescent="0.2">
      <c r="A1334" t="s">
        <v>245</v>
      </c>
      <c r="B1334" t="s">
        <v>252</v>
      </c>
      <c r="C1334" t="s">
        <v>217</v>
      </c>
      <c r="D1334" t="s">
        <v>38</v>
      </c>
      <c r="E1334">
        <v>2015</v>
      </c>
      <c r="F1334" t="s">
        <v>230</v>
      </c>
      <c r="G1334" t="s">
        <v>246</v>
      </c>
      <c r="H1334" t="s">
        <v>225</v>
      </c>
      <c r="I1334">
        <v>0</v>
      </c>
      <c r="FX1334">
        <v>0</v>
      </c>
      <c r="FY1334">
        <v>0</v>
      </c>
      <c r="FZ1334">
        <v>0</v>
      </c>
    </row>
    <row r="1335" spans="1:182" x14ac:dyDescent="0.2">
      <c r="A1335" t="s">
        <v>245</v>
      </c>
      <c r="B1335" t="s">
        <v>252</v>
      </c>
      <c r="C1335" t="s">
        <v>217</v>
      </c>
      <c r="D1335" t="s">
        <v>38</v>
      </c>
      <c r="E1335">
        <v>2016</v>
      </c>
      <c r="F1335" t="s">
        <v>230</v>
      </c>
      <c r="G1335" t="s">
        <v>246</v>
      </c>
      <c r="H1335" t="s">
        <v>225</v>
      </c>
      <c r="I1335">
        <v>0</v>
      </c>
      <c r="FX1335">
        <v>0</v>
      </c>
      <c r="FY1335">
        <v>0</v>
      </c>
      <c r="FZ1335">
        <v>0</v>
      </c>
    </row>
    <row r="1336" spans="1:182" x14ac:dyDescent="0.2">
      <c r="A1336" t="s">
        <v>245</v>
      </c>
      <c r="B1336" t="s">
        <v>252</v>
      </c>
      <c r="C1336" t="s">
        <v>217</v>
      </c>
      <c r="D1336" t="s">
        <v>38</v>
      </c>
      <c r="E1336">
        <v>2017</v>
      </c>
      <c r="F1336" t="s">
        <v>230</v>
      </c>
      <c r="G1336" t="s">
        <v>246</v>
      </c>
      <c r="H1336" t="s">
        <v>225</v>
      </c>
      <c r="I1336">
        <v>0</v>
      </c>
      <c r="FX1336">
        <v>0</v>
      </c>
      <c r="FY1336">
        <v>0</v>
      </c>
      <c r="FZ1336">
        <v>0</v>
      </c>
    </row>
    <row r="1337" spans="1:182" x14ac:dyDescent="0.2">
      <c r="A1337" t="s">
        <v>245</v>
      </c>
      <c r="B1337" t="s">
        <v>252</v>
      </c>
      <c r="C1337" t="s">
        <v>217</v>
      </c>
      <c r="D1337" t="s">
        <v>39</v>
      </c>
      <c r="E1337">
        <v>2015</v>
      </c>
      <c r="F1337" t="s">
        <v>230</v>
      </c>
      <c r="G1337" t="s">
        <v>246</v>
      </c>
      <c r="H1337" t="s">
        <v>225</v>
      </c>
      <c r="I1337">
        <v>0</v>
      </c>
      <c r="FX1337">
        <v>0</v>
      </c>
      <c r="FY1337">
        <v>0</v>
      </c>
      <c r="FZ1337">
        <v>0</v>
      </c>
    </row>
    <row r="1338" spans="1:182" x14ac:dyDescent="0.2">
      <c r="A1338" t="s">
        <v>245</v>
      </c>
      <c r="B1338" t="s">
        <v>252</v>
      </c>
      <c r="C1338" t="s">
        <v>217</v>
      </c>
      <c r="D1338" t="s">
        <v>39</v>
      </c>
      <c r="E1338">
        <v>2016</v>
      </c>
      <c r="F1338" t="s">
        <v>230</v>
      </c>
      <c r="G1338" t="s">
        <v>246</v>
      </c>
      <c r="H1338" t="s">
        <v>225</v>
      </c>
      <c r="I1338">
        <v>0</v>
      </c>
      <c r="FX1338">
        <v>0</v>
      </c>
      <c r="FY1338">
        <v>0</v>
      </c>
      <c r="FZ1338">
        <v>0</v>
      </c>
    </row>
    <row r="1339" spans="1:182" x14ac:dyDescent="0.2">
      <c r="A1339" t="s">
        <v>245</v>
      </c>
      <c r="B1339" t="s">
        <v>252</v>
      </c>
      <c r="C1339" t="s">
        <v>217</v>
      </c>
      <c r="D1339" t="s">
        <v>39</v>
      </c>
      <c r="E1339">
        <v>2017</v>
      </c>
      <c r="F1339" t="s">
        <v>230</v>
      </c>
      <c r="G1339" t="s">
        <v>246</v>
      </c>
      <c r="H1339" t="s">
        <v>225</v>
      </c>
      <c r="I1339">
        <v>0</v>
      </c>
      <c r="FX1339">
        <v>0</v>
      </c>
      <c r="FY1339">
        <v>0</v>
      </c>
      <c r="FZ1339">
        <v>0</v>
      </c>
    </row>
    <row r="1340" spans="1:182" x14ac:dyDescent="0.2">
      <c r="A1340" t="s">
        <v>245</v>
      </c>
      <c r="B1340" t="s">
        <v>252</v>
      </c>
      <c r="C1340" t="s">
        <v>217</v>
      </c>
      <c r="D1340" t="s">
        <v>40</v>
      </c>
      <c r="E1340">
        <v>2015</v>
      </c>
      <c r="F1340" t="s">
        <v>230</v>
      </c>
      <c r="G1340" t="s">
        <v>246</v>
      </c>
      <c r="H1340" t="s">
        <v>225</v>
      </c>
      <c r="I1340">
        <v>0</v>
      </c>
      <c r="FX1340">
        <v>0</v>
      </c>
      <c r="FY1340">
        <v>0</v>
      </c>
      <c r="FZ1340">
        <v>0</v>
      </c>
    </row>
    <row r="1341" spans="1:182" x14ac:dyDescent="0.2">
      <c r="A1341" t="s">
        <v>245</v>
      </c>
      <c r="B1341" t="s">
        <v>252</v>
      </c>
      <c r="C1341" t="s">
        <v>217</v>
      </c>
      <c r="D1341" t="s">
        <v>40</v>
      </c>
      <c r="E1341">
        <v>2016</v>
      </c>
      <c r="F1341" t="s">
        <v>230</v>
      </c>
      <c r="G1341" t="s">
        <v>246</v>
      </c>
      <c r="H1341" t="s">
        <v>225</v>
      </c>
      <c r="I1341">
        <v>0</v>
      </c>
      <c r="FX1341">
        <v>0</v>
      </c>
      <c r="FY1341">
        <v>0</v>
      </c>
      <c r="FZ1341">
        <v>0</v>
      </c>
    </row>
    <row r="1342" spans="1:182" x14ac:dyDescent="0.2">
      <c r="A1342" t="s">
        <v>245</v>
      </c>
      <c r="B1342" t="s">
        <v>252</v>
      </c>
      <c r="C1342" t="s">
        <v>217</v>
      </c>
      <c r="D1342" t="s">
        <v>40</v>
      </c>
      <c r="E1342">
        <v>2017</v>
      </c>
      <c r="F1342" t="s">
        <v>230</v>
      </c>
      <c r="G1342" t="s">
        <v>246</v>
      </c>
      <c r="H1342" t="s">
        <v>225</v>
      </c>
      <c r="I1342">
        <v>0</v>
      </c>
      <c r="FX1342">
        <v>0</v>
      </c>
      <c r="FY1342">
        <v>0</v>
      </c>
      <c r="FZ1342">
        <v>0</v>
      </c>
    </row>
    <row r="1343" spans="1:182" x14ac:dyDescent="0.2">
      <c r="A1343" t="s">
        <v>245</v>
      </c>
      <c r="B1343" t="s">
        <v>252</v>
      </c>
      <c r="C1343" t="s">
        <v>217</v>
      </c>
      <c r="D1343" t="s">
        <v>41</v>
      </c>
      <c r="E1343">
        <v>2015</v>
      </c>
      <c r="F1343" t="s">
        <v>230</v>
      </c>
      <c r="G1343" t="s">
        <v>246</v>
      </c>
      <c r="H1343" t="s">
        <v>225</v>
      </c>
      <c r="I1343">
        <v>0</v>
      </c>
      <c r="FX1343">
        <v>0</v>
      </c>
      <c r="FY1343">
        <v>0</v>
      </c>
      <c r="FZ1343">
        <v>0</v>
      </c>
    </row>
    <row r="1344" spans="1:182" x14ac:dyDescent="0.2">
      <c r="A1344" t="s">
        <v>245</v>
      </c>
      <c r="B1344" t="s">
        <v>252</v>
      </c>
      <c r="C1344" t="s">
        <v>217</v>
      </c>
      <c r="D1344" t="s">
        <v>41</v>
      </c>
      <c r="E1344">
        <v>2016</v>
      </c>
      <c r="F1344" t="s">
        <v>230</v>
      </c>
      <c r="G1344" t="s">
        <v>246</v>
      </c>
      <c r="H1344" t="s">
        <v>225</v>
      </c>
      <c r="I1344">
        <v>0</v>
      </c>
      <c r="FX1344">
        <v>0</v>
      </c>
      <c r="FY1344">
        <v>0</v>
      </c>
      <c r="FZ1344">
        <v>0</v>
      </c>
    </row>
    <row r="1345" spans="1:182" x14ac:dyDescent="0.2">
      <c r="A1345" t="s">
        <v>245</v>
      </c>
      <c r="B1345" t="s">
        <v>252</v>
      </c>
      <c r="C1345" t="s">
        <v>217</v>
      </c>
      <c r="D1345" t="s">
        <v>41</v>
      </c>
      <c r="E1345">
        <v>2017</v>
      </c>
      <c r="F1345" t="s">
        <v>230</v>
      </c>
      <c r="G1345" t="s">
        <v>246</v>
      </c>
      <c r="H1345" t="s">
        <v>225</v>
      </c>
      <c r="I1345">
        <v>0</v>
      </c>
      <c r="FX1345">
        <v>0</v>
      </c>
      <c r="FY1345">
        <v>0</v>
      </c>
      <c r="FZ1345">
        <v>0</v>
      </c>
    </row>
    <row r="1346" spans="1:182" x14ac:dyDescent="0.2">
      <c r="A1346" t="s">
        <v>245</v>
      </c>
      <c r="B1346" t="s">
        <v>252</v>
      </c>
      <c r="C1346" t="s">
        <v>217</v>
      </c>
      <c r="D1346" t="s">
        <v>42</v>
      </c>
      <c r="E1346">
        <v>2015</v>
      </c>
      <c r="F1346" t="s">
        <v>230</v>
      </c>
      <c r="G1346" t="s">
        <v>246</v>
      </c>
      <c r="H1346" t="s">
        <v>225</v>
      </c>
      <c r="I1346">
        <v>0</v>
      </c>
      <c r="FX1346">
        <v>0</v>
      </c>
      <c r="FY1346">
        <v>0</v>
      </c>
      <c r="FZ1346">
        <v>0</v>
      </c>
    </row>
    <row r="1347" spans="1:182" x14ac:dyDescent="0.2">
      <c r="A1347" t="s">
        <v>245</v>
      </c>
      <c r="B1347" t="s">
        <v>252</v>
      </c>
      <c r="C1347" t="s">
        <v>217</v>
      </c>
      <c r="D1347" t="s">
        <v>42</v>
      </c>
      <c r="E1347">
        <v>2016</v>
      </c>
      <c r="F1347" t="s">
        <v>230</v>
      </c>
      <c r="G1347" t="s">
        <v>246</v>
      </c>
      <c r="H1347" t="s">
        <v>225</v>
      </c>
      <c r="I1347">
        <v>0</v>
      </c>
      <c r="FX1347">
        <v>0</v>
      </c>
      <c r="FY1347">
        <v>0</v>
      </c>
      <c r="FZ1347">
        <v>0</v>
      </c>
    </row>
    <row r="1348" spans="1:182" x14ac:dyDescent="0.2">
      <c r="A1348" t="s">
        <v>245</v>
      </c>
      <c r="B1348" t="s">
        <v>252</v>
      </c>
      <c r="C1348" t="s">
        <v>217</v>
      </c>
      <c r="D1348" t="s">
        <v>42</v>
      </c>
      <c r="E1348">
        <v>2017</v>
      </c>
      <c r="F1348" t="s">
        <v>230</v>
      </c>
      <c r="G1348" t="s">
        <v>246</v>
      </c>
      <c r="H1348" t="s">
        <v>225</v>
      </c>
      <c r="I1348">
        <v>0</v>
      </c>
      <c r="FX1348">
        <v>0</v>
      </c>
      <c r="FY1348">
        <v>0</v>
      </c>
      <c r="FZ1348">
        <v>0</v>
      </c>
    </row>
    <row r="1349" spans="1:182" x14ac:dyDescent="0.2">
      <c r="A1349" t="s">
        <v>245</v>
      </c>
      <c r="B1349" t="s">
        <v>252</v>
      </c>
      <c r="C1349" t="s">
        <v>217</v>
      </c>
      <c r="D1349" t="s">
        <v>43</v>
      </c>
      <c r="E1349">
        <v>2015</v>
      </c>
      <c r="F1349" t="s">
        <v>230</v>
      </c>
      <c r="G1349" t="s">
        <v>246</v>
      </c>
      <c r="H1349" t="s">
        <v>225</v>
      </c>
      <c r="I1349">
        <v>0</v>
      </c>
      <c r="FX1349">
        <v>0</v>
      </c>
      <c r="FY1349">
        <v>0</v>
      </c>
      <c r="FZ1349">
        <v>0</v>
      </c>
    </row>
    <row r="1350" spans="1:182" x14ac:dyDescent="0.2">
      <c r="A1350" t="s">
        <v>245</v>
      </c>
      <c r="B1350" t="s">
        <v>252</v>
      </c>
      <c r="C1350" t="s">
        <v>217</v>
      </c>
      <c r="D1350" t="s">
        <v>43</v>
      </c>
      <c r="E1350">
        <v>2016</v>
      </c>
      <c r="F1350" t="s">
        <v>230</v>
      </c>
      <c r="G1350" t="s">
        <v>246</v>
      </c>
      <c r="H1350" t="s">
        <v>225</v>
      </c>
      <c r="I1350">
        <v>0</v>
      </c>
      <c r="FX1350">
        <v>0</v>
      </c>
      <c r="FY1350">
        <v>0</v>
      </c>
      <c r="FZ1350">
        <v>0</v>
      </c>
    </row>
    <row r="1351" spans="1:182" x14ac:dyDescent="0.2">
      <c r="A1351" t="s">
        <v>245</v>
      </c>
      <c r="B1351" t="s">
        <v>252</v>
      </c>
      <c r="C1351" t="s">
        <v>217</v>
      </c>
      <c r="D1351" t="s">
        <v>43</v>
      </c>
      <c r="E1351">
        <v>2017</v>
      </c>
      <c r="F1351" t="s">
        <v>230</v>
      </c>
      <c r="G1351" t="s">
        <v>246</v>
      </c>
      <c r="H1351" t="s">
        <v>225</v>
      </c>
      <c r="I1351">
        <v>0</v>
      </c>
      <c r="FX1351">
        <v>0</v>
      </c>
      <c r="FY1351">
        <v>0</v>
      </c>
      <c r="FZ1351">
        <v>0</v>
      </c>
    </row>
    <row r="1352" spans="1:182" x14ac:dyDescent="0.2">
      <c r="A1352" t="s">
        <v>245</v>
      </c>
      <c r="B1352" t="s">
        <v>252</v>
      </c>
      <c r="C1352" t="s">
        <v>217</v>
      </c>
      <c r="D1352" t="s">
        <v>44</v>
      </c>
      <c r="E1352">
        <v>2015</v>
      </c>
      <c r="F1352" t="s">
        <v>230</v>
      </c>
      <c r="G1352" t="s">
        <v>246</v>
      </c>
      <c r="H1352" t="s">
        <v>225</v>
      </c>
      <c r="I1352">
        <v>0</v>
      </c>
      <c r="FX1352">
        <v>0</v>
      </c>
      <c r="FY1352">
        <v>0</v>
      </c>
      <c r="FZ1352">
        <v>0</v>
      </c>
    </row>
    <row r="1353" spans="1:182" x14ac:dyDescent="0.2">
      <c r="A1353" t="s">
        <v>245</v>
      </c>
      <c r="B1353" t="s">
        <v>252</v>
      </c>
      <c r="C1353" t="s">
        <v>217</v>
      </c>
      <c r="D1353" t="s">
        <v>44</v>
      </c>
      <c r="E1353">
        <v>2016</v>
      </c>
      <c r="F1353" t="s">
        <v>230</v>
      </c>
      <c r="G1353" t="s">
        <v>246</v>
      </c>
      <c r="H1353" t="s">
        <v>225</v>
      </c>
      <c r="I1353">
        <v>0</v>
      </c>
      <c r="FX1353">
        <v>0</v>
      </c>
      <c r="FY1353">
        <v>0</v>
      </c>
      <c r="FZ1353">
        <v>0</v>
      </c>
    </row>
    <row r="1354" spans="1:182" x14ac:dyDescent="0.2">
      <c r="A1354" t="s">
        <v>245</v>
      </c>
      <c r="B1354" t="s">
        <v>252</v>
      </c>
      <c r="C1354" t="s">
        <v>217</v>
      </c>
      <c r="D1354" t="s">
        <v>44</v>
      </c>
      <c r="E1354">
        <v>2017</v>
      </c>
      <c r="F1354" t="s">
        <v>230</v>
      </c>
      <c r="G1354" t="s">
        <v>246</v>
      </c>
      <c r="H1354" t="s">
        <v>225</v>
      </c>
      <c r="I1354">
        <v>0</v>
      </c>
      <c r="FX1354">
        <v>0</v>
      </c>
      <c r="FY1354">
        <v>0</v>
      </c>
      <c r="FZ1354">
        <v>0</v>
      </c>
    </row>
    <row r="1355" spans="1:182" x14ac:dyDescent="0.2">
      <c r="A1355" t="s">
        <v>245</v>
      </c>
      <c r="B1355" t="s">
        <v>252</v>
      </c>
      <c r="C1355" t="s">
        <v>217</v>
      </c>
      <c r="D1355" t="s">
        <v>45</v>
      </c>
      <c r="E1355">
        <v>2015</v>
      </c>
      <c r="F1355" t="s">
        <v>230</v>
      </c>
      <c r="G1355" t="s">
        <v>246</v>
      </c>
      <c r="H1355" t="s">
        <v>225</v>
      </c>
      <c r="I1355">
        <v>0</v>
      </c>
      <c r="FX1355">
        <v>0</v>
      </c>
      <c r="FY1355">
        <v>0</v>
      </c>
      <c r="FZ1355">
        <v>0</v>
      </c>
    </row>
    <row r="1356" spans="1:182" x14ac:dyDescent="0.2">
      <c r="A1356" t="s">
        <v>245</v>
      </c>
      <c r="B1356" t="s">
        <v>252</v>
      </c>
      <c r="C1356" t="s">
        <v>217</v>
      </c>
      <c r="D1356" t="s">
        <v>45</v>
      </c>
      <c r="E1356">
        <v>2016</v>
      </c>
      <c r="F1356" t="s">
        <v>230</v>
      </c>
      <c r="G1356" t="s">
        <v>246</v>
      </c>
      <c r="H1356" t="s">
        <v>225</v>
      </c>
      <c r="I1356">
        <v>0</v>
      </c>
      <c r="FX1356">
        <v>0</v>
      </c>
      <c r="FY1356">
        <v>0</v>
      </c>
      <c r="FZ1356">
        <v>0</v>
      </c>
    </row>
    <row r="1357" spans="1:182" x14ac:dyDescent="0.2">
      <c r="A1357" t="s">
        <v>245</v>
      </c>
      <c r="B1357" t="s">
        <v>252</v>
      </c>
      <c r="C1357" t="s">
        <v>217</v>
      </c>
      <c r="D1357" t="s">
        <v>45</v>
      </c>
      <c r="E1357">
        <v>2017</v>
      </c>
      <c r="F1357" t="s">
        <v>230</v>
      </c>
      <c r="G1357" t="s">
        <v>246</v>
      </c>
      <c r="H1357" t="s">
        <v>225</v>
      </c>
      <c r="I1357">
        <v>0</v>
      </c>
      <c r="FX1357">
        <v>0</v>
      </c>
      <c r="FY1357">
        <v>0</v>
      </c>
      <c r="FZ1357">
        <v>0</v>
      </c>
    </row>
    <row r="1358" spans="1:182" x14ac:dyDescent="0.2">
      <c r="A1358" t="s">
        <v>245</v>
      </c>
      <c r="B1358" t="s">
        <v>252</v>
      </c>
      <c r="C1358" t="s">
        <v>217</v>
      </c>
      <c r="D1358" t="s">
        <v>46</v>
      </c>
      <c r="E1358">
        <v>2015</v>
      </c>
      <c r="F1358" t="s">
        <v>230</v>
      </c>
      <c r="G1358" t="s">
        <v>246</v>
      </c>
      <c r="H1358" t="s">
        <v>225</v>
      </c>
      <c r="I1358">
        <v>0</v>
      </c>
      <c r="FX1358">
        <v>0</v>
      </c>
      <c r="FY1358">
        <v>0</v>
      </c>
      <c r="FZ1358">
        <v>0</v>
      </c>
    </row>
    <row r="1359" spans="1:182" x14ac:dyDescent="0.2">
      <c r="A1359" t="s">
        <v>245</v>
      </c>
      <c r="B1359" t="s">
        <v>252</v>
      </c>
      <c r="C1359" t="s">
        <v>217</v>
      </c>
      <c r="D1359" t="s">
        <v>46</v>
      </c>
      <c r="E1359">
        <v>2016</v>
      </c>
      <c r="F1359" t="s">
        <v>230</v>
      </c>
      <c r="G1359" t="s">
        <v>246</v>
      </c>
      <c r="H1359" t="s">
        <v>225</v>
      </c>
      <c r="I1359">
        <v>0</v>
      </c>
      <c r="FX1359">
        <v>0</v>
      </c>
      <c r="FY1359">
        <v>0</v>
      </c>
      <c r="FZ1359">
        <v>0</v>
      </c>
    </row>
    <row r="1360" spans="1:182" x14ac:dyDescent="0.2">
      <c r="A1360" t="s">
        <v>245</v>
      </c>
      <c r="B1360" t="s">
        <v>252</v>
      </c>
      <c r="C1360" t="s">
        <v>217</v>
      </c>
      <c r="D1360" t="s">
        <v>46</v>
      </c>
      <c r="E1360">
        <v>2017</v>
      </c>
      <c r="F1360" t="s">
        <v>230</v>
      </c>
      <c r="G1360" t="s">
        <v>246</v>
      </c>
      <c r="H1360" t="s">
        <v>225</v>
      </c>
      <c r="I1360">
        <v>0</v>
      </c>
      <c r="FX1360">
        <v>0</v>
      </c>
      <c r="FY1360">
        <v>0</v>
      </c>
      <c r="FZ1360">
        <v>0</v>
      </c>
    </row>
    <row r="1361" spans="1:182" x14ac:dyDescent="0.2">
      <c r="A1361" t="s">
        <v>245</v>
      </c>
      <c r="B1361" t="s">
        <v>252</v>
      </c>
      <c r="C1361" t="s">
        <v>217</v>
      </c>
      <c r="D1361" t="s">
        <v>47</v>
      </c>
      <c r="E1361">
        <v>2015</v>
      </c>
      <c r="F1361" t="s">
        <v>230</v>
      </c>
      <c r="G1361" t="s">
        <v>246</v>
      </c>
      <c r="H1361" t="s">
        <v>225</v>
      </c>
      <c r="I1361">
        <v>0</v>
      </c>
      <c r="FX1361">
        <v>0</v>
      </c>
      <c r="FY1361">
        <v>0</v>
      </c>
      <c r="FZ1361">
        <v>0</v>
      </c>
    </row>
    <row r="1362" spans="1:182" x14ac:dyDescent="0.2">
      <c r="A1362" t="s">
        <v>245</v>
      </c>
      <c r="B1362" t="s">
        <v>252</v>
      </c>
      <c r="C1362" t="s">
        <v>217</v>
      </c>
      <c r="D1362" t="s">
        <v>47</v>
      </c>
      <c r="E1362">
        <v>2016</v>
      </c>
      <c r="F1362" t="s">
        <v>230</v>
      </c>
      <c r="G1362" t="s">
        <v>246</v>
      </c>
      <c r="H1362" t="s">
        <v>225</v>
      </c>
      <c r="I1362">
        <v>0</v>
      </c>
      <c r="FX1362">
        <v>0</v>
      </c>
      <c r="FY1362">
        <v>0</v>
      </c>
      <c r="FZ1362">
        <v>0</v>
      </c>
    </row>
    <row r="1363" spans="1:182" x14ac:dyDescent="0.2">
      <c r="A1363" t="s">
        <v>245</v>
      </c>
      <c r="B1363" t="s">
        <v>252</v>
      </c>
      <c r="C1363" t="s">
        <v>217</v>
      </c>
      <c r="D1363" t="s">
        <v>47</v>
      </c>
      <c r="E1363">
        <v>2017</v>
      </c>
      <c r="F1363" t="s">
        <v>230</v>
      </c>
      <c r="G1363" t="s">
        <v>246</v>
      </c>
      <c r="H1363" t="s">
        <v>225</v>
      </c>
      <c r="I1363">
        <v>0</v>
      </c>
      <c r="FX1363">
        <v>0</v>
      </c>
      <c r="FY1363">
        <v>0</v>
      </c>
      <c r="FZ1363">
        <v>0</v>
      </c>
    </row>
    <row r="1364" spans="1:182" x14ac:dyDescent="0.2">
      <c r="A1364" t="s">
        <v>245</v>
      </c>
      <c r="B1364" t="s">
        <v>252</v>
      </c>
      <c r="C1364" t="s">
        <v>217</v>
      </c>
      <c r="D1364" t="s">
        <v>11</v>
      </c>
      <c r="E1364">
        <v>2015</v>
      </c>
      <c r="F1364" t="s">
        <v>230</v>
      </c>
      <c r="G1364" t="s">
        <v>246</v>
      </c>
      <c r="H1364" t="s">
        <v>225</v>
      </c>
      <c r="I1364">
        <v>0</v>
      </c>
      <c r="FX1364">
        <v>0</v>
      </c>
      <c r="FY1364">
        <v>0</v>
      </c>
      <c r="FZ1364">
        <v>0</v>
      </c>
    </row>
    <row r="1365" spans="1:182" x14ac:dyDescent="0.2">
      <c r="A1365" t="s">
        <v>245</v>
      </c>
      <c r="B1365" t="s">
        <v>252</v>
      </c>
      <c r="C1365" t="s">
        <v>217</v>
      </c>
      <c r="D1365" t="s">
        <v>11</v>
      </c>
      <c r="E1365">
        <v>2016</v>
      </c>
      <c r="F1365" t="s">
        <v>230</v>
      </c>
      <c r="G1365" t="s">
        <v>246</v>
      </c>
      <c r="H1365" t="s">
        <v>225</v>
      </c>
      <c r="I1365">
        <v>0</v>
      </c>
      <c r="FX1365">
        <v>0</v>
      </c>
      <c r="FY1365">
        <v>0</v>
      </c>
      <c r="FZ1365">
        <v>0</v>
      </c>
    </row>
    <row r="1366" spans="1:182" x14ac:dyDescent="0.2">
      <c r="A1366" t="s">
        <v>245</v>
      </c>
      <c r="B1366" t="s">
        <v>252</v>
      </c>
      <c r="C1366" t="s">
        <v>217</v>
      </c>
      <c r="D1366" t="s">
        <v>11</v>
      </c>
      <c r="E1366">
        <v>2017</v>
      </c>
      <c r="F1366" t="s">
        <v>230</v>
      </c>
      <c r="G1366" t="s">
        <v>246</v>
      </c>
      <c r="H1366" t="s">
        <v>225</v>
      </c>
      <c r="I1366">
        <v>0</v>
      </c>
      <c r="FX1366">
        <v>0</v>
      </c>
      <c r="FY1366">
        <v>0</v>
      </c>
      <c r="FZ1366">
        <v>0</v>
      </c>
    </row>
    <row r="1367" spans="1:182" x14ac:dyDescent="0.2">
      <c r="A1367" t="s">
        <v>245</v>
      </c>
      <c r="B1367" t="s">
        <v>252</v>
      </c>
      <c r="C1367" t="s">
        <v>217</v>
      </c>
      <c r="D1367" t="s">
        <v>36</v>
      </c>
      <c r="E1367">
        <v>2015</v>
      </c>
      <c r="F1367" t="s">
        <v>231</v>
      </c>
      <c r="G1367" t="s">
        <v>246</v>
      </c>
      <c r="H1367" t="s">
        <v>225</v>
      </c>
      <c r="I1367">
        <v>0</v>
      </c>
      <c r="FX1367">
        <v>0</v>
      </c>
      <c r="FY1367">
        <v>0</v>
      </c>
      <c r="FZ1367">
        <v>0</v>
      </c>
    </row>
    <row r="1368" spans="1:182" x14ac:dyDescent="0.2">
      <c r="A1368" t="s">
        <v>245</v>
      </c>
      <c r="B1368" t="s">
        <v>252</v>
      </c>
      <c r="C1368" t="s">
        <v>217</v>
      </c>
      <c r="D1368" t="s">
        <v>36</v>
      </c>
      <c r="E1368">
        <v>2016</v>
      </c>
      <c r="F1368" t="s">
        <v>231</v>
      </c>
      <c r="G1368" t="s">
        <v>246</v>
      </c>
      <c r="H1368" t="s">
        <v>225</v>
      </c>
      <c r="I1368">
        <v>0</v>
      </c>
      <c r="FX1368">
        <v>0</v>
      </c>
      <c r="FY1368">
        <v>0</v>
      </c>
      <c r="FZ1368">
        <v>0</v>
      </c>
    </row>
    <row r="1369" spans="1:182" x14ac:dyDescent="0.2">
      <c r="A1369" t="s">
        <v>245</v>
      </c>
      <c r="B1369" t="s">
        <v>252</v>
      </c>
      <c r="C1369" t="s">
        <v>217</v>
      </c>
      <c r="D1369" t="s">
        <v>36</v>
      </c>
      <c r="E1369">
        <v>2017</v>
      </c>
      <c r="F1369" t="s">
        <v>231</v>
      </c>
      <c r="G1369" t="s">
        <v>246</v>
      </c>
      <c r="H1369" t="s">
        <v>225</v>
      </c>
      <c r="I1369">
        <v>0</v>
      </c>
      <c r="FX1369">
        <v>0</v>
      </c>
      <c r="FY1369">
        <v>0</v>
      </c>
      <c r="FZ1369">
        <v>0</v>
      </c>
    </row>
    <row r="1370" spans="1:182" x14ac:dyDescent="0.2">
      <c r="A1370" t="s">
        <v>245</v>
      </c>
      <c r="B1370" t="s">
        <v>252</v>
      </c>
      <c r="C1370" t="s">
        <v>217</v>
      </c>
      <c r="D1370" t="s">
        <v>37</v>
      </c>
      <c r="E1370">
        <v>2015</v>
      </c>
      <c r="F1370" t="s">
        <v>231</v>
      </c>
      <c r="G1370" t="s">
        <v>246</v>
      </c>
      <c r="H1370" t="s">
        <v>225</v>
      </c>
      <c r="I1370">
        <v>0</v>
      </c>
      <c r="FX1370">
        <v>0</v>
      </c>
      <c r="FY1370">
        <v>0</v>
      </c>
      <c r="FZ1370">
        <v>0</v>
      </c>
    </row>
    <row r="1371" spans="1:182" x14ac:dyDescent="0.2">
      <c r="A1371" t="s">
        <v>245</v>
      </c>
      <c r="B1371" t="s">
        <v>252</v>
      </c>
      <c r="C1371" t="s">
        <v>217</v>
      </c>
      <c r="D1371" t="s">
        <v>37</v>
      </c>
      <c r="E1371">
        <v>2016</v>
      </c>
      <c r="F1371" t="s">
        <v>231</v>
      </c>
      <c r="G1371" t="s">
        <v>246</v>
      </c>
      <c r="H1371" t="s">
        <v>225</v>
      </c>
      <c r="I1371">
        <v>0</v>
      </c>
      <c r="FX1371">
        <v>0</v>
      </c>
      <c r="FY1371">
        <v>0</v>
      </c>
      <c r="FZ1371">
        <v>0</v>
      </c>
    </row>
    <row r="1372" spans="1:182" x14ac:dyDescent="0.2">
      <c r="A1372" t="s">
        <v>245</v>
      </c>
      <c r="B1372" t="s">
        <v>252</v>
      </c>
      <c r="C1372" t="s">
        <v>217</v>
      </c>
      <c r="D1372" t="s">
        <v>37</v>
      </c>
      <c r="E1372">
        <v>2017</v>
      </c>
      <c r="F1372" t="s">
        <v>231</v>
      </c>
      <c r="G1372" t="s">
        <v>246</v>
      </c>
      <c r="H1372" t="s">
        <v>225</v>
      </c>
      <c r="I1372">
        <v>0</v>
      </c>
      <c r="FX1372">
        <v>0</v>
      </c>
      <c r="FY1372">
        <v>0</v>
      </c>
      <c r="FZ1372">
        <v>0</v>
      </c>
    </row>
    <row r="1373" spans="1:182" x14ac:dyDescent="0.2">
      <c r="A1373" t="s">
        <v>245</v>
      </c>
      <c r="B1373" t="s">
        <v>252</v>
      </c>
      <c r="C1373" t="s">
        <v>217</v>
      </c>
      <c r="D1373" t="s">
        <v>38</v>
      </c>
      <c r="E1373">
        <v>2015</v>
      </c>
      <c r="F1373" t="s">
        <v>231</v>
      </c>
      <c r="G1373" t="s">
        <v>246</v>
      </c>
      <c r="H1373" t="s">
        <v>225</v>
      </c>
      <c r="I1373">
        <v>0</v>
      </c>
      <c r="FX1373">
        <v>0</v>
      </c>
      <c r="FY1373">
        <v>0</v>
      </c>
      <c r="FZ1373">
        <v>0</v>
      </c>
    </row>
    <row r="1374" spans="1:182" x14ac:dyDescent="0.2">
      <c r="A1374" t="s">
        <v>245</v>
      </c>
      <c r="B1374" t="s">
        <v>252</v>
      </c>
      <c r="C1374" t="s">
        <v>217</v>
      </c>
      <c r="D1374" t="s">
        <v>38</v>
      </c>
      <c r="E1374">
        <v>2016</v>
      </c>
      <c r="F1374" t="s">
        <v>231</v>
      </c>
      <c r="G1374" t="s">
        <v>246</v>
      </c>
      <c r="H1374" t="s">
        <v>225</v>
      </c>
      <c r="I1374">
        <v>0</v>
      </c>
      <c r="FX1374">
        <v>0</v>
      </c>
      <c r="FY1374">
        <v>0</v>
      </c>
      <c r="FZ1374">
        <v>0</v>
      </c>
    </row>
    <row r="1375" spans="1:182" x14ac:dyDescent="0.2">
      <c r="A1375" t="s">
        <v>245</v>
      </c>
      <c r="B1375" t="s">
        <v>252</v>
      </c>
      <c r="C1375" t="s">
        <v>217</v>
      </c>
      <c r="D1375" t="s">
        <v>38</v>
      </c>
      <c r="E1375">
        <v>2017</v>
      </c>
      <c r="F1375" t="s">
        <v>231</v>
      </c>
      <c r="G1375" t="s">
        <v>246</v>
      </c>
      <c r="H1375" t="s">
        <v>225</v>
      </c>
      <c r="I1375">
        <v>0</v>
      </c>
      <c r="FX1375">
        <v>0</v>
      </c>
      <c r="FY1375">
        <v>0</v>
      </c>
      <c r="FZ1375">
        <v>0</v>
      </c>
    </row>
    <row r="1376" spans="1:182" x14ac:dyDescent="0.2">
      <c r="A1376" t="s">
        <v>245</v>
      </c>
      <c r="B1376" t="s">
        <v>252</v>
      </c>
      <c r="C1376" t="s">
        <v>217</v>
      </c>
      <c r="D1376" t="s">
        <v>39</v>
      </c>
      <c r="E1376">
        <v>2015</v>
      </c>
      <c r="F1376" t="s">
        <v>231</v>
      </c>
      <c r="G1376" t="s">
        <v>246</v>
      </c>
      <c r="H1376" t="s">
        <v>225</v>
      </c>
      <c r="I1376">
        <v>0</v>
      </c>
      <c r="FX1376">
        <v>0</v>
      </c>
      <c r="FY1376">
        <v>0</v>
      </c>
      <c r="FZ1376">
        <v>0</v>
      </c>
    </row>
    <row r="1377" spans="1:182" x14ac:dyDescent="0.2">
      <c r="A1377" t="s">
        <v>245</v>
      </c>
      <c r="B1377" t="s">
        <v>252</v>
      </c>
      <c r="C1377" t="s">
        <v>217</v>
      </c>
      <c r="D1377" t="s">
        <v>39</v>
      </c>
      <c r="E1377">
        <v>2016</v>
      </c>
      <c r="F1377" t="s">
        <v>231</v>
      </c>
      <c r="G1377" t="s">
        <v>246</v>
      </c>
      <c r="H1377" t="s">
        <v>225</v>
      </c>
      <c r="I1377">
        <v>0</v>
      </c>
      <c r="FX1377">
        <v>0</v>
      </c>
      <c r="FY1377">
        <v>0</v>
      </c>
      <c r="FZ1377">
        <v>0</v>
      </c>
    </row>
    <row r="1378" spans="1:182" x14ac:dyDescent="0.2">
      <c r="A1378" t="s">
        <v>245</v>
      </c>
      <c r="B1378" t="s">
        <v>252</v>
      </c>
      <c r="C1378" t="s">
        <v>217</v>
      </c>
      <c r="D1378" t="s">
        <v>39</v>
      </c>
      <c r="E1378">
        <v>2017</v>
      </c>
      <c r="F1378" t="s">
        <v>231</v>
      </c>
      <c r="G1378" t="s">
        <v>246</v>
      </c>
      <c r="H1378" t="s">
        <v>225</v>
      </c>
      <c r="I1378">
        <v>0</v>
      </c>
      <c r="FX1378">
        <v>0</v>
      </c>
      <c r="FY1378">
        <v>0</v>
      </c>
      <c r="FZ1378">
        <v>0</v>
      </c>
    </row>
    <row r="1379" spans="1:182" x14ac:dyDescent="0.2">
      <c r="A1379" t="s">
        <v>245</v>
      </c>
      <c r="B1379" t="s">
        <v>252</v>
      </c>
      <c r="C1379" t="s">
        <v>217</v>
      </c>
      <c r="D1379" t="s">
        <v>40</v>
      </c>
      <c r="E1379">
        <v>2015</v>
      </c>
      <c r="F1379" t="s">
        <v>231</v>
      </c>
      <c r="G1379" t="s">
        <v>246</v>
      </c>
      <c r="H1379" t="s">
        <v>225</v>
      </c>
      <c r="I1379">
        <v>0</v>
      </c>
      <c r="FX1379">
        <v>0</v>
      </c>
      <c r="FY1379">
        <v>0</v>
      </c>
      <c r="FZ1379">
        <v>0</v>
      </c>
    </row>
    <row r="1380" spans="1:182" x14ac:dyDescent="0.2">
      <c r="A1380" t="s">
        <v>245</v>
      </c>
      <c r="B1380" t="s">
        <v>252</v>
      </c>
      <c r="C1380" t="s">
        <v>217</v>
      </c>
      <c r="D1380" t="s">
        <v>40</v>
      </c>
      <c r="E1380">
        <v>2016</v>
      </c>
      <c r="F1380" t="s">
        <v>231</v>
      </c>
      <c r="G1380" t="s">
        <v>246</v>
      </c>
      <c r="H1380" t="s">
        <v>225</v>
      </c>
      <c r="I1380">
        <v>0</v>
      </c>
      <c r="FX1380">
        <v>0</v>
      </c>
      <c r="FY1380">
        <v>0</v>
      </c>
      <c r="FZ1380">
        <v>0</v>
      </c>
    </row>
    <row r="1381" spans="1:182" x14ac:dyDescent="0.2">
      <c r="A1381" t="s">
        <v>245</v>
      </c>
      <c r="B1381" t="s">
        <v>252</v>
      </c>
      <c r="C1381" t="s">
        <v>217</v>
      </c>
      <c r="D1381" t="s">
        <v>40</v>
      </c>
      <c r="E1381">
        <v>2017</v>
      </c>
      <c r="F1381" t="s">
        <v>231</v>
      </c>
      <c r="G1381" t="s">
        <v>246</v>
      </c>
      <c r="H1381" t="s">
        <v>225</v>
      </c>
      <c r="I1381">
        <v>0</v>
      </c>
      <c r="FX1381">
        <v>0</v>
      </c>
      <c r="FY1381">
        <v>0</v>
      </c>
      <c r="FZ1381">
        <v>0</v>
      </c>
    </row>
    <row r="1382" spans="1:182" x14ac:dyDescent="0.2">
      <c r="A1382" t="s">
        <v>245</v>
      </c>
      <c r="B1382" t="s">
        <v>252</v>
      </c>
      <c r="C1382" t="s">
        <v>217</v>
      </c>
      <c r="D1382" t="s">
        <v>41</v>
      </c>
      <c r="E1382">
        <v>2015</v>
      </c>
      <c r="F1382" t="s">
        <v>231</v>
      </c>
      <c r="G1382" t="s">
        <v>246</v>
      </c>
      <c r="H1382" t="s">
        <v>225</v>
      </c>
      <c r="I1382">
        <v>0</v>
      </c>
      <c r="FX1382">
        <v>0</v>
      </c>
      <c r="FY1382">
        <v>0</v>
      </c>
      <c r="FZ1382">
        <v>0</v>
      </c>
    </row>
    <row r="1383" spans="1:182" x14ac:dyDescent="0.2">
      <c r="A1383" t="s">
        <v>245</v>
      </c>
      <c r="B1383" t="s">
        <v>252</v>
      </c>
      <c r="C1383" t="s">
        <v>217</v>
      </c>
      <c r="D1383" t="s">
        <v>41</v>
      </c>
      <c r="E1383">
        <v>2016</v>
      </c>
      <c r="F1383" t="s">
        <v>231</v>
      </c>
      <c r="G1383" t="s">
        <v>246</v>
      </c>
      <c r="H1383" t="s">
        <v>225</v>
      </c>
      <c r="I1383">
        <v>0</v>
      </c>
      <c r="FX1383">
        <v>0</v>
      </c>
      <c r="FY1383">
        <v>0</v>
      </c>
      <c r="FZ1383">
        <v>0</v>
      </c>
    </row>
    <row r="1384" spans="1:182" x14ac:dyDescent="0.2">
      <c r="A1384" t="s">
        <v>245</v>
      </c>
      <c r="B1384" t="s">
        <v>252</v>
      </c>
      <c r="C1384" t="s">
        <v>217</v>
      </c>
      <c r="D1384" t="s">
        <v>41</v>
      </c>
      <c r="E1384">
        <v>2017</v>
      </c>
      <c r="F1384" t="s">
        <v>231</v>
      </c>
      <c r="G1384" t="s">
        <v>246</v>
      </c>
      <c r="H1384" t="s">
        <v>225</v>
      </c>
      <c r="I1384">
        <v>0</v>
      </c>
      <c r="FX1384">
        <v>0</v>
      </c>
      <c r="FY1384">
        <v>0</v>
      </c>
      <c r="FZ1384">
        <v>0</v>
      </c>
    </row>
    <row r="1385" spans="1:182" x14ac:dyDescent="0.2">
      <c r="A1385" t="s">
        <v>245</v>
      </c>
      <c r="B1385" t="s">
        <v>252</v>
      </c>
      <c r="C1385" t="s">
        <v>217</v>
      </c>
      <c r="D1385" t="s">
        <v>42</v>
      </c>
      <c r="E1385">
        <v>2015</v>
      </c>
      <c r="F1385" t="s">
        <v>231</v>
      </c>
      <c r="G1385" t="s">
        <v>246</v>
      </c>
      <c r="H1385" t="s">
        <v>225</v>
      </c>
      <c r="I1385">
        <v>0</v>
      </c>
      <c r="FX1385">
        <v>0</v>
      </c>
      <c r="FY1385">
        <v>0</v>
      </c>
      <c r="FZ1385">
        <v>0</v>
      </c>
    </row>
    <row r="1386" spans="1:182" x14ac:dyDescent="0.2">
      <c r="A1386" t="s">
        <v>245</v>
      </c>
      <c r="B1386" t="s">
        <v>252</v>
      </c>
      <c r="C1386" t="s">
        <v>217</v>
      </c>
      <c r="D1386" t="s">
        <v>42</v>
      </c>
      <c r="E1386">
        <v>2016</v>
      </c>
      <c r="F1386" t="s">
        <v>231</v>
      </c>
      <c r="G1386" t="s">
        <v>246</v>
      </c>
      <c r="H1386" t="s">
        <v>225</v>
      </c>
      <c r="I1386">
        <v>0</v>
      </c>
      <c r="FX1386">
        <v>0</v>
      </c>
      <c r="FY1386">
        <v>0</v>
      </c>
      <c r="FZ1386">
        <v>0</v>
      </c>
    </row>
    <row r="1387" spans="1:182" x14ac:dyDescent="0.2">
      <c r="A1387" t="s">
        <v>245</v>
      </c>
      <c r="B1387" t="s">
        <v>252</v>
      </c>
      <c r="C1387" t="s">
        <v>217</v>
      </c>
      <c r="D1387" t="s">
        <v>42</v>
      </c>
      <c r="E1387">
        <v>2017</v>
      </c>
      <c r="F1387" t="s">
        <v>231</v>
      </c>
      <c r="G1387" t="s">
        <v>246</v>
      </c>
      <c r="H1387" t="s">
        <v>225</v>
      </c>
      <c r="I1387">
        <v>0</v>
      </c>
      <c r="FX1387">
        <v>0</v>
      </c>
      <c r="FY1387">
        <v>0</v>
      </c>
      <c r="FZ1387">
        <v>0</v>
      </c>
    </row>
    <row r="1388" spans="1:182" x14ac:dyDescent="0.2">
      <c r="A1388" t="s">
        <v>245</v>
      </c>
      <c r="B1388" t="s">
        <v>252</v>
      </c>
      <c r="C1388" t="s">
        <v>217</v>
      </c>
      <c r="D1388" t="s">
        <v>43</v>
      </c>
      <c r="E1388">
        <v>2015</v>
      </c>
      <c r="F1388" t="s">
        <v>231</v>
      </c>
      <c r="G1388" t="s">
        <v>246</v>
      </c>
      <c r="H1388" t="s">
        <v>225</v>
      </c>
      <c r="I1388">
        <v>0</v>
      </c>
      <c r="FX1388">
        <v>0</v>
      </c>
      <c r="FY1388">
        <v>0</v>
      </c>
      <c r="FZ1388">
        <v>0</v>
      </c>
    </row>
    <row r="1389" spans="1:182" x14ac:dyDescent="0.2">
      <c r="A1389" t="s">
        <v>245</v>
      </c>
      <c r="B1389" t="s">
        <v>252</v>
      </c>
      <c r="C1389" t="s">
        <v>217</v>
      </c>
      <c r="D1389" t="s">
        <v>43</v>
      </c>
      <c r="E1389">
        <v>2016</v>
      </c>
      <c r="F1389" t="s">
        <v>231</v>
      </c>
      <c r="G1389" t="s">
        <v>246</v>
      </c>
      <c r="H1389" t="s">
        <v>225</v>
      </c>
      <c r="I1389">
        <v>0</v>
      </c>
      <c r="FX1389">
        <v>0</v>
      </c>
      <c r="FY1389">
        <v>0</v>
      </c>
      <c r="FZ1389">
        <v>0</v>
      </c>
    </row>
    <row r="1390" spans="1:182" x14ac:dyDescent="0.2">
      <c r="A1390" t="s">
        <v>245</v>
      </c>
      <c r="B1390" t="s">
        <v>252</v>
      </c>
      <c r="C1390" t="s">
        <v>217</v>
      </c>
      <c r="D1390" t="s">
        <v>43</v>
      </c>
      <c r="E1390">
        <v>2017</v>
      </c>
      <c r="F1390" t="s">
        <v>231</v>
      </c>
      <c r="G1390" t="s">
        <v>246</v>
      </c>
      <c r="H1390" t="s">
        <v>225</v>
      </c>
      <c r="I1390">
        <v>0</v>
      </c>
      <c r="FX1390">
        <v>0</v>
      </c>
      <c r="FY1390">
        <v>0</v>
      </c>
      <c r="FZ1390">
        <v>0</v>
      </c>
    </row>
    <row r="1391" spans="1:182" x14ac:dyDescent="0.2">
      <c r="A1391" t="s">
        <v>245</v>
      </c>
      <c r="B1391" t="s">
        <v>252</v>
      </c>
      <c r="C1391" t="s">
        <v>217</v>
      </c>
      <c r="D1391" t="s">
        <v>44</v>
      </c>
      <c r="E1391">
        <v>2015</v>
      </c>
      <c r="F1391" t="s">
        <v>231</v>
      </c>
      <c r="G1391" t="s">
        <v>246</v>
      </c>
      <c r="H1391" t="s">
        <v>225</v>
      </c>
      <c r="I1391">
        <v>0</v>
      </c>
      <c r="FX1391">
        <v>0</v>
      </c>
      <c r="FY1391">
        <v>0</v>
      </c>
      <c r="FZ1391">
        <v>0</v>
      </c>
    </row>
    <row r="1392" spans="1:182" x14ac:dyDescent="0.2">
      <c r="A1392" t="s">
        <v>245</v>
      </c>
      <c r="B1392" t="s">
        <v>252</v>
      </c>
      <c r="C1392" t="s">
        <v>217</v>
      </c>
      <c r="D1392" t="s">
        <v>44</v>
      </c>
      <c r="E1392">
        <v>2016</v>
      </c>
      <c r="F1392" t="s">
        <v>231</v>
      </c>
      <c r="G1392" t="s">
        <v>246</v>
      </c>
      <c r="H1392" t="s">
        <v>225</v>
      </c>
      <c r="I1392">
        <v>0</v>
      </c>
      <c r="FX1392">
        <v>0</v>
      </c>
      <c r="FY1392">
        <v>0</v>
      </c>
      <c r="FZ1392">
        <v>0</v>
      </c>
    </row>
    <row r="1393" spans="1:182" x14ac:dyDescent="0.2">
      <c r="A1393" t="s">
        <v>245</v>
      </c>
      <c r="B1393" t="s">
        <v>252</v>
      </c>
      <c r="C1393" t="s">
        <v>217</v>
      </c>
      <c r="D1393" t="s">
        <v>44</v>
      </c>
      <c r="E1393">
        <v>2017</v>
      </c>
      <c r="F1393" t="s">
        <v>231</v>
      </c>
      <c r="G1393" t="s">
        <v>246</v>
      </c>
      <c r="H1393" t="s">
        <v>225</v>
      </c>
      <c r="I1393">
        <v>0</v>
      </c>
      <c r="FX1393">
        <v>0</v>
      </c>
      <c r="FY1393">
        <v>0</v>
      </c>
      <c r="FZ1393">
        <v>0</v>
      </c>
    </row>
    <row r="1394" spans="1:182" x14ac:dyDescent="0.2">
      <c r="A1394" t="s">
        <v>245</v>
      </c>
      <c r="B1394" t="s">
        <v>252</v>
      </c>
      <c r="C1394" t="s">
        <v>217</v>
      </c>
      <c r="D1394" t="s">
        <v>45</v>
      </c>
      <c r="E1394">
        <v>2015</v>
      </c>
      <c r="F1394" t="s">
        <v>231</v>
      </c>
      <c r="G1394" t="s">
        <v>246</v>
      </c>
      <c r="H1394" t="s">
        <v>225</v>
      </c>
      <c r="I1394">
        <v>0</v>
      </c>
      <c r="FX1394">
        <v>0</v>
      </c>
      <c r="FY1394">
        <v>0</v>
      </c>
      <c r="FZ1394">
        <v>0</v>
      </c>
    </row>
    <row r="1395" spans="1:182" x14ac:dyDescent="0.2">
      <c r="A1395" t="s">
        <v>245</v>
      </c>
      <c r="B1395" t="s">
        <v>252</v>
      </c>
      <c r="C1395" t="s">
        <v>217</v>
      </c>
      <c r="D1395" t="s">
        <v>45</v>
      </c>
      <c r="E1395">
        <v>2016</v>
      </c>
      <c r="F1395" t="s">
        <v>231</v>
      </c>
      <c r="G1395" t="s">
        <v>246</v>
      </c>
      <c r="H1395" t="s">
        <v>225</v>
      </c>
      <c r="I1395">
        <v>0</v>
      </c>
      <c r="FX1395">
        <v>0</v>
      </c>
      <c r="FY1395">
        <v>0</v>
      </c>
      <c r="FZ1395">
        <v>0</v>
      </c>
    </row>
    <row r="1396" spans="1:182" x14ac:dyDescent="0.2">
      <c r="A1396" t="s">
        <v>245</v>
      </c>
      <c r="B1396" t="s">
        <v>252</v>
      </c>
      <c r="C1396" t="s">
        <v>217</v>
      </c>
      <c r="D1396" t="s">
        <v>45</v>
      </c>
      <c r="E1396">
        <v>2017</v>
      </c>
      <c r="F1396" t="s">
        <v>231</v>
      </c>
      <c r="G1396" t="s">
        <v>246</v>
      </c>
      <c r="H1396" t="s">
        <v>225</v>
      </c>
      <c r="I1396">
        <v>0</v>
      </c>
      <c r="FX1396">
        <v>0</v>
      </c>
      <c r="FY1396">
        <v>0</v>
      </c>
      <c r="FZ1396">
        <v>0</v>
      </c>
    </row>
    <row r="1397" spans="1:182" x14ac:dyDescent="0.2">
      <c r="A1397" t="s">
        <v>245</v>
      </c>
      <c r="B1397" t="s">
        <v>252</v>
      </c>
      <c r="C1397" t="s">
        <v>217</v>
      </c>
      <c r="D1397" t="s">
        <v>46</v>
      </c>
      <c r="E1397">
        <v>2015</v>
      </c>
      <c r="F1397" t="s">
        <v>231</v>
      </c>
      <c r="G1397" t="s">
        <v>246</v>
      </c>
      <c r="H1397" t="s">
        <v>225</v>
      </c>
      <c r="I1397">
        <v>0</v>
      </c>
      <c r="FX1397">
        <v>0</v>
      </c>
      <c r="FY1397">
        <v>0</v>
      </c>
      <c r="FZ1397">
        <v>0</v>
      </c>
    </row>
    <row r="1398" spans="1:182" x14ac:dyDescent="0.2">
      <c r="A1398" t="s">
        <v>245</v>
      </c>
      <c r="B1398" t="s">
        <v>252</v>
      </c>
      <c r="C1398" t="s">
        <v>217</v>
      </c>
      <c r="D1398" t="s">
        <v>46</v>
      </c>
      <c r="E1398">
        <v>2016</v>
      </c>
      <c r="F1398" t="s">
        <v>231</v>
      </c>
      <c r="G1398" t="s">
        <v>246</v>
      </c>
      <c r="H1398" t="s">
        <v>225</v>
      </c>
      <c r="I1398">
        <v>0</v>
      </c>
      <c r="FX1398">
        <v>0</v>
      </c>
      <c r="FY1398">
        <v>0</v>
      </c>
      <c r="FZ1398">
        <v>0</v>
      </c>
    </row>
    <row r="1399" spans="1:182" x14ac:dyDescent="0.2">
      <c r="A1399" t="s">
        <v>245</v>
      </c>
      <c r="B1399" t="s">
        <v>252</v>
      </c>
      <c r="C1399" t="s">
        <v>217</v>
      </c>
      <c r="D1399" t="s">
        <v>46</v>
      </c>
      <c r="E1399">
        <v>2017</v>
      </c>
      <c r="F1399" t="s">
        <v>231</v>
      </c>
      <c r="G1399" t="s">
        <v>246</v>
      </c>
      <c r="H1399" t="s">
        <v>225</v>
      </c>
      <c r="I1399">
        <v>0</v>
      </c>
      <c r="FX1399">
        <v>0</v>
      </c>
      <c r="FY1399">
        <v>0</v>
      </c>
      <c r="FZ1399">
        <v>0</v>
      </c>
    </row>
    <row r="1400" spans="1:182" x14ac:dyDescent="0.2">
      <c r="A1400" t="s">
        <v>245</v>
      </c>
      <c r="B1400" t="s">
        <v>252</v>
      </c>
      <c r="C1400" t="s">
        <v>217</v>
      </c>
      <c r="D1400" t="s">
        <v>47</v>
      </c>
      <c r="E1400">
        <v>2015</v>
      </c>
      <c r="F1400" t="s">
        <v>231</v>
      </c>
      <c r="G1400" t="s">
        <v>246</v>
      </c>
      <c r="H1400" t="s">
        <v>225</v>
      </c>
      <c r="I1400">
        <v>0</v>
      </c>
      <c r="FX1400">
        <v>0</v>
      </c>
      <c r="FY1400">
        <v>0</v>
      </c>
      <c r="FZ1400">
        <v>0</v>
      </c>
    </row>
    <row r="1401" spans="1:182" x14ac:dyDescent="0.2">
      <c r="A1401" t="s">
        <v>245</v>
      </c>
      <c r="B1401" t="s">
        <v>252</v>
      </c>
      <c r="C1401" t="s">
        <v>217</v>
      </c>
      <c r="D1401" t="s">
        <v>47</v>
      </c>
      <c r="E1401">
        <v>2016</v>
      </c>
      <c r="F1401" t="s">
        <v>231</v>
      </c>
      <c r="G1401" t="s">
        <v>246</v>
      </c>
      <c r="H1401" t="s">
        <v>225</v>
      </c>
      <c r="I1401">
        <v>0</v>
      </c>
      <c r="FX1401">
        <v>0</v>
      </c>
      <c r="FY1401">
        <v>0</v>
      </c>
      <c r="FZ1401">
        <v>0</v>
      </c>
    </row>
    <row r="1402" spans="1:182" x14ac:dyDescent="0.2">
      <c r="A1402" t="s">
        <v>245</v>
      </c>
      <c r="B1402" t="s">
        <v>252</v>
      </c>
      <c r="C1402" t="s">
        <v>217</v>
      </c>
      <c r="D1402" t="s">
        <v>47</v>
      </c>
      <c r="E1402">
        <v>2017</v>
      </c>
      <c r="F1402" t="s">
        <v>231</v>
      </c>
      <c r="G1402" t="s">
        <v>246</v>
      </c>
      <c r="H1402" t="s">
        <v>225</v>
      </c>
      <c r="I1402">
        <v>0</v>
      </c>
      <c r="FX1402">
        <v>0</v>
      </c>
      <c r="FY1402">
        <v>0</v>
      </c>
      <c r="FZ1402">
        <v>0</v>
      </c>
    </row>
    <row r="1403" spans="1:182" x14ac:dyDescent="0.2">
      <c r="A1403" t="s">
        <v>245</v>
      </c>
      <c r="B1403" t="s">
        <v>252</v>
      </c>
      <c r="C1403" t="s">
        <v>217</v>
      </c>
      <c r="D1403" t="s">
        <v>11</v>
      </c>
      <c r="E1403">
        <v>2015</v>
      </c>
      <c r="F1403" t="s">
        <v>231</v>
      </c>
      <c r="G1403" t="s">
        <v>246</v>
      </c>
      <c r="H1403" t="s">
        <v>225</v>
      </c>
      <c r="I1403">
        <v>0</v>
      </c>
      <c r="FX1403">
        <v>0</v>
      </c>
      <c r="FY1403">
        <v>0</v>
      </c>
      <c r="FZ1403">
        <v>0</v>
      </c>
    </row>
    <row r="1404" spans="1:182" x14ac:dyDescent="0.2">
      <c r="A1404" t="s">
        <v>245</v>
      </c>
      <c r="B1404" t="s">
        <v>252</v>
      </c>
      <c r="C1404" t="s">
        <v>217</v>
      </c>
      <c r="D1404" t="s">
        <v>11</v>
      </c>
      <c r="E1404">
        <v>2016</v>
      </c>
      <c r="F1404" t="s">
        <v>231</v>
      </c>
      <c r="G1404" t="s">
        <v>246</v>
      </c>
      <c r="H1404" t="s">
        <v>225</v>
      </c>
      <c r="I1404">
        <v>0</v>
      </c>
      <c r="FX1404">
        <v>0</v>
      </c>
      <c r="FY1404">
        <v>0</v>
      </c>
      <c r="FZ1404">
        <v>0</v>
      </c>
    </row>
    <row r="1405" spans="1:182" x14ac:dyDescent="0.2">
      <c r="A1405" t="s">
        <v>245</v>
      </c>
      <c r="B1405" t="s">
        <v>252</v>
      </c>
      <c r="C1405" t="s">
        <v>217</v>
      </c>
      <c r="D1405" t="s">
        <v>11</v>
      </c>
      <c r="E1405">
        <v>2017</v>
      </c>
      <c r="F1405" t="s">
        <v>231</v>
      </c>
      <c r="G1405" t="s">
        <v>246</v>
      </c>
      <c r="H1405" t="s">
        <v>225</v>
      </c>
      <c r="I1405">
        <v>0</v>
      </c>
      <c r="FX1405">
        <v>0</v>
      </c>
      <c r="FY1405">
        <v>0</v>
      </c>
      <c r="FZ1405">
        <v>0</v>
      </c>
    </row>
    <row r="1406" spans="1:182" x14ac:dyDescent="0.2">
      <c r="A1406" t="s">
        <v>245</v>
      </c>
      <c r="B1406" t="s">
        <v>252</v>
      </c>
      <c r="C1406" t="s">
        <v>217</v>
      </c>
      <c r="D1406" t="s">
        <v>36</v>
      </c>
      <c r="E1406">
        <v>2015</v>
      </c>
      <c r="F1406" t="s">
        <v>228</v>
      </c>
      <c r="G1406" t="s">
        <v>247</v>
      </c>
      <c r="H1406" t="s">
        <v>225</v>
      </c>
      <c r="I1406">
        <v>0</v>
      </c>
      <c r="FX1406">
        <v>0</v>
      </c>
      <c r="FY1406">
        <v>0</v>
      </c>
      <c r="FZ1406">
        <v>0</v>
      </c>
    </row>
    <row r="1407" spans="1:182" x14ac:dyDescent="0.2">
      <c r="A1407" t="s">
        <v>245</v>
      </c>
      <c r="B1407" t="s">
        <v>252</v>
      </c>
      <c r="C1407" t="s">
        <v>217</v>
      </c>
      <c r="D1407" t="s">
        <v>36</v>
      </c>
      <c r="E1407">
        <v>2016</v>
      </c>
      <c r="F1407" t="s">
        <v>228</v>
      </c>
      <c r="G1407" t="s">
        <v>247</v>
      </c>
      <c r="H1407" t="s">
        <v>225</v>
      </c>
      <c r="I1407">
        <v>0</v>
      </c>
      <c r="FX1407">
        <v>0</v>
      </c>
      <c r="FY1407">
        <v>0</v>
      </c>
      <c r="FZ1407">
        <v>0</v>
      </c>
    </row>
    <row r="1408" spans="1:182" x14ac:dyDescent="0.2">
      <c r="A1408" t="s">
        <v>245</v>
      </c>
      <c r="B1408" t="s">
        <v>252</v>
      </c>
      <c r="C1408" t="s">
        <v>217</v>
      </c>
      <c r="D1408" t="s">
        <v>36</v>
      </c>
      <c r="E1408">
        <v>2017</v>
      </c>
      <c r="F1408" t="s">
        <v>228</v>
      </c>
      <c r="G1408" t="s">
        <v>247</v>
      </c>
      <c r="H1408" t="s">
        <v>225</v>
      </c>
      <c r="I1408">
        <v>0</v>
      </c>
      <c r="FX1408">
        <v>0</v>
      </c>
      <c r="FY1408">
        <v>0</v>
      </c>
      <c r="FZ1408">
        <v>0</v>
      </c>
    </row>
    <row r="1409" spans="1:182" x14ac:dyDescent="0.2">
      <c r="A1409" t="s">
        <v>245</v>
      </c>
      <c r="B1409" t="s">
        <v>252</v>
      </c>
      <c r="C1409" t="s">
        <v>217</v>
      </c>
      <c r="D1409" t="s">
        <v>37</v>
      </c>
      <c r="E1409">
        <v>2015</v>
      </c>
      <c r="F1409" t="s">
        <v>228</v>
      </c>
      <c r="G1409" t="s">
        <v>247</v>
      </c>
      <c r="H1409" t="s">
        <v>225</v>
      </c>
      <c r="I1409">
        <v>0</v>
      </c>
      <c r="FX1409">
        <v>0</v>
      </c>
      <c r="FY1409">
        <v>0</v>
      </c>
      <c r="FZ1409">
        <v>0</v>
      </c>
    </row>
    <row r="1410" spans="1:182" x14ac:dyDescent="0.2">
      <c r="A1410" t="s">
        <v>245</v>
      </c>
      <c r="B1410" t="s">
        <v>252</v>
      </c>
      <c r="C1410" t="s">
        <v>217</v>
      </c>
      <c r="D1410" t="s">
        <v>37</v>
      </c>
      <c r="E1410">
        <v>2016</v>
      </c>
      <c r="F1410" t="s">
        <v>228</v>
      </c>
      <c r="G1410" t="s">
        <v>247</v>
      </c>
      <c r="H1410" t="s">
        <v>225</v>
      </c>
      <c r="I1410">
        <v>0</v>
      </c>
      <c r="FX1410">
        <v>0</v>
      </c>
      <c r="FY1410">
        <v>0</v>
      </c>
      <c r="FZ1410">
        <v>0</v>
      </c>
    </row>
    <row r="1411" spans="1:182" x14ac:dyDescent="0.2">
      <c r="A1411" t="s">
        <v>245</v>
      </c>
      <c r="B1411" t="s">
        <v>252</v>
      </c>
      <c r="C1411" t="s">
        <v>217</v>
      </c>
      <c r="D1411" t="s">
        <v>37</v>
      </c>
      <c r="E1411">
        <v>2017</v>
      </c>
      <c r="F1411" t="s">
        <v>228</v>
      </c>
      <c r="G1411" t="s">
        <v>247</v>
      </c>
      <c r="H1411" t="s">
        <v>225</v>
      </c>
      <c r="I1411">
        <v>0</v>
      </c>
      <c r="FX1411">
        <v>0</v>
      </c>
      <c r="FY1411">
        <v>0</v>
      </c>
      <c r="FZ1411">
        <v>0</v>
      </c>
    </row>
    <row r="1412" spans="1:182" x14ac:dyDescent="0.2">
      <c r="A1412" t="s">
        <v>245</v>
      </c>
      <c r="B1412" t="s">
        <v>252</v>
      </c>
      <c r="C1412" t="s">
        <v>217</v>
      </c>
      <c r="D1412" t="s">
        <v>38</v>
      </c>
      <c r="E1412">
        <v>2015</v>
      </c>
      <c r="F1412" t="s">
        <v>228</v>
      </c>
      <c r="G1412" t="s">
        <v>247</v>
      </c>
      <c r="H1412" t="s">
        <v>225</v>
      </c>
      <c r="I1412">
        <v>0</v>
      </c>
      <c r="FX1412">
        <v>0</v>
      </c>
      <c r="FY1412">
        <v>0</v>
      </c>
      <c r="FZ1412">
        <v>0</v>
      </c>
    </row>
    <row r="1413" spans="1:182" x14ac:dyDescent="0.2">
      <c r="A1413" t="s">
        <v>245</v>
      </c>
      <c r="B1413" t="s">
        <v>252</v>
      </c>
      <c r="C1413" t="s">
        <v>217</v>
      </c>
      <c r="D1413" t="s">
        <v>38</v>
      </c>
      <c r="E1413">
        <v>2016</v>
      </c>
      <c r="F1413" t="s">
        <v>228</v>
      </c>
      <c r="G1413" t="s">
        <v>247</v>
      </c>
      <c r="H1413" t="s">
        <v>225</v>
      </c>
      <c r="I1413">
        <v>0</v>
      </c>
      <c r="FX1413">
        <v>0</v>
      </c>
      <c r="FY1413">
        <v>0</v>
      </c>
      <c r="FZ1413">
        <v>0</v>
      </c>
    </row>
    <row r="1414" spans="1:182" x14ac:dyDescent="0.2">
      <c r="A1414" t="s">
        <v>245</v>
      </c>
      <c r="B1414" t="s">
        <v>252</v>
      </c>
      <c r="C1414" t="s">
        <v>217</v>
      </c>
      <c r="D1414" t="s">
        <v>38</v>
      </c>
      <c r="E1414">
        <v>2017</v>
      </c>
      <c r="F1414" t="s">
        <v>228</v>
      </c>
      <c r="G1414" t="s">
        <v>247</v>
      </c>
      <c r="H1414" t="s">
        <v>225</v>
      </c>
      <c r="I1414">
        <v>0</v>
      </c>
      <c r="FX1414">
        <v>0</v>
      </c>
      <c r="FY1414">
        <v>0</v>
      </c>
      <c r="FZ1414">
        <v>0</v>
      </c>
    </row>
    <row r="1415" spans="1:182" x14ac:dyDescent="0.2">
      <c r="A1415" t="s">
        <v>245</v>
      </c>
      <c r="B1415" t="s">
        <v>252</v>
      </c>
      <c r="C1415" t="s">
        <v>217</v>
      </c>
      <c r="D1415" t="s">
        <v>39</v>
      </c>
      <c r="E1415">
        <v>2015</v>
      </c>
      <c r="F1415" t="s">
        <v>228</v>
      </c>
      <c r="G1415" t="s">
        <v>247</v>
      </c>
      <c r="H1415" t="s">
        <v>225</v>
      </c>
      <c r="I1415">
        <v>0</v>
      </c>
      <c r="FX1415">
        <v>0</v>
      </c>
      <c r="FY1415">
        <v>0</v>
      </c>
      <c r="FZ1415">
        <v>0</v>
      </c>
    </row>
    <row r="1416" spans="1:182" x14ac:dyDescent="0.2">
      <c r="A1416" t="s">
        <v>245</v>
      </c>
      <c r="B1416" t="s">
        <v>252</v>
      </c>
      <c r="C1416" t="s">
        <v>217</v>
      </c>
      <c r="D1416" t="s">
        <v>39</v>
      </c>
      <c r="E1416">
        <v>2016</v>
      </c>
      <c r="F1416" t="s">
        <v>228</v>
      </c>
      <c r="G1416" t="s">
        <v>247</v>
      </c>
      <c r="H1416" t="s">
        <v>225</v>
      </c>
      <c r="I1416">
        <v>0</v>
      </c>
      <c r="FX1416">
        <v>0</v>
      </c>
      <c r="FY1416">
        <v>0</v>
      </c>
      <c r="FZ1416">
        <v>0</v>
      </c>
    </row>
    <row r="1417" spans="1:182" x14ac:dyDescent="0.2">
      <c r="A1417" t="s">
        <v>245</v>
      </c>
      <c r="B1417" t="s">
        <v>252</v>
      </c>
      <c r="C1417" t="s">
        <v>217</v>
      </c>
      <c r="D1417" t="s">
        <v>39</v>
      </c>
      <c r="E1417">
        <v>2017</v>
      </c>
      <c r="F1417" t="s">
        <v>228</v>
      </c>
      <c r="G1417" t="s">
        <v>247</v>
      </c>
      <c r="H1417" t="s">
        <v>225</v>
      </c>
      <c r="I1417">
        <v>0</v>
      </c>
      <c r="FX1417">
        <v>0</v>
      </c>
      <c r="FY1417">
        <v>0</v>
      </c>
      <c r="FZ1417">
        <v>0</v>
      </c>
    </row>
    <row r="1418" spans="1:182" x14ac:dyDescent="0.2">
      <c r="A1418" t="s">
        <v>245</v>
      </c>
      <c r="B1418" t="s">
        <v>252</v>
      </c>
      <c r="C1418" t="s">
        <v>217</v>
      </c>
      <c r="D1418" t="s">
        <v>40</v>
      </c>
      <c r="E1418">
        <v>2015</v>
      </c>
      <c r="F1418" t="s">
        <v>228</v>
      </c>
      <c r="G1418" t="s">
        <v>247</v>
      </c>
      <c r="H1418" t="s">
        <v>225</v>
      </c>
      <c r="I1418">
        <v>0</v>
      </c>
      <c r="FX1418">
        <v>0</v>
      </c>
      <c r="FY1418">
        <v>0</v>
      </c>
      <c r="FZ1418">
        <v>0</v>
      </c>
    </row>
    <row r="1419" spans="1:182" x14ac:dyDescent="0.2">
      <c r="A1419" t="s">
        <v>245</v>
      </c>
      <c r="B1419" t="s">
        <v>252</v>
      </c>
      <c r="C1419" t="s">
        <v>217</v>
      </c>
      <c r="D1419" t="s">
        <v>40</v>
      </c>
      <c r="E1419">
        <v>2016</v>
      </c>
      <c r="F1419" t="s">
        <v>228</v>
      </c>
      <c r="G1419" t="s">
        <v>247</v>
      </c>
      <c r="H1419" t="s">
        <v>225</v>
      </c>
      <c r="I1419">
        <v>0</v>
      </c>
      <c r="FX1419">
        <v>0</v>
      </c>
      <c r="FY1419">
        <v>0</v>
      </c>
      <c r="FZ1419">
        <v>0</v>
      </c>
    </row>
    <row r="1420" spans="1:182" x14ac:dyDescent="0.2">
      <c r="A1420" t="s">
        <v>245</v>
      </c>
      <c r="B1420" t="s">
        <v>252</v>
      </c>
      <c r="C1420" t="s">
        <v>217</v>
      </c>
      <c r="D1420" t="s">
        <v>40</v>
      </c>
      <c r="E1420">
        <v>2017</v>
      </c>
      <c r="F1420" t="s">
        <v>228</v>
      </c>
      <c r="G1420" t="s">
        <v>247</v>
      </c>
      <c r="H1420" t="s">
        <v>225</v>
      </c>
      <c r="I1420">
        <v>0</v>
      </c>
      <c r="FX1420">
        <v>0</v>
      </c>
      <c r="FY1420">
        <v>0</v>
      </c>
      <c r="FZ1420">
        <v>0</v>
      </c>
    </row>
    <row r="1421" spans="1:182" x14ac:dyDescent="0.2">
      <c r="A1421" t="s">
        <v>245</v>
      </c>
      <c r="B1421" t="s">
        <v>252</v>
      </c>
      <c r="C1421" t="s">
        <v>217</v>
      </c>
      <c r="D1421" t="s">
        <v>41</v>
      </c>
      <c r="E1421">
        <v>2015</v>
      </c>
      <c r="F1421" t="s">
        <v>228</v>
      </c>
      <c r="G1421" t="s">
        <v>247</v>
      </c>
      <c r="H1421" t="s">
        <v>225</v>
      </c>
      <c r="I1421">
        <v>0</v>
      </c>
      <c r="FX1421">
        <v>0</v>
      </c>
      <c r="FY1421">
        <v>0</v>
      </c>
      <c r="FZ1421">
        <v>0</v>
      </c>
    </row>
    <row r="1422" spans="1:182" x14ac:dyDescent="0.2">
      <c r="A1422" t="s">
        <v>245</v>
      </c>
      <c r="B1422" t="s">
        <v>252</v>
      </c>
      <c r="C1422" t="s">
        <v>217</v>
      </c>
      <c r="D1422" t="s">
        <v>41</v>
      </c>
      <c r="E1422">
        <v>2016</v>
      </c>
      <c r="F1422" t="s">
        <v>228</v>
      </c>
      <c r="G1422" t="s">
        <v>247</v>
      </c>
      <c r="H1422" t="s">
        <v>225</v>
      </c>
      <c r="I1422">
        <v>0</v>
      </c>
      <c r="FX1422">
        <v>0</v>
      </c>
      <c r="FY1422">
        <v>0</v>
      </c>
      <c r="FZ1422">
        <v>0</v>
      </c>
    </row>
    <row r="1423" spans="1:182" x14ac:dyDescent="0.2">
      <c r="A1423" t="s">
        <v>245</v>
      </c>
      <c r="B1423" t="s">
        <v>252</v>
      </c>
      <c r="C1423" t="s">
        <v>217</v>
      </c>
      <c r="D1423" t="s">
        <v>41</v>
      </c>
      <c r="E1423">
        <v>2017</v>
      </c>
      <c r="F1423" t="s">
        <v>228</v>
      </c>
      <c r="G1423" t="s">
        <v>247</v>
      </c>
      <c r="H1423" t="s">
        <v>225</v>
      </c>
      <c r="I1423">
        <v>0</v>
      </c>
      <c r="FX1423">
        <v>0</v>
      </c>
      <c r="FY1423">
        <v>0</v>
      </c>
      <c r="FZ1423">
        <v>0</v>
      </c>
    </row>
    <row r="1424" spans="1:182" x14ac:dyDescent="0.2">
      <c r="A1424" t="s">
        <v>245</v>
      </c>
      <c r="B1424" t="s">
        <v>252</v>
      </c>
      <c r="C1424" t="s">
        <v>217</v>
      </c>
      <c r="D1424" t="s">
        <v>42</v>
      </c>
      <c r="E1424">
        <v>2015</v>
      </c>
      <c r="F1424" t="s">
        <v>228</v>
      </c>
      <c r="G1424" t="s">
        <v>247</v>
      </c>
      <c r="H1424" t="s">
        <v>225</v>
      </c>
      <c r="I1424">
        <v>0</v>
      </c>
      <c r="FX1424">
        <v>0</v>
      </c>
      <c r="FY1424">
        <v>0</v>
      </c>
      <c r="FZ1424">
        <v>0</v>
      </c>
    </row>
    <row r="1425" spans="1:182" x14ac:dyDescent="0.2">
      <c r="A1425" t="s">
        <v>245</v>
      </c>
      <c r="B1425" t="s">
        <v>252</v>
      </c>
      <c r="C1425" t="s">
        <v>217</v>
      </c>
      <c r="D1425" t="s">
        <v>42</v>
      </c>
      <c r="E1425">
        <v>2016</v>
      </c>
      <c r="F1425" t="s">
        <v>228</v>
      </c>
      <c r="G1425" t="s">
        <v>247</v>
      </c>
      <c r="H1425" t="s">
        <v>225</v>
      </c>
      <c r="I1425">
        <v>0</v>
      </c>
      <c r="FX1425">
        <v>0</v>
      </c>
      <c r="FY1425">
        <v>0</v>
      </c>
      <c r="FZ1425">
        <v>0</v>
      </c>
    </row>
    <row r="1426" spans="1:182" x14ac:dyDescent="0.2">
      <c r="A1426" t="s">
        <v>245</v>
      </c>
      <c r="B1426" t="s">
        <v>252</v>
      </c>
      <c r="C1426" t="s">
        <v>217</v>
      </c>
      <c r="D1426" t="s">
        <v>42</v>
      </c>
      <c r="E1426">
        <v>2017</v>
      </c>
      <c r="F1426" t="s">
        <v>228</v>
      </c>
      <c r="G1426" t="s">
        <v>247</v>
      </c>
      <c r="H1426" t="s">
        <v>225</v>
      </c>
      <c r="I1426">
        <v>0</v>
      </c>
      <c r="FX1426">
        <v>0</v>
      </c>
      <c r="FY1426">
        <v>0</v>
      </c>
      <c r="FZ1426">
        <v>0</v>
      </c>
    </row>
    <row r="1427" spans="1:182" x14ac:dyDescent="0.2">
      <c r="A1427" t="s">
        <v>245</v>
      </c>
      <c r="B1427" t="s">
        <v>252</v>
      </c>
      <c r="C1427" t="s">
        <v>217</v>
      </c>
      <c r="D1427" t="s">
        <v>43</v>
      </c>
      <c r="E1427">
        <v>2015</v>
      </c>
      <c r="F1427" t="s">
        <v>228</v>
      </c>
      <c r="G1427" t="s">
        <v>247</v>
      </c>
      <c r="H1427" t="s">
        <v>225</v>
      </c>
      <c r="I1427">
        <v>0</v>
      </c>
      <c r="FX1427">
        <v>0</v>
      </c>
      <c r="FY1427">
        <v>0</v>
      </c>
      <c r="FZ1427">
        <v>0</v>
      </c>
    </row>
    <row r="1428" spans="1:182" x14ac:dyDescent="0.2">
      <c r="A1428" t="s">
        <v>245</v>
      </c>
      <c r="B1428" t="s">
        <v>252</v>
      </c>
      <c r="C1428" t="s">
        <v>217</v>
      </c>
      <c r="D1428" t="s">
        <v>43</v>
      </c>
      <c r="E1428">
        <v>2016</v>
      </c>
      <c r="F1428" t="s">
        <v>228</v>
      </c>
      <c r="G1428" t="s">
        <v>247</v>
      </c>
      <c r="H1428" t="s">
        <v>225</v>
      </c>
      <c r="I1428">
        <v>0</v>
      </c>
      <c r="FX1428">
        <v>0</v>
      </c>
      <c r="FY1428">
        <v>0</v>
      </c>
      <c r="FZ1428">
        <v>0</v>
      </c>
    </row>
    <row r="1429" spans="1:182" x14ac:dyDescent="0.2">
      <c r="A1429" t="s">
        <v>245</v>
      </c>
      <c r="B1429" t="s">
        <v>252</v>
      </c>
      <c r="C1429" t="s">
        <v>217</v>
      </c>
      <c r="D1429" t="s">
        <v>43</v>
      </c>
      <c r="E1429">
        <v>2017</v>
      </c>
      <c r="F1429" t="s">
        <v>228</v>
      </c>
      <c r="G1429" t="s">
        <v>247</v>
      </c>
      <c r="H1429" t="s">
        <v>225</v>
      </c>
      <c r="I1429">
        <v>0</v>
      </c>
      <c r="FX1429">
        <v>0</v>
      </c>
      <c r="FY1429">
        <v>0</v>
      </c>
      <c r="FZ1429">
        <v>0</v>
      </c>
    </row>
    <row r="1430" spans="1:182" x14ac:dyDescent="0.2">
      <c r="A1430" t="s">
        <v>245</v>
      </c>
      <c r="B1430" t="s">
        <v>252</v>
      </c>
      <c r="C1430" t="s">
        <v>217</v>
      </c>
      <c r="D1430" t="s">
        <v>44</v>
      </c>
      <c r="E1430">
        <v>2015</v>
      </c>
      <c r="F1430" t="s">
        <v>228</v>
      </c>
      <c r="G1430" t="s">
        <v>247</v>
      </c>
      <c r="H1430" t="s">
        <v>225</v>
      </c>
      <c r="I1430">
        <v>0</v>
      </c>
      <c r="FX1430">
        <v>0</v>
      </c>
      <c r="FY1430">
        <v>0</v>
      </c>
      <c r="FZ1430">
        <v>0</v>
      </c>
    </row>
    <row r="1431" spans="1:182" x14ac:dyDescent="0.2">
      <c r="A1431" t="s">
        <v>245</v>
      </c>
      <c r="B1431" t="s">
        <v>252</v>
      </c>
      <c r="C1431" t="s">
        <v>217</v>
      </c>
      <c r="D1431" t="s">
        <v>44</v>
      </c>
      <c r="E1431">
        <v>2016</v>
      </c>
      <c r="F1431" t="s">
        <v>228</v>
      </c>
      <c r="G1431" t="s">
        <v>247</v>
      </c>
      <c r="H1431" t="s">
        <v>225</v>
      </c>
      <c r="I1431">
        <v>0</v>
      </c>
      <c r="FX1431">
        <v>0</v>
      </c>
      <c r="FY1431">
        <v>0</v>
      </c>
      <c r="FZ1431">
        <v>0</v>
      </c>
    </row>
    <row r="1432" spans="1:182" x14ac:dyDescent="0.2">
      <c r="A1432" t="s">
        <v>245</v>
      </c>
      <c r="B1432" t="s">
        <v>252</v>
      </c>
      <c r="C1432" t="s">
        <v>217</v>
      </c>
      <c r="D1432" t="s">
        <v>44</v>
      </c>
      <c r="E1432">
        <v>2017</v>
      </c>
      <c r="F1432" t="s">
        <v>228</v>
      </c>
      <c r="G1432" t="s">
        <v>247</v>
      </c>
      <c r="H1432" t="s">
        <v>225</v>
      </c>
      <c r="I1432">
        <v>0</v>
      </c>
      <c r="FX1432">
        <v>0</v>
      </c>
      <c r="FY1432">
        <v>0</v>
      </c>
      <c r="FZ1432">
        <v>0</v>
      </c>
    </row>
    <row r="1433" spans="1:182" x14ac:dyDescent="0.2">
      <c r="A1433" t="s">
        <v>245</v>
      </c>
      <c r="B1433" t="s">
        <v>252</v>
      </c>
      <c r="C1433" t="s">
        <v>217</v>
      </c>
      <c r="D1433" t="s">
        <v>45</v>
      </c>
      <c r="E1433">
        <v>2015</v>
      </c>
      <c r="F1433" t="s">
        <v>228</v>
      </c>
      <c r="G1433" t="s">
        <v>247</v>
      </c>
      <c r="H1433" t="s">
        <v>225</v>
      </c>
      <c r="I1433">
        <v>0</v>
      </c>
      <c r="FX1433">
        <v>0</v>
      </c>
      <c r="FY1433">
        <v>0</v>
      </c>
      <c r="FZ1433">
        <v>0</v>
      </c>
    </row>
    <row r="1434" spans="1:182" x14ac:dyDescent="0.2">
      <c r="A1434" t="s">
        <v>245</v>
      </c>
      <c r="B1434" t="s">
        <v>252</v>
      </c>
      <c r="C1434" t="s">
        <v>217</v>
      </c>
      <c r="D1434" t="s">
        <v>45</v>
      </c>
      <c r="E1434">
        <v>2016</v>
      </c>
      <c r="F1434" t="s">
        <v>228</v>
      </c>
      <c r="G1434" t="s">
        <v>247</v>
      </c>
      <c r="H1434" t="s">
        <v>225</v>
      </c>
      <c r="I1434">
        <v>0</v>
      </c>
      <c r="FX1434">
        <v>0</v>
      </c>
      <c r="FY1434">
        <v>0</v>
      </c>
      <c r="FZ1434">
        <v>0</v>
      </c>
    </row>
    <row r="1435" spans="1:182" x14ac:dyDescent="0.2">
      <c r="A1435" t="s">
        <v>245</v>
      </c>
      <c r="B1435" t="s">
        <v>252</v>
      </c>
      <c r="C1435" t="s">
        <v>217</v>
      </c>
      <c r="D1435" t="s">
        <v>45</v>
      </c>
      <c r="E1435">
        <v>2017</v>
      </c>
      <c r="F1435" t="s">
        <v>228</v>
      </c>
      <c r="G1435" t="s">
        <v>247</v>
      </c>
      <c r="H1435" t="s">
        <v>225</v>
      </c>
      <c r="I1435">
        <v>0</v>
      </c>
      <c r="FX1435">
        <v>0</v>
      </c>
      <c r="FY1435">
        <v>0</v>
      </c>
      <c r="FZ1435">
        <v>0</v>
      </c>
    </row>
    <row r="1436" spans="1:182" x14ac:dyDescent="0.2">
      <c r="A1436" t="s">
        <v>245</v>
      </c>
      <c r="B1436" t="s">
        <v>252</v>
      </c>
      <c r="C1436" t="s">
        <v>217</v>
      </c>
      <c r="D1436" t="s">
        <v>46</v>
      </c>
      <c r="E1436">
        <v>2015</v>
      </c>
      <c r="F1436" t="s">
        <v>228</v>
      </c>
      <c r="G1436" t="s">
        <v>247</v>
      </c>
      <c r="H1436" t="s">
        <v>225</v>
      </c>
      <c r="I1436">
        <v>0</v>
      </c>
      <c r="FX1436">
        <v>0</v>
      </c>
      <c r="FY1436">
        <v>0</v>
      </c>
      <c r="FZ1436">
        <v>0</v>
      </c>
    </row>
    <row r="1437" spans="1:182" x14ac:dyDescent="0.2">
      <c r="A1437" t="s">
        <v>245</v>
      </c>
      <c r="B1437" t="s">
        <v>252</v>
      </c>
      <c r="C1437" t="s">
        <v>217</v>
      </c>
      <c r="D1437" t="s">
        <v>46</v>
      </c>
      <c r="E1437">
        <v>2016</v>
      </c>
      <c r="F1437" t="s">
        <v>228</v>
      </c>
      <c r="G1437" t="s">
        <v>247</v>
      </c>
      <c r="H1437" t="s">
        <v>225</v>
      </c>
      <c r="I1437">
        <v>0</v>
      </c>
      <c r="FX1437">
        <v>0</v>
      </c>
      <c r="FY1437">
        <v>0</v>
      </c>
      <c r="FZ1437">
        <v>0</v>
      </c>
    </row>
    <row r="1438" spans="1:182" x14ac:dyDescent="0.2">
      <c r="A1438" t="s">
        <v>245</v>
      </c>
      <c r="B1438" t="s">
        <v>252</v>
      </c>
      <c r="C1438" t="s">
        <v>217</v>
      </c>
      <c r="D1438" t="s">
        <v>46</v>
      </c>
      <c r="E1438">
        <v>2017</v>
      </c>
      <c r="F1438" t="s">
        <v>228</v>
      </c>
      <c r="G1438" t="s">
        <v>247</v>
      </c>
      <c r="H1438" t="s">
        <v>225</v>
      </c>
      <c r="I1438">
        <v>0</v>
      </c>
      <c r="FX1438">
        <v>0</v>
      </c>
      <c r="FY1438">
        <v>0</v>
      </c>
      <c r="FZ1438">
        <v>0</v>
      </c>
    </row>
    <row r="1439" spans="1:182" x14ac:dyDescent="0.2">
      <c r="A1439" t="s">
        <v>245</v>
      </c>
      <c r="B1439" t="s">
        <v>252</v>
      </c>
      <c r="C1439" t="s">
        <v>217</v>
      </c>
      <c r="D1439" t="s">
        <v>47</v>
      </c>
      <c r="E1439">
        <v>2015</v>
      </c>
      <c r="F1439" t="s">
        <v>228</v>
      </c>
      <c r="G1439" t="s">
        <v>247</v>
      </c>
      <c r="H1439" t="s">
        <v>225</v>
      </c>
      <c r="I1439">
        <v>0</v>
      </c>
      <c r="FX1439">
        <v>0</v>
      </c>
      <c r="FY1439">
        <v>0</v>
      </c>
      <c r="FZ1439">
        <v>0</v>
      </c>
    </row>
    <row r="1440" spans="1:182" x14ac:dyDescent="0.2">
      <c r="A1440" t="s">
        <v>245</v>
      </c>
      <c r="B1440" t="s">
        <v>252</v>
      </c>
      <c r="C1440" t="s">
        <v>217</v>
      </c>
      <c r="D1440" t="s">
        <v>47</v>
      </c>
      <c r="E1440">
        <v>2016</v>
      </c>
      <c r="F1440" t="s">
        <v>228</v>
      </c>
      <c r="G1440" t="s">
        <v>247</v>
      </c>
      <c r="H1440" t="s">
        <v>225</v>
      </c>
      <c r="I1440">
        <v>0</v>
      </c>
      <c r="FX1440">
        <v>0</v>
      </c>
      <c r="FY1440">
        <v>0</v>
      </c>
      <c r="FZ1440">
        <v>0</v>
      </c>
    </row>
    <row r="1441" spans="1:182" x14ac:dyDescent="0.2">
      <c r="A1441" t="s">
        <v>245</v>
      </c>
      <c r="B1441" t="s">
        <v>252</v>
      </c>
      <c r="C1441" t="s">
        <v>217</v>
      </c>
      <c r="D1441" t="s">
        <v>47</v>
      </c>
      <c r="E1441">
        <v>2017</v>
      </c>
      <c r="F1441" t="s">
        <v>228</v>
      </c>
      <c r="G1441" t="s">
        <v>247</v>
      </c>
      <c r="H1441" t="s">
        <v>225</v>
      </c>
      <c r="I1441">
        <v>0</v>
      </c>
      <c r="FX1441">
        <v>0</v>
      </c>
      <c r="FY1441">
        <v>0</v>
      </c>
      <c r="FZ1441">
        <v>0</v>
      </c>
    </row>
    <row r="1442" spans="1:182" x14ac:dyDescent="0.2">
      <c r="A1442" t="s">
        <v>245</v>
      </c>
      <c r="B1442" t="s">
        <v>252</v>
      </c>
      <c r="C1442" t="s">
        <v>217</v>
      </c>
      <c r="D1442" t="s">
        <v>11</v>
      </c>
      <c r="E1442">
        <v>2015</v>
      </c>
      <c r="F1442" t="s">
        <v>228</v>
      </c>
      <c r="G1442" t="s">
        <v>247</v>
      </c>
      <c r="H1442" t="s">
        <v>225</v>
      </c>
      <c r="I1442">
        <v>0</v>
      </c>
      <c r="FX1442">
        <v>0</v>
      </c>
      <c r="FY1442">
        <v>0</v>
      </c>
      <c r="FZ1442">
        <v>0</v>
      </c>
    </row>
    <row r="1443" spans="1:182" x14ac:dyDescent="0.2">
      <c r="A1443" t="s">
        <v>245</v>
      </c>
      <c r="B1443" t="s">
        <v>252</v>
      </c>
      <c r="C1443" t="s">
        <v>217</v>
      </c>
      <c r="D1443" t="s">
        <v>11</v>
      </c>
      <c r="E1443">
        <v>2016</v>
      </c>
      <c r="F1443" t="s">
        <v>228</v>
      </c>
      <c r="G1443" t="s">
        <v>247</v>
      </c>
      <c r="H1443" t="s">
        <v>225</v>
      </c>
      <c r="I1443">
        <v>0</v>
      </c>
      <c r="FX1443">
        <v>0</v>
      </c>
      <c r="FY1443">
        <v>0</v>
      </c>
      <c r="FZ1443">
        <v>0</v>
      </c>
    </row>
    <row r="1444" spans="1:182" x14ac:dyDescent="0.2">
      <c r="A1444" t="s">
        <v>245</v>
      </c>
      <c r="B1444" t="s">
        <v>252</v>
      </c>
      <c r="C1444" t="s">
        <v>217</v>
      </c>
      <c r="D1444" t="s">
        <v>11</v>
      </c>
      <c r="E1444">
        <v>2017</v>
      </c>
      <c r="F1444" t="s">
        <v>228</v>
      </c>
      <c r="G1444" t="s">
        <v>247</v>
      </c>
      <c r="H1444" t="s">
        <v>225</v>
      </c>
      <c r="I1444">
        <v>0</v>
      </c>
      <c r="FX1444">
        <v>0</v>
      </c>
      <c r="FY1444">
        <v>0</v>
      </c>
      <c r="FZ1444">
        <v>0</v>
      </c>
    </row>
    <row r="1445" spans="1:182" x14ac:dyDescent="0.2">
      <c r="A1445" t="s">
        <v>245</v>
      </c>
      <c r="B1445" t="s">
        <v>252</v>
      </c>
      <c r="C1445" t="s">
        <v>217</v>
      </c>
      <c r="D1445" t="s">
        <v>36</v>
      </c>
      <c r="E1445">
        <v>2015</v>
      </c>
      <c r="F1445" t="s">
        <v>229</v>
      </c>
      <c r="G1445" t="s">
        <v>247</v>
      </c>
      <c r="H1445" t="s">
        <v>225</v>
      </c>
      <c r="I1445">
        <v>0</v>
      </c>
      <c r="FX1445">
        <v>0</v>
      </c>
      <c r="FY1445">
        <v>0</v>
      </c>
      <c r="FZ1445">
        <v>0</v>
      </c>
    </row>
    <row r="1446" spans="1:182" x14ac:dyDescent="0.2">
      <c r="A1446" t="s">
        <v>245</v>
      </c>
      <c r="B1446" t="s">
        <v>252</v>
      </c>
      <c r="C1446" t="s">
        <v>217</v>
      </c>
      <c r="D1446" t="s">
        <v>36</v>
      </c>
      <c r="E1446">
        <v>2016</v>
      </c>
      <c r="F1446" t="s">
        <v>229</v>
      </c>
      <c r="G1446" t="s">
        <v>247</v>
      </c>
      <c r="H1446" t="s">
        <v>225</v>
      </c>
      <c r="I1446">
        <v>0</v>
      </c>
      <c r="FX1446">
        <v>0</v>
      </c>
      <c r="FY1446">
        <v>0</v>
      </c>
      <c r="FZ1446">
        <v>0</v>
      </c>
    </row>
    <row r="1447" spans="1:182" x14ac:dyDescent="0.2">
      <c r="A1447" t="s">
        <v>245</v>
      </c>
      <c r="B1447" t="s">
        <v>252</v>
      </c>
      <c r="C1447" t="s">
        <v>217</v>
      </c>
      <c r="D1447" t="s">
        <v>36</v>
      </c>
      <c r="E1447">
        <v>2017</v>
      </c>
      <c r="F1447" t="s">
        <v>229</v>
      </c>
      <c r="G1447" t="s">
        <v>247</v>
      </c>
      <c r="H1447" t="s">
        <v>225</v>
      </c>
      <c r="I1447">
        <v>0</v>
      </c>
      <c r="FX1447">
        <v>0</v>
      </c>
      <c r="FY1447">
        <v>0</v>
      </c>
      <c r="FZ1447">
        <v>0</v>
      </c>
    </row>
    <row r="1448" spans="1:182" x14ac:dyDescent="0.2">
      <c r="A1448" t="s">
        <v>245</v>
      </c>
      <c r="B1448" t="s">
        <v>252</v>
      </c>
      <c r="C1448" t="s">
        <v>217</v>
      </c>
      <c r="D1448" t="s">
        <v>37</v>
      </c>
      <c r="E1448">
        <v>2015</v>
      </c>
      <c r="F1448" t="s">
        <v>229</v>
      </c>
      <c r="G1448" t="s">
        <v>247</v>
      </c>
      <c r="H1448" t="s">
        <v>225</v>
      </c>
      <c r="I1448">
        <v>0</v>
      </c>
      <c r="FX1448">
        <v>0</v>
      </c>
      <c r="FY1448">
        <v>0</v>
      </c>
      <c r="FZ1448">
        <v>0</v>
      </c>
    </row>
    <row r="1449" spans="1:182" x14ac:dyDescent="0.2">
      <c r="A1449" t="s">
        <v>245</v>
      </c>
      <c r="B1449" t="s">
        <v>252</v>
      </c>
      <c r="C1449" t="s">
        <v>217</v>
      </c>
      <c r="D1449" t="s">
        <v>37</v>
      </c>
      <c r="E1449">
        <v>2016</v>
      </c>
      <c r="F1449" t="s">
        <v>229</v>
      </c>
      <c r="G1449" t="s">
        <v>247</v>
      </c>
      <c r="H1449" t="s">
        <v>225</v>
      </c>
      <c r="I1449">
        <v>0</v>
      </c>
      <c r="FX1449">
        <v>0</v>
      </c>
      <c r="FY1449">
        <v>0</v>
      </c>
      <c r="FZ1449">
        <v>0</v>
      </c>
    </row>
    <row r="1450" spans="1:182" x14ac:dyDescent="0.2">
      <c r="A1450" t="s">
        <v>245</v>
      </c>
      <c r="B1450" t="s">
        <v>252</v>
      </c>
      <c r="C1450" t="s">
        <v>217</v>
      </c>
      <c r="D1450" t="s">
        <v>37</v>
      </c>
      <c r="E1450">
        <v>2017</v>
      </c>
      <c r="F1450" t="s">
        <v>229</v>
      </c>
      <c r="G1450" t="s">
        <v>247</v>
      </c>
      <c r="H1450" t="s">
        <v>225</v>
      </c>
      <c r="I1450">
        <v>0</v>
      </c>
      <c r="FX1450">
        <v>0</v>
      </c>
      <c r="FY1450">
        <v>0</v>
      </c>
      <c r="FZ1450">
        <v>0</v>
      </c>
    </row>
    <row r="1451" spans="1:182" x14ac:dyDescent="0.2">
      <c r="A1451" t="s">
        <v>245</v>
      </c>
      <c r="B1451" t="s">
        <v>252</v>
      </c>
      <c r="C1451" t="s">
        <v>217</v>
      </c>
      <c r="D1451" t="s">
        <v>38</v>
      </c>
      <c r="E1451">
        <v>2015</v>
      </c>
      <c r="F1451" t="s">
        <v>229</v>
      </c>
      <c r="G1451" t="s">
        <v>247</v>
      </c>
      <c r="H1451" t="s">
        <v>225</v>
      </c>
      <c r="I1451">
        <v>0</v>
      </c>
      <c r="FX1451">
        <v>0</v>
      </c>
      <c r="FY1451">
        <v>0</v>
      </c>
      <c r="FZ1451">
        <v>0</v>
      </c>
    </row>
    <row r="1452" spans="1:182" x14ac:dyDescent="0.2">
      <c r="A1452" t="s">
        <v>245</v>
      </c>
      <c r="B1452" t="s">
        <v>252</v>
      </c>
      <c r="C1452" t="s">
        <v>217</v>
      </c>
      <c r="D1452" t="s">
        <v>38</v>
      </c>
      <c r="E1452">
        <v>2016</v>
      </c>
      <c r="F1452" t="s">
        <v>229</v>
      </c>
      <c r="G1452" t="s">
        <v>247</v>
      </c>
      <c r="H1452" t="s">
        <v>225</v>
      </c>
      <c r="I1452">
        <v>0</v>
      </c>
      <c r="FX1452">
        <v>0</v>
      </c>
      <c r="FY1452">
        <v>0</v>
      </c>
      <c r="FZ1452">
        <v>0</v>
      </c>
    </row>
    <row r="1453" spans="1:182" x14ac:dyDescent="0.2">
      <c r="A1453" t="s">
        <v>245</v>
      </c>
      <c r="B1453" t="s">
        <v>252</v>
      </c>
      <c r="C1453" t="s">
        <v>217</v>
      </c>
      <c r="D1453" t="s">
        <v>38</v>
      </c>
      <c r="E1453">
        <v>2017</v>
      </c>
      <c r="F1453" t="s">
        <v>229</v>
      </c>
      <c r="G1453" t="s">
        <v>247</v>
      </c>
      <c r="H1453" t="s">
        <v>225</v>
      </c>
      <c r="I1453">
        <v>0</v>
      </c>
      <c r="FX1453">
        <v>0</v>
      </c>
      <c r="FY1453">
        <v>0</v>
      </c>
      <c r="FZ1453">
        <v>0</v>
      </c>
    </row>
    <row r="1454" spans="1:182" x14ac:dyDescent="0.2">
      <c r="A1454" t="s">
        <v>245</v>
      </c>
      <c r="B1454" t="s">
        <v>252</v>
      </c>
      <c r="C1454" t="s">
        <v>217</v>
      </c>
      <c r="D1454" t="s">
        <v>39</v>
      </c>
      <c r="E1454">
        <v>2015</v>
      </c>
      <c r="F1454" t="s">
        <v>229</v>
      </c>
      <c r="G1454" t="s">
        <v>247</v>
      </c>
      <c r="H1454" t="s">
        <v>225</v>
      </c>
      <c r="I1454">
        <v>0</v>
      </c>
      <c r="FX1454">
        <v>0</v>
      </c>
      <c r="FY1454">
        <v>0</v>
      </c>
      <c r="FZ1454">
        <v>0</v>
      </c>
    </row>
    <row r="1455" spans="1:182" x14ac:dyDescent="0.2">
      <c r="A1455" t="s">
        <v>245</v>
      </c>
      <c r="B1455" t="s">
        <v>252</v>
      </c>
      <c r="C1455" t="s">
        <v>217</v>
      </c>
      <c r="D1455" t="s">
        <v>39</v>
      </c>
      <c r="E1455">
        <v>2016</v>
      </c>
      <c r="F1455" t="s">
        <v>229</v>
      </c>
      <c r="G1455" t="s">
        <v>247</v>
      </c>
      <c r="H1455" t="s">
        <v>225</v>
      </c>
      <c r="I1455">
        <v>0</v>
      </c>
      <c r="FX1455">
        <v>0</v>
      </c>
      <c r="FY1455">
        <v>0</v>
      </c>
      <c r="FZ1455">
        <v>0</v>
      </c>
    </row>
    <row r="1456" spans="1:182" x14ac:dyDescent="0.2">
      <c r="A1456" t="s">
        <v>245</v>
      </c>
      <c r="B1456" t="s">
        <v>252</v>
      </c>
      <c r="C1456" t="s">
        <v>217</v>
      </c>
      <c r="D1456" t="s">
        <v>39</v>
      </c>
      <c r="E1456">
        <v>2017</v>
      </c>
      <c r="F1456" t="s">
        <v>229</v>
      </c>
      <c r="G1456" t="s">
        <v>247</v>
      </c>
      <c r="H1456" t="s">
        <v>225</v>
      </c>
      <c r="I1456">
        <v>0</v>
      </c>
      <c r="FX1456">
        <v>0</v>
      </c>
      <c r="FY1456">
        <v>0</v>
      </c>
      <c r="FZ1456">
        <v>0</v>
      </c>
    </row>
    <row r="1457" spans="1:182" x14ac:dyDescent="0.2">
      <c r="A1457" t="s">
        <v>245</v>
      </c>
      <c r="B1457" t="s">
        <v>252</v>
      </c>
      <c r="C1457" t="s">
        <v>217</v>
      </c>
      <c r="D1457" t="s">
        <v>40</v>
      </c>
      <c r="E1457">
        <v>2015</v>
      </c>
      <c r="F1457" t="s">
        <v>229</v>
      </c>
      <c r="G1457" t="s">
        <v>247</v>
      </c>
      <c r="H1457" t="s">
        <v>225</v>
      </c>
      <c r="I1457">
        <v>0</v>
      </c>
      <c r="FX1457">
        <v>0</v>
      </c>
      <c r="FY1457">
        <v>0</v>
      </c>
      <c r="FZ1457">
        <v>0</v>
      </c>
    </row>
    <row r="1458" spans="1:182" x14ac:dyDescent="0.2">
      <c r="A1458" t="s">
        <v>245</v>
      </c>
      <c r="B1458" t="s">
        <v>252</v>
      </c>
      <c r="C1458" t="s">
        <v>217</v>
      </c>
      <c r="D1458" t="s">
        <v>40</v>
      </c>
      <c r="E1458">
        <v>2016</v>
      </c>
      <c r="F1458" t="s">
        <v>229</v>
      </c>
      <c r="G1458" t="s">
        <v>247</v>
      </c>
      <c r="H1458" t="s">
        <v>225</v>
      </c>
      <c r="I1458">
        <v>0</v>
      </c>
      <c r="FX1458">
        <v>0</v>
      </c>
      <c r="FY1458">
        <v>0</v>
      </c>
      <c r="FZ1458">
        <v>0</v>
      </c>
    </row>
    <row r="1459" spans="1:182" x14ac:dyDescent="0.2">
      <c r="A1459" t="s">
        <v>245</v>
      </c>
      <c r="B1459" t="s">
        <v>252</v>
      </c>
      <c r="C1459" t="s">
        <v>217</v>
      </c>
      <c r="D1459" t="s">
        <v>40</v>
      </c>
      <c r="E1459">
        <v>2017</v>
      </c>
      <c r="F1459" t="s">
        <v>229</v>
      </c>
      <c r="G1459" t="s">
        <v>247</v>
      </c>
      <c r="H1459" t="s">
        <v>225</v>
      </c>
      <c r="I1459">
        <v>0</v>
      </c>
      <c r="FX1459">
        <v>0</v>
      </c>
      <c r="FY1459">
        <v>0</v>
      </c>
      <c r="FZ1459">
        <v>0</v>
      </c>
    </row>
    <row r="1460" spans="1:182" x14ac:dyDescent="0.2">
      <c r="A1460" t="s">
        <v>245</v>
      </c>
      <c r="B1460" t="s">
        <v>252</v>
      </c>
      <c r="C1460" t="s">
        <v>217</v>
      </c>
      <c r="D1460" t="s">
        <v>41</v>
      </c>
      <c r="E1460">
        <v>2015</v>
      </c>
      <c r="F1460" t="s">
        <v>229</v>
      </c>
      <c r="G1460" t="s">
        <v>247</v>
      </c>
      <c r="H1460" t="s">
        <v>225</v>
      </c>
      <c r="I1460">
        <v>0</v>
      </c>
      <c r="FX1460">
        <v>0</v>
      </c>
      <c r="FY1460">
        <v>0</v>
      </c>
      <c r="FZ1460">
        <v>0</v>
      </c>
    </row>
    <row r="1461" spans="1:182" x14ac:dyDescent="0.2">
      <c r="A1461" t="s">
        <v>245</v>
      </c>
      <c r="B1461" t="s">
        <v>252</v>
      </c>
      <c r="C1461" t="s">
        <v>217</v>
      </c>
      <c r="D1461" t="s">
        <v>41</v>
      </c>
      <c r="E1461">
        <v>2016</v>
      </c>
      <c r="F1461" t="s">
        <v>229</v>
      </c>
      <c r="G1461" t="s">
        <v>247</v>
      </c>
      <c r="H1461" t="s">
        <v>225</v>
      </c>
      <c r="I1461">
        <v>0</v>
      </c>
      <c r="FX1461">
        <v>0</v>
      </c>
      <c r="FY1461">
        <v>0</v>
      </c>
      <c r="FZ1461">
        <v>0</v>
      </c>
    </row>
    <row r="1462" spans="1:182" x14ac:dyDescent="0.2">
      <c r="A1462" t="s">
        <v>245</v>
      </c>
      <c r="B1462" t="s">
        <v>252</v>
      </c>
      <c r="C1462" t="s">
        <v>217</v>
      </c>
      <c r="D1462" t="s">
        <v>41</v>
      </c>
      <c r="E1462">
        <v>2017</v>
      </c>
      <c r="F1462" t="s">
        <v>229</v>
      </c>
      <c r="G1462" t="s">
        <v>247</v>
      </c>
      <c r="H1462" t="s">
        <v>225</v>
      </c>
      <c r="I1462">
        <v>0</v>
      </c>
      <c r="FX1462">
        <v>0</v>
      </c>
      <c r="FY1462">
        <v>0</v>
      </c>
      <c r="FZ1462">
        <v>0</v>
      </c>
    </row>
    <row r="1463" spans="1:182" x14ac:dyDescent="0.2">
      <c r="A1463" t="s">
        <v>245</v>
      </c>
      <c r="B1463" t="s">
        <v>252</v>
      </c>
      <c r="C1463" t="s">
        <v>217</v>
      </c>
      <c r="D1463" t="s">
        <v>42</v>
      </c>
      <c r="E1463">
        <v>2015</v>
      </c>
      <c r="F1463" t="s">
        <v>229</v>
      </c>
      <c r="G1463" t="s">
        <v>247</v>
      </c>
      <c r="H1463" t="s">
        <v>225</v>
      </c>
      <c r="I1463">
        <v>0</v>
      </c>
      <c r="FX1463">
        <v>0</v>
      </c>
      <c r="FY1463">
        <v>0</v>
      </c>
      <c r="FZ1463">
        <v>0</v>
      </c>
    </row>
    <row r="1464" spans="1:182" x14ac:dyDescent="0.2">
      <c r="A1464" t="s">
        <v>245</v>
      </c>
      <c r="B1464" t="s">
        <v>252</v>
      </c>
      <c r="C1464" t="s">
        <v>217</v>
      </c>
      <c r="D1464" t="s">
        <v>42</v>
      </c>
      <c r="E1464">
        <v>2016</v>
      </c>
      <c r="F1464" t="s">
        <v>229</v>
      </c>
      <c r="G1464" t="s">
        <v>247</v>
      </c>
      <c r="H1464" t="s">
        <v>225</v>
      </c>
      <c r="I1464">
        <v>0</v>
      </c>
      <c r="FX1464">
        <v>0</v>
      </c>
      <c r="FY1464">
        <v>0</v>
      </c>
      <c r="FZ1464">
        <v>0</v>
      </c>
    </row>
    <row r="1465" spans="1:182" x14ac:dyDescent="0.2">
      <c r="A1465" t="s">
        <v>245</v>
      </c>
      <c r="B1465" t="s">
        <v>252</v>
      </c>
      <c r="C1465" t="s">
        <v>217</v>
      </c>
      <c r="D1465" t="s">
        <v>42</v>
      </c>
      <c r="E1465">
        <v>2017</v>
      </c>
      <c r="F1465" t="s">
        <v>229</v>
      </c>
      <c r="G1465" t="s">
        <v>247</v>
      </c>
      <c r="H1465" t="s">
        <v>225</v>
      </c>
      <c r="I1465">
        <v>0</v>
      </c>
      <c r="FX1465">
        <v>0</v>
      </c>
      <c r="FY1465">
        <v>0</v>
      </c>
      <c r="FZ1465">
        <v>0</v>
      </c>
    </row>
    <row r="1466" spans="1:182" x14ac:dyDescent="0.2">
      <c r="A1466" t="s">
        <v>245</v>
      </c>
      <c r="B1466" t="s">
        <v>252</v>
      </c>
      <c r="C1466" t="s">
        <v>217</v>
      </c>
      <c r="D1466" t="s">
        <v>43</v>
      </c>
      <c r="E1466">
        <v>2015</v>
      </c>
      <c r="F1466" t="s">
        <v>229</v>
      </c>
      <c r="G1466" t="s">
        <v>247</v>
      </c>
      <c r="H1466" t="s">
        <v>225</v>
      </c>
      <c r="I1466">
        <v>0</v>
      </c>
      <c r="FX1466">
        <v>0</v>
      </c>
      <c r="FY1466">
        <v>0</v>
      </c>
      <c r="FZ1466">
        <v>0</v>
      </c>
    </row>
    <row r="1467" spans="1:182" x14ac:dyDescent="0.2">
      <c r="A1467" t="s">
        <v>245</v>
      </c>
      <c r="B1467" t="s">
        <v>252</v>
      </c>
      <c r="C1467" t="s">
        <v>217</v>
      </c>
      <c r="D1467" t="s">
        <v>43</v>
      </c>
      <c r="E1467">
        <v>2016</v>
      </c>
      <c r="F1467" t="s">
        <v>229</v>
      </c>
      <c r="G1467" t="s">
        <v>247</v>
      </c>
      <c r="H1467" t="s">
        <v>225</v>
      </c>
      <c r="I1467">
        <v>0</v>
      </c>
      <c r="FX1467">
        <v>0</v>
      </c>
      <c r="FY1467">
        <v>0</v>
      </c>
      <c r="FZ1467">
        <v>0</v>
      </c>
    </row>
    <row r="1468" spans="1:182" x14ac:dyDescent="0.2">
      <c r="A1468" t="s">
        <v>245</v>
      </c>
      <c r="B1468" t="s">
        <v>252</v>
      </c>
      <c r="C1468" t="s">
        <v>217</v>
      </c>
      <c r="D1468" t="s">
        <v>43</v>
      </c>
      <c r="E1468">
        <v>2017</v>
      </c>
      <c r="F1468" t="s">
        <v>229</v>
      </c>
      <c r="G1468" t="s">
        <v>247</v>
      </c>
      <c r="H1468" t="s">
        <v>225</v>
      </c>
      <c r="I1468">
        <v>0</v>
      </c>
      <c r="FX1468">
        <v>0</v>
      </c>
      <c r="FY1468">
        <v>0</v>
      </c>
      <c r="FZ1468">
        <v>0</v>
      </c>
    </row>
    <row r="1469" spans="1:182" x14ac:dyDescent="0.2">
      <c r="A1469" t="s">
        <v>245</v>
      </c>
      <c r="B1469" t="s">
        <v>252</v>
      </c>
      <c r="C1469" t="s">
        <v>217</v>
      </c>
      <c r="D1469" t="s">
        <v>44</v>
      </c>
      <c r="E1469">
        <v>2015</v>
      </c>
      <c r="F1469" t="s">
        <v>229</v>
      </c>
      <c r="G1469" t="s">
        <v>247</v>
      </c>
      <c r="H1469" t="s">
        <v>225</v>
      </c>
      <c r="I1469">
        <v>0</v>
      </c>
      <c r="FX1469">
        <v>0</v>
      </c>
      <c r="FY1469">
        <v>0</v>
      </c>
      <c r="FZ1469">
        <v>0</v>
      </c>
    </row>
    <row r="1470" spans="1:182" x14ac:dyDescent="0.2">
      <c r="A1470" t="s">
        <v>245</v>
      </c>
      <c r="B1470" t="s">
        <v>252</v>
      </c>
      <c r="C1470" t="s">
        <v>217</v>
      </c>
      <c r="D1470" t="s">
        <v>44</v>
      </c>
      <c r="E1470">
        <v>2016</v>
      </c>
      <c r="F1470" t="s">
        <v>229</v>
      </c>
      <c r="G1470" t="s">
        <v>247</v>
      </c>
      <c r="H1470" t="s">
        <v>225</v>
      </c>
      <c r="I1470">
        <v>0</v>
      </c>
      <c r="FX1470">
        <v>0</v>
      </c>
      <c r="FY1470">
        <v>0</v>
      </c>
      <c r="FZ1470">
        <v>0</v>
      </c>
    </row>
    <row r="1471" spans="1:182" x14ac:dyDescent="0.2">
      <c r="A1471" t="s">
        <v>245</v>
      </c>
      <c r="B1471" t="s">
        <v>252</v>
      </c>
      <c r="C1471" t="s">
        <v>217</v>
      </c>
      <c r="D1471" t="s">
        <v>44</v>
      </c>
      <c r="E1471">
        <v>2017</v>
      </c>
      <c r="F1471" t="s">
        <v>229</v>
      </c>
      <c r="G1471" t="s">
        <v>247</v>
      </c>
      <c r="H1471" t="s">
        <v>225</v>
      </c>
      <c r="I1471">
        <v>0</v>
      </c>
      <c r="FX1471">
        <v>0</v>
      </c>
      <c r="FY1471">
        <v>0</v>
      </c>
      <c r="FZ1471">
        <v>0</v>
      </c>
    </row>
    <row r="1472" spans="1:182" x14ac:dyDescent="0.2">
      <c r="A1472" t="s">
        <v>245</v>
      </c>
      <c r="B1472" t="s">
        <v>252</v>
      </c>
      <c r="C1472" t="s">
        <v>217</v>
      </c>
      <c r="D1472" t="s">
        <v>45</v>
      </c>
      <c r="E1472">
        <v>2015</v>
      </c>
      <c r="F1472" t="s">
        <v>229</v>
      </c>
      <c r="G1472" t="s">
        <v>247</v>
      </c>
      <c r="H1472" t="s">
        <v>225</v>
      </c>
      <c r="I1472">
        <v>0</v>
      </c>
      <c r="FX1472">
        <v>0</v>
      </c>
      <c r="FY1472">
        <v>0</v>
      </c>
      <c r="FZ1472">
        <v>0</v>
      </c>
    </row>
    <row r="1473" spans="1:182" x14ac:dyDescent="0.2">
      <c r="A1473" t="s">
        <v>245</v>
      </c>
      <c r="B1473" t="s">
        <v>252</v>
      </c>
      <c r="C1473" t="s">
        <v>217</v>
      </c>
      <c r="D1473" t="s">
        <v>45</v>
      </c>
      <c r="E1473">
        <v>2016</v>
      </c>
      <c r="F1473" t="s">
        <v>229</v>
      </c>
      <c r="G1473" t="s">
        <v>247</v>
      </c>
      <c r="H1473" t="s">
        <v>225</v>
      </c>
      <c r="I1473">
        <v>0</v>
      </c>
      <c r="FX1473">
        <v>0</v>
      </c>
      <c r="FY1473">
        <v>0</v>
      </c>
      <c r="FZ1473">
        <v>0</v>
      </c>
    </row>
    <row r="1474" spans="1:182" x14ac:dyDescent="0.2">
      <c r="A1474" t="s">
        <v>245</v>
      </c>
      <c r="B1474" t="s">
        <v>252</v>
      </c>
      <c r="C1474" t="s">
        <v>217</v>
      </c>
      <c r="D1474" t="s">
        <v>45</v>
      </c>
      <c r="E1474">
        <v>2017</v>
      </c>
      <c r="F1474" t="s">
        <v>229</v>
      </c>
      <c r="G1474" t="s">
        <v>247</v>
      </c>
      <c r="H1474" t="s">
        <v>225</v>
      </c>
      <c r="I1474">
        <v>0</v>
      </c>
      <c r="FX1474">
        <v>0</v>
      </c>
      <c r="FY1474">
        <v>0</v>
      </c>
      <c r="FZ1474">
        <v>0</v>
      </c>
    </row>
    <row r="1475" spans="1:182" x14ac:dyDescent="0.2">
      <c r="A1475" t="s">
        <v>245</v>
      </c>
      <c r="B1475" t="s">
        <v>252</v>
      </c>
      <c r="C1475" t="s">
        <v>217</v>
      </c>
      <c r="D1475" t="s">
        <v>46</v>
      </c>
      <c r="E1475">
        <v>2015</v>
      </c>
      <c r="F1475" t="s">
        <v>229</v>
      </c>
      <c r="G1475" t="s">
        <v>247</v>
      </c>
      <c r="H1475" t="s">
        <v>225</v>
      </c>
      <c r="I1475">
        <v>0</v>
      </c>
      <c r="FX1475">
        <v>0</v>
      </c>
      <c r="FY1475">
        <v>0</v>
      </c>
      <c r="FZ1475">
        <v>0</v>
      </c>
    </row>
    <row r="1476" spans="1:182" x14ac:dyDescent="0.2">
      <c r="A1476" t="s">
        <v>245</v>
      </c>
      <c r="B1476" t="s">
        <v>252</v>
      </c>
      <c r="C1476" t="s">
        <v>217</v>
      </c>
      <c r="D1476" t="s">
        <v>46</v>
      </c>
      <c r="E1476">
        <v>2016</v>
      </c>
      <c r="F1476" t="s">
        <v>229</v>
      </c>
      <c r="G1476" t="s">
        <v>247</v>
      </c>
      <c r="H1476" t="s">
        <v>225</v>
      </c>
      <c r="I1476">
        <v>0</v>
      </c>
      <c r="FX1476">
        <v>0</v>
      </c>
      <c r="FY1476">
        <v>0</v>
      </c>
      <c r="FZ1476">
        <v>0</v>
      </c>
    </row>
    <row r="1477" spans="1:182" x14ac:dyDescent="0.2">
      <c r="A1477" t="s">
        <v>245</v>
      </c>
      <c r="B1477" t="s">
        <v>252</v>
      </c>
      <c r="C1477" t="s">
        <v>217</v>
      </c>
      <c r="D1477" t="s">
        <v>46</v>
      </c>
      <c r="E1477">
        <v>2017</v>
      </c>
      <c r="F1477" t="s">
        <v>229</v>
      </c>
      <c r="G1477" t="s">
        <v>247</v>
      </c>
      <c r="H1477" t="s">
        <v>225</v>
      </c>
      <c r="I1477">
        <v>0</v>
      </c>
      <c r="FX1477">
        <v>0</v>
      </c>
      <c r="FY1477">
        <v>0</v>
      </c>
      <c r="FZ1477">
        <v>0</v>
      </c>
    </row>
    <row r="1478" spans="1:182" x14ac:dyDescent="0.2">
      <c r="A1478" t="s">
        <v>245</v>
      </c>
      <c r="B1478" t="s">
        <v>252</v>
      </c>
      <c r="C1478" t="s">
        <v>217</v>
      </c>
      <c r="D1478" t="s">
        <v>47</v>
      </c>
      <c r="E1478">
        <v>2015</v>
      </c>
      <c r="F1478" t="s">
        <v>229</v>
      </c>
      <c r="G1478" t="s">
        <v>247</v>
      </c>
      <c r="H1478" t="s">
        <v>225</v>
      </c>
      <c r="I1478">
        <v>0</v>
      </c>
      <c r="FX1478">
        <v>0</v>
      </c>
      <c r="FY1478">
        <v>0</v>
      </c>
      <c r="FZ1478">
        <v>0</v>
      </c>
    </row>
    <row r="1479" spans="1:182" x14ac:dyDescent="0.2">
      <c r="A1479" t="s">
        <v>245</v>
      </c>
      <c r="B1479" t="s">
        <v>252</v>
      </c>
      <c r="C1479" t="s">
        <v>217</v>
      </c>
      <c r="D1479" t="s">
        <v>47</v>
      </c>
      <c r="E1479">
        <v>2016</v>
      </c>
      <c r="F1479" t="s">
        <v>229</v>
      </c>
      <c r="G1479" t="s">
        <v>247</v>
      </c>
      <c r="H1479" t="s">
        <v>225</v>
      </c>
      <c r="I1479">
        <v>0</v>
      </c>
      <c r="FX1479">
        <v>0</v>
      </c>
      <c r="FY1479">
        <v>0</v>
      </c>
      <c r="FZ1479">
        <v>0</v>
      </c>
    </row>
    <row r="1480" spans="1:182" x14ac:dyDescent="0.2">
      <c r="A1480" t="s">
        <v>245</v>
      </c>
      <c r="B1480" t="s">
        <v>252</v>
      </c>
      <c r="C1480" t="s">
        <v>217</v>
      </c>
      <c r="D1480" t="s">
        <v>47</v>
      </c>
      <c r="E1480">
        <v>2017</v>
      </c>
      <c r="F1480" t="s">
        <v>229</v>
      </c>
      <c r="G1480" t="s">
        <v>247</v>
      </c>
      <c r="H1480" t="s">
        <v>225</v>
      </c>
      <c r="I1480">
        <v>0</v>
      </c>
      <c r="FX1480">
        <v>0</v>
      </c>
      <c r="FY1480">
        <v>0</v>
      </c>
      <c r="FZ1480">
        <v>0</v>
      </c>
    </row>
    <row r="1481" spans="1:182" x14ac:dyDescent="0.2">
      <c r="A1481" t="s">
        <v>245</v>
      </c>
      <c r="B1481" t="s">
        <v>252</v>
      </c>
      <c r="C1481" t="s">
        <v>217</v>
      </c>
      <c r="D1481" t="s">
        <v>11</v>
      </c>
      <c r="E1481">
        <v>2015</v>
      </c>
      <c r="F1481" t="s">
        <v>229</v>
      </c>
      <c r="G1481" t="s">
        <v>247</v>
      </c>
      <c r="H1481" t="s">
        <v>225</v>
      </c>
      <c r="I1481">
        <v>0</v>
      </c>
      <c r="FX1481">
        <v>0</v>
      </c>
      <c r="FY1481">
        <v>0</v>
      </c>
      <c r="FZ1481">
        <v>0</v>
      </c>
    </row>
    <row r="1482" spans="1:182" x14ac:dyDescent="0.2">
      <c r="A1482" t="s">
        <v>245</v>
      </c>
      <c r="B1482" t="s">
        <v>252</v>
      </c>
      <c r="C1482" t="s">
        <v>217</v>
      </c>
      <c r="D1482" t="s">
        <v>11</v>
      </c>
      <c r="E1482">
        <v>2016</v>
      </c>
      <c r="F1482" t="s">
        <v>229</v>
      </c>
      <c r="G1482" t="s">
        <v>247</v>
      </c>
      <c r="H1482" t="s">
        <v>225</v>
      </c>
      <c r="I1482">
        <v>0</v>
      </c>
      <c r="FX1482">
        <v>0</v>
      </c>
      <c r="FY1482">
        <v>0</v>
      </c>
      <c r="FZ1482">
        <v>0</v>
      </c>
    </row>
    <row r="1483" spans="1:182" x14ac:dyDescent="0.2">
      <c r="A1483" t="s">
        <v>245</v>
      </c>
      <c r="B1483" t="s">
        <v>252</v>
      </c>
      <c r="C1483" t="s">
        <v>217</v>
      </c>
      <c r="D1483" t="s">
        <v>11</v>
      </c>
      <c r="E1483">
        <v>2017</v>
      </c>
      <c r="F1483" t="s">
        <v>229</v>
      </c>
      <c r="G1483" t="s">
        <v>247</v>
      </c>
      <c r="H1483" t="s">
        <v>225</v>
      </c>
      <c r="I1483">
        <v>0</v>
      </c>
      <c r="FX1483">
        <v>0</v>
      </c>
      <c r="FY1483">
        <v>0</v>
      </c>
      <c r="FZ1483">
        <v>0</v>
      </c>
    </row>
    <row r="1484" spans="1:182" x14ac:dyDescent="0.2">
      <c r="A1484" t="s">
        <v>245</v>
      </c>
      <c r="B1484" t="s">
        <v>252</v>
      </c>
      <c r="C1484" t="s">
        <v>217</v>
      </c>
      <c r="D1484" t="s">
        <v>36</v>
      </c>
      <c r="E1484">
        <v>2015</v>
      </c>
      <c r="F1484" t="s">
        <v>230</v>
      </c>
      <c r="G1484" t="s">
        <v>247</v>
      </c>
      <c r="H1484" t="s">
        <v>225</v>
      </c>
      <c r="I1484">
        <v>0</v>
      </c>
      <c r="FX1484">
        <v>0</v>
      </c>
      <c r="FY1484">
        <v>0</v>
      </c>
      <c r="FZ1484">
        <v>0</v>
      </c>
    </row>
    <row r="1485" spans="1:182" x14ac:dyDescent="0.2">
      <c r="A1485" t="s">
        <v>245</v>
      </c>
      <c r="B1485" t="s">
        <v>252</v>
      </c>
      <c r="C1485" t="s">
        <v>217</v>
      </c>
      <c r="D1485" t="s">
        <v>36</v>
      </c>
      <c r="E1485">
        <v>2016</v>
      </c>
      <c r="F1485" t="s">
        <v>230</v>
      </c>
      <c r="G1485" t="s">
        <v>247</v>
      </c>
      <c r="H1485" t="s">
        <v>225</v>
      </c>
      <c r="I1485">
        <v>0</v>
      </c>
      <c r="FX1485">
        <v>0</v>
      </c>
      <c r="FY1485">
        <v>0</v>
      </c>
      <c r="FZ1485">
        <v>0</v>
      </c>
    </row>
    <row r="1486" spans="1:182" x14ac:dyDescent="0.2">
      <c r="A1486" t="s">
        <v>245</v>
      </c>
      <c r="B1486" t="s">
        <v>252</v>
      </c>
      <c r="C1486" t="s">
        <v>217</v>
      </c>
      <c r="D1486" t="s">
        <v>36</v>
      </c>
      <c r="E1486">
        <v>2017</v>
      </c>
      <c r="F1486" t="s">
        <v>230</v>
      </c>
      <c r="G1486" t="s">
        <v>247</v>
      </c>
      <c r="H1486" t="s">
        <v>225</v>
      </c>
      <c r="I1486">
        <v>0</v>
      </c>
      <c r="FX1486">
        <v>0</v>
      </c>
      <c r="FY1486">
        <v>0</v>
      </c>
      <c r="FZ1486">
        <v>0</v>
      </c>
    </row>
    <row r="1487" spans="1:182" x14ac:dyDescent="0.2">
      <c r="A1487" t="s">
        <v>245</v>
      </c>
      <c r="B1487" t="s">
        <v>252</v>
      </c>
      <c r="C1487" t="s">
        <v>217</v>
      </c>
      <c r="D1487" t="s">
        <v>37</v>
      </c>
      <c r="E1487">
        <v>2015</v>
      </c>
      <c r="F1487" t="s">
        <v>230</v>
      </c>
      <c r="G1487" t="s">
        <v>247</v>
      </c>
      <c r="H1487" t="s">
        <v>225</v>
      </c>
      <c r="I1487">
        <v>0</v>
      </c>
      <c r="FX1487">
        <v>0</v>
      </c>
      <c r="FY1487">
        <v>0</v>
      </c>
      <c r="FZ1487">
        <v>0</v>
      </c>
    </row>
    <row r="1488" spans="1:182" x14ac:dyDescent="0.2">
      <c r="A1488" t="s">
        <v>245</v>
      </c>
      <c r="B1488" t="s">
        <v>252</v>
      </c>
      <c r="C1488" t="s">
        <v>217</v>
      </c>
      <c r="D1488" t="s">
        <v>37</v>
      </c>
      <c r="E1488">
        <v>2016</v>
      </c>
      <c r="F1488" t="s">
        <v>230</v>
      </c>
      <c r="G1488" t="s">
        <v>247</v>
      </c>
      <c r="H1488" t="s">
        <v>225</v>
      </c>
      <c r="I1488">
        <v>0</v>
      </c>
      <c r="FX1488">
        <v>0</v>
      </c>
      <c r="FY1488">
        <v>0</v>
      </c>
      <c r="FZ1488">
        <v>0</v>
      </c>
    </row>
    <row r="1489" spans="1:182" x14ac:dyDescent="0.2">
      <c r="A1489" t="s">
        <v>245</v>
      </c>
      <c r="B1489" t="s">
        <v>252</v>
      </c>
      <c r="C1489" t="s">
        <v>217</v>
      </c>
      <c r="D1489" t="s">
        <v>37</v>
      </c>
      <c r="E1489">
        <v>2017</v>
      </c>
      <c r="F1489" t="s">
        <v>230</v>
      </c>
      <c r="G1489" t="s">
        <v>247</v>
      </c>
      <c r="H1489" t="s">
        <v>225</v>
      </c>
      <c r="I1489">
        <v>0</v>
      </c>
      <c r="FX1489">
        <v>0</v>
      </c>
      <c r="FY1489">
        <v>0</v>
      </c>
      <c r="FZ1489">
        <v>0</v>
      </c>
    </row>
    <row r="1490" spans="1:182" x14ac:dyDescent="0.2">
      <c r="A1490" t="s">
        <v>245</v>
      </c>
      <c r="B1490" t="s">
        <v>252</v>
      </c>
      <c r="C1490" t="s">
        <v>217</v>
      </c>
      <c r="D1490" t="s">
        <v>38</v>
      </c>
      <c r="E1490">
        <v>2015</v>
      </c>
      <c r="F1490" t="s">
        <v>230</v>
      </c>
      <c r="G1490" t="s">
        <v>247</v>
      </c>
      <c r="H1490" t="s">
        <v>225</v>
      </c>
      <c r="I1490">
        <v>0</v>
      </c>
      <c r="FX1490">
        <v>0</v>
      </c>
      <c r="FY1490">
        <v>0</v>
      </c>
      <c r="FZ1490">
        <v>0</v>
      </c>
    </row>
    <row r="1491" spans="1:182" x14ac:dyDescent="0.2">
      <c r="A1491" t="s">
        <v>245</v>
      </c>
      <c r="B1491" t="s">
        <v>252</v>
      </c>
      <c r="C1491" t="s">
        <v>217</v>
      </c>
      <c r="D1491" t="s">
        <v>38</v>
      </c>
      <c r="E1491">
        <v>2016</v>
      </c>
      <c r="F1491" t="s">
        <v>230</v>
      </c>
      <c r="G1491" t="s">
        <v>247</v>
      </c>
      <c r="H1491" t="s">
        <v>225</v>
      </c>
      <c r="I1491">
        <v>0</v>
      </c>
      <c r="FX1491">
        <v>0</v>
      </c>
      <c r="FY1491">
        <v>0</v>
      </c>
      <c r="FZ1491">
        <v>0</v>
      </c>
    </row>
    <row r="1492" spans="1:182" x14ac:dyDescent="0.2">
      <c r="A1492" t="s">
        <v>245</v>
      </c>
      <c r="B1492" t="s">
        <v>252</v>
      </c>
      <c r="C1492" t="s">
        <v>217</v>
      </c>
      <c r="D1492" t="s">
        <v>38</v>
      </c>
      <c r="E1492">
        <v>2017</v>
      </c>
      <c r="F1492" t="s">
        <v>230</v>
      </c>
      <c r="G1492" t="s">
        <v>247</v>
      </c>
      <c r="H1492" t="s">
        <v>225</v>
      </c>
      <c r="I1492">
        <v>0</v>
      </c>
      <c r="FX1492">
        <v>0</v>
      </c>
      <c r="FY1492">
        <v>0</v>
      </c>
      <c r="FZ1492">
        <v>0</v>
      </c>
    </row>
    <row r="1493" spans="1:182" x14ac:dyDescent="0.2">
      <c r="A1493" t="s">
        <v>245</v>
      </c>
      <c r="B1493" t="s">
        <v>252</v>
      </c>
      <c r="C1493" t="s">
        <v>217</v>
      </c>
      <c r="D1493" t="s">
        <v>39</v>
      </c>
      <c r="E1493">
        <v>2015</v>
      </c>
      <c r="F1493" t="s">
        <v>230</v>
      </c>
      <c r="G1493" t="s">
        <v>247</v>
      </c>
      <c r="H1493" t="s">
        <v>225</v>
      </c>
      <c r="I1493">
        <v>0</v>
      </c>
      <c r="FX1493">
        <v>0</v>
      </c>
      <c r="FY1493">
        <v>0</v>
      </c>
      <c r="FZ1493">
        <v>0</v>
      </c>
    </row>
    <row r="1494" spans="1:182" x14ac:dyDescent="0.2">
      <c r="A1494" t="s">
        <v>245</v>
      </c>
      <c r="B1494" t="s">
        <v>252</v>
      </c>
      <c r="C1494" t="s">
        <v>217</v>
      </c>
      <c r="D1494" t="s">
        <v>39</v>
      </c>
      <c r="E1494">
        <v>2016</v>
      </c>
      <c r="F1494" t="s">
        <v>230</v>
      </c>
      <c r="G1494" t="s">
        <v>247</v>
      </c>
      <c r="H1494" t="s">
        <v>225</v>
      </c>
      <c r="I1494">
        <v>0</v>
      </c>
      <c r="FX1494">
        <v>0</v>
      </c>
      <c r="FY1494">
        <v>0</v>
      </c>
      <c r="FZ1494">
        <v>0</v>
      </c>
    </row>
    <row r="1495" spans="1:182" x14ac:dyDescent="0.2">
      <c r="A1495" t="s">
        <v>245</v>
      </c>
      <c r="B1495" t="s">
        <v>252</v>
      </c>
      <c r="C1495" t="s">
        <v>217</v>
      </c>
      <c r="D1495" t="s">
        <v>39</v>
      </c>
      <c r="E1495">
        <v>2017</v>
      </c>
      <c r="F1495" t="s">
        <v>230</v>
      </c>
      <c r="G1495" t="s">
        <v>247</v>
      </c>
      <c r="H1495" t="s">
        <v>225</v>
      </c>
      <c r="I1495">
        <v>0</v>
      </c>
      <c r="FX1495">
        <v>0</v>
      </c>
      <c r="FY1495">
        <v>0</v>
      </c>
      <c r="FZ1495">
        <v>0</v>
      </c>
    </row>
    <row r="1496" spans="1:182" x14ac:dyDescent="0.2">
      <c r="A1496" t="s">
        <v>245</v>
      </c>
      <c r="B1496" t="s">
        <v>252</v>
      </c>
      <c r="C1496" t="s">
        <v>217</v>
      </c>
      <c r="D1496" t="s">
        <v>40</v>
      </c>
      <c r="E1496">
        <v>2015</v>
      </c>
      <c r="F1496" t="s">
        <v>230</v>
      </c>
      <c r="G1496" t="s">
        <v>247</v>
      </c>
      <c r="H1496" t="s">
        <v>225</v>
      </c>
      <c r="I1496">
        <v>0</v>
      </c>
      <c r="FX1496">
        <v>0</v>
      </c>
      <c r="FY1496">
        <v>0</v>
      </c>
      <c r="FZ1496">
        <v>0</v>
      </c>
    </row>
    <row r="1497" spans="1:182" x14ac:dyDescent="0.2">
      <c r="A1497" t="s">
        <v>245</v>
      </c>
      <c r="B1497" t="s">
        <v>252</v>
      </c>
      <c r="C1497" t="s">
        <v>217</v>
      </c>
      <c r="D1497" t="s">
        <v>40</v>
      </c>
      <c r="E1497">
        <v>2016</v>
      </c>
      <c r="F1497" t="s">
        <v>230</v>
      </c>
      <c r="G1497" t="s">
        <v>247</v>
      </c>
      <c r="H1497" t="s">
        <v>225</v>
      </c>
      <c r="I1497">
        <v>0</v>
      </c>
      <c r="FX1497">
        <v>0</v>
      </c>
      <c r="FY1497">
        <v>0</v>
      </c>
      <c r="FZ1497">
        <v>0</v>
      </c>
    </row>
    <row r="1498" spans="1:182" x14ac:dyDescent="0.2">
      <c r="A1498" t="s">
        <v>245</v>
      </c>
      <c r="B1498" t="s">
        <v>252</v>
      </c>
      <c r="C1498" t="s">
        <v>217</v>
      </c>
      <c r="D1498" t="s">
        <v>40</v>
      </c>
      <c r="E1498">
        <v>2017</v>
      </c>
      <c r="F1498" t="s">
        <v>230</v>
      </c>
      <c r="G1498" t="s">
        <v>247</v>
      </c>
      <c r="H1498" t="s">
        <v>225</v>
      </c>
      <c r="I1498">
        <v>0</v>
      </c>
      <c r="FX1498">
        <v>0</v>
      </c>
      <c r="FY1498">
        <v>0</v>
      </c>
      <c r="FZ1498">
        <v>0</v>
      </c>
    </row>
    <row r="1499" spans="1:182" x14ac:dyDescent="0.2">
      <c r="A1499" t="s">
        <v>245</v>
      </c>
      <c r="B1499" t="s">
        <v>252</v>
      </c>
      <c r="C1499" t="s">
        <v>217</v>
      </c>
      <c r="D1499" t="s">
        <v>41</v>
      </c>
      <c r="E1499">
        <v>2015</v>
      </c>
      <c r="F1499" t="s">
        <v>230</v>
      </c>
      <c r="G1499" t="s">
        <v>247</v>
      </c>
      <c r="H1499" t="s">
        <v>225</v>
      </c>
      <c r="I1499">
        <v>0</v>
      </c>
      <c r="FX1499">
        <v>0</v>
      </c>
      <c r="FY1499">
        <v>0</v>
      </c>
      <c r="FZ1499">
        <v>0</v>
      </c>
    </row>
    <row r="1500" spans="1:182" x14ac:dyDescent="0.2">
      <c r="A1500" t="s">
        <v>245</v>
      </c>
      <c r="B1500" t="s">
        <v>252</v>
      </c>
      <c r="C1500" t="s">
        <v>217</v>
      </c>
      <c r="D1500" t="s">
        <v>41</v>
      </c>
      <c r="E1500">
        <v>2016</v>
      </c>
      <c r="F1500" t="s">
        <v>230</v>
      </c>
      <c r="G1500" t="s">
        <v>247</v>
      </c>
      <c r="H1500" t="s">
        <v>225</v>
      </c>
      <c r="I1500">
        <v>0</v>
      </c>
      <c r="FX1500">
        <v>0</v>
      </c>
      <c r="FY1500">
        <v>0</v>
      </c>
      <c r="FZ1500">
        <v>0</v>
      </c>
    </row>
    <row r="1501" spans="1:182" x14ac:dyDescent="0.2">
      <c r="A1501" t="s">
        <v>245</v>
      </c>
      <c r="B1501" t="s">
        <v>252</v>
      </c>
      <c r="C1501" t="s">
        <v>217</v>
      </c>
      <c r="D1501" t="s">
        <v>41</v>
      </c>
      <c r="E1501">
        <v>2017</v>
      </c>
      <c r="F1501" t="s">
        <v>230</v>
      </c>
      <c r="G1501" t="s">
        <v>247</v>
      </c>
      <c r="H1501" t="s">
        <v>225</v>
      </c>
      <c r="I1501">
        <v>0</v>
      </c>
      <c r="FX1501">
        <v>0</v>
      </c>
      <c r="FY1501">
        <v>0</v>
      </c>
      <c r="FZ1501">
        <v>0</v>
      </c>
    </row>
    <row r="1502" spans="1:182" x14ac:dyDescent="0.2">
      <c r="A1502" t="s">
        <v>245</v>
      </c>
      <c r="B1502" t="s">
        <v>252</v>
      </c>
      <c r="C1502" t="s">
        <v>217</v>
      </c>
      <c r="D1502" t="s">
        <v>42</v>
      </c>
      <c r="E1502">
        <v>2015</v>
      </c>
      <c r="F1502" t="s">
        <v>230</v>
      </c>
      <c r="G1502" t="s">
        <v>247</v>
      </c>
      <c r="H1502" t="s">
        <v>225</v>
      </c>
      <c r="I1502">
        <v>0</v>
      </c>
      <c r="FX1502">
        <v>0</v>
      </c>
      <c r="FY1502">
        <v>0</v>
      </c>
      <c r="FZ1502">
        <v>0</v>
      </c>
    </row>
    <row r="1503" spans="1:182" x14ac:dyDescent="0.2">
      <c r="A1503" t="s">
        <v>245</v>
      </c>
      <c r="B1503" t="s">
        <v>252</v>
      </c>
      <c r="C1503" t="s">
        <v>217</v>
      </c>
      <c r="D1503" t="s">
        <v>42</v>
      </c>
      <c r="E1503">
        <v>2016</v>
      </c>
      <c r="F1503" t="s">
        <v>230</v>
      </c>
      <c r="G1503" t="s">
        <v>247</v>
      </c>
      <c r="H1503" t="s">
        <v>225</v>
      </c>
      <c r="I1503">
        <v>0</v>
      </c>
      <c r="FX1503">
        <v>0</v>
      </c>
      <c r="FY1503">
        <v>0</v>
      </c>
      <c r="FZ1503">
        <v>0</v>
      </c>
    </row>
    <row r="1504" spans="1:182" x14ac:dyDescent="0.2">
      <c r="A1504" t="s">
        <v>245</v>
      </c>
      <c r="B1504" t="s">
        <v>252</v>
      </c>
      <c r="C1504" t="s">
        <v>217</v>
      </c>
      <c r="D1504" t="s">
        <v>42</v>
      </c>
      <c r="E1504">
        <v>2017</v>
      </c>
      <c r="F1504" t="s">
        <v>230</v>
      </c>
      <c r="G1504" t="s">
        <v>247</v>
      </c>
      <c r="H1504" t="s">
        <v>225</v>
      </c>
      <c r="I1504">
        <v>0</v>
      </c>
      <c r="FX1504">
        <v>0</v>
      </c>
      <c r="FY1504">
        <v>0</v>
      </c>
      <c r="FZ1504">
        <v>0</v>
      </c>
    </row>
    <row r="1505" spans="1:182" x14ac:dyDescent="0.2">
      <c r="A1505" t="s">
        <v>245</v>
      </c>
      <c r="B1505" t="s">
        <v>252</v>
      </c>
      <c r="C1505" t="s">
        <v>217</v>
      </c>
      <c r="D1505" t="s">
        <v>43</v>
      </c>
      <c r="E1505">
        <v>2015</v>
      </c>
      <c r="F1505" t="s">
        <v>230</v>
      </c>
      <c r="G1505" t="s">
        <v>247</v>
      </c>
      <c r="H1505" t="s">
        <v>225</v>
      </c>
      <c r="I1505">
        <v>0</v>
      </c>
      <c r="FX1505">
        <v>0</v>
      </c>
      <c r="FY1505">
        <v>0</v>
      </c>
      <c r="FZ1505">
        <v>0</v>
      </c>
    </row>
    <row r="1506" spans="1:182" x14ac:dyDescent="0.2">
      <c r="A1506" t="s">
        <v>245</v>
      </c>
      <c r="B1506" t="s">
        <v>252</v>
      </c>
      <c r="C1506" t="s">
        <v>217</v>
      </c>
      <c r="D1506" t="s">
        <v>43</v>
      </c>
      <c r="E1506">
        <v>2016</v>
      </c>
      <c r="F1506" t="s">
        <v>230</v>
      </c>
      <c r="G1506" t="s">
        <v>247</v>
      </c>
      <c r="H1506" t="s">
        <v>225</v>
      </c>
      <c r="I1506">
        <v>0</v>
      </c>
      <c r="FX1506">
        <v>0</v>
      </c>
      <c r="FY1506">
        <v>0</v>
      </c>
      <c r="FZ1506">
        <v>0</v>
      </c>
    </row>
    <row r="1507" spans="1:182" x14ac:dyDescent="0.2">
      <c r="A1507" t="s">
        <v>245</v>
      </c>
      <c r="B1507" t="s">
        <v>252</v>
      </c>
      <c r="C1507" t="s">
        <v>217</v>
      </c>
      <c r="D1507" t="s">
        <v>43</v>
      </c>
      <c r="E1507">
        <v>2017</v>
      </c>
      <c r="F1507" t="s">
        <v>230</v>
      </c>
      <c r="G1507" t="s">
        <v>247</v>
      </c>
      <c r="H1507" t="s">
        <v>225</v>
      </c>
      <c r="I1507">
        <v>0</v>
      </c>
      <c r="FX1507">
        <v>0</v>
      </c>
      <c r="FY1507">
        <v>0</v>
      </c>
      <c r="FZ1507">
        <v>0</v>
      </c>
    </row>
    <row r="1508" spans="1:182" x14ac:dyDescent="0.2">
      <c r="A1508" t="s">
        <v>245</v>
      </c>
      <c r="B1508" t="s">
        <v>252</v>
      </c>
      <c r="C1508" t="s">
        <v>217</v>
      </c>
      <c r="D1508" t="s">
        <v>44</v>
      </c>
      <c r="E1508">
        <v>2015</v>
      </c>
      <c r="F1508" t="s">
        <v>230</v>
      </c>
      <c r="G1508" t="s">
        <v>247</v>
      </c>
      <c r="H1508" t="s">
        <v>225</v>
      </c>
      <c r="I1508">
        <v>0</v>
      </c>
      <c r="FX1508">
        <v>0</v>
      </c>
      <c r="FY1508">
        <v>0</v>
      </c>
      <c r="FZ1508">
        <v>0</v>
      </c>
    </row>
    <row r="1509" spans="1:182" x14ac:dyDescent="0.2">
      <c r="A1509" t="s">
        <v>245</v>
      </c>
      <c r="B1509" t="s">
        <v>252</v>
      </c>
      <c r="C1509" t="s">
        <v>217</v>
      </c>
      <c r="D1509" t="s">
        <v>44</v>
      </c>
      <c r="E1509">
        <v>2016</v>
      </c>
      <c r="F1509" t="s">
        <v>230</v>
      </c>
      <c r="G1509" t="s">
        <v>247</v>
      </c>
      <c r="H1509" t="s">
        <v>225</v>
      </c>
      <c r="I1509">
        <v>0</v>
      </c>
      <c r="FX1509">
        <v>0</v>
      </c>
      <c r="FY1509">
        <v>0</v>
      </c>
      <c r="FZ1509">
        <v>0</v>
      </c>
    </row>
    <row r="1510" spans="1:182" x14ac:dyDescent="0.2">
      <c r="A1510" t="s">
        <v>245</v>
      </c>
      <c r="B1510" t="s">
        <v>252</v>
      </c>
      <c r="C1510" t="s">
        <v>217</v>
      </c>
      <c r="D1510" t="s">
        <v>44</v>
      </c>
      <c r="E1510">
        <v>2017</v>
      </c>
      <c r="F1510" t="s">
        <v>230</v>
      </c>
      <c r="G1510" t="s">
        <v>247</v>
      </c>
      <c r="H1510" t="s">
        <v>225</v>
      </c>
      <c r="I1510">
        <v>0</v>
      </c>
      <c r="FX1510">
        <v>0</v>
      </c>
      <c r="FY1510">
        <v>0</v>
      </c>
      <c r="FZ1510">
        <v>0</v>
      </c>
    </row>
    <row r="1511" spans="1:182" x14ac:dyDescent="0.2">
      <c r="A1511" t="s">
        <v>245</v>
      </c>
      <c r="B1511" t="s">
        <v>252</v>
      </c>
      <c r="C1511" t="s">
        <v>217</v>
      </c>
      <c r="D1511" t="s">
        <v>45</v>
      </c>
      <c r="E1511">
        <v>2015</v>
      </c>
      <c r="F1511" t="s">
        <v>230</v>
      </c>
      <c r="G1511" t="s">
        <v>247</v>
      </c>
      <c r="H1511" t="s">
        <v>225</v>
      </c>
      <c r="I1511">
        <v>0</v>
      </c>
      <c r="FX1511">
        <v>0</v>
      </c>
      <c r="FY1511">
        <v>0</v>
      </c>
      <c r="FZ1511">
        <v>0</v>
      </c>
    </row>
    <row r="1512" spans="1:182" x14ac:dyDescent="0.2">
      <c r="A1512" t="s">
        <v>245</v>
      </c>
      <c r="B1512" t="s">
        <v>252</v>
      </c>
      <c r="C1512" t="s">
        <v>217</v>
      </c>
      <c r="D1512" t="s">
        <v>45</v>
      </c>
      <c r="E1512">
        <v>2016</v>
      </c>
      <c r="F1512" t="s">
        <v>230</v>
      </c>
      <c r="G1512" t="s">
        <v>247</v>
      </c>
      <c r="H1512" t="s">
        <v>225</v>
      </c>
      <c r="I1512">
        <v>0</v>
      </c>
      <c r="FX1512">
        <v>0</v>
      </c>
      <c r="FY1512">
        <v>0</v>
      </c>
      <c r="FZ1512">
        <v>0</v>
      </c>
    </row>
    <row r="1513" spans="1:182" x14ac:dyDescent="0.2">
      <c r="A1513" t="s">
        <v>245</v>
      </c>
      <c r="B1513" t="s">
        <v>252</v>
      </c>
      <c r="C1513" t="s">
        <v>217</v>
      </c>
      <c r="D1513" t="s">
        <v>45</v>
      </c>
      <c r="E1513">
        <v>2017</v>
      </c>
      <c r="F1513" t="s">
        <v>230</v>
      </c>
      <c r="G1513" t="s">
        <v>247</v>
      </c>
      <c r="H1513" t="s">
        <v>225</v>
      </c>
      <c r="I1513">
        <v>0</v>
      </c>
      <c r="FX1513">
        <v>0</v>
      </c>
      <c r="FY1513">
        <v>0</v>
      </c>
      <c r="FZ1513">
        <v>0</v>
      </c>
    </row>
    <row r="1514" spans="1:182" x14ac:dyDescent="0.2">
      <c r="A1514" t="s">
        <v>245</v>
      </c>
      <c r="B1514" t="s">
        <v>252</v>
      </c>
      <c r="C1514" t="s">
        <v>217</v>
      </c>
      <c r="D1514" t="s">
        <v>46</v>
      </c>
      <c r="E1514">
        <v>2015</v>
      </c>
      <c r="F1514" t="s">
        <v>230</v>
      </c>
      <c r="G1514" t="s">
        <v>247</v>
      </c>
      <c r="H1514" t="s">
        <v>225</v>
      </c>
      <c r="I1514">
        <v>0</v>
      </c>
      <c r="FX1514">
        <v>0</v>
      </c>
      <c r="FY1514">
        <v>0</v>
      </c>
      <c r="FZ1514">
        <v>0</v>
      </c>
    </row>
    <row r="1515" spans="1:182" x14ac:dyDescent="0.2">
      <c r="A1515" t="s">
        <v>245</v>
      </c>
      <c r="B1515" t="s">
        <v>252</v>
      </c>
      <c r="C1515" t="s">
        <v>217</v>
      </c>
      <c r="D1515" t="s">
        <v>46</v>
      </c>
      <c r="E1515">
        <v>2016</v>
      </c>
      <c r="F1515" t="s">
        <v>230</v>
      </c>
      <c r="G1515" t="s">
        <v>247</v>
      </c>
      <c r="H1515" t="s">
        <v>225</v>
      </c>
      <c r="I1515">
        <v>0</v>
      </c>
      <c r="FX1515">
        <v>0</v>
      </c>
      <c r="FY1515">
        <v>0</v>
      </c>
      <c r="FZ1515">
        <v>0</v>
      </c>
    </row>
    <row r="1516" spans="1:182" x14ac:dyDescent="0.2">
      <c r="A1516" t="s">
        <v>245</v>
      </c>
      <c r="B1516" t="s">
        <v>252</v>
      </c>
      <c r="C1516" t="s">
        <v>217</v>
      </c>
      <c r="D1516" t="s">
        <v>46</v>
      </c>
      <c r="E1516">
        <v>2017</v>
      </c>
      <c r="F1516" t="s">
        <v>230</v>
      </c>
      <c r="G1516" t="s">
        <v>247</v>
      </c>
      <c r="H1516" t="s">
        <v>225</v>
      </c>
      <c r="I1516">
        <v>0</v>
      </c>
      <c r="FX1516">
        <v>0</v>
      </c>
      <c r="FY1516">
        <v>0</v>
      </c>
      <c r="FZ1516">
        <v>0</v>
      </c>
    </row>
    <row r="1517" spans="1:182" x14ac:dyDescent="0.2">
      <c r="A1517" t="s">
        <v>245</v>
      </c>
      <c r="B1517" t="s">
        <v>252</v>
      </c>
      <c r="C1517" t="s">
        <v>217</v>
      </c>
      <c r="D1517" t="s">
        <v>47</v>
      </c>
      <c r="E1517">
        <v>2015</v>
      </c>
      <c r="F1517" t="s">
        <v>230</v>
      </c>
      <c r="G1517" t="s">
        <v>247</v>
      </c>
      <c r="H1517" t="s">
        <v>225</v>
      </c>
      <c r="I1517">
        <v>0</v>
      </c>
      <c r="FX1517">
        <v>0</v>
      </c>
      <c r="FY1517">
        <v>0</v>
      </c>
      <c r="FZ1517">
        <v>0</v>
      </c>
    </row>
    <row r="1518" spans="1:182" x14ac:dyDescent="0.2">
      <c r="A1518" t="s">
        <v>245</v>
      </c>
      <c r="B1518" t="s">
        <v>252</v>
      </c>
      <c r="C1518" t="s">
        <v>217</v>
      </c>
      <c r="D1518" t="s">
        <v>47</v>
      </c>
      <c r="E1518">
        <v>2016</v>
      </c>
      <c r="F1518" t="s">
        <v>230</v>
      </c>
      <c r="G1518" t="s">
        <v>247</v>
      </c>
      <c r="H1518" t="s">
        <v>225</v>
      </c>
      <c r="I1518">
        <v>0</v>
      </c>
      <c r="FX1518">
        <v>0</v>
      </c>
      <c r="FY1518">
        <v>0</v>
      </c>
      <c r="FZ1518">
        <v>0</v>
      </c>
    </row>
    <row r="1519" spans="1:182" x14ac:dyDescent="0.2">
      <c r="A1519" t="s">
        <v>245</v>
      </c>
      <c r="B1519" t="s">
        <v>252</v>
      </c>
      <c r="C1519" t="s">
        <v>217</v>
      </c>
      <c r="D1519" t="s">
        <v>47</v>
      </c>
      <c r="E1519">
        <v>2017</v>
      </c>
      <c r="F1519" t="s">
        <v>230</v>
      </c>
      <c r="G1519" t="s">
        <v>247</v>
      </c>
      <c r="H1519" t="s">
        <v>225</v>
      </c>
      <c r="I1519">
        <v>0</v>
      </c>
      <c r="FX1519">
        <v>0</v>
      </c>
      <c r="FY1519">
        <v>0</v>
      </c>
      <c r="FZ1519">
        <v>0</v>
      </c>
    </row>
    <row r="1520" spans="1:182" x14ac:dyDescent="0.2">
      <c r="A1520" t="s">
        <v>245</v>
      </c>
      <c r="B1520" t="s">
        <v>252</v>
      </c>
      <c r="C1520" t="s">
        <v>217</v>
      </c>
      <c r="D1520" t="s">
        <v>11</v>
      </c>
      <c r="E1520">
        <v>2015</v>
      </c>
      <c r="F1520" t="s">
        <v>230</v>
      </c>
      <c r="G1520" t="s">
        <v>247</v>
      </c>
      <c r="H1520" t="s">
        <v>225</v>
      </c>
      <c r="I1520">
        <v>0</v>
      </c>
      <c r="FX1520">
        <v>0</v>
      </c>
      <c r="FY1520">
        <v>0</v>
      </c>
      <c r="FZ1520">
        <v>0</v>
      </c>
    </row>
    <row r="1521" spans="1:182" x14ac:dyDescent="0.2">
      <c r="A1521" t="s">
        <v>245</v>
      </c>
      <c r="B1521" t="s">
        <v>252</v>
      </c>
      <c r="C1521" t="s">
        <v>217</v>
      </c>
      <c r="D1521" t="s">
        <v>11</v>
      </c>
      <c r="E1521">
        <v>2016</v>
      </c>
      <c r="F1521" t="s">
        <v>230</v>
      </c>
      <c r="G1521" t="s">
        <v>247</v>
      </c>
      <c r="H1521" t="s">
        <v>225</v>
      </c>
      <c r="I1521">
        <v>0</v>
      </c>
      <c r="FX1521">
        <v>0</v>
      </c>
      <c r="FY1521">
        <v>0</v>
      </c>
      <c r="FZ1521">
        <v>0</v>
      </c>
    </row>
    <row r="1522" spans="1:182" x14ac:dyDescent="0.2">
      <c r="A1522" t="s">
        <v>245</v>
      </c>
      <c r="B1522" t="s">
        <v>252</v>
      </c>
      <c r="C1522" t="s">
        <v>217</v>
      </c>
      <c r="D1522" t="s">
        <v>11</v>
      </c>
      <c r="E1522">
        <v>2017</v>
      </c>
      <c r="F1522" t="s">
        <v>230</v>
      </c>
      <c r="G1522" t="s">
        <v>247</v>
      </c>
      <c r="H1522" t="s">
        <v>225</v>
      </c>
      <c r="I1522">
        <v>0</v>
      </c>
      <c r="FX1522">
        <v>0</v>
      </c>
      <c r="FY1522">
        <v>0</v>
      </c>
      <c r="FZ1522">
        <v>0</v>
      </c>
    </row>
    <row r="1523" spans="1:182" x14ac:dyDescent="0.2">
      <c r="A1523" t="s">
        <v>245</v>
      </c>
      <c r="B1523" t="s">
        <v>252</v>
      </c>
      <c r="C1523" t="s">
        <v>217</v>
      </c>
      <c r="D1523" t="s">
        <v>36</v>
      </c>
      <c r="E1523">
        <v>2015</v>
      </c>
      <c r="F1523" t="s">
        <v>231</v>
      </c>
      <c r="G1523" t="s">
        <v>247</v>
      </c>
      <c r="H1523" t="s">
        <v>225</v>
      </c>
      <c r="I1523">
        <v>0</v>
      </c>
      <c r="FX1523">
        <v>0</v>
      </c>
      <c r="FY1523">
        <v>0</v>
      </c>
      <c r="FZ1523">
        <v>0</v>
      </c>
    </row>
    <row r="1524" spans="1:182" x14ac:dyDescent="0.2">
      <c r="A1524" t="s">
        <v>245</v>
      </c>
      <c r="B1524" t="s">
        <v>252</v>
      </c>
      <c r="C1524" t="s">
        <v>217</v>
      </c>
      <c r="D1524" t="s">
        <v>36</v>
      </c>
      <c r="E1524">
        <v>2016</v>
      </c>
      <c r="F1524" t="s">
        <v>231</v>
      </c>
      <c r="G1524" t="s">
        <v>247</v>
      </c>
      <c r="H1524" t="s">
        <v>225</v>
      </c>
      <c r="I1524">
        <v>0</v>
      </c>
      <c r="FX1524">
        <v>0</v>
      </c>
      <c r="FY1524">
        <v>0</v>
      </c>
      <c r="FZ1524">
        <v>0</v>
      </c>
    </row>
    <row r="1525" spans="1:182" x14ac:dyDescent="0.2">
      <c r="A1525" t="s">
        <v>245</v>
      </c>
      <c r="B1525" t="s">
        <v>252</v>
      </c>
      <c r="C1525" t="s">
        <v>217</v>
      </c>
      <c r="D1525" t="s">
        <v>36</v>
      </c>
      <c r="E1525">
        <v>2017</v>
      </c>
      <c r="F1525" t="s">
        <v>231</v>
      </c>
      <c r="G1525" t="s">
        <v>247</v>
      </c>
      <c r="H1525" t="s">
        <v>225</v>
      </c>
      <c r="I1525">
        <v>0</v>
      </c>
      <c r="FX1525">
        <v>0</v>
      </c>
      <c r="FY1525">
        <v>0</v>
      </c>
      <c r="FZ1525">
        <v>0</v>
      </c>
    </row>
    <row r="1526" spans="1:182" x14ac:dyDescent="0.2">
      <c r="A1526" t="s">
        <v>245</v>
      </c>
      <c r="B1526" t="s">
        <v>252</v>
      </c>
      <c r="C1526" t="s">
        <v>217</v>
      </c>
      <c r="D1526" t="s">
        <v>37</v>
      </c>
      <c r="E1526">
        <v>2015</v>
      </c>
      <c r="F1526" t="s">
        <v>231</v>
      </c>
      <c r="G1526" t="s">
        <v>247</v>
      </c>
      <c r="H1526" t="s">
        <v>225</v>
      </c>
      <c r="I1526">
        <v>0</v>
      </c>
      <c r="FX1526">
        <v>0</v>
      </c>
      <c r="FY1526">
        <v>0</v>
      </c>
      <c r="FZ1526">
        <v>0</v>
      </c>
    </row>
    <row r="1527" spans="1:182" x14ac:dyDescent="0.2">
      <c r="A1527" t="s">
        <v>245</v>
      </c>
      <c r="B1527" t="s">
        <v>252</v>
      </c>
      <c r="C1527" t="s">
        <v>217</v>
      </c>
      <c r="D1527" t="s">
        <v>37</v>
      </c>
      <c r="E1527">
        <v>2016</v>
      </c>
      <c r="F1527" t="s">
        <v>231</v>
      </c>
      <c r="G1527" t="s">
        <v>247</v>
      </c>
      <c r="H1527" t="s">
        <v>225</v>
      </c>
      <c r="I1527">
        <v>0</v>
      </c>
      <c r="FX1527">
        <v>0</v>
      </c>
      <c r="FY1527">
        <v>0</v>
      </c>
      <c r="FZ1527">
        <v>0</v>
      </c>
    </row>
    <row r="1528" spans="1:182" x14ac:dyDescent="0.2">
      <c r="A1528" t="s">
        <v>245</v>
      </c>
      <c r="B1528" t="s">
        <v>252</v>
      </c>
      <c r="C1528" t="s">
        <v>217</v>
      </c>
      <c r="D1528" t="s">
        <v>37</v>
      </c>
      <c r="E1528">
        <v>2017</v>
      </c>
      <c r="F1528" t="s">
        <v>231</v>
      </c>
      <c r="G1528" t="s">
        <v>247</v>
      </c>
      <c r="H1528" t="s">
        <v>225</v>
      </c>
      <c r="I1528">
        <v>0</v>
      </c>
      <c r="FX1528">
        <v>0</v>
      </c>
      <c r="FY1528">
        <v>0</v>
      </c>
      <c r="FZ1528">
        <v>0</v>
      </c>
    </row>
    <row r="1529" spans="1:182" x14ac:dyDescent="0.2">
      <c r="A1529" t="s">
        <v>245</v>
      </c>
      <c r="B1529" t="s">
        <v>252</v>
      </c>
      <c r="C1529" t="s">
        <v>217</v>
      </c>
      <c r="D1529" t="s">
        <v>38</v>
      </c>
      <c r="E1529">
        <v>2015</v>
      </c>
      <c r="F1529" t="s">
        <v>231</v>
      </c>
      <c r="G1529" t="s">
        <v>247</v>
      </c>
      <c r="H1529" t="s">
        <v>225</v>
      </c>
      <c r="I1529">
        <v>0</v>
      </c>
      <c r="FX1529">
        <v>0</v>
      </c>
      <c r="FY1529">
        <v>0</v>
      </c>
      <c r="FZ1529">
        <v>0</v>
      </c>
    </row>
    <row r="1530" spans="1:182" x14ac:dyDescent="0.2">
      <c r="A1530" t="s">
        <v>245</v>
      </c>
      <c r="B1530" t="s">
        <v>252</v>
      </c>
      <c r="C1530" t="s">
        <v>217</v>
      </c>
      <c r="D1530" t="s">
        <v>38</v>
      </c>
      <c r="E1530">
        <v>2016</v>
      </c>
      <c r="F1530" t="s">
        <v>231</v>
      </c>
      <c r="G1530" t="s">
        <v>247</v>
      </c>
      <c r="H1530" t="s">
        <v>225</v>
      </c>
      <c r="I1530">
        <v>0</v>
      </c>
      <c r="FX1530">
        <v>0</v>
      </c>
      <c r="FY1530">
        <v>0</v>
      </c>
      <c r="FZ1530">
        <v>0</v>
      </c>
    </row>
    <row r="1531" spans="1:182" x14ac:dyDescent="0.2">
      <c r="A1531" t="s">
        <v>245</v>
      </c>
      <c r="B1531" t="s">
        <v>252</v>
      </c>
      <c r="C1531" t="s">
        <v>217</v>
      </c>
      <c r="D1531" t="s">
        <v>38</v>
      </c>
      <c r="E1531">
        <v>2017</v>
      </c>
      <c r="F1531" t="s">
        <v>231</v>
      </c>
      <c r="G1531" t="s">
        <v>247</v>
      </c>
      <c r="H1531" t="s">
        <v>225</v>
      </c>
      <c r="I1531">
        <v>0</v>
      </c>
      <c r="FX1531">
        <v>0</v>
      </c>
      <c r="FY1531">
        <v>0</v>
      </c>
      <c r="FZ1531">
        <v>0</v>
      </c>
    </row>
    <row r="1532" spans="1:182" x14ac:dyDescent="0.2">
      <c r="A1532" t="s">
        <v>245</v>
      </c>
      <c r="B1532" t="s">
        <v>252</v>
      </c>
      <c r="C1532" t="s">
        <v>217</v>
      </c>
      <c r="D1532" t="s">
        <v>39</v>
      </c>
      <c r="E1532">
        <v>2015</v>
      </c>
      <c r="F1532" t="s">
        <v>231</v>
      </c>
      <c r="G1532" t="s">
        <v>247</v>
      </c>
      <c r="H1532" t="s">
        <v>225</v>
      </c>
      <c r="I1532">
        <v>0</v>
      </c>
      <c r="FX1532">
        <v>0</v>
      </c>
      <c r="FY1532">
        <v>0</v>
      </c>
      <c r="FZ1532">
        <v>0</v>
      </c>
    </row>
    <row r="1533" spans="1:182" x14ac:dyDescent="0.2">
      <c r="A1533" t="s">
        <v>245</v>
      </c>
      <c r="B1533" t="s">
        <v>252</v>
      </c>
      <c r="C1533" t="s">
        <v>217</v>
      </c>
      <c r="D1533" t="s">
        <v>39</v>
      </c>
      <c r="E1533">
        <v>2016</v>
      </c>
      <c r="F1533" t="s">
        <v>231</v>
      </c>
      <c r="G1533" t="s">
        <v>247</v>
      </c>
      <c r="H1533" t="s">
        <v>225</v>
      </c>
      <c r="I1533">
        <v>0</v>
      </c>
      <c r="FX1533">
        <v>0</v>
      </c>
      <c r="FY1533">
        <v>0</v>
      </c>
      <c r="FZ1533">
        <v>0</v>
      </c>
    </row>
    <row r="1534" spans="1:182" x14ac:dyDescent="0.2">
      <c r="A1534" t="s">
        <v>245</v>
      </c>
      <c r="B1534" t="s">
        <v>252</v>
      </c>
      <c r="C1534" t="s">
        <v>217</v>
      </c>
      <c r="D1534" t="s">
        <v>39</v>
      </c>
      <c r="E1534">
        <v>2017</v>
      </c>
      <c r="F1534" t="s">
        <v>231</v>
      </c>
      <c r="G1534" t="s">
        <v>247</v>
      </c>
      <c r="H1534" t="s">
        <v>225</v>
      </c>
      <c r="I1534">
        <v>0</v>
      </c>
      <c r="FX1534">
        <v>0</v>
      </c>
      <c r="FY1534">
        <v>0</v>
      </c>
      <c r="FZ1534">
        <v>0</v>
      </c>
    </row>
    <row r="1535" spans="1:182" x14ac:dyDescent="0.2">
      <c r="A1535" t="s">
        <v>245</v>
      </c>
      <c r="B1535" t="s">
        <v>252</v>
      </c>
      <c r="C1535" t="s">
        <v>217</v>
      </c>
      <c r="D1535" t="s">
        <v>40</v>
      </c>
      <c r="E1535">
        <v>2015</v>
      </c>
      <c r="F1535" t="s">
        <v>231</v>
      </c>
      <c r="G1535" t="s">
        <v>247</v>
      </c>
      <c r="H1535" t="s">
        <v>225</v>
      </c>
      <c r="I1535">
        <v>0</v>
      </c>
      <c r="FX1535">
        <v>0</v>
      </c>
      <c r="FY1535">
        <v>0</v>
      </c>
      <c r="FZ1535">
        <v>0</v>
      </c>
    </row>
    <row r="1536" spans="1:182" x14ac:dyDescent="0.2">
      <c r="A1536" t="s">
        <v>245</v>
      </c>
      <c r="B1536" t="s">
        <v>252</v>
      </c>
      <c r="C1536" t="s">
        <v>217</v>
      </c>
      <c r="D1536" t="s">
        <v>40</v>
      </c>
      <c r="E1536">
        <v>2016</v>
      </c>
      <c r="F1536" t="s">
        <v>231</v>
      </c>
      <c r="G1536" t="s">
        <v>247</v>
      </c>
      <c r="H1536" t="s">
        <v>225</v>
      </c>
      <c r="I1536">
        <v>0</v>
      </c>
      <c r="FX1536">
        <v>0</v>
      </c>
      <c r="FY1536">
        <v>0</v>
      </c>
      <c r="FZ1536">
        <v>0</v>
      </c>
    </row>
    <row r="1537" spans="1:182" x14ac:dyDescent="0.2">
      <c r="A1537" t="s">
        <v>245</v>
      </c>
      <c r="B1537" t="s">
        <v>252</v>
      </c>
      <c r="C1537" t="s">
        <v>217</v>
      </c>
      <c r="D1537" t="s">
        <v>40</v>
      </c>
      <c r="E1537">
        <v>2017</v>
      </c>
      <c r="F1537" t="s">
        <v>231</v>
      </c>
      <c r="G1537" t="s">
        <v>247</v>
      </c>
      <c r="H1537" t="s">
        <v>225</v>
      </c>
      <c r="I1537">
        <v>0</v>
      </c>
      <c r="FX1537">
        <v>0</v>
      </c>
      <c r="FY1537">
        <v>0</v>
      </c>
      <c r="FZ1537">
        <v>0</v>
      </c>
    </row>
    <row r="1538" spans="1:182" x14ac:dyDescent="0.2">
      <c r="A1538" t="s">
        <v>245</v>
      </c>
      <c r="B1538" t="s">
        <v>252</v>
      </c>
      <c r="C1538" t="s">
        <v>217</v>
      </c>
      <c r="D1538" t="s">
        <v>41</v>
      </c>
      <c r="E1538">
        <v>2015</v>
      </c>
      <c r="F1538" t="s">
        <v>231</v>
      </c>
      <c r="G1538" t="s">
        <v>247</v>
      </c>
      <c r="H1538" t="s">
        <v>225</v>
      </c>
      <c r="I1538">
        <v>0</v>
      </c>
      <c r="FX1538">
        <v>0</v>
      </c>
      <c r="FY1538">
        <v>0</v>
      </c>
      <c r="FZ1538">
        <v>0</v>
      </c>
    </row>
    <row r="1539" spans="1:182" x14ac:dyDescent="0.2">
      <c r="A1539" t="s">
        <v>245</v>
      </c>
      <c r="B1539" t="s">
        <v>252</v>
      </c>
      <c r="C1539" t="s">
        <v>217</v>
      </c>
      <c r="D1539" t="s">
        <v>41</v>
      </c>
      <c r="E1539">
        <v>2016</v>
      </c>
      <c r="F1539" t="s">
        <v>231</v>
      </c>
      <c r="G1539" t="s">
        <v>247</v>
      </c>
      <c r="H1539" t="s">
        <v>225</v>
      </c>
      <c r="I1539">
        <v>0</v>
      </c>
      <c r="FX1539">
        <v>0</v>
      </c>
      <c r="FY1539">
        <v>0</v>
      </c>
      <c r="FZ1539">
        <v>0</v>
      </c>
    </row>
    <row r="1540" spans="1:182" x14ac:dyDescent="0.2">
      <c r="A1540" t="s">
        <v>245</v>
      </c>
      <c r="B1540" t="s">
        <v>252</v>
      </c>
      <c r="C1540" t="s">
        <v>217</v>
      </c>
      <c r="D1540" t="s">
        <v>41</v>
      </c>
      <c r="E1540">
        <v>2017</v>
      </c>
      <c r="F1540" t="s">
        <v>231</v>
      </c>
      <c r="G1540" t="s">
        <v>247</v>
      </c>
      <c r="H1540" t="s">
        <v>225</v>
      </c>
      <c r="I1540">
        <v>0</v>
      </c>
      <c r="FX1540">
        <v>0</v>
      </c>
      <c r="FY1540">
        <v>0</v>
      </c>
      <c r="FZ1540">
        <v>0</v>
      </c>
    </row>
    <row r="1541" spans="1:182" x14ac:dyDescent="0.2">
      <c r="A1541" t="s">
        <v>245</v>
      </c>
      <c r="B1541" t="s">
        <v>252</v>
      </c>
      <c r="C1541" t="s">
        <v>217</v>
      </c>
      <c r="D1541" t="s">
        <v>42</v>
      </c>
      <c r="E1541">
        <v>2015</v>
      </c>
      <c r="F1541" t="s">
        <v>231</v>
      </c>
      <c r="G1541" t="s">
        <v>247</v>
      </c>
      <c r="H1541" t="s">
        <v>225</v>
      </c>
      <c r="I1541">
        <v>0</v>
      </c>
      <c r="FX1541">
        <v>0</v>
      </c>
      <c r="FY1541">
        <v>0</v>
      </c>
      <c r="FZ1541">
        <v>0</v>
      </c>
    </row>
    <row r="1542" spans="1:182" x14ac:dyDescent="0.2">
      <c r="A1542" t="s">
        <v>245</v>
      </c>
      <c r="B1542" t="s">
        <v>252</v>
      </c>
      <c r="C1542" t="s">
        <v>217</v>
      </c>
      <c r="D1542" t="s">
        <v>42</v>
      </c>
      <c r="E1542">
        <v>2016</v>
      </c>
      <c r="F1542" t="s">
        <v>231</v>
      </c>
      <c r="G1542" t="s">
        <v>247</v>
      </c>
      <c r="H1542" t="s">
        <v>225</v>
      </c>
      <c r="I1542">
        <v>0</v>
      </c>
      <c r="FX1542">
        <v>0</v>
      </c>
      <c r="FY1542">
        <v>0</v>
      </c>
      <c r="FZ1542">
        <v>0</v>
      </c>
    </row>
    <row r="1543" spans="1:182" x14ac:dyDescent="0.2">
      <c r="A1543" t="s">
        <v>245</v>
      </c>
      <c r="B1543" t="s">
        <v>252</v>
      </c>
      <c r="C1543" t="s">
        <v>217</v>
      </c>
      <c r="D1543" t="s">
        <v>42</v>
      </c>
      <c r="E1543">
        <v>2017</v>
      </c>
      <c r="F1543" t="s">
        <v>231</v>
      </c>
      <c r="G1543" t="s">
        <v>247</v>
      </c>
      <c r="H1543" t="s">
        <v>225</v>
      </c>
      <c r="I1543">
        <v>0</v>
      </c>
      <c r="FX1543">
        <v>0</v>
      </c>
      <c r="FY1543">
        <v>0</v>
      </c>
      <c r="FZ1543">
        <v>0</v>
      </c>
    </row>
    <row r="1544" spans="1:182" x14ac:dyDescent="0.2">
      <c r="A1544" t="s">
        <v>245</v>
      </c>
      <c r="B1544" t="s">
        <v>252</v>
      </c>
      <c r="C1544" t="s">
        <v>217</v>
      </c>
      <c r="D1544" t="s">
        <v>43</v>
      </c>
      <c r="E1544">
        <v>2015</v>
      </c>
      <c r="F1544" t="s">
        <v>231</v>
      </c>
      <c r="G1544" t="s">
        <v>247</v>
      </c>
      <c r="H1544" t="s">
        <v>225</v>
      </c>
      <c r="I1544">
        <v>0</v>
      </c>
      <c r="FX1544">
        <v>0</v>
      </c>
      <c r="FY1544">
        <v>0</v>
      </c>
      <c r="FZ1544">
        <v>0</v>
      </c>
    </row>
    <row r="1545" spans="1:182" x14ac:dyDescent="0.2">
      <c r="A1545" t="s">
        <v>245</v>
      </c>
      <c r="B1545" t="s">
        <v>252</v>
      </c>
      <c r="C1545" t="s">
        <v>217</v>
      </c>
      <c r="D1545" t="s">
        <v>43</v>
      </c>
      <c r="E1545">
        <v>2016</v>
      </c>
      <c r="F1545" t="s">
        <v>231</v>
      </c>
      <c r="G1545" t="s">
        <v>247</v>
      </c>
      <c r="H1545" t="s">
        <v>225</v>
      </c>
      <c r="I1545">
        <v>0</v>
      </c>
      <c r="FX1545">
        <v>0</v>
      </c>
      <c r="FY1545">
        <v>0</v>
      </c>
      <c r="FZ1545">
        <v>0</v>
      </c>
    </row>
    <row r="1546" spans="1:182" x14ac:dyDescent="0.2">
      <c r="A1546" t="s">
        <v>245</v>
      </c>
      <c r="B1546" t="s">
        <v>252</v>
      </c>
      <c r="C1546" t="s">
        <v>217</v>
      </c>
      <c r="D1546" t="s">
        <v>43</v>
      </c>
      <c r="E1546">
        <v>2017</v>
      </c>
      <c r="F1546" t="s">
        <v>231</v>
      </c>
      <c r="G1546" t="s">
        <v>247</v>
      </c>
      <c r="H1546" t="s">
        <v>225</v>
      </c>
      <c r="I1546">
        <v>0</v>
      </c>
      <c r="FX1546">
        <v>0</v>
      </c>
      <c r="FY1546">
        <v>0</v>
      </c>
      <c r="FZ1546">
        <v>0</v>
      </c>
    </row>
    <row r="1547" spans="1:182" x14ac:dyDescent="0.2">
      <c r="A1547" t="s">
        <v>245</v>
      </c>
      <c r="B1547" t="s">
        <v>252</v>
      </c>
      <c r="C1547" t="s">
        <v>217</v>
      </c>
      <c r="D1547" t="s">
        <v>44</v>
      </c>
      <c r="E1547">
        <v>2015</v>
      </c>
      <c r="F1547" t="s">
        <v>231</v>
      </c>
      <c r="G1547" t="s">
        <v>247</v>
      </c>
      <c r="H1547" t="s">
        <v>225</v>
      </c>
      <c r="I1547">
        <v>0</v>
      </c>
      <c r="FX1547">
        <v>0</v>
      </c>
      <c r="FY1547">
        <v>0</v>
      </c>
      <c r="FZ1547">
        <v>0</v>
      </c>
    </row>
    <row r="1548" spans="1:182" x14ac:dyDescent="0.2">
      <c r="A1548" t="s">
        <v>245</v>
      </c>
      <c r="B1548" t="s">
        <v>252</v>
      </c>
      <c r="C1548" t="s">
        <v>217</v>
      </c>
      <c r="D1548" t="s">
        <v>44</v>
      </c>
      <c r="E1548">
        <v>2016</v>
      </c>
      <c r="F1548" t="s">
        <v>231</v>
      </c>
      <c r="G1548" t="s">
        <v>247</v>
      </c>
      <c r="H1548" t="s">
        <v>225</v>
      </c>
      <c r="I1548">
        <v>0</v>
      </c>
      <c r="FX1548">
        <v>0</v>
      </c>
      <c r="FY1548">
        <v>0</v>
      </c>
      <c r="FZ1548">
        <v>0</v>
      </c>
    </row>
    <row r="1549" spans="1:182" x14ac:dyDescent="0.2">
      <c r="A1549" t="s">
        <v>245</v>
      </c>
      <c r="B1549" t="s">
        <v>252</v>
      </c>
      <c r="C1549" t="s">
        <v>217</v>
      </c>
      <c r="D1549" t="s">
        <v>44</v>
      </c>
      <c r="E1549">
        <v>2017</v>
      </c>
      <c r="F1549" t="s">
        <v>231</v>
      </c>
      <c r="G1549" t="s">
        <v>247</v>
      </c>
      <c r="H1549" t="s">
        <v>225</v>
      </c>
      <c r="I1549">
        <v>0</v>
      </c>
      <c r="FX1549">
        <v>0</v>
      </c>
      <c r="FY1549">
        <v>0</v>
      </c>
      <c r="FZ1549">
        <v>0</v>
      </c>
    </row>
    <row r="1550" spans="1:182" x14ac:dyDescent="0.2">
      <c r="A1550" t="s">
        <v>245</v>
      </c>
      <c r="B1550" t="s">
        <v>252</v>
      </c>
      <c r="C1550" t="s">
        <v>217</v>
      </c>
      <c r="D1550" t="s">
        <v>45</v>
      </c>
      <c r="E1550">
        <v>2015</v>
      </c>
      <c r="F1550" t="s">
        <v>231</v>
      </c>
      <c r="G1550" t="s">
        <v>247</v>
      </c>
      <c r="H1550" t="s">
        <v>225</v>
      </c>
      <c r="I1550">
        <v>0</v>
      </c>
      <c r="FX1550">
        <v>0</v>
      </c>
      <c r="FY1550">
        <v>0</v>
      </c>
      <c r="FZ1550">
        <v>0</v>
      </c>
    </row>
    <row r="1551" spans="1:182" x14ac:dyDescent="0.2">
      <c r="A1551" t="s">
        <v>245</v>
      </c>
      <c r="B1551" t="s">
        <v>252</v>
      </c>
      <c r="C1551" t="s">
        <v>217</v>
      </c>
      <c r="D1551" t="s">
        <v>45</v>
      </c>
      <c r="E1551">
        <v>2016</v>
      </c>
      <c r="F1551" t="s">
        <v>231</v>
      </c>
      <c r="G1551" t="s">
        <v>247</v>
      </c>
      <c r="H1551" t="s">
        <v>225</v>
      </c>
      <c r="I1551">
        <v>0</v>
      </c>
      <c r="FX1551">
        <v>0</v>
      </c>
      <c r="FY1551">
        <v>0</v>
      </c>
      <c r="FZ1551">
        <v>0</v>
      </c>
    </row>
    <row r="1552" spans="1:182" x14ac:dyDescent="0.2">
      <c r="A1552" t="s">
        <v>245</v>
      </c>
      <c r="B1552" t="s">
        <v>252</v>
      </c>
      <c r="C1552" t="s">
        <v>217</v>
      </c>
      <c r="D1552" t="s">
        <v>45</v>
      </c>
      <c r="E1552">
        <v>2017</v>
      </c>
      <c r="F1552" t="s">
        <v>231</v>
      </c>
      <c r="G1552" t="s">
        <v>247</v>
      </c>
      <c r="H1552" t="s">
        <v>225</v>
      </c>
      <c r="I1552">
        <v>0</v>
      </c>
      <c r="FX1552">
        <v>0</v>
      </c>
      <c r="FY1552">
        <v>0</v>
      </c>
      <c r="FZ1552">
        <v>0</v>
      </c>
    </row>
    <row r="1553" spans="1:182" x14ac:dyDescent="0.2">
      <c r="A1553" t="s">
        <v>245</v>
      </c>
      <c r="B1553" t="s">
        <v>252</v>
      </c>
      <c r="C1553" t="s">
        <v>217</v>
      </c>
      <c r="D1553" t="s">
        <v>46</v>
      </c>
      <c r="E1553">
        <v>2015</v>
      </c>
      <c r="F1553" t="s">
        <v>231</v>
      </c>
      <c r="G1553" t="s">
        <v>247</v>
      </c>
      <c r="H1553" t="s">
        <v>225</v>
      </c>
      <c r="I1553">
        <v>0</v>
      </c>
      <c r="FX1553">
        <v>0</v>
      </c>
      <c r="FY1553">
        <v>0</v>
      </c>
      <c r="FZ1553">
        <v>0</v>
      </c>
    </row>
    <row r="1554" spans="1:182" x14ac:dyDescent="0.2">
      <c r="A1554" t="s">
        <v>245</v>
      </c>
      <c r="B1554" t="s">
        <v>252</v>
      </c>
      <c r="C1554" t="s">
        <v>217</v>
      </c>
      <c r="D1554" t="s">
        <v>46</v>
      </c>
      <c r="E1554">
        <v>2016</v>
      </c>
      <c r="F1554" t="s">
        <v>231</v>
      </c>
      <c r="G1554" t="s">
        <v>247</v>
      </c>
      <c r="H1554" t="s">
        <v>225</v>
      </c>
      <c r="I1554">
        <v>0</v>
      </c>
      <c r="FX1554">
        <v>0</v>
      </c>
      <c r="FY1554">
        <v>0</v>
      </c>
      <c r="FZ1554">
        <v>0</v>
      </c>
    </row>
    <row r="1555" spans="1:182" x14ac:dyDescent="0.2">
      <c r="A1555" t="s">
        <v>245</v>
      </c>
      <c r="B1555" t="s">
        <v>252</v>
      </c>
      <c r="C1555" t="s">
        <v>217</v>
      </c>
      <c r="D1555" t="s">
        <v>46</v>
      </c>
      <c r="E1555">
        <v>2017</v>
      </c>
      <c r="F1555" t="s">
        <v>231</v>
      </c>
      <c r="G1555" t="s">
        <v>247</v>
      </c>
      <c r="H1555" t="s">
        <v>225</v>
      </c>
      <c r="I1555">
        <v>0</v>
      </c>
      <c r="FX1555">
        <v>0</v>
      </c>
      <c r="FY1555">
        <v>0</v>
      </c>
      <c r="FZ1555">
        <v>0</v>
      </c>
    </row>
    <row r="1556" spans="1:182" x14ac:dyDescent="0.2">
      <c r="A1556" t="s">
        <v>245</v>
      </c>
      <c r="B1556" t="s">
        <v>252</v>
      </c>
      <c r="C1556" t="s">
        <v>217</v>
      </c>
      <c r="D1556" t="s">
        <v>47</v>
      </c>
      <c r="E1556">
        <v>2015</v>
      </c>
      <c r="F1556" t="s">
        <v>231</v>
      </c>
      <c r="G1556" t="s">
        <v>247</v>
      </c>
      <c r="H1556" t="s">
        <v>225</v>
      </c>
      <c r="I1556">
        <v>0</v>
      </c>
      <c r="FX1556">
        <v>0</v>
      </c>
      <c r="FY1556">
        <v>0</v>
      </c>
      <c r="FZ1556">
        <v>0</v>
      </c>
    </row>
    <row r="1557" spans="1:182" x14ac:dyDescent="0.2">
      <c r="A1557" t="s">
        <v>245</v>
      </c>
      <c r="B1557" t="s">
        <v>252</v>
      </c>
      <c r="C1557" t="s">
        <v>217</v>
      </c>
      <c r="D1557" t="s">
        <v>47</v>
      </c>
      <c r="E1557">
        <v>2016</v>
      </c>
      <c r="F1557" t="s">
        <v>231</v>
      </c>
      <c r="G1557" t="s">
        <v>247</v>
      </c>
      <c r="H1557" t="s">
        <v>225</v>
      </c>
      <c r="I1557">
        <v>0</v>
      </c>
      <c r="FX1557">
        <v>0</v>
      </c>
      <c r="FY1557">
        <v>0</v>
      </c>
      <c r="FZ1557">
        <v>0</v>
      </c>
    </row>
    <row r="1558" spans="1:182" x14ac:dyDescent="0.2">
      <c r="A1558" t="s">
        <v>245</v>
      </c>
      <c r="B1558" t="s">
        <v>252</v>
      </c>
      <c r="C1558" t="s">
        <v>217</v>
      </c>
      <c r="D1558" t="s">
        <v>47</v>
      </c>
      <c r="E1558">
        <v>2017</v>
      </c>
      <c r="F1558" t="s">
        <v>231</v>
      </c>
      <c r="G1558" t="s">
        <v>247</v>
      </c>
      <c r="H1558" t="s">
        <v>225</v>
      </c>
      <c r="I1558">
        <v>0</v>
      </c>
      <c r="FX1558">
        <v>0</v>
      </c>
      <c r="FY1558">
        <v>0</v>
      </c>
      <c r="FZ1558">
        <v>0</v>
      </c>
    </row>
    <row r="1559" spans="1:182" x14ac:dyDescent="0.2">
      <c r="A1559" t="s">
        <v>245</v>
      </c>
      <c r="B1559" t="s">
        <v>252</v>
      </c>
      <c r="C1559" t="s">
        <v>217</v>
      </c>
      <c r="D1559" t="s">
        <v>11</v>
      </c>
      <c r="E1559">
        <v>2015</v>
      </c>
      <c r="F1559" t="s">
        <v>231</v>
      </c>
      <c r="G1559" t="s">
        <v>247</v>
      </c>
      <c r="H1559" t="s">
        <v>225</v>
      </c>
      <c r="I1559">
        <v>0</v>
      </c>
      <c r="FX1559">
        <v>0</v>
      </c>
      <c r="FY1559">
        <v>0</v>
      </c>
      <c r="FZ1559">
        <v>0</v>
      </c>
    </row>
    <row r="1560" spans="1:182" x14ac:dyDescent="0.2">
      <c r="A1560" t="s">
        <v>245</v>
      </c>
      <c r="B1560" t="s">
        <v>252</v>
      </c>
      <c r="C1560" t="s">
        <v>217</v>
      </c>
      <c r="D1560" t="s">
        <v>11</v>
      </c>
      <c r="E1560">
        <v>2016</v>
      </c>
      <c r="F1560" t="s">
        <v>231</v>
      </c>
      <c r="G1560" t="s">
        <v>247</v>
      </c>
      <c r="H1560" t="s">
        <v>225</v>
      </c>
      <c r="I1560">
        <v>0</v>
      </c>
      <c r="FX1560">
        <v>0</v>
      </c>
      <c r="FY1560">
        <v>0</v>
      </c>
      <c r="FZ1560">
        <v>0</v>
      </c>
    </row>
    <row r="1561" spans="1:182" x14ac:dyDescent="0.2">
      <c r="A1561" t="s">
        <v>245</v>
      </c>
      <c r="B1561" t="s">
        <v>252</v>
      </c>
      <c r="C1561" t="s">
        <v>217</v>
      </c>
      <c r="D1561" t="s">
        <v>11</v>
      </c>
      <c r="E1561">
        <v>2017</v>
      </c>
      <c r="F1561" t="s">
        <v>231</v>
      </c>
      <c r="G1561" t="s">
        <v>247</v>
      </c>
      <c r="H1561" t="s">
        <v>225</v>
      </c>
      <c r="I1561">
        <v>0</v>
      </c>
      <c r="FX1561">
        <v>0</v>
      </c>
      <c r="FY1561">
        <v>0</v>
      </c>
      <c r="FZ1561">
        <v>0</v>
      </c>
    </row>
    <row r="1562" spans="1:182" x14ac:dyDescent="0.2">
      <c r="A1562" t="s">
        <v>245</v>
      </c>
      <c r="B1562" t="s">
        <v>252</v>
      </c>
      <c r="C1562" t="s">
        <v>217</v>
      </c>
      <c r="D1562" t="s">
        <v>36</v>
      </c>
      <c r="E1562">
        <v>2015</v>
      </c>
      <c r="F1562" t="s">
        <v>228</v>
      </c>
      <c r="G1562" t="s">
        <v>248</v>
      </c>
      <c r="H1562" t="s">
        <v>225</v>
      </c>
      <c r="I1562">
        <v>0</v>
      </c>
      <c r="FX1562">
        <v>0</v>
      </c>
      <c r="FY1562">
        <v>0</v>
      </c>
      <c r="FZ1562">
        <v>0</v>
      </c>
    </row>
    <row r="1563" spans="1:182" x14ac:dyDescent="0.2">
      <c r="A1563" t="s">
        <v>245</v>
      </c>
      <c r="B1563" t="s">
        <v>252</v>
      </c>
      <c r="C1563" t="s">
        <v>217</v>
      </c>
      <c r="D1563" t="s">
        <v>36</v>
      </c>
      <c r="E1563">
        <v>2016</v>
      </c>
      <c r="F1563" t="s">
        <v>228</v>
      </c>
      <c r="G1563" t="s">
        <v>248</v>
      </c>
      <c r="H1563" t="s">
        <v>225</v>
      </c>
      <c r="I1563">
        <v>0</v>
      </c>
      <c r="FX1563">
        <v>0</v>
      </c>
      <c r="FY1563">
        <v>0</v>
      </c>
      <c r="FZ1563">
        <v>0</v>
      </c>
    </row>
    <row r="1564" spans="1:182" x14ac:dyDescent="0.2">
      <c r="A1564" t="s">
        <v>245</v>
      </c>
      <c r="B1564" t="s">
        <v>252</v>
      </c>
      <c r="C1564" t="s">
        <v>217</v>
      </c>
      <c r="D1564" t="s">
        <v>36</v>
      </c>
      <c r="E1564">
        <v>2017</v>
      </c>
      <c r="F1564" t="s">
        <v>228</v>
      </c>
      <c r="G1564" t="s">
        <v>248</v>
      </c>
      <c r="H1564" t="s">
        <v>225</v>
      </c>
      <c r="I1564">
        <v>0</v>
      </c>
      <c r="FX1564">
        <v>0</v>
      </c>
      <c r="FY1564">
        <v>0</v>
      </c>
      <c r="FZ1564">
        <v>0</v>
      </c>
    </row>
    <row r="1565" spans="1:182" x14ac:dyDescent="0.2">
      <c r="A1565" t="s">
        <v>245</v>
      </c>
      <c r="B1565" t="s">
        <v>252</v>
      </c>
      <c r="C1565" t="s">
        <v>217</v>
      </c>
      <c r="D1565" t="s">
        <v>37</v>
      </c>
      <c r="E1565">
        <v>2015</v>
      </c>
      <c r="F1565" t="s">
        <v>228</v>
      </c>
      <c r="G1565" t="s">
        <v>248</v>
      </c>
      <c r="H1565" t="s">
        <v>225</v>
      </c>
      <c r="I1565">
        <v>0</v>
      </c>
      <c r="FX1565">
        <v>0</v>
      </c>
      <c r="FY1565">
        <v>0</v>
      </c>
      <c r="FZ1565">
        <v>0</v>
      </c>
    </row>
    <row r="1566" spans="1:182" x14ac:dyDescent="0.2">
      <c r="A1566" t="s">
        <v>245</v>
      </c>
      <c r="B1566" t="s">
        <v>252</v>
      </c>
      <c r="C1566" t="s">
        <v>217</v>
      </c>
      <c r="D1566" t="s">
        <v>37</v>
      </c>
      <c r="E1566">
        <v>2016</v>
      </c>
      <c r="F1566" t="s">
        <v>228</v>
      </c>
      <c r="G1566" t="s">
        <v>248</v>
      </c>
      <c r="H1566" t="s">
        <v>225</v>
      </c>
      <c r="I1566">
        <v>0</v>
      </c>
      <c r="FX1566">
        <v>0</v>
      </c>
      <c r="FY1566">
        <v>0</v>
      </c>
      <c r="FZ1566">
        <v>0</v>
      </c>
    </row>
    <row r="1567" spans="1:182" x14ac:dyDescent="0.2">
      <c r="A1567" t="s">
        <v>245</v>
      </c>
      <c r="B1567" t="s">
        <v>252</v>
      </c>
      <c r="C1567" t="s">
        <v>217</v>
      </c>
      <c r="D1567" t="s">
        <v>37</v>
      </c>
      <c r="E1567">
        <v>2017</v>
      </c>
      <c r="F1567" t="s">
        <v>228</v>
      </c>
      <c r="G1567" t="s">
        <v>248</v>
      </c>
      <c r="H1567" t="s">
        <v>225</v>
      </c>
      <c r="I1567">
        <v>0</v>
      </c>
      <c r="FX1567">
        <v>0</v>
      </c>
      <c r="FY1567">
        <v>0</v>
      </c>
      <c r="FZ1567">
        <v>0</v>
      </c>
    </row>
    <row r="1568" spans="1:182" x14ac:dyDescent="0.2">
      <c r="A1568" t="s">
        <v>245</v>
      </c>
      <c r="B1568" t="s">
        <v>252</v>
      </c>
      <c r="C1568" t="s">
        <v>217</v>
      </c>
      <c r="D1568" t="s">
        <v>38</v>
      </c>
      <c r="E1568">
        <v>2015</v>
      </c>
      <c r="F1568" t="s">
        <v>228</v>
      </c>
      <c r="G1568" t="s">
        <v>248</v>
      </c>
      <c r="H1568" t="s">
        <v>225</v>
      </c>
      <c r="I1568">
        <v>0</v>
      </c>
      <c r="FX1568">
        <v>0</v>
      </c>
      <c r="FY1568">
        <v>0</v>
      </c>
      <c r="FZ1568">
        <v>0</v>
      </c>
    </row>
    <row r="1569" spans="1:182" x14ac:dyDescent="0.2">
      <c r="A1569" t="s">
        <v>245</v>
      </c>
      <c r="B1569" t="s">
        <v>252</v>
      </c>
      <c r="C1569" t="s">
        <v>217</v>
      </c>
      <c r="D1569" t="s">
        <v>38</v>
      </c>
      <c r="E1569">
        <v>2016</v>
      </c>
      <c r="F1569" t="s">
        <v>228</v>
      </c>
      <c r="G1569" t="s">
        <v>248</v>
      </c>
      <c r="H1569" t="s">
        <v>225</v>
      </c>
      <c r="I1569">
        <v>0</v>
      </c>
      <c r="FX1569">
        <v>0</v>
      </c>
      <c r="FY1569">
        <v>0</v>
      </c>
      <c r="FZ1569">
        <v>0</v>
      </c>
    </row>
    <row r="1570" spans="1:182" x14ac:dyDescent="0.2">
      <c r="A1570" t="s">
        <v>245</v>
      </c>
      <c r="B1570" t="s">
        <v>252</v>
      </c>
      <c r="C1570" t="s">
        <v>217</v>
      </c>
      <c r="D1570" t="s">
        <v>38</v>
      </c>
      <c r="E1570">
        <v>2017</v>
      </c>
      <c r="F1570" t="s">
        <v>228</v>
      </c>
      <c r="G1570" t="s">
        <v>248</v>
      </c>
      <c r="H1570" t="s">
        <v>225</v>
      </c>
      <c r="I1570">
        <v>0</v>
      </c>
      <c r="FX1570">
        <v>0</v>
      </c>
      <c r="FY1570">
        <v>0</v>
      </c>
      <c r="FZ1570">
        <v>0</v>
      </c>
    </row>
    <row r="1571" spans="1:182" x14ac:dyDescent="0.2">
      <c r="A1571" t="s">
        <v>245</v>
      </c>
      <c r="B1571" t="s">
        <v>252</v>
      </c>
      <c r="C1571" t="s">
        <v>217</v>
      </c>
      <c r="D1571" t="s">
        <v>39</v>
      </c>
      <c r="E1571">
        <v>2015</v>
      </c>
      <c r="F1571" t="s">
        <v>228</v>
      </c>
      <c r="G1571" t="s">
        <v>248</v>
      </c>
      <c r="H1571" t="s">
        <v>225</v>
      </c>
      <c r="I1571">
        <v>0</v>
      </c>
      <c r="FX1571">
        <v>0</v>
      </c>
      <c r="FY1571">
        <v>0</v>
      </c>
      <c r="FZ1571">
        <v>0</v>
      </c>
    </row>
    <row r="1572" spans="1:182" x14ac:dyDescent="0.2">
      <c r="A1572" t="s">
        <v>245</v>
      </c>
      <c r="B1572" t="s">
        <v>252</v>
      </c>
      <c r="C1572" t="s">
        <v>217</v>
      </c>
      <c r="D1572" t="s">
        <v>39</v>
      </c>
      <c r="E1572">
        <v>2016</v>
      </c>
      <c r="F1572" t="s">
        <v>228</v>
      </c>
      <c r="G1572" t="s">
        <v>248</v>
      </c>
      <c r="H1572" t="s">
        <v>225</v>
      </c>
      <c r="I1572">
        <v>0</v>
      </c>
      <c r="FX1572">
        <v>0</v>
      </c>
      <c r="FY1572">
        <v>0</v>
      </c>
      <c r="FZ1572">
        <v>0</v>
      </c>
    </row>
    <row r="1573" spans="1:182" x14ac:dyDescent="0.2">
      <c r="A1573" t="s">
        <v>245</v>
      </c>
      <c r="B1573" t="s">
        <v>252</v>
      </c>
      <c r="C1573" t="s">
        <v>217</v>
      </c>
      <c r="D1573" t="s">
        <v>39</v>
      </c>
      <c r="E1573">
        <v>2017</v>
      </c>
      <c r="F1573" t="s">
        <v>228</v>
      </c>
      <c r="G1573" t="s">
        <v>248</v>
      </c>
      <c r="H1573" t="s">
        <v>225</v>
      </c>
      <c r="I1573">
        <v>0</v>
      </c>
      <c r="FX1573">
        <v>0</v>
      </c>
      <c r="FY1573">
        <v>0</v>
      </c>
      <c r="FZ1573">
        <v>0</v>
      </c>
    </row>
    <row r="1574" spans="1:182" x14ac:dyDescent="0.2">
      <c r="A1574" t="s">
        <v>245</v>
      </c>
      <c r="B1574" t="s">
        <v>252</v>
      </c>
      <c r="C1574" t="s">
        <v>217</v>
      </c>
      <c r="D1574" t="s">
        <v>40</v>
      </c>
      <c r="E1574">
        <v>2015</v>
      </c>
      <c r="F1574" t="s">
        <v>228</v>
      </c>
      <c r="G1574" t="s">
        <v>248</v>
      </c>
      <c r="H1574" t="s">
        <v>225</v>
      </c>
      <c r="I1574">
        <v>0</v>
      </c>
      <c r="FX1574">
        <v>0</v>
      </c>
      <c r="FY1574">
        <v>0</v>
      </c>
      <c r="FZ1574">
        <v>0</v>
      </c>
    </row>
    <row r="1575" spans="1:182" x14ac:dyDescent="0.2">
      <c r="A1575" t="s">
        <v>245</v>
      </c>
      <c r="B1575" t="s">
        <v>252</v>
      </c>
      <c r="C1575" t="s">
        <v>217</v>
      </c>
      <c r="D1575" t="s">
        <v>40</v>
      </c>
      <c r="E1575">
        <v>2016</v>
      </c>
      <c r="F1575" t="s">
        <v>228</v>
      </c>
      <c r="G1575" t="s">
        <v>248</v>
      </c>
      <c r="H1575" t="s">
        <v>225</v>
      </c>
      <c r="I1575">
        <v>0</v>
      </c>
      <c r="FX1575">
        <v>0</v>
      </c>
      <c r="FY1575">
        <v>0</v>
      </c>
      <c r="FZ1575">
        <v>0</v>
      </c>
    </row>
    <row r="1576" spans="1:182" x14ac:dyDescent="0.2">
      <c r="A1576" t="s">
        <v>245</v>
      </c>
      <c r="B1576" t="s">
        <v>252</v>
      </c>
      <c r="C1576" t="s">
        <v>217</v>
      </c>
      <c r="D1576" t="s">
        <v>40</v>
      </c>
      <c r="E1576">
        <v>2017</v>
      </c>
      <c r="F1576" t="s">
        <v>228</v>
      </c>
      <c r="G1576" t="s">
        <v>248</v>
      </c>
      <c r="H1576" t="s">
        <v>225</v>
      </c>
      <c r="I1576">
        <v>0</v>
      </c>
      <c r="FX1576">
        <v>0</v>
      </c>
      <c r="FY1576">
        <v>0</v>
      </c>
      <c r="FZ1576">
        <v>0</v>
      </c>
    </row>
    <row r="1577" spans="1:182" x14ac:dyDescent="0.2">
      <c r="A1577" t="s">
        <v>245</v>
      </c>
      <c r="B1577" t="s">
        <v>252</v>
      </c>
      <c r="C1577" t="s">
        <v>217</v>
      </c>
      <c r="D1577" t="s">
        <v>41</v>
      </c>
      <c r="E1577">
        <v>2015</v>
      </c>
      <c r="F1577" t="s">
        <v>228</v>
      </c>
      <c r="G1577" t="s">
        <v>248</v>
      </c>
      <c r="H1577" t="s">
        <v>225</v>
      </c>
      <c r="I1577">
        <v>0</v>
      </c>
      <c r="FX1577">
        <v>0</v>
      </c>
      <c r="FY1577">
        <v>0</v>
      </c>
      <c r="FZ1577">
        <v>0</v>
      </c>
    </row>
    <row r="1578" spans="1:182" x14ac:dyDescent="0.2">
      <c r="A1578" t="s">
        <v>245</v>
      </c>
      <c r="B1578" t="s">
        <v>252</v>
      </c>
      <c r="C1578" t="s">
        <v>217</v>
      </c>
      <c r="D1578" t="s">
        <v>41</v>
      </c>
      <c r="E1578">
        <v>2016</v>
      </c>
      <c r="F1578" t="s">
        <v>228</v>
      </c>
      <c r="G1578" t="s">
        <v>248</v>
      </c>
      <c r="H1578" t="s">
        <v>225</v>
      </c>
      <c r="I1578">
        <v>0</v>
      </c>
      <c r="FX1578">
        <v>0</v>
      </c>
      <c r="FY1578">
        <v>0</v>
      </c>
      <c r="FZ1578">
        <v>0</v>
      </c>
    </row>
    <row r="1579" spans="1:182" x14ac:dyDescent="0.2">
      <c r="A1579" t="s">
        <v>245</v>
      </c>
      <c r="B1579" t="s">
        <v>252</v>
      </c>
      <c r="C1579" t="s">
        <v>217</v>
      </c>
      <c r="D1579" t="s">
        <v>41</v>
      </c>
      <c r="E1579">
        <v>2017</v>
      </c>
      <c r="F1579" t="s">
        <v>228</v>
      </c>
      <c r="G1579" t="s">
        <v>248</v>
      </c>
      <c r="H1579" t="s">
        <v>225</v>
      </c>
      <c r="I1579">
        <v>0</v>
      </c>
      <c r="FX1579">
        <v>0</v>
      </c>
      <c r="FY1579">
        <v>0</v>
      </c>
      <c r="FZ1579">
        <v>0</v>
      </c>
    </row>
    <row r="1580" spans="1:182" x14ac:dyDescent="0.2">
      <c r="A1580" t="s">
        <v>245</v>
      </c>
      <c r="B1580" t="s">
        <v>252</v>
      </c>
      <c r="C1580" t="s">
        <v>217</v>
      </c>
      <c r="D1580" t="s">
        <v>42</v>
      </c>
      <c r="E1580">
        <v>2015</v>
      </c>
      <c r="F1580" t="s">
        <v>228</v>
      </c>
      <c r="G1580" t="s">
        <v>248</v>
      </c>
      <c r="H1580" t="s">
        <v>225</v>
      </c>
      <c r="I1580">
        <v>0</v>
      </c>
      <c r="FX1580">
        <v>0</v>
      </c>
      <c r="FY1580">
        <v>0</v>
      </c>
      <c r="FZ1580">
        <v>0</v>
      </c>
    </row>
    <row r="1581" spans="1:182" x14ac:dyDescent="0.2">
      <c r="A1581" t="s">
        <v>245</v>
      </c>
      <c r="B1581" t="s">
        <v>252</v>
      </c>
      <c r="C1581" t="s">
        <v>217</v>
      </c>
      <c r="D1581" t="s">
        <v>42</v>
      </c>
      <c r="E1581">
        <v>2016</v>
      </c>
      <c r="F1581" t="s">
        <v>228</v>
      </c>
      <c r="G1581" t="s">
        <v>248</v>
      </c>
      <c r="H1581" t="s">
        <v>225</v>
      </c>
      <c r="I1581">
        <v>0</v>
      </c>
      <c r="FX1581">
        <v>0</v>
      </c>
      <c r="FY1581">
        <v>0</v>
      </c>
      <c r="FZ1581">
        <v>0</v>
      </c>
    </row>
    <row r="1582" spans="1:182" x14ac:dyDescent="0.2">
      <c r="A1582" t="s">
        <v>245</v>
      </c>
      <c r="B1582" t="s">
        <v>252</v>
      </c>
      <c r="C1582" t="s">
        <v>217</v>
      </c>
      <c r="D1582" t="s">
        <v>42</v>
      </c>
      <c r="E1582">
        <v>2017</v>
      </c>
      <c r="F1582" t="s">
        <v>228</v>
      </c>
      <c r="G1582" t="s">
        <v>248</v>
      </c>
      <c r="H1582" t="s">
        <v>225</v>
      </c>
      <c r="I1582">
        <v>0</v>
      </c>
      <c r="FX1582">
        <v>0</v>
      </c>
      <c r="FY1582">
        <v>0</v>
      </c>
      <c r="FZ1582">
        <v>0</v>
      </c>
    </row>
    <row r="1583" spans="1:182" x14ac:dyDescent="0.2">
      <c r="A1583" t="s">
        <v>245</v>
      </c>
      <c r="B1583" t="s">
        <v>252</v>
      </c>
      <c r="C1583" t="s">
        <v>217</v>
      </c>
      <c r="D1583" t="s">
        <v>43</v>
      </c>
      <c r="E1583">
        <v>2015</v>
      </c>
      <c r="F1583" t="s">
        <v>228</v>
      </c>
      <c r="G1583" t="s">
        <v>248</v>
      </c>
      <c r="H1583" t="s">
        <v>225</v>
      </c>
      <c r="I1583">
        <v>0</v>
      </c>
      <c r="FX1583">
        <v>0</v>
      </c>
      <c r="FY1583">
        <v>0</v>
      </c>
      <c r="FZ1583">
        <v>0</v>
      </c>
    </row>
    <row r="1584" spans="1:182" x14ac:dyDescent="0.2">
      <c r="A1584" t="s">
        <v>245</v>
      </c>
      <c r="B1584" t="s">
        <v>252</v>
      </c>
      <c r="C1584" t="s">
        <v>217</v>
      </c>
      <c r="D1584" t="s">
        <v>43</v>
      </c>
      <c r="E1584">
        <v>2016</v>
      </c>
      <c r="F1584" t="s">
        <v>228</v>
      </c>
      <c r="G1584" t="s">
        <v>248</v>
      </c>
      <c r="H1584" t="s">
        <v>225</v>
      </c>
      <c r="I1584">
        <v>0</v>
      </c>
      <c r="FX1584">
        <v>0</v>
      </c>
      <c r="FY1584">
        <v>0</v>
      </c>
      <c r="FZ1584">
        <v>0</v>
      </c>
    </row>
    <row r="1585" spans="1:182" x14ac:dyDescent="0.2">
      <c r="A1585" t="s">
        <v>245</v>
      </c>
      <c r="B1585" t="s">
        <v>252</v>
      </c>
      <c r="C1585" t="s">
        <v>217</v>
      </c>
      <c r="D1585" t="s">
        <v>43</v>
      </c>
      <c r="E1585">
        <v>2017</v>
      </c>
      <c r="F1585" t="s">
        <v>228</v>
      </c>
      <c r="G1585" t="s">
        <v>248</v>
      </c>
      <c r="H1585" t="s">
        <v>225</v>
      </c>
      <c r="I1585">
        <v>0</v>
      </c>
      <c r="FX1585">
        <v>0</v>
      </c>
      <c r="FY1585">
        <v>0</v>
      </c>
      <c r="FZ1585">
        <v>0</v>
      </c>
    </row>
    <row r="1586" spans="1:182" x14ac:dyDescent="0.2">
      <c r="A1586" t="s">
        <v>245</v>
      </c>
      <c r="B1586" t="s">
        <v>252</v>
      </c>
      <c r="C1586" t="s">
        <v>217</v>
      </c>
      <c r="D1586" t="s">
        <v>44</v>
      </c>
      <c r="E1586">
        <v>2015</v>
      </c>
      <c r="F1586" t="s">
        <v>228</v>
      </c>
      <c r="G1586" t="s">
        <v>248</v>
      </c>
      <c r="H1586" t="s">
        <v>225</v>
      </c>
      <c r="I1586">
        <v>0</v>
      </c>
      <c r="FX1586">
        <v>0</v>
      </c>
      <c r="FY1586">
        <v>0</v>
      </c>
      <c r="FZ1586">
        <v>0</v>
      </c>
    </row>
    <row r="1587" spans="1:182" x14ac:dyDescent="0.2">
      <c r="A1587" t="s">
        <v>245</v>
      </c>
      <c r="B1587" t="s">
        <v>252</v>
      </c>
      <c r="C1587" t="s">
        <v>217</v>
      </c>
      <c r="D1587" t="s">
        <v>44</v>
      </c>
      <c r="E1587">
        <v>2016</v>
      </c>
      <c r="F1587" t="s">
        <v>228</v>
      </c>
      <c r="G1587" t="s">
        <v>248</v>
      </c>
      <c r="H1587" t="s">
        <v>225</v>
      </c>
      <c r="I1587">
        <v>0</v>
      </c>
      <c r="FX1587">
        <v>0</v>
      </c>
      <c r="FY1587">
        <v>0</v>
      </c>
      <c r="FZ1587">
        <v>0</v>
      </c>
    </row>
    <row r="1588" spans="1:182" x14ac:dyDescent="0.2">
      <c r="A1588" t="s">
        <v>245</v>
      </c>
      <c r="B1588" t="s">
        <v>252</v>
      </c>
      <c r="C1588" t="s">
        <v>217</v>
      </c>
      <c r="D1588" t="s">
        <v>44</v>
      </c>
      <c r="E1588">
        <v>2017</v>
      </c>
      <c r="F1588" t="s">
        <v>228</v>
      </c>
      <c r="G1588" t="s">
        <v>248</v>
      </c>
      <c r="H1588" t="s">
        <v>225</v>
      </c>
      <c r="I1588">
        <v>0</v>
      </c>
      <c r="FX1588">
        <v>0</v>
      </c>
      <c r="FY1588">
        <v>0</v>
      </c>
      <c r="FZ1588">
        <v>0</v>
      </c>
    </row>
    <row r="1589" spans="1:182" x14ac:dyDescent="0.2">
      <c r="A1589" t="s">
        <v>245</v>
      </c>
      <c r="B1589" t="s">
        <v>252</v>
      </c>
      <c r="C1589" t="s">
        <v>217</v>
      </c>
      <c r="D1589" t="s">
        <v>45</v>
      </c>
      <c r="E1589">
        <v>2015</v>
      </c>
      <c r="F1589" t="s">
        <v>228</v>
      </c>
      <c r="G1589" t="s">
        <v>248</v>
      </c>
      <c r="H1589" t="s">
        <v>225</v>
      </c>
      <c r="I1589">
        <v>0</v>
      </c>
      <c r="FX1589">
        <v>0</v>
      </c>
      <c r="FY1589">
        <v>0</v>
      </c>
      <c r="FZ1589">
        <v>0</v>
      </c>
    </row>
    <row r="1590" spans="1:182" x14ac:dyDescent="0.2">
      <c r="A1590" t="s">
        <v>245</v>
      </c>
      <c r="B1590" t="s">
        <v>252</v>
      </c>
      <c r="C1590" t="s">
        <v>217</v>
      </c>
      <c r="D1590" t="s">
        <v>45</v>
      </c>
      <c r="E1590">
        <v>2016</v>
      </c>
      <c r="F1590" t="s">
        <v>228</v>
      </c>
      <c r="G1590" t="s">
        <v>248</v>
      </c>
      <c r="H1590" t="s">
        <v>225</v>
      </c>
      <c r="I1590">
        <v>0</v>
      </c>
      <c r="FX1590">
        <v>0</v>
      </c>
      <c r="FY1590">
        <v>0</v>
      </c>
      <c r="FZ1590">
        <v>0</v>
      </c>
    </row>
    <row r="1591" spans="1:182" x14ac:dyDescent="0.2">
      <c r="A1591" t="s">
        <v>245</v>
      </c>
      <c r="B1591" t="s">
        <v>252</v>
      </c>
      <c r="C1591" t="s">
        <v>217</v>
      </c>
      <c r="D1591" t="s">
        <v>45</v>
      </c>
      <c r="E1591">
        <v>2017</v>
      </c>
      <c r="F1591" t="s">
        <v>228</v>
      </c>
      <c r="G1591" t="s">
        <v>248</v>
      </c>
      <c r="H1591" t="s">
        <v>225</v>
      </c>
      <c r="I1591">
        <v>0</v>
      </c>
      <c r="FX1591">
        <v>0</v>
      </c>
      <c r="FY1591">
        <v>0</v>
      </c>
      <c r="FZ1591">
        <v>0</v>
      </c>
    </row>
    <row r="1592" spans="1:182" x14ac:dyDescent="0.2">
      <c r="A1592" t="s">
        <v>245</v>
      </c>
      <c r="B1592" t="s">
        <v>252</v>
      </c>
      <c r="C1592" t="s">
        <v>217</v>
      </c>
      <c r="D1592" t="s">
        <v>46</v>
      </c>
      <c r="E1592">
        <v>2015</v>
      </c>
      <c r="F1592" t="s">
        <v>228</v>
      </c>
      <c r="G1592" t="s">
        <v>248</v>
      </c>
      <c r="H1592" t="s">
        <v>225</v>
      </c>
      <c r="I1592">
        <v>0</v>
      </c>
      <c r="FX1592">
        <v>0</v>
      </c>
      <c r="FY1592">
        <v>0</v>
      </c>
      <c r="FZ1592">
        <v>0</v>
      </c>
    </row>
    <row r="1593" spans="1:182" x14ac:dyDescent="0.2">
      <c r="A1593" t="s">
        <v>245</v>
      </c>
      <c r="B1593" t="s">
        <v>252</v>
      </c>
      <c r="C1593" t="s">
        <v>217</v>
      </c>
      <c r="D1593" t="s">
        <v>46</v>
      </c>
      <c r="E1593">
        <v>2016</v>
      </c>
      <c r="F1593" t="s">
        <v>228</v>
      </c>
      <c r="G1593" t="s">
        <v>248</v>
      </c>
      <c r="H1593" t="s">
        <v>225</v>
      </c>
      <c r="I1593">
        <v>0</v>
      </c>
      <c r="FX1593">
        <v>0</v>
      </c>
      <c r="FY1593">
        <v>0</v>
      </c>
      <c r="FZ1593">
        <v>0</v>
      </c>
    </row>
    <row r="1594" spans="1:182" x14ac:dyDescent="0.2">
      <c r="A1594" t="s">
        <v>245</v>
      </c>
      <c r="B1594" t="s">
        <v>252</v>
      </c>
      <c r="C1594" t="s">
        <v>217</v>
      </c>
      <c r="D1594" t="s">
        <v>46</v>
      </c>
      <c r="E1594">
        <v>2017</v>
      </c>
      <c r="F1594" t="s">
        <v>228</v>
      </c>
      <c r="G1594" t="s">
        <v>248</v>
      </c>
      <c r="H1594" t="s">
        <v>225</v>
      </c>
      <c r="I1594">
        <v>0</v>
      </c>
      <c r="FX1594">
        <v>0</v>
      </c>
      <c r="FY1594">
        <v>0</v>
      </c>
      <c r="FZ1594">
        <v>0</v>
      </c>
    </row>
    <row r="1595" spans="1:182" x14ac:dyDescent="0.2">
      <c r="A1595" t="s">
        <v>245</v>
      </c>
      <c r="B1595" t="s">
        <v>252</v>
      </c>
      <c r="C1595" t="s">
        <v>217</v>
      </c>
      <c r="D1595" t="s">
        <v>47</v>
      </c>
      <c r="E1595">
        <v>2015</v>
      </c>
      <c r="F1595" t="s">
        <v>228</v>
      </c>
      <c r="G1595" t="s">
        <v>248</v>
      </c>
      <c r="H1595" t="s">
        <v>225</v>
      </c>
      <c r="I1595">
        <v>0</v>
      </c>
      <c r="FX1595">
        <v>0</v>
      </c>
      <c r="FY1595">
        <v>0</v>
      </c>
      <c r="FZ1595">
        <v>0</v>
      </c>
    </row>
    <row r="1596" spans="1:182" x14ac:dyDescent="0.2">
      <c r="A1596" t="s">
        <v>245</v>
      </c>
      <c r="B1596" t="s">
        <v>252</v>
      </c>
      <c r="C1596" t="s">
        <v>217</v>
      </c>
      <c r="D1596" t="s">
        <v>47</v>
      </c>
      <c r="E1596">
        <v>2016</v>
      </c>
      <c r="F1596" t="s">
        <v>228</v>
      </c>
      <c r="G1596" t="s">
        <v>248</v>
      </c>
      <c r="H1596" t="s">
        <v>225</v>
      </c>
      <c r="I1596">
        <v>0</v>
      </c>
      <c r="FX1596">
        <v>0</v>
      </c>
      <c r="FY1596">
        <v>0</v>
      </c>
      <c r="FZ1596">
        <v>0</v>
      </c>
    </row>
    <row r="1597" spans="1:182" x14ac:dyDescent="0.2">
      <c r="A1597" t="s">
        <v>245</v>
      </c>
      <c r="B1597" t="s">
        <v>252</v>
      </c>
      <c r="C1597" t="s">
        <v>217</v>
      </c>
      <c r="D1597" t="s">
        <v>47</v>
      </c>
      <c r="E1597">
        <v>2017</v>
      </c>
      <c r="F1597" t="s">
        <v>228</v>
      </c>
      <c r="G1597" t="s">
        <v>248</v>
      </c>
      <c r="H1597" t="s">
        <v>225</v>
      </c>
      <c r="I1597">
        <v>0</v>
      </c>
      <c r="FX1597">
        <v>0</v>
      </c>
      <c r="FY1597">
        <v>0</v>
      </c>
      <c r="FZ1597">
        <v>0</v>
      </c>
    </row>
    <row r="1598" spans="1:182" x14ac:dyDescent="0.2">
      <c r="A1598" t="s">
        <v>245</v>
      </c>
      <c r="B1598" t="s">
        <v>252</v>
      </c>
      <c r="C1598" t="s">
        <v>217</v>
      </c>
      <c r="D1598" t="s">
        <v>11</v>
      </c>
      <c r="E1598">
        <v>2015</v>
      </c>
      <c r="F1598" t="s">
        <v>228</v>
      </c>
      <c r="G1598" t="s">
        <v>248</v>
      </c>
      <c r="H1598" t="s">
        <v>225</v>
      </c>
      <c r="I1598">
        <v>0</v>
      </c>
      <c r="FX1598">
        <v>0</v>
      </c>
      <c r="FY1598">
        <v>0</v>
      </c>
      <c r="FZ1598">
        <v>0</v>
      </c>
    </row>
    <row r="1599" spans="1:182" x14ac:dyDescent="0.2">
      <c r="A1599" t="s">
        <v>245</v>
      </c>
      <c r="B1599" t="s">
        <v>252</v>
      </c>
      <c r="C1599" t="s">
        <v>217</v>
      </c>
      <c r="D1599" t="s">
        <v>11</v>
      </c>
      <c r="E1599">
        <v>2016</v>
      </c>
      <c r="F1599" t="s">
        <v>228</v>
      </c>
      <c r="G1599" t="s">
        <v>248</v>
      </c>
      <c r="H1599" t="s">
        <v>225</v>
      </c>
      <c r="I1599">
        <v>0</v>
      </c>
      <c r="FX1599">
        <v>0</v>
      </c>
      <c r="FY1599">
        <v>0</v>
      </c>
      <c r="FZ1599">
        <v>0</v>
      </c>
    </row>
    <row r="1600" spans="1:182" x14ac:dyDescent="0.2">
      <c r="A1600" t="s">
        <v>245</v>
      </c>
      <c r="B1600" t="s">
        <v>252</v>
      </c>
      <c r="C1600" t="s">
        <v>217</v>
      </c>
      <c r="D1600" t="s">
        <v>11</v>
      </c>
      <c r="E1600">
        <v>2017</v>
      </c>
      <c r="F1600" t="s">
        <v>228</v>
      </c>
      <c r="G1600" t="s">
        <v>248</v>
      </c>
      <c r="H1600" t="s">
        <v>225</v>
      </c>
      <c r="I1600">
        <v>0</v>
      </c>
      <c r="FX1600">
        <v>0</v>
      </c>
      <c r="FY1600">
        <v>0</v>
      </c>
      <c r="FZ1600">
        <v>0</v>
      </c>
    </row>
    <row r="1601" spans="1:182" x14ac:dyDescent="0.2">
      <c r="A1601" t="s">
        <v>245</v>
      </c>
      <c r="B1601" t="s">
        <v>252</v>
      </c>
      <c r="C1601" t="s">
        <v>217</v>
      </c>
      <c r="D1601" t="s">
        <v>36</v>
      </c>
      <c r="E1601">
        <v>2015</v>
      </c>
      <c r="F1601" t="s">
        <v>229</v>
      </c>
      <c r="G1601" t="s">
        <v>248</v>
      </c>
      <c r="H1601" t="s">
        <v>225</v>
      </c>
      <c r="I1601">
        <v>0</v>
      </c>
      <c r="FX1601">
        <v>0</v>
      </c>
      <c r="FY1601">
        <v>0</v>
      </c>
      <c r="FZ1601">
        <v>0</v>
      </c>
    </row>
    <row r="1602" spans="1:182" x14ac:dyDescent="0.2">
      <c r="A1602" t="s">
        <v>245</v>
      </c>
      <c r="B1602" t="s">
        <v>252</v>
      </c>
      <c r="C1602" t="s">
        <v>217</v>
      </c>
      <c r="D1602" t="s">
        <v>36</v>
      </c>
      <c r="E1602">
        <v>2016</v>
      </c>
      <c r="F1602" t="s">
        <v>229</v>
      </c>
      <c r="G1602" t="s">
        <v>248</v>
      </c>
      <c r="H1602" t="s">
        <v>225</v>
      </c>
      <c r="I1602">
        <v>0</v>
      </c>
      <c r="FX1602">
        <v>0</v>
      </c>
      <c r="FY1602">
        <v>0</v>
      </c>
      <c r="FZ1602">
        <v>0</v>
      </c>
    </row>
    <row r="1603" spans="1:182" x14ac:dyDescent="0.2">
      <c r="A1603" t="s">
        <v>245</v>
      </c>
      <c r="B1603" t="s">
        <v>252</v>
      </c>
      <c r="C1603" t="s">
        <v>217</v>
      </c>
      <c r="D1603" t="s">
        <v>36</v>
      </c>
      <c r="E1603">
        <v>2017</v>
      </c>
      <c r="F1603" t="s">
        <v>229</v>
      </c>
      <c r="G1603" t="s">
        <v>248</v>
      </c>
      <c r="H1603" t="s">
        <v>225</v>
      </c>
      <c r="I1603">
        <v>0</v>
      </c>
      <c r="FX1603">
        <v>0</v>
      </c>
      <c r="FY1603">
        <v>0</v>
      </c>
      <c r="FZ1603">
        <v>0</v>
      </c>
    </row>
    <row r="1604" spans="1:182" x14ac:dyDescent="0.2">
      <c r="A1604" t="s">
        <v>245</v>
      </c>
      <c r="B1604" t="s">
        <v>252</v>
      </c>
      <c r="C1604" t="s">
        <v>217</v>
      </c>
      <c r="D1604" t="s">
        <v>37</v>
      </c>
      <c r="E1604">
        <v>2015</v>
      </c>
      <c r="F1604" t="s">
        <v>229</v>
      </c>
      <c r="G1604" t="s">
        <v>248</v>
      </c>
      <c r="H1604" t="s">
        <v>225</v>
      </c>
      <c r="I1604">
        <v>0</v>
      </c>
      <c r="FX1604">
        <v>0</v>
      </c>
      <c r="FY1604">
        <v>0</v>
      </c>
      <c r="FZ1604">
        <v>0</v>
      </c>
    </row>
    <row r="1605" spans="1:182" x14ac:dyDescent="0.2">
      <c r="A1605" t="s">
        <v>245</v>
      </c>
      <c r="B1605" t="s">
        <v>252</v>
      </c>
      <c r="C1605" t="s">
        <v>217</v>
      </c>
      <c r="D1605" t="s">
        <v>37</v>
      </c>
      <c r="E1605">
        <v>2016</v>
      </c>
      <c r="F1605" t="s">
        <v>229</v>
      </c>
      <c r="G1605" t="s">
        <v>248</v>
      </c>
      <c r="H1605" t="s">
        <v>225</v>
      </c>
      <c r="I1605">
        <v>0</v>
      </c>
      <c r="FX1605">
        <v>0</v>
      </c>
      <c r="FY1605">
        <v>0</v>
      </c>
      <c r="FZ1605">
        <v>0</v>
      </c>
    </row>
    <row r="1606" spans="1:182" x14ac:dyDescent="0.2">
      <c r="A1606" t="s">
        <v>245</v>
      </c>
      <c r="B1606" t="s">
        <v>252</v>
      </c>
      <c r="C1606" t="s">
        <v>217</v>
      </c>
      <c r="D1606" t="s">
        <v>37</v>
      </c>
      <c r="E1606">
        <v>2017</v>
      </c>
      <c r="F1606" t="s">
        <v>229</v>
      </c>
      <c r="G1606" t="s">
        <v>248</v>
      </c>
      <c r="H1606" t="s">
        <v>225</v>
      </c>
      <c r="I1606">
        <v>0</v>
      </c>
      <c r="FX1606">
        <v>0</v>
      </c>
      <c r="FY1606">
        <v>0</v>
      </c>
      <c r="FZ1606">
        <v>0</v>
      </c>
    </row>
    <row r="1607" spans="1:182" x14ac:dyDescent="0.2">
      <c r="A1607" t="s">
        <v>245</v>
      </c>
      <c r="B1607" t="s">
        <v>252</v>
      </c>
      <c r="C1607" t="s">
        <v>217</v>
      </c>
      <c r="D1607" t="s">
        <v>38</v>
      </c>
      <c r="E1607">
        <v>2015</v>
      </c>
      <c r="F1607" t="s">
        <v>229</v>
      </c>
      <c r="G1607" t="s">
        <v>248</v>
      </c>
      <c r="H1607" t="s">
        <v>225</v>
      </c>
      <c r="I1607">
        <v>0</v>
      </c>
      <c r="FX1607">
        <v>0</v>
      </c>
      <c r="FY1607">
        <v>0</v>
      </c>
      <c r="FZ1607">
        <v>0</v>
      </c>
    </row>
    <row r="1608" spans="1:182" x14ac:dyDescent="0.2">
      <c r="A1608" t="s">
        <v>245</v>
      </c>
      <c r="B1608" t="s">
        <v>252</v>
      </c>
      <c r="C1608" t="s">
        <v>217</v>
      </c>
      <c r="D1608" t="s">
        <v>38</v>
      </c>
      <c r="E1608">
        <v>2016</v>
      </c>
      <c r="F1608" t="s">
        <v>229</v>
      </c>
      <c r="G1608" t="s">
        <v>248</v>
      </c>
      <c r="H1608" t="s">
        <v>225</v>
      </c>
      <c r="I1608">
        <v>0</v>
      </c>
      <c r="FX1608">
        <v>0</v>
      </c>
      <c r="FY1608">
        <v>0</v>
      </c>
      <c r="FZ1608">
        <v>0</v>
      </c>
    </row>
    <row r="1609" spans="1:182" x14ac:dyDescent="0.2">
      <c r="A1609" t="s">
        <v>245</v>
      </c>
      <c r="B1609" t="s">
        <v>252</v>
      </c>
      <c r="C1609" t="s">
        <v>217</v>
      </c>
      <c r="D1609" t="s">
        <v>38</v>
      </c>
      <c r="E1609">
        <v>2017</v>
      </c>
      <c r="F1609" t="s">
        <v>229</v>
      </c>
      <c r="G1609" t="s">
        <v>248</v>
      </c>
      <c r="H1609" t="s">
        <v>225</v>
      </c>
      <c r="I1609">
        <v>0</v>
      </c>
      <c r="FX1609">
        <v>0</v>
      </c>
      <c r="FY1609">
        <v>0</v>
      </c>
      <c r="FZ1609">
        <v>0</v>
      </c>
    </row>
    <row r="1610" spans="1:182" x14ac:dyDescent="0.2">
      <c r="A1610" t="s">
        <v>245</v>
      </c>
      <c r="B1610" t="s">
        <v>252</v>
      </c>
      <c r="C1610" t="s">
        <v>217</v>
      </c>
      <c r="D1610" t="s">
        <v>39</v>
      </c>
      <c r="E1610">
        <v>2015</v>
      </c>
      <c r="F1610" t="s">
        <v>229</v>
      </c>
      <c r="G1610" t="s">
        <v>248</v>
      </c>
      <c r="H1610" t="s">
        <v>225</v>
      </c>
      <c r="I1610">
        <v>0</v>
      </c>
      <c r="FX1610">
        <v>0</v>
      </c>
      <c r="FY1610">
        <v>0</v>
      </c>
      <c r="FZ1610">
        <v>0</v>
      </c>
    </row>
    <row r="1611" spans="1:182" x14ac:dyDescent="0.2">
      <c r="A1611" t="s">
        <v>245</v>
      </c>
      <c r="B1611" t="s">
        <v>252</v>
      </c>
      <c r="C1611" t="s">
        <v>217</v>
      </c>
      <c r="D1611" t="s">
        <v>39</v>
      </c>
      <c r="E1611">
        <v>2016</v>
      </c>
      <c r="F1611" t="s">
        <v>229</v>
      </c>
      <c r="G1611" t="s">
        <v>248</v>
      </c>
      <c r="H1611" t="s">
        <v>225</v>
      </c>
      <c r="I1611">
        <v>0</v>
      </c>
      <c r="FX1611">
        <v>0</v>
      </c>
      <c r="FY1611">
        <v>0</v>
      </c>
      <c r="FZ1611">
        <v>0</v>
      </c>
    </row>
    <row r="1612" spans="1:182" x14ac:dyDescent="0.2">
      <c r="A1612" t="s">
        <v>245</v>
      </c>
      <c r="B1612" t="s">
        <v>252</v>
      </c>
      <c r="C1612" t="s">
        <v>217</v>
      </c>
      <c r="D1612" t="s">
        <v>39</v>
      </c>
      <c r="E1612">
        <v>2017</v>
      </c>
      <c r="F1612" t="s">
        <v>229</v>
      </c>
      <c r="G1612" t="s">
        <v>248</v>
      </c>
      <c r="H1612" t="s">
        <v>225</v>
      </c>
      <c r="I1612">
        <v>0</v>
      </c>
      <c r="FX1612">
        <v>0</v>
      </c>
      <c r="FY1612">
        <v>0</v>
      </c>
      <c r="FZ1612">
        <v>0</v>
      </c>
    </row>
    <row r="1613" spans="1:182" x14ac:dyDescent="0.2">
      <c r="A1613" t="s">
        <v>245</v>
      </c>
      <c r="B1613" t="s">
        <v>252</v>
      </c>
      <c r="C1613" t="s">
        <v>217</v>
      </c>
      <c r="D1613" t="s">
        <v>40</v>
      </c>
      <c r="E1613">
        <v>2015</v>
      </c>
      <c r="F1613" t="s">
        <v>229</v>
      </c>
      <c r="G1613" t="s">
        <v>248</v>
      </c>
      <c r="H1613" t="s">
        <v>225</v>
      </c>
      <c r="I1613">
        <v>0</v>
      </c>
      <c r="FX1613">
        <v>0</v>
      </c>
      <c r="FY1613">
        <v>0</v>
      </c>
      <c r="FZ1613">
        <v>0</v>
      </c>
    </row>
    <row r="1614" spans="1:182" x14ac:dyDescent="0.2">
      <c r="A1614" t="s">
        <v>245</v>
      </c>
      <c r="B1614" t="s">
        <v>252</v>
      </c>
      <c r="C1614" t="s">
        <v>217</v>
      </c>
      <c r="D1614" t="s">
        <v>40</v>
      </c>
      <c r="E1614">
        <v>2016</v>
      </c>
      <c r="F1614" t="s">
        <v>229</v>
      </c>
      <c r="G1614" t="s">
        <v>248</v>
      </c>
      <c r="H1614" t="s">
        <v>225</v>
      </c>
      <c r="I1614">
        <v>0</v>
      </c>
      <c r="FX1614">
        <v>0</v>
      </c>
      <c r="FY1614">
        <v>0</v>
      </c>
      <c r="FZ1614">
        <v>0</v>
      </c>
    </row>
    <row r="1615" spans="1:182" x14ac:dyDescent="0.2">
      <c r="A1615" t="s">
        <v>245</v>
      </c>
      <c r="B1615" t="s">
        <v>252</v>
      </c>
      <c r="C1615" t="s">
        <v>217</v>
      </c>
      <c r="D1615" t="s">
        <v>40</v>
      </c>
      <c r="E1615">
        <v>2017</v>
      </c>
      <c r="F1615" t="s">
        <v>229</v>
      </c>
      <c r="G1615" t="s">
        <v>248</v>
      </c>
      <c r="H1615" t="s">
        <v>225</v>
      </c>
      <c r="I1615">
        <v>0</v>
      </c>
      <c r="FX1615">
        <v>0</v>
      </c>
      <c r="FY1615">
        <v>0</v>
      </c>
      <c r="FZ1615">
        <v>0</v>
      </c>
    </row>
    <row r="1616" spans="1:182" x14ac:dyDescent="0.2">
      <c r="A1616" t="s">
        <v>245</v>
      </c>
      <c r="B1616" t="s">
        <v>252</v>
      </c>
      <c r="C1616" t="s">
        <v>217</v>
      </c>
      <c r="D1616" t="s">
        <v>41</v>
      </c>
      <c r="E1616">
        <v>2015</v>
      </c>
      <c r="F1616" t="s">
        <v>229</v>
      </c>
      <c r="G1616" t="s">
        <v>248</v>
      </c>
      <c r="H1616" t="s">
        <v>225</v>
      </c>
      <c r="I1616">
        <v>0</v>
      </c>
      <c r="FX1616">
        <v>0</v>
      </c>
      <c r="FY1616">
        <v>0</v>
      </c>
      <c r="FZ1616">
        <v>0</v>
      </c>
    </row>
    <row r="1617" spans="1:182" x14ac:dyDescent="0.2">
      <c r="A1617" t="s">
        <v>245</v>
      </c>
      <c r="B1617" t="s">
        <v>252</v>
      </c>
      <c r="C1617" t="s">
        <v>217</v>
      </c>
      <c r="D1617" t="s">
        <v>41</v>
      </c>
      <c r="E1617">
        <v>2016</v>
      </c>
      <c r="F1617" t="s">
        <v>229</v>
      </c>
      <c r="G1617" t="s">
        <v>248</v>
      </c>
      <c r="H1617" t="s">
        <v>225</v>
      </c>
      <c r="I1617">
        <v>0</v>
      </c>
      <c r="FX1617">
        <v>0</v>
      </c>
      <c r="FY1617">
        <v>0</v>
      </c>
      <c r="FZ1617">
        <v>0</v>
      </c>
    </row>
    <row r="1618" spans="1:182" x14ac:dyDescent="0.2">
      <c r="A1618" t="s">
        <v>245</v>
      </c>
      <c r="B1618" t="s">
        <v>252</v>
      </c>
      <c r="C1618" t="s">
        <v>217</v>
      </c>
      <c r="D1618" t="s">
        <v>41</v>
      </c>
      <c r="E1618">
        <v>2017</v>
      </c>
      <c r="F1618" t="s">
        <v>229</v>
      </c>
      <c r="G1618" t="s">
        <v>248</v>
      </c>
      <c r="H1618" t="s">
        <v>225</v>
      </c>
      <c r="I1618">
        <v>0</v>
      </c>
      <c r="FX1618">
        <v>0</v>
      </c>
      <c r="FY1618">
        <v>0</v>
      </c>
      <c r="FZ1618">
        <v>0</v>
      </c>
    </row>
    <row r="1619" spans="1:182" x14ac:dyDescent="0.2">
      <c r="A1619" t="s">
        <v>245</v>
      </c>
      <c r="B1619" t="s">
        <v>252</v>
      </c>
      <c r="C1619" t="s">
        <v>217</v>
      </c>
      <c r="D1619" t="s">
        <v>42</v>
      </c>
      <c r="E1619">
        <v>2015</v>
      </c>
      <c r="F1619" t="s">
        <v>229</v>
      </c>
      <c r="G1619" t="s">
        <v>248</v>
      </c>
      <c r="H1619" t="s">
        <v>225</v>
      </c>
      <c r="I1619">
        <v>0</v>
      </c>
      <c r="FX1619">
        <v>0</v>
      </c>
      <c r="FY1619">
        <v>0</v>
      </c>
      <c r="FZ1619">
        <v>0</v>
      </c>
    </row>
    <row r="1620" spans="1:182" x14ac:dyDescent="0.2">
      <c r="A1620" t="s">
        <v>245</v>
      </c>
      <c r="B1620" t="s">
        <v>252</v>
      </c>
      <c r="C1620" t="s">
        <v>217</v>
      </c>
      <c r="D1620" t="s">
        <v>42</v>
      </c>
      <c r="E1620">
        <v>2016</v>
      </c>
      <c r="F1620" t="s">
        <v>229</v>
      </c>
      <c r="G1620" t="s">
        <v>248</v>
      </c>
      <c r="H1620" t="s">
        <v>225</v>
      </c>
      <c r="I1620">
        <v>0</v>
      </c>
      <c r="FX1620">
        <v>0</v>
      </c>
      <c r="FY1620">
        <v>0</v>
      </c>
      <c r="FZ1620">
        <v>0</v>
      </c>
    </row>
    <row r="1621" spans="1:182" x14ac:dyDescent="0.2">
      <c r="A1621" t="s">
        <v>245</v>
      </c>
      <c r="B1621" t="s">
        <v>252</v>
      </c>
      <c r="C1621" t="s">
        <v>217</v>
      </c>
      <c r="D1621" t="s">
        <v>42</v>
      </c>
      <c r="E1621">
        <v>2017</v>
      </c>
      <c r="F1621" t="s">
        <v>229</v>
      </c>
      <c r="G1621" t="s">
        <v>248</v>
      </c>
      <c r="H1621" t="s">
        <v>225</v>
      </c>
      <c r="I1621">
        <v>0</v>
      </c>
      <c r="FX1621">
        <v>0</v>
      </c>
      <c r="FY1621">
        <v>0</v>
      </c>
      <c r="FZ1621">
        <v>0</v>
      </c>
    </row>
    <row r="1622" spans="1:182" x14ac:dyDescent="0.2">
      <c r="A1622" t="s">
        <v>245</v>
      </c>
      <c r="B1622" t="s">
        <v>252</v>
      </c>
      <c r="C1622" t="s">
        <v>217</v>
      </c>
      <c r="D1622" t="s">
        <v>43</v>
      </c>
      <c r="E1622">
        <v>2015</v>
      </c>
      <c r="F1622" t="s">
        <v>229</v>
      </c>
      <c r="G1622" t="s">
        <v>248</v>
      </c>
      <c r="H1622" t="s">
        <v>225</v>
      </c>
      <c r="I1622">
        <v>0</v>
      </c>
      <c r="FX1622">
        <v>0</v>
      </c>
      <c r="FY1622">
        <v>0</v>
      </c>
      <c r="FZ1622">
        <v>0</v>
      </c>
    </row>
    <row r="1623" spans="1:182" x14ac:dyDescent="0.2">
      <c r="A1623" t="s">
        <v>245</v>
      </c>
      <c r="B1623" t="s">
        <v>252</v>
      </c>
      <c r="C1623" t="s">
        <v>217</v>
      </c>
      <c r="D1623" t="s">
        <v>43</v>
      </c>
      <c r="E1623">
        <v>2016</v>
      </c>
      <c r="F1623" t="s">
        <v>229</v>
      </c>
      <c r="G1623" t="s">
        <v>248</v>
      </c>
      <c r="H1623" t="s">
        <v>225</v>
      </c>
      <c r="I1623">
        <v>0</v>
      </c>
      <c r="FX1623">
        <v>0</v>
      </c>
      <c r="FY1623">
        <v>0</v>
      </c>
      <c r="FZ1623">
        <v>0</v>
      </c>
    </row>
    <row r="1624" spans="1:182" x14ac:dyDescent="0.2">
      <c r="A1624" t="s">
        <v>245</v>
      </c>
      <c r="B1624" t="s">
        <v>252</v>
      </c>
      <c r="C1624" t="s">
        <v>217</v>
      </c>
      <c r="D1624" t="s">
        <v>43</v>
      </c>
      <c r="E1624">
        <v>2017</v>
      </c>
      <c r="F1624" t="s">
        <v>229</v>
      </c>
      <c r="G1624" t="s">
        <v>248</v>
      </c>
      <c r="H1624" t="s">
        <v>225</v>
      </c>
      <c r="I1624">
        <v>0</v>
      </c>
      <c r="FX1624">
        <v>0</v>
      </c>
      <c r="FY1624">
        <v>0</v>
      </c>
      <c r="FZ1624">
        <v>0</v>
      </c>
    </row>
    <row r="1625" spans="1:182" x14ac:dyDescent="0.2">
      <c r="A1625" t="s">
        <v>245</v>
      </c>
      <c r="B1625" t="s">
        <v>252</v>
      </c>
      <c r="C1625" t="s">
        <v>217</v>
      </c>
      <c r="D1625" t="s">
        <v>44</v>
      </c>
      <c r="E1625">
        <v>2015</v>
      </c>
      <c r="F1625" t="s">
        <v>229</v>
      </c>
      <c r="G1625" t="s">
        <v>248</v>
      </c>
      <c r="H1625" t="s">
        <v>225</v>
      </c>
      <c r="I1625">
        <v>0</v>
      </c>
      <c r="FX1625">
        <v>0</v>
      </c>
      <c r="FY1625">
        <v>0</v>
      </c>
      <c r="FZ1625">
        <v>0</v>
      </c>
    </row>
    <row r="1626" spans="1:182" x14ac:dyDescent="0.2">
      <c r="A1626" t="s">
        <v>245</v>
      </c>
      <c r="B1626" t="s">
        <v>252</v>
      </c>
      <c r="C1626" t="s">
        <v>217</v>
      </c>
      <c r="D1626" t="s">
        <v>44</v>
      </c>
      <c r="E1626">
        <v>2016</v>
      </c>
      <c r="F1626" t="s">
        <v>229</v>
      </c>
      <c r="G1626" t="s">
        <v>248</v>
      </c>
      <c r="H1626" t="s">
        <v>225</v>
      </c>
      <c r="I1626">
        <v>0</v>
      </c>
      <c r="FX1626">
        <v>0</v>
      </c>
      <c r="FY1626">
        <v>0</v>
      </c>
      <c r="FZ1626">
        <v>0</v>
      </c>
    </row>
    <row r="1627" spans="1:182" x14ac:dyDescent="0.2">
      <c r="A1627" t="s">
        <v>245</v>
      </c>
      <c r="B1627" t="s">
        <v>252</v>
      </c>
      <c r="C1627" t="s">
        <v>217</v>
      </c>
      <c r="D1627" t="s">
        <v>44</v>
      </c>
      <c r="E1627">
        <v>2017</v>
      </c>
      <c r="F1627" t="s">
        <v>229</v>
      </c>
      <c r="G1627" t="s">
        <v>248</v>
      </c>
      <c r="H1627" t="s">
        <v>225</v>
      </c>
      <c r="I1627">
        <v>0</v>
      </c>
      <c r="FX1627">
        <v>0</v>
      </c>
      <c r="FY1627">
        <v>0</v>
      </c>
      <c r="FZ1627">
        <v>0</v>
      </c>
    </row>
    <row r="1628" spans="1:182" x14ac:dyDescent="0.2">
      <c r="A1628" t="s">
        <v>245</v>
      </c>
      <c r="B1628" t="s">
        <v>252</v>
      </c>
      <c r="C1628" t="s">
        <v>217</v>
      </c>
      <c r="D1628" t="s">
        <v>45</v>
      </c>
      <c r="E1628">
        <v>2015</v>
      </c>
      <c r="F1628" t="s">
        <v>229</v>
      </c>
      <c r="G1628" t="s">
        <v>248</v>
      </c>
      <c r="H1628" t="s">
        <v>225</v>
      </c>
      <c r="I1628">
        <v>0</v>
      </c>
      <c r="FX1628">
        <v>0</v>
      </c>
      <c r="FY1628">
        <v>0</v>
      </c>
      <c r="FZ1628">
        <v>0</v>
      </c>
    </row>
    <row r="1629" spans="1:182" x14ac:dyDescent="0.2">
      <c r="A1629" t="s">
        <v>245</v>
      </c>
      <c r="B1629" t="s">
        <v>252</v>
      </c>
      <c r="C1629" t="s">
        <v>217</v>
      </c>
      <c r="D1629" t="s">
        <v>45</v>
      </c>
      <c r="E1629">
        <v>2016</v>
      </c>
      <c r="F1629" t="s">
        <v>229</v>
      </c>
      <c r="G1629" t="s">
        <v>248</v>
      </c>
      <c r="H1629" t="s">
        <v>225</v>
      </c>
      <c r="I1629">
        <v>0</v>
      </c>
      <c r="FX1629">
        <v>0</v>
      </c>
      <c r="FY1629">
        <v>0</v>
      </c>
      <c r="FZ1629">
        <v>0</v>
      </c>
    </row>
    <row r="1630" spans="1:182" x14ac:dyDescent="0.2">
      <c r="A1630" t="s">
        <v>245</v>
      </c>
      <c r="B1630" t="s">
        <v>252</v>
      </c>
      <c r="C1630" t="s">
        <v>217</v>
      </c>
      <c r="D1630" t="s">
        <v>45</v>
      </c>
      <c r="E1630">
        <v>2017</v>
      </c>
      <c r="F1630" t="s">
        <v>229</v>
      </c>
      <c r="G1630" t="s">
        <v>248</v>
      </c>
      <c r="H1630" t="s">
        <v>225</v>
      </c>
      <c r="I1630">
        <v>0</v>
      </c>
      <c r="FX1630">
        <v>0</v>
      </c>
      <c r="FY1630">
        <v>0</v>
      </c>
      <c r="FZ1630">
        <v>0</v>
      </c>
    </row>
    <row r="1631" spans="1:182" x14ac:dyDescent="0.2">
      <c r="A1631" t="s">
        <v>245</v>
      </c>
      <c r="B1631" t="s">
        <v>252</v>
      </c>
      <c r="C1631" t="s">
        <v>217</v>
      </c>
      <c r="D1631" t="s">
        <v>46</v>
      </c>
      <c r="E1631">
        <v>2015</v>
      </c>
      <c r="F1631" t="s">
        <v>229</v>
      </c>
      <c r="G1631" t="s">
        <v>248</v>
      </c>
      <c r="H1631" t="s">
        <v>225</v>
      </c>
      <c r="I1631">
        <v>0</v>
      </c>
      <c r="FX1631">
        <v>0</v>
      </c>
      <c r="FY1631">
        <v>0</v>
      </c>
      <c r="FZ1631">
        <v>0</v>
      </c>
    </row>
    <row r="1632" spans="1:182" x14ac:dyDescent="0.2">
      <c r="A1632" t="s">
        <v>245</v>
      </c>
      <c r="B1632" t="s">
        <v>252</v>
      </c>
      <c r="C1632" t="s">
        <v>217</v>
      </c>
      <c r="D1632" t="s">
        <v>46</v>
      </c>
      <c r="E1632">
        <v>2016</v>
      </c>
      <c r="F1632" t="s">
        <v>229</v>
      </c>
      <c r="G1632" t="s">
        <v>248</v>
      </c>
      <c r="H1632" t="s">
        <v>225</v>
      </c>
      <c r="I1632">
        <v>0</v>
      </c>
      <c r="FX1632">
        <v>0</v>
      </c>
      <c r="FY1632">
        <v>0</v>
      </c>
      <c r="FZ1632">
        <v>0</v>
      </c>
    </row>
    <row r="1633" spans="1:182" x14ac:dyDescent="0.2">
      <c r="A1633" t="s">
        <v>245</v>
      </c>
      <c r="B1633" t="s">
        <v>252</v>
      </c>
      <c r="C1633" t="s">
        <v>217</v>
      </c>
      <c r="D1633" t="s">
        <v>46</v>
      </c>
      <c r="E1633">
        <v>2017</v>
      </c>
      <c r="F1633" t="s">
        <v>229</v>
      </c>
      <c r="G1633" t="s">
        <v>248</v>
      </c>
      <c r="H1633" t="s">
        <v>225</v>
      </c>
      <c r="I1633">
        <v>0</v>
      </c>
      <c r="FX1633">
        <v>0</v>
      </c>
      <c r="FY1633">
        <v>0</v>
      </c>
      <c r="FZ1633">
        <v>0</v>
      </c>
    </row>
    <row r="1634" spans="1:182" x14ac:dyDescent="0.2">
      <c r="A1634" t="s">
        <v>245</v>
      </c>
      <c r="B1634" t="s">
        <v>252</v>
      </c>
      <c r="C1634" t="s">
        <v>217</v>
      </c>
      <c r="D1634" t="s">
        <v>47</v>
      </c>
      <c r="E1634">
        <v>2015</v>
      </c>
      <c r="F1634" t="s">
        <v>229</v>
      </c>
      <c r="G1634" t="s">
        <v>248</v>
      </c>
      <c r="H1634" t="s">
        <v>225</v>
      </c>
      <c r="I1634">
        <v>0</v>
      </c>
      <c r="FX1634">
        <v>0</v>
      </c>
      <c r="FY1634">
        <v>0</v>
      </c>
      <c r="FZ1634">
        <v>0</v>
      </c>
    </row>
    <row r="1635" spans="1:182" x14ac:dyDescent="0.2">
      <c r="A1635" t="s">
        <v>245</v>
      </c>
      <c r="B1635" t="s">
        <v>252</v>
      </c>
      <c r="C1635" t="s">
        <v>217</v>
      </c>
      <c r="D1635" t="s">
        <v>47</v>
      </c>
      <c r="E1635">
        <v>2016</v>
      </c>
      <c r="F1635" t="s">
        <v>229</v>
      </c>
      <c r="G1635" t="s">
        <v>248</v>
      </c>
      <c r="H1635" t="s">
        <v>225</v>
      </c>
      <c r="I1635">
        <v>0</v>
      </c>
      <c r="FX1635">
        <v>0</v>
      </c>
      <c r="FY1635">
        <v>0</v>
      </c>
      <c r="FZ1635">
        <v>0</v>
      </c>
    </row>
    <row r="1636" spans="1:182" x14ac:dyDescent="0.2">
      <c r="A1636" t="s">
        <v>245</v>
      </c>
      <c r="B1636" t="s">
        <v>252</v>
      </c>
      <c r="C1636" t="s">
        <v>217</v>
      </c>
      <c r="D1636" t="s">
        <v>47</v>
      </c>
      <c r="E1636">
        <v>2017</v>
      </c>
      <c r="F1636" t="s">
        <v>229</v>
      </c>
      <c r="G1636" t="s">
        <v>248</v>
      </c>
      <c r="H1636" t="s">
        <v>225</v>
      </c>
      <c r="I1636">
        <v>0</v>
      </c>
      <c r="FX1636">
        <v>0</v>
      </c>
      <c r="FY1636">
        <v>0</v>
      </c>
      <c r="FZ1636">
        <v>0</v>
      </c>
    </row>
    <row r="1637" spans="1:182" x14ac:dyDescent="0.2">
      <c r="A1637" t="s">
        <v>245</v>
      </c>
      <c r="B1637" t="s">
        <v>252</v>
      </c>
      <c r="C1637" t="s">
        <v>217</v>
      </c>
      <c r="D1637" t="s">
        <v>11</v>
      </c>
      <c r="E1637">
        <v>2015</v>
      </c>
      <c r="F1637" t="s">
        <v>229</v>
      </c>
      <c r="G1637" t="s">
        <v>248</v>
      </c>
      <c r="H1637" t="s">
        <v>225</v>
      </c>
      <c r="I1637">
        <v>0</v>
      </c>
      <c r="FX1637">
        <v>0</v>
      </c>
      <c r="FY1637">
        <v>0</v>
      </c>
      <c r="FZ1637">
        <v>0</v>
      </c>
    </row>
    <row r="1638" spans="1:182" x14ac:dyDescent="0.2">
      <c r="A1638" t="s">
        <v>245</v>
      </c>
      <c r="B1638" t="s">
        <v>252</v>
      </c>
      <c r="C1638" t="s">
        <v>217</v>
      </c>
      <c r="D1638" t="s">
        <v>11</v>
      </c>
      <c r="E1638">
        <v>2016</v>
      </c>
      <c r="F1638" t="s">
        <v>229</v>
      </c>
      <c r="G1638" t="s">
        <v>248</v>
      </c>
      <c r="H1638" t="s">
        <v>225</v>
      </c>
      <c r="I1638">
        <v>0</v>
      </c>
      <c r="FX1638">
        <v>0</v>
      </c>
      <c r="FY1638">
        <v>0</v>
      </c>
      <c r="FZ1638">
        <v>0</v>
      </c>
    </row>
    <row r="1639" spans="1:182" x14ac:dyDescent="0.2">
      <c r="A1639" t="s">
        <v>245</v>
      </c>
      <c r="B1639" t="s">
        <v>252</v>
      </c>
      <c r="C1639" t="s">
        <v>217</v>
      </c>
      <c r="D1639" t="s">
        <v>11</v>
      </c>
      <c r="E1639">
        <v>2017</v>
      </c>
      <c r="F1639" t="s">
        <v>229</v>
      </c>
      <c r="G1639" t="s">
        <v>248</v>
      </c>
      <c r="H1639" t="s">
        <v>225</v>
      </c>
      <c r="I1639">
        <v>0</v>
      </c>
      <c r="CB1639" s="38"/>
      <c r="FX1639">
        <v>0</v>
      </c>
      <c r="FY1639">
        <v>0</v>
      </c>
      <c r="FZ1639">
        <v>0</v>
      </c>
    </row>
    <row r="1640" spans="1:182" x14ac:dyDescent="0.2">
      <c r="A1640" t="s">
        <v>245</v>
      </c>
      <c r="B1640" t="s">
        <v>252</v>
      </c>
      <c r="C1640" t="s">
        <v>217</v>
      </c>
      <c r="D1640" t="s">
        <v>36</v>
      </c>
      <c r="E1640">
        <v>2015</v>
      </c>
      <c r="F1640" t="s">
        <v>230</v>
      </c>
      <c r="G1640" t="s">
        <v>248</v>
      </c>
      <c r="H1640" t="s">
        <v>225</v>
      </c>
      <c r="I1640">
        <v>0</v>
      </c>
      <c r="FX1640">
        <v>0</v>
      </c>
      <c r="FY1640">
        <v>0</v>
      </c>
      <c r="FZ1640">
        <v>0</v>
      </c>
    </row>
    <row r="1641" spans="1:182" x14ac:dyDescent="0.2">
      <c r="A1641" t="s">
        <v>245</v>
      </c>
      <c r="B1641" t="s">
        <v>252</v>
      </c>
      <c r="C1641" t="s">
        <v>217</v>
      </c>
      <c r="D1641" t="s">
        <v>36</v>
      </c>
      <c r="E1641">
        <v>2016</v>
      </c>
      <c r="F1641" t="s">
        <v>230</v>
      </c>
      <c r="G1641" t="s">
        <v>248</v>
      </c>
      <c r="H1641" t="s">
        <v>225</v>
      </c>
      <c r="I1641">
        <v>0</v>
      </c>
      <c r="FX1641">
        <v>0</v>
      </c>
      <c r="FY1641">
        <v>0</v>
      </c>
      <c r="FZ1641">
        <v>0</v>
      </c>
    </row>
    <row r="1642" spans="1:182" x14ac:dyDescent="0.2">
      <c r="A1642" t="s">
        <v>245</v>
      </c>
      <c r="B1642" t="s">
        <v>252</v>
      </c>
      <c r="C1642" t="s">
        <v>217</v>
      </c>
      <c r="D1642" t="s">
        <v>36</v>
      </c>
      <c r="E1642">
        <v>2017</v>
      </c>
      <c r="F1642" t="s">
        <v>230</v>
      </c>
      <c r="G1642" t="s">
        <v>248</v>
      </c>
      <c r="H1642" t="s">
        <v>225</v>
      </c>
      <c r="I1642">
        <v>0</v>
      </c>
      <c r="FX1642">
        <v>0</v>
      </c>
      <c r="FY1642">
        <v>0</v>
      </c>
      <c r="FZ1642">
        <v>0</v>
      </c>
    </row>
    <row r="1643" spans="1:182" x14ac:dyDescent="0.2">
      <c r="A1643" t="s">
        <v>245</v>
      </c>
      <c r="B1643" t="s">
        <v>252</v>
      </c>
      <c r="C1643" t="s">
        <v>217</v>
      </c>
      <c r="D1643" t="s">
        <v>37</v>
      </c>
      <c r="E1643">
        <v>2015</v>
      </c>
      <c r="F1643" t="s">
        <v>230</v>
      </c>
      <c r="G1643" t="s">
        <v>248</v>
      </c>
      <c r="H1643" t="s">
        <v>225</v>
      </c>
      <c r="I1643">
        <v>0</v>
      </c>
      <c r="FX1643">
        <v>0</v>
      </c>
      <c r="FY1643">
        <v>0</v>
      </c>
      <c r="FZ1643">
        <v>0</v>
      </c>
    </row>
    <row r="1644" spans="1:182" x14ac:dyDescent="0.2">
      <c r="A1644" t="s">
        <v>245</v>
      </c>
      <c r="B1644" t="s">
        <v>252</v>
      </c>
      <c r="C1644" t="s">
        <v>217</v>
      </c>
      <c r="D1644" t="s">
        <v>37</v>
      </c>
      <c r="E1644">
        <v>2016</v>
      </c>
      <c r="F1644" t="s">
        <v>230</v>
      </c>
      <c r="G1644" t="s">
        <v>248</v>
      </c>
      <c r="H1644" t="s">
        <v>225</v>
      </c>
      <c r="I1644">
        <v>0</v>
      </c>
      <c r="FX1644">
        <v>0</v>
      </c>
      <c r="FY1644">
        <v>0</v>
      </c>
      <c r="FZ1644">
        <v>0</v>
      </c>
    </row>
    <row r="1645" spans="1:182" x14ac:dyDescent="0.2">
      <c r="A1645" t="s">
        <v>245</v>
      </c>
      <c r="B1645" t="s">
        <v>252</v>
      </c>
      <c r="C1645" t="s">
        <v>217</v>
      </c>
      <c r="D1645" t="s">
        <v>37</v>
      </c>
      <c r="E1645">
        <v>2017</v>
      </c>
      <c r="F1645" t="s">
        <v>230</v>
      </c>
      <c r="G1645" t="s">
        <v>248</v>
      </c>
      <c r="H1645" t="s">
        <v>225</v>
      </c>
      <c r="I1645">
        <v>0</v>
      </c>
      <c r="FX1645">
        <v>0</v>
      </c>
      <c r="FY1645">
        <v>0</v>
      </c>
      <c r="FZ1645">
        <v>0</v>
      </c>
    </row>
    <row r="1646" spans="1:182" x14ac:dyDescent="0.2">
      <c r="A1646" t="s">
        <v>245</v>
      </c>
      <c r="B1646" t="s">
        <v>252</v>
      </c>
      <c r="C1646" t="s">
        <v>217</v>
      </c>
      <c r="D1646" t="s">
        <v>38</v>
      </c>
      <c r="E1646">
        <v>2015</v>
      </c>
      <c r="F1646" t="s">
        <v>230</v>
      </c>
      <c r="G1646" t="s">
        <v>248</v>
      </c>
      <c r="H1646" t="s">
        <v>225</v>
      </c>
      <c r="I1646">
        <v>0</v>
      </c>
      <c r="FX1646">
        <v>0</v>
      </c>
      <c r="FY1646">
        <v>0</v>
      </c>
      <c r="FZ1646">
        <v>0</v>
      </c>
    </row>
    <row r="1647" spans="1:182" x14ac:dyDescent="0.2">
      <c r="A1647" t="s">
        <v>245</v>
      </c>
      <c r="B1647" t="s">
        <v>252</v>
      </c>
      <c r="C1647" t="s">
        <v>217</v>
      </c>
      <c r="D1647" t="s">
        <v>38</v>
      </c>
      <c r="E1647">
        <v>2016</v>
      </c>
      <c r="F1647" t="s">
        <v>230</v>
      </c>
      <c r="G1647" t="s">
        <v>248</v>
      </c>
      <c r="H1647" t="s">
        <v>225</v>
      </c>
      <c r="I1647">
        <v>0</v>
      </c>
      <c r="FX1647">
        <v>0</v>
      </c>
      <c r="FY1647">
        <v>0</v>
      </c>
      <c r="FZ1647">
        <v>0</v>
      </c>
    </row>
    <row r="1648" spans="1:182" x14ac:dyDescent="0.2">
      <c r="A1648" t="s">
        <v>245</v>
      </c>
      <c r="B1648" t="s">
        <v>252</v>
      </c>
      <c r="C1648" t="s">
        <v>217</v>
      </c>
      <c r="D1648" t="s">
        <v>38</v>
      </c>
      <c r="E1648">
        <v>2017</v>
      </c>
      <c r="F1648" t="s">
        <v>230</v>
      </c>
      <c r="G1648" t="s">
        <v>248</v>
      </c>
      <c r="H1648" t="s">
        <v>225</v>
      </c>
      <c r="I1648">
        <v>0</v>
      </c>
      <c r="FX1648">
        <v>0</v>
      </c>
      <c r="FY1648">
        <v>0</v>
      </c>
      <c r="FZ1648">
        <v>0</v>
      </c>
    </row>
    <row r="1649" spans="1:182" x14ac:dyDescent="0.2">
      <c r="A1649" t="s">
        <v>245</v>
      </c>
      <c r="B1649" t="s">
        <v>252</v>
      </c>
      <c r="C1649" t="s">
        <v>217</v>
      </c>
      <c r="D1649" t="s">
        <v>39</v>
      </c>
      <c r="E1649">
        <v>2015</v>
      </c>
      <c r="F1649" t="s">
        <v>230</v>
      </c>
      <c r="G1649" t="s">
        <v>248</v>
      </c>
      <c r="H1649" t="s">
        <v>225</v>
      </c>
      <c r="I1649">
        <v>0</v>
      </c>
      <c r="FX1649">
        <v>0</v>
      </c>
      <c r="FY1649">
        <v>0</v>
      </c>
      <c r="FZ1649">
        <v>0</v>
      </c>
    </row>
    <row r="1650" spans="1:182" x14ac:dyDescent="0.2">
      <c r="A1650" t="s">
        <v>245</v>
      </c>
      <c r="B1650" t="s">
        <v>252</v>
      </c>
      <c r="C1650" t="s">
        <v>217</v>
      </c>
      <c r="D1650" t="s">
        <v>39</v>
      </c>
      <c r="E1650">
        <v>2016</v>
      </c>
      <c r="F1650" t="s">
        <v>230</v>
      </c>
      <c r="G1650" t="s">
        <v>248</v>
      </c>
      <c r="H1650" t="s">
        <v>225</v>
      </c>
      <c r="I1650">
        <v>0</v>
      </c>
      <c r="FX1650">
        <v>0</v>
      </c>
      <c r="FY1650">
        <v>0</v>
      </c>
      <c r="FZ1650">
        <v>0</v>
      </c>
    </row>
    <row r="1651" spans="1:182" x14ac:dyDescent="0.2">
      <c r="A1651" t="s">
        <v>245</v>
      </c>
      <c r="B1651" t="s">
        <v>252</v>
      </c>
      <c r="C1651" t="s">
        <v>217</v>
      </c>
      <c r="D1651" t="s">
        <v>39</v>
      </c>
      <c r="E1651">
        <v>2017</v>
      </c>
      <c r="F1651" t="s">
        <v>230</v>
      </c>
      <c r="G1651" t="s">
        <v>248</v>
      </c>
      <c r="H1651" t="s">
        <v>225</v>
      </c>
      <c r="I1651">
        <v>0</v>
      </c>
      <c r="FX1651">
        <v>0</v>
      </c>
      <c r="FY1651">
        <v>0</v>
      </c>
      <c r="FZ1651">
        <v>0</v>
      </c>
    </row>
    <row r="1652" spans="1:182" x14ac:dyDescent="0.2">
      <c r="A1652" t="s">
        <v>245</v>
      </c>
      <c r="B1652" t="s">
        <v>252</v>
      </c>
      <c r="C1652" t="s">
        <v>217</v>
      </c>
      <c r="D1652" t="s">
        <v>40</v>
      </c>
      <c r="E1652">
        <v>2015</v>
      </c>
      <c r="F1652" t="s">
        <v>230</v>
      </c>
      <c r="G1652" t="s">
        <v>248</v>
      </c>
      <c r="H1652" t="s">
        <v>225</v>
      </c>
      <c r="I1652">
        <v>0</v>
      </c>
      <c r="FX1652">
        <v>0</v>
      </c>
      <c r="FY1652">
        <v>0</v>
      </c>
      <c r="FZ1652">
        <v>0</v>
      </c>
    </row>
    <row r="1653" spans="1:182" x14ac:dyDescent="0.2">
      <c r="A1653" t="s">
        <v>245</v>
      </c>
      <c r="B1653" t="s">
        <v>252</v>
      </c>
      <c r="C1653" t="s">
        <v>217</v>
      </c>
      <c r="D1653" t="s">
        <v>40</v>
      </c>
      <c r="E1653">
        <v>2016</v>
      </c>
      <c r="F1653" t="s">
        <v>230</v>
      </c>
      <c r="G1653" t="s">
        <v>248</v>
      </c>
      <c r="H1653" t="s">
        <v>225</v>
      </c>
      <c r="I1653">
        <v>0</v>
      </c>
      <c r="FX1653">
        <v>0</v>
      </c>
      <c r="FY1653">
        <v>0</v>
      </c>
      <c r="FZ1653">
        <v>0</v>
      </c>
    </row>
    <row r="1654" spans="1:182" x14ac:dyDescent="0.2">
      <c r="A1654" t="s">
        <v>245</v>
      </c>
      <c r="B1654" t="s">
        <v>252</v>
      </c>
      <c r="C1654" t="s">
        <v>217</v>
      </c>
      <c r="D1654" t="s">
        <v>40</v>
      </c>
      <c r="E1654">
        <v>2017</v>
      </c>
      <c r="F1654" t="s">
        <v>230</v>
      </c>
      <c r="G1654" t="s">
        <v>248</v>
      </c>
      <c r="H1654" t="s">
        <v>225</v>
      </c>
      <c r="I1654">
        <v>0</v>
      </c>
      <c r="FX1654">
        <v>0</v>
      </c>
      <c r="FY1654">
        <v>0</v>
      </c>
      <c r="FZ1654">
        <v>0</v>
      </c>
    </row>
    <row r="1655" spans="1:182" x14ac:dyDescent="0.2">
      <c r="A1655" t="s">
        <v>245</v>
      </c>
      <c r="B1655" t="s">
        <v>252</v>
      </c>
      <c r="C1655" t="s">
        <v>217</v>
      </c>
      <c r="D1655" t="s">
        <v>41</v>
      </c>
      <c r="E1655">
        <v>2015</v>
      </c>
      <c r="F1655" t="s">
        <v>230</v>
      </c>
      <c r="G1655" t="s">
        <v>248</v>
      </c>
      <c r="H1655" t="s">
        <v>225</v>
      </c>
      <c r="I1655">
        <v>0</v>
      </c>
      <c r="FX1655">
        <v>0</v>
      </c>
      <c r="FY1655">
        <v>0</v>
      </c>
      <c r="FZ1655">
        <v>0</v>
      </c>
    </row>
    <row r="1656" spans="1:182" x14ac:dyDescent="0.2">
      <c r="A1656" t="s">
        <v>245</v>
      </c>
      <c r="B1656" t="s">
        <v>252</v>
      </c>
      <c r="C1656" t="s">
        <v>217</v>
      </c>
      <c r="D1656" t="s">
        <v>41</v>
      </c>
      <c r="E1656">
        <v>2016</v>
      </c>
      <c r="F1656" t="s">
        <v>230</v>
      </c>
      <c r="G1656" t="s">
        <v>248</v>
      </c>
      <c r="H1656" t="s">
        <v>225</v>
      </c>
      <c r="I1656">
        <v>0</v>
      </c>
      <c r="FX1656">
        <v>0</v>
      </c>
      <c r="FY1656">
        <v>0</v>
      </c>
      <c r="FZ1656">
        <v>0</v>
      </c>
    </row>
    <row r="1657" spans="1:182" x14ac:dyDescent="0.2">
      <c r="A1657" t="s">
        <v>245</v>
      </c>
      <c r="B1657" t="s">
        <v>252</v>
      </c>
      <c r="C1657" t="s">
        <v>217</v>
      </c>
      <c r="D1657" t="s">
        <v>41</v>
      </c>
      <c r="E1657">
        <v>2017</v>
      </c>
      <c r="F1657" t="s">
        <v>230</v>
      </c>
      <c r="G1657" t="s">
        <v>248</v>
      </c>
      <c r="H1657" t="s">
        <v>225</v>
      </c>
      <c r="I1657">
        <v>0</v>
      </c>
      <c r="FX1657">
        <v>0</v>
      </c>
      <c r="FY1657">
        <v>0</v>
      </c>
      <c r="FZ1657">
        <v>0</v>
      </c>
    </row>
    <row r="1658" spans="1:182" x14ac:dyDescent="0.2">
      <c r="A1658" t="s">
        <v>245</v>
      </c>
      <c r="B1658" t="s">
        <v>252</v>
      </c>
      <c r="C1658" t="s">
        <v>217</v>
      </c>
      <c r="D1658" t="s">
        <v>42</v>
      </c>
      <c r="E1658">
        <v>2015</v>
      </c>
      <c r="F1658" t="s">
        <v>230</v>
      </c>
      <c r="G1658" t="s">
        <v>248</v>
      </c>
      <c r="H1658" t="s">
        <v>225</v>
      </c>
      <c r="I1658">
        <v>0</v>
      </c>
      <c r="FX1658">
        <v>0</v>
      </c>
      <c r="FY1658">
        <v>0</v>
      </c>
      <c r="FZ1658">
        <v>0</v>
      </c>
    </row>
    <row r="1659" spans="1:182" x14ac:dyDescent="0.2">
      <c r="A1659" t="s">
        <v>245</v>
      </c>
      <c r="B1659" t="s">
        <v>252</v>
      </c>
      <c r="C1659" t="s">
        <v>217</v>
      </c>
      <c r="D1659" t="s">
        <v>42</v>
      </c>
      <c r="E1659">
        <v>2016</v>
      </c>
      <c r="F1659" t="s">
        <v>230</v>
      </c>
      <c r="G1659" t="s">
        <v>248</v>
      </c>
      <c r="H1659" t="s">
        <v>225</v>
      </c>
      <c r="I1659">
        <v>0</v>
      </c>
      <c r="FX1659">
        <v>0</v>
      </c>
      <c r="FY1659">
        <v>0</v>
      </c>
      <c r="FZ1659">
        <v>0</v>
      </c>
    </row>
    <row r="1660" spans="1:182" x14ac:dyDescent="0.2">
      <c r="A1660" t="s">
        <v>245</v>
      </c>
      <c r="B1660" t="s">
        <v>252</v>
      </c>
      <c r="C1660" t="s">
        <v>217</v>
      </c>
      <c r="D1660" t="s">
        <v>42</v>
      </c>
      <c r="E1660">
        <v>2017</v>
      </c>
      <c r="F1660" t="s">
        <v>230</v>
      </c>
      <c r="G1660" t="s">
        <v>248</v>
      </c>
      <c r="H1660" t="s">
        <v>225</v>
      </c>
      <c r="I1660">
        <v>0</v>
      </c>
      <c r="FX1660">
        <v>0</v>
      </c>
      <c r="FY1660">
        <v>0</v>
      </c>
      <c r="FZ1660">
        <v>0</v>
      </c>
    </row>
    <row r="1661" spans="1:182" x14ac:dyDescent="0.2">
      <c r="A1661" t="s">
        <v>245</v>
      </c>
      <c r="B1661" t="s">
        <v>252</v>
      </c>
      <c r="C1661" t="s">
        <v>217</v>
      </c>
      <c r="D1661" t="s">
        <v>43</v>
      </c>
      <c r="E1661">
        <v>2015</v>
      </c>
      <c r="F1661" t="s">
        <v>230</v>
      </c>
      <c r="G1661" t="s">
        <v>248</v>
      </c>
      <c r="H1661" t="s">
        <v>225</v>
      </c>
      <c r="I1661">
        <v>0</v>
      </c>
      <c r="FX1661">
        <v>0</v>
      </c>
      <c r="FY1661">
        <v>0</v>
      </c>
      <c r="FZ1661">
        <v>0</v>
      </c>
    </row>
    <row r="1662" spans="1:182" x14ac:dyDescent="0.2">
      <c r="A1662" t="s">
        <v>245</v>
      </c>
      <c r="B1662" t="s">
        <v>252</v>
      </c>
      <c r="C1662" t="s">
        <v>217</v>
      </c>
      <c r="D1662" t="s">
        <v>43</v>
      </c>
      <c r="E1662">
        <v>2016</v>
      </c>
      <c r="F1662" t="s">
        <v>230</v>
      </c>
      <c r="G1662" t="s">
        <v>248</v>
      </c>
      <c r="H1662" t="s">
        <v>225</v>
      </c>
      <c r="I1662">
        <v>0</v>
      </c>
      <c r="FX1662">
        <v>0</v>
      </c>
      <c r="FY1662">
        <v>0</v>
      </c>
      <c r="FZ1662">
        <v>0</v>
      </c>
    </row>
    <row r="1663" spans="1:182" x14ac:dyDescent="0.2">
      <c r="A1663" t="s">
        <v>245</v>
      </c>
      <c r="B1663" t="s">
        <v>252</v>
      </c>
      <c r="C1663" t="s">
        <v>217</v>
      </c>
      <c r="D1663" t="s">
        <v>43</v>
      </c>
      <c r="E1663">
        <v>2017</v>
      </c>
      <c r="F1663" t="s">
        <v>230</v>
      </c>
      <c r="G1663" t="s">
        <v>248</v>
      </c>
      <c r="H1663" t="s">
        <v>225</v>
      </c>
      <c r="I1663">
        <v>0</v>
      </c>
      <c r="FX1663">
        <v>0</v>
      </c>
      <c r="FY1663">
        <v>0</v>
      </c>
      <c r="FZ1663">
        <v>0</v>
      </c>
    </row>
    <row r="1664" spans="1:182" x14ac:dyDescent="0.2">
      <c r="A1664" t="s">
        <v>245</v>
      </c>
      <c r="B1664" t="s">
        <v>252</v>
      </c>
      <c r="C1664" t="s">
        <v>217</v>
      </c>
      <c r="D1664" t="s">
        <v>44</v>
      </c>
      <c r="E1664">
        <v>2015</v>
      </c>
      <c r="F1664" t="s">
        <v>230</v>
      </c>
      <c r="G1664" t="s">
        <v>248</v>
      </c>
      <c r="H1664" t="s">
        <v>225</v>
      </c>
      <c r="I1664">
        <v>0</v>
      </c>
      <c r="FX1664">
        <v>0</v>
      </c>
      <c r="FY1664">
        <v>0</v>
      </c>
      <c r="FZ1664">
        <v>0</v>
      </c>
    </row>
    <row r="1665" spans="1:182" x14ac:dyDescent="0.2">
      <c r="A1665" t="s">
        <v>245</v>
      </c>
      <c r="B1665" t="s">
        <v>252</v>
      </c>
      <c r="C1665" t="s">
        <v>217</v>
      </c>
      <c r="D1665" t="s">
        <v>44</v>
      </c>
      <c r="E1665">
        <v>2016</v>
      </c>
      <c r="F1665" t="s">
        <v>230</v>
      </c>
      <c r="G1665" t="s">
        <v>248</v>
      </c>
      <c r="H1665" t="s">
        <v>225</v>
      </c>
      <c r="I1665">
        <v>0</v>
      </c>
      <c r="FX1665">
        <v>0</v>
      </c>
      <c r="FY1665">
        <v>0</v>
      </c>
      <c r="FZ1665">
        <v>0</v>
      </c>
    </row>
    <row r="1666" spans="1:182" x14ac:dyDescent="0.2">
      <c r="A1666" t="s">
        <v>245</v>
      </c>
      <c r="B1666" t="s">
        <v>252</v>
      </c>
      <c r="C1666" t="s">
        <v>217</v>
      </c>
      <c r="D1666" t="s">
        <v>44</v>
      </c>
      <c r="E1666">
        <v>2017</v>
      </c>
      <c r="F1666" t="s">
        <v>230</v>
      </c>
      <c r="G1666" t="s">
        <v>248</v>
      </c>
      <c r="H1666" t="s">
        <v>225</v>
      </c>
      <c r="I1666">
        <v>0</v>
      </c>
      <c r="FX1666">
        <v>0</v>
      </c>
      <c r="FY1666">
        <v>0</v>
      </c>
      <c r="FZ1666">
        <v>0</v>
      </c>
    </row>
    <row r="1667" spans="1:182" x14ac:dyDescent="0.2">
      <c r="A1667" t="s">
        <v>245</v>
      </c>
      <c r="B1667" t="s">
        <v>252</v>
      </c>
      <c r="C1667" t="s">
        <v>217</v>
      </c>
      <c r="D1667" t="s">
        <v>45</v>
      </c>
      <c r="E1667">
        <v>2015</v>
      </c>
      <c r="F1667" t="s">
        <v>230</v>
      </c>
      <c r="G1667" t="s">
        <v>248</v>
      </c>
      <c r="H1667" t="s">
        <v>225</v>
      </c>
      <c r="I1667">
        <v>0</v>
      </c>
      <c r="FX1667">
        <v>0</v>
      </c>
      <c r="FY1667">
        <v>0</v>
      </c>
      <c r="FZ1667">
        <v>0</v>
      </c>
    </row>
    <row r="1668" spans="1:182" x14ac:dyDescent="0.2">
      <c r="A1668" t="s">
        <v>245</v>
      </c>
      <c r="B1668" t="s">
        <v>252</v>
      </c>
      <c r="C1668" t="s">
        <v>217</v>
      </c>
      <c r="D1668" t="s">
        <v>45</v>
      </c>
      <c r="E1668">
        <v>2016</v>
      </c>
      <c r="F1668" t="s">
        <v>230</v>
      </c>
      <c r="G1668" t="s">
        <v>248</v>
      </c>
      <c r="H1668" t="s">
        <v>225</v>
      </c>
      <c r="I1668">
        <v>0</v>
      </c>
      <c r="FX1668">
        <v>0</v>
      </c>
      <c r="FY1668">
        <v>0</v>
      </c>
      <c r="FZ1668">
        <v>0</v>
      </c>
    </row>
    <row r="1669" spans="1:182" x14ac:dyDescent="0.2">
      <c r="A1669" t="s">
        <v>245</v>
      </c>
      <c r="B1669" t="s">
        <v>252</v>
      </c>
      <c r="C1669" t="s">
        <v>217</v>
      </c>
      <c r="D1669" t="s">
        <v>45</v>
      </c>
      <c r="E1669">
        <v>2017</v>
      </c>
      <c r="F1669" t="s">
        <v>230</v>
      </c>
      <c r="G1669" t="s">
        <v>248</v>
      </c>
      <c r="H1669" t="s">
        <v>225</v>
      </c>
      <c r="I1669">
        <v>0</v>
      </c>
      <c r="FX1669">
        <v>0</v>
      </c>
      <c r="FY1669">
        <v>0</v>
      </c>
      <c r="FZ1669">
        <v>0</v>
      </c>
    </row>
    <row r="1670" spans="1:182" x14ac:dyDescent="0.2">
      <c r="A1670" t="s">
        <v>245</v>
      </c>
      <c r="B1670" t="s">
        <v>252</v>
      </c>
      <c r="C1670" t="s">
        <v>217</v>
      </c>
      <c r="D1670" t="s">
        <v>46</v>
      </c>
      <c r="E1670">
        <v>2015</v>
      </c>
      <c r="F1670" t="s">
        <v>230</v>
      </c>
      <c r="G1670" t="s">
        <v>248</v>
      </c>
      <c r="H1670" t="s">
        <v>225</v>
      </c>
      <c r="I1670">
        <v>0</v>
      </c>
      <c r="FX1670">
        <v>0</v>
      </c>
      <c r="FY1670">
        <v>0</v>
      </c>
      <c r="FZ1670">
        <v>0</v>
      </c>
    </row>
    <row r="1671" spans="1:182" x14ac:dyDescent="0.2">
      <c r="A1671" t="s">
        <v>245</v>
      </c>
      <c r="B1671" t="s">
        <v>252</v>
      </c>
      <c r="C1671" t="s">
        <v>217</v>
      </c>
      <c r="D1671" t="s">
        <v>46</v>
      </c>
      <c r="E1671">
        <v>2016</v>
      </c>
      <c r="F1671" t="s">
        <v>230</v>
      </c>
      <c r="G1671" t="s">
        <v>248</v>
      </c>
      <c r="H1671" t="s">
        <v>225</v>
      </c>
      <c r="I1671">
        <v>0</v>
      </c>
      <c r="FX1671">
        <v>0</v>
      </c>
      <c r="FY1671">
        <v>0</v>
      </c>
      <c r="FZ1671">
        <v>0</v>
      </c>
    </row>
    <row r="1672" spans="1:182" x14ac:dyDescent="0.2">
      <c r="A1672" t="s">
        <v>245</v>
      </c>
      <c r="B1672" t="s">
        <v>252</v>
      </c>
      <c r="C1672" t="s">
        <v>217</v>
      </c>
      <c r="D1672" t="s">
        <v>46</v>
      </c>
      <c r="E1672">
        <v>2017</v>
      </c>
      <c r="F1672" t="s">
        <v>230</v>
      </c>
      <c r="G1672" t="s">
        <v>248</v>
      </c>
      <c r="H1672" t="s">
        <v>225</v>
      </c>
      <c r="I1672">
        <v>0</v>
      </c>
      <c r="FX1672">
        <v>0</v>
      </c>
      <c r="FY1672">
        <v>0</v>
      </c>
      <c r="FZ1672">
        <v>0</v>
      </c>
    </row>
    <row r="1673" spans="1:182" x14ac:dyDescent="0.2">
      <c r="A1673" t="s">
        <v>245</v>
      </c>
      <c r="B1673" t="s">
        <v>252</v>
      </c>
      <c r="C1673" t="s">
        <v>217</v>
      </c>
      <c r="D1673" t="s">
        <v>47</v>
      </c>
      <c r="E1673">
        <v>2015</v>
      </c>
      <c r="F1673" t="s">
        <v>230</v>
      </c>
      <c r="G1673" t="s">
        <v>248</v>
      </c>
      <c r="H1673" t="s">
        <v>225</v>
      </c>
      <c r="I1673">
        <v>0</v>
      </c>
      <c r="FX1673">
        <v>0</v>
      </c>
      <c r="FY1673">
        <v>0</v>
      </c>
      <c r="FZ1673">
        <v>0</v>
      </c>
    </row>
    <row r="1674" spans="1:182" x14ac:dyDescent="0.2">
      <c r="A1674" t="s">
        <v>245</v>
      </c>
      <c r="B1674" t="s">
        <v>252</v>
      </c>
      <c r="C1674" t="s">
        <v>217</v>
      </c>
      <c r="D1674" t="s">
        <v>47</v>
      </c>
      <c r="E1674">
        <v>2016</v>
      </c>
      <c r="F1674" t="s">
        <v>230</v>
      </c>
      <c r="G1674" t="s">
        <v>248</v>
      </c>
      <c r="H1674" t="s">
        <v>225</v>
      </c>
      <c r="I1674">
        <v>0</v>
      </c>
      <c r="FX1674">
        <v>0</v>
      </c>
      <c r="FY1674">
        <v>0</v>
      </c>
      <c r="FZ1674">
        <v>0</v>
      </c>
    </row>
    <row r="1675" spans="1:182" x14ac:dyDescent="0.2">
      <c r="A1675" t="s">
        <v>245</v>
      </c>
      <c r="B1675" t="s">
        <v>252</v>
      </c>
      <c r="C1675" t="s">
        <v>217</v>
      </c>
      <c r="D1675" t="s">
        <v>47</v>
      </c>
      <c r="E1675">
        <v>2017</v>
      </c>
      <c r="F1675" t="s">
        <v>230</v>
      </c>
      <c r="G1675" t="s">
        <v>248</v>
      </c>
      <c r="H1675" t="s">
        <v>225</v>
      </c>
      <c r="I1675">
        <v>0</v>
      </c>
      <c r="FX1675">
        <v>0</v>
      </c>
      <c r="FY1675">
        <v>0</v>
      </c>
      <c r="FZ1675">
        <v>0</v>
      </c>
    </row>
    <row r="1676" spans="1:182" x14ac:dyDescent="0.2">
      <c r="A1676" t="s">
        <v>245</v>
      </c>
      <c r="B1676" t="s">
        <v>252</v>
      </c>
      <c r="C1676" t="s">
        <v>217</v>
      </c>
      <c r="D1676" t="s">
        <v>11</v>
      </c>
      <c r="E1676">
        <v>2015</v>
      </c>
      <c r="F1676" t="s">
        <v>230</v>
      </c>
      <c r="G1676" t="s">
        <v>248</v>
      </c>
      <c r="H1676" t="s">
        <v>225</v>
      </c>
      <c r="I1676">
        <v>0</v>
      </c>
      <c r="FX1676">
        <v>0</v>
      </c>
      <c r="FY1676">
        <v>0</v>
      </c>
      <c r="FZ1676">
        <v>0</v>
      </c>
    </row>
    <row r="1677" spans="1:182" x14ac:dyDescent="0.2">
      <c r="A1677" t="s">
        <v>245</v>
      </c>
      <c r="B1677" t="s">
        <v>252</v>
      </c>
      <c r="C1677" t="s">
        <v>217</v>
      </c>
      <c r="D1677" t="s">
        <v>11</v>
      </c>
      <c r="E1677">
        <v>2016</v>
      </c>
      <c r="F1677" t="s">
        <v>230</v>
      </c>
      <c r="G1677" t="s">
        <v>248</v>
      </c>
      <c r="H1677" t="s">
        <v>225</v>
      </c>
      <c r="I1677">
        <v>0</v>
      </c>
      <c r="FX1677">
        <v>0</v>
      </c>
      <c r="FY1677">
        <v>0</v>
      </c>
      <c r="FZ1677">
        <v>0</v>
      </c>
    </row>
    <row r="1678" spans="1:182" x14ac:dyDescent="0.2">
      <c r="A1678" t="s">
        <v>245</v>
      </c>
      <c r="B1678" t="s">
        <v>252</v>
      </c>
      <c r="C1678" t="s">
        <v>217</v>
      </c>
      <c r="D1678" t="s">
        <v>11</v>
      </c>
      <c r="E1678">
        <v>2017</v>
      </c>
      <c r="F1678" t="s">
        <v>230</v>
      </c>
      <c r="G1678" t="s">
        <v>248</v>
      </c>
      <c r="H1678" t="s">
        <v>225</v>
      </c>
      <c r="I1678">
        <v>0</v>
      </c>
      <c r="FX1678">
        <v>0</v>
      </c>
      <c r="FY1678">
        <v>0</v>
      </c>
      <c r="FZ1678">
        <v>0</v>
      </c>
    </row>
    <row r="1679" spans="1:182" x14ac:dyDescent="0.2">
      <c r="A1679" t="s">
        <v>245</v>
      </c>
      <c r="B1679" t="s">
        <v>252</v>
      </c>
      <c r="C1679" t="s">
        <v>217</v>
      </c>
      <c r="D1679" t="s">
        <v>36</v>
      </c>
      <c r="E1679">
        <v>2015</v>
      </c>
      <c r="F1679" t="s">
        <v>231</v>
      </c>
      <c r="G1679" t="s">
        <v>248</v>
      </c>
      <c r="H1679" t="s">
        <v>225</v>
      </c>
      <c r="I1679">
        <v>0</v>
      </c>
      <c r="FX1679">
        <v>0</v>
      </c>
      <c r="FY1679">
        <v>0</v>
      </c>
      <c r="FZ1679">
        <v>0</v>
      </c>
    </row>
    <row r="1680" spans="1:182" x14ac:dyDescent="0.2">
      <c r="A1680" t="s">
        <v>245</v>
      </c>
      <c r="B1680" t="s">
        <v>252</v>
      </c>
      <c r="C1680" t="s">
        <v>217</v>
      </c>
      <c r="D1680" t="s">
        <v>36</v>
      </c>
      <c r="E1680">
        <v>2016</v>
      </c>
      <c r="F1680" t="s">
        <v>231</v>
      </c>
      <c r="G1680" t="s">
        <v>248</v>
      </c>
      <c r="H1680" t="s">
        <v>225</v>
      </c>
      <c r="I1680">
        <v>0</v>
      </c>
      <c r="FX1680">
        <v>0</v>
      </c>
      <c r="FY1680">
        <v>0</v>
      </c>
      <c r="FZ1680">
        <v>0</v>
      </c>
    </row>
    <row r="1681" spans="1:182" x14ac:dyDescent="0.2">
      <c r="A1681" t="s">
        <v>245</v>
      </c>
      <c r="B1681" t="s">
        <v>252</v>
      </c>
      <c r="C1681" t="s">
        <v>217</v>
      </c>
      <c r="D1681" t="s">
        <v>36</v>
      </c>
      <c r="E1681">
        <v>2017</v>
      </c>
      <c r="F1681" t="s">
        <v>231</v>
      </c>
      <c r="G1681" t="s">
        <v>248</v>
      </c>
      <c r="H1681" t="s">
        <v>225</v>
      </c>
      <c r="I1681">
        <v>0</v>
      </c>
      <c r="FX1681">
        <v>0</v>
      </c>
      <c r="FY1681">
        <v>0</v>
      </c>
      <c r="FZ1681">
        <v>0</v>
      </c>
    </row>
    <row r="1682" spans="1:182" x14ac:dyDescent="0.2">
      <c r="A1682" t="s">
        <v>245</v>
      </c>
      <c r="B1682" t="s">
        <v>252</v>
      </c>
      <c r="C1682" t="s">
        <v>217</v>
      </c>
      <c r="D1682" t="s">
        <v>37</v>
      </c>
      <c r="E1682">
        <v>2015</v>
      </c>
      <c r="F1682" t="s">
        <v>231</v>
      </c>
      <c r="G1682" t="s">
        <v>248</v>
      </c>
      <c r="H1682" t="s">
        <v>225</v>
      </c>
      <c r="I1682">
        <v>0</v>
      </c>
      <c r="FX1682">
        <v>0</v>
      </c>
      <c r="FY1682">
        <v>0</v>
      </c>
      <c r="FZ1682">
        <v>0</v>
      </c>
    </row>
    <row r="1683" spans="1:182" x14ac:dyDescent="0.2">
      <c r="A1683" t="s">
        <v>245</v>
      </c>
      <c r="B1683" t="s">
        <v>252</v>
      </c>
      <c r="C1683" t="s">
        <v>217</v>
      </c>
      <c r="D1683" t="s">
        <v>37</v>
      </c>
      <c r="E1683">
        <v>2016</v>
      </c>
      <c r="F1683" t="s">
        <v>231</v>
      </c>
      <c r="G1683" t="s">
        <v>248</v>
      </c>
      <c r="H1683" t="s">
        <v>225</v>
      </c>
      <c r="I1683">
        <v>0</v>
      </c>
      <c r="FX1683">
        <v>0</v>
      </c>
      <c r="FY1683">
        <v>0</v>
      </c>
      <c r="FZ1683">
        <v>0</v>
      </c>
    </row>
    <row r="1684" spans="1:182" x14ac:dyDescent="0.2">
      <c r="A1684" t="s">
        <v>245</v>
      </c>
      <c r="B1684" t="s">
        <v>252</v>
      </c>
      <c r="C1684" t="s">
        <v>217</v>
      </c>
      <c r="D1684" t="s">
        <v>37</v>
      </c>
      <c r="E1684">
        <v>2017</v>
      </c>
      <c r="F1684" t="s">
        <v>231</v>
      </c>
      <c r="G1684" t="s">
        <v>248</v>
      </c>
      <c r="H1684" t="s">
        <v>225</v>
      </c>
      <c r="I1684">
        <v>0</v>
      </c>
      <c r="FX1684">
        <v>0</v>
      </c>
      <c r="FY1684">
        <v>0</v>
      </c>
      <c r="FZ1684">
        <v>0</v>
      </c>
    </row>
    <row r="1685" spans="1:182" x14ac:dyDescent="0.2">
      <c r="A1685" t="s">
        <v>245</v>
      </c>
      <c r="B1685" t="s">
        <v>252</v>
      </c>
      <c r="C1685" t="s">
        <v>217</v>
      </c>
      <c r="D1685" t="s">
        <v>38</v>
      </c>
      <c r="E1685">
        <v>2015</v>
      </c>
      <c r="F1685" t="s">
        <v>231</v>
      </c>
      <c r="G1685" t="s">
        <v>248</v>
      </c>
      <c r="H1685" t="s">
        <v>225</v>
      </c>
      <c r="I1685">
        <v>0</v>
      </c>
      <c r="FX1685">
        <v>0</v>
      </c>
      <c r="FY1685">
        <v>0</v>
      </c>
      <c r="FZ1685">
        <v>0</v>
      </c>
    </row>
    <row r="1686" spans="1:182" x14ac:dyDescent="0.2">
      <c r="A1686" t="s">
        <v>245</v>
      </c>
      <c r="B1686" t="s">
        <v>252</v>
      </c>
      <c r="C1686" t="s">
        <v>217</v>
      </c>
      <c r="D1686" t="s">
        <v>38</v>
      </c>
      <c r="E1686">
        <v>2016</v>
      </c>
      <c r="F1686" t="s">
        <v>231</v>
      </c>
      <c r="G1686" t="s">
        <v>248</v>
      </c>
      <c r="H1686" t="s">
        <v>225</v>
      </c>
      <c r="I1686">
        <v>0</v>
      </c>
      <c r="FX1686">
        <v>0</v>
      </c>
      <c r="FY1686">
        <v>0</v>
      </c>
      <c r="FZ1686">
        <v>0</v>
      </c>
    </row>
    <row r="1687" spans="1:182" x14ac:dyDescent="0.2">
      <c r="A1687" t="s">
        <v>245</v>
      </c>
      <c r="B1687" t="s">
        <v>252</v>
      </c>
      <c r="C1687" t="s">
        <v>217</v>
      </c>
      <c r="D1687" t="s">
        <v>38</v>
      </c>
      <c r="E1687">
        <v>2017</v>
      </c>
      <c r="F1687" t="s">
        <v>231</v>
      </c>
      <c r="G1687" t="s">
        <v>248</v>
      </c>
      <c r="H1687" t="s">
        <v>225</v>
      </c>
      <c r="I1687">
        <v>0</v>
      </c>
      <c r="FX1687">
        <v>0</v>
      </c>
      <c r="FY1687">
        <v>0</v>
      </c>
      <c r="FZ1687">
        <v>0</v>
      </c>
    </row>
    <row r="1688" spans="1:182" x14ac:dyDescent="0.2">
      <c r="A1688" t="s">
        <v>245</v>
      </c>
      <c r="B1688" t="s">
        <v>252</v>
      </c>
      <c r="C1688" t="s">
        <v>217</v>
      </c>
      <c r="D1688" t="s">
        <v>39</v>
      </c>
      <c r="E1688">
        <v>2015</v>
      </c>
      <c r="F1688" t="s">
        <v>231</v>
      </c>
      <c r="G1688" t="s">
        <v>248</v>
      </c>
      <c r="H1688" t="s">
        <v>225</v>
      </c>
      <c r="I1688">
        <v>0</v>
      </c>
      <c r="FX1688">
        <v>0</v>
      </c>
      <c r="FY1688">
        <v>0</v>
      </c>
      <c r="FZ1688">
        <v>0</v>
      </c>
    </row>
    <row r="1689" spans="1:182" x14ac:dyDescent="0.2">
      <c r="A1689" t="s">
        <v>245</v>
      </c>
      <c r="B1689" t="s">
        <v>252</v>
      </c>
      <c r="C1689" t="s">
        <v>217</v>
      </c>
      <c r="D1689" t="s">
        <v>39</v>
      </c>
      <c r="E1689">
        <v>2016</v>
      </c>
      <c r="F1689" t="s">
        <v>231</v>
      </c>
      <c r="G1689" t="s">
        <v>248</v>
      </c>
      <c r="H1689" t="s">
        <v>225</v>
      </c>
      <c r="I1689">
        <v>0</v>
      </c>
      <c r="FX1689">
        <v>0</v>
      </c>
      <c r="FY1689">
        <v>0</v>
      </c>
      <c r="FZ1689">
        <v>0</v>
      </c>
    </row>
    <row r="1690" spans="1:182" x14ac:dyDescent="0.2">
      <c r="A1690" t="s">
        <v>245</v>
      </c>
      <c r="B1690" t="s">
        <v>252</v>
      </c>
      <c r="C1690" t="s">
        <v>217</v>
      </c>
      <c r="D1690" t="s">
        <v>39</v>
      </c>
      <c r="E1690">
        <v>2017</v>
      </c>
      <c r="F1690" t="s">
        <v>231</v>
      </c>
      <c r="G1690" t="s">
        <v>248</v>
      </c>
      <c r="H1690" t="s">
        <v>225</v>
      </c>
      <c r="I1690">
        <v>0</v>
      </c>
      <c r="FX1690">
        <v>0</v>
      </c>
      <c r="FY1690">
        <v>0</v>
      </c>
      <c r="FZ1690">
        <v>0</v>
      </c>
    </row>
    <row r="1691" spans="1:182" x14ac:dyDescent="0.2">
      <c r="A1691" t="s">
        <v>245</v>
      </c>
      <c r="B1691" t="s">
        <v>252</v>
      </c>
      <c r="C1691" t="s">
        <v>217</v>
      </c>
      <c r="D1691" t="s">
        <v>40</v>
      </c>
      <c r="E1691">
        <v>2015</v>
      </c>
      <c r="F1691" t="s">
        <v>231</v>
      </c>
      <c r="G1691" t="s">
        <v>248</v>
      </c>
      <c r="H1691" t="s">
        <v>225</v>
      </c>
      <c r="I1691">
        <v>0</v>
      </c>
      <c r="FX1691">
        <v>0</v>
      </c>
      <c r="FY1691">
        <v>0</v>
      </c>
      <c r="FZ1691">
        <v>0</v>
      </c>
    </row>
    <row r="1692" spans="1:182" x14ac:dyDescent="0.2">
      <c r="A1692" t="s">
        <v>245</v>
      </c>
      <c r="B1692" t="s">
        <v>252</v>
      </c>
      <c r="C1692" t="s">
        <v>217</v>
      </c>
      <c r="D1692" t="s">
        <v>40</v>
      </c>
      <c r="E1692">
        <v>2016</v>
      </c>
      <c r="F1692" t="s">
        <v>231</v>
      </c>
      <c r="G1692" t="s">
        <v>248</v>
      </c>
      <c r="H1692" t="s">
        <v>225</v>
      </c>
      <c r="I1692">
        <v>0</v>
      </c>
      <c r="FX1692">
        <v>0</v>
      </c>
      <c r="FY1692">
        <v>0</v>
      </c>
      <c r="FZ1692">
        <v>0</v>
      </c>
    </row>
    <row r="1693" spans="1:182" x14ac:dyDescent="0.2">
      <c r="A1693" t="s">
        <v>245</v>
      </c>
      <c r="B1693" t="s">
        <v>252</v>
      </c>
      <c r="C1693" t="s">
        <v>217</v>
      </c>
      <c r="D1693" t="s">
        <v>40</v>
      </c>
      <c r="E1693">
        <v>2017</v>
      </c>
      <c r="F1693" t="s">
        <v>231</v>
      </c>
      <c r="G1693" t="s">
        <v>248</v>
      </c>
      <c r="H1693" t="s">
        <v>225</v>
      </c>
      <c r="I1693">
        <v>0</v>
      </c>
      <c r="FX1693">
        <v>0</v>
      </c>
      <c r="FY1693">
        <v>0</v>
      </c>
      <c r="FZ1693">
        <v>0</v>
      </c>
    </row>
    <row r="1694" spans="1:182" x14ac:dyDescent="0.2">
      <c r="A1694" t="s">
        <v>245</v>
      </c>
      <c r="B1694" t="s">
        <v>252</v>
      </c>
      <c r="C1694" t="s">
        <v>217</v>
      </c>
      <c r="D1694" t="s">
        <v>41</v>
      </c>
      <c r="E1694">
        <v>2015</v>
      </c>
      <c r="F1694" t="s">
        <v>231</v>
      </c>
      <c r="G1694" t="s">
        <v>248</v>
      </c>
      <c r="H1694" t="s">
        <v>225</v>
      </c>
      <c r="I1694">
        <v>0</v>
      </c>
      <c r="FX1694">
        <v>0</v>
      </c>
      <c r="FY1694">
        <v>0</v>
      </c>
      <c r="FZ1694">
        <v>0</v>
      </c>
    </row>
    <row r="1695" spans="1:182" x14ac:dyDescent="0.2">
      <c r="A1695" t="s">
        <v>245</v>
      </c>
      <c r="B1695" t="s">
        <v>252</v>
      </c>
      <c r="C1695" t="s">
        <v>217</v>
      </c>
      <c r="D1695" t="s">
        <v>41</v>
      </c>
      <c r="E1695">
        <v>2016</v>
      </c>
      <c r="F1695" t="s">
        <v>231</v>
      </c>
      <c r="G1695" t="s">
        <v>248</v>
      </c>
      <c r="H1695" t="s">
        <v>225</v>
      </c>
      <c r="I1695">
        <v>0</v>
      </c>
      <c r="FX1695">
        <v>0</v>
      </c>
      <c r="FY1695">
        <v>0</v>
      </c>
      <c r="FZ1695">
        <v>0</v>
      </c>
    </row>
    <row r="1696" spans="1:182" x14ac:dyDescent="0.2">
      <c r="A1696" t="s">
        <v>245</v>
      </c>
      <c r="B1696" t="s">
        <v>252</v>
      </c>
      <c r="C1696" t="s">
        <v>217</v>
      </c>
      <c r="D1696" t="s">
        <v>41</v>
      </c>
      <c r="E1696">
        <v>2017</v>
      </c>
      <c r="F1696" t="s">
        <v>231</v>
      </c>
      <c r="G1696" t="s">
        <v>248</v>
      </c>
      <c r="H1696" t="s">
        <v>225</v>
      </c>
      <c r="I1696">
        <v>0</v>
      </c>
      <c r="FX1696">
        <v>0</v>
      </c>
      <c r="FY1696">
        <v>0</v>
      </c>
      <c r="FZ1696">
        <v>0</v>
      </c>
    </row>
    <row r="1697" spans="1:182" x14ac:dyDescent="0.2">
      <c r="A1697" t="s">
        <v>245</v>
      </c>
      <c r="B1697" t="s">
        <v>252</v>
      </c>
      <c r="C1697" t="s">
        <v>217</v>
      </c>
      <c r="D1697" t="s">
        <v>42</v>
      </c>
      <c r="E1697">
        <v>2015</v>
      </c>
      <c r="F1697" t="s">
        <v>231</v>
      </c>
      <c r="G1697" t="s">
        <v>248</v>
      </c>
      <c r="H1697" t="s">
        <v>225</v>
      </c>
      <c r="I1697">
        <v>0</v>
      </c>
      <c r="FX1697">
        <v>0</v>
      </c>
      <c r="FY1697">
        <v>0</v>
      </c>
      <c r="FZ1697">
        <v>0</v>
      </c>
    </row>
    <row r="1698" spans="1:182" x14ac:dyDescent="0.2">
      <c r="A1698" t="s">
        <v>245</v>
      </c>
      <c r="B1698" t="s">
        <v>252</v>
      </c>
      <c r="C1698" t="s">
        <v>217</v>
      </c>
      <c r="D1698" t="s">
        <v>42</v>
      </c>
      <c r="E1698">
        <v>2016</v>
      </c>
      <c r="F1698" t="s">
        <v>231</v>
      </c>
      <c r="G1698" t="s">
        <v>248</v>
      </c>
      <c r="H1698" t="s">
        <v>225</v>
      </c>
      <c r="I1698">
        <v>0</v>
      </c>
      <c r="FX1698">
        <v>0</v>
      </c>
      <c r="FY1698">
        <v>0</v>
      </c>
      <c r="FZ1698">
        <v>0</v>
      </c>
    </row>
    <row r="1699" spans="1:182" x14ac:dyDescent="0.2">
      <c r="A1699" t="s">
        <v>245</v>
      </c>
      <c r="B1699" t="s">
        <v>252</v>
      </c>
      <c r="C1699" t="s">
        <v>217</v>
      </c>
      <c r="D1699" t="s">
        <v>42</v>
      </c>
      <c r="E1699">
        <v>2017</v>
      </c>
      <c r="F1699" t="s">
        <v>231</v>
      </c>
      <c r="G1699" t="s">
        <v>248</v>
      </c>
      <c r="H1699" t="s">
        <v>225</v>
      </c>
      <c r="I1699">
        <v>0</v>
      </c>
      <c r="FX1699">
        <v>0</v>
      </c>
      <c r="FY1699">
        <v>0</v>
      </c>
      <c r="FZ1699">
        <v>0</v>
      </c>
    </row>
    <row r="1700" spans="1:182" x14ac:dyDescent="0.2">
      <c r="A1700" t="s">
        <v>245</v>
      </c>
      <c r="B1700" t="s">
        <v>252</v>
      </c>
      <c r="C1700" t="s">
        <v>217</v>
      </c>
      <c r="D1700" t="s">
        <v>43</v>
      </c>
      <c r="E1700">
        <v>2015</v>
      </c>
      <c r="F1700" t="s">
        <v>231</v>
      </c>
      <c r="G1700" t="s">
        <v>248</v>
      </c>
      <c r="H1700" t="s">
        <v>225</v>
      </c>
      <c r="I1700">
        <v>0</v>
      </c>
      <c r="FX1700">
        <v>0</v>
      </c>
      <c r="FY1700">
        <v>0</v>
      </c>
      <c r="FZ1700">
        <v>0</v>
      </c>
    </row>
    <row r="1701" spans="1:182" x14ac:dyDescent="0.2">
      <c r="A1701" t="s">
        <v>245</v>
      </c>
      <c r="B1701" t="s">
        <v>252</v>
      </c>
      <c r="C1701" t="s">
        <v>217</v>
      </c>
      <c r="D1701" t="s">
        <v>43</v>
      </c>
      <c r="E1701">
        <v>2016</v>
      </c>
      <c r="F1701" t="s">
        <v>231</v>
      </c>
      <c r="G1701" t="s">
        <v>248</v>
      </c>
      <c r="H1701" t="s">
        <v>225</v>
      </c>
      <c r="I1701">
        <v>0</v>
      </c>
      <c r="FX1701">
        <v>0</v>
      </c>
      <c r="FY1701">
        <v>0</v>
      </c>
      <c r="FZ1701">
        <v>0</v>
      </c>
    </row>
    <row r="1702" spans="1:182" x14ac:dyDescent="0.2">
      <c r="A1702" t="s">
        <v>245</v>
      </c>
      <c r="B1702" t="s">
        <v>252</v>
      </c>
      <c r="C1702" t="s">
        <v>217</v>
      </c>
      <c r="D1702" t="s">
        <v>43</v>
      </c>
      <c r="E1702">
        <v>2017</v>
      </c>
      <c r="F1702" t="s">
        <v>231</v>
      </c>
      <c r="G1702" t="s">
        <v>248</v>
      </c>
      <c r="H1702" t="s">
        <v>225</v>
      </c>
      <c r="I1702">
        <v>0</v>
      </c>
      <c r="FX1702">
        <v>0</v>
      </c>
      <c r="FY1702">
        <v>0</v>
      </c>
      <c r="FZ1702">
        <v>0</v>
      </c>
    </row>
    <row r="1703" spans="1:182" x14ac:dyDescent="0.2">
      <c r="A1703" t="s">
        <v>245</v>
      </c>
      <c r="B1703" t="s">
        <v>252</v>
      </c>
      <c r="C1703" t="s">
        <v>217</v>
      </c>
      <c r="D1703" t="s">
        <v>44</v>
      </c>
      <c r="E1703">
        <v>2015</v>
      </c>
      <c r="F1703" t="s">
        <v>231</v>
      </c>
      <c r="G1703" t="s">
        <v>248</v>
      </c>
      <c r="H1703" t="s">
        <v>225</v>
      </c>
      <c r="I1703">
        <v>0</v>
      </c>
      <c r="FX1703">
        <v>0</v>
      </c>
      <c r="FY1703">
        <v>0</v>
      </c>
      <c r="FZ1703">
        <v>0</v>
      </c>
    </row>
    <row r="1704" spans="1:182" x14ac:dyDescent="0.2">
      <c r="A1704" t="s">
        <v>245</v>
      </c>
      <c r="B1704" t="s">
        <v>252</v>
      </c>
      <c r="C1704" t="s">
        <v>217</v>
      </c>
      <c r="D1704" t="s">
        <v>44</v>
      </c>
      <c r="E1704">
        <v>2016</v>
      </c>
      <c r="F1704" t="s">
        <v>231</v>
      </c>
      <c r="G1704" t="s">
        <v>248</v>
      </c>
      <c r="H1704" t="s">
        <v>225</v>
      </c>
      <c r="I1704">
        <v>0</v>
      </c>
      <c r="FX1704">
        <v>0</v>
      </c>
      <c r="FY1704">
        <v>0</v>
      </c>
      <c r="FZ1704">
        <v>0</v>
      </c>
    </row>
    <row r="1705" spans="1:182" x14ac:dyDescent="0.2">
      <c r="A1705" t="s">
        <v>245</v>
      </c>
      <c r="B1705" t="s">
        <v>252</v>
      </c>
      <c r="C1705" t="s">
        <v>217</v>
      </c>
      <c r="D1705" t="s">
        <v>44</v>
      </c>
      <c r="E1705">
        <v>2017</v>
      </c>
      <c r="F1705" t="s">
        <v>231</v>
      </c>
      <c r="G1705" t="s">
        <v>248</v>
      </c>
      <c r="H1705" t="s">
        <v>225</v>
      </c>
      <c r="I1705">
        <v>0</v>
      </c>
      <c r="FX1705">
        <v>0</v>
      </c>
      <c r="FY1705">
        <v>0</v>
      </c>
      <c r="FZ1705">
        <v>0</v>
      </c>
    </row>
    <row r="1706" spans="1:182" x14ac:dyDescent="0.2">
      <c r="A1706" t="s">
        <v>245</v>
      </c>
      <c r="B1706" t="s">
        <v>252</v>
      </c>
      <c r="C1706" t="s">
        <v>217</v>
      </c>
      <c r="D1706" t="s">
        <v>45</v>
      </c>
      <c r="E1706">
        <v>2015</v>
      </c>
      <c r="F1706" t="s">
        <v>231</v>
      </c>
      <c r="G1706" t="s">
        <v>248</v>
      </c>
      <c r="H1706" t="s">
        <v>225</v>
      </c>
      <c r="I1706">
        <v>0</v>
      </c>
      <c r="FX1706">
        <v>0</v>
      </c>
      <c r="FY1706">
        <v>0</v>
      </c>
      <c r="FZ1706">
        <v>0</v>
      </c>
    </row>
    <row r="1707" spans="1:182" x14ac:dyDescent="0.2">
      <c r="A1707" t="s">
        <v>245</v>
      </c>
      <c r="B1707" t="s">
        <v>252</v>
      </c>
      <c r="C1707" t="s">
        <v>217</v>
      </c>
      <c r="D1707" t="s">
        <v>45</v>
      </c>
      <c r="E1707">
        <v>2016</v>
      </c>
      <c r="F1707" t="s">
        <v>231</v>
      </c>
      <c r="G1707" t="s">
        <v>248</v>
      </c>
      <c r="H1707" t="s">
        <v>225</v>
      </c>
      <c r="I1707">
        <v>0</v>
      </c>
      <c r="FX1707">
        <v>0</v>
      </c>
      <c r="FY1707">
        <v>0</v>
      </c>
      <c r="FZ1707">
        <v>0</v>
      </c>
    </row>
    <row r="1708" spans="1:182" x14ac:dyDescent="0.2">
      <c r="A1708" t="s">
        <v>245</v>
      </c>
      <c r="B1708" t="s">
        <v>252</v>
      </c>
      <c r="C1708" t="s">
        <v>217</v>
      </c>
      <c r="D1708" t="s">
        <v>45</v>
      </c>
      <c r="E1708">
        <v>2017</v>
      </c>
      <c r="F1708" t="s">
        <v>231</v>
      </c>
      <c r="G1708" t="s">
        <v>248</v>
      </c>
      <c r="H1708" t="s">
        <v>225</v>
      </c>
      <c r="I1708">
        <v>0</v>
      </c>
      <c r="FX1708">
        <v>0</v>
      </c>
      <c r="FY1708">
        <v>0</v>
      </c>
      <c r="FZ1708">
        <v>0</v>
      </c>
    </row>
    <row r="1709" spans="1:182" x14ac:dyDescent="0.2">
      <c r="A1709" t="s">
        <v>245</v>
      </c>
      <c r="B1709" t="s">
        <v>252</v>
      </c>
      <c r="C1709" t="s">
        <v>217</v>
      </c>
      <c r="D1709" t="s">
        <v>46</v>
      </c>
      <c r="E1709">
        <v>2015</v>
      </c>
      <c r="F1709" t="s">
        <v>231</v>
      </c>
      <c r="G1709" t="s">
        <v>248</v>
      </c>
      <c r="H1709" t="s">
        <v>225</v>
      </c>
      <c r="I1709">
        <v>0</v>
      </c>
      <c r="FX1709">
        <v>0</v>
      </c>
      <c r="FY1709">
        <v>0</v>
      </c>
      <c r="FZ1709">
        <v>0</v>
      </c>
    </row>
    <row r="1710" spans="1:182" x14ac:dyDescent="0.2">
      <c r="A1710" t="s">
        <v>245</v>
      </c>
      <c r="B1710" t="s">
        <v>252</v>
      </c>
      <c r="C1710" t="s">
        <v>217</v>
      </c>
      <c r="D1710" t="s">
        <v>46</v>
      </c>
      <c r="E1710">
        <v>2016</v>
      </c>
      <c r="F1710" t="s">
        <v>231</v>
      </c>
      <c r="G1710" t="s">
        <v>248</v>
      </c>
      <c r="H1710" t="s">
        <v>225</v>
      </c>
      <c r="I1710">
        <v>0</v>
      </c>
      <c r="FX1710">
        <v>0</v>
      </c>
      <c r="FY1710">
        <v>0</v>
      </c>
      <c r="FZ1710">
        <v>0</v>
      </c>
    </row>
    <row r="1711" spans="1:182" x14ac:dyDescent="0.2">
      <c r="A1711" t="s">
        <v>245</v>
      </c>
      <c r="B1711" t="s">
        <v>252</v>
      </c>
      <c r="C1711" t="s">
        <v>217</v>
      </c>
      <c r="D1711" t="s">
        <v>46</v>
      </c>
      <c r="E1711">
        <v>2017</v>
      </c>
      <c r="F1711" t="s">
        <v>231</v>
      </c>
      <c r="G1711" t="s">
        <v>248</v>
      </c>
      <c r="H1711" t="s">
        <v>225</v>
      </c>
      <c r="I1711">
        <v>0</v>
      </c>
      <c r="FX1711">
        <v>0</v>
      </c>
      <c r="FY1711">
        <v>0</v>
      </c>
      <c r="FZ1711">
        <v>0</v>
      </c>
    </row>
    <row r="1712" spans="1:182" x14ac:dyDescent="0.2">
      <c r="A1712" t="s">
        <v>245</v>
      </c>
      <c r="B1712" t="s">
        <v>252</v>
      </c>
      <c r="C1712" t="s">
        <v>217</v>
      </c>
      <c r="D1712" t="s">
        <v>47</v>
      </c>
      <c r="E1712">
        <v>2015</v>
      </c>
      <c r="F1712" t="s">
        <v>231</v>
      </c>
      <c r="G1712" t="s">
        <v>248</v>
      </c>
      <c r="H1712" t="s">
        <v>225</v>
      </c>
      <c r="I1712">
        <v>0</v>
      </c>
      <c r="FX1712">
        <v>0</v>
      </c>
      <c r="FY1712">
        <v>0</v>
      </c>
      <c r="FZ1712">
        <v>0</v>
      </c>
    </row>
    <row r="1713" spans="1:182" x14ac:dyDescent="0.2">
      <c r="A1713" t="s">
        <v>245</v>
      </c>
      <c r="B1713" t="s">
        <v>252</v>
      </c>
      <c r="C1713" t="s">
        <v>217</v>
      </c>
      <c r="D1713" t="s">
        <v>47</v>
      </c>
      <c r="E1713">
        <v>2016</v>
      </c>
      <c r="F1713" t="s">
        <v>231</v>
      </c>
      <c r="G1713" t="s">
        <v>248</v>
      </c>
      <c r="H1713" t="s">
        <v>225</v>
      </c>
      <c r="I1713">
        <v>0</v>
      </c>
      <c r="FX1713">
        <v>0</v>
      </c>
      <c r="FY1713">
        <v>0</v>
      </c>
      <c r="FZ1713">
        <v>0</v>
      </c>
    </row>
    <row r="1714" spans="1:182" x14ac:dyDescent="0.2">
      <c r="A1714" t="s">
        <v>245</v>
      </c>
      <c r="B1714" t="s">
        <v>252</v>
      </c>
      <c r="C1714" t="s">
        <v>217</v>
      </c>
      <c r="D1714" t="s">
        <v>47</v>
      </c>
      <c r="E1714">
        <v>2017</v>
      </c>
      <c r="F1714" t="s">
        <v>231</v>
      </c>
      <c r="G1714" t="s">
        <v>248</v>
      </c>
      <c r="H1714" t="s">
        <v>225</v>
      </c>
      <c r="I1714">
        <v>0</v>
      </c>
      <c r="FX1714">
        <v>0</v>
      </c>
      <c r="FY1714">
        <v>0</v>
      </c>
      <c r="FZ1714">
        <v>0</v>
      </c>
    </row>
    <row r="1715" spans="1:182" x14ac:dyDescent="0.2">
      <c r="A1715" t="s">
        <v>245</v>
      </c>
      <c r="B1715" t="s">
        <v>252</v>
      </c>
      <c r="C1715" t="s">
        <v>217</v>
      </c>
      <c r="D1715" t="s">
        <v>11</v>
      </c>
      <c r="E1715">
        <v>2015</v>
      </c>
      <c r="F1715" t="s">
        <v>231</v>
      </c>
      <c r="G1715" t="s">
        <v>248</v>
      </c>
      <c r="H1715" t="s">
        <v>225</v>
      </c>
      <c r="I1715">
        <v>0</v>
      </c>
      <c r="FX1715">
        <v>0</v>
      </c>
      <c r="FY1715">
        <v>0</v>
      </c>
      <c r="FZ1715">
        <v>0</v>
      </c>
    </row>
    <row r="1716" spans="1:182" x14ac:dyDescent="0.2">
      <c r="A1716" t="s">
        <v>245</v>
      </c>
      <c r="B1716" t="s">
        <v>252</v>
      </c>
      <c r="C1716" t="s">
        <v>217</v>
      </c>
      <c r="D1716" t="s">
        <v>11</v>
      </c>
      <c r="E1716">
        <v>2016</v>
      </c>
      <c r="F1716" t="s">
        <v>231</v>
      </c>
      <c r="G1716" t="s">
        <v>248</v>
      </c>
      <c r="H1716" t="s">
        <v>225</v>
      </c>
      <c r="I1716">
        <v>0</v>
      </c>
      <c r="FX1716">
        <v>0</v>
      </c>
      <c r="FY1716">
        <v>0</v>
      </c>
      <c r="FZ1716">
        <v>0</v>
      </c>
    </row>
    <row r="1717" spans="1:182" x14ac:dyDescent="0.2">
      <c r="A1717" t="s">
        <v>245</v>
      </c>
      <c r="B1717" t="s">
        <v>252</v>
      </c>
      <c r="C1717" t="s">
        <v>217</v>
      </c>
      <c r="D1717" t="s">
        <v>11</v>
      </c>
      <c r="E1717">
        <v>2017</v>
      </c>
      <c r="F1717" t="s">
        <v>231</v>
      </c>
      <c r="G1717" t="s">
        <v>248</v>
      </c>
      <c r="H1717" t="s">
        <v>225</v>
      </c>
      <c r="I1717">
        <v>0</v>
      </c>
      <c r="FX1717">
        <v>0</v>
      </c>
      <c r="FY1717">
        <v>0</v>
      </c>
      <c r="FZ1717">
        <v>0</v>
      </c>
    </row>
    <row r="1718" spans="1:182" x14ac:dyDescent="0.2">
      <c r="A1718" t="s">
        <v>245</v>
      </c>
      <c r="B1718" t="s">
        <v>252</v>
      </c>
      <c r="C1718" t="s">
        <v>217</v>
      </c>
      <c r="D1718" t="s">
        <v>36</v>
      </c>
      <c r="E1718">
        <v>2015</v>
      </c>
      <c r="F1718" t="s">
        <v>228</v>
      </c>
      <c r="G1718" t="s">
        <v>249</v>
      </c>
      <c r="H1718" t="s">
        <v>225</v>
      </c>
      <c r="I1718">
        <v>0</v>
      </c>
      <c r="FX1718">
        <v>0</v>
      </c>
      <c r="FY1718">
        <v>0</v>
      </c>
      <c r="FZ1718">
        <v>0</v>
      </c>
    </row>
    <row r="1719" spans="1:182" x14ac:dyDescent="0.2">
      <c r="A1719" t="s">
        <v>245</v>
      </c>
      <c r="B1719" t="s">
        <v>252</v>
      </c>
      <c r="C1719" t="s">
        <v>217</v>
      </c>
      <c r="D1719" t="s">
        <v>36</v>
      </c>
      <c r="E1719">
        <v>2016</v>
      </c>
      <c r="F1719" t="s">
        <v>228</v>
      </c>
      <c r="G1719" t="s">
        <v>249</v>
      </c>
      <c r="H1719" t="s">
        <v>225</v>
      </c>
      <c r="I1719">
        <v>0</v>
      </c>
      <c r="FX1719">
        <v>0</v>
      </c>
      <c r="FY1719">
        <v>0</v>
      </c>
      <c r="FZ1719">
        <v>0</v>
      </c>
    </row>
    <row r="1720" spans="1:182" x14ac:dyDescent="0.2">
      <c r="A1720" t="s">
        <v>245</v>
      </c>
      <c r="B1720" t="s">
        <v>252</v>
      </c>
      <c r="C1720" t="s">
        <v>217</v>
      </c>
      <c r="D1720" t="s">
        <v>36</v>
      </c>
      <c r="E1720">
        <v>2017</v>
      </c>
      <c r="F1720" t="s">
        <v>228</v>
      </c>
      <c r="G1720" t="s">
        <v>249</v>
      </c>
      <c r="H1720" t="s">
        <v>225</v>
      </c>
      <c r="I1720">
        <v>0</v>
      </c>
      <c r="FX1720">
        <v>0</v>
      </c>
      <c r="FY1720">
        <v>0</v>
      </c>
      <c r="FZ1720">
        <v>0</v>
      </c>
    </row>
    <row r="1721" spans="1:182" x14ac:dyDescent="0.2">
      <c r="A1721" t="s">
        <v>245</v>
      </c>
      <c r="B1721" t="s">
        <v>252</v>
      </c>
      <c r="C1721" t="s">
        <v>217</v>
      </c>
      <c r="D1721" t="s">
        <v>37</v>
      </c>
      <c r="E1721">
        <v>2015</v>
      </c>
      <c r="F1721" t="s">
        <v>228</v>
      </c>
      <c r="G1721" t="s">
        <v>249</v>
      </c>
      <c r="H1721" t="s">
        <v>225</v>
      </c>
      <c r="I1721">
        <v>0</v>
      </c>
      <c r="FX1721">
        <v>0</v>
      </c>
      <c r="FY1721">
        <v>0</v>
      </c>
      <c r="FZ1721">
        <v>0</v>
      </c>
    </row>
    <row r="1722" spans="1:182" x14ac:dyDescent="0.2">
      <c r="A1722" t="s">
        <v>245</v>
      </c>
      <c r="B1722" t="s">
        <v>252</v>
      </c>
      <c r="C1722" t="s">
        <v>217</v>
      </c>
      <c r="D1722" t="s">
        <v>37</v>
      </c>
      <c r="E1722">
        <v>2016</v>
      </c>
      <c r="F1722" t="s">
        <v>228</v>
      </c>
      <c r="G1722" t="s">
        <v>249</v>
      </c>
      <c r="H1722" t="s">
        <v>225</v>
      </c>
      <c r="I1722">
        <v>0</v>
      </c>
      <c r="FX1722">
        <v>0</v>
      </c>
      <c r="FY1722">
        <v>0</v>
      </c>
      <c r="FZ1722">
        <v>0</v>
      </c>
    </row>
    <row r="1723" spans="1:182" x14ac:dyDescent="0.2">
      <c r="A1723" t="s">
        <v>245</v>
      </c>
      <c r="B1723" t="s">
        <v>252</v>
      </c>
      <c r="C1723" t="s">
        <v>217</v>
      </c>
      <c r="D1723" t="s">
        <v>37</v>
      </c>
      <c r="E1723">
        <v>2017</v>
      </c>
      <c r="F1723" t="s">
        <v>228</v>
      </c>
      <c r="G1723" t="s">
        <v>249</v>
      </c>
      <c r="H1723" t="s">
        <v>225</v>
      </c>
      <c r="I1723">
        <v>0</v>
      </c>
      <c r="FX1723">
        <v>0</v>
      </c>
      <c r="FY1723">
        <v>0</v>
      </c>
      <c r="FZ1723">
        <v>0</v>
      </c>
    </row>
    <row r="1724" spans="1:182" x14ac:dyDescent="0.2">
      <c r="A1724" t="s">
        <v>245</v>
      </c>
      <c r="B1724" t="s">
        <v>252</v>
      </c>
      <c r="C1724" t="s">
        <v>217</v>
      </c>
      <c r="D1724" t="s">
        <v>38</v>
      </c>
      <c r="E1724">
        <v>2015</v>
      </c>
      <c r="F1724" t="s">
        <v>228</v>
      </c>
      <c r="G1724" t="s">
        <v>249</v>
      </c>
      <c r="H1724" t="s">
        <v>225</v>
      </c>
      <c r="I1724">
        <v>0</v>
      </c>
      <c r="FX1724">
        <v>0</v>
      </c>
      <c r="FY1724">
        <v>0</v>
      </c>
      <c r="FZ1724">
        <v>0</v>
      </c>
    </row>
    <row r="1725" spans="1:182" x14ac:dyDescent="0.2">
      <c r="A1725" t="s">
        <v>245</v>
      </c>
      <c r="B1725" t="s">
        <v>252</v>
      </c>
      <c r="C1725" t="s">
        <v>217</v>
      </c>
      <c r="D1725" t="s">
        <v>38</v>
      </c>
      <c r="E1725">
        <v>2016</v>
      </c>
      <c r="F1725" t="s">
        <v>228</v>
      </c>
      <c r="G1725" t="s">
        <v>249</v>
      </c>
      <c r="H1725" t="s">
        <v>225</v>
      </c>
      <c r="I1725">
        <v>0</v>
      </c>
      <c r="FX1725">
        <v>0</v>
      </c>
      <c r="FY1725">
        <v>0</v>
      </c>
      <c r="FZ1725">
        <v>0</v>
      </c>
    </row>
    <row r="1726" spans="1:182" x14ac:dyDescent="0.2">
      <c r="A1726" t="s">
        <v>245</v>
      </c>
      <c r="B1726" t="s">
        <v>252</v>
      </c>
      <c r="C1726" t="s">
        <v>217</v>
      </c>
      <c r="D1726" t="s">
        <v>38</v>
      </c>
      <c r="E1726">
        <v>2017</v>
      </c>
      <c r="F1726" t="s">
        <v>228</v>
      </c>
      <c r="G1726" t="s">
        <v>249</v>
      </c>
      <c r="H1726" t="s">
        <v>225</v>
      </c>
      <c r="I1726">
        <v>0</v>
      </c>
      <c r="FX1726">
        <v>0</v>
      </c>
      <c r="FY1726">
        <v>0</v>
      </c>
      <c r="FZ1726">
        <v>0</v>
      </c>
    </row>
    <row r="1727" spans="1:182" x14ac:dyDescent="0.2">
      <c r="A1727" t="s">
        <v>245</v>
      </c>
      <c r="B1727" t="s">
        <v>252</v>
      </c>
      <c r="C1727" t="s">
        <v>217</v>
      </c>
      <c r="D1727" t="s">
        <v>39</v>
      </c>
      <c r="E1727">
        <v>2015</v>
      </c>
      <c r="F1727" t="s">
        <v>228</v>
      </c>
      <c r="G1727" t="s">
        <v>249</v>
      </c>
      <c r="H1727" t="s">
        <v>225</v>
      </c>
      <c r="I1727">
        <v>0</v>
      </c>
      <c r="FX1727">
        <v>0</v>
      </c>
      <c r="FY1727">
        <v>0</v>
      </c>
      <c r="FZ1727">
        <v>0</v>
      </c>
    </row>
    <row r="1728" spans="1:182" x14ac:dyDescent="0.2">
      <c r="A1728" t="s">
        <v>245</v>
      </c>
      <c r="B1728" t="s">
        <v>252</v>
      </c>
      <c r="C1728" t="s">
        <v>217</v>
      </c>
      <c r="D1728" t="s">
        <v>39</v>
      </c>
      <c r="E1728">
        <v>2016</v>
      </c>
      <c r="F1728" t="s">
        <v>228</v>
      </c>
      <c r="G1728" t="s">
        <v>249</v>
      </c>
      <c r="H1728" t="s">
        <v>225</v>
      </c>
      <c r="I1728">
        <v>0</v>
      </c>
      <c r="FX1728">
        <v>0</v>
      </c>
      <c r="FY1728">
        <v>0</v>
      </c>
      <c r="FZ1728">
        <v>0</v>
      </c>
    </row>
    <row r="1729" spans="1:182" x14ac:dyDescent="0.2">
      <c r="A1729" t="s">
        <v>245</v>
      </c>
      <c r="B1729" t="s">
        <v>252</v>
      </c>
      <c r="C1729" t="s">
        <v>217</v>
      </c>
      <c r="D1729" t="s">
        <v>39</v>
      </c>
      <c r="E1729">
        <v>2017</v>
      </c>
      <c r="F1729" t="s">
        <v>228</v>
      </c>
      <c r="G1729" t="s">
        <v>249</v>
      </c>
      <c r="H1729" t="s">
        <v>225</v>
      </c>
      <c r="I1729">
        <v>0</v>
      </c>
      <c r="FX1729">
        <v>0</v>
      </c>
      <c r="FY1729">
        <v>0</v>
      </c>
      <c r="FZ1729">
        <v>0</v>
      </c>
    </row>
    <row r="1730" spans="1:182" x14ac:dyDescent="0.2">
      <c r="A1730" t="s">
        <v>245</v>
      </c>
      <c r="B1730" t="s">
        <v>252</v>
      </c>
      <c r="C1730" t="s">
        <v>217</v>
      </c>
      <c r="D1730" t="s">
        <v>40</v>
      </c>
      <c r="E1730">
        <v>2015</v>
      </c>
      <c r="F1730" t="s">
        <v>228</v>
      </c>
      <c r="G1730" t="s">
        <v>249</v>
      </c>
      <c r="H1730" t="s">
        <v>225</v>
      </c>
      <c r="I1730">
        <v>0</v>
      </c>
      <c r="FX1730">
        <v>0</v>
      </c>
      <c r="FY1730">
        <v>0</v>
      </c>
      <c r="FZ1730">
        <v>0</v>
      </c>
    </row>
    <row r="1731" spans="1:182" x14ac:dyDescent="0.2">
      <c r="A1731" t="s">
        <v>245</v>
      </c>
      <c r="B1731" t="s">
        <v>252</v>
      </c>
      <c r="C1731" t="s">
        <v>217</v>
      </c>
      <c r="D1731" t="s">
        <v>40</v>
      </c>
      <c r="E1731">
        <v>2016</v>
      </c>
      <c r="F1731" t="s">
        <v>228</v>
      </c>
      <c r="G1731" t="s">
        <v>249</v>
      </c>
      <c r="H1731" t="s">
        <v>225</v>
      </c>
      <c r="I1731">
        <v>0</v>
      </c>
      <c r="FX1731">
        <v>0</v>
      </c>
      <c r="FY1731">
        <v>0</v>
      </c>
      <c r="FZ1731">
        <v>0</v>
      </c>
    </row>
    <row r="1732" spans="1:182" x14ac:dyDescent="0.2">
      <c r="A1732" t="s">
        <v>245</v>
      </c>
      <c r="B1732" t="s">
        <v>252</v>
      </c>
      <c r="C1732" t="s">
        <v>217</v>
      </c>
      <c r="D1732" t="s">
        <v>40</v>
      </c>
      <c r="E1732">
        <v>2017</v>
      </c>
      <c r="F1732" t="s">
        <v>228</v>
      </c>
      <c r="G1732" t="s">
        <v>249</v>
      </c>
      <c r="H1732" t="s">
        <v>225</v>
      </c>
      <c r="I1732">
        <v>0</v>
      </c>
      <c r="FX1732">
        <v>0</v>
      </c>
      <c r="FY1732">
        <v>0</v>
      </c>
      <c r="FZ1732">
        <v>0</v>
      </c>
    </row>
    <row r="1733" spans="1:182" x14ac:dyDescent="0.2">
      <c r="A1733" t="s">
        <v>245</v>
      </c>
      <c r="B1733" t="s">
        <v>252</v>
      </c>
      <c r="C1733" t="s">
        <v>217</v>
      </c>
      <c r="D1733" t="s">
        <v>41</v>
      </c>
      <c r="E1733">
        <v>2015</v>
      </c>
      <c r="F1733" t="s">
        <v>228</v>
      </c>
      <c r="G1733" t="s">
        <v>249</v>
      </c>
      <c r="H1733" t="s">
        <v>225</v>
      </c>
      <c r="I1733">
        <v>0</v>
      </c>
      <c r="FX1733">
        <v>0</v>
      </c>
      <c r="FY1733">
        <v>0</v>
      </c>
      <c r="FZ1733">
        <v>0</v>
      </c>
    </row>
    <row r="1734" spans="1:182" x14ac:dyDescent="0.2">
      <c r="A1734" t="s">
        <v>245</v>
      </c>
      <c r="B1734" t="s">
        <v>252</v>
      </c>
      <c r="C1734" t="s">
        <v>217</v>
      </c>
      <c r="D1734" t="s">
        <v>41</v>
      </c>
      <c r="E1734">
        <v>2016</v>
      </c>
      <c r="F1734" t="s">
        <v>228</v>
      </c>
      <c r="G1734" t="s">
        <v>249</v>
      </c>
      <c r="H1734" t="s">
        <v>225</v>
      </c>
      <c r="I1734">
        <v>0</v>
      </c>
      <c r="FX1734">
        <v>0</v>
      </c>
      <c r="FY1734">
        <v>0</v>
      </c>
      <c r="FZ1734">
        <v>0</v>
      </c>
    </row>
    <row r="1735" spans="1:182" x14ac:dyDescent="0.2">
      <c r="A1735" t="s">
        <v>245</v>
      </c>
      <c r="B1735" t="s">
        <v>252</v>
      </c>
      <c r="C1735" t="s">
        <v>217</v>
      </c>
      <c r="D1735" t="s">
        <v>41</v>
      </c>
      <c r="E1735">
        <v>2017</v>
      </c>
      <c r="F1735" t="s">
        <v>228</v>
      </c>
      <c r="G1735" t="s">
        <v>249</v>
      </c>
      <c r="H1735" t="s">
        <v>225</v>
      </c>
      <c r="I1735">
        <v>0</v>
      </c>
      <c r="FX1735">
        <v>0</v>
      </c>
      <c r="FY1735">
        <v>0</v>
      </c>
      <c r="FZ1735">
        <v>0</v>
      </c>
    </row>
    <row r="1736" spans="1:182" x14ac:dyDescent="0.2">
      <c r="A1736" t="s">
        <v>245</v>
      </c>
      <c r="B1736" t="s">
        <v>252</v>
      </c>
      <c r="C1736" t="s">
        <v>217</v>
      </c>
      <c r="D1736" t="s">
        <v>42</v>
      </c>
      <c r="E1736">
        <v>2015</v>
      </c>
      <c r="F1736" t="s">
        <v>228</v>
      </c>
      <c r="G1736" t="s">
        <v>249</v>
      </c>
      <c r="H1736" t="s">
        <v>225</v>
      </c>
      <c r="I1736">
        <v>0</v>
      </c>
      <c r="FX1736">
        <v>0</v>
      </c>
      <c r="FY1736">
        <v>0</v>
      </c>
      <c r="FZ1736">
        <v>0</v>
      </c>
    </row>
    <row r="1737" spans="1:182" x14ac:dyDescent="0.2">
      <c r="A1737" t="s">
        <v>245</v>
      </c>
      <c r="B1737" t="s">
        <v>252</v>
      </c>
      <c r="C1737" t="s">
        <v>217</v>
      </c>
      <c r="D1737" t="s">
        <v>42</v>
      </c>
      <c r="E1737">
        <v>2016</v>
      </c>
      <c r="F1737" t="s">
        <v>228</v>
      </c>
      <c r="G1737" t="s">
        <v>249</v>
      </c>
      <c r="H1737" t="s">
        <v>225</v>
      </c>
      <c r="I1737">
        <v>0</v>
      </c>
      <c r="FX1737">
        <v>0</v>
      </c>
      <c r="FY1737">
        <v>0</v>
      </c>
      <c r="FZ1737">
        <v>0</v>
      </c>
    </row>
    <row r="1738" spans="1:182" x14ac:dyDescent="0.2">
      <c r="A1738" t="s">
        <v>245</v>
      </c>
      <c r="B1738" t="s">
        <v>252</v>
      </c>
      <c r="C1738" t="s">
        <v>217</v>
      </c>
      <c r="D1738" t="s">
        <v>42</v>
      </c>
      <c r="E1738">
        <v>2017</v>
      </c>
      <c r="F1738" t="s">
        <v>228</v>
      </c>
      <c r="G1738" t="s">
        <v>249</v>
      </c>
      <c r="H1738" t="s">
        <v>225</v>
      </c>
      <c r="I1738">
        <v>0</v>
      </c>
      <c r="FX1738">
        <v>0</v>
      </c>
      <c r="FY1738">
        <v>0</v>
      </c>
      <c r="FZ1738">
        <v>0</v>
      </c>
    </row>
    <row r="1739" spans="1:182" x14ac:dyDescent="0.2">
      <c r="A1739" t="s">
        <v>245</v>
      </c>
      <c r="B1739" t="s">
        <v>252</v>
      </c>
      <c r="C1739" t="s">
        <v>217</v>
      </c>
      <c r="D1739" t="s">
        <v>43</v>
      </c>
      <c r="E1739">
        <v>2015</v>
      </c>
      <c r="F1739" t="s">
        <v>228</v>
      </c>
      <c r="G1739" t="s">
        <v>249</v>
      </c>
      <c r="H1739" t="s">
        <v>225</v>
      </c>
      <c r="I1739">
        <v>0</v>
      </c>
      <c r="FX1739">
        <v>0</v>
      </c>
      <c r="FY1739">
        <v>0</v>
      </c>
      <c r="FZ1739">
        <v>0</v>
      </c>
    </row>
    <row r="1740" spans="1:182" x14ac:dyDescent="0.2">
      <c r="A1740" t="s">
        <v>245</v>
      </c>
      <c r="B1740" t="s">
        <v>252</v>
      </c>
      <c r="C1740" t="s">
        <v>217</v>
      </c>
      <c r="D1740" t="s">
        <v>43</v>
      </c>
      <c r="E1740">
        <v>2016</v>
      </c>
      <c r="F1740" t="s">
        <v>228</v>
      </c>
      <c r="G1740" t="s">
        <v>249</v>
      </c>
      <c r="H1740" t="s">
        <v>225</v>
      </c>
      <c r="I1740">
        <v>0</v>
      </c>
      <c r="FX1740">
        <v>0</v>
      </c>
      <c r="FY1740">
        <v>0</v>
      </c>
      <c r="FZ1740">
        <v>0</v>
      </c>
    </row>
    <row r="1741" spans="1:182" x14ac:dyDescent="0.2">
      <c r="A1741" t="s">
        <v>245</v>
      </c>
      <c r="B1741" t="s">
        <v>252</v>
      </c>
      <c r="C1741" t="s">
        <v>217</v>
      </c>
      <c r="D1741" t="s">
        <v>43</v>
      </c>
      <c r="E1741">
        <v>2017</v>
      </c>
      <c r="F1741" t="s">
        <v>228</v>
      </c>
      <c r="G1741" t="s">
        <v>249</v>
      </c>
      <c r="H1741" t="s">
        <v>225</v>
      </c>
      <c r="I1741">
        <v>0</v>
      </c>
      <c r="FX1741">
        <v>0</v>
      </c>
      <c r="FY1741">
        <v>0</v>
      </c>
      <c r="FZ1741">
        <v>0</v>
      </c>
    </row>
    <row r="1742" spans="1:182" x14ac:dyDescent="0.2">
      <c r="A1742" t="s">
        <v>245</v>
      </c>
      <c r="B1742" t="s">
        <v>252</v>
      </c>
      <c r="C1742" t="s">
        <v>217</v>
      </c>
      <c r="D1742" t="s">
        <v>44</v>
      </c>
      <c r="E1742">
        <v>2015</v>
      </c>
      <c r="F1742" t="s">
        <v>228</v>
      </c>
      <c r="G1742" t="s">
        <v>249</v>
      </c>
      <c r="H1742" t="s">
        <v>225</v>
      </c>
      <c r="I1742">
        <v>0</v>
      </c>
      <c r="FX1742">
        <v>0</v>
      </c>
      <c r="FY1742">
        <v>0</v>
      </c>
      <c r="FZ1742">
        <v>0</v>
      </c>
    </row>
    <row r="1743" spans="1:182" x14ac:dyDescent="0.2">
      <c r="A1743" t="s">
        <v>245</v>
      </c>
      <c r="B1743" t="s">
        <v>252</v>
      </c>
      <c r="C1743" t="s">
        <v>217</v>
      </c>
      <c r="D1743" t="s">
        <v>44</v>
      </c>
      <c r="E1743">
        <v>2016</v>
      </c>
      <c r="F1743" t="s">
        <v>228</v>
      </c>
      <c r="G1743" t="s">
        <v>249</v>
      </c>
      <c r="H1743" t="s">
        <v>225</v>
      </c>
      <c r="I1743">
        <v>0</v>
      </c>
      <c r="FX1743">
        <v>0</v>
      </c>
      <c r="FY1743">
        <v>0</v>
      </c>
      <c r="FZ1743">
        <v>0</v>
      </c>
    </row>
    <row r="1744" spans="1:182" x14ac:dyDescent="0.2">
      <c r="A1744" t="s">
        <v>245</v>
      </c>
      <c r="B1744" t="s">
        <v>252</v>
      </c>
      <c r="C1744" t="s">
        <v>217</v>
      </c>
      <c r="D1744" t="s">
        <v>44</v>
      </c>
      <c r="E1744">
        <v>2017</v>
      </c>
      <c r="F1744" t="s">
        <v>228</v>
      </c>
      <c r="G1744" t="s">
        <v>249</v>
      </c>
      <c r="H1744" t="s">
        <v>225</v>
      </c>
      <c r="I1744">
        <v>0</v>
      </c>
      <c r="FX1744">
        <v>0</v>
      </c>
      <c r="FY1744">
        <v>0</v>
      </c>
      <c r="FZ1744">
        <v>0</v>
      </c>
    </row>
    <row r="1745" spans="1:182" x14ac:dyDescent="0.2">
      <c r="A1745" t="s">
        <v>245</v>
      </c>
      <c r="B1745" t="s">
        <v>252</v>
      </c>
      <c r="C1745" t="s">
        <v>217</v>
      </c>
      <c r="D1745" t="s">
        <v>45</v>
      </c>
      <c r="E1745">
        <v>2015</v>
      </c>
      <c r="F1745" t="s">
        <v>228</v>
      </c>
      <c r="G1745" t="s">
        <v>249</v>
      </c>
      <c r="H1745" t="s">
        <v>225</v>
      </c>
      <c r="I1745">
        <v>0</v>
      </c>
      <c r="FX1745">
        <v>0</v>
      </c>
      <c r="FY1745">
        <v>0</v>
      </c>
      <c r="FZ1745">
        <v>0</v>
      </c>
    </row>
    <row r="1746" spans="1:182" x14ac:dyDescent="0.2">
      <c r="A1746" t="s">
        <v>245</v>
      </c>
      <c r="B1746" t="s">
        <v>252</v>
      </c>
      <c r="C1746" t="s">
        <v>217</v>
      </c>
      <c r="D1746" t="s">
        <v>45</v>
      </c>
      <c r="E1746">
        <v>2016</v>
      </c>
      <c r="F1746" t="s">
        <v>228</v>
      </c>
      <c r="G1746" t="s">
        <v>249</v>
      </c>
      <c r="H1746" t="s">
        <v>225</v>
      </c>
      <c r="I1746">
        <v>0</v>
      </c>
      <c r="FX1746">
        <v>0</v>
      </c>
      <c r="FY1746">
        <v>0</v>
      </c>
      <c r="FZ1746">
        <v>0</v>
      </c>
    </row>
    <row r="1747" spans="1:182" x14ac:dyDescent="0.2">
      <c r="A1747" t="s">
        <v>245</v>
      </c>
      <c r="B1747" t="s">
        <v>252</v>
      </c>
      <c r="C1747" t="s">
        <v>217</v>
      </c>
      <c r="D1747" t="s">
        <v>45</v>
      </c>
      <c r="E1747">
        <v>2017</v>
      </c>
      <c r="F1747" t="s">
        <v>228</v>
      </c>
      <c r="G1747" t="s">
        <v>249</v>
      </c>
      <c r="H1747" t="s">
        <v>225</v>
      </c>
      <c r="I1747">
        <v>0</v>
      </c>
      <c r="FX1747">
        <v>0</v>
      </c>
      <c r="FY1747">
        <v>0</v>
      </c>
      <c r="FZ1747">
        <v>0</v>
      </c>
    </row>
    <row r="1748" spans="1:182" x14ac:dyDescent="0.2">
      <c r="A1748" t="s">
        <v>245</v>
      </c>
      <c r="B1748" t="s">
        <v>252</v>
      </c>
      <c r="C1748" t="s">
        <v>217</v>
      </c>
      <c r="D1748" t="s">
        <v>46</v>
      </c>
      <c r="E1748">
        <v>2015</v>
      </c>
      <c r="F1748" t="s">
        <v>228</v>
      </c>
      <c r="G1748" t="s">
        <v>249</v>
      </c>
      <c r="H1748" t="s">
        <v>225</v>
      </c>
      <c r="I1748">
        <v>0</v>
      </c>
      <c r="FX1748">
        <v>0</v>
      </c>
      <c r="FY1748">
        <v>0</v>
      </c>
      <c r="FZ1748">
        <v>0</v>
      </c>
    </row>
    <row r="1749" spans="1:182" x14ac:dyDescent="0.2">
      <c r="A1749" t="s">
        <v>245</v>
      </c>
      <c r="B1749" t="s">
        <v>252</v>
      </c>
      <c r="C1749" t="s">
        <v>217</v>
      </c>
      <c r="D1749" t="s">
        <v>46</v>
      </c>
      <c r="E1749">
        <v>2016</v>
      </c>
      <c r="F1749" t="s">
        <v>228</v>
      </c>
      <c r="G1749" t="s">
        <v>249</v>
      </c>
      <c r="H1749" t="s">
        <v>225</v>
      </c>
      <c r="I1749">
        <v>0</v>
      </c>
      <c r="FX1749">
        <v>0</v>
      </c>
      <c r="FY1749">
        <v>0</v>
      </c>
      <c r="FZ1749">
        <v>0</v>
      </c>
    </row>
    <row r="1750" spans="1:182" x14ac:dyDescent="0.2">
      <c r="A1750" t="s">
        <v>245</v>
      </c>
      <c r="B1750" t="s">
        <v>252</v>
      </c>
      <c r="C1750" t="s">
        <v>217</v>
      </c>
      <c r="D1750" t="s">
        <v>46</v>
      </c>
      <c r="E1750">
        <v>2017</v>
      </c>
      <c r="F1750" t="s">
        <v>228</v>
      </c>
      <c r="G1750" t="s">
        <v>249</v>
      </c>
      <c r="H1750" t="s">
        <v>225</v>
      </c>
      <c r="I1750">
        <v>0</v>
      </c>
      <c r="FX1750">
        <v>0</v>
      </c>
      <c r="FY1750">
        <v>0</v>
      </c>
      <c r="FZ1750">
        <v>0</v>
      </c>
    </row>
    <row r="1751" spans="1:182" x14ac:dyDescent="0.2">
      <c r="A1751" t="s">
        <v>245</v>
      </c>
      <c r="B1751" t="s">
        <v>252</v>
      </c>
      <c r="C1751" t="s">
        <v>217</v>
      </c>
      <c r="D1751" t="s">
        <v>47</v>
      </c>
      <c r="E1751">
        <v>2015</v>
      </c>
      <c r="F1751" t="s">
        <v>228</v>
      </c>
      <c r="G1751" t="s">
        <v>249</v>
      </c>
      <c r="H1751" t="s">
        <v>225</v>
      </c>
      <c r="I1751">
        <v>0</v>
      </c>
      <c r="FX1751">
        <v>0</v>
      </c>
      <c r="FY1751">
        <v>0</v>
      </c>
      <c r="FZ1751">
        <v>0</v>
      </c>
    </row>
    <row r="1752" spans="1:182" x14ac:dyDescent="0.2">
      <c r="A1752" t="s">
        <v>245</v>
      </c>
      <c r="B1752" t="s">
        <v>252</v>
      </c>
      <c r="C1752" t="s">
        <v>217</v>
      </c>
      <c r="D1752" t="s">
        <v>47</v>
      </c>
      <c r="E1752">
        <v>2016</v>
      </c>
      <c r="F1752" t="s">
        <v>228</v>
      </c>
      <c r="G1752" t="s">
        <v>249</v>
      </c>
      <c r="H1752" t="s">
        <v>225</v>
      </c>
      <c r="I1752">
        <v>0</v>
      </c>
      <c r="FX1752">
        <v>0</v>
      </c>
      <c r="FY1752">
        <v>0</v>
      </c>
      <c r="FZ1752">
        <v>0</v>
      </c>
    </row>
    <row r="1753" spans="1:182" x14ac:dyDescent="0.2">
      <c r="A1753" t="s">
        <v>245</v>
      </c>
      <c r="B1753" t="s">
        <v>252</v>
      </c>
      <c r="C1753" t="s">
        <v>217</v>
      </c>
      <c r="D1753" t="s">
        <v>47</v>
      </c>
      <c r="E1753">
        <v>2017</v>
      </c>
      <c r="F1753" t="s">
        <v>228</v>
      </c>
      <c r="G1753" t="s">
        <v>249</v>
      </c>
      <c r="H1753" t="s">
        <v>225</v>
      </c>
      <c r="I1753">
        <v>0</v>
      </c>
      <c r="FX1753">
        <v>0</v>
      </c>
      <c r="FY1753">
        <v>0</v>
      </c>
      <c r="FZ1753">
        <v>0</v>
      </c>
    </row>
    <row r="1754" spans="1:182" x14ac:dyDescent="0.2">
      <c r="A1754" t="s">
        <v>245</v>
      </c>
      <c r="B1754" t="s">
        <v>252</v>
      </c>
      <c r="C1754" t="s">
        <v>217</v>
      </c>
      <c r="D1754" t="s">
        <v>11</v>
      </c>
      <c r="E1754">
        <v>2015</v>
      </c>
      <c r="F1754" t="s">
        <v>228</v>
      </c>
      <c r="G1754" t="s">
        <v>249</v>
      </c>
      <c r="H1754" t="s">
        <v>225</v>
      </c>
      <c r="I1754">
        <v>0</v>
      </c>
      <c r="FX1754">
        <v>0</v>
      </c>
      <c r="FY1754">
        <v>0</v>
      </c>
      <c r="FZ1754">
        <v>0</v>
      </c>
    </row>
    <row r="1755" spans="1:182" x14ac:dyDescent="0.2">
      <c r="A1755" t="s">
        <v>245</v>
      </c>
      <c r="B1755" t="s">
        <v>252</v>
      </c>
      <c r="C1755" t="s">
        <v>217</v>
      </c>
      <c r="D1755" t="s">
        <v>11</v>
      </c>
      <c r="E1755">
        <v>2016</v>
      </c>
      <c r="F1755" t="s">
        <v>228</v>
      </c>
      <c r="G1755" t="s">
        <v>249</v>
      </c>
      <c r="H1755" t="s">
        <v>225</v>
      </c>
      <c r="I1755">
        <v>0</v>
      </c>
      <c r="FX1755">
        <v>0</v>
      </c>
      <c r="FY1755">
        <v>0</v>
      </c>
      <c r="FZ1755">
        <v>0</v>
      </c>
    </row>
    <row r="1756" spans="1:182" x14ac:dyDescent="0.2">
      <c r="A1756" t="s">
        <v>245</v>
      </c>
      <c r="B1756" t="s">
        <v>252</v>
      </c>
      <c r="C1756" t="s">
        <v>217</v>
      </c>
      <c r="D1756" t="s">
        <v>11</v>
      </c>
      <c r="E1756">
        <v>2017</v>
      </c>
      <c r="F1756" t="s">
        <v>228</v>
      </c>
      <c r="G1756" t="s">
        <v>249</v>
      </c>
      <c r="H1756" t="s">
        <v>225</v>
      </c>
      <c r="I1756">
        <v>0</v>
      </c>
      <c r="FX1756">
        <v>0</v>
      </c>
      <c r="FY1756">
        <v>0</v>
      </c>
      <c r="FZ1756">
        <v>0</v>
      </c>
    </row>
    <row r="1757" spans="1:182" x14ac:dyDescent="0.2">
      <c r="A1757" t="s">
        <v>245</v>
      </c>
      <c r="B1757" t="s">
        <v>252</v>
      </c>
      <c r="C1757" t="s">
        <v>217</v>
      </c>
      <c r="D1757" t="s">
        <v>36</v>
      </c>
      <c r="E1757">
        <v>2015</v>
      </c>
      <c r="F1757" t="s">
        <v>229</v>
      </c>
      <c r="G1757" t="s">
        <v>249</v>
      </c>
      <c r="H1757" t="s">
        <v>225</v>
      </c>
      <c r="I1757">
        <v>0</v>
      </c>
      <c r="FX1757">
        <v>0</v>
      </c>
      <c r="FY1757">
        <v>0</v>
      </c>
      <c r="FZ1757">
        <v>0</v>
      </c>
    </row>
    <row r="1758" spans="1:182" x14ac:dyDescent="0.2">
      <c r="A1758" t="s">
        <v>245</v>
      </c>
      <c r="B1758" t="s">
        <v>252</v>
      </c>
      <c r="C1758" t="s">
        <v>217</v>
      </c>
      <c r="D1758" t="s">
        <v>36</v>
      </c>
      <c r="E1758">
        <v>2016</v>
      </c>
      <c r="F1758" t="s">
        <v>229</v>
      </c>
      <c r="G1758" t="s">
        <v>249</v>
      </c>
      <c r="H1758" t="s">
        <v>225</v>
      </c>
      <c r="I1758">
        <v>0</v>
      </c>
      <c r="FX1758">
        <v>0</v>
      </c>
      <c r="FY1758">
        <v>0</v>
      </c>
      <c r="FZ1758">
        <v>0</v>
      </c>
    </row>
    <row r="1759" spans="1:182" x14ac:dyDescent="0.2">
      <c r="A1759" t="s">
        <v>245</v>
      </c>
      <c r="B1759" t="s">
        <v>252</v>
      </c>
      <c r="C1759" t="s">
        <v>217</v>
      </c>
      <c r="D1759" t="s">
        <v>36</v>
      </c>
      <c r="E1759">
        <v>2017</v>
      </c>
      <c r="F1759" t="s">
        <v>229</v>
      </c>
      <c r="G1759" t="s">
        <v>249</v>
      </c>
      <c r="H1759" t="s">
        <v>225</v>
      </c>
      <c r="I1759">
        <v>0</v>
      </c>
      <c r="FX1759">
        <v>0</v>
      </c>
      <c r="FY1759">
        <v>0</v>
      </c>
      <c r="FZ1759">
        <v>0</v>
      </c>
    </row>
    <row r="1760" spans="1:182" x14ac:dyDescent="0.2">
      <c r="A1760" t="s">
        <v>245</v>
      </c>
      <c r="B1760" t="s">
        <v>252</v>
      </c>
      <c r="C1760" t="s">
        <v>217</v>
      </c>
      <c r="D1760" t="s">
        <v>37</v>
      </c>
      <c r="E1760">
        <v>2015</v>
      </c>
      <c r="F1760" t="s">
        <v>229</v>
      </c>
      <c r="G1760" t="s">
        <v>249</v>
      </c>
      <c r="H1760" t="s">
        <v>225</v>
      </c>
      <c r="I1760">
        <v>0</v>
      </c>
      <c r="FX1760">
        <v>0</v>
      </c>
      <c r="FY1760">
        <v>0</v>
      </c>
      <c r="FZ1760">
        <v>0</v>
      </c>
    </row>
    <row r="1761" spans="1:182" x14ac:dyDescent="0.2">
      <c r="A1761" t="s">
        <v>245</v>
      </c>
      <c r="B1761" t="s">
        <v>252</v>
      </c>
      <c r="C1761" t="s">
        <v>217</v>
      </c>
      <c r="D1761" t="s">
        <v>37</v>
      </c>
      <c r="E1761">
        <v>2016</v>
      </c>
      <c r="F1761" t="s">
        <v>229</v>
      </c>
      <c r="G1761" t="s">
        <v>249</v>
      </c>
      <c r="H1761" t="s">
        <v>225</v>
      </c>
      <c r="I1761">
        <v>0</v>
      </c>
      <c r="FX1761">
        <v>0</v>
      </c>
      <c r="FY1761">
        <v>0</v>
      </c>
      <c r="FZ1761">
        <v>0</v>
      </c>
    </row>
    <row r="1762" spans="1:182" x14ac:dyDescent="0.2">
      <c r="A1762" t="s">
        <v>245</v>
      </c>
      <c r="B1762" t="s">
        <v>252</v>
      </c>
      <c r="C1762" t="s">
        <v>217</v>
      </c>
      <c r="D1762" t="s">
        <v>37</v>
      </c>
      <c r="E1762">
        <v>2017</v>
      </c>
      <c r="F1762" t="s">
        <v>229</v>
      </c>
      <c r="G1762" t="s">
        <v>249</v>
      </c>
      <c r="H1762" t="s">
        <v>225</v>
      </c>
      <c r="I1762">
        <v>0</v>
      </c>
      <c r="FX1762">
        <v>0</v>
      </c>
      <c r="FY1762">
        <v>0</v>
      </c>
      <c r="FZ1762">
        <v>0</v>
      </c>
    </row>
    <row r="1763" spans="1:182" x14ac:dyDescent="0.2">
      <c r="A1763" t="s">
        <v>245</v>
      </c>
      <c r="B1763" t="s">
        <v>252</v>
      </c>
      <c r="C1763" t="s">
        <v>217</v>
      </c>
      <c r="D1763" t="s">
        <v>38</v>
      </c>
      <c r="E1763">
        <v>2015</v>
      </c>
      <c r="F1763" t="s">
        <v>229</v>
      </c>
      <c r="G1763" t="s">
        <v>249</v>
      </c>
      <c r="H1763" t="s">
        <v>225</v>
      </c>
      <c r="I1763">
        <v>0</v>
      </c>
      <c r="FX1763">
        <v>0</v>
      </c>
      <c r="FY1763">
        <v>0</v>
      </c>
      <c r="FZ1763">
        <v>0</v>
      </c>
    </row>
    <row r="1764" spans="1:182" x14ac:dyDescent="0.2">
      <c r="A1764" t="s">
        <v>245</v>
      </c>
      <c r="B1764" t="s">
        <v>252</v>
      </c>
      <c r="C1764" t="s">
        <v>217</v>
      </c>
      <c r="D1764" t="s">
        <v>38</v>
      </c>
      <c r="E1764">
        <v>2016</v>
      </c>
      <c r="F1764" t="s">
        <v>229</v>
      </c>
      <c r="G1764" t="s">
        <v>249</v>
      </c>
      <c r="H1764" t="s">
        <v>225</v>
      </c>
      <c r="I1764">
        <v>0</v>
      </c>
      <c r="FX1764">
        <v>0</v>
      </c>
      <c r="FY1764">
        <v>0</v>
      </c>
      <c r="FZ1764">
        <v>0</v>
      </c>
    </row>
    <row r="1765" spans="1:182" x14ac:dyDescent="0.2">
      <c r="A1765" t="s">
        <v>245</v>
      </c>
      <c r="B1765" t="s">
        <v>252</v>
      </c>
      <c r="C1765" t="s">
        <v>217</v>
      </c>
      <c r="D1765" t="s">
        <v>38</v>
      </c>
      <c r="E1765">
        <v>2017</v>
      </c>
      <c r="F1765" t="s">
        <v>229</v>
      </c>
      <c r="G1765" t="s">
        <v>249</v>
      </c>
      <c r="H1765" t="s">
        <v>225</v>
      </c>
      <c r="I1765">
        <v>0</v>
      </c>
      <c r="FX1765">
        <v>0</v>
      </c>
      <c r="FY1765">
        <v>0</v>
      </c>
      <c r="FZ1765">
        <v>0</v>
      </c>
    </row>
    <row r="1766" spans="1:182" x14ac:dyDescent="0.2">
      <c r="A1766" t="s">
        <v>245</v>
      </c>
      <c r="B1766" t="s">
        <v>252</v>
      </c>
      <c r="C1766" t="s">
        <v>217</v>
      </c>
      <c r="D1766" t="s">
        <v>39</v>
      </c>
      <c r="E1766">
        <v>2015</v>
      </c>
      <c r="F1766" t="s">
        <v>229</v>
      </c>
      <c r="G1766" t="s">
        <v>249</v>
      </c>
      <c r="H1766" t="s">
        <v>225</v>
      </c>
      <c r="I1766">
        <v>0</v>
      </c>
      <c r="FX1766">
        <v>0</v>
      </c>
      <c r="FY1766">
        <v>0</v>
      </c>
      <c r="FZ1766">
        <v>0</v>
      </c>
    </row>
    <row r="1767" spans="1:182" x14ac:dyDescent="0.2">
      <c r="A1767" t="s">
        <v>245</v>
      </c>
      <c r="B1767" t="s">
        <v>252</v>
      </c>
      <c r="C1767" t="s">
        <v>217</v>
      </c>
      <c r="D1767" t="s">
        <v>39</v>
      </c>
      <c r="E1767">
        <v>2016</v>
      </c>
      <c r="F1767" t="s">
        <v>229</v>
      </c>
      <c r="G1767" t="s">
        <v>249</v>
      </c>
      <c r="H1767" t="s">
        <v>225</v>
      </c>
      <c r="I1767">
        <v>0</v>
      </c>
      <c r="FX1767">
        <v>0</v>
      </c>
      <c r="FY1767">
        <v>0</v>
      </c>
      <c r="FZ1767">
        <v>0</v>
      </c>
    </row>
    <row r="1768" spans="1:182" x14ac:dyDescent="0.2">
      <c r="A1768" t="s">
        <v>245</v>
      </c>
      <c r="B1768" t="s">
        <v>252</v>
      </c>
      <c r="C1768" t="s">
        <v>217</v>
      </c>
      <c r="D1768" t="s">
        <v>39</v>
      </c>
      <c r="E1768">
        <v>2017</v>
      </c>
      <c r="F1768" t="s">
        <v>229</v>
      </c>
      <c r="G1768" t="s">
        <v>249</v>
      </c>
      <c r="H1768" t="s">
        <v>225</v>
      </c>
      <c r="I1768">
        <v>0</v>
      </c>
      <c r="FX1768">
        <v>0</v>
      </c>
      <c r="FY1768">
        <v>0</v>
      </c>
      <c r="FZ1768">
        <v>0</v>
      </c>
    </row>
    <row r="1769" spans="1:182" x14ac:dyDescent="0.2">
      <c r="A1769" t="s">
        <v>245</v>
      </c>
      <c r="B1769" t="s">
        <v>252</v>
      </c>
      <c r="C1769" t="s">
        <v>217</v>
      </c>
      <c r="D1769" t="s">
        <v>40</v>
      </c>
      <c r="E1769">
        <v>2015</v>
      </c>
      <c r="F1769" t="s">
        <v>229</v>
      </c>
      <c r="G1769" t="s">
        <v>249</v>
      </c>
      <c r="H1769" t="s">
        <v>225</v>
      </c>
      <c r="I1769">
        <v>0</v>
      </c>
      <c r="FX1769">
        <v>0</v>
      </c>
      <c r="FY1769">
        <v>0</v>
      </c>
      <c r="FZ1769">
        <v>0</v>
      </c>
    </row>
    <row r="1770" spans="1:182" x14ac:dyDescent="0.2">
      <c r="A1770" t="s">
        <v>245</v>
      </c>
      <c r="B1770" t="s">
        <v>252</v>
      </c>
      <c r="C1770" t="s">
        <v>217</v>
      </c>
      <c r="D1770" t="s">
        <v>40</v>
      </c>
      <c r="E1770">
        <v>2016</v>
      </c>
      <c r="F1770" t="s">
        <v>229</v>
      </c>
      <c r="G1770" t="s">
        <v>249</v>
      </c>
      <c r="H1770" t="s">
        <v>225</v>
      </c>
      <c r="I1770">
        <v>0</v>
      </c>
      <c r="FX1770">
        <v>0</v>
      </c>
      <c r="FY1770">
        <v>0</v>
      </c>
      <c r="FZ1770">
        <v>0</v>
      </c>
    </row>
    <row r="1771" spans="1:182" x14ac:dyDescent="0.2">
      <c r="A1771" t="s">
        <v>245</v>
      </c>
      <c r="B1771" t="s">
        <v>252</v>
      </c>
      <c r="C1771" t="s">
        <v>217</v>
      </c>
      <c r="D1771" t="s">
        <v>40</v>
      </c>
      <c r="E1771">
        <v>2017</v>
      </c>
      <c r="F1771" t="s">
        <v>229</v>
      </c>
      <c r="G1771" t="s">
        <v>249</v>
      </c>
      <c r="H1771" t="s">
        <v>225</v>
      </c>
      <c r="I1771">
        <v>0</v>
      </c>
      <c r="FX1771">
        <v>0</v>
      </c>
      <c r="FY1771">
        <v>0</v>
      </c>
      <c r="FZ1771">
        <v>0</v>
      </c>
    </row>
    <row r="1772" spans="1:182" x14ac:dyDescent="0.2">
      <c r="A1772" t="s">
        <v>245</v>
      </c>
      <c r="B1772" t="s">
        <v>252</v>
      </c>
      <c r="C1772" t="s">
        <v>217</v>
      </c>
      <c r="D1772" t="s">
        <v>41</v>
      </c>
      <c r="E1772">
        <v>2015</v>
      </c>
      <c r="F1772" t="s">
        <v>229</v>
      </c>
      <c r="G1772" t="s">
        <v>249</v>
      </c>
      <c r="H1772" t="s">
        <v>225</v>
      </c>
      <c r="I1772">
        <v>0</v>
      </c>
      <c r="FX1772">
        <v>0</v>
      </c>
      <c r="FY1772">
        <v>0</v>
      </c>
      <c r="FZ1772">
        <v>0</v>
      </c>
    </row>
    <row r="1773" spans="1:182" x14ac:dyDescent="0.2">
      <c r="A1773" t="s">
        <v>245</v>
      </c>
      <c r="B1773" t="s">
        <v>252</v>
      </c>
      <c r="C1773" t="s">
        <v>217</v>
      </c>
      <c r="D1773" t="s">
        <v>41</v>
      </c>
      <c r="E1773">
        <v>2016</v>
      </c>
      <c r="F1773" t="s">
        <v>229</v>
      </c>
      <c r="G1773" t="s">
        <v>249</v>
      </c>
      <c r="H1773" t="s">
        <v>225</v>
      </c>
      <c r="I1773">
        <v>0</v>
      </c>
      <c r="FX1773">
        <v>0</v>
      </c>
      <c r="FY1773">
        <v>0</v>
      </c>
      <c r="FZ1773">
        <v>0</v>
      </c>
    </row>
    <row r="1774" spans="1:182" x14ac:dyDescent="0.2">
      <c r="A1774" t="s">
        <v>245</v>
      </c>
      <c r="B1774" t="s">
        <v>252</v>
      </c>
      <c r="C1774" t="s">
        <v>217</v>
      </c>
      <c r="D1774" t="s">
        <v>41</v>
      </c>
      <c r="E1774">
        <v>2017</v>
      </c>
      <c r="F1774" t="s">
        <v>229</v>
      </c>
      <c r="G1774" t="s">
        <v>249</v>
      </c>
      <c r="H1774" t="s">
        <v>225</v>
      </c>
      <c r="I1774">
        <v>0</v>
      </c>
      <c r="FX1774">
        <v>0</v>
      </c>
      <c r="FY1774">
        <v>0</v>
      </c>
      <c r="FZ1774">
        <v>0</v>
      </c>
    </row>
    <row r="1775" spans="1:182" x14ac:dyDescent="0.2">
      <c r="A1775" t="s">
        <v>245</v>
      </c>
      <c r="B1775" t="s">
        <v>252</v>
      </c>
      <c r="C1775" t="s">
        <v>217</v>
      </c>
      <c r="D1775" t="s">
        <v>42</v>
      </c>
      <c r="E1775">
        <v>2015</v>
      </c>
      <c r="F1775" t="s">
        <v>229</v>
      </c>
      <c r="G1775" t="s">
        <v>249</v>
      </c>
      <c r="H1775" t="s">
        <v>225</v>
      </c>
      <c r="I1775">
        <v>0</v>
      </c>
      <c r="FX1775">
        <v>0</v>
      </c>
      <c r="FY1775">
        <v>0</v>
      </c>
      <c r="FZ1775">
        <v>0</v>
      </c>
    </row>
    <row r="1776" spans="1:182" x14ac:dyDescent="0.2">
      <c r="A1776" t="s">
        <v>245</v>
      </c>
      <c r="B1776" t="s">
        <v>252</v>
      </c>
      <c r="C1776" t="s">
        <v>217</v>
      </c>
      <c r="D1776" t="s">
        <v>42</v>
      </c>
      <c r="E1776">
        <v>2016</v>
      </c>
      <c r="F1776" t="s">
        <v>229</v>
      </c>
      <c r="G1776" t="s">
        <v>249</v>
      </c>
      <c r="H1776" t="s">
        <v>225</v>
      </c>
      <c r="I1776">
        <v>0</v>
      </c>
      <c r="FX1776">
        <v>0</v>
      </c>
      <c r="FY1776">
        <v>0</v>
      </c>
      <c r="FZ1776">
        <v>0</v>
      </c>
    </row>
    <row r="1777" spans="1:182" x14ac:dyDescent="0.2">
      <c r="A1777" t="s">
        <v>245</v>
      </c>
      <c r="B1777" t="s">
        <v>252</v>
      </c>
      <c r="C1777" t="s">
        <v>217</v>
      </c>
      <c r="D1777" t="s">
        <v>42</v>
      </c>
      <c r="E1777">
        <v>2017</v>
      </c>
      <c r="F1777" t="s">
        <v>229</v>
      </c>
      <c r="G1777" t="s">
        <v>249</v>
      </c>
      <c r="H1777" t="s">
        <v>225</v>
      </c>
      <c r="I1777">
        <v>0</v>
      </c>
      <c r="FX1777">
        <v>0</v>
      </c>
      <c r="FY1777">
        <v>0</v>
      </c>
      <c r="FZ1777">
        <v>0</v>
      </c>
    </row>
    <row r="1778" spans="1:182" x14ac:dyDescent="0.2">
      <c r="A1778" t="s">
        <v>245</v>
      </c>
      <c r="B1778" t="s">
        <v>252</v>
      </c>
      <c r="C1778" t="s">
        <v>217</v>
      </c>
      <c r="D1778" t="s">
        <v>43</v>
      </c>
      <c r="E1778">
        <v>2015</v>
      </c>
      <c r="F1778" t="s">
        <v>229</v>
      </c>
      <c r="G1778" t="s">
        <v>249</v>
      </c>
      <c r="H1778" t="s">
        <v>225</v>
      </c>
      <c r="I1778">
        <v>0</v>
      </c>
      <c r="FX1778">
        <v>0</v>
      </c>
      <c r="FY1778">
        <v>0</v>
      </c>
      <c r="FZ1778">
        <v>0</v>
      </c>
    </row>
    <row r="1779" spans="1:182" x14ac:dyDescent="0.2">
      <c r="A1779" t="s">
        <v>245</v>
      </c>
      <c r="B1779" t="s">
        <v>252</v>
      </c>
      <c r="C1779" t="s">
        <v>217</v>
      </c>
      <c r="D1779" t="s">
        <v>43</v>
      </c>
      <c r="E1779">
        <v>2016</v>
      </c>
      <c r="F1779" t="s">
        <v>229</v>
      </c>
      <c r="G1779" t="s">
        <v>249</v>
      </c>
      <c r="H1779" t="s">
        <v>225</v>
      </c>
      <c r="I1779">
        <v>0</v>
      </c>
      <c r="FX1779">
        <v>0</v>
      </c>
      <c r="FY1779">
        <v>0</v>
      </c>
      <c r="FZ1779">
        <v>0</v>
      </c>
    </row>
    <row r="1780" spans="1:182" x14ac:dyDescent="0.2">
      <c r="A1780" t="s">
        <v>245</v>
      </c>
      <c r="B1780" t="s">
        <v>252</v>
      </c>
      <c r="C1780" t="s">
        <v>217</v>
      </c>
      <c r="D1780" t="s">
        <v>43</v>
      </c>
      <c r="E1780">
        <v>2017</v>
      </c>
      <c r="F1780" t="s">
        <v>229</v>
      </c>
      <c r="G1780" t="s">
        <v>249</v>
      </c>
      <c r="H1780" t="s">
        <v>225</v>
      </c>
      <c r="I1780">
        <v>0</v>
      </c>
      <c r="FX1780">
        <v>0</v>
      </c>
      <c r="FY1780">
        <v>0</v>
      </c>
      <c r="FZ1780">
        <v>0</v>
      </c>
    </row>
    <row r="1781" spans="1:182" x14ac:dyDescent="0.2">
      <c r="A1781" t="s">
        <v>245</v>
      </c>
      <c r="B1781" t="s">
        <v>252</v>
      </c>
      <c r="C1781" t="s">
        <v>217</v>
      </c>
      <c r="D1781" t="s">
        <v>44</v>
      </c>
      <c r="E1781">
        <v>2015</v>
      </c>
      <c r="F1781" t="s">
        <v>229</v>
      </c>
      <c r="G1781" t="s">
        <v>249</v>
      </c>
      <c r="H1781" t="s">
        <v>225</v>
      </c>
      <c r="I1781">
        <v>0</v>
      </c>
      <c r="FX1781">
        <v>0</v>
      </c>
      <c r="FY1781">
        <v>0</v>
      </c>
      <c r="FZ1781">
        <v>0</v>
      </c>
    </row>
    <row r="1782" spans="1:182" x14ac:dyDescent="0.2">
      <c r="A1782" t="s">
        <v>245</v>
      </c>
      <c r="B1782" t="s">
        <v>252</v>
      </c>
      <c r="C1782" t="s">
        <v>217</v>
      </c>
      <c r="D1782" t="s">
        <v>44</v>
      </c>
      <c r="E1782">
        <v>2016</v>
      </c>
      <c r="F1782" t="s">
        <v>229</v>
      </c>
      <c r="G1782" t="s">
        <v>249</v>
      </c>
      <c r="H1782" t="s">
        <v>225</v>
      </c>
      <c r="I1782">
        <v>0</v>
      </c>
      <c r="FX1782">
        <v>0</v>
      </c>
      <c r="FY1782">
        <v>0</v>
      </c>
      <c r="FZ1782">
        <v>0</v>
      </c>
    </row>
    <row r="1783" spans="1:182" x14ac:dyDescent="0.2">
      <c r="A1783" t="s">
        <v>245</v>
      </c>
      <c r="B1783" t="s">
        <v>252</v>
      </c>
      <c r="C1783" t="s">
        <v>217</v>
      </c>
      <c r="D1783" t="s">
        <v>44</v>
      </c>
      <c r="E1783">
        <v>2017</v>
      </c>
      <c r="F1783" t="s">
        <v>229</v>
      </c>
      <c r="G1783" t="s">
        <v>249</v>
      </c>
      <c r="H1783" t="s">
        <v>225</v>
      </c>
      <c r="I1783">
        <v>0</v>
      </c>
      <c r="FX1783">
        <v>0</v>
      </c>
      <c r="FY1783">
        <v>0</v>
      </c>
      <c r="FZ1783">
        <v>0</v>
      </c>
    </row>
    <row r="1784" spans="1:182" x14ac:dyDescent="0.2">
      <c r="A1784" t="s">
        <v>245</v>
      </c>
      <c r="B1784" t="s">
        <v>252</v>
      </c>
      <c r="C1784" t="s">
        <v>217</v>
      </c>
      <c r="D1784" t="s">
        <v>45</v>
      </c>
      <c r="E1784">
        <v>2015</v>
      </c>
      <c r="F1784" t="s">
        <v>229</v>
      </c>
      <c r="G1784" t="s">
        <v>249</v>
      </c>
      <c r="H1784" t="s">
        <v>225</v>
      </c>
      <c r="I1784">
        <v>0</v>
      </c>
      <c r="FX1784">
        <v>0</v>
      </c>
      <c r="FY1784">
        <v>0</v>
      </c>
      <c r="FZ1784">
        <v>0</v>
      </c>
    </row>
    <row r="1785" spans="1:182" x14ac:dyDescent="0.2">
      <c r="A1785" t="s">
        <v>245</v>
      </c>
      <c r="B1785" t="s">
        <v>252</v>
      </c>
      <c r="C1785" t="s">
        <v>217</v>
      </c>
      <c r="D1785" t="s">
        <v>45</v>
      </c>
      <c r="E1785">
        <v>2016</v>
      </c>
      <c r="F1785" t="s">
        <v>229</v>
      </c>
      <c r="G1785" t="s">
        <v>249</v>
      </c>
      <c r="H1785" t="s">
        <v>225</v>
      </c>
      <c r="I1785">
        <v>0</v>
      </c>
      <c r="FX1785">
        <v>0</v>
      </c>
      <c r="FY1785">
        <v>0</v>
      </c>
      <c r="FZ1785">
        <v>0</v>
      </c>
    </row>
    <row r="1786" spans="1:182" x14ac:dyDescent="0.2">
      <c r="A1786" t="s">
        <v>245</v>
      </c>
      <c r="B1786" t="s">
        <v>252</v>
      </c>
      <c r="C1786" t="s">
        <v>217</v>
      </c>
      <c r="D1786" t="s">
        <v>45</v>
      </c>
      <c r="E1786">
        <v>2017</v>
      </c>
      <c r="F1786" t="s">
        <v>229</v>
      </c>
      <c r="G1786" t="s">
        <v>249</v>
      </c>
      <c r="H1786" t="s">
        <v>225</v>
      </c>
      <c r="I1786">
        <v>0</v>
      </c>
      <c r="FX1786">
        <v>0</v>
      </c>
      <c r="FY1786">
        <v>0</v>
      </c>
      <c r="FZ1786">
        <v>0</v>
      </c>
    </row>
    <row r="1787" spans="1:182" x14ac:dyDescent="0.2">
      <c r="A1787" t="s">
        <v>245</v>
      </c>
      <c r="B1787" t="s">
        <v>252</v>
      </c>
      <c r="C1787" t="s">
        <v>217</v>
      </c>
      <c r="D1787" t="s">
        <v>46</v>
      </c>
      <c r="E1787">
        <v>2015</v>
      </c>
      <c r="F1787" t="s">
        <v>229</v>
      </c>
      <c r="G1787" t="s">
        <v>249</v>
      </c>
      <c r="H1787" t="s">
        <v>225</v>
      </c>
      <c r="I1787">
        <v>0</v>
      </c>
      <c r="FX1787">
        <v>0</v>
      </c>
      <c r="FY1787">
        <v>0</v>
      </c>
      <c r="FZ1787">
        <v>0</v>
      </c>
    </row>
    <row r="1788" spans="1:182" x14ac:dyDescent="0.2">
      <c r="A1788" t="s">
        <v>245</v>
      </c>
      <c r="B1788" t="s">
        <v>252</v>
      </c>
      <c r="C1788" t="s">
        <v>217</v>
      </c>
      <c r="D1788" t="s">
        <v>46</v>
      </c>
      <c r="E1788">
        <v>2016</v>
      </c>
      <c r="F1788" t="s">
        <v>229</v>
      </c>
      <c r="G1788" t="s">
        <v>249</v>
      </c>
      <c r="H1788" t="s">
        <v>225</v>
      </c>
      <c r="I1788">
        <v>0</v>
      </c>
      <c r="FX1788">
        <v>0</v>
      </c>
      <c r="FY1788">
        <v>0</v>
      </c>
      <c r="FZ1788">
        <v>0</v>
      </c>
    </row>
    <row r="1789" spans="1:182" x14ac:dyDescent="0.2">
      <c r="A1789" t="s">
        <v>245</v>
      </c>
      <c r="B1789" t="s">
        <v>252</v>
      </c>
      <c r="C1789" t="s">
        <v>217</v>
      </c>
      <c r="D1789" t="s">
        <v>46</v>
      </c>
      <c r="E1789">
        <v>2017</v>
      </c>
      <c r="F1789" t="s">
        <v>229</v>
      </c>
      <c r="G1789" t="s">
        <v>249</v>
      </c>
      <c r="H1789" t="s">
        <v>225</v>
      </c>
      <c r="I1789">
        <v>0</v>
      </c>
      <c r="FX1789">
        <v>0</v>
      </c>
      <c r="FY1789">
        <v>0</v>
      </c>
      <c r="FZ1789">
        <v>0</v>
      </c>
    </row>
    <row r="1790" spans="1:182" x14ac:dyDescent="0.2">
      <c r="A1790" t="s">
        <v>245</v>
      </c>
      <c r="B1790" t="s">
        <v>252</v>
      </c>
      <c r="C1790" t="s">
        <v>217</v>
      </c>
      <c r="D1790" t="s">
        <v>47</v>
      </c>
      <c r="E1790">
        <v>2015</v>
      </c>
      <c r="F1790" t="s">
        <v>229</v>
      </c>
      <c r="G1790" t="s">
        <v>249</v>
      </c>
      <c r="H1790" t="s">
        <v>225</v>
      </c>
      <c r="I1790">
        <v>0</v>
      </c>
      <c r="FX1790">
        <v>0</v>
      </c>
      <c r="FY1790">
        <v>0</v>
      </c>
      <c r="FZ1790">
        <v>0</v>
      </c>
    </row>
    <row r="1791" spans="1:182" x14ac:dyDescent="0.2">
      <c r="A1791" t="s">
        <v>245</v>
      </c>
      <c r="B1791" t="s">
        <v>252</v>
      </c>
      <c r="C1791" t="s">
        <v>217</v>
      </c>
      <c r="D1791" t="s">
        <v>47</v>
      </c>
      <c r="E1791">
        <v>2016</v>
      </c>
      <c r="F1791" t="s">
        <v>229</v>
      </c>
      <c r="G1791" t="s">
        <v>249</v>
      </c>
      <c r="H1791" t="s">
        <v>225</v>
      </c>
      <c r="I1791">
        <v>0</v>
      </c>
      <c r="FX1791">
        <v>0</v>
      </c>
      <c r="FY1791">
        <v>0</v>
      </c>
      <c r="FZ1791">
        <v>0</v>
      </c>
    </row>
    <row r="1792" spans="1:182" x14ac:dyDescent="0.2">
      <c r="A1792" t="s">
        <v>245</v>
      </c>
      <c r="B1792" t="s">
        <v>252</v>
      </c>
      <c r="C1792" t="s">
        <v>217</v>
      </c>
      <c r="D1792" t="s">
        <v>47</v>
      </c>
      <c r="E1792">
        <v>2017</v>
      </c>
      <c r="F1792" t="s">
        <v>229</v>
      </c>
      <c r="G1792" t="s">
        <v>249</v>
      </c>
      <c r="H1792" t="s">
        <v>225</v>
      </c>
      <c r="I1792">
        <v>0</v>
      </c>
      <c r="FX1792">
        <v>0</v>
      </c>
      <c r="FY1792">
        <v>0</v>
      </c>
      <c r="FZ1792">
        <v>0</v>
      </c>
    </row>
    <row r="1793" spans="1:182" x14ac:dyDescent="0.2">
      <c r="A1793" t="s">
        <v>245</v>
      </c>
      <c r="B1793" t="s">
        <v>252</v>
      </c>
      <c r="C1793" t="s">
        <v>217</v>
      </c>
      <c r="D1793" t="s">
        <v>11</v>
      </c>
      <c r="E1793">
        <v>2015</v>
      </c>
      <c r="F1793" t="s">
        <v>229</v>
      </c>
      <c r="G1793" t="s">
        <v>249</v>
      </c>
      <c r="H1793" t="s">
        <v>225</v>
      </c>
      <c r="I1793">
        <v>0</v>
      </c>
      <c r="FX1793">
        <v>0</v>
      </c>
      <c r="FY1793">
        <v>0</v>
      </c>
      <c r="FZ1793">
        <v>0</v>
      </c>
    </row>
    <row r="1794" spans="1:182" x14ac:dyDescent="0.2">
      <c r="A1794" t="s">
        <v>245</v>
      </c>
      <c r="B1794" t="s">
        <v>252</v>
      </c>
      <c r="C1794" t="s">
        <v>217</v>
      </c>
      <c r="D1794" t="s">
        <v>11</v>
      </c>
      <c r="E1794">
        <v>2016</v>
      </c>
      <c r="F1794" t="s">
        <v>229</v>
      </c>
      <c r="G1794" t="s">
        <v>249</v>
      </c>
      <c r="H1794" t="s">
        <v>225</v>
      </c>
      <c r="I1794">
        <v>0</v>
      </c>
      <c r="FX1794">
        <v>0</v>
      </c>
      <c r="FY1794">
        <v>0</v>
      </c>
      <c r="FZ1794">
        <v>0</v>
      </c>
    </row>
    <row r="1795" spans="1:182" x14ac:dyDescent="0.2">
      <c r="A1795" t="s">
        <v>245</v>
      </c>
      <c r="B1795" t="s">
        <v>252</v>
      </c>
      <c r="C1795" t="s">
        <v>217</v>
      </c>
      <c r="D1795" t="s">
        <v>11</v>
      </c>
      <c r="E1795">
        <v>2017</v>
      </c>
      <c r="F1795" t="s">
        <v>229</v>
      </c>
      <c r="G1795" t="s">
        <v>249</v>
      </c>
      <c r="H1795" t="s">
        <v>225</v>
      </c>
      <c r="I1795">
        <v>0</v>
      </c>
      <c r="FX1795">
        <v>0</v>
      </c>
      <c r="FY1795">
        <v>0</v>
      </c>
      <c r="FZ1795">
        <v>0</v>
      </c>
    </row>
    <row r="1796" spans="1:182" x14ac:dyDescent="0.2">
      <c r="A1796" t="s">
        <v>245</v>
      </c>
      <c r="B1796" t="s">
        <v>252</v>
      </c>
      <c r="C1796" t="s">
        <v>217</v>
      </c>
      <c r="D1796" t="s">
        <v>36</v>
      </c>
      <c r="E1796">
        <v>2015</v>
      </c>
      <c r="F1796" t="s">
        <v>230</v>
      </c>
      <c r="G1796" t="s">
        <v>249</v>
      </c>
      <c r="H1796" t="s">
        <v>225</v>
      </c>
      <c r="I1796">
        <v>0</v>
      </c>
      <c r="FX1796">
        <v>0</v>
      </c>
      <c r="FY1796">
        <v>0</v>
      </c>
      <c r="FZ1796">
        <v>0</v>
      </c>
    </row>
    <row r="1797" spans="1:182" x14ac:dyDescent="0.2">
      <c r="A1797" t="s">
        <v>245</v>
      </c>
      <c r="B1797" t="s">
        <v>252</v>
      </c>
      <c r="C1797" t="s">
        <v>217</v>
      </c>
      <c r="D1797" t="s">
        <v>36</v>
      </c>
      <c r="E1797">
        <v>2016</v>
      </c>
      <c r="F1797" t="s">
        <v>230</v>
      </c>
      <c r="G1797" t="s">
        <v>249</v>
      </c>
      <c r="H1797" t="s">
        <v>225</v>
      </c>
      <c r="I1797">
        <v>0</v>
      </c>
      <c r="FX1797">
        <v>0</v>
      </c>
      <c r="FY1797">
        <v>0</v>
      </c>
      <c r="FZ1797">
        <v>0</v>
      </c>
    </row>
    <row r="1798" spans="1:182" x14ac:dyDescent="0.2">
      <c r="A1798" t="s">
        <v>245</v>
      </c>
      <c r="B1798" t="s">
        <v>252</v>
      </c>
      <c r="C1798" t="s">
        <v>217</v>
      </c>
      <c r="D1798" t="s">
        <v>36</v>
      </c>
      <c r="E1798">
        <v>2017</v>
      </c>
      <c r="F1798" t="s">
        <v>230</v>
      </c>
      <c r="G1798" t="s">
        <v>249</v>
      </c>
      <c r="H1798" t="s">
        <v>225</v>
      </c>
      <c r="I1798">
        <v>0</v>
      </c>
      <c r="FX1798">
        <v>0</v>
      </c>
      <c r="FY1798">
        <v>0</v>
      </c>
      <c r="FZ1798">
        <v>0</v>
      </c>
    </row>
    <row r="1799" spans="1:182" x14ac:dyDescent="0.2">
      <c r="A1799" t="s">
        <v>245</v>
      </c>
      <c r="B1799" t="s">
        <v>252</v>
      </c>
      <c r="C1799" t="s">
        <v>217</v>
      </c>
      <c r="D1799" t="s">
        <v>37</v>
      </c>
      <c r="E1799">
        <v>2015</v>
      </c>
      <c r="F1799" t="s">
        <v>230</v>
      </c>
      <c r="G1799" t="s">
        <v>249</v>
      </c>
      <c r="H1799" t="s">
        <v>225</v>
      </c>
      <c r="I1799">
        <v>0</v>
      </c>
      <c r="FX1799">
        <v>0</v>
      </c>
      <c r="FY1799">
        <v>0</v>
      </c>
      <c r="FZ1799">
        <v>0</v>
      </c>
    </row>
    <row r="1800" spans="1:182" x14ac:dyDescent="0.2">
      <c r="A1800" t="s">
        <v>245</v>
      </c>
      <c r="B1800" t="s">
        <v>252</v>
      </c>
      <c r="C1800" t="s">
        <v>217</v>
      </c>
      <c r="D1800" t="s">
        <v>37</v>
      </c>
      <c r="E1800">
        <v>2016</v>
      </c>
      <c r="F1800" t="s">
        <v>230</v>
      </c>
      <c r="G1800" t="s">
        <v>249</v>
      </c>
      <c r="H1800" t="s">
        <v>225</v>
      </c>
      <c r="I1800">
        <v>0</v>
      </c>
      <c r="FX1800">
        <v>0</v>
      </c>
      <c r="FY1800">
        <v>0</v>
      </c>
      <c r="FZ1800">
        <v>0</v>
      </c>
    </row>
    <row r="1801" spans="1:182" x14ac:dyDescent="0.2">
      <c r="A1801" t="s">
        <v>245</v>
      </c>
      <c r="B1801" t="s">
        <v>252</v>
      </c>
      <c r="C1801" t="s">
        <v>217</v>
      </c>
      <c r="D1801" t="s">
        <v>37</v>
      </c>
      <c r="E1801">
        <v>2017</v>
      </c>
      <c r="F1801" t="s">
        <v>230</v>
      </c>
      <c r="G1801" t="s">
        <v>249</v>
      </c>
      <c r="H1801" t="s">
        <v>225</v>
      </c>
      <c r="I1801">
        <v>0</v>
      </c>
      <c r="FX1801">
        <v>0</v>
      </c>
      <c r="FY1801">
        <v>0</v>
      </c>
      <c r="FZ1801">
        <v>0</v>
      </c>
    </row>
    <row r="1802" spans="1:182" x14ac:dyDescent="0.2">
      <c r="A1802" t="s">
        <v>245</v>
      </c>
      <c r="B1802" t="s">
        <v>252</v>
      </c>
      <c r="C1802" t="s">
        <v>217</v>
      </c>
      <c r="D1802" t="s">
        <v>38</v>
      </c>
      <c r="E1802">
        <v>2015</v>
      </c>
      <c r="F1802" t="s">
        <v>230</v>
      </c>
      <c r="G1802" t="s">
        <v>249</v>
      </c>
      <c r="H1802" t="s">
        <v>225</v>
      </c>
      <c r="I1802">
        <v>0</v>
      </c>
      <c r="FX1802">
        <v>0</v>
      </c>
      <c r="FY1802">
        <v>0</v>
      </c>
      <c r="FZ1802">
        <v>0</v>
      </c>
    </row>
    <row r="1803" spans="1:182" x14ac:dyDescent="0.2">
      <c r="A1803" t="s">
        <v>245</v>
      </c>
      <c r="B1803" t="s">
        <v>252</v>
      </c>
      <c r="C1803" t="s">
        <v>217</v>
      </c>
      <c r="D1803" t="s">
        <v>38</v>
      </c>
      <c r="E1803">
        <v>2016</v>
      </c>
      <c r="F1803" t="s">
        <v>230</v>
      </c>
      <c r="G1803" t="s">
        <v>249</v>
      </c>
      <c r="H1803" t="s">
        <v>225</v>
      </c>
      <c r="I1803">
        <v>0</v>
      </c>
      <c r="FX1803">
        <v>0</v>
      </c>
      <c r="FY1803">
        <v>0</v>
      </c>
      <c r="FZ1803">
        <v>0</v>
      </c>
    </row>
    <row r="1804" spans="1:182" x14ac:dyDescent="0.2">
      <c r="A1804" t="s">
        <v>245</v>
      </c>
      <c r="B1804" t="s">
        <v>252</v>
      </c>
      <c r="C1804" t="s">
        <v>217</v>
      </c>
      <c r="D1804" t="s">
        <v>38</v>
      </c>
      <c r="E1804">
        <v>2017</v>
      </c>
      <c r="F1804" t="s">
        <v>230</v>
      </c>
      <c r="G1804" t="s">
        <v>249</v>
      </c>
      <c r="H1804" t="s">
        <v>225</v>
      </c>
      <c r="I1804">
        <v>0</v>
      </c>
      <c r="FX1804">
        <v>0</v>
      </c>
      <c r="FY1804">
        <v>0</v>
      </c>
      <c r="FZ1804">
        <v>0</v>
      </c>
    </row>
    <row r="1805" spans="1:182" x14ac:dyDescent="0.2">
      <c r="A1805" t="s">
        <v>245</v>
      </c>
      <c r="B1805" t="s">
        <v>252</v>
      </c>
      <c r="C1805" t="s">
        <v>217</v>
      </c>
      <c r="D1805" t="s">
        <v>39</v>
      </c>
      <c r="E1805">
        <v>2015</v>
      </c>
      <c r="F1805" t="s">
        <v>230</v>
      </c>
      <c r="G1805" t="s">
        <v>249</v>
      </c>
      <c r="H1805" t="s">
        <v>225</v>
      </c>
      <c r="I1805">
        <v>0</v>
      </c>
      <c r="FX1805">
        <v>0</v>
      </c>
      <c r="FY1805">
        <v>0</v>
      </c>
      <c r="FZ1805">
        <v>0</v>
      </c>
    </row>
    <row r="1806" spans="1:182" x14ac:dyDescent="0.2">
      <c r="A1806" t="s">
        <v>245</v>
      </c>
      <c r="B1806" t="s">
        <v>252</v>
      </c>
      <c r="C1806" t="s">
        <v>217</v>
      </c>
      <c r="D1806" t="s">
        <v>39</v>
      </c>
      <c r="E1806">
        <v>2016</v>
      </c>
      <c r="F1806" t="s">
        <v>230</v>
      </c>
      <c r="G1806" t="s">
        <v>249</v>
      </c>
      <c r="H1806" t="s">
        <v>225</v>
      </c>
      <c r="I1806">
        <v>0</v>
      </c>
      <c r="FX1806">
        <v>0</v>
      </c>
      <c r="FY1806">
        <v>0</v>
      </c>
      <c r="FZ1806">
        <v>0</v>
      </c>
    </row>
    <row r="1807" spans="1:182" x14ac:dyDescent="0.2">
      <c r="A1807" t="s">
        <v>245</v>
      </c>
      <c r="B1807" t="s">
        <v>252</v>
      </c>
      <c r="C1807" t="s">
        <v>217</v>
      </c>
      <c r="D1807" t="s">
        <v>39</v>
      </c>
      <c r="E1807">
        <v>2017</v>
      </c>
      <c r="F1807" t="s">
        <v>230</v>
      </c>
      <c r="G1807" t="s">
        <v>249</v>
      </c>
      <c r="H1807" t="s">
        <v>225</v>
      </c>
      <c r="I1807">
        <v>0</v>
      </c>
      <c r="FX1807">
        <v>0</v>
      </c>
      <c r="FY1807">
        <v>0</v>
      </c>
      <c r="FZ1807">
        <v>0</v>
      </c>
    </row>
    <row r="1808" spans="1:182" x14ac:dyDescent="0.2">
      <c r="A1808" t="s">
        <v>245</v>
      </c>
      <c r="B1808" t="s">
        <v>252</v>
      </c>
      <c r="C1808" t="s">
        <v>217</v>
      </c>
      <c r="D1808" t="s">
        <v>40</v>
      </c>
      <c r="E1808">
        <v>2015</v>
      </c>
      <c r="F1808" t="s">
        <v>230</v>
      </c>
      <c r="G1808" t="s">
        <v>249</v>
      </c>
      <c r="H1808" t="s">
        <v>225</v>
      </c>
      <c r="I1808">
        <v>0</v>
      </c>
      <c r="FX1808">
        <v>0</v>
      </c>
      <c r="FY1808">
        <v>0</v>
      </c>
      <c r="FZ1808">
        <v>0</v>
      </c>
    </row>
    <row r="1809" spans="1:182" x14ac:dyDescent="0.2">
      <c r="A1809" t="s">
        <v>245</v>
      </c>
      <c r="B1809" t="s">
        <v>252</v>
      </c>
      <c r="C1809" t="s">
        <v>217</v>
      </c>
      <c r="D1809" t="s">
        <v>40</v>
      </c>
      <c r="E1809">
        <v>2016</v>
      </c>
      <c r="F1809" t="s">
        <v>230</v>
      </c>
      <c r="G1809" t="s">
        <v>249</v>
      </c>
      <c r="H1809" t="s">
        <v>225</v>
      </c>
      <c r="I1809">
        <v>0</v>
      </c>
      <c r="FX1809">
        <v>0</v>
      </c>
      <c r="FY1809">
        <v>0</v>
      </c>
      <c r="FZ1809">
        <v>0</v>
      </c>
    </row>
    <row r="1810" spans="1:182" x14ac:dyDescent="0.2">
      <c r="A1810" t="s">
        <v>245</v>
      </c>
      <c r="B1810" t="s">
        <v>252</v>
      </c>
      <c r="C1810" t="s">
        <v>217</v>
      </c>
      <c r="D1810" t="s">
        <v>40</v>
      </c>
      <c r="E1810">
        <v>2017</v>
      </c>
      <c r="F1810" t="s">
        <v>230</v>
      </c>
      <c r="G1810" t="s">
        <v>249</v>
      </c>
      <c r="H1810" t="s">
        <v>225</v>
      </c>
      <c r="I1810">
        <v>0</v>
      </c>
      <c r="FX1810">
        <v>0</v>
      </c>
      <c r="FY1810">
        <v>0</v>
      </c>
      <c r="FZ1810">
        <v>0</v>
      </c>
    </row>
    <row r="1811" spans="1:182" x14ac:dyDescent="0.2">
      <c r="A1811" t="s">
        <v>245</v>
      </c>
      <c r="B1811" t="s">
        <v>252</v>
      </c>
      <c r="C1811" t="s">
        <v>217</v>
      </c>
      <c r="D1811" t="s">
        <v>41</v>
      </c>
      <c r="E1811">
        <v>2015</v>
      </c>
      <c r="F1811" t="s">
        <v>230</v>
      </c>
      <c r="G1811" t="s">
        <v>249</v>
      </c>
      <c r="H1811" t="s">
        <v>225</v>
      </c>
      <c r="I1811">
        <v>0</v>
      </c>
      <c r="FX1811">
        <v>0</v>
      </c>
      <c r="FY1811">
        <v>0</v>
      </c>
      <c r="FZ1811">
        <v>0</v>
      </c>
    </row>
    <row r="1812" spans="1:182" x14ac:dyDescent="0.2">
      <c r="A1812" t="s">
        <v>245</v>
      </c>
      <c r="B1812" t="s">
        <v>252</v>
      </c>
      <c r="C1812" t="s">
        <v>217</v>
      </c>
      <c r="D1812" t="s">
        <v>41</v>
      </c>
      <c r="E1812">
        <v>2016</v>
      </c>
      <c r="F1812" t="s">
        <v>230</v>
      </c>
      <c r="G1812" t="s">
        <v>249</v>
      </c>
      <c r="H1812" t="s">
        <v>225</v>
      </c>
      <c r="I1812">
        <v>0</v>
      </c>
      <c r="FX1812">
        <v>0</v>
      </c>
      <c r="FY1812">
        <v>0</v>
      </c>
      <c r="FZ1812">
        <v>0</v>
      </c>
    </row>
    <row r="1813" spans="1:182" x14ac:dyDescent="0.2">
      <c r="A1813" t="s">
        <v>245</v>
      </c>
      <c r="B1813" t="s">
        <v>252</v>
      </c>
      <c r="C1813" t="s">
        <v>217</v>
      </c>
      <c r="D1813" t="s">
        <v>41</v>
      </c>
      <c r="E1813">
        <v>2017</v>
      </c>
      <c r="F1813" t="s">
        <v>230</v>
      </c>
      <c r="G1813" t="s">
        <v>249</v>
      </c>
      <c r="H1813" t="s">
        <v>225</v>
      </c>
      <c r="I1813">
        <v>0</v>
      </c>
      <c r="FX1813">
        <v>0</v>
      </c>
      <c r="FY1813">
        <v>0</v>
      </c>
      <c r="FZ1813">
        <v>0</v>
      </c>
    </row>
    <row r="1814" spans="1:182" x14ac:dyDescent="0.2">
      <c r="A1814" t="s">
        <v>245</v>
      </c>
      <c r="B1814" t="s">
        <v>252</v>
      </c>
      <c r="C1814" t="s">
        <v>217</v>
      </c>
      <c r="D1814" t="s">
        <v>42</v>
      </c>
      <c r="E1814">
        <v>2015</v>
      </c>
      <c r="F1814" t="s">
        <v>230</v>
      </c>
      <c r="G1814" t="s">
        <v>249</v>
      </c>
      <c r="H1814" t="s">
        <v>225</v>
      </c>
      <c r="I1814">
        <v>0</v>
      </c>
      <c r="FX1814">
        <v>0</v>
      </c>
      <c r="FY1814">
        <v>0</v>
      </c>
      <c r="FZ1814">
        <v>0</v>
      </c>
    </row>
    <row r="1815" spans="1:182" x14ac:dyDescent="0.2">
      <c r="A1815" t="s">
        <v>245</v>
      </c>
      <c r="B1815" t="s">
        <v>252</v>
      </c>
      <c r="C1815" t="s">
        <v>217</v>
      </c>
      <c r="D1815" t="s">
        <v>42</v>
      </c>
      <c r="E1815">
        <v>2016</v>
      </c>
      <c r="F1815" t="s">
        <v>230</v>
      </c>
      <c r="G1815" t="s">
        <v>249</v>
      </c>
      <c r="H1815" t="s">
        <v>225</v>
      </c>
      <c r="I1815">
        <v>0</v>
      </c>
      <c r="FX1815">
        <v>0</v>
      </c>
      <c r="FY1815">
        <v>0</v>
      </c>
      <c r="FZ1815">
        <v>0</v>
      </c>
    </row>
    <row r="1816" spans="1:182" x14ac:dyDescent="0.2">
      <c r="A1816" t="s">
        <v>245</v>
      </c>
      <c r="B1816" t="s">
        <v>252</v>
      </c>
      <c r="C1816" t="s">
        <v>217</v>
      </c>
      <c r="D1816" t="s">
        <v>42</v>
      </c>
      <c r="E1816">
        <v>2017</v>
      </c>
      <c r="F1816" t="s">
        <v>230</v>
      </c>
      <c r="G1816" t="s">
        <v>249</v>
      </c>
      <c r="H1816" t="s">
        <v>225</v>
      </c>
      <c r="I1816">
        <v>0</v>
      </c>
      <c r="FX1816">
        <v>0</v>
      </c>
      <c r="FY1816">
        <v>0</v>
      </c>
      <c r="FZ1816">
        <v>0</v>
      </c>
    </row>
    <row r="1817" spans="1:182" x14ac:dyDescent="0.2">
      <c r="A1817" t="s">
        <v>245</v>
      </c>
      <c r="B1817" t="s">
        <v>252</v>
      </c>
      <c r="C1817" t="s">
        <v>217</v>
      </c>
      <c r="D1817" t="s">
        <v>43</v>
      </c>
      <c r="E1817">
        <v>2015</v>
      </c>
      <c r="F1817" t="s">
        <v>230</v>
      </c>
      <c r="G1817" t="s">
        <v>249</v>
      </c>
      <c r="H1817" t="s">
        <v>225</v>
      </c>
      <c r="I1817">
        <v>0</v>
      </c>
      <c r="FX1817">
        <v>0</v>
      </c>
      <c r="FY1817">
        <v>0</v>
      </c>
      <c r="FZ1817">
        <v>0</v>
      </c>
    </row>
    <row r="1818" spans="1:182" x14ac:dyDescent="0.2">
      <c r="A1818" t="s">
        <v>245</v>
      </c>
      <c r="B1818" t="s">
        <v>252</v>
      </c>
      <c r="C1818" t="s">
        <v>217</v>
      </c>
      <c r="D1818" t="s">
        <v>43</v>
      </c>
      <c r="E1818">
        <v>2016</v>
      </c>
      <c r="F1818" t="s">
        <v>230</v>
      </c>
      <c r="G1818" t="s">
        <v>249</v>
      </c>
      <c r="H1818" t="s">
        <v>225</v>
      </c>
      <c r="I1818">
        <v>0</v>
      </c>
      <c r="FX1818">
        <v>0</v>
      </c>
      <c r="FY1818">
        <v>0</v>
      </c>
      <c r="FZ1818">
        <v>0</v>
      </c>
    </row>
    <row r="1819" spans="1:182" x14ac:dyDescent="0.2">
      <c r="A1819" t="s">
        <v>245</v>
      </c>
      <c r="B1819" t="s">
        <v>252</v>
      </c>
      <c r="C1819" t="s">
        <v>217</v>
      </c>
      <c r="D1819" t="s">
        <v>43</v>
      </c>
      <c r="E1819">
        <v>2017</v>
      </c>
      <c r="F1819" t="s">
        <v>230</v>
      </c>
      <c r="G1819" t="s">
        <v>249</v>
      </c>
      <c r="H1819" t="s">
        <v>225</v>
      </c>
      <c r="I1819">
        <v>0</v>
      </c>
      <c r="FX1819">
        <v>0</v>
      </c>
      <c r="FY1819">
        <v>0</v>
      </c>
      <c r="FZ1819">
        <v>0</v>
      </c>
    </row>
    <row r="1820" spans="1:182" x14ac:dyDescent="0.2">
      <c r="A1820" t="s">
        <v>245</v>
      </c>
      <c r="B1820" t="s">
        <v>252</v>
      </c>
      <c r="C1820" t="s">
        <v>217</v>
      </c>
      <c r="D1820" t="s">
        <v>44</v>
      </c>
      <c r="E1820">
        <v>2015</v>
      </c>
      <c r="F1820" t="s">
        <v>230</v>
      </c>
      <c r="G1820" t="s">
        <v>249</v>
      </c>
      <c r="H1820" t="s">
        <v>225</v>
      </c>
      <c r="I1820">
        <v>0</v>
      </c>
      <c r="FX1820">
        <v>0</v>
      </c>
      <c r="FY1820">
        <v>0</v>
      </c>
      <c r="FZ1820">
        <v>0</v>
      </c>
    </row>
    <row r="1821" spans="1:182" x14ac:dyDescent="0.2">
      <c r="A1821" t="s">
        <v>245</v>
      </c>
      <c r="B1821" t="s">
        <v>252</v>
      </c>
      <c r="C1821" t="s">
        <v>217</v>
      </c>
      <c r="D1821" t="s">
        <v>44</v>
      </c>
      <c r="E1821">
        <v>2016</v>
      </c>
      <c r="F1821" t="s">
        <v>230</v>
      </c>
      <c r="G1821" t="s">
        <v>249</v>
      </c>
      <c r="H1821" t="s">
        <v>225</v>
      </c>
      <c r="I1821">
        <v>0</v>
      </c>
      <c r="FX1821">
        <v>0</v>
      </c>
      <c r="FY1821">
        <v>0</v>
      </c>
      <c r="FZ1821">
        <v>0</v>
      </c>
    </row>
    <row r="1822" spans="1:182" x14ac:dyDescent="0.2">
      <c r="A1822" t="s">
        <v>245</v>
      </c>
      <c r="B1822" t="s">
        <v>252</v>
      </c>
      <c r="C1822" t="s">
        <v>217</v>
      </c>
      <c r="D1822" t="s">
        <v>44</v>
      </c>
      <c r="E1822">
        <v>2017</v>
      </c>
      <c r="F1822" t="s">
        <v>230</v>
      </c>
      <c r="G1822" t="s">
        <v>249</v>
      </c>
      <c r="H1822" t="s">
        <v>225</v>
      </c>
      <c r="I1822">
        <v>0</v>
      </c>
      <c r="FX1822">
        <v>0</v>
      </c>
      <c r="FY1822">
        <v>0</v>
      </c>
      <c r="FZ1822">
        <v>0</v>
      </c>
    </row>
    <row r="1823" spans="1:182" x14ac:dyDescent="0.2">
      <c r="A1823" t="s">
        <v>245</v>
      </c>
      <c r="B1823" t="s">
        <v>252</v>
      </c>
      <c r="C1823" t="s">
        <v>217</v>
      </c>
      <c r="D1823" t="s">
        <v>45</v>
      </c>
      <c r="E1823">
        <v>2015</v>
      </c>
      <c r="F1823" t="s">
        <v>230</v>
      </c>
      <c r="G1823" t="s">
        <v>249</v>
      </c>
      <c r="H1823" t="s">
        <v>225</v>
      </c>
      <c r="I1823">
        <v>0</v>
      </c>
      <c r="FX1823">
        <v>0</v>
      </c>
      <c r="FY1823">
        <v>0</v>
      </c>
      <c r="FZ1823">
        <v>0</v>
      </c>
    </row>
    <row r="1824" spans="1:182" x14ac:dyDescent="0.2">
      <c r="A1824" t="s">
        <v>245</v>
      </c>
      <c r="B1824" t="s">
        <v>252</v>
      </c>
      <c r="C1824" t="s">
        <v>217</v>
      </c>
      <c r="D1824" t="s">
        <v>45</v>
      </c>
      <c r="E1824">
        <v>2016</v>
      </c>
      <c r="F1824" t="s">
        <v>230</v>
      </c>
      <c r="G1824" t="s">
        <v>249</v>
      </c>
      <c r="H1824" t="s">
        <v>225</v>
      </c>
      <c r="I1824">
        <v>0</v>
      </c>
      <c r="FX1824">
        <v>0</v>
      </c>
      <c r="FY1824">
        <v>0</v>
      </c>
      <c r="FZ1824">
        <v>0</v>
      </c>
    </row>
    <row r="1825" spans="1:182" x14ac:dyDescent="0.2">
      <c r="A1825" t="s">
        <v>245</v>
      </c>
      <c r="B1825" t="s">
        <v>252</v>
      </c>
      <c r="C1825" t="s">
        <v>217</v>
      </c>
      <c r="D1825" t="s">
        <v>45</v>
      </c>
      <c r="E1825">
        <v>2017</v>
      </c>
      <c r="F1825" t="s">
        <v>230</v>
      </c>
      <c r="G1825" t="s">
        <v>249</v>
      </c>
      <c r="H1825" t="s">
        <v>225</v>
      </c>
      <c r="I1825">
        <v>0</v>
      </c>
      <c r="FX1825">
        <v>0</v>
      </c>
      <c r="FY1825">
        <v>0</v>
      </c>
      <c r="FZ1825">
        <v>0</v>
      </c>
    </row>
    <row r="1826" spans="1:182" x14ac:dyDescent="0.2">
      <c r="A1826" t="s">
        <v>245</v>
      </c>
      <c r="B1826" t="s">
        <v>252</v>
      </c>
      <c r="C1826" t="s">
        <v>217</v>
      </c>
      <c r="D1826" t="s">
        <v>46</v>
      </c>
      <c r="E1826">
        <v>2015</v>
      </c>
      <c r="F1826" t="s">
        <v>230</v>
      </c>
      <c r="G1826" t="s">
        <v>249</v>
      </c>
      <c r="H1826" t="s">
        <v>225</v>
      </c>
      <c r="I1826">
        <v>0</v>
      </c>
      <c r="FX1826">
        <v>0</v>
      </c>
      <c r="FY1826">
        <v>0</v>
      </c>
      <c r="FZ1826">
        <v>0</v>
      </c>
    </row>
    <row r="1827" spans="1:182" x14ac:dyDescent="0.2">
      <c r="A1827" t="s">
        <v>245</v>
      </c>
      <c r="B1827" t="s">
        <v>252</v>
      </c>
      <c r="C1827" t="s">
        <v>217</v>
      </c>
      <c r="D1827" t="s">
        <v>46</v>
      </c>
      <c r="E1827">
        <v>2016</v>
      </c>
      <c r="F1827" t="s">
        <v>230</v>
      </c>
      <c r="G1827" t="s">
        <v>249</v>
      </c>
      <c r="H1827" t="s">
        <v>225</v>
      </c>
      <c r="I1827">
        <v>0</v>
      </c>
      <c r="FX1827">
        <v>0</v>
      </c>
      <c r="FY1827">
        <v>0</v>
      </c>
      <c r="FZ1827">
        <v>0</v>
      </c>
    </row>
    <row r="1828" spans="1:182" x14ac:dyDescent="0.2">
      <c r="A1828" t="s">
        <v>245</v>
      </c>
      <c r="B1828" t="s">
        <v>252</v>
      </c>
      <c r="C1828" t="s">
        <v>217</v>
      </c>
      <c r="D1828" t="s">
        <v>46</v>
      </c>
      <c r="E1828">
        <v>2017</v>
      </c>
      <c r="F1828" t="s">
        <v>230</v>
      </c>
      <c r="G1828" t="s">
        <v>249</v>
      </c>
      <c r="H1828" t="s">
        <v>225</v>
      </c>
      <c r="I1828">
        <v>0</v>
      </c>
      <c r="FX1828">
        <v>0</v>
      </c>
      <c r="FY1828">
        <v>0</v>
      </c>
      <c r="FZ1828">
        <v>0</v>
      </c>
    </row>
    <row r="1829" spans="1:182" x14ac:dyDescent="0.2">
      <c r="A1829" t="s">
        <v>245</v>
      </c>
      <c r="B1829" t="s">
        <v>252</v>
      </c>
      <c r="C1829" t="s">
        <v>217</v>
      </c>
      <c r="D1829" t="s">
        <v>47</v>
      </c>
      <c r="E1829">
        <v>2015</v>
      </c>
      <c r="F1829" t="s">
        <v>230</v>
      </c>
      <c r="G1829" t="s">
        <v>249</v>
      </c>
      <c r="H1829" t="s">
        <v>225</v>
      </c>
      <c r="I1829">
        <v>0</v>
      </c>
      <c r="FX1829">
        <v>0</v>
      </c>
      <c r="FY1829">
        <v>0</v>
      </c>
      <c r="FZ1829">
        <v>0</v>
      </c>
    </row>
    <row r="1830" spans="1:182" x14ac:dyDescent="0.2">
      <c r="A1830" t="s">
        <v>245</v>
      </c>
      <c r="B1830" t="s">
        <v>252</v>
      </c>
      <c r="C1830" t="s">
        <v>217</v>
      </c>
      <c r="D1830" t="s">
        <v>47</v>
      </c>
      <c r="E1830">
        <v>2016</v>
      </c>
      <c r="F1830" t="s">
        <v>230</v>
      </c>
      <c r="G1830" t="s">
        <v>249</v>
      </c>
      <c r="H1830" t="s">
        <v>225</v>
      </c>
      <c r="I1830">
        <v>0</v>
      </c>
      <c r="FX1830">
        <v>0</v>
      </c>
      <c r="FY1830">
        <v>0</v>
      </c>
      <c r="FZ1830">
        <v>0</v>
      </c>
    </row>
    <row r="1831" spans="1:182" x14ac:dyDescent="0.2">
      <c r="A1831" t="s">
        <v>245</v>
      </c>
      <c r="B1831" t="s">
        <v>252</v>
      </c>
      <c r="C1831" t="s">
        <v>217</v>
      </c>
      <c r="D1831" t="s">
        <v>47</v>
      </c>
      <c r="E1831">
        <v>2017</v>
      </c>
      <c r="F1831" t="s">
        <v>230</v>
      </c>
      <c r="G1831" t="s">
        <v>249</v>
      </c>
      <c r="H1831" t="s">
        <v>225</v>
      </c>
      <c r="I1831">
        <v>0</v>
      </c>
      <c r="FX1831">
        <v>0</v>
      </c>
      <c r="FY1831">
        <v>0</v>
      </c>
      <c r="FZ1831">
        <v>0</v>
      </c>
    </row>
    <row r="1832" spans="1:182" x14ac:dyDescent="0.2">
      <c r="A1832" t="s">
        <v>245</v>
      </c>
      <c r="B1832" t="s">
        <v>252</v>
      </c>
      <c r="C1832" t="s">
        <v>217</v>
      </c>
      <c r="D1832" t="s">
        <v>11</v>
      </c>
      <c r="E1832">
        <v>2015</v>
      </c>
      <c r="F1832" t="s">
        <v>230</v>
      </c>
      <c r="G1832" t="s">
        <v>249</v>
      </c>
      <c r="H1832" t="s">
        <v>225</v>
      </c>
      <c r="I1832">
        <v>0</v>
      </c>
      <c r="FX1832">
        <v>0</v>
      </c>
      <c r="FY1832">
        <v>0</v>
      </c>
      <c r="FZ1832">
        <v>0</v>
      </c>
    </row>
    <row r="1833" spans="1:182" x14ac:dyDescent="0.2">
      <c r="A1833" t="s">
        <v>245</v>
      </c>
      <c r="B1833" t="s">
        <v>252</v>
      </c>
      <c r="C1833" t="s">
        <v>217</v>
      </c>
      <c r="D1833" t="s">
        <v>11</v>
      </c>
      <c r="E1833">
        <v>2016</v>
      </c>
      <c r="F1833" t="s">
        <v>230</v>
      </c>
      <c r="G1833" t="s">
        <v>249</v>
      </c>
      <c r="H1833" t="s">
        <v>225</v>
      </c>
      <c r="I1833">
        <v>0</v>
      </c>
      <c r="FX1833">
        <v>0</v>
      </c>
      <c r="FY1833">
        <v>0</v>
      </c>
      <c r="FZ1833">
        <v>0</v>
      </c>
    </row>
    <row r="1834" spans="1:182" x14ac:dyDescent="0.2">
      <c r="A1834" t="s">
        <v>245</v>
      </c>
      <c r="B1834" t="s">
        <v>252</v>
      </c>
      <c r="C1834" t="s">
        <v>217</v>
      </c>
      <c r="D1834" t="s">
        <v>11</v>
      </c>
      <c r="E1834">
        <v>2017</v>
      </c>
      <c r="F1834" t="s">
        <v>230</v>
      </c>
      <c r="G1834" t="s">
        <v>249</v>
      </c>
      <c r="H1834" t="s">
        <v>225</v>
      </c>
      <c r="I1834">
        <v>0</v>
      </c>
      <c r="FX1834">
        <v>0</v>
      </c>
      <c r="FY1834">
        <v>0</v>
      </c>
      <c r="FZ1834">
        <v>0</v>
      </c>
    </row>
    <row r="1835" spans="1:182" x14ac:dyDescent="0.2">
      <c r="A1835" t="s">
        <v>245</v>
      </c>
      <c r="B1835" t="s">
        <v>252</v>
      </c>
      <c r="C1835" t="s">
        <v>217</v>
      </c>
      <c r="D1835" t="s">
        <v>36</v>
      </c>
      <c r="E1835">
        <v>2015</v>
      </c>
      <c r="F1835" t="s">
        <v>231</v>
      </c>
      <c r="G1835" t="s">
        <v>249</v>
      </c>
      <c r="H1835" t="s">
        <v>225</v>
      </c>
      <c r="I1835">
        <v>0</v>
      </c>
      <c r="FX1835">
        <v>0</v>
      </c>
      <c r="FY1835">
        <v>0</v>
      </c>
      <c r="FZ1835">
        <v>0</v>
      </c>
    </row>
    <row r="1836" spans="1:182" x14ac:dyDescent="0.2">
      <c r="A1836" t="s">
        <v>245</v>
      </c>
      <c r="B1836" t="s">
        <v>252</v>
      </c>
      <c r="C1836" t="s">
        <v>217</v>
      </c>
      <c r="D1836" t="s">
        <v>36</v>
      </c>
      <c r="E1836">
        <v>2016</v>
      </c>
      <c r="F1836" t="s">
        <v>231</v>
      </c>
      <c r="G1836" t="s">
        <v>249</v>
      </c>
      <c r="H1836" t="s">
        <v>225</v>
      </c>
      <c r="I1836">
        <v>0</v>
      </c>
      <c r="FX1836">
        <v>0</v>
      </c>
      <c r="FY1836">
        <v>0</v>
      </c>
      <c r="FZ1836">
        <v>0</v>
      </c>
    </row>
    <row r="1837" spans="1:182" x14ac:dyDescent="0.2">
      <c r="A1837" t="s">
        <v>245</v>
      </c>
      <c r="B1837" t="s">
        <v>252</v>
      </c>
      <c r="C1837" t="s">
        <v>217</v>
      </c>
      <c r="D1837" t="s">
        <v>36</v>
      </c>
      <c r="E1837">
        <v>2017</v>
      </c>
      <c r="F1837" t="s">
        <v>231</v>
      </c>
      <c r="G1837" t="s">
        <v>249</v>
      </c>
      <c r="H1837" t="s">
        <v>225</v>
      </c>
      <c r="I1837">
        <v>0</v>
      </c>
      <c r="FX1837">
        <v>0</v>
      </c>
      <c r="FY1837">
        <v>0</v>
      </c>
      <c r="FZ1837">
        <v>0</v>
      </c>
    </row>
    <row r="1838" spans="1:182" x14ac:dyDescent="0.2">
      <c r="A1838" t="s">
        <v>245</v>
      </c>
      <c r="B1838" t="s">
        <v>252</v>
      </c>
      <c r="C1838" t="s">
        <v>217</v>
      </c>
      <c r="D1838" t="s">
        <v>37</v>
      </c>
      <c r="E1838">
        <v>2015</v>
      </c>
      <c r="F1838" t="s">
        <v>231</v>
      </c>
      <c r="G1838" t="s">
        <v>249</v>
      </c>
      <c r="H1838" t="s">
        <v>225</v>
      </c>
      <c r="I1838">
        <v>0</v>
      </c>
      <c r="FX1838">
        <v>0</v>
      </c>
      <c r="FY1838">
        <v>0</v>
      </c>
      <c r="FZ1838">
        <v>0</v>
      </c>
    </row>
    <row r="1839" spans="1:182" x14ac:dyDescent="0.2">
      <c r="A1839" t="s">
        <v>245</v>
      </c>
      <c r="B1839" t="s">
        <v>252</v>
      </c>
      <c r="C1839" t="s">
        <v>217</v>
      </c>
      <c r="D1839" t="s">
        <v>37</v>
      </c>
      <c r="E1839">
        <v>2016</v>
      </c>
      <c r="F1839" t="s">
        <v>231</v>
      </c>
      <c r="G1839" t="s">
        <v>249</v>
      </c>
      <c r="H1839" t="s">
        <v>225</v>
      </c>
      <c r="I1839">
        <v>0</v>
      </c>
      <c r="FX1839">
        <v>0</v>
      </c>
      <c r="FY1839">
        <v>0</v>
      </c>
      <c r="FZ1839">
        <v>0</v>
      </c>
    </row>
    <row r="1840" spans="1:182" x14ac:dyDescent="0.2">
      <c r="A1840" t="s">
        <v>245</v>
      </c>
      <c r="B1840" t="s">
        <v>252</v>
      </c>
      <c r="C1840" t="s">
        <v>217</v>
      </c>
      <c r="D1840" t="s">
        <v>37</v>
      </c>
      <c r="E1840">
        <v>2017</v>
      </c>
      <c r="F1840" t="s">
        <v>231</v>
      </c>
      <c r="G1840" t="s">
        <v>249</v>
      </c>
      <c r="H1840" t="s">
        <v>225</v>
      </c>
      <c r="I1840">
        <v>0</v>
      </c>
      <c r="FX1840">
        <v>0</v>
      </c>
      <c r="FY1840">
        <v>0</v>
      </c>
      <c r="FZ1840">
        <v>0</v>
      </c>
    </row>
    <row r="1841" spans="1:182" x14ac:dyDescent="0.2">
      <c r="A1841" t="s">
        <v>245</v>
      </c>
      <c r="B1841" t="s">
        <v>252</v>
      </c>
      <c r="C1841" t="s">
        <v>217</v>
      </c>
      <c r="D1841" t="s">
        <v>38</v>
      </c>
      <c r="E1841">
        <v>2015</v>
      </c>
      <c r="F1841" t="s">
        <v>231</v>
      </c>
      <c r="G1841" t="s">
        <v>249</v>
      </c>
      <c r="H1841" t="s">
        <v>225</v>
      </c>
      <c r="I1841">
        <v>0</v>
      </c>
      <c r="FX1841">
        <v>0</v>
      </c>
      <c r="FY1841">
        <v>0</v>
      </c>
      <c r="FZ1841">
        <v>0</v>
      </c>
    </row>
    <row r="1842" spans="1:182" x14ac:dyDescent="0.2">
      <c r="A1842" t="s">
        <v>245</v>
      </c>
      <c r="B1842" t="s">
        <v>252</v>
      </c>
      <c r="C1842" t="s">
        <v>217</v>
      </c>
      <c r="D1842" t="s">
        <v>38</v>
      </c>
      <c r="E1842">
        <v>2016</v>
      </c>
      <c r="F1842" t="s">
        <v>231</v>
      </c>
      <c r="G1842" t="s">
        <v>249</v>
      </c>
      <c r="H1842" t="s">
        <v>225</v>
      </c>
      <c r="I1842">
        <v>0</v>
      </c>
      <c r="FX1842">
        <v>0</v>
      </c>
      <c r="FY1842">
        <v>0</v>
      </c>
      <c r="FZ1842">
        <v>0</v>
      </c>
    </row>
    <row r="1843" spans="1:182" x14ac:dyDescent="0.2">
      <c r="A1843" t="s">
        <v>245</v>
      </c>
      <c r="B1843" t="s">
        <v>252</v>
      </c>
      <c r="C1843" t="s">
        <v>217</v>
      </c>
      <c r="D1843" t="s">
        <v>38</v>
      </c>
      <c r="E1843">
        <v>2017</v>
      </c>
      <c r="F1843" t="s">
        <v>231</v>
      </c>
      <c r="G1843" t="s">
        <v>249</v>
      </c>
      <c r="H1843" t="s">
        <v>225</v>
      </c>
      <c r="I1843">
        <v>0</v>
      </c>
      <c r="FX1843">
        <v>0</v>
      </c>
      <c r="FY1843">
        <v>0</v>
      </c>
      <c r="FZ1843">
        <v>0</v>
      </c>
    </row>
    <row r="1844" spans="1:182" x14ac:dyDescent="0.2">
      <c r="A1844" t="s">
        <v>245</v>
      </c>
      <c r="B1844" t="s">
        <v>252</v>
      </c>
      <c r="C1844" t="s">
        <v>217</v>
      </c>
      <c r="D1844" t="s">
        <v>39</v>
      </c>
      <c r="E1844">
        <v>2015</v>
      </c>
      <c r="F1844" t="s">
        <v>231</v>
      </c>
      <c r="G1844" t="s">
        <v>249</v>
      </c>
      <c r="H1844" t="s">
        <v>225</v>
      </c>
      <c r="I1844">
        <v>0</v>
      </c>
      <c r="FX1844">
        <v>0</v>
      </c>
      <c r="FY1844">
        <v>0</v>
      </c>
      <c r="FZ1844">
        <v>0</v>
      </c>
    </row>
    <row r="1845" spans="1:182" x14ac:dyDescent="0.2">
      <c r="A1845" t="s">
        <v>245</v>
      </c>
      <c r="B1845" t="s">
        <v>252</v>
      </c>
      <c r="C1845" t="s">
        <v>217</v>
      </c>
      <c r="D1845" t="s">
        <v>39</v>
      </c>
      <c r="E1845">
        <v>2016</v>
      </c>
      <c r="F1845" t="s">
        <v>231</v>
      </c>
      <c r="G1845" t="s">
        <v>249</v>
      </c>
      <c r="H1845" t="s">
        <v>225</v>
      </c>
      <c r="I1845">
        <v>0</v>
      </c>
      <c r="FX1845">
        <v>0</v>
      </c>
      <c r="FY1845">
        <v>0</v>
      </c>
      <c r="FZ1845">
        <v>0</v>
      </c>
    </row>
    <row r="1846" spans="1:182" x14ac:dyDescent="0.2">
      <c r="A1846" t="s">
        <v>245</v>
      </c>
      <c r="B1846" t="s">
        <v>252</v>
      </c>
      <c r="C1846" t="s">
        <v>217</v>
      </c>
      <c r="D1846" t="s">
        <v>39</v>
      </c>
      <c r="E1846">
        <v>2017</v>
      </c>
      <c r="F1846" t="s">
        <v>231</v>
      </c>
      <c r="G1846" t="s">
        <v>249</v>
      </c>
      <c r="H1846" t="s">
        <v>225</v>
      </c>
      <c r="I1846">
        <v>0</v>
      </c>
      <c r="FX1846">
        <v>0</v>
      </c>
      <c r="FY1846">
        <v>0</v>
      </c>
      <c r="FZ1846">
        <v>0</v>
      </c>
    </row>
    <row r="1847" spans="1:182" x14ac:dyDescent="0.2">
      <c r="A1847" t="s">
        <v>245</v>
      </c>
      <c r="B1847" t="s">
        <v>252</v>
      </c>
      <c r="C1847" t="s">
        <v>217</v>
      </c>
      <c r="D1847" t="s">
        <v>40</v>
      </c>
      <c r="E1847">
        <v>2015</v>
      </c>
      <c r="F1847" t="s">
        <v>231</v>
      </c>
      <c r="G1847" t="s">
        <v>249</v>
      </c>
      <c r="H1847" t="s">
        <v>225</v>
      </c>
      <c r="I1847">
        <v>0</v>
      </c>
      <c r="FX1847">
        <v>0</v>
      </c>
      <c r="FY1847">
        <v>0</v>
      </c>
      <c r="FZ1847">
        <v>0</v>
      </c>
    </row>
    <row r="1848" spans="1:182" x14ac:dyDescent="0.2">
      <c r="A1848" t="s">
        <v>245</v>
      </c>
      <c r="B1848" t="s">
        <v>252</v>
      </c>
      <c r="C1848" t="s">
        <v>217</v>
      </c>
      <c r="D1848" t="s">
        <v>40</v>
      </c>
      <c r="E1848">
        <v>2016</v>
      </c>
      <c r="F1848" t="s">
        <v>231</v>
      </c>
      <c r="G1848" t="s">
        <v>249</v>
      </c>
      <c r="H1848" t="s">
        <v>225</v>
      </c>
      <c r="I1848">
        <v>0</v>
      </c>
      <c r="FX1848">
        <v>0</v>
      </c>
      <c r="FY1848">
        <v>0</v>
      </c>
      <c r="FZ1848">
        <v>0</v>
      </c>
    </row>
    <row r="1849" spans="1:182" x14ac:dyDescent="0.2">
      <c r="A1849" t="s">
        <v>245</v>
      </c>
      <c r="B1849" t="s">
        <v>252</v>
      </c>
      <c r="C1849" t="s">
        <v>217</v>
      </c>
      <c r="D1849" t="s">
        <v>40</v>
      </c>
      <c r="E1849">
        <v>2017</v>
      </c>
      <c r="F1849" t="s">
        <v>231</v>
      </c>
      <c r="G1849" t="s">
        <v>249</v>
      </c>
      <c r="H1849" t="s">
        <v>225</v>
      </c>
      <c r="I1849">
        <v>0</v>
      </c>
      <c r="FX1849">
        <v>0</v>
      </c>
      <c r="FY1849">
        <v>0</v>
      </c>
      <c r="FZ1849">
        <v>0</v>
      </c>
    </row>
    <row r="1850" spans="1:182" x14ac:dyDescent="0.2">
      <c r="A1850" t="s">
        <v>245</v>
      </c>
      <c r="B1850" t="s">
        <v>252</v>
      </c>
      <c r="C1850" t="s">
        <v>217</v>
      </c>
      <c r="D1850" t="s">
        <v>41</v>
      </c>
      <c r="E1850">
        <v>2015</v>
      </c>
      <c r="F1850" t="s">
        <v>231</v>
      </c>
      <c r="G1850" t="s">
        <v>249</v>
      </c>
      <c r="H1850" t="s">
        <v>225</v>
      </c>
      <c r="I1850">
        <v>0</v>
      </c>
      <c r="FX1850">
        <v>0</v>
      </c>
      <c r="FY1850">
        <v>0</v>
      </c>
      <c r="FZ1850">
        <v>0</v>
      </c>
    </row>
    <row r="1851" spans="1:182" x14ac:dyDescent="0.2">
      <c r="A1851" t="s">
        <v>245</v>
      </c>
      <c r="B1851" t="s">
        <v>252</v>
      </c>
      <c r="C1851" t="s">
        <v>217</v>
      </c>
      <c r="D1851" t="s">
        <v>41</v>
      </c>
      <c r="E1851">
        <v>2016</v>
      </c>
      <c r="F1851" t="s">
        <v>231</v>
      </c>
      <c r="G1851" t="s">
        <v>249</v>
      </c>
      <c r="H1851" t="s">
        <v>225</v>
      </c>
      <c r="I1851">
        <v>0</v>
      </c>
      <c r="FX1851">
        <v>0</v>
      </c>
      <c r="FY1851">
        <v>0</v>
      </c>
      <c r="FZ1851">
        <v>0</v>
      </c>
    </row>
    <row r="1852" spans="1:182" x14ac:dyDescent="0.2">
      <c r="A1852" t="s">
        <v>245</v>
      </c>
      <c r="B1852" t="s">
        <v>252</v>
      </c>
      <c r="C1852" t="s">
        <v>217</v>
      </c>
      <c r="D1852" t="s">
        <v>41</v>
      </c>
      <c r="E1852">
        <v>2017</v>
      </c>
      <c r="F1852" t="s">
        <v>231</v>
      </c>
      <c r="G1852" t="s">
        <v>249</v>
      </c>
      <c r="H1852" t="s">
        <v>225</v>
      </c>
      <c r="I1852">
        <v>0</v>
      </c>
      <c r="FX1852">
        <v>0</v>
      </c>
      <c r="FY1852">
        <v>0</v>
      </c>
      <c r="FZ1852">
        <v>0</v>
      </c>
    </row>
    <row r="1853" spans="1:182" x14ac:dyDescent="0.2">
      <c r="A1853" t="s">
        <v>245</v>
      </c>
      <c r="B1853" t="s">
        <v>252</v>
      </c>
      <c r="C1853" t="s">
        <v>217</v>
      </c>
      <c r="D1853" t="s">
        <v>42</v>
      </c>
      <c r="E1853">
        <v>2015</v>
      </c>
      <c r="F1853" t="s">
        <v>231</v>
      </c>
      <c r="G1853" t="s">
        <v>249</v>
      </c>
      <c r="H1853" t="s">
        <v>225</v>
      </c>
      <c r="I1853">
        <v>0</v>
      </c>
      <c r="FX1853">
        <v>0</v>
      </c>
      <c r="FY1853">
        <v>0</v>
      </c>
      <c r="FZ1853">
        <v>0</v>
      </c>
    </row>
    <row r="1854" spans="1:182" x14ac:dyDescent="0.2">
      <c r="A1854" t="s">
        <v>245</v>
      </c>
      <c r="B1854" t="s">
        <v>252</v>
      </c>
      <c r="C1854" t="s">
        <v>217</v>
      </c>
      <c r="D1854" t="s">
        <v>42</v>
      </c>
      <c r="E1854">
        <v>2016</v>
      </c>
      <c r="F1854" t="s">
        <v>231</v>
      </c>
      <c r="G1854" t="s">
        <v>249</v>
      </c>
      <c r="H1854" t="s">
        <v>225</v>
      </c>
      <c r="I1854">
        <v>0</v>
      </c>
      <c r="FX1854">
        <v>0</v>
      </c>
      <c r="FY1854">
        <v>0</v>
      </c>
      <c r="FZ1854">
        <v>0</v>
      </c>
    </row>
    <row r="1855" spans="1:182" x14ac:dyDescent="0.2">
      <c r="A1855" t="s">
        <v>245</v>
      </c>
      <c r="B1855" t="s">
        <v>252</v>
      </c>
      <c r="C1855" t="s">
        <v>217</v>
      </c>
      <c r="D1855" t="s">
        <v>42</v>
      </c>
      <c r="E1855">
        <v>2017</v>
      </c>
      <c r="F1855" t="s">
        <v>231</v>
      </c>
      <c r="G1855" t="s">
        <v>249</v>
      </c>
      <c r="H1855" t="s">
        <v>225</v>
      </c>
      <c r="I1855">
        <v>0</v>
      </c>
      <c r="FX1855">
        <v>0</v>
      </c>
      <c r="FY1855">
        <v>0</v>
      </c>
      <c r="FZ1855">
        <v>0</v>
      </c>
    </row>
    <row r="1856" spans="1:182" x14ac:dyDescent="0.2">
      <c r="A1856" t="s">
        <v>245</v>
      </c>
      <c r="B1856" t="s">
        <v>252</v>
      </c>
      <c r="C1856" t="s">
        <v>217</v>
      </c>
      <c r="D1856" t="s">
        <v>43</v>
      </c>
      <c r="E1856">
        <v>2015</v>
      </c>
      <c r="F1856" t="s">
        <v>231</v>
      </c>
      <c r="G1856" t="s">
        <v>249</v>
      </c>
      <c r="H1856" t="s">
        <v>225</v>
      </c>
      <c r="I1856">
        <v>0</v>
      </c>
      <c r="FX1856">
        <v>0</v>
      </c>
      <c r="FY1856">
        <v>0</v>
      </c>
      <c r="FZ1856">
        <v>0</v>
      </c>
    </row>
    <row r="1857" spans="1:182" x14ac:dyDescent="0.2">
      <c r="A1857" t="s">
        <v>245</v>
      </c>
      <c r="B1857" t="s">
        <v>252</v>
      </c>
      <c r="C1857" t="s">
        <v>217</v>
      </c>
      <c r="D1857" t="s">
        <v>43</v>
      </c>
      <c r="E1857">
        <v>2016</v>
      </c>
      <c r="F1857" t="s">
        <v>231</v>
      </c>
      <c r="G1857" t="s">
        <v>249</v>
      </c>
      <c r="H1857" t="s">
        <v>225</v>
      </c>
      <c r="I1857">
        <v>0</v>
      </c>
      <c r="FX1857">
        <v>0</v>
      </c>
      <c r="FY1857">
        <v>0</v>
      </c>
      <c r="FZ1857">
        <v>0</v>
      </c>
    </row>
    <row r="1858" spans="1:182" x14ac:dyDescent="0.2">
      <c r="A1858" t="s">
        <v>245</v>
      </c>
      <c r="B1858" t="s">
        <v>252</v>
      </c>
      <c r="C1858" t="s">
        <v>217</v>
      </c>
      <c r="D1858" t="s">
        <v>43</v>
      </c>
      <c r="E1858">
        <v>2017</v>
      </c>
      <c r="F1858" t="s">
        <v>231</v>
      </c>
      <c r="G1858" t="s">
        <v>249</v>
      </c>
      <c r="H1858" t="s">
        <v>225</v>
      </c>
      <c r="I1858">
        <v>0</v>
      </c>
      <c r="FX1858">
        <v>0</v>
      </c>
      <c r="FY1858">
        <v>0</v>
      </c>
      <c r="FZ1858">
        <v>0</v>
      </c>
    </row>
    <row r="1859" spans="1:182" x14ac:dyDescent="0.2">
      <c r="A1859" t="s">
        <v>245</v>
      </c>
      <c r="B1859" t="s">
        <v>252</v>
      </c>
      <c r="C1859" t="s">
        <v>217</v>
      </c>
      <c r="D1859" t="s">
        <v>44</v>
      </c>
      <c r="E1859">
        <v>2015</v>
      </c>
      <c r="F1859" t="s">
        <v>231</v>
      </c>
      <c r="G1859" t="s">
        <v>249</v>
      </c>
      <c r="H1859" t="s">
        <v>225</v>
      </c>
      <c r="I1859">
        <v>0</v>
      </c>
      <c r="FX1859">
        <v>0</v>
      </c>
      <c r="FY1859">
        <v>0</v>
      </c>
      <c r="FZ1859">
        <v>0</v>
      </c>
    </row>
    <row r="1860" spans="1:182" x14ac:dyDescent="0.2">
      <c r="A1860" t="s">
        <v>245</v>
      </c>
      <c r="B1860" t="s">
        <v>252</v>
      </c>
      <c r="C1860" t="s">
        <v>217</v>
      </c>
      <c r="D1860" t="s">
        <v>44</v>
      </c>
      <c r="E1860">
        <v>2016</v>
      </c>
      <c r="F1860" t="s">
        <v>231</v>
      </c>
      <c r="G1860" t="s">
        <v>249</v>
      </c>
      <c r="H1860" t="s">
        <v>225</v>
      </c>
      <c r="I1860">
        <v>0</v>
      </c>
      <c r="FX1860">
        <v>0</v>
      </c>
      <c r="FY1860">
        <v>0</v>
      </c>
      <c r="FZ1860">
        <v>0</v>
      </c>
    </row>
    <row r="1861" spans="1:182" x14ac:dyDescent="0.2">
      <c r="A1861" t="s">
        <v>245</v>
      </c>
      <c r="B1861" t="s">
        <v>252</v>
      </c>
      <c r="C1861" t="s">
        <v>217</v>
      </c>
      <c r="D1861" t="s">
        <v>44</v>
      </c>
      <c r="E1861">
        <v>2017</v>
      </c>
      <c r="F1861" t="s">
        <v>231</v>
      </c>
      <c r="G1861" t="s">
        <v>249</v>
      </c>
      <c r="H1861" t="s">
        <v>225</v>
      </c>
      <c r="I1861">
        <v>0</v>
      </c>
      <c r="FX1861">
        <v>0</v>
      </c>
      <c r="FY1861">
        <v>0</v>
      </c>
      <c r="FZ1861">
        <v>0</v>
      </c>
    </row>
    <row r="1862" spans="1:182" x14ac:dyDescent="0.2">
      <c r="A1862" t="s">
        <v>245</v>
      </c>
      <c r="B1862" t="s">
        <v>252</v>
      </c>
      <c r="C1862" t="s">
        <v>217</v>
      </c>
      <c r="D1862" t="s">
        <v>45</v>
      </c>
      <c r="E1862">
        <v>2015</v>
      </c>
      <c r="F1862" t="s">
        <v>231</v>
      </c>
      <c r="G1862" t="s">
        <v>249</v>
      </c>
      <c r="H1862" t="s">
        <v>225</v>
      </c>
      <c r="I1862">
        <v>0</v>
      </c>
      <c r="FX1862">
        <v>0</v>
      </c>
      <c r="FY1862">
        <v>0</v>
      </c>
      <c r="FZ1862">
        <v>0</v>
      </c>
    </row>
    <row r="1863" spans="1:182" x14ac:dyDescent="0.2">
      <c r="A1863" t="s">
        <v>245</v>
      </c>
      <c r="B1863" t="s">
        <v>252</v>
      </c>
      <c r="C1863" t="s">
        <v>217</v>
      </c>
      <c r="D1863" t="s">
        <v>45</v>
      </c>
      <c r="E1863">
        <v>2016</v>
      </c>
      <c r="F1863" t="s">
        <v>231</v>
      </c>
      <c r="G1863" t="s">
        <v>249</v>
      </c>
      <c r="H1863" t="s">
        <v>225</v>
      </c>
      <c r="I1863">
        <v>0</v>
      </c>
      <c r="FX1863">
        <v>0</v>
      </c>
      <c r="FY1863">
        <v>0</v>
      </c>
      <c r="FZ1863">
        <v>0</v>
      </c>
    </row>
    <row r="1864" spans="1:182" x14ac:dyDescent="0.2">
      <c r="A1864" t="s">
        <v>245</v>
      </c>
      <c r="B1864" t="s">
        <v>252</v>
      </c>
      <c r="C1864" t="s">
        <v>217</v>
      </c>
      <c r="D1864" t="s">
        <v>45</v>
      </c>
      <c r="E1864">
        <v>2017</v>
      </c>
      <c r="F1864" t="s">
        <v>231</v>
      </c>
      <c r="G1864" t="s">
        <v>249</v>
      </c>
      <c r="H1864" t="s">
        <v>225</v>
      </c>
      <c r="I1864">
        <v>0</v>
      </c>
      <c r="FX1864">
        <v>0</v>
      </c>
      <c r="FY1864">
        <v>0</v>
      </c>
      <c r="FZ1864">
        <v>0</v>
      </c>
    </row>
    <row r="1865" spans="1:182" x14ac:dyDescent="0.2">
      <c r="A1865" t="s">
        <v>245</v>
      </c>
      <c r="B1865" t="s">
        <v>252</v>
      </c>
      <c r="C1865" t="s">
        <v>217</v>
      </c>
      <c r="D1865" t="s">
        <v>46</v>
      </c>
      <c r="E1865">
        <v>2015</v>
      </c>
      <c r="F1865" t="s">
        <v>231</v>
      </c>
      <c r="G1865" t="s">
        <v>249</v>
      </c>
      <c r="H1865" t="s">
        <v>225</v>
      </c>
      <c r="I1865">
        <v>0</v>
      </c>
      <c r="FX1865">
        <v>0</v>
      </c>
      <c r="FY1865">
        <v>0</v>
      </c>
      <c r="FZ1865">
        <v>0</v>
      </c>
    </row>
    <row r="1866" spans="1:182" x14ac:dyDescent="0.2">
      <c r="A1866" t="s">
        <v>245</v>
      </c>
      <c r="B1866" t="s">
        <v>252</v>
      </c>
      <c r="C1866" t="s">
        <v>217</v>
      </c>
      <c r="D1866" t="s">
        <v>46</v>
      </c>
      <c r="E1866">
        <v>2016</v>
      </c>
      <c r="F1866" t="s">
        <v>231</v>
      </c>
      <c r="G1866" t="s">
        <v>249</v>
      </c>
      <c r="H1866" t="s">
        <v>225</v>
      </c>
      <c r="I1866">
        <v>0</v>
      </c>
      <c r="FX1866">
        <v>0</v>
      </c>
      <c r="FY1866">
        <v>0</v>
      </c>
      <c r="FZ1866">
        <v>0</v>
      </c>
    </row>
    <row r="1867" spans="1:182" x14ac:dyDescent="0.2">
      <c r="A1867" t="s">
        <v>245</v>
      </c>
      <c r="B1867" t="s">
        <v>252</v>
      </c>
      <c r="C1867" t="s">
        <v>217</v>
      </c>
      <c r="D1867" t="s">
        <v>46</v>
      </c>
      <c r="E1867">
        <v>2017</v>
      </c>
      <c r="F1867" t="s">
        <v>231</v>
      </c>
      <c r="G1867" t="s">
        <v>249</v>
      </c>
      <c r="H1867" t="s">
        <v>225</v>
      </c>
      <c r="I1867">
        <v>0</v>
      </c>
      <c r="FX1867">
        <v>0</v>
      </c>
      <c r="FY1867">
        <v>0</v>
      </c>
      <c r="FZ1867">
        <v>0</v>
      </c>
    </row>
    <row r="1868" spans="1:182" x14ac:dyDescent="0.2">
      <c r="A1868" t="s">
        <v>245</v>
      </c>
      <c r="B1868" t="s">
        <v>252</v>
      </c>
      <c r="C1868" t="s">
        <v>217</v>
      </c>
      <c r="D1868" t="s">
        <v>47</v>
      </c>
      <c r="E1868">
        <v>2015</v>
      </c>
      <c r="F1868" t="s">
        <v>231</v>
      </c>
      <c r="G1868" t="s">
        <v>249</v>
      </c>
      <c r="H1868" t="s">
        <v>225</v>
      </c>
      <c r="I1868">
        <v>0</v>
      </c>
      <c r="FX1868">
        <v>0</v>
      </c>
      <c r="FY1868">
        <v>0</v>
      </c>
      <c r="FZ1868">
        <v>0</v>
      </c>
    </row>
    <row r="1869" spans="1:182" x14ac:dyDescent="0.2">
      <c r="A1869" t="s">
        <v>245</v>
      </c>
      <c r="B1869" t="s">
        <v>252</v>
      </c>
      <c r="C1869" t="s">
        <v>217</v>
      </c>
      <c r="D1869" t="s">
        <v>47</v>
      </c>
      <c r="E1869">
        <v>2016</v>
      </c>
      <c r="F1869" t="s">
        <v>231</v>
      </c>
      <c r="G1869" t="s">
        <v>249</v>
      </c>
      <c r="H1869" t="s">
        <v>225</v>
      </c>
      <c r="I1869">
        <v>0</v>
      </c>
      <c r="FX1869">
        <v>0</v>
      </c>
      <c r="FY1869">
        <v>0</v>
      </c>
      <c r="FZ1869">
        <v>0</v>
      </c>
    </row>
    <row r="1870" spans="1:182" x14ac:dyDescent="0.2">
      <c r="A1870" t="s">
        <v>245</v>
      </c>
      <c r="B1870" t="s">
        <v>252</v>
      </c>
      <c r="C1870" t="s">
        <v>217</v>
      </c>
      <c r="D1870" t="s">
        <v>47</v>
      </c>
      <c r="E1870">
        <v>2017</v>
      </c>
      <c r="F1870" t="s">
        <v>231</v>
      </c>
      <c r="G1870" t="s">
        <v>249</v>
      </c>
      <c r="H1870" t="s">
        <v>225</v>
      </c>
      <c r="I1870">
        <v>0</v>
      </c>
      <c r="FX1870">
        <v>0</v>
      </c>
      <c r="FY1870">
        <v>0</v>
      </c>
      <c r="FZ1870">
        <v>0</v>
      </c>
    </row>
    <row r="1871" spans="1:182" x14ac:dyDescent="0.2">
      <c r="A1871" t="s">
        <v>245</v>
      </c>
      <c r="B1871" t="s">
        <v>252</v>
      </c>
      <c r="C1871" t="s">
        <v>217</v>
      </c>
      <c r="D1871" t="s">
        <v>11</v>
      </c>
      <c r="E1871">
        <v>2015</v>
      </c>
      <c r="F1871" t="s">
        <v>231</v>
      </c>
      <c r="G1871" t="s">
        <v>249</v>
      </c>
      <c r="H1871" t="s">
        <v>225</v>
      </c>
      <c r="I1871">
        <v>0</v>
      </c>
      <c r="FX1871">
        <v>0</v>
      </c>
      <c r="FY1871">
        <v>0</v>
      </c>
      <c r="FZ1871">
        <v>0</v>
      </c>
    </row>
    <row r="1872" spans="1:182" x14ac:dyDescent="0.2">
      <c r="A1872" t="s">
        <v>245</v>
      </c>
      <c r="B1872" t="s">
        <v>252</v>
      </c>
      <c r="C1872" t="s">
        <v>217</v>
      </c>
      <c r="D1872" t="s">
        <v>11</v>
      </c>
      <c r="E1872">
        <v>2016</v>
      </c>
      <c r="F1872" t="s">
        <v>231</v>
      </c>
      <c r="G1872" t="s">
        <v>249</v>
      </c>
      <c r="H1872" t="s">
        <v>225</v>
      </c>
      <c r="I1872">
        <v>0</v>
      </c>
      <c r="FX1872">
        <v>0</v>
      </c>
      <c r="FY1872">
        <v>0</v>
      </c>
      <c r="FZ1872">
        <v>0</v>
      </c>
    </row>
    <row r="1873" spans="1:182" x14ac:dyDescent="0.2">
      <c r="A1873" t="s">
        <v>245</v>
      </c>
      <c r="B1873" t="s">
        <v>252</v>
      </c>
      <c r="C1873" t="s">
        <v>217</v>
      </c>
      <c r="D1873" t="s">
        <v>11</v>
      </c>
      <c r="E1873">
        <v>2017</v>
      </c>
      <c r="F1873" t="s">
        <v>231</v>
      </c>
      <c r="G1873" t="s">
        <v>249</v>
      </c>
      <c r="H1873" t="s">
        <v>225</v>
      </c>
      <c r="I1873">
        <v>0</v>
      </c>
      <c r="FX1873">
        <v>0</v>
      </c>
      <c r="FY1873">
        <v>0</v>
      </c>
      <c r="FZ1873">
        <v>0</v>
      </c>
    </row>
    <row r="1874" spans="1:182" x14ac:dyDescent="0.2">
      <c r="A1874" t="s">
        <v>245</v>
      </c>
      <c r="B1874" t="s">
        <v>252</v>
      </c>
      <c r="C1874" t="s">
        <v>217</v>
      </c>
      <c r="D1874" t="s">
        <v>36</v>
      </c>
      <c r="E1874">
        <v>2015</v>
      </c>
      <c r="F1874" t="s">
        <v>228</v>
      </c>
      <c r="G1874" t="s">
        <v>250</v>
      </c>
      <c r="H1874" t="s">
        <v>225</v>
      </c>
      <c r="I1874">
        <v>0</v>
      </c>
      <c r="FX1874">
        <v>0</v>
      </c>
      <c r="FY1874">
        <v>0</v>
      </c>
      <c r="FZ1874">
        <v>0</v>
      </c>
    </row>
    <row r="1875" spans="1:182" x14ac:dyDescent="0.2">
      <c r="A1875" t="s">
        <v>245</v>
      </c>
      <c r="B1875" t="s">
        <v>252</v>
      </c>
      <c r="C1875" t="s">
        <v>217</v>
      </c>
      <c r="D1875" t="s">
        <v>36</v>
      </c>
      <c r="E1875">
        <v>2016</v>
      </c>
      <c r="F1875" t="s">
        <v>228</v>
      </c>
      <c r="G1875" t="s">
        <v>250</v>
      </c>
      <c r="H1875" t="s">
        <v>225</v>
      </c>
      <c r="I1875">
        <v>0</v>
      </c>
      <c r="FX1875">
        <v>0</v>
      </c>
      <c r="FY1875">
        <v>0</v>
      </c>
      <c r="FZ1875">
        <v>0</v>
      </c>
    </row>
    <row r="1876" spans="1:182" x14ac:dyDescent="0.2">
      <c r="A1876" t="s">
        <v>245</v>
      </c>
      <c r="B1876" t="s">
        <v>252</v>
      </c>
      <c r="C1876" t="s">
        <v>217</v>
      </c>
      <c r="D1876" t="s">
        <v>36</v>
      </c>
      <c r="E1876">
        <v>2017</v>
      </c>
      <c r="F1876" t="s">
        <v>228</v>
      </c>
      <c r="G1876" t="s">
        <v>250</v>
      </c>
      <c r="H1876" t="s">
        <v>225</v>
      </c>
      <c r="I1876">
        <v>0</v>
      </c>
      <c r="FX1876">
        <v>0</v>
      </c>
      <c r="FY1876">
        <v>0</v>
      </c>
      <c r="FZ1876">
        <v>0</v>
      </c>
    </row>
    <row r="1877" spans="1:182" x14ac:dyDescent="0.2">
      <c r="A1877" t="s">
        <v>245</v>
      </c>
      <c r="B1877" t="s">
        <v>252</v>
      </c>
      <c r="C1877" t="s">
        <v>217</v>
      </c>
      <c r="D1877" t="s">
        <v>37</v>
      </c>
      <c r="E1877">
        <v>2015</v>
      </c>
      <c r="F1877" t="s">
        <v>228</v>
      </c>
      <c r="G1877" t="s">
        <v>250</v>
      </c>
      <c r="H1877" t="s">
        <v>225</v>
      </c>
      <c r="I1877">
        <v>0</v>
      </c>
      <c r="FX1877">
        <v>0</v>
      </c>
      <c r="FY1877">
        <v>0</v>
      </c>
      <c r="FZ1877">
        <v>0</v>
      </c>
    </row>
    <row r="1878" spans="1:182" x14ac:dyDescent="0.2">
      <c r="A1878" t="s">
        <v>245</v>
      </c>
      <c r="B1878" t="s">
        <v>252</v>
      </c>
      <c r="C1878" t="s">
        <v>217</v>
      </c>
      <c r="D1878" t="s">
        <v>37</v>
      </c>
      <c r="E1878">
        <v>2016</v>
      </c>
      <c r="F1878" t="s">
        <v>228</v>
      </c>
      <c r="G1878" t="s">
        <v>250</v>
      </c>
      <c r="H1878" t="s">
        <v>225</v>
      </c>
      <c r="I1878">
        <v>0</v>
      </c>
      <c r="FX1878">
        <v>0</v>
      </c>
      <c r="FY1878">
        <v>0</v>
      </c>
      <c r="FZ1878">
        <v>0</v>
      </c>
    </row>
    <row r="1879" spans="1:182" x14ac:dyDescent="0.2">
      <c r="A1879" t="s">
        <v>245</v>
      </c>
      <c r="B1879" t="s">
        <v>252</v>
      </c>
      <c r="C1879" t="s">
        <v>217</v>
      </c>
      <c r="D1879" t="s">
        <v>37</v>
      </c>
      <c r="E1879">
        <v>2017</v>
      </c>
      <c r="F1879" t="s">
        <v>228</v>
      </c>
      <c r="G1879" t="s">
        <v>250</v>
      </c>
      <c r="H1879" t="s">
        <v>225</v>
      </c>
      <c r="I1879">
        <v>0</v>
      </c>
      <c r="FX1879">
        <v>0</v>
      </c>
      <c r="FY1879">
        <v>0</v>
      </c>
      <c r="FZ1879">
        <v>0</v>
      </c>
    </row>
    <row r="1880" spans="1:182" x14ac:dyDescent="0.2">
      <c r="A1880" t="s">
        <v>245</v>
      </c>
      <c r="B1880" t="s">
        <v>252</v>
      </c>
      <c r="C1880" t="s">
        <v>217</v>
      </c>
      <c r="D1880" t="s">
        <v>38</v>
      </c>
      <c r="E1880">
        <v>2015</v>
      </c>
      <c r="F1880" t="s">
        <v>228</v>
      </c>
      <c r="G1880" t="s">
        <v>250</v>
      </c>
      <c r="H1880" t="s">
        <v>225</v>
      </c>
      <c r="I1880">
        <v>0</v>
      </c>
      <c r="FX1880">
        <v>0</v>
      </c>
      <c r="FY1880">
        <v>0</v>
      </c>
      <c r="FZ1880">
        <v>0</v>
      </c>
    </row>
    <row r="1881" spans="1:182" x14ac:dyDescent="0.2">
      <c r="A1881" t="s">
        <v>245</v>
      </c>
      <c r="B1881" t="s">
        <v>252</v>
      </c>
      <c r="C1881" t="s">
        <v>217</v>
      </c>
      <c r="D1881" t="s">
        <v>38</v>
      </c>
      <c r="E1881">
        <v>2016</v>
      </c>
      <c r="F1881" t="s">
        <v>228</v>
      </c>
      <c r="G1881" t="s">
        <v>250</v>
      </c>
      <c r="H1881" t="s">
        <v>225</v>
      </c>
      <c r="I1881">
        <v>0</v>
      </c>
      <c r="FX1881">
        <v>0</v>
      </c>
      <c r="FY1881">
        <v>0</v>
      </c>
      <c r="FZ1881">
        <v>0</v>
      </c>
    </row>
    <row r="1882" spans="1:182" x14ac:dyDescent="0.2">
      <c r="A1882" t="s">
        <v>245</v>
      </c>
      <c r="B1882" t="s">
        <v>252</v>
      </c>
      <c r="C1882" t="s">
        <v>217</v>
      </c>
      <c r="D1882" t="s">
        <v>38</v>
      </c>
      <c r="E1882">
        <v>2017</v>
      </c>
      <c r="F1882" t="s">
        <v>228</v>
      </c>
      <c r="G1882" t="s">
        <v>250</v>
      </c>
      <c r="H1882" t="s">
        <v>225</v>
      </c>
      <c r="I1882">
        <v>0</v>
      </c>
      <c r="FX1882">
        <v>0</v>
      </c>
      <c r="FY1882">
        <v>0</v>
      </c>
      <c r="FZ1882">
        <v>0</v>
      </c>
    </row>
    <row r="1883" spans="1:182" x14ac:dyDescent="0.2">
      <c r="A1883" t="s">
        <v>245</v>
      </c>
      <c r="B1883" t="s">
        <v>252</v>
      </c>
      <c r="C1883" t="s">
        <v>217</v>
      </c>
      <c r="D1883" t="s">
        <v>39</v>
      </c>
      <c r="E1883">
        <v>2015</v>
      </c>
      <c r="F1883" t="s">
        <v>228</v>
      </c>
      <c r="G1883" t="s">
        <v>250</v>
      </c>
      <c r="H1883" t="s">
        <v>225</v>
      </c>
      <c r="I1883">
        <v>0</v>
      </c>
      <c r="FX1883">
        <v>0</v>
      </c>
      <c r="FY1883">
        <v>0</v>
      </c>
      <c r="FZ1883">
        <v>0</v>
      </c>
    </row>
    <row r="1884" spans="1:182" x14ac:dyDescent="0.2">
      <c r="A1884" t="s">
        <v>245</v>
      </c>
      <c r="B1884" t="s">
        <v>252</v>
      </c>
      <c r="C1884" t="s">
        <v>217</v>
      </c>
      <c r="D1884" t="s">
        <v>39</v>
      </c>
      <c r="E1884">
        <v>2016</v>
      </c>
      <c r="F1884" t="s">
        <v>228</v>
      </c>
      <c r="G1884" t="s">
        <v>250</v>
      </c>
      <c r="H1884" t="s">
        <v>225</v>
      </c>
      <c r="I1884">
        <v>0</v>
      </c>
      <c r="FX1884">
        <v>0</v>
      </c>
      <c r="FY1884">
        <v>0</v>
      </c>
      <c r="FZ1884">
        <v>0</v>
      </c>
    </row>
    <row r="1885" spans="1:182" x14ac:dyDescent="0.2">
      <c r="A1885" t="s">
        <v>245</v>
      </c>
      <c r="B1885" t="s">
        <v>252</v>
      </c>
      <c r="C1885" t="s">
        <v>217</v>
      </c>
      <c r="D1885" t="s">
        <v>39</v>
      </c>
      <c r="E1885">
        <v>2017</v>
      </c>
      <c r="F1885" t="s">
        <v>228</v>
      </c>
      <c r="G1885" t="s">
        <v>250</v>
      </c>
      <c r="H1885" t="s">
        <v>225</v>
      </c>
      <c r="I1885">
        <v>0</v>
      </c>
      <c r="FX1885">
        <v>0</v>
      </c>
      <c r="FY1885">
        <v>0</v>
      </c>
      <c r="FZ1885">
        <v>0</v>
      </c>
    </row>
    <row r="1886" spans="1:182" x14ac:dyDescent="0.2">
      <c r="A1886" t="s">
        <v>245</v>
      </c>
      <c r="B1886" t="s">
        <v>252</v>
      </c>
      <c r="C1886" t="s">
        <v>217</v>
      </c>
      <c r="D1886" t="s">
        <v>40</v>
      </c>
      <c r="E1886">
        <v>2015</v>
      </c>
      <c r="F1886" t="s">
        <v>228</v>
      </c>
      <c r="G1886" t="s">
        <v>250</v>
      </c>
      <c r="H1886" t="s">
        <v>225</v>
      </c>
      <c r="I1886">
        <v>0</v>
      </c>
      <c r="FX1886">
        <v>0</v>
      </c>
      <c r="FY1886">
        <v>0</v>
      </c>
      <c r="FZ1886">
        <v>0</v>
      </c>
    </row>
    <row r="1887" spans="1:182" x14ac:dyDescent="0.2">
      <c r="A1887" t="s">
        <v>245</v>
      </c>
      <c r="B1887" t="s">
        <v>252</v>
      </c>
      <c r="C1887" t="s">
        <v>217</v>
      </c>
      <c r="D1887" t="s">
        <v>40</v>
      </c>
      <c r="E1887">
        <v>2016</v>
      </c>
      <c r="F1887" t="s">
        <v>228</v>
      </c>
      <c r="G1887" t="s">
        <v>250</v>
      </c>
      <c r="H1887" t="s">
        <v>225</v>
      </c>
      <c r="I1887">
        <v>0</v>
      </c>
      <c r="FX1887">
        <v>0</v>
      </c>
      <c r="FY1887">
        <v>0</v>
      </c>
      <c r="FZ1887">
        <v>0</v>
      </c>
    </row>
    <row r="1888" spans="1:182" x14ac:dyDescent="0.2">
      <c r="A1888" t="s">
        <v>245</v>
      </c>
      <c r="B1888" t="s">
        <v>252</v>
      </c>
      <c r="C1888" t="s">
        <v>217</v>
      </c>
      <c r="D1888" t="s">
        <v>40</v>
      </c>
      <c r="E1888">
        <v>2017</v>
      </c>
      <c r="F1888" t="s">
        <v>228</v>
      </c>
      <c r="G1888" t="s">
        <v>250</v>
      </c>
      <c r="H1888" t="s">
        <v>225</v>
      </c>
      <c r="I1888">
        <v>0</v>
      </c>
      <c r="FX1888">
        <v>0</v>
      </c>
      <c r="FY1888">
        <v>0</v>
      </c>
      <c r="FZ1888">
        <v>0</v>
      </c>
    </row>
    <row r="1889" spans="1:182" x14ac:dyDescent="0.2">
      <c r="A1889" t="s">
        <v>245</v>
      </c>
      <c r="B1889" t="s">
        <v>252</v>
      </c>
      <c r="C1889" t="s">
        <v>217</v>
      </c>
      <c r="D1889" t="s">
        <v>41</v>
      </c>
      <c r="E1889">
        <v>2015</v>
      </c>
      <c r="F1889" t="s">
        <v>228</v>
      </c>
      <c r="G1889" t="s">
        <v>250</v>
      </c>
      <c r="H1889" t="s">
        <v>225</v>
      </c>
      <c r="I1889">
        <v>0</v>
      </c>
      <c r="FX1889">
        <v>0</v>
      </c>
      <c r="FY1889">
        <v>0</v>
      </c>
      <c r="FZ1889">
        <v>0</v>
      </c>
    </row>
    <row r="1890" spans="1:182" x14ac:dyDescent="0.2">
      <c r="A1890" t="s">
        <v>245</v>
      </c>
      <c r="B1890" t="s">
        <v>252</v>
      </c>
      <c r="C1890" t="s">
        <v>217</v>
      </c>
      <c r="D1890" t="s">
        <v>41</v>
      </c>
      <c r="E1890">
        <v>2016</v>
      </c>
      <c r="F1890" t="s">
        <v>228</v>
      </c>
      <c r="G1890" t="s">
        <v>250</v>
      </c>
      <c r="H1890" t="s">
        <v>225</v>
      </c>
      <c r="I1890">
        <v>0</v>
      </c>
      <c r="FX1890">
        <v>0</v>
      </c>
      <c r="FY1890">
        <v>0</v>
      </c>
      <c r="FZ1890">
        <v>0</v>
      </c>
    </row>
    <row r="1891" spans="1:182" x14ac:dyDescent="0.2">
      <c r="A1891" t="s">
        <v>245</v>
      </c>
      <c r="B1891" t="s">
        <v>252</v>
      </c>
      <c r="C1891" t="s">
        <v>217</v>
      </c>
      <c r="D1891" t="s">
        <v>41</v>
      </c>
      <c r="E1891">
        <v>2017</v>
      </c>
      <c r="F1891" t="s">
        <v>228</v>
      </c>
      <c r="G1891" t="s">
        <v>250</v>
      </c>
      <c r="H1891" t="s">
        <v>225</v>
      </c>
      <c r="I1891">
        <v>0</v>
      </c>
      <c r="FX1891">
        <v>0</v>
      </c>
      <c r="FY1891">
        <v>0</v>
      </c>
      <c r="FZ1891">
        <v>0</v>
      </c>
    </row>
    <row r="1892" spans="1:182" x14ac:dyDescent="0.2">
      <c r="A1892" t="s">
        <v>245</v>
      </c>
      <c r="B1892" t="s">
        <v>252</v>
      </c>
      <c r="C1892" t="s">
        <v>217</v>
      </c>
      <c r="D1892" t="s">
        <v>42</v>
      </c>
      <c r="E1892">
        <v>2015</v>
      </c>
      <c r="F1892" t="s">
        <v>228</v>
      </c>
      <c r="G1892" t="s">
        <v>250</v>
      </c>
      <c r="H1892" t="s">
        <v>225</v>
      </c>
      <c r="I1892">
        <v>0</v>
      </c>
      <c r="FX1892">
        <v>0</v>
      </c>
      <c r="FY1892">
        <v>0</v>
      </c>
      <c r="FZ1892">
        <v>0</v>
      </c>
    </row>
    <row r="1893" spans="1:182" x14ac:dyDescent="0.2">
      <c r="A1893" t="s">
        <v>245</v>
      </c>
      <c r="B1893" t="s">
        <v>252</v>
      </c>
      <c r="C1893" t="s">
        <v>217</v>
      </c>
      <c r="D1893" t="s">
        <v>42</v>
      </c>
      <c r="E1893">
        <v>2016</v>
      </c>
      <c r="F1893" t="s">
        <v>228</v>
      </c>
      <c r="G1893" t="s">
        <v>250</v>
      </c>
      <c r="H1893" t="s">
        <v>225</v>
      </c>
      <c r="I1893">
        <v>0</v>
      </c>
      <c r="FX1893">
        <v>0</v>
      </c>
      <c r="FY1893">
        <v>0</v>
      </c>
      <c r="FZ1893">
        <v>0</v>
      </c>
    </row>
    <row r="1894" spans="1:182" x14ac:dyDescent="0.2">
      <c r="A1894" t="s">
        <v>245</v>
      </c>
      <c r="B1894" t="s">
        <v>252</v>
      </c>
      <c r="C1894" t="s">
        <v>217</v>
      </c>
      <c r="D1894" t="s">
        <v>42</v>
      </c>
      <c r="E1894">
        <v>2017</v>
      </c>
      <c r="F1894" t="s">
        <v>228</v>
      </c>
      <c r="G1894" t="s">
        <v>250</v>
      </c>
      <c r="H1894" t="s">
        <v>225</v>
      </c>
      <c r="I1894">
        <v>0</v>
      </c>
      <c r="FX1894">
        <v>0</v>
      </c>
      <c r="FY1894">
        <v>0</v>
      </c>
      <c r="FZ1894">
        <v>0</v>
      </c>
    </row>
    <row r="1895" spans="1:182" x14ac:dyDescent="0.2">
      <c r="A1895" t="s">
        <v>245</v>
      </c>
      <c r="B1895" t="s">
        <v>252</v>
      </c>
      <c r="C1895" t="s">
        <v>217</v>
      </c>
      <c r="D1895" t="s">
        <v>43</v>
      </c>
      <c r="E1895">
        <v>2015</v>
      </c>
      <c r="F1895" t="s">
        <v>228</v>
      </c>
      <c r="G1895" t="s">
        <v>250</v>
      </c>
      <c r="H1895" t="s">
        <v>225</v>
      </c>
      <c r="I1895">
        <v>0</v>
      </c>
      <c r="FX1895">
        <v>0</v>
      </c>
      <c r="FY1895">
        <v>0</v>
      </c>
      <c r="FZ1895">
        <v>0</v>
      </c>
    </row>
    <row r="1896" spans="1:182" x14ac:dyDescent="0.2">
      <c r="A1896" t="s">
        <v>245</v>
      </c>
      <c r="B1896" t="s">
        <v>252</v>
      </c>
      <c r="C1896" t="s">
        <v>217</v>
      </c>
      <c r="D1896" t="s">
        <v>43</v>
      </c>
      <c r="E1896">
        <v>2016</v>
      </c>
      <c r="F1896" t="s">
        <v>228</v>
      </c>
      <c r="G1896" t="s">
        <v>250</v>
      </c>
      <c r="H1896" t="s">
        <v>225</v>
      </c>
      <c r="I1896">
        <v>0</v>
      </c>
      <c r="FX1896">
        <v>0</v>
      </c>
      <c r="FY1896">
        <v>0</v>
      </c>
      <c r="FZ1896">
        <v>0</v>
      </c>
    </row>
    <row r="1897" spans="1:182" x14ac:dyDescent="0.2">
      <c r="A1897" t="s">
        <v>245</v>
      </c>
      <c r="B1897" t="s">
        <v>252</v>
      </c>
      <c r="C1897" t="s">
        <v>217</v>
      </c>
      <c r="D1897" t="s">
        <v>43</v>
      </c>
      <c r="E1897">
        <v>2017</v>
      </c>
      <c r="F1897" t="s">
        <v>228</v>
      </c>
      <c r="G1897" t="s">
        <v>250</v>
      </c>
      <c r="H1897" t="s">
        <v>225</v>
      </c>
      <c r="I1897">
        <v>0</v>
      </c>
      <c r="FX1897">
        <v>0</v>
      </c>
      <c r="FY1897">
        <v>0</v>
      </c>
      <c r="FZ1897">
        <v>0</v>
      </c>
    </row>
    <row r="1898" spans="1:182" x14ac:dyDescent="0.2">
      <c r="A1898" t="s">
        <v>245</v>
      </c>
      <c r="B1898" t="s">
        <v>252</v>
      </c>
      <c r="C1898" t="s">
        <v>217</v>
      </c>
      <c r="D1898" t="s">
        <v>44</v>
      </c>
      <c r="E1898">
        <v>2015</v>
      </c>
      <c r="F1898" t="s">
        <v>228</v>
      </c>
      <c r="G1898" t="s">
        <v>250</v>
      </c>
      <c r="H1898" t="s">
        <v>225</v>
      </c>
      <c r="I1898">
        <v>0</v>
      </c>
      <c r="FX1898">
        <v>0</v>
      </c>
      <c r="FY1898">
        <v>0</v>
      </c>
      <c r="FZ1898">
        <v>0</v>
      </c>
    </row>
    <row r="1899" spans="1:182" x14ac:dyDescent="0.2">
      <c r="A1899" t="s">
        <v>245</v>
      </c>
      <c r="B1899" t="s">
        <v>252</v>
      </c>
      <c r="C1899" t="s">
        <v>217</v>
      </c>
      <c r="D1899" t="s">
        <v>44</v>
      </c>
      <c r="E1899">
        <v>2016</v>
      </c>
      <c r="F1899" t="s">
        <v>228</v>
      </c>
      <c r="G1899" t="s">
        <v>250</v>
      </c>
      <c r="H1899" t="s">
        <v>225</v>
      </c>
      <c r="I1899">
        <v>0</v>
      </c>
      <c r="FX1899">
        <v>0</v>
      </c>
      <c r="FY1899">
        <v>0</v>
      </c>
      <c r="FZ1899">
        <v>0</v>
      </c>
    </row>
    <row r="1900" spans="1:182" x14ac:dyDescent="0.2">
      <c r="A1900" t="s">
        <v>245</v>
      </c>
      <c r="B1900" t="s">
        <v>252</v>
      </c>
      <c r="C1900" t="s">
        <v>217</v>
      </c>
      <c r="D1900" t="s">
        <v>44</v>
      </c>
      <c r="E1900">
        <v>2017</v>
      </c>
      <c r="F1900" t="s">
        <v>228</v>
      </c>
      <c r="G1900" t="s">
        <v>250</v>
      </c>
      <c r="H1900" t="s">
        <v>225</v>
      </c>
      <c r="I1900">
        <v>0</v>
      </c>
      <c r="FX1900">
        <v>0</v>
      </c>
      <c r="FY1900">
        <v>0</v>
      </c>
      <c r="FZ1900">
        <v>0</v>
      </c>
    </row>
    <row r="1901" spans="1:182" x14ac:dyDescent="0.2">
      <c r="A1901" t="s">
        <v>245</v>
      </c>
      <c r="B1901" t="s">
        <v>252</v>
      </c>
      <c r="C1901" t="s">
        <v>217</v>
      </c>
      <c r="D1901" t="s">
        <v>45</v>
      </c>
      <c r="E1901">
        <v>2015</v>
      </c>
      <c r="F1901" t="s">
        <v>228</v>
      </c>
      <c r="G1901" t="s">
        <v>250</v>
      </c>
      <c r="H1901" t="s">
        <v>225</v>
      </c>
      <c r="I1901">
        <v>0</v>
      </c>
      <c r="FX1901">
        <v>0</v>
      </c>
      <c r="FY1901">
        <v>0</v>
      </c>
      <c r="FZ1901">
        <v>0</v>
      </c>
    </row>
    <row r="1902" spans="1:182" x14ac:dyDescent="0.2">
      <c r="A1902" t="s">
        <v>245</v>
      </c>
      <c r="B1902" t="s">
        <v>252</v>
      </c>
      <c r="C1902" t="s">
        <v>217</v>
      </c>
      <c r="D1902" t="s">
        <v>45</v>
      </c>
      <c r="E1902">
        <v>2016</v>
      </c>
      <c r="F1902" t="s">
        <v>228</v>
      </c>
      <c r="G1902" t="s">
        <v>250</v>
      </c>
      <c r="H1902" t="s">
        <v>225</v>
      </c>
      <c r="I1902">
        <v>0</v>
      </c>
      <c r="FX1902">
        <v>0</v>
      </c>
      <c r="FY1902">
        <v>0</v>
      </c>
      <c r="FZ1902">
        <v>0</v>
      </c>
    </row>
    <row r="1903" spans="1:182" x14ac:dyDescent="0.2">
      <c r="A1903" t="s">
        <v>245</v>
      </c>
      <c r="B1903" t="s">
        <v>252</v>
      </c>
      <c r="C1903" t="s">
        <v>217</v>
      </c>
      <c r="D1903" t="s">
        <v>45</v>
      </c>
      <c r="E1903">
        <v>2017</v>
      </c>
      <c r="F1903" t="s">
        <v>228</v>
      </c>
      <c r="G1903" t="s">
        <v>250</v>
      </c>
      <c r="H1903" t="s">
        <v>225</v>
      </c>
      <c r="I1903">
        <v>0</v>
      </c>
      <c r="FX1903">
        <v>0</v>
      </c>
      <c r="FY1903">
        <v>0</v>
      </c>
      <c r="FZ1903">
        <v>0</v>
      </c>
    </row>
    <row r="1904" spans="1:182" x14ac:dyDescent="0.2">
      <c r="A1904" t="s">
        <v>245</v>
      </c>
      <c r="B1904" t="s">
        <v>252</v>
      </c>
      <c r="C1904" t="s">
        <v>217</v>
      </c>
      <c r="D1904" t="s">
        <v>46</v>
      </c>
      <c r="E1904">
        <v>2015</v>
      </c>
      <c r="F1904" t="s">
        <v>228</v>
      </c>
      <c r="G1904" t="s">
        <v>250</v>
      </c>
      <c r="H1904" t="s">
        <v>225</v>
      </c>
      <c r="I1904">
        <v>0</v>
      </c>
      <c r="FX1904">
        <v>0</v>
      </c>
      <c r="FY1904">
        <v>0</v>
      </c>
      <c r="FZ1904">
        <v>0</v>
      </c>
    </row>
    <row r="1905" spans="1:182" x14ac:dyDescent="0.2">
      <c r="A1905" t="s">
        <v>245</v>
      </c>
      <c r="B1905" t="s">
        <v>252</v>
      </c>
      <c r="C1905" t="s">
        <v>217</v>
      </c>
      <c r="D1905" t="s">
        <v>46</v>
      </c>
      <c r="E1905">
        <v>2016</v>
      </c>
      <c r="F1905" t="s">
        <v>228</v>
      </c>
      <c r="G1905" t="s">
        <v>250</v>
      </c>
      <c r="H1905" t="s">
        <v>225</v>
      </c>
      <c r="I1905">
        <v>0</v>
      </c>
      <c r="FX1905">
        <v>0</v>
      </c>
      <c r="FY1905">
        <v>0</v>
      </c>
      <c r="FZ1905">
        <v>0</v>
      </c>
    </row>
    <row r="1906" spans="1:182" x14ac:dyDescent="0.2">
      <c r="A1906" t="s">
        <v>245</v>
      </c>
      <c r="B1906" t="s">
        <v>252</v>
      </c>
      <c r="C1906" t="s">
        <v>217</v>
      </c>
      <c r="D1906" t="s">
        <v>46</v>
      </c>
      <c r="E1906">
        <v>2017</v>
      </c>
      <c r="F1906" t="s">
        <v>228</v>
      </c>
      <c r="G1906" t="s">
        <v>250</v>
      </c>
      <c r="H1906" t="s">
        <v>225</v>
      </c>
      <c r="I1906">
        <v>0</v>
      </c>
      <c r="FX1906">
        <v>0</v>
      </c>
      <c r="FY1906">
        <v>0</v>
      </c>
      <c r="FZ1906">
        <v>0</v>
      </c>
    </row>
    <row r="1907" spans="1:182" x14ac:dyDescent="0.2">
      <c r="A1907" t="s">
        <v>245</v>
      </c>
      <c r="B1907" t="s">
        <v>252</v>
      </c>
      <c r="C1907" t="s">
        <v>217</v>
      </c>
      <c r="D1907" t="s">
        <v>47</v>
      </c>
      <c r="E1907">
        <v>2015</v>
      </c>
      <c r="F1907" t="s">
        <v>228</v>
      </c>
      <c r="G1907" t="s">
        <v>250</v>
      </c>
      <c r="H1907" t="s">
        <v>225</v>
      </c>
      <c r="I1907">
        <v>0</v>
      </c>
      <c r="FX1907">
        <v>0</v>
      </c>
      <c r="FY1907">
        <v>0</v>
      </c>
      <c r="FZ1907">
        <v>0</v>
      </c>
    </row>
    <row r="1908" spans="1:182" x14ac:dyDescent="0.2">
      <c r="A1908" t="s">
        <v>245</v>
      </c>
      <c r="B1908" t="s">
        <v>252</v>
      </c>
      <c r="C1908" t="s">
        <v>217</v>
      </c>
      <c r="D1908" t="s">
        <v>47</v>
      </c>
      <c r="E1908">
        <v>2016</v>
      </c>
      <c r="F1908" t="s">
        <v>228</v>
      </c>
      <c r="G1908" t="s">
        <v>250</v>
      </c>
      <c r="H1908" t="s">
        <v>225</v>
      </c>
      <c r="I1908">
        <v>0</v>
      </c>
      <c r="FX1908">
        <v>0</v>
      </c>
      <c r="FY1908">
        <v>0</v>
      </c>
      <c r="FZ1908">
        <v>0</v>
      </c>
    </row>
    <row r="1909" spans="1:182" x14ac:dyDescent="0.2">
      <c r="A1909" t="s">
        <v>245</v>
      </c>
      <c r="B1909" t="s">
        <v>252</v>
      </c>
      <c r="C1909" t="s">
        <v>217</v>
      </c>
      <c r="D1909" t="s">
        <v>47</v>
      </c>
      <c r="E1909">
        <v>2017</v>
      </c>
      <c r="F1909" t="s">
        <v>228</v>
      </c>
      <c r="G1909" t="s">
        <v>250</v>
      </c>
      <c r="H1909" t="s">
        <v>225</v>
      </c>
      <c r="I1909">
        <v>0</v>
      </c>
      <c r="FX1909">
        <v>0</v>
      </c>
      <c r="FY1909">
        <v>0</v>
      </c>
      <c r="FZ1909">
        <v>0</v>
      </c>
    </row>
    <row r="1910" spans="1:182" x14ac:dyDescent="0.2">
      <c r="A1910" t="s">
        <v>245</v>
      </c>
      <c r="B1910" t="s">
        <v>252</v>
      </c>
      <c r="C1910" t="s">
        <v>217</v>
      </c>
      <c r="D1910" t="s">
        <v>11</v>
      </c>
      <c r="E1910">
        <v>2015</v>
      </c>
      <c r="F1910" t="s">
        <v>228</v>
      </c>
      <c r="G1910" t="s">
        <v>250</v>
      </c>
      <c r="H1910" t="s">
        <v>225</v>
      </c>
      <c r="I1910">
        <v>0</v>
      </c>
      <c r="FX1910">
        <v>0</v>
      </c>
      <c r="FY1910">
        <v>0</v>
      </c>
      <c r="FZ1910">
        <v>0</v>
      </c>
    </row>
    <row r="1911" spans="1:182" x14ac:dyDescent="0.2">
      <c r="A1911" t="s">
        <v>245</v>
      </c>
      <c r="B1911" t="s">
        <v>252</v>
      </c>
      <c r="C1911" t="s">
        <v>217</v>
      </c>
      <c r="D1911" t="s">
        <v>11</v>
      </c>
      <c r="E1911">
        <v>2016</v>
      </c>
      <c r="F1911" t="s">
        <v>228</v>
      </c>
      <c r="G1911" t="s">
        <v>250</v>
      </c>
      <c r="H1911" t="s">
        <v>225</v>
      </c>
      <c r="I1911">
        <v>0</v>
      </c>
      <c r="FX1911">
        <v>0</v>
      </c>
      <c r="FY1911">
        <v>0</v>
      </c>
      <c r="FZ1911">
        <v>0</v>
      </c>
    </row>
    <row r="1912" spans="1:182" x14ac:dyDescent="0.2">
      <c r="A1912" t="s">
        <v>245</v>
      </c>
      <c r="B1912" t="s">
        <v>252</v>
      </c>
      <c r="C1912" t="s">
        <v>217</v>
      </c>
      <c r="D1912" t="s">
        <v>11</v>
      </c>
      <c r="E1912">
        <v>2017</v>
      </c>
      <c r="F1912" t="s">
        <v>228</v>
      </c>
      <c r="G1912" t="s">
        <v>250</v>
      </c>
      <c r="H1912" t="s">
        <v>225</v>
      </c>
      <c r="I1912">
        <v>0</v>
      </c>
      <c r="FX1912">
        <v>0</v>
      </c>
      <c r="FY1912">
        <v>0</v>
      </c>
      <c r="FZ1912">
        <v>0</v>
      </c>
    </row>
    <row r="1913" spans="1:182" x14ac:dyDescent="0.2">
      <c r="A1913" t="s">
        <v>245</v>
      </c>
      <c r="B1913" t="s">
        <v>252</v>
      </c>
      <c r="C1913" t="s">
        <v>217</v>
      </c>
      <c r="D1913" t="s">
        <v>36</v>
      </c>
      <c r="E1913">
        <v>2015</v>
      </c>
      <c r="F1913" t="s">
        <v>229</v>
      </c>
      <c r="G1913" t="s">
        <v>250</v>
      </c>
      <c r="H1913" t="s">
        <v>225</v>
      </c>
      <c r="I1913">
        <v>0</v>
      </c>
      <c r="FX1913">
        <v>0</v>
      </c>
      <c r="FY1913">
        <v>0</v>
      </c>
      <c r="FZ1913">
        <v>0</v>
      </c>
    </row>
    <row r="1914" spans="1:182" x14ac:dyDescent="0.2">
      <c r="A1914" t="s">
        <v>245</v>
      </c>
      <c r="B1914" t="s">
        <v>252</v>
      </c>
      <c r="C1914" t="s">
        <v>217</v>
      </c>
      <c r="D1914" t="s">
        <v>36</v>
      </c>
      <c r="E1914">
        <v>2016</v>
      </c>
      <c r="F1914" t="s">
        <v>229</v>
      </c>
      <c r="G1914" t="s">
        <v>250</v>
      </c>
      <c r="H1914" t="s">
        <v>225</v>
      </c>
      <c r="I1914">
        <v>0</v>
      </c>
      <c r="FX1914">
        <v>0</v>
      </c>
      <c r="FY1914">
        <v>0</v>
      </c>
      <c r="FZ1914">
        <v>0</v>
      </c>
    </row>
    <row r="1915" spans="1:182" x14ac:dyDescent="0.2">
      <c r="A1915" t="s">
        <v>245</v>
      </c>
      <c r="B1915" t="s">
        <v>252</v>
      </c>
      <c r="C1915" t="s">
        <v>217</v>
      </c>
      <c r="D1915" t="s">
        <v>36</v>
      </c>
      <c r="E1915">
        <v>2017</v>
      </c>
      <c r="F1915" t="s">
        <v>229</v>
      </c>
      <c r="G1915" t="s">
        <v>250</v>
      </c>
      <c r="H1915" t="s">
        <v>225</v>
      </c>
      <c r="I1915">
        <v>0</v>
      </c>
      <c r="FX1915">
        <v>0</v>
      </c>
      <c r="FY1915">
        <v>0</v>
      </c>
      <c r="FZ1915">
        <v>0</v>
      </c>
    </row>
    <row r="1916" spans="1:182" x14ac:dyDescent="0.2">
      <c r="A1916" t="s">
        <v>245</v>
      </c>
      <c r="B1916" t="s">
        <v>252</v>
      </c>
      <c r="C1916" t="s">
        <v>217</v>
      </c>
      <c r="D1916" t="s">
        <v>37</v>
      </c>
      <c r="E1916">
        <v>2015</v>
      </c>
      <c r="F1916" t="s">
        <v>229</v>
      </c>
      <c r="G1916" t="s">
        <v>250</v>
      </c>
      <c r="H1916" t="s">
        <v>225</v>
      </c>
      <c r="I1916">
        <v>0</v>
      </c>
      <c r="FX1916">
        <v>0</v>
      </c>
      <c r="FY1916">
        <v>0</v>
      </c>
      <c r="FZ1916">
        <v>0</v>
      </c>
    </row>
    <row r="1917" spans="1:182" x14ac:dyDescent="0.2">
      <c r="A1917" t="s">
        <v>245</v>
      </c>
      <c r="B1917" t="s">
        <v>252</v>
      </c>
      <c r="C1917" t="s">
        <v>217</v>
      </c>
      <c r="D1917" t="s">
        <v>37</v>
      </c>
      <c r="E1917">
        <v>2016</v>
      </c>
      <c r="F1917" t="s">
        <v>229</v>
      </c>
      <c r="G1917" t="s">
        <v>250</v>
      </c>
      <c r="H1917" t="s">
        <v>225</v>
      </c>
      <c r="I1917">
        <v>0</v>
      </c>
      <c r="FX1917">
        <v>0</v>
      </c>
      <c r="FY1917">
        <v>0</v>
      </c>
      <c r="FZ1917">
        <v>0</v>
      </c>
    </row>
    <row r="1918" spans="1:182" x14ac:dyDescent="0.2">
      <c r="A1918" t="s">
        <v>245</v>
      </c>
      <c r="B1918" t="s">
        <v>252</v>
      </c>
      <c r="C1918" t="s">
        <v>217</v>
      </c>
      <c r="D1918" t="s">
        <v>37</v>
      </c>
      <c r="E1918">
        <v>2017</v>
      </c>
      <c r="F1918" t="s">
        <v>229</v>
      </c>
      <c r="G1918" t="s">
        <v>250</v>
      </c>
      <c r="H1918" t="s">
        <v>225</v>
      </c>
      <c r="I1918">
        <v>0</v>
      </c>
      <c r="FX1918">
        <v>0</v>
      </c>
      <c r="FY1918">
        <v>0</v>
      </c>
      <c r="FZ1918">
        <v>0</v>
      </c>
    </row>
    <row r="1919" spans="1:182" x14ac:dyDescent="0.2">
      <c r="A1919" t="s">
        <v>245</v>
      </c>
      <c r="B1919" t="s">
        <v>252</v>
      </c>
      <c r="C1919" t="s">
        <v>217</v>
      </c>
      <c r="D1919" t="s">
        <v>38</v>
      </c>
      <c r="E1919">
        <v>2015</v>
      </c>
      <c r="F1919" t="s">
        <v>229</v>
      </c>
      <c r="G1919" t="s">
        <v>250</v>
      </c>
      <c r="H1919" t="s">
        <v>225</v>
      </c>
      <c r="I1919">
        <v>0</v>
      </c>
      <c r="FX1919">
        <v>0</v>
      </c>
      <c r="FY1919">
        <v>0</v>
      </c>
      <c r="FZ1919">
        <v>0</v>
      </c>
    </row>
    <row r="1920" spans="1:182" x14ac:dyDescent="0.2">
      <c r="A1920" t="s">
        <v>245</v>
      </c>
      <c r="B1920" t="s">
        <v>252</v>
      </c>
      <c r="C1920" t="s">
        <v>217</v>
      </c>
      <c r="D1920" t="s">
        <v>38</v>
      </c>
      <c r="E1920">
        <v>2016</v>
      </c>
      <c r="F1920" t="s">
        <v>229</v>
      </c>
      <c r="G1920" t="s">
        <v>250</v>
      </c>
      <c r="H1920" t="s">
        <v>225</v>
      </c>
      <c r="I1920">
        <v>0</v>
      </c>
      <c r="FX1920">
        <v>0</v>
      </c>
      <c r="FY1920">
        <v>0</v>
      </c>
      <c r="FZ1920">
        <v>0</v>
      </c>
    </row>
    <row r="1921" spans="1:182" x14ac:dyDescent="0.2">
      <c r="A1921" t="s">
        <v>245</v>
      </c>
      <c r="B1921" t="s">
        <v>252</v>
      </c>
      <c r="C1921" t="s">
        <v>217</v>
      </c>
      <c r="D1921" t="s">
        <v>38</v>
      </c>
      <c r="E1921">
        <v>2017</v>
      </c>
      <c r="F1921" t="s">
        <v>229</v>
      </c>
      <c r="G1921" t="s">
        <v>250</v>
      </c>
      <c r="H1921" t="s">
        <v>225</v>
      </c>
      <c r="I1921">
        <v>0</v>
      </c>
      <c r="FX1921">
        <v>0</v>
      </c>
      <c r="FY1921">
        <v>0</v>
      </c>
      <c r="FZ1921">
        <v>0</v>
      </c>
    </row>
    <row r="1922" spans="1:182" x14ac:dyDescent="0.2">
      <c r="A1922" t="s">
        <v>245</v>
      </c>
      <c r="B1922" t="s">
        <v>252</v>
      </c>
      <c r="C1922" t="s">
        <v>217</v>
      </c>
      <c r="D1922" t="s">
        <v>39</v>
      </c>
      <c r="E1922">
        <v>2015</v>
      </c>
      <c r="F1922" t="s">
        <v>229</v>
      </c>
      <c r="G1922" t="s">
        <v>250</v>
      </c>
      <c r="H1922" t="s">
        <v>225</v>
      </c>
      <c r="I1922">
        <v>0</v>
      </c>
      <c r="FX1922">
        <v>0</v>
      </c>
      <c r="FY1922">
        <v>0</v>
      </c>
      <c r="FZ1922">
        <v>0</v>
      </c>
    </row>
    <row r="1923" spans="1:182" x14ac:dyDescent="0.2">
      <c r="A1923" t="s">
        <v>245</v>
      </c>
      <c r="B1923" t="s">
        <v>252</v>
      </c>
      <c r="C1923" t="s">
        <v>217</v>
      </c>
      <c r="D1923" t="s">
        <v>39</v>
      </c>
      <c r="E1923">
        <v>2016</v>
      </c>
      <c r="F1923" t="s">
        <v>229</v>
      </c>
      <c r="G1923" t="s">
        <v>250</v>
      </c>
      <c r="H1923" t="s">
        <v>225</v>
      </c>
      <c r="I1923">
        <v>0</v>
      </c>
      <c r="FX1923">
        <v>0</v>
      </c>
      <c r="FY1923">
        <v>0</v>
      </c>
      <c r="FZ1923">
        <v>0</v>
      </c>
    </row>
    <row r="1924" spans="1:182" x14ac:dyDescent="0.2">
      <c r="A1924" t="s">
        <v>245</v>
      </c>
      <c r="B1924" t="s">
        <v>252</v>
      </c>
      <c r="C1924" t="s">
        <v>217</v>
      </c>
      <c r="D1924" t="s">
        <v>39</v>
      </c>
      <c r="E1924">
        <v>2017</v>
      </c>
      <c r="F1924" t="s">
        <v>229</v>
      </c>
      <c r="G1924" t="s">
        <v>250</v>
      </c>
      <c r="H1924" t="s">
        <v>225</v>
      </c>
      <c r="I1924">
        <v>0</v>
      </c>
      <c r="FX1924">
        <v>0</v>
      </c>
      <c r="FY1924">
        <v>0</v>
      </c>
      <c r="FZ1924">
        <v>0</v>
      </c>
    </row>
    <row r="1925" spans="1:182" x14ac:dyDescent="0.2">
      <c r="A1925" t="s">
        <v>245</v>
      </c>
      <c r="B1925" t="s">
        <v>252</v>
      </c>
      <c r="C1925" t="s">
        <v>217</v>
      </c>
      <c r="D1925" t="s">
        <v>40</v>
      </c>
      <c r="E1925">
        <v>2015</v>
      </c>
      <c r="F1925" t="s">
        <v>229</v>
      </c>
      <c r="G1925" t="s">
        <v>250</v>
      </c>
      <c r="H1925" t="s">
        <v>225</v>
      </c>
      <c r="I1925">
        <v>0</v>
      </c>
      <c r="FX1925">
        <v>0</v>
      </c>
      <c r="FY1925">
        <v>0</v>
      </c>
      <c r="FZ1925">
        <v>0</v>
      </c>
    </row>
    <row r="1926" spans="1:182" x14ac:dyDescent="0.2">
      <c r="A1926" t="s">
        <v>245</v>
      </c>
      <c r="B1926" t="s">
        <v>252</v>
      </c>
      <c r="C1926" t="s">
        <v>217</v>
      </c>
      <c r="D1926" t="s">
        <v>40</v>
      </c>
      <c r="E1926">
        <v>2016</v>
      </c>
      <c r="F1926" t="s">
        <v>229</v>
      </c>
      <c r="G1926" t="s">
        <v>250</v>
      </c>
      <c r="H1926" t="s">
        <v>225</v>
      </c>
      <c r="I1926">
        <v>0</v>
      </c>
      <c r="FX1926">
        <v>0</v>
      </c>
      <c r="FY1926">
        <v>0</v>
      </c>
      <c r="FZ1926">
        <v>0</v>
      </c>
    </row>
    <row r="1927" spans="1:182" x14ac:dyDescent="0.2">
      <c r="A1927" t="s">
        <v>245</v>
      </c>
      <c r="B1927" t="s">
        <v>252</v>
      </c>
      <c r="C1927" t="s">
        <v>217</v>
      </c>
      <c r="D1927" t="s">
        <v>40</v>
      </c>
      <c r="E1927">
        <v>2017</v>
      </c>
      <c r="F1927" t="s">
        <v>229</v>
      </c>
      <c r="G1927" t="s">
        <v>250</v>
      </c>
      <c r="H1927" t="s">
        <v>225</v>
      </c>
      <c r="I1927">
        <v>0</v>
      </c>
      <c r="FX1927">
        <v>0</v>
      </c>
      <c r="FY1927">
        <v>0</v>
      </c>
      <c r="FZ1927">
        <v>0</v>
      </c>
    </row>
    <row r="1928" spans="1:182" x14ac:dyDescent="0.2">
      <c r="A1928" t="s">
        <v>245</v>
      </c>
      <c r="B1928" t="s">
        <v>252</v>
      </c>
      <c r="C1928" t="s">
        <v>217</v>
      </c>
      <c r="D1928" t="s">
        <v>41</v>
      </c>
      <c r="E1928">
        <v>2015</v>
      </c>
      <c r="F1928" t="s">
        <v>229</v>
      </c>
      <c r="G1928" t="s">
        <v>250</v>
      </c>
      <c r="H1928" t="s">
        <v>225</v>
      </c>
      <c r="I1928">
        <v>0</v>
      </c>
      <c r="FX1928">
        <v>0</v>
      </c>
      <c r="FY1928">
        <v>0</v>
      </c>
      <c r="FZ1928">
        <v>0</v>
      </c>
    </row>
    <row r="1929" spans="1:182" x14ac:dyDescent="0.2">
      <c r="A1929" t="s">
        <v>245</v>
      </c>
      <c r="B1929" t="s">
        <v>252</v>
      </c>
      <c r="C1929" t="s">
        <v>217</v>
      </c>
      <c r="D1929" t="s">
        <v>41</v>
      </c>
      <c r="E1929">
        <v>2016</v>
      </c>
      <c r="F1929" t="s">
        <v>229</v>
      </c>
      <c r="G1929" t="s">
        <v>250</v>
      </c>
      <c r="H1929" t="s">
        <v>225</v>
      </c>
      <c r="I1929">
        <v>0</v>
      </c>
      <c r="FX1929">
        <v>0</v>
      </c>
      <c r="FY1929">
        <v>0</v>
      </c>
      <c r="FZ1929">
        <v>0</v>
      </c>
    </row>
    <row r="1930" spans="1:182" x14ac:dyDescent="0.2">
      <c r="A1930" t="s">
        <v>245</v>
      </c>
      <c r="B1930" t="s">
        <v>252</v>
      </c>
      <c r="C1930" t="s">
        <v>217</v>
      </c>
      <c r="D1930" t="s">
        <v>41</v>
      </c>
      <c r="E1930">
        <v>2017</v>
      </c>
      <c r="F1930" t="s">
        <v>229</v>
      </c>
      <c r="G1930" t="s">
        <v>250</v>
      </c>
      <c r="H1930" t="s">
        <v>225</v>
      </c>
      <c r="I1930">
        <v>0</v>
      </c>
      <c r="FX1930">
        <v>0</v>
      </c>
      <c r="FY1930">
        <v>0</v>
      </c>
      <c r="FZ1930">
        <v>0</v>
      </c>
    </row>
    <row r="1931" spans="1:182" x14ac:dyDescent="0.2">
      <c r="A1931" t="s">
        <v>245</v>
      </c>
      <c r="B1931" t="s">
        <v>252</v>
      </c>
      <c r="C1931" t="s">
        <v>217</v>
      </c>
      <c r="D1931" t="s">
        <v>42</v>
      </c>
      <c r="E1931">
        <v>2015</v>
      </c>
      <c r="F1931" t="s">
        <v>229</v>
      </c>
      <c r="G1931" t="s">
        <v>250</v>
      </c>
      <c r="H1931" t="s">
        <v>225</v>
      </c>
      <c r="I1931">
        <v>0</v>
      </c>
      <c r="FX1931">
        <v>0</v>
      </c>
      <c r="FY1931">
        <v>0</v>
      </c>
      <c r="FZ1931">
        <v>0</v>
      </c>
    </row>
    <row r="1932" spans="1:182" x14ac:dyDescent="0.2">
      <c r="A1932" t="s">
        <v>245</v>
      </c>
      <c r="B1932" t="s">
        <v>252</v>
      </c>
      <c r="C1932" t="s">
        <v>217</v>
      </c>
      <c r="D1932" t="s">
        <v>42</v>
      </c>
      <c r="E1932">
        <v>2016</v>
      </c>
      <c r="F1932" t="s">
        <v>229</v>
      </c>
      <c r="G1932" t="s">
        <v>250</v>
      </c>
      <c r="H1932" t="s">
        <v>225</v>
      </c>
      <c r="I1932">
        <v>0</v>
      </c>
      <c r="FX1932">
        <v>0</v>
      </c>
      <c r="FY1932">
        <v>0</v>
      </c>
      <c r="FZ1932">
        <v>0</v>
      </c>
    </row>
    <row r="1933" spans="1:182" x14ac:dyDescent="0.2">
      <c r="A1933" t="s">
        <v>245</v>
      </c>
      <c r="B1933" t="s">
        <v>252</v>
      </c>
      <c r="C1933" t="s">
        <v>217</v>
      </c>
      <c r="D1933" t="s">
        <v>42</v>
      </c>
      <c r="E1933">
        <v>2017</v>
      </c>
      <c r="F1933" t="s">
        <v>229</v>
      </c>
      <c r="G1933" t="s">
        <v>250</v>
      </c>
      <c r="H1933" t="s">
        <v>225</v>
      </c>
      <c r="I1933">
        <v>0</v>
      </c>
      <c r="FX1933">
        <v>0</v>
      </c>
      <c r="FY1933">
        <v>0</v>
      </c>
      <c r="FZ1933">
        <v>0</v>
      </c>
    </row>
    <row r="1934" spans="1:182" x14ac:dyDescent="0.2">
      <c r="A1934" t="s">
        <v>245</v>
      </c>
      <c r="B1934" t="s">
        <v>252</v>
      </c>
      <c r="C1934" t="s">
        <v>217</v>
      </c>
      <c r="D1934" t="s">
        <v>43</v>
      </c>
      <c r="E1934">
        <v>2015</v>
      </c>
      <c r="F1934" t="s">
        <v>229</v>
      </c>
      <c r="G1934" t="s">
        <v>250</v>
      </c>
      <c r="H1934" t="s">
        <v>225</v>
      </c>
      <c r="I1934">
        <v>0</v>
      </c>
      <c r="FX1934">
        <v>0</v>
      </c>
      <c r="FY1934">
        <v>0</v>
      </c>
      <c r="FZ1934">
        <v>0</v>
      </c>
    </row>
    <row r="1935" spans="1:182" x14ac:dyDescent="0.2">
      <c r="A1935" t="s">
        <v>245</v>
      </c>
      <c r="B1935" t="s">
        <v>252</v>
      </c>
      <c r="C1935" t="s">
        <v>217</v>
      </c>
      <c r="D1935" t="s">
        <v>43</v>
      </c>
      <c r="E1935">
        <v>2016</v>
      </c>
      <c r="F1935" t="s">
        <v>229</v>
      </c>
      <c r="G1935" t="s">
        <v>250</v>
      </c>
      <c r="H1935" t="s">
        <v>225</v>
      </c>
      <c r="I1935">
        <v>0</v>
      </c>
      <c r="FX1935">
        <v>0</v>
      </c>
      <c r="FY1935">
        <v>0</v>
      </c>
      <c r="FZ1935">
        <v>0</v>
      </c>
    </row>
    <row r="1936" spans="1:182" x14ac:dyDescent="0.2">
      <c r="A1936" t="s">
        <v>245</v>
      </c>
      <c r="B1936" t="s">
        <v>252</v>
      </c>
      <c r="C1936" t="s">
        <v>217</v>
      </c>
      <c r="D1936" t="s">
        <v>43</v>
      </c>
      <c r="E1936">
        <v>2017</v>
      </c>
      <c r="F1936" t="s">
        <v>229</v>
      </c>
      <c r="G1936" t="s">
        <v>250</v>
      </c>
      <c r="H1936" t="s">
        <v>225</v>
      </c>
      <c r="I1936">
        <v>0</v>
      </c>
      <c r="FX1936">
        <v>0</v>
      </c>
      <c r="FY1936">
        <v>0</v>
      </c>
      <c r="FZ1936">
        <v>0</v>
      </c>
    </row>
    <row r="1937" spans="1:182" x14ac:dyDescent="0.2">
      <c r="A1937" t="s">
        <v>245</v>
      </c>
      <c r="B1937" t="s">
        <v>252</v>
      </c>
      <c r="C1937" t="s">
        <v>217</v>
      </c>
      <c r="D1937" t="s">
        <v>44</v>
      </c>
      <c r="E1937">
        <v>2015</v>
      </c>
      <c r="F1937" t="s">
        <v>229</v>
      </c>
      <c r="G1937" t="s">
        <v>250</v>
      </c>
      <c r="H1937" t="s">
        <v>225</v>
      </c>
      <c r="I1937">
        <v>0</v>
      </c>
      <c r="FX1937">
        <v>0</v>
      </c>
      <c r="FY1937">
        <v>0</v>
      </c>
      <c r="FZ1937">
        <v>0</v>
      </c>
    </row>
    <row r="1938" spans="1:182" x14ac:dyDescent="0.2">
      <c r="A1938" t="s">
        <v>245</v>
      </c>
      <c r="B1938" t="s">
        <v>252</v>
      </c>
      <c r="C1938" t="s">
        <v>217</v>
      </c>
      <c r="D1938" t="s">
        <v>44</v>
      </c>
      <c r="E1938">
        <v>2016</v>
      </c>
      <c r="F1938" t="s">
        <v>229</v>
      </c>
      <c r="G1938" t="s">
        <v>250</v>
      </c>
      <c r="H1938" t="s">
        <v>225</v>
      </c>
      <c r="I1938">
        <v>0</v>
      </c>
      <c r="FX1938">
        <v>0</v>
      </c>
      <c r="FY1938">
        <v>0</v>
      </c>
      <c r="FZ1938">
        <v>0</v>
      </c>
    </row>
    <row r="1939" spans="1:182" x14ac:dyDescent="0.2">
      <c r="A1939" t="s">
        <v>245</v>
      </c>
      <c r="B1939" t="s">
        <v>252</v>
      </c>
      <c r="C1939" t="s">
        <v>217</v>
      </c>
      <c r="D1939" t="s">
        <v>44</v>
      </c>
      <c r="E1939">
        <v>2017</v>
      </c>
      <c r="F1939" t="s">
        <v>229</v>
      </c>
      <c r="G1939" t="s">
        <v>250</v>
      </c>
      <c r="H1939" t="s">
        <v>225</v>
      </c>
      <c r="I1939">
        <v>0</v>
      </c>
      <c r="FX1939">
        <v>0</v>
      </c>
      <c r="FY1939">
        <v>0</v>
      </c>
      <c r="FZ1939">
        <v>0</v>
      </c>
    </row>
    <row r="1940" spans="1:182" x14ac:dyDescent="0.2">
      <c r="A1940" t="s">
        <v>245</v>
      </c>
      <c r="B1940" t="s">
        <v>252</v>
      </c>
      <c r="C1940" t="s">
        <v>217</v>
      </c>
      <c r="D1940" t="s">
        <v>45</v>
      </c>
      <c r="E1940">
        <v>2015</v>
      </c>
      <c r="F1940" t="s">
        <v>229</v>
      </c>
      <c r="G1940" t="s">
        <v>250</v>
      </c>
      <c r="H1940" t="s">
        <v>225</v>
      </c>
      <c r="I1940">
        <v>0</v>
      </c>
      <c r="FX1940">
        <v>0</v>
      </c>
      <c r="FY1940">
        <v>0</v>
      </c>
      <c r="FZ1940">
        <v>0</v>
      </c>
    </row>
    <row r="1941" spans="1:182" x14ac:dyDescent="0.2">
      <c r="A1941" t="s">
        <v>245</v>
      </c>
      <c r="B1941" t="s">
        <v>252</v>
      </c>
      <c r="C1941" t="s">
        <v>217</v>
      </c>
      <c r="D1941" t="s">
        <v>45</v>
      </c>
      <c r="E1941">
        <v>2016</v>
      </c>
      <c r="F1941" t="s">
        <v>229</v>
      </c>
      <c r="G1941" t="s">
        <v>250</v>
      </c>
      <c r="H1941" t="s">
        <v>225</v>
      </c>
      <c r="I1941">
        <v>0</v>
      </c>
      <c r="FX1941">
        <v>0</v>
      </c>
      <c r="FY1941">
        <v>0</v>
      </c>
      <c r="FZ1941">
        <v>0</v>
      </c>
    </row>
    <row r="1942" spans="1:182" x14ac:dyDescent="0.2">
      <c r="A1942" t="s">
        <v>245</v>
      </c>
      <c r="B1942" t="s">
        <v>252</v>
      </c>
      <c r="C1942" t="s">
        <v>217</v>
      </c>
      <c r="D1942" t="s">
        <v>45</v>
      </c>
      <c r="E1942">
        <v>2017</v>
      </c>
      <c r="F1942" t="s">
        <v>229</v>
      </c>
      <c r="G1942" t="s">
        <v>250</v>
      </c>
      <c r="H1942" t="s">
        <v>225</v>
      </c>
      <c r="I1942">
        <v>0</v>
      </c>
      <c r="FX1942">
        <v>0</v>
      </c>
      <c r="FY1942">
        <v>0</v>
      </c>
      <c r="FZ1942">
        <v>0</v>
      </c>
    </row>
    <row r="1943" spans="1:182" x14ac:dyDescent="0.2">
      <c r="A1943" t="s">
        <v>245</v>
      </c>
      <c r="B1943" t="s">
        <v>252</v>
      </c>
      <c r="C1943" t="s">
        <v>217</v>
      </c>
      <c r="D1943" t="s">
        <v>46</v>
      </c>
      <c r="E1943">
        <v>2015</v>
      </c>
      <c r="F1943" t="s">
        <v>229</v>
      </c>
      <c r="G1943" t="s">
        <v>250</v>
      </c>
      <c r="H1943" t="s">
        <v>225</v>
      </c>
      <c r="I1943">
        <v>0</v>
      </c>
      <c r="FX1943">
        <v>0</v>
      </c>
      <c r="FY1943">
        <v>0</v>
      </c>
      <c r="FZ1943">
        <v>0</v>
      </c>
    </row>
    <row r="1944" spans="1:182" x14ac:dyDescent="0.2">
      <c r="A1944" t="s">
        <v>245</v>
      </c>
      <c r="B1944" t="s">
        <v>252</v>
      </c>
      <c r="C1944" t="s">
        <v>217</v>
      </c>
      <c r="D1944" t="s">
        <v>46</v>
      </c>
      <c r="E1944">
        <v>2016</v>
      </c>
      <c r="F1944" t="s">
        <v>229</v>
      </c>
      <c r="G1944" t="s">
        <v>250</v>
      </c>
      <c r="H1944" t="s">
        <v>225</v>
      </c>
      <c r="I1944">
        <v>0</v>
      </c>
      <c r="FX1944">
        <v>0</v>
      </c>
      <c r="FY1944">
        <v>0</v>
      </c>
      <c r="FZ1944">
        <v>0</v>
      </c>
    </row>
    <row r="1945" spans="1:182" x14ac:dyDescent="0.2">
      <c r="A1945" t="s">
        <v>245</v>
      </c>
      <c r="B1945" t="s">
        <v>252</v>
      </c>
      <c r="C1945" t="s">
        <v>217</v>
      </c>
      <c r="D1945" t="s">
        <v>46</v>
      </c>
      <c r="E1945">
        <v>2017</v>
      </c>
      <c r="F1945" t="s">
        <v>229</v>
      </c>
      <c r="G1945" t="s">
        <v>250</v>
      </c>
      <c r="H1945" t="s">
        <v>225</v>
      </c>
      <c r="I1945">
        <v>0</v>
      </c>
      <c r="FX1945">
        <v>0</v>
      </c>
      <c r="FY1945">
        <v>0</v>
      </c>
      <c r="FZ1945">
        <v>0</v>
      </c>
    </row>
    <row r="1946" spans="1:182" x14ac:dyDescent="0.2">
      <c r="A1946" t="s">
        <v>245</v>
      </c>
      <c r="B1946" t="s">
        <v>252</v>
      </c>
      <c r="C1946" t="s">
        <v>217</v>
      </c>
      <c r="D1946" t="s">
        <v>47</v>
      </c>
      <c r="E1946">
        <v>2015</v>
      </c>
      <c r="F1946" t="s">
        <v>229</v>
      </c>
      <c r="G1946" t="s">
        <v>250</v>
      </c>
      <c r="H1946" t="s">
        <v>225</v>
      </c>
      <c r="I1946">
        <v>0</v>
      </c>
      <c r="FX1946">
        <v>0</v>
      </c>
      <c r="FY1946">
        <v>0</v>
      </c>
      <c r="FZ1946">
        <v>0</v>
      </c>
    </row>
    <row r="1947" spans="1:182" x14ac:dyDescent="0.2">
      <c r="A1947" t="s">
        <v>245</v>
      </c>
      <c r="B1947" t="s">
        <v>252</v>
      </c>
      <c r="C1947" t="s">
        <v>217</v>
      </c>
      <c r="D1947" t="s">
        <v>47</v>
      </c>
      <c r="E1947">
        <v>2016</v>
      </c>
      <c r="F1947" t="s">
        <v>229</v>
      </c>
      <c r="G1947" t="s">
        <v>250</v>
      </c>
      <c r="H1947" t="s">
        <v>225</v>
      </c>
      <c r="I1947">
        <v>0</v>
      </c>
      <c r="FX1947">
        <v>0</v>
      </c>
      <c r="FY1947">
        <v>0</v>
      </c>
      <c r="FZ1947">
        <v>0</v>
      </c>
    </row>
    <row r="1948" spans="1:182" x14ac:dyDescent="0.2">
      <c r="A1948" t="s">
        <v>245</v>
      </c>
      <c r="B1948" t="s">
        <v>252</v>
      </c>
      <c r="C1948" t="s">
        <v>217</v>
      </c>
      <c r="D1948" t="s">
        <v>47</v>
      </c>
      <c r="E1948">
        <v>2017</v>
      </c>
      <c r="F1948" t="s">
        <v>229</v>
      </c>
      <c r="G1948" t="s">
        <v>250</v>
      </c>
      <c r="H1948" t="s">
        <v>225</v>
      </c>
      <c r="I1948">
        <v>0</v>
      </c>
      <c r="FX1948">
        <v>0</v>
      </c>
      <c r="FY1948">
        <v>0</v>
      </c>
      <c r="FZ1948">
        <v>0</v>
      </c>
    </row>
    <row r="1949" spans="1:182" x14ac:dyDescent="0.2">
      <c r="A1949" t="s">
        <v>245</v>
      </c>
      <c r="B1949" t="s">
        <v>252</v>
      </c>
      <c r="C1949" t="s">
        <v>217</v>
      </c>
      <c r="D1949" t="s">
        <v>11</v>
      </c>
      <c r="E1949">
        <v>2015</v>
      </c>
      <c r="F1949" t="s">
        <v>229</v>
      </c>
      <c r="G1949" t="s">
        <v>250</v>
      </c>
      <c r="H1949" t="s">
        <v>225</v>
      </c>
      <c r="I1949">
        <v>0</v>
      </c>
      <c r="FX1949">
        <v>0</v>
      </c>
      <c r="FY1949">
        <v>0</v>
      </c>
      <c r="FZ1949">
        <v>0</v>
      </c>
    </row>
    <row r="1950" spans="1:182" x14ac:dyDescent="0.2">
      <c r="A1950" t="s">
        <v>245</v>
      </c>
      <c r="B1950" t="s">
        <v>252</v>
      </c>
      <c r="C1950" t="s">
        <v>217</v>
      </c>
      <c r="D1950" t="s">
        <v>11</v>
      </c>
      <c r="E1950">
        <v>2016</v>
      </c>
      <c r="F1950" t="s">
        <v>229</v>
      </c>
      <c r="G1950" t="s">
        <v>250</v>
      </c>
      <c r="H1950" t="s">
        <v>225</v>
      </c>
      <c r="I1950">
        <v>0</v>
      </c>
      <c r="FX1950">
        <v>0</v>
      </c>
      <c r="FY1950">
        <v>0</v>
      </c>
      <c r="FZ1950">
        <v>0</v>
      </c>
    </row>
    <row r="1951" spans="1:182" x14ac:dyDescent="0.2">
      <c r="A1951" t="s">
        <v>245</v>
      </c>
      <c r="B1951" t="s">
        <v>252</v>
      </c>
      <c r="C1951" t="s">
        <v>217</v>
      </c>
      <c r="D1951" t="s">
        <v>11</v>
      </c>
      <c r="E1951">
        <v>2017</v>
      </c>
      <c r="F1951" t="s">
        <v>229</v>
      </c>
      <c r="G1951" t="s">
        <v>250</v>
      </c>
      <c r="H1951" t="s">
        <v>225</v>
      </c>
      <c r="I1951">
        <v>0</v>
      </c>
      <c r="FX1951">
        <v>0</v>
      </c>
      <c r="FY1951">
        <v>0</v>
      </c>
      <c r="FZ1951">
        <v>0</v>
      </c>
    </row>
    <row r="1952" spans="1:182" x14ac:dyDescent="0.2">
      <c r="A1952" t="s">
        <v>245</v>
      </c>
      <c r="B1952" t="s">
        <v>252</v>
      </c>
      <c r="C1952" t="s">
        <v>217</v>
      </c>
      <c r="D1952" t="s">
        <v>36</v>
      </c>
      <c r="E1952">
        <v>2015</v>
      </c>
      <c r="F1952" t="s">
        <v>230</v>
      </c>
      <c r="G1952" t="s">
        <v>250</v>
      </c>
      <c r="H1952" t="s">
        <v>225</v>
      </c>
      <c r="I1952">
        <v>0</v>
      </c>
      <c r="FX1952">
        <v>0</v>
      </c>
      <c r="FY1952">
        <v>0</v>
      </c>
      <c r="FZ1952">
        <v>0</v>
      </c>
    </row>
    <row r="1953" spans="1:182" x14ac:dyDescent="0.2">
      <c r="A1953" t="s">
        <v>245</v>
      </c>
      <c r="B1953" t="s">
        <v>252</v>
      </c>
      <c r="C1953" t="s">
        <v>217</v>
      </c>
      <c r="D1953" t="s">
        <v>36</v>
      </c>
      <c r="E1953">
        <v>2016</v>
      </c>
      <c r="F1953" t="s">
        <v>230</v>
      </c>
      <c r="G1953" t="s">
        <v>250</v>
      </c>
      <c r="H1953" t="s">
        <v>225</v>
      </c>
      <c r="I1953">
        <v>0</v>
      </c>
      <c r="FX1953">
        <v>0</v>
      </c>
      <c r="FY1953">
        <v>0</v>
      </c>
      <c r="FZ1953">
        <v>0</v>
      </c>
    </row>
    <row r="1954" spans="1:182" x14ac:dyDescent="0.2">
      <c r="A1954" t="s">
        <v>245</v>
      </c>
      <c r="B1954" t="s">
        <v>252</v>
      </c>
      <c r="C1954" t="s">
        <v>217</v>
      </c>
      <c r="D1954" t="s">
        <v>36</v>
      </c>
      <c r="E1954">
        <v>2017</v>
      </c>
      <c r="F1954" t="s">
        <v>230</v>
      </c>
      <c r="G1954" t="s">
        <v>250</v>
      </c>
      <c r="H1954" t="s">
        <v>225</v>
      </c>
      <c r="I1954">
        <v>0</v>
      </c>
      <c r="FX1954">
        <v>0</v>
      </c>
      <c r="FY1954">
        <v>0</v>
      </c>
      <c r="FZ1954">
        <v>0</v>
      </c>
    </row>
    <row r="1955" spans="1:182" x14ac:dyDescent="0.2">
      <c r="A1955" t="s">
        <v>245</v>
      </c>
      <c r="B1955" t="s">
        <v>252</v>
      </c>
      <c r="C1955" t="s">
        <v>217</v>
      </c>
      <c r="D1955" t="s">
        <v>37</v>
      </c>
      <c r="E1955">
        <v>2015</v>
      </c>
      <c r="F1955" t="s">
        <v>230</v>
      </c>
      <c r="G1955" t="s">
        <v>250</v>
      </c>
      <c r="H1955" t="s">
        <v>225</v>
      </c>
      <c r="I1955">
        <v>0</v>
      </c>
      <c r="FX1955">
        <v>0</v>
      </c>
      <c r="FY1955">
        <v>0</v>
      </c>
      <c r="FZ1955">
        <v>0</v>
      </c>
    </row>
    <row r="1956" spans="1:182" x14ac:dyDescent="0.2">
      <c r="A1956" t="s">
        <v>245</v>
      </c>
      <c r="B1956" t="s">
        <v>252</v>
      </c>
      <c r="C1956" t="s">
        <v>217</v>
      </c>
      <c r="D1956" t="s">
        <v>37</v>
      </c>
      <c r="E1956">
        <v>2016</v>
      </c>
      <c r="F1956" t="s">
        <v>230</v>
      </c>
      <c r="G1956" t="s">
        <v>250</v>
      </c>
      <c r="H1956" t="s">
        <v>225</v>
      </c>
      <c r="I1956">
        <v>0</v>
      </c>
      <c r="FX1956">
        <v>0</v>
      </c>
      <c r="FY1956">
        <v>0</v>
      </c>
      <c r="FZ1956">
        <v>0</v>
      </c>
    </row>
    <row r="1957" spans="1:182" x14ac:dyDescent="0.2">
      <c r="A1957" t="s">
        <v>245</v>
      </c>
      <c r="B1957" t="s">
        <v>252</v>
      </c>
      <c r="C1957" t="s">
        <v>217</v>
      </c>
      <c r="D1957" t="s">
        <v>37</v>
      </c>
      <c r="E1957">
        <v>2017</v>
      </c>
      <c r="F1957" t="s">
        <v>230</v>
      </c>
      <c r="G1957" t="s">
        <v>250</v>
      </c>
      <c r="H1957" t="s">
        <v>225</v>
      </c>
      <c r="I1957">
        <v>0</v>
      </c>
      <c r="FX1957">
        <v>0</v>
      </c>
      <c r="FY1957">
        <v>0</v>
      </c>
      <c r="FZ1957">
        <v>0</v>
      </c>
    </row>
    <row r="1958" spans="1:182" x14ac:dyDescent="0.2">
      <c r="A1958" t="s">
        <v>245</v>
      </c>
      <c r="B1958" t="s">
        <v>252</v>
      </c>
      <c r="C1958" t="s">
        <v>217</v>
      </c>
      <c r="D1958" t="s">
        <v>38</v>
      </c>
      <c r="E1958">
        <v>2015</v>
      </c>
      <c r="F1958" t="s">
        <v>230</v>
      </c>
      <c r="G1958" t="s">
        <v>250</v>
      </c>
      <c r="H1958" t="s">
        <v>225</v>
      </c>
      <c r="I1958">
        <v>0</v>
      </c>
      <c r="FX1958">
        <v>0</v>
      </c>
      <c r="FY1958">
        <v>0</v>
      </c>
      <c r="FZ1958">
        <v>0</v>
      </c>
    </row>
    <row r="1959" spans="1:182" x14ac:dyDescent="0.2">
      <c r="A1959" t="s">
        <v>245</v>
      </c>
      <c r="B1959" t="s">
        <v>252</v>
      </c>
      <c r="C1959" t="s">
        <v>217</v>
      </c>
      <c r="D1959" t="s">
        <v>38</v>
      </c>
      <c r="E1959">
        <v>2016</v>
      </c>
      <c r="F1959" t="s">
        <v>230</v>
      </c>
      <c r="G1959" t="s">
        <v>250</v>
      </c>
      <c r="H1959" t="s">
        <v>225</v>
      </c>
      <c r="I1959">
        <v>0</v>
      </c>
      <c r="FX1959">
        <v>0</v>
      </c>
      <c r="FY1959">
        <v>0</v>
      </c>
      <c r="FZ1959">
        <v>0</v>
      </c>
    </row>
    <row r="1960" spans="1:182" x14ac:dyDescent="0.2">
      <c r="A1960" t="s">
        <v>245</v>
      </c>
      <c r="B1960" t="s">
        <v>252</v>
      </c>
      <c r="C1960" t="s">
        <v>217</v>
      </c>
      <c r="D1960" t="s">
        <v>38</v>
      </c>
      <c r="E1960">
        <v>2017</v>
      </c>
      <c r="F1960" t="s">
        <v>230</v>
      </c>
      <c r="G1960" t="s">
        <v>250</v>
      </c>
      <c r="H1960" t="s">
        <v>225</v>
      </c>
      <c r="I1960">
        <v>0</v>
      </c>
      <c r="FX1960">
        <v>0</v>
      </c>
      <c r="FY1960">
        <v>0</v>
      </c>
      <c r="FZ1960">
        <v>0</v>
      </c>
    </row>
    <row r="1961" spans="1:182" x14ac:dyDescent="0.2">
      <c r="A1961" t="s">
        <v>245</v>
      </c>
      <c r="B1961" t="s">
        <v>252</v>
      </c>
      <c r="C1961" t="s">
        <v>217</v>
      </c>
      <c r="D1961" t="s">
        <v>39</v>
      </c>
      <c r="E1961">
        <v>2015</v>
      </c>
      <c r="F1961" t="s">
        <v>230</v>
      </c>
      <c r="G1961" t="s">
        <v>250</v>
      </c>
      <c r="H1961" t="s">
        <v>225</v>
      </c>
      <c r="I1961">
        <v>0</v>
      </c>
      <c r="FX1961">
        <v>0</v>
      </c>
      <c r="FY1961">
        <v>0</v>
      </c>
      <c r="FZ1961">
        <v>0</v>
      </c>
    </row>
    <row r="1962" spans="1:182" x14ac:dyDescent="0.2">
      <c r="A1962" t="s">
        <v>245</v>
      </c>
      <c r="B1962" t="s">
        <v>252</v>
      </c>
      <c r="C1962" t="s">
        <v>217</v>
      </c>
      <c r="D1962" t="s">
        <v>39</v>
      </c>
      <c r="E1962">
        <v>2016</v>
      </c>
      <c r="F1962" t="s">
        <v>230</v>
      </c>
      <c r="G1962" t="s">
        <v>250</v>
      </c>
      <c r="H1962" t="s">
        <v>225</v>
      </c>
      <c r="I1962">
        <v>0</v>
      </c>
      <c r="FX1962">
        <v>0</v>
      </c>
      <c r="FY1962">
        <v>0</v>
      </c>
      <c r="FZ1962">
        <v>0</v>
      </c>
    </row>
    <row r="1963" spans="1:182" x14ac:dyDescent="0.2">
      <c r="A1963" t="s">
        <v>245</v>
      </c>
      <c r="B1963" t="s">
        <v>252</v>
      </c>
      <c r="C1963" t="s">
        <v>217</v>
      </c>
      <c r="D1963" t="s">
        <v>39</v>
      </c>
      <c r="E1963">
        <v>2017</v>
      </c>
      <c r="F1963" t="s">
        <v>230</v>
      </c>
      <c r="G1963" t="s">
        <v>250</v>
      </c>
      <c r="H1963" t="s">
        <v>225</v>
      </c>
      <c r="I1963">
        <v>0</v>
      </c>
      <c r="FX1963">
        <v>0</v>
      </c>
      <c r="FY1963">
        <v>0</v>
      </c>
      <c r="FZ1963">
        <v>0</v>
      </c>
    </row>
    <row r="1964" spans="1:182" x14ac:dyDescent="0.2">
      <c r="A1964" t="s">
        <v>245</v>
      </c>
      <c r="B1964" t="s">
        <v>252</v>
      </c>
      <c r="C1964" t="s">
        <v>217</v>
      </c>
      <c r="D1964" t="s">
        <v>40</v>
      </c>
      <c r="E1964">
        <v>2015</v>
      </c>
      <c r="F1964" t="s">
        <v>230</v>
      </c>
      <c r="G1964" t="s">
        <v>250</v>
      </c>
      <c r="H1964" t="s">
        <v>225</v>
      </c>
      <c r="I1964">
        <v>0</v>
      </c>
      <c r="FX1964">
        <v>0</v>
      </c>
      <c r="FY1964">
        <v>0</v>
      </c>
      <c r="FZ1964">
        <v>0</v>
      </c>
    </row>
    <row r="1965" spans="1:182" x14ac:dyDescent="0.2">
      <c r="A1965" t="s">
        <v>245</v>
      </c>
      <c r="B1965" t="s">
        <v>252</v>
      </c>
      <c r="C1965" t="s">
        <v>217</v>
      </c>
      <c r="D1965" t="s">
        <v>40</v>
      </c>
      <c r="E1965">
        <v>2016</v>
      </c>
      <c r="F1965" t="s">
        <v>230</v>
      </c>
      <c r="G1965" t="s">
        <v>250</v>
      </c>
      <c r="H1965" t="s">
        <v>225</v>
      </c>
      <c r="I1965">
        <v>0</v>
      </c>
      <c r="FX1965">
        <v>0</v>
      </c>
      <c r="FY1965">
        <v>0</v>
      </c>
      <c r="FZ1965">
        <v>0</v>
      </c>
    </row>
    <row r="1966" spans="1:182" x14ac:dyDescent="0.2">
      <c r="A1966" t="s">
        <v>245</v>
      </c>
      <c r="B1966" t="s">
        <v>252</v>
      </c>
      <c r="C1966" t="s">
        <v>217</v>
      </c>
      <c r="D1966" t="s">
        <v>40</v>
      </c>
      <c r="E1966">
        <v>2017</v>
      </c>
      <c r="F1966" t="s">
        <v>230</v>
      </c>
      <c r="G1966" t="s">
        <v>250</v>
      </c>
      <c r="H1966" t="s">
        <v>225</v>
      </c>
      <c r="I1966">
        <v>0</v>
      </c>
      <c r="FX1966">
        <v>0</v>
      </c>
      <c r="FY1966">
        <v>0</v>
      </c>
      <c r="FZ1966">
        <v>0</v>
      </c>
    </row>
    <row r="1967" spans="1:182" x14ac:dyDescent="0.2">
      <c r="A1967" t="s">
        <v>245</v>
      </c>
      <c r="B1967" t="s">
        <v>252</v>
      </c>
      <c r="C1967" t="s">
        <v>217</v>
      </c>
      <c r="D1967" t="s">
        <v>41</v>
      </c>
      <c r="E1967">
        <v>2015</v>
      </c>
      <c r="F1967" t="s">
        <v>230</v>
      </c>
      <c r="G1967" t="s">
        <v>250</v>
      </c>
      <c r="H1967" t="s">
        <v>225</v>
      </c>
      <c r="I1967">
        <v>0</v>
      </c>
      <c r="FX1967">
        <v>0</v>
      </c>
      <c r="FY1967">
        <v>0</v>
      </c>
      <c r="FZ1967">
        <v>0</v>
      </c>
    </row>
    <row r="1968" spans="1:182" x14ac:dyDescent="0.2">
      <c r="A1968" t="s">
        <v>245</v>
      </c>
      <c r="B1968" t="s">
        <v>252</v>
      </c>
      <c r="C1968" t="s">
        <v>217</v>
      </c>
      <c r="D1968" t="s">
        <v>41</v>
      </c>
      <c r="E1968">
        <v>2016</v>
      </c>
      <c r="F1968" t="s">
        <v>230</v>
      </c>
      <c r="G1968" t="s">
        <v>250</v>
      </c>
      <c r="H1968" t="s">
        <v>225</v>
      </c>
      <c r="I1968">
        <v>0</v>
      </c>
      <c r="FX1968">
        <v>0</v>
      </c>
      <c r="FY1968">
        <v>0</v>
      </c>
      <c r="FZ1968">
        <v>0</v>
      </c>
    </row>
    <row r="1969" spans="1:182" x14ac:dyDescent="0.2">
      <c r="A1969" t="s">
        <v>245</v>
      </c>
      <c r="B1969" t="s">
        <v>252</v>
      </c>
      <c r="C1969" t="s">
        <v>217</v>
      </c>
      <c r="D1969" t="s">
        <v>41</v>
      </c>
      <c r="E1969">
        <v>2017</v>
      </c>
      <c r="F1969" t="s">
        <v>230</v>
      </c>
      <c r="G1969" t="s">
        <v>250</v>
      </c>
      <c r="H1969" t="s">
        <v>225</v>
      </c>
      <c r="I1969">
        <v>0</v>
      </c>
      <c r="FX1969">
        <v>0</v>
      </c>
      <c r="FY1969">
        <v>0</v>
      </c>
      <c r="FZ1969">
        <v>0</v>
      </c>
    </row>
    <row r="1970" spans="1:182" x14ac:dyDescent="0.2">
      <c r="A1970" t="s">
        <v>245</v>
      </c>
      <c r="B1970" t="s">
        <v>252</v>
      </c>
      <c r="C1970" t="s">
        <v>217</v>
      </c>
      <c r="D1970" t="s">
        <v>42</v>
      </c>
      <c r="E1970">
        <v>2015</v>
      </c>
      <c r="F1970" t="s">
        <v>230</v>
      </c>
      <c r="G1970" t="s">
        <v>250</v>
      </c>
      <c r="H1970" t="s">
        <v>225</v>
      </c>
      <c r="I1970">
        <v>0</v>
      </c>
      <c r="FX1970">
        <v>0</v>
      </c>
      <c r="FY1970">
        <v>0</v>
      </c>
      <c r="FZ1970">
        <v>0</v>
      </c>
    </row>
    <row r="1971" spans="1:182" x14ac:dyDescent="0.2">
      <c r="A1971" t="s">
        <v>245</v>
      </c>
      <c r="B1971" t="s">
        <v>252</v>
      </c>
      <c r="C1971" t="s">
        <v>217</v>
      </c>
      <c r="D1971" t="s">
        <v>42</v>
      </c>
      <c r="E1971">
        <v>2016</v>
      </c>
      <c r="F1971" t="s">
        <v>230</v>
      </c>
      <c r="G1971" t="s">
        <v>250</v>
      </c>
      <c r="H1971" t="s">
        <v>225</v>
      </c>
      <c r="I1971">
        <v>0</v>
      </c>
      <c r="FX1971">
        <v>0</v>
      </c>
      <c r="FY1971">
        <v>0</v>
      </c>
      <c r="FZ1971">
        <v>0</v>
      </c>
    </row>
    <row r="1972" spans="1:182" x14ac:dyDescent="0.2">
      <c r="A1972" t="s">
        <v>245</v>
      </c>
      <c r="B1972" t="s">
        <v>252</v>
      </c>
      <c r="C1972" t="s">
        <v>217</v>
      </c>
      <c r="D1972" t="s">
        <v>42</v>
      </c>
      <c r="E1972">
        <v>2017</v>
      </c>
      <c r="F1972" t="s">
        <v>230</v>
      </c>
      <c r="G1972" t="s">
        <v>250</v>
      </c>
      <c r="H1972" t="s">
        <v>225</v>
      </c>
      <c r="I1972">
        <v>0</v>
      </c>
      <c r="FX1972">
        <v>0</v>
      </c>
      <c r="FY1972">
        <v>0</v>
      </c>
      <c r="FZ1972">
        <v>0</v>
      </c>
    </row>
    <row r="1973" spans="1:182" x14ac:dyDescent="0.2">
      <c r="A1973" t="s">
        <v>245</v>
      </c>
      <c r="B1973" t="s">
        <v>252</v>
      </c>
      <c r="C1973" t="s">
        <v>217</v>
      </c>
      <c r="D1973" t="s">
        <v>43</v>
      </c>
      <c r="E1973">
        <v>2015</v>
      </c>
      <c r="F1973" t="s">
        <v>230</v>
      </c>
      <c r="G1973" t="s">
        <v>250</v>
      </c>
      <c r="H1973" t="s">
        <v>225</v>
      </c>
      <c r="I1973">
        <v>0</v>
      </c>
      <c r="FX1973">
        <v>0</v>
      </c>
      <c r="FY1973">
        <v>0</v>
      </c>
      <c r="FZ1973">
        <v>0</v>
      </c>
    </row>
    <row r="1974" spans="1:182" x14ac:dyDescent="0.2">
      <c r="A1974" t="s">
        <v>245</v>
      </c>
      <c r="B1974" t="s">
        <v>252</v>
      </c>
      <c r="C1974" t="s">
        <v>217</v>
      </c>
      <c r="D1974" t="s">
        <v>43</v>
      </c>
      <c r="E1974">
        <v>2016</v>
      </c>
      <c r="F1974" t="s">
        <v>230</v>
      </c>
      <c r="G1974" t="s">
        <v>250</v>
      </c>
      <c r="H1974" t="s">
        <v>225</v>
      </c>
      <c r="I1974">
        <v>0</v>
      </c>
      <c r="FX1974">
        <v>0</v>
      </c>
      <c r="FY1974">
        <v>0</v>
      </c>
      <c r="FZ1974">
        <v>0</v>
      </c>
    </row>
    <row r="1975" spans="1:182" x14ac:dyDescent="0.2">
      <c r="A1975" t="s">
        <v>245</v>
      </c>
      <c r="B1975" t="s">
        <v>252</v>
      </c>
      <c r="C1975" t="s">
        <v>217</v>
      </c>
      <c r="D1975" t="s">
        <v>43</v>
      </c>
      <c r="E1975">
        <v>2017</v>
      </c>
      <c r="F1975" t="s">
        <v>230</v>
      </c>
      <c r="G1975" t="s">
        <v>250</v>
      </c>
      <c r="H1975" t="s">
        <v>225</v>
      </c>
      <c r="I1975">
        <v>0</v>
      </c>
      <c r="FX1975">
        <v>0</v>
      </c>
      <c r="FY1975">
        <v>0</v>
      </c>
      <c r="FZ1975">
        <v>0</v>
      </c>
    </row>
    <row r="1976" spans="1:182" x14ac:dyDescent="0.2">
      <c r="A1976" t="s">
        <v>245</v>
      </c>
      <c r="B1976" t="s">
        <v>252</v>
      </c>
      <c r="C1976" t="s">
        <v>217</v>
      </c>
      <c r="D1976" t="s">
        <v>44</v>
      </c>
      <c r="E1976">
        <v>2015</v>
      </c>
      <c r="F1976" t="s">
        <v>230</v>
      </c>
      <c r="G1976" t="s">
        <v>250</v>
      </c>
      <c r="H1976" t="s">
        <v>225</v>
      </c>
      <c r="I1976">
        <v>0</v>
      </c>
      <c r="FX1976">
        <v>0</v>
      </c>
      <c r="FY1976">
        <v>0</v>
      </c>
      <c r="FZ1976">
        <v>0</v>
      </c>
    </row>
    <row r="1977" spans="1:182" x14ac:dyDescent="0.2">
      <c r="A1977" t="s">
        <v>245</v>
      </c>
      <c r="B1977" t="s">
        <v>252</v>
      </c>
      <c r="C1977" t="s">
        <v>217</v>
      </c>
      <c r="D1977" t="s">
        <v>44</v>
      </c>
      <c r="E1977">
        <v>2016</v>
      </c>
      <c r="F1977" t="s">
        <v>230</v>
      </c>
      <c r="G1977" t="s">
        <v>250</v>
      </c>
      <c r="H1977" t="s">
        <v>225</v>
      </c>
      <c r="I1977">
        <v>0</v>
      </c>
      <c r="FX1977">
        <v>0</v>
      </c>
      <c r="FY1977">
        <v>0</v>
      </c>
      <c r="FZ1977">
        <v>0</v>
      </c>
    </row>
    <row r="1978" spans="1:182" x14ac:dyDescent="0.2">
      <c r="A1978" t="s">
        <v>245</v>
      </c>
      <c r="B1978" t="s">
        <v>252</v>
      </c>
      <c r="C1978" t="s">
        <v>217</v>
      </c>
      <c r="D1978" t="s">
        <v>44</v>
      </c>
      <c r="E1978">
        <v>2017</v>
      </c>
      <c r="F1978" t="s">
        <v>230</v>
      </c>
      <c r="G1978" t="s">
        <v>250</v>
      </c>
      <c r="H1978" t="s">
        <v>225</v>
      </c>
      <c r="I1978">
        <v>0</v>
      </c>
      <c r="FX1978">
        <v>0</v>
      </c>
      <c r="FY1978">
        <v>0</v>
      </c>
      <c r="FZ1978">
        <v>0</v>
      </c>
    </row>
    <row r="1979" spans="1:182" x14ac:dyDescent="0.2">
      <c r="A1979" t="s">
        <v>245</v>
      </c>
      <c r="B1979" t="s">
        <v>252</v>
      </c>
      <c r="C1979" t="s">
        <v>217</v>
      </c>
      <c r="D1979" t="s">
        <v>45</v>
      </c>
      <c r="E1979">
        <v>2015</v>
      </c>
      <c r="F1979" t="s">
        <v>230</v>
      </c>
      <c r="G1979" t="s">
        <v>250</v>
      </c>
      <c r="H1979" t="s">
        <v>225</v>
      </c>
      <c r="I1979">
        <v>0</v>
      </c>
      <c r="FX1979">
        <v>0</v>
      </c>
      <c r="FY1979">
        <v>0</v>
      </c>
      <c r="FZ1979">
        <v>0</v>
      </c>
    </row>
    <row r="1980" spans="1:182" x14ac:dyDescent="0.2">
      <c r="A1980" t="s">
        <v>245</v>
      </c>
      <c r="B1980" t="s">
        <v>252</v>
      </c>
      <c r="C1980" t="s">
        <v>217</v>
      </c>
      <c r="D1980" t="s">
        <v>45</v>
      </c>
      <c r="E1980">
        <v>2016</v>
      </c>
      <c r="F1980" t="s">
        <v>230</v>
      </c>
      <c r="G1980" t="s">
        <v>250</v>
      </c>
      <c r="H1980" t="s">
        <v>225</v>
      </c>
      <c r="I1980">
        <v>0</v>
      </c>
      <c r="FX1980">
        <v>0</v>
      </c>
      <c r="FY1980">
        <v>0</v>
      </c>
      <c r="FZ1980">
        <v>0</v>
      </c>
    </row>
    <row r="1981" spans="1:182" x14ac:dyDescent="0.2">
      <c r="A1981" t="s">
        <v>245</v>
      </c>
      <c r="B1981" t="s">
        <v>252</v>
      </c>
      <c r="C1981" t="s">
        <v>217</v>
      </c>
      <c r="D1981" t="s">
        <v>45</v>
      </c>
      <c r="E1981">
        <v>2017</v>
      </c>
      <c r="F1981" t="s">
        <v>230</v>
      </c>
      <c r="G1981" t="s">
        <v>250</v>
      </c>
      <c r="H1981" t="s">
        <v>225</v>
      </c>
      <c r="I1981">
        <v>0</v>
      </c>
      <c r="FX1981">
        <v>0</v>
      </c>
      <c r="FY1981">
        <v>0</v>
      </c>
      <c r="FZ1981">
        <v>0</v>
      </c>
    </row>
    <row r="1982" spans="1:182" x14ac:dyDescent="0.2">
      <c r="A1982" t="s">
        <v>245</v>
      </c>
      <c r="B1982" t="s">
        <v>252</v>
      </c>
      <c r="C1982" t="s">
        <v>217</v>
      </c>
      <c r="D1982" t="s">
        <v>46</v>
      </c>
      <c r="E1982">
        <v>2015</v>
      </c>
      <c r="F1982" t="s">
        <v>230</v>
      </c>
      <c r="G1982" t="s">
        <v>250</v>
      </c>
      <c r="H1982" t="s">
        <v>225</v>
      </c>
      <c r="I1982">
        <v>0</v>
      </c>
      <c r="FX1982">
        <v>0</v>
      </c>
      <c r="FY1982">
        <v>0</v>
      </c>
      <c r="FZ1982">
        <v>0</v>
      </c>
    </row>
    <row r="1983" spans="1:182" x14ac:dyDescent="0.2">
      <c r="A1983" t="s">
        <v>245</v>
      </c>
      <c r="B1983" t="s">
        <v>252</v>
      </c>
      <c r="C1983" t="s">
        <v>217</v>
      </c>
      <c r="D1983" t="s">
        <v>46</v>
      </c>
      <c r="E1983">
        <v>2016</v>
      </c>
      <c r="F1983" t="s">
        <v>230</v>
      </c>
      <c r="G1983" t="s">
        <v>250</v>
      </c>
      <c r="H1983" t="s">
        <v>225</v>
      </c>
      <c r="I1983">
        <v>0</v>
      </c>
      <c r="FX1983">
        <v>0</v>
      </c>
      <c r="FY1983">
        <v>0</v>
      </c>
      <c r="FZ1983">
        <v>0</v>
      </c>
    </row>
    <row r="1984" spans="1:182" x14ac:dyDescent="0.2">
      <c r="A1984" t="s">
        <v>245</v>
      </c>
      <c r="B1984" t="s">
        <v>252</v>
      </c>
      <c r="C1984" t="s">
        <v>217</v>
      </c>
      <c r="D1984" t="s">
        <v>46</v>
      </c>
      <c r="E1984">
        <v>2017</v>
      </c>
      <c r="F1984" t="s">
        <v>230</v>
      </c>
      <c r="G1984" t="s">
        <v>250</v>
      </c>
      <c r="H1984" t="s">
        <v>225</v>
      </c>
      <c r="I1984">
        <v>0</v>
      </c>
      <c r="FX1984">
        <v>0</v>
      </c>
      <c r="FY1984">
        <v>0</v>
      </c>
      <c r="FZ1984">
        <v>0</v>
      </c>
    </row>
    <row r="1985" spans="1:182" x14ac:dyDescent="0.2">
      <c r="A1985" t="s">
        <v>245</v>
      </c>
      <c r="B1985" t="s">
        <v>252</v>
      </c>
      <c r="C1985" t="s">
        <v>217</v>
      </c>
      <c r="D1985" t="s">
        <v>47</v>
      </c>
      <c r="E1985">
        <v>2015</v>
      </c>
      <c r="F1985" t="s">
        <v>230</v>
      </c>
      <c r="G1985" t="s">
        <v>250</v>
      </c>
      <c r="H1985" t="s">
        <v>225</v>
      </c>
      <c r="I1985">
        <v>0</v>
      </c>
      <c r="FX1985">
        <v>0</v>
      </c>
      <c r="FY1985">
        <v>0</v>
      </c>
      <c r="FZ1985">
        <v>0</v>
      </c>
    </row>
    <row r="1986" spans="1:182" x14ac:dyDescent="0.2">
      <c r="A1986" t="s">
        <v>245</v>
      </c>
      <c r="B1986" t="s">
        <v>252</v>
      </c>
      <c r="C1986" t="s">
        <v>217</v>
      </c>
      <c r="D1986" t="s">
        <v>47</v>
      </c>
      <c r="E1986">
        <v>2016</v>
      </c>
      <c r="F1986" t="s">
        <v>230</v>
      </c>
      <c r="G1986" t="s">
        <v>250</v>
      </c>
      <c r="H1986" t="s">
        <v>225</v>
      </c>
      <c r="I1986">
        <v>0</v>
      </c>
      <c r="FX1986">
        <v>0</v>
      </c>
      <c r="FY1986">
        <v>0</v>
      </c>
      <c r="FZ1986">
        <v>0</v>
      </c>
    </row>
    <row r="1987" spans="1:182" x14ac:dyDescent="0.2">
      <c r="A1987" t="s">
        <v>245</v>
      </c>
      <c r="B1987" t="s">
        <v>252</v>
      </c>
      <c r="C1987" t="s">
        <v>217</v>
      </c>
      <c r="D1987" t="s">
        <v>47</v>
      </c>
      <c r="E1987">
        <v>2017</v>
      </c>
      <c r="F1987" t="s">
        <v>230</v>
      </c>
      <c r="G1987" t="s">
        <v>250</v>
      </c>
      <c r="H1987" t="s">
        <v>225</v>
      </c>
      <c r="I1987">
        <v>0</v>
      </c>
      <c r="FX1987">
        <v>0</v>
      </c>
      <c r="FY1987">
        <v>0</v>
      </c>
      <c r="FZ1987">
        <v>0</v>
      </c>
    </row>
    <row r="1988" spans="1:182" x14ac:dyDescent="0.2">
      <c r="A1988" t="s">
        <v>245</v>
      </c>
      <c r="B1988" t="s">
        <v>252</v>
      </c>
      <c r="C1988" t="s">
        <v>217</v>
      </c>
      <c r="D1988" t="s">
        <v>11</v>
      </c>
      <c r="E1988">
        <v>2015</v>
      </c>
      <c r="F1988" t="s">
        <v>230</v>
      </c>
      <c r="G1988" t="s">
        <v>250</v>
      </c>
      <c r="H1988" t="s">
        <v>225</v>
      </c>
      <c r="I1988">
        <v>0</v>
      </c>
      <c r="FX1988">
        <v>0</v>
      </c>
      <c r="FY1988">
        <v>0</v>
      </c>
      <c r="FZ1988">
        <v>0</v>
      </c>
    </row>
    <row r="1989" spans="1:182" x14ac:dyDescent="0.2">
      <c r="A1989" t="s">
        <v>245</v>
      </c>
      <c r="B1989" t="s">
        <v>252</v>
      </c>
      <c r="C1989" t="s">
        <v>217</v>
      </c>
      <c r="D1989" t="s">
        <v>11</v>
      </c>
      <c r="E1989">
        <v>2016</v>
      </c>
      <c r="F1989" t="s">
        <v>230</v>
      </c>
      <c r="G1989" t="s">
        <v>250</v>
      </c>
      <c r="H1989" t="s">
        <v>225</v>
      </c>
      <c r="I1989">
        <v>0</v>
      </c>
      <c r="FX1989">
        <v>0</v>
      </c>
      <c r="FY1989">
        <v>0</v>
      </c>
      <c r="FZ1989">
        <v>0</v>
      </c>
    </row>
    <row r="1990" spans="1:182" x14ac:dyDescent="0.2">
      <c r="A1990" t="s">
        <v>245</v>
      </c>
      <c r="B1990" t="s">
        <v>252</v>
      </c>
      <c r="C1990" t="s">
        <v>217</v>
      </c>
      <c r="D1990" t="s">
        <v>11</v>
      </c>
      <c r="E1990">
        <v>2017</v>
      </c>
      <c r="F1990" t="s">
        <v>230</v>
      </c>
      <c r="G1990" t="s">
        <v>250</v>
      </c>
      <c r="H1990" t="s">
        <v>225</v>
      </c>
      <c r="I1990">
        <v>0</v>
      </c>
      <c r="FX1990">
        <v>0</v>
      </c>
      <c r="FY1990">
        <v>0</v>
      </c>
      <c r="FZ1990">
        <v>0</v>
      </c>
    </row>
    <row r="1991" spans="1:182" x14ac:dyDescent="0.2">
      <c r="A1991" t="s">
        <v>245</v>
      </c>
      <c r="B1991" t="s">
        <v>252</v>
      </c>
      <c r="C1991" t="s">
        <v>217</v>
      </c>
      <c r="D1991" t="s">
        <v>36</v>
      </c>
      <c r="E1991">
        <v>2015</v>
      </c>
      <c r="F1991" t="s">
        <v>231</v>
      </c>
      <c r="G1991" t="s">
        <v>250</v>
      </c>
      <c r="H1991" t="s">
        <v>225</v>
      </c>
      <c r="I1991">
        <v>0</v>
      </c>
      <c r="FX1991">
        <v>0</v>
      </c>
      <c r="FY1991">
        <v>0</v>
      </c>
      <c r="FZ1991">
        <v>0</v>
      </c>
    </row>
    <row r="1992" spans="1:182" x14ac:dyDescent="0.2">
      <c r="A1992" t="s">
        <v>245</v>
      </c>
      <c r="B1992" t="s">
        <v>252</v>
      </c>
      <c r="C1992" t="s">
        <v>217</v>
      </c>
      <c r="D1992" t="s">
        <v>36</v>
      </c>
      <c r="E1992">
        <v>2016</v>
      </c>
      <c r="F1992" t="s">
        <v>231</v>
      </c>
      <c r="G1992" t="s">
        <v>250</v>
      </c>
      <c r="H1992" t="s">
        <v>225</v>
      </c>
      <c r="I1992">
        <v>0</v>
      </c>
      <c r="FX1992">
        <v>0</v>
      </c>
      <c r="FY1992">
        <v>0</v>
      </c>
      <c r="FZ1992">
        <v>0</v>
      </c>
    </row>
    <row r="1993" spans="1:182" x14ac:dyDescent="0.2">
      <c r="A1993" t="s">
        <v>245</v>
      </c>
      <c r="B1993" t="s">
        <v>252</v>
      </c>
      <c r="C1993" t="s">
        <v>217</v>
      </c>
      <c r="D1993" t="s">
        <v>36</v>
      </c>
      <c r="E1993">
        <v>2017</v>
      </c>
      <c r="F1993" t="s">
        <v>231</v>
      </c>
      <c r="G1993" t="s">
        <v>250</v>
      </c>
      <c r="H1993" t="s">
        <v>225</v>
      </c>
      <c r="I1993">
        <v>0</v>
      </c>
      <c r="FX1993">
        <v>0</v>
      </c>
      <c r="FY1993">
        <v>0</v>
      </c>
      <c r="FZ1993">
        <v>0</v>
      </c>
    </row>
    <row r="1994" spans="1:182" x14ac:dyDescent="0.2">
      <c r="A1994" t="s">
        <v>245</v>
      </c>
      <c r="B1994" t="s">
        <v>252</v>
      </c>
      <c r="C1994" t="s">
        <v>217</v>
      </c>
      <c r="D1994" t="s">
        <v>37</v>
      </c>
      <c r="E1994">
        <v>2015</v>
      </c>
      <c r="F1994" t="s">
        <v>231</v>
      </c>
      <c r="G1994" t="s">
        <v>250</v>
      </c>
      <c r="H1994" t="s">
        <v>225</v>
      </c>
      <c r="I1994">
        <v>0</v>
      </c>
      <c r="FX1994">
        <v>0</v>
      </c>
      <c r="FY1994">
        <v>0</v>
      </c>
      <c r="FZ1994">
        <v>0</v>
      </c>
    </row>
    <row r="1995" spans="1:182" x14ac:dyDescent="0.2">
      <c r="A1995" t="s">
        <v>245</v>
      </c>
      <c r="B1995" t="s">
        <v>252</v>
      </c>
      <c r="C1995" t="s">
        <v>217</v>
      </c>
      <c r="D1995" t="s">
        <v>37</v>
      </c>
      <c r="E1995">
        <v>2016</v>
      </c>
      <c r="F1995" t="s">
        <v>231</v>
      </c>
      <c r="G1995" t="s">
        <v>250</v>
      </c>
      <c r="H1995" t="s">
        <v>225</v>
      </c>
      <c r="I1995">
        <v>0</v>
      </c>
      <c r="FX1995">
        <v>0</v>
      </c>
      <c r="FY1995">
        <v>0</v>
      </c>
      <c r="FZ1995">
        <v>0</v>
      </c>
    </row>
    <row r="1996" spans="1:182" x14ac:dyDescent="0.2">
      <c r="A1996" t="s">
        <v>245</v>
      </c>
      <c r="B1996" t="s">
        <v>252</v>
      </c>
      <c r="C1996" t="s">
        <v>217</v>
      </c>
      <c r="D1996" t="s">
        <v>37</v>
      </c>
      <c r="E1996">
        <v>2017</v>
      </c>
      <c r="F1996" t="s">
        <v>231</v>
      </c>
      <c r="G1996" t="s">
        <v>250</v>
      </c>
      <c r="H1996" t="s">
        <v>225</v>
      </c>
      <c r="I1996">
        <v>0</v>
      </c>
      <c r="FX1996">
        <v>0</v>
      </c>
      <c r="FY1996">
        <v>0</v>
      </c>
      <c r="FZ1996">
        <v>0</v>
      </c>
    </row>
    <row r="1997" spans="1:182" x14ac:dyDescent="0.2">
      <c r="A1997" t="s">
        <v>245</v>
      </c>
      <c r="B1997" t="s">
        <v>252</v>
      </c>
      <c r="C1997" t="s">
        <v>217</v>
      </c>
      <c r="D1997" t="s">
        <v>38</v>
      </c>
      <c r="E1997">
        <v>2015</v>
      </c>
      <c r="F1997" t="s">
        <v>231</v>
      </c>
      <c r="G1997" t="s">
        <v>250</v>
      </c>
      <c r="H1997" t="s">
        <v>225</v>
      </c>
      <c r="I1997">
        <v>0</v>
      </c>
      <c r="FX1997">
        <v>0</v>
      </c>
      <c r="FY1997">
        <v>0</v>
      </c>
      <c r="FZ1997">
        <v>0</v>
      </c>
    </row>
    <row r="1998" spans="1:182" x14ac:dyDescent="0.2">
      <c r="A1998" t="s">
        <v>245</v>
      </c>
      <c r="B1998" t="s">
        <v>252</v>
      </c>
      <c r="C1998" t="s">
        <v>217</v>
      </c>
      <c r="D1998" t="s">
        <v>38</v>
      </c>
      <c r="E1998">
        <v>2016</v>
      </c>
      <c r="F1998" t="s">
        <v>231</v>
      </c>
      <c r="G1998" t="s">
        <v>250</v>
      </c>
      <c r="H1998" t="s">
        <v>225</v>
      </c>
      <c r="I1998">
        <v>0</v>
      </c>
      <c r="FX1998">
        <v>0</v>
      </c>
      <c r="FY1998">
        <v>0</v>
      </c>
      <c r="FZ1998">
        <v>0</v>
      </c>
    </row>
    <row r="1999" spans="1:182" x14ac:dyDescent="0.2">
      <c r="A1999" t="s">
        <v>245</v>
      </c>
      <c r="B1999" t="s">
        <v>252</v>
      </c>
      <c r="C1999" t="s">
        <v>217</v>
      </c>
      <c r="D1999" t="s">
        <v>38</v>
      </c>
      <c r="E1999">
        <v>2017</v>
      </c>
      <c r="F1999" t="s">
        <v>231</v>
      </c>
      <c r="G1999" t="s">
        <v>250</v>
      </c>
      <c r="H1999" t="s">
        <v>225</v>
      </c>
      <c r="I1999">
        <v>0</v>
      </c>
      <c r="FX1999">
        <v>0</v>
      </c>
      <c r="FY1999">
        <v>0</v>
      </c>
      <c r="FZ1999">
        <v>0</v>
      </c>
    </row>
    <row r="2000" spans="1:182" x14ac:dyDescent="0.2">
      <c r="A2000" t="s">
        <v>245</v>
      </c>
      <c r="B2000" t="s">
        <v>252</v>
      </c>
      <c r="C2000" t="s">
        <v>217</v>
      </c>
      <c r="D2000" t="s">
        <v>39</v>
      </c>
      <c r="E2000">
        <v>2015</v>
      </c>
      <c r="F2000" t="s">
        <v>231</v>
      </c>
      <c r="G2000" t="s">
        <v>250</v>
      </c>
      <c r="H2000" t="s">
        <v>225</v>
      </c>
      <c r="I2000">
        <v>0</v>
      </c>
      <c r="FX2000">
        <v>0</v>
      </c>
      <c r="FY2000">
        <v>0</v>
      </c>
      <c r="FZ2000">
        <v>0</v>
      </c>
    </row>
    <row r="2001" spans="1:182" x14ac:dyDescent="0.2">
      <c r="A2001" t="s">
        <v>245</v>
      </c>
      <c r="B2001" t="s">
        <v>252</v>
      </c>
      <c r="C2001" t="s">
        <v>217</v>
      </c>
      <c r="D2001" t="s">
        <v>39</v>
      </c>
      <c r="E2001">
        <v>2016</v>
      </c>
      <c r="F2001" t="s">
        <v>231</v>
      </c>
      <c r="G2001" t="s">
        <v>250</v>
      </c>
      <c r="H2001" t="s">
        <v>225</v>
      </c>
      <c r="I2001">
        <v>0</v>
      </c>
      <c r="FX2001">
        <v>0</v>
      </c>
      <c r="FY2001">
        <v>0</v>
      </c>
      <c r="FZ2001">
        <v>0</v>
      </c>
    </row>
    <row r="2002" spans="1:182" x14ac:dyDescent="0.2">
      <c r="A2002" t="s">
        <v>245</v>
      </c>
      <c r="B2002" t="s">
        <v>252</v>
      </c>
      <c r="C2002" t="s">
        <v>217</v>
      </c>
      <c r="D2002" t="s">
        <v>39</v>
      </c>
      <c r="E2002">
        <v>2017</v>
      </c>
      <c r="F2002" t="s">
        <v>231</v>
      </c>
      <c r="G2002" t="s">
        <v>250</v>
      </c>
      <c r="H2002" t="s">
        <v>225</v>
      </c>
      <c r="I2002">
        <v>0</v>
      </c>
      <c r="FX2002">
        <v>0</v>
      </c>
      <c r="FY2002">
        <v>0</v>
      </c>
      <c r="FZ2002">
        <v>0</v>
      </c>
    </row>
    <row r="2003" spans="1:182" x14ac:dyDescent="0.2">
      <c r="A2003" t="s">
        <v>245</v>
      </c>
      <c r="B2003" t="s">
        <v>252</v>
      </c>
      <c r="C2003" t="s">
        <v>217</v>
      </c>
      <c r="D2003" t="s">
        <v>40</v>
      </c>
      <c r="E2003">
        <v>2015</v>
      </c>
      <c r="F2003" t="s">
        <v>231</v>
      </c>
      <c r="G2003" t="s">
        <v>250</v>
      </c>
      <c r="H2003" t="s">
        <v>225</v>
      </c>
      <c r="I2003">
        <v>0</v>
      </c>
      <c r="FX2003">
        <v>0</v>
      </c>
      <c r="FY2003">
        <v>0</v>
      </c>
      <c r="FZ2003">
        <v>0</v>
      </c>
    </row>
    <row r="2004" spans="1:182" x14ac:dyDescent="0.2">
      <c r="A2004" t="s">
        <v>245</v>
      </c>
      <c r="B2004" t="s">
        <v>252</v>
      </c>
      <c r="C2004" t="s">
        <v>217</v>
      </c>
      <c r="D2004" t="s">
        <v>40</v>
      </c>
      <c r="E2004">
        <v>2016</v>
      </c>
      <c r="F2004" t="s">
        <v>231</v>
      </c>
      <c r="G2004" t="s">
        <v>250</v>
      </c>
      <c r="H2004" t="s">
        <v>225</v>
      </c>
      <c r="I2004">
        <v>0</v>
      </c>
      <c r="FX2004">
        <v>0</v>
      </c>
      <c r="FY2004">
        <v>0</v>
      </c>
      <c r="FZ2004">
        <v>0</v>
      </c>
    </row>
    <row r="2005" spans="1:182" x14ac:dyDescent="0.2">
      <c r="A2005" t="s">
        <v>245</v>
      </c>
      <c r="B2005" t="s">
        <v>252</v>
      </c>
      <c r="C2005" t="s">
        <v>217</v>
      </c>
      <c r="D2005" t="s">
        <v>40</v>
      </c>
      <c r="E2005">
        <v>2017</v>
      </c>
      <c r="F2005" t="s">
        <v>231</v>
      </c>
      <c r="G2005" t="s">
        <v>250</v>
      </c>
      <c r="H2005" t="s">
        <v>225</v>
      </c>
      <c r="I2005">
        <v>0</v>
      </c>
      <c r="FX2005">
        <v>0</v>
      </c>
      <c r="FY2005">
        <v>0</v>
      </c>
      <c r="FZ2005">
        <v>0</v>
      </c>
    </row>
    <row r="2006" spans="1:182" x14ac:dyDescent="0.2">
      <c r="A2006" t="s">
        <v>245</v>
      </c>
      <c r="B2006" t="s">
        <v>252</v>
      </c>
      <c r="C2006" t="s">
        <v>217</v>
      </c>
      <c r="D2006" t="s">
        <v>41</v>
      </c>
      <c r="E2006">
        <v>2015</v>
      </c>
      <c r="F2006" t="s">
        <v>231</v>
      </c>
      <c r="G2006" t="s">
        <v>250</v>
      </c>
      <c r="H2006" t="s">
        <v>225</v>
      </c>
      <c r="I2006">
        <v>0</v>
      </c>
      <c r="FX2006">
        <v>0</v>
      </c>
      <c r="FY2006">
        <v>0</v>
      </c>
      <c r="FZ2006">
        <v>0</v>
      </c>
    </row>
    <row r="2007" spans="1:182" x14ac:dyDescent="0.2">
      <c r="A2007" t="s">
        <v>245</v>
      </c>
      <c r="B2007" t="s">
        <v>252</v>
      </c>
      <c r="C2007" t="s">
        <v>217</v>
      </c>
      <c r="D2007" t="s">
        <v>41</v>
      </c>
      <c r="E2007">
        <v>2016</v>
      </c>
      <c r="F2007" t="s">
        <v>231</v>
      </c>
      <c r="G2007" t="s">
        <v>250</v>
      </c>
      <c r="H2007" t="s">
        <v>225</v>
      </c>
      <c r="I2007">
        <v>0</v>
      </c>
      <c r="FX2007">
        <v>0</v>
      </c>
      <c r="FY2007">
        <v>0</v>
      </c>
      <c r="FZ2007">
        <v>0</v>
      </c>
    </row>
    <row r="2008" spans="1:182" x14ac:dyDescent="0.2">
      <c r="A2008" t="s">
        <v>245</v>
      </c>
      <c r="B2008" t="s">
        <v>252</v>
      </c>
      <c r="C2008" t="s">
        <v>217</v>
      </c>
      <c r="D2008" t="s">
        <v>41</v>
      </c>
      <c r="E2008">
        <v>2017</v>
      </c>
      <c r="F2008" t="s">
        <v>231</v>
      </c>
      <c r="G2008" t="s">
        <v>250</v>
      </c>
      <c r="H2008" t="s">
        <v>225</v>
      </c>
      <c r="I2008">
        <v>0</v>
      </c>
      <c r="FX2008">
        <v>0</v>
      </c>
      <c r="FY2008">
        <v>0</v>
      </c>
      <c r="FZ2008">
        <v>0</v>
      </c>
    </row>
    <row r="2009" spans="1:182" x14ac:dyDescent="0.2">
      <c r="A2009" t="s">
        <v>245</v>
      </c>
      <c r="B2009" t="s">
        <v>252</v>
      </c>
      <c r="C2009" t="s">
        <v>217</v>
      </c>
      <c r="D2009" t="s">
        <v>42</v>
      </c>
      <c r="E2009">
        <v>2015</v>
      </c>
      <c r="F2009" t="s">
        <v>231</v>
      </c>
      <c r="G2009" t="s">
        <v>250</v>
      </c>
      <c r="H2009" t="s">
        <v>225</v>
      </c>
      <c r="I2009">
        <v>0</v>
      </c>
      <c r="FX2009">
        <v>0</v>
      </c>
      <c r="FY2009">
        <v>0</v>
      </c>
      <c r="FZ2009">
        <v>0</v>
      </c>
    </row>
    <row r="2010" spans="1:182" x14ac:dyDescent="0.2">
      <c r="A2010" t="s">
        <v>245</v>
      </c>
      <c r="B2010" t="s">
        <v>252</v>
      </c>
      <c r="C2010" t="s">
        <v>217</v>
      </c>
      <c r="D2010" t="s">
        <v>42</v>
      </c>
      <c r="E2010">
        <v>2016</v>
      </c>
      <c r="F2010" t="s">
        <v>231</v>
      </c>
      <c r="G2010" t="s">
        <v>250</v>
      </c>
      <c r="H2010" t="s">
        <v>225</v>
      </c>
      <c r="I2010">
        <v>0</v>
      </c>
      <c r="FX2010">
        <v>0</v>
      </c>
      <c r="FY2010">
        <v>0</v>
      </c>
      <c r="FZ2010">
        <v>0</v>
      </c>
    </row>
    <row r="2011" spans="1:182" x14ac:dyDescent="0.2">
      <c r="A2011" t="s">
        <v>245</v>
      </c>
      <c r="B2011" t="s">
        <v>252</v>
      </c>
      <c r="C2011" t="s">
        <v>217</v>
      </c>
      <c r="D2011" t="s">
        <v>42</v>
      </c>
      <c r="E2011">
        <v>2017</v>
      </c>
      <c r="F2011" t="s">
        <v>231</v>
      </c>
      <c r="G2011" t="s">
        <v>250</v>
      </c>
      <c r="H2011" t="s">
        <v>225</v>
      </c>
      <c r="I2011">
        <v>0</v>
      </c>
      <c r="FX2011">
        <v>0</v>
      </c>
      <c r="FY2011">
        <v>0</v>
      </c>
      <c r="FZ2011">
        <v>0</v>
      </c>
    </row>
    <row r="2012" spans="1:182" x14ac:dyDescent="0.2">
      <c r="A2012" t="s">
        <v>245</v>
      </c>
      <c r="B2012" t="s">
        <v>252</v>
      </c>
      <c r="C2012" t="s">
        <v>217</v>
      </c>
      <c r="D2012" t="s">
        <v>43</v>
      </c>
      <c r="E2012">
        <v>2015</v>
      </c>
      <c r="F2012" t="s">
        <v>231</v>
      </c>
      <c r="G2012" t="s">
        <v>250</v>
      </c>
      <c r="H2012" t="s">
        <v>225</v>
      </c>
      <c r="I2012">
        <v>0</v>
      </c>
      <c r="FX2012">
        <v>0</v>
      </c>
      <c r="FY2012">
        <v>0</v>
      </c>
      <c r="FZ2012">
        <v>0</v>
      </c>
    </row>
    <row r="2013" spans="1:182" x14ac:dyDescent="0.2">
      <c r="A2013" t="s">
        <v>245</v>
      </c>
      <c r="B2013" t="s">
        <v>252</v>
      </c>
      <c r="C2013" t="s">
        <v>217</v>
      </c>
      <c r="D2013" t="s">
        <v>43</v>
      </c>
      <c r="E2013">
        <v>2016</v>
      </c>
      <c r="F2013" t="s">
        <v>231</v>
      </c>
      <c r="G2013" t="s">
        <v>250</v>
      </c>
      <c r="H2013" t="s">
        <v>225</v>
      </c>
      <c r="I2013">
        <v>0</v>
      </c>
      <c r="FX2013">
        <v>0</v>
      </c>
      <c r="FY2013">
        <v>0</v>
      </c>
      <c r="FZ2013">
        <v>0</v>
      </c>
    </row>
    <row r="2014" spans="1:182" x14ac:dyDescent="0.2">
      <c r="A2014" t="s">
        <v>245</v>
      </c>
      <c r="B2014" t="s">
        <v>252</v>
      </c>
      <c r="C2014" t="s">
        <v>217</v>
      </c>
      <c r="D2014" t="s">
        <v>43</v>
      </c>
      <c r="E2014">
        <v>2017</v>
      </c>
      <c r="F2014" t="s">
        <v>231</v>
      </c>
      <c r="G2014" t="s">
        <v>250</v>
      </c>
      <c r="H2014" t="s">
        <v>225</v>
      </c>
      <c r="I2014">
        <v>0</v>
      </c>
      <c r="FX2014">
        <v>0</v>
      </c>
      <c r="FY2014">
        <v>0</v>
      </c>
      <c r="FZ2014">
        <v>0</v>
      </c>
    </row>
    <row r="2015" spans="1:182" x14ac:dyDescent="0.2">
      <c r="A2015" t="s">
        <v>245</v>
      </c>
      <c r="B2015" t="s">
        <v>252</v>
      </c>
      <c r="C2015" t="s">
        <v>217</v>
      </c>
      <c r="D2015" t="s">
        <v>44</v>
      </c>
      <c r="E2015">
        <v>2015</v>
      </c>
      <c r="F2015" t="s">
        <v>231</v>
      </c>
      <c r="G2015" t="s">
        <v>250</v>
      </c>
      <c r="H2015" t="s">
        <v>225</v>
      </c>
      <c r="I2015">
        <v>0</v>
      </c>
      <c r="FX2015">
        <v>0</v>
      </c>
      <c r="FY2015">
        <v>0</v>
      </c>
      <c r="FZ2015">
        <v>0</v>
      </c>
    </row>
    <row r="2016" spans="1:182" x14ac:dyDescent="0.2">
      <c r="A2016" t="s">
        <v>245</v>
      </c>
      <c r="B2016" t="s">
        <v>252</v>
      </c>
      <c r="C2016" t="s">
        <v>217</v>
      </c>
      <c r="D2016" t="s">
        <v>44</v>
      </c>
      <c r="E2016">
        <v>2016</v>
      </c>
      <c r="F2016" t="s">
        <v>231</v>
      </c>
      <c r="G2016" t="s">
        <v>250</v>
      </c>
      <c r="H2016" t="s">
        <v>225</v>
      </c>
      <c r="I2016">
        <v>0</v>
      </c>
      <c r="FX2016">
        <v>0</v>
      </c>
      <c r="FY2016">
        <v>0</v>
      </c>
      <c r="FZ2016">
        <v>0</v>
      </c>
    </row>
    <row r="2017" spans="1:182" x14ac:dyDescent="0.2">
      <c r="A2017" t="s">
        <v>245</v>
      </c>
      <c r="B2017" t="s">
        <v>252</v>
      </c>
      <c r="C2017" t="s">
        <v>217</v>
      </c>
      <c r="D2017" t="s">
        <v>44</v>
      </c>
      <c r="E2017">
        <v>2017</v>
      </c>
      <c r="F2017" t="s">
        <v>231</v>
      </c>
      <c r="G2017" t="s">
        <v>250</v>
      </c>
      <c r="H2017" t="s">
        <v>225</v>
      </c>
      <c r="I2017">
        <v>0</v>
      </c>
      <c r="FX2017">
        <v>0</v>
      </c>
      <c r="FY2017">
        <v>0</v>
      </c>
      <c r="FZ2017">
        <v>0</v>
      </c>
    </row>
    <row r="2018" spans="1:182" x14ac:dyDescent="0.2">
      <c r="A2018" t="s">
        <v>245</v>
      </c>
      <c r="B2018" t="s">
        <v>252</v>
      </c>
      <c r="C2018" t="s">
        <v>217</v>
      </c>
      <c r="D2018" t="s">
        <v>45</v>
      </c>
      <c r="E2018">
        <v>2015</v>
      </c>
      <c r="F2018" t="s">
        <v>231</v>
      </c>
      <c r="G2018" t="s">
        <v>250</v>
      </c>
      <c r="H2018" t="s">
        <v>225</v>
      </c>
      <c r="I2018">
        <v>0</v>
      </c>
      <c r="FX2018">
        <v>0</v>
      </c>
      <c r="FY2018">
        <v>0</v>
      </c>
      <c r="FZ2018">
        <v>0</v>
      </c>
    </row>
    <row r="2019" spans="1:182" x14ac:dyDescent="0.2">
      <c r="A2019" t="s">
        <v>245</v>
      </c>
      <c r="B2019" t="s">
        <v>252</v>
      </c>
      <c r="C2019" t="s">
        <v>217</v>
      </c>
      <c r="D2019" t="s">
        <v>45</v>
      </c>
      <c r="E2019">
        <v>2016</v>
      </c>
      <c r="F2019" t="s">
        <v>231</v>
      </c>
      <c r="G2019" t="s">
        <v>250</v>
      </c>
      <c r="H2019" t="s">
        <v>225</v>
      </c>
      <c r="I2019">
        <v>0</v>
      </c>
      <c r="FX2019">
        <v>0</v>
      </c>
      <c r="FY2019">
        <v>0</v>
      </c>
      <c r="FZ2019">
        <v>0</v>
      </c>
    </row>
    <row r="2020" spans="1:182" x14ac:dyDescent="0.2">
      <c r="A2020" t="s">
        <v>245</v>
      </c>
      <c r="B2020" t="s">
        <v>252</v>
      </c>
      <c r="C2020" t="s">
        <v>217</v>
      </c>
      <c r="D2020" t="s">
        <v>45</v>
      </c>
      <c r="E2020">
        <v>2017</v>
      </c>
      <c r="F2020" t="s">
        <v>231</v>
      </c>
      <c r="G2020" t="s">
        <v>250</v>
      </c>
      <c r="H2020" t="s">
        <v>225</v>
      </c>
      <c r="I2020">
        <v>0</v>
      </c>
      <c r="FX2020">
        <v>0</v>
      </c>
      <c r="FY2020">
        <v>0</v>
      </c>
      <c r="FZ2020">
        <v>0</v>
      </c>
    </row>
    <row r="2021" spans="1:182" x14ac:dyDescent="0.2">
      <c r="A2021" t="s">
        <v>245</v>
      </c>
      <c r="B2021" t="s">
        <v>252</v>
      </c>
      <c r="C2021" t="s">
        <v>217</v>
      </c>
      <c r="D2021" t="s">
        <v>46</v>
      </c>
      <c r="E2021">
        <v>2015</v>
      </c>
      <c r="F2021" t="s">
        <v>231</v>
      </c>
      <c r="G2021" t="s">
        <v>250</v>
      </c>
      <c r="H2021" t="s">
        <v>225</v>
      </c>
      <c r="I2021">
        <v>0</v>
      </c>
      <c r="FX2021">
        <v>0</v>
      </c>
      <c r="FY2021">
        <v>0</v>
      </c>
      <c r="FZ2021">
        <v>0</v>
      </c>
    </row>
    <row r="2022" spans="1:182" x14ac:dyDescent="0.2">
      <c r="A2022" t="s">
        <v>245</v>
      </c>
      <c r="B2022" t="s">
        <v>252</v>
      </c>
      <c r="C2022" t="s">
        <v>217</v>
      </c>
      <c r="D2022" t="s">
        <v>46</v>
      </c>
      <c r="E2022">
        <v>2016</v>
      </c>
      <c r="F2022" t="s">
        <v>231</v>
      </c>
      <c r="G2022" t="s">
        <v>250</v>
      </c>
      <c r="H2022" t="s">
        <v>225</v>
      </c>
      <c r="I2022">
        <v>0</v>
      </c>
      <c r="FX2022">
        <v>0</v>
      </c>
      <c r="FY2022">
        <v>0</v>
      </c>
      <c r="FZ2022">
        <v>0</v>
      </c>
    </row>
    <row r="2023" spans="1:182" x14ac:dyDescent="0.2">
      <c r="A2023" t="s">
        <v>245</v>
      </c>
      <c r="B2023" t="s">
        <v>252</v>
      </c>
      <c r="C2023" t="s">
        <v>217</v>
      </c>
      <c r="D2023" t="s">
        <v>46</v>
      </c>
      <c r="E2023">
        <v>2017</v>
      </c>
      <c r="F2023" t="s">
        <v>231</v>
      </c>
      <c r="G2023" t="s">
        <v>250</v>
      </c>
      <c r="H2023" t="s">
        <v>225</v>
      </c>
      <c r="I2023">
        <v>0</v>
      </c>
      <c r="FX2023">
        <v>0</v>
      </c>
      <c r="FY2023">
        <v>0</v>
      </c>
      <c r="FZ2023">
        <v>0</v>
      </c>
    </row>
    <row r="2024" spans="1:182" x14ac:dyDescent="0.2">
      <c r="A2024" t="s">
        <v>245</v>
      </c>
      <c r="B2024" t="s">
        <v>252</v>
      </c>
      <c r="C2024" t="s">
        <v>217</v>
      </c>
      <c r="D2024" t="s">
        <v>47</v>
      </c>
      <c r="E2024">
        <v>2015</v>
      </c>
      <c r="F2024" t="s">
        <v>231</v>
      </c>
      <c r="G2024" t="s">
        <v>250</v>
      </c>
      <c r="H2024" t="s">
        <v>225</v>
      </c>
      <c r="I2024">
        <v>0</v>
      </c>
      <c r="FX2024">
        <v>0</v>
      </c>
      <c r="FY2024">
        <v>0</v>
      </c>
      <c r="FZ2024">
        <v>0</v>
      </c>
    </row>
    <row r="2025" spans="1:182" x14ac:dyDescent="0.2">
      <c r="A2025" t="s">
        <v>245</v>
      </c>
      <c r="B2025" t="s">
        <v>252</v>
      </c>
      <c r="C2025" t="s">
        <v>217</v>
      </c>
      <c r="D2025" t="s">
        <v>47</v>
      </c>
      <c r="E2025">
        <v>2016</v>
      </c>
      <c r="F2025" t="s">
        <v>231</v>
      </c>
      <c r="G2025" t="s">
        <v>250</v>
      </c>
      <c r="H2025" t="s">
        <v>225</v>
      </c>
      <c r="I2025">
        <v>0</v>
      </c>
      <c r="FX2025">
        <v>0</v>
      </c>
      <c r="FY2025">
        <v>0</v>
      </c>
      <c r="FZ2025">
        <v>0</v>
      </c>
    </row>
    <row r="2026" spans="1:182" x14ac:dyDescent="0.2">
      <c r="A2026" t="s">
        <v>245</v>
      </c>
      <c r="B2026" t="s">
        <v>252</v>
      </c>
      <c r="C2026" t="s">
        <v>217</v>
      </c>
      <c r="D2026" t="s">
        <v>47</v>
      </c>
      <c r="E2026">
        <v>2017</v>
      </c>
      <c r="F2026" t="s">
        <v>231</v>
      </c>
      <c r="G2026" t="s">
        <v>250</v>
      </c>
      <c r="H2026" t="s">
        <v>225</v>
      </c>
      <c r="I2026">
        <v>0</v>
      </c>
      <c r="FX2026">
        <v>0</v>
      </c>
      <c r="FY2026">
        <v>0</v>
      </c>
      <c r="FZ2026">
        <v>0</v>
      </c>
    </row>
    <row r="2027" spans="1:182" x14ac:dyDescent="0.2">
      <c r="A2027" t="s">
        <v>245</v>
      </c>
      <c r="B2027" t="s">
        <v>252</v>
      </c>
      <c r="C2027" t="s">
        <v>217</v>
      </c>
      <c r="D2027" t="s">
        <v>11</v>
      </c>
      <c r="E2027">
        <v>2015</v>
      </c>
      <c r="F2027" t="s">
        <v>231</v>
      </c>
      <c r="G2027" t="s">
        <v>250</v>
      </c>
      <c r="H2027" t="s">
        <v>225</v>
      </c>
      <c r="I2027">
        <v>0</v>
      </c>
      <c r="FX2027">
        <v>0</v>
      </c>
      <c r="FY2027">
        <v>0</v>
      </c>
      <c r="FZ2027">
        <v>0</v>
      </c>
    </row>
    <row r="2028" spans="1:182" x14ac:dyDescent="0.2">
      <c r="A2028" t="s">
        <v>245</v>
      </c>
      <c r="B2028" t="s">
        <v>252</v>
      </c>
      <c r="C2028" t="s">
        <v>217</v>
      </c>
      <c r="D2028" t="s">
        <v>11</v>
      </c>
      <c r="E2028">
        <v>2016</v>
      </c>
      <c r="F2028" t="s">
        <v>231</v>
      </c>
      <c r="G2028" t="s">
        <v>250</v>
      </c>
      <c r="H2028" t="s">
        <v>225</v>
      </c>
      <c r="I2028">
        <v>0</v>
      </c>
      <c r="FX2028">
        <v>0</v>
      </c>
      <c r="FY2028">
        <v>0</v>
      </c>
      <c r="FZ2028">
        <v>0</v>
      </c>
    </row>
    <row r="2029" spans="1:182" x14ac:dyDescent="0.2">
      <c r="A2029" t="s">
        <v>245</v>
      </c>
      <c r="B2029" t="s">
        <v>252</v>
      </c>
      <c r="C2029" t="s">
        <v>217</v>
      </c>
      <c r="D2029" t="s">
        <v>11</v>
      </c>
      <c r="E2029">
        <v>2017</v>
      </c>
      <c r="F2029" t="s">
        <v>231</v>
      </c>
      <c r="G2029" t="s">
        <v>250</v>
      </c>
      <c r="H2029" t="s">
        <v>225</v>
      </c>
      <c r="I2029">
        <v>0</v>
      </c>
      <c r="FX2029">
        <v>0</v>
      </c>
      <c r="FY2029">
        <v>0</v>
      </c>
      <c r="FZ2029">
        <v>0</v>
      </c>
    </row>
    <row r="2030" spans="1:182" x14ac:dyDescent="0.2">
      <c r="A2030" t="s">
        <v>245</v>
      </c>
      <c r="B2030" t="s">
        <v>252</v>
      </c>
      <c r="C2030" t="s">
        <v>217</v>
      </c>
      <c r="D2030" t="s">
        <v>36</v>
      </c>
      <c r="E2030">
        <v>2015</v>
      </c>
      <c r="F2030" t="s">
        <v>228</v>
      </c>
      <c r="G2030" t="s">
        <v>251</v>
      </c>
      <c r="H2030" t="s">
        <v>225</v>
      </c>
      <c r="I2030">
        <v>0</v>
      </c>
      <c r="FX2030">
        <v>0</v>
      </c>
      <c r="FY2030">
        <v>0</v>
      </c>
      <c r="FZ2030">
        <v>0</v>
      </c>
    </row>
    <row r="2031" spans="1:182" x14ac:dyDescent="0.2">
      <c r="A2031" t="s">
        <v>245</v>
      </c>
      <c r="B2031" t="s">
        <v>252</v>
      </c>
      <c r="C2031" t="s">
        <v>217</v>
      </c>
      <c r="D2031" t="s">
        <v>36</v>
      </c>
      <c r="E2031">
        <v>2016</v>
      </c>
      <c r="F2031" t="s">
        <v>228</v>
      </c>
      <c r="G2031" t="s">
        <v>251</v>
      </c>
      <c r="H2031" t="s">
        <v>225</v>
      </c>
      <c r="I2031">
        <v>0</v>
      </c>
      <c r="FX2031">
        <v>0</v>
      </c>
      <c r="FY2031">
        <v>0</v>
      </c>
      <c r="FZ2031">
        <v>0</v>
      </c>
    </row>
    <row r="2032" spans="1:182" x14ac:dyDescent="0.2">
      <c r="A2032" t="s">
        <v>245</v>
      </c>
      <c r="B2032" t="s">
        <v>252</v>
      </c>
      <c r="C2032" t="s">
        <v>217</v>
      </c>
      <c r="D2032" t="s">
        <v>36</v>
      </c>
      <c r="E2032">
        <v>2017</v>
      </c>
      <c r="F2032" t="s">
        <v>228</v>
      </c>
      <c r="G2032" t="s">
        <v>251</v>
      </c>
      <c r="H2032" t="s">
        <v>225</v>
      </c>
      <c r="I2032">
        <v>0</v>
      </c>
      <c r="FX2032">
        <v>0</v>
      </c>
      <c r="FY2032">
        <v>0</v>
      </c>
      <c r="FZ2032">
        <v>0</v>
      </c>
    </row>
    <row r="2033" spans="1:182" x14ac:dyDescent="0.2">
      <c r="A2033" t="s">
        <v>245</v>
      </c>
      <c r="B2033" t="s">
        <v>252</v>
      </c>
      <c r="C2033" t="s">
        <v>217</v>
      </c>
      <c r="D2033" t="s">
        <v>37</v>
      </c>
      <c r="E2033">
        <v>2015</v>
      </c>
      <c r="F2033" t="s">
        <v>228</v>
      </c>
      <c r="G2033" t="s">
        <v>251</v>
      </c>
      <c r="H2033" t="s">
        <v>225</v>
      </c>
      <c r="I2033">
        <v>0</v>
      </c>
      <c r="FX2033">
        <v>0</v>
      </c>
      <c r="FY2033">
        <v>0</v>
      </c>
      <c r="FZ2033">
        <v>0</v>
      </c>
    </row>
    <row r="2034" spans="1:182" x14ac:dyDescent="0.2">
      <c r="A2034" t="s">
        <v>245</v>
      </c>
      <c r="B2034" t="s">
        <v>252</v>
      </c>
      <c r="C2034" t="s">
        <v>217</v>
      </c>
      <c r="D2034" t="s">
        <v>37</v>
      </c>
      <c r="E2034">
        <v>2016</v>
      </c>
      <c r="F2034" t="s">
        <v>228</v>
      </c>
      <c r="G2034" t="s">
        <v>251</v>
      </c>
      <c r="H2034" t="s">
        <v>225</v>
      </c>
      <c r="I2034">
        <v>0</v>
      </c>
      <c r="FX2034">
        <v>0</v>
      </c>
      <c r="FY2034">
        <v>0</v>
      </c>
      <c r="FZ2034">
        <v>0</v>
      </c>
    </row>
    <row r="2035" spans="1:182" x14ac:dyDescent="0.2">
      <c r="A2035" t="s">
        <v>245</v>
      </c>
      <c r="B2035" t="s">
        <v>252</v>
      </c>
      <c r="C2035" t="s">
        <v>217</v>
      </c>
      <c r="D2035" t="s">
        <v>37</v>
      </c>
      <c r="E2035">
        <v>2017</v>
      </c>
      <c r="F2035" t="s">
        <v>228</v>
      </c>
      <c r="G2035" t="s">
        <v>251</v>
      </c>
      <c r="H2035" t="s">
        <v>225</v>
      </c>
      <c r="I2035">
        <v>0</v>
      </c>
      <c r="FX2035">
        <v>0</v>
      </c>
      <c r="FY2035">
        <v>0</v>
      </c>
      <c r="FZ2035">
        <v>0</v>
      </c>
    </row>
    <row r="2036" spans="1:182" x14ac:dyDescent="0.2">
      <c r="A2036" t="s">
        <v>245</v>
      </c>
      <c r="B2036" t="s">
        <v>252</v>
      </c>
      <c r="C2036" t="s">
        <v>217</v>
      </c>
      <c r="D2036" t="s">
        <v>38</v>
      </c>
      <c r="E2036">
        <v>2015</v>
      </c>
      <c r="F2036" t="s">
        <v>228</v>
      </c>
      <c r="G2036" t="s">
        <v>251</v>
      </c>
      <c r="H2036" t="s">
        <v>225</v>
      </c>
      <c r="I2036">
        <v>0</v>
      </c>
      <c r="FX2036">
        <v>0</v>
      </c>
      <c r="FY2036">
        <v>0</v>
      </c>
      <c r="FZ2036">
        <v>0</v>
      </c>
    </row>
    <row r="2037" spans="1:182" x14ac:dyDescent="0.2">
      <c r="A2037" t="s">
        <v>245</v>
      </c>
      <c r="B2037" t="s">
        <v>252</v>
      </c>
      <c r="C2037" t="s">
        <v>217</v>
      </c>
      <c r="D2037" t="s">
        <v>38</v>
      </c>
      <c r="E2037">
        <v>2016</v>
      </c>
      <c r="F2037" t="s">
        <v>228</v>
      </c>
      <c r="G2037" t="s">
        <v>251</v>
      </c>
      <c r="H2037" t="s">
        <v>225</v>
      </c>
      <c r="I2037">
        <v>0</v>
      </c>
      <c r="FX2037">
        <v>0</v>
      </c>
      <c r="FY2037">
        <v>0</v>
      </c>
      <c r="FZ2037">
        <v>0</v>
      </c>
    </row>
    <row r="2038" spans="1:182" x14ac:dyDescent="0.2">
      <c r="A2038" t="s">
        <v>245</v>
      </c>
      <c r="B2038" t="s">
        <v>252</v>
      </c>
      <c r="C2038" t="s">
        <v>217</v>
      </c>
      <c r="D2038" t="s">
        <v>38</v>
      </c>
      <c r="E2038">
        <v>2017</v>
      </c>
      <c r="F2038" t="s">
        <v>228</v>
      </c>
      <c r="G2038" t="s">
        <v>251</v>
      </c>
      <c r="H2038" t="s">
        <v>225</v>
      </c>
      <c r="I2038">
        <v>0</v>
      </c>
      <c r="FX2038">
        <v>0</v>
      </c>
      <c r="FY2038">
        <v>0</v>
      </c>
      <c r="FZ2038">
        <v>0</v>
      </c>
    </row>
    <row r="2039" spans="1:182" x14ac:dyDescent="0.2">
      <c r="A2039" t="s">
        <v>245</v>
      </c>
      <c r="B2039" t="s">
        <v>252</v>
      </c>
      <c r="C2039" t="s">
        <v>217</v>
      </c>
      <c r="D2039" t="s">
        <v>39</v>
      </c>
      <c r="E2039">
        <v>2015</v>
      </c>
      <c r="F2039" t="s">
        <v>228</v>
      </c>
      <c r="G2039" t="s">
        <v>251</v>
      </c>
      <c r="H2039" t="s">
        <v>225</v>
      </c>
      <c r="I2039">
        <v>0</v>
      </c>
      <c r="FX2039">
        <v>0</v>
      </c>
      <c r="FY2039">
        <v>0</v>
      </c>
      <c r="FZ2039">
        <v>0</v>
      </c>
    </row>
    <row r="2040" spans="1:182" x14ac:dyDescent="0.2">
      <c r="A2040" t="s">
        <v>245</v>
      </c>
      <c r="B2040" t="s">
        <v>252</v>
      </c>
      <c r="C2040" t="s">
        <v>217</v>
      </c>
      <c r="D2040" t="s">
        <v>39</v>
      </c>
      <c r="E2040">
        <v>2016</v>
      </c>
      <c r="F2040" t="s">
        <v>228</v>
      </c>
      <c r="G2040" t="s">
        <v>251</v>
      </c>
      <c r="H2040" t="s">
        <v>225</v>
      </c>
      <c r="I2040">
        <v>0</v>
      </c>
      <c r="FX2040">
        <v>0</v>
      </c>
      <c r="FY2040">
        <v>0</v>
      </c>
      <c r="FZ2040">
        <v>0</v>
      </c>
    </row>
    <row r="2041" spans="1:182" x14ac:dyDescent="0.2">
      <c r="A2041" t="s">
        <v>245</v>
      </c>
      <c r="B2041" t="s">
        <v>252</v>
      </c>
      <c r="C2041" t="s">
        <v>217</v>
      </c>
      <c r="D2041" t="s">
        <v>39</v>
      </c>
      <c r="E2041">
        <v>2017</v>
      </c>
      <c r="F2041" t="s">
        <v>228</v>
      </c>
      <c r="G2041" t="s">
        <v>251</v>
      </c>
      <c r="H2041" t="s">
        <v>225</v>
      </c>
      <c r="I2041">
        <v>0</v>
      </c>
      <c r="FX2041">
        <v>0</v>
      </c>
      <c r="FY2041">
        <v>0</v>
      </c>
      <c r="FZ2041">
        <v>0</v>
      </c>
    </row>
    <row r="2042" spans="1:182" x14ac:dyDescent="0.2">
      <c r="A2042" t="s">
        <v>245</v>
      </c>
      <c r="B2042" t="s">
        <v>252</v>
      </c>
      <c r="C2042" t="s">
        <v>217</v>
      </c>
      <c r="D2042" t="s">
        <v>40</v>
      </c>
      <c r="E2042">
        <v>2015</v>
      </c>
      <c r="F2042" t="s">
        <v>228</v>
      </c>
      <c r="G2042" t="s">
        <v>251</v>
      </c>
      <c r="H2042" t="s">
        <v>225</v>
      </c>
      <c r="I2042">
        <v>0</v>
      </c>
      <c r="FX2042">
        <v>0</v>
      </c>
      <c r="FY2042">
        <v>0</v>
      </c>
      <c r="FZ2042">
        <v>0</v>
      </c>
    </row>
    <row r="2043" spans="1:182" x14ac:dyDescent="0.2">
      <c r="A2043" t="s">
        <v>245</v>
      </c>
      <c r="B2043" t="s">
        <v>252</v>
      </c>
      <c r="C2043" t="s">
        <v>217</v>
      </c>
      <c r="D2043" t="s">
        <v>40</v>
      </c>
      <c r="E2043">
        <v>2016</v>
      </c>
      <c r="F2043" t="s">
        <v>228</v>
      </c>
      <c r="G2043" t="s">
        <v>251</v>
      </c>
      <c r="H2043" t="s">
        <v>225</v>
      </c>
      <c r="I2043">
        <v>0</v>
      </c>
      <c r="FX2043">
        <v>0</v>
      </c>
      <c r="FY2043">
        <v>0</v>
      </c>
      <c r="FZ2043">
        <v>0</v>
      </c>
    </row>
    <row r="2044" spans="1:182" x14ac:dyDescent="0.2">
      <c r="A2044" t="s">
        <v>245</v>
      </c>
      <c r="B2044" t="s">
        <v>252</v>
      </c>
      <c r="C2044" t="s">
        <v>217</v>
      </c>
      <c r="D2044" t="s">
        <v>40</v>
      </c>
      <c r="E2044">
        <v>2017</v>
      </c>
      <c r="F2044" t="s">
        <v>228</v>
      </c>
      <c r="G2044" t="s">
        <v>251</v>
      </c>
      <c r="H2044" t="s">
        <v>225</v>
      </c>
      <c r="I2044">
        <v>0</v>
      </c>
      <c r="FX2044">
        <v>0</v>
      </c>
      <c r="FY2044">
        <v>0</v>
      </c>
      <c r="FZ2044">
        <v>0</v>
      </c>
    </row>
    <row r="2045" spans="1:182" x14ac:dyDescent="0.2">
      <c r="A2045" t="s">
        <v>245</v>
      </c>
      <c r="B2045" t="s">
        <v>252</v>
      </c>
      <c r="C2045" t="s">
        <v>217</v>
      </c>
      <c r="D2045" t="s">
        <v>41</v>
      </c>
      <c r="E2045">
        <v>2015</v>
      </c>
      <c r="F2045" t="s">
        <v>228</v>
      </c>
      <c r="G2045" t="s">
        <v>251</v>
      </c>
      <c r="H2045" t="s">
        <v>225</v>
      </c>
      <c r="I2045">
        <v>0</v>
      </c>
      <c r="FX2045">
        <v>0</v>
      </c>
      <c r="FY2045">
        <v>0</v>
      </c>
      <c r="FZ2045">
        <v>0</v>
      </c>
    </row>
    <row r="2046" spans="1:182" x14ac:dyDescent="0.2">
      <c r="A2046" t="s">
        <v>245</v>
      </c>
      <c r="B2046" t="s">
        <v>252</v>
      </c>
      <c r="C2046" t="s">
        <v>217</v>
      </c>
      <c r="D2046" t="s">
        <v>41</v>
      </c>
      <c r="E2046">
        <v>2016</v>
      </c>
      <c r="F2046" t="s">
        <v>228</v>
      </c>
      <c r="G2046" t="s">
        <v>251</v>
      </c>
      <c r="H2046" t="s">
        <v>225</v>
      </c>
      <c r="I2046">
        <v>0</v>
      </c>
      <c r="FX2046">
        <v>0</v>
      </c>
      <c r="FY2046">
        <v>0</v>
      </c>
      <c r="FZ2046">
        <v>0</v>
      </c>
    </row>
    <row r="2047" spans="1:182" x14ac:dyDescent="0.2">
      <c r="A2047" t="s">
        <v>245</v>
      </c>
      <c r="B2047" t="s">
        <v>252</v>
      </c>
      <c r="C2047" t="s">
        <v>217</v>
      </c>
      <c r="D2047" t="s">
        <v>41</v>
      </c>
      <c r="E2047">
        <v>2017</v>
      </c>
      <c r="F2047" t="s">
        <v>228</v>
      </c>
      <c r="G2047" t="s">
        <v>251</v>
      </c>
      <c r="H2047" t="s">
        <v>225</v>
      </c>
      <c r="I2047">
        <v>0</v>
      </c>
      <c r="FX2047">
        <v>0</v>
      </c>
      <c r="FY2047">
        <v>0</v>
      </c>
      <c r="FZ2047">
        <v>0</v>
      </c>
    </row>
    <row r="2048" spans="1:182" x14ac:dyDescent="0.2">
      <c r="A2048" t="s">
        <v>245</v>
      </c>
      <c r="B2048" t="s">
        <v>252</v>
      </c>
      <c r="C2048" t="s">
        <v>217</v>
      </c>
      <c r="D2048" t="s">
        <v>42</v>
      </c>
      <c r="E2048">
        <v>2015</v>
      </c>
      <c r="F2048" t="s">
        <v>228</v>
      </c>
      <c r="G2048" t="s">
        <v>251</v>
      </c>
      <c r="H2048" t="s">
        <v>225</v>
      </c>
      <c r="I2048">
        <v>0</v>
      </c>
      <c r="FX2048">
        <v>0</v>
      </c>
      <c r="FY2048">
        <v>0</v>
      </c>
      <c r="FZ2048">
        <v>0</v>
      </c>
    </row>
    <row r="2049" spans="1:182" x14ac:dyDescent="0.2">
      <c r="A2049" t="s">
        <v>245</v>
      </c>
      <c r="B2049" t="s">
        <v>252</v>
      </c>
      <c r="C2049" t="s">
        <v>217</v>
      </c>
      <c r="D2049" t="s">
        <v>42</v>
      </c>
      <c r="E2049">
        <v>2016</v>
      </c>
      <c r="F2049" t="s">
        <v>228</v>
      </c>
      <c r="G2049" t="s">
        <v>251</v>
      </c>
      <c r="H2049" t="s">
        <v>225</v>
      </c>
      <c r="I2049">
        <v>0</v>
      </c>
      <c r="FX2049">
        <v>0</v>
      </c>
      <c r="FY2049">
        <v>0</v>
      </c>
      <c r="FZ2049">
        <v>0</v>
      </c>
    </row>
    <row r="2050" spans="1:182" x14ac:dyDescent="0.2">
      <c r="A2050" t="s">
        <v>245</v>
      </c>
      <c r="B2050" t="s">
        <v>252</v>
      </c>
      <c r="C2050" t="s">
        <v>217</v>
      </c>
      <c r="D2050" t="s">
        <v>42</v>
      </c>
      <c r="E2050">
        <v>2017</v>
      </c>
      <c r="F2050" t="s">
        <v>228</v>
      </c>
      <c r="G2050" t="s">
        <v>251</v>
      </c>
      <c r="H2050" t="s">
        <v>225</v>
      </c>
      <c r="I2050">
        <v>0</v>
      </c>
      <c r="FX2050">
        <v>0</v>
      </c>
      <c r="FY2050">
        <v>0</v>
      </c>
      <c r="FZ2050">
        <v>0</v>
      </c>
    </row>
    <row r="2051" spans="1:182" x14ac:dyDescent="0.2">
      <c r="A2051" t="s">
        <v>245</v>
      </c>
      <c r="B2051" t="s">
        <v>252</v>
      </c>
      <c r="C2051" t="s">
        <v>217</v>
      </c>
      <c r="D2051" t="s">
        <v>43</v>
      </c>
      <c r="E2051">
        <v>2015</v>
      </c>
      <c r="F2051" t="s">
        <v>228</v>
      </c>
      <c r="G2051" t="s">
        <v>251</v>
      </c>
      <c r="H2051" t="s">
        <v>225</v>
      </c>
      <c r="I2051">
        <v>0</v>
      </c>
      <c r="FX2051">
        <v>0</v>
      </c>
      <c r="FY2051">
        <v>0</v>
      </c>
      <c r="FZ2051">
        <v>0</v>
      </c>
    </row>
    <row r="2052" spans="1:182" x14ac:dyDescent="0.2">
      <c r="A2052" t="s">
        <v>245</v>
      </c>
      <c r="B2052" t="s">
        <v>252</v>
      </c>
      <c r="C2052" t="s">
        <v>217</v>
      </c>
      <c r="D2052" t="s">
        <v>43</v>
      </c>
      <c r="E2052">
        <v>2016</v>
      </c>
      <c r="F2052" t="s">
        <v>228</v>
      </c>
      <c r="G2052" t="s">
        <v>251</v>
      </c>
      <c r="H2052" t="s">
        <v>225</v>
      </c>
      <c r="I2052">
        <v>0</v>
      </c>
      <c r="FX2052">
        <v>0</v>
      </c>
      <c r="FY2052">
        <v>0</v>
      </c>
      <c r="FZ2052">
        <v>0</v>
      </c>
    </row>
    <row r="2053" spans="1:182" x14ac:dyDescent="0.2">
      <c r="A2053" t="s">
        <v>245</v>
      </c>
      <c r="B2053" t="s">
        <v>252</v>
      </c>
      <c r="C2053" t="s">
        <v>217</v>
      </c>
      <c r="D2053" t="s">
        <v>43</v>
      </c>
      <c r="E2053">
        <v>2017</v>
      </c>
      <c r="F2053" t="s">
        <v>228</v>
      </c>
      <c r="G2053" t="s">
        <v>251</v>
      </c>
      <c r="H2053" t="s">
        <v>225</v>
      </c>
      <c r="I2053">
        <v>0</v>
      </c>
      <c r="FX2053">
        <v>0</v>
      </c>
      <c r="FY2053">
        <v>0</v>
      </c>
      <c r="FZ2053">
        <v>0</v>
      </c>
    </row>
    <row r="2054" spans="1:182" x14ac:dyDescent="0.2">
      <c r="A2054" t="s">
        <v>245</v>
      </c>
      <c r="B2054" t="s">
        <v>252</v>
      </c>
      <c r="C2054" t="s">
        <v>217</v>
      </c>
      <c r="D2054" t="s">
        <v>44</v>
      </c>
      <c r="E2054">
        <v>2015</v>
      </c>
      <c r="F2054" t="s">
        <v>228</v>
      </c>
      <c r="G2054" t="s">
        <v>251</v>
      </c>
      <c r="H2054" t="s">
        <v>225</v>
      </c>
      <c r="I2054">
        <v>0</v>
      </c>
      <c r="FX2054">
        <v>0</v>
      </c>
      <c r="FY2054">
        <v>0</v>
      </c>
      <c r="FZ2054">
        <v>0</v>
      </c>
    </row>
    <row r="2055" spans="1:182" x14ac:dyDescent="0.2">
      <c r="A2055" t="s">
        <v>245</v>
      </c>
      <c r="B2055" t="s">
        <v>252</v>
      </c>
      <c r="C2055" t="s">
        <v>217</v>
      </c>
      <c r="D2055" t="s">
        <v>44</v>
      </c>
      <c r="E2055">
        <v>2016</v>
      </c>
      <c r="F2055" t="s">
        <v>228</v>
      </c>
      <c r="G2055" t="s">
        <v>251</v>
      </c>
      <c r="H2055" t="s">
        <v>225</v>
      </c>
      <c r="I2055">
        <v>0</v>
      </c>
      <c r="FX2055">
        <v>0</v>
      </c>
      <c r="FY2055">
        <v>0</v>
      </c>
      <c r="FZ2055">
        <v>0</v>
      </c>
    </row>
    <row r="2056" spans="1:182" x14ac:dyDescent="0.2">
      <c r="A2056" t="s">
        <v>245</v>
      </c>
      <c r="B2056" t="s">
        <v>252</v>
      </c>
      <c r="C2056" t="s">
        <v>217</v>
      </c>
      <c r="D2056" t="s">
        <v>44</v>
      </c>
      <c r="E2056">
        <v>2017</v>
      </c>
      <c r="F2056" t="s">
        <v>228</v>
      </c>
      <c r="G2056" t="s">
        <v>251</v>
      </c>
      <c r="H2056" t="s">
        <v>225</v>
      </c>
      <c r="I2056">
        <v>0</v>
      </c>
      <c r="FX2056">
        <v>0</v>
      </c>
      <c r="FY2056">
        <v>0</v>
      </c>
      <c r="FZ2056">
        <v>0</v>
      </c>
    </row>
    <row r="2057" spans="1:182" x14ac:dyDescent="0.2">
      <c r="A2057" t="s">
        <v>245</v>
      </c>
      <c r="B2057" t="s">
        <v>252</v>
      </c>
      <c r="C2057" t="s">
        <v>217</v>
      </c>
      <c r="D2057" t="s">
        <v>45</v>
      </c>
      <c r="E2057">
        <v>2015</v>
      </c>
      <c r="F2057" t="s">
        <v>228</v>
      </c>
      <c r="G2057" t="s">
        <v>251</v>
      </c>
      <c r="H2057" t="s">
        <v>225</v>
      </c>
      <c r="I2057">
        <v>0</v>
      </c>
      <c r="FX2057">
        <v>0</v>
      </c>
      <c r="FY2057">
        <v>0</v>
      </c>
      <c r="FZ2057">
        <v>0</v>
      </c>
    </row>
    <row r="2058" spans="1:182" x14ac:dyDescent="0.2">
      <c r="A2058" t="s">
        <v>245</v>
      </c>
      <c r="B2058" t="s">
        <v>252</v>
      </c>
      <c r="C2058" t="s">
        <v>217</v>
      </c>
      <c r="D2058" t="s">
        <v>45</v>
      </c>
      <c r="E2058">
        <v>2016</v>
      </c>
      <c r="F2058" t="s">
        <v>228</v>
      </c>
      <c r="G2058" t="s">
        <v>251</v>
      </c>
      <c r="H2058" t="s">
        <v>225</v>
      </c>
      <c r="I2058">
        <v>0</v>
      </c>
      <c r="FX2058">
        <v>0</v>
      </c>
      <c r="FY2058">
        <v>0</v>
      </c>
      <c r="FZ2058">
        <v>0</v>
      </c>
    </row>
    <row r="2059" spans="1:182" x14ac:dyDescent="0.2">
      <c r="A2059" t="s">
        <v>245</v>
      </c>
      <c r="B2059" t="s">
        <v>252</v>
      </c>
      <c r="C2059" t="s">
        <v>217</v>
      </c>
      <c r="D2059" t="s">
        <v>45</v>
      </c>
      <c r="E2059">
        <v>2017</v>
      </c>
      <c r="F2059" t="s">
        <v>228</v>
      </c>
      <c r="G2059" t="s">
        <v>251</v>
      </c>
      <c r="H2059" t="s">
        <v>225</v>
      </c>
      <c r="I2059">
        <v>0</v>
      </c>
      <c r="FX2059">
        <v>0</v>
      </c>
      <c r="FY2059">
        <v>0</v>
      </c>
      <c r="FZ2059">
        <v>0</v>
      </c>
    </row>
    <row r="2060" spans="1:182" x14ac:dyDescent="0.2">
      <c r="A2060" t="s">
        <v>245</v>
      </c>
      <c r="B2060" t="s">
        <v>252</v>
      </c>
      <c r="C2060" t="s">
        <v>217</v>
      </c>
      <c r="D2060" t="s">
        <v>46</v>
      </c>
      <c r="E2060">
        <v>2015</v>
      </c>
      <c r="F2060" t="s">
        <v>228</v>
      </c>
      <c r="G2060" t="s">
        <v>251</v>
      </c>
      <c r="H2060" t="s">
        <v>225</v>
      </c>
      <c r="I2060">
        <v>0</v>
      </c>
      <c r="FX2060">
        <v>0</v>
      </c>
      <c r="FY2060">
        <v>0</v>
      </c>
      <c r="FZ2060">
        <v>0</v>
      </c>
    </row>
    <row r="2061" spans="1:182" x14ac:dyDescent="0.2">
      <c r="A2061" t="s">
        <v>245</v>
      </c>
      <c r="B2061" t="s">
        <v>252</v>
      </c>
      <c r="C2061" t="s">
        <v>217</v>
      </c>
      <c r="D2061" t="s">
        <v>46</v>
      </c>
      <c r="E2061">
        <v>2016</v>
      </c>
      <c r="F2061" t="s">
        <v>228</v>
      </c>
      <c r="G2061" t="s">
        <v>251</v>
      </c>
      <c r="H2061" t="s">
        <v>225</v>
      </c>
      <c r="I2061">
        <v>0</v>
      </c>
      <c r="FX2061">
        <v>0</v>
      </c>
      <c r="FY2061">
        <v>0</v>
      </c>
      <c r="FZ2061">
        <v>0</v>
      </c>
    </row>
    <row r="2062" spans="1:182" x14ac:dyDescent="0.2">
      <c r="A2062" t="s">
        <v>245</v>
      </c>
      <c r="B2062" t="s">
        <v>252</v>
      </c>
      <c r="C2062" t="s">
        <v>217</v>
      </c>
      <c r="D2062" t="s">
        <v>46</v>
      </c>
      <c r="E2062">
        <v>2017</v>
      </c>
      <c r="F2062" t="s">
        <v>228</v>
      </c>
      <c r="G2062" t="s">
        <v>251</v>
      </c>
      <c r="H2062" t="s">
        <v>225</v>
      </c>
      <c r="I2062">
        <v>0</v>
      </c>
      <c r="FX2062">
        <v>0</v>
      </c>
      <c r="FY2062">
        <v>0</v>
      </c>
      <c r="FZ2062">
        <v>0</v>
      </c>
    </row>
    <row r="2063" spans="1:182" x14ac:dyDescent="0.2">
      <c r="A2063" t="s">
        <v>245</v>
      </c>
      <c r="B2063" t="s">
        <v>252</v>
      </c>
      <c r="C2063" t="s">
        <v>217</v>
      </c>
      <c r="D2063" t="s">
        <v>47</v>
      </c>
      <c r="E2063">
        <v>2015</v>
      </c>
      <c r="F2063" t="s">
        <v>228</v>
      </c>
      <c r="G2063" t="s">
        <v>251</v>
      </c>
      <c r="H2063" t="s">
        <v>225</v>
      </c>
      <c r="I2063">
        <v>0</v>
      </c>
      <c r="FX2063">
        <v>0</v>
      </c>
      <c r="FY2063">
        <v>0</v>
      </c>
      <c r="FZ2063">
        <v>0</v>
      </c>
    </row>
    <row r="2064" spans="1:182" x14ac:dyDescent="0.2">
      <c r="A2064" t="s">
        <v>245</v>
      </c>
      <c r="B2064" t="s">
        <v>252</v>
      </c>
      <c r="C2064" t="s">
        <v>217</v>
      </c>
      <c r="D2064" t="s">
        <v>47</v>
      </c>
      <c r="E2064">
        <v>2016</v>
      </c>
      <c r="F2064" t="s">
        <v>228</v>
      </c>
      <c r="G2064" t="s">
        <v>251</v>
      </c>
      <c r="H2064" t="s">
        <v>225</v>
      </c>
      <c r="I2064">
        <v>0</v>
      </c>
      <c r="FX2064">
        <v>0</v>
      </c>
      <c r="FY2064">
        <v>0</v>
      </c>
      <c r="FZ2064">
        <v>0</v>
      </c>
    </row>
    <row r="2065" spans="1:182" x14ac:dyDescent="0.2">
      <c r="A2065" t="s">
        <v>245</v>
      </c>
      <c r="B2065" t="s">
        <v>252</v>
      </c>
      <c r="C2065" t="s">
        <v>217</v>
      </c>
      <c r="D2065" t="s">
        <v>47</v>
      </c>
      <c r="E2065">
        <v>2017</v>
      </c>
      <c r="F2065" t="s">
        <v>228</v>
      </c>
      <c r="G2065" t="s">
        <v>251</v>
      </c>
      <c r="H2065" t="s">
        <v>225</v>
      </c>
      <c r="I2065">
        <v>0</v>
      </c>
      <c r="FX2065">
        <v>0</v>
      </c>
      <c r="FY2065">
        <v>0</v>
      </c>
      <c r="FZ2065">
        <v>0</v>
      </c>
    </row>
    <row r="2066" spans="1:182" x14ac:dyDescent="0.2">
      <c r="A2066" t="s">
        <v>245</v>
      </c>
      <c r="B2066" t="s">
        <v>252</v>
      </c>
      <c r="C2066" t="s">
        <v>217</v>
      </c>
      <c r="D2066" t="s">
        <v>11</v>
      </c>
      <c r="E2066">
        <v>2015</v>
      </c>
      <c r="F2066" t="s">
        <v>228</v>
      </c>
      <c r="G2066" t="s">
        <v>251</v>
      </c>
      <c r="H2066" t="s">
        <v>225</v>
      </c>
      <c r="I2066">
        <v>0</v>
      </c>
      <c r="FX2066">
        <v>0</v>
      </c>
      <c r="FY2066">
        <v>0</v>
      </c>
      <c r="FZ2066">
        <v>0</v>
      </c>
    </row>
    <row r="2067" spans="1:182" x14ac:dyDescent="0.2">
      <c r="A2067" t="s">
        <v>245</v>
      </c>
      <c r="B2067" t="s">
        <v>252</v>
      </c>
      <c r="C2067" t="s">
        <v>217</v>
      </c>
      <c r="D2067" t="s">
        <v>11</v>
      </c>
      <c r="E2067">
        <v>2016</v>
      </c>
      <c r="F2067" t="s">
        <v>228</v>
      </c>
      <c r="G2067" t="s">
        <v>251</v>
      </c>
      <c r="H2067" t="s">
        <v>225</v>
      </c>
      <c r="I2067">
        <v>0</v>
      </c>
      <c r="FX2067">
        <v>0</v>
      </c>
      <c r="FY2067">
        <v>0</v>
      </c>
      <c r="FZ2067">
        <v>0</v>
      </c>
    </row>
    <row r="2068" spans="1:182" x14ac:dyDescent="0.2">
      <c r="A2068" t="s">
        <v>245</v>
      </c>
      <c r="B2068" t="s">
        <v>252</v>
      </c>
      <c r="C2068" t="s">
        <v>217</v>
      </c>
      <c r="D2068" t="s">
        <v>11</v>
      </c>
      <c r="E2068">
        <v>2017</v>
      </c>
      <c r="F2068" t="s">
        <v>228</v>
      </c>
      <c r="G2068" t="s">
        <v>251</v>
      </c>
      <c r="H2068" t="s">
        <v>225</v>
      </c>
      <c r="I2068">
        <v>0</v>
      </c>
      <c r="FX2068">
        <v>0</v>
      </c>
      <c r="FY2068">
        <v>0</v>
      </c>
      <c r="FZ2068">
        <v>0</v>
      </c>
    </row>
    <row r="2069" spans="1:182" x14ac:dyDescent="0.2">
      <c r="A2069" t="s">
        <v>245</v>
      </c>
      <c r="B2069" t="s">
        <v>252</v>
      </c>
      <c r="C2069" t="s">
        <v>217</v>
      </c>
      <c r="D2069" t="s">
        <v>36</v>
      </c>
      <c r="E2069">
        <v>2015</v>
      </c>
      <c r="F2069" t="s">
        <v>229</v>
      </c>
      <c r="G2069" t="s">
        <v>251</v>
      </c>
      <c r="H2069" t="s">
        <v>225</v>
      </c>
      <c r="I2069">
        <v>0</v>
      </c>
      <c r="FX2069">
        <v>0</v>
      </c>
      <c r="FY2069">
        <v>0</v>
      </c>
      <c r="FZ2069">
        <v>0</v>
      </c>
    </row>
    <row r="2070" spans="1:182" x14ac:dyDescent="0.2">
      <c r="A2070" t="s">
        <v>245</v>
      </c>
      <c r="B2070" t="s">
        <v>252</v>
      </c>
      <c r="C2070" t="s">
        <v>217</v>
      </c>
      <c r="D2070" t="s">
        <v>36</v>
      </c>
      <c r="E2070">
        <v>2016</v>
      </c>
      <c r="F2070" t="s">
        <v>229</v>
      </c>
      <c r="G2070" t="s">
        <v>251</v>
      </c>
      <c r="H2070" t="s">
        <v>225</v>
      </c>
      <c r="I2070">
        <v>0</v>
      </c>
      <c r="FX2070">
        <v>0</v>
      </c>
      <c r="FY2070">
        <v>0</v>
      </c>
      <c r="FZ2070">
        <v>0</v>
      </c>
    </row>
    <row r="2071" spans="1:182" x14ac:dyDescent="0.2">
      <c r="A2071" t="s">
        <v>245</v>
      </c>
      <c r="B2071" t="s">
        <v>252</v>
      </c>
      <c r="C2071" t="s">
        <v>217</v>
      </c>
      <c r="D2071" t="s">
        <v>36</v>
      </c>
      <c r="E2071">
        <v>2017</v>
      </c>
      <c r="F2071" t="s">
        <v>229</v>
      </c>
      <c r="G2071" t="s">
        <v>251</v>
      </c>
      <c r="H2071" t="s">
        <v>225</v>
      </c>
      <c r="I2071">
        <v>0</v>
      </c>
      <c r="FX2071">
        <v>0</v>
      </c>
      <c r="FY2071">
        <v>0</v>
      </c>
      <c r="FZ2071">
        <v>0</v>
      </c>
    </row>
    <row r="2072" spans="1:182" x14ac:dyDescent="0.2">
      <c r="A2072" t="s">
        <v>245</v>
      </c>
      <c r="B2072" t="s">
        <v>252</v>
      </c>
      <c r="C2072" t="s">
        <v>217</v>
      </c>
      <c r="D2072" t="s">
        <v>37</v>
      </c>
      <c r="E2072">
        <v>2015</v>
      </c>
      <c r="F2072" t="s">
        <v>229</v>
      </c>
      <c r="G2072" t="s">
        <v>251</v>
      </c>
      <c r="H2072" t="s">
        <v>225</v>
      </c>
      <c r="I2072">
        <v>0</v>
      </c>
      <c r="FX2072">
        <v>0</v>
      </c>
      <c r="FY2072">
        <v>0</v>
      </c>
      <c r="FZ2072">
        <v>0</v>
      </c>
    </row>
    <row r="2073" spans="1:182" x14ac:dyDescent="0.2">
      <c r="A2073" t="s">
        <v>245</v>
      </c>
      <c r="B2073" t="s">
        <v>252</v>
      </c>
      <c r="C2073" t="s">
        <v>217</v>
      </c>
      <c r="D2073" t="s">
        <v>37</v>
      </c>
      <c r="E2073">
        <v>2016</v>
      </c>
      <c r="F2073" t="s">
        <v>229</v>
      </c>
      <c r="G2073" t="s">
        <v>251</v>
      </c>
      <c r="H2073" t="s">
        <v>225</v>
      </c>
      <c r="I2073">
        <v>0</v>
      </c>
      <c r="FX2073">
        <v>0</v>
      </c>
      <c r="FY2073">
        <v>0</v>
      </c>
      <c r="FZ2073">
        <v>0</v>
      </c>
    </row>
    <row r="2074" spans="1:182" x14ac:dyDescent="0.2">
      <c r="A2074" t="s">
        <v>245</v>
      </c>
      <c r="B2074" t="s">
        <v>252</v>
      </c>
      <c r="C2074" t="s">
        <v>217</v>
      </c>
      <c r="D2074" t="s">
        <v>37</v>
      </c>
      <c r="E2074">
        <v>2017</v>
      </c>
      <c r="F2074" t="s">
        <v>229</v>
      </c>
      <c r="G2074" t="s">
        <v>251</v>
      </c>
      <c r="H2074" t="s">
        <v>225</v>
      </c>
      <c r="I2074">
        <v>0</v>
      </c>
      <c r="FX2074">
        <v>0</v>
      </c>
      <c r="FY2074">
        <v>0</v>
      </c>
      <c r="FZ2074">
        <v>0</v>
      </c>
    </row>
    <row r="2075" spans="1:182" x14ac:dyDescent="0.2">
      <c r="A2075" t="s">
        <v>245</v>
      </c>
      <c r="B2075" t="s">
        <v>252</v>
      </c>
      <c r="C2075" t="s">
        <v>217</v>
      </c>
      <c r="D2075" t="s">
        <v>38</v>
      </c>
      <c r="E2075">
        <v>2015</v>
      </c>
      <c r="F2075" t="s">
        <v>229</v>
      </c>
      <c r="G2075" t="s">
        <v>251</v>
      </c>
      <c r="H2075" t="s">
        <v>225</v>
      </c>
      <c r="I2075">
        <v>0</v>
      </c>
      <c r="FX2075">
        <v>0</v>
      </c>
      <c r="FY2075">
        <v>0</v>
      </c>
      <c r="FZ2075">
        <v>0</v>
      </c>
    </row>
    <row r="2076" spans="1:182" x14ac:dyDescent="0.2">
      <c r="A2076" t="s">
        <v>245</v>
      </c>
      <c r="B2076" t="s">
        <v>252</v>
      </c>
      <c r="C2076" t="s">
        <v>217</v>
      </c>
      <c r="D2076" t="s">
        <v>38</v>
      </c>
      <c r="E2076">
        <v>2016</v>
      </c>
      <c r="F2076" t="s">
        <v>229</v>
      </c>
      <c r="G2076" t="s">
        <v>251</v>
      </c>
      <c r="H2076" t="s">
        <v>225</v>
      </c>
      <c r="I2076">
        <v>0</v>
      </c>
      <c r="FX2076">
        <v>0</v>
      </c>
      <c r="FY2076">
        <v>0</v>
      </c>
      <c r="FZ2076">
        <v>0</v>
      </c>
    </row>
    <row r="2077" spans="1:182" x14ac:dyDescent="0.2">
      <c r="A2077" t="s">
        <v>245</v>
      </c>
      <c r="B2077" t="s">
        <v>252</v>
      </c>
      <c r="C2077" t="s">
        <v>217</v>
      </c>
      <c r="D2077" t="s">
        <v>38</v>
      </c>
      <c r="E2077">
        <v>2017</v>
      </c>
      <c r="F2077" t="s">
        <v>229</v>
      </c>
      <c r="G2077" t="s">
        <v>251</v>
      </c>
      <c r="H2077" t="s">
        <v>225</v>
      </c>
      <c r="I2077">
        <v>0</v>
      </c>
      <c r="FX2077">
        <v>0</v>
      </c>
      <c r="FY2077">
        <v>0</v>
      </c>
      <c r="FZ2077">
        <v>0</v>
      </c>
    </row>
    <row r="2078" spans="1:182" x14ac:dyDescent="0.2">
      <c r="A2078" t="s">
        <v>245</v>
      </c>
      <c r="B2078" t="s">
        <v>252</v>
      </c>
      <c r="C2078" t="s">
        <v>217</v>
      </c>
      <c r="D2078" t="s">
        <v>39</v>
      </c>
      <c r="E2078">
        <v>2015</v>
      </c>
      <c r="F2078" t="s">
        <v>229</v>
      </c>
      <c r="G2078" t="s">
        <v>251</v>
      </c>
      <c r="H2078" t="s">
        <v>225</v>
      </c>
      <c r="I2078">
        <v>0</v>
      </c>
      <c r="FX2078">
        <v>0</v>
      </c>
      <c r="FY2078">
        <v>0</v>
      </c>
      <c r="FZ2078">
        <v>0</v>
      </c>
    </row>
    <row r="2079" spans="1:182" x14ac:dyDescent="0.2">
      <c r="A2079" t="s">
        <v>245</v>
      </c>
      <c r="B2079" t="s">
        <v>252</v>
      </c>
      <c r="C2079" t="s">
        <v>217</v>
      </c>
      <c r="D2079" t="s">
        <v>39</v>
      </c>
      <c r="E2079">
        <v>2016</v>
      </c>
      <c r="F2079" t="s">
        <v>229</v>
      </c>
      <c r="G2079" t="s">
        <v>251</v>
      </c>
      <c r="H2079" t="s">
        <v>225</v>
      </c>
      <c r="I2079">
        <v>0</v>
      </c>
      <c r="FX2079">
        <v>0</v>
      </c>
      <c r="FY2079">
        <v>0</v>
      </c>
      <c r="FZ2079">
        <v>0</v>
      </c>
    </row>
    <row r="2080" spans="1:182" x14ac:dyDescent="0.2">
      <c r="A2080" t="s">
        <v>245</v>
      </c>
      <c r="B2080" t="s">
        <v>252</v>
      </c>
      <c r="C2080" t="s">
        <v>217</v>
      </c>
      <c r="D2080" t="s">
        <v>39</v>
      </c>
      <c r="E2080">
        <v>2017</v>
      </c>
      <c r="F2080" t="s">
        <v>229</v>
      </c>
      <c r="G2080" t="s">
        <v>251</v>
      </c>
      <c r="H2080" t="s">
        <v>225</v>
      </c>
      <c r="I2080">
        <v>0</v>
      </c>
      <c r="FX2080">
        <v>0</v>
      </c>
      <c r="FY2080">
        <v>0</v>
      </c>
      <c r="FZ2080">
        <v>0</v>
      </c>
    </row>
    <row r="2081" spans="1:182" x14ac:dyDescent="0.2">
      <c r="A2081" t="s">
        <v>245</v>
      </c>
      <c r="B2081" t="s">
        <v>252</v>
      </c>
      <c r="C2081" t="s">
        <v>217</v>
      </c>
      <c r="D2081" t="s">
        <v>40</v>
      </c>
      <c r="E2081">
        <v>2015</v>
      </c>
      <c r="F2081" t="s">
        <v>229</v>
      </c>
      <c r="G2081" t="s">
        <v>251</v>
      </c>
      <c r="H2081" t="s">
        <v>225</v>
      </c>
      <c r="I2081">
        <v>0</v>
      </c>
      <c r="FX2081">
        <v>0</v>
      </c>
      <c r="FY2081">
        <v>0</v>
      </c>
      <c r="FZ2081">
        <v>0</v>
      </c>
    </row>
    <row r="2082" spans="1:182" x14ac:dyDescent="0.2">
      <c r="A2082" t="s">
        <v>245</v>
      </c>
      <c r="B2082" t="s">
        <v>252</v>
      </c>
      <c r="C2082" t="s">
        <v>217</v>
      </c>
      <c r="D2082" t="s">
        <v>40</v>
      </c>
      <c r="E2082">
        <v>2016</v>
      </c>
      <c r="F2082" t="s">
        <v>229</v>
      </c>
      <c r="G2082" t="s">
        <v>251</v>
      </c>
      <c r="H2082" t="s">
        <v>225</v>
      </c>
      <c r="I2082">
        <v>0</v>
      </c>
      <c r="FX2082">
        <v>0</v>
      </c>
      <c r="FY2082">
        <v>0</v>
      </c>
      <c r="FZ2082">
        <v>0</v>
      </c>
    </row>
    <row r="2083" spans="1:182" x14ac:dyDescent="0.2">
      <c r="A2083" t="s">
        <v>245</v>
      </c>
      <c r="B2083" t="s">
        <v>252</v>
      </c>
      <c r="C2083" t="s">
        <v>217</v>
      </c>
      <c r="D2083" t="s">
        <v>40</v>
      </c>
      <c r="E2083">
        <v>2017</v>
      </c>
      <c r="F2083" t="s">
        <v>229</v>
      </c>
      <c r="G2083" t="s">
        <v>251</v>
      </c>
      <c r="H2083" t="s">
        <v>225</v>
      </c>
      <c r="I2083">
        <v>0</v>
      </c>
      <c r="FX2083">
        <v>0</v>
      </c>
      <c r="FY2083">
        <v>0</v>
      </c>
      <c r="FZ2083">
        <v>0</v>
      </c>
    </row>
    <row r="2084" spans="1:182" x14ac:dyDescent="0.2">
      <c r="A2084" t="s">
        <v>245</v>
      </c>
      <c r="B2084" t="s">
        <v>252</v>
      </c>
      <c r="C2084" t="s">
        <v>217</v>
      </c>
      <c r="D2084" t="s">
        <v>41</v>
      </c>
      <c r="E2084">
        <v>2015</v>
      </c>
      <c r="F2084" t="s">
        <v>229</v>
      </c>
      <c r="G2084" t="s">
        <v>251</v>
      </c>
      <c r="H2084" t="s">
        <v>225</v>
      </c>
      <c r="I2084">
        <v>0</v>
      </c>
      <c r="FX2084">
        <v>0</v>
      </c>
      <c r="FY2084">
        <v>0</v>
      </c>
      <c r="FZ2084">
        <v>0</v>
      </c>
    </row>
    <row r="2085" spans="1:182" x14ac:dyDescent="0.2">
      <c r="A2085" t="s">
        <v>245</v>
      </c>
      <c r="B2085" t="s">
        <v>252</v>
      </c>
      <c r="C2085" t="s">
        <v>217</v>
      </c>
      <c r="D2085" t="s">
        <v>41</v>
      </c>
      <c r="E2085">
        <v>2016</v>
      </c>
      <c r="F2085" t="s">
        <v>229</v>
      </c>
      <c r="G2085" t="s">
        <v>251</v>
      </c>
      <c r="H2085" t="s">
        <v>225</v>
      </c>
      <c r="I2085">
        <v>0</v>
      </c>
      <c r="FX2085">
        <v>0</v>
      </c>
      <c r="FY2085">
        <v>0</v>
      </c>
      <c r="FZ2085">
        <v>0</v>
      </c>
    </row>
    <row r="2086" spans="1:182" x14ac:dyDescent="0.2">
      <c r="A2086" t="s">
        <v>245</v>
      </c>
      <c r="B2086" t="s">
        <v>252</v>
      </c>
      <c r="C2086" t="s">
        <v>217</v>
      </c>
      <c r="D2086" t="s">
        <v>41</v>
      </c>
      <c r="E2086">
        <v>2017</v>
      </c>
      <c r="F2086" t="s">
        <v>229</v>
      </c>
      <c r="G2086" t="s">
        <v>251</v>
      </c>
      <c r="H2086" t="s">
        <v>225</v>
      </c>
      <c r="I2086">
        <v>0</v>
      </c>
      <c r="FX2086">
        <v>0</v>
      </c>
      <c r="FY2086">
        <v>0</v>
      </c>
      <c r="FZ2086">
        <v>0</v>
      </c>
    </row>
    <row r="2087" spans="1:182" x14ac:dyDescent="0.2">
      <c r="A2087" t="s">
        <v>245</v>
      </c>
      <c r="B2087" t="s">
        <v>252</v>
      </c>
      <c r="C2087" t="s">
        <v>217</v>
      </c>
      <c r="D2087" t="s">
        <v>42</v>
      </c>
      <c r="E2087">
        <v>2015</v>
      </c>
      <c r="F2087" t="s">
        <v>229</v>
      </c>
      <c r="G2087" t="s">
        <v>251</v>
      </c>
      <c r="H2087" t="s">
        <v>225</v>
      </c>
      <c r="I2087">
        <v>0</v>
      </c>
      <c r="FX2087">
        <v>0</v>
      </c>
      <c r="FY2087">
        <v>0</v>
      </c>
      <c r="FZ2087">
        <v>0</v>
      </c>
    </row>
    <row r="2088" spans="1:182" x14ac:dyDescent="0.2">
      <c r="A2088" t="s">
        <v>245</v>
      </c>
      <c r="B2088" t="s">
        <v>252</v>
      </c>
      <c r="C2088" t="s">
        <v>217</v>
      </c>
      <c r="D2088" t="s">
        <v>42</v>
      </c>
      <c r="E2088">
        <v>2016</v>
      </c>
      <c r="F2088" t="s">
        <v>229</v>
      </c>
      <c r="G2088" t="s">
        <v>251</v>
      </c>
      <c r="H2088" t="s">
        <v>225</v>
      </c>
      <c r="I2088">
        <v>0</v>
      </c>
      <c r="FX2088">
        <v>0</v>
      </c>
      <c r="FY2088">
        <v>0</v>
      </c>
      <c r="FZ2088">
        <v>0</v>
      </c>
    </row>
    <row r="2089" spans="1:182" x14ac:dyDescent="0.2">
      <c r="A2089" t="s">
        <v>245</v>
      </c>
      <c r="B2089" t="s">
        <v>252</v>
      </c>
      <c r="C2089" t="s">
        <v>217</v>
      </c>
      <c r="D2089" t="s">
        <v>42</v>
      </c>
      <c r="E2089">
        <v>2017</v>
      </c>
      <c r="F2089" t="s">
        <v>229</v>
      </c>
      <c r="G2089" t="s">
        <v>251</v>
      </c>
      <c r="H2089" t="s">
        <v>225</v>
      </c>
      <c r="I2089">
        <v>0</v>
      </c>
      <c r="FX2089">
        <v>0</v>
      </c>
      <c r="FY2089">
        <v>0</v>
      </c>
      <c r="FZ2089">
        <v>0</v>
      </c>
    </row>
    <row r="2090" spans="1:182" x14ac:dyDescent="0.2">
      <c r="A2090" t="s">
        <v>245</v>
      </c>
      <c r="B2090" t="s">
        <v>252</v>
      </c>
      <c r="C2090" t="s">
        <v>217</v>
      </c>
      <c r="D2090" t="s">
        <v>43</v>
      </c>
      <c r="E2090">
        <v>2015</v>
      </c>
      <c r="F2090" t="s">
        <v>229</v>
      </c>
      <c r="G2090" t="s">
        <v>251</v>
      </c>
      <c r="H2090" t="s">
        <v>225</v>
      </c>
      <c r="I2090">
        <v>0</v>
      </c>
      <c r="FX2090">
        <v>0</v>
      </c>
      <c r="FY2090">
        <v>0</v>
      </c>
      <c r="FZ2090">
        <v>0</v>
      </c>
    </row>
    <row r="2091" spans="1:182" x14ac:dyDescent="0.2">
      <c r="A2091" t="s">
        <v>245</v>
      </c>
      <c r="B2091" t="s">
        <v>252</v>
      </c>
      <c r="C2091" t="s">
        <v>217</v>
      </c>
      <c r="D2091" t="s">
        <v>43</v>
      </c>
      <c r="E2091">
        <v>2016</v>
      </c>
      <c r="F2091" t="s">
        <v>229</v>
      </c>
      <c r="G2091" t="s">
        <v>251</v>
      </c>
      <c r="H2091" t="s">
        <v>225</v>
      </c>
      <c r="I2091">
        <v>0</v>
      </c>
      <c r="FX2091">
        <v>0</v>
      </c>
      <c r="FY2091">
        <v>0</v>
      </c>
      <c r="FZ2091">
        <v>0</v>
      </c>
    </row>
    <row r="2092" spans="1:182" x14ac:dyDescent="0.2">
      <c r="A2092" t="s">
        <v>245</v>
      </c>
      <c r="B2092" t="s">
        <v>252</v>
      </c>
      <c r="C2092" t="s">
        <v>217</v>
      </c>
      <c r="D2092" t="s">
        <v>43</v>
      </c>
      <c r="E2092">
        <v>2017</v>
      </c>
      <c r="F2092" t="s">
        <v>229</v>
      </c>
      <c r="G2092" t="s">
        <v>251</v>
      </c>
      <c r="H2092" t="s">
        <v>225</v>
      </c>
      <c r="I2092">
        <v>0</v>
      </c>
      <c r="FX2092">
        <v>0</v>
      </c>
      <c r="FY2092">
        <v>0</v>
      </c>
      <c r="FZ2092">
        <v>0</v>
      </c>
    </row>
    <row r="2093" spans="1:182" x14ac:dyDescent="0.2">
      <c r="A2093" t="s">
        <v>245</v>
      </c>
      <c r="B2093" t="s">
        <v>252</v>
      </c>
      <c r="C2093" t="s">
        <v>217</v>
      </c>
      <c r="D2093" t="s">
        <v>44</v>
      </c>
      <c r="E2093">
        <v>2015</v>
      </c>
      <c r="F2093" t="s">
        <v>229</v>
      </c>
      <c r="G2093" t="s">
        <v>251</v>
      </c>
      <c r="H2093" t="s">
        <v>225</v>
      </c>
      <c r="I2093">
        <v>0</v>
      </c>
      <c r="FX2093">
        <v>0</v>
      </c>
      <c r="FY2093">
        <v>0</v>
      </c>
      <c r="FZ2093">
        <v>0</v>
      </c>
    </row>
    <row r="2094" spans="1:182" x14ac:dyDescent="0.2">
      <c r="A2094" t="s">
        <v>245</v>
      </c>
      <c r="B2094" t="s">
        <v>252</v>
      </c>
      <c r="C2094" t="s">
        <v>217</v>
      </c>
      <c r="D2094" t="s">
        <v>44</v>
      </c>
      <c r="E2094">
        <v>2016</v>
      </c>
      <c r="F2094" t="s">
        <v>229</v>
      </c>
      <c r="G2094" t="s">
        <v>251</v>
      </c>
      <c r="H2094" t="s">
        <v>225</v>
      </c>
      <c r="I2094">
        <v>0</v>
      </c>
      <c r="FX2094">
        <v>0</v>
      </c>
      <c r="FY2094">
        <v>0</v>
      </c>
      <c r="FZ2094">
        <v>0</v>
      </c>
    </row>
    <row r="2095" spans="1:182" x14ac:dyDescent="0.2">
      <c r="A2095" t="s">
        <v>245</v>
      </c>
      <c r="B2095" t="s">
        <v>252</v>
      </c>
      <c r="C2095" t="s">
        <v>217</v>
      </c>
      <c r="D2095" t="s">
        <v>44</v>
      </c>
      <c r="E2095">
        <v>2017</v>
      </c>
      <c r="F2095" t="s">
        <v>229</v>
      </c>
      <c r="G2095" t="s">
        <v>251</v>
      </c>
      <c r="H2095" t="s">
        <v>225</v>
      </c>
      <c r="I2095">
        <v>0</v>
      </c>
      <c r="FX2095">
        <v>0</v>
      </c>
      <c r="FY2095">
        <v>0</v>
      </c>
      <c r="FZ2095">
        <v>0</v>
      </c>
    </row>
    <row r="2096" spans="1:182" x14ac:dyDescent="0.2">
      <c r="A2096" t="s">
        <v>245</v>
      </c>
      <c r="B2096" t="s">
        <v>252</v>
      </c>
      <c r="C2096" t="s">
        <v>217</v>
      </c>
      <c r="D2096" t="s">
        <v>45</v>
      </c>
      <c r="E2096">
        <v>2015</v>
      </c>
      <c r="F2096" t="s">
        <v>229</v>
      </c>
      <c r="G2096" t="s">
        <v>251</v>
      </c>
      <c r="H2096" t="s">
        <v>225</v>
      </c>
      <c r="I2096">
        <v>0</v>
      </c>
      <c r="FX2096">
        <v>0</v>
      </c>
      <c r="FY2096">
        <v>0</v>
      </c>
      <c r="FZ2096">
        <v>0</v>
      </c>
    </row>
    <row r="2097" spans="1:182" x14ac:dyDescent="0.2">
      <c r="A2097" t="s">
        <v>245</v>
      </c>
      <c r="B2097" t="s">
        <v>252</v>
      </c>
      <c r="C2097" t="s">
        <v>217</v>
      </c>
      <c r="D2097" t="s">
        <v>45</v>
      </c>
      <c r="E2097">
        <v>2016</v>
      </c>
      <c r="F2097" t="s">
        <v>229</v>
      </c>
      <c r="G2097" t="s">
        <v>251</v>
      </c>
      <c r="H2097" t="s">
        <v>225</v>
      </c>
      <c r="I2097">
        <v>0</v>
      </c>
      <c r="FX2097">
        <v>0</v>
      </c>
      <c r="FY2097">
        <v>0</v>
      </c>
      <c r="FZ2097">
        <v>0</v>
      </c>
    </row>
    <row r="2098" spans="1:182" x14ac:dyDescent="0.2">
      <c r="A2098" t="s">
        <v>245</v>
      </c>
      <c r="B2098" t="s">
        <v>252</v>
      </c>
      <c r="C2098" t="s">
        <v>217</v>
      </c>
      <c r="D2098" t="s">
        <v>45</v>
      </c>
      <c r="E2098">
        <v>2017</v>
      </c>
      <c r="F2098" t="s">
        <v>229</v>
      </c>
      <c r="G2098" t="s">
        <v>251</v>
      </c>
      <c r="H2098" t="s">
        <v>225</v>
      </c>
      <c r="I2098">
        <v>0</v>
      </c>
      <c r="FX2098">
        <v>0</v>
      </c>
      <c r="FY2098">
        <v>0</v>
      </c>
      <c r="FZ2098">
        <v>0</v>
      </c>
    </row>
    <row r="2099" spans="1:182" x14ac:dyDescent="0.2">
      <c r="A2099" t="s">
        <v>245</v>
      </c>
      <c r="B2099" t="s">
        <v>252</v>
      </c>
      <c r="C2099" t="s">
        <v>217</v>
      </c>
      <c r="D2099" t="s">
        <v>46</v>
      </c>
      <c r="E2099">
        <v>2015</v>
      </c>
      <c r="F2099" t="s">
        <v>229</v>
      </c>
      <c r="G2099" t="s">
        <v>251</v>
      </c>
      <c r="H2099" t="s">
        <v>225</v>
      </c>
      <c r="I2099">
        <v>0</v>
      </c>
      <c r="FX2099">
        <v>0</v>
      </c>
      <c r="FY2099">
        <v>0</v>
      </c>
      <c r="FZ2099">
        <v>0</v>
      </c>
    </row>
    <row r="2100" spans="1:182" x14ac:dyDescent="0.2">
      <c r="A2100" t="s">
        <v>245</v>
      </c>
      <c r="B2100" t="s">
        <v>252</v>
      </c>
      <c r="C2100" t="s">
        <v>217</v>
      </c>
      <c r="D2100" t="s">
        <v>46</v>
      </c>
      <c r="E2100">
        <v>2016</v>
      </c>
      <c r="F2100" t="s">
        <v>229</v>
      </c>
      <c r="G2100" t="s">
        <v>251</v>
      </c>
      <c r="H2100" t="s">
        <v>225</v>
      </c>
      <c r="I2100">
        <v>0</v>
      </c>
      <c r="FX2100">
        <v>0</v>
      </c>
      <c r="FY2100">
        <v>0</v>
      </c>
      <c r="FZ2100">
        <v>0</v>
      </c>
    </row>
    <row r="2101" spans="1:182" x14ac:dyDescent="0.2">
      <c r="A2101" t="s">
        <v>245</v>
      </c>
      <c r="B2101" t="s">
        <v>252</v>
      </c>
      <c r="C2101" t="s">
        <v>217</v>
      </c>
      <c r="D2101" t="s">
        <v>46</v>
      </c>
      <c r="E2101">
        <v>2017</v>
      </c>
      <c r="F2101" t="s">
        <v>229</v>
      </c>
      <c r="G2101" t="s">
        <v>251</v>
      </c>
      <c r="H2101" t="s">
        <v>225</v>
      </c>
      <c r="I2101">
        <v>0</v>
      </c>
      <c r="FX2101">
        <v>0</v>
      </c>
      <c r="FY2101">
        <v>0</v>
      </c>
      <c r="FZ2101">
        <v>0</v>
      </c>
    </row>
    <row r="2102" spans="1:182" x14ac:dyDescent="0.2">
      <c r="A2102" t="s">
        <v>245</v>
      </c>
      <c r="B2102" t="s">
        <v>252</v>
      </c>
      <c r="C2102" t="s">
        <v>217</v>
      </c>
      <c r="D2102" t="s">
        <v>47</v>
      </c>
      <c r="E2102">
        <v>2015</v>
      </c>
      <c r="F2102" t="s">
        <v>229</v>
      </c>
      <c r="G2102" t="s">
        <v>251</v>
      </c>
      <c r="H2102" t="s">
        <v>225</v>
      </c>
      <c r="I2102">
        <v>0</v>
      </c>
      <c r="FX2102">
        <v>0</v>
      </c>
      <c r="FY2102">
        <v>0</v>
      </c>
      <c r="FZ2102">
        <v>0</v>
      </c>
    </row>
    <row r="2103" spans="1:182" x14ac:dyDescent="0.2">
      <c r="A2103" t="s">
        <v>245</v>
      </c>
      <c r="B2103" t="s">
        <v>252</v>
      </c>
      <c r="C2103" t="s">
        <v>217</v>
      </c>
      <c r="D2103" t="s">
        <v>47</v>
      </c>
      <c r="E2103">
        <v>2016</v>
      </c>
      <c r="F2103" t="s">
        <v>229</v>
      </c>
      <c r="G2103" t="s">
        <v>251</v>
      </c>
      <c r="H2103" t="s">
        <v>225</v>
      </c>
      <c r="I2103">
        <v>0</v>
      </c>
      <c r="FX2103">
        <v>0</v>
      </c>
      <c r="FY2103">
        <v>0</v>
      </c>
      <c r="FZ2103">
        <v>0</v>
      </c>
    </row>
    <row r="2104" spans="1:182" x14ac:dyDescent="0.2">
      <c r="A2104" t="s">
        <v>245</v>
      </c>
      <c r="B2104" t="s">
        <v>252</v>
      </c>
      <c r="C2104" t="s">
        <v>217</v>
      </c>
      <c r="D2104" t="s">
        <v>47</v>
      </c>
      <c r="E2104">
        <v>2017</v>
      </c>
      <c r="F2104" t="s">
        <v>229</v>
      </c>
      <c r="G2104" t="s">
        <v>251</v>
      </c>
      <c r="H2104" t="s">
        <v>225</v>
      </c>
      <c r="I2104">
        <v>0</v>
      </c>
      <c r="FX2104">
        <v>0</v>
      </c>
      <c r="FY2104">
        <v>0</v>
      </c>
      <c r="FZ2104">
        <v>0</v>
      </c>
    </row>
    <row r="2105" spans="1:182" x14ac:dyDescent="0.2">
      <c r="A2105" t="s">
        <v>245</v>
      </c>
      <c r="B2105" t="s">
        <v>252</v>
      </c>
      <c r="C2105" t="s">
        <v>217</v>
      </c>
      <c r="D2105" t="s">
        <v>11</v>
      </c>
      <c r="E2105">
        <v>2015</v>
      </c>
      <c r="F2105" t="s">
        <v>229</v>
      </c>
      <c r="G2105" t="s">
        <v>251</v>
      </c>
      <c r="H2105" t="s">
        <v>225</v>
      </c>
      <c r="I2105">
        <v>0</v>
      </c>
      <c r="FX2105">
        <v>0</v>
      </c>
      <c r="FY2105">
        <v>0</v>
      </c>
      <c r="FZ2105">
        <v>0</v>
      </c>
    </row>
    <row r="2106" spans="1:182" x14ac:dyDescent="0.2">
      <c r="A2106" t="s">
        <v>245</v>
      </c>
      <c r="B2106" t="s">
        <v>252</v>
      </c>
      <c r="C2106" t="s">
        <v>217</v>
      </c>
      <c r="D2106" t="s">
        <v>11</v>
      </c>
      <c r="E2106">
        <v>2016</v>
      </c>
      <c r="F2106" t="s">
        <v>229</v>
      </c>
      <c r="G2106" t="s">
        <v>251</v>
      </c>
      <c r="H2106" t="s">
        <v>225</v>
      </c>
      <c r="I2106">
        <v>0</v>
      </c>
      <c r="FX2106">
        <v>0</v>
      </c>
      <c r="FY2106">
        <v>0</v>
      </c>
      <c r="FZ2106">
        <v>0</v>
      </c>
    </row>
    <row r="2107" spans="1:182" x14ac:dyDescent="0.2">
      <c r="A2107" t="s">
        <v>245</v>
      </c>
      <c r="B2107" t="s">
        <v>252</v>
      </c>
      <c r="C2107" t="s">
        <v>217</v>
      </c>
      <c r="D2107" t="s">
        <v>11</v>
      </c>
      <c r="E2107">
        <v>2017</v>
      </c>
      <c r="F2107" t="s">
        <v>229</v>
      </c>
      <c r="G2107" t="s">
        <v>251</v>
      </c>
      <c r="H2107" t="s">
        <v>225</v>
      </c>
      <c r="I2107">
        <v>0</v>
      </c>
      <c r="FX2107">
        <v>0</v>
      </c>
      <c r="FY2107">
        <v>0</v>
      </c>
      <c r="FZ2107">
        <v>0</v>
      </c>
    </row>
    <row r="2108" spans="1:182" x14ac:dyDescent="0.2">
      <c r="A2108" t="s">
        <v>245</v>
      </c>
      <c r="B2108" t="s">
        <v>252</v>
      </c>
      <c r="C2108" t="s">
        <v>217</v>
      </c>
      <c r="D2108" t="s">
        <v>36</v>
      </c>
      <c r="E2108">
        <v>2015</v>
      </c>
      <c r="F2108" t="s">
        <v>230</v>
      </c>
      <c r="G2108" t="s">
        <v>251</v>
      </c>
      <c r="H2108" t="s">
        <v>225</v>
      </c>
      <c r="I2108">
        <v>0</v>
      </c>
      <c r="FX2108">
        <v>0</v>
      </c>
      <c r="FY2108">
        <v>0</v>
      </c>
      <c r="FZ2108">
        <v>0</v>
      </c>
    </row>
    <row r="2109" spans="1:182" x14ac:dyDescent="0.2">
      <c r="A2109" t="s">
        <v>245</v>
      </c>
      <c r="B2109" t="s">
        <v>252</v>
      </c>
      <c r="C2109" t="s">
        <v>217</v>
      </c>
      <c r="D2109" t="s">
        <v>36</v>
      </c>
      <c r="E2109">
        <v>2016</v>
      </c>
      <c r="F2109" t="s">
        <v>230</v>
      </c>
      <c r="G2109" t="s">
        <v>251</v>
      </c>
      <c r="H2109" t="s">
        <v>225</v>
      </c>
      <c r="I2109">
        <v>0</v>
      </c>
      <c r="FX2109">
        <v>0</v>
      </c>
      <c r="FY2109">
        <v>0</v>
      </c>
      <c r="FZ2109">
        <v>0</v>
      </c>
    </row>
    <row r="2110" spans="1:182" x14ac:dyDescent="0.2">
      <c r="A2110" t="s">
        <v>245</v>
      </c>
      <c r="B2110" t="s">
        <v>252</v>
      </c>
      <c r="C2110" t="s">
        <v>217</v>
      </c>
      <c r="D2110" t="s">
        <v>36</v>
      </c>
      <c r="E2110">
        <v>2017</v>
      </c>
      <c r="F2110" t="s">
        <v>230</v>
      </c>
      <c r="G2110" t="s">
        <v>251</v>
      </c>
      <c r="H2110" t="s">
        <v>225</v>
      </c>
      <c r="I2110">
        <v>0</v>
      </c>
      <c r="FX2110">
        <v>0</v>
      </c>
      <c r="FY2110">
        <v>0</v>
      </c>
      <c r="FZ2110">
        <v>0</v>
      </c>
    </row>
    <row r="2111" spans="1:182" x14ac:dyDescent="0.2">
      <c r="A2111" t="s">
        <v>245</v>
      </c>
      <c r="B2111" t="s">
        <v>252</v>
      </c>
      <c r="C2111" t="s">
        <v>217</v>
      </c>
      <c r="D2111" t="s">
        <v>37</v>
      </c>
      <c r="E2111">
        <v>2015</v>
      </c>
      <c r="F2111" t="s">
        <v>230</v>
      </c>
      <c r="G2111" t="s">
        <v>251</v>
      </c>
      <c r="H2111" t="s">
        <v>225</v>
      </c>
      <c r="I2111">
        <v>0</v>
      </c>
      <c r="FX2111">
        <v>0</v>
      </c>
      <c r="FY2111">
        <v>0</v>
      </c>
      <c r="FZ2111">
        <v>0</v>
      </c>
    </row>
    <row r="2112" spans="1:182" x14ac:dyDescent="0.2">
      <c r="A2112" t="s">
        <v>245</v>
      </c>
      <c r="B2112" t="s">
        <v>252</v>
      </c>
      <c r="C2112" t="s">
        <v>217</v>
      </c>
      <c r="D2112" t="s">
        <v>37</v>
      </c>
      <c r="E2112">
        <v>2016</v>
      </c>
      <c r="F2112" t="s">
        <v>230</v>
      </c>
      <c r="G2112" t="s">
        <v>251</v>
      </c>
      <c r="H2112" t="s">
        <v>225</v>
      </c>
      <c r="I2112">
        <v>0</v>
      </c>
      <c r="FX2112">
        <v>0</v>
      </c>
      <c r="FY2112">
        <v>0</v>
      </c>
      <c r="FZ2112">
        <v>0</v>
      </c>
    </row>
    <row r="2113" spans="1:182" x14ac:dyDescent="0.2">
      <c r="A2113" t="s">
        <v>245</v>
      </c>
      <c r="B2113" t="s">
        <v>252</v>
      </c>
      <c r="C2113" t="s">
        <v>217</v>
      </c>
      <c r="D2113" t="s">
        <v>37</v>
      </c>
      <c r="E2113">
        <v>2017</v>
      </c>
      <c r="F2113" t="s">
        <v>230</v>
      </c>
      <c r="G2113" t="s">
        <v>251</v>
      </c>
      <c r="H2113" t="s">
        <v>225</v>
      </c>
      <c r="I2113">
        <v>0</v>
      </c>
      <c r="FX2113">
        <v>0</v>
      </c>
      <c r="FY2113">
        <v>0</v>
      </c>
      <c r="FZ2113">
        <v>0</v>
      </c>
    </row>
    <row r="2114" spans="1:182" x14ac:dyDescent="0.2">
      <c r="A2114" t="s">
        <v>245</v>
      </c>
      <c r="B2114" t="s">
        <v>252</v>
      </c>
      <c r="C2114" t="s">
        <v>217</v>
      </c>
      <c r="D2114" t="s">
        <v>38</v>
      </c>
      <c r="E2114">
        <v>2015</v>
      </c>
      <c r="F2114" t="s">
        <v>230</v>
      </c>
      <c r="G2114" t="s">
        <v>251</v>
      </c>
      <c r="H2114" t="s">
        <v>225</v>
      </c>
      <c r="I2114">
        <v>0</v>
      </c>
      <c r="FX2114">
        <v>0</v>
      </c>
      <c r="FY2114">
        <v>0</v>
      </c>
      <c r="FZ2114">
        <v>0</v>
      </c>
    </row>
    <row r="2115" spans="1:182" x14ac:dyDescent="0.2">
      <c r="A2115" t="s">
        <v>245</v>
      </c>
      <c r="B2115" t="s">
        <v>252</v>
      </c>
      <c r="C2115" t="s">
        <v>217</v>
      </c>
      <c r="D2115" t="s">
        <v>38</v>
      </c>
      <c r="E2115">
        <v>2016</v>
      </c>
      <c r="F2115" t="s">
        <v>230</v>
      </c>
      <c r="G2115" t="s">
        <v>251</v>
      </c>
      <c r="H2115" t="s">
        <v>225</v>
      </c>
      <c r="I2115">
        <v>0</v>
      </c>
      <c r="FX2115">
        <v>0</v>
      </c>
      <c r="FY2115">
        <v>0</v>
      </c>
      <c r="FZ2115">
        <v>0</v>
      </c>
    </row>
    <row r="2116" spans="1:182" x14ac:dyDescent="0.2">
      <c r="A2116" t="s">
        <v>245</v>
      </c>
      <c r="B2116" t="s">
        <v>252</v>
      </c>
      <c r="C2116" t="s">
        <v>217</v>
      </c>
      <c r="D2116" t="s">
        <v>38</v>
      </c>
      <c r="E2116">
        <v>2017</v>
      </c>
      <c r="F2116" t="s">
        <v>230</v>
      </c>
      <c r="G2116" t="s">
        <v>251</v>
      </c>
      <c r="H2116" t="s">
        <v>225</v>
      </c>
      <c r="I2116">
        <v>0</v>
      </c>
      <c r="FX2116">
        <v>0</v>
      </c>
      <c r="FY2116">
        <v>0</v>
      </c>
      <c r="FZ2116">
        <v>0</v>
      </c>
    </row>
    <row r="2117" spans="1:182" x14ac:dyDescent="0.2">
      <c r="A2117" t="s">
        <v>245</v>
      </c>
      <c r="B2117" t="s">
        <v>252</v>
      </c>
      <c r="C2117" t="s">
        <v>217</v>
      </c>
      <c r="D2117" t="s">
        <v>39</v>
      </c>
      <c r="E2117">
        <v>2015</v>
      </c>
      <c r="F2117" t="s">
        <v>230</v>
      </c>
      <c r="G2117" t="s">
        <v>251</v>
      </c>
      <c r="H2117" t="s">
        <v>225</v>
      </c>
      <c r="I2117">
        <v>0</v>
      </c>
      <c r="FX2117">
        <v>0</v>
      </c>
      <c r="FY2117">
        <v>0</v>
      </c>
      <c r="FZ2117">
        <v>0</v>
      </c>
    </row>
    <row r="2118" spans="1:182" x14ac:dyDescent="0.2">
      <c r="A2118" t="s">
        <v>245</v>
      </c>
      <c r="B2118" t="s">
        <v>252</v>
      </c>
      <c r="C2118" t="s">
        <v>217</v>
      </c>
      <c r="D2118" t="s">
        <v>39</v>
      </c>
      <c r="E2118">
        <v>2016</v>
      </c>
      <c r="F2118" t="s">
        <v>230</v>
      </c>
      <c r="G2118" t="s">
        <v>251</v>
      </c>
      <c r="H2118" t="s">
        <v>225</v>
      </c>
      <c r="I2118">
        <v>0</v>
      </c>
      <c r="FX2118">
        <v>0</v>
      </c>
      <c r="FY2118">
        <v>0</v>
      </c>
      <c r="FZ2118">
        <v>0</v>
      </c>
    </row>
    <row r="2119" spans="1:182" x14ac:dyDescent="0.2">
      <c r="A2119" t="s">
        <v>245</v>
      </c>
      <c r="B2119" t="s">
        <v>252</v>
      </c>
      <c r="C2119" t="s">
        <v>217</v>
      </c>
      <c r="D2119" t="s">
        <v>39</v>
      </c>
      <c r="E2119">
        <v>2017</v>
      </c>
      <c r="F2119" t="s">
        <v>230</v>
      </c>
      <c r="G2119" t="s">
        <v>251</v>
      </c>
      <c r="H2119" t="s">
        <v>225</v>
      </c>
      <c r="I2119">
        <v>0</v>
      </c>
      <c r="FX2119">
        <v>0</v>
      </c>
      <c r="FY2119">
        <v>0</v>
      </c>
      <c r="FZ2119">
        <v>0</v>
      </c>
    </row>
    <row r="2120" spans="1:182" x14ac:dyDescent="0.2">
      <c r="A2120" t="s">
        <v>245</v>
      </c>
      <c r="B2120" t="s">
        <v>252</v>
      </c>
      <c r="C2120" t="s">
        <v>217</v>
      </c>
      <c r="D2120" t="s">
        <v>40</v>
      </c>
      <c r="E2120">
        <v>2015</v>
      </c>
      <c r="F2120" t="s">
        <v>230</v>
      </c>
      <c r="G2120" t="s">
        <v>251</v>
      </c>
      <c r="H2120" t="s">
        <v>225</v>
      </c>
      <c r="I2120">
        <v>0</v>
      </c>
      <c r="FX2120">
        <v>0</v>
      </c>
      <c r="FY2120">
        <v>0</v>
      </c>
      <c r="FZ2120">
        <v>0</v>
      </c>
    </row>
    <row r="2121" spans="1:182" x14ac:dyDescent="0.2">
      <c r="A2121" t="s">
        <v>245</v>
      </c>
      <c r="B2121" t="s">
        <v>252</v>
      </c>
      <c r="C2121" t="s">
        <v>217</v>
      </c>
      <c r="D2121" t="s">
        <v>40</v>
      </c>
      <c r="E2121">
        <v>2016</v>
      </c>
      <c r="F2121" t="s">
        <v>230</v>
      </c>
      <c r="G2121" t="s">
        <v>251</v>
      </c>
      <c r="H2121" t="s">
        <v>225</v>
      </c>
      <c r="I2121">
        <v>0</v>
      </c>
      <c r="FX2121">
        <v>0</v>
      </c>
      <c r="FY2121">
        <v>0</v>
      </c>
      <c r="FZ2121">
        <v>0</v>
      </c>
    </row>
    <row r="2122" spans="1:182" x14ac:dyDescent="0.2">
      <c r="A2122" t="s">
        <v>245</v>
      </c>
      <c r="B2122" t="s">
        <v>252</v>
      </c>
      <c r="C2122" t="s">
        <v>217</v>
      </c>
      <c r="D2122" t="s">
        <v>40</v>
      </c>
      <c r="E2122">
        <v>2017</v>
      </c>
      <c r="F2122" t="s">
        <v>230</v>
      </c>
      <c r="G2122" t="s">
        <v>251</v>
      </c>
      <c r="H2122" t="s">
        <v>225</v>
      </c>
      <c r="I2122">
        <v>0</v>
      </c>
      <c r="FX2122">
        <v>0</v>
      </c>
      <c r="FY2122">
        <v>0</v>
      </c>
      <c r="FZ2122">
        <v>0</v>
      </c>
    </row>
    <row r="2123" spans="1:182" x14ac:dyDescent="0.2">
      <c r="A2123" t="s">
        <v>245</v>
      </c>
      <c r="B2123" t="s">
        <v>252</v>
      </c>
      <c r="C2123" t="s">
        <v>217</v>
      </c>
      <c r="D2123" t="s">
        <v>41</v>
      </c>
      <c r="E2123">
        <v>2015</v>
      </c>
      <c r="F2123" t="s">
        <v>230</v>
      </c>
      <c r="G2123" t="s">
        <v>251</v>
      </c>
      <c r="H2123" t="s">
        <v>225</v>
      </c>
      <c r="I2123">
        <v>0</v>
      </c>
      <c r="FX2123">
        <v>0</v>
      </c>
      <c r="FY2123">
        <v>0</v>
      </c>
      <c r="FZ2123">
        <v>0</v>
      </c>
    </row>
    <row r="2124" spans="1:182" x14ac:dyDescent="0.2">
      <c r="A2124" t="s">
        <v>245</v>
      </c>
      <c r="B2124" t="s">
        <v>252</v>
      </c>
      <c r="C2124" t="s">
        <v>217</v>
      </c>
      <c r="D2124" t="s">
        <v>41</v>
      </c>
      <c r="E2124">
        <v>2016</v>
      </c>
      <c r="F2124" t="s">
        <v>230</v>
      </c>
      <c r="G2124" t="s">
        <v>251</v>
      </c>
      <c r="H2124" t="s">
        <v>225</v>
      </c>
      <c r="I2124">
        <v>0</v>
      </c>
      <c r="FX2124">
        <v>0</v>
      </c>
      <c r="FY2124">
        <v>0</v>
      </c>
      <c r="FZ2124">
        <v>0</v>
      </c>
    </row>
    <row r="2125" spans="1:182" x14ac:dyDescent="0.2">
      <c r="A2125" t="s">
        <v>245</v>
      </c>
      <c r="B2125" t="s">
        <v>252</v>
      </c>
      <c r="C2125" t="s">
        <v>217</v>
      </c>
      <c r="D2125" t="s">
        <v>41</v>
      </c>
      <c r="E2125">
        <v>2017</v>
      </c>
      <c r="F2125" t="s">
        <v>230</v>
      </c>
      <c r="G2125" t="s">
        <v>251</v>
      </c>
      <c r="H2125" t="s">
        <v>225</v>
      </c>
      <c r="I2125">
        <v>0</v>
      </c>
      <c r="FX2125">
        <v>0</v>
      </c>
      <c r="FY2125">
        <v>0</v>
      </c>
      <c r="FZ2125">
        <v>0</v>
      </c>
    </row>
    <row r="2126" spans="1:182" x14ac:dyDescent="0.2">
      <c r="A2126" t="s">
        <v>245</v>
      </c>
      <c r="B2126" t="s">
        <v>252</v>
      </c>
      <c r="C2126" t="s">
        <v>217</v>
      </c>
      <c r="D2126" t="s">
        <v>42</v>
      </c>
      <c r="E2126">
        <v>2015</v>
      </c>
      <c r="F2126" t="s">
        <v>230</v>
      </c>
      <c r="G2126" t="s">
        <v>251</v>
      </c>
      <c r="H2126" t="s">
        <v>225</v>
      </c>
      <c r="I2126">
        <v>0</v>
      </c>
      <c r="FX2126">
        <v>0</v>
      </c>
      <c r="FY2126">
        <v>0</v>
      </c>
      <c r="FZ2126">
        <v>0</v>
      </c>
    </row>
    <row r="2127" spans="1:182" x14ac:dyDescent="0.2">
      <c r="A2127" t="s">
        <v>245</v>
      </c>
      <c r="B2127" t="s">
        <v>252</v>
      </c>
      <c r="C2127" t="s">
        <v>217</v>
      </c>
      <c r="D2127" t="s">
        <v>42</v>
      </c>
      <c r="E2127">
        <v>2016</v>
      </c>
      <c r="F2127" t="s">
        <v>230</v>
      </c>
      <c r="G2127" t="s">
        <v>251</v>
      </c>
      <c r="H2127" t="s">
        <v>225</v>
      </c>
      <c r="I2127">
        <v>0</v>
      </c>
      <c r="FX2127">
        <v>0</v>
      </c>
      <c r="FY2127">
        <v>0</v>
      </c>
      <c r="FZ2127">
        <v>0</v>
      </c>
    </row>
    <row r="2128" spans="1:182" x14ac:dyDescent="0.2">
      <c r="A2128" t="s">
        <v>245</v>
      </c>
      <c r="B2128" t="s">
        <v>252</v>
      </c>
      <c r="C2128" t="s">
        <v>217</v>
      </c>
      <c r="D2128" t="s">
        <v>42</v>
      </c>
      <c r="E2128">
        <v>2017</v>
      </c>
      <c r="F2128" t="s">
        <v>230</v>
      </c>
      <c r="G2128" t="s">
        <v>251</v>
      </c>
      <c r="H2128" t="s">
        <v>225</v>
      </c>
      <c r="I2128">
        <v>0</v>
      </c>
      <c r="FX2128">
        <v>0</v>
      </c>
      <c r="FY2128">
        <v>0</v>
      </c>
      <c r="FZ2128">
        <v>0</v>
      </c>
    </row>
    <row r="2129" spans="1:182" x14ac:dyDescent="0.2">
      <c r="A2129" t="s">
        <v>245</v>
      </c>
      <c r="B2129" t="s">
        <v>252</v>
      </c>
      <c r="C2129" t="s">
        <v>217</v>
      </c>
      <c r="D2129" t="s">
        <v>43</v>
      </c>
      <c r="E2129">
        <v>2015</v>
      </c>
      <c r="F2129" t="s">
        <v>230</v>
      </c>
      <c r="G2129" t="s">
        <v>251</v>
      </c>
      <c r="H2129" t="s">
        <v>225</v>
      </c>
      <c r="I2129">
        <v>0</v>
      </c>
      <c r="FX2129">
        <v>0</v>
      </c>
      <c r="FY2129">
        <v>0</v>
      </c>
      <c r="FZ2129">
        <v>0</v>
      </c>
    </row>
    <row r="2130" spans="1:182" x14ac:dyDescent="0.2">
      <c r="A2130" t="s">
        <v>245</v>
      </c>
      <c r="B2130" t="s">
        <v>252</v>
      </c>
      <c r="C2130" t="s">
        <v>217</v>
      </c>
      <c r="D2130" t="s">
        <v>43</v>
      </c>
      <c r="E2130">
        <v>2016</v>
      </c>
      <c r="F2130" t="s">
        <v>230</v>
      </c>
      <c r="G2130" t="s">
        <v>251</v>
      </c>
      <c r="H2130" t="s">
        <v>225</v>
      </c>
      <c r="I2130">
        <v>0</v>
      </c>
      <c r="FX2130">
        <v>0</v>
      </c>
      <c r="FY2130">
        <v>0</v>
      </c>
      <c r="FZ2130">
        <v>0</v>
      </c>
    </row>
    <row r="2131" spans="1:182" x14ac:dyDescent="0.2">
      <c r="A2131" t="s">
        <v>245</v>
      </c>
      <c r="B2131" t="s">
        <v>252</v>
      </c>
      <c r="C2131" t="s">
        <v>217</v>
      </c>
      <c r="D2131" t="s">
        <v>43</v>
      </c>
      <c r="E2131">
        <v>2017</v>
      </c>
      <c r="F2131" t="s">
        <v>230</v>
      </c>
      <c r="G2131" t="s">
        <v>251</v>
      </c>
      <c r="H2131" t="s">
        <v>225</v>
      </c>
      <c r="I2131">
        <v>0</v>
      </c>
      <c r="FX2131">
        <v>0</v>
      </c>
      <c r="FY2131">
        <v>0</v>
      </c>
      <c r="FZ2131">
        <v>0</v>
      </c>
    </row>
    <row r="2132" spans="1:182" x14ac:dyDescent="0.2">
      <c r="A2132" t="s">
        <v>245</v>
      </c>
      <c r="B2132" t="s">
        <v>252</v>
      </c>
      <c r="C2132" t="s">
        <v>217</v>
      </c>
      <c r="D2132" t="s">
        <v>44</v>
      </c>
      <c r="E2132">
        <v>2015</v>
      </c>
      <c r="F2132" t="s">
        <v>230</v>
      </c>
      <c r="G2132" t="s">
        <v>251</v>
      </c>
      <c r="H2132" t="s">
        <v>225</v>
      </c>
      <c r="I2132">
        <v>0</v>
      </c>
      <c r="FX2132">
        <v>0</v>
      </c>
      <c r="FY2132">
        <v>0</v>
      </c>
      <c r="FZ2132">
        <v>0</v>
      </c>
    </row>
    <row r="2133" spans="1:182" x14ac:dyDescent="0.2">
      <c r="A2133" t="s">
        <v>245</v>
      </c>
      <c r="B2133" t="s">
        <v>252</v>
      </c>
      <c r="C2133" t="s">
        <v>217</v>
      </c>
      <c r="D2133" t="s">
        <v>44</v>
      </c>
      <c r="E2133">
        <v>2016</v>
      </c>
      <c r="F2133" t="s">
        <v>230</v>
      </c>
      <c r="G2133" t="s">
        <v>251</v>
      </c>
      <c r="H2133" t="s">
        <v>225</v>
      </c>
      <c r="I2133">
        <v>0</v>
      </c>
      <c r="FX2133">
        <v>0</v>
      </c>
      <c r="FY2133">
        <v>0</v>
      </c>
      <c r="FZ2133">
        <v>0</v>
      </c>
    </row>
    <row r="2134" spans="1:182" x14ac:dyDescent="0.2">
      <c r="A2134" t="s">
        <v>245</v>
      </c>
      <c r="B2134" t="s">
        <v>252</v>
      </c>
      <c r="C2134" t="s">
        <v>217</v>
      </c>
      <c r="D2134" t="s">
        <v>44</v>
      </c>
      <c r="E2134">
        <v>2017</v>
      </c>
      <c r="F2134" t="s">
        <v>230</v>
      </c>
      <c r="G2134" t="s">
        <v>251</v>
      </c>
      <c r="H2134" t="s">
        <v>225</v>
      </c>
      <c r="I2134">
        <v>0</v>
      </c>
      <c r="FX2134">
        <v>0</v>
      </c>
      <c r="FY2134">
        <v>0</v>
      </c>
      <c r="FZ2134">
        <v>0</v>
      </c>
    </row>
    <row r="2135" spans="1:182" x14ac:dyDescent="0.2">
      <c r="A2135" t="s">
        <v>245</v>
      </c>
      <c r="B2135" t="s">
        <v>252</v>
      </c>
      <c r="C2135" t="s">
        <v>217</v>
      </c>
      <c r="D2135" t="s">
        <v>45</v>
      </c>
      <c r="E2135">
        <v>2015</v>
      </c>
      <c r="F2135" t="s">
        <v>230</v>
      </c>
      <c r="G2135" t="s">
        <v>251</v>
      </c>
      <c r="H2135" t="s">
        <v>225</v>
      </c>
      <c r="I2135">
        <v>0</v>
      </c>
      <c r="FX2135">
        <v>0</v>
      </c>
      <c r="FY2135">
        <v>0</v>
      </c>
      <c r="FZ2135">
        <v>0</v>
      </c>
    </row>
    <row r="2136" spans="1:182" x14ac:dyDescent="0.2">
      <c r="A2136" t="s">
        <v>245</v>
      </c>
      <c r="B2136" t="s">
        <v>252</v>
      </c>
      <c r="C2136" t="s">
        <v>217</v>
      </c>
      <c r="D2136" t="s">
        <v>45</v>
      </c>
      <c r="E2136">
        <v>2016</v>
      </c>
      <c r="F2136" t="s">
        <v>230</v>
      </c>
      <c r="G2136" t="s">
        <v>251</v>
      </c>
      <c r="H2136" t="s">
        <v>225</v>
      </c>
      <c r="I2136">
        <v>0</v>
      </c>
      <c r="FX2136">
        <v>0</v>
      </c>
      <c r="FY2136">
        <v>0</v>
      </c>
      <c r="FZ2136">
        <v>0</v>
      </c>
    </row>
    <row r="2137" spans="1:182" x14ac:dyDescent="0.2">
      <c r="A2137" t="s">
        <v>245</v>
      </c>
      <c r="B2137" t="s">
        <v>252</v>
      </c>
      <c r="C2137" t="s">
        <v>217</v>
      </c>
      <c r="D2137" t="s">
        <v>45</v>
      </c>
      <c r="E2137">
        <v>2017</v>
      </c>
      <c r="F2137" t="s">
        <v>230</v>
      </c>
      <c r="G2137" t="s">
        <v>251</v>
      </c>
      <c r="H2137" t="s">
        <v>225</v>
      </c>
      <c r="I2137">
        <v>0</v>
      </c>
      <c r="FX2137">
        <v>0</v>
      </c>
      <c r="FY2137">
        <v>0</v>
      </c>
      <c r="FZ2137">
        <v>0</v>
      </c>
    </row>
    <row r="2138" spans="1:182" x14ac:dyDescent="0.2">
      <c r="A2138" t="s">
        <v>245</v>
      </c>
      <c r="B2138" t="s">
        <v>252</v>
      </c>
      <c r="C2138" t="s">
        <v>217</v>
      </c>
      <c r="D2138" t="s">
        <v>46</v>
      </c>
      <c r="E2138">
        <v>2015</v>
      </c>
      <c r="F2138" t="s">
        <v>230</v>
      </c>
      <c r="G2138" t="s">
        <v>251</v>
      </c>
      <c r="H2138" t="s">
        <v>225</v>
      </c>
      <c r="I2138">
        <v>0</v>
      </c>
      <c r="FX2138">
        <v>0</v>
      </c>
      <c r="FY2138">
        <v>0</v>
      </c>
      <c r="FZ2138">
        <v>0</v>
      </c>
    </row>
    <row r="2139" spans="1:182" x14ac:dyDescent="0.2">
      <c r="A2139" t="s">
        <v>245</v>
      </c>
      <c r="B2139" t="s">
        <v>252</v>
      </c>
      <c r="C2139" t="s">
        <v>217</v>
      </c>
      <c r="D2139" t="s">
        <v>46</v>
      </c>
      <c r="E2139">
        <v>2016</v>
      </c>
      <c r="F2139" t="s">
        <v>230</v>
      </c>
      <c r="G2139" t="s">
        <v>251</v>
      </c>
      <c r="H2139" t="s">
        <v>225</v>
      </c>
      <c r="I2139">
        <v>0</v>
      </c>
      <c r="FX2139">
        <v>0</v>
      </c>
      <c r="FY2139">
        <v>0</v>
      </c>
      <c r="FZ2139">
        <v>0</v>
      </c>
    </row>
    <row r="2140" spans="1:182" x14ac:dyDescent="0.2">
      <c r="A2140" t="s">
        <v>245</v>
      </c>
      <c r="B2140" t="s">
        <v>252</v>
      </c>
      <c r="C2140" t="s">
        <v>217</v>
      </c>
      <c r="D2140" t="s">
        <v>46</v>
      </c>
      <c r="E2140">
        <v>2017</v>
      </c>
      <c r="F2140" t="s">
        <v>230</v>
      </c>
      <c r="G2140" t="s">
        <v>251</v>
      </c>
      <c r="H2140" t="s">
        <v>225</v>
      </c>
      <c r="I2140">
        <v>0</v>
      </c>
      <c r="FX2140">
        <v>0</v>
      </c>
      <c r="FY2140">
        <v>0</v>
      </c>
      <c r="FZ2140">
        <v>0</v>
      </c>
    </row>
    <row r="2141" spans="1:182" x14ac:dyDescent="0.2">
      <c r="A2141" t="s">
        <v>245</v>
      </c>
      <c r="B2141" t="s">
        <v>252</v>
      </c>
      <c r="C2141" t="s">
        <v>217</v>
      </c>
      <c r="D2141" t="s">
        <v>47</v>
      </c>
      <c r="E2141">
        <v>2015</v>
      </c>
      <c r="F2141" t="s">
        <v>230</v>
      </c>
      <c r="G2141" t="s">
        <v>251</v>
      </c>
      <c r="H2141" t="s">
        <v>225</v>
      </c>
      <c r="I2141">
        <v>0</v>
      </c>
      <c r="FX2141">
        <v>0</v>
      </c>
      <c r="FY2141">
        <v>0</v>
      </c>
      <c r="FZ2141">
        <v>0</v>
      </c>
    </row>
    <row r="2142" spans="1:182" x14ac:dyDescent="0.2">
      <c r="A2142" t="s">
        <v>245</v>
      </c>
      <c r="B2142" t="s">
        <v>252</v>
      </c>
      <c r="C2142" t="s">
        <v>217</v>
      </c>
      <c r="D2142" t="s">
        <v>47</v>
      </c>
      <c r="E2142">
        <v>2016</v>
      </c>
      <c r="F2142" t="s">
        <v>230</v>
      </c>
      <c r="G2142" t="s">
        <v>251</v>
      </c>
      <c r="H2142" t="s">
        <v>225</v>
      </c>
      <c r="I2142">
        <v>0</v>
      </c>
      <c r="FX2142">
        <v>0</v>
      </c>
      <c r="FY2142">
        <v>0</v>
      </c>
      <c r="FZ2142">
        <v>0</v>
      </c>
    </row>
    <row r="2143" spans="1:182" x14ac:dyDescent="0.2">
      <c r="A2143" t="s">
        <v>245</v>
      </c>
      <c r="B2143" t="s">
        <v>252</v>
      </c>
      <c r="C2143" t="s">
        <v>217</v>
      </c>
      <c r="D2143" t="s">
        <v>47</v>
      </c>
      <c r="E2143">
        <v>2017</v>
      </c>
      <c r="F2143" t="s">
        <v>230</v>
      </c>
      <c r="G2143" t="s">
        <v>251</v>
      </c>
      <c r="H2143" t="s">
        <v>225</v>
      </c>
      <c r="I2143">
        <v>0</v>
      </c>
      <c r="FX2143">
        <v>0</v>
      </c>
      <c r="FY2143">
        <v>0</v>
      </c>
      <c r="FZ2143">
        <v>0</v>
      </c>
    </row>
    <row r="2144" spans="1:182" x14ac:dyDescent="0.2">
      <c r="A2144" t="s">
        <v>245</v>
      </c>
      <c r="B2144" t="s">
        <v>252</v>
      </c>
      <c r="C2144" t="s">
        <v>217</v>
      </c>
      <c r="D2144" t="s">
        <v>11</v>
      </c>
      <c r="E2144">
        <v>2015</v>
      </c>
      <c r="F2144" t="s">
        <v>230</v>
      </c>
      <c r="G2144" t="s">
        <v>251</v>
      </c>
      <c r="H2144" t="s">
        <v>225</v>
      </c>
      <c r="I2144">
        <v>0</v>
      </c>
      <c r="FX2144">
        <v>0</v>
      </c>
      <c r="FY2144">
        <v>0</v>
      </c>
      <c r="FZ2144">
        <v>0</v>
      </c>
    </row>
    <row r="2145" spans="1:182" x14ac:dyDescent="0.2">
      <c r="A2145" t="s">
        <v>245</v>
      </c>
      <c r="B2145" t="s">
        <v>252</v>
      </c>
      <c r="C2145" t="s">
        <v>217</v>
      </c>
      <c r="D2145" t="s">
        <v>11</v>
      </c>
      <c r="E2145">
        <v>2016</v>
      </c>
      <c r="F2145" t="s">
        <v>230</v>
      </c>
      <c r="G2145" t="s">
        <v>251</v>
      </c>
      <c r="H2145" t="s">
        <v>225</v>
      </c>
      <c r="I2145">
        <v>0</v>
      </c>
      <c r="FX2145">
        <v>0</v>
      </c>
      <c r="FY2145">
        <v>0</v>
      </c>
      <c r="FZ2145">
        <v>0</v>
      </c>
    </row>
    <row r="2146" spans="1:182" x14ac:dyDescent="0.2">
      <c r="A2146" t="s">
        <v>245</v>
      </c>
      <c r="B2146" t="s">
        <v>252</v>
      </c>
      <c r="C2146" t="s">
        <v>217</v>
      </c>
      <c r="D2146" t="s">
        <v>11</v>
      </c>
      <c r="E2146">
        <v>2017</v>
      </c>
      <c r="F2146" t="s">
        <v>230</v>
      </c>
      <c r="G2146" t="s">
        <v>251</v>
      </c>
      <c r="H2146" t="s">
        <v>225</v>
      </c>
      <c r="I2146">
        <v>0</v>
      </c>
      <c r="FX2146">
        <v>0</v>
      </c>
      <c r="FY2146">
        <v>0</v>
      </c>
      <c r="FZ2146">
        <v>0</v>
      </c>
    </row>
    <row r="2147" spans="1:182" x14ac:dyDescent="0.2">
      <c r="A2147" t="s">
        <v>245</v>
      </c>
      <c r="B2147" t="s">
        <v>252</v>
      </c>
      <c r="C2147" t="s">
        <v>217</v>
      </c>
      <c r="D2147" t="s">
        <v>36</v>
      </c>
      <c r="E2147">
        <v>2015</v>
      </c>
      <c r="F2147" t="s">
        <v>231</v>
      </c>
      <c r="G2147" t="s">
        <v>251</v>
      </c>
      <c r="H2147" t="s">
        <v>225</v>
      </c>
      <c r="I2147">
        <v>0</v>
      </c>
      <c r="FX2147">
        <v>0</v>
      </c>
      <c r="FY2147">
        <v>0</v>
      </c>
      <c r="FZ2147">
        <v>0</v>
      </c>
    </row>
    <row r="2148" spans="1:182" x14ac:dyDescent="0.2">
      <c r="A2148" t="s">
        <v>245</v>
      </c>
      <c r="B2148" t="s">
        <v>252</v>
      </c>
      <c r="C2148" t="s">
        <v>217</v>
      </c>
      <c r="D2148" t="s">
        <v>36</v>
      </c>
      <c r="E2148">
        <v>2016</v>
      </c>
      <c r="F2148" t="s">
        <v>231</v>
      </c>
      <c r="G2148" t="s">
        <v>251</v>
      </c>
      <c r="H2148" t="s">
        <v>225</v>
      </c>
      <c r="I2148">
        <v>0</v>
      </c>
      <c r="FX2148">
        <v>0</v>
      </c>
      <c r="FY2148">
        <v>0</v>
      </c>
      <c r="FZ2148">
        <v>0</v>
      </c>
    </row>
    <row r="2149" spans="1:182" x14ac:dyDescent="0.2">
      <c r="A2149" t="s">
        <v>245</v>
      </c>
      <c r="B2149" t="s">
        <v>252</v>
      </c>
      <c r="C2149" t="s">
        <v>217</v>
      </c>
      <c r="D2149" t="s">
        <v>36</v>
      </c>
      <c r="E2149">
        <v>2017</v>
      </c>
      <c r="F2149" t="s">
        <v>231</v>
      </c>
      <c r="G2149" t="s">
        <v>251</v>
      </c>
      <c r="H2149" t="s">
        <v>225</v>
      </c>
      <c r="I2149">
        <v>0</v>
      </c>
      <c r="FX2149">
        <v>0</v>
      </c>
      <c r="FY2149">
        <v>0</v>
      </c>
      <c r="FZ2149">
        <v>0</v>
      </c>
    </row>
    <row r="2150" spans="1:182" x14ac:dyDescent="0.2">
      <c r="A2150" t="s">
        <v>245</v>
      </c>
      <c r="B2150" t="s">
        <v>252</v>
      </c>
      <c r="C2150" t="s">
        <v>217</v>
      </c>
      <c r="D2150" t="s">
        <v>37</v>
      </c>
      <c r="E2150">
        <v>2015</v>
      </c>
      <c r="F2150" t="s">
        <v>231</v>
      </c>
      <c r="G2150" t="s">
        <v>251</v>
      </c>
      <c r="H2150" t="s">
        <v>225</v>
      </c>
      <c r="I2150">
        <v>0</v>
      </c>
      <c r="FX2150">
        <v>0</v>
      </c>
      <c r="FY2150">
        <v>0</v>
      </c>
      <c r="FZ2150">
        <v>0</v>
      </c>
    </row>
    <row r="2151" spans="1:182" x14ac:dyDescent="0.2">
      <c r="A2151" t="s">
        <v>245</v>
      </c>
      <c r="B2151" t="s">
        <v>252</v>
      </c>
      <c r="C2151" t="s">
        <v>217</v>
      </c>
      <c r="D2151" t="s">
        <v>37</v>
      </c>
      <c r="E2151">
        <v>2016</v>
      </c>
      <c r="F2151" t="s">
        <v>231</v>
      </c>
      <c r="G2151" t="s">
        <v>251</v>
      </c>
      <c r="H2151" t="s">
        <v>225</v>
      </c>
      <c r="I2151">
        <v>0</v>
      </c>
      <c r="FX2151">
        <v>0</v>
      </c>
      <c r="FY2151">
        <v>0</v>
      </c>
      <c r="FZ2151">
        <v>0</v>
      </c>
    </row>
    <row r="2152" spans="1:182" x14ac:dyDescent="0.2">
      <c r="A2152" t="s">
        <v>245</v>
      </c>
      <c r="B2152" t="s">
        <v>252</v>
      </c>
      <c r="C2152" t="s">
        <v>217</v>
      </c>
      <c r="D2152" t="s">
        <v>37</v>
      </c>
      <c r="E2152">
        <v>2017</v>
      </c>
      <c r="F2152" t="s">
        <v>231</v>
      </c>
      <c r="G2152" t="s">
        <v>251</v>
      </c>
      <c r="H2152" t="s">
        <v>225</v>
      </c>
      <c r="I2152">
        <v>0</v>
      </c>
      <c r="FX2152">
        <v>0</v>
      </c>
      <c r="FY2152">
        <v>0</v>
      </c>
      <c r="FZ2152">
        <v>0</v>
      </c>
    </row>
    <row r="2153" spans="1:182" x14ac:dyDescent="0.2">
      <c r="A2153" t="s">
        <v>245</v>
      </c>
      <c r="B2153" t="s">
        <v>252</v>
      </c>
      <c r="C2153" t="s">
        <v>217</v>
      </c>
      <c r="D2153" t="s">
        <v>38</v>
      </c>
      <c r="E2153">
        <v>2015</v>
      </c>
      <c r="F2153" t="s">
        <v>231</v>
      </c>
      <c r="G2153" t="s">
        <v>251</v>
      </c>
      <c r="H2153" t="s">
        <v>225</v>
      </c>
      <c r="I2153">
        <v>0</v>
      </c>
      <c r="FX2153">
        <v>0</v>
      </c>
      <c r="FY2153">
        <v>0</v>
      </c>
      <c r="FZ2153">
        <v>0</v>
      </c>
    </row>
    <row r="2154" spans="1:182" x14ac:dyDescent="0.2">
      <c r="A2154" t="s">
        <v>245</v>
      </c>
      <c r="B2154" t="s">
        <v>252</v>
      </c>
      <c r="C2154" t="s">
        <v>217</v>
      </c>
      <c r="D2154" t="s">
        <v>38</v>
      </c>
      <c r="E2154">
        <v>2016</v>
      </c>
      <c r="F2154" t="s">
        <v>231</v>
      </c>
      <c r="G2154" t="s">
        <v>251</v>
      </c>
      <c r="H2154" t="s">
        <v>225</v>
      </c>
      <c r="I2154">
        <v>0</v>
      </c>
      <c r="FX2154">
        <v>0</v>
      </c>
      <c r="FY2154">
        <v>0</v>
      </c>
      <c r="FZ2154">
        <v>0</v>
      </c>
    </row>
    <row r="2155" spans="1:182" x14ac:dyDescent="0.2">
      <c r="A2155" t="s">
        <v>245</v>
      </c>
      <c r="B2155" t="s">
        <v>252</v>
      </c>
      <c r="C2155" t="s">
        <v>217</v>
      </c>
      <c r="D2155" t="s">
        <v>38</v>
      </c>
      <c r="E2155">
        <v>2017</v>
      </c>
      <c r="F2155" t="s">
        <v>231</v>
      </c>
      <c r="G2155" t="s">
        <v>251</v>
      </c>
      <c r="H2155" t="s">
        <v>225</v>
      </c>
      <c r="I2155">
        <v>0</v>
      </c>
      <c r="FX2155">
        <v>0</v>
      </c>
      <c r="FY2155">
        <v>0</v>
      </c>
      <c r="FZ2155">
        <v>0</v>
      </c>
    </row>
    <row r="2156" spans="1:182" x14ac:dyDescent="0.2">
      <c r="A2156" t="s">
        <v>245</v>
      </c>
      <c r="B2156" t="s">
        <v>252</v>
      </c>
      <c r="C2156" t="s">
        <v>217</v>
      </c>
      <c r="D2156" t="s">
        <v>39</v>
      </c>
      <c r="E2156">
        <v>2015</v>
      </c>
      <c r="F2156" t="s">
        <v>231</v>
      </c>
      <c r="G2156" t="s">
        <v>251</v>
      </c>
      <c r="H2156" t="s">
        <v>225</v>
      </c>
      <c r="I2156">
        <v>0</v>
      </c>
      <c r="FX2156">
        <v>0</v>
      </c>
      <c r="FY2156">
        <v>0</v>
      </c>
      <c r="FZ2156">
        <v>0</v>
      </c>
    </row>
    <row r="2157" spans="1:182" x14ac:dyDescent="0.2">
      <c r="A2157" t="s">
        <v>245</v>
      </c>
      <c r="B2157" t="s">
        <v>252</v>
      </c>
      <c r="C2157" t="s">
        <v>217</v>
      </c>
      <c r="D2157" t="s">
        <v>39</v>
      </c>
      <c r="E2157">
        <v>2016</v>
      </c>
      <c r="F2157" t="s">
        <v>231</v>
      </c>
      <c r="G2157" t="s">
        <v>251</v>
      </c>
      <c r="H2157" t="s">
        <v>225</v>
      </c>
      <c r="I2157">
        <v>0</v>
      </c>
      <c r="FX2157">
        <v>0</v>
      </c>
      <c r="FY2157">
        <v>0</v>
      </c>
      <c r="FZ2157">
        <v>0</v>
      </c>
    </row>
    <row r="2158" spans="1:182" x14ac:dyDescent="0.2">
      <c r="A2158" t="s">
        <v>245</v>
      </c>
      <c r="B2158" t="s">
        <v>252</v>
      </c>
      <c r="C2158" t="s">
        <v>217</v>
      </c>
      <c r="D2158" t="s">
        <v>39</v>
      </c>
      <c r="E2158">
        <v>2017</v>
      </c>
      <c r="F2158" t="s">
        <v>231</v>
      </c>
      <c r="G2158" t="s">
        <v>251</v>
      </c>
      <c r="H2158" t="s">
        <v>225</v>
      </c>
      <c r="I2158">
        <v>0</v>
      </c>
      <c r="FX2158">
        <v>0</v>
      </c>
      <c r="FY2158">
        <v>0</v>
      </c>
      <c r="FZ2158">
        <v>0</v>
      </c>
    </row>
    <row r="2159" spans="1:182" x14ac:dyDescent="0.2">
      <c r="A2159" t="s">
        <v>245</v>
      </c>
      <c r="B2159" t="s">
        <v>252</v>
      </c>
      <c r="C2159" t="s">
        <v>217</v>
      </c>
      <c r="D2159" t="s">
        <v>40</v>
      </c>
      <c r="E2159">
        <v>2015</v>
      </c>
      <c r="F2159" t="s">
        <v>231</v>
      </c>
      <c r="G2159" t="s">
        <v>251</v>
      </c>
      <c r="H2159" t="s">
        <v>225</v>
      </c>
      <c r="I2159">
        <v>0</v>
      </c>
      <c r="FX2159">
        <v>0</v>
      </c>
      <c r="FY2159">
        <v>0</v>
      </c>
      <c r="FZ2159">
        <v>0</v>
      </c>
    </row>
    <row r="2160" spans="1:182" x14ac:dyDescent="0.2">
      <c r="A2160" t="s">
        <v>245</v>
      </c>
      <c r="B2160" t="s">
        <v>252</v>
      </c>
      <c r="C2160" t="s">
        <v>217</v>
      </c>
      <c r="D2160" t="s">
        <v>40</v>
      </c>
      <c r="E2160">
        <v>2016</v>
      </c>
      <c r="F2160" t="s">
        <v>231</v>
      </c>
      <c r="G2160" t="s">
        <v>251</v>
      </c>
      <c r="H2160" t="s">
        <v>225</v>
      </c>
      <c r="I2160">
        <v>0</v>
      </c>
      <c r="FX2160">
        <v>0</v>
      </c>
      <c r="FY2160">
        <v>0</v>
      </c>
      <c r="FZ2160">
        <v>0</v>
      </c>
    </row>
    <row r="2161" spans="1:182" x14ac:dyDescent="0.2">
      <c r="A2161" t="s">
        <v>245</v>
      </c>
      <c r="B2161" t="s">
        <v>252</v>
      </c>
      <c r="C2161" t="s">
        <v>217</v>
      </c>
      <c r="D2161" t="s">
        <v>40</v>
      </c>
      <c r="E2161">
        <v>2017</v>
      </c>
      <c r="F2161" t="s">
        <v>231</v>
      </c>
      <c r="G2161" t="s">
        <v>251</v>
      </c>
      <c r="H2161" t="s">
        <v>225</v>
      </c>
      <c r="I2161">
        <v>0</v>
      </c>
      <c r="FX2161">
        <v>0</v>
      </c>
      <c r="FY2161">
        <v>0</v>
      </c>
      <c r="FZ2161">
        <v>0</v>
      </c>
    </row>
    <row r="2162" spans="1:182" x14ac:dyDescent="0.2">
      <c r="A2162" t="s">
        <v>245</v>
      </c>
      <c r="B2162" t="s">
        <v>252</v>
      </c>
      <c r="C2162" t="s">
        <v>217</v>
      </c>
      <c r="D2162" t="s">
        <v>41</v>
      </c>
      <c r="E2162">
        <v>2015</v>
      </c>
      <c r="F2162" t="s">
        <v>231</v>
      </c>
      <c r="G2162" t="s">
        <v>251</v>
      </c>
      <c r="H2162" t="s">
        <v>225</v>
      </c>
      <c r="I2162">
        <v>0</v>
      </c>
      <c r="FX2162">
        <v>0</v>
      </c>
      <c r="FY2162">
        <v>0</v>
      </c>
      <c r="FZ2162">
        <v>0</v>
      </c>
    </row>
    <row r="2163" spans="1:182" x14ac:dyDescent="0.2">
      <c r="A2163" t="s">
        <v>245</v>
      </c>
      <c r="B2163" t="s">
        <v>252</v>
      </c>
      <c r="C2163" t="s">
        <v>217</v>
      </c>
      <c r="D2163" t="s">
        <v>41</v>
      </c>
      <c r="E2163">
        <v>2016</v>
      </c>
      <c r="F2163" t="s">
        <v>231</v>
      </c>
      <c r="G2163" t="s">
        <v>251</v>
      </c>
      <c r="H2163" t="s">
        <v>225</v>
      </c>
      <c r="I2163">
        <v>0</v>
      </c>
      <c r="FX2163">
        <v>0</v>
      </c>
      <c r="FY2163">
        <v>0</v>
      </c>
      <c r="FZ2163">
        <v>0</v>
      </c>
    </row>
    <row r="2164" spans="1:182" x14ac:dyDescent="0.2">
      <c r="A2164" t="s">
        <v>245</v>
      </c>
      <c r="B2164" t="s">
        <v>252</v>
      </c>
      <c r="C2164" t="s">
        <v>217</v>
      </c>
      <c r="D2164" t="s">
        <v>41</v>
      </c>
      <c r="E2164">
        <v>2017</v>
      </c>
      <c r="F2164" t="s">
        <v>231</v>
      </c>
      <c r="G2164" t="s">
        <v>251</v>
      </c>
      <c r="H2164" t="s">
        <v>225</v>
      </c>
      <c r="I2164">
        <v>0</v>
      </c>
      <c r="FX2164">
        <v>0</v>
      </c>
      <c r="FY2164">
        <v>0</v>
      </c>
      <c r="FZ2164">
        <v>0</v>
      </c>
    </row>
    <row r="2165" spans="1:182" x14ac:dyDescent="0.2">
      <c r="A2165" t="s">
        <v>245</v>
      </c>
      <c r="B2165" t="s">
        <v>252</v>
      </c>
      <c r="C2165" t="s">
        <v>217</v>
      </c>
      <c r="D2165" t="s">
        <v>42</v>
      </c>
      <c r="E2165">
        <v>2015</v>
      </c>
      <c r="F2165" t="s">
        <v>231</v>
      </c>
      <c r="G2165" t="s">
        <v>251</v>
      </c>
      <c r="H2165" t="s">
        <v>225</v>
      </c>
      <c r="I2165">
        <v>0</v>
      </c>
      <c r="FX2165">
        <v>0</v>
      </c>
      <c r="FY2165">
        <v>0</v>
      </c>
      <c r="FZ2165">
        <v>0</v>
      </c>
    </row>
    <row r="2166" spans="1:182" x14ac:dyDescent="0.2">
      <c r="A2166" t="s">
        <v>245</v>
      </c>
      <c r="B2166" t="s">
        <v>252</v>
      </c>
      <c r="C2166" t="s">
        <v>217</v>
      </c>
      <c r="D2166" t="s">
        <v>42</v>
      </c>
      <c r="E2166">
        <v>2016</v>
      </c>
      <c r="F2166" t="s">
        <v>231</v>
      </c>
      <c r="G2166" t="s">
        <v>251</v>
      </c>
      <c r="H2166" t="s">
        <v>225</v>
      </c>
      <c r="I2166">
        <v>0</v>
      </c>
      <c r="FX2166">
        <v>0</v>
      </c>
      <c r="FY2166">
        <v>0</v>
      </c>
      <c r="FZ2166">
        <v>0</v>
      </c>
    </row>
    <row r="2167" spans="1:182" x14ac:dyDescent="0.2">
      <c r="A2167" t="s">
        <v>245</v>
      </c>
      <c r="B2167" t="s">
        <v>252</v>
      </c>
      <c r="C2167" t="s">
        <v>217</v>
      </c>
      <c r="D2167" t="s">
        <v>42</v>
      </c>
      <c r="E2167">
        <v>2017</v>
      </c>
      <c r="F2167" t="s">
        <v>231</v>
      </c>
      <c r="G2167" t="s">
        <v>251</v>
      </c>
      <c r="H2167" t="s">
        <v>225</v>
      </c>
      <c r="I2167">
        <v>0</v>
      </c>
      <c r="FX2167">
        <v>0</v>
      </c>
      <c r="FY2167">
        <v>0</v>
      </c>
      <c r="FZ2167">
        <v>0</v>
      </c>
    </row>
    <row r="2168" spans="1:182" x14ac:dyDescent="0.2">
      <c r="A2168" t="s">
        <v>245</v>
      </c>
      <c r="B2168" t="s">
        <v>252</v>
      </c>
      <c r="C2168" t="s">
        <v>217</v>
      </c>
      <c r="D2168" t="s">
        <v>43</v>
      </c>
      <c r="E2168">
        <v>2015</v>
      </c>
      <c r="F2168" t="s">
        <v>231</v>
      </c>
      <c r="G2168" t="s">
        <v>251</v>
      </c>
      <c r="H2168" t="s">
        <v>225</v>
      </c>
      <c r="I2168">
        <v>0</v>
      </c>
      <c r="FX2168">
        <v>0</v>
      </c>
      <c r="FY2168">
        <v>0</v>
      </c>
      <c r="FZ2168">
        <v>0</v>
      </c>
    </row>
    <row r="2169" spans="1:182" x14ac:dyDescent="0.2">
      <c r="A2169" t="s">
        <v>245</v>
      </c>
      <c r="B2169" t="s">
        <v>252</v>
      </c>
      <c r="C2169" t="s">
        <v>217</v>
      </c>
      <c r="D2169" t="s">
        <v>43</v>
      </c>
      <c r="E2169">
        <v>2016</v>
      </c>
      <c r="F2169" t="s">
        <v>231</v>
      </c>
      <c r="G2169" t="s">
        <v>251</v>
      </c>
      <c r="H2169" t="s">
        <v>225</v>
      </c>
      <c r="I2169">
        <v>0</v>
      </c>
      <c r="FX2169">
        <v>0</v>
      </c>
      <c r="FY2169">
        <v>0</v>
      </c>
      <c r="FZ2169">
        <v>0</v>
      </c>
    </row>
    <row r="2170" spans="1:182" x14ac:dyDescent="0.2">
      <c r="A2170" t="s">
        <v>245</v>
      </c>
      <c r="B2170" t="s">
        <v>252</v>
      </c>
      <c r="C2170" t="s">
        <v>217</v>
      </c>
      <c r="D2170" t="s">
        <v>43</v>
      </c>
      <c r="E2170">
        <v>2017</v>
      </c>
      <c r="F2170" t="s">
        <v>231</v>
      </c>
      <c r="G2170" t="s">
        <v>251</v>
      </c>
      <c r="H2170" t="s">
        <v>225</v>
      </c>
      <c r="I2170">
        <v>0</v>
      </c>
      <c r="FX2170">
        <v>0</v>
      </c>
      <c r="FY2170">
        <v>0</v>
      </c>
      <c r="FZ2170">
        <v>0</v>
      </c>
    </row>
    <row r="2171" spans="1:182" x14ac:dyDescent="0.2">
      <c r="A2171" t="s">
        <v>245</v>
      </c>
      <c r="B2171" t="s">
        <v>252</v>
      </c>
      <c r="C2171" t="s">
        <v>217</v>
      </c>
      <c r="D2171" t="s">
        <v>44</v>
      </c>
      <c r="E2171">
        <v>2015</v>
      </c>
      <c r="F2171" t="s">
        <v>231</v>
      </c>
      <c r="G2171" t="s">
        <v>251</v>
      </c>
      <c r="H2171" t="s">
        <v>225</v>
      </c>
      <c r="I2171">
        <v>0</v>
      </c>
      <c r="FX2171">
        <v>0</v>
      </c>
      <c r="FY2171">
        <v>0</v>
      </c>
      <c r="FZ2171">
        <v>0</v>
      </c>
    </row>
    <row r="2172" spans="1:182" x14ac:dyDescent="0.2">
      <c r="A2172" t="s">
        <v>245</v>
      </c>
      <c r="B2172" t="s">
        <v>252</v>
      </c>
      <c r="C2172" t="s">
        <v>217</v>
      </c>
      <c r="D2172" t="s">
        <v>44</v>
      </c>
      <c r="E2172">
        <v>2016</v>
      </c>
      <c r="F2172" t="s">
        <v>231</v>
      </c>
      <c r="G2172" t="s">
        <v>251</v>
      </c>
      <c r="H2172" t="s">
        <v>225</v>
      </c>
      <c r="I2172">
        <v>0</v>
      </c>
      <c r="FX2172">
        <v>0</v>
      </c>
      <c r="FY2172">
        <v>0</v>
      </c>
      <c r="FZ2172">
        <v>0</v>
      </c>
    </row>
    <row r="2173" spans="1:182" x14ac:dyDescent="0.2">
      <c r="A2173" t="s">
        <v>245</v>
      </c>
      <c r="B2173" t="s">
        <v>252</v>
      </c>
      <c r="C2173" t="s">
        <v>217</v>
      </c>
      <c r="D2173" t="s">
        <v>44</v>
      </c>
      <c r="E2173">
        <v>2017</v>
      </c>
      <c r="F2173" t="s">
        <v>231</v>
      </c>
      <c r="G2173" t="s">
        <v>251</v>
      </c>
      <c r="H2173" t="s">
        <v>225</v>
      </c>
      <c r="I2173">
        <v>0</v>
      </c>
      <c r="FX2173">
        <v>0</v>
      </c>
      <c r="FY2173">
        <v>0</v>
      </c>
      <c r="FZ2173">
        <v>0</v>
      </c>
    </row>
    <row r="2174" spans="1:182" x14ac:dyDescent="0.2">
      <c r="A2174" t="s">
        <v>245</v>
      </c>
      <c r="B2174" t="s">
        <v>252</v>
      </c>
      <c r="C2174" t="s">
        <v>217</v>
      </c>
      <c r="D2174" t="s">
        <v>45</v>
      </c>
      <c r="E2174">
        <v>2015</v>
      </c>
      <c r="F2174" t="s">
        <v>231</v>
      </c>
      <c r="G2174" t="s">
        <v>251</v>
      </c>
      <c r="H2174" t="s">
        <v>225</v>
      </c>
      <c r="I2174">
        <v>0</v>
      </c>
      <c r="FX2174">
        <v>0</v>
      </c>
      <c r="FY2174">
        <v>0</v>
      </c>
      <c r="FZ2174">
        <v>0</v>
      </c>
    </row>
    <row r="2175" spans="1:182" x14ac:dyDescent="0.2">
      <c r="A2175" t="s">
        <v>245</v>
      </c>
      <c r="B2175" t="s">
        <v>252</v>
      </c>
      <c r="C2175" t="s">
        <v>217</v>
      </c>
      <c r="D2175" t="s">
        <v>45</v>
      </c>
      <c r="E2175">
        <v>2016</v>
      </c>
      <c r="F2175" t="s">
        <v>231</v>
      </c>
      <c r="G2175" t="s">
        <v>251</v>
      </c>
      <c r="H2175" t="s">
        <v>225</v>
      </c>
      <c r="I2175">
        <v>0</v>
      </c>
      <c r="FX2175">
        <v>0</v>
      </c>
      <c r="FY2175">
        <v>0</v>
      </c>
      <c r="FZ2175">
        <v>0</v>
      </c>
    </row>
    <row r="2176" spans="1:182" x14ac:dyDescent="0.2">
      <c r="A2176" t="s">
        <v>245</v>
      </c>
      <c r="B2176" t="s">
        <v>252</v>
      </c>
      <c r="C2176" t="s">
        <v>217</v>
      </c>
      <c r="D2176" t="s">
        <v>45</v>
      </c>
      <c r="E2176">
        <v>2017</v>
      </c>
      <c r="F2176" t="s">
        <v>231</v>
      </c>
      <c r="G2176" t="s">
        <v>251</v>
      </c>
      <c r="H2176" t="s">
        <v>225</v>
      </c>
      <c r="I2176">
        <v>0</v>
      </c>
      <c r="FX2176">
        <v>0</v>
      </c>
      <c r="FY2176">
        <v>0</v>
      </c>
      <c r="FZ2176">
        <v>0</v>
      </c>
    </row>
    <row r="2177" spans="1:182" x14ac:dyDescent="0.2">
      <c r="A2177" t="s">
        <v>245</v>
      </c>
      <c r="B2177" t="s">
        <v>252</v>
      </c>
      <c r="C2177" t="s">
        <v>217</v>
      </c>
      <c r="D2177" t="s">
        <v>46</v>
      </c>
      <c r="E2177">
        <v>2015</v>
      </c>
      <c r="F2177" t="s">
        <v>231</v>
      </c>
      <c r="G2177" t="s">
        <v>251</v>
      </c>
      <c r="H2177" t="s">
        <v>225</v>
      </c>
      <c r="I2177">
        <v>0</v>
      </c>
      <c r="FX2177">
        <v>0</v>
      </c>
      <c r="FY2177">
        <v>0</v>
      </c>
      <c r="FZ2177">
        <v>0</v>
      </c>
    </row>
    <row r="2178" spans="1:182" x14ac:dyDescent="0.2">
      <c r="A2178" t="s">
        <v>245</v>
      </c>
      <c r="B2178" t="s">
        <v>252</v>
      </c>
      <c r="C2178" t="s">
        <v>217</v>
      </c>
      <c r="D2178" t="s">
        <v>46</v>
      </c>
      <c r="E2178">
        <v>2016</v>
      </c>
      <c r="F2178" t="s">
        <v>231</v>
      </c>
      <c r="G2178" t="s">
        <v>251</v>
      </c>
      <c r="H2178" t="s">
        <v>225</v>
      </c>
      <c r="I2178">
        <v>0</v>
      </c>
      <c r="FX2178">
        <v>0</v>
      </c>
      <c r="FY2178">
        <v>0</v>
      </c>
      <c r="FZ2178">
        <v>0</v>
      </c>
    </row>
    <row r="2179" spans="1:182" x14ac:dyDescent="0.2">
      <c r="A2179" t="s">
        <v>245</v>
      </c>
      <c r="B2179" t="s">
        <v>252</v>
      </c>
      <c r="C2179" t="s">
        <v>217</v>
      </c>
      <c r="D2179" t="s">
        <v>46</v>
      </c>
      <c r="E2179">
        <v>2017</v>
      </c>
      <c r="F2179" t="s">
        <v>231</v>
      </c>
      <c r="G2179" t="s">
        <v>251</v>
      </c>
      <c r="H2179" t="s">
        <v>225</v>
      </c>
      <c r="I2179">
        <v>0</v>
      </c>
      <c r="FX2179">
        <v>0</v>
      </c>
      <c r="FY2179">
        <v>0</v>
      </c>
      <c r="FZ2179">
        <v>0</v>
      </c>
    </row>
    <row r="2180" spans="1:182" x14ac:dyDescent="0.2">
      <c r="A2180" t="s">
        <v>245</v>
      </c>
      <c r="B2180" t="s">
        <v>252</v>
      </c>
      <c r="C2180" t="s">
        <v>217</v>
      </c>
      <c r="D2180" t="s">
        <v>47</v>
      </c>
      <c r="E2180">
        <v>2015</v>
      </c>
      <c r="F2180" t="s">
        <v>231</v>
      </c>
      <c r="G2180" t="s">
        <v>251</v>
      </c>
      <c r="H2180" t="s">
        <v>225</v>
      </c>
      <c r="I2180">
        <v>0</v>
      </c>
      <c r="FX2180">
        <v>0</v>
      </c>
      <c r="FY2180">
        <v>0</v>
      </c>
      <c r="FZ2180">
        <v>0</v>
      </c>
    </row>
    <row r="2181" spans="1:182" x14ac:dyDescent="0.2">
      <c r="A2181" t="s">
        <v>245</v>
      </c>
      <c r="B2181" t="s">
        <v>252</v>
      </c>
      <c r="C2181" t="s">
        <v>217</v>
      </c>
      <c r="D2181" t="s">
        <v>47</v>
      </c>
      <c r="E2181">
        <v>2016</v>
      </c>
      <c r="F2181" t="s">
        <v>231</v>
      </c>
      <c r="G2181" t="s">
        <v>251</v>
      </c>
      <c r="H2181" t="s">
        <v>225</v>
      </c>
      <c r="I2181">
        <v>0</v>
      </c>
      <c r="FX2181">
        <v>0</v>
      </c>
      <c r="FY2181">
        <v>0</v>
      </c>
      <c r="FZ2181">
        <v>0</v>
      </c>
    </row>
    <row r="2182" spans="1:182" x14ac:dyDescent="0.2">
      <c r="A2182" t="s">
        <v>245</v>
      </c>
      <c r="B2182" t="s">
        <v>252</v>
      </c>
      <c r="C2182" t="s">
        <v>217</v>
      </c>
      <c r="D2182" t="s">
        <v>47</v>
      </c>
      <c r="E2182">
        <v>2017</v>
      </c>
      <c r="F2182" t="s">
        <v>231</v>
      </c>
      <c r="G2182" t="s">
        <v>251</v>
      </c>
      <c r="H2182" t="s">
        <v>225</v>
      </c>
      <c r="I2182">
        <v>0</v>
      </c>
      <c r="FX2182">
        <v>0</v>
      </c>
      <c r="FY2182">
        <v>0</v>
      </c>
      <c r="FZ2182">
        <v>0</v>
      </c>
    </row>
    <row r="2183" spans="1:182" x14ac:dyDescent="0.2">
      <c r="A2183" t="s">
        <v>245</v>
      </c>
      <c r="B2183" t="s">
        <v>252</v>
      </c>
      <c r="C2183" t="s">
        <v>217</v>
      </c>
      <c r="D2183" t="s">
        <v>11</v>
      </c>
      <c r="E2183">
        <v>2015</v>
      </c>
      <c r="F2183" t="s">
        <v>231</v>
      </c>
      <c r="G2183" t="s">
        <v>251</v>
      </c>
      <c r="H2183" t="s">
        <v>225</v>
      </c>
      <c r="I2183">
        <v>0</v>
      </c>
      <c r="FX2183">
        <v>0</v>
      </c>
      <c r="FY2183">
        <v>0</v>
      </c>
      <c r="FZ2183">
        <v>0</v>
      </c>
    </row>
    <row r="2184" spans="1:182" x14ac:dyDescent="0.2">
      <c r="A2184" t="s">
        <v>245</v>
      </c>
      <c r="B2184" t="s">
        <v>252</v>
      </c>
      <c r="C2184" t="s">
        <v>217</v>
      </c>
      <c r="D2184" t="s">
        <v>11</v>
      </c>
      <c r="E2184">
        <v>2016</v>
      </c>
      <c r="F2184" t="s">
        <v>231</v>
      </c>
      <c r="G2184" t="s">
        <v>251</v>
      </c>
      <c r="H2184" t="s">
        <v>225</v>
      </c>
      <c r="I2184">
        <v>0</v>
      </c>
      <c r="FX2184">
        <v>0</v>
      </c>
      <c r="FY2184">
        <v>0</v>
      </c>
      <c r="FZ2184">
        <v>0</v>
      </c>
    </row>
    <row r="2185" spans="1:182" x14ac:dyDescent="0.2">
      <c r="A2185" t="s">
        <v>245</v>
      </c>
      <c r="B2185" t="s">
        <v>252</v>
      </c>
      <c r="C2185" t="s">
        <v>217</v>
      </c>
      <c r="D2185" t="s">
        <v>11</v>
      </c>
      <c r="E2185">
        <v>2017</v>
      </c>
      <c r="F2185" t="s">
        <v>231</v>
      </c>
      <c r="G2185" t="s">
        <v>251</v>
      </c>
      <c r="H2185" t="s">
        <v>225</v>
      </c>
      <c r="I2185">
        <v>0</v>
      </c>
      <c r="FX2185">
        <v>0</v>
      </c>
      <c r="FY2185">
        <v>0</v>
      </c>
      <c r="FZ2185">
        <v>0</v>
      </c>
    </row>
    <row r="2186" spans="1:182" x14ac:dyDescent="0.2">
      <c r="A2186" t="s">
        <v>245</v>
      </c>
      <c r="B2186" t="s">
        <v>252</v>
      </c>
      <c r="C2186" t="s">
        <v>218</v>
      </c>
      <c r="D2186" t="s">
        <v>36</v>
      </c>
      <c r="E2186">
        <v>2015</v>
      </c>
      <c r="F2186" t="s">
        <v>228</v>
      </c>
      <c r="G2186" t="s">
        <v>10</v>
      </c>
      <c r="H2186" t="s">
        <v>226</v>
      </c>
      <c r="I2186">
        <v>579.20000000000005</v>
      </c>
      <c r="L2186">
        <v>110.04687765360069</v>
      </c>
      <c r="M2186">
        <v>107.85023770285433</v>
      </c>
      <c r="N2186">
        <v>106.60886337804497</v>
      </c>
      <c r="O2186">
        <v>106.59573957808938</v>
      </c>
      <c r="P2186">
        <v>108.72068882488809</v>
      </c>
      <c r="Q2186">
        <v>114.43048083791756</v>
      </c>
      <c r="R2186">
        <v>123.50295647269272</v>
      </c>
      <c r="S2186">
        <v>126.58475466479644</v>
      </c>
      <c r="T2186">
        <v>129.33323306284422</v>
      </c>
      <c r="U2186">
        <v>130.06961165387236</v>
      </c>
      <c r="V2186">
        <v>131.01990635423704</v>
      </c>
      <c r="W2186">
        <v>133.77542382634971</v>
      </c>
      <c r="X2186">
        <v>136.0296414071687</v>
      </c>
      <c r="Y2186">
        <v>135.84610531427711</v>
      </c>
      <c r="Z2186">
        <v>136.69038335939021</v>
      </c>
      <c r="AA2186">
        <v>135.98697368654484</v>
      </c>
      <c r="AB2186">
        <v>135.46350029727159</v>
      </c>
      <c r="AC2186">
        <v>135.97311684948258</v>
      </c>
      <c r="AD2186">
        <v>132.78533131628797</v>
      </c>
      <c r="AE2186">
        <v>131.41298357020298</v>
      </c>
      <c r="AF2186">
        <v>129.78495090904366</v>
      </c>
      <c r="AG2186">
        <v>126.09761794889016</v>
      </c>
      <c r="AH2186">
        <v>121.37117834061566</v>
      </c>
      <c r="AI2186">
        <v>115.33936393868291</v>
      </c>
      <c r="AJ2186">
        <v>-2.7123904228210449</v>
      </c>
      <c r="AK2186">
        <v>-2.6672618389129639</v>
      </c>
      <c r="AL2186">
        <v>-2.6592047214508057</v>
      </c>
      <c r="AM2186">
        <v>-2.6743621826171875</v>
      </c>
      <c r="AN2186">
        <v>-2.7019977569580078</v>
      </c>
      <c r="AO2186">
        <v>-2.7817888259887695</v>
      </c>
      <c r="AP2186">
        <v>-2.880012035369873</v>
      </c>
      <c r="AQ2186">
        <v>-3.0588345527648926</v>
      </c>
      <c r="AR2186">
        <v>-3.0568304061889648</v>
      </c>
      <c r="AS2186">
        <v>-2.9762158393859863</v>
      </c>
      <c r="AT2186">
        <v>-2.8610968589782715</v>
      </c>
      <c r="AU2186">
        <v>-2.9636921882629395</v>
      </c>
      <c r="AV2186">
        <v>-2.9863908290863037</v>
      </c>
      <c r="AW2186">
        <v>-3.0530414581298828</v>
      </c>
      <c r="AX2186">
        <v>-3.0211594104766846</v>
      </c>
      <c r="AY2186">
        <v>6.9183897972106934</v>
      </c>
      <c r="AZ2186">
        <v>30.634195327758789</v>
      </c>
      <c r="BA2186">
        <v>30.724451065063477</v>
      </c>
      <c r="BB2186">
        <v>30.034812927246094</v>
      </c>
      <c r="BC2186">
        <v>29.789276123046875</v>
      </c>
      <c r="BD2186">
        <v>29.732757568359375</v>
      </c>
      <c r="BE2186">
        <v>6.4485197067260742</v>
      </c>
      <c r="BF2186">
        <v>-3.7702195644378662</v>
      </c>
      <c r="BG2186">
        <v>-3.7632708549499512</v>
      </c>
      <c r="BH2186">
        <v>-1.2604297399520874</v>
      </c>
      <c r="BI2186">
        <v>-1.2387388944625854</v>
      </c>
      <c r="BJ2186">
        <v>-1.2485402822494507</v>
      </c>
      <c r="BK2186">
        <v>-1.2619404792785645</v>
      </c>
      <c r="BL2186">
        <v>-1.277309775352478</v>
      </c>
      <c r="BM2186">
        <v>-1.3236712217330933</v>
      </c>
      <c r="BN2186">
        <v>-1.400958776473999</v>
      </c>
      <c r="BO2186">
        <v>-1.5213167667388916</v>
      </c>
      <c r="BP2186">
        <v>-1.487678050994873</v>
      </c>
      <c r="BQ2186">
        <v>-1.4164756536483765</v>
      </c>
      <c r="BR2186">
        <v>-1.3803015947341919</v>
      </c>
      <c r="BS2186">
        <v>-1.4111723899841309</v>
      </c>
      <c r="BT2186">
        <v>-1.4185131788253784</v>
      </c>
      <c r="BU2186">
        <v>-1.4612081050872803</v>
      </c>
      <c r="BV2186">
        <v>-1.4284946918487549</v>
      </c>
      <c r="BW2186">
        <v>9.2806119918823242</v>
      </c>
      <c r="BX2186">
        <v>32.821392059326172</v>
      </c>
      <c r="BY2186">
        <v>32.960735321044922</v>
      </c>
      <c r="BZ2186">
        <v>32.313945770263672</v>
      </c>
      <c r="CA2186">
        <v>32.125179290771484</v>
      </c>
      <c r="CB2186">
        <v>32.068267822265625</v>
      </c>
      <c r="CC2186">
        <v>8.8397951126098633</v>
      </c>
      <c r="CD2186">
        <v>-1.2818900346755981</v>
      </c>
      <c r="CE2186">
        <v>-1.3052092790603638</v>
      </c>
      <c r="CF2186">
        <v>-0.25480619072914124</v>
      </c>
      <c r="CG2186">
        <v>-0.24934826791286469</v>
      </c>
      <c r="CH2186">
        <v>-0.27151843905448914</v>
      </c>
      <c r="CI2186">
        <v>-0.28370147943496704</v>
      </c>
      <c r="CJ2186">
        <v>-0.29057517647743225</v>
      </c>
      <c r="CK2186">
        <v>-0.3137834370136261</v>
      </c>
      <c r="CL2186">
        <v>-0.37657102942466736</v>
      </c>
      <c r="CM2186">
        <v>-0.45643651485443115</v>
      </c>
      <c r="CN2186">
        <v>-0.40088793635368347</v>
      </c>
      <c r="CO2186">
        <v>-0.3362044095993042</v>
      </c>
      <c r="CP2186">
        <v>-0.35470739006996155</v>
      </c>
      <c r="CQ2186">
        <v>-0.33590176701545715</v>
      </c>
      <c r="CR2186">
        <v>-0.3326059877872467</v>
      </c>
      <c r="CS2186">
        <v>-0.3587091863155365</v>
      </c>
      <c r="CT2186">
        <v>-0.325420081615448</v>
      </c>
      <c r="CU2186">
        <v>10.916680335998535</v>
      </c>
      <c r="CV2186">
        <v>34.336238861083984</v>
      </c>
      <c r="CW2186">
        <v>34.509578704833984</v>
      </c>
      <c r="CX2186">
        <v>33.892467498779297</v>
      </c>
      <c r="CY2186">
        <v>33.743015289306641</v>
      </c>
      <c r="CZ2186">
        <v>33.685836791992187</v>
      </c>
      <c r="DA2186">
        <v>10.49598503112793</v>
      </c>
      <c r="DB2186">
        <v>0.44151937961578369</v>
      </c>
      <c r="DC2186">
        <v>0.39723673462867737</v>
      </c>
      <c r="DD2186">
        <v>0.75081735849380493</v>
      </c>
      <c r="DE2186">
        <v>0.74004238843917847</v>
      </c>
      <c r="DF2186">
        <v>0.70550340414047241</v>
      </c>
      <c r="DG2186">
        <v>0.69453752040863037</v>
      </c>
      <c r="DH2186">
        <v>0.69615942239761353</v>
      </c>
      <c r="DI2186">
        <v>0.69610434770584106</v>
      </c>
      <c r="DJ2186">
        <v>0.64781677722930908</v>
      </c>
      <c r="DK2186">
        <v>0.6084437370300293</v>
      </c>
      <c r="DL2186">
        <v>0.68590223789215088</v>
      </c>
      <c r="DM2186">
        <v>0.74406683444976807</v>
      </c>
      <c r="DN2186">
        <v>0.6708868145942688</v>
      </c>
      <c r="DO2186">
        <v>0.73936879634857178</v>
      </c>
      <c r="DP2186">
        <v>0.75330126285552979</v>
      </c>
      <c r="DQ2186">
        <v>0.74378973245620728</v>
      </c>
      <c r="DR2186">
        <v>0.77765458822250366</v>
      </c>
      <c r="DS2186">
        <v>12.552748680114746</v>
      </c>
      <c r="DT2186">
        <v>35.851085662841797</v>
      </c>
      <c r="DU2186">
        <v>36.058425903320313</v>
      </c>
      <c r="DV2186">
        <v>35.470989227294922</v>
      </c>
      <c r="DW2186">
        <v>35.360855102539063</v>
      </c>
      <c r="DX2186">
        <v>35.30340576171875</v>
      </c>
      <c r="DY2186">
        <v>12.152175903320313</v>
      </c>
      <c r="DZ2186">
        <v>2.164928674697876</v>
      </c>
      <c r="EA2186">
        <v>2.0996828079223633</v>
      </c>
      <c r="EB2186">
        <v>2.2027781009674072</v>
      </c>
      <c r="EC2186">
        <v>2.1685652732849121</v>
      </c>
      <c r="ED2186">
        <v>2.1161677837371826</v>
      </c>
      <c r="EE2186">
        <v>2.106959342956543</v>
      </c>
      <c r="EF2186">
        <v>2.1208474636077881</v>
      </c>
      <c r="EG2186">
        <v>2.1542220115661621</v>
      </c>
      <c r="EH2186">
        <v>2.1268699169158936</v>
      </c>
      <c r="EI2186">
        <v>2.1459615230560303</v>
      </c>
      <c r="EJ2186">
        <v>2.2550547122955322</v>
      </c>
      <c r="EK2186">
        <v>2.3038070201873779</v>
      </c>
      <c r="EL2186">
        <v>2.1516821384429932</v>
      </c>
      <c r="EM2186">
        <v>2.2918887138366699</v>
      </c>
      <c r="EN2186">
        <v>2.3211789131164551</v>
      </c>
      <c r="EO2186">
        <v>2.335623025894165</v>
      </c>
      <c r="EP2186">
        <v>2.370319128036499</v>
      </c>
      <c r="EQ2186">
        <v>14.914970397949219</v>
      </c>
      <c r="ER2186">
        <v>38.038284301757813</v>
      </c>
      <c r="ES2186">
        <v>38.294708251953125</v>
      </c>
      <c r="ET2186">
        <v>37.750125885009766</v>
      </c>
      <c r="EU2186">
        <v>37.696754455566406</v>
      </c>
      <c r="EV2186">
        <v>37.638919830322266</v>
      </c>
      <c r="EW2186">
        <v>14.543451309204102</v>
      </c>
      <c r="EX2186">
        <v>4.6532583236694336</v>
      </c>
      <c r="EY2186">
        <v>4.5577445030212402</v>
      </c>
      <c r="EZ2186">
        <v>42.17999267578125</v>
      </c>
      <c r="FA2186">
        <v>41.891300201416016</v>
      </c>
      <c r="FB2186">
        <v>41.245735168457031</v>
      </c>
      <c r="FC2186">
        <v>40.609176635742187</v>
      </c>
      <c r="FD2186">
        <v>40.160194396972656</v>
      </c>
      <c r="FE2186">
        <v>39.646659851074219</v>
      </c>
      <c r="FF2186">
        <v>39.215675354003906</v>
      </c>
      <c r="FG2186">
        <v>38.860694885253906</v>
      </c>
      <c r="FH2186">
        <v>39.536533355712891</v>
      </c>
      <c r="FI2186">
        <v>42.251384735107422</v>
      </c>
      <c r="FJ2186">
        <v>44.966770172119141</v>
      </c>
      <c r="FK2186">
        <v>47.370468139648438</v>
      </c>
      <c r="FL2186">
        <v>48.982440948486328</v>
      </c>
      <c r="FM2186">
        <v>50.064197540283203</v>
      </c>
      <c r="FN2186">
        <v>50.994579315185547</v>
      </c>
      <c r="FO2186">
        <v>51.288703918457031</v>
      </c>
      <c r="FP2186">
        <v>50.905616760253906</v>
      </c>
      <c r="FQ2186">
        <v>49.766407012939453</v>
      </c>
      <c r="FR2186">
        <v>47.864833831787109</v>
      </c>
      <c r="FS2186">
        <v>46.710720062255859</v>
      </c>
      <c r="FT2186">
        <v>45.790328979492188</v>
      </c>
      <c r="FU2186">
        <v>45.345420837402344</v>
      </c>
      <c r="FV2186">
        <v>44.786235809326172</v>
      </c>
      <c r="FW2186">
        <v>44.197223663330078</v>
      </c>
      <c r="FX2186">
        <v>1594</v>
      </c>
      <c r="FY2186">
        <v>1.6445562243461609E-2</v>
      </c>
      <c r="FZ2186">
        <v>1</v>
      </c>
    </row>
    <row r="2187" spans="1:182" x14ac:dyDescent="0.2">
      <c r="A2187" t="s">
        <v>245</v>
      </c>
      <c r="B2187" t="s">
        <v>252</v>
      </c>
      <c r="C2187" t="s">
        <v>218</v>
      </c>
      <c r="D2187" t="s">
        <v>36</v>
      </c>
      <c r="E2187">
        <v>2016</v>
      </c>
      <c r="F2187" t="s">
        <v>228</v>
      </c>
      <c r="G2187" t="s">
        <v>10</v>
      </c>
      <c r="H2187" t="s">
        <v>226</v>
      </c>
      <c r="I2187">
        <v>579.20000000000005</v>
      </c>
      <c r="L2187">
        <v>110.04687765360069</v>
      </c>
      <c r="M2187">
        <v>107.85023770285432</v>
      </c>
      <c r="N2187">
        <v>106.60886337804497</v>
      </c>
      <c r="O2187">
        <v>106.59573957808938</v>
      </c>
      <c r="P2187">
        <v>108.72068882488809</v>
      </c>
      <c r="Q2187">
        <v>114.43048083791756</v>
      </c>
      <c r="R2187">
        <v>123.50295647269272</v>
      </c>
      <c r="S2187">
        <v>126.58475466479644</v>
      </c>
      <c r="T2187">
        <v>129.33323306284422</v>
      </c>
      <c r="U2187">
        <v>130.06961165387236</v>
      </c>
      <c r="V2187">
        <v>131.01990635423704</v>
      </c>
      <c r="W2187">
        <v>133.77542382634971</v>
      </c>
      <c r="X2187">
        <v>136.0296414071687</v>
      </c>
      <c r="Y2187">
        <v>135.84610531427711</v>
      </c>
      <c r="Z2187">
        <v>136.69038335939021</v>
      </c>
      <c r="AA2187">
        <v>135.98697368654484</v>
      </c>
      <c r="AB2187">
        <v>135.46350029727159</v>
      </c>
      <c r="AC2187">
        <v>135.97311684948258</v>
      </c>
      <c r="AD2187">
        <v>132.78533131628797</v>
      </c>
      <c r="AE2187">
        <v>131.41298357020298</v>
      </c>
      <c r="AF2187">
        <v>129.78495090904366</v>
      </c>
      <c r="AG2187">
        <v>126.09761794889016</v>
      </c>
      <c r="AH2187">
        <v>121.37117834061566</v>
      </c>
      <c r="AI2187">
        <v>115.33936393868289</v>
      </c>
      <c r="AJ2187">
        <v>-2.7123904228210449</v>
      </c>
      <c r="AK2187">
        <v>-2.6672618389129639</v>
      </c>
      <c r="AL2187">
        <v>-2.6592047214508057</v>
      </c>
      <c r="AM2187">
        <v>-2.6743621826171875</v>
      </c>
      <c r="AN2187">
        <v>-2.7019977569580078</v>
      </c>
      <c r="AO2187">
        <v>-2.7817888259887695</v>
      </c>
      <c r="AP2187">
        <v>-2.880012035369873</v>
      </c>
      <c r="AQ2187">
        <v>-3.0588345527648926</v>
      </c>
      <c r="AR2187">
        <v>-3.0568304061889648</v>
      </c>
      <c r="AS2187">
        <v>-2.9762158393859863</v>
      </c>
      <c r="AT2187">
        <v>-2.8610968589782715</v>
      </c>
      <c r="AU2187">
        <v>-2.9636921882629395</v>
      </c>
      <c r="AV2187">
        <v>-2.9863908290863037</v>
      </c>
      <c r="AW2187">
        <v>-3.0530414581298828</v>
      </c>
      <c r="AX2187">
        <v>-3.0211594104766846</v>
      </c>
      <c r="AY2187">
        <v>6.9183897972106934</v>
      </c>
      <c r="AZ2187">
        <v>30.634195327758789</v>
      </c>
      <c r="BA2187">
        <v>30.724451065063477</v>
      </c>
      <c r="BB2187">
        <v>30.034812927246094</v>
      </c>
      <c r="BC2187">
        <v>29.789276123046875</v>
      </c>
      <c r="BD2187">
        <v>29.732757568359375</v>
      </c>
      <c r="BE2187">
        <v>6.4485197067260742</v>
      </c>
      <c r="BF2187">
        <v>-3.7702195644378662</v>
      </c>
      <c r="BG2187">
        <v>-3.7632708549499512</v>
      </c>
      <c r="BH2187">
        <v>-1.2604297399520874</v>
      </c>
      <c r="BI2187">
        <v>-1.2387388944625854</v>
      </c>
      <c r="BJ2187">
        <v>-1.2485402822494507</v>
      </c>
      <c r="BK2187">
        <v>-1.2619404792785645</v>
      </c>
      <c r="BL2187">
        <v>-1.277309775352478</v>
      </c>
      <c r="BM2187">
        <v>-1.3236712217330933</v>
      </c>
      <c r="BN2187">
        <v>-1.400958776473999</v>
      </c>
      <c r="BO2187">
        <v>-1.5213167667388916</v>
      </c>
      <c r="BP2187">
        <v>-1.487678050994873</v>
      </c>
      <c r="BQ2187">
        <v>-1.4164756536483765</v>
      </c>
      <c r="BR2187">
        <v>-1.3803015947341919</v>
      </c>
      <c r="BS2187">
        <v>-1.4111723899841309</v>
      </c>
      <c r="BT2187">
        <v>-1.4185131788253784</v>
      </c>
      <c r="BU2187">
        <v>-1.4612081050872803</v>
      </c>
      <c r="BV2187">
        <v>-1.4284946918487549</v>
      </c>
      <c r="BW2187">
        <v>9.2806119918823242</v>
      </c>
      <c r="BX2187">
        <v>32.821392059326172</v>
      </c>
      <c r="BY2187">
        <v>32.960735321044922</v>
      </c>
      <c r="BZ2187">
        <v>32.313945770263672</v>
      </c>
      <c r="CA2187">
        <v>32.125179290771484</v>
      </c>
      <c r="CB2187">
        <v>32.068267822265625</v>
      </c>
      <c r="CC2187">
        <v>8.8397951126098633</v>
      </c>
      <c r="CD2187">
        <v>-1.2818900346755981</v>
      </c>
      <c r="CE2187">
        <v>-1.3052092790603638</v>
      </c>
      <c r="CF2187">
        <v>-0.25480619072914124</v>
      </c>
      <c r="CG2187">
        <v>-0.24934826791286469</v>
      </c>
      <c r="CH2187">
        <v>-0.27151843905448914</v>
      </c>
      <c r="CI2187">
        <v>-0.28370147943496704</v>
      </c>
      <c r="CJ2187">
        <v>-0.29057517647743225</v>
      </c>
      <c r="CK2187">
        <v>-0.3137834370136261</v>
      </c>
      <c r="CL2187">
        <v>-0.37657102942466736</v>
      </c>
      <c r="CM2187">
        <v>-0.45643651485443115</v>
      </c>
      <c r="CN2187">
        <v>-0.40088793635368347</v>
      </c>
      <c r="CO2187">
        <v>-0.3362044095993042</v>
      </c>
      <c r="CP2187">
        <v>-0.35470739006996155</v>
      </c>
      <c r="CQ2187">
        <v>-0.33590176701545715</v>
      </c>
      <c r="CR2187">
        <v>-0.3326059877872467</v>
      </c>
      <c r="CS2187">
        <v>-0.3587091863155365</v>
      </c>
      <c r="CT2187">
        <v>-0.325420081615448</v>
      </c>
      <c r="CU2187">
        <v>10.916680335998535</v>
      </c>
      <c r="CV2187">
        <v>34.336238861083984</v>
      </c>
      <c r="CW2187">
        <v>34.509578704833984</v>
      </c>
      <c r="CX2187">
        <v>33.892467498779297</v>
      </c>
      <c r="CY2187">
        <v>33.743015289306641</v>
      </c>
      <c r="CZ2187">
        <v>33.685836791992187</v>
      </c>
      <c r="DA2187">
        <v>10.49598503112793</v>
      </c>
      <c r="DB2187">
        <v>0.44151937961578369</v>
      </c>
      <c r="DC2187">
        <v>0.39723673462867737</v>
      </c>
      <c r="DD2187">
        <v>0.75081735849380493</v>
      </c>
      <c r="DE2187">
        <v>0.74004238843917847</v>
      </c>
      <c r="DF2187">
        <v>0.70550340414047241</v>
      </c>
      <c r="DG2187">
        <v>0.69453752040863037</v>
      </c>
      <c r="DH2187">
        <v>0.69615942239761353</v>
      </c>
      <c r="DI2187">
        <v>0.69610434770584106</v>
      </c>
      <c r="DJ2187">
        <v>0.64781677722930908</v>
      </c>
      <c r="DK2187">
        <v>0.6084437370300293</v>
      </c>
      <c r="DL2187">
        <v>0.68590223789215088</v>
      </c>
      <c r="DM2187">
        <v>0.74406683444976807</v>
      </c>
      <c r="DN2187">
        <v>0.6708868145942688</v>
      </c>
      <c r="DO2187">
        <v>0.73936879634857178</v>
      </c>
      <c r="DP2187">
        <v>0.75330126285552979</v>
      </c>
      <c r="DQ2187">
        <v>0.74378973245620728</v>
      </c>
      <c r="DR2187">
        <v>0.77765458822250366</v>
      </c>
      <c r="DS2187">
        <v>12.552748680114746</v>
      </c>
      <c r="DT2187">
        <v>35.851085662841797</v>
      </c>
      <c r="DU2187">
        <v>36.058425903320313</v>
      </c>
      <c r="DV2187">
        <v>35.470989227294922</v>
      </c>
      <c r="DW2187">
        <v>35.360855102539063</v>
      </c>
      <c r="DX2187">
        <v>35.30340576171875</v>
      </c>
      <c r="DY2187">
        <v>12.152175903320313</v>
      </c>
      <c r="DZ2187">
        <v>2.164928674697876</v>
      </c>
      <c r="EA2187">
        <v>2.0996828079223633</v>
      </c>
      <c r="EB2187">
        <v>2.2027781009674072</v>
      </c>
      <c r="EC2187">
        <v>2.1685652732849121</v>
      </c>
      <c r="ED2187">
        <v>2.1161677837371826</v>
      </c>
      <c r="EE2187">
        <v>2.106959342956543</v>
      </c>
      <c r="EF2187">
        <v>2.1208474636077881</v>
      </c>
      <c r="EG2187">
        <v>2.1542220115661621</v>
      </c>
      <c r="EH2187">
        <v>2.1268699169158936</v>
      </c>
      <c r="EI2187">
        <v>2.1459615230560303</v>
      </c>
      <c r="EJ2187">
        <v>2.2550547122955322</v>
      </c>
      <c r="EK2187">
        <v>2.3038070201873779</v>
      </c>
      <c r="EL2187">
        <v>2.1516821384429932</v>
      </c>
      <c r="EM2187">
        <v>2.2918887138366699</v>
      </c>
      <c r="EN2187">
        <v>2.3211789131164551</v>
      </c>
      <c r="EO2187">
        <v>2.335623025894165</v>
      </c>
      <c r="EP2187">
        <v>2.370319128036499</v>
      </c>
      <c r="EQ2187">
        <v>14.914970397949219</v>
      </c>
      <c r="ER2187">
        <v>38.038284301757813</v>
      </c>
      <c r="ES2187">
        <v>38.294708251953125</v>
      </c>
      <c r="ET2187">
        <v>37.750125885009766</v>
      </c>
      <c r="EU2187">
        <v>37.696754455566406</v>
      </c>
      <c r="EV2187">
        <v>37.638919830322266</v>
      </c>
      <c r="EW2187">
        <v>14.543451309204102</v>
      </c>
      <c r="EX2187">
        <v>4.6532583236694336</v>
      </c>
      <c r="EY2187">
        <v>4.5577445030212402</v>
      </c>
      <c r="EZ2187">
        <v>42.17999267578125</v>
      </c>
      <c r="FA2187">
        <v>41.891300201416016</v>
      </c>
      <c r="FB2187">
        <v>41.245735168457031</v>
      </c>
      <c r="FC2187">
        <v>40.609176635742187</v>
      </c>
      <c r="FD2187">
        <v>40.160194396972656</v>
      </c>
      <c r="FE2187">
        <v>39.646659851074219</v>
      </c>
      <c r="FF2187">
        <v>39.215675354003906</v>
      </c>
      <c r="FG2187">
        <v>38.860694885253906</v>
      </c>
      <c r="FH2187">
        <v>39.536533355712891</v>
      </c>
      <c r="FI2187">
        <v>42.251384735107422</v>
      </c>
      <c r="FJ2187">
        <v>44.966770172119141</v>
      </c>
      <c r="FK2187">
        <v>47.370468139648438</v>
      </c>
      <c r="FL2187">
        <v>48.982440948486328</v>
      </c>
      <c r="FM2187">
        <v>50.064197540283203</v>
      </c>
      <c r="FN2187">
        <v>50.994579315185547</v>
      </c>
      <c r="FO2187">
        <v>51.288703918457031</v>
      </c>
      <c r="FP2187">
        <v>50.905616760253906</v>
      </c>
      <c r="FQ2187">
        <v>49.766407012939453</v>
      </c>
      <c r="FR2187">
        <v>47.864833831787109</v>
      </c>
      <c r="FS2187">
        <v>46.710720062255859</v>
      </c>
      <c r="FT2187">
        <v>45.790328979492188</v>
      </c>
      <c r="FU2187">
        <v>45.345420837402344</v>
      </c>
      <c r="FV2187">
        <v>44.786235809326172</v>
      </c>
      <c r="FW2187">
        <v>44.197223663330078</v>
      </c>
      <c r="FX2187">
        <v>1594</v>
      </c>
      <c r="FY2187">
        <v>1.6445562243461609E-2</v>
      </c>
      <c r="FZ2187">
        <v>1</v>
      </c>
    </row>
    <row r="2188" spans="1:182" x14ac:dyDescent="0.2">
      <c r="A2188" t="s">
        <v>245</v>
      </c>
      <c r="B2188" t="s">
        <v>252</v>
      </c>
      <c r="C2188" t="s">
        <v>218</v>
      </c>
      <c r="D2188" t="s">
        <v>36</v>
      </c>
      <c r="E2188">
        <v>2017</v>
      </c>
      <c r="F2188" t="s">
        <v>228</v>
      </c>
      <c r="G2188" t="s">
        <v>10</v>
      </c>
      <c r="H2188" t="s">
        <v>226</v>
      </c>
      <c r="I2188">
        <v>579.20000000000005</v>
      </c>
      <c r="L2188">
        <v>110.04687765360069</v>
      </c>
      <c r="M2188">
        <v>107.85023770285432</v>
      </c>
      <c r="N2188">
        <v>106.60886337804497</v>
      </c>
      <c r="O2188">
        <v>106.59573957808938</v>
      </c>
      <c r="P2188">
        <v>108.72068882488809</v>
      </c>
      <c r="Q2188">
        <v>114.43048083791756</v>
      </c>
      <c r="R2188">
        <v>123.50295647269272</v>
      </c>
      <c r="S2188">
        <v>126.58475466479644</v>
      </c>
      <c r="T2188">
        <v>129.33323306284422</v>
      </c>
      <c r="U2188">
        <v>130.06961165387236</v>
      </c>
      <c r="V2188">
        <v>131.01990635423704</v>
      </c>
      <c r="W2188">
        <v>133.77542382634971</v>
      </c>
      <c r="X2188">
        <v>136.0296414071687</v>
      </c>
      <c r="Y2188">
        <v>135.84610531427711</v>
      </c>
      <c r="Z2188">
        <v>136.69038335939024</v>
      </c>
      <c r="AA2188">
        <v>135.98697368654484</v>
      </c>
      <c r="AB2188">
        <v>135.46350029727159</v>
      </c>
      <c r="AC2188">
        <v>135.97311684948261</v>
      </c>
      <c r="AD2188">
        <v>132.78533131628797</v>
      </c>
      <c r="AE2188">
        <v>131.41298357020298</v>
      </c>
      <c r="AF2188">
        <v>129.78495090904366</v>
      </c>
      <c r="AG2188">
        <v>126.09761794889016</v>
      </c>
      <c r="AH2188">
        <v>121.37117834061566</v>
      </c>
      <c r="AI2188">
        <v>115.33936393868289</v>
      </c>
      <c r="AJ2188">
        <v>-2.7123904228210449</v>
      </c>
      <c r="AK2188">
        <v>-2.6672618389129639</v>
      </c>
      <c r="AL2188">
        <v>-2.6592047214508057</v>
      </c>
      <c r="AM2188">
        <v>-2.6743621826171875</v>
      </c>
      <c r="AN2188">
        <v>-2.7019977569580078</v>
      </c>
      <c r="AO2188">
        <v>-2.7817888259887695</v>
      </c>
      <c r="AP2188">
        <v>-2.880012035369873</v>
      </c>
      <c r="AQ2188">
        <v>-3.0588345527648926</v>
      </c>
      <c r="AR2188">
        <v>-3.0568304061889648</v>
      </c>
      <c r="AS2188">
        <v>-2.9762158393859863</v>
      </c>
      <c r="AT2188">
        <v>-2.8610968589782715</v>
      </c>
      <c r="AU2188">
        <v>-2.9636921882629395</v>
      </c>
      <c r="AV2188">
        <v>-2.9863908290863037</v>
      </c>
      <c r="AW2188">
        <v>-3.0530414581298828</v>
      </c>
      <c r="AX2188">
        <v>-3.0211594104766846</v>
      </c>
      <c r="AY2188">
        <v>6.9183897972106934</v>
      </c>
      <c r="AZ2188">
        <v>30.634195327758789</v>
      </c>
      <c r="BA2188">
        <v>30.724451065063477</v>
      </c>
      <c r="BB2188">
        <v>30.034812927246094</v>
      </c>
      <c r="BC2188">
        <v>29.789276123046875</v>
      </c>
      <c r="BD2188">
        <v>29.732757568359375</v>
      </c>
      <c r="BE2188">
        <v>6.4485197067260742</v>
      </c>
      <c r="BF2188">
        <v>-3.7702195644378662</v>
      </c>
      <c r="BG2188">
        <v>-3.7632708549499512</v>
      </c>
      <c r="BH2188">
        <v>-1.2604297399520874</v>
      </c>
      <c r="BI2188">
        <v>-1.2387388944625854</v>
      </c>
      <c r="BJ2188">
        <v>-1.2485402822494507</v>
      </c>
      <c r="BK2188">
        <v>-1.2619404792785645</v>
      </c>
      <c r="BL2188">
        <v>-1.277309775352478</v>
      </c>
      <c r="BM2188">
        <v>-1.3236712217330933</v>
      </c>
      <c r="BN2188">
        <v>-1.400958776473999</v>
      </c>
      <c r="BO2188">
        <v>-1.5213167667388916</v>
      </c>
      <c r="BP2188">
        <v>-1.487678050994873</v>
      </c>
      <c r="BQ2188">
        <v>-1.4164756536483765</v>
      </c>
      <c r="BR2188">
        <v>-1.3803015947341919</v>
      </c>
      <c r="BS2188">
        <v>-1.4111723899841309</v>
      </c>
      <c r="BT2188">
        <v>-1.4185131788253784</v>
      </c>
      <c r="BU2188">
        <v>-1.4612081050872803</v>
      </c>
      <c r="BV2188">
        <v>-1.4284946918487549</v>
      </c>
      <c r="BW2188">
        <v>9.2806119918823242</v>
      </c>
      <c r="BX2188">
        <v>32.821392059326172</v>
      </c>
      <c r="BY2188">
        <v>32.960735321044922</v>
      </c>
      <c r="BZ2188">
        <v>32.313945770263672</v>
      </c>
      <c r="CA2188">
        <v>32.125179290771484</v>
      </c>
      <c r="CB2188">
        <v>32.068267822265625</v>
      </c>
      <c r="CC2188">
        <v>8.8397951126098633</v>
      </c>
      <c r="CD2188">
        <v>-1.2818900346755981</v>
      </c>
      <c r="CE2188">
        <v>-1.3052092790603638</v>
      </c>
      <c r="CF2188">
        <v>-0.25480619072914124</v>
      </c>
      <c r="CG2188">
        <v>-0.24934826791286469</v>
      </c>
      <c r="CH2188">
        <v>-0.27151843905448914</v>
      </c>
      <c r="CI2188">
        <v>-0.28370147943496704</v>
      </c>
      <c r="CJ2188">
        <v>-0.29057517647743225</v>
      </c>
      <c r="CK2188">
        <v>-0.3137834370136261</v>
      </c>
      <c r="CL2188">
        <v>-0.37657102942466736</v>
      </c>
      <c r="CM2188">
        <v>-0.45643651485443115</v>
      </c>
      <c r="CN2188">
        <v>-0.40088793635368347</v>
      </c>
      <c r="CO2188">
        <v>-0.3362044095993042</v>
      </c>
      <c r="CP2188">
        <v>-0.35470739006996155</v>
      </c>
      <c r="CQ2188">
        <v>-0.33590176701545715</v>
      </c>
      <c r="CR2188">
        <v>-0.3326059877872467</v>
      </c>
      <c r="CS2188">
        <v>-0.3587091863155365</v>
      </c>
      <c r="CT2188">
        <v>-0.325420081615448</v>
      </c>
      <c r="CU2188">
        <v>10.916680335998535</v>
      </c>
      <c r="CV2188">
        <v>34.336238861083984</v>
      </c>
      <c r="CW2188">
        <v>34.509578704833984</v>
      </c>
      <c r="CX2188">
        <v>33.892467498779297</v>
      </c>
      <c r="CY2188">
        <v>33.743015289306641</v>
      </c>
      <c r="CZ2188">
        <v>33.685836791992187</v>
      </c>
      <c r="DA2188">
        <v>10.49598503112793</v>
      </c>
      <c r="DB2188">
        <v>0.44151937961578369</v>
      </c>
      <c r="DC2188">
        <v>0.39723673462867737</v>
      </c>
      <c r="DD2188">
        <v>0.75081735849380493</v>
      </c>
      <c r="DE2188">
        <v>0.74004238843917847</v>
      </c>
      <c r="DF2188">
        <v>0.70550340414047241</v>
      </c>
      <c r="DG2188">
        <v>0.69453752040863037</v>
      </c>
      <c r="DH2188">
        <v>0.69615942239761353</v>
      </c>
      <c r="DI2188">
        <v>0.69610434770584106</v>
      </c>
      <c r="DJ2188">
        <v>0.64781677722930908</v>
      </c>
      <c r="DK2188">
        <v>0.6084437370300293</v>
      </c>
      <c r="DL2188">
        <v>0.68590223789215088</v>
      </c>
      <c r="DM2188">
        <v>0.74406683444976807</v>
      </c>
      <c r="DN2188">
        <v>0.6708868145942688</v>
      </c>
      <c r="DO2188">
        <v>0.73936879634857178</v>
      </c>
      <c r="DP2188">
        <v>0.75330126285552979</v>
      </c>
      <c r="DQ2188">
        <v>0.74378973245620728</v>
      </c>
      <c r="DR2188">
        <v>0.77765458822250366</v>
      </c>
      <c r="DS2188">
        <v>12.552748680114746</v>
      </c>
      <c r="DT2188">
        <v>35.851085662841797</v>
      </c>
      <c r="DU2188">
        <v>36.058425903320313</v>
      </c>
      <c r="DV2188">
        <v>35.470989227294922</v>
      </c>
      <c r="DW2188">
        <v>35.360855102539063</v>
      </c>
      <c r="DX2188">
        <v>35.30340576171875</v>
      </c>
      <c r="DY2188">
        <v>12.152175903320313</v>
      </c>
      <c r="DZ2188">
        <v>2.164928674697876</v>
      </c>
      <c r="EA2188">
        <v>2.0996828079223633</v>
      </c>
      <c r="EB2188">
        <v>2.2027781009674072</v>
      </c>
      <c r="EC2188">
        <v>2.1685652732849121</v>
      </c>
      <c r="ED2188">
        <v>2.1161677837371826</v>
      </c>
      <c r="EE2188">
        <v>2.106959342956543</v>
      </c>
      <c r="EF2188">
        <v>2.1208474636077881</v>
      </c>
      <c r="EG2188">
        <v>2.1542220115661621</v>
      </c>
      <c r="EH2188">
        <v>2.1268699169158936</v>
      </c>
      <c r="EI2188">
        <v>2.1459615230560303</v>
      </c>
      <c r="EJ2188">
        <v>2.2550547122955322</v>
      </c>
      <c r="EK2188">
        <v>2.3038070201873779</v>
      </c>
      <c r="EL2188">
        <v>2.1516821384429932</v>
      </c>
      <c r="EM2188">
        <v>2.2918887138366699</v>
      </c>
      <c r="EN2188">
        <v>2.3211789131164551</v>
      </c>
      <c r="EO2188">
        <v>2.335623025894165</v>
      </c>
      <c r="EP2188">
        <v>2.370319128036499</v>
      </c>
      <c r="EQ2188">
        <v>14.914970397949219</v>
      </c>
      <c r="ER2188">
        <v>38.038284301757813</v>
      </c>
      <c r="ES2188">
        <v>38.294708251953125</v>
      </c>
      <c r="ET2188">
        <v>37.750125885009766</v>
      </c>
      <c r="EU2188">
        <v>37.696754455566406</v>
      </c>
      <c r="EV2188">
        <v>37.638919830322266</v>
      </c>
      <c r="EW2188">
        <v>14.543451309204102</v>
      </c>
      <c r="EX2188">
        <v>4.6532583236694336</v>
      </c>
      <c r="EY2188">
        <v>4.5577445030212402</v>
      </c>
      <c r="EZ2188">
        <v>42.17999267578125</v>
      </c>
      <c r="FA2188">
        <v>41.891300201416016</v>
      </c>
      <c r="FB2188">
        <v>41.245735168457031</v>
      </c>
      <c r="FC2188">
        <v>40.609176635742187</v>
      </c>
      <c r="FD2188">
        <v>40.160194396972656</v>
      </c>
      <c r="FE2188">
        <v>39.646659851074219</v>
      </c>
      <c r="FF2188">
        <v>39.215675354003906</v>
      </c>
      <c r="FG2188">
        <v>38.860694885253906</v>
      </c>
      <c r="FH2188">
        <v>39.536533355712891</v>
      </c>
      <c r="FI2188">
        <v>42.251384735107422</v>
      </c>
      <c r="FJ2188">
        <v>44.966770172119141</v>
      </c>
      <c r="FK2188">
        <v>47.370468139648438</v>
      </c>
      <c r="FL2188">
        <v>48.982440948486328</v>
      </c>
      <c r="FM2188">
        <v>50.064197540283203</v>
      </c>
      <c r="FN2188">
        <v>50.994579315185547</v>
      </c>
      <c r="FO2188">
        <v>51.288703918457031</v>
      </c>
      <c r="FP2188">
        <v>50.905616760253906</v>
      </c>
      <c r="FQ2188">
        <v>49.766407012939453</v>
      </c>
      <c r="FR2188">
        <v>47.864833831787109</v>
      </c>
      <c r="FS2188">
        <v>46.710720062255859</v>
      </c>
      <c r="FT2188">
        <v>45.790328979492188</v>
      </c>
      <c r="FU2188">
        <v>45.345420837402344</v>
      </c>
      <c r="FV2188">
        <v>44.786235809326172</v>
      </c>
      <c r="FW2188">
        <v>44.197223663330078</v>
      </c>
      <c r="FX2188">
        <v>1594</v>
      </c>
      <c r="FY2188">
        <v>1.6445562243461609E-2</v>
      </c>
      <c r="FZ2188">
        <v>1</v>
      </c>
    </row>
    <row r="2189" spans="1:182" x14ac:dyDescent="0.2">
      <c r="A2189" t="s">
        <v>245</v>
      </c>
      <c r="B2189" t="s">
        <v>252</v>
      </c>
      <c r="C2189" t="s">
        <v>218</v>
      </c>
      <c r="D2189" t="s">
        <v>37</v>
      </c>
      <c r="E2189">
        <v>2015</v>
      </c>
      <c r="F2189" t="s">
        <v>228</v>
      </c>
      <c r="G2189" t="s">
        <v>10</v>
      </c>
      <c r="H2189" t="s">
        <v>226</v>
      </c>
      <c r="I2189">
        <v>579.20000000000005</v>
      </c>
      <c r="L2189">
        <v>111.85033755325108</v>
      </c>
      <c r="M2189">
        <v>109.92635919317138</v>
      </c>
      <c r="N2189">
        <v>108.73501419714725</v>
      </c>
      <c r="O2189">
        <v>108.55186908558842</v>
      </c>
      <c r="P2189">
        <v>110.65395273012342</v>
      </c>
      <c r="Q2189">
        <v>116.20861883315141</v>
      </c>
      <c r="R2189">
        <v>125.32133332452166</v>
      </c>
      <c r="S2189">
        <v>128.79723323779999</v>
      </c>
      <c r="T2189">
        <v>131.29996065854922</v>
      </c>
      <c r="U2189">
        <v>133.01558347193989</v>
      </c>
      <c r="V2189">
        <v>135.71003446340168</v>
      </c>
      <c r="W2189">
        <v>139.58107225442635</v>
      </c>
      <c r="X2189">
        <v>142.44129955780031</v>
      </c>
      <c r="Y2189">
        <v>142.26855030229032</v>
      </c>
      <c r="Z2189">
        <v>142.50706291705029</v>
      </c>
      <c r="AA2189">
        <v>142.31762898787204</v>
      </c>
      <c r="AB2189">
        <v>141.38094768458365</v>
      </c>
      <c r="AC2189">
        <v>141.03817188073765</v>
      </c>
      <c r="AD2189">
        <v>138.24708158233096</v>
      </c>
      <c r="AE2189">
        <v>136.83422457670426</v>
      </c>
      <c r="AF2189">
        <v>134.61585709505226</v>
      </c>
      <c r="AG2189">
        <v>130.03519456371382</v>
      </c>
      <c r="AH2189">
        <v>124.26656174281518</v>
      </c>
      <c r="AI2189">
        <v>117.98587440924302</v>
      </c>
      <c r="AJ2189">
        <v>-2.5855309963226318</v>
      </c>
      <c r="AK2189">
        <v>-2.5679690837860107</v>
      </c>
      <c r="AL2189">
        <v>-2.5728862285614014</v>
      </c>
      <c r="AM2189">
        <v>-2.5789976119995117</v>
      </c>
      <c r="AN2189">
        <v>-2.5842959880828857</v>
      </c>
      <c r="AO2189">
        <v>-2.6591615676879883</v>
      </c>
      <c r="AP2189">
        <v>-2.7018942832946777</v>
      </c>
      <c r="AQ2189">
        <v>-2.7855002880096436</v>
      </c>
      <c r="AR2189">
        <v>-2.8476681709289551</v>
      </c>
      <c r="AS2189">
        <v>-2.8290760517120361</v>
      </c>
      <c r="AT2189">
        <v>-2.7907626628875732</v>
      </c>
      <c r="AU2189">
        <v>-2.9011189937591553</v>
      </c>
      <c r="AV2189">
        <v>-2.9249088764190674</v>
      </c>
      <c r="AW2189">
        <v>-2.9397032260894775</v>
      </c>
      <c r="AX2189">
        <v>-2.9668717384338379</v>
      </c>
      <c r="AY2189">
        <v>8.77447509765625</v>
      </c>
      <c r="AZ2189">
        <v>33.36279296875</v>
      </c>
      <c r="BA2189">
        <v>33.506340026855469</v>
      </c>
      <c r="BB2189">
        <v>33.151195526123047</v>
      </c>
      <c r="BC2189">
        <v>32.830093383789063</v>
      </c>
      <c r="BD2189">
        <v>32.588657379150391</v>
      </c>
      <c r="BE2189">
        <v>8.1610107421875</v>
      </c>
      <c r="BF2189">
        <v>-2.6043698787689209</v>
      </c>
      <c r="BG2189">
        <v>-2.552227258682251</v>
      </c>
      <c r="BH2189">
        <v>-1.1544766426086426</v>
      </c>
      <c r="BI2189">
        <v>-1.1583373546600342</v>
      </c>
      <c r="BJ2189">
        <v>-1.167755126953125</v>
      </c>
      <c r="BK2189">
        <v>-1.1715245246887207</v>
      </c>
      <c r="BL2189">
        <v>-1.1719774007797241</v>
      </c>
      <c r="BM2189">
        <v>-1.2229064702987671</v>
      </c>
      <c r="BN2189">
        <v>-1.2587378025054932</v>
      </c>
      <c r="BO2189">
        <v>-1.3145751953125</v>
      </c>
      <c r="BP2189">
        <v>-1.3314228057861328</v>
      </c>
      <c r="BQ2189">
        <v>-1.3048561811447144</v>
      </c>
      <c r="BR2189">
        <v>-1.2974885702133179</v>
      </c>
      <c r="BS2189">
        <v>-1.3393059968948364</v>
      </c>
      <c r="BT2189">
        <v>-1.3294970989227295</v>
      </c>
      <c r="BU2189">
        <v>-1.3426449298858643</v>
      </c>
      <c r="BV2189">
        <v>-1.3541854619979858</v>
      </c>
      <c r="BW2189">
        <v>10.808862686157227</v>
      </c>
      <c r="BX2189">
        <v>35.590492248535156</v>
      </c>
      <c r="BY2189">
        <v>35.759418487548828</v>
      </c>
      <c r="BZ2189">
        <v>35.446109771728516</v>
      </c>
      <c r="CA2189">
        <v>35.189716339111328</v>
      </c>
      <c r="CB2189">
        <v>34.945831298828125</v>
      </c>
      <c r="CC2189">
        <v>10.27242374420166</v>
      </c>
      <c r="CD2189">
        <v>-0.62478452920913696</v>
      </c>
      <c r="CE2189">
        <v>-0.60827583074569702</v>
      </c>
      <c r="CF2189">
        <v>-0.16333277523517609</v>
      </c>
      <c r="CG2189">
        <v>-0.18203069269657135</v>
      </c>
      <c r="CH2189">
        <v>-0.19456574320793152</v>
      </c>
      <c r="CI2189">
        <v>-0.19671301543712616</v>
      </c>
      <c r="CJ2189">
        <v>-0.19380973279476166</v>
      </c>
      <c r="CK2189">
        <v>-0.2281605452299118</v>
      </c>
      <c r="CL2189">
        <v>-0.25921201705932617</v>
      </c>
      <c r="CM2189">
        <v>-0.29581698775291443</v>
      </c>
      <c r="CN2189">
        <v>-0.28127586841583252</v>
      </c>
      <c r="CO2189">
        <v>-0.2491861879825592</v>
      </c>
      <c r="CP2189">
        <v>-0.26325136423110962</v>
      </c>
      <c r="CQ2189">
        <v>-0.25759905576705933</v>
      </c>
      <c r="CR2189">
        <v>-0.22451978921890259</v>
      </c>
      <c r="CS2189">
        <v>-0.23652726411819458</v>
      </c>
      <c r="CT2189">
        <v>-0.23724387586116791</v>
      </c>
      <c r="CU2189">
        <v>12.217873573303223</v>
      </c>
      <c r="CV2189">
        <v>37.133388519287109</v>
      </c>
      <c r="CW2189">
        <v>37.319896697998047</v>
      </c>
      <c r="CX2189">
        <v>37.035564422607422</v>
      </c>
      <c r="CY2189">
        <v>36.823982238769531</v>
      </c>
      <c r="CZ2189">
        <v>36.578407287597656</v>
      </c>
      <c r="DA2189">
        <v>11.734782218933105</v>
      </c>
      <c r="DB2189">
        <v>0.74627029895782471</v>
      </c>
      <c r="DC2189">
        <v>0.73809903860092163</v>
      </c>
      <c r="DD2189">
        <v>0.82781112194061279</v>
      </c>
      <c r="DE2189">
        <v>0.79427593946456909</v>
      </c>
      <c r="DF2189">
        <v>0.77862370014190674</v>
      </c>
      <c r="DG2189">
        <v>0.77809852361679077</v>
      </c>
      <c r="DH2189">
        <v>0.78435790538787842</v>
      </c>
      <c r="DI2189">
        <v>0.76658529043197632</v>
      </c>
      <c r="DJ2189">
        <v>0.74031376838684082</v>
      </c>
      <c r="DK2189">
        <v>0.72294121980667114</v>
      </c>
      <c r="DL2189">
        <v>0.76887106895446777</v>
      </c>
      <c r="DM2189">
        <v>0.80648380517959595</v>
      </c>
      <c r="DN2189">
        <v>0.77098578214645386</v>
      </c>
      <c r="DO2189">
        <v>0.82410794496536255</v>
      </c>
      <c r="DP2189">
        <v>0.88045752048492432</v>
      </c>
      <c r="DQ2189">
        <v>0.8695904016494751</v>
      </c>
      <c r="DR2189">
        <v>0.87969779968261719</v>
      </c>
      <c r="DS2189">
        <v>13.626884460449219</v>
      </c>
      <c r="DT2189">
        <v>38.676284790039063</v>
      </c>
      <c r="DU2189">
        <v>38.880374908447266</v>
      </c>
      <c r="DV2189">
        <v>38.625015258789063</v>
      </c>
      <c r="DW2189">
        <v>38.458248138427734</v>
      </c>
      <c r="DX2189">
        <v>38.210979461669922</v>
      </c>
      <c r="DY2189">
        <v>13.197141647338867</v>
      </c>
      <c r="DZ2189">
        <v>2.1173250675201416</v>
      </c>
      <c r="EA2189">
        <v>2.0844738483428955</v>
      </c>
      <c r="EB2189">
        <v>2.2588655948638916</v>
      </c>
      <c r="EC2189">
        <v>2.2039077281951904</v>
      </c>
      <c r="ED2189">
        <v>2.1837546825408936</v>
      </c>
      <c r="EE2189">
        <v>2.1855714321136475</v>
      </c>
      <c r="EF2189">
        <v>2.19667649269104</v>
      </c>
      <c r="EG2189">
        <v>2.2028403282165527</v>
      </c>
      <c r="EH2189">
        <v>2.1834702491760254</v>
      </c>
      <c r="EI2189">
        <v>2.1938662528991699</v>
      </c>
      <c r="EJ2189">
        <v>2.28511643409729</v>
      </c>
      <c r="EK2189">
        <v>2.3307037353515625</v>
      </c>
      <c r="EL2189">
        <v>2.2642600536346436</v>
      </c>
      <c r="EM2189">
        <v>2.3859210014343262</v>
      </c>
      <c r="EN2189">
        <v>2.4758694171905518</v>
      </c>
      <c r="EO2189">
        <v>2.4666488170623779</v>
      </c>
      <c r="EP2189">
        <v>2.4923841953277588</v>
      </c>
      <c r="EQ2189">
        <v>15.661273002624512</v>
      </c>
      <c r="ER2189">
        <v>40.903984069824219</v>
      </c>
      <c r="ES2189">
        <v>41.133457183837891</v>
      </c>
      <c r="ET2189">
        <v>40.919933319091797</v>
      </c>
      <c r="EU2189">
        <v>40.81787109375</v>
      </c>
      <c r="EV2189">
        <v>40.568157196044922</v>
      </c>
      <c r="EW2189">
        <v>15.308554649353027</v>
      </c>
      <c r="EX2189">
        <v>4.0969104766845703</v>
      </c>
      <c r="EY2189">
        <v>4.0284252166748047</v>
      </c>
      <c r="EZ2189">
        <v>48.607143402099609</v>
      </c>
      <c r="FA2189">
        <v>48.226863861083984</v>
      </c>
      <c r="FB2189">
        <v>47.847316741943359</v>
      </c>
      <c r="FC2189">
        <v>47.384815216064453</v>
      </c>
      <c r="FD2189">
        <v>46.949356079101563</v>
      </c>
      <c r="FE2189">
        <v>46.470512390136719</v>
      </c>
      <c r="FF2189">
        <v>45.853145599365234</v>
      </c>
      <c r="FG2189">
        <v>46.241863250732422</v>
      </c>
      <c r="FH2189">
        <v>47.543796539306641</v>
      </c>
      <c r="FI2189">
        <v>51.087890625</v>
      </c>
      <c r="FJ2189">
        <v>54.438262939453125</v>
      </c>
      <c r="FK2189">
        <v>57.553184509277344</v>
      </c>
      <c r="FL2189">
        <v>59.510623931884766</v>
      </c>
      <c r="FM2189">
        <v>60.505237579345703</v>
      </c>
      <c r="FN2189">
        <v>61.070346832275391</v>
      </c>
      <c r="FO2189">
        <v>61.229873657226563</v>
      </c>
      <c r="FP2189">
        <v>60.314472198486328</v>
      </c>
      <c r="FQ2189">
        <v>59.340873718261719</v>
      </c>
      <c r="FR2189">
        <v>57.305690765380859</v>
      </c>
      <c r="FS2189">
        <v>55.158256530761719</v>
      </c>
      <c r="FT2189">
        <v>53.795455932617187</v>
      </c>
      <c r="FU2189">
        <v>52.537693023681641</v>
      </c>
      <c r="FV2189">
        <v>51.492073059082031</v>
      </c>
      <c r="FW2189">
        <v>50.130683898925781</v>
      </c>
      <c r="FX2189">
        <v>1594</v>
      </c>
      <c r="FY2189">
        <v>1.6445562243461609E-2</v>
      </c>
      <c r="FZ2189">
        <v>1</v>
      </c>
    </row>
    <row r="2190" spans="1:182" x14ac:dyDescent="0.2">
      <c r="A2190" t="s">
        <v>245</v>
      </c>
      <c r="B2190" t="s">
        <v>252</v>
      </c>
      <c r="C2190" t="s">
        <v>218</v>
      </c>
      <c r="D2190" t="s">
        <v>37</v>
      </c>
      <c r="E2190">
        <v>2016</v>
      </c>
      <c r="F2190" t="s">
        <v>228</v>
      </c>
      <c r="G2190" t="s">
        <v>10</v>
      </c>
      <c r="H2190" t="s">
        <v>226</v>
      </c>
      <c r="I2190">
        <v>579.20000000000005</v>
      </c>
      <c r="L2190">
        <v>111.85033755325108</v>
      </c>
      <c r="M2190">
        <v>109.92635919317138</v>
      </c>
      <c r="N2190">
        <v>108.73501419714725</v>
      </c>
      <c r="O2190">
        <v>108.55186908558841</v>
      </c>
      <c r="P2190">
        <v>110.65395273012342</v>
      </c>
      <c r="Q2190">
        <v>116.20861883315141</v>
      </c>
      <c r="R2190">
        <v>125.32133332452165</v>
      </c>
      <c r="S2190">
        <v>128.79723323779999</v>
      </c>
      <c r="T2190">
        <v>131.29996065854922</v>
      </c>
      <c r="U2190">
        <v>133.01558347193989</v>
      </c>
      <c r="V2190">
        <v>135.71003446340168</v>
      </c>
      <c r="W2190">
        <v>139.58107225442635</v>
      </c>
      <c r="X2190">
        <v>142.44129955780031</v>
      </c>
      <c r="Y2190">
        <v>142.26855030229032</v>
      </c>
      <c r="Z2190">
        <v>142.50706291705029</v>
      </c>
      <c r="AA2190">
        <v>142.31762898787204</v>
      </c>
      <c r="AB2190">
        <v>141.38094768458365</v>
      </c>
      <c r="AC2190">
        <v>141.03817188073765</v>
      </c>
      <c r="AD2190">
        <v>138.24708158233096</v>
      </c>
      <c r="AE2190">
        <v>136.83422457670426</v>
      </c>
      <c r="AF2190">
        <v>134.61585709505226</v>
      </c>
      <c r="AG2190">
        <v>130.03519456371382</v>
      </c>
      <c r="AH2190">
        <v>124.26656174281517</v>
      </c>
      <c r="AI2190">
        <v>117.98587440924302</v>
      </c>
      <c r="AJ2190">
        <v>-2.5855309963226318</v>
      </c>
      <c r="AK2190">
        <v>-2.5679690837860107</v>
      </c>
      <c r="AL2190">
        <v>-2.5728862285614014</v>
      </c>
      <c r="AM2190">
        <v>-2.5789976119995117</v>
      </c>
      <c r="AN2190">
        <v>-2.5842959880828857</v>
      </c>
      <c r="AO2190">
        <v>-2.6591615676879883</v>
      </c>
      <c r="AP2190">
        <v>-2.7018942832946777</v>
      </c>
      <c r="AQ2190">
        <v>-2.7855002880096436</v>
      </c>
      <c r="AR2190">
        <v>-2.8476681709289551</v>
      </c>
      <c r="AS2190">
        <v>-2.8290760517120361</v>
      </c>
      <c r="AT2190">
        <v>-2.7907626628875732</v>
      </c>
      <c r="AU2190">
        <v>-2.9011189937591553</v>
      </c>
      <c r="AV2190">
        <v>-2.9249088764190674</v>
      </c>
      <c r="AW2190">
        <v>-2.9397032260894775</v>
      </c>
      <c r="AX2190">
        <v>-2.9668717384338379</v>
      </c>
      <c r="AY2190">
        <v>8.77447509765625</v>
      </c>
      <c r="AZ2190">
        <v>33.36279296875</v>
      </c>
      <c r="BA2190">
        <v>33.506340026855469</v>
      </c>
      <c r="BB2190">
        <v>33.151195526123047</v>
      </c>
      <c r="BC2190">
        <v>32.830093383789063</v>
      </c>
      <c r="BD2190">
        <v>32.588657379150391</v>
      </c>
      <c r="BE2190">
        <v>8.1610107421875</v>
      </c>
      <c r="BF2190">
        <v>-2.6043698787689209</v>
      </c>
      <c r="BG2190">
        <v>-2.552227258682251</v>
      </c>
      <c r="BH2190">
        <v>-1.1544766426086426</v>
      </c>
      <c r="BI2190">
        <v>-1.1583373546600342</v>
      </c>
      <c r="BJ2190">
        <v>-1.167755126953125</v>
      </c>
      <c r="BK2190">
        <v>-1.1715245246887207</v>
      </c>
      <c r="BL2190">
        <v>-1.1719774007797241</v>
      </c>
      <c r="BM2190">
        <v>-1.2229064702987671</v>
      </c>
      <c r="BN2190">
        <v>-1.2587378025054932</v>
      </c>
      <c r="BO2190">
        <v>-1.3145751953125</v>
      </c>
      <c r="BP2190">
        <v>-1.3314228057861328</v>
      </c>
      <c r="BQ2190">
        <v>-1.3048561811447144</v>
      </c>
      <c r="BR2190">
        <v>-1.2974885702133179</v>
      </c>
      <c r="BS2190">
        <v>-1.3393059968948364</v>
      </c>
      <c r="BT2190">
        <v>-1.3294970989227295</v>
      </c>
      <c r="BU2190">
        <v>-1.3426449298858643</v>
      </c>
      <c r="BV2190">
        <v>-1.3541854619979858</v>
      </c>
      <c r="BW2190">
        <v>10.808862686157227</v>
      </c>
      <c r="BX2190">
        <v>35.590492248535156</v>
      </c>
      <c r="BY2190">
        <v>35.759418487548828</v>
      </c>
      <c r="BZ2190">
        <v>35.446109771728516</v>
      </c>
      <c r="CA2190">
        <v>35.189716339111328</v>
      </c>
      <c r="CB2190">
        <v>34.945831298828125</v>
      </c>
      <c r="CC2190">
        <v>10.27242374420166</v>
      </c>
      <c r="CD2190">
        <v>-0.62478452920913696</v>
      </c>
      <c r="CE2190">
        <v>-0.60827583074569702</v>
      </c>
      <c r="CF2190">
        <v>-0.16333277523517609</v>
      </c>
      <c r="CG2190">
        <v>-0.18203069269657135</v>
      </c>
      <c r="CH2190">
        <v>-0.19456574320793152</v>
      </c>
      <c r="CI2190">
        <v>-0.19671301543712616</v>
      </c>
      <c r="CJ2190">
        <v>-0.19380973279476166</v>
      </c>
      <c r="CK2190">
        <v>-0.2281605452299118</v>
      </c>
      <c r="CL2190">
        <v>-0.25921201705932617</v>
      </c>
      <c r="CM2190">
        <v>-0.29581698775291443</v>
      </c>
      <c r="CN2190">
        <v>-0.28127586841583252</v>
      </c>
      <c r="CO2190">
        <v>-0.2491861879825592</v>
      </c>
      <c r="CP2190">
        <v>-0.26325136423110962</v>
      </c>
      <c r="CQ2190">
        <v>-0.25759905576705933</v>
      </c>
      <c r="CR2190">
        <v>-0.22451978921890259</v>
      </c>
      <c r="CS2190">
        <v>-0.23652726411819458</v>
      </c>
      <c r="CT2190">
        <v>-0.23724387586116791</v>
      </c>
      <c r="CU2190">
        <v>12.217873573303223</v>
      </c>
      <c r="CV2190">
        <v>37.133388519287109</v>
      </c>
      <c r="CW2190">
        <v>37.319896697998047</v>
      </c>
      <c r="CX2190">
        <v>37.035564422607422</v>
      </c>
      <c r="CY2190">
        <v>36.823982238769531</v>
      </c>
      <c r="CZ2190">
        <v>36.578407287597656</v>
      </c>
      <c r="DA2190">
        <v>11.734782218933105</v>
      </c>
      <c r="DB2190">
        <v>0.74627029895782471</v>
      </c>
      <c r="DC2190">
        <v>0.73809903860092163</v>
      </c>
      <c r="DD2190">
        <v>0.82781112194061279</v>
      </c>
      <c r="DE2190">
        <v>0.79427593946456909</v>
      </c>
      <c r="DF2190">
        <v>0.77862370014190674</v>
      </c>
      <c r="DG2190">
        <v>0.77809852361679077</v>
      </c>
      <c r="DH2190">
        <v>0.78435790538787842</v>
      </c>
      <c r="DI2190">
        <v>0.76658529043197632</v>
      </c>
      <c r="DJ2190">
        <v>0.74031376838684082</v>
      </c>
      <c r="DK2190">
        <v>0.72294121980667114</v>
      </c>
      <c r="DL2190">
        <v>0.76887106895446777</v>
      </c>
      <c r="DM2190">
        <v>0.80648380517959595</v>
      </c>
      <c r="DN2190">
        <v>0.77098578214645386</v>
      </c>
      <c r="DO2190">
        <v>0.82410794496536255</v>
      </c>
      <c r="DP2190">
        <v>0.88045752048492432</v>
      </c>
      <c r="DQ2190">
        <v>0.8695904016494751</v>
      </c>
      <c r="DR2190">
        <v>0.87969779968261719</v>
      </c>
      <c r="DS2190">
        <v>13.626884460449219</v>
      </c>
      <c r="DT2190">
        <v>38.676284790039063</v>
      </c>
      <c r="DU2190">
        <v>38.880374908447266</v>
      </c>
      <c r="DV2190">
        <v>38.625015258789063</v>
      </c>
      <c r="DW2190">
        <v>38.458248138427734</v>
      </c>
      <c r="DX2190">
        <v>38.210979461669922</v>
      </c>
      <c r="DY2190">
        <v>13.197141647338867</v>
      </c>
      <c r="DZ2190">
        <v>2.1173250675201416</v>
      </c>
      <c r="EA2190">
        <v>2.0844738483428955</v>
      </c>
      <c r="EB2190">
        <v>2.2588655948638916</v>
      </c>
      <c r="EC2190">
        <v>2.2039077281951904</v>
      </c>
      <c r="ED2190">
        <v>2.1837546825408936</v>
      </c>
      <c r="EE2190">
        <v>2.1855714321136475</v>
      </c>
      <c r="EF2190">
        <v>2.19667649269104</v>
      </c>
      <c r="EG2190">
        <v>2.2028403282165527</v>
      </c>
      <c r="EH2190">
        <v>2.1834702491760254</v>
      </c>
      <c r="EI2190">
        <v>2.1938662528991699</v>
      </c>
      <c r="EJ2190">
        <v>2.28511643409729</v>
      </c>
      <c r="EK2190">
        <v>2.3307037353515625</v>
      </c>
      <c r="EL2190">
        <v>2.2642600536346436</v>
      </c>
      <c r="EM2190">
        <v>2.3859210014343262</v>
      </c>
      <c r="EN2190">
        <v>2.4758694171905518</v>
      </c>
      <c r="EO2190">
        <v>2.4666488170623779</v>
      </c>
      <c r="EP2190">
        <v>2.4923841953277588</v>
      </c>
      <c r="EQ2190">
        <v>15.661273002624512</v>
      </c>
      <c r="ER2190">
        <v>40.903984069824219</v>
      </c>
      <c r="ES2190">
        <v>41.133457183837891</v>
      </c>
      <c r="ET2190">
        <v>40.919933319091797</v>
      </c>
      <c r="EU2190">
        <v>40.81787109375</v>
      </c>
      <c r="EV2190">
        <v>40.568157196044922</v>
      </c>
      <c r="EW2190">
        <v>15.308554649353027</v>
      </c>
      <c r="EX2190">
        <v>4.0969104766845703</v>
      </c>
      <c r="EY2190">
        <v>4.0284252166748047</v>
      </c>
      <c r="EZ2190">
        <v>48.607143402099609</v>
      </c>
      <c r="FA2190">
        <v>48.226863861083984</v>
      </c>
      <c r="FB2190">
        <v>47.847316741943359</v>
      </c>
      <c r="FC2190">
        <v>47.384815216064453</v>
      </c>
      <c r="FD2190">
        <v>46.949356079101563</v>
      </c>
      <c r="FE2190">
        <v>46.470512390136719</v>
      </c>
      <c r="FF2190">
        <v>45.853145599365234</v>
      </c>
      <c r="FG2190">
        <v>46.241863250732422</v>
      </c>
      <c r="FH2190">
        <v>47.543796539306641</v>
      </c>
      <c r="FI2190">
        <v>51.087890625</v>
      </c>
      <c r="FJ2190">
        <v>54.438262939453125</v>
      </c>
      <c r="FK2190">
        <v>57.553184509277344</v>
      </c>
      <c r="FL2190">
        <v>59.510623931884766</v>
      </c>
      <c r="FM2190">
        <v>60.505237579345703</v>
      </c>
      <c r="FN2190">
        <v>61.070346832275391</v>
      </c>
      <c r="FO2190">
        <v>61.229873657226563</v>
      </c>
      <c r="FP2190">
        <v>60.314472198486328</v>
      </c>
      <c r="FQ2190">
        <v>59.340873718261719</v>
      </c>
      <c r="FR2190">
        <v>57.305690765380859</v>
      </c>
      <c r="FS2190">
        <v>55.158256530761719</v>
      </c>
      <c r="FT2190">
        <v>53.795455932617187</v>
      </c>
      <c r="FU2190">
        <v>52.537693023681641</v>
      </c>
      <c r="FV2190">
        <v>51.492073059082031</v>
      </c>
      <c r="FW2190">
        <v>50.130683898925781</v>
      </c>
      <c r="FX2190">
        <v>1594</v>
      </c>
      <c r="FY2190">
        <v>1.6445562243461609E-2</v>
      </c>
      <c r="FZ2190">
        <v>1</v>
      </c>
    </row>
    <row r="2191" spans="1:182" x14ac:dyDescent="0.2">
      <c r="A2191" t="s">
        <v>245</v>
      </c>
      <c r="B2191" t="s">
        <v>252</v>
      </c>
      <c r="C2191" t="s">
        <v>218</v>
      </c>
      <c r="D2191" t="s">
        <v>37</v>
      </c>
      <c r="E2191">
        <v>2017</v>
      </c>
      <c r="F2191" t="s">
        <v>228</v>
      </c>
      <c r="G2191" t="s">
        <v>10</v>
      </c>
      <c r="H2191" t="s">
        <v>226</v>
      </c>
      <c r="I2191">
        <v>579.20000000000005</v>
      </c>
      <c r="L2191">
        <v>111.85033755325108</v>
      </c>
      <c r="M2191">
        <v>109.92635919317138</v>
      </c>
      <c r="N2191">
        <v>108.73501419714725</v>
      </c>
      <c r="O2191">
        <v>108.55186908558842</v>
      </c>
      <c r="P2191">
        <v>110.65395273012342</v>
      </c>
      <c r="Q2191">
        <v>116.20861883315141</v>
      </c>
      <c r="R2191">
        <v>125.32133332452165</v>
      </c>
      <c r="S2191">
        <v>128.79723323779999</v>
      </c>
      <c r="T2191">
        <v>131.29996065854922</v>
      </c>
      <c r="U2191">
        <v>133.01558347193989</v>
      </c>
      <c r="V2191">
        <v>135.71003446340168</v>
      </c>
      <c r="W2191">
        <v>139.58107225442635</v>
      </c>
      <c r="X2191">
        <v>142.44129955780031</v>
      </c>
      <c r="Y2191">
        <v>142.26855030229032</v>
      </c>
      <c r="Z2191">
        <v>142.50706291705029</v>
      </c>
      <c r="AA2191">
        <v>142.31762898787204</v>
      </c>
      <c r="AB2191">
        <v>141.38094768458362</v>
      </c>
      <c r="AC2191">
        <v>141.03817188073765</v>
      </c>
      <c r="AD2191">
        <v>138.24708158233096</v>
      </c>
      <c r="AE2191">
        <v>136.83422457670429</v>
      </c>
      <c r="AF2191">
        <v>134.61585709505226</v>
      </c>
      <c r="AG2191">
        <v>130.03519456371382</v>
      </c>
      <c r="AH2191">
        <v>124.26656174281518</v>
      </c>
      <c r="AI2191">
        <v>117.98587440924302</v>
      </c>
      <c r="AJ2191">
        <v>-2.5855309963226318</v>
      </c>
      <c r="AK2191">
        <v>-2.5679690837860107</v>
      </c>
      <c r="AL2191">
        <v>-2.5728862285614014</v>
      </c>
      <c r="AM2191">
        <v>-2.5789976119995117</v>
      </c>
      <c r="AN2191">
        <v>-2.5842959880828857</v>
      </c>
      <c r="AO2191">
        <v>-2.6591615676879883</v>
      </c>
      <c r="AP2191">
        <v>-2.7018942832946777</v>
      </c>
      <c r="AQ2191">
        <v>-2.7855002880096436</v>
      </c>
      <c r="AR2191">
        <v>-2.8476681709289551</v>
      </c>
      <c r="AS2191">
        <v>-2.8290760517120361</v>
      </c>
      <c r="AT2191">
        <v>-2.7907626628875732</v>
      </c>
      <c r="AU2191">
        <v>-2.9011189937591553</v>
      </c>
      <c r="AV2191">
        <v>-2.9249088764190674</v>
      </c>
      <c r="AW2191">
        <v>-2.9397032260894775</v>
      </c>
      <c r="AX2191">
        <v>-2.9668717384338379</v>
      </c>
      <c r="AY2191">
        <v>8.77447509765625</v>
      </c>
      <c r="AZ2191">
        <v>33.36279296875</v>
      </c>
      <c r="BA2191">
        <v>33.506340026855469</v>
      </c>
      <c r="BB2191">
        <v>33.151195526123047</v>
      </c>
      <c r="BC2191">
        <v>32.830093383789063</v>
      </c>
      <c r="BD2191">
        <v>32.588657379150391</v>
      </c>
      <c r="BE2191">
        <v>8.1610107421875</v>
      </c>
      <c r="BF2191">
        <v>-2.6043698787689209</v>
      </c>
      <c r="BG2191">
        <v>-2.552227258682251</v>
      </c>
      <c r="BH2191">
        <v>-1.1544766426086426</v>
      </c>
      <c r="BI2191">
        <v>-1.1583373546600342</v>
      </c>
      <c r="BJ2191">
        <v>-1.167755126953125</v>
      </c>
      <c r="BK2191">
        <v>-1.1715245246887207</v>
      </c>
      <c r="BL2191">
        <v>-1.1719774007797241</v>
      </c>
      <c r="BM2191">
        <v>-1.2229064702987671</v>
      </c>
      <c r="BN2191">
        <v>-1.2587378025054932</v>
      </c>
      <c r="BO2191">
        <v>-1.3145751953125</v>
      </c>
      <c r="BP2191">
        <v>-1.3314228057861328</v>
      </c>
      <c r="BQ2191">
        <v>-1.3048561811447144</v>
      </c>
      <c r="BR2191">
        <v>-1.2974885702133179</v>
      </c>
      <c r="BS2191">
        <v>-1.3393059968948364</v>
      </c>
      <c r="BT2191">
        <v>-1.3294970989227295</v>
      </c>
      <c r="BU2191">
        <v>-1.3426449298858643</v>
      </c>
      <c r="BV2191">
        <v>-1.3541854619979858</v>
      </c>
      <c r="BW2191">
        <v>10.808862686157227</v>
      </c>
      <c r="BX2191">
        <v>35.590492248535156</v>
      </c>
      <c r="BY2191">
        <v>35.759418487548828</v>
      </c>
      <c r="BZ2191">
        <v>35.446109771728516</v>
      </c>
      <c r="CA2191">
        <v>35.189716339111328</v>
      </c>
      <c r="CB2191">
        <v>34.945831298828125</v>
      </c>
      <c r="CC2191">
        <v>10.27242374420166</v>
      </c>
      <c r="CD2191">
        <v>-0.62478452920913696</v>
      </c>
      <c r="CE2191">
        <v>-0.60827583074569702</v>
      </c>
      <c r="CF2191">
        <v>-0.16333277523517609</v>
      </c>
      <c r="CG2191">
        <v>-0.18203069269657135</v>
      </c>
      <c r="CH2191">
        <v>-0.19456574320793152</v>
      </c>
      <c r="CI2191">
        <v>-0.19671301543712616</v>
      </c>
      <c r="CJ2191">
        <v>-0.19380973279476166</v>
      </c>
      <c r="CK2191">
        <v>-0.2281605452299118</v>
      </c>
      <c r="CL2191">
        <v>-0.25921201705932617</v>
      </c>
      <c r="CM2191">
        <v>-0.29581698775291443</v>
      </c>
      <c r="CN2191">
        <v>-0.28127586841583252</v>
      </c>
      <c r="CO2191">
        <v>-0.2491861879825592</v>
      </c>
      <c r="CP2191">
        <v>-0.26325136423110962</v>
      </c>
      <c r="CQ2191">
        <v>-0.25759905576705933</v>
      </c>
      <c r="CR2191">
        <v>-0.22451978921890259</v>
      </c>
      <c r="CS2191">
        <v>-0.23652726411819458</v>
      </c>
      <c r="CT2191">
        <v>-0.23724387586116791</v>
      </c>
      <c r="CU2191">
        <v>12.217873573303223</v>
      </c>
      <c r="CV2191">
        <v>37.133388519287109</v>
      </c>
      <c r="CW2191">
        <v>37.319896697998047</v>
      </c>
      <c r="CX2191">
        <v>37.035564422607422</v>
      </c>
      <c r="CY2191">
        <v>36.823982238769531</v>
      </c>
      <c r="CZ2191">
        <v>36.578407287597656</v>
      </c>
      <c r="DA2191">
        <v>11.734782218933105</v>
      </c>
      <c r="DB2191">
        <v>0.74627029895782471</v>
      </c>
      <c r="DC2191">
        <v>0.73809903860092163</v>
      </c>
      <c r="DD2191">
        <v>0.82781112194061279</v>
      </c>
      <c r="DE2191">
        <v>0.79427593946456909</v>
      </c>
      <c r="DF2191">
        <v>0.77862370014190674</v>
      </c>
      <c r="DG2191">
        <v>0.77809852361679077</v>
      </c>
      <c r="DH2191">
        <v>0.78435790538787842</v>
      </c>
      <c r="DI2191">
        <v>0.76658529043197632</v>
      </c>
      <c r="DJ2191">
        <v>0.74031376838684082</v>
      </c>
      <c r="DK2191">
        <v>0.72294121980667114</v>
      </c>
      <c r="DL2191">
        <v>0.76887106895446777</v>
      </c>
      <c r="DM2191">
        <v>0.80648380517959595</v>
      </c>
      <c r="DN2191">
        <v>0.77098578214645386</v>
      </c>
      <c r="DO2191">
        <v>0.82410794496536255</v>
      </c>
      <c r="DP2191">
        <v>0.88045752048492432</v>
      </c>
      <c r="DQ2191">
        <v>0.8695904016494751</v>
      </c>
      <c r="DR2191">
        <v>0.87969779968261719</v>
      </c>
      <c r="DS2191">
        <v>13.626884460449219</v>
      </c>
      <c r="DT2191">
        <v>38.676284790039063</v>
      </c>
      <c r="DU2191">
        <v>38.880374908447266</v>
      </c>
      <c r="DV2191">
        <v>38.625015258789063</v>
      </c>
      <c r="DW2191">
        <v>38.458248138427734</v>
      </c>
      <c r="DX2191">
        <v>38.210979461669922</v>
      </c>
      <c r="DY2191">
        <v>13.197141647338867</v>
      </c>
      <c r="DZ2191">
        <v>2.1173250675201416</v>
      </c>
      <c r="EA2191">
        <v>2.0844738483428955</v>
      </c>
      <c r="EB2191">
        <v>2.2588655948638916</v>
      </c>
      <c r="EC2191">
        <v>2.2039077281951904</v>
      </c>
      <c r="ED2191">
        <v>2.1837546825408936</v>
      </c>
      <c r="EE2191">
        <v>2.1855714321136475</v>
      </c>
      <c r="EF2191">
        <v>2.19667649269104</v>
      </c>
      <c r="EG2191">
        <v>2.2028403282165527</v>
      </c>
      <c r="EH2191">
        <v>2.1834702491760254</v>
      </c>
      <c r="EI2191">
        <v>2.1938662528991699</v>
      </c>
      <c r="EJ2191">
        <v>2.28511643409729</v>
      </c>
      <c r="EK2191">
        <v>2.3307037353515625</v>
      </c>
      <c r="EL2191">
        <v>2.2642600536346436</v>
      </c>
      <c r="EM2191">
        <v>2.3859210014343262</v>
      </c>
      <c r="EN2191">
        <v>2.4758694171905518</v>
      </c>
      <c r="EO2191">
        <v>2.4666488170623779</v>
      </c>
      <c r="EP2191">
        <v>2.4923841953277588</v>
      </c>
      <c r="EQ2191">
        <v>15.661273002624512</v>
      </c>
      <c r="ER2191">
        <v>40.903984069824219</v>
      </c>
      <c r="ES2191">
        <v>41.133457183837891</v>
      </c>
      <c r="ET2191">
        <v>40.919933319091797</v>
      </c>
      <c r="EU2191">
        <v>40.81787109375</v>
      </c>
      <c r="EV2191">
        <v>40.568157196044922</v>
      </c>
      <c r="EW2191">
        <v>15.308554649353027</v>
      </c>
      <c r="EX2191">
        <v>4.0969104766845703</v>
      </c>
      <c r="EY2191">
        <v>4.0284252166748047</v>
      </c>
      <c r="EZ2191">
        <v>48.607143402099609</v>
      </c>
      <c r="FA2191">
        <v>48.226863861083984</v>
      </c>
      <c r="FB2191">
        <v>47.847316741943359</v>
      </c>
      <c r="FC2191">
        <v>47.384815216064453</v>
      </c>
      <c r="FD2191">
        <v>46.949356079101563</v>
      </c>
      <c r="FE2191">
        <v>46.470512390136719</v>
      </c>
      <c r="FF2191">
        <v>45.853145599365234</v>
      </c>
      <c r="FG2191">
        <v>46.241863250732422</v>
      </c>
      <c r="FH2191">
        <v>47.543796539306641</v>
      </c>
      <c r="FI2191">
        <v>51.087890625</v>
      </c>
      <c r="FJ2191">
        <v>54.438262939453125</v>
      </c>
      <c r="FK2191">
        <v>57.553184509277344</v>
      </c>
      <c r="FL2191">
        <v>59.510623931884766</v>
      </c>
      <c r="FM2191">
        <v>60.505237579345703</v>
      </c>
      <c r="FN2191">
        <v>61.070346832275391</v>
      </c>
      <c r="FO2191">
        <v>61.229873657226563</v>
      </c>
      <c r="FP2191">
        <v>60.314472198486328</v>
      </c>
      <c r="FQ2191">
        <v>59.340873718261719</v>
      </c>
      <c r="FR2191">
        <v>57.305690765380859</v>
      </c>
      <c r="FS2191">
        <v>55.158256530761719</v>
      </c>
      <c r="FT2191">
        <v>53.795455932617187</v>
      </c>
      <c r="FU2191">
        <v>52.537693023681641</v>
      </c>
      <c r="FV2191">
        <v>51.492073059082031</v>
      </c>
      <c r="FW2191">
        <v>50.130683898925781</v>
      </c>
      <c r="FX2191">
        <v>1594</v>
      </c>
      <c r="FY2191">
        <v>1.6445562243461609E-2</v>
      </c>
      <c r="FZ2191">
        <v>1</v>
      </c>
    </row>
    <row r="2192" spans="1:182" x14ac:dyDescent="0.2">
      <c r="A2192" t="s">
        <v>245</v>
      </c>
      <c r="B2192" t="s">
        <v>252</v>
      </c>
      <c r="C2192" t="s">
        <v>218</v>
      </c>
      <c r="D2192" t="s">
        <v>38</v>
      </c>
      <c r="E2192">
        <v>2015</v>
      </c>
      <c r="F2192" t="s">
        <v>228</v>
      </c>
      <c r="G2192" t="s">
        <v>10</v>
      </c>
      <c r="H2192" t="s">
        <v>226</v>
      </c>
      <c r="I2192">
        <v>579.20000000000005</v>
      </c>
      <c r="L2192">
        <v>119.84407774914962</v>
      </c>
      <c r="M2192">
        <v>116.96939702773477</v>
      </c>
      <c r="N2192">
        <v>114.94707801399358</v>
      </c>
      <c r="O2192">
        <v>113.39197762073294</v>
      </c>
      <c r="P2192">
        <v>115.23106664984485</v>
      </c>
      <c r="Q2192">
        <v>122.6008341547676</v>
      </c>
      <c r="R2192">
        <v>133.62889657060356</v>
      </c>
      <c r="S2192">
        <v>136.57986246393017</v>
      </c>
      <c r="T2192">
        <v>144.80971619445529</v>
      </c>
      <c r="U2192">
        <v>144.20644582261576</v>
      </c>
      <c r="V2192">
        <v>146.93568176339616</v>
      </c>
      <c r="W2192">
        <v>152.97194700396392</v>
      </c>
      <c r="X2192">
        <v>157.10966679130308</v>
      </c>
      <c r="Y2192">
        <v>158.13062242565712</v>
      </c>
      <c r="Z2192">
        <v>158.63870699976974</v>
      </c>
      <c r="AA2192">
        <v>158.72554553454933</v>
      </c>
      <c r="AB2192">
        <v>156.39370238537825</v>
      </c>
      <c r="AC2192">
        <v>153.05491918688512</v>
      </c>
      <c r="AD2192">
        <v>150.54518529197981</v>
      </c>
      <c r="AE2192">
        <v>150.48870009366533</v>
      </c>
      <c r="AF2192">
        <v>148.72421805552034</v>
      </c>
      <c r="AG2192">
        <v>142.66317068294478</v>
      </c>
      <c r="AH2192">
        <v>137.421014756098</v>
      </c>
      <c r="AI2192">
        <v>130.01204232601225</v>
      </c>
      <c r="AJ2192">
        <v>-3.0258829593658447</v>
      </c>
      <c r="AK2192">
        <v>-2.9847807884216309</v>
      </c>
      <c r="AL2192">
        <v>-2.997443675994873</v>
      </c>
      <c r="AM2192">
        <v>-3.0140931606292725</v>
      </c>
      <c r="AN2192">
        <v>-3.041917085647583</v>
      </c>
      <c r="AO2192">
        <v>-3.1405985355377197</v>
      </c>
      <c r="AP2192">
        <v>-3.3715674877166748</v>
      </c>
      <c r="AQ2192">
        <v>-3.6406941413879395</v>
      </c>
      <c r="AR2192">
        <v>-3.9159386157989502</v>
      </c>
      <c r="AS2192">
        <v>-3.7739913463592529</v>
      </c>
      <c r="AT2192">
        <v>-3.5735654830932617</v>
      </c>
      <c r="AU2192">
        <v>-3.4534192085266113</v>
      </c>
      <c r="AV2192">
        <v>-3.5042922496795654</v>
      </c>
      <c r="AW2192">
        <v>-3.6324501037597656</v>
      </c>
      <c r="AX2192">
        <v>-3.6873009204864502</v>
      </c>
      <c r="AY2192">
        <v>9.1223974227905273</v>
      </c>
      <c r="AZ2192">
        <v>36.939235687255859</v>
      </c>
      <c r="BA2192">
        <v>36.842315673828125</v>
      </c>
      <c r="BB2192">
        <v>37.120723724365234</v>
      </c>
      <c r="BC2192">
        <v>38.263542175292969</v>
      </c>
      <c r="BD2192">
        <v>38.742462158203125</v>
      </c>
      <c r="BE2192">
        <v>8.6047601699829102</v>
      </c>
      <c r="BF2192">
        <v>-3.9894275665283203</v>
      </c>
      <c r="BG2192">
        <v>-3.8558030128479004</v>
      </c>
      <c r="BH2192">
        <v>-1.3636291027069092</v>
      </c>
      <c r="BI2192">
        <v>-1.35272216796875</v>
      </c>
      <c r="BJ2192">
        <v>-1.3567777872085571</v>
      </c>
      <c r="BK2192">
        <v>-1.3582903146743774</v>
      </c>
      <c r="BL2192">
        <v>-1.3659294843673706</v>
      </c>
      <c r="BM2192">
        <v>-1.411937952041626</v>
      </c>
      <c r="BN2192">
        <v>-1.5123273134231567</v>
      </c>
      <c r="BO2192">
        <v>-1.6954138278961182</v>
      </c>
      <c r="BP2192">
        <v>-1.7648525238037109</v>
      </c>
      <c r="BQ2192">
        <v>-1.7059279680252075</v>
      </c>
      <c r="BR2192">
        <v>-1.6494767665863037</v>
      </c>
      <c r="BS2192">
        <v>-1.5646796226501465</v>
      </c>
      <c r="BT2192">
        <v>-1.5706673860549927</v>
      </c>
      <c r="BU2192">
        <v>-1.6283377408981323</v>
      </c>
      <c r="BV2192">
        <v>-1.6471313238143921</v>
      </c>
      <c r="BW2192">
        <v>11.407123565673828</v>
      </c>
      <c r="BX2192">
        <v>39.407356262207031</v>
      </c>
      <c r="BY2192">
        <v>39.223564147949219</v>
      </c>
      <c r="BZ2192">
        <v>39.646549224853516</v>
      </c>
      <c r="CA2192">
        <v>40.889202117919922</v>
      </c>
      <c r="CB2192">
        <v>41.385475158691406</v>
      </c>
      <c r="CC2192">
        <v>11.080244064331055</v>
      </c>
      <c r="CD2192">
        <v>-1.469735860824585</v>
      </c>
      <c r="CE2192">
        <v>-1.3145740032196045</v>
      </c>
      <c r="CF2192">
        <v>-0.21235707402229309</v>
      </c>
      <c r="CG2192">
        <v>-0.22236326336860657</v>
      </c>
      <c r="CH2192">
        <v>-0.22045764327049255</v>
      </c>
      <c r="CI2192">
        <v>-0.21148638427257538</v>
      </c>
      <c r="CJ2192">
        <v>-0.20514561235904694</v>
      </c>
      <c r="CK2192">
        <v>-0.21467296779155731</v>
      </c>
      <c r="CL2192">
        <v>-0.22462329268455505</v>
      </c>
      <c r="CM2192">
        <v>-0.34811866283416748</v>
      </c>
      <c r="CN2192">
        <v>-0.2750169038772583</v>
      </c>
      <c r="CO2192">
        <v>-0.27359357476234436</v>
      </c>
      <c r="CP2192">
        <v>-0.31685882806777954</v>
      </c>
      <c r="CQ2192">
        <v>-0.25654429197311401</v>
      </c>
      <c r="CR2192">
        <v>-0.23144473135471344</v>
      </c>
      <c r="CS2192">
        <v>-0.24029573798179626</v>
      </c>
      <c r="CT2192">
        <v>-0.23411601781845093</v>
      </c>
      <c r="CU2192">
        <v>12.989518165588379</v>
      </c>
      <c r="CV2192">
        <v>41.116771697998047</v>
      </c>
      <c r="CW2192">
        <v>40.872814178466797</v>
      </c>
      <c r="CX2192">
        <v>41.395927429199219</v>
      </c>
      <c r="CY2192">
        <v>42.707725524902344</v>
      </c>
      <c r="CZ2192">
        <v>43.216014862060547</v>
      </c>
      <c r="DA2192">
        <v>12.794756889343262</v>
      </c>
      <c r="DB2192">
        <v>0.27539491653442383</v>
      </c>
      <c r="DC2192">
        <v>0.445473313331604</v>
      </c>
      <c r="DD2192">
        <v>0.938914954662323</v>
      </c>
      <c r="DE2192">
        <v>0.90799564123153687</v>
      </c>
      <c r="DF2192">
        <v>0.91586250066757202</v>
      </c>
      <c r="DG2192">
        <v>0.9353175163269043</v>
      </c>
      <c r="DH2192">
        <v>0.95563828945159912</v>
      </c>
      <c r="DI2192">
        <v>0.98259204626083374</v>
      </c>
      <c r="DJ2192">
        <v>1.0630807876586914</v>
      </c>
      <c r="DK2192">
        <v>0.9991765022277832</v>
      </c>
      <c r="DL2192">
        <v>1.2148187160491943</v>
      </c>
      <c r="DM2192">
        <v>1.1587408781051636</v>
      </c>
      <c r="DN2192">
        <v>1.0157591104507446</v>
      </c>
      <c r="DO2192">
        <v>1.0515910387039185</v>
      </c>
      <c r="DP2192">
        <v>1.1077779531478882</v>
      </c>
      <c r="DQ2192">
        <v>1.1477463245391846</v>
      </c>
      <c r="DR2192">
        <v>1.1788992881774902</v>
      </c>
      <c r="DS2192">
        <v>14.57191276550293</v>
      </c>
      <c r="DT2192">
        <v>42.826183319091797</v>
      </c>
      <c r="DU2192">
        <v>42.522060394287109</v>
      </c>
      <c r="DV2192">
        <v>43.145305633544922</v>
      </c>
      <c r="DW2192">
        <v>44.526248931884766</v>
      </c>
      <c r="DX2192">
        <v>45.046558380126953</v>
      </c>
      <c r="DY2192">
        <v>14.509269714355469</v>
      </c>
      <c r="DZ2192">
        <v>2.0205256938934326</v>
      </c>
      <c r="EA2192">
        <v>2.2055206298828125</v>
      </c>
      <c r="EB2192">
        <v>2.6011688709259033</v>
      </c>
      <c r="EC2192">
        <v>2.5400543212890625</v>
      </c>
      <c r="ED2192">
        <v>2.5565283298492432</v>
      </c>
      <c r="EE2192">
        <v>2.5911202430725098</v>
      </c>
      <c r="EF2192">
        <v>2.6316258907318115</v>
      </c>
      <c r="EG2192">
        <v>2.7112524509429932</v>
      </c>
      <c r="EH2192">
        <v>2.9223208427429199</v>
      </c>
      <c r="EI2192">
        <v>2.9444568157196045</v>
      </c>
      <c r="EJ2192">
        <v>3.3659048080444336</v>
      </c>
      <c r="EK2192">
        <v>3.226804256439209</v>
      </c>
      <c r="EL2192">
        <v>2.9398477077484131</v>
      </c>
      <c r="EM2192">
        <v>2.9403305053710938</v>
      </c>
      <c r="EN2192">
        <v>3.0414028167724609</v>
      </c>
      <c r="EO2192">
        <v>3.1518585681915283</v>
      </c>
      <c r="EP2192">
        <v>3.2190690040588379</v>
      </c>
      <c r="EQ2192">
        <v>16.856639862060547</v>
      </c>
      <c r="ER2192">
        <v>45.294307708740234</v>
      </c>
      <c r="ES2192">
        <v>44.903308868408203</v>
      </c>
      <c r="ET2192">
        <v>45.671134948730469</v>
      </c>
      <c r="EU2192">
        <v>47.151908874511719</v>
      </c>
      <c r="EV2192">
        <v>47.689571380615234</v>
      </c>
      <c r="EW2192">
        <v>16.98475456237793</v>
      </c>
      <c r="EX2192">
        <v>4.540217399597168</v>
      </c>
      <c r="EY2192">
        <v>4.7467494010925293</v>
      </c>
      <c r="EZ2192">
        <v>60.611801147460938</v>
      </c>
      <c r="FA2192">
        <v>59.3614501953125</v>
      </c>
      <c r="FB2192">
        <v>58.317642211914063</v>
      </c>
      <c r="FC2192">
        <v>57.614395141601563</v>
      </c>
      <c r="FD2192">
        <v>56.567325592041016</v>
      </c>
      <c r="FE2192">
        <v>55.722007751464844</v>
      </c>
      <c r="FF2192">
        <v>55.091056823730469</v>
      </c>
      <c r="FG2192">
        <v>55.814517974853516</v>
      </c>
      <c r="FH2192">
        <v>59.313407897949219</v>
      </c>
      <c r="FI2192">
        <v>64.241264343261719</v>
      </c>
      <c r="FJ2192">
        <v>69.34674072265625</v>
      </c>
      <c r="FK2192">
        <v>73.634262084960937</v>
      </c>
      <c r="FL2192">
        <v>76.408378601074219</v>
      </c>
      <c r="FM2192">
        <v>77.837989807128906</v>
      </c>
      <c r="FN2192">
        <v>78.590431213378906</v>
      </c>
      <c r="FO2192">
        <v>79.006057739257813</v>
      </c>
      <c r="FP2192">
        <v>78.603813171386719</v>
      </c>
      <c r="FQ2192">
        <v>77.391250610351562</v>
      </c>
      <c r="FR2192">
        <v>74.736900329589844</v>
      </c>
      <c r="FS2192">
        <v>71.268409729003906</v>
      </c>
      <c r="FT2192">
        <v>68.304542541503906</v>
      </c>
      <c r="FU2192">
        <v>65.379791259765625</v>
      </c>
      <c r="FV2192">
        <v>63.149913787841797</v>
      </c>
      <c r="FW2192">
        <v>61.434001922607422</v>
      </c>
      <c r="FX2192">
        <v>1594</v>
      </c>
      <c r="FY2192">
        <v>1.6445562243461609E-2</v>
      </c>
      <c r="FZ2192">
        <v>1</v>
      </c>
    </row>
    <row r="2193" spans="1:182" x14ac:dyDescent="0.2">
      <c r="A2193" t="s">
        <v>245</v>
      </c>
      <c r="B2193" t="s">
        <v>252</v>
      </c>
      <c r="C2193" t="s">
        <v>218</v>
      </c>
      <c r="D2193" t="s">
        <v>38</v>
      </c>
      <c r="E2193">
        <v>2016</v>
      </c>
      <c r="F2193" t="s">
        <v>228</v>
      </c>
      <c r="G2193" t="s">
        <v>10</v>
      </c>
      <c r="H2193" t="s">
        <v>226</v>
      </c>
      <c r="I2193">
        <v>579.20000000000005</v>
      </c>
      <c r="L2193">
        <v>119.84407774914962</v>
      </c>
      <c r="M2193">
        <v>116.96939702773477</v>
      </c>
      <c r="N2193">
        <v>114.94707801399358</v>
      </c>
      <c r="O2193">
        <v>113.39197762073294</v>
      </c>
      <c r="P2193">
        <v>115.23106664984485</v>
      </c>
      <c r="Q2193">
        <v>122.6008341547676</v>
      </c>
      <c r="R2193">
        <v>133.62889657060356</v>
      </c>
      <c r="S2193">
        <v>136.57986246393017</v>
      </c>
      <c r="T2193">
        <v>144.80971619445532</v>
      </c>
      <c r="U2193">
        <v>144.20644582261573</v>
      </c>
      <c r="V2193">
        <v>146.93568176339616</v>
      </c>
      <c r="W2193">
        <v>152.97194700396392</v>
      </c>
      <c r="X2193">
        <v>157.10966679130308</v>
      </c>
      <c r="Y2193">
        <v>158.13062242565712</v>
      </c>
      <c r="Z2193">
        <v>158.63870699976974</v>
      </c>
      <c r="AA2193">
        <v>158.72554553454933</v>
      </c>
      <c r="AB2193">
        <v>156.39370238537825</v>
      </c>
      <c r="AC2193">
        <v>153.05491918688512</v>
      </c>
      <c r="AD2193">
        <v>150.54518529197983</v>
      </c>
      <c r="AE2193">
        <v>150.48870009366533</v>
      </c>
      <c r="AF2193">
        <v>148.72421805552034</v>
      </c>
      <c r="AG2193">
        <v>142.66317068294478</v>
      </c>
      <c r="AH2193">
        <v>137.42101475609797</v>
      </c>
      <c r="AI2193">
        <v>130.01204232601225</v>
      </c>
      <c r="AJ2193">
        <v>-3.0258829593658447</v>
      </c>
      <c r="AK2193">
        <v>-2.9847807884216309</v>
      </c>
      <c r="AL2193">
        <v>-2.997443675994873</v>
      </c>
      <c r="AM2193">
        <v>-3.0140931606292725</v>
      </c>
      <c r="AN2193">
        <v>-3.041917085647583</v>
      </c>
      <c r="AO2193">
        <v>-3.1405985355377197</v>
      </c>
      <c r="AP2193">
        <v>-3.3715674877166748</v>
      </c>
      <c r="AQ2193">
        <v>-3.6406941413879395</v>
      </c>
      <c r="AR2193">
        <v>-3.9159386157989502</v>
      </c>
      <c r="AS2193">
        <v>-3.7739913463592529</v>
      </c>
      <c r="AT2193">
        <v>-3.5735654830932617</v>
      </c>
      <c r="AU2193">
        <v>-3.4534192085266113</v>
      </c>
      <c r="AV2193">
        <v>-3.5042922496795654</v>
      </c>
      <c r="AW2193">
        <v>-3.6324501037597656</v>
      </c>
      <c r="AX2193">
        <v>-3.6873009204864502</v>
      </c>
      <c r="AY2193">
        <v>9.1223974227905273</v>
      </c>
      <c r="AZ2193">
        <v>36.939235687255859</v>
      </c>
      <c r="BA2193">
        <v>36.842315673828125</v>
      </c>
      <c r="BB2193">
        <v>37.120723724365234</v>
      </c>
      <c r="BC2193">
        <v>38.263542175292969</v>
      </c>
      <c r="BD2193">
        <v>38.742462158203125</v>
      </c>
      <c r="BE2193">
        <v>8.6047601699829102</v>
      </c>
      <c r="BF2193">
        <v>-3.9894275665283203</v>
      </c>
      <c r="BG2193">
        <v>-3.8558030128479004</v>
      </c>
      <c r="BH2193">
        <v>-1.3636291027069092</v>
      </c>
      <c r="BI2193">
        <v>-1.35272216796875</v>
      </c>
      <c r="BJ2193">
        <v>-1.3567777872085571</v>
      </c>
      <c r="BK2193">
        <v>-1.3582903146743774</v>
      </c>
      <c r="BL2193">
        <v>-1.3659294843673706</v>
      </c>
      <c r="BM2193">
        <v>-1.411937952041626</v>
      </c>
      <c r="BN2193">
        <v>-1.5123273134231567</v>
      </c>
      <c r="BO2193">
        <v>-1.6954138278961182</v>
      </c>
      <c r="BP2193">
        <v>-1.7648525238037109</v>
      </c>
      <c r="BQ2193">
        <v>-1.7059279680252075</v>
      </c>
      <c r="BR2193">
        <v>-1.6494767665863037</v>
      </c>
      <c r="BS2193">
        <v>-1.5646796226501465</v>
      </c>
      <c r="BT2193">
        <v>-1.5706673860549927</v>
      </c>
      <c r="BU2193">
        <v>-1.6283377408981323</v>
      </c>
      <c r="BV2193">
        <v>-1.6471313238143921</v>
      </c>
      <c r="BW2193">
        <v>11.407123565673828</v>
      </c>
      <c r="BX2193">
        <v>39.407356262207031</v>
      </c>
      <c r="BY2193">
        <v>39.223564147949219</v>
      </c>
      <c r="BZ2193">
        <v>39.646549224853516</v>
      </c>
      <c r="CA2193">
        <v>40.889202117919922</v>
      </c>
      <c r="CB2193">
        <v>41.385475158691406</v>
      </c>
      <c r="CC2193">
        <v>11.080244064331055</v>
      </c>
      <c r="CD2193">
        <v>-1.469735860824585</v>
      </c>
      <c r="CE2193">
        <v>-1.3145740032196045</v>
      </c>
      <c r="CF2193">
        <v>-0.21235707402229309</v>
      </c>
      <c r="CG2193">
        <v>-0.22236326336860657</v>
      </c>
      <c r="CH2193">
        <v>-0.22045764327049255</v>
      </c>
      <c r="CI2193">
        <v>-0.21148638427257538</v>
      </c>
      <c r="CJ2193">
        <v>-0.20514561235904694</v>
      </c>
      <c r="CK2193">
        <v>-0.21467296779155731</v>
      </c>
      <c r="CL2193">
        <v>-0.22462329268455505</v>
      </c>
      <c r="CM2193">
        <v>-0.34811866283416748</v>
      </c>
      <c r="CN2193">
        <v>-0.2750169038772583</v>
      </c>
      <c r="CO2193">
        <v>-0.27359357476234436</v>
      </c>
      <c r="CP2193">
        <v>-0.31685882806777954</v>
      </c>
      <c r="CQ2193">
        <v>-0.25654429197311401</v>
      </c>
      <c r="CR2193">
        <v>-0.23144473135471344</v>
      </c>
      <c r="CS2193">
        <v>-0.24029573798179626</v>
      </c>
      <c r="CT2193">
        <v>-0.23411601781845093</v>
      </c>
      <c r="CU2193">
        <v>12.989518165588379</v>
      </c>
      <c r="CV2193">
        <v>41.116771697998047</v>
      </c>
      <c r="CW2193">
        <v>40.872814178466797</v>
      </c>
      <c r="CX2193">
        <v>41.395927429199219</v>
      </c>
      <c r="CY2193">
        <v>42.707725524902344</v>
      </c>
      <c r="CZ2193">
        <v>43.216014862060547</v>
      </c>
      <c r="DA2193">
        <v>12.794756889343262</v>
      </c>
      <c r="DB2193">
        <v>0.27539491653442383</v>
      </c>
      <c r="DC2193">
        <v>0.445473313331604</v>
      </c>
      <c r="DD2193">
        <v>0.938914954662323</v>
      </c>
      <c r="DE2193">
        <v>0.90799564123153687</v>
      </c>
      <c r="DF2193">
        <v>0.91586250066757202</v>
      </c>
      <c r="DG2193">
        <v>0.9353175163269043</v>
      </c>
      <c r="DH2193">
        <v>0.95563828945159912</v>
      </c>
      <c r="DI2193">
        <v>0.98259204626083374</v>
      </c>
      <c r="DJ2193">
        <v>1.0630807876586914</v>
      </c>
      <c r="DK2193">
        <v>0.9991765022277832</v>
      </c>
      <c r="DL2193">
        <v>1.2148187160491943</v>
      </c>
      <c r="DM2193">
        <v>1.1587408781051636</v>
      </c>
      <c r="DN2193">
        <v>1.0157591104507446</v>
      </c>
      <c r="DO2193">
        <v>1.0515910387039185</v>
      </c>
      <c r="DP2193">
        <v>1.1077779531478882</v>
      </c>
      <c r="DQ2193">
        <v>1.1477463245391846</v>
      </c>
      <c r="DR2193">
        <v>1.1788992881774902</v>
      </c>
      <c r="DS2193">
        <v>14.57191276550293</v>
      </c>
      <c r="DT2193">
        <v>42.826183319091797</v>
      </c>
      <c r="DU2193">
        <v>42.522060394287109</v>
      </c>
      <c r="DV2193">
        <v>43.145305633544922</v>
      </c>
      <c r="DW2193">
        <v>44.526248931884766</v>
      </c>
      <c r="DX2193">
        <v>45.046558380126953</v>
      </c>
      <c r="DY2193">
        <v>14.509269714355469</v>
      </c>
      <c r="DZ2193">
        <v>2.0205256938934326</v>
      </c>
      <c r="EA2193">
        <v>2.2055206298828125</v>
      </c>
      <c r="EB2193">
        <v>2.6011688709259033</v>
      </c>
      <c r="EC2193">
        <v>2.5400543212890625</v>
      </c>
      <c r="ED2193">
        <v>2.5565283298492432</v>
      </c>
      <c r="EE2193">
        <v>2.5911202430725098</v>
      </c>
      <c r="EF2193">
        <v>2.6316258907318115</v>
      </c>
      <c r="EG2193">
        <v>2.7112524509429932</v>
      </c>
      <c r="EH2193">
        <v>2.9223208427429199</v>
      </c>
      <c r="EI2193">
        <v>2.9444568157196045</v>
      </c>
      <c r="EJ2193">
        <v>3.3659048080444336</v>
      </c>
      <c r="EK2193">
        <v>3.226804256439209</v>
      </c>
      <c r="EL2193">
        <v>2.9398477077484131</v>
      </c>
      <c r="EM2193">
        <v>2.9403305053710938</v>
      </c>
      <c r="EN2193">
        <v>3.0414028167724609</v>
      </c>
      <c r="EO2193">
        <v>3.1518585681915283</v>
      </c>
      <c r="EP2193">
        <v>3.2190690040588379</v>
      </c>
      <c r="EQ2193">
        <v>16.856639862060547</v>
      </c>
      <c r="ER2193">
        <v>45.294307708740234</v>
      </c>
      <c r="ES2193">
        <v>44.903308868408203</v>
      </c>
      <c r="ET2193">
        <v>45.671134948730469</v>
      </c>
      <c r="EU2193">
        <v>47.151908874511719</v>
      </c>
      <c r="EV2193">
        <v>47.689571380615234</v>
      </c>
      <c r="EW2193">
        <v>16.98475456237793</v>
      </c>
      <c r="EX2193">
        <v>4.540217399597168</v>
      </c>
      <c r="EY2193">
        <v>4.7467494010925293</v>
      </c>
      <c r="EZ2193">
        <v>60.611801147460938</v>
      </c>
      <c r="FA2193">
        <v>59.3614501953125</v>
      </c>
      <c r="FB2193">
        <v>58.317642211914063</v>
      </c>
      <c r="FC2193">
        <v>57.614395141601563</v>
      </c>
      <c r="FD2193">
        <v>56.567325592041016</v>
      </c>
      <c r="FE2193">
        <v>55.722007751464844</v>
      </c>
      <c r="FF2193">
        <v>55.091056823730469</v>
      </c>
      <c r="FG2193">
        <v>55.814517974853516</v>
      </c>
      <c r="FH2193">
        <v>59.313407897949219</v>
      </c>
      <c r="FI2193">
        <v>64.241264343261719</v>
      </c>
      <c r="FJ2193">
        <v>69.34674072265625</v>
      </c>
      <c r="FK2193">
        <v>73.634262084960937</v>
      </c>
      <c r="FL2193">
        <v>76.408378601074219</v>
      </c>
      <c r="FM2193">
        <v>77.837989807128906</v>
      </c>
      <c r="FN2193">
        <v>78.590431213378906</v>
      </c>
      <c r="FO2193">
        <v>79.006057739257813</v>
      </c>
      <c r="FP2193">
        <v>78.603813171386719</v>
      </c>
      <c r="FQ2193">
        <v>77.391250610351562</v>
      </c>
      <c r="FR2193">
        <v>74.736900329589844</v>
      </c>
      <c r="FS2193">
        <v>71.268409729003906</v>
      </c>
      <c r="FT2193">
        <v>68.304542541503906</v>
      </c>
      <c r="FU2193">
        <v>65.379791259765625</v>
      </c>
      <c r="FV2193">
        <v>63.149913787841797</v>
      </c>
      <c r="FW2193">
        <v>61.434001922607422</v>
      </c>
      <c r="FX2193">
        <v>1594</v>
      </c>
      <c r="FY2193">
        <v>1.6445562243461609E-2</v>
      </c>
      <c r="FZ2193">
        <v>1</v>
      </c>
    </row>
    <row r="2194" spans="1:182" x14ac:dyDescent="0.2">
      <c r="A2194" t="s">
        <v>245</v>
      </c>
      <c r="B2194" t="s">
        <v>252</v>
      </c>
      <c r="C2194" t="s">
        <v>218</v>
      </c>
      <c r="D2194" t="s">
        <v>38</v>
      </c>
      <c r="E2194">
        <v>2017</v>
      </c>
      <c r="F2194" t="s">
        <v>228</v>
      </c>
      <c r="G2194" t="s">
        <v>10</v>
      </c>
      <c r="H2194" t="s">
        <v>226</v>
      </c>
      <c r="I2194">
        <v>579.20000000000005</v>
      </c>
      <c r="L2194">
        <v>119.84407774914962</v>
      </c>
      <c r="M2194">
        <v>116.96939702773477</v>
      </c>
      <c r="N2194">
        <v>114.94707801399358</v>
      </c>
      <c r="O2194">
        <v>113.39197762073294</v>
      </c>
      <c r="P2194">
        <v>115.23106664984485</v>
      </c>
      <c r="Q2194">
        <v>122.6008341547676</v>
      </c>
      <c r="R2194">
        <v>133.62889657060356</v>
      </c>
      <c r="S2194">
        <v>136.57986246393017</v>
      </c>
      <c r="T2194">
        <v>144.80971619445532</v>
      </c>
      <c r="U2194">
        <v>144.20644582261576</v>
      </c>
      <c r="V2194">
        <v>146.93568176339616</v>
      </c>
      <c r="W2194">
        <v>152.97194700396392</v>
      </c>
      <c r="X2194">
        <v>157.10966679130308</v>
      </c>
      <c r="Y2194">
        <v>158.13062242565709</v>
      </c>
      <c r="Z2194">
        <v>158.63870699976974</v>
      </c>
      <c r="AA2194">
        <v>158.72554553454933</v>
      </c>
      <c r="AB2194">
        <v>156.39370238537825</v>
      </c>
      <c r="AC2194">
        <v>153.05491918688512</v>
      </c>
      <c r="AD2194">
        <v>150.54518529197983</v>
      </c>
      <c r="AE2194">
        <v>150.48870009366533</v>
      </c>
      <c r="AF2194">
        <v>148.72421805552034</v>
      </c>
      <c r="AG2194">
        <v>142.66317068294481</v>
      </c>
      <c r="AH2194">
        <v>137.421014756098</v>
      </c>
      <c r="AI2194">
        <v>130.01204232601225</v>
      </c>
      <c r="AJ2194">
        <v>-3.0258829593658447</v>
      </c>
      <c r="AK2194">
        <v>-2.9847807884216309</v>
      </c>
      <c r="AL2194">
        <v>-2.997443675994873</v>
      </c>
      <c r="AM2194">
        <v>-3.0140931606292725</v>
      </c>
      <c r="AN2194">
        <v>-3.041917085647583</v>
      </c>
      <c r="AO2194">
        <v>-3.1405985355377197</v>
      </c>
      <c r="AP2194">
        <v>-3.3715674877166748</v>
      </c>
      <c r="AQ2194">
        <v>-3.6406941413879395</v>
      </c>
      <c r="AR2194">
        <v>-3.9159386157989502</v>
      </c>
      <c r="AS2194">
        <v>-3.7739913463592529</v>
      </c>
      <c r="AT2194">
        <v>-3.5735654830932617</v>
      </c>
      <c r="AU2194">
        <v>-3.4534192085266113</v>
      </c>
      <c r="AV2194">
        <v>-3.5042922496795654</v>
      </c>
      <c r="AW2194">
        <v>-3.6324501037597656</v>
      </c>
      <c r="AX2194">
        <v>-3.6873009204864502</v>
      </c>
      <c r="AY2194">
        <v>9.1223974227905273</v>
      </c>
      <c r="AZ2194">
        <v>36.939235687255859</v>
      </c>
      <c r="BA2194">
        <v>36.842315673828125</v>
      </c>
      <c r="BB2194">
        <v>37.120723724365234</v>
      </c>
      <c r="BC2194">
        <v>38.263542175292969</v>
      </c>
      <c r="BD2194">
        <v>38.742462158203125</v>
      </c>
      <c r="BE2194">
        <v>8.6047601699829102</v>
      </c>
      <c r="BF2194">
        <v>-3.9894275665283203</v>
      </c>
      <c r="BG2194">
        <v>-3.8558030128479004</v>
      </c>
      <c r="BH2194">
        <v>-1.3636291027069092</v>
      </c>
      <c r="BI2194">
        <v>-1.35272216796875</v>
      </c>
      <c r="BJ2194">
        <v>-1.3567777872085571</v>
      </c>
      <c r="BK2194">
        <v>-1.3582903146743774</v>
      </c>
      <c r="BL2194">
        <v>-1.3659294843673706</v>
      </c>
      <c r="BM2194">
        <v>-1.411937952041626</v>
      </c>
      <c r="BN2194">
        <v>-1.5123273134231567</v>
      </c>
      <c r="BO2194">
        <v>-1.6954138278961182</v>
      </c>
      <c r="BP2194">
        <v>-1.7648525238037109</v>
      </c>
      <c r="BQ2194">
        <v>-1.7059279680252075</v>
      </c>
      <c r="BR2194">
        <v>-1.6494767665863037</v>
      </c>
      <c r="BS2194">
        <v>-1.5646796226501465</v>
      </c>
      <c r="BT2194">
        <v>-1.5706673860549927</v>
      </c>
      <c r="BU2194">
        <v>-1.6283377408981323</v>
      </c>
      <c r="BV2194">
        <v>-1.6471313238143921</v>
      </c>
      <c r="BW2194">
        <v>11.407123565673828</v>
      </c>
      <c r="BX2194">
        <v>39.407356262207031</v>
      </c>
      <c r="BY2194">
        <v>39.223564147949219</v>
      </c>
      <c r="BZ2194">
        <v>39.646549224853516</v>
      </c>
      <c r="CA2194">
        <v>40.889202117919922</v>
      </c>
      <c r="CB2194">
        <v>41.385475158691406</v>
      </c>
      <c r="CC2194">
        <v>11.080244064331055</v>
      </c>
      <c r="CD2194">
        <v>-1.469735860824585</v>
      </c>
      <c r="CE2194">
        <v>-1.3145740032196045</v>
      </c>
      <c r="CF2194">
        <v>-0.21235707402229309</v>
      </c>
      <c r="CG2194">
        <v>-0.22236326336860657</v>
      </c>
      <c r="CH2194">
        <v>-0.22045764327049255</v>
      </c>
      <c r="CI2194">
        <v>-0.21148638427257538</v>
      </c>
      <c r="CJ2194">
        <v>-0.20514561235904694</v>
      </c>
      <c r="CK2194">
        <v>-0.21467296779155731</v>
      </c>
      <c r="CL2194">
        <v>-0.22462329268455505</v>
      </c>
      <c r="CM2194">
        <v>-0.34811866283416748</v>
      </c>
      <c r="CN2194">
        <v>-0.2750169038772583</v>
      </c>
      <c r="CO2194">
        <v>-0.27359357476234436</v>
      </c>
      <c r="CP2194">
        <v>-0.31685882806777954</v>
      </c>
      <c r="CQ2194">
        <v>-0.25654429197311401</v>
      </c>
      <c r="CR2194">
        <v>-0.23144473135471344</v>
      </c>
      <c r="CS2194">
        <v>-0.24029573798179626</v>
      </c>
      <c r="CT2194">
        <v>-0.23411601781845093</v>
      </c>
      <c r="CU2194">
        <v>12.989518165588379</v>
      </c>
      <c r="CV2194">
        <v>41.116771697998047</v>
      </c>
      <c r="CW2194">
        <v>40.872814178466797</v>
      </c>
      <c r="CX2194">
        <v>41.395927429199219</v>
      </c>
      <c r="CY2194">
        <v>42.707725524902344</v>
      </c>
      <c r="CZ2194">
        <v>43.216014862060547</v>
      </c>
      <c r="DA2194">
        <v>12.794756889343262</v>
      </c>
      <c r="DB2194">
        <v>0.27539491653442383</v>
      </c>
      <c r="DC2194">
        <v>0.445473313331604</v>
      </c>
      <c r="DD2194">
        <v>0.938914954662323</v>
      </c>
      <c r="DE2194">
        <v>0.90799564123153687</v>
      </c>
      <c r="DF2194">
        <v>0.91586250066757202</v>
      </c>
      <c r="DG2194">
        <v>0.9353175163269043</v>
      </c>
      <c r="DH2194">
        <v>0.95563828945159912</v>
      </c>
      <c r="DI2194">
        <v>0.98259204626083374</v>
      </c>
      <c r="DJ2194">
        <v>1.0630807876586914</v>
      </c>
      <c r="DK2194">
        <v>0.9991765022277832</v>
      </c>
      <c r="DL2194">
        <v>1.2148187160491943</v>
      </c>
      <c r="DM2194">
        <v>1.1587408781051636</v>
      </c>
      <c r="DN2194">
        <v>1.0157591104507446</v>
      </c>
      <c r="DO2194">
        <v>1.0515910387039185</v>
      </c>
      <c r="DP2194">
        <v>1.1077779531478882</v>
      </c>
      <c r="DQ2194">
        <v>1.1477463245391846</v>
      </c>
      <c r="DR2194">
        <v>1.1788992881774902</v>
      </c>
      <c r="DS2194">
        <v>14.57191276550293</v>
      </c>
      <c r="DT2194">
        <v>42.826183319091797</v>
      </c>
      <c r="DU2194">
        <v>42.522060394287109</v>
      </c>
      <c r="DV2194">
        <v>43.145305633544922</v>
      </c>
      <c r="DW2194">
        <v>44.526248931884766</v>
      </c>
      <c r="DX2194">
        <v>45.046558380126953</v>
      </c>
      <c r="DY2194">
        <v>14.509269714355469</v>
      </c>
      <c r="DZ2194">
        <v>2.0205256938934326</v>
      </c>
      <c r="EA2194">
        <v>2.2055206298828125</v>
      </c>
      <c r="EB2194">
        <v>2.6011688709259033</v>
      </c>
      <c r="EC2194">
        <v>2.5400543212890625</v>
      </c>
      <c r="ED2194">
        <v>2.5565283298492432</v>
      </c>
      <c r="EE2194">
        <v>2.5911202430725098</v>
      </c>
      <c r="EF2194">
        <v>2.6316258907318115</v>
      </c>
      <c r="EG2194">
        <v>2.7112524509429932</v>
      </c>
      <c r="EH2194">
        <v>2.9223208427429199</v>
      </c>
      <c r="EI2194">
        <v>2.9444568157196045</v>
      </c>
      <c r="EJ2194">
        <v>3.3659048080444336</v>
      </c>
      <c r="EK2194">
        <v>3.226804256439209</v>
      </c>
      <c r="EL2194">
        <v>2.9398477077484131</v>
      </c>
      <c r="EM2194">
        <v>2.9403305053710938</v>
      </c>
      <c r="EN2194">
        <v>3.0414028167724609</v>
      </c>
      <c r="EO2194">
        <v>3.1518585681915283</v>
      </c>
      <c r="EP2194">
        <v>3.2190690040588379</v>
      </c>
      <c r="EQ2194">
        <v>16.856639862060547</v>
      </c>
      <c r="ER2194">
        <v>45.294307708740234</v>
      </c>
      <c r="ES2194">
        <v>44.903308868408203</v>
      </c>
      <c r="ET2194">
        <v>45.671134948730469</v>
      </c>
      <c r="EU2194">
        <v>47.151908874511719</v>
      </c>
      <c r="EV2194">
        <v>47.689571380615234</v>
      </c>
      <c r="EW2194">
        <v>16.98475456237793</v>
      </c>
      <c r="EX2194">
        <v>4.540217399597168</v>
      </c>
      <c r="EY2194">
        <v>4.7467494010925293</v>
      </c>
      <c r="EZ2194">
        <v>60.611801147460938</v>
      </c>
      <c r="FA2194">
        <v>59.3614501953125</v>
      </c>
      <c r="FB2194">
        <v>58.317642211914063</v>
      </c>
      <c r="FC2194">
        <v>57.614395141601563</v>
      </c>
      <c r="FD2194">
        <v>56.567325592041016</v>
      </c>
      <c r="FE2194">
        <v>55.722007751464844</v>
      </c>
      <c r="FF2194">
        <v>55.091056823730469</v>
      </c>
      <c r="FG2194">
        <v>55.814517974853516</v>
      </c>
      <c r="FH2194">
        <v>59.313407897949219</v>
      </c>
      <c r="FI2194">
        <v>64.241264343261719</v>
      </c>
      <c r="FJ2194">
        <v>69.34674072265625</v>
      </c>
      <c r="FK2194">
        <v>73.634262084960937</v>
      </c>
      <c r="FL2194">
        <v>76.408378601074219</v>
      </c>
      <c r="FM2194">
        <v>77.837989807128906</v>
      </c>
      <c r="FN2194">
        <v>78.590431213378906</v>
      </c>
      <c r="FO2194">
        <v>79.006057739257813</v>
      </c>
      <c r="FP2194">
        <v>78.603813171386719</v>
      </c>
      <c r="FQ2194">
        <v>77.391250610351562</v>
      </c>
      <c r="FR2194">
        <v>74.736900329589844</v>
      </c>
      <c r="FS2194">
        <v>71.268409729003906</v>
      </c>
      <c r="FT2194">
        <v>68.304542541503906</v>
      </c>
      <c r="FU2194">
        <v>65.379791259765625</v>
      </c>
      <c r="FV2194">
        <v>63.149913787841797</v>
      </c>
      <c r="FW2194">
        <v>61.434001922607422</v>
      </c>
      <c r="FX2194">
        <v>1594</v>
      </c>
      <c r="FY2194">
        <v>1.6445562243461609E-2</v>
      </c>
      <c r="FZ2194">
        <v>1</v>
      </c>
    </row>
    <row r="2195" spans="1:182" x14ac:dyDescent="0.2">
      <c r="A2195" t="s">
        <v>245</v>
      </c>
      <c r="B2195" t="s">
        <v>252</v>
      </c>
      <c r="C2195" t="s">
        <v>218</v>
      </c>
      <c r="D2195" t="s">
        <v>39</v>
      </c>
      <c r="E2195">
        <v>2015</v>
      </c>
      <c r="F2195" t="s">
        <v>228</v>
      </c>
      <c r="G2195" t="s">
        <v>10</v>
      </c>
      <c r="H2195" t="s">
        <v>226</v>
      </c>
      <c r="I2195">
        <v>579.20000000000005</v>
      </c>
      <c r="L2195">
        <v>131.84459175280043</v>
      </c>
      <c r="M2195">
        <v>127.85868871872069</v>
      </c>
      <c r="N2195">
        <v>125.86421126699634</v>
      </c>
      <c r="O2195">
        <v>125.1613099028898</v>
      </c>
      <c r="P2195">
        <v>125.59032265962101</v>
      </c>
      <c r="Q2195">
        <v>133.9774408270948</v>
      </c>
      <c r="R2195">
        <v>146.28274871772365</v>
      </c>
      <c r="S2195">
        <v>149.11593534296136</v>
      </c>
      <c r="T2195">
        <v>161.84125001758932</v>
      </c>
      <c r="U2195">
        <v>159.25421742164147</v>
      </c>
      <c r="V2195">
        <v>160.65105388145545</v>
      </c>
      <c r="W2195">
        <v>168.37236997956128</v>
      </c>
      <c r="X2195">
        <v>173.44268780832795</v>
      </c>
      <c r="Y2195">
        <v>175.31336394615604</v>
      </c>
      <c r="Z2195">
        <v>176.29730795641953</v>
      </c>
      <c r="AA2195">
        <v>176.60813703775207</v>
      </c>
      <c r="AB2195">
        <v>173.31050136915849</v>
      </c>
      <c r="AC2195">
        <v>167.94836088945522</v>
      </c>
      <c r="AD2195">
        <v>165.86028654075048</v>
      </c>
      <c r="AE2195">
        <v>167.05032880537462</v>
      </c>
      <c r="AF2195">
        <v>165.03717142068768</v>
      </c>
      <c r="AG2195">
        <v>157.90889521176862</v>
      </c>
      <c r="AH2195">
        <v>153.18914007262677</v>
      </c>
      <c r="AI2195">
        <v>143.39496265246092</v>
      </c>
      <c r="AJ2195">
        <v>-3.8511199951171875</v>
      </c>
      <c r="AK2195">
        <v>-3.6787173748016357</v>
      </c>
      <c r="AL2195">
        <v>-3.8051788806915283</v>
      </c>
      <c r="AM2195">
        <v>-4.0948381423950195</v>
      </c>
      <c r="AN2195">
        <v>-4.3141598701477051</v>
      </c>
      <c r="AO2195">
        <v>-4.1491332054138184</v>
      </c>
      <c r="AP2195">
        <v>-4.3834848403930664</v>
      </c>
      <c r="AQ2195">
        <v>-4.8704142570495605</v>
      </c>
      <c r="AR2195">
        <v>-5.4441695213317871</v>
      </c>
      <c r="AS2195">
        <v>-4.8698315620422363</v>
      </c>
      <c r="AT2195">
        <v>-4.5343022346496582</v>
      </c>
      <c r="AU2195">
        <v>-4.2841863632202148</v>
      </c>
      <c r="AV2195">
        <v>10.338988304138184</v>
      </c>
      <c r="AW2195">
        <v>44.013774871826172</v>
      </c>
      <c r="AX2195">
        <v>43.433448791503906</v>
      </c>
      <c r="AY2195">
        <v>43.719593048095703</v>
      </c>
      <c r="AZ2195">
        <v>42.971805572509766</v>
      </c>
      <c r="BA2195">
        <v>42.424304962158203</v>
      </c>
      <c r="BB2195">
        <v>9.482731819152832</v>
      </c>
      <c r="BC2195">
        <v>-6.0119976997375488</v>
      </c>
      <c r="BD2195">
        <v>-6.8132829666137695</v>
      </c>
      <c r="BE2195">
        <v>-6.7817597389221191</v>
      </c>
      <c r="BF2195">
        <v>-6.5785260200500488</v>
      </c>
      <c r="BG2195">
        <v>-6.375546932220459</v>
      </c>
      <c r="BH2195">
        <v>-1.7754824161529541</v>
      </c>
      <c r="BI2195">
        <v>-1.6644936800003052</v>
      </c>
      <c r="BJ2195">
        <v>-1.7285655736923218</v>
      </c>
      <c r="BK2195">
        <v>-1.8425085544586182</v>
      </c>
      <c r="BL2195">
        <v>-2.0091862678527832</v>
      </c>
      <c r="BM2195">
        <v>-1.8518555164337158</v>
      </c>
      <c r="BN2195">
        <v>-1.9503453969955444</v>
      </c>
      <c r="BO2195">
        <v>-2.2704334259033203</v>
      </c>
      <c r="BP2195">
        <v>-2.4655482769012451</v>
      </c>
      <c r="BQ2195">
        <v>-2.2329668998718262</v>
      </c>
      <c r="BR2195">
        <v>-2.1111929416656494</v>
      </c>
      <c r="BS2195">
        <v>-1.9432245492935181</v>
      </c>
      <c r="BT2195">
        <v>12.838147163391113</v>
      </c>
      <c r="BU2195">
        <v>47.042026519775391</v>
      </c>
      <c r="BV2195">
        <v>46.431449890136719</v>
      </c>
      <c r="BW2195">
        <v>46.621185302734375</v>
      </c>
      <c r="BX2195">
        <v>45.881095886230469</v>
      </c>
      <c r="BY2195">
        <v>45.152862548828125</v>
      </c>
      <c r="BZ2195">
        <v>12.175497055053711</v>
      </c>
      <c r="CA2195">
        <v>-2.9562141895294189</v>
      </c>
      <c r="CB2195">
        <v>-3.4793987274169922</v>
      </c>
      <c r="CC2195">
        <v>-3.3909590244293213</v>
      </c>
      <c r="CD2195">
        <v>-3.1538505554199219</v>
      </c>
      <c r="CE2195">
        <v>-2.8654282093048096</v>
      </c>
      <c r="CF2195">
        <v>-0.3379022479057312</v>
      </c>
      <c r="CG2195">
        <v>-0.26944851875305176</v>
      </c>
      <c r="CH2195">
        <v>-0.29030951857566833</v>
      </c>
      <c r="CI2195">
        <v>-0.28255212306976318</v>
      </c>
      <c r="CJ2195">
        <v>-0.41276833415031433</v>
      </c>
      <c r="CK2195">
        <v>-0.26076805591583252</v>
      </c>
      <c r="CL2195">
        <v>-0.26516059041023254</v>
      </c>
      <c r="CM2195">
        <v>-0.46969452500343323</v>
      </c>
      <c r="CN2195">
        <v>-0.40256449580192566</v>
      </c>
      <c r="CO2195">
        <v>-0.40668249130249023</v>
      </c>
      <c r="CP2195">
        <v>-0.43295502662658691</v>
      </c>
      <c r="CQ2195">
        <v>-0.32188156247138977</v>
      </c>
      <c r="CR2195">
        <v>14.569056510925293</v>
      </c>
      <c r="CS2195">
        <v>49.139385223388672</v>
      </c>
      <c r="CT2195">
        <v>48.507858276367188</v>
      </c>
      <c r="CU2195">
        <v>48.630821228027344</v>
      </c>
      <c r="CV2195">
        <v>47.896064758300781</v>
      </c>
      <c r="CW2195">
        <v>47.042652130126953</v>
      </c>
      <c r="CX2195">
        <v>14.040497779846191</v>
      </c>
      <c r="CY2195">
        <v>-0.83978796005249023</v>
      </c>
      <c r="CZ2195">
        <v>-1.170360803604126</v>
      </c>
      <c r="DA2195">
        <v>-1.0425006151199341</v>
      </c>
      <c r="DB2195">
        <v>-0.78193056583404541</v>
      </c>
      <c r="DC2195">
        <v>-0.43433097004890442</v>
      </c>
      <c r="DD2195">
        <v>1.0996779203414917</v>
      </c>
      <c r="DE2195">
        <v>1.1255966424942017</v>
      </c>
      <c r="DF2195">
        <v>1.1479465961456299</v>
      </c>
      <c r="DG2195">
        <v>1.2774043083190918</v>
      </c>
      <c r="DH2195">
        <v>1.1836495399475098</v>
      </c>
      <c r="DI2195">
        <v>1.3303194046020508</v>
      </c>
      <c r="DJ2195">
        <v>1.4200242757797241</v>
      </c>
      <c r="DK2195">
        <v>1.3310443162918091</v>
      </c>
      <c r="DL2195">
        <v>1.6604193449020386</v>
      </c>
      <c r="DM2195">
        <v>1.4196020364761353</v>
      </c>
      <c r="DN2195">
        <v>1.2452828884124756</v>
      </c>
      <c r="DO2195">
        <v>1.2994614839553833</v>
      </c>
      <c r="DP2195">
        <v>16.299966812133789</v>
      </c>
      <c r="DQ2195">
        <v>51.236743927001953</v>
      </c>
      <c r="DR2195">
        <v>50.584262847900391</v>
      </c>
      <c r="DS2195">
        <v>50.640457153320313</v>
      </c>
      <c r="DT2195">
        <v>49.911029815673828</v>
      </c>
      <c r="DU2195">
        <v>48.932441711425781</v>
      </c>
      <c r="DV2195">
        <v>15.905498504638672</v>
      </c>
      <c r="DW2195">
        <v>1.276638388633728</v>
      </c>
      <c r="DX2195">
        <v>1.1386771202087402</v>
      </c>
      <c r="DY2195">
        <v>1.3059576749801636</v>
      </c>
      <c r="DZ2195">
        <v>1.5899893045425415</v>
      </c>
      <c r="EA2195">
        <v>1.9967663288116455</v>
      </c>
      <c r="EB2195">
        <v>3.1753153800964355</v>
      </c>
      <c r="EC2195">
        <v>3.1398203372955322</v>
      </c>
      <c r="ED2195">
        <v>3.224560022354126</v>
      </c>
      <c r="EE2195">
        <v>3.5297336578369141</v>
      </c>
      <c r="EF2195">
        <v>3.4886233806610107</v>
      </c>
      <c r="EG2195">
        <v>3.6275970935821533</v>
      </c>
      <c r="EH2195">
        <v>3.853163480758667</v>
      </c>
      <c r="EI2195">
        <v>3.9310252666473389</v>
      </c>
      <c r="EJ2195">
        <v>4.639040470123291</v>
      </c>
      <c r="EK2195">
        <v>4.0564665794372559</v>
      </c>
      <c r="EL2195">
        <v>3.6683919429779053</v>
      </c>
      <c r="EM2195">
        <v>3.6404232978820801</v>
      </c>
      <c r="EN2195">
        <v>18.799125671386719</v>
      </c>
      <c r="EO2195">
        <v>54.264995574951172</v>
      </c>
      <c r="EP2195">
        <v>53.582263946533203</v>
      </c>
      <c r="EQ2195">
        <v>53.542049407958984</v>
      </c>
      <c r="ER2195">
        <v>52.820323944091797</v>
      </c>
      <c r="ES2195">
        <v>51.661003112792969</v>
      </c>
      <c r="ET2195">
        <v>18.598264694213867</v>
      </c>
      <c r="EU2195">
        <v>4.3324217796325684</v>
      </c>
      <c r="EV2195">
        <v>4.4725608825683594</v>
      </c>
      <c r="EW2195">
        <v>4.6967587471008301</v>
      </c>
      <c r="EX2195">
        <v>5.0146651268005371</v>
      </c>
      <c r="EY2195">
        <v>5.5068850517272949</v>
      </c>
      <c r="EZ2195">
        <v>70.565414428710938</v>
      </c>
      <c r="FA2195">
        <v>69.037483215332031</v>
      </c>
      <c r="FB2195">
        <v>67.41168212890625</v>
      </c>
      <c r="FC2195">
        <v>66.130668640136719</v>
      </c>
      <c r="FD2195">
        <v>65.124542236328125</v>
      </c>
      <c r="FE2195">
        <v>64.301353454589844</v>
      </c>
      <c r="FF2195">
        <v>63.717765808105469</v>
      </c>
      <c r="FG2195">
        <v>63.854885101318359</v>
      </c>
      <c r="FH2195">
        <v>66.937026977539063</v>
      </c>
      <c r="FI2195">
        <v>72.52752685546875</v>
      </c>
      <c r="FJ2195">
        <v>78.308708190917969</v>
      </c>
      <c r="FK2195">
        <v>83.532470703125</v>
      </c>
      <c r="FL2195">
        <v>86.839385986328125</v>
      </c>
      <c r="FM2195">
        <v>88.645210266113281</v>
      </c>
      <c r="FN2195">
        <v>89.55853271484375</v>
      </c>
      <c r="FO2195">
        <v>90.003562927246094</v>
      </c>
      <c r="FP2195">
        <v>89.762313842773437</v>
      </c>
      <c r="FQ2195">
        <v>88.968528747558594</v>
      </c>
      <c r="FR2195">
        <v>87.254142761230469</v>
      </c>
      <c r="FS2195">
        <v>83.771980285644531</v>
      </c>
      <c r="FT2195">
        <v>79.127426147460938</v>
      </c>
      <c r="FU2195">
        <v>75.482940673828125</v>
      </c>
      <c r="FV2195">
        <v>73.015411376953125</v>
      </c>
      <c r="FW2195">
        <v>71.060111999511719</v>
      </c>
      <c r="FX2195">
        <v>1594</v>
      </c>
      <c r="FY2195">
        <v>1.6445562243461609E-2</v>
      </c>
      <c r="FZ2195">
        <v>1</v>
      </c>
    </row>
    <row r="2196" spans="1:182" x14ac:dyDescent="0.2">
      <c r="A2196" t="s">
        <v>245</v>
      </c>
      <c r="B2196" t="s">
        <v>252</v>
      </c>
      <c r="C2196" t="s">
        <v>218</v>
      </c>
      <c r="D2196" t="s">
        <v>39</v>
      </c>
      <c r="E2196">
        <v>2016</v>
      </c>
      <c r="F2196" t="s">
        <v>228</v>
      </c>
      <c r="G2196" t="s">
        <v>10</v>
      </c>
      <c r="H2196" t="s">
        <v>226</v>
      </c>
      <c r="I2196">
        <v>579.20000000000005</v>
      </c>
      <c r="L2196">
        <v>131.84459175280043</v>
      </c>
      <c r="M2196">
        <v>127.85868871872069</v>
      </c>
      <c r="N2196">
        <v>125.86421126699634</v>
      </c>
      <c r="O2196">
        <v>125.1613099028898</v>
      </c>
      <c r="P2196">
        <v>125.59032265962101</v>
      </c>
      <c r="Q2196">
        <v>133.9774408270948</v>
      </c>
      <c r="R2196">
        <v>146.28274871772365</v>
      </c>
      <c r="S2196">
        <v>149.11593534296136</v>
      </c>
      <c r="T2196">
        <v>161.84125001758932</v>
      </c>
      <c r="U2196">
        <v>159.25421742164147</v>
      </c>
      <c r="V2196">
        <v>160.65105388145545</v>
      </c>
      <c r="W2196">
        <v>168.37236997956128</v>
      </c>
      <c r="X2196">
        <v>173.44268780832795</v>
      </c>
      <c r="Y2196">
        <v>175.31336394615604</v>
      </c>
      <c r="Z2196">
        <v>176.29730795641953</v>
      </c>
      <c r="AA2196">
        <v>176.60813703775207</v>
      </c>
      <c r="AB2196">
        <v>173.31050136915849</v>
      </c>
      <c r="AC2196">
        <v>167.94836088945522</v>
      </c>
      <c r="AD2196">
        <v>165.86028654075048</v>
      </c>
      <c r="AE2196">
        <v>167.05032880537459</v>
      </c>
      <c r="AF2196">
        <v>165.03717142068768</v>
      </c>
      <c r="AG2196">
        <v>157.90889521176862</v>
      </c>
      <c r="AH2196">
        <v>153.18914007262677</v>
      </c>
      <c r="AI2196">
        <v>143.39496265246095</v>
      </c>
      <c r="AJ2196">
        <v>-3.8511199951171875</v>
      </c>
      <c r="AK2196">
        <v>-3.6787173748016357</v>
      </c>
      <c r="AL2196">
        <v>-3.8051788806915283</v>
      </c>
      <c r="AM2196">
        <v>-4.0948381423950195</v>
      </c>
      <c r="AN2196">
        <v>-4.3141598701477051</v>
      </c>
      <c r="AO2196">
        <v>-4.1491332054138184</v>
      </c>
      <c r="AP2196">
        <v>-4.3834848403930664</v>
      </c>
      <c r="AQ2196">
        <v>-4.8704142570495605</v>
      </c>
      <c r="AR2196">
        <v>-5.4441695213317871</v>
      </c>
      <c r="AS2196">
        <v>-4.8698315620422363</v>
      </c>
      <c r="AT2196">
        <v>-4.5343022346496582</v>
      </c>
      <c r="AU2196">
        <v>-4.2841863632202148</v>
      </c>
      <c r="AV2196">
        <v>10.338988304138184</v>
      </c>
      <c r="AW2196">
        <v>44.013774871826172</v>
      </c>
      <c r="AX2196">
        <v>43.433448791503906</v>
      </c>
      <c r="AY2196">
        <v>43.719593048095703</v>
      </c>
      <c r="AZ2196">
        <v>42.971805572509766</v>
      </c>
      <c r="BA2196">
        <v>42.424304962158203</v>
      </c>
      <c r="BB2196">
        <v>9.482731819152832</v>
      </c>
      <c r="BC2196">
        <v>-6.0119976997375488</v>
      </c>
      <c r="BD2196">
        <v>-6.8132829666137695</v>
      </c>
      <c r="BE2196">
        <v>-6.7817597389221191</v>
      </c>
      <c r="BF2196">
        <v>-6.5785260200500488</v>
      </c>
      <c r="BG2196">
        <v>-6.375546932220459</v>
      </c>
      <c r="BH2196">
        <v>-1.7754824161529541</v>
      </c>
      <c r="BI2196">
        <v>-1.6644936800003052</v>
      </c>
      <c r="BJ2196">
        <v>-1.7285655736923218</v>
      </c>
      <c r="BK2196">
        <v>-1.8425085544586182</v>
      </c>
      <c r="BL2196">
        <v>-2.0091862678527832</v>
      </c>
      <c r="BM2196">
        <v>-1.8518555164337158</v>
      </c>
      <c r="BN2196">
        <v>-1.9503453969955444</v>
      </c>
      <c r="BO2196">
        <v>-2.2704334259033203</v>
      </c>
      <c r="BP2196">
        <v>-2.4655482769012451</v>
      </c>
      <c r="BQ2196">
        <v>-2.2329668998718262</v>
      </c>
      <c r="BR2196">
        <v>-2.1111929416656494</v>
      </c>
      <c r="BS2196">
        <v>-1.9432245492935181</v>
      </c>
      <c r="BT2196">
        <v>12.838147163391113</v>
      </c>
      <c r="BU2196">
        <v>47.042026519775391</v>
      </c>
      <c r="BV2196">
        <v>46.431449890136719</v>
      </c>
      <c r="BW2196">
        <v>46.621185302734375</v>
      </c>
      <c r="BX2196">
        <v>45.881095886230469</v>
      </c>
      <c r="BY2196">
        <v>45.152862548828125</v>
      </c>
      <c r="BZ2196">
        <v>12.175497055053711</v>
      </c>
      <c r="CA2196">
        <v>-2.9562141895294189</v>
      </c>
      <c r="CB2196">
        <v>-3.4793987274169922</v>
      </c>
      <c r="CC2196">
        <v>-3.3909590244293213</v>
      </c>
      <c r="CD2196">
        <v>-3.1538505554199219</v>
      </c>
      <c r="CE2196">
        <v>-2.8654282093048096</v>
      </c>
      <c r="CF2196">
        <v>-0.3379022479057312</v>
      </c>
      <c r="CG2196">
        <v>-0.26944851875305176</v>
      </c>
      <c r="CH2196">
        <v>-0.29030951857566833</v>
      </c>
      <c r="CI2196">
        <v>-0.28255212306976318</v>
      </c>
      <c r="CJ2196">
        <v>-0.41276833415031433</v>
      </c>
      <c r="CK2196">
        <v>-0.26076805591583252</v>
      </c>
      <c r="CL2196">
        <v>-0.26516059041023254</v>
      </c>
      <c r="CM2196">
        <v>-0.46969452500343323</v>
      </c>
      <c r="CN2196">
        <v>-0.40256449580192566</v>
      </c>
      <c r="CO2196">
        <v>-0.40668249130249023</v>
      </c>
      <c r="CP2196">
        <v>-0.43295502662658691</v>
      </c>
      <c r="CQ2196">
        <v>-0.32188156247138977</v>
      </c>
      <c r="CR2196">
        <v>14.569056510925293</v>
      </c>
      <c r="CS2196">
        <v>49.139385223388672</v>
      </c>
      <c r="CT2196">
        <v>48.507858276367188</v>
      </c>
      <c r="CU2196">
        <v>48.630821228027344</v>
      </c>
      <c r="CV2196">
        <v>47.896064758300781</v>
      </c>
      <c r="CW2196">
        <v>47.042652130126953</v>
      </c>
      <c r="CX2196">
        <v>14.040497779846191</v>
      </c>
      <c r="CY2196">
        <v>-0.83978796005249023</v>
      </c>
      <c r="CZ2196">
        <v>-1.170360803604126</v>
      </c>
      <c r="DA2196">
        <v>-1.0425006151199341</v>
      </c>
      <c r="DB2196">
        <v>-0.78193056583404541</v>
      </c>
      <c r="DC2196">
        <v>-0.43433097004890442</v>
      </c>
      <c r="DD2196">
        <v>1.0996779203414917</v>
      </c>
      <c r="DE2196">
        <v>1.1255966424942017</v>
      </c>
      <c r="DF2196">
        <v>1.1479465961456299</v>
      </c>
      <c r="DG2196">
        <v>1.2774043083190918</v>
      </c>
      <c r="DH2196">
        <v>1.1836495399475098</v>
      </c>
      <c r="DI2196">
        <v>1.3303194046020508</v>
      </c>
      <c r="DJ2196">
        <v>1.4200242757797241</v>
      </c>
      <c r="DK2196">
        <v>1.3310443162918091</v>
      </c>
      <c r="DL2196">
        <v>1.6604193449020386</v>
      </c>
      <c r="DM2196">
        <v>1.4196020364761353</v>
      </c>
      <c r="DN2196">
        <v>1.2452828884124756</v>
      </c>
      <c r="DO2196">
        <v>1.2994614839553833</v>
      </c>
      <c r="DP2196">
        <v>16.299966812133789</v>
      </c>
      <c r="DQ2196">
        <v>51.236743927001953</v>
      </c>
      <c r="DR2196">
        <v>50.584262847900391</v>
      </c>
      <c r="DS2196">
        <v>50.640457153320313</v>
      </c>
      <c r="DT2196">
        <v>49.911029815673828</v>
      </c>
      <c r="DU2196">
        <v>48.932441711425781</v>
      </c>
      <c r="DV2196">
        <v>15.905498504638672</v>
      </c>
      <c r="DW2196">
        <v>1.276638388633728</v>
      </c>
      <c r="DX2196">
        <v>1.1386771202087402</v>
      </c>
      <c r="DY2196">
        <v>1.3059576749801636</v>
      </c>
      <c r="DZ2196">
        <v>1.5899893045425415</v>
      </c>
      <c r="EA2196">
        <v>1.9967663288116455</v>
      </c>
      <c r="EB2196">
        <v>3.1753153800964355</v>
      </c>
      <c r="EC2196">
        <v>3.1398203372955322</v>
      </c>
      <c r="ED2196">
        <v>3.224560022354126</v>
      </c>
      <c r="EE2196">
        <v>3.5297336578369141</v>
      </c>
      <c r="EF2196">
        <v>3.4886233806610107</v>
      </c>
      <c r="EG2196">
        <v>3.6275970935821533</v>
      </c>
      <c r="EH2196">
        <v>3.853163480758667</v>
      </c>
      <c r="EI2196">
        <v>3.9310252666473389</v>
      </c>
      <c r="EJ2196">
        <v>4.639040470123291</v>
      </c>
      <c r="EK2196">
        <v>4.0564665794372559</v>
      </c>
      <c r="EL2196">
        <v>3.6683919429779053</v>
      </c>
      <c r="EM2196">
        <v>3.6404232978820801</v>
      </c>
      <c r="EN2196">
        <v>18.799125671386719</v>
      </c>
      <c r="EO2196">
        <v>54.264995574951172</v>
      </c>
      <c r="EP2196">
        <v>53.582263946533203</v>
      </c>
      <c r="EQ2196">
        <v>53.542049407958984</v>
      </c>
      <c r="ER2196">
        <v>52.820323944091797</v>
      </c>
      <c r="ES2196">
        <v>51.661003112792969</v>
      </c>
      <c r="ET2196">
        <v>18.598264694213867</v>
      </c>
      <c r="EU2196">
        <v>4.3324217796325684</v>
      </c>
      <c r="EV2196">
        <v>4.4725608825683594</v>
      </c>
      <c r="EW2196">
        <v>4.6967587471008301</v>
      </c>
      <c r="EX2196">
        <v>5.0146651268005371</v>
      </c>
      <c r="EY2196">
        <v>5.5068850517272949</v>
      </c>
      <c r="EZ2196">
        <v>70.565414428710938</v>
      </c>
      <c r="FA2196">
        <v>69.037483215332031</v>
      </c>
      <c r="FB2196">
        <v>67.41168212890625</v>
      </c>
      <c r="FC2196">
        <v>66.130668640136719</v>
      </c>
      <c r="FD2196">
        <v>65.124542236328125</v>
      </c>
      <c r="FE2196">
        <v>64.301353454589844</v>
      </c>
      <c r="FF2196">
        <v>63.717765808105469</v>
      </c>
      <c r="FG2196">
        <v>63.854885101318359</v>
      </c>
      <c r="FH2196">
        <v>66.937026977539063</v>
      </c>
      <c r="FI2196">
        <v>72.52752685546875</v>
      </c>
      <c r="FJ2196">
        <v>78.308708190917969</v>
      </c>
      <c r="FK2196">
        <v>83.532470703125</v>
      </c>
      <c r="FL2196">
        <v>86.839385986328125</v>
      </c>
      <c r="FM2196">
        <v>88.645210266113281</v>
      </c>
      <c r="FN2196">
        <v>89.55853271484375</v>
      </c>
      <c r="FO2196">
        <v>90.003562927246094</v>
      </c>
      <c r="FP2196">
        <v>89.762313842773437</v>
      </c>
      <c r="FQ2196">
        <v>88.968528747558594</v>
      </c>
      <c r="FR2196">
        <v>87.254142761230469</v>
      </c>
      <c r="FS2196">
        <v>83.771980285644531</v>
      </c>
      <c r="FT2196">
        <v>79.127426147460938</v>
      </c>
      <c r="FU2196">
        <v>75.482940673828125</v>
      </c>
      <c r="FV2196">
        <v>73.015411376953125</v>
      </c>
      <c r="FW2196">
        <v>71.060111999511719</v>
      </c>
      <c r="FX2196">
        <v>1594</v>
      </c>
      <c r="FY2196">
        <v>1.6445562243461609E-2</v>
      </c>
      <c r="FZ2196">
        <v>1</v>
      </c>
    </row>
    <row r="2197" spans="1:182" x14ac:dyDescent="0.2">
      <c r="A2197" t="s">
        <v>245</v>
      </c>
      <c r="B2197" t="s">
        <v>252</v>
      </c>
      <c r="C2197" t="s">
        <v>218</v>
      </c>
      <c r="D2197" t="s">
        <v>39</v>
      </c>
      <c r="E2197">
        <v>2017</v>
      </c>
      <c r="F2197" t="s">
        <v>228</v>
      </c>
      <c r="G2197" t="s">
        <v>10</v>
      </c>
      <c r="H2197" t="s">
        <v>226</v>
      </c>
      <c r="I2197">
        <v>579.20000000000005</v>
      </c>
      <c r="L2197">
        <v>131.84459175280045</v>
      </c>
      <c r="M2197">
        <v>127.85868871872069</v>
      </c>
      <c r="N2197">
        <v>125.86421126699634</v>
      </c>
      <c r="O2197">
        <v>125.1613099028898</v>
      </c>
      <c r="P2197">
        <v>125.59032265962101</v>
      </c>
      <c r="Q2197">
        <v>133.9774408270948</v>
      </c>
      <c r="R2197">
        <v>146.28274871772365</v>
      </c>
      <c r="S2197">
        <v>149.11593534296136</v>
      </c>
      <c r="T2197">
        <v>161.84125001758932</v>
      </c>
      <c r="U2197">
        <v>159.25421742164147</v>
      </c>
      <c r="V2197">
        <v>160.65105388145545</v>
      </c>
      <c r="W2197">
        <v>168.37236997956128</v>
      </c>
      <c r="X2197">
        <v>173.44268780832795</v>
      </c>
      <c r="Y2197">
        <v>175.31336394615604</v>
      </c>
      <c r="Z2197">
        <v>176.29730795641953</v>
      </c>
      <c r="AA2197">
        <v>176.60813703775207</v>
      </c>
      <c r="AB2197">
        <v>173.31050136915849</v>
      </c>
      <c r="AC2197">
        <v>167.94836088945522</v>
      </c>
      <c r="AD2197">
        <v>165.86028654075048</v>
      </c>
      <c r="AE2197">
        <v>167.05032880537462</v>
      </c>
      <c r="AF2197">
        <v>165.03717142068768</v>
      </c>
      <c r="AG2197">
        <v>157.90889521176862</v>
      </c>
      <c r="AH2197">
        <v>153.18914007262677</v>
      </c>
      <c r="AI2197">
        <v>143.39496265246092</v>
      </c>
      <c r="AJ2197">
        <v>-3.8511199951171875</v>
      </c>
      <c r="AK2197">
        <v>-3.6787173748016357</v>
      </c>
      <c r="AL2197">
        <v>-3.8051788806915283</v>
      </c>
      <c r="AM2197">
        <v>-4.0948381423950195</v>
      </c>
      <c r="AN2197">
        <v>-4.3141598701477051</v>
      </c>
      <c r="AO2197">
        <v>-4.1491332054138184</v>
      </c>
      <c r="AP2197">
        <v>-4.3834848403930664</v>
      </c>
      <c r="AQ2197">
        <v>-4.8704142570495605</v>
      </c>
      <c r="AR2197">
        <v>-5.4441695213317871</v>
      </c>
      <c r="AS2197">
        <v>-4.8698315620422363</v>
      </c>
      <c r="AT2197">
        <v>-4.5343022346496582</v>
      </c>
      <c r="AU2197">
        <v>-4.2841863632202148</v>
      </c>
      <c r="AV2197">
        <v>10.338988304138184</v>
      </c>
      <c r="AW2197">
        <v>44.013774871826172</v>
      </c>
      <c r="AX2197">
        <v>43.433448791503906</v>
      </c>
      <c r="AY2197">
        <v>43.719593048095703</v>
      </c>
      <c r="AZ2197">
        <v>42.971805572509766</v>
      </c>
      <c r="BA2197">
        <v>42.424304962158203</v>
      </c>
      <c r="BB2197">
        <v>9.482731819152832</v>
      </c>
      <c r="BC2197">
        <v>-6.0119976997375488</v>
      </c>
      <c r="BD2197">
        <v>-6.8132829666137695</v>
      </c>
      <c r="BE2197">
        <v>-6.7817597389221191</v>
      </c>
      <c r="BF2197">
        <v>-6.5785260200500488</v>
      </c>
      <c r="BG2197">
        <v>-6.375546932220459</v>
      </c>
      <c r="BH2197">
        <v>-1.7754824161529541</v>
      </c>
      <c r="BI2197">
        <v>-1.6644936800003052</v>
      </c>
      <c r="BJ2197">
        <v>-1.7285655736923218</v>
      </c>
      <c r="BK2197">
        <v>-1.8425085544586182</v>
      </c>
      <c r="BL2197">
        <v>-2.0091862678527832</v>
      </c>
      <c r="BM2197">
        <v>-1.8518555164337158</v>
      </c>
      <c r="BN2197">
        <v>-1.9503453969955444</v>
      </c>
      <c r="BO2197">
        <v>-2.2704334259033203</v>
      </c>
      <c r="BP2197">
        <v>-2.4655482769012451</v>
      </c>
      <c r="BQ2197">
        <v>-2.2329668998718262</v>
      </c>
      <c r="BR2197">
        <v>-2.1111929416656494</v>
      </c>
      <c r="BS2197">
        <v>-1.9432245492935181</v>
      </c>
      <c r="BT2197">
        <v>12.838147163391113</v>
      </c>
      <c r="BU2197">
        <v>47.042026519775391</v>
      </c>
      <c r="BV2197">
        <v>46.431449890136719</v>
      </c>
      <c r="BW2197">
        <v>46.621185302734375</v>
      </c>
      <c r="BX2197">
        <v>45.881095886230469</v>
      </c>
      <c r="BY2197">
        <v>45.152862548828125</v>
      </c>
      <c r="BZ2197">
        <v>12.175497055053711</v>
      </c>
      <c r="CA2197">
        <v>-2.9562141895294189</v>
      </c>
      <c r="CB2197">
        <v>-3.4793987274169922</v>
      </c>
      <c r="CC2197">
        <v>-3.3909590244293213</v>
      </c>
      <c r="CD2197">
        <v>-3.1538505554199219</v>
      </c>
      <c r="CE2197">
        <v>-2.8654282093048096</v>
      </c>
      <c r="CF2197">
        <v>-0.3379022479057312</v>
      </c>
      <c r="CG2197">
        <v>-0.26944851875305176</v>
      </c>
      <c r="CH2197">
        <v>-0.29030951857566833</v>
      </c>
      <c r="CI2197">
        <v>-0.28255212306976318</v>
      </c>
      <c r="CJ2197">
        <v>-0.41276833415031433</v>
      </c>
      <c r="CK2197">
        <v>-0.26076805591583252</v>
      </c>
      <c r="CL2197">
        <v>-0.26516059041023254</v>
      </c>
      <c r="CM2197">
        <v>-0.46969452500343323</v>
      </c>
      <c r="CN2197">
        <v>-0.40256449580192566</v>
      </c>
      <c r="CO2197">
        <v>-0.40668249130249023</v>
      </c>
      <c r="CP2197">
        <v>-0.43295502662658691</v>
      </c>
      <c r="CQ2197">
        <v>-0.32188156247138977</v>
      </c>
      <c r="CR2197">
        <v>14.569056510925293</v>
      </c>
      <c r="CS2197">
        <v>49.139385223388672</v>
      </c>
      <c r="CT2197">
        <v>48.507858276367188</v>
      </c>
      <c r="CU2197">
        <v>48.630821228027344</v>
      </c>
      <c r="CV2197">
        <v>47.896064758300781</v>
      </c>
      <c r="CW2197">
        <v>47.042652130126953</v>
      </c>
      <c r="CX2197">
        <v>14.040497779846191</v>
      </c>
      <c r="CY2197">
        <v>-0.83978796005249023</v>
      </c>
      <c r="CZ2197">
        <v>-1.170360803604126</v>
      </c>
      <c r="DA2197">
        <v>-1.0425006151199341</v>
      </c>
      <c r="DB2197">
        <v>-0.78193056583404541</v>
      </c>
      <c r="DC2197">
        <v>-0.43433097004890442</v>
      </c>
      <c r="DD2197">
        <v>1.0996779203414917</v>
      </c>
      <c r="DE2197">
        <v>1.1255966424942017</v>
      </c>
      <c r="DF2197">
        <v>1.1479465961456299</v>
      </c>
      <c r="DG2197">
        <v>1.2774043083190918</v>
      </c>
      <c r="DH2197">
        <v>1.1836495399475098</v>
      </c>
      <c r="DI2197">
        <v>1.3303194046020508</v>
      </c>
      <c r="DJ2197">
        <v>1.4200242757797241</v>
      </c>
      <c r="DK2197">
        <v>1.3310443162918091</v>
      </c>
      <c r="DL2197">
        <v>1.6604193449020386</v>
      </c>
      <c r="DM2197">
        <v>1.4196020364761353</v>
      </c>
      <c r="DN2197">
        <v>1.2452828884124756</v>
      </c>
      <c r="DO2197">
        <v>1.2994614839553833</v>
      </c>
      <c r="DP2197">
        <v>16.299966812133789</v>
      </c>
      <c r="DQ2197">
        <v>51.236743927001953</v>
      </c>
      <c r="DR2197">
        <v>50.584262847900391</v>
      </c>
      <c r="DS2197">
        <v>50.640457153320313</v>
      </c>
      <c r="DT2197">
        <v>49.911029815673828</v>
      </c>
      <c r="DU2197">
        <v>48.932441711425781</v>
      </c>
      <c r="DV2197">
        <v>15.905498504638672</v>
      </c>
      <c r="DW2197">
        <v>1.276638388633728</v>
      </c>
      <c r="DX2197">
        <v>1.1386771202087402</v>
      </c>
      <c r="DY2197">
        <v>1.3059576749801636</v>
      </c>
      <c r="DZ2197">
        <v>1.5899893045425415</v>
      </c>
      <c r="EA2197">
        <v>1.9967663288116455</v>
      </c>
      <c r="EB2197">
        <v>3.1753153800964355</v>
      </c>
      <c r="EC2197">
        <v>3.1398203372955322</v>
      </c>
      <c r="ED2197">
        <v>3.224560022354126</v>
      </c>
      <c r="EE2197">
        <v>3.5297336578369141</v>
      </c>
      <c r="EF2197">
        <v>3.4886233806610107</v>
      </c>
      <c r="EG2197">
        <v>3.6275970935821533</v>
      </c>
      <c r="EH2197">
        <v>3.853163480758667</v>
      </c>
      <c r="EI2197">
        <v>3.9310252666473389</v>
      </c>
      <c r="EJ2197">
        <v>4.639040470123291</v>
      </c>
      <c r="EK2197">
        <v>4.0564665794372559</v>
      </c>
      <c r="EL2197">
        <v>3.6683919429779053</v>
      </c>
      <c r="EM2197">
        <v>3.6404232978820801</v>
      </c>
      <c r="EN2197">
        <v>18.799125671386719</v>
      </c>
      <c r="EO2197">
        <v>54.264995574951172</v>
      </c>
      <c r="EP2197">
        <v>53.582263946533203</v>
      </c>
      <c r="EQ2197">
        <v>53.542049407958984</v>
      </c>
      <c r="ER2197">
        <v>52.820323944091797</v>
      </c>
      <c r="ES2197">
        <v>51.661003112792969</v>
      </c>
      <c r="ET2197">
        <v>18.598264694213867</v>
      </c>
      <c r="EU2197">
        <v>4.3324217796325684</v>
      </c>
      <c r="EV2197">
        <v>4.4725608825683594</v>
      </c>
      <c r="EW2197">
        <v>4.6967587471008301</v>
      </c>
      <c r="EX2197">
        <v>5.0146651268005371</v>
      </c>
      <c r="EY2197">
        <v>5.5068850517272949</v>
      </c>
      <c r="EZ2197">
        <v>70.565414428710938</v>
      </c>
      <c r="FA2197">
        <v>69.037483215332031</v>
      </c>
      <c r="FB2197">
        <v>67.41168212890625</v>
      </c>
      <c r="FC2197">
        <v>66.130668640136719</v>
      </c>
      <c r="FD2197">
        <v>65.124542236328125</v>
      </c>
      <c r="FE2197">
        <v>64.301353454589844</v>
      </c>
      <c r="FF2197">
        <v>63.717765808105469</v>
      </c>
      <c r="FG2197">
        <v>63.854885101318359</v>
      </c>
      <c r="FH2197">
        <v>66.937026977539063</v>
      </c>
      <c r="FI2197">
        <v>72.52752685546875</v>
      </c>
      <c r="FJ2197">
        <v>78.308708190917969</v>
      </c>
      <c r="FK2197">
        <v>83.532470703125</v>
      </c>
      <c r="FL2197">
        <v>86.839385986328125</v>
      </c>
      <c r="FM2197">
        <v>88.645210266113281</v>
      </c>
      <c r="FN2197">
        <v>89.55853271484375</v>
      </c>
      <c r="FO2197">
        <v>90.003562927246094</v>
      </c>
      <c r="FP2197">
        <v>89.762313842773437</v>
      </c>
      <c r="FQ2197">
        <v>88.968528747558594</v>
      </c>
      <c r="FR2197">
        <v>87.254142761230469</v>
      </c>
      <c r="FS2197">
        <v>83.771980285644531</v>
      </c>
      <c r="FT2197">
        <v>79.127426147460938</v>
      </c>
      <c r="FU2197">
        <v>75.482940673828125</v>
      </c>
      <c r="FV2197">
        <v>73.015411376953125</v>
      </c>
      <c r="FW2197">
        <v>71.060111999511719</v>
      </c>
      <c r="FX2197">
        <v>1594</v>
      </c>
      <c r="FY2197">
        <v>1.6445562243461609E-2</v>
      </c>
      <c r="FZ2197">
        <v>1</v>
      </c>
    </row>
    <row r="2198" spans="1:182" x14ac:dyDescent="0.2">
      <c r="A2198" t="s">
        <v>245</v>
      </c>
      <c r="B2198" t="s">
        <v>252</v>
      </c>
      <c r="C2198" t="s">
        <v>218</v>
      </c>
      <c r="D2198" t="s">
        <v>40</v>
      </c>
      <c r="E2198">
        <v>2015</v>
      </c>
      <c r="F2198" t="s">
        <v>228</v>
      </c>
      <c r="G2198" t="s">
        <v>10</v>
      </c>
      <c r="H2198" t="s">
        <v>226</v>
      </c>
      <c r="I2198">
        <v>1056.5999999999999</v>
      </c>
      <c r="L2198">
        <v>246.62905168374917</v>
      </c>
      <c r="M2198">
        <v>240.72146899426241</v>
      </c>
      <c r="N2198">
        <v>236.04588020585976</v>
      </c>
      <c r="O2198">
        <v>234.41581551524052</v>
      </c>
      <c r="P2198">
        <v>238.36404826511364</v>
      </c>
      <c r="Q2198">
        <v>247.8389157607493</v>
      </c>
      <c r="R2198">
        <v>262.30750446766615</v>
      </c>
      <c r="S2198">
        <v>270.11408258825031</v>
      </c>
      <c r="T2198">
        <v>279.01672650532612</v>
      </c>
      <c r="U2198">
        <v>288.99234882163836</v>
      </c>
      <c r="V2198">
        <v>301.55391254636862</v>
      </c>
      <c r="W2198">
        <v>306.0848168904173</v>
      </c>
      <c r="X2198">
        <v>306.42533506935081</v>
      </c>
      <c r="Y2198">
        <v>309.39852680243348</v>
      </c>
      <c r="Z2198">
        <v>311.4974150255162</v>
      </c>
      <c r="AA2198">
        <v>311.18641802601144</v>
      </c>
      <c r="AB2198">
        <v>310.55992885329835</v>
      </c>
      <c r="AC2198">
        <v>306.91020869994554</v>
      </c>
      <c r="AD2198">
        <v>305.20404075270613</v>
      </c>
      <c r="AE2198">
        <v>308.60892238434872</v>
      </c>
      <c r="AF2198">
        <v>305.21402449475181</v>
      </c>
      <c r="AG2198">
        <v>289.36635486996823</v>
      </c>
      <c r="AH2198">
        <v>272.10554866261708</v>
      </c>
      <c r="AI2198">
        <v>258.33426073337307</v>
      </c>
      <c r="AJ2198">
        <v>-5.1210002899169922</v>
      </c>
      <c r="AK2198">
        <v>-5.0068974494934082</v>
      </c>
      <c r="AL2198">
        <v>-5.0736074447631836</v>
      </c>
      <c r="AM2198">
        <v>-4.9348440170288086</v>
      </c>
      <c r="AN2198">
        <v>-4.8198399543762207</v>
      </c>
      <c r="AO2198">
        <v>-4.3731875419616699</v>
      </c>
      <c r="AP2198">
        <v>-4.3835210800170898</v>
      </c>
      <c r="AQ2198">
        <v>-4.345801830291748</v>
      </c>
      <c r="AR2198">
        <v>-4.5566587448120117</v>
      </c>
      <c r="AS2198">
        <v>-4.8235468864440918</v>
      </c>
      <c r="AT2198">
        <v>-4.8868141174316406</v>
      </c>
      <c r="AU2198">
        <v>-4.9299478530883789</v>
      </c>
      <c r="AV2198">
        <v>23.474077224731445</v>
      </c>
      <c r="AW2198">
        <v>84.259796142578125</v>
      </c>
      <c r="AX2198">
        <v>84.13348388671875</v>
      </c>
      <c r="AY2198">
        <v>83.273239135742187</v>
      </c>
      <c r="AZ2198">
        <v>83.091278076171875</v>
      </c>
      <c r="BA2198">
        <v>83.153694152832031</v>
      </c>
      <c r="BB2198">
        <v>24.00682258605957</v>
      </c>
      <c r="BC2198">
        <v>-2.8962368965148926</v>
      </c>
      <c r="BD2198">
        <v>-2.9375057220458984</v>
      </c>
      <c r="BE2198">
        <v>-2.7571079730987549</v>
      </c>
      <c r="BF2198">
        <v>-2.8144540786743164</v>
      </c>
      <c r="BG2198">
        <v>-3.1634554862976074</v>
      </c>
      <c r="BH2198">
        <v>-2.4092607498168945</v>
      </c>
      <c r="BI2198">
        <v>-2.351254940032959</v>
      </c>
      <c r="BJ2198">
        <v>-2.3970341682434082</v>
      </c>
      <c r="BK2198">
        <v>-2.3427977561950684</v>
      </c>
      <c r="BL2198">
        <v>-2.3061611652374268</v>
      </c>
      <c r="BM2198">
        <v>-2.0901286602020264</v>
      </c>
      <c r="BN2198">
        <v>-2.1137022972106934</v>
      </c>
      <c r="BO2198">
        <v>-2.0515952110290527</v>
      </c>
      <c r="BP2198">
        <v>-2.1430480480194092</v>
      </c>
      <c r="BQ2198">
        <v>-2.2673346996307373</v>
      </c>
      <c r="BR2198">
        <v>-2.2666664123535156</v>
      </c>
      <c r="BS2198">
        <v>-2.3080790042877197</v>
      </c>
      <c r="BT2198">
        <v>26.529594421386719</v>
      </c>
      <c r="BU2198">
        <v>87.856170654296875</v>
      </c>
      <c r="BV2198">
        <v>87.716903686523438</v>
      </c>
      <c r="BW2198">
        <v>86.893646240234375</v>
      </c>
      <c r="BX2198">
        <v>86.748558044433594</v>
      </c>
      <c r="BY2198">
        <v>86.801948547363281</v>
      </c>
      <c r="BZ2198">
        <v>27.132286071777344</v>
      </c>
      <c r="CA2198">
        <v>6.1746235936880112E-2</v>
      </c>
      <c r="CB2198">
        <v>3.1927041709423065E-2</v>
      </c>
      <c r="CC2198">
        <v>0.13555976748466492</v>
      </c>
      <c r="CD2198">
        <v>-2.9438646510243416E-2</v>
      </c>
      <c r="CE2198">
        <v>-0.40326184034347534</v>
      </c>
      <c r="CF2198">
        <v>-0.53111827373504639</v>
      </c>
      <c r="CG2198">
        <v>-0.51196497678756714</v>
      </c>
      <c r="CH2198">
        <v>-0.54324746131896973</v>
      </c>
      <c r="CI2198">
        <v>-0.54755407571792603</v>
      </c>
      <c r="CJ2198">
        <v>-0.56519466638565063</v>
      </c>
      <c r="CK2198">
        <v>-0.508888840675354</v>
      </c>
      <c r="CL2198">
        <v>-0.54163271188735962</v>
      </c>
      <c r="CM2198">
        <v>-0.46263477206230164</v>
      </c>
      <c r="CN2198">
        <v>-0.47138875722885132</v>
      </c>
      <c r="CO2198">
        <v>-0.49690976738929749</v>
      </c>
      <c r="CP2198">
        <v>-0.45195984840393066</v>
      </c>
      <c r="CQ2198">
        <v>-0.49218058586120605</v>
      </c>
      <c r="CR2198">
        <v>28.645837783813477</v>
      </c>
      <c r="CS2198">
        <v>90.347015380859375</v>
      </c>
      <c r="CT2198">
        <v>90.198768615722656</v>
      </c>
      <c r="CU2198">
        <v>89.401123046875</v>
      </c>
      <c r="CV2198">
        <v>89.281578063964844</v>
      </c>
      <c r="CW2198">
        <v>89.328720092773438</v>
      </c>
      <c r="CX2198">
        <v>29.296970367431641</v>
      </c>
      <c r="CY2198">
        <v>2.1104364395141602</v>
      </c>
      <c r="CZ2198">
        <v>2.0885472297668457</v>
      </c>
      <c r="DA2198">
        <v>2.1390125751495361</v>
      </c>
      <c r="DB2198">
        <v>1.8994545936584473</v>
      </c>
      <c r="DC2198">
        <v>1.5084398984909058</v>
      </c>
      <c r="DD2198">
        <v>1.3470243215560913</v>
      </c>
      <c r="DE2198">
        <v>1.3273248672485352</v>
      </c>
      <c r="DF2198">
        <v>1.3105391263961792</v>
      </c>
      <c r="DG2198">
        <v>1.2476894855499268</v>
      </c>
      <c r="DH2198">
        <v>1.1757717132568359</v>
      </c>
      <c r="DI2198">
        <v>1.0723508596420288</v>
      </c>
      <c r="DJ2198">
        <v>1.0304367542266846</v>
      </c>
      <c r="DK2198">
        <v>1.1263256072998047</v>
      </c>
      <c r="DL2198">
        <v>1.2002706527709961</v>
      </c>
      <c r="DM2198">
        <v>1.2735151052474976</v>
      </c>
      <c r="DN2198">
        <v>1.3627465963363647</v>
      </c>
      <c r="DO2198">
        <v>1.3237178325653076</v>
      </c>
      <c r="DP2198">
        <v>30.762079238891602</v>
      </c>
      <c r="DQ2198">
        <v>92.837852478027344</v>
      </c>
      <c r="DR2198">
        <v>92.680633544921875</v>
      </c>
      <c r="DS2198">
        <v>91.908607482910156</v>
      </c>
      <c r="DT2198">
        <v>91.814598083496094</v>
      </c>
      <c r="DU2198">
        <v>91.855484008789063</v>
      </c>
      <c r="DV2198">
        <v>31.46165657043457</v>
      </c>
      <c r="DW2198">
        <v>4.1591267585754395</v>
      </c>
      <c r="DX2198">
        <v>4.145167350769043</v>
      </c>
      <c r="DY2198">
        <v>4.1424655914306641</v>
      </c>
      <c r="DZ2198">
        <v>3.82834792137146</v>
      </c>
      <c r="EA2198">
        <v>3.4201416969299316</v>
      </c>
      <c r="EB2198">
        <v>4.0587639808654785</v>
      </c>
      <c r="EC2198">
        <v>3.9829673767089844</v>
      </c>
      <c r="ED2198">
        <v>3.9871125221252441</v>
      </c>
      <c r="EE2198">
        <v>3.8397359848022461</v>
      </c>
      <c r="EF2198">
        <v>3.689450740814209</v>
      </c>
      <c r="EG2198">
        <v>3.355410099029541</v>
      </c>
      <c r="EH2198">
        <v>3.3002555370330811</v>
      </c>
      <c r="EI2198">
        <v>3.4205322265625</v>
      </c>
      <c r="EJ2198">
        <v>3.6138813495635986</v>
      </c>
      <c r="EK2198">
        <v>3.8297274112701416</v>
      </c>
      <c r="EL2198">
        <v>3.9828946590423584</v>
      </c>
      <c r="EM2198">
        <v>3.9455869197845459</v>
      </c>
      <c r="EN2198">
        <v>33.817596435546875</v>
      </c>
      <c r="EO2198">
        <v>96.434226989746094</v>
      </c>
      <c r="EP2198">
        <v>96.264045715332031</v>
      </c>
      <c r="EQ2198">
        <v>95.529014587402344</v>
      </c>
      <c r="ER2198">
        <v>95.471885681152344</v>
      </c>
      <c r="ES2198">
        <v>95.503738403320312</v>
      </c>
      <c r="ET2198">
        <v>34.587120056152344</v>
      </c>
      <c r="EU2198">
        <v>7.1171097755432129</v>
      </c>
      <c r="EV2198">
        <v>7.1146001815795898</v>
      </c>
      <c r="EW2198">
        <v>7.0351333618164062</v>
      </c>
      <c r="EX2198">
        <v>6.6133632659912109</v>
      </c>
      <c r="EY2198">
        <v>6.180335521697998</v>
      </c>
      <c r="EZ2198">
        <v>72.051002502441406</v>
      </c>
      <c r="FA2198">
        <v>70.638839721679688</v>
      </c>
      <c r="FB2198">
        <v>69.202621459960937</v>
      </c>
      <c r="FC2198">
        <v>68.304695129394531</v>
      </c>
      <c r="FD2198">
        <v>67.533439636230469</v>
      </c>
      <c r="FE2198">
        <v>66.546302795410156</v>
      </c>
      <c r="FF2198">
        <v>66.185127258300781</v>
      </c>
      <c r="FG2198">
        <v>66.466094970703125</v>
      </c>
      <c r="FH2198">
        <v>69.818450927734375</v>
      </c>
      <c r="FI2198">
        <v>75.578826904296875</v>
      </c>
      <c r="FJ2198">
        <v>80.977104187011719</v>
      </c>
      <c r="FK2198">
        <v>85.049537658691406</v>
      </c>
      <c r="FL2198">
        <v>87.908782958984375</v>
      </c>
      <c r="FM2198">
        <v>89.92156982421875</v>
      </c>
      <c r="FN2198">
        <v>91.438362121582031</v>
      </c>
      <c r="FO2198">
        <v>92.116020202636719</v>
      </c>
      <c r="FP2198">
        <v>91.994941711425781</v>
      </c>
      <c r="FQ2198">
        <v>91.027427673339844</v>
      </c>
      <c r="FR2198">
        <v>89.198768615722656</v>
      </c>
      <c r="FS2198">
        <v>86.830474853515625</v>
      </c>
      <c r="FT2198">
        <v>83.476303100585938</v>
      </c>
      <c r="FU2198">
        <v>79.785018920898438</v>
      </c>
      <c r="FV2198">
        <v>77.118965148925781</v>
      </c>
      <c r="FW2198">
        <v>74.728752136230469</v>
      </c>
      <c r="FX2198">
        <v>1594</v>
      </c>
      <c r="FY2198">
        <v>1.6445562243461609E-2</v>
      </c>
      <c r="FZ2198">
        <v>1</v>
      </c>
    </row>
    <row r="2199" spans="1:182" x14ac:dyDescent="0.2">
      <c r="A2199" t="s">
        <v>245</v>
      </c>
      <c r="B2199" t="s">
        <v>252</v>
      </c>
      <c r="C2199" t="s">
        <v>218</v>
      </c>
      <c r="D2199" t="s">
        <v>40</v>
      </c>
      <c r="E2199">
        <v>2016</v>
      </c>
      <c r="F2199" t="s">
        <v>228</v>
      </c>
      <c r="G2199" t="s">
        <v>10</v>
      </c>
      <c r="H2199" t="s">
        <v>226</v>
      </c>
      <c r="I2199">
        <v>1056.5999999999999</v>
      </c>
      <c r="L2199">
        <v>246.62905168374917</v>
      </c>
      <c r="M2199">
        <v>240.72146899426241</v>
      </c>
      <c r="N2199">
        <v>236.04588020585979</v>
      </c>
      <c r="O2199">
        <v>234.41581551524052</v>
      </c>
      <c r="P2199">
        <v>238.36404826511364</v>
      </c>
      <c r="Q2199">
        <v>247.8389157607493</v>
      </c>
      <c r="R2199">
        <v>262.30750446766615</v>
      </c>
      <c r="S2199">
        <v>270.11408258825031</v>
      </c>
      <c r="T2199">
        <v>279.01672650532612</v>
      </c>
      <c r="U2199">
        <v>288.99234882163836</v>
      </c>
      <c r="V2199">
        <v>301.55391254636862</v>
      </c>
      <c r="W2199">
        <v>306.08481689041736</v>
      </c>
      <c r="X2199">
        <v>306.42533506935081</v>
      </c>
      <c r="Y2199">
        <v>309.39852680243348</v>
      </c>
      <c r="Z2199">
        <v>311.49741502551615</v>
      </c>
      <c r="AA2199">
        <v>311.18641802601149</v>
      </c>
      <c r="AB2199">
        <v>310.55992885329835</v>
      </c>
      <c r="AC2199">
        <v>306.91020869994549</v>
      </c>
      <c r="AD2199">
        <v>305.20404075270613</v>
      </c>
      <c r="AE2199">
        <v>308.60892238434872</v>
      </c>
      <c r="AF2199">
        <v>305.21402449475175</v>
      </c>
      <c r="AG2199">
        <v>289.36635486996823</v>
      </c>
      <c r="AH2199">
        <v>272.10554866261703</v>
      </c>
      <c r="AI2199">
        <v>258.33426073337313</v>
      </c>
      <c r="AJ2199">
        <v>-5.1210002899169922</v>
      </c>
      <c r="AK2199">
        <v>-5.0068974494934082</v>
      </c>
      <c r="AL2199">
        <v>-5.0736074447631836</v>
      </c>
      <c r="AM2199">
        <v>-4.9348440170288086</v>
      </c>
      <c r="AN2199">
        <v>-4.8198399543762207</v>
      </c>
      <c r="AO2199">
        <v>-4.3731875419616699</v>
      </c>
      <c r="AP2199">
        <v>-4.3835210800170898</v>
      </c>
      <c r="AQ2199">
        <v>-4.345801830291748</v>
      </c>
      <c r="AR2199">
        <v>-4.5566587448120117</v>
      </c>
      <c r="AS2199">
        <v>-4.8235468864440918</v>
      </c>
      <c r="AT2199">
        <v>-4.8868141174316406</v>
      </c>
      <c r="AU2199">
        <v>-4.9299478530883789</v>
      </c>
      <c r="AV2199">
        <v>23.474077224731445</v>
      </c>
      <c r="AW2199">
        <v>84.259796142578125</v>
      </c>
      <c r="AX2199">
        <v>84.13348388671875</v>
      </c>
      <c r="AY2199">
        <v>83.273239135742187</v>
      </c>
      <c r="AZ2199">
        <v>83.091278076171875</v>
      </c>
      <c r="BA2199">
        <v>83.153694152832031</v>
      </c>
      <c r="BB2199">
        <v>24.00682258605957</v>
      </c>
      <c r="BC2199">
        <v>-2.8962368965148926</v>
      </c>
      <c r="BD2199">
        <v>-2.9375057220458984</v>
      </c>
      <c r="BE2199">
        <v>-2.7571079730987549</v>
      </c>
      <c r="BF2199">
        <v>-2.8144540786743164</v>
      </c>
      <c r="BG2199">
        <v>-3.1634554862976074</v>
      </c>
      <c r="BH2199">
        <v>-2.4092607498168945</v>
      </c>
      <c r="BI2199">
        <v>-2.351254940032959</v>
      </c>
      <c r="BJ2199">
        <v>-2.3970341682434082</v>
      </c>
      <c r="BK2199">
        <v>-2.3427977561950684</v>
      </c>
      <c r="BL2199">
        <v>-2.3061611652374268</v>
      </c>
      <c r="BM2199">
        <v>-2.0901286602020264</v>
      </c>
      <c r="BN2199">
        <v>-2.1137022972106934</v>
      </c>
      <c r="BO2199">
        <v>-2.0515952110290527</v>
      </c>
      <c r="BP2199">
        <v>-2.1430480480194092</v>
      </c>
      <c r="BQ2199">
        <v>-2.2673346996307373</v>
      </c>
      <c r="BR2199">
        <v>-2.2666664123535156</v>
      </c>
      <c r="BS2199">
        <v>-2.3080790042877197</v>
      </c>
      <c r="BT2199">
        <v>26.529594421386719</v>
      </c>
      <c r="BU2199">
        <v>87.856170654296875</v>
      </c>
      <c r="BV2199">
        <v>87.716903686523438</v>
      </c>
      <c r="BW2199">
        <v>86.893646240234375</v>
      </c>
      <c r="BX2199">
        <v>86.748558044433594</v>
      </c>
      <c r="BY2199">
        <v>86.801948547363281</v>
      </c>
      <c r="BZ2199">
        <v>27.132286071777344</v>
      </c>
      <c r="CA2199">
        <v>6.1746235936880112E-2</v>
      </c>
      <c r="CB2199">
        <v>3.1927041709423065E-2</v>
      </c>
      <c r="CC2199">
        <v>0.13555976748466492</v>
      </c>
      <c r="CD2199">
        <v>-2.9438646510243416E-2</v>
      </c>
      <c r="CE2199">
        <v>-0.40326184034347534</v>
      </c>
      <c r="CF2199">
        <v>-0.53111827373504639</v>
      </c>
      <c r="CG2199">
        <v>-0.51196497678756714</v>
      </c>
      <c r="CH2199">
        <v>-0.54324746131896973</v>
      </c>
      <c r="CI2199">
        <v>-0.54755407571792603</v>
      </c>
      <c r="CJ2199">
        <v>-0.56519466638565063</v>
      </c>
      <c r="CK2199">
        <v>-0.508888840675354</v>
      </c>
      <c r="CL2199">
        <v>-0.54163271188735962</v>
      </c>
      <c r="CM2199">
        <v>-0.46263477206230164</v>
      </c>
      <c r="CN2199">
        <v>-0.47138875722885132</v>
      </c>
      <c r="CO2199">
        <v>-0.49690976738929749</v>
      </c>
      <c r="CP2199">
        <v>-0.45195984840393066</v>
      </c>
      <c r="CQ2199">
        <v>-0.49218058586120605</v>
      </c>
      <c r="CR2199">
        <v>28.645837783813477</v>
      </c>
      <c r="CS2199">
        <v>90.347015380859375</v>
      </c>
      <c r="CT2199">
        <v>90.198768615722656</v>
      </c>
      <c r="CU2199">
        <v>89.401123046875</v>
      </c>
      <c r="CV2199">
        <v>89.281578063964844</v>
      </c>
      <c r="CW2199">
        <v>89.328720092773438</v>
      </c>
      <c r="CX2199">
        <v>29.296970367431641</v>
      </c>
      <c r="CY2199">
        <v>2.1104364395141602</v>
      </c>
      <c r="CZ2199">
        <v>2.0885472297668457</v>
      </c>
      <c r="DA2199">
        <v>2.1390125751495361</v>
      </c>
      <c r="DB2199">
        <v>1.8994545936584473</v>
      </c>
      <c r="DC2199">
        <v>1.5084398984909058</v>
      </c>
      <c r="DD2199">
        <v>1.3470243215560913</v>
      </c>
      <c r="DE2199">
        <v>1.3273248672485352</v>
      </c>
      <c r="DF2199">
        <v>1.3105391263961792</v>
      </c>
      <c r="DG2199">
        <v>1.2476894855499268</v>
      </c>
      <c r="DH2199">
        <v>1.1757717132568359</v>
      </c>
      <c r="DI2199">
        <v>1.0723508596420288</v>
      </c>
      <c r="DJ2199">
        <v>1.0304367542266846</v>
      </c>
      <c r="DK2199">
        <v>1.1263256072998047</v>
      </c>
      <c r="DL2199">
        <v>1.2002706527709961</v>
      </c>
      <c r="DM2199">
        <v>1.2735151052474976</v>
      </c>
      <c r="DN2199">
        <v>1.3627465963363647</v>
      </c>
      <c r="DO2199">
        <v>1.3237178325653076</v>
      </c>
      <c r="DP2199">
        <v>30.762079238891602</v>
      </c>
      <c r="DQ2199">
        <v>92.837852478027344</v>
      </c>
      <c r="DR2199">
        <v>92.680633544921875</v>
      </c>
      <c r="DS2199">
        <v>91.908607482910156</v>
      </c>
      <c r="DT2199">
        <v>91.814598083496094</v>
      </c>
      <c r="DU2199">
        <v>91.855484008789063</v>
      </c>
      <c r="DV2199">
        <v>31.46165657043457</v>
      </c>
      <c r="DW2199">
        <v>4.1591267585754395</v>
      </c>
      <c r="DX2199">
        <v>4.145167350769043</v>
      </c>
      <c r="DY2199">
        <v>4.1424655914306641</v>
      </c>
      <c r="DZ2199">
        <v>3.82834792137146</v>
      </c>
      <c r="EA2199">
        <v>3.4201416969299316</v>
      </c>
      <c r="EB2199">
        <v>4.0587639808654785</v>
      </c>
      <c r="EC2199">
        <v>3.9829673767089844</v>
      </c>
      <c r="ED2199">
        <v>3.9871125221252441</v>
      </c>
      <c r="EE2199">
        <v>3.8397359848022461</v>
      </c>
      <c r="EF2199">
        <v>3.689450740814209</v>
      </c>
      <c r="EG2199">
        <v>3.355410099029541</v>
      </c>
      <c r="EH2199">
        <v>3.3002555370330811</v>
      </c>
      <c r="EI2199">
        <v>3.4205322265625</v>
      </c>
      <c r="EJ2199">
        <v>3.6138813495635986</v>
      </c>
      <c r="EK2199">
        <v>3.8297274112701416</v>
      </c>
      <c r="EL2199">
        <v>3.9828946590423584</v>
      </c>
      <c r="EM2199">
        <v>3.9455869197845459</v>
      </c>
      <c r="EN2199">
        <v>33.817596435546875</v>
      </c>
      <c r="EO2199">
        <v>96.434226989746094</v>
      </c>
      <c r="EP2199">
        <v>96.264045715332031</v>
      </c>
      <c r="EQ2199">
        <v>95.529014587402344</v>
      </c>
      <c r="ER2199">
        <v>95.471885681152344</v>
      </c>
      <c r="ES2199">
        <v>95.503738403320312</v>
      </c>
      <c r="ET2199">
        <v>34.587120056152344</v>
      </c>
      <c r="EU2199">
        <v>7.1171097755432129</v>
      </c>
      <c r="EV2199">
        <v>7.1146001815795898</v>
      </c>
      <c r="EW2199">
        <v>7.0351333618164062</v>
      </c>
      <c r="EX2199">
        <v>6.6133632659912109</v>
      </c>
      <c r="EY2199">
        <v>6.180335521697998</v>
      </c>
      <c r="EZ2199">
        <v>72.051002502441406</v>
      </c>
      <c r="FA2199">
        <v>70.638839721679688</v>
      </c>
      <c r="FB2199">
        <v>69.202621459960937</v>
      </c>
      <c r="FC2199">
        <v>68.304695129394531</v>
      </c>
      <c r="FD2199">
        <v>67.533439636230469</v>
      </c>
      <c r="FE2199">
        <v>66.546302795410156</v>
      </c>
      <c r="FF2199">
        <v>66.185127258300781</v>
      </c>
      <c r="FG2199">
        <v>66.466094970703125</v>
      </c>
      <c r="FH2199">
        <v>69.818450927734375</v>
      </c>
      <c r="FI2199">
        <v>75.578826904296875</v>
      </c>
      <c r="FJ2199">
        <v>80.977104187011719</v>
      </c>
      <c r="FK2199">
        <v>85.049537658691406</v>
      </c>
      <c r="FL2199">
        <v>87.908782958984375</v>
      </c>
      <c r="FM2199">
        <v>89.92156982421875</v>
      </c>
      <c r="FN2199">
        <v>91.438362121582031</v>
      </c>
      <c r="FO2199">
        <v>92.116020202636719</v>
      </c>
      <c r="FP2199">
        <v>91.994941711425781</v>
      </c>
      <c r="FQ2199">
        <v>91.027427673339844</v>
      </c>
      <c r="FR2199">
        <v>89.198768615722656</v>
      </c>
      <c r="FS2199">
        <v>86.830474853515625</v>
      </c>
      <c r="FT2199">
        <v>83.476303100585938</v>
      </c>
      <c r="FU2199">
        <v>79.785018920898438</v>
      </c>
      <c r="FV2199">
        <v>77.118965148925781</v>
      </c>
      <c r="FW2199">
        <v>74.728752136230469</v>
      </c>
      <c r="FX2199">
        <v>1594</v>
      </c>
      <c r="FY2199">
        <v>1.6445562243461609E-2</v>
      </c>
      <c r="FZ2199">
        <v>1</v>
      </c>
    </row>
    <row r="2200" spans="1:182" x14ac:dyDescent="0.2">
      <c r="A2200" t="s">
        <v>245</v>
      </c>
      <c r="B2200" t="s">
        <v>252</v>
      </c>
      <c r="C2200" t="s">
        <v>218</v>
      </c>
      <c r="D2200" t="s">
        <v>40</v>
      </c>
      <c r="E2200">
        <v>2017</v>
      </c>
      <c r="F2200" t="s">
        <v>228</v>
      </c>
      <c r="G2200" t="s">
        <v>10</v>
      </c>
      <c r="H2200" t="s">
        <v>226</v>
      </c>
      <c r="I2200">
        <v>1056.5999999999999</v>
      </c>
      <c r="L2200">
        <v>246.62905168374917</v>
      </c>
      <c r="M2200">
        <v>240.72146899426244</v>
      </c>
      <c r="N2200">
        <v>236.04588020585976</v>
      </c>
      <c r="O2200">
        <v>234.41581551524052</v>
      </c>
      <c r="P2200">
        <v>238.36404826511364</v>
      </c>
      <c r="Q2200">
        <v>247.8389157607493</v>
      </c>
      <c r="R2200">
        <v>262.30750446766615</v>
      </c>
      <c r="S2200">
        <v>270.11408258825031</v>
      </c>
      <c r="T2200">
        <v>279.01672650532612</v>
      </c>
      <c r="U2200">
        <v>288.99234882163836</v>
      </c>
      <c r="V2200">
        <v>301.55391254636862</v>
      </c>
      <c r="W2200">
        <v>306.08481689041736</v>
      </c>
      <c r="X2200">
        <v>306.42533506935081</v>
      </c>
      <c r="Y2200">
        <v>309.39852680243348</v>
      </c>
      <c r="Z2200">
        <v>311.4974150255162</v>
      </c>
      <c r="AA2200">
        <v>311.18641802601149</v>
      </c>
      <c r="AB2200">
        <v>310.55992885329835</v>
      </c>
      <c r="AC2200">
        <v>306.91020869994554</v>
      </c>
      <c r="AD2200">
        <v>305.20404075270613</v>
      </c>
      <c r="AE2200">
        <v>308.60892238434872</v>
      </c>
      <c r="AF2200">
        <v>305.21402449475181</v>
      </c>
      <c r="AG2200">
        <v>289.36635486996829</v>
      </c>
      <c r="AH2200">
        <v>272.10554866261703</v>
      </c>
      <c r="AI2200">
        <v>258.33426073337313</v>
      </c>
      <c r="AJ2200">
        <v>-5.1210002899169922</v>
      </c>
      <c r="AK2200">
        <v>-5.0068974494934082</v>
      </c>
      <c r="AL2200">
        <v>-5.0736074447631836</v>
      </c>
      <c r="AM2200">
        <v>-4.9348440170288086</v>
      </c>
      <c r="AN2200">
        <v>-4.8198399543762207</v>
      </c>
      <c r="AO2200">
        <v>-4.3731875419616699</v>
      </c>
      <c r="AP2200">
        <v>-4.3835210800170898</v>
      </c>
      <c r="AQ2200">
        <v>-4.345801830291748</v>
      </c>
      <c r="AR2200">
        <v>-4.5566587448120117</v>
      </c>
      <c r="AS2200">
        <v>-4.8235468864440918</v>
      </c>
      <c r="AT2200">
        <v>-4.8868141174316406</v>
      </c>
      <c r="AU2200">
        <v>-4.9299478530883789</v>
      </c>
      <c r="AV2200">
        <v>23.474077224731445</v>
      </c>
      <c r="AW2200">
        <v>84.259796142578125</v>
      </c>
      <c r="AX2200">
        <v>84.13348388671875</v>
      </c>
      <c r="AY2200">
        <v>83.273239135742187</v>
      </c>
      <c r="AZ2200">
        <v>83.091278076171875</v>
      </c>
      <c r="BA2200">
        <v>83.153694152832031</v>
      </c>
      <c r="BB2200">
        <v>24.00682258605957</v>
      </c>
      <c r="BC2200">
        <v>-2.8962368965148926</v>
      </c>
      <c r="BD2200">
        <v>-2.9375057220458984</v>
      </c>
      <c r="BE2200">
        <v>-2.7571079730987549</v>
      </c>
      <c r="BF2200">
        <v>-2.8144540786743164</v>
      </c>
      <c r="BG2200">
        <v>-3.1634554862976074</v>
      </c>
      <c r="BH2200">
        <v>-2.4092607498168945</v>
      </c>
      <c r="BI2200">
        <v>-2.351254940032959</v>
      </c>
      <c r="BJ2200">
        <v>-2.3970341682434082</v>
      </c>
      <c r="BK2200">
        <v>-2.3427977561950684</v>
      </c>
      <c r="BL2200">
        <v>-2.3061611652374268</v>
      </c>
      <c r="BM2200">
        <v>-2.0901286602020264</v>
      </c>
      <c r="BN2200">
        <v>-2.1137022972106934</v>
      </c>
      <c r="BO2200">
        <v>-2.0515952110290527</v>
      </c>
      <c r="BP2200">
        <v>-2.1430480480194092</v>
      </c>
      <c r="BQ2200">
        <v>-2.2673346996307373</v>
      </c>
      <c r="BR2200">
        <v>-2.2666664123535156</v>
      </c>
      <c r="BS2200">
        <v>-2.3080790042877197</v>
      </c>
      <c r="BT2200">
        <v>26.529594421386719</v>
      </c>
      <c r="BU2200">
        <v>87.856170654296875</v>
      </c>
      <c r="BV2200">
        <v>87.716903686523438</v>
      </c>
      <c r="BW2200">
        <v>86.893646240234375</v>
      </c>
      <c r="BX2200">
        <v>86.748558044433594</v>
      </c>
      <c r="BY2200">
        <v>86.801948547363281</v>
      </c>
      <c r="BZ2200">
        <v>27.132286071777344</v>
      </c>
      <c r="CA2200">
        <v>6.1746235936880112E-2</v>
      </c>
      <c r="CB2200">
        <v>3.1927041709423065E-2</v>
      </c>
      <c r="CC2200">
        <v>0.13555976748466492</v>
      </c>
      <c r="CD2200">
        <v>-2.9438646510243416E-2</v>
      </c>
      <c r="CE2200">
        <v>-0.40326184034347534</v>
      </c>
      <c r="CF2200">
        <v>-0.53111827373504639</v>
      </c>
      <c r="CG2200">
        <v>-0.51196497678756714</v>
      </c>
      <c r="CH2200">
        <v>-0.54324746131896973</v>
      </c>
      <c r="CI2200">
        <v>-0.54755407571792603</v>
      </c>
      <c r="CJ2200">
        <v>-0.56519466638565063</v>
      </c>
      <c r="CK2200">
        <v>-0.508888840675354</v>
      </c>
      <c r="CL2200">
        <v>-0.54163271188735962</v>
      </c>
      <c r="CM2200">
        <v>-0.46263477206230164</v>
      </c>
      <c r="CN2200">
        <v>-0.47138875722885132</v>
      </c>
      <c r="CO2200">
        <v>-0.49690976738929749</v>
      </c>
      <c r="CP2200">
        <v>-0.45195984840393066</v>
      </c>
      <c r="CQ2200">
        <v>-0.49218058586120605</v>
      </c>
      <c r="CR2200">
        <v>28.645837783813477</v>
      </c>
      <c r="CS2200">
        <v>90.347015380859375</v>
      </c>
      <c r="CT2200">
        <v>90.198768615722656</v>
      </c>
      <c r="CU2200">
        <v>89.401123046875</v>
      </c>
      <c r="CV2200">
        <v>89.281578063964844</v>
      </c>
      <c r="CW2200">
        <v>89.328720092773438</v>
      </c>
      <c r="CX2200">
        <v>29.296970367431641</v>
      </c>
      <c r="CY2200">
        <v>2.1104364395141602</v>
      </c>
      <c r="CZ2200">
        <v>2.0885472297668457</v>
      </c>
      <c r="DA2200">
        <v>2.1390125751495361</v>
      </c>
      <c r="DB2200">
        <v>1.8994545936584473</v>
      </c>
      <c r="DC2200">
        <v>1.5084398984909058</v>
      </c>
      <c r="DD2200">
        <v>1.3470243215560913</v>
      </c>
      <c r="DE2200">
        <v>1.3273248672485352</v>
      </c>
      <c r="DF2200">
        <v>1.3105391263961792</v>
      </c>
      <c r="DG2200">
        <v>1.2476894855499268</v>
      </c>
      <c r="DH2200">
        <v>1.1757717132568359</v>
      </c>
      <c r="DI2200">
        <v>1.0723508596420288</v>
      </c>
      <c r="DJ2200">
        <v>1.0304367542266846</v>
      </c>
      <c r="DK2200">
        <v>1.1263256072998047</v>
      </c>
      <c r="DL2200">
        <v>1.2002706527709961</v>
      </c>
      <c r="DM2200">
        <v>1.2735151052474976</v>
      </c>
      <c r="DN2200">
        <v>1.3627465963363647</v>
      </c>
      <c r="DO2200">
        <v>1.3237178325653076</v>
      </c>
      <c r="DP2200">
        <v>30.762079238891602</v>
      </c>
      <c r="DQ2200">
        <v>92.837852478027344</v>
      </c>
      <c r="DR2200">
        <v>92.680633544921875</v>
      </c>
      <c r="DS2200">
        <v>91.908607482910156</v>
      </c>
      <c r="DT2200">
        <v>91.814598083496094</v>
      </c>
      <c r="DU2200">
        <v>91.855484008789063</v>
      </c>
      <c r="DV2200">
        <v>31.46165657043457</v>
      </c>
      <c r="DW2200">
        <v>4.1591267585754395</v>
      </c>
      <c r="DX2200">
        <v>4.145167350769043</v>
      </c>
      <c r="DY2200">
        <v>4.1424655914306641</v>
      </c>
      <c r="DZ2200">
        <v>3.82834792137146</v>
      </c>
      <c r="EA2200">
        <v>3.4201416969299316</v>
      </c>
      <c r="EB2200">
        <v>4.0587639808654785</v>
      </c>
      <c r="EC2200">
        <v>3.9829673767089844</v>
      </c>
      <c r="ED2200">
        <v>3.9871125221252441</v>
      </c>
      <c r="EE2200">
        <v>3.8397359848022461</v>
      </c>
      <c r="EF2200">
        <v>3.689450740814209</v>
      </c>
      <c r="EG2200">
        <v>3.355410099029541</v>
      </c>
      <c r="EH2200">
        <v>3.3002555370330811</v>
      </c>
      <c r="EI2200">
        <v>3.4205322265625</v>
      </c>
      <c r="EJ2200">
        <v>3.6138813495635986</v>
      </c>
      <c r="EK2200">
        <v>3.8297274112701416</v>
      </c>
      <c r="EL2200">
        <v>3.9828946590423584</v>
      </c>
      <c r="EM2200">
        <v>3.9455869197845459</v>
      </c>
      <c r="EN2200">
        <v>33.817596435546875</v>
      </c>
      <c r="EO2200">
        <v>96.434226989746094</v>
      </c>
      <c r="EP2200">
        <v>96.264045715332031</v>
      </c>
      <c r="EQ2200">
        <v>95.529014587402344</v>
      </c>
      <c r="ER2200">
        <v>95.471885681152344</v>
      </c>
      <c r="ES2200">
        <v>95.503738403320312</v>
      </c>
      <c r="ET2200">
        <v>34.587120056152344</v>
      </c>
      <c r="EU2200">
        <v>7.1171097755432129</v>
      </c>
      <c r="EV2200">
        <v>7.1146001815795898</v>
      </c>
      <c r="EW2200">
        <v>7.0351333618164062</v>
      </c>
      <c r="EX2200">
        <v>6.6133632659912109</v>
      </c>
      <c r="EY2200">
        <v>6.180335521697998</v>
      </c>
      <c r="EZ2200">
        <v>72.051002502441406</v>
      </c>
      <c r="FA2200">
        <v>70.638839721679688</v>
      </c>
      <c r="FB2200">
        <v>69.202621459960937</v>
      </c>
      <c r="FC2200">
        <v>68.304695129394531</v>
      </c>
      <c r="FD2200">
        <v>67.533439636230469</v>
      </c>
      <c r="FE2200">
        <v>66.546302795410156</v>
      </c>
      <c r="FF2200">
        <v>66.185127258300781</v>
      </c>
      <c r="FG2200">
        <v>66.466094970703125</v>
      </c>
      <c r="FH2200">
        <v>69.818450927734375</v>
      </c>
      <c r="FI2200">
        <v>75.578826904296875</v>
      </c>
      <c r="FJ2200">
        <v>80.977104187011719</v>
      </c>
      <c r="FK2200">
        <v>85.049537658691406</v>
      </c>
      <c r="FL2200">
        <v>87.908782958984375</v>
      </c>
      <c r="FM2200">
        <v>89.92156982421875</v>
      </c>
      <c r="FN2200">
        <v>91.438362121582031</v>
      </c>
      <c r="FO2200">
        <v>92.116020202636719</v>
      </c>
      <c r="FP2200">
        <v>91.994941711425781</v>
      </c>
      <c r="FQ2200">
        <v>91.027427673339844</v>
      </c>
      <c r="FR2200">
        <v>89.198768615722656</v>
      </c>
      <c r="FS2200">
        <v>86.830474853515625</v>
      </c>
      <c r="FT2200">
        <v>83.476303100585938</v>
      </c>
      <c r="FU2200">
        <v>79.785018920898438</v>
      </c>
      <c r="FV2200">
        <v>77.118965148925781</v>
      </c>
      <c r="FW2200">
        <v>74.728752136230469</v>
      </c>
      <c r="FX2200">
        <v>1594</v>
      </c>
      <c r="FY2200">
        <v>1.6445562243461609E-2</v>
      </c>
      <c r="FZ2200">
        <v>1</v>
      </c>
    </row>
    <row r="2201" spans="1:182" x14ac:dyDescent="0.2">
      <c r="A2201" t="s">
        <v>245</v>
      </c>
      <c r="B2201" t="s">
        <v>252</v>
      </c>
      <c r="C2201" t="s">
        <v>218</v>
      </c>
      <c r="D2201" t="s">
        <v>41</v>
      </c>
      <c r="E2201">
        <v>2015</v>
      </c>
      <c r="F2201" t="s">
        <v>228</v>
      </c>
      <c r="G2201" t="s">
        <v>10</v>
      </c>
      <c r="H2201" t="s">
        <v>226</v>
      </c>
      <c r="I2201">
        <v>1056.5999999999999</v>
      </c>
      <c r="L2201">
        <v>251.18308217507823</v>
      </c>
      <c r="M2201">
        <v>245.42906140345576</v>
      </c>
      <c r="N2201">
        <v>241.0568711668916</v>
      </c>
      <c r="O2201">
        <v>239.34661012905082</v>
      </c>
      <c r="P2201">
        <v>242.63712309191288</v>
      </c>
      <c r="Q2201">
        <v>252.15352796553603</v>
      </c>
      <c r="R2201">
        <v>266.43609750567828</v>
      </c>
      <c r="S2201">
        <v>274.61062578205747</v>
      </c>
      <c r="T2201">
        <v>283.42728936599048</v>
      </c>
      <c r="U2201">
        <v>292.12699291034681</v>
      </c>
      <c r="V2201">
        <v>303.87651272905333</v>
      </c>
      <c r="W2201">
        <v>308.14054029643614</v>
      </c>
      <c r="X2201">
        <v>308.24834647214601</v>
      </c>
      <c r="Y2201">
        <v>311.34827474588087</v>
      </c>
      <c r="Z2201">
        <v>312.98467571691702</v>
      </c>
      <c r="AA2201">
        <v>312.48275286094855</v>
      </c>
      <c r="AB2201">
        <v>312.71498427426656</v>
      </c>
      <c r="AC2201">
        <v>309.96757900946665</v>
      </c>
      <c r="AD2201">
        <v>309.57394525211714</v>
      </c>
      <c r="AE2201">
        <v>313.45920348097314</v>
      </c>
      <c r="AF2201">
        <v>309.98068383581909</v>
      </c>
      <c r="AG2201">
        <v>293.73769057699457</v>
      </c>
      <c r="AH2201">
        <v>276.7704037755131</v>
      </c>
      <c r="AI2201">
        <v>263.6832927032815</v>
      </c>
      <c r="AJ2201">
        <v>-6.6747350692749023</v>
      </c>
      <c r="AK2201">
        <v>-6.5893254280090332</v>
      </c>
      <c r="AL2201">
        <v>-6.8505673408508301</v>
      </c>
      <c r="AM2201">
        <v>-6.7711234092712402</v>
      </c>
      <c r="AN2201">
        <v>-6.6381306648254395</v>
      </c>
      <c r="AO2201">
        <v>-5.5235800743103027</v>
      </c>
      <c r="AP2201">
        <v>-5.5008144378662109</v>
      </c>
      <c r="AQ2201">
        <v>-5.2661056518554687</v>
      </c>
      <c r="AR2201">
        <v>-5.5469508171081543</v>
      </c>
      <c r="AS2201">
        <v>-5.8173928260803223</v>
      </c>
      <c r="AT2201">
        <v>-5.70477294921875</v>
      </c>
      <c r="AU2201">
        <v>-5.7223920822143555</v>
      </c>
      <c r="AV2201">
        <v>22.291404724121094</v>
      </c>
      <c r="AW2201">
        <v>84.942169189453125</v>
      </c>
      <c r="AX2201">
        <v>84.654502868652344</v>
      </c>
      <c r="AY2201">
        <v>83.544967651367188</v>
      </c>
      <c r="AZ2201">
        <v>83.518020629882813</v>
      </c>
      <c r="BA2201">
        <v>84.028785705566406</v>
      </c>
      <c r="BB2201">
        <v>23.069700241088867</v>
      </c>
      <c r="BC2201">
        <v>-3.2558052539825439</v>
      </c>
      <c r="BD2201">
        <v>-3.3430161476135254</v>
      </c>
      <c r="BE2201">
        <v>-3.0997328758239746</v>
      </c>
      <c r="BF2201">
        <v>-3.2277393341064453</v>
      </c>
      <c r="BG2201">
        <v>-3.682321310043335</v>
      </c>
      <c r="BH2201">
        <v>-3.1823005676269531</v>
      </c>
      <c r="BI2201">
        <v>-3.1366369724273682</v>
      </c>
      <c r="BJ2201">
        <v>-3.2659604549407959</v>
      </c>
      <c r="BK2201">
        <v>-3.2327985763549805</v>
      </c>
      <c r="BL2201">
        <v>-3.1960554122924805</v>
      </c>
      <c r="BM2201">
        <v>-2.6943464279174805</v>
      </c>
      <c r="BN2201">
        <v>-2.7139906883239746</v>
      </c>
      <c r="BO2201">
        <v>-2.5644223690032959</v>
      </c>
      <c r="BP2201">
        <v>-2.6870486736297607</v>
      </c>
      <c r="BQ2201">
        <v>-2.8144931793212891</v>
      </c>
      <c r="BR2201">
        <v>-2.7389540672302246</v>
      </c>
      <c r="BS2201">
        <v>-2.7606396675109863</v>
      </c>
      <c r="BT2201">
        <v>25.236055374145508</v>
      </c>
      <c r="BU2201">
        <v>88.67596435546875</v>
      </c>
      <c r="BV2201">
        <v>88.365699768066406</v>
      </c>
      <c r="BW2201">
        <v>87.286125183105469</v>
      </c>
      <c r="BX2201">
        <v>87.295234680175781</v>
      </c>
      <c r="BY2201">
        <v>87.816375732421875</v>
      </c>
      <c r="BZ2201">
        <v>26.069036483764648</v>
      </c>
      <c r="CA2201">
        <v>-0.55918997526168823</v>
      </c>
      <c r="CB2201">
        <v>-0.64336073398590088</v>
      </c>
      <c r="CC2201">
        <v>-0.48232805728912354</v>
      </c>
      <c r="CD2201">
        <v>-0.68155932426452637</v>
      </c>
      <c r="CE2201">
        <v>-1.0930866003036499</v>
      </c>
      <c r="CF2201">
        <v>-0.76345115900039673</v>
      </c>
      <c r="CG2201">
        <v>-0.7453153133392334</v>
      </c>
      <c r="CH2201">
        <v>-0.78327286243438721</v>
      </c>
      <c r="CI2201">
        <v>-0.78216558694839478</v>
      </c>
      <c r="CJ2201">
        <v>-0.81208473443984985</v>
      </c>
      <c r="CK2201">
        <v>-0.73482769727706909</v>
      </c>
      <c r="CL2201">
        <v>-0.78384506702423096</v>
      </c>
      <c r="CM2201">
        <v>-0.69324469566345215</v>
      </c>
      <c r="CN2201">
        <v>-0.70628911256790161</v>
      </c>
      <c r="CO2201">
        <v>-0.73469424247741699</v>
      </c>
      <c r="CP2201">
        <v>-0.68483692407608032</v>
      </c>
      <c r="CQ2201">
        <v>-0.70933890342712402</v>
      </c>
      <c r="CR2201">
        <v>27.2755126953125</v>
      </c>
      <c r="CS2201">
        <v>91.261978149414063</v>
      </c>
      <c r="CT2201">
        <v>90.936058044433594</v>
      </c>
      <c r="CU2201">
        <v>89.877235412597656</v>
      </c>
      <c r="CV2201">
        <v>89.911323547363281</v>
      </c>
      <c r="CW2201">
        <v>90.439651489257813</v>
      </c>
      <c r="CX2201">
        <v>28.146368026733398</v>
      </c>
      <c r="CY2201">
        <v>1.3084776401519775</v>
      </c>
      <c r="CZ2201">
        <v>1.2264124155044556</v>
      </c>
      <c r="DA2201">
        <v>1.3304785490036011</v>
      </c>
      <c r="DB2201">
        <v>1.0819172859191895</v>
      </c>
      <c r="DC2201">
        <v>0.70020937919616699</v>
      </c>
      <c r="DD2201">
        <v>1.6553982496261597</v>
      </c>
      <c r="DE2201">
        <v>1.6460062265396118</v>
      </c>
      <c r="DF2201">
        <v>1.699414849281311</v>
      </c>
      <c r="DG2201">
        <v>1.6684674024581909</v>
      </c>
      <c r="DH2201">
        <v>1.5718859434127808</v>
      </c>
      <c r="DI2201">
        <v>1.2246910333633423</v>
      </c>
      <c r="DJ2201">
        <v>1.1463005542755127</v>
      </c>
      <c r="DK2201">
        <v>1.1779328584671021</v>
      </c>
      <c r="DL2201">
        <v>1.2744704484939575</v>
      </c>
      <c r="DM2201">
        <v>1.3451048135757446</v>
      </c>
      <c r="DN2201">
        <v>1.3692803382873535</v>
      </c>
      <c r="DO2201">
        <v>1.3419618606567383</v>
      </c>
      <c r="DP2201">
        <v>29.314968109130859</v>
      </c>
      <c r="DQ2201">
        <v>93.847991943359375</v>
      </c>
      <c r="DR2201">
        <v>93.506416320800781</v>
      </c>
      <c r="DS2201">
        <v>92.468345642089844</v>
      </c>
      <c r="DT2201">
        <v>92.527412414550781</v>
      </c>
      <c r="DU2201">
        <v>93.062919616699219</v>
      </c>
      <c r="DV2201">
        <v>30.223699569702148</v>
      </c>
      <c r="DW2201">
        <v>3.1761453151702881</v>
      </c>
      <c r="DX2201">
        <v>3.0961856842041016</v>
      </c>
      <c r="DY2201">
        <v>3.1432850360870361</v>
      </c>
      <c r="DZ2201">
        <v>2.8453938961029053</v>
      </c>
      <c r="EA2201">
        <v>2.4935054779052734</v>
      </c>
      <c r="EB2201">
        <v>5.1478328704833984</v>
      </c>
      <c r="EC2201">
        <v>5.0986948013305664</v>
      </c>
      <c r="ED2201">
        <v>5.2840213775634766</v>
      </c>
      <c r="EE2201">
        <v>5.2067923545837402</v>
      </c>
      <c r="EF2201">
        <v>5.0139613151550293</v>
      </c>
      <c r="EG2201">
        <v>4.053924560546875</v>
      </c>
      <c r="EH2201">
        <v>3.933124303817749</v>
      </c>
      <c r="EI2201">
        <v>3.8796160221099854</v>
      </c>
      <c r="EJ2201">
        <v>4.1343727111816406</v>
      </c>
      <c r="EK2201">
        <v>4.3480043411254883</v>
      </c>
      <c r="EL2201">
        <v>4.3350992202758789</v>
      </c>
      <c r="EM2201">
        <v>4.3037142753601074</v>
      </c>
      <c r="EN2201">
        <v>32.259620666503906</v>
      </c>
      <c r="EO2201">
        <v>97.581787109375</v>
      </c>
      <c r="EP2201">
        <v>97.217613220214844</v>
      </c>
      <c r="EQ2201">
        <v>96.209503173828125</v>
      </c>
      <c r="ER2201">
        <v>96.304634094238281</v>
      </c>
      <c r="ES2201">
        <v>96.850509643554688</v>
      </c>
      <c r="ET2201">
        <v>33.223033905029297</v>
      </c>
      <c r="EU2201">
        <v>5.8727607727050781</v>
      </c>
      <c r="EV2201">
        <v>5.7958412170410156</v>
      </c>
      <c r="EW2201">
        <v>5.7606897354125977</v>
      </c>
      <c r="EX2201">
        <v>5.3915739059448242</v>
      </c>
      <c r="EY2201">
        <v>5.0827398300170898</v>
      </c>
      <c r="EZ2201">
        <v>73.888847351074219</v>
      </c>
      <c r="FA2201">
        <v>72.477981567382813</v>
      </c>
      <c r="FB2201">
        <v>71.276054382324219</v>
      </c>
      <c r="FC2201">
        <v>70.197929382324219</v>
      </c>
      <c r="FD2201">
        <v>69.086166381835938</v>
      </c>
      <c r="FE2201">
        <v>68.011764526367187</v>
      </c>
      <c r="FF2201">
        <v>67.362388610839844</v>
      </c>
      <c r="FG2201">
        <v>68.083747863769531</v>
      </c>
      <c r="FH2201">
        <v>71.357429504394531</v>
      </c>
      <c r="FI2201">
        <v>76.115333557128906</v>
      </c>
      <c r="FJ2201">
        <v>80.9239501953125</v>
      </c>
      <c r="FK2201">
        <v>84.884468078613281</v>
      </c>
      <c r="FL2201">
        <v>87.636573791503906</v>
      </c>
      <c r="FM2201">
        <v>89.914230346679688</v>
      </c>
      <c r="FN2201">
        <v>91.429290771484375</v>
      </c>
      <c r="FO2201">
        <v>91.97052001953125</v>
      </c>
      <c r="FP2201">
        <v>92.446601867675781</v>
      </c>
      <c r="FQ2201">
        <v>91.866134643554688</v>
      </c>
      <c r="FR2201">
        <v>90.836555480957031</v>
      </c>
      <c r="FS2201">
        <v>88.852142333984375</v>
      </c>
      <c r="FT2201">
        <v>85.391471862792969</v>
      </c>
      <c r="FU2201">
        <v>81.547691345214844</v>
      </c>
      <c r="FV2201">
        <v>79.201774597167969</v>
      </c>
      <c r="FW2201">
        <v>77.384727478027344</v>
      </c>
      <c r="FX2201">
        <v>1594</v>
      </c>
      <c r="FY2201">
        <v>1.6445562243461609E-2</v>
      </c>
      <c r="FZ2201">
        <v>1</v>
      </c>
    </row>
    <row r="2202" spans="1:182" x14ac:dyDescent="0.2">
      <c r="A2202" t="s">
        <v>245</v>
      </c>
      <c r="B2202" t="s">
        <v>252</v>
      </c>
      <c r="C2202" t="s">
        <v>218</v>
      </c>
      <c r="D2202" t="s">
        <v>41</v>
      </c>
      <c r="E2202">
        <v>2016</v>
      </c>
      <c r="F2202" t="s">
        <v>228</v>
      </c>
      <c r="G2202" t="s">
        <v>10</v>
      </c>
      <c r="H2202" t="s">
        <v>226</v>
      </c>
      <c r="I2202">
        <v>1056.5999999999999</v>
      </c>
      <c r="L2202">
        <v>251.18308217507823</v>
      </c>
      <c r="M2202">
        <v>245.42906140345576</v>
      </c>
      <c r="N2202">
        <v>241.0568711668916</v>
      </c>
      <c r="O2202">
        <v>239.34661012905082</v>
      </c>
      <c r="P2202">
        <v>242.63712309191288</v>
      </c>
      <c r="Q2202">
        <v>252.15352796553603</v>
      </c>
      <c r="R2202">
        <v>266.43609750567828</v>
      </c>
      <c r="S2202">
        <v>274.61062578205747</v>
      </c>
      <c r="T2202">
        <v>283.42728936599048</v>
      </c>
      <c r="U2202">
        <v>292.12699291034681</v>
      </c>
      <c r="V2202">
        <v>303.87651272905333</v>
      </c>
      <c r="W2202">
        <v>308.14054029643614</v>
      </c>
      <c r="X2202">
        <v>308.24834647214601</v>
      </c>
      <c r="Y2202">
        <v>311.34827474588087</v>
      </c>
      <c r="Z2202">
        <v>312.98467571691702</v>
      </c>
      <c r="AA2202">
        <v>312.48275286094861</v>
      </c>
      <c r="AB2202">
        <v>312.7149842742665</v>
      </c>
      <c r="AC2202">
        <v>309.96757900946665</v>
      </c>
      <c r="AD2202">
        <v>309.57394525211714</v>
      </c>
      <c r="AE2202">
        <v>313.45920348097314</v>
      </c>
      <c r="AF2202">
        <v>309.98068383581909</v>
      </c>
      <c r="AG2202">
        <v>293.73769057699457</v>
      </c>
      <c r="AH2202">
        <v>276.7704037755131</v>
      </c>
      <c r="AI2202">
        <v>263.6832927032815</v>
      </c>
      <c r="AJ2202">
        <v>-6.6747350692749023</v>
      </c>
      <c r="AK2202">
        <v>-6.5893254280090332</v>
      </c>
      <c r="AL2202">
        <v>-6.8505673408508301</v>
      </c>
      <c r="AM2202">
        <v>-6.7711234092712402</v>
      </c>
      <c r="AN2202">
        <v>-6.6381306648254395</v>
      </c>
      <c r="AO2202">
        <v>-5.5235800743103027</v>
      </c>
      <c r="AP2202">
        <v>-5.5008144378662109</v>
      </c>
      <c r="AQ2202">
        <v>-5.2661056518554687</v>
      </c>
      <c r="AR2202">
        <v>-5.5469508171081543</v>
      </c>
      <c r="AS2202">
        <v>-5.8173928260803223</v>
      </c>
      <c r="AT2202">
        <v>-5.70477294921875</v>
      </c>
      <c r="AU2202">
        <v>-5.7223920822143555</v>
      </c>
      <c r="AV2202">
        <v>22.291404724121094</v>
      </c>
      <c r="AW2202">
        <v>84.942169189453125</v>
      </c>
      <c r="AX2202">
        <v>84.654502868652344</v>
      </c>
      <c r="AY2202">
        <v>83.544967651367188</v>
      </c>
      <c r="AZ2202">
        <v>83.518020629882813</v>
      </c>
      <c r="BA2202">
        <v>84.028785705566406</v>
      </c>
      <c r="BB2202">
        <v>23.069700241088867</v>
      </c>
      <c r="BC2202">
        <v>-3.2558052539825439</v>
      </c>
      <c r="BD2202">
        <v>-3.3430161476135254</v>
      </c>
      <c r="BE2202">
        <v>-3.0997328758239746</v>
      </c>
      <c r="BF2202">
        <v>-3.2277393341064453</v>
      </c>
      <c r="BG2202">
        <v>-3.682321310043335</v>
      </c>
      <c r="BH2202">
        <v>-3.1823005676269531</v>
      </c>
      <c r="BI2202">
        <v>-3.1366369724273682</v>
      </c>
      <c r="BJ2202">
        <v>-3.2659604549407959</v>
      </c>
      <c r="BK2202">
        <v>-3.2327985763549805</v>
      </c>
      <c r="BL2202">
        <v>-3.1960554122924805</v>
      </c>
      <c r="BM2202">
        <v>-2.6943464279174805</v>
      </c>
      <c r="BN2202">
        <v>-2.7139906883239746</v>
      </c>
      <c r="BO2202">
        <v>-2.5644223690032959</v>
      </c>
      <c r="BP2202">
        <v>-2.6870486736297607</v>
      </c>
      <c r="BQ2202">
        <v>-2.8144931793212891</v>
      </c>
      <c r="BR2202">
        <v>-2.7389540672302246</v>
      </c>
      <c r="BS2202">
        <v>-2.7606396675109863</v>
      </c>
      <c r="BT2202">
        <v>25.236055374145508</v>
      </c>
      <c r="BU2202">
        <v>88.67596435546875</v>
      </c>
      <c r="BV2202">
        <v>88.365699768066406</v>
      </c>
      <c r="BW2202">
        <v>87.286125183105469</v>
      </c>
      <c r="BX2202">
        <v>87.295234680175781</v>
      </c>
      <c r="BY2202">
        <v>87.816375732421875</v>
      </c>
      <c r="BZ2202">
        <v>26.069036483764648</v>
      </c>
      <c r="CA2202">
        <v>-0.55918997526168823</v>
      </c>
      <c r="CB2202">
        <v>-0.64336073398590088</v>
      </c>
      <c r="CC2202">
        <v>-0.48232805728912354</v>
      </c>
      <c r="CD2202">
        <v>-0.68155932426452637</v>
      </c>
      <c r="CE2202">
        <v>-1.0930866003036499</v>
      </c>
      <c r="CF2202">
        <v>-0.76345115900039673</v>
      </c>
      <c r="CG2202">
        <v>-0.7453153133392334</v>
      </c>
      <c r="CH2202">
        <v>-0.78327286243438721</v>
      </c>
      <c r="CI2202">
        <v>-0.78216558694839478</v>
      </c>
      <c r="CJ2202">
        <v>-0.81208473443984985</v>
      </c>
      <c r="CK2202">
        <v>-0.73482769727706909</v>
      </c>
      <c r="CL2202">
        <v>-0.78384506702423096</v>
      </c>
      <c r="CM2202">
        <v>-0.69324469566345215</v>
      </c>
      <c r="CN2202">
        <v>-0.70628911256790161</v>
      </c>
      <c r="CO2202">
        <v>-0.73469424247741699</v>
      </c>
      <c r="CP2202">
        <v>-0.68483692407608032</v>
      </c>
      <c r="CQ2202">
        <v>-0.70933890342712402</v>
      </c>
      <c r="CR2202">
        <v>27.2755126953125</v>
      </c>
      <c r="CS2202">
        <v>91.261978149414063</v>
      </c>
      <c r="CT2202">
        <v>90.936058044433594</v>
      </c>
      <c r="CU2202">
        <v>89.877235412597656</v>
      </c>
      <c r="CV2202">
        <v>89.911323547363281</v>
      </c>
      <c r="CW2202">
        <v>90.439651489257813</v>
      </c>
      <c r="CX2202">
        <v>28.146368026733398</v>
      </c>
      <c r="CY2202">
        <v>1.3084776401519775</v>
      </c>
      <c r="CZ2202">
        <v>1.2264124155044556</v>
      </c>
      <c r="DA2202">
        <v>1.3304785490036011</v>
      </c>
      <c r="DB2202">
        <v>1.0819172859191895</v>
      </c>
      <c r="DC2202">
        <v>0.70020937919616699</v>
      </c>
      <c r="DD2202">
        <v>1.6553982496261597</v>
      </c>
      <c r="DE2202">
        <v>1.6460062265396118</v>
      </c>
      <c r="DF2202">
        <v>1.699414849281311</v>
      </c>
      <c r="DG2202">
        <v>1.6684674024581909</v>
      </c>
      <c r="DH2202">
        <v>1.5718859434127808</v>
      </c>
      <c r="DI2202">
        <v>1.2246910333633423</v>
      </c>
      <c r="DJ2202">
        <v>1.1463005542755127</v>
      </c>
      <c r="DK2202">
        <v>1.1779328584671021</v>
      </c>
      <c r="DL2202">
        <v>1.2744704484939575</v>
      </c>
      <c r="DM2202">
        <v>1.3451048135757446</v>
      </c>
      <c r="DN2202">
        <v>1.3692803382873535</v>
      </c>
      <c r="DO2202">
        <v>1.3419618606567383</v>
      </c>
      <c r="DP2202">
        <v>29.314968109130859</v>
      </c>
      <c r="DQ2202">
        <v>93.847991943359375</v>
      </c>
      <c r="DR2202">
        <v>93.506416320800781</v>
      </c>
      <c r="DS2202">
        <v>92.468345642089844</v>
      </c>
      <c r="DT2202">
        <v>92.527412414550781</v>
      </c>
      <c r="DU2202">
        <v>93.062919616699219</v>
      </c>
      <c r="DV2202">
        <v>30.223699569702148</v>
      </c>
      <c r="DW2202">
        <v>3.1761453151702881</v>
      </c>
      <c r="DX2202">
        <v>3.0961856842041016</v>
      </c>
      <c r="DY2202">
        <v>3.1432850360870361</v>
      </c>
      <c r="DZ2202">
        <v>2.8453938961029053</v>
      </c>
      <c r="EA2202">
        <v>2.4935054779052734</v>
      </c>
      <c r="EB2202">
        <v>5.1478328704833984</v>
      </c>
      <c r="EC2202">
        <v>5.0986948013305664</v>
      </c>
      <c r="ED2202">
        <v>5.2840213775634766</v>
      </c>
      <c r="EE2202">
        <v>5.2067923545837402</v>
      </c>
      <c r="EF2202">
        <v>5.0139613151550293</v>
      </c>
      <c r="EG2202">
        <v>4.053924560546875</v>
      </c>
      <c r="EH2202">
        <v>3.933124303817749</v>
      </c>
      <c r="EI2202">
        <v>3.8796160221099854</v>
      </c>
      <c r="EJ2202">
        <v>4.1343727111816406</v>
      </c>
      <c r="EK2202">
        <v>4.3480043411254883</v>
      </c>
      <c r="EL2202">
        <v>4.3350992202758789</v>
      </c>
      <c r="EM2202">
        <v>4.3037142753601074</v>
      </c>
      <c r="EN2202">
        <v>32.259620666503906</v>
      </c>
      <c r="EO2202">
        <v>97.581787109375</v>
      </c>
      <c r="EP2202">
        <v>97.217613220214844</v>
      </c>
      <c r="EQ2202">
        <v>96.209503173828125</v>
      </c>
      <c r="ER2202">
        <v>96.304634094238281</v>
      </c>
      <c r="ES2202">
        <v>96.850509643554688</v>
      </c>
      <c r="ET2202">
        <v>33.223033905029297</v>
      </c>
      <c r="EU2202">
        <v>5.8727607727050781</v>
      </c>
      <c r="EV2202">
        <v>5.7958412170410156</v>
      </c>
      <c r="EW2202">
        <v>5.7606897354125977</v>
      </c>
      <c r="EX2202">
        <v>5.3915739059448242</v>
      </c>
      <c r="EY2202">
        <v>5.0827398300170898</v>
      </c>
      <c r="EZ2202">
        <v>73.888847351074219</v>
      </c>
      <c r="FA2202">
        <v>72.477981567382813</v>
      </c>
      <c r="FB2202">
        <v>71.276054382324219</v>
      </c>
      <c r="FC2202">
        <v>70.197929382324219</v>
      </c>
      <c r="FD2202">
        <v>69.086166381835938</v>
      </c>
      <c r="FE2202">
        <v>68.011764526367187</v>
      </c>
      <c r="FF2202">
        <v>67.362388610839844</v>
      </c>
      <c r="FG2202">
        <v>68.083747863769531</v>
      </c>
      <c r="FH2202">
        <v>71.357429504394531</v>
      </c>
      <c r="FI2202">
        <v>76.115333557128906</v>
      </c>
      <c r="FJ2202">
        <v>80.9239501953125</v>
      </c>
      <c r="FK2202">
        <v>84.884468078613281</v>
      </c>
      <c r="FL2202">
        <v>87.636573791503906</v>
      </c>
      <c r="FM2202">
        <v>89.914230346679688</v>
      </c>
      <c r="FN2202">
        <v>91.429290771484375</v>
      </c>
      <c r="FO2202">
        <v>91.97052001953125</v>
      </c>
      <c r="FP2202">
        <v>92.446601867675781</v>
      </c>
      <c r="FQ2202">
        <v>91.866134643554688</v>
      </c>
      <c r="FR2202">
        <v>90.836555480957031</v>
      </c>
      <c r="FS2202">
        <v>88.852142333984375</v>
      </c>
      <c r="FT2202">
        <v>85.391471862792969</v>
      </c>
      <c r="FU2202">
        <v>81.547691345214844</v>
      </c>
      <c r="FV2202">
        <v>79.201774597167969</v>
      </c>
      <c r="FW2202">
        <v>77.384727478027344</v>
      </c>
      <c r="FX2202">
        <v>1594</v>
      </c>
      <c r="FY2202">
        <v>1.6445562243461609E-2</v>
      </c>
      <c r="FZ2202">
        <v>1</v>
      </c>
    </row>
    <row r="2203" spans="1:182" x14ac:dyDescent="0.2">
      <c r="A2203" t="s">
        <v>245</v>
      </c>
      <c r="B2203" t="s">
        <v>252</v>
      </c>
      <c r="C2203" t="s">
        <v>218</v>
      </c>
      <c r="D2203" t="s">
        <v>41</v>
      </c>
      <c r="E2203">
        <v>2017</v>
      </c>
      <c r="F2203" t="s">
        <v>228</v>
      </c>
      <c r="G2203" t="s">
        <v>10</v>
      </c>
      <c r="H2203" t="s">
        <v>226</v>
      </c>
      <c r="I2203">
        <v>1056.5999999999999</v>
      </c>
      <c r="L2203">
        <v>251.18308217507823</v>
      </c>
      <c r="M2203">
        <v>245.42906140345576</v>
      </c>
      <c r="N2203">
        <v>241.0568711668916</v>
      </c>
      <c r="O2203">
        <v>239.34661012905082</v>
      </c>
      <c r="P2203">
        <v>242.63712309191288</v>
      </c>
      <c r="Q2203">
        <v>252.15352796553603</v>
      </c>
      <c r="R2203">
        <v>266.43609750567828</v>
      </c>
      <c r="S2203">
        <v>274.61062578205747</v>
      </c>
      <c r="T2203">
        <v>283.42728936599048</v>
      </c>
      <c r="U2203">
        <v>292.12699291034681</v>
      </c>
      <c r="V2203">
        <v>303.87651272905339</v>
      </c>
      <c r="W2203">
        <v>308.14054029643614</v>
      </c>
      <c r="X2203">
        <v>308.24834647214601</v>
      </c>
      <c r="Y2203">
        <v>311.34827474588087</v>
      </c>
      <c r="Z2203">
        <v>312.98467571691702</v>
      </c>
      <c r="AA2203">
        <v>312.48275286094855</v>
      </c>
      <c r="AB2203">
        <v>312.71498427426656</v>
      </c>
      <c r="AC2203">
        <v>309.96757900946665</v>
      </c>
      <c r="AD2203">
        <v>309.57394525211714</v>
      </c>
      <c r="AE2203">
        <v>313.45920348097314</v>
      </c>
      <c r="AF2203">
        <v>309.98068383581909</v>
      </c>
      <c r="AG2203">
        <v>293.73769057699457</v>
      </c>
      <c r="AH2203">
        <v>276.77040377551316</v>
      </c>
      <c r="AI2203">
        <v>263.6832927032815</v>
      </c>
      <c r="AJ2203">
        <v>-6.6747350692749023</v>
      </c>
      <c r="AK2203">
        <v>-6.5893254280090332</v>
      </c>
      <c r="AL2203">
        <v>-6.8505673408508301</v>
      </c>
      <c r="AM2203">
        <v>-6.7711234092712402</v>
      </c>
      <c r="AN2203">
        <v>-6.6381306648254395</v>
      </c>
      <c r="AO2203">
        <v>-5.5235800743103027</v>
      </c>
      <c r="AP2203">
        <v>-5.5008144378662109</v>
      </c>
      <c r="AQ2203">
        <v>-5.2661056518554687</v>
      </c>
      <c r="AR2203">
        <v>-5.5469508171081543</v>
      </c>
      <c r="AS2203">
        <v>-5.8173928260803223</v>
      </c>
      <c r="AT2203">
        <v>-5.70477294921875</v>
      </c>
      <c r="AU2203">
        <v>-5.7223920822143555</v>
      </c>
      <c r="AV2203">
        <v>22.291404724121094</v>
      </c>
      <c r="AW2203">
        <v>84.942169189453125</v>
      </c>
      <c r="AX2203">
        <v>84.654502868652344</v>
      </c>
      <c r="AY2203">
        <v>83.544967651367188</v>
      </c>
      <c r="AZ2203">
        <v>83.518020629882813</v>
      </c>
      <c r="BA2203">
        <v>84.028785705566406</v>
      </c>
      <c r="BB2203">
        <v>23.069700241088867</v>
      </c>
      <c r="BC2203">
        <v>-3.2558052539825439</v>
      </c>
      <c r="BD2203">
        <v>-3.3430161476135254</v>
      </c>
      <c r="BE2203">
        <v>-3.0997328758239746</v>
      </c>
      <c r="BF2203">
        <v>-3.2277393341064453</v>
      </c>
      <c r="BG2203">
        <v>-3.682321310043335</v>
      </c>
      <c r="BH2203">
        <v>-3.1823005676269531</v>
      </c>
      <c r="BI2203">
        <v>-3.1366369724273682</v>
      </c>
      <c r="BJ2203">
        <v>-3.2659604549407959</v>
      </c>
      <c r="BK2203">
        <v>-3.2327985763549805</v>
      </c>
      <c r="BL2203">
        <v>-3.1960554122924805</v>
      </c>
      <c r="BM2203">
        <v>-2.6943464279174805</v>
      </c>
      <c r="BN2203">
        <v>-2.7139906883239746</v>
      </c>
      <c r="BO2203">
        <v>-2.5644223690032959</v>
      </c>
      <c r="BP2203">
        <v>-2.6870486736297607</v>
      </c>
      <c r="BQ2203">
        <v>-2.8144931793212891</v>
      </c>
      <c r="BR2203">
        <v>-2.7389540672302246</v>
      </c>
      <c r="BS2203">
        <v>-2.7606396675109863</v>
      </c>
      <c r="BT2203">
        <v>25.236055374145508</v>
      </c>
      <c r="BU2203">
        <v>88.67596435546875</v>
      </c>
      <c r="BV2203">
        <v>88.365699768066406</v>
      </c>
      <c r="BW2203">
        <v>87.286125183105469</v>
      </c>
      <c r="BX2203">
        <v>87.295234680175781</v>
      </c>
      <c r="BY2203">
        <v>87.816375732421875</v>
      </c>
      <c r="BZ2203">
        <v>26.069036483764648</v>
      </c>
      <c r="CA2203">
        <v>-0.55918997526168823</v>
      </c>
      <c r="CB2203">
        <v>-0.64336073398590088</v>
      </c>
      <c r="CC2203">
        <v>-0.48232805728912354</v>
      </c>
      <c r="CD2203">
        <v>-0.68155932426452637</v>
      </c>
      <c r="CE2203">
        <v>-1.0930866003036499</v>
      </c>
      <c r="CF2203">
        <v>-0.76345115900039673</v>
      </c>
      <c r="CG2203">
        <v>-0.7453153133392334</v>
      </c>
      <c r="CH2203">
        <v>-0.78327286243438721</v>
      </c>
      <c r="CI2203">
        <v>-0.78216558694839478</v>
      </c>
      <c r="CJ2203">
        <v>-0.81208473443984985</v>
      </c>
      <c r="CK2203">
        <v>-0.73482769727706909</v>
      </c>
      <c r="CL2203">
        <v>-0.78384506702423096</v>
      </c>
      <c r="CM2203">
        <v>-0.69324469566345215</v>
      </c>
      <c r="CN2203">
        <v>-0.70628911256790161</v>
      </c>
      <c r="CO2203">
        <v>-0.73469424247741699</v>
      </c>
      <c r="CP2203">
        <v>-0.68483692407608032</v>
      </c>
      <c r="CQ2203">
        <v>-0.70933890342712402</v>
      </c>
      <c r="CR2203">
        <v>27.2755126953125</v>
      </c>
      <c r="CS2203">
        <v>91.261978149414063</v>
      </c>
      <c r="CT2203">
        <v>90.936058044433594</v>
      </c>
      <c r="CU2203">
        <v>89.877235412597656</v>
      </c>
      <c r="CV2203">
        <v>89.911323547363281</v>
      </c>
      <c r="CW2203">
        <v>90.439651489257813</v>
      </c>
      <c r="CX2203">
        <v>28.146368026733398</v>
      </c>
      <c r="CY2203">
        <v>1.3084776401519775</v>
      </c>
      <c r="CZ2203">
        <v>1.2264124155044556</v>
      </c>
      <c r="DA2203">
        <v>1.3304785490036011</v>
      </c>
      <c r="DB2203">
        <v>1.0819172859191895</v>
      </c>
      <c r="DC2203">
        <v>0.70020937919616699</v>
      </c>
      <c r="DD2203">
        <v>1.6553982496261597</v>
      </c>
      <c r="DE2203">
        <v>1.6460062265396118</v>
      </c>
      <c r="DF2203">
        <v>1.699414849281311</v>
      </c>
      <c r="DG2203">
        <v>1.6684674024581909</v>
      </c>
      <c r="DH2203">
        <v>1.5718859434127808</v>
      </c>
      <c r="DI2203">
        <v>1.2246910333633423</v>
      </c>
      <c r="DJ2203">
        <v>1.1463005542755127</v>
      </c>
      <c r="DK2203">
        <v>1.1779328584671021</v>
      </c>
      <c r="DL2203">
        <v>1.2744704484939575</v>
      </c>
      <c r="DM2203">
        <v>1.3451048135757446</v>
      </c>
      <c r="DN2203">
        <v>1.3692803382873535</v>
      </c>
      <c r="DO2203">
        <v>1.3419618606567383</v>
      </c>
      <c r="DP2203">
        <v>29.314968109130859</v>
      </c>
      <c r="DQ2203">
        <v>93.847991943359375</v>
      </c>
      <c r="DR2203">
        <v>93.506416320800781</v>
      </c>
      <c r="DS2203">
        <v>92.468345642089844</v>
      </c>
      <c r="DT2203">
        <v>92.527412414550781</v>
      </c>
      <c r="DU2203">
        <v>93.062919616699219</v>
      </c>
      <c r="DV2203">
        <v>30.223699569702148</v>
      </c>
      <c r="DW2203">
        <v>3.1761453151702881</v>
      </c>
      <c r="DX2203">
        <v>3.0961856842041016</v>
      </c>
      <c r="DY2203">
        <v>3.1432850360870361</v>
      </c>
      <c r="DZ2203">
        <v>2.8453938961029053</v>
      </c>
      <c r="EA2203">
        <v>2.4935054779052734</v>
      </c>
      <c r="EB2203">
        <v>5.1478328704833984</v>
      </c>
      <c r="EC2203">
        <v>5.0986948013305664</v>
      </c>
      <c r="ED2203">
        <v>5.2840213775634766</v>
      </c>
      <c r="EE2203">
        <v>5.2067923545837402</v>
      </c>
      <c r="EF2203">
        <v>5.0139613151550293</v>
      </c>
      <c r="EG2203">
        <v>4.053924560546875</v>
      </c>
      <c r="EH2203">
        <v>3.933124303817749</v>
      </c>
      <c r="EI2203">
        <v>3.8796160221099854</v>
      </c>
      <c r="EJ2203">
        <v>4.1343727111816406</v>
      </c>
      <c r="EK2203">
        <v>4.3480043411254883</v>
      </c>
      <c r="EL2203">
        <v>4.3350992202758789</v>
      </c>
      <c r="EM2203">
        <v>4.3037142753601074</v>
      </c>
      <c r="EN2203">
        <v>32.259620666503906</v>
      </c>
      <c r="EO2203">
        <v>97.581787109375</v>
      </c>
      <c r="EP2203">
        <v>97.217613220214844</v>
      </c>
      <c r="EQ2203">
        <v>96.209503173828125</v>
      </c>
      <c r="ER2203">
        <v>96.304634094238281</v>
      </c>
      <c r="ES2203">
        <v>96.850509643554688</v>
      </c>
      <c r="ET2203">
        <v>33.223033905029297</v>
      </c>
      <c r="EU2203">
        <v>5.8727607727050781</v>
      </c>
      <c r="EV2203">
        <v>5.7958412170410156</v>
      </c>
      <c r="EW2203">
        <v>5.7606897354125977</v>
      </c>
      <c r="EX2203">
        <v>5.3915739059448242</v>
      </c>
      <c r="EY2203">
        <v>5.0827398300170898</v>
      </c>
      <c r="EZ2203">
        <v>73.888847351074219</v>
      </c>
      <c r="FA2203">
        <v>72.477981567382813</v>
      </c>
      <c r="FB2203">
        <v>71.276054382324219</v>
      </c>
      <c r="FC2203">
        <v>70.197929382324219</v>
      </c>
      <c r="FD2203">
        <v>69.086166381835938</v>
      </c>
      <c r="FE2203">
        <v>68.011764526367187</v>
      </c>
      <c r="FF2203">
        <v>67.362388610839844</v>
      </c>
      <c r="FG2203">
        <v>68.083747863769531</v>
      </c>
      <c r="FH2203">
        <v>71.357429504394531</v>
      </c>
      <c r="FI2203">
        <v>76.115333557128906</v>
      </c>
      <c r="FJ2203">
        <v>80.9239501953125</v>
      </c>
      <c r="FK2203">
        <v>84.884468078613281</v>
      </c>
      <c r="FL2203">
        <v>87.636573791503906</v>
      </c>
      <c r="FM2203">
        <v>89.914230346679688</v>
      </c>
      <c r="FN2203">
        <v>91.429290771484375</v>
      </c>
      <c r="FO2203">
        <v>91.97052001953125</v>
      </c>
      <c r="FP2203">
        <v>92.446601867675781</v>
      </c>
      <c r="FQ2203">
        <v>91.866134643554688</v>
      </c>
      <c r="FR2203">
        <v>90.836555480957031</v>
      </c>
      <c r="FS2203">
        <v>88.852142333984375</v>
      </c>
      <c r="FT2203">
        <v>85.391471862792969</v>
      </c>
      <c r="FU2203">
        <v>81.547691345214844</v>
      </c>
      <c r="FV2203">
        <v>79.201774597167969</v>
      </c>
      <c r="FW2203">
        <v>77.384727478027344</v>
      </c>
      <c r="FX2203">
        <v>1594</v>
      </c>
      <c r="FY2203">
        <v>1.6445562243461609E-2</v>
      </c>
      <c r="FZ2203">
        <v>1</v>
      </c>
    </row>
    <row r="2204" spans="1:182" x14ac:dyDescent="0.2">
      <c r="A2204" t="s">
        <v>245</v>
      </c>
      <c r="B2204" t="s">
        <v>252</v>
      </c>
      <c r="C2204" t="s">
        <v>218</v>
      </c>
      <c r="D2204" t="s">
        <v>42</v>
      </c>
      <c r="E2204">
        <v>2015</v>
      </c>
      <c r="F2204" t="s">
        <v>228</v>
      </c>
      <c r="G2204" t="s">
        <v>10</v>
      </c>
      <c r="H2204" t="s">
        <v>226</v>
      </c>
      <c r="I2204">
        <v>1056.5999999999999</v>
      </c>
      <c r="L2204">
        <v>265.93599301721054</v>
      </c>
      <c r="M2204">
        <v>260.28596524045395</v>
      </c>
      <c r="N2204">
        <v>255.76446327753484</v>
      </c>
      <c r="O2204">
        <v>254.33070935597567</v>
      </c>
      <c r="P2204">
        <v>258.75534184384514</v>
      </c>
      <c r="Q2204">
        <v>269.55730230074005</v>
      </c>
      <c r="R2204">
        <v>283.38856180931151</v>
      </c>
      <c r="S2204">
        <v>290.16772925800132</v>
      </c>
      <c r="T2204">
        <v>298.63033015010768</v>
      </c>
      <c r="U2204">
        <v>307.26098904208885</v>
      </c>
      <c r="V2204">
        <v>318.31354441356575</v>
      </c>
      <c r="W2204">
        <v>321.48664670210928</v>
      </c>
      <c r="X2204">
        <v>321.0582896165256</v>
      </c>
      <c r="Y2204">
        <v>324.00631844149586</v>
      </c>
      <c r="Z2204">
        <v>326.15205530674541</v>
      </c>
      <c r="AA2204">
        <v>325.69753528457244</v>
      </c>
      <c r="AB2204">
        <v>326.24542499717495</v>
      </c>
      <c r="AC2204">
        <v>322.60712838457812</v>
      </c>
      <c r="AD2204">
        <v>321.30659074662805</v>
      </c>
      <c r="AE2204">
        <v>325.16281844662956</v>
      </c>
      <c r="AF2204">
        <v>322.77012312724383</v>
      </c>
      <c r="AG2204">
        <v>307.97505966377105</v>
      </c>
      <c r="AH2204">
        <v>291.27278798818662</v>
      </c>
      <c r="AI2204">
        <v>278.54032531456562</v>
      </c>
      <c r="AJ2204">
        <v>-12.327130317687988</v>
      </c>
      <c r="AK2204">
        <v>-12.249347686767578</v>
      </c>
      <c r="AL2204">
        <v>-12.671460151672363</v>
      </c>
      <c r="AM2204">
        <v>-12.526033401489258</v>
      </c>
      <c r="AN2204">
        <v>-12.409029006958008</v>
      </c>
      <c r="AO2204">
        <v>-10.810259819030762</v>
      </c>
      <c r="AP2204">
        <v>-10.737879753112793</v>
      </c>
      <c r="AQ2204">
        <v>-10.380556106567383</v>
      </c>
      <c r="AR2204">
        <v>-10.613962173461914</v>
      </c>
      <c r="AS2204">
        <v>-10.845170021057129</v>
      </c>
      <c r="AT2204">
        <v>-10.544277191162109</v>
      </c>
      <c r="AU2204">
        <v>-10.551399230957031</v>
      </c>
      <c r="AV2204">
        <v>24.245265960693359</v>
      </c>
      <c r="AW2204">
        <v>90.719955444335938</v>
      </c>
      <c r="AX2204">
        <v>90.442779541015625</v>
      </c>
      <c r="AY2204">
        <v>89.374305725097656</v>
      </c>
      <c r="AZ2204">
        <v>89.447364807128906</v>
      </c>
      <c r="BA2204">
        <v>89.564399719238281</v>
      </c>
      <c r="BB2204">
        <v>25.069831848144531</v>
      </c>
      <c r="BC2204">
        <v>-5.1708502769470215</v>
      </c>
      <c r="BD2204">
        <v>-5.2635884284973145</v>
      </c>
      <c r="BE2204">
        <v>-4.9727468490600586</v>
      </c>
      <c r="BF2204">
        <v>-5.1470012664794922</v>
      </c>
      <c r="BG2204">
        <v>-5.722447395324707</v>
      </c>
      <c r="BH2204">
        <v>-5.9203715324401855</v>
      </c>
      <c r="BI2204">
        <v>-5.8687906265258789</v>
      </c>
      <c r="BJ2204">
        <v>-6.0655369758605957</v>
      </c>
      <c r="BK2204">
        <v>-6.0030841827392578</v>
      </c>
      <c r="BL2204">
        <v>-5.9732851982116699</v>
      </c>
      <c r="BM2204">
        <v>-5.2667117118835449</v>
      </c>
      <c r="BN2204">
        <v>-5.265625</v>
      </c>
      <c r="BO2204">
        <v>-5.0687313079833984</v>
      </c>
      <c r="BP2204">
        <v>-5.1752719879150391</v>
      </c>
      <c r="BQ2204">
        <v>-5.291539192199707</v>
      </c>
      <c r="BR2204">
        <v>-5.1357607841491699</v>
      </c>
      <c r="BS2204">
        <v>-5.1476907730102539</v>
      </c>
      <c r="BT2204">
        <v>27.756900787353516</v>
      </c>
      <c r="BU2204">
        <v>94.498512268066406</v>
      </c>
      <c r="BV2204">
        <v>94.204925537109375</v>
      </c>
      <c r="BW2204">
        <v>93.176345825195313</v>
      </c>
      <c r="BX2204">
        <v>93.296768188476563</v>
      </c>
      <c r="BY2204">
        <v>93.414390563964844</v>
      </c>
      <c r="BZ2204">
        <v>28.586048126220703</v>
      </c>
      <c r="CA2204">
        <v>-1.4087119102478027</v>
      </c>
      <c r="CB2204">
        <v>-1.4932416677474976</v>
      </c>
      <c r="CC2204">
        <v>-1.2744202613830566</v>
      </c>
      <c r="CD2204">
        <v>-1.4980835914611816</v>
      </c>
      <c r="CE2204">
        <v>-1.9831626415252686</v>
      </c>
      <c r="CF2204">
        <v>-1.4830700159072876</v>
      </c>
      <c r="CG2204">
        <v>-1.4496363401412964</v>
      </c>
      <c r="CH2204">
        <v>-1.4902950525283813</v>
      </c>
      <c r="CI2204">
        <v>-1.485309362411499</v>
      </c>
      <c r="CJ2204">
        <v>-1.5159087181091309</v>
      </c>
      <c r="CK2204">
        <v>-1.4272670745849609</v>
      </c>
      <c r="CL2204">
        <v>-1.4755584001541138</v>
      </c>
      <c r="CM2204">
        <v>-1.3897775411605835</v>
      </c>
      <c r="CN2204">
        <v>-1.4084514379501343</v>
      </c>
      <c r="CO2204">
        <v>-1.4451112747192383</v>
      </c>
      <c r="CP2204">
        <v>-1.389838695526123</v>
      </c>
      <c r="CQ2204">
        <v>-1.4050992727279663</v>
      </c>
      <c r="CR2204">
        <v>30.189046859741211</v>
      </c>
      <c r="CS2204">
        <v>97.115531921386719</v>
      </c>
      <c r="CT2204">
        <v>96.810577392578125</v>
      </c>
      <c r="CU2204">
        <v>95.80963134765625</v>
      </c>
      <c r="CV2204">
        <v>95.962860107421875</v>
      </c>
      <c r="CW2204">
        <v>96.080879211425781</v>
      </c>
      <c r="CX2204">
        <v>31.021369934082031</v>
      </c>
      <c r="CY2204">
        <v>1.1969336271286011</v>
      </c>
      <c r="CZ2204">
        <v>1.1180890798568726</v>
      </c>
      <c r="DA2204">
        <v>1.2870292663574219</v>
      </c>
      <c r="DB2204">
        <v>1.0291457176208496</v>
      </c>
      <c r="DC2204">
        <v>0.6066545844078064</v>
      </c>
      <c r="DD2204">
        <v>2.9542315006256104</v>
      </c>
      <c r="DE2204">
        <v>2.969517707824707</v>
      </c>
      <c r="DF2204">
        <v>3.0849471092224121</v>
      </c>
      <c r="DG2204">
        <v>3.0324654579162598</v>
      </c>
      <c r="DH2204">
        <v>2.9414677619934082</v>
      </c>
      <c r="DI2204">
        <v>2.4121773242950439</v>
      </c>
      <c r="DJ2204">
        <v>2.3145081996917725</v>
      </c>
      <c r="DK2204">
        <v>2.2891759872436523</v>
      </c>
      <c r="DL2204">
        <v>2.3583688735961914</v>
      </c>
      <c r="DM2204">
        <v>2.4013166427612305</v>
      </c>
      <c r="DN2204">
        <v>2.3560833930969238</v>
      </c>
      <c r="DO2204">
        <v>2.3374924659729004</v>
      </c>
      <c r="DP2204">
        <v>32.621192932128906</v>
      </c>
      <c r="DQ2204">
        <v>99.732551574707031</v>
      </c>
      <c r="DR2204">
        <v>99.416229248046875</v>
      </c>
      <c r="DS2204">
        <v>98.442909240722656</v>
      </c>
      <c r="DT2204">
        <v>98.628952026367188</v>
      </c>
      <c r="DU2204">
        <v>98.747367858886719</v>
      </c>
      <c r="DV2204">
        <v>33.456691741943359</v>
      </c>
      <c r="DW2204">
        <v>3.8025791645050049</v>
      </c>
      <c r="DX2204">
        <v>3.7294199466705322</v>
      </c>
      <c r="DY2204">
        <v>3.8484787940979004</v>
      </c>
      <c r="DZ2204">
        <v>3.5563750267028809</v>
      </c>
      <c r="EA2204">
        <v>3.1964716911315918</v>
      </c>
      <c r="EB2204">
        <v>9.3609905242919922</v>
      </c>
      <c r="EC2204">
        <v>9.3500747680664062</v>
      </c>
      <c r="ED2204">
        <v>9.6908702850341797</v>
      </c>
      <c r="EE2204">
        <v>9.555415153503418</v>
      </c>
      <c r="EF2204">
        <v>9.3772115707397461</v>
      </c>
      <c r="EG2204">
        <v>7.9557256698608398</v>
      </c>
      <c r="EH2204">
        <v>7.7867627143859863</v>
      </c>
      <c r="EI2204">
        <v>7.6010007858276367</v>
      </c>
      <c r="EJ2204">
        <v>7.7970595359802246</v>
      </c>
      <c r="EK2204">
        <v>7.9549479484558105</v>
      </c>
      <c r="EL2204">
        <v>7.7646002769470215</v>
      </c>
      <c r="EM2204">
        <v>7.7412004470825195</v>
      </c>
      <c r="EN2204">
        <v>36.132827758789063</v>
      </c>
      <c r="EO2204">
        <v>103.5111083984375</v>
      </c>
      <c r="EP2204">
        <v>103.17837524414062</v>
      </c>
      <c r="EQ2204">
        <v>102.24494934082031</v>
      </c>
      <c r="ER2204">
        <v>102.47835540771484</v>
      </c>
      <c r="ES2204">
        <v>102.59735870361328</v>
      </c>
      <c r="ET2204">
        <v>36.972911834716797</v>
      </c>
      <c r="EU2204">
        <v>7.5647177696228027</v>
      </c>
      <c r="EV2204">
        <v>7.4997668266296387</v>
      </c>
      <c r="EW2204">
        <v>7.5468053817749023</v>
      </c>
      <c r="EX2204">
        <v>7.2052927017211914</v>
      </c>
      <c r="EY2204">
        <v>6.9357562065124512</v>
      </c>
      <c r="EZ2204">
        <v>75.846519470214844</v>
      </c>
      <c r="FA2204">
        <v>74.858291625976562</v>
      </c>
      <c r="FB2204">
        <v>73.790939331054687</v>
      </c>
      <c r="FC2204">
        <v>72.895118713378906</v>
      </c>
      <c r="FD2204">
        <v>72.06817626953125</v>
      </c>
      <c r="FE2204">
        <v>71.395156860351563</v>
      </c>
      <c r="FF2204">
        <v>70.892662048339844</v>
      </c>
      <c r="FG2204">
        <v>71.184356689453125</v>
      </c>
      <c r="FH2204">
        <v>74.04266357421875</v>
      </c>
      <c r="FI2204">
        <v>78.538520812988281</v>
      </c>
      <c r="FJ2204">
        <v>82.905242919921875</v>
      </c>
      <c r="FK2204">
        <v>86.450584411621094</v>
      </c>
      <c r="FL2204">
        <v>88.895484924316406</v>
      </c>
      <c r="FM2204">
        <v>90.619003295898437</v>
      </c>
      <c r="FN2204">
        <v>92.164436340332031</v>
      </c>
      <c r="FO2204">
        <v>92.574462890625</v>
      </c>
      <c r="FP2204">
        <v>92.993209838867188</v>
      </c>
      <c r="FQ2204">
        <v>92.128166198730469</v>
      </c>
      <c r="FR2204">
        <v>90.733993530273438</v>
      </c>
      <c r="FS2204">
        <v>88.838905334472656</v>
      </c>
      <c r="FT2204">
        <v>85.951339721679688</v>
      </c>
      <c r="FU2204">
        <v>83.130828857421875</v>
      </c>
      <c r="FV2204">
        <v>81.154342651367188</v>
      </c>
      <c r="FW2204">
        <v>79.74041748046875</v>
      </c>
      <c r="FX2204">
        <v>1594</v>
      </c>
      <c r="FY2204">
        <v>1.6445562243461609E-2</v>
      </c>
      <c r="FZ2204">
        <v>1</v>
      </c>
    </row>
    <row r="2205" spans="1:182" x14ac:dyDescent="0.2">
      <c r="A2205" t="s">
        <v>245</v>
      </c>
      <c r="B2205" t="s">
        <v>252</v>
      </c>
      <c r="C2205" t="s">
        <v>218</v>
      </c>
      <c r="D2205" t="s">
        <v>42</v>
      </c>
      <c r="E2205">
        <v>2016</v>
      </c>
      <c r="F2205" t="s">
        <v>228</v>
      </c>
      <c r="G2205" t="s">
        <v>10</v>
      </c>
      <c r="H2205" t="s">
        <v>226</v>
      </c>
      <c r="I2205">
        <v>1056.5999999999999</v>
      </c>
      <c r="L2205">
        <v>265.93599301721054</v>
      </c>
      <c r="M2205">
        <v>260.285965240454</v>
      </c>
      <c r="N2205">
        <v>255.76446327753484</v>
      </c>
      <c r="O2205">
        <v>254.33070935597567</v>
      </c>
      <c r="P2205">
        <v>258.75534184384514</v>
      </c>
      <c r="Q2205">
        <v>269.55730230074005</v>
      </c>
      <c r="R2205">
        <v>283.38856180931151</v>
      </c>
      <c r="S2205">
        <v>290.16772925800132</v>
      </c>
      <c r="T2205">
        <v>298.63033015010768</v>
      </c>
      <c r="U2205">
        <v>307.26098904208891</v>
      </c>
      <c r="V2205">
        <v>318.31354441356575</v>
      </c>
      <c r="W2205">
        <v>321.48664670210928</v>
      </c>
      <c r="X2205">
        <v>321.05828961652566</v>
      </c>
      <c r="Y2205">
        <v>324.00631844149586</v>
      </c>
      <c r="Z2205">
        <v>326.15205530674541</v>
      </c>
      <c r="AA2205">
        <v>325.69753528457244</v>
      </c>
      <c r="AB2205">
        <v>326.24542499717495</v>
      </c>
      <c r="AC2205">
        <v>322.60712838457812</v>
      </c>
      <c r="AD2205">
        <v>321.30659074662805</v>
      </c>
      <c r="AE2205">
        <v>325.16281844662956</v>
      </c>
      <c r="AF2205">
        <v>322.77012312724389</v>
      </c>
      <c r="AG2205">
        <v>307.97505966377105</v>
      </c>
      <c r="AH2205">
        <v>291.27278798818662</v>
      </c>
      <c r="AI2205">
        <v>278.54032531456562</v>
      </c>
      <c r="AJ2205">
        <v>-12.327130317687988</v>
      </c>
      <c r="AK2205">
        <v>-12.249347686767578</v>
      </c>
      <c r="AL2205">
        <v>-12.671460151672363</v>
      </c>
      <c r="AM2205">
        <v>-12.526033401489258</v>
      </c>
      <c r="AN2205">
        <v>-12.409029006958008</v>
      </c>
      <c r="AO2205">
        <v>-10.810259819030762</v>
      </c>
      <c r="AP2205">
        <v>-10.737879753112793</v>
      </c>
      <c r="AQ2205">
        <v>-10.380556106567383</v>
      </c>
      <c r="AR2205">
        <v>-10.613962173461914</v>
      </c>
      <c r="AS2205">
        <v>-10.845170021057129</v>
      </c>
      <c r="AT2205">
        <v>-10.544277191162109</v>
      </c>
      <c r="AU2205">
        <v>-10.551399230957031</v>
      </c>
      <c r="AV2205">
        <v>24.245265960693359</v>
      </c>
      <c r="AW2205">
        <v>90.719955444335938</v>
      </c>
      <c r="AX2205">
        <v>90.442779541015625</v>
      </c>
      <c r="AY2205">
        <v>89.374305725097656</v>
      </c>
      <c r="AZ2205">
        <v>89.447364807128906</v>
      </c>
      <c r="BA2205">
        <v>89.564399719238281</v>
      </c>
      <c r="BB2205">
        <v>25.069831848144531</v>
      </c>
      <c r="BC2205">
        <v>-5.1708502769470215</v>
      </c>
      <c r="BD2205">
        <v>-5.2635884284973145</v>
      </c>
      <c r="BE2205">
        <v>-4.9727468490600586</v>
      </c>
      <c r="BF2205">
        <v>-5.1470012664794922</v>
      </c>
      <c r="BG2205">
        <v>-5.722447395324707</v>
      </c>
      <c r="BH2205">
        <v>-5.9203715324401855</v>
      </c>
      <c r="BI2205">
        <v>-5.8687906265258789</v>
      </c>
      <c r="BJ2205">
        <v>-6.0655369758605957</v>
      </c>
      <c r="BK2205">
        <v>-6.0030841827392578</v>
      </c>
      <c r="BL2205">
        <v>-5.9732851982116699</v>
      </c>
      <c r="BM2205">
        <v>-5.2667117118835449</v>
      </c>
      <c r="BN2205">
        <v>-5.265625</v>
      </c>
      <c r="BO2205">
        <v>-5.0687313079833984</v>
      </c>
      <c r="BP2205">
        <v>-5.1752719879150391</v>
      </c>
      <c r="BQ2205">
        <v>-5.291539192199707</v>
      </c>
      <c r="BR2205">
        <v>-5.1357607841491699</v>
      </c>
      <c r="BS2205">
        <v>-5.1476907730102539</v>
      </c>
      <c r="BT2205">
        <v>27.756900787353516</v>
      </c>
      <c r="BU2205">
        <v>94.498512268066406</v>
      </c>
      <c r="BV2205">
        <v>94.204925537109375</v>
      </c>
      <c r="BW2205">
        <v>93.176345825195313</v>
      </c>
      <c r="BX2205">
        <v>93.296768188476563</v>
      </c>
      <c r="BY2205">
        <v>93.414390563964844</v>
      </c>
      <c r="BZ2205">
        <v>28.586048126220703</v>
      </c>
      <c r="CA2205">
        <v>-1.4087119102478027</v>
      </c>
      <c r="CB2205">
        <v>-1.4932416677474976</v>
      </c>
      <c r="CC2205">
        <v>-1.2744202613830566</v>
      </c>
      <c r="CD2205">
        <v>-1.4980835914611816</v>
      </c>
      <c r="CE2205">
        <v>-1.9831626415252686</v>
      </c>
      <c r="CF2205">
        <v>-1.4830700159072876</v>
      </c>
      <c r="CG2205">
        <v>-1.4496363401412964</v>
      </c>
      <c r="CH2205">
        <v>-1.4902950525283813</v>
      </c>
      <c r="CI2205">
        <v>-1.485309362411499</v>
      </c>
      <c r="CJ2205">
        <v>-1.5159087181091309</v>
      </c>
      <c r="CK2205">
        <v>-1.4272670745849609</v>
      </c>
      <c r="CL2205">
        <v>-1.4755584001541138</v>
      </c>
      <c r="CM2205">
        <v>-1.3897775411605835</v>
      </c>
      <c r="CN2205">
        <v>-1.4084514379501343</v>
      </c>
      <c r="CO2205">
        <v>-1.4451112747192383</v>
      </c>
      <c r="CP2205">
        <v>-1.389838695526123</v>
      </c>
      <c r="CQ2205">
        <v>-1.4050992727279663</v>
      </c>
      <c r="CR2205">
        <v>30.189046859741211</v>
      </c>
      <c r="CS2205">
        <v>97.115531921386719</v>
      </c>
      <c r="CT2205">
        <v>96.810577392578125</v>
      </c>
      <c r="CU2205">
        <v>95.80963134765625</v>
      </c>
      <c r="CV2205">
        <v>95.962860107421875</v>
      </c>
      <c r="CW2205">
        <v>96.080879211425781</v>
      </c>
      <c r="CX2205">
        <v>31.021369934082031</v>
      </c>
      <c r="CY2205">
        <v>1.1969336271286011</v>
      </c>
      <c r="CZ2205">
        <v>1.1180890798568726</v>
      </c>
      <c r="DA2205">
        <v>1.2870292663574219</v>
      </c>
      <c r="DB2205">
        <v>1.0291457176208496</v>
      </c>
      <c r="DC2205">
        <v>0.6066545844078064</v>
      </c>
      <c r="DD2205">
        <v>2.9542315006256104</v>
      </c>
      <c r="DE2205">
        <v>2.969517707824707</v>
      </c>
      <c r="DF2205">
        <v>3.0849471092224121</v>
      </c>
      <c r="DG2205">
        <v>3.0324654579162598</v>
      </c>
      <c r="DH2205">
        <v>2.9414677619934082</v>
      </c>
      <c r="DI2205">
        <v>2.4121773242950439</v>
      </c>
      <c r="DJ2205">
        <v>2.3145081996917725</v>
      </c>
      <c r="DK2205">
        <v>2.2891759872436523</v>
      </c>
      <c r="DL2205">
        <v>2.3583688735961914</v>
      </c>
      <c r="DM2205">
        <v>2.4013166427612305</v>
      </c>
      <c r="DN2205">
        <v>2.3560833930969238</v>
      </c>
      <c r="DO2205">
        <v>2.3374924659729004</v>
      </c>
      <c r="DP2205">
        <v>32.621192932128906</v>
      </c>
      <c r="DQ2205">
        <v>99.732551574707031</v>
      </c>
      <c r="DR2205">
        <v>99.416229248046875</v>
      </c>
      <c r="DS2205">
        <v>98.442909240722656</v>
      </c>
      <c r="DT2205">
        <v>98.628952026367188</v>
      </c>
      <c r="DU2205">
        <v>98.747367858886719</v>
      </c>
      <c r="DV2205">
        <v>33.456691741943359</v>
      </c>
      <c r="DW2205">
        <v>3.8025791645050049</v>
      </c>
      <c r="DX2205">
        <v>3.7294199466705322</v>
      </c>
      <c r="DY2205">
        <v>3.8484787940979004</v>
      </c>
      <c r="DZ2205">
        <v>3.5563750267028809</v>
      </c>
      <c r="EA2205">
        <v>3.1964716911315918</v>
      </c>
      <c r="EB2205">
        <v>9.3609905242919922</v>
      </c>
      <c r="EC2205">
        <v>9.3500747680664062</v>
      </c>
      <c r="ED2205">
        <v>9.6908702850341797</v>
      </c>
      <c r="EE2205">
        <v>9.555415153503418</v>
      </c>
      <c r="EF2205">
        <v>9.3772115707397461</v>
      </c>
      <c r="EG2205">
        <v>7.9557256698608398</v>
      </c>
      <c r="EH2205">
        <v>7.7867627143859863</v>
      </c>
      <c r="EI2205">
        <v>7.6010007858276367</v>
      </c>
      <c r="EJ2205">
        <v>7.7970595359802246</v>
      </c>
      <c r="EK2205">
        <v>7.9549479484558105</v>
      </c>
      <c r="EL2205">
        <v>7.7646002769470215</v>
      </c>
      <c r="EM2205">
        <v>7.7412004470825195</v>
      </c>
      <c r="EN2205">
        <v>36.132827758789063</v>
      </c>
      <c r="EO2205">
        <v>103.5111083984375</v>
      </c>
      <c r="EP2205">
        <v>103.17837524414062</v>
      </c>
      <c r="EQ2205">
        <v>102.24494934082031</v>
      </c>
      <c r="ER2205">
        <v>102.47835540771484</v>
      </c>
      <c r="ES2205">
        <v>102.59735870361328</v>
      </c>
      <c r="ET2205">
        <v>36.972911834716797</v>
      </c>
      <c r="EU2205">
        <v>7.5647177696228027</v>
      </c>
      <c r="EV2205">
        <v>7.4997668266296387</v>
      </c>
      <c r="EW2205">
        <v>7.5468053817749023</v>
      </c>
      <c r="EX2205">
        <v>7.2052927017211914</v>
      </c>
      <c r="EY2205">
        <v>6.9357562065124512</v>
      </c>
      <c r="EZ2205">
        <v>75.846519470214844</v>
      </c>
      <c r="FA2205">
        <v>74.858291625976562</v>
      </c>
      <c r="FB2205">
        <v>73.790939331054687</v>
      </c>
      <c r="FC2205">
        <v>72.895118713378906</v>
      </c>
      <c r="FD2205">
        <v>72.06817626953125</v>
      </c>
      <c r="FE2205">
        <v>71.395156860351563</v>
      </c>
      <c r="FF2205">
        <v>70.892662048339844</v>
      </c>
      <c r="FG2205">
        <v>71.184356689453125</v>
      </c>
      <c r="FH2205">
        <v>74.04266357421875</v>
      </c>
      <c r="FI2205">
        <v>78.538520812988281</v>
      </c>
      <c r="FJ2205">
        <v>82.905242919921875</v>
      </c>
      <c r="FK2205">
        <v>86.450584411621094</v>
      </c>
      <c r="FL2205">
        <v>88.895484924316406</v>
      </c>
      <c r="FM2205">
        <v>90.619003295898437</v>
      </c>
      <c r="FN2205">
        <v>92.164436340332031</v>
      </c>
      <c r="FO2205">
        <v>92.574462890625</v>
      </c>
      <c r="FP2205">
        <v>92.993209838867188</v>
      </c>
      <c r="FQ2205">
        <v>92.128166198730469</v>
      </c>
      <c r="FR2205">
        <v>90.733993530273438</v>
      </c>
      <c r="FS2205">
        <v>88.838905334472656</v>
      </c>
      <c r="FT2205">
        <v>85.951339721679688</v>
      </c>
      <c r="FU2205">
        <v>83.130828857421875</v>
      </c>
      <c r="FV2205">
        <v>81.154342651367188</v>
      </c>
      <c r="FW2205">
        <v>79.74041748046875</v>
      </c>
      <c r="FX2205">
        <v>1594</v>
      </c>
      <c r="FY2205">
        <v>1.6445562243461609E-2</v>
      </c>
      <c r="FZ2205">
        <v>1</v>
      </c>
    </row>
    <row r="2206" spans="1:182" x14ac:dyDescent="0.2">
      <c r="A2206" t="s">
        <v>245</v>
      </c>
      <c r="B2206" t="s">
        <v>252</v>
      </c>
      <c r="C2206" t="s">
        <v>218</v>
      </c>
      <c r="D2206" t="s">
        <v>42</v>
      </c>
      <c r="E2206">
        <v>2017</v>
      </c>
      <c r="F2206" t="s">
        <v>228</v>
      </c>
      <c r="G2206" t="s">
        <v>10</v>
      </c>
      <c r="H2206" t="s">
        <v>226</v>
      </c>
      <c r="I2206">
        <v>1056.5999999999999</v>
      </c>
      <c r="L2206">
        <v>265.93599301721054</v>
      </c>
      <c r="M2206">
        <v>260.28596524045395</v>
      </c>
      <c r="N2206">
        <v>255.76446327753484</v>
      </c>
      <c r="O2206">
        <v>254.33070935597567</v>
      </c>
      <c r="P2206">
        <v>258.75534184384514</v>
      </c>
      <c r="Q2206">
        <v>269.55730230074005</v>
      </c>
      <c r="R2206">
        <v>283.38856180931151</v>
      </c>
      <c r="S2206">
        <v>290.16772925800132</v>
      </c>
      <c r="T2206">
        <v>298.63033015010768</v>
      </c>
      <c r="U2206">
        <v>307.26098904208891</v>
      </c>
      <c r="V2206">
        <v>318.31354441356569</v>
      </c>
      <c r="W2206">
        <v>321.48664670210928</v>
      </c>
      <c r="X2206">
        <v>321.0582896165256</v>
      </c>
      <c r="Y2206">
        <v>324.00631844149586</v>
      </c>
      <c r="Z2206">
        <v>326.15205530674541</v>
      </c>
      <c r="AA2206">
        <v>325.69753528457244</v>
      </c>
      <c r="AB2206">
        <v>326.24542499717495</v>
      </c>
      <c r="AC2206">
        <v>322.60712838457812</v>
      </c>
      <c r="AD2206">
        <v>321.30659074662805</v>
      </c>
      <c r="AE2206">
        <v>325.16281844662956</v>
      </c>
      <c r="AF2206">
        <v>322.77012312724389</v>
      </c>
      <c r="AG2206">
        <v>307.97505966377099</v>
      </c>
      <c r="AH2206">
        <v>291.27278798818662</v>
      </c>
      <c r="AI2206">
        <v>278.54032531456562</v>
      </c>
      <c r="AJ2206">
        <v>-12.327130317687988</v>
      </c>
      <c r="AK2206">
        <v>-12.249347686767578</v>
      </c>
      <c r="AL2206">
        <v>-12.671460151672363</v>
      </c>
      <c r="AM2206">
        <v>-12.526033401489258</v>
      </c>
      <c r="AN2206">
        <v>-12.409029006958008</v>
      </c>
      <c r="AO2206">
        <v>-10.810259819030762</v>
      </c>
      <c r="AP2206">
        <v>-10.737879753112793</v>
      </c>
      <c r="AQ2206">
        <v>-10.380556106567383</v>
      </c>
      <c r="AR2206">
        <v>-10.613962173461914</v>
      </c>
      <c r="AS2206">
        <v>-10.845170021057129</v>
      </c>
      <c r="AT2206">
        <v>-10.544277191162109</v>
      </c>
      <c r="AU2206">
        <v>-10.551399230957031</v>
      </c>
      <c r="AV2206">
        <v>24.245265960693359</v>
      </c>
      <c r="AW2206">
        <v>90.719955444335938</v>
      </c>
      <c r="AX2206">
        <v>90.442779541015625</v>
      </c>
      <c r="AY2206">
        <v>89.374305725097656</v>
      </c>
      <c r="AZ2206">
        <v>89.447364807128906</v>
      </c>
      <c r="BA2206">
        <v>89.564399719238281</v>
      </c>
      <c r="BB2206">
        <v>25.069831848144531</v>
      </c>
      <c r="BC2206">
        <v>-5.1708502769470215</v>
      </c>
      <c r="BD2206">
        <v>-5.2635884284973145</v>
      </c>
      <c r="BE2206">
        <v>-4.9727468490600586</v>
      </c>
      <c r="BF2206">
        <v>-5.1470012664794922</v>
      </c>
      <c r="BG2206">
        <v>-5.722447395324707</v>
      </c>
      <c r="BH2206">
        <v>-5.9203715324401855</v>
      </c>
      <c r="BI2206">
        <v>-5.8687906265258789</v>
      </c>
      <c r="BJ2206">
        <v>-6.0655369758605957</v>
      </c>
      <c r="BK2206">
        <v>-6.0030841827392578</v>
      </c>
      <c r="BL2206">
        <v>-5.9732851982116699</v>
      </c>
      <c r="BM2206">
        <v>-5.2667117118835449</v>
      </c>
      <c r="BN2206">
        <v>-5.265625</v>
      </c>
      <c r="BO2206">
        <v>-5.0687313079833984</v>
      </c>
      <c r="BP2206">
        <v>-5.1752719879150391</v>
      </c>
      <c r="BQ2206">
        <v>-5.291539192199707</v>
      </c>
      <c r="BR2206">
        <v>-5.1357607841491699</v>
      </c>
      <c r="BS2206">
        <v>-5.1476907730102539</v>
      </c>
      <c r="BT2206">
        <v>27.756900787353516</v>
      </c>
      <c r="BU2206">
        <v>94.498512268066406</v>
      </c>
      <c r="BV2206">
        <v>94.204925537109375</v>
      </c>
      <c r="BW2206">
        <v>93.176345825195313</v>
      </c>
      <c r="BX2206">
        <v>93.296768188476563</v>
      </c>
      <c r="BY2206">
        <v>93.414390563964844</v>
      </c>
      <c r="BZ2206">
        <v>28.586048126220703</v>
      </c>
      <c r="CA2206">
        <v>-1.4087119102478027</v>
      </c>
      <c r="CB2206">
        <v>-1.4932416677474976</v>
      </c>
      <c r="CC2206">
        <v>-1.2744202613830566</v>
      </c>
      <c r="CD2206">
        <v>-1.4980835914611816</v>
      </c>
      <c r="CE2206">
        <v>-1.9831626415252686</v>
      </c>
      <c r="CF2206">
        <v>-1.4830700159072876</v>
      </c>
      <c r="CG2206">
        <v>-1.4496363401412964</v>
      </c>
      <c r="CH2206">
        <v>-1.4902950525283813</v>
      </c>
      <c r="CI2206">
        <v>-1.485309362411499</v>
      </c>
      <c r="CJ2206">
        <v>-1.5159087181091309</v>
      </c>
      <c r="CK2206">
        <v>-1.4272670745849609</v>
      </c>
      <c r="CL2206">
        <v>-1.4755584001541138</v>
      </c>
      <c r="CM2206">
        <v>-1.3897775411605835</v>
      </c>
      <c r="CN2206">
        <v>-1.4084514379501343</v>
      </c>
      <c r="CO2206">
        <v>-1.4451112747192383</v>
      </c>
      <c r="CP2206">
        <v>-1.389838695526123</v>
      </c>
      <c r="CQ2206">
        <v>-1.4050992727279663</v>
      </c>
      <c r="CR2206">
        <v>30.189046859741211</v>
      </c>
      <c r="CS2206">
        <v>97.115531921386719</v>
      </c>
      <c r="CT2206">
        <v>96.810577392578125</v>
      </c>
      <c r="CU2206">
        <v>95.80963134765625</v>
      </c>
      <c r="CV2206">
        <v>95.962860107421875</v>
      </c>
      <c r="CW2206">
        <v>96.080879211425781</v>
      </c>
      <c r="CX2206">
        <v>31.021369934082031</v>
      </c>
      <c r="CY2206">
        <v>1.1969336271286011</v>
      </c>
      <c r="CZ2206">
        <v>1.1180890798568726</v>
      </c>
      <c r="DA2206">
        <v>1.2870292663574219</v>
      </c>
      <c r="DB2206">
        <v>1.0291457176208496</v>
      </c>
      <c r="DC2206">
        <v>0.6066545844078064</v>
      </c>
      <c r="DD2206">
        <v>2.9542315006256104</v>
      </c>
      <c r="DE2206">
        <v>2.969517707824707</v>
      </c>
      <c r="DF2206">
        <v>3.0849471092224121</v>
      </c>
      <c r="DG2206">
        <v>3.0324654579162598</v>
      </c>
      <c r="DH2206">
        <v>2.9414677619934082</v>
      </c>
      <c r="DI2206">
        <v>2.4121773242950439</v>
      </c>
      <c r="DJ2206">
        <v>2.3145081996917725</v>
      </c>
      <c r="DK2206">
        <v>2.2891759872436523</v>
      </c>
      <c r="DL2206">
        <v>2.3583688735961914</v>
      </c>
      <c r="DM2206">
        <v>2.4013166427612305</v>
      </c>
      <c r="DN2206">
        <v>2.3560833930969238</v>
      </c>
      <c r="DO2206">
        <v>2.3374924659729004</v>
      </c>
      <c r="DP2206">
        <v>32.621192932128906</v>
      </c>
      <c r="DQ2206">
        <v>99.732551574707031</v>
      </c>
      <c r="DR2206">
        <v>99.416229248046875</v>
      </c>
      <c r="DS2206">
        <v>98.442909240722656</v>
      </c>
      <c r="DT2206">
        <v>98.628952026367188</v>
      </c>
      <c r="DU2206">
        <v>98.747367858886719</v>
      </c>
      <c r="DV2206">
        <v>33.456691741943359</v>
      </c>
      <c r="DW2206">
        <v>3.8025791645050049</v>
      </c>
      <c r="DX2206">
        <v>3.7294199466705322</v>
      </c>
      <c r="DY2206">
        <v>3.8484787940979004</v>
      </c>
      <c r="DZ2206">
        <v>3.5563750267028809</v>
      </c>
      <c r="EA2206">
        <v>3.1964716911315918</v>
      </c>
      <c r="EB2206">
        <v>9.3609905242919922</v>
      </c>
      <c r="EC2206">
        <v>9.3500747680664062</v>
      </c>
      <c r="ED2206">
        <v>9.6908702850341797</v>
      </c>
      <c r="EE2206">
        <v>9.555415153503418</v>
      </c>
      <c r="EF2206">
        <v>9.3772115707397461</v>
      </c>
      <c r="EG2206">
        <v>7.9557256698608398</v>
      </c>
      <c r="EH2206">
        <v>7.7867627143859863</v>
      </c>
      <c r="EI2206">
        <v>7.6010007858276367</v>
      </c>
      <c r="EJ2206">
        <v>7.7970595359802246</v>
      </c>
      <c r="EK2206">
        <v>7.9549479484558105</v>
      </c>
      <c r="EL2206">
        <v>7.7646002769470215</v>
      </c>
      <c r="EM2206">
        <v>7.7412004470825195</v>
      </c>
      <c r="EN2206">
        <v>36.132827758789063</v>
      </c>
      <c r="EO2206">
        <v>103.5111083984375</v>
      </c>
      <c r="EP2206">
        <v>103.17837524414062</v>
      </c>
      <c r="EQ2206">
        <v>102.24494934082031</v>
      </c>
      <c r="ER2206">
        <v>102.47835540771484</v>
      </c>
      <c r="ES2206">
        <v>102.59735870361328</v>
      </c>
      <c r="ET2206">
        <v>36.972911834716797</v>
      </c>
      <c r="EU2206">
        <v>7.5647177696228027</v>
      </c>
      <c r="EV2206">
        <v>7.4997668266296387</v>
      </c>
      <c r="EW2206">
        <v>7.5468053817749023</v>
      </c>
      <c r="EX2206">
        <v>7.2052927017211914</v>
      </c>
      <c r="EY2206">
        <v>6.9357562065124512</v>
      </c>
      <c r="EZ2206">
        <v>75.846519470214844</v>
      </c>
      <c r="FA2206">
        <v>74.858291625976562</v>
      </c>
      <c r="FB2206">
        <v>73.790939331054687</v>
      </c>
      <c r="FC2206">
        <v>72.895118713378906</v>
      </c>
      <c r="FD2206">
        <v>72.06817626953125</v>
      </c>
      <c r="FE2206">
        <v>71.395156860351563</v>
      </c>
      <c r="FF2206">
        <v>70.892662048339844</v>
      </c>
      <c r="FG2206">
        <v>71.184356689453125</v>
      </c>
      <c r="FH2206">
        <v>74.04266357421875</v>
      </c>
      <c r="FI2206">
        <v>78.538520812988281</v>
      </c>
      <c r="FJ2206">
        <v>82.905242919921875</v>
      </c>
      <c r="FK2206">
        <v>86.450584411621094</v>
      </c>
      <c r="FL2206">
        <v>88.895484924316406</v>
      </c>
      <c r="FM2206">
        <v>90.619003295898437</v>
      </c>
      <c r="FN2206">
        <v>92.164436340332031</v>
      </c>
      <c r="FO2206">
        <v>92.574462890625</v>
      </c>
      <c r="FP2206">
        <v>92.993209838867188</v>
      </c>
      <c r="FQ2206">
        <v>92.128166198730469</v>
      </c>
      <c r="FR2206">
        <v>90.733993530273438</v>
      </c>
      <c r="FS2206">
        <v>88.838905334472656</v>
      </c>
      <c r="FT2206">
        <v>85.951339721679688</v>
      </c>
      <c r="FU2206">
        <v>83.130828857421875</v>
      </c>
      <c r="FV2206">
        <v>81.154342651367188</v>
      </c>
      <c r="FW2206">
        <v>79.74041748046875</v>
      </c>
      <c r="FX2206">
        <v>1594</v>
      </c>
      <c r="FY2206">
        <v>1.6445562243461609E-2</v>
      </c>
      <c r="FZ2206">
        <v>1</v>
      </c>
    </row>
    <row r="2207" spans="1:182" x14ac:dyDescent="0.2">
      <c r="A2207" t="s">
        <v>245</v>
      </c>
      <c r="B2207" t="s">
        <v>252</v>
      </c>
      <c r="C2207" t="s">
        <v>218</v>
      </c>
      <c r="D2207" t="s">
        <v>43</v>
      </c>
      <c r="E2207">
        <v>2015</v>
      </c>
      <c r="F2207" t="s">
        <v>228</v>
      </c>
      <c r="G2207" t="s">
        <v>10</v>
      </c>
      <c r="H2207" t="s">
        <v>226</v>
      </c>
      <c r="I2207">
        <v>1056.5999999999999</v>
      </c>
      <c r="L2207">
        <v>264.51430928491459</v>
      </c>
      <c r="M2207">
        <v>258.9264296839076</v>
      </c>
      <c r="N2207">
        <v>254.45886350190901</v>
      </c>
      <c r="O2207">
        <v>253.34258883930693</v>
      </c>
      <c r="P2207">
        <v>258.12940496918628</v>
      </c>
      <c r="Q2207">
        <v>269.04833698312819</v>
      </c>
      <c r="R2207">
        <v>282.6012488750535</v>
      </c>
      <c r="S2207">
        <v>288.67923569699474</v>
      </c>
      <c r="T2207">
        <v>296.45409600467895</v>
      </c>
      <c r="U2207">
        <v>304.76565920208839</v>
      </c>
      <c r="V2207">
        <v>315.84873877237965</v>
      </c>
      <c r="W2207">
        <v>320.53082333024201</v>
      </c>
      <c r="X2207">
        <v>321.0907853036656</v>
      </c>
      <c r="Y2207">
        <v>324.76671006139026</v>
      </c>
      <c r="Z2207">
        <v>326.17413872007671</v>
      </c>
      <c r="AA2207">
        <v>325.35459274740845</v>
      </c>
      <c r="AB2207">
        <v>324.36143840655586</v>
      </c>
      <c r="AC2207">
        <v>321.03884237292539</v>
      </c>
      <c r="AD2207">
        <v>320.92833125658262</v>
      </c>
      <c r="AE2207">
        <v>324.5615266150354</v>
      </c>
      <c r="AF2207">
        <v>321.04457643199817</v>
      </c>
      <c r="AG2207">
        <v>305.87650126926684</v>
      </c>
      <c r="AH2207">
        <v>289.03981981619506</v>
      </c>
      <c r="AI2207">
        <v>276.00591649758593</v>
      </c>
      <c r="AJ2207">
        <v>-8.1414995193481445</v>
      </c>
      <c r="AK2207">
        <v>-8.0545148849487305</v>
      </c>
      <c r="AL2207">
        <v>-8.3701133728027344</v>
      </c>
      <c r="AM2207">
        <v>-8.2637453079223633</v>
      </c>
      <c r="AN2207">
        <v>-8.1224460601806641</v>
      </c>
      <c r="AO2207">
        <v>-6.7931299209594727</v>
      </c>
      <c r="AP2207">
        <v>-6.7496576309204102</v>
      </c>
      <c r="AQ2207">
        <v>-6.4026994705200195</v>
      </c>
      <c r="AR2207">
        <v>-6.5312929153442383</v>
      </c>
      <c r="AS2207">
        <v>-6.7242369651794434</v>
      </c>
      <c r="AT2207">
        <v>-6.5710444450378418</v>
      </c>
      <c r="AU2207">
        <v>-6.6319670677185059</v>
      </c>
      <c r="AV2207">
        <v>24.493902206420898</v>
      </c>
      <c r="AW2207">
        <v>88.760292053222656</v>
      </c>
      <c r="AX2207">
        <v>88.235557556152344</v>
      </c>
      <c r="AY2207">
        <v>87.016189575195313</v>
      </c>
      <c r="AZ2207">
        <v>86.736221313476562</v>
      </c>
      <c r="BA2207">
        <v>87.080268859863281</v>
      </c>
      <c r="BB2207">
        <v>25.178379058837891</v>
      </c>
      <c r="BC2207">
        <v>-3.374739408493042</v>
      </c>
      <c r="BD2207">
        <v>-3.4781837463378906</v>
      </c>
      <c r="BE2207">
        <v>-3.2540435791015625</v>
      </c>
      <c r="BF2207">
        <v>-3.3086655139923096</v>
      </c>
      <c r="BG2207">
        <v>-3.8711075782775879</v>
      </c>
      <c r="BH2207">
        <v>-3.9428102970123291</v>
      </c>
      <c r="BI2207">
        <v>-3.887732982635498</v>
      </c>
      <c r="BJ2207">
        <v>-4.0397090911865234</v>
      </c>
      <c r="BK2207">
        <v>-3.990788459777832</v>
      </c>
      <c r="BL2207">
        <v>-3.9491422176361084</v>
      </c>
      <c r="BM2207">
        <v>-3.3554935455322266</v>
      </c>
      <c r="BN2207">
        <v>-3.3641042709350586</v>
      </c>
      <c r="BO2207">
        <v>-3.1744446754455566</v>
      </c>
      <c r="BP2207">
        <v>-3.2285768985748291</v>
      </c>
      <c r="BQ2207">
        <v>-3.3247139453887939</v>
      </c>
      <c r="BR2207">
        <v>-3.2340595722198486</v>
      </c>
      <c r="BS2207">
        <v>-3.2766118049621582</v>
      </c>
      <c r="BT2207">
        <v>27.726308822631836</v>
      </c>
      <c r="BU2207">
        <v>92.559242248535156</v>
      </c>
      <c r="BV2207">
        <v>92.019905090332031</v>
      </c>
      <c r="BW2207">
        <v>90.831771850585937</v>
      </c>
      <c r="BX2207">
        <v>90.596267700195313</v>
      </c>
      <c r="BY2207">
        <v>90.945777893066406</v>
      </c>
      <c r="BZ2207">
        <v>28.49998664855957</v>
      </c>
      <c r="CA2207">
        <v>-0.18873362243175507</v>
      </c>
      <c r="CB2207">
        <v>-0.3005622923374176</v>
      </c>
      <c r="CC2207">
        <v>-0.15351229906082153</v>
      </c>
      <c r="CD2207">
        <v>-0.29510021209716797</v>
      </c>
      <c r="CE2207">
        <v>-0.78194111585617065</v>
      </c>
      <c r="CF2207">
        <v>-1.0348106622695923</v>
      </c>
      <c r="CG2207">
        <v>-1.0018323659896851</v>
      </c>
      <c r="CH2207">
        <v>-1.0404843091964722</v>
      </c>
      <c r="CI2207">
        <v>-1.0313510894775391</v>
      </c>
      <c r="CJ2207">
        <v>-1.0587244033813477</v>
      </c>
      <c r="CK2207">
        <v>-0.97459721565246582</v>
      </c>
      <c r="CL2207">
        <v>-1.0192805528640747</v>
      </c>
      <c r="CM2207">
        <v>-0.93856519460678101</v>
      </c>
      <c r="CN2207">
        <v>-0.94112575054168701</v>
      </c>
      <c r="CO2207">
        <v>-0.97021454572677612</v>
      </c>
      <c r="CP2207">
        <v>-0.92287391424179077</v>
      </c>
      <c r="CQ2207">
        <v>-0.95270293951034546</v>
      </c>
      <c r="CR2207">
        <v>29.965063095092773</v>
      </c>
      <c r="CS2207">
        <v>95.190391540527344</v>
      </c>
      <c r="CT2207">
        <v>94.640937805175781</v>
      </c>
      <c r="CU2207">
        <v>93.474433898925781</v>
      </c>
      <c r="CV2207">
        <v>93.269721984863281</v>
      </c>
      <c r="CW2207">
        <v>93.623016357421875</v>
      </c>
      <c r="CX2207">
        <v>30.80052375793457</v>
      </c>
      <c r="CY2207">
        <v>2.0178842544555664</v>
      </c>
      <c r="CZ2207">
        <v>1.900248646736145</v>
      </c>
      <c r="DA2207">
        <v>1.9939061403274536</v>
      </c>
      <c r="DB2207">
        <v>1.7920860052108765</v>
      </c>
      <c r="DC2207">
        <v>1.3576061725616455</v>
      </c>
      <c r="DD2207">
        <v>1.8731890916824341</v>
      </c>
      <c r="DE2207">
        <v>1.8840683698654175</v>
      </c>
      <c r="DF2207">
        <v>1.9587403535842896</v>
      </c>
      <c r="DG2207">
        <v>1.9280860424041748</v>
      </c>
      <c r="DH2207">
        <v>1.831693172454834</v>
      </c>
      <c r="DI2207">
        <v>1.4062991142272949</v>
      </c>
      <c r="DJ2207">
        <v>1.3255432844161987</v>
      </c>
      <c r="DK2207">
        <v>1.2973142862319946</v>
      </c>
      <c r="DL2207">
        <v>1.3463252782821655</v>
      </c>
      <c r="DM2207">
        <v>1.3842848539352417</v>
      </c>
      <c r="DN2207">
        <v>1.3883117437362671</v>
      </c>
      <c r="DO2207">
        <v>1.3712059259414673</v>
      </c>
      <c r="DP2207">
        <v>32.203819274902344</v>
      </c>
      <c r="DQ2207">
        <v>97.821533203125</v>
      </c>
      <c r="DR2207">
        <v>97.261962890625</v>
      </c>
      <c r="DS2207">
        <v>96.117095947265625</v>
      </c>
      <c r="DT2207">
        <v>95.94317626953125</v>
      </c>
      <c r="DU2207">
        <v>96.300254821777344</v>
      </c>
      <c r="DV2207">
        <v>33.101058959960938</v>
      </c>
      <c r="DW2207">
        <v>4.2245020866394043</v>
      </c>
      <c r="DX2207">
        <v>4.1010594367980957</v>
      </c>
      <c r="DY2207">
        <v>4.141324520111084</v>
      </c>
      <c r="DZ2207">
        <v>3.8792722225189209</v>
      </c>
      <c r="EA2207">
        <v>3.4971535205841064</v>
      </c>
      <c r="EB2207">
        <v>6.0718789100646973</v>
      </c>
      <c r="EC2207">
        <v>6.0508503913879395</v>
      </c>
      <c r="ED2207">
        <v>6.2891445159912109</v>
      </c>
      <c r="EE2207">
        <v>6.2010436058044434</v>
      </c>
      <c r="EF2207">
        <v>6.0049972534179687</v>
      </c>
      <c r="EG2207">
        <v>4.843935489654541</v>
      </c>
      <c r="EH2207">
        <v>4.7110967636108398</v>
      </c>
      <c r="EI2207">
        <v>4.525568962097168</v>
      </c>
      <c r="EJ2207">
        <v>4.6490411758422852</v>
      </c>
      <c r="EK2207">
        <v>4.7838082313537598</v>
      </c>
      <c r="EL2207">
        <v>4.7252964973449707</v>
      </c>
      <c r="EM2207">
        <v>4.7265610694885254</v>
      </c>
      <c r="EN2207">
        <v>35.436225891113281</v>
      </c>
      <c r="EO2207">
        <v>101.6204833984375</v>
      </c>
      <c r="EP2207">
        <v>101.04631805419922</v>
      </c>
      <c r="EQ2207">
        <v>99.932685852050781</v>
      </c>
      <c r="ER2207">
        <v>99.80322265625</v>
      </c>
      <c r="ES2207">
        <v>100.16575622558594</v>
      </c>
      <c r="ET2207">
        <v>36.42266845703125</v>
      </c>
      <c r="EU2207">
        <v>7.4105081558227539</v>
      </c>
      <c r="EV2207">
        <v>7.2786812782287598</v>
      </c>
      <c r="EW2207">
        <v>7.2418560981750488</v>
      </c>
      <c r="EX2207">
        <v>6.8928375244140625</v>
      </c>
      <c r="EY2207">
        <v>6.5863199234008789</v>
      </c>
      <c r="EZ2207">
        <v>77.747833251953125</v>
      </c>
      <c r="FA2207">
        <v>76.74591064453125</v>
      </c>
      <c r="FB2207">
        <v>75.666740417480469</v>
      </c>
      <c r="FC2207">
        <v>74.902610778808594</v>
      </c>
      <c r="FD2207">
        <v>74.173820495605469</v>
      </c>
      <c r="FE2207">
        <v>73.462715148925781</v>
      </c>
      <c r="FF2207">
        <v>72.852958679199219</v>
      </c>
      <c r="FG2207">
        <v>72.794593811035156</v>
      </c>
      <c r="FH2207">
        <v>75.376602172851563</v>
      </c>
      <c r="FI2207">
        <v>79.561370849609375</v>
      </c>
      <c r="FJ2207">
        <v>83.791938781738281</v>
      </c>
      <c r="FK2207">
        <v>87.949623107910156</v>
      </c>
      <c r="FL2207">
        <v>91.157455444335937</v>
      </c>
      <c r="FM2207">
        <v>93.564414978027344</v>
      </c>
      <c r="FN2207">
        <v>94.935508728027344</v>
      </c>
      <c r="FO2207">
        <v>95.166847229003906</v>
      </c>
      <c r="FP2207">
        <v>94.750572204589844</v>
      </c>
      <c r="FQ2207">
        <v>93.677719116210937</v>
      </c>
      <c r="FR2207">
        <v>92.852249145507813</v>
      </c>
      <c r="FS2207">
        <v>90.531837463378906</v>
      </c>
      <c r="FT2207">
        <v>86.96783447265625</v>
      </c>
      <c r="FU2207">
        <v>84.003547668457031</v>
      </c>
      <c r="FV2207">
        <v>82.051643371582031</v>
      </c>
      <c r="FW2207">
        <v>80.395561218261719</v>
      </c>
      <c r="FX2207">
        <v>1594</v>
      </c>
      <c r="FY2207">
        <v>1.6445562243461609E-2</v>
      </c>
      <c r="FZ2207">
        <v>1</v>
      </c>
    </row>
    <row r="2208" spans="1:182" x14ac:dyDescent="0.2">
      <c r="A2208" t="s">
        <v>245</v>
      </c>
      <c r="B2208" t="s">
        <v>252</v>
      </c>
      <c r="C2208" t="s">
        <v>218</v>
      </c>
      <c r="D2208" t="s">
        <v>43</v>
      </c>
      <c r="E2208">
        <v>2016</v>
      </c>
      <c r="F2208" t="s">
        <v>228</v>
      </c>
      <c r="G2208" t="s">
        <v>10</v>
      </c>
      <c r="H2208" t="s">
        <v>226</v>
      </c>
      <c r="I2208">
        <v>1056.5999999999999</v>
      </c>
      <c r="L2208">
        <v>264.51430928491459</v>
      </c>
      <c r="M2208">
        <v>258.92642968390766</v>
      </c>
      <c r="N2208">
        <v>254.45886350190901</v>
      </c>
      <c r="O2208">
        <v>253.34258883930693</v>
      </c>
      <c r="P2208">
        <v>258.12940496918628</v>
      </c>
      <c r="Q2208">
        <v>269.04833698312819</v>
      </c>
      <c r="R2208">
        <v>282.6012488750535</v>
      </c>
      <c r="S2208">
        <v>288.67923569699474</v>
      </c>
      <c r="T2208">
        <v>296.45409600467895</v>
      </c>
      <c r="U2208">
        <v>304.76565920208839</v>
      </c>
      <c r="V2208">
        <v>315.84873877237965</v>
      </c>
      <c r="W2208">
        <v>320.53082333024201</v>
      </c>
      <c r="X2208">
        <v>321.0907853036656</v>
      </c>
      <c r="Y2208">
        <v>324.76671006139026</v>
      </c>
      <c r="Z2208">
        <v>326.17413872007671</v>
      </c>
      <c r="AA2208">
        <v>325.35459274740845</v>
      </c>
      <c r="AB2208">
        <v>324.36143840655586</v>
      </c>
      <c r="AC2208">
        <v>321.03884237292539</v>
      </c>
      <c r="AD2208">
        <v>320.92833125658262</v>
      </c>
      <c r="AE2208">
        <v>324.5615266150354</v>
      </c>
      <c r="AF2208">
        <v>321.04457643199817</v>
      </c>
      <c r="AG2208">
        <v>305.87650126926684</v>
      </c>
      <c r="AH2208">
        <v>289.03981981619501</v>
      </c>
      <c r="AI2208">
        <v>276.00591649758593</v>
      </c>
      <c r="AJ2208">
        <v>-8.1414995193481445</v>
      </c>
      <c r="AK2208">
        <v>-8.0545148849487305</v>
      </c>
      <c r="AL2208">
        <v>-8.3701133728027344</v>
      </c>
      <c r="AM2208">
        <v>-8.2637453079223633</v>
      </c>
      <c r="AN2208">
        <v>-8.1224460601806641</v>
      </c>
      <c r="AO2208">
        <v>-6.7931299209594727</v>
      </c>
      <c r="AP2208">
        <v>-6.7496576309204102</v>
      </c>
      <c r="AQ2208">
        <v>-6.4026994705200195</v>
      </c>
      <c r="AR2208">
        <v>-6.5312929153442383</v>
      </c>
      <c r="AS2208">
        <v>-6.7242369651794434</v>
      </c>
      <c r="AT2208">
        <v>-6.5710444450378418</v>
      </c>
      <c r="AU2208">
        <v>-6.6319670677185059</v>
      </c>
      <c r="AV2208">
        <v>24.493902206420898</v>
      </c>
      <c r="AW2208">
        <v>88.760292053222656</v>
      </c>
      <c r="AX2208">
        <v>88.235557556152344</v>
      </c>
      <c r="AY2208">
        <v>87.016189575195313</v>
      </c>
      <c r="AZ2208">
        <v>86.736221313476562</v>
      </c>
      <c r="BA2208">
        <v>87.080268859863281</v>
      </c>
      <c r="BB2208">
        <v>25.178379058837891</v>
      </c>
      <c r="BC2208">
        <v>-3.374739408493042</v>
      </c>
      <c r="BD2208">
        <v>-3.4781837463378906</v>
      </c>
      <c r="BE2208">
        <v>-3.2540435791015625</v>
      </c>
      <c r="BF2208">
        <v>-3.3086655139923096</v>
      </c>
      <c r="BG2208">
        <v>-3.8711075782775879</v>
      </c>
      <c r="BH2208">
        <v>-3.9428102970123291</v>
      </c>
      <c r="BI2208">
        <v>-3.887732982635498</v>
      </c>
      <c r="BJ2208">
        <v>-4.0397090911865234</v>
      </c>
      <c r="BK2208">
        <v>-3.990788459777832</v>
      </c>
      <c r="BL2208">
        <v>-3.9491422176361084</v>
      </c>
      <c r="BM2208">
        <v>-3.3554935455322266</v>
      </c>
      <c r="BN2208">
        <v>-3.3641042709350586</v>
      </c>
      <c r="BO2208">
        <v>-3.1744446754455566</v>
      </c>
      <c r="BP2208">
        <v>-3.2285768985748291</v>
      </c>
      <c r="BQ2208">
        <v>-3.3247139453887939</v>
      </c>
      <c r="BR2208">
        <v>-3.2340595722198486</v>
      </c>
      <c r="BS2208">
        <v>-3.2766118049621582</v>
      </c>
      <c r="BT2208">
        <v>27.726308822631836</v>
      </c>
      <c r="BU2208">
        <v>92.559242248535156</v>
      </c>
      <c r="BV2208">
        <v>92.019905090332031</v>
      </c>
      <c r="BW2208">
        <v>90.831771850585937</v>
      </c>
      <c r="BX2208">
        <v>90.596267700195313</v>
      </c>
      <c r="BY2208">
        <v>90.945777893066406</v>
      </c>
      <c r="BZ2208">
        <v>28.49998664855957</v>
      </c>
      <c r="CA2208">
        <v>-0.18873362243175507</v>
      </c>
      <c r="CB2208">
        <v>-0.3005622923374176</v>
      </c>
      <c r="CC2208">
        <v>-0.15351229906082153</v>
      </c>
      <c r="CD2208">
        <v>-0.29510021209716797</v>
      </c>
      <c r="CE2208">
        <v>-0.78194111585617065</v>
      </c>
      <c r="CF2208">
        <v>-1.0348106622695923</v>
      </c>
      <c r="CG2208">
        <v>-1.0018323659896851</v>
      </c>
      <c r="CH2208">
        <v>-1.0404843091964722</v>
      </c>
      <c r="CI2208">
        <v>-1.0313510894775391</v>
      </c>
      <c r="CJ2208">
        <v>-1.0587244033813477</v>
      </c>
      <c r="CK2208">
        <v>-0.97459721565246582</v>
      </c>
      <c r="CL2208">
        <v>-1.0192805528640747</v>
      </c>
      <c r="CM2208">
        <v>-0.93856519460678101</v>
      </c>
      <c r="CN2208">
        <v>-0.94112575054168701</v>
      </c>
      <c r="CO2208">
        <v>-0.97021454572677612</v>
      </c>
      <c r="CP2208">
        <v>-0.92287391424179077</v>
      </c>
      <c r="CQ2208">
        <v>-0.95270293951034546</v>
      </c>
      <c r="CR2208">
        <v>29.965063095092773</v>
      </c>
      <c r="CS2208">
        <v>95.190391540527344</v>
      </c>
      <c r="CT2208">
        <v>94.640937805175781</v>
      </c>
      <c r="CU2208">
        <v>93.474433898925781</v>
      </c>
      <c r="CV2208">
        <v>93.269721984863281</v>
      </c>
      <c r="CW2208">
        <v>93.623016357421875</v>
      </c>
      <c r="CX2208">
        <v>30.80052375793457</v>
      </c>
      <c r="CY2208">
        <v>2.0178842544555664</v>
      </c>
      <c r="CZ2208">
        <v>1.900248646736145</v>
      </c>
      <c r="DA2208">
        <v>1.9939061403274536</v>
      </c>
      <c r="DB2208">
        <v>1.7920860052108765</v>
      </c>
      <c r="DC2208">
        <v>1.3576061725616455</v>
      </c>
      <c r="DD2208">
        <v>1.8731890916824341</v>
      </c>
      <c r="DE2208">
        <v>1.8840683698654175</v>
      </c>
      <c r="DF2208">
        <v>1.9587403535842896</v>
      </c>
      <c r="DG2208">
        <v>1.9280860424041748</v>
      </c>
      <c r="DH2208">
        <v>1.831693172454834</v>
      </c>
      <c r="DI2208">
        <v>1.4062991142272949</v>
      </c>
      <c r="DJ2208">
        <v>1.3255432844161987</v>
      </c>
      <c r="DK2208">
        <v>1.2973142862319946</v>
      </c>
      <c r="DL2208">
        <v>1.3463252782821655</v>
      </c>
      <c r="DM2208">
        <v>1.3842848539352417</v>
      </c>
      <c r="DN2208">
        <v>1.3883117437362671</v>
      </c>
      <c r="DO2208">
        <v>1.3712059259414673</v>
      </c>
      <c r="DP2208">
        <v>32.203819274902344</v>
      </c>
      <c r="DQ2208">
        <v>97.821533203125</v>
      </c>
      <c r="DR2208">
        <v>97.261962890625</v>
      </c>
      <c r="DS2208">
        <v>96.117095947265625</v>
      </c>
      <c r="DT2208">
        <v>95.94317626953125</v>
      </c>
      <c r="DU2208">
        <v>96.300254821777344</v>
      </c>
      <c r="DV2208">
        <v>33.101058959960938</v>
      </c>
      <c r="DW2208">
        <v>4.2245020866394043</v>
      </c>
      <c r="DX2208">
        <v>4.1010594367980957</v>
      </c>
      <c r="DY2208">
        <v>4.141324520111084</v>
      </c>
      <c r="DZ2208">
        <v>3.8792722225189209</v>
      </c>
      <c r="EA2208">
        <v>3.4971535205841064</v>
      </c>
      <c r="EB2208">
        <v>6.0718789100646973</v>
      </c>
      <c r="EC2208">
        <v>6.0508503913879395</v>
      </c>
      <c r="ED2208">
        <v>6.2891445159912109</v>
      </c>
      <c r="EE2208">
        <v>6.2010436058044434</v>
      </c>
      <c r="EF2208">
        <v>6.0049972534179687</v>
      </c>
      <c r="EG2208">
        <v>4.843935489654541</v>
      </c>
      <c r="EH2208">
        <v>4.7110967636108398</v>
      </c>
      <c r="EI2208">
        <v>4.525568962097168</v>
      </c>
      <c r="EJ2208">
        <v>4.6490411758422852</v>
      </c>
      <c r="EK2208">
        <v>4.7838082313537598</v>
      </c>
      <c r="EL2208">
        <v>4.7252964973449707</v>
      </c>
      <c r="EM2208">
        <v>4.7265610694885254</v>
      </c>
      <c r="EN2208">
        <v>35.436225891113281</v>
      </c>
      <c r="EO2208">
        <v>101.6204833984375</v>
      </c>
      <c r="EP2208">
        <v>101.04631805419922</v>
      </c>
      <c r="EQ2208">
        <v>99.932685852050781</v>
      </c>
      <c r="ER2208">
        <v>99.80322265625</v>
      </c>
      <c r="ES2208">
        <v>100.16575622558594</v>
      </c>
      <c r="ET2208">
        <v>36.42266845703125</v>
      </c>
      <c r="EU2208">
        <v>7.4105081558227539</v>
      </c>
      <c r="EV2208">
        <v>7.2786812782287598</v>
      </c>
      <c r="EW2208">
        <v>7.2418560981750488</v>
      </c>
      <c r="EX2208">
        <v>6.8928375244140625</v>
      </c>
      <c r="EY2208">
        <v>6.5863199234008789</v>
      </c>
      <c r="EZ2208">
        <v>77.747833251953125</v>
      </c>
      <c r="FA2208">
        <v>76.74591064453125</v>
      </c>
      <c r="FB2208">
        <v>75.666740417480469</v>
      </c>
      <c r="FC2208">
        <v>74.902610778808594</v>
      </c>
      <c r="FD2208">
        <v>74.173820495605469</v>
      </c>
      <c r="FE2208">
        <v>73.462715148925781</v>
      </c>
      <c r="FF2208">
        <v>72.852958679199219</v>
      </c>
      <c r="FG2208">
        <v>72.794593811035156</v>
      </c>
      <c r="FH2208">
        <v>75.376602172851563</v>
      </c>
      <c r="FI2208">
        <v>79.561370849609375</v>
      </c>
      <c r="FJ2208">
        <v>83.791938781738281</v>
      </c>
      <c r="FK2208">
        <v>87.949623107910156</v>
      </c>
      <c r="FL2208">
        <v>91.157455444335937</v>
      </c>
      <c r="FM2208">
        <v>93.564414978027344</v>
      </c>
      <c r="FN2208">
        <v>94.935508728027344</v>
      </c>
      <c r="FO2208">
        <v>95.166847229003906</v>
      </c>
      <c r="FP2208">
        <v>94.750572204589844</v>
      </c>
      <c r="FQ2208">
        <v>93.677719116210937</v>
      </c>
      <c r="FR2208">
        <v>92.852249145507813</v>
      </c>
      <c r="FS2208">
        <v>90.531837463378906</v>
      </c>
      <c r="FT2208">
        <v>86.96783447265625</v>
      </c>
      <c r="FU2208">
        <v>84.003547668457031</v>
      </c>
      <c r="FV2208">
        <v>82.051643371582031</v>
      </c>
      <c r="FW2208">
        <v>80.395561218261719</v>
      </c>
      <c r="FX2208">
        <v>1594</v>
      </c>
      <c r="FY2208">
        <v>1.6445562243461609E-2</v>
      </c>
      <c r="FZ2208">
        <v>1</v>
      </c>
    </row>
    <row r="2209" spans="1:182" x14ac:dyDescent="0.2">
      <c r="A2209" t="s">
        <v>245</v>
      </c>
      <c r="B2209" t="s">
        <v>252</v>
      </c>
      <c r="C2209" t="s">
        <v>218</v>
      </c>
      <c r="D2209" t="s">
        <v>43</v>
      </c>
      <c r="E2209">
        <v>2017</v>
      </c>
      <c r="F2209" t="s">
        <v>228</v>
      </c>
      <c r="G2209" t="s">
        <v>10</v>
      </c>
      <c r="H2209" t="s">
        <v>226</v>
      </c>
      <c r="I2209">
        <v>1056.5999999999999</v>
      </c>
      <c r="L2209">
        <v>264.51430928491459</v>
      </c>
      <c r="M2209">
        <v>258.9264296839076</v>
      </c>
      <c r="N2209">
        <v>254.45886350190901</v>
      </c>
      <c r="O2209">
        <v>253.34258883930693</v>
      </c>
      <c r="P2209">
        <v>258.12940496918628</v>
      </c>
      <c r="Q2209">
        <v>269.04833698312819</v>
      </c>
      <c r="R2209">
        <v>282.6012488750535</v>
      </c>
      <c r="S2209">
        <v>288.67923569699474</v>
      </c>
      <c r="T2209">
        <v>296.45409600467889</v>
      </c>
      <c r="U2209">
        <v>304.76565920208839</v>
      </c>
      <c r="V2209">
        <v>315.8487387723797</v>
      </c>
      <c r="W2209">
        <v>320.53082333024201</v>
      </c>
      <c r="X2209">
        <v>321.0907853036656</v>
      </c>
      <c r="Y2209">
        <v>324.76671006139026</v>
      </c>
      <c r="Z2209">
        <v>326.17413872007671</v>
      </c>
      <c r="AA2209">
        <v>325.3545927474085</v>
      </c>
      <c r="AB2209">
        <v>324.36143840655592</v>
      </c>
      <c r="AC2209">
        <v>321.03884237292539</v>
      </c>
      <c r="AD2209">
        <v>320.92833125658262</v>
      </c>
      <c r="AE2209">
        <v>324.5615266150354</v>
      </c>
      <c r="AF2209">
        <v>321.04457643199817</v>
      </c>
      <c r="AG2209">
        <v>305.87650126926684</v>
      </c>
      <c r="AH2209">
        <v>289.03981981619501</v>
      </c>
      <c r="AI2209">
        <v>276.00591649758593</v>
      </c>
      <c r="AJ2209">
        <v>-8.1414995193481445</v>
      </c>
      <c r="AK2209">
        <v>-8.0545148849487305</v>
      </c>
      <c r="AL2209">
        <v>-8.3701133728027344</v>
      </c>
      <c r="AM2209">
        <v>-8.2637453079223633</v>
      </c>
      <c r="AN2209">
        <v>-8.1224460601806641</v>
      </c>
      <c r="AO2209">
        <v>-6.7931299209594727</v>
      </c>
      <c r="AP2209">
        <v>-6.7496576309204102</v>
      </c>
      <c r="AQ2209">
        <v>-6.4026994705200195</v>
      </c>
      <c r="AR2209">
        <v>-6.5312929153442383</v>
      </c>
      <c r="AS2209">
        <v>-6.7242369651794434</v>
      </c>
      <c r="AT2209">
        <v>-6.5710444450378418</v>
      </c>
      <c r="AU2209">
        <v>-6.6319670677185059</v>
      </c>
      <c r="AV2209">
        <v>24.493902206420898</v>
      </c>
      <c r="AW2209">
        <v>88.760292053222656</v>
      </c>
      <c r="AX2209">
        <v>88.235557556152344</v>
      </c>
      <c r="AY2209">
        <v>87.016189575195313</v>
      </c>
      <c r="AZ2209">
        <v>86.736221313476562</v>
      </c>
      <c r="BA2209">
        <v>87.080268859863281</v>
      </c>
      <c r="BB2209">
        <v>25.178379058837891</v>
      </c>
      <c r="BC2209">
        <v>-3.374739408493042</v>
      </c>
      <c r="BD2209">
        <v>-3.4781837463378906</v>
      </c>
      <c r="BE2209">
        <v>-3.2540435791015625</v>
      </c>
      <c r="BF2209">
        <v>-3.3086655139923096</v>
      </c>
      <c r="BG2209">
        <v>-3.8711075782775879</v>
      </c>
      <c r="BH2209">
        <v>-3.9428102970123291</v>
      </c>
      <c r="BI2209">
        <v>-3.887732982635498</v>
      </c>
      <c r="BJ2209">
        <v>-4.0397090911865234</v>
      </c>
      <c r="BK2209">
        <v>-3.990788459777832</v>
      </c>
      <c r="BL2209">
        <v>-3.9491422176361084</v>
      </c>
      <c r="BM2209">
        <v>-3.3554935455322266</v>
      </c>
      <c r="BN2209">
        <v>-3.3641042709350586</v>
      </c>
      <c r="BO2209">
        <v>-3.1744446754455566</v>
      </c>
      <c r="BP2209">
        <v>-3.2285768985748291</v>
      </c>
      <c r="BQ2209">
        <v>-3.3247139453887939</v>
      </c>
      <c r="BR2209">
        <v>-3.2340595722198486</v>
      </c>
      <c r="BS2209">
        <v>-3.2766118049621582</v>
      </c>
      <c r="BT2209">
        <v>27.726308822631836</v>
      </c>
      <c r="BU2209">
        <v>92.559242248535156</v>
      </c>
      <c r="BV2209">
        <v>92.019905090332031</v>
      </c>
      <c r="BW2209">
        <v>90.831771850585937</v>
      </c>
      <c r="BX2209">
        <v>90.596267700195313</v>
      </c>
      <c r="BY2209">
        <v>90.945777893066406</v>
      </c>
      <c r="BZ2209">
        <v>28.49998664855957</v>
      </c>
      <c r="CA2209">
        <v>-0.18873362243175507</v>
      </c>
      <c r="CB2209">
        <v>-0.3005622923374176</v>
      </c>
      <c r="CC2209">
        <v>-0.15351229906082153</v>
      </c>
      <c r="CD2209">
        <v>-0.29510021209716797</v>
      </c>
      <c r="CE2209">
        <v>-0.78194111585617065</v>
      </c>
      <c r="CF2209">
        <v>-1.0348106622695923</v>
      </c>
      <c r="CG2209">
        <v>-1.0018323659896851</v>
      </c>
      <c r="CH2209">
        <v>-1.0404843091964722</v>
      </c>
      <c r="CI2209">
        <v>-1.0313510894775391</v>
      </c>
      <c r="CJ2209">
        <v>-1.0587244033813477</v>
      </c>
      <c r="CK2209">
        <v>-0.97459721565246582</v>
      </c>
      <c r="CL2209">
        <v>-1.0192805528640747</v>
      </c>
      <c r="CM2209">
        <v>-0.93856519460678101</v>
      </c>
      <c r="CN2209">
        <v>-0.94112575054168701</v>
      </c>
      <c r="CO2209">
        <v>-0.97021454572677612</v>
      </c>
      <c r="CP2209">
        <v>-0.92287391424179077</v>
      </c>
      <c r="CQ2209">
        <v>-0.95270293951034546</v>
      </c>
      <c r="CR2209">
        <v>29.965063095092773</v>
      </c>
      <c r="CS2209">
        <v>95.190391540527344</v>
      </c>
      <c r="CT2209">
        <v>94.640937805175781</v>
      </c>
      <c r="CU2209">
        <v>93.474433898925781</v>
      </c>
      <c r="CV2209">
        <v>93.269721984863281</v>
      </c>
      <c r="CW2209">
        <v>93.623016357421875</v>
      </c>
      <c r="CX2209">
        <v>30.80052375793457</v>
      </c>
      <c r="CY2209">
        <v>2.0178842544555664</v>
      </c>
      <c r="CZ2209">
        <v>1.900248646736145</v>
      </c>
      <c r="DA2209">
        <v>1.9939061403274536</v>
      </c>
      <c r="DB2209">
        <v>1.7920860052108765</v>
      </c>
      <c r="DC2209">
        <v>1.3576061725616455</v>
      </c>
      <c r="DD2209">
        <v>1.8731890916824341</v>
      </c>
      <c r="DE2209">
        <v>1.8840683698654175</v>
      </c>
      <c r="DF2209">
        <v>1.9587403535842896</v>
      </c>
      <c r="DG2209">
        <v>1.9280860424041748</v>
      </c>
      <c r="DH2209">
        <v>1.831693172454834</v>
      </c>
      <c r="DI2209">
        <v>1.4062991142272949</v>
      </c>
      <c r="DJ2209">
        <v>1.3255432844161987</v>
      </c>
      <c r="DK2209">
        <v>1.2973142862319946</v>
      </c>
      <c r="DL2209">
        <v>1.3463252782821655</v>
      </c>
      <c r="DM2209">
        <v>1.3842848539352417</v>
      </c>
      <c r="DN2209">
        <v>1.3883117437362671</v>
      </c>
      <c r="DO2209">
        <v>1.3712059259414673</v>
      </c>
      <c r="DP2209">
        <v>32.203819274902344</v>
      </c>
      <c r="DQ2209">
        <v>97.821533203125</v>
      </c>
      <c r="DR2209">
        <v>97.261962890625</v>
      </c>
      <c r="DS2209">
        <v>96.117095947265625</v>
      </c>
      <c r="DT2209">
        <v>95.94317626953125</v>
      </c>
      <c r="DU2209">
        <v>96.300254821777344</v>
      </c>
      <c r="DV2209">
        <v>33.101058959960938</v>
      </c>
      <c r="DW2209">
        <v>4.2245020866394043</v>
      </c>
      <c r="DX2209">
        <v>4.1010594367980957</v>
      </c>
      <c r="DY2209">
        <v>4.141324520111084</v>
      </c>
      <c r="DZ2209">
        <v>3.8792722225189209</v>
      </c>
      <c r="EA2209">
        <v>3.4971535205841064</v>
      </c>
      <c r="EB2209">
        <v>6.0718789100646973</v>
      </c>
      <c r="EC2209">
        <v>6.0508503913879395</v>
      </c>
      <c r="ED2209">
        <v>6.2891445159912109</v>
      </c>
      <c r="EE2209">
        <v>6.2010436058044434</v>
      </c>
      <c r="EF2209">
        <v>6.0049972534179687</v>
      </c>
      <c r="EG2209">
        <v>4.843935489654541</v>
      </c>
      <c r="EH2209">
        <v>4.7110967636108398</v>
      </c>
      <c r="EI2209">
        <v>4.525568962097168</v>
      </c>
      <c r="EJ2209">
        <v>4.6490411758422852</v>
      </c>
      <c r="EK2209">
        <v>4.7838082313537598</v>
      </c>
      <c r="EL2209">
        <v>4.7252964973449707</v>
      </c>
      <c r="EM2209">
        <v>4.7265610694885254</v>
      </c>
      <c r="EN2209">
        <v>35.436225891113281</v>
      </c>
      <c r="EO2209">
        <v>101.6204833984375</v>
      </c>
      <c r="EP2209">
        <v>101.04631805419922</v>
      </c>
      <c r="EQ2209">
        <v>99.932685852050781</v>
      </c>
      <c r="ER2209">
        <v>99.80322265625</v>
      </c>
      <c r="ES2209">
        <v>100.16575622558594</v>
      </c>
      <c r="ET2209">
        <v>36.42266845703125</v>
      </c>
      <c r="EU2209">
        <v>7.4105081558227539</v>
      </c>
      <c r="EV2209">
        <v>7.2786812782287598</v>
      </c>
      <c r="EW2209">
        <v>7.2418560981750488</v>
      </c>
      <c r="EX2209">
        <v>6.8928375244140625</v>
      </c>
      <c r="EY2209">
        <v>6.5863199234008789</v>
      </c>
      <c r="EZ2209">
        <v>77.747833251953125</v>
      </c>
      <c r="FA2209">
        <v>76.74591064453125</v>
      </c>
      <c r="FB2209">
        <v>75.666740417480469</v>
      </c>
      <c r="FC2209">
        <v>74.902610778808594</v>
      </c>
      <c r="FD2209">
        <v>74.173820495605469</v>
      </c>
      <c r="FE2209">
        <v>73.462715148925781</v>
      </c>
      <c r="FF2209">
        <v>72.852958679199219</v>
      </c>
      <c r="FG2209">
        <v>72.794593811035156</v>
      </c>
      <c r="FH2209">
        <v>75.376602172851563</v>
      </c>
      <c r="FI2209">
        <v>79.561370849609375</v>
      </c>
      <c r="FJ2209">
        <v>83.791938781738281</v>
      </c>
      <c r="FK2209">
        <v>87.949623107910156</v>
      </c>
      <c r="FL2209">
        <v>91.157455444335937</v>
      </c>
      <c r="FM2209">
        <v>93.564414978027344</v>
      </c>
      <c r="FN2209">
        <v>94.935508728027344</v>
      </c>
      <c r="FO2209">
        <v>95.166847229003906</v>
      </c>
      <c r="FP2209">
        <v>94.750572204589844</v>
      </c>
      <c r="FQ2209">
        <v>93.677719116210937</v>
      </c>
      <c r="FR2209">
        <v>92.852249145507813</v>
      </c>
      <c r="FS2209">
        <v>90.531837463378906</v>
      </c>
      <c r="FT2209">
        <v>86.96783447265625</v>
      </c>
      <c r="FU2209">
        <v>84.003547668457031</v>
      </c>
      <c r="FV2209">
        <v>82.051643371582031</v>
      </c>
      <c r="FW2209">
        <v>80.395561218261719</v>
      </c>
      <c r="FX2209">
        <v>1594</v>
      </c>
      <c r="FY2209">
        <v>1.6445562243461609E-2</v>
      </c>
      <c r="FZ2209">
        <v>1</v>
      </c>
    </row>
    <row r="2210" spans="1:182" x14ac:dyDescent="0.2">
      <c r="A2210" t="s">
        <v>245</v>
      </c>
      <c r="B2210" t="s">
        <v>252</v>
      </c>
      <c r="C2210" t="s">
        <v>218</v>
      </c>
      <c r="D2210" t="s">
        <v>44</v>
      </c>
      <c r="E2210">
        <v>2015</v>
      </c>
      <c r="F2210" t="s">
        <v>228</v>
      </c>
      <c r="G2210" t="s">
        <v>10</v>
      </c>
      <c r="H2210" t="s">
        <v>226</v>
      </c>
      <c r="I2210">
        <v>1056.5999999999999</v>
      </c>
      <c r="L2210">
        <v>267.52620400272366</v>
      </c>
      <c r="M2210">
        <v>261.54810837591486</v>
      </c>
      <c r="N2210">
        <v>256.87911714383893</v>
      </c>
      <c r="O2210">
        <v>255.99306369577337</v>
      </c>
      <c r="P2210">
        <v>260.85312026048604</v>
      </c>
      <c r="Q2210">
        <v>271.615466927</v>
      </c>
      <c r="R2210">
        <v>285.14952932235644</v>
      </c>
      <c r="S2210">
        <v>290.90417504046076</v>
      </c>
      <c r="T2210">
        <v>298.32465799323194</v>
      </c>
      <c r="U2210">
        <v>307.394756181579</v>
      </c>
      <c r="V2210">
        <v>319.96646477024285</v>
      </c>
      <c r="W2210">
        <v>325.55185335173149</v>
      </c>
      <c r="X2210">
        <v>327.27588503811631</v>
      </c>
      <c r="Y2210">
        <v>331.84631748194846</v>
      </c>
      <c r="Z2210">
        <v>332.8442681253336</v>
      </c>
      <c r="AA2210">
        <v>331.65190476294242</v>
      </c>
      <c r="AB2210">
        <v>330.35616285976221</v>
      </c>
      <c r="AC2210">
        <v>326.76963039766395</v>
      </c>
      <c r="AD2210">
        <v>325.40173128366638</v>
      </c>
      <c r="AE2210">
        <v>328.90184090873873</v>
      </c>
      <c r="AF2210">
        <v>324.65801817254732</v>
      </c>
      <c r="AG2210">
        <v>308.62138203482158</v>
      </c>
      <c r="AH2210">
        <v>291.17826963090994</v>
      </c>
      <c r="AI2210">
        <v>277.88034084694681</v>
      </c>
      <c r="AJ2210">
        <v>-6.6513271331787109</v>
      </c>
      <c r="AK2210">
        <v>-6.5538272857666016</v>
      </c>
      <c r="AL2210">
        <v>-6.6489310264587402</v>
      </c>
      <c r="AM2210">
        <v>-6.6192111968994141</v>
      </c>
      <c r="AN2210">
        <v>-6.5645003318786621</v>
      </c>
      <c r="AO2210">
        <v>-5.8343596458435059</v>
      </c>
      <c r="AP2210">
        <v>-5.828557014465332</v>
      </c>
      <c r="AQ2210">
        <v>-5.5885977745056152</v>
      </c>
      <c r="AR2210">
        <v>-5.6944088935852051</v>
      </c>
      <c r="AS2210">
        <v>-5.8934721946716309</v>
      </c>
      <c r="AT2210">
        <v>-5.9862565994262695</v>
      </c>
      <c r="AU2210">
        <v>-6.0957670211791992</v>
      </c>
      <c r="AV2210">
        <v>23.852191925048828</v>
      </c>
      <c r="AW2210">
        <v>86.539886474609375</v>
      </c>
      <c r="AX2210">
        <v>85.756004333496094</v>
      </c>
      <c r="AY2210">
        <v>84.604721069335938</v>
      </c>
      <c r="AZ2210">
        <v>84.368812561035156</v>
      </c>
      <c r="BA2210">
        <v>84.787651062011719</v>
      </c>
      <c r="BB2210">
        <v>24.331027984619141</v>
      </c>
      <c r="BC2210">
        <v>-3.5302035808563232</v>
      </c>
      <c r="BD2210">
        <v>-3.5537900924682617</v>
      </c>
      <c r="BE2210">
        <v>-3.3399498462677002</v>
      </c>
      <c r="BF2210">
        <v>-3.4085054397583008</v>
      </c>
      <c r="BG2210">
        <v>-3.9490540027618408</v>
      </c>
      <c r="BH2210">
        <v>-3.3298225402832031</v>
      </c>
      <c r="BI2210">
        <v>-3.2729268074035645</v>
      </c>
      <c r="BJ2210">
        <v>-3.323528528213501</v>
      </c>
      <c r="BK2210">
        <v>-3.3195385932922363</v>
      </c>
      <c r="BL2210">
        <v>-3.3139035701751709</v>
      </c>
      <c r="BM2210">
        <v>-2.9754917621612549</v>
      </c>
      <c r="BN2210">
        <v>-2.9998610019683838</v>
      </c>
      <c r="BO2210">
        <v>-2.8368663787841797</v>
      </c>
      <c r="BP2210">
        <v>-2.8845570087432861</v>
      </c>
      <c r="BQ2210">
        <v>-2.98000168800354</v>
      </c>
      <c r="BR2210">
        <v>-3.0059669017791748</v>
      </c>
      <c r="BS2210">
        <v>-3.0804483890533447</v>
      </c>
      <c r="BT2210">
        <v>27.235015869140625</v>
      </c>
      <c r="BU2210">
        <v>90.481231689453125</v>
      </c>
      <c r="BV2210">
        <v>89.688163757324219</v>
      </c>
      <c r="BW2210">
        <v>88.581794738769531</v>
      </c>
      <c r="BX2210">
        <v>88.394096374511719</v>
      </c>
      <c r="BY2210">
        <v>88.808639526367188</v>
      </c>
      <c r="BZ2210">
        <v>27.826101303100586</v>
      </c>
      <c r="CA2210">
        <v>-8.2256250083446503E-2</v>
      </c>
      <c r="CB2210">
        <v>-0.10785661637783051</v>
      </c>
      <c r="CC2210">
        <v>4.507159348577261E-3</v>
      </c>
      <c r="CD2210">
        <v>-0.2195318192243576</v>
      </c>
      <c r="CE2210">
        <v>-0.704750657081604</v>
      </c>
      <c r="CF2210">
        <v>-1.0293587446212769</v>
      </c>
      <c r="CG2210">
        <v>-1.0005849599838257</v>
      </c>
      <c r="CH2210">
        <v>-1.0203648805618286</v>
      </c>
      <c r="CI2210">
        <v>-1.0341956615447998</v>
      </c>
      <c r="CJ2210">
        <v>-1.0625500679016113</v>
      </c>
      <c r="CK2210">
        <v>-0.99544847011566162</v>
      </c>
      <c r="CL2210">
        <v>-1.0407145023345947</v>
      </c>
      <c r="CM2210">
        <v>-0.93102538585662842</v>
      </c>
      <c r="CN2210">
        <v>-0.93846225738525391</v>
      </c>
      <c r="CO2210">
        <v>-0.96214085817337036</v>
      </c>
      <c r="CP2210">
        <v>-0.94182735681533813</v>
      </c>
      <c r="CQ2210">
        <v>-0.99204802513122559</v>
      </c>
      <c r="CR2210">
        <v>29.577949523925781</v>
      </c>
      <c r="CS2210">
        <v>93.210990905761719</v>
      </c>
      <c r="CT2210">
        <v>92.411567687988281</v>
      </c>
      <c r="CU2210">
        <v>91.3363037109375</v>
      </c>
      <c r="CV2210">
        <v>91.181991577148438</v>
      </c>
      <c r="CW2210">
        <v>91.593559265136719</v>
      </c>
      <c r="CX2210">
        <v>30.24677848815918</v>
      </c>
      <c r="CY2210">
        <v>2.3057816028594971</v>
      </c>
      <c r="CZ2210">
        <v>2.2787864208221436</v>
      </c>
      <c r="DA2210">
        <v>2.3208677768707275</v>
      </c>
      <c r="DB2210">
        <v>1.989141583442688</v>
      </c>
      <c r="DC2210">
        <v>1.5422439575195313</v>
      </c>
      <c r="DD2210">
        <v>1.271105170249939</v>
      </c>
      <c r="DE2210">
        <v>1.2717567682266235</v>
      </c>
      <c r="DF2210">
        <v>1.2827987670898437</v>
      </c>
      <c r="DG2210">
        <v>1.2511475086212158</v>
      </c>
      <c r="DH2210">
        <v>1.1888034343719482</v>
      </c>
      <c r="DI2210">
        <v>0.98459488153457642</v>
      </c>
      <c r="DJ2210">
        <v>0.91843181848526001</v>
      </c>
      <c r="DK2210">
        <v>0.9748154878616333</v>
      </c>
      <c r="DL2210">
        <v>1.0076326131820679</v>
      </c>
      <c r="DM2210">
        <v>1.0557199716567993</v>
      </c>
      <c r="DN2210">
        <v>1.1223121881484985</v>
      </c>
      <c r="DO2210">
        <v>1.0963524580001831</v>
      </c>
      <c r="DP2210">
        <v>31.920883178710938</v>
      </c>
      <c r="DQ2210">
        <v>95.940757751464844</v>
      </c>
      <c r="DR2210">
        <v>95.134971618652344</v>
      </c>
      <c r="DS2210">
        <v>94.090812683105469</v>
      </c>
      <c r="DT2210">
        <v>93.969886779785156</v>
      </c>
      <c r="DU2210">
        <v>94.37847900390625</v>
      </c>
      <c r="DV2210">
        <v>32.667457580566406</v>
      </c>
      <c r="DW2210">
        <v>4.693819522857666</v>
      </c>
      <c r="DX2210">
        <v>4.6654295921325684</v>
      </c>
      <c r="DY2210">
        <v>4.6372284889221191</v>
      </c>
      <c r="DZ2210">
        <v>4.19781494140625</v>
      </c>
      <c r="EA2210">
        <v>3.789238452911377</v>
      </c>
      <c r="EB2210">
        <v>4.5926094055175781</v>
      </c>
      <c r="EC2210">
        <v>4.5526576042175293</v>
      </c>
      <c r="ED2210">
        <v>4.6082015037536621</v>
      </c>
      <c r="EE2210">
        <v>4.5508198738098145</v>
      </c>
      <c r="EF2210">
        <v>4.4394001960754395</v>
      </c>
      <c r="EG2210">
        <v>3.8434629440307617</v>
      </c>
      <c r="EH2210">
        <v>3.7471280097961426</v>
      </c>
      <c r="EI2210">
        <v>3.7265470027923584</v>
      </c>
      <c r="EJ2210">
        <v>3.8174843788146973</v>
      </c>
      <c r="EK2210">
        <v>3.9691903591156006</v>
      </c>
      <c r="EL2210">
        <v>4.1026015281677246</v>
      </c>
      <c r="EM2210">
        <v>4.111670970916748</v>
      </c>
      <c r="EN2210">
        <v>35.303707122802734</v>
      </c>
      <c r="EO2210">
        <v>99.882095336914063</v>
      </c>
      <c r="EP2210">
        <v>99.067131042480469</v>
      </c>
      <c r="EQ2210">
        <v>98.067893981933594</v>
      </c>
      <c r="ER2210">
        <v>97.995170593261719</v>
      </c>
      <c r="ES2210">
        <v>98.399459838867187</v>
      </c>
      <c r="ET2210">
        <v>36.162528991699219</v>
      </c>
      <c r="EU2210">
        <v>8.1417665481567383</v>
      </c>
      <c r="EV2210">
        <v>8.111363410949707</v>
      </c>
      <c r="EW2210">
        <v>7.9816856384277344</v>
      </c>
      <c r="EX2210">
        <v>7.3867883682250977</v>
      </c>
      <c r="EY2210">
        <v>7.0335416793823242</v>
      </c>
      <c r="EZ2210">
        <v>79.253463745117188</v>
      </c>
      <c r="FA2210">
        <v>78.12841796875</v>
      </c>
      <c r="FB2210">
        <v>77.017669677734375</v>
      </c>
      <c r="FC2210">
        <v>76.412322998046875</v>
      </c>
      <c r="FD2210">
        <v>75.43115234375</v>
      </c>
      <c r="FE2210">
        <v>74.496932983398438</v>
      </c>
      <c r="FF2210">
        <v>73.97503662109375</v>
      </c>
      <c r="FG2210">
        <v>73.840347290039062</v>
      </c>
      <c r="FH2210">
        <v>75.876190185546875</v>
      </c>
      <c r="FI2210">
        <v>80.361412048339844</v>
      </c>
      <c r="FJ2210">
        <v>85.355766296386719</v>
      </c>
      <c r="FK2210">
        <v>90.059463500976563</v>
      </c>
      <c r="FL2210">
        <v>93.714202880859375</v>
      </c>
      <c r="FM2210">
        <v>96.289749145507813</v>
      </c>
      <c r="FN2210">
        <v>97.228065490722656</v>
      </c>
      <c r="FO2210">
        <v>97.391204833984375</v>
      </c>
      <c r="FP2210">
        <v>96.947479248046875</v>
      </c>
      <c r="FQ2210">
        <v>95.967117309570313</v>
      </c>
      <c r="FR2210">
        <v>94.463035583496094</v>
      </c>
      <c r="FS2210">
        <v>91.668663024902344</v>
      </c>
      <c r="FT2210">
        <v>87.795700073242188</v>
      </c>
      <c r="FU2210">
        <v>84.771278381347656</v>
      </c>
      <c r="FV2210">
        <v>82.627838134765625</v>
      </c>
      <c r="FW2210">
        <v>80.876731872558594</v>
      </c>
      <c r="FX2210">
        <v>1594</v>
      </c>
      <c r="FY2210">
        <v>1.6445562243461609E-2</v>
      </c>
      <c r="FZ2210">
        <v>1</v>
      </c>
    </row>
    <row r="2211" spans="1:182" x14ac:dyDescent="0.2">
      <c r="A2211" t="s">
        <v>245</v>
      </c>
      <c r="B2211" t="s">
        <v>252</v>
      </c>
      <c r="C2211" t="s">
        <v>218</v>
      </c>
      <c r="D2211" t="s">
        <v>44</v>
      </c>
      <c r="E2211">
        <v>2016</v>
      </c>
      <c r="F2211" t="s">
        <v>228</v>
      </c>
      <c r="G2211" t="s">
        <v>10</v>
      </c>
      <c r="H2211" t="s">
        <v>226</v>
      </c>
      <c r="I2211">
        <v>1056.5999999999999</v>
      </c>
      <c r="L2211">
        <v>267.52620400272366</v>
      </c>
      <c r="M2211">
        <v>261.54810837591486</v>
      </c>
      <c r="N2211">
        <v>256.87911714383893</v>
      </c>
      <c r="O2211">
        <v>255.99306369577337</v>
      </c>
      <c r="P2211">
        <v>260.85312026048604</v>
      </c>
      <c r="Q2211">
        <v>271.615466927</v>
      </c>
      <c r="R2211">
        <v>285.14952932235644</v>
      </c>
      <c r="S2211">
        <v>290.90417504046076</v>
      </c>
      <c r="T2211">
        <v>298.32465799323194</v>
      </c>
      <c r="U2211">
        <v>307.394756181579</v>
      </c>
      <c r="V2211">
        <v>319.96646477024285</v>
      </c>
      <c r="W2211">
        <v>325.55185335173149</v>
      </c>
      <c r="X2211">
        <v>327.27588503811631</v>
      </c>
      <c r="Y2211">
        <v>331.84631748194846</v>
      </c>
      <c r="Z2211">
        <v>332.8442681253336</v>
      </c>
      <c r="AA2211">
        <v>331.65190476294242</v>
      </c>
      <c r="AB2211">
        <v>330.35616285976221</v>
      </c>
      <c r="AC2211">
        <v>326.76963039766395</v>
      </c>
      <c r="AD2211">
        <v>325.40173128366638</v>
      </c>
      <c r="AE2211">
        <v>328.90184090873873</v>
      </c>
      <c r="AF2211">
        <v>324.65801817254732</v>
      </c>
      <c r="AG2211">
        <v>308.62138203482152</v>
      </c>
      <c r="AH2211">
        <v>291.17826963090994</v>
      </c>
      <c r="AI2211">
        <v>277.88034084694686</v>
      </c>
      <c r="AJ2211">
        <v>-6.6513271331787109</v>
      </c>
      <c r="AK2211">
        <v>-6.5538272857666016</v>
      </c>
      <c r="AL2211">
        <v>-6.6489310264587402</v>
      </c>
      <c r="AM2211">
        <v>-6.6192111968994141</v>
      </c>
      <c r="AN2211">
        <v>-6.5645003318786621</v>
      </c>
      <c r="AO2211">
        <v>-5.8343596458435059</v>
      </c>
      <c r="AP2211">
        <v>-5.828557014465332</v>
      </c>
      <c r="AQ2211">
        <v>-5.5885977745056152</v>
      </c>
      <c r="AR2211">
        <v>-5.6944088935852051</v>
      </c>
      <c r="AS2211">
        <v>-5.8934721946716309</v>
      </c>
      <c r="AT2211">
        <v>-5.9862565994262695</v>
      </c>
      <c r="AU2211">
        <v>-6.0957670211791992</v>
      </c>
      <c r="AV2211">
        <v>23.852191925048828</v>
      </c>
      <c r="AW2211">
        <v>86.539886474609375</v>
      </c>
      <c r="AX2211">
        <v>85.756004333496094</v>
      </c>
      <c r="AY2211">
        <v>84.604721069335938</v>
      </c>
      <c r="AZ2211">
        <v>84.368812561035156</v>
      </c>
      <c r="BA2211">
        <v>84.787651062011719</v>
      </c>
      <c r="BB2211">
        <v>24.331027984619141</v>
      </c>
      <c r="BC2211">
        <v>-3.5302035808563232</v>
      </c>
      <c r="BD2211">
        <v>-3.5537900924682617</v>
      </c>
      <c r="BE2211">
        <v>-3.3399498462677002</v>
      </c>
      <c r="BF2211">
        <v>-3.4085054397583008</v>
      </c>
      <c r="BG2211">
        <v>-3.9490540027618408</v>
      </c>
      <c r="BH2211">
        <v>-3.3298225402832031</v>
      </c>
      <c r="BI2211">
        <v>-3.2729268074035645</v>
      </c>
      <c r="BJ2211">
        <v>-3.323528528213501</v>
      </c>
      <c r="BK2211">
        <v>-3.3195385932922363</v>
      </c>
      <c r="BL2211">
        <v>-3.3139035701751709</v>
      </c>
      <c r="BM2211">
        <v>-2.9754917621612549</v>
      </c>
      <c r="BN2211">
        <v>-2.9998610019683838</v>
      </c>
      <c r="BO2211">
        <v>-2.8368663787841797</v>
      </c>
      <c r="BP2211">
        <v>-2.8845570087432861</v>
      </c>
      <c r="BQ2211">
        <v>-2.98000168800354</v>
      </c>
      <c r="BR2211">
        <v>-3.0059669017791748</v>
      </c>
      <c r="BS2211">
        <v>-3.0804483890533447</v>
      </c>
      <c r="BT2211">
        <v>27.235015869140625</v>
      </c>
      <c r="BU2211">
        <v>90.481231689453125</v>
      </c>
      <c r="BV2211">
        <v>89.688163757324219</v>
      </c>
      <c r="BW2211">
        <v>88.581794738769531</v>
      </c>
      <c r="BX2211">
        <v>88.394096374511719</v>
      </c>
      <c r="BY2211">
        <v>88.808639526367188</v>
      </c>
      <c r="BZ2211">
        <v>27.826101303100586</v>
      </c>
      <c r="CA2211">
        <v>-8.2256250083446503E-2</v>
      </c>
      <c r="CB2211">
        <v>-0.10785661637783051</v>
      </c>
      <c r="CC2211">
        <v>4.507159348577261E-3</v>
      </c>
      <c r="CD2211">
        <v>-0.2195318192243576</v>
      </c>
      <c r="CE2211">
        <v>-0.704750657081604</v>
      </c>
      <c r="CF2211">
        <v>-1.0293587446212769</v>
      </c>
      <c r="CG2211">
        <v>-1.0005849599838257</v>
      </c>
      <c r="CH2211">
        <v>-1.0203648805618286</v>
      </c>
      <c r="CI2211">
        <v>-1.0341956615447998</v>
      </c>
      <c r="CJ2211">
        <v>-1.0625500679016113</v>
      </c>
      <c r="CK2211">
        <v>-0.99544847011566162</v>
      </c>
      <c r="CL2211">
        <v>-1.0407145023345947</v>
      </c>
      <c r="CM2211">
        <v>-0.93102538585662842</v>
      </c>
      <c r="CN2211">
        <v>-0.93846225738525391</v>
      </c>
      <c r="CO2211">
        <v>-0.96214085817337036</v>
      </c>
      <c r="CP2211">
        <v>-0.94182735681533813</v>
      </c>
      <c r="CQ2211">
        <v>-0.99204802513122559</v>
      </c>
      <c r="CR2211">
        <v>29.577949523925781</v>
      </c>
      <c r="CS2211">
        <v>93.210990905761719</v>
      </c>
      <c r="CT2211">
        <v>92.411567687988281</v>
      </c>
      <c r="CU2211">
        <v>91.3363037109375</v>
      </c>
      <c r="CV2211">
        <v>91.181991577148438</v>
      </c>
      <c r="CW2211">
        <v>91.593559265136719</v>
      </c>
      <c r="CX2211">
        <v>30.24677848815918</v>
      </c>
      <c r="CY2211">
        <v>2.3057816028594971</v>
      </c>
      <c r="CZ2211">
        <v>2.2787864208221436</v>
      </c>
      <c r="DA2211">
        <v>2.3208677768707275</v>
      </c>
      <c r="DB2211">
        <v>1.989141583442688</v>
      </c>
      <c r="DC2211">
        <v>1.5422439575195313</v>
      </c>
      <c r="DD2211">
        <v>1.271105170249939</v>
      </c>
      <c r="DE2211">
        <v>1.2717567682266235</v>
      </c>
      <c r="DF2211">
        <v>1.2827987670898437</v>
      </c>
      <c r="DG2211">
        <v>1.2511475086212158</v>
      </c>
      <c r="DH2211">
        <v>1.1888034343719482</v>
      </c>
      <c r="DI2211">
        <v>0.98459488153457642</v>
      </c>
      <c r="DJ2211">
        <v>0.91843181848526001</v>
      </c>
      <c r="DK2211">
        <v>0.9748154878616333</v>
      </c>
      <c r="DL2211">
        <v>1.0076326131820679</v>
      </c>
      <c r="DM2211">
        <v>1.0557199716567993</v>
      </c>
      <c r="DN2211">
        <v>1.1223121881484985</v>
      </c>
      <c r="DO2211">
        <v>1.0963524580001831</v>
      </c>
      <c r="DP2211">
        <v>31.920883178710938</v>
      </c>
      <c r="DQ2211">
        <v>95.940757751464844</v>
      </c>
      <c r="DR2211">
        <v>95.134971618652344</v>
      </c>
      <c r="DS2211">
        <v>94.090812683105469</v>
      </c>
      <c r="DT2211">
        <v>93.969886779785156</v>
      </c>
      <c r="DU2211">
        <v>94.37847900390625</v>
      </c>
      <c r="DV2211">
        <v>32.667457580566406</v>
      </c>
      <c r="DW2211">
        <v>4.693819522857666</v>
      </c>
      <c r="DX2211">
        <v>4.6654295921325684</v>
      </c>
      <c r="DY2211">
        <v>4.6372284889221191</v>
      </c>
      <c r="DZ2211">
        <v>4.19781494140625</v>
      </c>
      <c r="EA2211">
        <v>3.789238452911377</v>
      </c>
      <c r="EB2211">
        <v>4.5926094055175781</v>
      </c>
      <c r="EC2211">
        <v>4.5526576042175293</v>
      </c>
      <c r="ED2211">
        <v>4.6082015037536621</v>
      </c>
      <c r="EE2211">
        <v>4.5508198738098145</v>
      </c>
      <c r="EF2211">
        <v>4.4394001960754395</v>
      </c>
      <c r="EG2211">
        <v>3.8434629440307617</v>
      </c>
      <c r="EH2211">
        <v>3.7471280097961426</v>
      </c>
      <c r="EI2211">
        <v>3.7265470027923584</v>
      </c>
      <c r="EJ2211">
        <v>3.8174843788146973</v>
      </c>
      <c r="EK2211">
        <v>3.9691903591156006</v>
      </c>
      <c r="EL2211">
        <v>4.1026015281677246</v>
      </c>
      <c r="EM2211">
        <v>4.111670970916748</v>
      </c>
      <c r="EN2211">
        <v>35.303707122802734</v>
      </c>
      <c r="EO2211">
        <v>99.882095336914063</v>
      </c>
      <c r="EP2211">
        <v>99.067131042480469</v>
      </c>
      <c r="EQ2211">
        <v>98.067893981933594</v>
      </c>
      <c r="ER2211">
        <v>97.995170593261719</v>
      </c>
      <c r="ES2211">
        <v>98.399459838867187</v>
      </c>
      <c r="ET2211">
        <v>36.162528991699219</v>
      </c>
      <c r="EU2211">
        <v>8.1417665481567383</v>
      </c>
      <c r="EV2211">
        <v>8.111363410949707</v>
      </c>
      <c r="EW2211">
        <v>7.9816856384277344</v>
      </c>
      <c r="EX2211">
        <v>7.3867883682250977</v>
      </c>
      <c r="EY2211">
        <v>7.0335416793823242</v>
      </c>
      <c r="EZ2211">
        <v>79.253463745117188</v>
      </c>
      <c r="FA2211">
        <v>78.12841796875</v>
      </c>
      <c r="FB2211">
        <v>77.017669677734375</v>
      </c>
      <c r="FC2211">
        <v>76.412322998046875</v>
      </c>
      <c r="FD2211">
        <v>75.43115234375</v>
      </c>
      <c r="FE2211">
        <v>74.496932983398438</v>
      </c>
      <c r="FF2211">
        <v>73.97503662109375</v>
      </c>
      <c r="FG2211">
        <v>73.840347290039062</v>
      </c>
      <c r="FH2211">
        <v>75.876190185546875</v>
      </c>
      <c r="FI2211">
        <v>80.361412048339844</v>
      </c>
      <c r="FJ2211">
        <v>85.355766296386719</v>
      </c>
      <c r="FK2211">
        <v>90.059463500976563</v>
      </c>
      <c r="FL2211">
        <v>93.714202880859375</v>
      </c>
      <c r="FM2211">
        <v>96.289749145507813</v>
      </c>
      <c r="FN2211">
        <v>97.228065490722656</v>
      </c>
      <c r="FO2211">
        <v>97.391204833984375</v>
      </c>
      <c r="FP2211">
        <v>96.947479248046875</v>
      </c>
      <c r="FQ2211">
        <v>95.967117309570313</v>
      </c>
      <c r="FR2211">
        <v>94.463035583496094</v>
      </c>
      <c r="FS2211">
        <v>91.668663024902344</v>
      </c>
      <c r="FT2211">
        <v>87.795700073242188</v>
      </c>
      <c r="FU2211">
        <v>84.771278381347656</v>
      </c>
      <c r="FV2211">
        <v>82.627838134765625</v>
      </c>
      <c r="FW2211">
        <v>80.876731872558594</v>
      </c>
      <c r="FX2211">
        <v>1594</v>
      </c>
      <c r="FY2211">
        <v>1.6445562243461609E-2</v>
      </c>
      <c r="FZ2211">
        <v>1</v>
      </c>
    </row>
    <row r="2212" spans="1:182" x14ac:dyDescent="0.2">
      <c r="A2212" t="s">
        <v>245</v>
      </c>
      <c r="B2212" t="s">
        <v>252</v>
      </c>
      <c r="C2212" t="s">
        <v>218</v>
      </c>
      <c r="D2212" t="s">
        <v>44</v>
      </c>
      <c r="E2212">
        <v>2017</v>
      </c>
      <c r="F2212" t="s">
        <v>228</v>
      </c>
      <c r="G2212" t="s">
        <v>10</v>
      </c>
      <c r="H2212" t="s">
        <v>226</v>
      </c>
      <c r="I2212">
        <v>1056.5999999999999</v>
      </c>
      <c r="L2212">
        <v>267.52620400272366</v>
      </c>
      <c r="M2212">
        <v>261.54810837591486</v>
      </c>
      <c r="N2212">
        <v>256.87911714383893</v>
      </c>
      <c r="O2212">
        <v>255.99306369577337</v>
      </c>
      <c r="P2212">
        <v>260.85312026048604</v>
      </c>
      <c r="Q2212">
        <v>271.615466927</v>
      </c>
      <c r="R2212">
        <v>285.14952932235644</v>
      </c>
      <c r="S2212">
        <v>290.9041750404607</v>
      </c>
      <c r="T2212">
        <v>298.32465799323194</v>
      </c>
      <c r="U2212">
        <v>307.394756181579</v>
      </c>
      <c r="V2212">
        <v>319.96646477024285</v>
      </c>
      <c r="W2212">
        <v>325.55185335173155</v>
      </c>
      <c r="X2212">
        <v>327.27588503811631</v>
      </c>
      <c r="Y2212">
        <v>331.84631748194846</v>
      </c>
      <c r="Z2212">
        <v>332.8442681253336</v>
      </c>
      <c r="AA2212">
        <v>331.65190476294242</v>
      </c>
      <c r="AB2212">
        <v>330.35616285976221</v>
      </c>
      <c r="AC2212">
        <v>326.76963039766395</v>
      </c>
      <c r="AD2212">
        <v>325.40173128366638</v>
      </c>
      <c r="AE2212">
        <v>328.90184090873873</v>
      </c>
      <c r="AF2212">
        <v>324.65801817254732</v>
      </c>
      <c r="AG2212">
        <v>308.62138203482152</v>
      </c>
      <c r="AH2212">
        <v>291.17826963090994</v>
      </c>
      <c r="AI2212">
        <v>277.88034084694681</v>
      </c>
      <c r="AJ2212">
        <v>-6.6513271331787109</v>
      </c>
      <c r="AK2212">
        <v>-6.5538272857666016</v>
      </c>
      <c r="AL2212">
        <v>-6.6489310264587402</v>
      </c>
      <c r="AM2212">
        <v>-6.6192111968994141</v>
      </c>
      <c r="AN2212">
        <v>-6.5645003318786621</v>
      </c>
      <c r="AO2212">
        <v>-5.8343596458435059</v>
      </c>
      <c r="AP2212">
        <v>-5.828557014465332</v>
      </c>
      <c r="AQ2212">
        <v>-5.5885977745056152</v>
      </c>
      <c r="AR2212">
        <v>-5.6944088935852051</v>
      </c>
      <c r="AS2212">
        <v>-5.8934721946716309</v>
      </c>
      <c r="AT2212">
        <v>-5.9862565994262695</v>
      </c>
      <c r="AU2212">
        <v>-6.0957670211791992</v>
      </c>
      <c r="AV2212">
        <v>23.852191925048828</v>
      </c>
      <c r="AW2212">
        <v>86.539886474609375</v>
      </c>
      <c r="AX2212">
        <v>85.756004333496094</v>
      </c>
      <c r="AY2212">
        <v>84.604721069335938</v>
      </c>
      <c r="AZ2212">
        <v>84.368812561035156</v>
      </c>
      <c r="BA2212">
        <v>84.787651062011719</v>
      </c>
      <c r="BB2212">
        <v>24.331027984619141</v>
      </c>
      <c r="BC2212">
        <v>-3.5302035808563232</v>
      </c>
      <c r="BD2212">
        <v>-3.5537900924682617</v>
      </c>
      <c r="BE2212">
        <v>-3.3399498462677002</v>
      </c>
      <c r="BF2212">
        <v>-3.4085054397583008</v>
      </c>
      <c r="BG2212">
        <v>-3.9490540027618408</v>
      </c>
      <c r="BH2212">
        <v>-3.3298225402832031</v>
      </c>
      <c r="BI2212">
        <v>-3.2729268074035645</v>
      </c>
      <c r="BJ2212">
        <v>-3.323528528213501</v>
      </c>
      <c r="BK2212">
        <v>-3.3195385932922363</v>
      </c>
      <c r="BL2212">
        <v>-3.3139035701751709</v>
      </c>
      <c r="BM2212">
        <v>-2.9754917621612549</v>
      </c>
      <c r="BN2212">
        <v>-2.9998610019683838</v>
      </c>
      <c r="BO2212">
        <v>-2.8368663787841797</v>
      </c>
      <c r="BP2212">
        <v>-2.8845570087432861</v>
      </c>
      <c r="BQ2212">
        <v>-2.98000168800354</v>
      </c>
      <c r="BR2212">
        <v>-3.0059669017791748</v>
      </c>
      <c r="BS2212">
        <v>-3.0804483890533447</v>
      </c>
      <c r="BT2212">
        <v>27.235015869140625</v>
      </c>
      <c r="BU2212">
        <v>90.481231689453125</v>
      </c>
      <c r="BV2212">
        <v>89.688163757324219</v>
      </c>
      <c r="BW2212">
        <v>88.581794738769531</v>
      </c>
      <c r="BX2212">
        <v>88.394096374511719</v>
      </c>
      <c r="BY2212">
        <v>88.808639526367188</v>
      </c>
      <c r="BZ2212">
        <v>27.826101303100586</v>
      </c>
      <c r="CA2212">
        <v>-8.2256250083446503E-2</v>
      </c>
      <c r="CB2212">
        <v>-0.10785661637783051</v>
      </c>
      <c r="CC2212">
        <v>4.507159348577261E-3</v>
      </c>
      <c r="CD2212">
        <v>-0.2195318192243576</v>
      </c>
      <c r="CE2212">
        <v>-0.704750657081604</v>
      </c>
      <c r="CF2212">
        <v>-1.0293587446212769</v>
      </c>
      <c r="CG2212">
        <v>-1.0005849599838257</v>
      </c>
      <c r="CH2212">
        <v>-1.0203648805618286</v>
      </c>
      <c r="CI2212">
        <v>-1.0341956615447998</v>
      </c>
      <c r="CJ2212">
        <v>-1.0625500679016113</v>
      </c>
      <c r="CK2212">
        <v>-0.99544847011566162</v>
      </c>
      <c r="CL2212">
        <v>-1.0407145023345947</v>
      </c>
      <c r="CM2212">
        <v>-0.93102538585662842</v>
      </c>
      <c r="CN2212">
        <v>-0.93846225738525391</v>
      </c>
      <c r="CO2212">
        <v>-0.96214085817337036</v>
      </c>
      <c r="CP2212">
        <v>-0.94182735681533813</v>
      </c>
      <c r="CQ2212">
        <v>-0.99204802513122559</v>
      </c>
      <c r="CR2212">
        <v>29.577949523925781</v>
      </c>
      <c r="CS2212">
        <v>93.210990905761719</v>
      </c>
      <c r="CT2212">
        <v>92.411567687988281</v>
      </c>
      <c r="CU2212">
        <v>91.3363037109375</v>
      </c>
      <c r="CV2212">
        <v>91.181991577148438</v>
      </c>
      <c r="CW2212">
        <v>91.593559265136719</v>
      </c>
      <c r="CX2212">
        <v>30.24677848815918</v>
      </c>
      <c r="CY2212">
        <v>2.3057816028594971</v>
      </c>
      <c r="CZ2212">
        <v>2.2787864208221436</v>
      </c>
      <c r="DA2212">
        <v>2.3208677768707275</v>
      </c>
      <c r="DB2212">
        <v>1.989141583442688</v>
      </c>
      <c r="DC2212">
        <v>1.5422439575195313</v>
      </c>
      <c r="DD2212">
        <v>1.271105170249939</v>
      </c>
      <c r="DE2212">
        <v>1.2717567682266235</v>
      </c>
      <c r="DF2212">
        <v>1.2827987670898437</v>
      </c>
      <c r="DG2212">
        <v>1.2511475086212158</v>
      </c>
      <c r="DH2212">
        <v>1.1888034343719482</v>
      </c>
      <c r="DI2212">
        <v>0.98459488153457642</v>
      </c>
      <c r="DJ2212">
        <v>0.91843181848526001</v>
      </c>
      <c r="DK2212">
        <v>0.9748154878616333</v>
      </c>
      <c r="DL2212">
        <v>1.0076326131820679</v>
      </c>
      <c r="DM2212">
        <v>1.0557199716567993</v>
      </c>
      <c r="DN2212">
        <v>1.1223121881484985</v>
      </c>
      <c r="DO2212">
        <v>1.0963524580001831</v>
      </c>
      <c r="DP2212">
        <v>31.920883178710938</v>
      </c>
      <c r="DQ2212">
        <v>95.940757751464844</v>
      </c>
      <c r="DR2212">
        <v>95.134971618652344</v>
      </c>
      <c r="DS2212">
        <v>94.090812683105469</v>
      </c>
      <c r="DT2212">
        <v>93.969886779785156</v>
      </c>
      <c r="DU2212">
        <v>94.37847900390625</v>
      </c>
      <c r="DV2212">
        <v>32.667457580566406</v>
      </c>
      <c r="DW2212">
        <v>4.693819522857666</v>
      </c>
      <c r="DX2212">
        <v>4.6654295921325684</v>
      </c>
      <c r="DY2212">
        <v>4.6372284889221191</v>
      </c>
      <c r="DZ2212">
        <v>4.19781494140625</v>
      </c>
      <c r="EA2212">
        <v>3.789238452911377</v>
      </c>
      <c r="EB2212">
        <v>4.5926094055175781</v>
      </c>
      <c r="EC2212">
        <v>4.5526576042175293</v>
      </c>
      <c r="ED2212">
        <v>4.6082015037536621</v>
      </c>
      <c r="EE2212">
        <v>4.5508198738098145</v>
      </c>
      <c r="EF2212">
        <v>4.4394001960754395</v>
      </c>
      <c r="EG2212">
        <v>3.8434629440307617</v>
      </c>
      <c r="EH2212">
        <v>3.7471280097961426</v>
      </c>
      <c r="EI2212">
        <v>3.7265470027923584</v>
      </c>
      <c r="EJ2212">
        <v>3.8174843788146973</v>
      </c>
      <c r="EK2212">
        <v>3.9691903591156006</v>
      </c>
      <c r="EL2212">
        <v>4.1026015281677246</v>
      </c>
      <c r="EM2212">
        <v>4.111670970916748</v>
      </c>
      <c r="EN2212">
        <v>35.303707122802734</v>
      </c>
      <c r="EO2212">
        <v>99.882095336914063</v>
      </c>
      <c r="EP2212">
        <v>99.067131042480469</v>
      </c>
      <c r="EQ2212">
        <v>98.067893981933594</v>
      </c>
      <c r="ER2212">
        <v>97.995170593261719</v>
      </c>
      <c r="ES2212">
        <v>98.399459838867187</v>
      </c>
      <c r="ET2212">
        <v>36.162528991699219</v>
      </c>
      <c r="EU2212">
        <v>8.1417665481567383</v>
      </c>
      <c r="EV2212">
        <v>8.111363410949707</v>
      </c>
      <c r="EW2212">
        <v>7.9816856384277344</v>
      </c>
      <c r="EX2212">
        <v>7.3867883682250977</v>
      </c>
      <c r="EY2212">
        <v>7.0335416793823242</v>
      </c>
      <c r="EZ2212">
        <v>79.253463745117188</v>
      </c>
      <c r="FA2212">
        <v>78.12841796875</v>
      </c>
      <c r="FB2212">
        <v>77.017669677734375</v>
      </c>
      <c r="FC2212">
        <v>76.412322998046875</v>
      </c>
      <c r="FD2212">
        <v>75.43115234375</v>
      </c>
      <c r="FE2212">
        <v>74.496932983398438</v>
      </c>
      <c r="FF2212">
        <v>73.97503662109375</v>
      </c>
      <c r="FG2212">
        <v>73.840347290039062</v>
      </c>
      <c r="FH2212">
        <v>75.876190185546875</v>
      </c>
      <c r="FI2212">
        <v>80.361412048339844</v>
      </c>
      <c r="FJ2212">
        <v>85.355766296386719</v>
      </c>
      <c r="FK2212">
        <v>90.059463500976563</v>
      </c>
      <c r="FL2212">
        <v>93.714202880859375</v>
      </c>
      <c r="FM2212">
        <v>96.289749145507813</v>
      </c>
      <c r="FN2212">
        <v>97.228065490722656</v>
      </c>
      <c r="FO2212">
        <v>97.391204833984375</v>
      </c>
      <c r="FP2212">
        <v>96.947479248046875</v>
      </c>
      <c r="FQ2212">
        <v>95.967117309570313</v>
      </c>
      <c r="FR2212">
        <v>94.463035583496094</v>
      </c>
      <c r="FS2212">
        <v>91.668663024902344</v>
      </c>
      <c r="FT2212">
        <v>87.795700073242188</v>
      </c>
      <c r="FU2212">
        <v>84.771278381347656</v>
      </c>
      <c r="FV2212">
        <v>82.627838134765625</v>
      </c>
      <c r="FW2212">
        <v>80.876731872558594</v>
      </c>
      <c r="FX2212">
        <v>1594</v>
      </c>
      <c r="FY2212">
        <v>1.6445562243461609E-2</v>
      </c>
      <c r="FZ2212">
        <v>1</v>
      </c>
    </row>
    <row r="2213" spans="1:182" x14ac:dyDescent="0.2">
      <c r="A2213" t="s">
        <v>245</v>
      </c>
      <c r="B2213" t="s">
        <v>252</v>
      </c>
      <c r="C2213" t="s">
        <v>218</v>
      </c>
      <c r="D2213" t="s">
        <v>45</v>
      </c>
      <c r="E2213">
        <v>2015</v>
      </c>
      <c r="F2213" t="s">
        <v>228</v>
      </c>
      <c r="G2213" t="s">
        <v>10</v>
      </c>
      <c r="H2213" t="s">
        <v>226</v>
      </c>
      <c r="I2213">
        <v>1056.5999999999999</v>
      </c>
      <c r="L2213">
        <v>248.66866083596187</v>
      </c>
      <c r="M2213">
        <v>243.30564176534847</v>
      </c>
      <c r="N2213">
        <v>239.26466013379525</v>
      </c>
      <c r="O2213">
        <v>237.51029590755121</v>
      </c>
      <c r="P2213">
        <v>242.05702025959675</v>
      </c>
      <c r="Q2213">
        <v>252.50628660753404</v>
      </c>
      <c r="R2213">
        <v>266.26155807062082</v>
      </c>
      <c r="S2213">
        <v>272.63748674779549</v>
      </c>
      <c r="T2213">
        <v>278.95603310642224</v>
      </c>
      <c r="U2213">
        <v>286.43463622428715</v>
      </c>
      <c r="V2213">
        <v>297.82828200016979</v>
      </c>
      <c r="W2213">
        <v>303.34995707560893</v>
      </c>
      <c r="X2213">
        <v>304.61901988329328</v>
      </c>
      <c r="Y2213">
        <v>308.07778666425259</v>
      </c>
      <c r="Z2213">
        <v>309.13797861082543</v>
      </c>
      <c r="AA2213">
        <v>308.14511485085183</v>
      </c>
      <c r="AB2213">
        <v>306.12923038632096</v>
      </c>
      <c r="AC2213">
        <v>301.9279974529249</v>
      </c>
      <c r="AD2213">
        <v>299.47292883229079</v>
      </c>
      <c r="AE2213">
        <v>301.13038468921224</v>
      </c>
      <c r="AF2213">
        <v>298.23997188315002</v>
      </c>
      <c r="AG2213">
        <v>285.20402461319026</v>
      </c>
      <c r="AH2213">
        <v>269.63651579652975</v>
      </c>
      <c r="AI2213">
        <v>256.9598386330548</v>
      </c>
      <c r="AJ2213">
        <v>-5.1848359107971191</v>
      </c>
      <c r="AK2213">
        <v>-5.0623621940612793</v>
      </c>
      <c r="AL2213">
        <v>-5.0825510025024414</v>
      </c>
      <c r="AM2213">
        <v>-5.0499072074890137</v>
      </c>
      <c r="AN2213">
        <v>-4.9936866760253906</v>
      </c>
      <c r="AO2213">
        <v>-4.6169242858886719</v>
      </c>
      <c r="AP2213">
        <v>-4.6113238334655762</v>
      </c>
      <c r="AQ2213">
        <v>-4.5345439910888672</v>
      </c>
      <c r="AR2213">
        <v>-4.6233105659484863</v>
      </c>
      <c r="AS2213">
        <v>-4.807133674621582</v>
      </c>
      <c r="AT2213">
        <v>-4.9139747619628906</v>
      </c>
      <c r="AU2213">
        <v>-5.0123119354248047</v>
      </c>
      <c r="AV2213">
        <v>22.557373046875</v>
      </c>
      <c r="AW2213">
        <v>81.689582824707031</v>
      </c>
      <c r="AX2213">
        <v>81.307891845703125</v>
      </c>
      <c r="AY2213">
        <v>80.335769653320313</v>
      </c>
      <c r="AZ2213">
        <v>79.769172668457031</v>
      </c>
      <c r="BA2213">
        <v>79.594711303710937</v>
      </c>
      <c r="BB2213">
        <v>22.458600997924805</v>
      </c>
      <c r="BC2213">
        <v>-2.760667085647583</v>
      </c>
      <c r="BD2213">
        <v>-2.7946834564208984</v>
      </c>
      <c r="BE2213">
        <v>-2.6352725028991699</v>
      </c>
      <c r="BF2213">
        <v>-2.6768360137939453</v>
      </c>
      <c r="BG2213">
        <v>-3.0097379684448242</v>
      </c>
      <c r="BH2213">
        <v>-2.4860126972198486</v>
      </c>
      <c r="BI2213">
        <v>-2.4219274520874023</v>
      </c>
      <c r="BJ2213">
        <v>-2.4373266696929932</v>
      </c>
      <c r="BK2213">
        <v>-2.4365661144256592</v>
      </c>
      <c r="BL2213">
        <v>-2.4314587116241455</v>
      </c>
      <c r="BM2213">
        <v>-2.2494463920593262</v>
      </c>
      <c r="BN2213">
        <v>-2.26589035987854</v>
      </c>
      <c r="BO2213">
        <v>-2.1799876689910889</v>
      </c>
      <c r="BP2213">
        <v>-2.2114415168762207</v>
      </c>
      <c r="BQ2213">
        <v>-2.3015432357788086</v>
      </c>
      <c r="BR2213">
        <v>-2.3149557113647461</v>
      </c>
      <c r="BS2213">
        <v>-2.3768117427825928</v>
      </c>
      <c r="BT2213">
        <v>25.709720611572266</v>
      </c>
      <c r="BU2213">
        <v>85.456871032714844</v>
      </c>
      <c r="BV2213">
        <v>85.063621520996094</v>
      </c>
      <c r="BW2213">
        <v>84.107467651367188</v>
      </c>
      <c r="BX2213">
        <v>83.557357788085938</v>
      </c>
      <c r="BY2213">
        <v>83.371650695800781</v>
      </c>
      <c r="BZ2213">
        <v>25.630189895629883</v>
      </c>
      <c r="CA2213">
        <v>0.10430622845888138</v>
      </c>
      <c r="CB2213">
        <v>8.0312527716159821E-2</v>
      </c>
      <c r="CC2213">
        <v>0.21457207202911377</v>
      </c>
      <c r="CD2213">
        <v>0.10842014849185944</v>
      </c>
      <c r="CE2213">
        <v>-0.21960660815238953</v>
      </c>
      <c r="CF2213">
        <v>-0.61681586503982544</v>
      </c>
      <c r="CG2213">
        <v>-0.59317034482955933</v>
      </c>
      <c r="CH2213">
        <v>-0.60525226593017578</v>
      </c>
      <c r="CI2213">
        <v>-0.62657415866851807</v>
      </c>
      <c r="CJ2213">
        <v>-0.65686726570129395</v>
      </c>
      <c r="CK2213">
        <v>-0.60973829030990601</v>
      </c>
      <c r="CL2213">
        <v>-0.64144998788833618</v>
      </c>
      <c r="CM2213">
        <v>-0.5492289662361145</v>
      </c>
      <c r="CN2213">
        <v>-0.54098814725875854</v>
      </c>
      <c r="CO2213">
        <v>-0.56617879867553711</v>
      </c>
      <c r="CP2213">
        <v>-0.51488298177719116</v>
      </c>
      <c r="CQ2213">
        <v>-0.55147242546081543</v>
      </c>
      <c r="CR2213">
        <v>27.893026351928711</v>
      </c>
      <c r="CS2213">
        <v>88.066085815429688</v>
      </c>
      <c r="CT2213">
        <v>87.664825439453125</v>
      </c>
      <c r="CU2213">
        <v>86.719734191894531</v>
      </c>
      <c r="CV2213">
        <v>86.181045532226563</v>
      </c>
      <c r="CW2213">
        <v>85.987548828125</v>
      </c>
      <c r="CX2213">
        <v>27.826822280883789</v>
      </c>
      <c r="CY2213">
        <v>2.0885779857635498</v>
      </c>
      <c r="CZ2213">
        <v>2.071526050567627</v>
      </c>
      <c r="DA2213">
        <v>2.1883656978607178</v>
      </c>
      <c r="DB2213">
        <v>2.0374801158905029</v>
      </c>
      <c r="DC2213">
        <v>1.7128298282623291</v>
      </c>
      <c r="DD2213">
        <v>1.2523809671401978</v>
      </c>
      <c r="DE2213">
        <v>1.2355867624282837</v>
      </c>
      <c r="DF2213">
        <v>1.2268221378326416</v>
      </c>
      <c r="DG2213">
        <v>1.183417797088623</v>
      </c>
      <c r="DH2213">
        <v>1.1177240610122681</v>
      </c>
      <c r="DI2213">
        <v>1.0299698114395142</v>
      </c>
      <c r="DJ2213">
        <v>0.9829903244972229</v>
      </c>
      <c r="DK2213">
        <v>1.0815297365188599</v>
      </c>
      <c r="DL2213">
        <v>1.1294651031494141</v>
      </c>
      <c r="DM2213">
        <v>1.1691855192184448</v>
      </c>
      <c r="DN2213">
        <v>1.2851897478103638</v>
      </c>
      <c r="DO2213">
        <v>1.2738670110702515</v>
      </c>
      <c r="DP2213">
        <v>30.076330184936523</v>
      </c>
      <c r="DQ2213">
        <v>90.67529296875</v>
      </c>
      <c r="DR2213">
        <v>90.266021728515625</v>
      </c>
      <c r="DS2213">
        <v>89.332000732421875</v>
      </c>
      <c r="DT2213">
        <v>88.804725646972656</v>
      </c>
      <c r="DU2213">
        <v>88.603446960449219</v>
      </c>
      <c r="DV2213">
        <v>30.023454666137695</v>
      </c>
      <c r="DW2213">
        <v>4.0728497505187988</v>
      </c>
      <c r="DX2213">
        <v>4.062739372253418</v>
      </c>
      <c r="DY2213">
        <v>4.1621594429016113</v>
      </c>
      <c r="DZ2213">
        <v>3.9665400981903076</v>
      </c>
      <c r="EA2213">
        <v>3.6452662944793701</v>
      </c>
      <c r="EB2213">
        <v>3.9512042999267578</v>
      </c>
      <c r="EC2213">
        <v>3.8760216236114502</v>
      </c>
      <c r="ED2213">
        <v>3.8720464706420898</v>
      </c>
      <c r="EE2213">
        <v>3.7967586517333984</v>
      </c>
      <c r="EF2213">
        <v>3.6799521446228027</v>
      </c>
      <c r="EG2213">
        <v>3.3974478244781494</v>
      </c>
      <c r="EH2213">
        <v>3.3284239768981934</v>
      </c>
      <c r="EI2213">
        <v>3.4360861778259277</v>
      </c>
      <c r="EJ2213">
        <v>3.5413343906402588</v>
      </c>
      <c r="EK2213">
        <v>3.6747760772705078</v>
      </c>
      <c r="EL2213">
        <v>3.8842089176177979</v>
      </c>
      <c r="EM2213">
        <v>3.9093670845031738</v>
      </c>
      <c r="EN2213">
        <v>33.228675842285156</v>
      </c>
      <c r="EO2213">
        <v>94.442581176757812</v>
      </c>
      <c r="EP2213">
        <v>94.021751403808594</v>
      </c>
      <c r="EQ2213">
        <v>93.10369873046875</v>
      </c>
      <c r="ER2213">
        <v>92.592910766601562</v>
      </c>
      <c r="ES2213">
        <v>92.380386352539063</v>
      </c>
      <c r="ET2213">
        <v>33.195041656494141</v>
      </c>
      <c r="EU2213">
        <v>6.9378232955932617</v>
      </c>
      <c r="EV2213">
        <v>6.9377355575561523</v>
      </c>
      <c r="EW2213">
        <v>7.0120043754577637</v>
      </c>
      <c r="EX2213">
        <v>6.7517962455749512</v>
      </c>
      <c r="EY2213">
        <v>6.4353976249694824</v>
      </c>
      <c r="EZ2213">
        <v>74.542755126953125</v>
      </c>
      <c r="FA2213">
        <v>73.911994934082031</v>
      </c>
      <c r="FB2213">
        <v>73.262275695800781</v>
      </c>
      <c r="FC2213">
        <v>71.903945922851563</v>
      </c>
      <c r="FD2213">
        <v>71.0531005859375</v>
      </c>
      <c r="FE2213">
        <v>70.220024108886719</v>
      </c>
      <c r="FF2213">
        <v>69.694343566894531</v>
      </c>
      <c r="FG2213">
        <v>69.336235046386719</v>
      </c>
      <c r="FH2213">
        <v>70.2061767578125</v>
      </c>
      <c r="FI2213">
        <v>73.871955871582031</v>
      </c>
      <c r="FJ2213">
        <v>78.379669189453125</v>
      </c>
      <c r="FK2213">
        <v>83.002876281738281</v>
      </c>
      <c r="FL2213">
        <v>86.4615478515625</v>
      </c>
      <c r="FM2213">
        <v>88.954803466796875</v>
      </c>
      <c r="FN2213">
        <v>89.977935791015625</v>
      </c>
      <c r="FO2213">
        <v>90.151618957519531</v>
      </c>
      <c r="FP2213">
        <v>89.388107299804687</v>
      </c>
      <c r="FQ2213">
        <v>87.979324340820312</v>
      </c>
      <c r="FR2213">
        <v>85.689659118652344</v>
      </c>
      <c r="FS2213">
        <v>82.601585388183594</v>
      </c>
      <c r="FT2213">
        <v>79.554046630859375</v>
      </c>
      <c r="FU2213">
        <v>77.547676086425781</v>
      </c>
      <c r="FV2213">
        <v>76.030555725097656</v>
      </c>
      <c r="FW2213">
        <v>74.59814453125</v>
      </c>
      <c r="FX2213">
        <v>1594</v>
      </c>
      <c r="FY2213">
        <v>1.6445562243461609E-2</v>
      </c>
      <c r="FZ2213">
        <v>1</v>
      </c>
    </row>
    <row r="2214" spans="1:182" x14ac:dyDescent="0.2">
      <c r="A2214" t="s">
        <v>245</v>
      </c>
      <c r="B2214" t="s">
        <v>252</v>
      </c>
      <c r="C2214" t="s">
        <v>218</v>
      </c>
      <c r="D2214" t="s">
        <v>45</v>
      </c>
      <c r="E2214">
        <v>2016</v>
      </c>
      <c r="F2214" t="s">
        <v>228</v>
      </c>
      <c r="G2214" t="s">
        <v>10</v>
      </c>
      <c r="H2214" t="s">
        <v>226</v>
      </c>
      <c r="I2214">
        <v>1056.5999999999999</v>
      </c>
      <c r="L2214">
        <v>248.66866083596187</v>
      </c>
      <c r="M2214">
        <v>243.30564176534847</v>
      </c>
      <c r="N2214">
        <v>239.26466013379525</v>
      </c>
      <c r="O2214">
        <v>237.51029590755124</v>
      </c>
      <c r="P2214">
        <v>242.05702025959675</v>
      </c>
      <c r="Q2214">
        <v>252.50628660753404</v>
      </c>
      <c r="R2214">
        <v>266.26155807062082</v>
      </c>
      <c r="S2214">
        <v>272.63748674779549</v>
      </c>
      <c r="T2214">
        <v>278.95603310642218</v>
      </c>
      <c r="U2214">
        <v>286.43463622428715</v>
      </c>
      <c r="V2214">
        <v>297.82828200016979</v>
      </c>
      <c r="W2214">
        <v>303.34995707560893</v>
      </c>
      <c r="X2214">
        <v>304.61901988329328</v>
      </c>
      <c r="Y2214">
        <v>308.07778666425253</v>
      </c>
      <c r="Z2214">
        <v>309.13797861082543</v>
      </c>
      <c r="AA2214">
        <v>308.14511485085183</v>
      </c>
      <c r="AB2214">
        <v>306.12923038632096</v>
      </c>
      <c r="AC2214">
        <v>301.9279974529249</v>
      </c>
      <c r="AD2214">
        <v>299.47292883229079</v>
      </c>
      <c r="AE2214">
        <v>301.13038468921224</v>
      </c>
      <c r="AF2214">
        <v>298.23997188315002</v>
      </c>
      <c r="AG2214">
        <v>285.20402461319026</v>
      </c>
      <c r="AH2214">
        <v>269.63651579652975</v>
      </c>
      <c r="AI2214">
        <v>256.9598386330548</v>
      </c>
      <c r="AJ2214">
        <v>-5.1848359107971191</v>
      </c>
      <c r="AK2214">
        <v>-5.0623621940612793</v>
      </c>
      <c r="AL2214">
        <v>-5.0825510025024414</v>
      </c>
      <c r="AM2214">
        <v>-5.0499072074890137</v>
      </c>
      <c r="AN2214">
        <v>-4.9936866760253906</v>
      </c>
      <c r="AO2214">
        <v>-4.6169242858886719</v>
      </c>
      <c r="AP2214">
        <v>-4.6113238334655762</v>
      </c>
      <c r="AQ2214">
        <v>-4.5345439910888672</v>
      </c>
      <c r="AR2214">
        <v>-4.6233105659484863</v>
      </c>
      <c r="AS2214">
        <v>-4.807133674621582</v>
      </c>
      <c r="AT2214">
        <v>-4.9139747619628906</v>
      </c>
      <c r="AU2214">
        <v>-5.0123119354248047</v>
      </c>
      <c r="AV2214">
        <v>22.557373046875</v>
      </c>
      <c r="AW2214">
        <v>81.689582824707031</v>
      </c>
      <c r="AX2214">
        <v>81.307891845703125</v>
      </c>
      <c r="AY2214">
        <v>80.335769653320313</v>
      </c>
      <c r="AZ2214">
        <v>79.769172668457031</v>
      </c>
      <c r="BA2214">
        <v>79.594711303710937</v>
      </c>
      <c r="BB2214">
        <v>22.458600997924805</v>
      </c>
      <c r="BC2214">
        <v>-2.760667085647583</v>
      </c>
      <c r="BD2214">
        <v>-2.7946834564208984</v>
      </c>
      <c r="BE2214">
        <v>-2.6352725028991699</v>
      </c>
      <c r="BF2214">
        <v>-2.6768360137939453</v>
      </c>
      <c r="BG2214">
        <v>-3.0097379684448242</v>
      </c>
      <c r="BH2214">
        <v>-2.4860126972198486</v>
      </c>
      <c r="BI2214">
        <v>-2.4219274520874023</v>
      </c>
      <c r="BJ2214">
        <v>-2.4373266696929932</v>
      </c>
      <c r="BK2214">
        <v>-2.4365661144256592</v>
      </c>
      <c r="BL2214">
        <v>-2.4314587116241455</v>
      </c>
      <c r="BM2214">
        <v>-2.2494463920593262</v>
      </c>
      <c r="BN2214">
        <v>-2.26589035987854</v>
      </c>
      <c r="BO2214">
        <v>-2.1799876689910889</v>
      </c>
      <c r="BP2214">
        <v>-2.2114415168762207</v>
      </c>
      <c r="BQ2214">
        <v>-2.3015432357788086</v>
      </c>
      <c r="BR2214">
        <v>-2.3149557113647461</v>
      </c>
      <c r="BS2214">
        <v>-2.3768117427825928</v>
      </c>
      <c r="BT2214">
        <v>25.709720611572266</v>
      </c>
      <c r="BU2214">
        <v>85.456871032714844</v>
      </c>
      <c r="BV2214">
        <v>85.063621520996094</v>
      </c>
      <c r="BW2214">
        <v>84.107467651367188</v>
      </c>
      <c r="BX2214">
        <v>83.557357788085938</v>
      </c>
      <c r="BY2214">
        <v>83.371650695800781</v>
      </c>
      <c r="BZ2214">
        <v>25.630189895629883</v>
      </c>
      <c r="CA2214">
        <v>0.10430622845888138</v>
      </c>
      <c r="CB2214">
        <v>8.0312527716159821E-2</v>
      </c>
      <c r="CC2214">
        <v>0.21457207202911377</v>
      </c>
      <c r="CD2214">
        <v>0.10842014849185944</v>
      </c>
      <c r="CE2214">
        <v>-0.21960660815238953</v>
      </c>
      <c r="CF2214">
        <v>-0.61681586503982544</v>
      </c>
      <c r="CG2214">
        <v>-0.59317034482955933</v>
      </c>
      <c r="CH2214">
        <v>-0.60525226593017578</v>
      </c>
      <c r="CI2214">
        <v>-0.62657415866851807</v>
      </c>
      <c r="CJ2214">
        <v>-0.65686726570129395</v>
      </c>
      <c r="CK2214">
        <v>-0.60973829030990601</v>
      </c>
      <c r="CL2214">
        <v>-0.64144998788833618</v>
      </c>
      <c r="CM2214">
        <v>-0.5492289662361145</v>
      </c>
      <c r="CN2214">
        <v>-0.54098814725875854</v>
      </c>
      <c r="CO2214">
        <v>-0.56617879867553711</v>
      </c>
      <c r="CP2214">
        <v>-0.51488298177719116</v>
      </c>
      <c r="CQ2214">
        <v>-0.55147242546081543</v>
      </c>
      <c r="CR2214">
        <v>27.893026351928711</v>
      </c>
      <c r="CS2214">
        <v>88.066085815429688</v>
      </c>
      <c r="CT2214">
        <v>87.664825439453125</v>
      </c>
      <c r="CU2214">
        <v>86.719734191894531</v>
      </c>
      <c r="CV2214">
        <v>86.181045532226563</v>
      </c>
      <c r="CW2214">
        <v>85.987548828125</v>
      </c>
      <c r="CX2214">
        <v>27.826822280883789</v>
      </c>
      <c r="CY2214">
        <v>2.0885779857635498</v>
      </c>
      <c r="CZ2214">
        <v>2.071526050567627</v>
      </c>
      <c r="DA2214">
        <v>2.1883656978607178</v>
      </c>
      <c r="DB2214">
        <v>2.0374801158905029</v>
      </c>
      <c r="DC2214">
        <v>1.7128298282623291</v>
      </c>
      <c r="DD2214">
        <v>1.2523809671401978</v>
      </c>
      <c r="DE2214">
        <v>1.2355867624282837</v>
      </c>
      <c r="DF2214">
        <v>1.2268221378326416</v>
      </c>
      <c r="DG2214">
        <v>1.183417797088623</v>
      </c>
      <c r="DH2214">
        <v>1.1177240610122681</v>
      </c>
      <c r="DI2214">
        <v>1.0299698114395142</v>
      </c>
      <c r="DJ2214">
        <v>0.9829903244972229</v>
      </c>
      <c r="DK2214">
        <v>1.0815297365188599</v>
      </c>
      <c r="DL2214">
        <v>1.1294651031494141</v>
      </c>
      <c r="DM2214">
        <v>1.1691855192184448</v>
      </c>
      <c r="DN2214">
        <v>1.2851897478103638</v>
      </c>
      <c r="DO2214">
        <v>1.2738670110702515</v>
      </c>
      <c r="DP2214">
        <v>30.076330184936523</v>
      </c>
      <c r="DQ2214">
        <v>90.67529296875</v>
      </c>
      <c r="DR2214">
        <v>90.266021728515625</v>
      </c>
      <c r="DS2214">
        <v>89.332000732421875</v>
      </c>
      <c r="DT2214">
        <v>88.804725646972656</v>
      </c>
      <c r="DU2214">
        <v>88.603446960449219</v>
      </c>
      <c r="DV2214">
        <v>30.023454666137695</v>
      </c>
      <c r="DW2214">
        <v>4.0728497505187988</v>
      </c>
      <c r="DX2214">
        <v>4.062739372253418</v>
      </c>
      <c r="DY2214">
        <v>4.1621594429016113</v>
      </c>
      <c r="DZ2214">
        <v>3.9665400981903076</v>
      </c>
      <c r="EA2214">
        <v>3.6452662944793701</v>
      </c>
      <c r="EB2214">
        <v>3.9512042999267578</v>
      </c>
      <c r="EC2214">
        <v>3.8760216236114502</v>
      </c>
      <c r="ED2214">
        <v>3.8720464706420898</v>
      </c>
      <c r="EE2214">
        <v>3.7967586517333984</v>
      </c>
      <c r="EF2214">
        <v>3.6799521446228027</v>
      </c>
      <c r="EG2214">
        <v>3.3974478244781494</v>
      </c>
      <c r="EH2214">
        <v>3.3284239768981934</v>
      </c>
      <c r="EI2214">
        <v>3.4360861778259277</v>
      </c>
      <c r="EJ2214">
        <v>3.5413343906402588</v>
      </c>
      <c r="EK2214">
        <v>3.6747760772705078</v>
      </c>
      <c r="EL2214">
        <v>3.8842089176177979</v>
      </c>
      <c r="EM2214">
        <v>3.9093670845031738</v>
      </c>
      <c r="EN2214">
        <v>33.228675842285156</v>
      </c>
      <c r="EO2214">
        <v>94.442581176757812</v>
      </c>
      <c r="EP2214">
        <v>94.021751403808594</v>
      </c>
      <c r="EQ2214">
        <v>93.10369873046875</v>
      </c>
      <c r="ER2214">
        <v>92.592910766601562</v>
      </c>
      <c r="ES2214">
        <v>92.380386352539063</v>
      </c>
      <c r="ET2214">
        <v>33.195041656494141</v>
      </c>
      <c r="EU2214">
        <v>6.9378232955932617</v>
      </c>
      <c r="EV2214">
        <v>6.9377355575561523</v>
      </c>
      <c r="EW2214">
        <v>7.0120043754577637</v>
      </c>
      <c r="EX2214">
        <v>6.7517962455749512</v>
      </c>
      <c r="EY2214">
        <v>6.4353976249694824</v>
      </c>
      <c r="EZ2214">
        <v>74.542755126953125</v>
      </c>
      <c r="FA2214">
        <v>73.911994934082031</v>
      </c>
      <c r="FB2214">
        <v>73.262275695800781</v>
      </c>
      <c r="FC2214">
        <v>71.903945922851563</v>
      </c>
      <c r="FD2214">
        <v>71.0531005859375</v>
      </c>
      <c r="FE2214">
        <v>70.220024108886719</v>
      </c>
      <c r="FF2214">
        <v>69.694343566894531</v>
      </c>
      <c r="FG2214">
        <v>69.336235046386719</v>
      </c>
      <c r="FH2214">
        <v>70.2061767578125</v>
      </c>
      <c r="FI2214">
        <v>73.871955871582031</v>
      </c>
      <c r="FJ2214">
        <v>78.379669189453125</v>
      </c>
      <c r="FK2214">
        <v>83.002876281738281</v>
      </c>
      <c r="FL2214">
        <v>86.4615478515625</v>
      </c>
      <c r="FM2214">
        <v>88.954803466796875</v>
      </c>
      <c r="FN2214">
        <v>89.977935791015625</v>
      </c>
      <c r="FO2214">
        <v>90.151618957519531</v>
      </c>
      <c r="FP2214">
        <v>89.388107299804687</v>
      </c>
      <c r="FQ2214">
        <v>87.979324340820312</v>
      </c>
      <c r="FR2214">
        <v>85.689659118652344</v>
      </c>
      <c r="FS2214">
        <v>82.601585388183594</v>
      </c>
      <c r="FT2214">
        <v>79.554046630859375</v>
      </c>
      <c r="FU2214">
        <v>77.547676086425781</v>
      </c>
      <c r="FV2214">
        <v>76.030555725097656</v>
      </c>
      <c r="FW2214">
        <v>74.59814453125</v>
      </c>
      <c r="FX2214">
        <v>1594</v>
      </c>
      <c r="FY2214">
        <v>1.6445562243461609E-2</v>
      </c>
      <c r="FZ2214">
        <v>1</v>
      </c>
    </row>
    <row r="2215" spans="1:182" x14ac:dyDescent="0.2">
      <c r="A2215" t="s">
        <v>245</v>
      </c>
      <c r="B2215" t="s">
        <v>252</v>
      </c>
      <c r="C2215" t="s">
        <v>218</v>
      </c>
      <c r="D2215" t="s">
        <v>45</v>
      </c>
      <c r="E2215">
        <v>2017</v>
      </c>
      <c r="F2215" t="s">
        <v>228</v>
      </c>
      <c r="G2215" t="s">
        <v>10</v>
      </c>
      <c r="H2215" t="s">
        <v>226</v>
      </c>
      <c r="I2215">
        <v>1056.5999999999999</v>
      </c>
      <c r="L2215">
        <v>248.66866083596187</v>
      </c>
      <c r="M2215">
        <v>243.30564176534847</v>
      </c>
      <c r="N2215">
        <v>239.26466013379525</v>
      </c>
      <c r="O2215">
        <v>237.51029590755121</v>
      </c>
      <c r="P2215">
        <v>242.05702025959675</v>
      </c>
      <c r="Q2215">
        <v>252.50628660753404</v>
      </c>
      <c r="R2215">
        <v>266.26155807062082</v>
      </c>
      <c r="S2215">
        <v>272.63748674779549</v>
      </c>
      <c r="T2215">
        <v>278.95603310642224</v>
      </c>
      <c r="U2215">
        <v>286.43463622428715</v>
      </c>
      <c r="V2215">
        <v>297.82828200016979</v>
      </c>
      <c r="W2215">
        <v>303.34995707560893</v>
      </c>
      <c r="X2215">
        <v>304.61901988329328</v>
      </c>
      <c r="Y2215">
        <v>308.07778666425253</v>
      </c>
      <c r="Z2215">
        <v>309.13797861082543</v>
      </c>
      <c r="AA2215">
        <v>308.14511485085183</v>
      </c>
      <c r="AB2215">
        <v>306.12923038632096</v>
      </c>
      <c r="AC2215">
        <v>301.9279974529249</v>
      </c>
      <c r="AD2215">
        <v>299.47292883229079</v>
      </c>
      <c r="AE2215">
        <v>301.13038468921218</v>
      </c>
      <c r="AF2215">
        <v>298.23997188315008</v>
      </c>
      <c r="AG2215">
        <v>285.20402461319031</v>
      </c>
      <c r="AH2215">
        <v>269.63651579652975</v>
      </c>
      <c r="AI2215">
        <v>256.9598386330548</v>
      </c>
      <c r="AJ2215">
        <v>-5.1848359107971191</v>
      </c>
      <c r="AK2215">
        <v>-5.0623621940612793</v>
      </c>
      <c r="AL2215">
        <v>-5.0825510025024414</v>
      </c>
      <c r="AM2215">
        <v>-5.0499072074890137</v>
      </c>
      <c r="AN2215">
        <v>-4.9936866760253906</v>
      </c>
      <c r="AO2215">
        <v>-4.6169242858886719</v>
      </c>
      <c r="AP2215">
        <v>-4.6113238334655762</v>
      </c>
      <c r="AQ2215">
        <v>-4.5345439910888672</v>
      </c>
      <c r="AR2215">
        <v>-4.6233105659484863</v>
      </c>
      <c r="AS2215">
        <v>-4.807133674621582</v>
      </c>
      <c r="AT2215">
        <v>-4.9139747619628906</v>
      </c>
      <c r="AU2215">
        <v>-5.0123119354248047</v>
      </c>
      <c r="AV2215">
        <v>22.557373046875</v>
      </c>
      <c r="AW2215">
        <v>81.689582824707031</v>
      </c>
      <c r="AX2215">
        <v>81.307891845703125</v>
      </c>
      <c r="AY2215">
        <v>80.335769653320313</v>
      </c>
      <c r="AZ2215">
        <v>79.769172668457031</v>
      </c>
      <c r="BA2215">
        <v>79.594711303710937</v>
      </c>
      <c r="BB2215">
        <v>22.458600997924805</v>
      </c>
      <c r="BC2215">
        <v>-2.760667085647583</v>
      </c>
      <c r="BD2215">
        <v>-2.7946834564208984</v>
      </c>
      <c r="BE2215">
        <v>-2.6352725028991699</v>
      </c>
      <c r="BF2215">
        <v>-2.6768360137939453</v>
      </c>
      <c r="BG2215">
        <v>-3.0097379684448242</v>
      </c>
      <c r="BH2215">
        <v>-2.4860126972198486</v>
      </c>
      <c r="BI2215">
        <v>-2.4219274520874023</v>
      </c>
      <c r="BJ2215">
        <v>-2.4373266696929932</v>
      </c>
      <c r="BK2215">
        <v>-2.4365661144256592</v>
      </c>
      <c r="BL2215">
        <v>-2.4314587116241455</v>
      </c>
      <c r="BM2215">
        <v>-2.2494463920593262</v>
      </c>
      <c r="BN2215">
        <v>-2.26589035987854</v>
      </c>
      <c r="BO2215">
        <v>-2.1799876689910889</v>
      </c>
      <c r="BP2215">
        <v>-2.2114415168762207</v>
      </c>
      <c r="BQ2215">
        <v>-2.3015432357788086</v>
      </c>
      <c r="BR2215">
        <v>-2.3149557113647461</v>
      </c>
      <c r="BS2215">
        <v>-2.3768117427825928</v>
      </c>
      <c r="BT2215">
        <v>25.709720611572266</v>
      </c>
      <c r="BU2215">
        <v>85.456871032714844</v>
      </c>
      <c r="BV2215">
        <v>85.063621520996094</v>
      </c>
      <c r="BW2215">
        <v>84.107467651367188</v>
      </c>
      <c r="BX2215">
        <v>83.557357788085938</v>
      </c>
      <c r="BY2215">
        <v>83.371650695800781</v>
      </c>
      <c r="BZ2215">
        <v>25.630189895629883</v>
      </c>
      <c r="CA2215">
        <v>0.10430622845888138</v>
      </c>
      <c r="CB2215">
        <v>8.0312527716159821E-2</v>
      </c>
      <c r="CC2215">
        <v>0.21457207202911377</v>
      </c>
      <c r="CD2215">
        <v>0.10842014849185944</v>
      </c>
      <c r="CE2215">
        <v>-0.21960660815238953</v>
      </c>
      <c r="CF2215">
        <v>-0.61681586503982544</v>
      </c>
      <c r="CG2215">
        <v>-0.59317034482955933</v>
      </c>
      <c r="CH2215">
        <v>-0.60525226593017578</v>
      </c>
      <c r="CI2215">
        <v>-0.62657415866851807</v>
      </c>
      <c r="CJ2215">
        <v>-0.65686726570129395</v>
      </c>
      <c r="CK2215">
        <v>-0.60973829030990601</v>
      </c>
      <c r="CL2215">
        <v>-0.64144998788833618</v>
      </c>
      <c r="CM2215">
        <v>-0.5492289662361145</v>
      </c>
      <c r="CN2215">
        <v>-0.54098814725875854</v>
      </c>
      <c r="CO2215">
        <v>-0.56617879867553711</v>
      </c>
      <c r="CP2215">
        <v>-0.51488298177719116</v>
      </c>
      <c r="CQ2215">
        <v>-0.55147242546081543</v>
      </c>
      <c r="CR2215">
        <v>27.893026351928711</v>
      </c>
      <c r="CS2215">
        <v>88.066085815429688</v>
      </c>
      <c r="CT2215">
        <v>87.664825439453125</v>
      </c>
      <c r="CU2215">
        <v>86.719734191894531</v>
      </c>
      <c r="CV2215">
        <v>86.181045532226563</v>
      </c>
      <c r="CW2215">
        <v>85.987548828125</v>
      </c>
      <c r="CX2215">
        <v>27.826822280883789</v>
      </c>
      <c r="CY2215">
        <v>2.0885779857635498</v>
      </c>
      <c r="CZ2215">
        <v>2.071526050567627</v>
      </c>
      <c r="DA2215">
        <v>2.1883656978607178</v>
      </c>
      <c r="DB2215">
        <v>2.0374801158905029</v>
      </c>
      <c r="DC2215">
        <v>1.7128298282623291</v>
      </c>
      <c r="DD2215">
        <v>1.2523809671401978</v>
      </c>
      <c r="DE2215">
        <v>1.2355867624282837</v>
      </c>
      <c r="DF2215">
        <v>1.2268221378326416</v>
      </c>
      <c r="DG2215">
        <v>1.183417797088623</v>
      </c>
      <c r="DH2215">
        <v>1.1177240610122681</v>
      </c>
      <c r="DI2215">
        <v>1.0299698114395142</v>
      </c>
      <c r="DJ2215">
        <v>0.9829903244972229</v>
      </c>
      <c r="DK2215">
        <v>1.0815297365188599</v>
      </c>
      <c r="DL2215">
        <v>1.1294651031494141</v>
      </c>
      <c r="DM2215">
        <v>1.1691855192184448</v>
      </c>
      <c r="DN2215">
        <v>1.2851897478103638</v>
      </c>
      <c r="DO2215">
        <v>1.2738670110702515</v>
      </c>
      <c r="DP2215">
        <v>30.076330184936523</v>
      </c>
      <c r="DQ2215">
        <v>90.67529296875</v>
      </c>
      <c r="DR2215">
        <v>90.266021728515625</v>
      </c>
      <c r="DS2215">
        <v>89.332000732421875</v>
      </c>
      <c r="DT2215">
        <v>88.804725646972656</v>
      </c>
      <c r="DU2215">
        <v>88.603446960449219</v>
      </c>
      <c r="DV2215">
        <v>30.023454666137695</v>
      </c>
      <c r="DW2215">
        <v>4.0728497505187988</v>
      </c>
      <c r="DX2215">
        <v>4.062739372253418</v>
      </c>
      <c r="DY2215">
        <v>4.1621594429016113</v>
      </c>
      <c r="DZ2215">
        <v>3.9665400981903076</v>
      </c>
      <c r="EA2215">
        <v>3.6452662944793701</v>
      </c>
      <c r="EB2215">
        <v>3.9512042999267578</v>
      </c>
      <c r="EC2215">
        <v>3.8760216236114502</v>
      </c>
      <c r="ED2215">
        <v>3.8720464706420898</v>
      </c>
      <c r="EE2215">
        <v>3.7967586517333984</v>
      </c>
      <c r="EF2215">
        <v>3.6799521446228027</v>
      </c>
      <c r="EG2215">
        <v>3.3974478244781494</v>
      </c>
      <c r="EH2215">
        <v>3.3284239768981934</v>
      </c>
      <c r="EI2215">
        <v>3.4360861778259277</v>
      </c>
      <c r="EJ2215">
        <v>3.5413343906402588</v>
      </c>
      <c r="EK2215">
        <v>3.6747760772705078</v>
      </c>
      <c r="EL2215">
        <v>3.8842089176177979</v>
      </c>
      <c r="EM2215">
        <v>3.9093670845031738</v>
      </c>
      <c r="EN2215">
        <v>33.228675842285156</v>
      </c>
      <c r="EO2215">
        <v>94.442581176757812</v>
      </c>
      <c r="EP2215">
        <v>94.021751403808594</v>
      </c>
      <c r="EQ2215">
        <v>93.10369873046875</v>
      </c>
      <c r="ER2215">
        <v>92.592910766601562</v>
      </c>
      <c r="ES2215">
        <v>92.380386352539063</v>
      </c>
      <c r="ET2215">
        <v>33.195041656494141</v>
      </c>
      <c r="EU2215">
        <v>6.9378232955932617</v>
      </c>
      <c r="EV2215">
        <v>6.9377355575561523</v>
      </c>
      <c r="EW2215">
        <v>7.0120043754577637</v>
      </c>
      <c r="EX2215">
        <v>6.7517962455749512</v>
      </c>
      <c r="EY2215">
        <v>6.4353976249694824</v>
      </c>
      <c r="EZ2215">
        <v>74.542755126953125</v>
      </c>
      <c r="FA2215">
        <v>73.911994934082031</v>
      </c>
      <c r="FB2215">
        <v>73.262275695800781</v>
      </c>
      <c r="FC2215">
        <v>71.903945922851563</v>
      </c>
      <c r="FD2215">
        <v>71.0531005859375</v>
      </c>
      <c r="FE2215">
        <v>70.220024108886719</v>
      </c>
      <c r="FF2215">
        <v>69.694343566894531</v>
      </c>
      <c r="FG2215">
        <v>69.336235046386719</v>
      </c>
      <c r="FH2215">
        <v>70.2061767578125</v>
      </c>
      <c r="FI2215">
        <v>73.871955871582031</v>
      </c>
      <c r="FJ2215">
        <v>78.379669189453125</v>
      </c>
      <c r="FK2215">
        <v>83.002876281738281</v>
      </c>
      <c r="FL2215">
        <v>86.4615478515625</v>
      </c>
      <c r="FM2215">
        <v>88.954803466796875</v>
      </c>
      <c r="FN2215">
        <v>89.977935791015625</v>
      </c>
      <c r="FO2215">
        <v>90.151618957519531</v>
      </c>
      <c r="FP2215">
        <v>89.388107299804687</v>
      </c>
      <c r="FQ2215">
        <v>87.979324340820312</v>
      </c>
      <c r="FR2215">
        <v>85.689659118652344</v>
      </c>
      <c r="FS2215">
        <v>82.601585388183594</v>
      </c>
      <c r="FT2215">
        <v>79.554046630859375</v>
      </c>
      <c r="FU2215">
        <v>77.547676086425781</v>
      </c>
      <c r="FV2215">
        <v>76.030555725097656</v>
      </c>
      <c r="FW2215">
        <v>74.59814453125</v>
      </c>
      <c r="FX2215">
        <v>1594</v>
      </c>
      <c r="FY2215">
        <v>1.6445562243461609E-2</v>
      </c>
      <c r="FZ2215">
        <v>1</v>
      </c>
    </row>
    <row r="2216" spans="1:182" x14ac:dyDescent="0.2">
      <c r="A2216" t="s">
        <v>245</v>
      </c>
      <c r="B2216" t="s">
        <v>252</v>
      </c>
      <c r="C2216" t="s">
        <v>218</v>
      </c>
      <c r="D2216" t="s">
        <v>46</v>
      </c>
      <c r="E2216">
        <v>2015</v>
      </c>
      <c r="F2216" t="s">
        <v>228</v>
      </c>
      <c r="G2216" t="s">
        <v>10</v>
      </c>
      <c r="H2216" t="s">
        <v>226</v>
      </c>
      <c r="I2216">
        <v>579.20000000000005</v>
      </c>
      <c r="L2216">
        <v>119.71469822665298</v>
      </c>
      <c r="M2216">
        <v>116.40448550006512</v>
      </c>
      <c r="N2216">
        <v>114.33132625213599</v>
      </c>
      <c r="O2216">
        <v>112.83425490092418</v>
      </c>
      <c r="P2216">
        <v>114.58168658177871</v>
      </c>
      <c r="Q2216">
        <v>122.03700727428279</v>
      </c>
      <c r="R2216">
        <v>133.56406769757109</v>
      </c>
      <c r="S2216">
        <v>136.44980707746589</v>
      </c>
      <c r="T2216">
        <v>145.52174456470715</v>
      </c>
      <c r="U2216">
        <v>143.94321294588406</v>
      </c>
      <c r="V2216">
        <v>146.54703614222726</v>
      </c>
      <c r="W2216">
        <v>153.37066620583397</v>
      </c>
      <c r="X2216">
        <v>157.61274534490266</v>
      </c>
      <c r="Y2216">
        <v>158.86050362699442</v>
      </c>
      <c r="Z2216">
        <v>159.43285618960161</v>
      </c>
      <c r="AA2216">
        <v>159.18783611377015</v>
      </c>
      <c r="AB2216">
        <v>156.50658687557532</v>
      </c>
      <c r="AC2216">
        <v>152.74267818491251</v>
      </c>
      <c r="AD2216">
        <v>150.57328663378107</v>
      </c>
      <c r="AE2216">
        <v>151.05222305412329</v>
      </c>
      <c r="AF2216">
        <v>149.12212537537488</v>
      </c>
      <c r="AG2216">
        <v>142.51485688920394</v>
      </c>
      <c r="AH2216">
        <v>136.74720501859326</v>
      </c>
      <c r="AI2216">
        <v>129.40023409457649</v>
      </c>
      <c r="AJ2216">
        <v>-3.1402745246887207</v>
      </c>
      <c r="AK2216">
        <v>-3.0875828266143799</v>
      </c>
      <c r="AL2216">
        <v>-3.0982940196990967</v>
      </c>
      <c r="AM2216">
        <v>-3.1534872055053711</v>
      </c>
      <c r="AN2216">
        <v>-3.1783454418182373</v>
      </c>
      <c r="AO2216">
        <v>-3.1903700828552246</v>
      </c>
      <c r="AP2216">
        <v>-3.4728097915649414</v>
      </c>
      <c r="AQ2216">
        <v>-3.728607177734375</v>
      </c>
      <c r="AR2216">
        <v>-3.9837069511413574</v>
      </c>
      <c r="AS2216">
        <v>-3.8954372406005859</v>
      </c>
      <c r="AT2216">
        <v>-3.7278127670288086</v>
      </c>
      <c r="AU2216">
        <v>-3.6622829437255859</v>
      </c>
      <c r="AV2216">
        <v>-3.64888596534729</v>
      </c>
      <c r="AW2216">
        <v>-3.7867379188537598</v>
      </c>
      <c r="AX2216">
        <v>-3.7865259647369385</v>
      </c>
      <c r="AY2216">
        <v>8.52752685546875</v>
      </c>
      <c r="AZ2216">
        <v>35.784027099609375</v>
      </c>
      <c r="BA2216">
        <v>35.638191223144531</v>
      </c>
      <c r="BB2216">
        <v>36.171474456787109</v>
      </c>
      <c r="BC2216">
        <v>37.59613037109375</v>
      </c>
      <c r="BD2216">
        <v>37.735298156738281</v>
      </c>
      <c r="BE2216">
        <v>7.9379134178161621</v>
      </c>
      <c r="BF2216">
        <v>-3.7782704830169678</v>
      </c>
      <c r="BG2216">
        <v>-3.6034488677978516</v>
      </c>
      <c r="BH2216">
        <v>-1.4808483123779297</v>
      </c>
      <c r="BI2216">
        <v>-1.4700866937637329</v>
      </c>
      <c r="BJ2216">
        <v>-1.4661484956741333</v>
      </c>
      <c r="BK2216">
        <v>-1.4864243268966675</v>
      </c>
      <c r="BL2216">
        <v>-1.4893699884414673</v>
      </c>
      <c r="BM2216">
        <v>-1.4982095956802368</v>
      </c>
      <c r="BN2216">
        <v>-1.629894495010376</v>
      </c>
      <c r="BO2216">
        <v>-1.7915679216384888</v>
      </c>
      <c r="BP2216">
        <v>-1.8503131866455078</v>
      </c>
      <c r="BQ2216">
        <v>-1.8236533403396606</v>
      </c>
      <c r="BR2216">
        <v>-1.7777938842773437</v>
      </c>
      <c r="BS2216">
        <v>-1.7157199382781982</v>
      </c>
      <c r="BT2216">
        <v>-1.6844590902328491</v>
      </c>
      <c r="BU2216">
        <v>-1.7523535490036011</v>
      </c>
      <c r="BV2216">
        <v>-1.7486226558685303</v>
      </c>
      <c r="BW2216">
        <v>10.801985740661621</v>
      </c>
      <c r="BX2216">
        <v>38.274799346923828</v>
      </c>
      <c r="BY2216">
        <v>38.035282135009766</v>
      </c>
      <c r="BZ2216">
        <v>38.747554779052734</v>
      </c>
      <c r="CA2216">
        <v>40.279758453369141</v>
      </c>
      <c r="CB2216">
        <v>40.436073303222656</v>
      </c>
      <c r="CC2216">
        <v>10.391789436340332</v>
      </c>
      <c r="CD2216">
        <v>-1.3902349472045898</v>
      </c>
      <c r="CE2216">
        <v>-1.1949328184127808</v>
      </c>
      <c r="CF2216">
        <v>-0.331534743309021</v>
      </c>
      <c r="CG2216">
        <v>-0.34981387853622437</v>
      </c>
      <c r="CH2216">
        <v>-0.33572962880134583</v>
      </c>
      <c r="CI2216">
        <v>-0.33182162046432495</v>
      </c>
      <c r="CJ2216">
        <v>-0.31959074735641479</v>
      </c>
      <c r="CK2216">
        <v>-0.32622441649436951</v>
      </c>
      <c r="CL2216">
        <v>-0.35349684953689575</v>
      </c>
      <c r="CM2216">
        <v>-0.44998043775558472</v>
      </c>
      <c r="CN2216">
        <v>-0.37273114919662476</v>
      </c>
      <c r="CO2216">
        <v>-0.38874214887619019</v>
      </c>
      <c r="CP2216">
        <v>-0.42721673846244812</v>
      </c>
      <c r="CQ2216">
        <v>-0.36753624677658081</v>
      </c>
      <c r="CR2216">
        <v>-0.32390299439430237</v>
      </c>
      <c r="CS2216">
        <v>-0.34334507584571838</v>
      </c>
      <c r="CT2216">
        <v>-0.33717703819274902</v>
      </c>
      <c r="CU2216">
        <v>12.377269744873047</v>
      </c>
      <c r="CV2216">
        <v>39.999900817871094</v>
      </c>
      <c r="CW2216">
        <v>39.695503234863281</v>
      </c>
      <c r="CX2216">
        <v>40.531742095947266</v>
      </c>
      <c r="CY2216">
        <v>42.138431549072266</v>
      </c>
      <c r="CZ2216">
        <v>42.306621551513672</v>
      </c>
      <c r="DA2216">
        <v>12.091336250305176</v>
      </c>
      <c r="DB2216">
        <v>0.26371115446090698</v>
      </c>
      <c r="DC2216">
        <v>0.4731980562210083</v>
      </c>
      <c r="DD2216">
        <v>0.8177788257598877</v>
      </c>
      <c r="DE2216">
        <v>0.77045899629592896</v>
      </c>
      <c r="DF2216">
        <v>0.79468929767608643</v>
      </c>
      <c r="DG2216">
        <v>0.82278108596801758</v>
      </c>
      <c r="DH2216">
        <v>0.8501884937286377</v>
      </c>
      <c r="DI2216">
        <v>0.8457607626914978</v>
      </c>
      <c r="DJ2216">
        <v>0.9229007363319397</v>
      </c>
      <c r="DK2216">
        <v>0.89160704612731934</v>
      </c>
      <c r="DL2216">
        <v>1.1048508882522583</v>
      </c>
      <c r="DM2216">
        <v>1.0461690425872803</v>
      </c>
      <c r="DN2216">
        <v>0.92336040735244751</v>
      </c>
      <c r="DO2216">
        <v>0.98064738512039185</v>
      </c>
      <c r="DP2216">
        <v>1.0366530418395996</v>
      </c>
      <c r="DQ2216">
        <v>1.0656633377075195</v>
      </c>
      <c r="DR2216">
        <v>1.0742685794830322</v>
      </c>
      <c r="DS2216">
        <v>13.952553749084473</v>
      </c>
      <c r="DT2216">
        <v>41.725002288818359</v>
      </c>
      <c r="DU2216">
        <v>41.355720520019531</v>
      </c>
      <c r="DV2216">
        <v>42.315929412841797</v>
      </c>
      <c r="DW2216">
        <v>43.997104644775391</v>
      </c>
      <c r="DX2216">
        <v>44.177169799804688</v>
      </c>
      <c r="DY2216">
        <v>13.790884017944336</v>
      </c>
      <c r="DZ2216">
        <v>1.9176572561264038</v>
      </c>
      <c r="EA2216">
        <v>2.1413290500640869</v>
      </c>
      <c r="EB2216">
        <v>2.4772050380706787</v>
      </c>
      <c r="EC2216">
        <v>2.3879549503326416</v>
      </c>
      <c r="ED2216">
        <v>2.4268345832824707</v>
      </c>
      <c r="EE2216">
        <v>2.4898440837860107</v>
      </c>
      <c r="EF2216">
        <v>2.5391638278961182</v>
      </c>
      <c r="EG2216">
        <v>2.5379211902618408</v>
      </c>
      <c r="EH2216">
        <v>2.7658162117004395</v>
      </c>
      <c r="EI2216">
        <v>2.828646183013916</v>
      </c>
      <c r="EJ2216">
        <v>3.2382445335388184</v>
      </c>
      <c r="EK2216">
        <v>3.1179530620574951</v>
      </c>
      <c r="EL2216">
        <v>2.8733792304992676</v>
      </c>
      <c r="EM2216">
        <v>2.9272103309631348</v>
      </c>
      <c r="EN2216">
        <v>3.001079797744751</v>
      </c>
      <c r="EO2216">
        <v>3.1000478267669678</v>
      </c>
      <c r="EP2216">
        <v>3.1121718883514404</v>
      </c>
      <c r="EQ2216">
        <v>16.227014541625977</v>
      </c>
      <c r="ER2216">
        <v>44.215778350830078</v>
      </c>
      <c r="ES2216">
        <v>43.752815246582031</v>
      </c>
      <c r="ET2216">
        <v>44.892013549804688</v>
      </c>
      <c r="EU2216">
        <v>46.680732727050781</v>
      </c>
      <c r="EV2216">
        <v>46.877944946289063</v>
      </c>
      <c r="EW2216">
        <v>16.244760513305664</v>
      </c>
      <c r="EX2216">
        <v>4.3056926727294922</v>
      </c>
      <c r="EY2216">
        <v>4.5498452186584473</v>
      </c>
      <c r="EZ2216">
        <v>63.294586181640625</v>
      </c>
      <c r="FA2216">
        <v>62.125717163085938</v>
      </c>
      <c r="FB2216">
        <v>61.375438690185547</v>
      </c>
      <c r="FC2216">
        <v>60.376960754394531</v>
      </c>
      <c r="FD2216">
        <v>59.483104705810547</v>
      </c>
      <c r="FE2216">
        <v>58.683307647705078</v>
      </c>
      <c r="FF2216">
        <v>58.373016357421875</v>
      </c>
      <c r="FG2216">
        <v>58.645908355712891</v>
      </c>
      <c r="FH2216">
        <v>60.746944427490234</v>
      </c>
      <c r="FI2216">
        <v>65.196662902832031</v>
      </c>
      <c r="FJ2216">
        <v>70.4432373046875</v>
      </c>
      <c r="FK2216">
        <v>74.704864501953125</v>
      </c>
      <c r="FL2216">
        <v>77.413177490234375</v>
      </c>
      <c r="FM2216">
        <v>78.888221740722656</v>
      </c>
      <c r="FN2216">
        <v>79.829605102539062</v>
      </c>
      <c r="FO2216">
        <v>79.807586669921875</v>
      </c>
      <c r="FP2216">
        <v>78.594985961914062</v>
      </c>
      <c r="FQ2216">
        <v>76.212043762207031</v>
      </c>
      <c r="FR2216">
        <v>73.483558654785156</v>
      </c>
      <c r="FS2216">
        <v>70.711891174316406</v>
      </c>
      <c r="FT2216">
        <v>68.60491943359375</v>
      </c>
      <c r="FU2216">
        <v>66.973098754882813</v>
      </c>
      <c r="FV2216">
        <v>65.430755615234375</v>
      </c>
      <c r="FW2216">
        <v>64.655540466308594</v>
      </c>
      <c r="FX2216">
        <v>1594</v>
      </c>
      <c r="FY2216">
        <v>1.6445562243461609E-2</v>
      </c>
      <c r="FZ2216">
        <v>1</v>
      </c>
    </row>
    <row r="2217" spans="1:182" x14ac:dyDescent="0.2">
      <c r="A2217" t="s">
        <v>245</v>
      </c>
      <c r="B2217" t="s">
        <v>252</v>
      </c>
      <c r="C2217" t="s">
        <v>218</v>
      </c>
      <c r="D2217" t="s">
        <v>46</v>
      </c>
      <c r="E2217">
        <v>2016</v>
      </c>
      <c r="F2217" t="s">
        <v>228</v>
      </c>
      <c r="G2217" t="s">
        <v>10</v>
      </c>
      <c r="H2217" t="s">
        <v>226</v>
      </c>
      <c r="I2217">
        <v>579.20000000000005</v>
      </c>
      <c r="L2217">
        <v>119.71469822665298</v>
      </c>
      <c r="M2217">
        <v>116.40448550006512</v>
      </c>
      <c r="N2217">
        <v>114.33132625213599</v>
      </c>
      <c r="O2217">
        <v>112.83425490092418</v>
      </c>
      <c r="P2217">
        <v>114.58168658177873</v>
      </c>
      <c r="Q2217">
        <v>122.03700727428279</v>
      </c>
      <c r="R2217">
        <v>133.56406769757109</v>
      </c>
      <c r="S2217">
        <v>136.44980707746589</v>
      </c>
      <c r="T2217">
        <v>145.52174456470715</v>
      </c>
      <c r="U2217">
        <v>143.94321294588406</v>
      </c>
      <c r="V2217">
        <v>146.54703614222726</v>
      </c>
      <c r="W2217">
        <v>153.37066620583397</v>
      </c>
      <c r="X2217">
        <v>157.61274534490266</v>
      </c>
      <c r="Y2217">
        <v>158.86050362699442</v>
      </c>
      <c r="Z2217">
        <v>159.43285618960161</v>
      </c>
      <c r="AA2217">
        <v>159.18783611377015</v>
      </c>
      <c r="AB2217">
        <v>156.50658687557532</v>
      </c>
      <c r="AC2217">
        <v>152.74267818491251</v>
      </c>
      <c r="AD2217">
        <v>150.57328663378107</v>
      </c>
      <c r="AE2217">
        <v>151.05222305412329</v>
      </c>
      <c r="AF2217">
        <v>149.12212537537488</v>
      </c>
      <c r="AG2217">
        <v>142.51485688920394</v>
      </c>
      <c r="AH2217">
        <v>136.74720501859326</v>
      </c>
      <c r="AI2217">
        <v>129.40023409457649</v>
      </c>
      <c r="AJ2217">
        <v>-3.1402745246887207</v>
      </c>
      <c r="AK2217">
        <v>-3.0875828266143799</v>
      </c>
      <c r="AL2217">
        <v>-3.0982940196990967</v>
      </c>
      <c r="AM2217">
        <v>-3.1534872055053711</v>
      </c>
      <c r="AN2217">
        <v>-3.1783454418182373</v>
      </c>
      <c r="AO2217">
        <v>-3.1903700828552246</v>
      </c>
      <c r="AP2217">
        <v>-3.4728097915649414</v>
      </c>
      <c r="AQ2217">
        <v>-3.728607177734375</v>
      </c>
      <c r="AR2217">
        <v>-3.9837069511413574</v>
      </c>
      <c r="AS2217">
        <v>-3.8954372406005859</v>
      </c>
      <c r="AT2217">
        <v>-3.7278127670288086</v>
      </c>
      <c r="AU2217">
        <v>-3.6622829437255859</v>
      </c>
      <c r="AV2217">
        <v>-3.64888596534729</v>
      </c>
      <c r="AW2217">
        <v>-3.7867379188537598</v>
      </c>
      <c r="AX2217">
        <v>-3.7865259647369385</v>
      </c>
      <c r="AY2217">
        <v>8.52752685546875</v>
      </c>
      <c r="AZ2217">
        <v>35.784027099609375</v>
      </c>
      <c r="BA2217">
        <v>35.638191223144531</v>
      </c>
      <c r="BB2217">
        <v>36.171474456787109</v>
      </c>
      <c r="BC2217">
        <v>37.59613037109375</v>
      </c>
      <c r="BD2217">
        <v>37.735298156738281</v>
      </c>
      <c r="BE2217">
        <v>7.9379134178161621</v>
      </c>
      <c r="BF2217">
        <v>-3.7782704830169678</v>
      </c>
      <c r="BG2217">
        <v>-3.6034488677978516</v>
      </c>
      <c r="BH2217">
        <v>-1.4808483123779297</v>
      </c>
      <c r="BI2217">
        <v>-1.4700866937637329</v>
      </c>
      <c r="BJ2217">
        <v>-1.4661484956741333</v>
      </c>
      <c r="BK2217">
        <v>-1.4864243268966675</v>
      </c>
      <c r="BL2217">
        <v>-1.4893699884414673</v>
      </c>
      <c r="BM2217">
        <v>-1.4982095956802368</v>
      </c>
      <c r="BN2217">
        <v>-1.629894495010376</v>
      </c>
      <c r="BO2217">
        <v>-1.7915679216384888</v>
      </c>
      <c r="BP2217">
        <v>-1.8503131866455078</v>
      </c>
      <c r="BQ2217">
        <v>-1.8236533403396606</v>
      </c>
      <c r="BR2217">
        <v>-1.7777938842773437</v>
      </c>
      <c r="BS2217">
        <v>-1.7157199382781982</v>
      </c>
      <c r="BT2217">
        <v>-1.6844590902328491</v>
      </c>
      <c r="BU2217">
        <v>-1.7523535490036011</v>
      </c>
      <c r="BV2217">
        <v>-1.7486226558685303</v>
      </c>
      <c r="BW2217">
        <v>10.801985740661621</v>
      </c>
      <c r="BX2217">
        <v>38.274799346923828</v>
      </c>
      <c r="BY2217">
        <v>38.035282135009766</v>
      </c>
      <c r="BZ2217">
        <v>38.747554779052734</v>
      </c>
      <c r="CA2217">
        <v>40.279758453369141</v>
      </c>
      <c r="CB2217">
        <v>40.436073303222656</v>
      </c>
      <c r="CC2217">
        <v>10.391789436340332</v>
      </c>
      <c r="CD2217">
        <v>-1.3902349472045898</v>
      </c>
      <c r="CE2217">
        <v>-1.1949328184127808</v>
      </c>
      <c r="CF2217">
        <v>-0.331534743309021</v>
      </c>
      <c r="CG2217">
        <v>-0.34981387853622437</v>
      </c>
      <c r="CH2217">
        <v>-0.33572962880134583</v>
      </c>
      <c r="CI2217">
        <v>-0.33182162046432495</v>
      </c>
      <c r="CJ2217">
        <v>-0.31959074735641479</v>
      </c>
      <c r="CK2217">
        <v>-0.32622441649436951</v>
      </c>
      <c r="CL2217">
        <v>-0.35349684953689575</v>
      </c>
      <c r="CM2217">
        <v>-0.44998043775558472</v>
      </c>
      <c r="CN2217">
        <v>-0.37273114919662476</v>
      </c>
      <c r="CO2217">
        <v>-0.38874214887619019</v>
      </c>
      <c r="CP2217">
        <v>-0.42721673846244812</v>
      </c>
      <c r="CQ2217">
        <v>-0.36753624677658081</v>
      </c>
      <c r="CR2217">
        <v>-0.32390299439430237</v>
      </c>
      <c r="CS2217">
        <v>-0.34334507584571838</v>
      </c>
      <c r="CT2217">
        <v>-0.33717703819274902</v>
      </c>
      <c r="CU2217">
        <v>12.377269744873047</v>
      </c>
      <c r="CV2217">
        <v>39.999900817871094</v>
      </c>
      <c r="CW2217">
        <v>39.695503234863281</v>
      </c>
      <c r="CX2217">
        <v>40.531742095947266</v>
      </c>
      <c r="CY2217">
        <v>42.138431549072266</v>
      </c>
      <c r="CZ2217">
        <v>42.306621551513672</v>
      </c>
      <c r="DA2217">
        <v>12.091336250305176</v>
      </c>
      <c r="DB2217">
        <v>0.26371115446090698</v>
      </c>
      <c r="DC2217">
        <v>0.4731980562210083</v>
      </c>
      <c r="DD2217">
        <v>0.8177788257598877</v>
      </c>
      <c r="DE2217">
        <v>0.77045899629592896</v>
      </c>
      <c r="DF2217">
        <v>0.79468929767608643</v>
      </c>
      <c r="DG2217">
        <v>0.82278108596801758</v>
      </c>
      <c r="DH2217">
        <v>0.8501884937286377</v>
      </c>
      <c r="DI2217">
        <v>0.8457607626914978</v>
      </c>
      <c r="DJ2217">
        <v>0.9229007363319397</v>
      </c>
      <c r="DK2217">
        <v>0.89160704612731934</v>
      </c>
      <c r="DL2217">
        <v>1.1048508882522583</v>
      </c>
      <c r="DM2217">
        <v>1.0461690425872803</v>
      </c>
      <c r="DN2217">
        <v>0.92336040735244751</v>
      </c>
      <c r="DO2217">
        <v>0.98064738512039185</v>
      </c>
      <c r="DP2217">
        <v>1.0366530418395996</v>
      </c>
      <c r="DQ2217">
        <v>1.0656633377075195</v>
      </c>
      <c r="DR2217">
        <v>1.0742685794830322</v>
      </c>
      <c r="DS2217">
        <v>13.952553749084473</v>
      </c>
      <c r="DT2217">
        <v>41.725002288818359</v>
      </c>
      <c r="DU2217">
        <v>41.355720520019531</v>
      </c>
      <c r="DV2217">
        <v>42.315929412841797</v>
      </c>
      <c r="DW2217">
        <v>43.997104644775391</v>
      </c>
      <c r="DX2217">
        <v>44.177169799804688</v>
      </c>
      <c r="DY2217">
        <v>13.790884017944336</v>
      </c>
      <c r="DZ2217">
        <v>1.9176572561264038</v>
      </c>
      <c r="EA2217">
        <v>2.1413290500640869</v>
      </c>
      <c r="EB2217">
        <v>2.4772050380706787</v>
      </c>
      <c r="EC2217">
        <v>2.3879549503326416</v>
      </c>
      <c r="ED2217">
        <v>2.4268345832824707</v>
      </c>
      <c r="EE2217">
        <v>2.4898440837860107</v>
      </c>
      <c r="EF2217">
        <v>2.5391638278961182</v>
      </c>
      <c r="EG2217">
        <v>2.5379211902618408</v>
      </c>
      <c r="EH2217">
        <v>2.7658162117004395</v>
      </c>
      <c r="EI2217">
        <v>2.828646183013916</v>
      </c>
      <c r="EJ2217">
        <v>3.2382445335388184</v>
      </c>
      <c r="EK2217">
        <v>3.1179530620574951</v>
      </c>
      <c r="EL2217">
        <v>2.8733792304992676</v>
      </c>
      <c r="EM2217">
        <v>2.9272103309631348</v>
      </c>
      <c r="EN2217">
        <v>3.001079797744751</v>
      </c>
      <c r="EO2217">
        <v>3.1000478267669678</v>
      </c>
      <c r="EP2217">
        <v>3.1121718883514404</v>
      </c>
      <c r="EQ2217">
        <v>16.227014541625977</v>
      </c>
      <c r="ER2217">
        <v>44.215778350830078</v>
      </c>
      <c r="ES2217">
        <v>43.752815246582031</v>
      </c>
      <c r="ET2217">
        <v>44.892013549804688</v>
      </c>
      <c r="EU2217">
        <v>46.680732727050781</v>
      </c>
      <c r="EV2217">
        <v>46.877944946289063</v>
      </c>
      <c r="EW2217">
        <v>16.244760513305664</v>
      </c>
      <c r="EX2217">
        <v>4.3056926727294922</v>
      </c>
      <c r="EY2217">
        <v>4.5498452186584473</v>
      </c>
      <c r="EZ2217">
        <v>63.294586181640625</v>
      </c>
      <c r="FA2217">
        <v>62.125717163085938</v>
      </c>
      <c r="FB2217">
        <v>61.375438690185547</v>
      </c>
      <c r="FC2217">
        <v>60.376960754394531</v>
      </c>
      <c r="FD2217">
        <v>59.483104705810547</v>
      </c>
      <c r="FE2217">
        <v>58.683307647705078</v>
      </c>
      <c r="FF2217">
        <v>58.373016357421875</v>
      </c>
      <c r="FG2217">
        <v>58.645908355712891</v>
      </c>
      <c r="FH2217">
        <v>60.746944427490234</v>
      </c>
      <c r="FI2217">
        <v>65.196662902832031</v>
      </c>
      <c r="FJ2217">
        <v>70.4432373046875</v>
      </c>
      <c r="FK2217">
        <v>74.704864501953125</v>
      </c>
      <c r="FL2217">
        <v>77.413177490234375</v>
      </c>
      <c r="FM2217">
        <v>78.888221740722656</v>
      </c>
      <c r="FN2217">
        <v>79.829605102539062</v>
      </c>
      <c r="FO2217">
        <v>79.807586669921875</v>
      </c>
      <c r="FP2217">
        <v>78.594985961914062</v>
      </c>
      <c r="FQ2217">
        <v>76.212043762207031</v>
      </c>
      <c r="FR2217">
        <v>73.483558654785156</v>
      </c>
      <c r="FS2217">
        <v>70.711891174316406</v>
      </c>
      <c r="FT2217">
        <v>68.60491943359375</v>
      </c>
      <c r="FU2217">
        <v>66.973098754882813</v>
      </c>
      <c r="FV2217">
        <v>65.430755615234375</v>
      </c>
      <c r="FW2217">
        <v>64.655540466308594</v>
      </c>
      <c r="FX2217">
        <v>1594</v>
      </c>
      <c r="FY2217">
        <v>1.6445562243461609E-2</v>
      </c>
      <c r="FZ2217">
        <v>1</v>
      </c>
    </row>
    <row r="2218" spans="1:182" x14ac:dyDescent="0.2">
      <c r="A2218" t="s">
        <v>245</v>
      </c>
      <c r="B2218" t="s">
        <v>252</v>
      </c>
      <c r="C2218" t="s">
        <v>218</v>
      </c>
      <c r="D2218" t="s">
        <v>46</v>
      </c>
      <c r="E2218">
        <v>2017</v>
      </c>
      <c r="F2218" t="s">
        <v>228</v>
      </c>
      <c r="G2218" t="s">
        <v>10</v>
      </c>
      <c r="H2218" t="s">
        <v>226</v>
      </c>
      <c r="I2218">
        <v>579.20000000000005</v>
      </c>
      <c r="L2218">
        <v>119.71469822665298</v>
      </c>
      <c r="M2218">
        <v>116.40448550006512</v>
      </c>
      <c r="N2218">
        <v>114.33132625213599</v>
      </c>
      <c r="O2218">
        <v>112.83425490092418</v>
      </c>
      <c r="P2218">
        <v>114.58168658177873</v>
      </c>
      <c r="Q2218">
        <v>122.03700727428279</v>
      </c>
      <c r="R2218">
        <v>133.56406769757109</v>
      </c>
      <c r="S2218">
        <v>136.44980707746589</v>
      </c>
      <c r="T2218">
        <v>145.52174456470715</v>
      </c>
      <c r="U2218">
        <v>143.94321294588406</v>
      </c>
      <c r="V2218">
        <v>146.54703614222726</v>
      </c>
      <c r="W2218">
        <v>153.37066620583397</v>
      </c>
      <c r="X2218">
        <v>157.61274534490266</v>
      </c>
      <c r="Y2218">
        <v>158.86050362699442</v>
      </c>
      <c r="Z2218">
        <v>159.43285618960161</v>
      </c>
      <c r="AA2218">
        <v>159.18783611377015</v>
      </c>
      <c r="AB2218">
        <v>156.50658687557532</v>
      </c>
      <c r="AC2218">
        <v>152.74267818491251</v>
      </c>
      <c r="AD2218">
        <v>150.57328663378107</v>
      </c>
      <c r="AE2218">
        <v>151.05222305412329</v>
      </c>
      <c r="AF2218">
        <v>149.12212537537488</v>
      </c>
      <c r="AG2218">
        <v>142.51485688920397</v>
      </c>
      <c r="AH2218">
        <v>136.74720501859326</v>
      </c>
      <c r="AI2218">
        <v>129.40023409457649</v>
      </c>
      <c r="AJ2218">
        <v>-3.1402745246887207</v>
      </c>
      <c r="AK2218">
        <v>-3.0875828266143799</v>
      </c>
      <c r="AL2218">
        <v>-3.0982940196990967</v>
      </c>
      <c r="AM2218">
        <v>-3.1534872055053711</v>
      </c>
      <c r="AN2218">
        <v>-3.1783454418182373</v>
      </c>
      <c r="AO2218">
        <v>-3.1903700828552246</v>
      </c>
      <c r="AP2218">
        <v>-3.4728097915649414</v>
      </c>
      <c r="AQ2218">
        <v>-3.728607177734375</v>
      </c>
      <c r="AR2218">
        <v>-3.9837069511413574</v>
      </c>
      <c r="AS2218">
        <v>-3.8954372406005859</v>
      </c>
      <c r="AT2218">
        <v>-3.7278127670288086</v>
      </c>
      <c r="AU2218">
        <v>-3.6622829437255859</v>
      </c>
      <c r="AV2218">
        <v>-3.64888596534729</v>
      </c>
      <c r="AW2218">
        <v>-3.7867379188537598</v>
      </c>
      <c r="AX2218">
        <v>-3.7865259647369385</v>
      </c>
      <c r="AY2218">
        <v>8.52752685546875</v>
      </c>
      <c r="AZ2218">
        <v>35.784027099609375</v>
      </c>
      <c r="BA2218">
        <v>35.638191223144531</v>
      </c>
      <c r="BB2218">
        <v>36.171474456787109</v>
      </c>
      <c r="BC2218">
        <v>37.59613037109375</v>
      </c>
      <c r="BD2218">
        <v>37.735298156738281</v>
      </c>
      <c r="BE2218">
        <v>7.9379134178161621</v>
      </c>
      <c r="BF2218">
        <v>-3.7782704830169678</v>
      </c>
      <c r="BG2218">
        <v>-3.6034488677978516</v>
      </c>
      <c r="BH2218">
        <v>-1.4808483123779297</v>
      </c>
      <c r="BI2218">
        <v>-1.4700866937637329</v>
      </c>
      <c r="BJ2218">
        <v>-1.4661484956741333</v>
      </c>
      <c r="BK2218">
        <v>-1.4864243268966675</v>
      </c>
      <c r="BL2218">
        <v>-1.4893699884414673</v>
      </c>
      <c r="BM2218">
        <v>-1.4982095956802368</v>
      </c>
      <c r="BN2218">
        <v>-1.629894495010376</v>
      </c>
      <c r="BO2218">
        <v>-1.7915679216384888</v>
      </c>
      <c r="BP2218">
        <v>-1.8503131866455078</v>
      </c>
      <c r="BQ2218">
        <v>-1.8236533403396606</v>
      </c>
      <c r="BR2218">
        <v>-1.7777938842773437</v>
      </c>
      <c r="BS2218">
        <v>-1.7157199382781982</v>
      </c>
      <c r="BT2218">
        <v>-1.6844590902328491</v>
      </c>
      <c r="BU2218">
        <v>-1.7523535490036011</v>
      </c>
      <c r="BV2218">
        <v>-1.7486226558685303</v>
      </c>
      <c r="BW2218">
        <v>10.801985740661621</v>
      </c>
      <c r="BX2218">
        <v>38.274799346923828</v>
      </c>
      <c r="BY2218">
        <v>38.035282135009766</v>
      </c>
      <c r="BZ2218">
        <v>38.747554779052734</v>
      </c>
      <c r="CA2218">
        <v>40.279758453369141</v>
      </c>
      <c r="CB2218">
        <v>40.436073303222656</v>
      </c>
      <c r="CC2218">
        <v>10.391789436340332</v>
      </c>
      <c r="CD2218">
        <v>-1.3902349472045898</v>
      </c>
      <c r="CE2218">
        <v>-1.1949328184127808</v>
      </c>
      <c r="CF2218">
        <v>-0.331534743309021</v>
      </c>
      <c r="CG2218">
        <v>-0.34981387853622437</v>
      </c>
      <c r="CH2218">
        <v>-0.33572962880134583</v>
      </c>
      <c r="CI2218">
        <v>-0.33182162046432495</v>
      </c>
      <c r="CJ2218">
        <v>-0.31959074735641479</v>
      </c>
      <c r="CK2218">
        <v>-0.32622441649436951</v>
      </c>
      <c r="CL2218">
        <v>-0.35349684953689575</v>
      </c>
      <c r="CM2218">
        <v>-0.44998043775558472</v>
      </c>
      <c r="CN2218">
        <v>-0.37273114919662476</v>
      </c>
      <c r="CO2218">
        <v>-0.38874214887619019</v>
      </c>
      <c r="CP2218">
        <v>-0.42721673846244812</v>
      </c>
      <c r="CQ2218">
        <v>-0.36753624677658081</v>
      </c>
      <c r="CR2218">
        <v>-0.32390299439430237</v>
      </c>
      <c r="CS2218">
        <v>-0.34334507584571838</v>
      </c>
      <c r="CT2218">
        <v>-0.33717703819274902</v>
      </c>
      <c r="CU2218">
        <v>12.377269744873047</v>
      </c>
      <c r="CV2218">
        <v>39.999900817871094</v>
      </c>
      <c r="CW2218">
        <v>39.695503234863281</v>
      </c>
      <c r="CX2218">
        <v>40.531742095947266</v>
      </c>
      <c r="CY2218">
        <v>42.138431549072266</v>
      </c>
      <c r="CZ2218">
        <v>42.306621551513672</v>
      </c>
      <c r="DA2218">
        <v>12.091336250305176</v>
      </c>
      <c r="DB2218">
        <v>0.26371115446090698</v>
      </c>
      <c r="DC2218">
        <v>0.4731980562210083</v>
      </c>
      <c r="DD2218">
        <v>0.8177788257598877</v>
      </c>
      <c r="DE2218">
        <v>0.77045899629592896</v>
      </c>
      <c r="DF2218">
        <v>0.79468929767608643</v>
      </c>
      <c r="DG2218">
        <v>0.82278108596801758</v>
      </c>
      <c r="DH2218">
        <v>0.8501884937286377</v>
      </c>
      <c r="DI2218">
        <v>0.8457607626914978</v>
      </c>
      <c r="DJ2218">
        <v>0.9229007363319397</v>
      </c>
      <c r="DK2218">
        <v>0.89160704612731934</v>
      </c>
      <c r="DL2218">
        <v>1.1048508882522583</v>
      </c>
      <c r="DM2218">
        <v>1.0461690425872803</v>
      </c>
      <c r="DN2218">
        <v>0.92336040735244751</v>
      </c>
      <c r="DO2218">
        <v>0.98064738512039185</v>
      </c>
      <c r="DP2218">
        <v>1.0366530418395996</v>
      </c>
      <c r="DQ2218">
        <v>1.0656633377075195</v>
      </c>
      <c r="DR2218">
        <v>1.0742685794830322</v>
      </c>
      <c r="DS2218">
        <v>13.952553749084473</v>
      </c>
      <c r="DT2218">
        <v>41.725002288818359</v>
      </c>
      <c r="DU2218">
        <v>41.355720520019531</v>
      </c>
      <c r="DV2218">
        <v>42.315929412841797</v>
      </c>
      <c r="DW2218">
        <v>43.997104644775391</v>
      </c>
      <c r="DX2218">
        <v>44.177169799804688</v>
      </c>
      <c r="DY2218">
        <v>13.790884017944336</v>
      </c>
      <c r="DZ2218">
        <v>1.9176572561264038</v>
      </c>
      <c r="EA2218">
        <v>2.1413290500640869</v>
      </c>
      <c r="EB2218">
        <v>2.4772050380706787</v>
      </c>
      <c r="EC2218">
        <v>2.3879549503326416</v>
      </c>
      <c r="ED2218">
        <v>2.4268345832824707</v>
      </c>
      <c r="EE2218">
        <v>2.4898440837860107</v>
      </c>
      <c r="EF2218">
        <v>2.5391638278961182</v>
      </c>
      <c r="EG2218">
        <v>2.5379211902618408</v>
      </c>
      <c r="EH2218">
        <v>2.7658162117004395</v>
      </c>
      <c r="EI2218">
        <v>2.828646183013916</v>
      </c>
      <c r="EJ2218">
        <v>3.2382445335388184</v>
      </c>
      <c r="EK2218">
        <v>3.1179530620574951</v>
      </c>
      <c r="EL2218">
        <v>2.8733792304992676</v>
      </c>
      <c r="EM2218">
        <v>2.9272103309631348</v>
      </c>
      <c r="EN2218">
        <v>3.001079797744751</v>
      </c>
      <c r="EO2218">
        <v>3.1000478267669678</v>
      </c>
      <c r="EP2218">
        <v>3.1121718883514404</v>
      </c>
      <c r="EQ2218">
        <v>16.227014541625977</v>
      </c>
      <c r="ER2218">
        <v>44.215778350830078</v>
      </c>
      <c r="ES2218">
        <v>43.752815246582031</v>
      </c>
      <c r="ET2218">
        <v>44.892013549804688</v>
      </c>
      <c r="EU2218">
        <v>46.680732727050781</v>
      </c>
      <c r="EV2218">
        <v>46.877944946289063</v>
      </c>
      <c r="EW2218">
        <v>16.244760513305664</v>
      </c>
      <c r="EX2218">
        <v>4.3056926727294922</v>
      </c>
      <c r="EY2218">
        <v>4.5498452186584473</v>
      </c>
      <c r="EZ2218">
        <v>63.294586181640625</v>
      </c>
      <c r="FA2218">
        <v>62.125717163085938</v>
      </c>
      <c r="FB2218">
        <v>61.375438690185547</v>
      </c>
      <c r="FC2218">
        <v>60.376960754394531</v>
      </c>
      <c r="FD2218">
        <v>59.483104705810547</v>
      </c>
      <c r="FE2218">
        <v>58.683307647705078</v>
      </c>
      <c r="FF2218">
        <v>58.373016357421875</v>
      </c>
      <c r="FG2218">
        <v>58.645908355712891</v>
      </c>
      <c r="FH2218">
        <v>60.746944427490234</v>
      </c>
      <c r="FI2218">
        <v>65.196662902832031</v>
      </c>
      <c r="FJ2218">
        <v>70.4432373046875</v>
      </c>
      <c r="FK2218">
        <v>74.704864501953125</v>
      </c>
      <c r="FL2218">
        <v>77.413177490234375</v>
      </c>
      <c r="FM2218">
        <v>78.888221740722656</v>
      </c>
      <c r="FN2218">
        <v>79.829605102539062</v>
      </c>
      <c r="FO2218">
        <v>79.807586669921875</v>
      </c>
      <c r="FP2218">
        <v>78.594985961914062</v>
      </c>
      <c r="FQ2218">
        <v>76.212043762207031</v>
      </c>
      <c r="FR2218">
        <v>73.483558654785156</v>
      </c>
      <c r="FS2218">
        <v>70.711891174316406</v>
      </c>
      <c r="FT2218">
        <v>68.60491943359375</v>
      </c>
      <c r="FU2218">
        <v>66.973098754882813</v>
      </c>
      <c r="FV2218">
        <v>65.430755615234375</v>
      </c>
      <c r="FW2218">
        <v>64.655540466308594</v>
      </c>
      <c r="FX2218">
        <v>1594</v>
      </c>
      <c r="FY2218">
        <v>1.6445562243461609E-2</v>
      </c>
      <c r="FZ2218">
        <v>1</v>
      </c>
    </row>
    <row r="2219" spans="1:182" x14ac:dyDescent="0.2">
      <c r="A2219" t="s">
        <v>245</v>
      </c>
      <c r="B2219" t="s">
        <v>252</v>
      </c>
      <c r="C2219" t="s">
        <v>218</v>
      </c>
      <c r="D2219" t="s">
        <v>47</v>
      </c>
      <c r="E2219">
        <v>2015</v>
      </c>
      <c r="F2219" t="s">
        <v>228</v>
      </c>
      <c r="G2219" t="s">
        <v>10</v>
      </c>
      <c r="H2219" t="s">
        <v>226</v>
      </c>
      <c r="I2219">
        <v>579.20000000000005</v>
      </c>
      <c r="L2219">
        <v>105.58215483865578</v>
      </c>
      <c r="M2219">
        <v>103.34807583715192</v>
      </c>
      <c r="N2219">
        <v>102.02343149809916</v>
      </c>
      <c r="O2219">
        <v>102.03594583367369</v>
      </c>
      <c r="P2219">
        <v>104.22910285302279</v>
      </c>
      <c r="Q2219">
        <v>109.92704943038927</v>
      </c>
      <c r="R2219">
        <v>119.18782683038819</v>
      </c>
      <c r="S2219">
        <v>122.60950301224375</v>
      </c>
      <c r="T2219">
        <v>125.62806101077058</v>
      </c>
      <c r="U2219">
        <v>126.44358850336968</v>
      </c>
      <c r="V2219">
        <v>127.64887661648449</v>
      </c>
      <c r="W2219">
        <v>130.01112149219941</v>
      </c>
      <c r="X2219">
        <v>131.76973431622989</v>
      </c>
      <c r="Y2219">
        <v>131.47099460734586</v>
      </c>
      <c r="Z2219">
        <v>132.1932679158318</v>
      </c>
      <c r="AA2219">
        <v>131.72188386677962</v>
      </c>
      <c r="AB2219">
        <v>131.15299069626903</v>
      </c>
      <c r="AC2219">
        <v>131.76545134007466</v>
      </c>
      <c r="AD2219">
        <v>128.74454562633989</v>
      </c>
      <c r="AE2219">
        <v>127.4639562299337</v>
      </c>
      <c r="AF2219">
        <v>125.52741163651066</v>
      </c>
      <c r="AG2219">
        <v>121.65617963508171</v>
      </c>
      <c r="AH2219">
        <v>117.01880700733676</v>
      </c>
      <c r="AI2219">
        <v>111.19882142118918</v>
      </c>
      <c r="AJ2219">
        <v>-2.5455856323242187</v>
      </c>
      <c r="AK2219">
        <v>-2.4882974624633789</v>
      </c>
      <c r="AL2219">
        <v>-2.462827205657959</v>
      </c>
      <c r="AM2219">
        <v>-2.4823386669158936</v>
      </c>
      <c r="AN2219">
        <v>-2.5287435054779053</v>
      </c>
      <c r="AO2219">
        <v>-2.6284475326538086</v>
      </c>
      <c r="AP2219">
        <v>-2.7482070922851562</v>
      </c>
      <c r="AQ2219">
        <v>-2.9003450870513916</v>
      </c>
      <c r="AR2219">
        <v>-2.9277477264404297</v>
      </c>
      <c r="AS2219">
        <v>-2.8910348415374756</v>
      </c>
      <c r="AT2219">
        <v>-2.7553703784942627</v>
      </c>
      <c r="AU2219">
        <v>-2.8106021881103516</v>
      </c>
      <c r="AV2219">
        <v>-2.7934942245483398</v>
      </c>
      <c r="AW2219">
        <v>-2.8894069194793701</v>
      </c>
      <c r="AX2219">
        <v>-2.8443961143493652</v>
      </c>
      <c r="AY2219">
        <v>6.2871737480163574</v>
      </c>
      <c r="AZ2219">
        <v>29.293159484863281</v>
      </c>
      <c r="BA2219">
        <v>29.435640335083008</v>
      </c>
      <c r="BB2219">
        <v>28.829561233520508</v>
      </c>
      <c r="BC2219">
        <v>28.487510681152344</v>
      </c>
      <c r="BD2219">
        <v>28.198619842529297</v>
      </c>
      <c r="BE2219">
        <v>5.5987558364868164</v>
      </c>
      <c r="BF2219">
        <v>-3.4143414497375488</v>
      </c>
      <c r="BG2219">
        <v>-3.3640804290771484</v>
      </c>
      <c r="BH2219">
        <v>-1.2085398435592651</v>
      </c>
      <c r="BI2219">
        <v>-1.1858716011047363</v>
      </c>
      <c r="BJ2219">
        <v>-1.1873247623443604</v>
      </c>
      <c r="BK2219">
        <v>-1.2007980346679687</v>
      </c>
      <c r="BL2219">
        <v>-1.2233800888061523</v>
      </c>
      <c r="BM2219">
        <v>-1.2811597585678101</v>
      </c>
      <c r="BN2219">
        <v>-1.3652348518371582</v>
      </c>
      <c r="BO2219">
        <v>-1.4618391990661621</v>
      </c>
      <c r="BP2219">
        <v>-1.4367923736572266</v>
      </c>
      <c r="BQ2219">
        <v>-1.3890260457992554</v>
      </c>
      <c r="BR2219">
        <v>-1.3500875234603882</v>
      </c>
      <c r="BS2219">
        <v>-1.3615584373474121</v>
      </c>
      <c r="BT2219">
        <v>-1.3416197299957275</v>
      </c>
      <c r="BU2219">
        <v>-1.4001150131225586</v>
      </c>
      <c r="BV2219">
        <v>-1.3668500185012817</v>
      </c>
      <c r="BW2219">
        <v>8.3782024383544922</v>
      </c>
      <c r="BX2219">
        <v>31.318016052246094</v>
      </c>
      <c r="BY2219">
        <v>31.505893707275391</v>
      </c>
      <c r="BZ2219">
        <v>30.950935363769531</v>
      </c>
      <c r="CA2219">
        <v>30.668889999389648</v>
      </c>
      <c r="CB2219">
        <v>30.377531051635742</v>
      </c>
      <c r="CC2219">
        <v>7.788057804107666</v>
      </c>
      <c r="CD2219">
        <v>-1.1864588260650635</v>
      </c>
      <c r="CE2219">
        <v>-1.1754682064056396</v>
      </c>
      <c r="CF2219">
        <v>-0.28250598907470703</v>
      </c>
      <c r="CG2219">
        <v>-0.28381526470184326</v>
      </c>
      <c r="CH2219">
        <v>-0.30391567945480347</v>
      </c>
      <c r="CI2219">
        <v>-0.31320679187774658</v>
      </c>
      <c r="CJ2219">
        <v>-0.31928941607475281</v>
      </c>
      <c r="CK2219">
        <v>-0.34803232550621033</v>
      </c>
      <c r="CL2219">
        <v>-0.40739265084266663</v>
      </c>
      <c r="CM2219">
        <v>-0.46553441882133484</v>
      </c>
      <c r="CN2219">
        <v>-0.40416121482849121</v>
      </c>
      <c r="CO2219">
        <v>-0.34873932600021362</v>
      </c>
      <c r="CP2219">
        <v>-0.37679281830787659</v>
      </c>
      <c r="CQ2219">
        <v>-0.35795530676841736</v>
      </c>
      <c r="CR2219">
        <v>-0.33605602383613586</v>
      </c>
      <c r="CS2219">
        <v>-0.36863598227500916</v>
      </c>
      <c r="CT2219">
        <v>-0.34350618720054626</v>
      </c>
      <c r="CU2219">
        <v>9.826441764831543</v>
      </c>
      <c r="CV2219">
        <v>32.720424652099609</v>
      </c>
      <c r="CW2219">
        <v>32.939743041992188</v>
      </c>
      <c r="CX2219">
        <v>32.420192718505859</v>
      </c>
      <c r="CY2219">
        <v>32.179706573486328</v>
      </c>
      <c r="CZ2219">
        <v>31.886636734008789</v>
      </c>
      <c r="DA2219">
        <v>9.3043613433837891</v>
      </c>
      <c r="DB2219">
        <v>0.35656583309173584</v>
      </c>
      <c r="DC2219">
        <v>0.34035789966583252</v>
      </c>
      <c r="DD2219">
        <v>0.6435278058052063</v>
      </c>
      <c r="DE2219">
        <v>0.61824101209640503</v>
      </c>
      <c r="DF2219">
        <v>0.57949340343475342</v>
      </c>
      <c r="DG2219">
        <v>0.57438439130783081</v>
      </c>
      <c r="DH2219">
        <v>0.58480125665664673</v>
      </c>
      <c r="DI2219">
        <v>0.5850951075553894</v>
      </c>
      <c r="DJ2219">
        <v>0.55044960975646973</v>
      </c>
      <c r="DK2219">
        <v>0.53077036142349243</v>
      </c>
      <c r="DL2219">
        <v>0.62846994400024414</v>
      </c>
      <c r="DM2219">
        <v>0.6915474534034729</v>
      </c>
      <c r="DN2219">
        <v>0.59650188684463501</v>
      </c>
      <c r="DO2219">
        <v>0.64564788341522217</v>
      </c>
      <c r="DP2219">
        <v>0.66950774192810059</v>
      </c>
      <c r="DQ2219">
        <v>0.66284298896789551</v>
      </c>
      <c r="DR2219">
        <v>0.67983770370483398</v>
      </c>
      <c r="DS2219">
        <v>11.27468204498291</v>
      </c>
      <c r="DT2219">
        <v>34.122833251953125</v>
      </c>
      <c r="DU2219">
        <v>34.37359619140625</v>
      </c>
      <c r="DV2219">
        <v>33.889450073242187</v>
      </c>
      <c r="DW2219">
        <v>33.690521240234375</v>
      </c>
      <c r="DX2219">
        <v>33.395744323730469</v>
      </c>
      <c r="DY2219">
        <v>10.820664405822754</v>
      </c>
      <c r="DZ2219">
        <v>1.8995904922485352</v>
      </c>
      <c r="EA2219">
        <v>1.8561840057373047</v>
      </c>
      <c r="EB2219">
        <v>1.9805735349655151</v>
      </c>
      <c r="EC2219">
        <v>1.9206670522689819</v>
      </c>
      <c r="ED2219">
        <v>1.8549958467483521</v>
      </c>
      <c r="EE2219">
        <v>1.8559250831604004</v>
      </c>
      <c r="EF2219">
        <v>1.8901646137237549</v>
      </c>
      <c r="EG2219">
        <v>1.9323829412460327</v>
      </c>
      <c r="EH2219">
        <v>1.9334217309951782</v>
      </c>
      <c r="EI2219">
        <v>1.9692761898040771</v>
      </c>
      <c r="EJ2219">
        <v>2.1194252967834473</v>
      </c>
      <c r="EK2219">
        <v>2.1935563087463379</v>
      </c>
      <c r="EL2219">
        <v>2.0017848014831543</v>
      </c>
      <c r="EM2219">
        <v>2.0946915149688721</v>
      </c>
      <c r="EN2219">
        <v>2.1213819980621338</v>
      </c>
      <c r="EO2219">
        <v>2.152134895324707</v>
      </c>
      <c r="EP2219">
        <v>2.1573836803436279</v>
      </c>
      <c r="EQ2219">
        <v>13.365710258483887</v>
      </c>
      <c r="ER2219">
        <v>36.147689819335938</v>
      </c>
      <c r="ES2219">
        <v>36.443851470947266</v>
      </c>
      <c r="ET2219">
        <v>36.010826110839844</v>
      </c>
      <c r="EU2219">
        <v>35.871898651123047</v>
      </c>
      <c r="EV2219">
        <v>35.574653625488281</v>
      </c>
      <c r="EW2219">
        <v>13.009965896606445</v>
      </c>
      <c r="EX2219">
        <v>4.1274728775024414</v>
      </c>
      <c r="EY2219">
        <v>4.0447959899902344</v>
      </c>
      <c r="EZ2219">
        <v>44.732704162597656</v>
      </c>
      <c r="FA2219">
        <v>44.066204071044922</v>
      </c>
      <c r="FB2219">
        <v>43.406913757324219</v>
      </c>
      <c r="FC2219">
        <v>43.075054168701172</v>
      </c>
      <c r="FD2219">
        <v>42.612152099609375</v>
      </c>
      <c r="FE2219">
        <v>41.883747100830078</v>
      </c>
      <c r="FF2219">
        <v>41.854915618896484</v>
      </c>
      <c r="FG2219">
        <v>41.769477844238281</v>
      </c>
      <c r="FH2219">
        <v>42.594657897949219</v>
      </c>
      <c r="FI2219">
        <v>44.952011108398438</v>
      </c>
      <c r="FJ2219">
        <v>47.588676452636719</v>
      </c>
      <c r="FK2219">
        <v>49.720424652099609</v>
      </c>
      <c r="FL2219">
        <v>50.936542510986328</v>
      </c>
      <c r="FM2219">
        <v>51.406284332275391</v>
      </c>
      <c r="FN2219">
        <v>51.781021118164062</v>
      </c>
      <c r="FO2219">
        <v>52.002841949462891</v>
      </c>
      <c r="FP2219">
        <v>51.430999755859375</v>
      </c>
      <c r="FQ2219">
        <v>50.048168182373047</v>
      </c>
      <c r="FR2219">
        <v>48.369758605957031</v>
      </c>
      <c r="FS2219">
        <v>47.339611053466797</v>
      </c>
      <c r="FT2219">
        <v>46.464046478271484</v>
      </c>
      <c r="FU2219">
        <v>45.551853179931641</v>
      </c>
      <c r="FV2219">
        <v>44.924919128417969</v>
      </c>
      <c r="FW2219">
        <v>44.475181579589844</v>
      </c>
      <c r="FX2219">
        <v>1594</v>
      </c>
      <c r="FY2219">
        <v>1.6445562243461609E-2</v>
      </c>
      <c r="FZ2219">
        <v>1</v>
      </c>
    </row>
    <row r="2220" spans="1:182" x14ac:dyDescent="0.2">
      <c r="A2220" t="s">
        <v>245</v>
      </c>
      <c r="B2220" t="s">
        <v>252</v>
      </c>
      <c r="C2220" t="s">
        <v>218</v>
      </c>
      <c r="D2220" t="s">
        <v>47</v>
      </c>
      <c r="E2220">
        <v>2016</v>
      </c>
      <c r="F2220" t="s">
        <v>228</v>
      </c>
      <c r="G2220" t="s">
        <v>10</v>
      </c>
      <c r="H2220" t="s">
        <v>226</v>
      </c>
      <c r="I2220">
        <v>579.20000000000005</v>
      </c>
      <c r="L2220">
        <v>105.58215483865578</v>
      </c>
      <c r="M2220">
        <v>103.34807583715192</v>
      </c>
      <c r="N2220">
        <v>102.02343149809916</v>
      </c>
      <c r="O2220">
        <v>102.03594583367368</v>
      </c>
      <c r="P2220">
        <v>104.22910285302279</v>
      </c>
      <c r="Q2220">
        <v>109.92704943038927</v>
      </c>
      <c r="R2220">
        <v>119.18782683038818</v>
      </c>
      <c r="S2220">
        <v>122.60950301224375</v>
      </c>
      <c r="T2220">
        <v>125.62806101077058</v>
      </c>
      <c r="U2220">
        <v>126.44358850336967</v>
      </c>
      <c r="V2220">
        <v>127.64887661648447</v>
      </c>
      <c r="W2220">
        <v>130.01112149219941</v>
      </c>
      <c r="X2220">
        <v>131.76973431622989</v>
      </c>
      <c r="Y2220">
        <v>131.47099460734586</v>
      </c>
      <c r="Z2220">
        <v>132.19326791583177</v>
      </c>
      <c r="AA2220">
        <v>131.72188386677959</v>
      </c>
      <c r="AB2220">
        <v>131.15299069626903</v>
      </c>
      <c r="AC2220">
        <v>131.76545134007466</v>
      </c>
      <c r="AD2220">
        <v>128.74454562633989</v>
      </c>
      <c r="AE2220">
        <v>127.4639562299337</v>
      </c>
      <c r="AF2220">
        <v>125.52741163651066</v>
      </c>
      <c r="AG2220">
        <v>121.65617963508171</v>
      </c>
      <c r="AH2220">
        <v>117.01880700733676</v>
      </c>
      <c r="AI2220">
        <v>111.19882142118918</v>
      </c>
      <c r="AJ2220">
        <v>-2.5455856323242187</v>
      </c>
      <c r="AK2220">
        <v>-2.4882974624633789</v>
      </c>
      <c r="AL2220">
        <v>-2.462827205657959</v>
      </c>
      <c r="AM2220">
        <v>-2.4823386669158936</v>
      </c>
      <c r="AN2220">
        <v>-2.5287435054779053</v>
      </c>
      <c r="AO2220">
        <v>-2.6284475326538086</v>
      </c>
      <c r="AP2220">
        <v>-2.7482070922851562</v>
      </c>
      <c r="AQ2220">
        <v>-2.9003450870513916</v>
      </c>
      <c r="AR2220">
        <v>-2.9277477264404297</v>
      </c>
      <c r="AS2220">
        <v>-2.8910348415374756</v>
      </c>
      <c r="AT2220">
        <v>-2.7553703784942627</v>
      </c>
      <c r="AU2220">
        <v>-2.8106021881103516</v>
      </c>
      <c r="AV2220">
        <v>-2.7934942245483398</v>
      </c>
      <c r="AW2220">
        <v>-2.8894069194793701</v>
      </c>
      <c r="AX2220">
        <v>-2.8443961143493652</v>
      </c>
      <c r="AY2220">
        <v>6.2871737480163574</v>
      </c>
      <c r="AZ2220">
        <v>29.293159484863281</v>
      </c>
      <c r="BA2220">
        <v>29.435640335083008</v>
      </c>
      <c r="BB2220">
        <v>28.829561233520508</v>
      </c>
      <c r="BC2220">
        <v>28.487510681152344</v>
      </c>
      <c r="BD2220">
        <v>28.198619842529297</v>
      </c>
      <c r="BE2220">
        <v>5.5987558364868164</v>
      </c>
      <c r="BF2220">
        <v>-3.4143414497375488</v>
      </c>
      <c r="BG2220">
        <v>-3.3640804290771484</v>
      </c>
      <c r="BH2220">
        <v>-1.2085398435592651</v>
      </c>
      <c r="BI2220">
        <v>-1.1858716011047363</v>
      </c>
      <c r="BJ2220">
        <v>-1.1873247623443604</v>
      </c>
      <c r="BK2220">
        <v>-1.2007980346679687</v>
      </c>
      <c r="BL2220">
        <v>-1.2233800888061523</v>
      </c>
      <c r="BM2220">
        <v>-1.2811597585678101</v>
      </c>
      <c r="BN2220">
        <v>-1.3652348518371582</v>
      </c>
      <c r="BO2220">
        <v>-1.4618391990661621</v>
      </c>
      <c r="BP2220">
        <v>-1.4367923736572266</v>
      </c>
      <c r="BQ2220">
        <v>-1.3890260457992554</v>
      </c>
      <c r="BR2220">
        <v>-1.3500875234603882</v>
      </c>
      <c r="BS2220">
        <v>-1.3615584373474121</v>
      </c>
      <c r="BT2220">
        <v>-1.3416197299957275</v>
      </c>
      <c r="BU2220">
        <v>-1.4001150131225586</v>
      </c>
      <c r="BV2220">
        <v>-1.3668500185012817</v>
      </c>
      <c r="BW2220">
        <v>8.3782024383544922</v>
      </c>
      <c r="BX2220">
        <v>31.318016052246094</v>
      </c>
      <c r="BY2220">
        <v>31.505893707275391</v>
      </c>
      <c r="BZ2220">
        <v>30.950935363769531</v>
      </c>
      <c r="CA2220">
        <v>30.668889999389648</v>
      </c>
      <c r="CB2220">
        <v>30.377531051635742</v>
      </c>
      <c r="CC2220">
        <v>7.788057804107666</v>
      </c>
      <c r="CD2220">
        <v>-1.1864588260650635</v>
      </c>
      <c r="CE2220">
        <v>-1.1754682064056396</v>
      </c>
      <c r="CF2220">
        <v>-0.28250598907470703</v>
      </c>
      <c r="CG2220">
        <v>-0.28381526470184326</v>
      </c>
      <c r="CH2220">
        <v>-0.30391567945480347</v>
      </c>
      <c r="CI2220">
        <v>-0.31320679187774658</v>
      </c>
      <c r="CJ2220">
        <v>-0.31928941607475281</v>
      </c>
      <c r="CK2220">
        <v>-0.34803232550621033</v>
      </c>
      <c r="CL2220">
        <v>-0.40739265084266663</v>
      </c>
      <c r="CM2220">
        <v>-0.46553441882133484</v>
      </c>
      <c r="CN2220">
        <v>-0.40416121482849121</v>
      </c>
      <c r="CO2220">
        <v>-0.34873932600021362</v>
      </c>
      <c r="CP2220">
        <v>-0.37679281830787659</v>
      </c>
      <c r="CQ2220">
        <v>-0.35795530676841736</v>
      </c>
      <c r="CR2220">
        <v>-0.33605602383613586</v>
      </c>
      <c r="CS2220">
        <v>-0.36863598227500916</v>
      </c>
      <c r="CT2220">
        <v>-0.34350618720054626</v>
      </c>
      <c r="CU2220">
        <v>9.826441764831543</v>
      </c>
      <c r="CV2220">
        <v>32.720424652099609</v>
      </c>
      <c r="CW2220">
        <v>32.939743041992188</v>
      </c>
      <c r="CX2220">
        <v>32.420192718505859</v>
      </c>
      <c r="CY2220">
        <v>32.179706573486328</v>
      </c>
      <c r="CZ2220">
        <v>31.886636734008789</v>
      </c>
      <c r="DA2220">
        <v>9.3043613433837891</v>
      </c>
      <c r="DB2220">
        <v>0.35656583309173584</v>
      </c>
      <c r="DC2220">
        <v>0.34035789966583252</v>
      </c>
      <c r="DD2220">
        <v>0.6435278058052063</v>
      </c>
      <c r="DE2220">
        <v>0.61824101209640503</v>
      </c>
      <c r="DF2220">
        <v>0.57949340343475342</v>
      </c>
      <c r="DG2220">
        <v>0.57438439130783081</v>
      </c>
      <c r="DH2220">
        <v>0.58480125665664673</v>
      </c>
      <c r="DI2220">
        <v>0.5850951075553894</v>
      </c>
      <c r="DJ2220">
        <v>0.55044960975646973</v>
      </c>
      <c r="DK2220">
        <v>0.53077036142349243</v>
      </c>
      <c r="DL2220">
        <v>0.62846994400024414</v>
      </c>
      <c r="DM2220">
        <v>0.6915474534034729</v>
      </c>
      <c r="DN2220">
        <v>0.59650188684463501</v>
      </c>
      <c r="DO2220">
        <v>0.64564788341522217</v>
      </c>
      <c r="DP2220">
        <v>0.66950774192810059</v>
      </c>
      <c r="DQ2220">
        <v>0.66284298896789551</v>
      </c>
      <c r="DR2220">
        <v>0.67983770370483398</v>
      </c>
      <c r="DS2220">
        <v>11.27468204498291</v>
      </c>
      <c r="DT2220">
        <v>34.122833251953125</v>
      </c>
      <c r="DU2220">
        <v>34.37359619140625</v>
      </c>
      <c r="DV2220">
        <v>33.889450073242187</v>
      </c>
      <c r="DW2220">
        <v>33.690521240234375</v>
      </c>
      <c r="DX2220">
        <v>33.395744323730469</v>
      </c>
      <c r="DY2220">
        <v>10.820664405822754</v>
      </c>
      <c r="DZ2220">
        <v>1.8995904922485352</v>
      </c>
      <c r="EA2220">
        <v>1.8561840057373047</v>
      </c>
      <c r="EB2220">
        <v>1.9805735349655151</v>
      </c>
      <c r="EC2220">
        <v>1.9206670522689819</v>
      </c>
      <c r="ED2220">
        <v>1.8549958467483521</v>
      </c>
      <c r="EE2220">
        <v>1.8559250831604004</v>
      </c>
      <c r="EF2220">
        <v>1.8901646137237549</v>
      </c>
      <c r="EG2220">
        <v>1.9323829412460327</v>
      </c>
      <c r="EH2220">
        <v>1.9334217309951782</v>
      </c>
      <c r="EI2220">
        <v>1.9692761898040771</v>
      </c>
      <c r="EJ2220">
        <v>2.1194252967834473</v>
      </c>
      <c r="EK2220">
        <v>2.1935563087463379</v>
      </c>
      <c r="EL2220">
        <v>2.0017848014831543</v>
      </c>
      <c r="EM2220">
        <v>2.0946915149688721</v>
      </c>
      <c r="EN2220">
        <v>2.1213819980621338</v>
      </c>
      <c r="EO2220">
        <v>2.152134895324707</v>
      </c>
      <c r="EP2220">
        <v>2.1573836803436279</v>
      </c>
      <c r="EQ2220">
        <v>13.365710258483887</v>
      </c>
      <c r="ER2220">
        <v>36.147689819335938</v>
      </c>
      <c r="ES2220">
        <v>36.443851470947266</v>
      </c>
      <c r="ET2220">
        <v>36.010826110839844</v>
      </c>
      <c r="EU2220">
        <v>35.871898651123047</v>
      </c>
      <c r="EV2220">
        <v>35.574653625488281</v>
      </c>
      <c r="EW2220">
        <v>13.009965896606445</v>
      </c>
      <c r="EX2220">
        <v>4.1274728775024414</v>
      </c>
      <c r="EY2220">
        <v>4.0447959899902344</v>
      </c>
      <c r="EZ2220">
        <v>44.732704162597656</v>
      </c>
      <c r="FA2220">
        <v>44.066204071044922</v>
      </c>
      <c r="FB2220">
        <v>43.406913757324219</v>
      </c>
      <c r="FC2220">
        <v>43.075054168701172</v>
      </c>
      <c r="FD2220">
        <v>42.612152099609375</v>
      </c>
      <c r="FE2220">
        <v>41.883747100830078</v>
      </c>
      <c r="FF2220">
        <v>41.854915618896484</v>
      </c>
      <c r="FG2220">
        <v>41.769477844238281</v>
      </c>
      <c r="FH2220">
        <v>42.594657897949219</v>
      </c>
      <c r="FI2220">
        <v>44.952011108398438</v>
      </c>
      <c r="FJ2220">
        <v>47.588676452636719</v>
      </c>
      <c r="FK2220">
        <v>49.720424652099609</v>
      </c>
      <c r="FL2220">
        <v>50.936542510986328</v>
      </c>
      <c r="FM2220">
        <v>51.406284332275391</v>
      </c>
      <c r="FN2220">
        <v>51.781021118164062</v>
      </c>
      <c r="FO2220">
        <v>52.002841949462891</v>
      </c>
      <c r="FP2220">
        <v>51.430999755859375</v>
      </c>
      <c r="FQ2220">
        <v>50.048168182373047</v>
      </c>
      <c r="FR2220">
        <v>48.369758605957031</v>
      </c>
      <c r="FS2220">
        <v>47.339611053466797</v>
      </c>
      <c r="FT2220">
        <v>46.464046478271484</v>
      </c>
      <c r="FU2220">
        <v>45.551853179931641</v>
      </c>
      <c r="FV2220">
        <v>44.924919128417969</v>
      </c>
      <c r="FW2220">
        <v>44.475181579589844</v>
      </c>
      <c r="FX2220">
        <v>1594</v>
      </c>
      <c r="FY2220">
        <v>1.6445562243461609E-2</v>
      </c>
      <c r="FZ2220">
        <v>1</v>
      </c>
    </row>
    <row r="2221" spans="1:182" x14ac:dyDescent="0.2">
      <c r="A2221" t="s">
        <v>245</v>
      </c>
      <c r="B2221" t="s">
        <v>252</v>
      </c>
      <c r="C2221" t="s">
        <v>218</v>
      </c>
      <c r="D2221" t="s">
        <v>47</v>
      </c>
      <c r="E2221">
        <v>2017</v>
      </c>
      <c r="F2221" t="s">
        <v>228</v>
      </c>
      <c r="G2221" t="s">
        <v>10</v>
      </c>
      <c r="H2221" t="s">
        <v>226</v>
      </c>
      <c r="I2221">
        <v>579.20000000000005</v>
      </c>
      <c r="L2221">
        <v>105.58215483865578</v>
      </c>
      <c r="M2221">
        <v>103.34807583715192</v>
      </c>
      <c r="N2221">
        <v>102.02343149809916</v>
      </c>
      <c r="O2221">
        <v>102.03594583367368</v>
      </c>
      <c r="P2221">
        <v>104.22910285302279</v>
      </c>
      <c r="Q2221">
        <v>109.92704943038929</v>
      </c>
      <c r="R2221">
        <v>119.18782683038819</v>
      </c>
      <c r="S2221">
        <v>122.60950301224375</v>
      </c>
      <c r="T2221">
        <v>125.62806101077058</v>
      </c>
      <c r="U2221">
        <v>126.44358850336968</v>
      </c>
      <c r="V2221">
        <v>127.64887661648447</v>
      </c>
      <c r="W2221">
        <v>130.01112149219941</v>
      </c>
      <c r="X2221">
        <v>131.76973431622989</v>
      </c>
      <c r="Y2221">
        <v>131.47099460734586</v>
      </c>
      <c r="Z2221">
        <v>132.19326791583177</v>
      </c>
      <c r="AA2221">
        <v>131.72188386677962</v>
      </c>
      <c r="AB2221">
        <v>131.15299069626903</v>
      </c>
      <c r="AC2221">
        <v>131.76545134007466</v>
      </c>
      <c r="AD2221">
        <v>128.74454562633989</v>
      </c>
      <c r="AE2221">
        <v>127.46395622993369</v>
      </c>
      <c r="AF2221">
        <v>125.52741163651066</v>
      </c>
      <c r="AG2221">
        <v>121.65617963508171</v>
      </c>
      <c r="AH2221">
        <v>117.01880700733676</v>
      </c>
      <c r="AI2221">
        <v>111.19882142118918</v>
      </c>
      <c r="AJ2221">
        <v>-2.5455856323242187</v>
      </c>
      <c r="AK2221">
        <v>-2.4882974624633789</v>
      </c>
      <c r="AL2221">
        <v>-2.462827205657959</v>
      </c>
      <c r="AM2221">
        <v>-2.4823386669158936</v>
      </c>
      <c r="AN2221">
        <v>-2.5287435054779053</v>
      </c>
      <c r="AO2221">
        <v>-2.6284475326538086</v>
      </c>
      <c r="AP2221">
        <v>-2.7482070922851562</v>
      </c>
      <c r="AQ2221">
        <v>-2.9003450870513916</v>
      </c>
      <c r="AR2221">
        <v>-2.9277477264404297</v>
      </c>
      <c r="AS2221">
        <v>-2.8910348415374756</v>
      </c>
      <c r="AT2221">
        <v>-2.7553703784942627</v>
      </c>
      <c r="AU2221">
        <v>-2.8106021881103516</v>
      </c>
      <c r="AV2221">
        <v>-2.7934942245483398</v>
      </c>
      <c r="AW2221">
        <v>-2.8894069194793701</v>
      </c>
      <c r="AX2221">
        <v>-2.8443961143493652</v>
      </c>
      <c r="AY2221">
        <v>6.2871737480163574</v>
      </c>
      <c r="AZ2221">
        <v>29.293159484863281</v>
      </c>
      <c r="BA2221">
        <v>29.435640335083008</v>
      </c>
      <c r="BB2221">
        <v>28.829561233520508</v>
      </c>
      <c r="BC2221">
        <v>28.487510681152344</v>
      </c>
      <c r="BD2221">
        <v>28.198619842529297</v>
      </c>
      <c r="BE2221">
        <v>5.5987558364868164</v>
      </c>
      <c r="BF2221">
        <v>-3.4143414497375488</v>
      </c>
      <c r="BG2221">
        <v>-3.3640804290771484</v>
      </c>
      <c r="BH2221">
        <v>-1.2085398435592651</v>
      </c>
      <c r="BI2221">
        <v>-1.1858716011047363</v>
      </c>
      <c r="BJ2221">
        <v>-1.1873247623443604</v>
      </c>
      <c r="BK2221">
        <v>-1.2007980346679687</v>
      </c>
      <c r="BL2221">
        <v>-1.2233800888061523</v>
      </c>
      <c r="BM2221">
        <v>-1.2811597585678101</v>
      </c>
      <c r="BN2221">
        <v>-1.3652348518371582</v>
      </c>
      <c r="BO2221">
        <v>-1.4618391990661621</v>
      </c>
      <c r="BP2221">
        <v>-1.4367923736572266</v>
      </c>
      <c r="BQ2221">
        <v>-1.3890260457992554</v>
      </c>
      <c r="BR2221">
        <v>-1.3500875234603882</v>
      </c>
      <c r="BS2221">
        <v>-1.3615584373474121</v>
      </c>
      <c r="BT2221">
        <v>-1.3416197299957275</v>
      </c>
      <c r="BU2221">
        <v>-1.4001150131225586</v>
      </c>
      <c r="BV2221">
        <v>-1.3668500185012817</v>
      </c>
      <c r="BW2221">
        <v>8.3782024383544922</v>
      </c>
      <c r="BX2221">
        <v>31.318016052246094</v>
      </c>
      <c r="BY2221">
        <v>31.505893707275391</v>
      </c>
      <c r="BZ2221">
        <v>30.950935363769531</v>
      </c>
      <c r="CA2221">
        <v>30.668889999389648</v>
      </c>
      <c r="CB2221">
        <v>30.377531051635742</v>
      </c>
      <c r="CC2221">
        <v>7.788057804107666</v>
      </c>
      <c r="CD2221">
        <v>-1.1864588260650635</v>
      </c>
      <c r="CE2221">
        <v>-1.1754682064056396</v>
      </c>
      <c r="CF2221">
        <v>-0.28250598907470703</v>
      </c>
      <c r="CG2221">
        <v>-0.28381526470184326</v>
      </c>
      <c r="CH2221">
        <v>-0.30391567945480347</v>
      </c>
      <c r="CI2221">
        <v>-0.31320679187774658</v>
      </c>
      <c r="CJ2221">
        <v>-0.31928941607475281</v>
      </c>
      <c r="CK2221">
        <v>-0.34803232550621033</v>
      </c>
      <c r="CL2221">
        <v>-0.40739265084266663</v>
      </c>
      <c r="CM2221">
        <v>-0.46553441882133484</v>
      </c>
      <c r="CN2221">
        <v>-0.40416121482849121</v>
      </c>
      <c r="CO2221">
        <v>-0.34873932600021362</v>
      </c>
      <c r="CP2221">
        <v>-0.37679281830787659</v>
      </c>
      <c r="CQ2221">
        <v>-0.35795530676841736</v>
      </c>
      <c r="CR2221">
        <v>-0.33605602383613586</v>
      </c>
      <c r="CS2221">
        <v>-0.36863598227500916</v>
      </c>
      <c r="CT2221">
        <v>-0.34350618720054626</v>
      </c>
      <c r="CU2221">
        <v>9.826441764831543</v>
      </c>
      <c r="CV2221">
        <v>32.720424652099609</v>
      </c>
      <c r="CW2221">
        <v>32.939743041992188</v>
      </c>
      <c r="CX2221">
        <v>32.420192718505859</v>
      </c>
      <c r="CY2221">
        <v>32.179706573486328</v>
      </c>
      <c r="CZ2221">
        <v>31.886636734008789</v>
      </c>
      <c r="DA2221">
        <v>9.3043613433837891</v>
      </c>
      <c r="DB2221">
        <v>0.35656583309173584</v>
      </c>
      <c r="DC2221">
        <v>0.34035789966583252</v>
      </c>
      <c r="DD2221">
        <v>0.6435278058052063</v>
      </c>
      <c r="DE2221">
        <v>0.61824101209640503</v>
      </c>
      <c r="DF2221">
        <v>0.57949340343475342</v>
      </c>
      <c r="DG2221">
        <v>0.57438439130783081</v>
      </c>
      <c r="DH2221">
        <v>0.58480125665664673</v>
      </c>
      <c r="DI2221">
        <v>0.5850951075553894</v>
      </c>
      <c r="DJ2221">
        <v>0.55044960975646973</v>
      </c>
      <c r="DK2221">
        <v>0.53077036142349243</v>
      </c>
      <c r="DL2221">
        <v>0.62846994400024414</v>
      </c>
      <c r="DM2221">
        <v>0.6915474534034729</v>
      </c>
      <c r="DN2221">
        <v>0.59650188684463501</v>
      </c>
      <c r="DO2221">
        <v>0.64564788341522217</v>
      </c>
      <c r="DP2221">
        <v>0.66950774192810059</v>
      </c>
      <c r="DQ2221">
        <v>0.66284298896789551</v>
      </c>
      <c r="DR2221">
        <v>0.67983770370483398</v>
      </c>
      <c r="DS2221">
        <v>11.27468204498291</v>
      </c>
      <c r="DT2221">
        <v>34.122833251953125</v>
      </c>
      <c r="DU2221">
        <v>34.37359619140625</v>
      </c>
      <c r="DV2221">
        <v>33.889450073242187</v>
      </c>
      <c r="DW2221">
        <v>33.690521240234375</v>
      </c>
      <c r="DX2221">
        <v>33.395744323730469</v>
      </c>
      <c r="DY2221">
        <v>10.820664405822754</v>
      </c>
      <c r="DZ2221">
        <v>1.8995904922485352</v>
      </c>
      <c r="EA2221">
        <v>1.8561840057373047</v>
      </c>
      <c r="EB2221">
        <v>1.9805735349655151</v>
      </c>
      <c r="EC2221">
        <v>1.9206670522689819</v>
      </c>
      <c r="ED2221">
        <v>1.8549958467483521</v>
      </c>
      <c r="EE2221">
        <v>1.8559250831604004</v>
      </c>
      <c r="EF2221">
        <v>1.8901646137237549</v>
      </c>
      <c r="EG2221">
        <v>1.9323829412460327</v>
      </c>
      <c r="EH2221">
        <v>1.9334217309951782</v>
      </c>
      <c r="EI2221">
        <v>1.9692761898040771</v>
      </c>
      <c r="EJ2221">
        <v>2.1194252967834473</v>
      </c>
      <c r="EK2221">
        <v>2.1935563087463379</v>
      </c>
      <c r="EL2221">
        <v>2.0017848014831543</v>
      </c>
      <c r="EM2221">
        <v>2.0946915149688721</v>
      </c>
      <c r="EN2221">
        <v>2.1213819980621338</v>
      </c>
      <c r="EO2221">
        <v>2.152134895324707</v>
      </c>
      <c r="EP2221">
        <v>2.1573836803436279</v>
      </c>
      <c r="EQ2221">
        <v>13.365710258483887</v>
      </c>
      <c r="ER2221">
        <v>36.147689819335938</v>
      </c>
      <c r="ES2221">
        <v>36.443851470947266</v>
      </c>
      <c r="ET2221">
        <v>36.010826110839844</v>
      </c>
      <c r="EU2221">
        <v>35.871898651123047</v>
      </c>
      <c r="EV2221">
        <v>35.574653625488281</v>
      </c>
      <c r="EW2221">
        <v>13.009965896606445</v>
      </c>
      <c r="EX2221">
        <v>4.1274728775024414</v>
      </c>
      <c r="EY2221">
        <v>4.0447959899902344</v>
      </c>
      <c r="EZ2221">
        <v>44.732704162597656</v>
      </c>
      <c r="FA2221">
        <v>44.066204071044922</v>
      </c>
      <c r="FB2221">
        <v>43.406913757324219</v>
      </c>
      <c r="FC2221">
        <v>43.075054168701172</v>
      </c>
      <c r="FD2221">
        <v>42.612152099609375</v>
      </c>
      <c r="FE2221">
        <v>41.883747100830078</v>
      </c>
      <c r="FF2221">
        <v>41.854915618896484</v>
      </c>
      <c r="FG2221">
        <v>41.769477844238281</v>
      </c>
      <c r="FH2221">
        <v>42.594657897949219</v>
      </c>
      <c r="FI2221">
        <v>44.952011108398438</v>
      </c>
      <c r="FJ2221">
        <v>47.588676452636719</v>
      </c>
      <c r="FK2221">
        <v>49.720424652099609</v>
      </c>
      <c r="FL2221">
        <v>50.936542510986328</v>
      </c>
      <c r="FM2221">
        <v>51.406284332275391</v>
      </c>
      <c r="FN2221">
        <v>51.781021118164062</v>
      </c>
      <c r="FO2221">
        <v>52.002841949462891</v>
      </c>
      <c r="FP2221">
        <v>51.430999755859375</v>
      </c>
      <c r="FQ2221">
        <v>50.048168182373047</v>
      </c>
      <c r="FR2221">
        <v>48.369758605957031</v>
      </c>
      <c r="FS2221">
        <v>47.339611053466797</v>
      </c>
      <c r="FT2221">
        <v>46.464046478271484</v>
      </c>
      <c r="FU2221">
        <v>45.551853179931641</v>
      </c>
      <c r="FV2221">
        <v>44.924919128417969</v>
      </c>
      <c r="FW2221">
        <v>44.475181579589844</v>
      </c>
      <c r="FX2221">
        <v>1594</v>
      </c>
      <c r="FY2221">
        <v>1.6445562243461609E-2</v>
      </c>
      <c r="FZ2221">
        <v>1</v>
      </c>
    </row>
    <row r="2222" spans="1:182" x14ac:dyDescent="0.2">
      <c r="A2222" t="s">
        <v>245</v>
      </c>
      <c r="B2222" t="s">
        <v>252</v>
      </c>
      <c r="C2222" t="s">
        <v>218</v>
      </c>
      <c r="D2222" t="s">
        <v>11</v>
      </c>
      <c r="E2222">
        <v>2015</v>
      </c>
      <c r="F2222" t="s">
        <v>228</v>
      </c>
      <c r="G2222" t="s">
        <v>10</v>
      </c>
      <c r="H2222" t="s">
        <v>226</v>
      </c>
      <c r="I2222">
        <v>1056.5999999999999</v>
      </c>
      <c r="L2222">
        <v>263.36956017240288</v>
      </c>
      <c r="M2222">
        <v>257.63694283685663</v>
      </c>
      <c r="N2222">
        <v>253.12357803767054</v>
      </c>
      <c r="O2222">
        <v>251.81032626386727</v>
      </c>
      <c r="P2222">
        <v>256.16283407156527</v>
      </c>
      <c r="Q2222">
        <v>266.68174680707529</v>
      </c>
      <c r="R2222">
        <v>280.46763382587807</v>
      </c>
      <c r="S2222">
        <v>287.15036688263785</v>
      </c>
      <c r="T2222">
        <v>295.16649098168648</v>
      </c>
      <c r="U2222">
        <v>303.79836009719799</v>
      </c>
      <c r="V2222">
        <v>315.38563068214779</v>
      </c>
      <c r="W2222">
        <v>319.81647700410707</v>
      </c>
      <c r="X2222">
        <v>320.27377779271615</v>
      </c>
      <c r="Y2222">
        <v>323.8728385519982</v>
      </c>
      <c r="Z2222">
        <v>325.44607739461054</v>
      </c>
      <c r="AA2222">
        <v>324.79325372981282</v>
      </c>
      <c r="AB2222">
        <v>324.46345066213809</v>
      </c>
      <c r="AC2222">
        <v>321.08546765723389</v>
      </c>
      <c r="AD2222">
        <v>320.36737554999331</v>
      </c>
      <c r="AE2222">
        <v>324.11168498991202</v>
      </c>
      <c r="AF2222">
        <v>320.77145665060971</v>
      </c>
      <c r="AG2222">
        <v>305.20482278987407</v>
      </c>
      <c r="AH2222">
        <v>288.15730611941763</v>
      </c>
      <c r="AI2222">
        <v>275.09594330761803</v>
      </c>
      <c r="AJ2222">
        <v>-7.8834452629089355</v>
      </c>
      <c r="AK2222">
        <v>-7.8009710311889648</v>
      </c>
      <c r="AL2222">
        <v>-8.0786561965942383</v>
      </c>
      <c r="AM2222">
        <v>-7.9891963005065918</v>
      </c>
      <c r="AN2222">
        <v>-7.8717246055603027</v>
      </c>
      <c r="AO2222">
        <v>-6.5999813079833984</v>
      </c>
      <c r="AP2222">
        <v>-6.5464315414428711</v>
      </c>
      <c r="AQ2222">
        <v>-6.2178468704223633</v>
      </c>
      <c r="AR2222">
        <v>-6.4304699897766113</v>
      </c>
      <c r="AS2222">
        <v>-6.6634135246276855</v>
      </c>
      <c r="AT2222">
        <v>-6.5429487228393555</v>
      </c>
      <c r="AU2222">
        <v>-6.5906753540039062</v>
      </c>
      <c r="AV2222">
        <v>24.459375381469727</v>
      </c>
      <c r="AW2222">
        <v>88.352134704589844</v>
      </c>
      <c r="AX2222">
        <v>87.884819030761719</v>
      </c>
      <c r="AY2222">
        <v>86.8076171875</v>
      </c>
      <c r="AZ2222">
        <v>86.706405639648438</v>
      </c>
      <c r="BA2222">
        <v>86.977409362792969</v>
      </c>
      <c r="BB2222">
        <v>25.123863220214844</v>
      </c>
      <c r="BC2222">
        <v>-3.3639512062072754</v>
      </c>
      <c r="BD2222">
        <v>-3.4575371742248535</v>
      </c>
      <c r="BE2222">
        <v>-3.2134969234466553</v>
      </c>
      <c r="BF2222">
        <v>-3.284355640411377</v>
      </c>
      <c r="BG2222">
        <v>-3.799185037612915</v>
      </c>
      <c r="BH2222">
        <v>-3.828899621963501</v>
      </c>
      <c r="BI2222">
        <v>-3.7792379856109619</v>
      </c>
      <c r="BJ2222">
        <v>-3.913611888885498</v>
      </c>
      <c r="BK2222">
        <v>-3.8767907619476318</v>
      </c>
      <c r="BL2222">
        <v>-3.8450412750244141</v>
      </c>
      <c r="BM2222">
        <v>-3.2783553600311279</v>
      </c>
      <c r="BN2222">
        <v>-3.2810051441192627</v>
      </c>
      <c r="BO2222">
        <v>-3.09397292137146</v>
      </c>
      <c r="BP2222">
        <v>-3.1837694644927979</v>
      </c>
      <c r="BQ2222">
        <v>-3.2979662418365479</v>
      </c>
      <c r="BR2222">
        <v>-3.2201650142669678</v>
      </c>
      <c r="BS2222">
        <v>-3.2569584846496582</v>
      </c>
      <c r="BT2222">
        <v>27.671165466308594</v>
      </c>
      <c r="BU2222">
        <v>92.117515563964844</v>
      </c>
      <c r="BV2222">
        <v>91.638046264648438</v>
      </c>
      <c r="BW2222">
        <v>90.602546691894531</v>
      </c>
      <c r="BX2222">
        <v>90.552726745605469</v>
      </c>
      <c r="BY2222">
        <v>90.83526611328125</v>
      </c>
      <c r="BZ2222">
        <v>28.432140350341797</v>
      </c>
      <c r="CA2222">
        <v>-0.17335115373134613</v>
      </c>
      <c r="CB2222">
        <v>-0.26978471875190735</v>
      </c>
      <c r="CC2222">
        <v>-0.11201263964176178</v>
      </c>
      <c r="CD2222">
        <v>-0.27363660931587219</v>
      </c>
      <c r="CE2222">
        <v>-0.7218591570854187</v>
      </c>
      <c r="CF2222">
        <v>-1.0207335948944092</v>
      </c>
      <c r="CG2222">
        <v>-0.99379783868789673</v>
      </c>
      <c r="CH2222">
        <v>-1.0289148092269897</v>
      </c>
      <c r="CI2222">
        <v>-1.0285512208938599</v>
      </c>
      <c r="CJ2222">
        <v>-1.0561727285385132</v>
      </c>
      <c r="CK2222">
        <v>-0.97780716419219971</v>
      </c>
      <c r="CL2222">
        <v>-1.019381046295166</v>
      </c>
      <c r="CM2222">
        <v>-0.93038707971572876</v>
      </c>
      <c r="CN2222">
        <v>-0.93511444330215454</v>
      </c>
      <c r="CO2222">
        <v>-0.96706759929656982</v>
      </c>
      <c r="CP2222">
        <v>-0.9188152551651001</v>
      </c>
      <c r="CQ2222">
        <v>-0.94803637266159058</v>
      </c>
      <c r="CR2222">
        <v>29.895641326904297</v>
      </c>
      <c r="CS2222">
        <v>94.725410461425781</v>
      </c>
      <c r="CT2222">
        <v>94.237518310546875</v>
      </c>
      <c r="CU2222">
        <v>93.230903625488281</v>
      </c>
      <c r="CV2222">
        <v>93.2166748046875</v>
      </c>
      <c r="CW2222">
        <v>93.5072021484375</v>
      </c>
      <c r="CX2222">
        <v>30.723442077636719</v>
      </c>
      <c r="CY2222">
        <v>2.0364487171173096</v>
      </c>
      <c r="CZ2222">
        <v>1.9380429983139038</v>
      </c>
      <c r="DA2222">
        <v>2.0360660552978516</v>
      </c>
      <c r="DB2222">
        <v>1.8115782737731934</v>
      </c>
      <c r="DC2222">
        <v>1.4094873666763306</v>
      </c>
      <c r="DD2222">
        <v>1.7874324321746826</v>
      </c>
      <c r="DE2222">
        <v>1.7916423082351685</v>
      </c>
      <c r="DF2222">
        <v>1.8557823896408081</v>
      </c>
      <c r="DG2222">
        <v>1.8196884393692017</v>
      </c>
      <c r="DH2222">
        <v>1.7326959371566772</v>
      </c>
      <c r="DI2222">
        <v>1.322740912437439</v>
      </c>
      <c r="DJ2222">
        <v>1.2422432899475098</v>
      </c>
      <c r="DK2222">
        <v>1.2331986427307129</v>
      </c>
      <c r="DL2222">
        <v>1.3135404586791992</v>
      </c>
      <c r="DM2222">
        <v>1.3638310432434082</v>
      </c>
      <c r="DN2222">
        <v>1.3825345039367676</v>
      </c>
      <c r="DO2222">
        <v>1.3608857393264771</v>
      </c>
      <c r="DP2222">
        <v>32.1201171875</v>
      </c>
      <c r="DQ2222">
        <v>97.333297729492188</v>
      </c>
      <c r="DR2222">
        <v>96.836990356445313</v>
      </c>
      <c r="DS2222">
        <v>95.859260559082031</v>
      </c>
      <c r="DT2222">
        <v>95.880630493164062</v>
      </c>
      <c r="DU2222">
        <v>96.179145812988281</v>
      </c>
      <c r="DV2222">
        <v>33.014743804931641</v>
      </c>
      <c r="DW2222">
        <v>4.246248722076416</v>
      </c>
      <c r="DX2222">
        <v>4.1458706855773926</v>
      </c>
      <c r="DY2222">
        <v>4.1841444969177246</v>
      </c>
      <c r="DZ2222">
        <v>3.8967931270599365</v>
      </c>
      <c r="EA2222">
        <v>3.5408339500427246</v>
      </c>
      <c r="EB2222">
        <v>5.8419780731201172</v>
      </c>
      <c r="EC2222">
        <v>5.8133754730224609</v>
      </c>
      <c r="ED2222">
        <v>6.0208268165588379</v>
      </c>
      <c r="EE2222">
        <v>5.9320940971374512</v>
      </c>
      <c r="EF2222">
        <v>5.7593793869018555</v>
      </c>
      <c r="EG2222">
        <v>4.6443667411804199</v>
      </c>
      <c r="EH2222">
        <v>4.5076694488525391</v>
      </c>
      <c r="EI2222">
        <v>4.3570728302001953</v>
      </c>
      <c r="EJ2222">
        <v>4.5602412223815918</v>
      </c>
      <c r="EK2222">
        <v>4.729278564453125</v>
      </c>
      <c r="EL2222">
        <v>4.7053179740905762</v>
      </c>
      <c r="EM2222">
        <v>4.6946024894714355</v>
      </c>
      <c r="EN2222">
        <v>35.331905364990234</v>
      </c>
      <c r="EO2222">
        <v>101.09867858886719</v>
      </c>
      <c r="EP2222">
        <v>100.59021759033203</v>
      </c>
      <c r="EQ2222">
        <v>99.654190063476563</v>
      </c>
      <c r="ER2222">
        <v>99.726951599121094</v>
      </c>
      <c r="ES2222">
        <v>100.03699493408203</v>
      </c>
      <c r="ET2222">
        <v>36.323020935058594</v>
      </c>
      <c r="EU2222">
        <v>7.4368486404418945</v>
      </c>
      <c r="EV2222">
        <v>7.3336234092712402</v>
      </c>
      <c r="EW2222">
        <v>7.2856287956237793</v>
      </c>
      <c r="EX2222">
        <v>6.9075121879577637</v>
      </c>
      <c r="EY2222">
        <v>6.6181597709655762</v>
      </c>
      <c r="EZ2222">
        <v>76.657455444335938</v>
      </c>
      <c r="FA2222">
        <v>75.522689819335938</v>
      </c>
      <c r="FB2222">
        <v>74.41375732421875</v>
      </c>
      <c r="FC2222">
        <v>73.582771301269531</v>
      </c>
      <c r="FD2222">
        <v>72.668220520019531</v>
      </c>
      <c r="FE2222">
        <v>71.813079833984375</v>
      </c>
      <c r="FF2222">
        <v>71.242706298828125</v>
      </c>
      <c r="FG2222">
        <v>71.442642211914062</v>
      </c>
      <c r="FH2222">
        <v>74.124549865722656</v>
      </c>
      <c r="FI2222">
        <v>78.6060791015625</v>
      </c>
      <c r="FJ2222">
        <v>83.211715698242187</v>
      </c>
      <c r="FK2222">
        <v>87.292892456054687</v>
      </c>
      <c r="FL2222">
        <v>90.299324035644531</v>
      </c>
      <c r="FM2222">
        <v>92.522636413574219</v>
      </c>
      <c r="FN2222">
        <v>93.876541137695313</v>
      </c>
      <c r="FO2222">
        <v>94.227516174316406</v>
      </c>
      <c r="FP2222">
        <v>94.25927734375</v>
      </c>
      <c r="FQ2222">
        <v>93.395088195800781</v>
      </c>
      <c r="FR2222">
        <v>92.217475891113281</v>
      </c>
      <c r="FS2222">
        <v>89.967704772949219</v>
      </c>
      <c r="FT2222">
        <v>86.516593933105469</v>
      </c>
      <c r="FU2222">
        <v>83.358070373535156</v>
      </c>
      <c r="FV2222">
        <v>81.251754760742187</v>
      </c>
      <c r="FW2222">
        <v>79.591667175292969</v>
      </c>
      <c r="FX2222">
        <v>1594</v>
      </c>
      <c r="FY2222">
        <v>1.6445562243461609E-2</v>
      </c>
      <c r="FZ2222">
        <v>1</v>
      </c>
    </row>
    <row r="2223" spans="1:182" x14ac:dyDescent="0.2">
      <c r="A2223" t="s">
        <v>245</v>
      </c>
      <c r="B2223" t="s">
        <v>252</v>
      </c>
      <c r="C2223" t="s">
        <v>218</v>
      </c>
      <c r="D2223" t="s">
        <v>11</v>
      </c>
      <c r="E2223">
        <v>2016</v>
      </c>
      <c r="F2223" t="s">
        <v>228</v>
      </c>
      <c r="G2223" t="s">
        <v>10</v>
      </c>
      <c r="H2223" t="s">
        <v>226</v>
      </c>
      <c r="I2223">
        <v>1056.5999999999999</v>
      </c>
      <c r="L2223">
        <v>263.36956017240288</v>
      </c>
      <c r="M2223">
        <v>257.63694283685663</v>
      </c>
      <c r="N2223">
        <v>253.12357803767054</v>
      </c>
      <c r="O2223">
        <v>251.81032626386724</v>
      </c>
      <c r="P2223">
        <v>256.16283407156527</v>
      </c>
      <c r="Q2223">
        <v>266.68174680707529</v>
      </c>
      <c r="R2223">
        <v>280.46763382587807</v>
      </c>
      <c r="S2223">
        <v>287.15036688263785</v>
      </c>
      <c r="T2223">
        <v>295.16649098168648</v>
      </c>
      <c r="U2223">
        <v>303.79836009719799</v>
      </c>
      <c r="V2223">
        <v>315.38563068214785</v>
      </c>
      <c r="W2223">
        <v>319.81647700410701</v>
      </c>
      <c r="X2223">
        <v>320.27377779271615</v>
      </c>
      <c r="Y2223">
        <v>323.87283855199826</v>
      </c>
      <c r="Z2223">
        <v>325.44607739461054</v>
      </c>
      <c r="AA2223">
        <v>324.79325372981282</v>
      </c>
      <c r="AB2223">
        <v>324.46345066213814</v>
      </c>
      <c r="AC2223">
        <v>321.08546765723389</v>
      </c>
      <c r="AD2223">
        <v>320.36737554999331</v>
      </c>
      <c r="AE2223">
        <v>324.11168498991202</v>
      </c>
      <c r="AF2223">
        <v>320.77145665060965</v>
      </c>
      <c r="AG2223">
        <v>305.20482278987407</v>
      </c>
      <c r="AH2223">
        <v>288.15730611941763</v>
      </c>
      <c r="AI2223">
        <v>275.09594330761803</v>
      </c>
      <c r="AJ2223">
        <v>-7.8834452629089355</v>
      </c>
      <c r="AK2223">
        <v>-7.8009710311889648</v>
      </c>
      <c r="AL2223">
        <v>-8.0786561965942383</v>
      </c>
      <c r="AM2223">
        <v>-7.9891963005065918</v>
      </c>
      <c r="AN2223">
        <v>-7.8717246055603027</v>
      </c>
      <c r="AO2223">
        <v>-6.5999813079833984</v>
      </c>
      <c r="AP2223">
        <v>-6.5464315414428711</v>
      </c>
      <c r="AQ2223">
        <v>-6.2178468704223633</v>
      </c>
      <c r="AR2223">
        <v>-6.4304699897766113</v>
      </c>
      <c r="AS2223">
        <v>-6.6634135246276855</v>
      </c>
      <c r="AT2223">
        <v>-6.5429487228393555</v>
      </c>
      <c r="AU2223">
        <v>-6.5906753540039062</v>
      </c>
      <c r="AV2223">
        <v>24.459375381469727</v>
      </c>
      <c r="AW2223">
        <v>88.352134704589844</v>
      </c>
      <c r="AX2223">
        <v>87.884819030761719</v>
      </c>
      <c r="AY2223">
        <v>86.8076171875</v>
      </c>
      <c r="AZ2223">
        <v>86.706405639648438</v>
      </c>
      <c r="BA2223">
        <v>86.977409362792969</v>
      </c>
      <c r="BB2223">
        <v>25.123863220214844</v>
      </c>
      <c r="BC2223">
        <v>-3.3639512062072754</v>
      </c>
      <c r="BD2223">
        <v>-3.4575371742248535</v>
      </c>
      <c r="BE2223">
        <v>-3.2134969234466553</v>
      </c>
      <c r="BF2223">
        <v>-3.284355640411377</v>
      </c>
      <c r="BG2223">
        <v>-3.799185037612915</v>
      </c>
      <c r="BH2223">
        <v>-3.828899621963501</v>
      </c>
      <c r="BI2223">
        <v>-3.7792379856109619</v>
      </c>
      <c r="BJ2223">
        <v>-3.913611888885498</v>
      </c>
      <c r="BK2223">
        <v>-3.8767907619476318</v>
      </c>
      <c r="BL2223">
        <v>-3.8450412750244141</v>
      </c>
      <c r="BM2223">
        <v>-3.2783553600311279</v>
      </c>
      <c r="BN2223">
        <v>-3.2810051441192627</v>
      </c>
      <c r="BO2223">
        <v>-3.09397292137146</v>
      </c>
      <c r="BP2223">
        <v>-3.1837694644927979</v>
      </c>
      <c r="BQ2223">
        <v>-3.2979662418365479</v>
      </c>
      <c r="BR2223">
        <v>-3.2201650142669678</v>
      </c>
      <c r="BS2223">
        <v>-3.2569584846496582</v>
      </c>
      <c r="BT2223">
        <v>27.671165466308594</v>
      </c>
      <c r="BU2223">
        <v>92.117515563964844</v>
      </c>
      <c r="BV2223">
        <v>91.638046264648438</v>
      </c>
      <c r="BW2223">
        <v>90.602546691894531</v>
      </c>
      <c r="BX2223">
        <v>90.552726745605469</v>
      </c>
      <c r="BY2223">
        <v>90.83526611328125</v>
      </c>
      <c r="BZ2223">
        <v>28.432140350341797</v>
      </c>
      <c r="CA2223">
        <v>-0.17335115373134613</v>
      </c>
      <c r="CB2223">
        <v>-0.26978471875190735</v>
      </c>
      <c r="CC2223">
        <v>-0.11201263964176178</v>
      </c>
      <c r="CD2223">
        <v>-0.27363660931587219</v>
      </c>
      <c r="CE2223">
        <v>-0.7218591570854187</v>
      </c>
      <c r="CF2223">
        <v>-1.0207335948944092</v>
      </c>
      <c r="CG2223">
        <v>-0.99379783868789673</v>
      </c>
      <c r="CH2223">
        <v>-1.0289148092269897</v>
      </c>
      <c r="CI2223">
        <v>-1.0285512208938599</v>
      </c>
      <c r="CJ2223">
        <v>-1.0561727285385132</v>
      </c>
      <c r="CK2223">
        <v>-0.97780716419219971</v>
      </c>
      <c r="CL2223">
        <v>-1.019381046295166</v>
      </c>
      <c r="CM2223">
        <v>-0.93038707971572876</v>
      </c>
      <c r="CN2223">
        <v>-0.93511444330215454</v>
      </c>
      <c r="CO2223">
        <v>-0.96706759929656982</v>
      </c>
      <c r="CP2223">
        <v>-0.9188152551651001</v>
      </c>
      <c r="CQ2223">
        <v>-0.94803637266159058</v>
      </c>
      <c r="CR2223">
        <v>29.895641326904297</v>
      </c>
      <c r="CS2223">
        <v>94.725410461425781</v>
      </c>
      <c r="CT2223">
        <v>94.237518310546875</v>
      </c>
      <c r="CU2223">
        <v>93.230903625488281</v>
      </c>
      <c r="CV2223">
        <v>93.2166748046875</v>
      </c>
      <c r="CW2223">
        <v>93.5072021484375</v>
      </c>
      <c r="CX2223">
        <v>30.723442077636719</v>
      </c>
      <c r="CY2223">
        <v>2.0364487171173096</v>
      </c>
      <c r="CZ2223">
        <v>1.9380429983139038</v>
      </c>
      <c r="DA2223">
        <v>2.0360660552978516</v>
      </c>
      <c r="DB2223">
        <v>1.8115782737731934</v>
      </c>
      <c r="DC2223">
        <v>1.4094873666763306</v>
      </c>
      <c r="DD2223">
        <v>1.7874324321746826</v>
      </c>
      <c r="DE2223">
        <v>1.7916423082351685</v>
      </c>
      <c r="DF2223">
        <v>1.8557823896408081</v>
      </c>
      <c r="DG2223">
        <v>1.8196884393692017</v>
      </c>
      <c r="DH2223">
        <v>1.7326959371566772</v>
      </c>
      <c r="DI2223">
        <v>1.322740912437439</v>
      </c>
      <c r="DJ2223">
        <v>1.2422432899475098</v>
      </c>
      <c r="DK2223">
        <v>1.2331986427307129</v>
      </c>
      <c r="DL2223">
        <v>1.3135404586791992</v>
      </c>
      <c r="DM2223">
        <v>1.3638310432434082</v>
      </c>
      <c r="DN2223">
        <v>1.3825345039367676</v>
      </c>
      <c r="DO2223">
        <v>1.3608857393264771</v>
      </c>
      <c r="DP2223">
        <v>32.1201171875</v>
      </c>
      <c r="DQ2223">
        <v>97.333297729492188</v>
      </c>
      <c r="DR2223">
        <v>96.836990356445313</v>
      </c>
      <c r="DS2223">
        <v>95.859260559082031</v>
      </c>
      <c r="DT2223">
        <v>95.880630493164062</v>
      </c>
      <c r="DU2223">
        <v>96.179145812988281</v>
      </c>
      <c r="DV2223">
        <v>33.014743804931641</v>
      </c>
      <c r="DW2223">
        <v>4.246248722076416</v>
      </c>
      <c r="DX2223">
        <v>4.1458706855773926</v>
      </c>
      <c r="DY2223">
        <v>4.1841444969177246</v>
      </c>
      <c r="DZ2223">
        <v>3.8967931270599365</v>
      </c>
      <c r="EA2223">
        <v>3.5408339500427246</v>
      </c>
      <c r="EB2223">
        <v>5.8419780731201172</v>
      </c>
      <c r="EC2223">
        <v>5.8133754730224609</v>
      </c>
      <c r="ED2223">
        <v>6.0208268165588379</v>
      </c>
      <c r="EE2223">
        <v>5.9320940971374512</v>
      </c>
      <c r="EF2223">
        <v>5.7593793869018555</v>
      </c>
      <c r="EG2223">
        <v>4.6443667411804199</v>
      </c>
      <c r="EH2223">
        <v>4.5076694488525391</v>
      </c>
      <c r="EI2223">
        <v>4.3570728302001953</v>
      </c>
      <c r="EJ2223">
        <v>4.5602412223815918</v>
      </c>
      <c r="EK2223">
        <v>4.729278564453125</v>
      </c>
      <c r="EL2223">
        <v>4.7053179740905762</v>
      </c>
      <c r="EM2223">
        <v>4.6946024894714355</v>
      </c>
      <c r="EN2223">
        <v>35.331905364990234</v>
      </c>
      <c r="EO2223">
        <v>101.09867858886719</v>
      </c>
      <c r="EP2223">
        <v>100.59021759033203</v>
      </c>
      <c r="EQ2223">
        <v>99.654190063476563</v>
      </c>
      <c r="ER2223">
        <v>99.726951599121094</v>
      </c>
      <c r="ES2223">
        <v>100.03699493408203</v>
      </c>
      <c r="ET2223">
        <v>36.323020935058594</v>
      </c>
      <c r="EU2223">
        <v>7.4368486404418945</v>
      </c>
      <c r="EV2223">
        <v>7.3336234092712402</v>
      </c>
      <c r="EW2223">
        <v>7.2856287956237793</v>
      </c>
      <c r="EX2223">
        <v>6.9075121879577637</v>
      </c>
      <c r="EY2223">
        <v>6.6181597709655762</v>
      </c>
      <c r="EZ2223">
        <v>76.657455444335938</v>
      </c>
      <c r="FA2223">
        <v>75.522689819335938</v>
      </c>
      <c r="FB2223">
        <v>74.41375732421875</v>
      </c>
      <c r="FC2223">
        <v>73.582771301269531</v>
      </c>
      <c r="FD2223">
        <v>72.668220520019531</v>
      </c>
      <c r="FE2223">
        <v>71.813079833984375</v>
      </c>
      <c r="FF2223">
        <v>71.242706298828125</v>
      </c>
      <c r="FG2223">
        <v>71.442642211914062</v>
      </c>
      <c r="FH2223">
        <v>74.124549865722656</v>
      </c>
      <c r="FI2223">
        <v>78.6060791015625</v>
      </c>
      <c r="FJ2223">
        <v>83.211715698242187</v>
      </c>
      <c r="FK2223">
        <v>87.292892456054687</v>
      </c>
      <c r="FL2223">
        <v>90.299324035644531</v>
      </c>
      <c r="FM2223">
        <v>92.522636413574219</v>
      </c>
      <c r="FN2223">
        <v>93.876541137695313</v>
      </c>
      <c r="FO2223">
        <v>94.227516174316406</v>
      </c>
      <c r="FP2223">
        <v>94.25927734375</v>
      </c>
      <c r="FQ2223">
        <v>93.395088195800781</v>
      </c>
      <c r="FR2223">
        <v>92.217475891113281</v>
      </c>
      <c r="FS2223">
        <v>89.967704772949219</v>
      </c>
      <c r="FT2223">
        <v>86.516593933105469</v>
      </c>
      <c r="FU2223">
        <v>83.358070373535156</v>
      </c>
      <c r="FV2223">
        <v>81.251754760742187</v>
      </c>
      <c r="FW2223">
        <v>79.591667175292969</v>
      </c>
      <c r="FX2223">
        <v>1594</v>
      </c>
      <c r="FY2223">
        <v>1.6445562243461609E-2</v>
      </c>
      <c r="FZ2223">
        <v>1</v>
      </c>
    </row>
    <row r="2224" spans="1:182" x14ac:dyDescent="0.2">
      <c r="A2224" t="s">
        <v>245</v>
      </c>
      <c r="B2224" t="s">
        <v>252</v>
      </c>
      <c r="C2224" t="s">
        <v>218</v>
      </c>
      <c r="D2224" t="s">
        <v>11</v>
      </c>
      <c r="E2224">
        <v>2017</v>
      </c>
      <c r="F2224" t="s">
        <v>228</v>
      </c>
      <c r="G2224" t="s">
        <v>10</v>
      </c>
      <c r="H2224" t="s">
        <v>226</v>
      </c>
      <c r="I2224">
        <v>1056.5999999999999</v>
      </c>
      <c r="L2224">
        <v>263.36956017240288</v>
      </c>
      <c r="M2224">
        <v>257.63694283685663</v>
      </c>
      <c r="N2224">
        <v>253.12357803767054</v>
      </c>
      <c r="O2224">
        <v>251.81032626386724</v>
      </c>
      <c r="P2224">
        <v>256.16283407156527</v>
      </c>
      <c r="Q2224">
        <v>266.68174680707529</v>
      </c>
      <c r="R2224">
        <v>280.46763382587807</v>
      </c>
      <c r="S2224">
        <v>287.15036688263785</v>
      </c>
      <c r="T2224">
        <v>295.16649098168648</v>
      </c>
      <c r="U2224">
        <v>303.79836009719799</v>
      </c>
      <c r="V2224">
        <v>315.38563068214779</v>
      </c>
      <c r="W2224">
        <v>319.81647700410701</v>
      </c>
      <c r="X2224">
        <v>320.27377779271615</v>
      </c>
      <c r="Y2224">
        <v>323.87283855199826</v>
      </c>
      <c r="Z2224">
        <v>325.44607739461054</v>
      </c>
      <c r="AA2224">
        <v>324.79325372981282</v>
      </c>
      <c r="AB2224">
        <v>324.46345066213809</v>
      </c>
      <c r="AC2224">
        <v>321.08546765723389</v>
      </c>
      <c r="AD2224">
        <v>320.36737554999331</v>
      </c>
      <c r="AE2224">
        <v>324.11168498991202</v>
      </c>
      <c r="AF2224">
        <v>320.77145665060965</v>
      </c>
      <c r="AG2224">
        <v>305.20482278987402</v>
      </c>
      <c r="AH2224">
        <v>288.15730611941763</v>
      </c>
      <c r="AI2224">
        <v>275.09594330761803</v>
      </c>
      <c r="AJ2224">
        <v>-7.8834452629089355</v>
      </c>
      <c r="AK2224">
        <v>-7.8009710311889648</v>
      </c>
      <c r="AL2224">
        <v>-8.0786561965942383</v>
      </c>
      <c r="AM2224">
        <v>-7.9891963005065918</v>
      </c>
      <c r="AN2224">
        <v>-7.8717246055603027</v>
      </c>
      <c r="AO2224">
        <v>-6.5999813079833984</v>
      </c>
      <c r="AP2224">
        <v>-6.5464315414428711</v>
      </c>
      <c r="AQ2224">
        <v>-6.2178468704223633</v>
      </c>
      <c r="AR2224">
        <v>-6.4304699897766113</v>
      </c>
      <c r="AS2224">
        <v>-6.6634135246276855</v>
      </c>
      <c r="AT2224">
        <v>-6.5429487228393555</v>
      </c>
      <c r="AU2224">
        <v>-6.5906753540039062</v>
      </c>
      <c r="AV2224">
        <v>24.459375381469727</v>
      </c>
      <c r="AW2224">
        <v>88.352134704589844</v>
      </c>
      <c r="AX2224">
        <v>87.884819030761719</v>
      </c>
      <c r="AY2224">
        <v>86.8076171875</v>
      </c>
      <c r="AZ2224">
        <v>86.706405639648438</v>
      </c>
      <c r="BA2224">
        <v>86.977409362792969</v>
      </c>
      <c r="BB2224">
        <v>25.123863220214844</v>
      </c>
      <c r="BC2224">
        <v>-3.3639512062072754</v>
      </c>
      <c r="BD2224">
        <v>-3.4575371742248535</v>
      </c>
      <c r="BE2224">
        <v>-3.2134969234466553</v>
      </c>
      <c r="BF2224">
        <v>-3.284355640411377</v>
      </c>
      <c r="BG2224">
        <v>-3.799185037612915</v>
      </c>
      <c r="BH2224">
        <v>-3.828899621963501</v>
      </c>
      <c r="BI2224">
        <v>-3.7792379856109619</v>
      </c>
      <c r="BJ2224">
        <v>-3.913611888885498</v>
      </c>
      <c r="BK2224">
        <v>-3.8767907619476318</v>
      </c>
      <c r="BL2224">
        <v>-3.8450412750244141</v>
      </c>
      <c r="BM2224">
        <v>-3.2783553600311279</v>
      </c>
      <c r="BN2224">
        <v>-3.2810051441192627</v>
      </c>
      <c r="BO2224">
        <v>-3.09397292137146</v>
      </c>
      <c r="BP2224">
        <v>-3.1837694644927979</v>
      </c>
      <c r="BQ2224">
        <v>-3.2979662418365479</v>
      </c>
      <c r="BR2224">
        <v>-3.2201650142669678</v>
      </c>
      <c r="BS2224">
        <v>-3.2569584846496582</v>
      </c>
      <c r="BT2224">
        <v>27.671165466308594</v>
      </c>
      <c r="BU2224">
        <v>92.117515563964844</v>
      </c>
      <c r="BV2224">
        <v>91.638046264648438</v>
      </c>
      <c r="BW2224">
        <v>90.602546691894531</v>
      </c>
      <c r="BX2224">
        <v>90.552726745605469</v>
      </c>
      <c r="BY2224">
        <v>90.83526611328125</v>
      </c>
      <c r="BZ2224">
        <v>28.432140350341797</v>
      </c>
      <c r="CA2224">
        <v>-0.17335115373134613</v>
      </c>
      <c r="CB2224">
        <v>-0.26978471875190735</v>
      </c>
      <c r="CC2224">
        <v>-0.11201263964176178</v>
      </c>
      <c r="CD2224">
        <v>-0.27363660931587219</v>
      </c>
      <c r="CE2224">
        <v>-0.7218591570854187</v>
      </c>
      <c r="CF2224">
        <v>-1.0207335948944092</v>
      </c>
      <c r="CG2224">
        <v>-0.99379783868789673</v>
      </c>
      <c r="CH2224">
        <v>-1.0289148092269897</v>
      </c>
      <c r="CI2224">
        <v>-1.0285512208938599</v>
      </c>
      <c r="CJ2224">
        <v>-1.0561727285385132</v>
      </c>
      <c r="CK2224">
        <v>-0.97780716419219971</v>
      </c>
      <c r="CL2224">
        <v>-1.019381046295166</v>
      </c>
      <c r="CM2224">
        <v>-0.93038707971572876</v>
      </c>
      <c r="CN2224">
        <v>-0.93511444330215454</v>
      </c>
      <c r="CO2224">
        <v>-0.96706759929656982</v>
      </c>
      <c r="CP2224">
        <v>-0.9188152551651001</v>
      </c>
      <c r="CQ2224">
        <v>-0.94803637266159058</v>
      </c>
      <c r="CR2224">
        <v>29.895641326904297</v>
      </c>
      <c r="CS2224">
        <v>94.725410461425781</v>
      </c>
      <c r="CT2224">
        <v>94.237518310546875</v>
      </c>
      <c r="CU2224">
        <v>93.230903625488281</v>
      </c>
      <c r="CV2224">
        <v>93.2166748046875</v>
      </c>
      <c r="CW2224">
        <v>93.5072021484375</v>
      </c>
      <c r="CX2224">
        <v>30.723442077636719</v>
      </c>
      <c r="CY2224">
        <v>2.0364487171173096</v>
      </c>
      <c r="CZ2224">
        <v>1.9380429983139038</v>
      </c>
      <c r="DA2224">
        <v>2.0360660552978516</v>
      </c>
      <c r="DB2224">
        <v>1.8115782737731934</v>
      </c>
      <c r="DC2224">
        <v>1.4094873666763306</v>
      </c>
      <c r="DD2224">
        <v>1.7874324321746826</v>
      </c>
      <c r="DE2224">
        <v>1.7916423082351685</v>
      </c>
      <c r="DF2224">
        <v>1.8557823896408081</v>
      </c>
      <c r="DG2224">
        <v>1.8196884393692017</v>
      </c>
      <c r="DH2224">
        <v>1.7326959371566772</v>
      </c>
      <c r="DI2224">
        <v>1.322740912437439</v>
      </c>
      <c r="DJ2224">
        <v>1.2422432899475098</v>
      </c>
      <c r="DK2224">
        <v>1.2331986427307129</v>
      </c>
      <c r="DL2224">
        <v>1.3135404586791992</v>
      </c>
      <c r="DM2224">
        <v>1.3638310432434082</v>
      </c>
      <c r="DN2224">
        <v>1.3825345039367676</v>
      </c>
      <c r="DO2224">
        <v>1.3608857393264771</v>
      </c>
      <c r="DP2224">
        <v>32.1201171875</v>
      </c>
      <c r="DQ2224">
        <v>97.333297729492188</v>
      </c>
      <c r="DR2224">
        <v>96.836990356445313</v>
      </c>
      <c r="DS2224">
        <v>95.859260559082031</v>
      </c>
      <c r="DT2224">
        <v>95.880630493164062</v>
      </c>
      <c r="DU2224">
        <v>96.179145812988281</v>
      </c>
      <c r="DV2224">
        <v>33.014743804931641</v>
      </c>
      <c r="DW2224">
        <v>4.246248722076416</v>
      </c>
      <c r="DX2224">
        <v>4.1458706855773926</v>
      </c>
      <c r="DY2224">
        <v>4.1841444969177246</v>
      </c>
      <c r="DZ2224">
        <v>3.8967931270599365</v>
      </c>
      <c r="EA2224">
        <v>3.5408339500427246</v>
      </c>
      <c r="EB2224">
        <v>5.8419780731201172</v>
      </c>
      <c r="EC2224">
        <v>5.8133754730224609</v>
      </c>
      <c r="ED2224">
        <v>6.0208268165588379</v>
      </c>
      <c r="EE2224">
        <v>5.9320940971374512</v>
      </c>
      <c r="EF2224">
        <v>5.7593793869018555</v>
      </c>
      <c r="EG2224">
        <v>4.6443667411804199</v>
      </c>
      <c r="EH2224">
        <v>4.5076694488525391</v>
      </c>
      <c r="EI2224">
        <v>4.3570728302001953</v>
      </c>
      <c r="EJ2224">
        <v>4.5602412223815918</v>
      </c>
      <c r="EK2224">
        <v>4.729278564453125</v>
      </c>
      <c r="EL2224">
        <v>4.7053179740905762</v>
      </c>
      <c r="EM2224">
        <v>4.6946024894714355</v>
      </c>
      <c r="EN2224">
        <v>35.331905364990234</v>
      </c>
      <c r="EO2224">
        <v>101.09867858886719</v>
      </c>
      <c r="EP2224">
        <v>100.59021759033203</v>
      </c>
      <c r="EQ2224">
        <v>99.654190063476563</v>
      </c>
      <c r="ER2224">
        <v>99.726951599121094</v>
      </c>
      <c r="ES2224">
        <v>100.03699493408203</v>
      </c>
      <c r="ET2224">
        <v>36.323020935058594</v>
      </c>
      <c r="EU2224">
        <v>7.4368486404418945</v>
      </c>
      <c r="EV2224">
        <v>7.3336234092712402</v>
      </c>
      <c r="EW2224">
        <v>7.2856287956237793</v>
      </c>
      <c r="EX2224">
        <v>6.9075121879577637</v>
      </c>
      <c r="EY2224">
        <v>6.6181597709655762</v>
      </c>
      <c r="EZ2224">
        <v>76.657455444335938</v>
      </c>
      <c r="FA2224">
        <v>75.522689819335938</v>
      </c>
      <c r="FB2224">
        <v>74.41375732421875</v>
      </c>
      <c r="FC2224">
        <v>73.582771301269531</v>
      </c>
      <c r="FD2224">
        <v>72.668220520019531</v>
      </c>
      <c r="FE2224">
        <v>71.813079833984375</v>
      </c>
      <c r="FF2224">
        <v>71.242706298828125</v>
      </c>
      <c r="FG2224">
        <v>71.442642211914062</v>
      </c>
      <c r="FH2224">
        <v>74.124549865722656</v>
      </c>
      <c r="FI2224">
        <v>78.6060791015625</v>
      </c>
      <c r="FJ2224">
        <v>83.211715698242187</v>
      </c>
      <c r="FK2224">
        <v>87.292892456054687</v>
      </c>
      <c r="FL2224">
        <v>90.299324035644531</v>
      </c>
      <c r="FM2224">
        <v>92.522636413574219</v>
      </c>
      <c r="FN2224">
        <v>93.876541137695313</v>
      </c>
      <c r="FO2224">
        <v>94.227516174316406</v>
      </c>
      <c r="FP2224">
        <v>94.25927734375</v>
      </c>
      <c r="FQ2224">
        <v>93.395088195800781</v>
      </c>
      <c r="FR2224">
        <v>92.217475891113281</v>
      </c>
      <c r="FS2224">
        <v>89.967704772949219</v>
      </c>
      <c r="FT2224">
        <v>86.516593933105469</v>
      </c>
      <c r="FU2224">
        <v>83.358070373535156</v>
      </c>
      <c r="FV2224">
        <v>81.251754760742187</v>
      </c>
      <c r="FW2224">
        <v>79.591667175292969</v>
      </c>
      <c r="FX2224">
        <v>1594</v>
      </c>
      <c r="FY2224">
        <v>1.6445562243461609E-2</v>
      </c>
      <c r="FZ2224">
        <v>1</v>
      </c>
    </row>
    <row r="2225" spans="1:182" x14ac:dyDescent="0.2">
      <c r="A2225" t="s">
        <v>245</v>
      </c>
      <c r="B2225" t="s">
        <v>252</v>
      </c>
      <c r="C2225" t="s">
        <v>218</v>
      </c>
      <c r="D2225" t="s">
        <v>36</v>
      </c>
      <c r="E2225">
        <v>2015</v>
      </c>
      <c r="F2225" t="s">
        <v>229</v>
      </c>
      <c r="G2225" t="s">
        <v>10</v>
      </c>
      <c r="H2225" t="s">
        <v>226</v>
      </c>
      <c r="I2225">
        <v>579.20000000000005</v>
      </c>
      <c r="L2225">
        <v>110.56286688082803</v>
      </c>
      <c r="M2225">
        <v>108.26579298038666</v>
      </c>
      <c r="N2225">
        <v>106.98428147262342</v>
      </c>
      <c r="O2225">
        <v>106.95544682553094</v>
      </c>
      <c r="P2225">
        <v>109.10040762832263</v>
      </c>
      <c r="Q2225">
        <v>114.748776048053</v>
      </c>
      <c r="R2225">
        <v>124.02243084088497</v>
      </c>
      <c r="S2225">
        <v>127.34274828293742</v>
      </c>
      <c r="T2225">
        <v>130.21855656261656</v>
      </c>
      <c r="U2225">
        <v>131.34751423394539</v>
      </c>
      <c r="V2225">
        <v>132.83553187360877</v>
      </c>
      <c r="W2225">
        <v>136.05291575067056</v>
      </c>
      <c r="X2225">
        <v>138.44944688861941</v>
      </c>
      <c r="Y2225">
        <v>138.24064429907645</v>
      </c>
      <c r="Z2225">
        <v>138.87427101085763</v>
      </c>
      <c r="AA2225">
        <v>138.49965207947889</v>
      </c>
      <c r="AB2225">
        <v>137.95982997372039</v>
      </c>
      <c r="AC2225">
        <v>138.0522079914453</v>
      </c>
      <c r="AD2225">
        <v>135.16589984262876</v>
      </c>
      <c r="AE2225">
        <v>133.68568248109648</v>
      </c>
      <c r="AF2225">
        <v>131.68721253410234</v>
      </c>
      <c r="AG2225">
        <v>127.45549604732477</v>
      </c>
      <c r="AH2225">
        <v>122.332252412683</v>
      </c>
      <c r="AI2225">
        <v>116.18861590391907</v>
      </c>
      <c r="AJ2225">
        <v>-2.7213013172149658</v>
      </c>
      <c r="AK2225">
        <v>-2.674863338470459</v>
      </c>
      <c r="AL2225">
        <v>-2.6788556575775146</v>
      </c>
      <c r="AM2225">
        <v>-2.6942265033721924</v>
      </c>
      <c r="AN2225">
        <v>-2.72532057762146</v>
      </c>
      <c r="AO2225">
        <v>-2.8028125762939453</v>
      </c>
      <c r="AP2225">
        <v>-2.8820030689239502</v>
      </c>
      <c r="AQ2225">
        <v>-2.9863133430480957</v>
      </c>
      <c r="AR2225">
        <v>-3.0318996906280518</v>
      </c>
      <c r="AS2225">
        <v>-3.012847900390625</v>
      </c>
      <c r="AT2225">
        <v>-2.9429881572723389</v>
      </c>
      <c r="AU2225">
        <v>-3.0333123207092285</v>
      </c>
      <c r="AV2225">
        <v>-3.0441200733184814</v>
      </c>
      <c r="AW2225">
        <v>-3.094822883605957</v>
      </c>
      <c r="AX2225">
        <v>-3.0651676654815674</v>
      </c>
      <c r="AY2225">
        <v>7.2834973335266113</v>
      </c>
      <c r="AZ2225">
        <v>31.455448150634766</v>
      </c>
      <c r="BA2225">
        <v>31.645158767700195</v>
      </c>
      <c r="BB2225">
        <v>31.178443908691406</v>
      </c>
      <c r="BC2225">
        <v>30.827552795410156</v>
      </c>
      <c r="BD2225">
        <v>30.624298095703125</v>
      </c>
      <c r="BE2225">
        <v>6.6845908164978027</v>
      </c>
      <c r="BF2225">
        <v>-3.8400201797485352</v>
      </c>
      <c r="BG2225">
        <v>-3.7622976303100586</v>
      </c>
      <c r="BH2225">
        <v>-1.2601606845855713</v>
      </c>
      <c r="BI2225">
        <v>-1.2441437244415283</v>
      </c>
      <c r="BJ2225">
        <v>-1.2618640661239624</v>
      </c>
      <c r="BK2225">
        <v>-1.2769582271575928</v>
      </c>
      <c r="BL2225">
        <v>-1.2957195043563843</v>
      </c>
      <c r="BM2225">
        <v>-1.3452522754669189</v>
      </c>
      <c r="BN2225">
        <v>-1.4056277275085449</v>
      </c>
      <c r="BO2225">
        <v>-1.4747117757797241</v>
      </c>
      <c r="BP2225">
        <v>-1.4650402069091797</v>
      </c>
      <c r="BQ2225">
        <v>-1.4301115274429321</v>
      </c>
      <c r="BR2225">
        <v>-1.4303432703018188</v>
      </c>
      <c r="BS2225">
        <v>-1.4580533504486084</v>
      </c>
      <c r="BT2225">
        <v>-1.4535362720489502</v>
      </c>
      <c r="BU2225">
        <v>-1.4862405061721802</v>
      </c>
      <c r="BV2225">
        <v>-1.459551215171814</v>
      </c>
      <c r="BW2225">
        <v>9.5905990600585937</v>
      </c>
      <c r="BX2225">
        <v>33.657970428466797</v>
      </c>
      <c r="BY2225">
        <v>33.877819061279297</v>
      </c>
      <c r="BZ2225">
        <v>33.456108093261719</v>
      </c>
      <c r="CA2225">
        <v>33.181121826171875</v>
      </c>
      <c r="CB2225">
        <v>32.980770111083984</v>
      </c>
      <c r="CC2225">
        <v>9.0855245590209961</v>
      </c>
      <c r="CD2225">
        <v>-1.3335468769073486</v>
      </c>
      <c r="CE2225">
        <v>-1.3076542615890503</v>
      </c>
      <c r="CF2225">
        <v>-0.24817913770675659</v>
      </c>
      <c r="CG2225">
        <v>-0.25323179364204407</v>
      </c>
      <c r="CH2225">
        <v>-0.2804601788520813</v>
      </c>
      <c r="CI2225">
        <v>-0.29536265134811401</v>
      </c>
      <c r="CJ2225">
        <v>-0.30558228492736816</v>
      </c>
      <c r="CK2225">
        <v>-0.33575046062469482</v>
      </c>
      <c r="CL2225">
        <v>-0.38309472799301147</v>
      </c>
      <c r="CM2225">
        <v>-0.42778122425079346</v>
      </c>
      <c r="CN2225">
        <v>-0.37983793020248413</v>
      </c>
      <c r="CO2225">
        <v>-0.33391305804252625</v>
      </c>
      <c r="CP2225">
        <v>-0.38269004225730896</v>
      </c>
      <c r="CQ2225">
        <v>-0.36703372001647949</v>
      </c>
      <c r="CR2225">
        <v>-0.35190281271934509</v>
      </c>
      <c r="CS2225">
        <v>-0.3721412718296051</v>
      </c>
      <c r="CT2225">
        <v>-0.34750628471374512</v>
      </c>
      <c r="CU2225">
        <v>11.188490867614746</v>
      </c>
      <c r="CV2225">
        <v>35.183429718017578</v>
      </c>
      <c r="CW2225">
        <v>35.424152374267578</v>
      </c>
      <c r="CX2225">
        <v>35.033611297607422</v>
      </c>
      <c r="CY2225">
        <v>34.811199188232422</v>
      </c>
      <c r="CZ2225">
        <v>34.612857818603516</v>
      </c>
      <c r="DA2225">
        <v>10.748404502868652</v>
      </c>
      <c r="DB2225">
        <v>0.40242886543273926</v>
      </c>
      <c r="DC2225">
        <v>0.39242428541183472</v>
      </c>
      <c r="DD2225">
        <v>0.76380234956741333</v>
      </c>
      <c r="DE2225">
        <v>0.73768019676208496</v>
      </c>
      <c r="DF2225">
        <v>0.70094376802444458</v>
      </c>
      <c r="DG2225">
        <v>0.68623298406600952</v>
      </c>
      <c r="DH2225">
        <v>0.68455493450164795</v>
      </c>
      <c r="DI2225">
        <v>0.67375129461288452</v>
      </c>
      <c r="DJ2225">
        <v>0.63943827152252197</v>
      </c>
      <c r="DK2225">
        <v>0.61914938688278198</v>
      </c>
      <c r="DL2225">
        <v>0.70536428689956665</v>
      </c>
      <c r="DM2225">
        <v>0.76228535175323486</v>
      </c>
      <c r="DN2225">
        <v>0.66496318578720093</v>
      </c>
      <c r="DO2225">
        <v>0.72398585081100464</v>
      </c>
      <c r="DP2225">
        <v>0.74973064661026001</v>
      </c>
      <c r="DQ2225">
        <v>0.74195802211761475</v>
      </c>
      <c r="DR2225">
        <v>0.76453864574432373</v>
      </c>
      <c r="DS2225">
        <v>12.786382675170898</v>
      </c>
      <c r="DT2225">
        <v>36.708892822265625</v>
      </c>
      <c r="DU2225">
        <v>36.970485687255859</v>
      </c>
      <c r="DV2225">
        <v>36.611114501953125</v>
      </c>
      <c r="DW2225">
        <v>36.441276550292969</v>
      </c>
      <c r="DX2225">
        <v>36.244941711425781</v>
      </c>
      <c r="DY2225">
        <v>12.411284446716309</v>
      </c>
      <c r="DZ2225">
        <v>2.1384046077728271</v>
      </c>
      <c r="EA2225">
        <v>2.0925028324127197</v>
      </c>
      <c r="EB2225">
        <v>2.2249429225921631</v>
      </c>
      <c r="EC2225">
        <v>2.1683998107910156</v>
      </c>
      <c r="ED2225">
        <v>2.1179351806640625</v>
      </c>
      <c r="EE2225">
        <v>2.1035010814666748</v>
      </c>
      <c r="EF2225">
        <v>2.1141560077667236</v>
      </c>
      <c r="EG2225">
        <v>2.1313116550445557</v>
      </c>
      <c r="EH2225">
        <v>2.1158134937286377</v>
      </c>
      <c r="EI2225">
        <v>2.1307508945465088</v>
      </c>
      <c r="EJ2225">
        <v>2.272223949432373</v>
      </c>
      <c r="EK2225">
        <v>2.3450217247009277</v>
      </c>
      <c r="EL2225">
        <v>2.1776080131530762</v>
      </c>
      <c r="EM2225">
        <v>2.2992448806762695</v>
      </c>
      <c r="EN2225">
        <v>2.3403143882751465</v>
      </c>
      <c r="EO2225">
        <v>2.3505403995513916</v>
      </c>
      <c r="EP2225">
        <v>2.3701550960540771</v>
      </c>
      <c r="EQ2225">
        <v>15.093483924865723</v>
      </c>
      <c r="ER2225">
        <v>38.911415100097656</v>
      </c>
      <c r="ES2225">
        <v>39.203147888183594</v>
      </c>
      <c r="ET2225">
        <v>38.888782501220703</v>
      </c>
      <c r="EU2225">
        <v>38.794845581054688</v>
      </c>
      <c r="EV2225">
        <v>38.601417541503906</v>
      </c>
      <c r="EW2225">
        <v>14.812217712402344</v>
      </c>
      <c r="EX2225">
        <v>4.6448779106140137</v>
      </c>
      <c r="EY2225">
        <v>4.5471463203430176</v>
      </c>
      <c r="EZ2225">
        <v>46.558448791503906</v>
      </c>
      <c r="FA2225">
        <v>45.715339660644531</v>
      </c>
      <c r="FB2225">
        <v>45.099567413330078</v>
      </c>
      <c r="FC2225">
        <v>44.765724182128906</v>
      </c>
      <c r="FD2225">
        <v>44.327896118164062</v>
      </c>
      <c r="FE2225">
        <v>44.113567352294922</v>
      </c>
      <c r="FF2225">
        <v>43.800212860107422</v>
      </c>
      <c r="FG2225">
        <v>43.586444854736328</v>
      </c>
      <c r="FH2225">
        <v>43.891643524169922</v>
      </c>
      <c r="FI2225">
        <v>45.878360748291016</v>
      </c>
      <c r="FJ2225">
        <v>49.067657470703125</v>
      </c>
      <c r="FK2225">
        <v>51.916927337646484</v>
      </c>
      <c r="FL2225">
        <v>53.788433074951172</v>
      </c>
      <c r="FM2225">
        <v>55.116905212402344</v>
      </c>
      <c r="FN2225">
        <v>55.989017486572266</v>
      </c>
      <c r="FO2225">
        <v>56.457355499267578</v>
      </c>
      <c r="FP2225">
        <v>56.287162780761719</v>
      </c>
      <c r="FQ2225">
        <v>54.807376861572266</v>
      </c>
      <c r="FR2225">
        <v>52.859996795654297</v>
      </c>
      <c r="FS2225">
        <v>51.382499694824219</v>
      </c>
      <c r="FT2225">
        <v>50.261325836181641</v>
      </c>
      <c r="FU2225">
        <v>49.256195068359375</v>
      </c>
      <c r="FV2225">
        <v>48.3499755859375</v>
      </c>
      <c r="FW2225">
        <v>47.535526275634766</v>
      </c>
      <c r="FX2225">
        <v>1594</v>
      </c>
      <c r="FY2225">
        <v>1.6445562243461609E-2</v>
      </c>
      <c r="FZ2225">
        <v>1</v>
      </c>
    </row>
    <row r="2226" spans="1:182" x14ac:dyDescent="0.2">
      <c r="A2226" t="s">
        <v>245</v>
      </c>
      <c r="B2226" t="s">
        <v>252</v>
      </c>
      <c r="C2226" t="s">
        <v>218</v>
      </c>
      <c r="D2226" t="s">
        <v>36</v>
      </c>
      <c r="E2226">
        <v>2016</v>
      </c>
      <c r="F2226" t="s">
        <v>229</v>
      </c>
      <c r="G2226" t="s">
        <v>10</v>
      </c>
      <c r="H2226" t="s">
        <v>226</v>
      </c>
      <c r="I2226">
        <v>579.20000000000005</v>
      </c>
      <c r="L2226">
        <v>110.56286688082803</v>
      </c>
      <c r="M2226">
        <v>108.26579298038666</v>
      </c>
      <c r="N2226">
        <v>106.98428147262342</v>
      </c>
      <c r="O2226">
        <v>106.95544682553094</v>
      </c>
      <c r="P2226">
        <v>109.10040762832263</v>
      </c>
      <c r="Q2226">
        <v>114.748776048053</v>
      </c>
      <c r="R2226">
        <v>124.02243084088495</v>
      </c>
      <c r="S2226">
        <v>127.34274828293742</v>
      </c>
      <c r="T2226">
        <v>130.21855656261656</v>
      </c>
      <c r="U2226">
        <v>131.34751423394539</v>
      </c>
      <c r="V2226">
        <v>132.83553187360877</v>
      </c>
      <c r="W2226">
        <v>136.05291575067056</v>
      </c>
      <c r="X2226">
        <v>138.44944688861941</v>
      </c>
      <c r="Y2226">
        <v>138.24064429907645</v>
      </c>
      <c r="Z2226">
        <v>138.87427101085763</v>
      </c>
      <c r="AA2226">
        <v>138.49965207947886</v>
      </c>
      <c r="AB2226">
        <v>137.95982997372039</v>
      </c>
      <c r="AC2226">
        <v>138.05220799144533</v>
      </c>
      <c r="AD2226">
        <v>135.16589984262876</v>
      </c>
      <c r="AE2226">
        <v>133.68568248109648</v>
      </c>
      <c r="AF2226">
        <v>131.68721253410234</v>
      </c>
      <c r="AG2226">
        <v>127.45549604732477</v>
      </c>
      <c r="AH2226">
        <v>122.332252412683</v>
      </c>
      <c r="AI2226">
        <v>116.18861590391907</v>
      </c>
      <c r="AJ2226">
        <v>-2.7213013172149658</v>
      </c>
      <c r="AK2226">
        <v>-2.674863338470459</v>
      </c>
      <c r="AL2226">
        <v>-2.6788556575775146</v>
      </c>
      <c r="AM2226">
        <v>-2.6942265033721924</v>
      </c>
      <c r="AN2226">
        <v>-2.72532057762146</v>
      </c>
      <c r="AO2226">
        <v>-2.8028125762939453</v>
      </c>
      <c r="AP2226">
        <v>-2.8820030689239502</v>
      </c>
      <c r="AQ2226">
        <v>-2.9863133430480957</v>
      </c>
      <c r="AR2226">
        <v>-3.0318996906280518</v>
      </c>
      <c r="AS2226">
        <v>-3.012847900390625</v>
      </c>
      <c r="AT2226">
        <v>-2.9429881572723389</v>
      </c>
      <c r="AU2226">
        <v>-3.0333123207092285</v>
      </c>
      <c r="AV2226">
        <v>-3.0441200733184814</v>
      </c>
      <c r="AW2226">
        <v>-3.094822883605957</v>
      </c>
      <c r="AX2226">
        <v>-3.0651676654815674</v>
      </c>
      <c r="AY2226">
        <v>7.2834973335266113</v>
      </c>
      <c r="AZ2226">
        <v>31.455448150634766</v>
      </c>
      <c r="BA2226">
        <v>31.645158767700195</v>
      </c>
      <c r="BB2226">
        <v>31.178443908691406</v>
      </c>
      <c r="BC2226">
        <v>30.827552795410156</v>
      </c>
      <c r="BD2226">
        <v>30.624298095703125</v>
      </c>
      <c r="BE2226">
        <v>6.6845908164978027</v>
      </c>
      <c r="BF2226">
        <v>-3.8400201797485352</v>
      </c>
      <c r="BG2226">
        <v>-3.7622976303100586</v>
      </c>
      <c r="BH2226">
        <v>-1.2601606845855713</v>
      </c>
      <c r="BI2226">
        <v>-1.2441437244415283</v>
      </c>
      <c r="BJ2226">
        <v>-1.2618640661239624</v>
      </c>
      <c r="BK2226">
        <v>-1.2769582271575928</v>
      </c>
      <c r="BL2226">
        <v>-1.2957195043563843</v>
      </c>
      <c r="BM2226">
        <v>-1.3452522754669189</v>
      </c>
      <c r="BN2226">
        <v>-1.4056277275085449</v>
      </c>
      <c r="BO2226">
        <v>-1.4747117757797241</v>
      </c>
      <c r="BP2226">
        <v>-1.4650402069091797</v>
      </c>
      <c r="BQ2226">
        <v>-1.4301115274429321</v>
      </c>
      <c r="BR2226">
        <v>-1.4303432703018188</v>
      </c>
      <c r="BS2226">
        <v>-1.4580533504486084</v>
      </c>
      <c r="BT2226">
        <v>-1.4535362720489502</v>
      </c>
      <c r="BU2226">
        <v>-1.4862405061721802</v>
      </c>
      <c r="BV2226">
        <v>-1.459551215171814</v>
      </c>
      <c r="BW2226">
        <v>9.5905990600585937</v>
      </c>
      <c r="BX2226">
        <v>33.657970428466797</v>
      </c>
      <c r="BY2226">
        <v>33.877819061279297</v>
      </c>
      <c r="BZ2226">
        <v>33.456108093261719</v>
      </c>
      <c r="CA2226">
        <v>33.181121826171875</v>
      </c>
      <c r="CB2226">
        <v>32.980770111083984</v>
      </c>
      <c r="CC2226">
        <v>9.0855245590209961</v>
      </c>
      <c r="CD2226">
        <v>-1.3335468769073486</v>
      </c>
      <c r="CE2226">
        <v>-1.3076542615890503</v>
      </c>
      <c r="CF2226">
        <v>-0.24817913770675659</v>
      </c>
      <c r="CG2226">
        <v>-0.25323179364204407</v>
      </c>
      <c r="CH2226">
        <v>-0.2804601788520813</v>
      </c>
      <c r="CI2226">
        <v>-0.29536265134811401</v>
      </c>
      <c r="CJ2226">
        <v>-0.30558228492736816</v>
      </c>
      <c r="CK2226">
        <v>-0.33575046062469482</v>
      </c>
      <c r="CL2226">
        <v>-0.38309472799301147</v>
      </c>
      <c r="CM2226">
        <v>-0.42778122425079346</v>
      </c>
      <c r="CN2226">
        <v>-0.37983793020248413</v>
      </c>
      <c r="CO2226">
        <v>-0.33391305804252625</v>
      </c>
      <c r="CP2226">
        <v>-0.38269004225730896</v>
      </c>
      <c r="CQ2226">
        <v>-0.36703372001647949</v>
      </c>
      <c r="CR2226">
        <v>-0.35190281271934509</v>
      </c>
      <c r="CS2226">
        <v>-0.3721412718296051</v>
      </c>
      <c r="CT2226">
        <v>-0.34750628471374512</v>
      </c>
      <c r="CU2226">
        <v>11.188490867614746</v>
      </c>
      <c r="CV2226">
        <v>35.183429718017578</v>
      </c>
      <c r="CW2226">
        <v>35.424152374267578</v>
      </c>
      <c r="CX2226">
        <v>35.033611297607422</v>
      </c>
      <c r="CY2226">
        <v>34.811199188232422</v>
      </c>
      <c r="CZ2226">
        <v>34.612857818603516</v>
      </c>
      <c r="DA2226">
        <v>10.748404502868652</v>
      </c>
      <c r="DB2226">
        <v>0.40242886543273926</v>
      </c>
      <c r="DC2226">
        <v>0.39242428541183472</v>
      </c>
      <c r="DD2226">
        <v>0.76380234956741333</v>
      </c>
      <c r="DE2226">
        <v>0.73768019676208496</v>
      </c>
      <c r="DF2226">
        <v>0.70094376802444458</v>
      </c>
      <c r="DG2226">
        <v>0.68623298406600952</v>
      </c>
      <c r="DH2226">
        <v>0.68455493450164795</v>
      </c>
      <c r="DI2226">
        <v>0.67375129461288452</v>
      </c>
      <c r="DJ2226">
        <v>0.63943827152252197</v>
      </c>
      <c r="DK2226">
        <v>0.61914938688278198</v>
      </c>
      <c r="DL2226">
        <v>0.70536428689956665</v>
      </c>
      <c r="DM2226">
        <v>0.76228535175323486</v>
      </c>
      <c r="DN2226">
        <v>0.66496318578720093</v>
      </c>
      <c r="DO2226">
        <v>0.72398585081100464</v>
      </c>
      <c r="DP2226">
        <v>0.74973064661026001</v>
      </c>
      <c r="DQ2226">
        <v>0.74195802211761475</v>
      </c>
      <c r="DR2226">
        <v>0.76453864574432373</v>
      </c>
      <c r="DS2226">
        <v>12.786382675170898</v>
      </c>
      <c r="DT2226">
        <v>36.708892822265625</v>
      </c>
      <c r="DU2226">
        <v>36.970485687255859</v>
      </c>
      <c r="DV2226">
        <v>36.611114501953125</v>
      </c>
      <c r="DW2226">
        <v>36.441276550292969</v>
      </c>
      <c r="DX2226">
        <v>36.244941711425781</v>
      </c>
      <c r="DY2226">
        <v>12.411284446716309</v>
      </c>
      <c r="DZ2226">
        <v>2.1384046077728271</v>
      </c>
      <c r="EA2226">
        <v>2.0925028324127197</v>
      </c>
      <c r="EB2226">
        <v>2.2249429225921631</v>
      </c>
      <c r="EC2226">
        <v>2.1683998107910156</v>
      </c>
      <c r="ED2226">
        <v>2.1179351806640625</v>
      </c>
      <c r="EE2226">
        <v>2.1035010814666748</v>
      </c>
      <c r="EF2226">
        <v>2.1141560077667236</v>
      </c>
      <c r="EG2226">
        <v>2.1313116550445557</v>
      </c>
      <c r="EH2226">
        <v>2.1158134937286377</v>
      </c>
      <c r="EI2226">
        <v>2.1307508945465088</v>
      </c>
      <c r="EJ2226">
        <v>2.272223949432373</v>
      </c>
      <c r="EK2226">
        <v>2.3450217247009277</v>
      </c>
      <c r="EL2226">
        <v>2.1776080131530762</v>
      </c>
      <c r="EM2226">
        <v>2.2992448806762695</v>
      </c>
      <c r="EN2226">
        <v>2.3403143882751465</v>
      </c>
      <c r="EO2226">
        <v>2.3505403995513916</v>
      </c>
      <c r="EP2226">
        <v>2.3701550960540771</v>
      </c>
      <c r="EQ2226">
        <v>15.093483924865723</v>
      </c>
      <c r="ER2226">
        <v>38.911415100097656</v>
      </c>
      <c r="ES2226">
        <v>39.203147888183594</v>
      </c>
      <c r="ET2226">
        <v>38.888782501220703</v>
      </c>
      <c r="EU2226">
        <v>38.794845581054688</v>
      </c>
      <c r="EV2226">
        <v>38.601417541503906</v>
      </c>
      <c r="EW2226">
        <v>14.812217712402344</v>
      </c>
      <c r="EX2226">
        <v>4.6448779106140137</v>
      </c>
      <c r="EY2226">
        <v>4.5471463203430176</v>
      </c>
      <c r="EZ2226">
        <v>46.558448791503906</v>
      </c>
      <c r="FA2226">
        <v>45.715339660644531</v>
      </c>
      <c r="FB2226">
        <v>45.099567413330078</v>
      </c>
      <c r="FC2226">
        <v>44.765724182128906</v>
      </c>
      <c r="FD2226">
        <v>44.327896118164062</v>
      </c>
      <c r="FE2226">
        <v>44.113567352294922</v>
      </c>
      <c r="FF2226">
        <v>43.800212860107422</v>
      </c>
      <c r="FG2226">
        <v>43.586444854736328</v>
      </c>
      <c r="FH2226">
        <v>43.891643524169922</v>
      </c>
      <c r="FI2226">
        <v>45.878360748291016</v>
      </c>
      <c r="FJ2226">
        <v>49.067657470703125</v>
      </c>
      <c r="FK2226">
        <v>51.916927337646484</v>
      </c>
      <c r="FL2226">
        <v>53.788433074951172</v>
      </c>
      <c r="FM2226">
        <v>55.116905212402344</v>
      </c>
      <c r="FN2226">
        <v>55.989017486572266</v>
      </c>
      <c r="FO2226">
        <v>56.457355499267578</v>
      </c>
      <c r="FP2226">
        <v>56.287162780761719</v>
      </c>
      <c r="FQ2226">
        <v>54.807376861572266</v>
      </c>
      <c r="FR2226">
        <v>52.859996795654297</v>
      </c>
      <c r="FS2226">
        <v>51.382499694824219</v>
      </c>
      <c r="FT2226">
        <v>50.261325836181641</v>
      </c>
      <c r="FU2226">
        <v>49.256195068359375</v>
      </c>
      <c r="FV2226">
        <v>48.3499755859375</v>
      </c>
      <c r="FW2226">
        <v>47.535526275634766</v>
      </c>
      <c r="FX2226">
        <v>1594</v>
      </c>
      <c r="FY2226">
        <v>1.6445562243461609E-2</v>
      </c>
      <c r="FZ2226">
        <v>1</v>
      </c>
    </row>
    <row r="2227" spans="1:182" x14ac:dyDescent="0.2">
      <c r="A2227" t="s">
        <v>245</v>
      </c>
      <c r="B2227" t="s">
        <v>252</v>
      </c>
      <c r="C2227" t="s">
        <v>218</v>
      </c>
      <c r="D2227" t="s">
        <v>36</v>
      </c>
      <c r="E2227">
        <v>2017</v>
      </c>
      <c r="F2227" t="s">
        <v>229</v>
      </c>
      <c r="G2227" t="s">
        <v>10</v>
      </c>
      <c r="H2227" t="s">
        <v>226</v>
      </c>
      <c r="I2227">
        <v>579.20000000000005</v>
      </c>
      <c r="L2227">
        <v>110.56286688082803</v>
      </c>
      <c r="M2227">
        <v>108.26579298038666</v>
      </c>
      <c r="N2227">
        <v>106.98428147262342</v>
      </c>
      <c r="O2227">
        <v>106.95544682553094</v>
      </c>
      <c r="P2227">
        <v>109.10040762832261</v>
      </c>
      <c r="Q2227">
        <v>114.748776048053</v>
      </c>
      <c r="R2227">
        <v>124.02243084088495</v>
      </c>
      <c r="S2227">
        <v>127.34274828293742</v>
      </c>
      <c r="T2227">
        <v>130.21855656261656</v>
      </c>
      <c r="U2227">
        <v>131.34751423394539</v>
      </c>
      <c r="V2227">
        <v>132.83553187360877</v>
      </c>
      <c r="W2227">
        <v>136.05291575067056</v>
      </c>
      <c r="X2227">
        <v>138.44944688861941</v>
      </c>
      <c r="Y2227">
        <v>138.24064429907645</v>
      </c>
      <c r="Z2227">
        <v>138.87427101085763</v>
      </c>
      <c r="AA2227">
        <v>138.49965207947886</v>
      </c>
      <c r="AB2227">
        <v>137.95982997372039</v>
      </c>
      <c r="AC2227">
        <v>138.05220799144533</v>
      </c>
      <c r="AD2227">
        <v>135.16589984262876</v>
      </c>
      <c r="AE2227">
        <v>133.68568248109648</v>
      </c>
      <c r="AF2227">
        <v>131.68721253410234</v>
      </c>
      <c r="AG2227">
        <v>127.45549604732477</v>
      </c>
      <c r="AH2227">
        <v>122.332252412683</v>
      </c>
      <c r="AI2227">
        <v>116.18861590391907</v>
      </c>
      <c r="AJ2227">
        <v>-2.7213013172149658</v>
      </c>
      <c r="AK2227">
        <v>-2.674863338470459</v>
      </c>
      <c r="AL2227">
        <v>-2.6788556575775146</v>
      </c>
      <c r="AM2227">
        <v>-2.6942265033721924</v>
      </c>
      <c r="AN2227">
        <v>-2.72532057762146</v>
      </c>
      <c r="AO2227">
        <v>-2.8028125762939453</v>
      </c>
      <c r="AP2227">
        <v>-2.8820030689239502</v>
      </c>
      <c r="AQ2227">
        <v>-2.9863133430480957</v>
      </c>
      <c r="AR2227">
        <v>-3.0318996906280518</v>
      </c>
      <c r="AS2227">
        <v>-3.012847900390625</v>
      </c>
      <c r="AT2227">
        <v>-2.9429881572723389</v>
      </c>
      <c r="AU2227">
        <v>-3.0333123207092285</v>
      </c>
      <c r="AV2227">
        <v>-3.0441200733184814</v>
      </c>
      <c r="AW2227">
        <v>-3.094822883605957</v>
      </c>
      <c r="AX2227">
        <v>-3.0651676654815674</v>
      </c>
      <c r="AY2227">
        <v>7.2834973335266113</v>
      </c>
      <c r="AZ2227">
        <v>31.455448150634766</v>
      </c>
      <c r="BA2227">
        <v>31.645158767700195</v>
      </c>
      <c r="BB2227">
        <v>31.178443908691406</v>
      </c>
      <c r="BC2227">
        <v>30.827552795410156</v>
      </c>
      <c r="BD2227">
        <v>30.624298095703125</v>
      </c>
      <c r="BE2227">
        <v>6.6845908164978027</v>
      </c>
      <c r="BF2227">
        <v>-3.8400201797485352</v>
      </c>
      <c r="BG2227">
        <v>-3.7622976303100586</v>
      </c>
      <c r="BH2227">
        <v>-1.2601606845855713</v>
      </c>
      <c r="BI2227">
        <v>-1.2441437244415283</v>
      </c>
      <c r="BJ2227">
        <v>-1.2618640661239624</v>
      </c>
      <c r="BK2227">
        <v>-1.2769582271575928</v>
      </c>
      <c r="BL2227">
        <v>-1.2957195043563843</v>
      </c>
      <c r="BM2227">
        <v>-1.3452522754669189</v>
      </c>
      <c r="BN2227">
        <v>-1.4056277275085449</v>
      </c>
      <c r="BO2227">
        <v>-1.4747117757797241</v>
      </c>
      <c r="BP2227">
        <v>-1.4650402069091797</v>
      </c>
      <c r="BQ2227">
        <v>-1.4301115274429321</v>
      </c>
      <c r="BR2227">
        <v>-1.4303432703018188</v>
      </c>
      <c r="BS2227">
        <v>-1.4580533504486084</v>
      </c>
      <c r="BT2227">
        <v>-1.4535362720489502</v>
      </c>
      <c r="BU2227">
        <v>-1.4862405061721802</v>
      </c>
      <c r="BV2227">
        <v>-1.459551215171814</v>
      </c>
      <c r="BW2227">
        <v>9.5905990600585937</v>
      </c>
      <c r="BX2227">
        <v>33.657970428466797</v>
      </c>
      <c r="BY2227">
        <v>33.877819061279297</v>
      </c>
      <c r="BZ2227">
        <v>33.456108093261719</v>
      </c>
      <c r="CA2227">
        <v>33.181121826171875</v>
      </c>
      <c r="CB2227">
        <v>32.980770111083984</v>
      </c>
      <c r="CC2227">
        <v>9.0855245590209961</v>
      </c>
      <c r="CD2227">
        <v>-1.3335468769073486</v>
      </c>
      <c r="CE2227">
        <v>-1.3076542615890503</v>
      </c>
      <c r="CF2227">
        <v>-0.24817913770675659</v>
      </c>
      <c r="CG2227">
        <v>-0.25323179364204407</v>
      </c>
      <c r="CH2227">
        <v>-0.2804601788520813</v>
      </c>
      <c r="CI2227">
        <v>-0.29536265134811401</v>
      </c>
      <c r="CJ2227">
        <v>-0.30558228492736816</v>
      </c>
      <c r="CK2227">
        <v>-0.33575046062469482</v>
      </c>
      <c r="CL2227">
        <v>-0.38309472799301147</v>
      </c>
      <c r="CM2227">
        <v>-0.42778122425079346</v>
      </c>
      <c r="CN2227">
        <v>-0.37983793020248413</v>
      </c>
      <c r="CO2227">
        <v>-0.33391305804252625</v>
      </c>
      <c r="CP2227">
        <v>-0.38269004225730896</v>
      </c>
      <c r="CQ2227">
        <v>-0.36703372001647949</v>
      </c>
      <c r="CR2227">
        <v>-0.35190281271934509</v>
      </c>
      <c r="CS2227">
        <v>-0.3721412718296051</v>
      </c>
      <c r="CT2227">
        <v>-0.34750628471374512</v>
      </c>
      <c r="CU2227">
        <v>11.188490867614746</v>
      </c>
      <c r="CV2227">
        <v>35.183429718017578</v>
      </c>
      <c r="CW2227">
        <v>35.424152374267578</v>
      </c>
      <c r="CX2227">
        <v>35.033611297607422</v>
      </c>
      <c r="CY2227">
        <v>34.811199188232422</v>
      </c>
      <c r="CZ2227">
        <v>34.612857818603516</v>
      </c>
      <c r="DA2227">
        <v>10.748404502868652</v>
      </c>
      <c r="DB2227">
        <v>0.40242886543273926</v>
      </c>
      <c r="DC2227">
        <v>0.39242428541183472</v>
      </c>
      <c r="DD2227">
        <v>0.76380234956741333</v>
      </c>
      <c r="DE2227">
        <v>0.73768019676208496</v>
      </c>
      <c r="DF2227">
        <v>0.70094376802444458</v>
      </c>
      <c r="DG2227">
        <v>0.68623298406600952</v>
      </c>
      <c r="DH2227">
        <v>0.68455493450164795</v>
      </c>
      <c r="DI2227">
        <v>0.67375129461288452</v>
      </c>
      <c r="DJ2227">
        <v>0.63943827152252197</v>
      </c>
      <c r="DK2227">
        <v>0.61914938688278198</v>
      </c>
      <c r="DL2227">
        <v>0.70536428689956665</v>
      </c>
      <c r="DM2227">
        <v>0.76228535175323486</v>
      </c>
      <c r="DN2227">
        <v>0.66496318578720093</v>
      </c>
      <c r="DO2227">
        <v>0.72398585081100464</v>
      </c>
      <c r="DP2227">
        <v>0.74973064661026001</v>
      </c>
      <c r="DQ2227">
        <v>0.74195802211761475</v>
      </c>
      <c r="DR2227">
        <v>0.76453864574432373</v>
      </c>
      <c r="DS2227">
        <v>12.786382675170898</v>
      </c>
      <c r="DT2227">
        <v>36.708892822265625</v>
      </c>
      <c r="DU2227">
        <v>36.970485687255859</v>
      </c>
      <c r="DV2227">
        <v>36.611114501953125</v>
      </c>
      <c r="DW2227">
        <v>36.441276550292969</v>
      </c>
      <c r="DX2227">
        <v>36.244941711425781</v>
      </c>
      <c r="DY2227">
        <v>12.411284446716309</v>
      </c>
      <c r="DZ2227">
        <v>2.1384046077728271</v>
      </c>
      <c r="EA2227">
        <v>2.0925028324127197</v>
      </c>
      <c r="EB2227">
        <v>2.2249429225921631</v>
      </c>
      <c r="EC2227">
        <v>2.1683998107910156</v>
      </c>
      <c r="ED2227">
        <v>2.1179351806640625</v>
      </c>
      <c r="EE2227">
        <v>2.1035010814666748</v>
      </c>
      <c r="EF2227">
        <v>2.1141560077667236</v>
      </c>
      <c r="EG2227">
        <v>2.1313116550445557</v>
      </c>
      <c r="EH2227">
        <v>2.1158134937286377</v>
      </c>
      <c r="EI2227">
        <v>2.1307508945465088</v>
      </c>
      <c r="EJ2227">
        <v>2.272223949432373</v>
      </c>
      <c r="EK2227">
        <v>2.3450217247009277</v>
      </c>
      <c r="EL2227">
        <v>2.1776080131530762</v>
      </c>
      <c r="EM2227">
        <v>2.2992448806762695</v>
      </c>
      <c r="EN2227">
        <v>2.3403143882751465</v>
      </c>
      <c r="EO2227">
        <v>2.3505403995513916</v>
      </c>
      <c r="EP2227">
        <v>2.3701550960540771</v>
      </c>
      <c r="EQ2227">
        <v>15.093483924865723</v>
      </c>
      <c r="ER2227">
        <v>38.911415100097656</v>
      </c>
      <c r="ES2227">
        <v>39.203147888183594</v>
      </c>
      <c r="ET2227">
        <v>38.888782501220703</v>
      </c>
      <c r="EU2227">
        <v>38.794845581054688</v>
      </c>
      <c r="EV2227">
        <v>38.601417541503906</v>
      </c>
      <c r="EW2227">
        <v>14.812217712402344</v>
      </c>
      <c r="EX2227">
        <v>4.6448779106140137</v>
      </c>
      <c r="EY2227">
        <v>4.5471463203430176</v>
      </c>
      <c r="EZ2227">
        <v>46.558448791503906</v>
      </c>
      <c r="FA2227">
        <v>45.715339660644531</v>
      </c>
      <c r="FB2227">
        <v>45.099567413330078</v>
      </c>
      <c r="FC2227">
        <v>44.765724182128906</v>
      </c>
      <c r="FD2227">
        <v>44.327896118164062</v>
      </c>
      <c r="FE2227">
        <v>44.113567352294922</v>
      </c>
      <c r="FF2227">
        <v>43.800212860107422</v>
      </c>
      <c r="FG2227">
        <v>43.586444854736328</v>
      </c>
      <c r="FH2227">
        <v>43.891643524169922</v>
      </c>
      <c r="FI2227">
        <v>45.878360748291016</v>
      </c>
      <c r="FJ2227">
        <v>49.067657470703125</v>
      </c>
      <c r="FK2227">
        <v>51.916927337646484</v>
      </c>
      <c r="FL2227">
        <v>53.788433074951172</v>
      </c>
      <c r="FM2227">
        <v>55.116905212402344</v>
      </c>
      <c r="FN2227">
        <v>55.989017486572266</v>
      </c>
      <c r="FO2227">
        <v>56.457355499267578</v>
      </c>
      <c r="FP2227">
        <v>56.287162780761719</v>
      </c>
      <c r="FQ2227">
        <v>54.807376861572266</v>
      </c>
      <c r="FR2227">
        <v>52.859996795654297</v>
      </c>
      <c r="FS2227">
        <v>51.382499694824219</v>
      </c>
      <c r="FT2227">
        <v>50.261325836181641</v>
      </c>
      <c r="FU2227">
        <v>49.256195068359375</v>
      </c>
      <c r="FV2227">
        <v>48.3499755859375</v>
      </c>
      <c r="FW2227">
        <v>47.535526275634766</v>
      </c>
      <c r="FX2227">
        <v>1594</v>
      </c>
      <c r="FY2227">
        <v>1.6445562243461609E-2</v>
      </c>
      <c r="FZ2227">
        <v>1</v>
      </c>
    </row>
    <row r="2228" spans="1:182" x14ac:dyDescent="0.2">
      <c r="A2228" t="s">
        <v>245</v>
      </c>
      <c r="B2228" t="s">
        <v>252</v>
      </c>
      <c r="C2228" t="s">
        <v>218</v>
      </c>
      <c r="D2228" t="s">
        <v>37</v>
      </c>
      <c r="E2228">
        <v>2015</v>
      </c>
      <c r="F2228" t="s">
        <v>229</v>
      </c>
      <c r="G2228" t="s">
        <v>10</v>
      </c>
      <c r="H2228" t="s">
        <v>226</v>
      </c>
      <c r="I2228">
        <v>579.20000000000005</v>
      </c>
      <c r="L2228">
        <v>112.21315772767208</v>
      </c>
      <c r="M2228">
        <v>109.89206496075947</v>
      </c>
      <c r="N2228">
        <v>108.55326071407521</v>
      </c>
      <c r="O2228">
        <v>108.37160671659684</v>
      </c>
      <c r="P2228">
        <v>110.39525409375243</v>
      </c>
      <c r="Q2228">
        <v>115.92140145025829</v>
      </c>
      <c r="R2228">
        <v>125.61908472287897</v>
      </c>
      <c r="S2228">
        <v>129.37702924215378</v>
      </c>
      <c r="T2228">
        <v>132.6801959731319</v>
      </c>
      <c r="U2228">
        <v>133.8949796246155</v>
      </c>
      <c r="V2228">
        <v>135.1046999603854</v>
      </c>
      <c r="W2228">
        <v>137.41119913151005</v>
      </c>
      <c r="X2228">
        <v>139.10941300829754</v>
      </c>
      <c r="Y2228">
        <v>138.77081036839485</v>
      </c>
      <c r="Z2228">
        <v>139.2687302483065</v>
      </c>
      <c r="AA2228">
        <v>138.83998292374218</v>
      </c>
      <c r="AB2228">
        <v>138.28617513762092</v>
      </c>
      <c r="AC2228">
        <v>138.57796880485739</v>
      </c>
      <c r="AD2228">
        <v>135.68851211506384</v>
      </c>
      <c r="AE2228">
        <v>134.03736271015197</v>
      </c>
      <c r="AF2228">
        <v>132.09239708628743</v>
      </c>
      <c r="AG2228">
        <v>128.1083098256648</v>
      </c>
      <c r="AH2228">
        <v>123.22694108553887</v>
      </c>
      <c r="AI2228">
        <v>117.2657560419847</v>
      </c>
      <c r="AJ2228">
        <v>-2.5684061050415039</v>
      </c>
      <c r="AK2228">
        <v>-2.5376737117767334</v>
      </c>
      <c r="AL2228">
        <v>-2.5285334587097168</v>
      </c>
      <c r="AM2228">
        <v>-2.528658390045166</v>
      </c>
      <c r="AN2228">
        <v>-2.5436921119689941</v>
      </c>
      <c r="AO2228">
        <v>-2.6075344085693359</v>
      </c>
      <c r="AP2228">
        <v>-2.6772046089172363</v>
      </c>
      <c r="AQ2228">
        <v>-2.7804462909698486</v>
      </c>
      <c r="AR2228">
        <v>-2.8333635330200195</v>
      </c>
      <c r="AS2228">
        <v>-2.8141860961914062</v>
      </c>
      <c r="AT2228">
        <v>-2.7038140296936035</v>
      </c>
      <c r="AU2228">
        <v>-2.8060920238494873</v>
      </c>
      <c r="AV2228">
        <v>-2.8098042011260986</v>
      </c>
      <c r="AW2228">
        <v>-2.8713185787200928</v>
      </c>
      <c r="AX2228">
        <v>-2.8798518180847168</v>
      </c>
      <c r="AY2228">
        <v>8.4924955368041992</v>
      </c>
      <c r="AZ2228">
        <v>32.341285705566406</v>
      </c>
      <c r="BA2228">
        <v>32.4034423828125</v>
      </c>
      <c r="BB2228">
        <v>31.922212600708008</v>
      </c>
      <c r="BC2228">
        <v>31.517110824584961</v>
      </c>
      <c r="BD2228">
        <v>31.338626861572266</v>
      </c>
      <c r="BE2228">
        <v>7.8453168869018555</v>
      </c>
      <c r="BF2228">
        <v>-2.5561752319335938</v>
      </c>
      <c r="BG2228">
        <v>-2.4942293167114258</v>
      </c>
      <c r="BH2228">
        <v>-1.1484456062316895</v>
      </c>
      <c r="BI2228">
        <v>-1.1400202512741089</v>
      </c>
      <c r="BJ2228">
        <v>-1.1396552324295044</v>
      </c>
      <c r="BK2228">
        <v>-1.1406688690185547</v>
      </c>
      <c r="BL2228">
        <v>-1.1494919061660767</v>
      </c>
      <c r="BM2228">
        <v>-1.1950856447219849</v>
      </c>
      <c r="BN2228">
        <v>-1.2475006580352783</v>
      </c>
      <c r="BO2228">
        <v>-1.3106899261474609</v>
      </c>
      <c r="BP2228">
        <v>-1.3162448406219482</v>
      </c>
      <c r="BQ2228">
        <v>-1.2859374284744263</v>
      </c>
      <c r="BR2228">
        <v>-1.2366418838500977</v>
      </c>
      <c r="BS2228">
        <v>-1.2800642251968384</v>
      </c>
      <c r="BT2228">
        <v>-1.2774248123168945</v>
      </c>
      <c r="BU2228">
        <v>-1.3239885568618774</v>
      </c>
      <c r="BV2228">
        <v>-1.3168073892593384</v>
      </c>
      <c r="BW2228">
        <v>10.499323844909668</v>
      </c>
      <c r="BX2228">
        <v>34.589229583740234</v>
      </c>
      <c r="BY2228">
        <v>34.683670043945313</v>
      </c>
      <c r="BZ2228">
        <v>34.232391357421875</v>
      </c>
      <c r="CA2228">
        <v>33.8775634765625</v>
      </c>
      <c r="CB2228">
        <v>33.689964294433594</v>
      </c>
      <c r="CC2228">
        <v>9.9423723220825195</v>
      </c>
      <c r="CD2228">
        <v>-0.57685947418212891</v>
      </c>
      <c r="CE2228">
        <v>-0.55328845977783203</v>
      </c>
      <c r="CF2228">
        <v>-0.16498525440692902</v>
      </c>
      <c r="CG2228">
        <v>-0.17200973629951477</v>
      </c>
      <c r="CH2228">
        <v>-0.17772252857685089</v>
      </c>
      <c r="CI2228">
        <v>-0.17935146391391754</v>
      </c>
      <c r="CJ2228">
        <v>-0.18387308716773987</v>
      </c>
      <c r="CK2228">
        <v>-0.21682801842689514</v>
      </c>
      <c r="CL2228">
        <v>-0.25729206204414368</v>
      </c>
      <c r="CM2228">
        <v>-0.2927410900592804</v>
      </c>
      <c r="CN2228">
        <v>-0.2654930055141449</v>
      </c>
      <c r="CO2228">
        <v>-0.22747704386711121</v>
      </c>
      <c r="CP2228">
        <v>-0.22048288583755493</v>
      </c>
      <c r="CQ2228">
        <v>-0.2231421172618866</v>
      </c>
      <c r="CR2228">
        <v>-0.21610362827777863</v>
      </c>
      <c r="CS2228">
        <v>-0.25231248140335083</v>
      </c>
      <c r="CT2228">
        <v>-0.23424744606018066</v>
      </c>
      <c r="CU2228">
        <v>11.889247894287109</v>
      </c>
      <c r="CV2228">
        <v>36.146152496337891</v>
      </c>
      <c r="CW2228">
        <v>36.262947082519531</v>
      </c>
      <c r="CX2228">
        <v>35.832412719726562</v>
      </c>
      <c r="CY2228">
        <v>35.512405395507812</v>
      </c>
      <c r="CZ2228">
        <v>35.318492889404297</v>
      </c>
      <c r="DA2228">
        <v>11.394786834716797</v>
      </c>
      <c r="DB2228">
        <v>0.79400867223739624</v>
      </c>
      <c r="DC2228">
        <v>0.79100131988525391</v>
      </c>
      <c r="DD2228">
        <v>0.81847512722015381</v>
      </c>
      <c r="DE2228">
        <v>0.79600077867507935</v>
      </c>
      <c r="DF2228">
        <v>0.78421026468276978</v>
      </c>
      <c r="DG2228">
        <v>0.78196591138839722</v>
      </c>
      <c r="DH2228">
        <v>0.7817457914352417</v>
      </c>
      <c r="DI2228">
        <v>0.76142960786819458</v>
      </c>
      <c r="DJ2228">
        <v>0.73291653394699097</v>
      </c>
      <c r="DK2228">
        <v>0.72520768642425537</v>
      </c>
      <c r="DL2228">
        <v>0.78525882959365845</v>
      </c>
      <c r="DM2228">
        <v>0.83098334074020386</v>
      </c>
      <c r="DN2228">
        <v>0.79567605257034302</v>
      </c>
      <c r="DO2228">
        <v>0.83378005027770996</v>
      </c>
      <c r="DP2228">
        <v>0.84521758556365967</v>
      </c>
      <c r="DQ2228">
        <v>0.81936359405517578</v>
      </c>
      <c r="DR2228">
        <v>0.84831243753433228</v>
      </c>
      <c r="DS2228">
        <v>13.279170989990234</v>
      </c>
      <c r="DT2228">
        <v>37.703071594238281</v>
      </c>
      <c r="DU2228">
        <v>37.842227935791016</v>
      </c>
      <c r="DV2228">
        <v>37.43243408203125</v>
      </c>
      <c r="DW2228">
        <v>37.147247314453125</v>
      </c>
      <c r="DX2228">
        <v>36.947017669677734</v>
      </c>
      <c r="DY2228">
        <v>12.847201347351074</v>
      </c>
      <c r="DZ2228">
        <v>2.1648766994476318</v>
      </c>
      <c r="EA2228">
        <v>2.1352910995483398</v>
      </c>
      <c r="EB2228">
        <v>2.2384357452392578</v>
      </c>
      <c r="EC2228">
        <v>2.1936542987823486</v>
      </c>
      <c r="ED2228">
        <v>2.1730883121490479</v>
      </c>
      <c r="EE2228">
        <v>2.1699554920196533</v>
      </c>
      <c r="EF2228">
        <v>2.1759459972381592</v>
      </c>
      <c r="EG2228">
        <v>2.1738781929016113</v>
      </c>
      <c r="EH2228">
        <v>2.1626205444335937</v>
      </c>
      <c r="EI2228">
        <v>2.1949639320373535</v>
      </c>
      <c r="EJ2228">
        <v>2.302377462387085</v>
      </c>
      <c r="EK2228">
        <v>2.3592319488525391</v>
      </c>
      <c r="EL2228">
        <v>2.2628481388092041</v>
      </c>
      <c r="EM2228">
        <v>2.3598077297210693</v>
      </c>
      <c r="EN2228">
        <v>2.3775968551635742</v>
      </c>
      <c r="EO2228">
        <v>2.3666934967041016</v>
      </c>
      <c r="EP2228">
        <v>2.4113569259643555</v>
      </c>
      <c r="EQ2228">
        <v>15.285999298095703</v>
      </c>
      <c r="ER2228">
        <v>39.951019287109375</v>
      </c>
      <c r="ES2228">
        <v>40.122455596923828</v>
      </c>
      <c r="ET2228">
        <v>39.74261474609375</v>
      </c>
      <c r="EU2228">
        <v>39.507698059082031</v>
      </c>
      <c r="EV2228">
        <v>39.298355102539062</v>
      </c>
      <c r="EW2228">
        <v>14.944257736206055</v>
      </c>
      <c r="EX2228">
        <v>4.1441926956176758</v>
      </c>
      <c r="EY2228">
        <v>4.0762319564819336</v>
      </c>
      <c r="EZ2228">
        <v>49.56671142578125</v>
      </c>
      <c r="FA2228">
        <v>49.219482421875</v>
      </c>
      <c r="FB2228">
        <v>48.840511322021484</v>
      </c>
      <c r="FC2228">
        <v>48.476886749267578</v>
      </c>
      <c r="FD2228">
        <v>47.974525451660156</v>
      </c>
      <c r="FE2228">
        <v>47.649745941162109</v>
      </c>
      <c r="FF2228">
        <v>47.493854522705078</v>
      </c>
      <c r="FG2228">
        <v>47.50115966796875</v>
      </c>
      <c r="FH2228">
        <v>48.116886138916016</v>
      </c>
      <c r="FI2228">
        <v>49.940681457519531</v>
      </c>
      <c r="FJ2228">
        <v>51.967388153076172</v>
      </c>
      <c r="FK2228">
        <v>53.756546020507812</v>
      </c>
      <c r="FL2228">
        <v>54.519325256347656</v>
      </c>
      <c r="FM2228">
        <v>54.776390075683594</v>
      </c>
      <c r="FN2228">
        <v>54.843879699707031</v>
      </c>
      <c r="FO2228">
        <v>54.362522125244141</v>
      </c>
      <c r="FP2228">
        <v>54.198093414306641</v>
      </c>
      <c r="FQ2228">
        <v>53.496257781982422</v>
      </c>
      <c r="FR2228">
        <v>52.263774871826172</v>
      </c>
      <c r="FS2228">
        <v>51.071044921875</v>
      </c>
      <c r="FT2228">
        <v>49.904533386230469</v>
      </c>
      <c r="FU2228">
        <v>49.207721710205078</v>
      </c>
      <c r="FV2228">
        <v>47.979095458984375</v>
      </c>
      <c r="FW2228">
        <v>46.984355926513672</v>
      </c>
      <c r="FX2228">
        <v>1594</v>
      </c>
      <c r="FY2228">
        <v>1.6445562243461609E-2</v>
      </c>
      <c r="FZ2228">
        <v>1</v>
      </c>
    </row>
    <row r="2229" spans="1:182" x14ac:dyDescent="0.2">
      <c r="A2229" t="s">
        <v>245</v>
      </c>
      <c r="B2229" t="s">
        <v>252</v>
      </c>
      <c r="C2229" t="s">
        <v>218</v>
      </c>
      <c r="D2229" t="s">
        <v>37</v>
      </c>
      <c r="E2229">
        <v>2016</v>
      </c>
      <c r="F2229" t="s">
        <v>229</v>
      </c>
      <c r="G2229" t="s">
        <v>10</v>
      </c>
      <c r="H2229" t="s">
        <v>226</v>
      </c>
      <c r="I2229">
        <v>579.20000000000005</v>
      </c>
      <c r="L2229">
        <v>112.21315772767207</v>
      </c>
      <c r="M2229">
        <v>109.89206496075947</v>
      </c>
      <c r="N2229">
        <v>108.55326071407521</v>
      </c>
      <c r="O2229">
        <v>108.37160671659684</v>
      </c>
      <c r="P2229">
        <v>110.39525409375243</v>
      </c>
      <c r="Q2229">
        <v>115.9214014502583</v>
      </c>
      <c r="R2229">
        <v>125.61908472287897</v>
      </c>
      <c r="S2229">
        <v>129.37702924215381</v>
      </c>
      <c r="T2229">
        <v>132.6801959731319</v>
      </c>
      <c r="U2229">
        <v>133.8949796246155</v>
      </c>
      <c r="V2229">
        <v>135.1046999603854</v>
      </c>
      <c r="W2229">
        <v>137.41119913151005</v>
      </c>
      <c r="X2229">
        <v>139.10941300829754</v>
      </c>
      <c r="Y2229">
        <v>138.77081036839485</v>
      </c>
      <c r="Z2229">
        <v>139.2687302483065</v>
      </c>
      <c r="AA2229">
        <v>138.83998292374218</v>
      </c>
      <c r="AB2229">
        <v>138.28617513762094</v>
      </c>
      <c r="AC2229">
        <v>138.57796880485739</v>
      </c>
      <c r="AD2229">
        <v>135.68851211506384</v>
      </c>
      <c r="AE2229">
        <v>134.03736271015197</v>
      </c>
      <c r="AF2229">
        <v>132.09239708628743</v>
      </c>
      <c r="AG2229">
        <v>128.1083098256648</v>
      </c>
      <c r="AH2229">
        <v>123.22694108553887</v>
      </c>
      <c r="AI2229">
        <v>117.2657560419847</v>
      </c>
      <c r="AJ2229">
        <v>-2.5684061050415039</v>
      </c>
      <c r="AK2229">
        <v>-2.5376737117767334</v>
      </c>
      <c r="AL2229">
        <v>-2.5285334587097168</v>
      </c>
      <c r="AM2229">
        <v>-2.528658390045166</v>
      </c>
      <c r="AN2229">
        <v>-2.5436921119689941</v>
      </c>
      <c r="AO2229">
        <v>-2.6075344085693359</v>
      </c>
      <c r="AP2229">
        <v>-2.6772046089172363</v>
      </c>
      <c r="AQ2229">
        <v>-2.7804462909698486</v>
      </c>
      <c r="AR2229">
        <v>-2.8333635330200195</v>
      </c>
      <c r="AS2229">
        <v>-2.8141860961914062</v>
      </c>
      <c r="AT2229">
        <v>-2.7038140296936035</v>
      </c>
      <c r="AU2229">
        <v>-2.8060920238494873</v>
      </c>
      <c r="AV2229">
        <v>-2.8098042011260986</v>
      </c>
      <c r="AW2229">
        <v>-2.8713185787200928</v>
      </c>
      <c r="AX2229">
        <v>-2.8798518180847168</v>
      </c>
      <c r="AY2229">
        <v>8.4924955368041992</v>
      </c>
      <c r="AZ2229">
        <v>32.341285705566406</v>
      </c>
      <c r="BA2229">
        <v>32.4034423828125</v>
      </c>
      <c r="BB2229">
        <v>31.922212600708008</v>
      </c>
      <c r="BC2229">
        <v>31.517110824584961</v>
      </c>
      <c r="BD2229">
        <v>31.338626861572266</v>
      </c>
      <c r="BE2229">
        <v>7.8453168869018555</v>
      </c>
      <c r="BF2229">
        <v>-2.5561752319335938</v>
      </c>
      <c r="BG2229">
        <v>-2.4942293167114258</v>
      </c>
      <c r="BH2229">
        <v>-1.1484456062316895</v>
      </c>
      <c r="BI2229">
        <v>-1.1400202512741089</v>
      </c>
      <c r="BJ2229">
        <v>-1.1396552324295044</v>
      </c>
      <c r="BK2229">
        <v>-1.1406688690185547</v>
      </c>
      <c r="BL2229">
        <v>-1.1494919061660767</v>
      </c>
      <c r="BM2229">
        <v>-1.1950856447219849</v>
      </c>
      <c r="BN2229">
        <v>-1.2475006580352783</v>
      </c>
      <c r="BO2229">
        <v>-1.3106899261474609</v>
      </c>
      <c r="BP2229">
        <v>-1.3162448406219482</v>
      </c>
      <c r="BQ2229">
        <v>-1.2859374284744263</v>
      </c>
      <c r="BR2229">
        <v>-1.2366418838500977</v>
      </c>
      <c r="BS2229">
        <v>-1.2800642251968384</v>
      </c>
      <c r="BT2229">
        <v>-1.2774248123168945</v>
      </c>
      <c r="BU2229">
        <v>-1.3239885568618774</v>
      </c>
      <c r="BV2229">
        <v>-1.3168073892593384</v>
      </c>
      <c r="BW2229">
        <v>10.499323844909668</v>
      </c>
      <c r="BX2229">
        <v>34.589229583740234</v>
      </c>
      <c r="BY2229">
        <v>34.683670043945313</v>
      </c>
      <c r="BZ2229">
        <v>34.232391357421875</v>
      </c>
      <c r="CA2229">
        <v>33.8775634765625</v>
      </c>
      <c r="CB2229">
        <v>33.689964294433594</v>
      </c>
      <c r="CC2229">
        <v>9.9423723220825195</v>
      </c>
      <c r="CD2229">
        <v>-0.57685947418212891</v>
      </c>
      <c r="CE2229">
        <v>-0.55328845977783203</v>
      </c>
      <c r="CF2229">
        <v>-0.16498525440692902</v>
      </c>
      <c r="CG2229">
        <v>-0.17200973629951477</v>
      </c>
      <c r="CH2229">
        <v>-0.17772252857685089</v>
      </c>
      <c r="CI2229">
        <v>-0.17935146391391754</v>
      </c>
      <c r="CJ2229">
        <v>-0.18387308716773987</v>
      </c>
      <c r="CK2229">
        <v>-0.21682801842689514</v>
      </c>
      <c r="CL2229">
        <v>-0.25729206204414368</v>
      </c>
      <c r="CM2229">
        <v>-0.2927410900592804</v>
      </c>
      <c r="CN2229">
        <v>-0.2654930055141449</v>
      </c>
      <c r="CO2229">
        <v>-0.22747704386711121</v>
      </c>
      <c r="CP2229">
        <v>-0.22048288583755493</v>
      </c>
      <c r="CQ2229">
        <v>-0.2231421172618866</v>
      </c>
      <c r="CR2229">
        <v>-0.21610362827777863</v>
      </c>
      <c r="CS2229">
        <v>-0.25231248140335083</v>
      </c>
      <c r="CT2229">
        <v>-0.23424744606018066</v>
      </c>
      <c r="CU2229">
        <v>11.889247894287109</v>
      </c>
      <c r="CV2229">
        <v>36.146152496337891</v>
      </c>
      <c r="CW2229">
        <v>36.262947082519531</v>
      </c>
      <c r="CX2229">
        <v>35.832412719726562</v>
      </c>
      <c r="CY2229">
        <v>35.512405395507812</v>
      </c>
      <c r="CZ2229">
        <v>35.318492889404297</v>
      </c>
      <c r="DA2229">
        <v>11.394786834716797</v>
      </c>
      <c r="DB2229">
        <v>0.79400867223739624</v>
      </c>
      <c r="DC2229">
        <v>0.79100131988525391</v>
      </c>
      <c r="DD2229">
        <v>0.81847512722015381</v>
      </c>
      <c r="DE2229">
        <v>0.79600077867507935</v>
      </c>
      <c r="DF2229">
        <v>0.78421026468276978</v>
      </c>
      <c r="DG2229">
        <v>0.78196591138839722</v>
      </c>
      <c r="DH2229">
        <v>0.7817457914352417</v>
      </c>
      <c r="DI2229">
        <v>0.76142960786819458</v>
      </c>
      <c r="DJ2229">
        <v>0.73291653394699097</v>
      </c>
      <c r="DK2229">
        <v>0.72520768642425537</v>
      </c>
      <c r="DL2229">
        <v>0.78525882959365845</v>
      </c>
      <c r="DM2229">
        <v>0.83098334074020386</v>
      </c>
      <c r="DN2229">
        <v>0.79567605257034302</v>
      </c>
      <c r="DO2229">
        <v>0.83378005027770996</v>
      </c>
      <c r="DP2229">
        <v>0.84521758556365967</v>
      </c>
      <c r="DQ2229">
        <v>0.81936359405517578</v>
      </c>
      <c r="DR2229">
        <v>0.84831243753433228</v>
      </c>
      <c r="DS2229">
        <v>13.279170989990234</v>
      </c>
      <c r="DT2229">
        <v>37.703071594238281</v>
      </c>
      <c r="DU2229">
        <v>37.842227935791016</v>
      </c>
      <c r="DV2229">
        <v>37.43243408203125</v>
      </c>
      <c r="DW2229">
        <v>37.147247314453125</v>
      </c>
      <c r="DX2229">
        <v>36.947017669677734</v>
      </c>
      <c r="DY2229">
        <v>12.847201347351074</v>
      </c>
      <c r="DZ2229">
        <v>2.1648766994476318</v>
      </c>
      <c r="EA2229">
        <v>2.1352910995483398</v>
      </c>
      <c r="EB2229">
        <v>2.2384357452392578</v>
      </c>
      <c r="EC2229">
        <v>2.1936542987823486</v>
      </c>
      <c r="ED2229">
        <v>2.1730883121490479</v>
      </c>
      <c r="EE2229">
        <v>2.1699554920196533</v>
      </c>
      <c r="EF2229">
        <v>2.1759459972381592</v>
      </c>
      <c r="EG2229">
        <v>2.1738781929016113</v>
      </c>
      <c r="EH2229">
        <v>2.1626205444335937</v>
      </c>
      <c r="EI2229">
        <v>2.1949639320373535</v>
      </c>
      <c r="EJ2229">
        <v>2.302377462387085</v>
      </c>
      <c r="EK2229">
        <v>2.3592319488525391</v>
      </c>
      <c r="EL2229">
        <v>2.2628481388092041</v>
      </c>
      <c r="EM2229">
        <v>2.3598077297210693</v>
      </c>
      <c r="EN2229">
        <v>2.3775968551635742</v>
      </c>
      <c r="EO2229">
        <v>2.3666934967041016</v>
      </c>
      <c r="EP2229">
        <v>2.4113569259643555</v>
      </c>
      <c r="EQ2229">
        <v>15.285999298095703</v>
      </c>
      <c r="ER2229">
        <v>39.951019287109375</v>
      </c>
      <c r="ES2229">
        <v>40.122455596923828</v>
      </c>
      <c r="ET2229">
        <v>39.74261474609375</v>
      </c>
      <c r="EU2229">
        <v>39.507698059082031</v>
      </c>
      <c r="EV2229">
        <v>39.298355102539062</v>
      </c>
      <c r="EW2229">
        <v>14.944257736206055</v>
      </c>
      <c r="EX2229">
        <v>4.1441926956176758</v>
      </c>
      <c r="EY2229">
        <v>4.0762319564819336</v>
      </c>
      <c r="EZ2229">
        <v>49.56671142578125</v>
      </c>
      <c r="FA2229">
        <v>49.219482421875</v>
      </c>
      <c r="FB2229">
        <v>48.840511322021484</v>
      </c>
      <c r="FC2229">
        <v>48.476886749267578</v>
      </c>
      <c r="FD2229">
        <v>47.974525451660156</v>
      </c>
      <c r="FE2229">
        <v>47.649745941162109</v>
      </c>
      <c r="FF2229">
        <v>47.493854522705078</v>
      </c>
      <c r="FG2229">
        <v>47.50115966796875</v>
      </c>
      <c r="FH2229">
        <v>48.116886138916016</v>
      </c>
      <c r="FI2229">
        <v>49.940681457519531</v>
      </c>
      <c r="FJ2229">
        <v>51.967388153076172</v>
      </c>
      <c r="FK2229">
        <v>53.756546020507812</v>
      </c>
      <c r="FL2229">
        <v>54.519325256347656</v>
      </c>
      <c r="FM2229">
        <v>54.776390075683594</v>
      </c>
      <c r="FN2229">
        <v>54.843879699707031</v>
      </c>
      <c r="FO2229">
        <v>54.362522125244141</v>
      </c>
      <c r="FP2229">
        <v>54.198093414306641</v>
      </c>
      <c r="FQ2229">
        <v>53.496257781982422</v>
      </c>
      <c r="FR2229">
        <v>52.263774871826172</v>
      </c>
      <c r="FS2229">
        <v>51.071044921875</v>
      </c>
      <c r="FT2229">
        <v>49.904533386230469</v>
      </c>
      <c r="FU2229">
        <v>49.207721710205078</v>
      </c>
      <c r="FV2229">
        <v>47.979095458984375</v>
      </c>
      <c r="FW2229">
        <v>46.984355926513672</v>
      </c>
      <c r="FX2229">
        <v>1594</v>
      </c>
      <c r="FY2229">
        <v>1.6445562243461609E-2</v>
      </c>
      <c r="FZ2229">
        <v>1</v>
      </c>
    </row>
    <row r="2230" spans="1:182" x14ac:dyDescent="0.2">
      <c r="A2230" t="s">
        <v>245</v>
      </c>
      <c r="B2230" t="s">
        <v>252</v>
      </c>
      <c r="C2230" t="s">
        <v>218</v>
      </c>
      <c r="D2230" t="s">
        <v>37</v>
      </c>
      <c r="E2230">
        <v>2017</v>
      </c>
      <c r="F2230" t="s">
        <v>229</v>
      </c>
      <c r="G2230" t="s">
        <v>10</v>
      </c>
      <c r="H2230" t="s">
        <v>226</v>
      </c>
      <c r="I2230">
        <v>579.20000000000005</v>
      </c>
      <c r="L2230">
        <v>112.21315772767207</v>
      </c>
      <c r="M2230">
        <v>109.89206496075947</v>
      </c>
      <c r="N2230">
        <v>108.55326071407521</v>
      </c>
      <c r="O2230">
        <v>108.37160671659684</v>
      </c>
      <c r="P2230">
        <v>110.39525409375243</v>
      </c>
      <c r="Q2230">
        <v>115.92140145025829</v>
      </c>
      <c r="R2230">
        <v>125.61908472287897</v>
      </c>
      <c r="S2230">
        <v>129.37702924215378</v>
      </c>
      <c r="T2230">
        <v>132.6801959731319</v>
      </c>
      <c r="U2230">
        <v>133.8949796246155</v>
      </c>
      <c r="V2230">
        <v>135.1046999603854</v>
      </c>
      <c r="W2230">
        <v>137.41119913151007</v>
      </c>
      <c r="X2230">
        <v>139.10941300829754</v>
      </c>
      <c r="Y2230">
        <v>138.77081036839485</v>
      </c>
      <c r="Z2230">
        <v>139.2687302483065</v>
      </c>
      <c r="AA2230">
        <v>138.83998292374218</v>
      </c>
      <c r="AB2230">
        <v>138.28617513762092</v>
      </c>
      <c r="AC2230">
        <v>138.57796880485739</v>
      </c>
      <c r="AD2230">
        <v>135.68851211506384</v>
      </c>
      <c r="AE2230">
        <v>134.03736271015197</v>
      </c>
      <c r="AF2230">
        <v>132.09239708628746</v>
      </c>
      <c r="AG2230">
        <v>128.1083098256648</v>
      </c>
      <c r="AH2230">
        <v>123.22694108553885</v>
      </c>
      <c r="AI2230">
        <v>117.2657560419847</v>
      </c>
      <c r="AJ2230">
        <v>-2.5684061050415039</v>
      </c>
      <c r="AK2230">
        <v>-2.5376737117767334</v>
      </c>
      <c r="AL2230">
        <v>-2.5285334587097168</v>
      </c>
      <c r="AM2230">
        <v>-2.528658390045166</v>
      </c>
      <c r="AN2230">
        <v>-2.5436921119689941</v>
      </c>
      <c r="AO2230">
        <v>-2.6075344085693359</v>
      </c>
      <c r="AP2230">
        <v>-2.6772046089172363</v>
      </c>
      <c r="AQ2230">
        <v>-2.7804462909698486</v>
      </c>
      <c r="AR2230">
        <v>-2.8333635330200195</v>
      </c>
      <c r="AS2230">
        <v>-2.8141860961914062</v>
      </c>
      <c r="AT2230">
        <v>-2.7038140296936035</v>
      </c>
      <c r="AU2230">
        <v>-2.8060920238494873</v>
      </c>
      <c r="AV2230">
        <v>-2.8098042011260986</v>
      </c>
      <c r="AW2230">
        <v>-2.8713185787200928</v>
      </c>
      <c r="AX2230">
        <v>-2.8798518180847168</v>
      </c>
      <c r="AY2230">
        <v>8.4924955368041992</v>
      </c>
      <c r="AZ2230">
        <v>32.341285705566406</v>
      </c>
      <c r="BA2230">
        <v>32.4034423828125</v>
      </c>
      <c r="BB2230">
        <v>31.922212600708008</v>
      </c>
      <c r="BC2230">
        <v>31.517110824584961</v>
      </c>
      <c r="BD2230">
        <v>31.338626861572266</v>
      </c>
      <c r="BE2230">
        <v>7.8453168869018555</v>
      </c>
      <c r="BF2230">
        <v>-2.5561752319335938</v>
      </c>
      <c r="BG2230">
        <v>-2.4942293167114258</v>
      </c>
      <c r="BH2230">
        <v>-1.1484456062316895</v>
      </c>
      <c r="BI2230">
        <v>-1.1400202512741089</v>
      </c>
      <c r="BJ2230">
        <v>-1.1396552324295044</v>
      </c>
      <c r="BK2230">
        <v>-1.1406688690185547</v>
      </c>
      <c r="BL2230">
        <v>-1.1494919061660767</v>
      </c>
      <c r="BM2230">
        <v>-1.1950856447219849</v>
      </c>
      <c r="BN2230">
        <v>-1.2475006580352783</v>
      </c>
      <c r="BO2230">
        <v>-1.3106899261474609</v>
      </c>
      <c r="BP2230">
        <v>-1.3162448406219482</v>
      </c>
      <c r="BQ2230">
        <v>-1.2859374284744263</v>
      </c>
      <c r="BR2230">
        <v>-1.2366418838500977</v>
      </c>
      <c r="BS2230">
        <v>-1.2800642251968384</v>
      </c>
      <c r="BT2230">
        <v>-1.2774248123168945</v>
      </c>
      <c r="BU2230">
        <v>-1.3239885568618774</v>
      </c>
      <c r="BV2230">
        <v>-1.3168073892593384</v>
      </c>
      <c r="BW2230">
        <v>10.499323844909668</v>
      </c>
      <c r="BX2230">
        <v>34.589229583740234</v>
      </c>
      <c r="BY2230">
        <v>34.683670043945313</v>
      </c>
      <c r="BZ2230">
        <v>34.232391357421875</v>
      </c>
      <c r="CA2230">
        <v>33.8775634765625</v>
      </c>
      <c r="CB2230">
        <v>33.689964294433594</v>
      </c>
      <c r="CC2230">
        <v>9.9423723220825195</v>
      </c>
      <c r="CD2230">
        <v>-0.57685947418212891</v>
      </c>
      <c r="CE2230">
        <v>-0.55328845977783203</v>
      </c>
      <c r="CF2230">
        <v>-0.16498525440692902</v>
      </c>
      <c r="CG2230">
        <v>-0.17200973629951477</v>
      </c>
      <c r="CH2230">
        <v>-0.17772252857685089</v>
      </c>
      <c r="CI2230">
        <v>-0.17935146391391754</v>
      </c>
      <c r="CJ2230">
        <v>-0.18387308716773987</v>
      </c>
      <c r="CK2230">
        <v>-0.21682801842689514</v>
      </c>
      <c r="CL2230">
        <v>-0.25729206204414368</v>
      </c>
      <c r="CM2230">
        <v>-0.2927410900592804</v>
      </c>
      <c r="CN2230">
        <v>-0.2654930055141449</v>
      </c>
      <c r="CO2230">
        <v>-0.22747704386711121</v>
      </c>
      <c r="CP2230">
        <v>-0.22048288583755493</v>
      </c>
      <c r="CQ2230">
        <v>-0.2231421172618866</v>
      </c>
      <c r="CR2230">
        <v>-0.21610362827777863</v>
      </c>
      <c r="CS2230">
        <v>-0.25231248140335083</v>
      </c>
      <c r="CT2230">
        <v>-0.23424744606018066</v>
      </c>
      <c r="CU2230">
        <v>11.889247894287109</v>
      </c>
      <c r="CV2230">
        <v>36.146152496337891</v>
      </c>
      <c r="CW2230">
        <v>36.262947082519531</v>
      </c>
      <c r="CX2230">
        <v>35.832412719726562</v>
      </c>
      <c r="CY2230">
        <v>35.512405395507812</v>
      </c>
      <c r="CZ2230">
        <v>35.318492889404297</v>
      </c>
      <c r="DA2230">
        <v>11.394786834716797</v>
      </c>
      <c r="DB2230">
        <v>0.79400867223739624</v>
      </c>
      <c r="DC2230">
        <v>0.79100131988525391</v>
      </c>
      <c r="DD2230">
        <v>0.81847512722015381</v>
      </c>
      <c r="DE2230">
        <v>0.79600077867507935</v>
      </c>
      <c r="DF2230">
        <v>0.78421026468276978</v>
      </c>
      <c r="DG2230">
        <v>0.78196591138839722</v>
      </c>
      <c r="DH2230">
        <v>0.7817457914352417</v>
      </c>
      <c r="DI2230">
        <v>0.76142960786819458</v>
      </c>
      <c r="DJ2230">
        <v>0.73291653394699097</v>
      </c>
      <c r="DK2230">
        <v>0.72520768642425537</v>
      </c>
      <c r="DL2230">
        <v>0.78525882959365845</v>
      </c>
      <c r="DM2230">
        <v>0.83098334074020386</v>
      </c>
      <c r="DN2230">
        <v>0.79567605257034302</v>
      </c>
      <c r="DO2230">
        <v>0.83378005027770996</v>
      </c>
      <c r="DP2230">
        <v>0.84521758556365967</v>
      </c>
      <c r="DQ2230">
        <v>0.81936359405517578</v>
      </c>
      <c r="DR2230">
        <v>0.84831243753433228</v>
      </c>
      <c r="DS2230">
        <v>13.279170989990234</v>
      </c>
      <c r="DT2230">
        <v>37.703071594238281</v>
      </c>
      <c r="DU2230">
        <v>37.842227935791016</v>
      </c>
      <c r="DV2230">
        <v>37.43243408203125</v>
      </c>
      <c r="DW2230">
        <v>37.147247314453125</v>
      </c>
      <c r="DX2230">
        <v>36.947017669677734</v>
      </c>
      <c r="DY2230">
        <v>12.847201347351074</v>
      </c>
      <c r="DZ2230">
        <v>2.1648766994476318</v>
      </c>
      <c r="EA2230">
        <v>2.1352910995483398</v>
      </c>
      <c r="EB2230">
        <v>2.2384357452392578</v>
      </c>
      <c r="EC2230">
        <v>2.1936542987823486</v>
      </c>
      <c r="ED2230">
        <v>2.1730883121490479</v>
      </c>
      <c r="EE2230">
        <v>2.1699554920196533</v>
      </c>
      <c r="EF2230">
        <v>2.1759459972381592</v>
      </c>
      <c r="EG2230">
        <v>2.1738781929016113</v>
      </c>
      <c r="EH2230">
        <v>2.1626205444335937</v>
      </c>
      <c r="EI2230">
        <v>2.1949639320373535</v>
      </c>
      <c r="EJ2230">
        <v>2.302377462387085</v>
      </c>
      <c r="EK2230">
        <v>2.3592319488525391</v>
      </c>
      <c r="EL2230">
        <v>2.2628481388092041</v>
      </c>
      <c r="EM2230">
        <v>2.3598077297210693</v>
      </c>
      <c r="EN2230">
        <v>2.3775968551635742</v>
      </c>
      <c r="EO2230">
        <v>2.3666934967041016</v>
      </c>
      <c r="EP2230">
        <v>2.4113569259643555</v>
      </c>
      <c r="EQ2230">
        <v>15.285999298095703</v>
      </c>
      <c r="ER2230">
        <v>39.951019287109375</v>
      </c>
      <c r="ES2230">
        <v>40.122455596923828</v>
      </c>
      <c r="ET2230">
        <v>39.74261474609375</v>
      </c>
      <c r="EU2230">
        <v>39.507698059082031</v>
      </c>
      <c r="EV2230">
        <v>39.298355102539062</v>
      </c>
      <c r="EW2230">
        <v>14.944257736206055</v>
      </c>
      <c r="EX2230">
        <v>4.1441926956176758</v>
      </c>
      <c r="EY2230">
        <v>4.0762319564819336</v>
      </c>
      <c r="EZ2230">
        <v>49.56671142578125</v>
      </c>
      <c r="FA2230">
        <v>49.219482421875</v>
      </c>
      <c r="FB2230">
        <v>48.840511322021484</v>
      </c>
      <c r="FC2230">
        <v>48.476886749267578</v>
      </c>
      <c r="FD2230">
        <v>47.974525451660156</v>
      </c>
      <c r="FE2230">
        <v>47.649745941162109</v>
      </c>
      <c r="FF2230">
        <v>47.493854522705078</v>
      </c>
      <c r="FG2230">
        <v>47.50115966796875</v>
      </c>
      <c r="FH2230">
        <v>48.116886138916016</v>
      </c>
      <c r="FI2230">
        <v>49.940681457519531</v>
      </c>
      <c r="FJ2230">
        <v>51.967388153076172</v>
      </c>
      <c r="FK2230">
        <v>53.756546020507812</v>
      </c>
      <c r="FL2230">
        <v>54.519325256347656</v>
      </c>
      <c r="FM2230">
        <v>54.776390075683594</v>
      </c>
      <c r="FN2230">
        <v>54.843879699707031</v>
      </c>
      <c r="FO2230">
        <v>54.362522125244141</v>
      </c>
      <c r="FP2230">
        <v>54.198093414306641</v>
      </c>
      <c r="FQ2230">
        <v>53.496257781982422</v>
      </c>
      <c r="FR2230">
        <v>52.263774871826172</v>
      </c>
      <c r="FS2230">
        <v>51.071044921875</v>
      </c>
      <c r="FT2230">
        <v>49.904533386230469</v>
      </c>
      <c r="FU2230">
        <v>49.207721710205078</v>
      </c>
      <c r="FV2230">
        <v>47.979095458984375</v>
      </c>
      <c r="FW2230">
        <v>46.984355926513672</v>
      </c>
      <c r="FX2230">
        <v>1594</v>
      </c>
      <c r="FY2230">
        <v>1.6445562243461609E-2</v>
      </c>
      <c r="FZ2230">
        <v>1</v>
      </c>
    </row>
    <row r="2231" spans="1:182" x14ac:dyDescent="0.2">
      <c r="A2231" t="s">
        <v>245</v>
      </c>
      <c r="B2231" t="s">
        <v>252</v>
      </c>
      <c r="C2231" t="s">
        <v>218</v>
      </c>
      <c r="D2231" t="s">
        <v>38</v>
      </c>
      <c r="E2231">
        <v>2015</v>
      </c>
      <c r="F2231" t="s">
        <v>229</v>
      </c>
      <c r="G2231" t="s">
        <v>10</v>
      </c>
      <c r="H2231" t="s">
        <v>226</v>
      </c>
      <c r="I2231">
        <v>579.20000000000005</v>
      </c>
      <c r="L2231">
        <v>112.71457657038115</v>
      </c>
      <c r="M2231">
        <v>110.50174428995929</v>
      </c>
      <c r="N2231">
        <v>109.21512878421971</v>
      </c>
      <c r="O2231">
        <v>109.01832154408442</v>
      </c>
      <c r="P2231">
        <v>111.27031744542785</v>
      </c>
      <c r="Q2231">
        <v>116.83182050567065</v>
      </c>
      <c r="R2231">
        <v>126.28510801497748</v>
      </c>
      <c r="S2231">
        <v>129.81151465954113</v>
      </c>
      <c r="T2231">
        <v>132.65204260019374</v>
      </c>
      <c r="U2231">
        <v>134.08549318177324</v>
      </c>
      <c r="V2231">
        <v>135.97226341802588</v>
      </c>
      <c r="W2231">
        <v>138.61077952122326</v>
      </c>
      <c r="X2231">
        <v>140.91997356448331</v>
      </c>
      <c r="Y2231">
        <v>140.69065154472065</v>
      </c>
      <c r="Z2231">
        <v>141.03205313706181</v>
      </c>
      <c r="AA2231">
        <v>140.80025724930584</v>
      </c>
      <c r="AB2231">
        <v>140.18600083859764</v>
      </c>
      <c r="AC2231">
        <v>140.1897479581155</v>
      </c>
      <c r="AD2231">
        <v>137.39711004514601</v>
      </c>
      <c r="AE2231">
        <v>135.88987402744277</v>
      </c>
      <c r="AF2231">
        <v>133.99270400776544</v>
      </c>
      <c r="AG2231">
        <v>129.73571440869557</v>
      </c>
      <c r="AH2231">
        <v>124.42994659843052</v>
      </c>
      <c r="AI2231">
        <v>118.31175579943216</v>
      </c>
      <c r="AJ2231">
        <v>-2.597999095916748</v>
      </c>
      <c r="AK2231">
        <v>-2.5611557960510254</v>
      </c>
      <c r="AL2231">
        <v>-2.5470407009124756</v>
      </c>
      <c r="AM2231">
        <v>-2.5575146675109863</v>
      </c>
      <c r="AN2231">
        <v>-2.5791242122650146</v>
      </c>
      <c r="AO2231">
        <v>-2.6663215160369873</v>
      </c>
      <c r="AP2231">
        <v>-2.7425415515899658</v>
      </c>
      <c r="AQ2231">
        <v>-2.8275954723358154</v>
      </c>
      <c r="AR2231">
        <v>-2.8768157958984375</v>
      </c>
      <c r="AS2231">
        <v>-2.8799066543579102</v>
      </c>
      <c r="AT2231">
        <v>-2.7728350162506104</v>
      </c>
      <c r="AU2231">
        <v>-2.8548319339752197</v>
      </c>
      <c r="AV2231">
        <v>-2.8589279651641846</v>
      </c>
      <c r="AW2231">
        <v>-2.9105949401855469</v>
      </c>
      <c r="AX2231">
        <v>-2.9258813858032227</v>
      </c>
      <c r="AY2231">
        <v>7.8890237808227539</v>
      </c>
      <c r="AZ2231">
        <v>33.236862182617188</v>
      </c>
      <c r="BA2231">
        <v>33.327461242675781</v>
      </c>
      <c r="BB2231">
        <v>32.930656433105469</v>
      </c>
      <c r="BC2231">
        <v>32.675224304199219</v>
      </c>
      <c r="BD2231">
        <v>32.531269073486328</v>
      </c>
      <c r="BE2231">
        <v>7.4099550247192383</v>
      </c>
      <c r="BF2231">
        <v>-3.4637038707733154</v>
      </c>
      <c r="BG2231">
        <v>-3.4278337955474854</v>
      </c>
      <c r="BH2231">
        <v>-1.1460623741149902</v>
      </c>
      <c r="BI2231">
        <v>-1.1384207010269165</v>
      </c>
      <c r="BJ2231">
        <v>-1.1406837701797485</v>
      </c>
      <c r="BK2231">
        <v>-1.1540294885635376</v>
      </c>
      <c r="BL2231">
        <v>-1.1625860929489136</v>
      </c>
      <c r="BM2231">
        <v>-1.2186599969863892</v>
      </c>
      <c r="BN2231">
        <v>-1.2668946981430054</v>
      </c>
      <c r="BO2231">
        <v>-1.3161219358444214</v>
      </c>
      <c r="BP2231">
        <v>-1.3189982175827026</v>
      </c>
      <c r="BQ2231">
        <v>-1.3035135269165039</v>
      </c>
      <c r="BR2231">
        <v>-1.2588678598403931</v>
      </c>
      <c r="BS2231">
        <v>-1.2845021486282349</v>
      </c>
      <c r="BT2231">
        <v>-1.2690786123275757</v>
      </c>
      <c r="BU2231">
        <v>-1.3113254308700562</v>
      </c>
      <c r="BV2231">
        <v>-1.3122791051864624</v>
      </c>
      <c r="BW2231">
        <v>10.112836837768555</v>
      </c>
      <c r="BX2231">
        <v>35.419673919677734</v>
      </c>
      <c r="BY2231">
        <v>35.537239074707031</v>
      </c>
      <c r="BZ2231">
        <v>35.166908264160156</v>
      </c>
      <c r="CA2231">
        <v>34.9561767578125</v>
      </c>
      <c r="CB2231">
        <v>34.808486938476563</v>
      </c>
      <c r="CC2231">
        <v>9.6846427917480469</v>
      </c>
      <c r="CD2231">
        <v>-1.1239733695983887</v>
      </c>
      <c r="CE2231">
        <v>-1.1148154735565186</v>
      </c>
      <c r="CF2231">
        <v>-0.14045551419258118</v>
      </c>
      <c r="CG2231">
        <v>-0.15303865075111389</v>
      </c>
      <c r="CH2231">
        <v>-0.16664516925811768</v>
      </c>
      <c r="CI2231">
        <v>-0.18197982013225555</v>
      </c>
      <c r="CJ2231">
        <v>-0.18149606883525848</v>
      </c>
      <c r="CK2231">
        <v>-0.2160140722990036</v>
      </c>
      <c r="CL2231">
        <v>-0.24486620724201202</v>
      </c>
      <c r="CM2231">
        <v>-0.26928001642227173</v>
      </c>
      <c r="CN2231">
        <v>-0.24005851149559021</v>
      </c>
      <c r="CO2231">
        <v>-0.21170839667320251</v>
      </c>
      <c r="CP2231">
        <v>-0.21029894053936005</v>
      </c>
      <c r="CQ2231">
        <v>-0.19689658284187317</v>
      </c>
      <c r="CR2231">
        <v>-0.16795368492603302</v>
      </c>
      <c r="CS2231">
        <v>-0.20367611944675446</v>
      </c>
      <c r="CT2231">
        <v>-0.19470313191413879</v>
      </c>
      <c r="CU2231">
        <v>11.653042793273926</v>
      </c>
      <c r="CV2231">
        <v>36.931480407714844</v>
      </c>
      <c r="CW2231">
        <v>37.067722320556641</v>
      </c>
      <c r="CX2231">
        <v>36.715732574462891</v>
      </c>
      <c r="CY2231">
        <v>36.535957336425781</v>
      </c>
      <c r="CZ2231">
        <v>36.385677337646484</v>
      </c>
      <c r="DA2231">
        <v>11.26008415222168</v>
      </c>
      <c r="DB2231">
        <v>0.49651682376861572</v>
      </c>
      <c r="DC2231">
        <v>0.48717403411865234</v>
      </c>
      <c r="DD2231">
        <v>0.86515134572982788</v>
      </c>
      <c r="DE2231">
        <v>0.83234339952468872</v>
      </c>
      <c r="DF2231">
        <v>0.80739337205886841</v>
      </c>
      <c r="DG2231">
        <v>0.7900698184967041</v>
      </c>
      <c r="DH2231">
        <v>0.79959392547607422</v>
      </c>
      <c r="DI2231">
        <v>0.78663188219070435</v>
      </c>
      <c r="DJ2231">
        <v>0.77716225385665894</v>
      </c>
      <c r="DK2231">
        <v>0.77756190299987793</v>
      </c>
      <c r="DL2231">
        <v>0.83888125419616699</v>
      </c>
      <c r="DM2231">
        <v>0.88009673357009888</v>
      </c>
      <c r="DN2231">
        <v>0.83827006816864014</v>
      </c>
      <c r="DO2231">
        <v>0.89070898294448853</v>
      </c>
      <c r="DP2231">
        <v>0.93317121267318726</v>
      </c>
      <c r="DQ2231">
        <v>0.90397316217422485</v>
      </c>
      <c r="DR2231">
        <v>0.92287290096282959</v>
      </c>
      <c r="DS2231">
        <v>13.193248748779297</v>
      </c>
      <c r="DT2231">
        <v>38.443286895751953</v>
      </c>
      <c r="DU2231">
        <v>38.59820556640625</v>
      </c>
      <c r="DV2231">
        <v>38.264556884765625</v>
      </c>
      <c r="DW2231">
        <v>38.115734100341797</v>
      </c>
      <c r="DX2231">
        <v>37.962867736816406</v>
      </c>
      <c r="DY2231">
        <v>12.835525512695313</v>
      </c>
      <c r="DZ2231">
        <v>2.1170070171356201</v>
      </c>
      <c r="EA2231">
        <v>2.0891635417938232</v>
      </c>
      <c r="EB2231">
        <v>2.3170878887176514</v>
      </c>
      <c r="EC2231">
        <v>2.2550785541534424</v>
      </c>
      <c r="ED2231">
        <v>2.2137503623962402</v>
      </c>
      <c r="EE2231">
        <v>2.1935551166534424</v>
      </c>
      <c r="EF2231">
        <v>2.2161321640014648</v>
      </c>
      <c r="EG2231">
        <v>2.2342934608459473</v>
      </c>
      <c r="EH2231">
        <v>2.2528090476989746</v>
      </c>
      <c r="EI2231">
        <v>2.2890353202819824</v>
      </c>
      <c r="EJ2231">
        <v>2.3966989517211914</v>
      </c>
      <c r="EK2231">
        <v>2.4564900398254395</v>
      </c>
      <c r="EL2231">
        <v>2.3522369861602783</v>
      </c>
      <c r="EM2231">
        <v>2.4610388278961182</v>
      </c>
      <c r="EN2231">
        <v>2.5230207443237305</v>
      </c>
      <c r="EO2231">
        <v>2.5032427310943604</v>
      </c>
      <c r="EP2231">
        <v>2.5364751815795898</v>
      </c>
      <c r="EQ2231">
        <v>15.417061805725098</v>
      </c>
      <c r="ER2231">
        <v>40.6260986328125</v>
      </c>
      <c r="ES2231">
        <v>40.8079833984375</v>
      </c>
      <c r="ET2231">
        <v>40.500808715820313</v>
      </c>
      <c r="EU2231">
        <v>40.396686553955078</v>
      </c>
      <c r="EV2231">
        <v>40.240081787109375</v>
      </c>
      <c r="EW2231">
        <v>15.110213279724121</v>
      </c>
      <c r="EX2231">
        <v>4.4567375183105469</v>
      </c>
      <c r="EY2231">
        <v>4.4021821022033691</v>
      </c>
      <c r="EZ2231">
        <v>49.394512176513672</v>
      </c>
      <c r="FA2231">
        <v>48.475502014160156</v>
      </c>
      <c r="FB2231">
        <v>47.700790405273437</v>
      </c>
      <c r="FC2231">
        <v>47.291427612304687</v>
      </c>
      <c r="FD2231">
        <v>46.982265472412109</v>
      </c>
      <c r="FE2231">
        <v>46.518119812011719</v>
      </c>
      <c r="FF2231">
        <v>46.043605804443359</v>
      </c>
      <c r="FG2231">
        <v>46.018913269042969</v>
      </c>
      <c r="FH2231">
        <v>48.015033721923828</v>
      </c>
      <c r="FI2231">
        <v>50.53045654296875</v>
      </c>
      <c r="FJ2231">
        <v>52.946319580078125</v>
      </c>
      <c r="FK2231">
        <v>54.843345642089844</v>
      </c>
      <c r="FL2231">
        <v>56.089633941650391</v>
      </c>
      <c r="FM2231">
        <v>57.060592651367188</v>
      </c>
      <c r="FN2231">
        <v>57.485923767089844</v>
      </c>
      <c r="FO2231">
        <v>57.762962341308594</v>
      </c>
      <c r="FP2231">
        <v>57.517669677734375</v>
      </c>
      <c r="FQ2231">
        <v>56.936100006103516</v>
      </c>
      <c r="FR2231">
        <v>55.517166137695313</v>
      </c>
      <c r="FS2231">
        <v>53.518520355224609</v>
      </c>
      <c r="FT2231">
        <v>52.153926849365234</v>
      </c>
      <c r="FU2231">
        <v>50.917922973632812</v>
      </c>
      <c r="FV2231">
        <v>49.989845275878906</v>
      </c>
      <c r="FW2231">
        <v>49.157260894775391</v>
      </c>
      <c r="FX2231">
        <v>1594</v>
      </c>
      <c r="FY2231">
        <v>1.6445562243461609E-2</v>
      </c>
      <c r="FZ2231">
        <v>1</v>
      </c>
    </row>
    <row r="2232" spans="1:182" x14ac:dyDescent="0.2">
      <c r="A2232" t="s">
        <v>245</v>
      </c>
      <c r="B2232" t="s">
        <v>252</v>
      </c>
      <c r="C2232" t="s">
        <v>218</v>
      </c>
      <c r="D2232" t="s">
        <v>38</v>
      </c>
      <c r="E2232">
        <v>2016</v>
      </c>
      <c r="F2232" t="s">
        <v>229</v>
      </c>
      <c r="G2232" t="s">
        <v>10</v>
      </c>
      <c r="H2232" t="s">
        <v>226</v>
      </c>
      <c r="I2232">
        <v>579.20000000000005</v>
      </c>
      <c r="L2232">
        <v>112.71457657038115</v>
      </c>
      <c r="M2232">
        <v>110.50174428995929</v>
      </c>
      <c r="N2232">
        <v>109.21512878421973</v>
      </c>
      <c r="O2232">
        <v>109.01832154408442</v>
      </c>
      <c r="P2232">
        <v>111.27031744542784</v>
      </c>
      <c r="Q2232">
        <v>116.83182050567065</v>
      </c>
      <c r="R2232">
        <v>126.28510801497748</v>
      </c>
      <c r="S2232">
        <v>129.81151465954113</v>
      </c>
      <c r="T2232">
        <v>132.65204260019374</v>
      </c>
      <c r="U2232">
        <v>134.08549318177324</v>
      </c>
      <c r="V2232">
        <v>135.97226341802588</v>
      </c>
      <c r="W2232">
        <v>138.61077952122326</v>
      </c>
      <c r="X2232">
        <v>140.91997356448331</v>
      </c>
      <c r="Y2232">
        <v>140.69065154472065</v>
      </c>
      <c r="Z2232">
        <v>141.03205313706181</v>
      </c>
      <c r="AA2232">
        <v>140.80025724930584</v>
      </c>
      <c r="AB2232">
        <v>140.18600083859764</v>
      </c>
      <c r="AC2232">
        <v>140.1897479581155</v>
      </c>
      <c r="AD2232">
        <v>137.39711004514601</v>
      </c>
      <c r="AE2232">
        <v>135.88987402744277</v>
      </c>
      <c r="AF2232">
        <v>133.99270400776544</v>
      </c>
      <c r="AG2232">
        <v>129.73571440869557</v>
      </c>
      <c r="AH2232">
        <v>124.42994659843052</v>
      </c>
      <c r="AI2232">
        <v>118.31175579943216</v>
      </c>
      <c r="AJ2232">
        <v>-2.597999095916748</v>
      </c>
      <c r="AK2232">
        <v>-2.5611557960510254</v>
      </c>
      <c r="AL2232">
        <v>-2.5470407009124756</v>
      </c>
      <c r="AM2232">
        <v>-2.5575146675109863</v>
      </c>
      <c r="AN2232">
        <v>-2.5791242122650146</v>
      </c>
      <c r="AO2232">
        <v>-2.6663215160369873</v>
      </c>
      <c r="AP2232">
        <v>-2.7425415515899658</v>
      </c>
      <c r="AQ2232">
        <v>-2.8275954723358154</v>
      </c>
      <c r="AR2232">
        <v>-2.8768157958984375</v>
      </c>
      <c r="AS2232">
        <v>-2.8799066543579102</v>
      </c>
      <c r="AT2232">
        <v>-2.7728350162506104</v>
      </c>
      <c r="AU2232">
        <v>-2.8548319339752197</v>
      </c>
      <c r="AV2232">
        <v>-2.8589279651641846</v>
      </c>
      <c r="AW2232">
        <v>-2.9105949401855469</v>
      </c>
      <c r="AX2232">
        <v>-2.9258813858032227</v>
      </c>
      <c r="AY2232">
        <v>7.8890237808227539</v>
      </c>
      <c r="AZ2232">
        <v>33.236862182617188</v>
      </c>
      <c r="BA2232">
        <v>33.327461242675781</v>
      </c>
      <c r="BB2232">
        <v>32.930656433105469</v>
      </c>
      <c r="BC2232">
        <v>32.675224304199219</v>
      </c>
      <c r="BD2232">
        <v>32.531269073486328</v>
      </c>
      <c r="BE2232">
        <v>7.4099550247192383</v>
      </c>
      <c r="BF2232">
        <v>-3.4637038707733154</v>
      </c>
      <c r="BG2232">
        <v>-3.4278337955474854</v>
      </c>
      <c r="BH2232">
        <v>-1.1460623741149902</v>
      </c>
      <c r="BI2232">
        <v>-1.1384207010269165</v>
      </c>
      <c r="BJ2232">
        <v>-1.1406837701797485</v>
      </c>
      <c r="BK2232">
        <v>-1.1540294885635376</v>
      </c>
      <c r="BL2232">
        <v>-1.1625860929489136</v>
      </c>
      <c r="BM2232">
        <v>-1.2186599969863892</v>
      </c>
      <c r="BN2232">
        <v>-1.2668946981430054</v>
      </c>
      <c r="BO2232">
        <v>-1.3161219358444214</v>
      </c>
      <c r="BP2232">
        <v>-1.3189982175827026</v>
      </c>
      <c r="BQ2232">
        <v>-1.3035135269165039</v>
      </c>
      <c r="BR2232">
        <v>-1.2588678598403931</v>
      </c>
      <c r="BS2232">
        <v>-1.2845021486282349</v>
      </c>
      <c r="BT2232">
        <v>-1.2690786123275757</v>
      </c>
      <c r="BU2232">
        <v>-1.3113254308700562</v>
      </c>
      <c r="BV2232">
        <v>-1.3122791051864624</v>
      </c>
      <c r="BW2232">
        <v>10.112836837768555</v>
      </c>
      <c r="BX2232">
        <v>35.419673919677734</v>
      </c>
      <c r="BY2232">
        <v>35.537239074707031</v>
      </c>
      <c r="BZ2232">
        <v>35.166908264160156</v>
      </c>
      <c r="CA2232">
        <v>34.9561767578125</v>
      </c>
      <c r="CB2232">
        <v>34.808486938476563</v>
      </c>
      <c r="CC2232">
        <v>9.6846427917480469</v>
      </c>
      <c r="CD2232">
        <v>-1.1239733695983887</v>
      </c>
      <c r="CE2232">
        <v>-1.1148154735565186</v>
      </c>
      <c r="CF2232">
        <v>-0.14045551419258118</v>
      </c>
      <c r="CG2232">
        <v>-0.15303865075111389</v>
      </c>
      <c r="CH2232">
        <v>-0.16664516925811768</v>
      </c>
      <c r="CI2232">
        <v>-0.18197982013225555</v>
      </c>
      <c r="CJ2232">
        <v>-0.18149606883525848</v>
      </c>
      <c r="CK2232">
        <v>-0.2160140722990036</v>
      </c>
      <c r="CL2232">
        <v>-0.24486620724201202</v>
      </c>
      <c r="CM2232">
        <v>-0.26928001642227173</v>
      </c>
      <c r="CN2232">
        <v>-0.24005851149559021</v>
      </c>
      <c r="CO2232">
        <v>-0.21170839667320251</v>
      </c>
      <c r="CP2232">
        <v>-0.21029894053936005</v>
      </c>
      <c r="CQ2232">
        <v>-0.19689658284187317</v>
      </c>
      <c r="CR2232">
        <v>-0.16795368492603302</v>
      </c>
      <c r="CS2232">
        <v>-0.20367611944675446</v>
      </c>
      <c r="CT2232">
        <v>-0.19470313191413879</v>
      </c>
      <c r="CU2232">
        <v>11.653042793273926</v>
      </c>
      <c r="CV2232">
        <v>36.931480407714844</v>
      </c>
      <c r="CW2232">
        <v>37.067722320556641</v>
      </c>
      <c r="CX2232">
        <v>36.715732574462891</v>
      </c>
      <c r="CY2232">
        <v>36.535957336425781</v>
      </c>
      <c r="CZ2232">
        <v>36.385677337646484</v>
      </c>
      <c r="DA2232">
        <v>11.26008415222168</v>
      </c>
      <c r="DB2232">
        <v>0.49651682376861572</v>
      </c>
      <c r="DC2232">
        <v>0.48717403411865234</v>
      </c>
      <c r="DD2232">
        <v>0.86515134572982788</v>
      </c>
      <c r="DE2232">
        <v>0.83234339952468872</v>
      </c>
      <c r="DF2232">
        <v>0.80739337205886841</v>
      </c>
      <c r="DG2232">
        <v>0.7900698184967041</v>
      </c>
      <c r="DH2232">
        <v>0.79959392547607422</v>
      </c>
      <c r="DI2232">
        <v>0.78663188219070435</v>
      </c>
      <c r="DJ2232">
        <v>0.77716225385665894</v>
      </c>
      <c r="DK2232">
        <v>0.77756190299987793</v>
      </c>
      <c r="DL2232">
        <v>0.83888125419616699</v>
      </c>
      <c r="DM2232">
        <v>0.88009673357009888</v>
      </c>
      <c r="DN2232">
        <v>0.83827006816864014</v>
      </c>
      <c r="DO2232">
        <v>0.89070898294448853</v>
      </c>
      <c r="DP2232">
        <v>0.93317121267318726</v>
      </c>
      <c r="DQ2232">
        <v>0.90397316217422485</v>
      </c>
      <c r="DR2232">
        <v>0.92287290096282959</v>
      </c>
      <c r="DS2232">
        <v>13.193248748779297</v>
      </c>
      <c r="DT2232">
        <v>38.443286895751953</v>
      </c>
      <c r="DU2232">
        <v>38.59820556640625</v>
      </c>
      <c r="DV2232">
        <v>38.264556884765625</v>
      </c>
      <c r="DW2232">
        <v>38.115734100341797</v>
      </c>
      <c r="DX2232">
        <v>37.962867736816406</v>
      </c>
      <c r="DY2232">
        <v>12.835525512695313</v>
      </c>
      <c r="DZ2232">
        <v>2.1170070171356201</v>
      </c>
      <c r="EA2232">
        <v>2.0891635417938232</v>
      </c>
      <c r="EB2232">
        <v>2.3170878887176514</v>
      </c>
      <c r="EC2232">
        <v>2.2550785541534424</v>
      </c>
      <c r="ED2232">
        <v>2.2137503623962402</v>
      </c>
      <c r="EE2232">
        <v>2.1935551166534424</v>
      </c>
      <c r="EF2232">
        <v>2.2161321640014648</v>
      </c>
      <c r="EG2232">
        <v>2.2342934608459473</v>
      </c>
      <c r="EH2232">
        <v>2.2528090476989746</v>
      </c>
      <c r="EI2232">
        <v>2.2890353202819824</v>
      </c>
      <c r="EJ2232">
        <v>2.3966989517211914</v>
      </c>
      <c r="EK2232">
        <v>2.4564900398254395</v>
      </c>
      <c r="EL2232">
        <v>2.3522369861602783</v>
      </c>
      <c r="EM2232">
        <v>2.4610388278961182</v>
      </c>
      <c r="EN2232">
        <v>2.5230207443237305</v>
      </c>
      <c r="EO2232">
        <v>2.5032427310943604</v>
      </c>
      <c r="EP2232">
        <v>2.5364751815795898</v>
      </c>
      <c r="EQ2232">
        <v>15.417061805725098</v>
      </c>
      <c r="ER2232">
        <v>40.6260986328125</v>
      </c>
      <c r="ES2232">
        <v>40.8079833984375</v>
      </c>
      <c r="ET2232">
        <v>40.500808715820313</v>
      </c>
      <c r="EU2232">
        <v>40.396686553955078</v>
      </c>
      <c r="EV2232">
        <v>40.240081787109375</v>
      </c>
      <c r="EW2232">
        <v>15.110213279724121</v>
      </c>
      <c r="EX2232">
        <v>4.4567375183105469</v>
      </c>
      <c r="EY2232">
        <v>4.4021821022033691</v>
      </c>
      <c r="EZ2232">
        <v>49.394512176513672</v>
      </c>
      <c r="FA2232">
        <v>48.475502014160156</v>
      </c>
      <c r="FB2232">
        <v>47.700790405273437</v>
      </c>
      <c r="FC2232">
        <v>47.291427612304687</v>
      </c>
      <c r="FD2232">
        <v>46.982265472412109</v>
      </c>
      <c r="FE2232">
        <v>46.518119812011719</v>
      </c>
      <c r="FF2232">
        <v>46.043605804443359</v>
      </c>
      <c r="FG2232">
        <v>46.018913269042969</v>
      </c>
      <c r="FH2232">
        <v>48.015033721923828</v>
      </c>
      <c r="FI2232">
        <v>50.53045654296875</v>
      </c>
      <c r="FJ2232">
        <v>52.946319580078125</v>
      </c>
      <c r="FK2232">
        <v>54.843345642089844</v>
      </c>
      <c r="FL2232">
        <v>56.089633941650391</v>
      </c>
      <c r="FM2232">
        <v>57.060592651367188</v>
      </c>
      <c r="FN2232">
        <v>57.485923767089844</v>
      </c>
      <c r="FO2232">
        <v>57.762962341308594</v>
      </c>
      <c r="FP2232">
        <v>57.517669677734375</v>
      </c>
      <c r="FQ2232">
        <v>56.936100006103516</v>
      </c>
      <c r="FR2232">
        <v>55.517166137695313</v>
      </c>
      <c r="FS2232">
        <v>53.518520355224609</v>
      </c>
      <c r="FT2232">
        <v>52.153926849365234</v>
      </c>
      <c r="FU2232">
        <v>50.917922973632812</v>
      </c>
      <c r="FV2232">
        <v>49.989845275878906</v>
      </c>
      <c r="FW2232">
        <v>49.157260894775391</v>
      </c>
      <c r="FX2232">
        <v>1594</v>
      </c>
      <c r="FY2232">
        <v>1.6445562243461609E-2</v>
      </c>
      <c r="FZ2232">
        <v>1</v>
      </c>
    </row>
    <row r="2233" spans="1:182" x14ac:dyDescent="0.2">
      <c r="A2233" t="s">
        <v>245</v>
      </c>
      <c r="B2233" t="s">
        <v>252</v>
      </c>
      <c r="C2233" t="s">
        <v>218</v>
      </c>
      <c r="D2233" t="s">
        <v>38</v>
      </c>
      <c r="E2233">
        <v>2017</v>
      </c>
      <c r="F2233" t="s">
        <v>229</v>
      </c>
      <c r="G2233" t="s">
        <v>10</v>
      </c>
      <c r="H2233" t="s">
        <v>226</v>
      </c>
      <c r="I2233">
        <v>579.20000000000005</v>
      </c>
      <c r="L2233">
        <v>112.71457657038115</v>
      </c>
      <c r="M2233">
        <v>110.50174428995929</v>
      </c>
      <c r="N2233">
        <v>109.21512878421971</v>
      </c>
      <c r="O2233">
        <v>109.01832154408442</v>
      </c>
      <c r="P2233">
        <v>111.27031744542785</v>
      </c>
      <c r="Q2233">
        <v>116.83182050567066</v>
      </c>
      <c r="R2233">
        <v>126.2851080149775</v>
      </c>
      <c r="S2233">
        <v>129.81151465954113</v>
      </c>
      <c r="T2233">
        <v>132.65204260019374</v>
      </c>
      <c r="U2233">
        <v>134.08549318177324</v>
      </c>
      <c r="V2233">
        <v>135.97226341802588</v>
      </c>
      <c r="W2233">
        <v>138.61077952122326</v>
      </c>
      <c r="X2233">
        <v>140.91997356448331</v>
      </c>
      <c r="Y2233">
        <v>140.69065154472065</v>
      </c>
      <c r="Z2233">
        <v>141.03205313706178</v>
      </c>
      <c r="AA2233">
        <v>140.80025724930584</v>
      </c>
      <c r="AB2233">
        <v>140.18600083859764</v>
      </c>
      <c r="AC2233">
        <v>140.1897479581155</v>
      </c>
      <c r="AD2233">
        <v>137.39711004514601</v>
      </c>
      <c r="AE2233">
        <v>135.88987402744277</v>
      </c>
      <c r="AF2233">
        <v>133.99270400776544</v>
      </c>
      <c r="AG2233">
        <v>129.73571440869557</v>
      </c>
      <c r="AH2233">
        <v>124.42994659843052</v>
      </c>
      <c r="AI2233">
        <v>118.31175579943216</v>
      </c>
      <c r="AJ2233">
        <v>-2.597999095916748</v>
      </c>
      <c r="AK2233">
        <v>-2.5611557960510254</v>
      </c>
      <c r="AL2233">
        <v>-2.5470407009124756</v>
      </c>
      <c r="AM2233">
        <v>-2.5575146675109863</v>
      </c>
      <c r="AN2233">
        <v>-2.5791242122650146</v>
      </c>
      <c r="AO2233">
        <v>-2.6663215160369873</v>
      </c>
      <c r="AP2233">
        <v>-2.7425415515899658</v>
      </c>
      <c r="AQ2233">
        <v>-2.8275954723358154</v>
      </c>
      <c r="AR2233">
        <v>-2.8768157958984375</v>
      </c>
      <c r="AS2233">
        <v>-2.8799066543579102</v>
      </c>
      <c r="AT2233">
        <v>-2.7728350162506104</v>
      </c>
      <c r="AU2233">
        <v>-2.8548319339752197</v>
      </c>
      <c r="AV2233">
        <v>-2.8589279651641846</v>
      </c>
      <c r="AW2233">
        <v>-2.9105949401855469</v>
      </c>
      <c r="AX2233">
        <v>-2.9258813858032227</v>
      </c>
      <c r="AY2233">
        <v>7.8890237808227539</v>
      </c>
      <c r="AZ2233">
        <v>33.236862182617188</v>
      </c>
      <c r="BA2233">
        <v>33.327461242675781</v>
      </c>
      <c r="BB2233">
        <v>32.930656433105469</v>
      </c>
      <c r="BC2233">
        <v>32.675224304199219</v>
      </c>
      <c r="BD2233">
        <v>32.531269073486328</v>
      </c>
      <c r="BE2233">
        <v>7.4099550247192383</v>
      </c>
      <c r="BF2233">
        <v>-3.4637038707733154</v>
      </c>
      <c r="BG2233">
        <v>-3.4278337955474854</v>
      </c>
      <c r="BH2233">
        <v>-1.1460623741149902</v>
      </c>
      <c r="BI2233">
        <v>-1.1384207010269165</v>
      </c>
      <c r="BJ2233">
        <v>-1.1406837701797485</v>
      </c>
      <c r="BK2233">
        <v>-1.1540294885635376</v>
      </c>
      <c r="BL2233">
        <v>-1.1625860929489136</v>
      </c>
      <c r="BM2233">
        <v>-1.2186599969863892</v>
      </c>
      <c r="BN2233">
        <v>-1.2668946981430054</v>
      </c>
      <c r="BO2233">
        <v>-1.3161219358444214</v>
      </c>
      <c r="BP2233">
        <v>-1.3189982175827026</v>
      </c>
      <c r="BQ2233">
        <v>-1.3035135269165039</v>
      </c>
      <c r="BR2233">
        <v>-1.2588678598403931</v>
      </c>
      <c r="BS2233">
        <v>-1.2845021486282349</v>
      </c>
      <c r="BT2233">
        <v>-1.2690786123275757</v>
      </c>
      <c r="BU2233">
        <v>-1.3113254308700562</v>
      </c>
      <c r="BV2233">
        <v>-1.3122791051864624</v>
      </c>
      <c r="BW2233">
        <v>10.112836837768555</v>
      </c>
      <c r="BX2233">
        <v>35.419673919677734</v>
      </c>
      <c r="BY2233">
        <v>35.537239074707031</v>
      </c>
      <c r="BZ2233">
        <v>35.166908264160156</v>
      </c>
      <c r="CA2233">
        <v>34.9561767578125</v>
      </c>
      <c r="CB2233">
        <v>34.808486938476563</v>
      </c>
      <c r="CC2233">
        <v>9.6846427917480469</v>
      </c>
      <c r="CD2233">
        <v>-1.1239733695983887</v>
      </c>
      <c r="CE2233">
        <v>-1.1148154735565186</v>
      </c>
      <c r="CF2233">
        <v>-0.14045551419258118</v>
      </c>
      <c r="CG2233">
        <v>-0.15303865075111389</v>
      </c>
      <c r="CH2233">
        <v>-0.16664516925811768</v>
      </c>
      <c r="CI2233">
        <v>-0.18197982013225555</v>
      </c>
      <c r="CJ2233">
        <v>-0.18149606883525848</v>
      </c>
      <c r="CK2233">
        <v>-0.2160140722990036</v>
      </c>
      <c r="CL2233">
        <v>-0.24486620724201202</v>
      </c>
      <c r="CM2233">
        <v>-0.26928001642227173</v>
      </c>
      <c r="CN2233">
        <v>-0.24005851149559021</v>
      </c>
      <c r="CO2233">
        <v>-0.21170839667320251</v>
      </c>
      <c r="CP2233">
        <v>-0.21029894053936005</v>
      </c>
      <c r="CQ2233">
        <v>-0.19689658284187317</v>
      </c>
      <c r="CR2233">
        <v>-0.16795368492603302</v>
      </c>
      <c r="CS2233">
        <v>-0.20367611944675446</v>
      </c>
      <c r="CT2233">
        <v>-0.19470313191413879</v>
      </c>
      <c r="CU2233">
        <v>11.653042793273926</v>
      </c>
      <c r="CV2233">
        <v>36.931480407714844</v>
      </c>
      <c r="CW2233">
        <v>37.067722320556641</v>
      </c>
      <c r="CX2233">
        <v>36.715732574462891</v>
      </c>
      <c r="CY2233">
        <v>36.535957336425781</v>
      </c>
      <c r="CZ2233">
        <v>36.385677337646484</v>
      </c>
      <c r="DA2233">
        <v>11.26008415222168</v>
      </c>
      <c r="DB2233">
        <v>0.49651682376861572</v>
      </c>
      <c r="DC2233">
        <v>0.48717403411865234</v>
      </c>
      <c r="DD2233">
        <v>0.86515134572982788</v>
      </c>
      <c r="DE2233">
        <v>0.83234339952468872</v>
      </c>
      <c r="DF2233">
        <v>0.80739337205886841</v>
      </c>
      <c r="DG2233">
        <v>0.7900698184967041</v>
      </c>
      <c r="DH2233">
        <v>0.79959392547607422</v>
      </c>
      <c r="DI2233">
        <v>0.78663188219070435</v>
      </c>
      <c r="DJ2233">
        <v>0.77716225385665894</v>
      </c>
      <c r="DK2233">
        <v>0.77756190299987793</v>
      </c>
      <c r="DL2233">
        <v>0.83888125419616699</v>
      </c>
      <c r="DM2233">
        <v>0.88009673357009888</v>
      </c>
      <c r="DN2233">
        <v>0.83827006816864014</v>
      </c>
      <c r="DO2233">
        <v>0.89070898294448853</v>
      </c>
      <c r="DP2233">
        <v>0.93317121267318726</v>
      </c>
      <c r="DQ2233">
        <v>0.90397316217422485</v>
      </c>
      <c r="DR2233">
        <v>0.92287290096282959</v>
      </c>
      <c r="DS2233">
        <v>13.193248748779297</v>
      </c>
      <c r="DT2233">
        <v>38.443286895751953</v>
      </c>
      <c r="DU2233">
        <v>38.59820556640625</v>
      </c>
      <c r="DV2233">
        <v>38.264556884765625</v>
      </c>
      <c r="DW2233">
        <v>38.115734100341797</v>
      </c>
      <c r="DX2233">
        <v>37.962867736816406</v>
      </c>
      <c r="DY2233">
        <v>12.835525512695313</v>
      </c>
      <c r="DZ2233">
        <v>2.1170070171356201</v>
      </c>
      <c r="EA2233">
        <v>2.0891635417938232</v>
      </c>
      <c r="EB2233">
        <v>2.3170878887176514</v>
      </c>
      <c r="EC2233">
        <v>2.2550785541534424</v>
      </c>
      <c r="ED2233">
        <v>2.2137503623962402</v>
      </c>
      <c r="EE2233">
        <v>2.1935551166534424</v>
      </c>
      <c r="EF2233">
        <v>2.2161321640014648</v>
      </c>
      <c r="EG2233">
        <v>2.2342934608459473</v>
      </c>
      <c r="EH2233">
        <v>2.2528090476989746</v>
      </c>
      <c r="EI2233">
        <v>2.2890353202819824</v>
      </c>
      <c r="EJ2233">
        <v>2.3966989517211914</v>
      </c>
      <c r="EK2233">
        <v>2.4564900398254395</v>
      </c>
      <c r="EL2233">
        <v>2.3522369861602783</v>
      </c>
      <c r="EM2233">
        <v>2.4610388278961182</v>
      </c>
      <c r="EN2233">
        <v>2.5230207443237305</v>
      </c>
      <c r="EO2233">
        <v>2.5032427310943604</v>
      </c>
      <c r="EP2233">
        <v>2.5364751815795898</v>
      </c>
      <c r="EQ2233">
        <v>15.417061805725098</v>
      </c>
      <c r="ER2233">
        <v>40.6260986328125</v>
      </c>
      <c r="ES2233">
        <v>40.8079833984375</v>
      </c>
      <c r="ET2233">
        <v>40.500808715820313</v>
      </c>
      <c r="EU2233">
        <v>40.396686553955078</v>
      </c>
      <c r="EV2233">
        <v>40.240081787109375</v>
      </c>
      <c r="EW2233">
        <v>15.110213279724121</v>
      </c>
      <c r="EX2233">
        <v>4.4567375183105469</v>
      </c>
      <c r="EY2233">
        <v>4.4021821022033691</v>
      </c>
      <c r="EZ2233">
        <v>49.394512176513672</v>
      </c>
      <c r="FA2233">
        <v>48.475502014160156</v>
      </c>
      <c r="FB2233">
        <v>47.700790405273437</v>
      </c>
      <c r="FC2233">
        <v>47.291427612304687</v>
      </c>
      <c r="FD2233">
        <v>46.982265472412109</v>
      </c>
      <c r="FE2233">
        <v>46.518119812011719</v>
      </c>
      <c r="FF2233">
        <v>46.043605804443359</v>
      </c>
      <c r="FG2233">
        <v>46.018913269042969</v>
      </c>
      <c r="FH2233">
        <v>48.015033721923828</v>
      </c>
      <c r="FI2233">
        <v>50.53045654296875</v>
      </c>
      <c r="FJ2233">
        <v>52.946319580078125</v>
      </c>
      <c r="FK2233">
        <v>54.843345642089844</v>
      </c>
      <c r="FL2233">
        <v>56.089633941650391</v>
      </c>
      <c r="FM2233">
        <v>57.060592651367188</v>
      </c>
      <c r="FN2233">
        <v>57.485923767089844</v>
      </c>
      <c r="FO2233">
        <v>57.762962341308594</v>
      </c>
      <c r="FP2233">
        <v>57.517669677734375</v>
      </c>
      <c r="FQ2233">
        <v>56.936100006103516</v>
      </c>
      <c r="FR2233">
        <v>55.517166137695313</v>
      </c>
      <c r="FS2233">
        <v>53.518520355224609</v>
      </c>
      <c r="FT2233">
        <v>52.153926849365234</v>
      </c>
      <c r="FU2233">
        <v>50.917922973632812</v>
      </c>
      <c r="FV2233">
        <v>49.989845275878906</v>
      </c>
      <c r="FW2233">
        <v>49.157260894775391</v>
      </c>
      <c r="FX2233">
        <v>1594</v>
      </c>
      <c r="FY2233">
        <v>1.6445562243461609E-2</v>
      </c>
      <c r="FZ2233">
        <v>1</v>
      </c>
    </row>
    <row r="2234" spans="1:182" x14ac:dyDescent="0.2">
      <c r="A2234" t="s">
        <v>245</v>
      </c>
      <c r="B2234" t="s">
        <v>252</v>
      </c>
      <c r="C2234" t="s">
        <v>218</v>
      </c>
      <c r="D2234" t="s">
        <v>39</v>
      </c>
      <c r="E2234">
        <v>2015</v>
      </c>
      <c r="F2234" t="s">
        <v>229</v>
      </c>
      <c r="G2234" t="s">
        <v>10</v>
      </c>
      <c r="H2234" t="s">
        <v>226</v>
      </c>
      <c r="I2234">
        <v>579.20000000000005</v>
      </c>
      <c r="L2234">
        <v>127.7771062999285</v>
      </c>
      <c r="M2234">
        <v>124.84196244930564</v>
      </c>
      <c r="N2234">
        <v>123.06800558402831</v>
      </c>
      <c r="O2234">
        <v>121.77122041418309</v>
      </c>
      <c r="P2234">
        <v>123.28181099233693</v>
      </c>
      <c r="Q2234">
        <v>130.16219303623291</v>
      </c>
      <c r="R2234">
        <v>141.0596451687899</v>
      </c>
      <c r="S2234">
        <v>144.25331697550766</v>
      </c>
      <c r="T2234">
        <v>152.93196073179118</v>
      </c>
      <c r="U2234">
        <v>151.32826333088929</v>
      </c>
      <c r="V2234">
        <v>153.72607499631104</v>
      </c>
      <c r="W2234">
        <v>159.06305182404532</v>
      </c>
      <c r="X2234">
        <v>163.30010802341636</v>
      </c>
      <c r="Y2234">
        <v>164.58851013357761</v>
      </c>
      <c r="Z2234">
        <v>165.24441619327521</v>
      </c>
      <c r="AA2234">
        <v>165.63070787609433</v>
      </c>
      <c r="AB2234">
        <v>163.47704619512939</v>
      </c>
      <c r="AC2234">
        <v>160.21517808153416</v>
      </c>
      <c r="AD2234">
        <v>158.42129783225687</v>
      </c>
      <c r="AE2234">
        <v>158.84848676281339</v>
      </c>
      <c r="AF2234">
        <v>156.86811966957541</v>
      </c>
      <c r="AG2234">
        <v>150.6972471844235</v>
      </c>
      <c r="AH2234">
        <v>145.11535544834288</v>
      </c>
      <c r="AI2234">
        <v>137.17080090043027</v>
      </c>
      <c r="AJ2234">
        <v>-3.4225747585296631</v>
      </c>
      <c r="AK2234">
        <v>-3.3425576686859131</v>
      </c>
      <c r="AL2234">
        <v>-3.3639400005340576</v>
      </c>
      <c r="AM2234">
        <v>-3.4054219722747803</v>
      </c>
      <c r="AN2234">
        <v>-3.4270708560943604</v>
      </c>
      <c r="AO2234">
        <v>-3.5797345638275146</v>
      </c>
      <c r="AP2234">
        <v>-3.7250907421112061</v>
      </c>
      <c r="AQ2234">
        <v>-4.0846714973449707</v>
      </c>
      <c r="AR2234">
        <v>-4.502772331237793</v>
      </c>
      <c r="AS2234">
        <v>-4.15789794921875</v>
      </c>
      <c r="AT2234">
        <v>-3.8633434772491455</v>
      </c>
      <c r="AU2234">
        <v>-3.6577496528625488</v>
      </c>
      <c r="AV2234">
        <v>9.9006242752075195</v>
      </c>
      <c r="AW2234">
        <v>41.267627716064453</v>
      </c>
      <c r="AX2234">
        <v>40.750576019287109</v>
      </c>
      <c r="AY2234">
        <v>41.096466064453125</v>
      </c>
      <c r="AZ2234">
        <v>40.544761657714844</v>
      </c>
      <c r="BA2234">
        <v>40.348716735839844</v>
      </c>
      <c r="BB2234">
        <v>9.1674585342407227</v>
      </c>
      <c r="BC2234">
        <v>-5.2333440780639648</v>
      </c>
      <c r="BD2234">
        <v>-5.6791810989379883</v>
      </c>
      <c r="BE2234">
        <v>-5.3872585296630859</v>
      </c>
      <c r="BF2234">
        <v>-5.3160958290100098</v>
      </c>
      <c r="BG2234">
        <v>-5.1291341781616211</v>
      </c>
      <c r="BH2234">
        <v>-1.5606759786605835</v>
      </c>
      <c r="BI2234">
        <v>-1.5194578170776367</v>
      </c>
      <c r="BJ2234">
        <v>-1.5239264965057373</v>
      </c>
      <c r="BK2234">
        <v>-1.5292938947677612</v>
      </c>
      <c r="BL2234">
        <v>-1.5457714796066284</v>
      </c>
      <c r="BM2234">
        <v>-1.6136730909347534</v>
      </c>
      <c r="BN2234">
        <v>-1.6715483665466309</v>
      </c>
      <c r="BO2234">
        <v>-1.9126946926116943</v>
      </c>
      <c r="BP2234">
        <v>-2.0654542446136475</v>
      </c>
      <c r="BQ2234">
        <v>-1.9207096099853516</v>
      </c>
      <c r="BR2234">
        <v>-1.8127992153167725</v>
      </c>
      <c r="BS2234">
        <v>-1.6771171092987061</v>
      </c>
      <c r="BT2234">
        <v>12.276585578918457</v>
      </c>
      <c r="BU2234">
        <v>44.010795593261719</v>
      </c>
      <c r="BV2234">
        <v>43.493194580078125</v>
      </c>
      <c r="BW2234">
        <v>43.788822174072266</v>
      </c>
      <c r="BX2234">
        <v>43.251609802246094</v>
      </c>
      <c r="BY2234">
        <v>42.936122894287109</v>
      </c>
      <c r="BZ2234">
        <v>11.733075141906738</v>
      </c>
      <c r="CA2234">
        <v>-2.4207417964935303</v>
      </c>
      <c r="CB2234">
        <v>-2.7214884757995605</v>
      </c>
      <c r="CC2234">
        <v>-2.4385139942169189</v>
      </c>
      <c r="CD2234">
        <v>-2.2978148460388184</v>
      </c>
      <c r="CE2234">
        <v>-2.1091670989990234</v>
      </c>
      <c r="CF2234">
        <v>-0.27113056182861328</v>
      </c>
      <c r="CG2234">
        <v>-0.25678443908691406</v>
      </c>
      <c r="CH2234">
        <v>-0.24953871965408325</v>
      </c>
      <c r="CI2234">
        <v>-0.22989337146282196</v>
      </c>
      <c r="CJ2234">
        <v>-0.24278932809829712</v>
      </c>
      <c r="CK2234">
        <v>-0.25198489427566528</v>
      </c>
      <c r="CL2234">
        <v>-0.24927124381065369</v>
      </c>
      <c r="CM2234">
        <v>-0.40839031338691711</v>
      </c>
      <c r="CN2234">
        <v>-0.37737512588500977</v>
      </c>
      <c r="CO2234">
        <v>-0.37123990058898926</v>
      </c>
      <c r="CP2234">
        <v>-0.39259850978851318</v>
      </c>
      <c r="CQ2234">
        <v>-0.30533701181411743</v>
      </c>
      <c r="CR2234">
        <v>13.922168731689453</v>
      </c>
      <c r="CS2234">
        <v>45.910709381103516</v>
      </c>
      <c r="CT2234">
        <v>45.392723083496094</v>
      </c>
      <c r="CU2234">
        <v>45.653537750244141</v>
      </c>
      <c r="CV2234">
        <v>45.126361846923828</v>
      </c>
      <c r="CW2234">
        <v>44.728153228759766</v>
      </c>
      <c r="CX2234">
        <v>13.510013580322266</v>
      </c>
      <c r="CY2234">
        <v>-0.47274187207221985</v>
      </c>
      <c r="CZ2234">
        <v>-0.6729997992515564</v>
      </c>
      <c r="DA2234">
        <v>-0.39622235298156738</v>
      </c>
      <c r="DB2234">
        <v>-0.2073628157377243</v>
      </c>
      <c r="DC2234">
        <v>-1.7547434195876122E-2</v>
      </c>
      <c r="DD2234">
        <v>1.0184148550033569</v>
      </c>
      <c r="DE2234">
        <v>1.0058889389038086</v>
      </c>
      <c r="DF2234">
        <v>1.0248490571975708</v>
      </c>
      <c r="DG2234">
        <v>1.0695071220397949</v>
      </c>
      <c r="DH2234">
        <v>1.0601928234100342</v>
      </c>
      <c r="DI2234">
        <v>1.1097033023834229</v>
      </c>
      <c r="DJ2234">
        <v>1.1730059385299683</v>
      </c>
      <c r="DK2234">
        <v>1.0959141254425049</v>
      </c>
      <c r="DL2234">
        <v>1.3107038736343384</v>
      </c>
      <c r="DM2234">
        <v>1.178229808807373</v>
      </c>
      <c r="DN2234">
        <v>1.0276021957397461</v>
      </c>
      <c r="DO2234">
        <v>1.0664430856704712</v>
      </c>
      <c r="DP2234">
        <v>15.567752838134766</v>
      </c>
      <c r="DQ2234">
        <v>47.810619354248047</v>
      </c>
      <c r="DR2234">
        <v>47.292251586914063</v>
      </c>
      <c r="DS2234">
        <v>47.518253326416016</v>
      </c>
      <c r="DT2234">
        <v>47.001117706298828</v>
      </c>
      <c r="DU2234">
        <v>46.520179748535156</v>
      </c>
      <c r="DV2234">
        <v>15.286951065063477</v>
      </c>
      <c r="DW2234">
        <v>1.4752579927444458</v>
      </c>
      <c r="DX2234">
        <v>1.3754889965057373</v>
      </c>
      <c r="DY2234">
        <v>1.6460691690444946</v>
      </c>
      <c r="DZ2234">
        <v>1.8830893039703369</v>
      </c>
      <c r="EA2234">
        <v>2.0740723609924316</v>
      </c>
      <c r="EB2234">
        <v>2.8803136348724365</v>
      </c>
      <c r="EC2234">
        <v>2.828988790512085</v>
      </c>
      <c r="ED2234">
        <v>2.8648626804351807</v>
      </c>
      <c r="EE2234">
        <v>2.9456350803375244</v>
      </c>
      <c r="EF2234">
        <v>2.9414920806884766</v>
      </c>
      <c r="EG2234">
        <v>3.0757646560668945</v>
      </c>
      <c r="EH2234">
        <v>3.2265481948852539</v>
      </c>
      <c r="EI2234">
        <v>3.2678906917572021</v>
      </c>
      <c r="EJ2234">
        <v>3.7480220794677734</v>
      </c>
      <c r="EK2234">
        <v>3.4154179096221924</v>
      </c>
      <c r="EL2234">
        <v>3.0781464576721191</v>
      </c>
      <c r="EM2234">
        <v>3.0470755100250244</v>
      </c>
      <c r="EN2234">
        <v>17.943714141845703</v>
      </c>
      <c r="EO2234">
        <v>50.553791046142578</v>
      </c>
      <c r="EP2234">
        <v>50.034866333007813</v>
      </c>
      <c r="EQ2234">
        <v>50.210605621337891</v>
      </c>
      <c r="ER2234">
        <v>49.707965850830078</v>
      </c>
      <c r="ES2234">
        <v>49.107585906982422</v>
      </c>
      <c r="ET2234">
        <v>17.852567672729492</v>
      </c>
      <c r="EU2234">
        <v>4.2878603935241699</v>
      </c>
      <c r="EV2234">
        <v>4.3331813812255859</v>
      </c>
      <c r="EW2234">
        <v>4.5948138236999512</v>
      </c>
      <c r="EX2234">
        <v>4.9013700485229492</v>
      </c>
      <c r="EY2234">
        <v>5.0940389633178711</v>
      </c>
      <c r="EZ2234">
        <v>63.372173309326172</v>
      </c>
      <c r="FA2234">
        <v>62.178539276123047</v>
      </c>
      <c r="FB2234">
        <v>60.700183868408203</v>
      </c>
      <c r="FC2234">
        <v>59.609233856201172</v>
      </c>
      <c r="FD2234">
        <v>58.758674621582031</v>
      </c>
      <c r="FE2234">
        <v>58.116588592529297</v>
      </c>
      <c r="FF2234">
        <v>57.683696746826172</v>
      </c>
      <c r="FG2234">
        <v>57.516727447509766</v>
      </c>
      <c r="FH2234">
        <v>59.971084594726563</v>
      </c>
      <c r="FI2234">
        <v>63.932186126708984</v>
      </c>
      <c r="FJ2234">
        <v>68.467018127441406</v>
      </c>
      <c r="FK2234">
        <v>72.618942260742188</v>
      </c>
      <c r="FL2234">
        <v>75.900054931640625</v>
      </c>
      <c r="FM2234">
        <v>78.328666687011719</v>
      </c>
      <c r="FN2234">
        <v>79.746284484863281</v>
      </c>
      <c r="FO2234">
        <v>80.541297912597656</v>
      </c>
      <c r="FP2234">
        <v>80.618049621582031</v>
      </c>
      <c r="FQ2234">
        <v>80.050163269042969</v>
      </c>
      <c r="FR2234">
        <v>78.631118774414062</v>
      </c>
      <c r="FS2234">
        <v>76.001533508300781</v>
      </c>
      <c r="FT2234">
        <v>72.311149597167969</v>
      </c>
      <c r="FU2234">
        <v>69.583175659179688</v>
      </c>
      <c r="FV2234">
        <v>67.259674072265625</v>
      </c>
      <c r="FW2234">
        <v>64.921585083007812</v>
      </c>
      <c r="FX2234">
        <v>1594</v>
      </c>
      <c r="FY2234">
        <v>1.6445562243461609E-2</v>
      </c>
      <c r="FZ2234">
        <v>1</v>
      </c>
    </row>
    <row r="2235" spans="1:182" x14ac:dyDescent="0.2">
      <c r="A2235" t="s">
        <v>245</v>
      </c>
      <c r="B2235" t="s">
        <v>252</v>
      </c>
      <c r="C2235" t="s">
        <v>218</v>
      </c>
      <c r="D2235" t="s">
        <v>39</v>
      </c>
      <c r="E2235">
        <v>2016</v>
      </c>
      <c r="F2235" t="s">
        <v>229</v>
      </c>
      <c r="G2235" t="s">
        <v>10</v>
      </c>
      <c r="H2235" t="s">
        <v>226</v>
      </c>
      <c r="I2235">
        <v>579.20000000000005</v>
      </c>
      <c r="L2235">
        <v>127.77710629992852</v>
      </c>
      <c r="M2235">
        <v>124.84196244930564</v>
      </c>
      <c r="N2235">
        <v>123.06800558402831</v>
      </c>
      <c r="O2235">
        <v>121.77122041418309</v>
      </c>
      <c r="P2235">
        <v>123.28181099233694</v>
      </c>
      <c r="Q2235">
        <v>130.16219303623291</v>
      </c>
      <c r="R2235">
        <v>141.0596451687899</v>
      </c>
      <c r="S2235">
        <v>144.25331697550766</v>
      </c>
      <c r="T2235">
        <v>152.93196073179118</v>
      </c>
      <c r="U2235">
        <v>151.32826333088929</v>
      </c>
      <c r="V2235">
        <v>153.72607499631104</v>
      </c>
      <c r="W2235">
        <v>159.06305182404532</v>
      </c>
      <c r="X2235">
        <v>163.30010802341636</v>
      </c>
      <c r="Y2235">
        <v>164.58851013357761</v>
      </c>
      <c r="Z2235">
        <v>165.24441619327521</v>
      </c>
      <c r="AA2235">
        <v>165.63070787609433</v>
      </c>
      <c r="AB2235">
        <v>163.47704619512939</v>
      </c>
      <c r="AC2235">
        <v>160.21517808153416</v>
      </c>
      <c r="AD2235">
        <v>158.42129783225687</v>
      </c>
      <c r="AE2235">
        <v>158.84848676281339</v>
      </c>
      <c r="AF2235">
        <v>156.86811966957541</v>
      </c>
      <c r="AG2235">
        <v>150.69724718442347</v>
      </c>
      <c r="AH2235">
        <v>145.11535544834288</v>
      </c>
      <c r="AI2235">
        <v>137.17080090043027</v>
      </c>
      <c r="AJ2235">
        <v>-3.4225747585296631</v>
      </c>
      <c r="AK2235">
        <v>-3.3425576686859131</v>
      </c>
      <c r="AL2235">
        <v>-3.3639400005340576</v>
      </c>
      <c r="AM2235">
        <v>-3.4054219722747803</v>
      </c>
      <c r="AN2235">
        <v>-3.4270708560943604</v>
      </c>
      <c r="AO2235">
        <v>-3.5797345638275146</v>
      </c>
      <c r="AP2235">
        <v>-3.7250907421112061</v>
      </c>
      <c r="AQ2235">
        <v>-4.0846714973449707</v>
      </c>
      <c r="AR2235">
        <v>-4.502772331237793</v>
      </c>
      <c r="AS2235">
        <v>-4.15789794921875</v>
      </c>
      <c r="AT2235">
        <v>-3.8633434772491455</v>
      </c>
      <c r="AU2235">
        <v>-3.6577496528625488</v>
      </c>
      <c r="AV2235">
        <v>9.9006242752075195</v>
      </c>
      <c r="AW2235">
        <v>41.267627716064453</v>
      </c>
      <c r="AX2235">
        <v>40.750576019287109</v>
      </c>
      <c r="AY2235">
        <v>41.096466064453125</v>
      </c>
      <c r="AZ2235">
        <v>40.544761657714844</v>
      </c>
      <c r="BA2235">
        <v>40.348716735839844</v>
      </c>
      <c r="BB2235">
        <v>9.1674585342407227</v>
      </c>
      <c r="BC2235">
        <v>-5.2333440780639648</v>
      </c>
      <c r="BD2235">
        <v>-5.6791810989379883</v>
      </c>
      <c r="BE2235">
        <v>-5.3872585296630859</v>
      </c>
      <c r="BF2235">
        <v>-5.3160958290100098</v>
      </c>
      <c r="BG2235">
        <v>-5.1291341781616211</v>
      </c>
      <c r="BH2235">
        <v>-1.5606759786605835</v>
      </c>
      <c r="BI2235">
        <v>-1.5194578170776367</v>
      </c>
      <c r="BJ2235">
        <v>-1.5239264965057373</v>
      </c>
      <c r="BK2235">
        <v>-1.5292938947677612</v>
      </c>
      <c r="BL2235">
        <v>-1.5457714796066284</v>
      </c>
      <c r="BM2235">
        <v>-1.6136730909347534</v>
      </c>
      <c r="BN2235">
        <v>-1.6715483665466309</v>
      </c>
      <c r="BO2235">
        <v>-1.9126946926116943</v>
      </c>
      <c r="BP2235">
        <v>-2.0654542446136475</v>
      </c>
      <c r="BQ2235">
        <v>-1.9207096099853516</v>
      </c>
      <c r="BR2235">
        <v>-1.8127992153167725</v>
      </c>
      <c r="BS2235">
        <v>-1.6771171092987061</v>
      </c>
      <c r="BT2235">
        <v>12.276585578918457</v>
      </c>
      <c r="BU2235">
        <v>44.010795593261719</v>
      </c>
      <c r="BV2235">
        <v>43.493194580078125</v>
      </c>
      <c r="BW2235">
        <v>43.788822174072266</v>
      </c>
      <c r="BX2235">
        <v>43.251609802246094</v>
      </c>
      <c r="BY2235">
        <v>42.936122894287109</v>
      </c>
      <c r="BZ2235">
        <v>11.733075141906738</v>
      </c>
      <c r="CA2235">
        <v>-2.4207417964935303</v>
      </c>
      <c r="CB2235">
        <v>-2.7214884757995605</v>
      </c>
      <c r="CC2235">
        <v>-2.4385139942169189</v>
      </c>
      <c r="CD2235">
        <v>-2.2978148460388184</v>
      </c>
      <c r="CE2235">
        <v>-2.1091670989990234</v>
      </c>
      <c r="CF2235">
        <v>-0.27113056182861328</v>
      </c>
      <c r="CG2235">
        <v>-0.25678443908691406</v>
      </c>
      <c r="CH2235">
        <v>-0.24953871965408325</v>
      </c>
      <c r="CI2235">
        <v>-0.22989337146282196</v>
      </c>
      <c r="CJ2235">
        <v>-0.24278932809829712</v>
      </c>
      <c r="CK2235">
        <v>-0.25198489427566528</v>
      </c>
      <c r="CL2235">
        <v>-0.24927124381065369</v>
      </c>
      <c r="CM2235">
        <v>-0.40839031338691711</v>
      </c>
      <c r="CN2235">
        <v>-0.37737512588500977</v>
      </c>
      <c r="CO2235">
        <v>-0.37123990058898926</v>
      </c>
      <c r="CP2235">
        <v>-0.39259850978851318</v>
      </c>
      <c r="CQ2235">
        <v>-0.30533701181411743</v>
      </c>
      <c r="CR2235">
        <v>13.922168731689453</v>
      </c>
      <c r="CS2235">
        <v>45.910709381103516</v>
      </c>
      <c r="CT2235">
        <v>45.392723083496094</v>
      </c>
      <c r="CU2235">
        <v>45.653537750244141</v>
      </c>
      <c r="CV2235">
        <v>45.126361846923828</v>
      </c>
      <c r="CW2235">
        <v>44.728153228759766</v>
      </c>
      <c r="CX2235">
        <v>13.510013580322266</v>
      </c>
      <c r="CY2235">
        <v>-0.47274187207221985</v>
      </c>
      <c r="CZ2235">
        <v>-0.6729997992515564</v>
      </c>
      <c r="DA2235">
        <v>-0.39622235298156738</v>
      </c>
      <c r="DB2235">
        <v>-0.2073628157377243</v>
      </c>
      <c r="DC2235">
        <v>-1.7547434195876122E-2</v>
      </c>
      <c r="DD2235">
        <v>1.0184148550033569</v>
      </c>
      <c r="DE2235">
        <v>1.0058889389038086</v>
      </c>
      <c r="DF2235">
        <v>1.0248490571975708</v>
      </c>
      <c r="DG2235">
        <v>1.0695071220397949</v>
      </c>
      <c r="DH2235">
        <v>1.0601928234100342</v>
      </c>
      <c r="DI2235">
        <v>1.1097033023834229</v>
      </c>
      <c r="DJ2235">
        <v>1.1730059385299683</v>
      </c>
      <c r="DK2235">
        <v>1.0959141254425049</v>
      </c>
      <c r="DL2235">
        <v>1.3107038736343384</v>
      </c>
      <c r="DM2235">
        <v>1.178229808807373</v>
      </c>
      <c r="DN2235">
        <v>1.0276021957397461</v>
      </c>
      <c r="DO2235">
        <v>1.0664430856704712</v>
      </c>
      <c r="DP2235">
        <v>15.567752838134766</v>
      </c>
      <c r="DQ2235">
        <v>47.810619354248047</v>
      </c>
      <c r="DR2235">
        <v>47.292251586914063</v>
      </c>
      <c r="DS2235">
        <v>47.518253326416016</v>
      </c>
      <c r="DT2235">
        <v>47.001117706298828</v>
      </c>
      <c r="DU2235">
        <v>46.520179748535156</v>
      </c>
      <c r="DV2235">
        <v>15.286951065063477</v>
      </c>
      <c r="DW2235">
        <v>1.4752579927444458</v>
      </c>
      <c r="DX2235">
        <v>1.3754889965057373</v>
      </c>
      <c r="DY2235">
        <v>1.6460691690444946</v>
      </c>
      <c r="DZ2235">
        <v>1.8830893039703369</v>
      </c>
      <c r="EA2235">
        <v>2.0740723609924316</v>
      </c>
      <c r="EB2235">
        <v>2.8803136348724365</v>
      </c>
      <c r="EC2235">
        <v>2.828988790512085</v>
      </c>
      <c r="ED2235">
        <v>2.8648626804351807</v>
      </c>
      <c r="EE2235">
        <v>2.9456350803375244</v>
      </c>
      <c r="EF2235">
        <v>2.9414920806884766</v>
      </c>
      <c r="EG2235">
        <v>3.0757646560668945</v>
      </c>
      <c r="EH2235">
        <v>3.2265481948852539</v>
      </c>
      <c r="EI2235">
        <v>3.2678906917572021</v>
      </c>
      <c r="EJ2235">
        <v>3.7480220794677734</v>
      </c>
      <c r="EK2235">
        <v>3.4154179096221924</v>
      </c>
      <c r="EL2235">
        <v>3.0781464576721191</v>
      </c>
      <c r="EM2235">
        <v>3.0470755100250244</v>
      </c>
      <c r="EN2235">
        <v>17.943714141845703</v>
      </c>
      <c r="EO2235">
        <v>50.553791046142578</v>
      </c>
      <c r="EP2235">
        <v>50.034866333007813</v>
      </c>
      <c r="EQ2235">
        <v>50.210605621337891</v>
      </c>
      <c r="ER2235">
        <v>49.707965850830078</v>
      </c>
      <c r="ES2235">
        <v>49.107585906982422</v>
      </c>
      <c r="ET2235">
        <v>17.852567672729492</v>
      </c>
      <c r="EU2235">
        <v>4.2878603935241699</v>
      </c>
      <c r="EV2235">
        <v>4.3331813812255859</v>
      </c>
      <c r="EW2235">
        <v>4.5948138236999512</v>
      </c>
      <c r="EX2235">
        <v>4.9013700485229492</v>
      </c>
      <c r="EY2235">
        <v>5.0940389633178711</v>
      </c>
      <c r="EZ2235">
        <v>63.372173309326172</v>
      </c>
      <c r="FA2235">
        <v>62.178539276123047</v>
      </c>
      <c r="FB2235">
        <v>60.700183868408203</v>
      </c>
      <c r="FC2235">
        <v>59.609233856201172</v>
      </c>
      <c r="FD2235">
        <v>58.758674621582031</v>
      </c>
      <c r="FE2235">
        <v>58.116588592529297</v>
      </c>
      <c r="FF2235">
        <v>57.683696746826172</v>
      </c>
      <c r="FG2235">
        <v>57.516727447509766</v>
      </c>
      <c r="FH2235">
        <v>59.971084594726563</v>
      </c>
      <c r="FI2235">
        <v>63.932186126708984</v>
      </c>
      <c r="FJ2235">
        <v>68.467018127441406</v>
      </c>
      <c r="FK2235">
        <v>72.618942260742188</v>
      </c>
      <c r="FL2235">
        <v>75.900054931640625</v>
      </c>
      <c r="FM2235">
        <v>78.328666687011719</v>
      </c>
      <c r="FN2235">
        <v>79.746284484863281</v>
      </c>
      <c r="FO2235">
        <v>80.541297912597656</v>
      </c>
      <c r="FP2235">
        <v>80.618049621582031</v>
      </c>
      <c r="FQ2235">
        <v>80.050163269042969</v>
      </c>
      <c r="FR2235">
        <v>78.631118774414062</v>
      </c>
      <c r="FS2235">
        <v>76.001533508300781</v>
      </c>
      <c r="FT2235">
        <v>72.311149597167969</v>
      </c>
      <c r="FU2235">
        <v>69.583175659179688</v>
      </c>
      <c r="FV2235">
        <v>67.259674072265625</v>
      </c>
      <c r="FW2235">
        <v>64.921585083007812</v>
      </c>
      <c r="FX2235">
        <v>1594</v>
      </c>
      <c r="FY2235">
        <v>1.6445562243461609E-2</v>
      </c>
      <c r="FZ2235">
        <v>1</v>
      </c>
    </row>
    <row r="2236" spans="1:182" x14ac:dyDescent="0.2">
      <c r="A2236" t="s">
        <v>245</v>
      </c>
      <c r="B2236" t="s">
        <v>252</v>
      </c>
      <c r="C2236" t="s">
        <v>218</v>
      </c>
      <c r="D2236" t="s">
        <v>39</v>
      </c>
      <c r="E2236">
        <v>2017</v>
      </c>
      <c r="F2236" t="s">
        <v>229</v>
      </c>
      <c r="G2236" t="s">
        <v>10</v>
      </c>
      <c r="H2236" t="s">
        <v>226</v>
      </c>
      <c r="I2236">
        <v>579.20000000000005</v>
      </c>
      <c r="L2236">
        <v>127.77710629992852</v>
      </c>
      <c r="M2236">
        <v>124.84196244930564</v>
      </c>
      <c r="N2236">
        <v>123.0680055840283</v>
      </c>
      <c r="O2236">
        <v>121.77122041418309</v>
      </c>
      <c r="P2236">
        <v>123.28181099233693</v>
      </c>
      <c r="Q2236">
        <v>130.16219303623291</v>
      </c>
      <c r="R2236">
        <v>141.0596451687899</v>
      </c>
      <c r="S2236">
        <v>144.25331697550766</v>
      </c>
      <c r="T2236">
        <v>152.93196073179118</v>
      </c>
      <c r="U2236">
        <v>151.32826333088929</v>
      </c>
      <c r="V2236">
        <v>153.72607499631107</v>
      </c>
      <c r="W2236">
        <v>159.06305182404532</v>
      </c>
      <c r="X2236">
        <v>163.30010802341636</v>
      </c>
      <c r="Y2236">
        <v>164.58851013357761</v>
      </c>
      <c r="Z2236">
        <v>165.24441619327521</v>
      </c>
      <c r="AA2236">
        <v>165.63070787609433</v>
      </c>
      <c r="AB2236">
        <v>163.47704619512939</v>
      </c>
      <c r="AC2236">
        <v>160.21517808153416</v>
      </c>
      <c r="AD2236">
        <v>158.42129783225687</v>
      </c>
      <c r="AE2236">
        <v>158.84848676281342</v>
      </c>
      <c r="AF2236">
        <v>156.86811966957541</v>
      </c>
      <c r="AG2236">
        <v>150.69724718442347</v>
      </c>
      <c r="AH2236">
        <v>145.11535544834288</v>
      </c>
      <c r="AI2236">
        <v>137.17080090043027</v>
      </c>
      <c r="AJ2236">
        <v>-3.4225747585296631</v>
      </c>
      <c r="AK2236">
        <v>-3.3425576686859131</v>
      </c>
      <c r="AL2236">
        <v>-3.3639400005340576</v>
      </c>
      <c r="AM2236">
        <v>-3.4054219722747803</v>
      </c>
      <c r="AN2236">
        <v>-3.4270708560943604</v>
      </c>
      <c r="AO2236">
        <v>-3.5797345638275146</v>
      </c>
      <c r="AP2236">
        <v>-3.7250907421112061</v>
      </c>
      <c r="AQ2236">
        <v>-4.0846714973449707</v>
      </c>
      <c r="AR2236">
        <v>-4.502772331237793</v>
      </c>
      <c r="AS2236">
        <v>-4.15789794921875</v>
      </c>
      <c r="AT2236">
        <v>-3.8633434772491455</v>
      </c>
      <c r="AU2236">
        <v>-3.6577496528625488</v>
      </c>
      <c r="AV2236">
        <v>9.9006242752075195</v>
      </c>
      <c r="AW2236">
        <v>41.267627716064453</v>
      </c>
      <c r="AX2236">
        <v>40.750576019287109</v>
      </c>
      <c r="AY2236">
        <v>41.096466064453125</v>
      </c>
      <c r="AZ2236">
        <v>40.544761657714844</v>
      </c>
      <c r="BA2236">
        <v>40.348716735839844</v>
      </c>
      <c r="BB2236">
        <v>9.1674585342407227</v>
      </c>
      <c r="BC2236">
        <v>-5.2333440780639648</v>
      </c>
      <c r="BD2236">
        <v>-5.6791810989379883</v>
      </c>
      <c r="BE2236">
        <v>-5.3872585296630859</v>
      </c>
      <c r="BF2236">
        <v>-5.3160958290100098</v>
      </c>
      <c r="BG2236">
        <v>-5.1291341781616211</v>
      </c>
      <c r="BH2236">
        <v>-1.5606759786605835</v>
      </c>
      <c r="BI2236">
        <v>-1.5194578170776367</v>
      </c>
      <c r="BJ2236">
        <v>-1.5239264965057373</v>
      </c>
      <c r="BK2236">
        <v>-1.5292938947677612</v>
      </c>
      <c r="BL2236">
        <v>-1.5457714796066284</v>
      </c>
      <c r="BM2236">
        <v>-1.6136730909347534</v>
      </c>
      <c r="BN2236">
        <v>-1.6715483665466309</v>
      </c>
      <c r="BO2236">
        <v>-1.9126946926116943</v>
      </c>
      <c r="BP2236">
        <v>-2.0654542446136475</v>
      </c>
      <c r="BQ2236">
        <v>-1.9207096099853516</v>
      </c>
      <c r="BR2236">
        <v>-1.8127992153167725</v>
      </c>
      <c r="BS2236">
        <v>-1.6771171092987061</v>
      </c>
      <c r="BT2236">
        <v>12.276585578918457</v>
      </c>
      <c r="BU2236">
        <v>44.010795593261719</v>
      </c>
      <c r="BV2236">
        <v>43.493194580078125</v>
      </c>
      <c r="BW2236">
        <v>43.788822174072266</v>
      </c>
      <c r="BX2236">
        <v>43.251609802246094</v>
      </c>
      <c r="BY2236">
        <v>42.936122894287109</v>
      </c>
      <c r="BZ2236">
        <v>11.733075141906738</v>
      </c>
      <c r="CA2236">
        <v>-2.4207417964935303</v>
      </c>
      <c r="CB2236">
        <v>-2.7214884757995605</v>
      </c>
      <c r="CC2236">
        <v>-2.4385139942169189</v>
      </c>
      <c r="CD2236">
        <v>-2.2978148460388184</v>
      </c>
      <c r="CE2236">
        <v>-2.1091670989990234</v>
      </c>
      <c r="CF2236">
        <v>-0.27113056182861328</v>
      </c>
      <c r="CG2236">
        <v>-0.25678443908691406</v>
      </c>
      <c r="CH2236">
        <v>-0.24953871965408325</v>
      </c>
      <c r="CI2236">
        <v>-0.22989337146282196</v>
      </c>
      <c r="CJ2236">
        <v>-0.24278932809829712</v>
      </c>
      <c r="CK2236">
        <v>-0.25198489427566528</v>
      </c>
      <c r="CL2236">
        <v>-0.24927124381065369</v>
      </c>
      <c r="CM2236">
        <v>-0.40839031338691711</v>
      </c>
      <c r="CN2236">
        <v>-0.37737512588500977</v>
      </c>
      <c r="CO2236">
        <v>-0.37123990058898926</v>
      </c>
      <c r="CP2236">
        <v>-0.39259850978851318</v>
      </c>
      <c r="CQ2236">
        <v>-0.30533701181411743</v>
      </c>
      <c r="CR2236">
        <v>13.922168731689453</v>
      </c>
      <c r="CS2236">
        <v>45.910709381103516</v>
      </c>
      <c r="CT2236">
        <v>45.392723083496094</v>
      </c>
      <c r="CU2236">
        <v>45.653537750244141</v>
      </c>
      <c r="CV2236">
        <v>45.126361846923828</v>
      </c>
      <c r="CW2236">
        <v>44.728153228759766</v>
      </c>
      <c r="CX2236">
        <v>13.510013580322266</v>
      </c>
      <c r="CY2236">
        <v>-0.47274187207221985</v>
      </c>
      <c r="CZ2236">
        <v>-0.6729997992515564</v>
      </c>
      <c r="DA2236">
        <v>-0.39622235298156738</v>
      </c>
      <c r="DB2236">
        <v>-0.2073628157377243</v>
      </c>
      <c r="DC2236">
        <v>-1.7547434195876122E-2</v>
      </c>
      <c r="DD2236">
        <v>1.0184148550033569</v>
      </c>
      <c r="DE2236">
        <v>1.0058889389038086</v>
      </c>
      <c r="DF2236">
        <v>1.0248490571975708</v>
      </c>
      <c r="DG2236">
        <v>1.0695071220397949</v>
      </c>
      <c r="DH2236">
        <v>1.0601928234100342</v>
      </c>
      <c r="DI2236">
        <v>1.1097033023834229</v>
      </c>
      <c r="DJ2236">
        <v>1.1730059385299683</v>
      </c>
      <c r="DK2236">
        <v>1.0959141254425049</v>
      </c>
      <c r="DL2236">
        <v>1.3107038736343384</v>
      </c>
      <c r="DM2236">
        <v>1.178229808807373</v>
      </c>
      <c r="DN2236">
        <v>1.0276021957397461</v>
      </c>
      <c r="DO2236">
        <v>1.0664430856704712</v>
      </c>
      <c r="DP2236">
        <v>15.567752838134766</v>
      </c>
      <c r="DQ2236">
        <v>47.810619354248047</v>
      </c>
      <c r="DR2236">
        <v>47.292251586914063</v>
      </c>
      <c r="DS2236">
        <v>47.518253326416016</v>
      </c>
      <c r="DT2236">
        <v>47.001117706298828</v>
      </c>
      <c r="DU2236">
        <v>46.520179748535156</v>
      </c>
      <c r="DV2236">
        <v>15.286951065063477</v>
      </c>
      <c r="DW2236">
        <v>1.4752579927444458</v>
      </c>
      <c r="DX2236">
        <v>1.3754889965057373</v>
      </c>
      <c r="DY2236">
        <v>1.6460691690444946</v>
      </c>
      <c r="DZ2236">
        <v>1.8830893039703369</v>
      </c>
      <c r="EA2236">
        <v>2.0740723609924316</v>
      </c>
      <c r="EB2236">
        <v>2.8803136348724365</v>
      </c>
      <c r="EC2236">
        <v>2.828988790512085</v>
      </c>
      <c r="ED2236">
        <v>2.8648626804351807</v>
      </c>
      <c r="EE2236">
        <v>2.9456350803375244</v>
      </c>
      <c r="EF2236">
        <v>2.9414920806884766</v>
      </c>
      <c r="EG2236">
        <v>3.0757646560668945</v>
      </c>
      <c r="EH2236">
        <v>3.2265481948852539</v>
      </c>
      <c r="EI2236">
        <v>3.2678906917572021</v>
      </c>
      <c r="EJ2236">
        <v>3.7480220794677734</v>
      </c>
      <c r="EK2236">
        <v>3.4154179096221924</v>
      </c>
      <c r="EL2236">
        <v>3.0781464576721191</v>
      </c>
      <c r="EM2236">
        <v>3.0470755100250244</v>
      </c>
      <c r="EN2236">
        <v>17.943714141845703</v>
      </c>
      <c r="EO2236">
        <v>50.553791046142578</v>
      </c>
      <c r="EP2236">
        <v>50.034866333007813</v>
      </c>
      <c r="EQ2236">
        <v>50.210605621337891</v>
      </c>
      <c r="ER2236">
        <v>49.707965850830078</v>
      </c>
      <c r="ES2236">
        <v>49.107585906982422</v>
      </c>
      <c r="ET2236">
        <v>17.852567672729492</v>
      </c>
      <c r="EU2236">
        <v>4.2878603935241699</v>
      </c>
      <c r="EV2236">
        <v>4.3331813812255859</v>
      </c>
      <c r="EW2236">
        <v>4.5948138236999512</v>
      </c>
      <c r="EX2236">
        <v>4.9013700485229492</v>
      </c>
      <c r="EY2236">
        <v>5.0940389633178711</v>
      </c>
      <c r="EZ2236">
        <v>63.372173309326172</v>
      </c>
      <c r="FA2236">
        <v>62.178539276123047</v>
      </c>
      <c r="FB2236">
        <v>60.700183868408203</v>
      </c>
      <c r="FC2236">
        <v>59.609233856201172</v>
      </c>
      <c r="FD2236">
        <v>58.758674621582031</v>
      </c>
      <c r="FE2236">
        <v>58.116588592529297</v>
      </c>
      <c r="FF2236">
        <v>57.683696746826172</v>
      </c>
      <c r="FG2236">
        <v>57.516727447509766</v>
      </c>
      <c r="FH2236">
        <v>59.971084594726563</v>
      </c>
      <c r="FI2236">
        <v>63.932186126708984</v>
      </c>
      <c r="FJ2236">
        <v>68.467018127441406</v>
      </c>
      <c r="FK2236">
        <v>72.618942260742188</v>
      </c>
      <c r="FL2236">
        <v>75.900054931640625</v>
      </c>
      <c r="FM2236">
        <v>78.328666687011719</v>
      </c>
      <c r="FN2236">
        <v>79.746284484863281</v>
      </c>
      <c r="FO2236">
        <v>80.541297912597656</v>
      </c>
      <c r="FP2236">
        <v>80.618049621582031</v>
      </c>
      <c r="FQ2236">
        <v>80.050163269042969</v>
      </c>
      <c r="FR2236">
        <v>78.631118774414062</v>
      </c>
      <c r="FS2236">
        <v>76.001533508300781</v>
      </c>
      <c r="FT2236">
        <v>72.311149597167969</v>
      </c>
      <c r="FU2236">
        <v>69.583175659179688</v>
      </c>
      <c r="FV2236">
        <v>67.259674072265625</v>
      </c>
      <c r="FW2236">
        <v>64.921585083007812</v>
      </c>
      <c r="FX2236">
        <v>1594</v>
      </c>
      <c r="FY2236">
        <v>1.6445562243461609E-2</v>
      </c>
      <c r="FZ2236">
        <v>1</v>
      </c>
    </row>
    <row r="2237" spans="1:182" x14ac:dyDescent="0.2">
      <c r="A2237" t="s">
        <v>245</v>
      </c>
      <c r="B2237" t="s">
        <v>252</v>
      </c>
      <c r="C2237" t="s">
        <v>218</v>
      </c>
      <c r="D2237" t="s">
        <v>40</v>
      </c>
      <c r="E2237">
        <v>2015</v>
      </c>
      <c r="F2237" t="s">
        <v>229</v>
      </c>
      <c r="G2237" t="s">
        <v>10</v>
      </c>
      <c r="H2237" t="s">
        <v>226</v>
      </c>
      <c r="I2237">
        <v>1056.5999999999999</v>
      </c>
      <c r="L2237">
        <v>238.86801491587542</v>
      </c>
      <c r="M2237">
        <v>233.98992124454128</v>
      </c>
      <c r="N2237">
        <v>230.26097623765634</v>
      </c>
      <c r="O2237">
        <v>228.41114628746243</v>
      </c>
      <c r="P2237">
        <v>232.12542030461691</v>
      </c>
      <c r="Q2237">
        <v>242.08854897569796</v>
      </c>
      <c r="R2237">
        <v>256.60549564160874</v>
      </c>
      <c r="S2237">
        <v>265.05112798331606</v>
      </c>
      <c r="T2237">
        <v>271.74148332372846</v>
      </c>
      <c r="U2237">
        <v>277.5851041910816</v>
      </c>
      <c r="V2237">
        <v>286.5480429189671</v>
      </c>
      <c r="W2237">
        <v>290.87042337615492</v>
      </c>
      <c r="X2237">
        <v>291.97867344351567</v>
      </c>
      <c r="Y2237">
        <v>295.15687161510346</v>
      </c>
      <c r="Z2237">
        <v>295.9373242108004</v>
      </c>
      <c r="AA2237">
        <v>296.07680741714569</v>
      </c>
      <c r="AB2237">
        <v>295.57873742438477</v>
      </c>
      <c r="AC2237">
        <v>292.13156871832047</v>
      </c>
      <c r="AD2237">
        <v>290.97380952114929</v>
      </c>
      <c r="AE2237">
        <v>291.9088522738341</v>
      </c>
      <c r="AF2237">
        <v>288.57196558416831</v>
      </c>
      <c r="AG2237">
        <v>275.83445859931601</v>
      </c>
      <c r="AH2237">
        <v>261.01693939964247</v>
      </c>
      <c r="AI2237">
        <v>248.83999103330356</v>
      </c>
      <c r="AJ2237">
        <v>-4.7664895057678223</v>
      </c>
      <c r="AK2237">
        <v>-4.6607527732849121</v>
      </c>
      <c r="AL2237">
        <v>-4.7086696624755859</v>
      </c>
      <c r="AM2237">
        <v>-4.6247105598449707</v>
      </c>
      <c r="AN2237">
        <v>-4.6706352233886719</v>
      </c>
      <c r="AO2237">
        <v>-4.2579846382141113</v>
      </c>
      <c r="AP2237">
        <v>-4.2584242820739746</v>
      </c>
      <c r="AQ2237">
        <v>-4.2300009727478027</v>
      </c>
      <c r="AR2237">
        <v>-4.4154157638549805</v>
      </c>
      <c r="AS2237">
        <v>-4.6318826675415039</v>
      </c>
      <c r="AT2237">
        <v>-4.5741639137268066</v>
      </c>
      <c r="AU2237">
        <v>-4.551826000213623</v>
      </c>
      <c r="AV2237">
        <v>22.431497573852539</v>
      </c>
      <c r="AW2237">
        <v>81.589111328125</v>
      </c>
      <c r="AX2237">
        <v>81.181167602539062</v>
      </c>
      <c r="AY2237">
        <v>80.444412231445313</v>
      </c>
      <c r="AZ2237">
        <v>79.905281066894531</v>
      </c>
      <c r="BA2237">
        <v>79.698677062988281</v>
      </c>
      <c r="BB2237">
        <v>22.584878921508789</v>
      </c>
      <c r="BC2237">
        <v>-2.824871301651001</v>
      </c>
      <c r="BD2237">
        <v>-2.8860270977020264</v>
      </c>
      <c r="BE2237">
        <v>-2.7230823040008545</v>
      </c>
      <c r="BF2237">
        <v>-2.6220228672027588</v>
      </c>
      <c r="BG2237">
        <v>-2.8192076683044434</v>
      </c>
      <c r="BH2237">
        <v>-2.2525944709777832</v>
      </c>
      <c r="BI2237">
        <v>-2.2022998332977295</v>
      </c>
      <c r="BJ2237">
        <v>-2.2354860305786133</v>
      </c>
      <c r="BK2237">
        <v>-2.2025856971740723</v>
      </c>
      <c r="BL2237">
        <v>-2.2485218048095703</v>
      </c>
      <c r="BM2237">
        <v>-2.0431475639343262</v>
      </c>
      <c r="BN2237">
        <v>-2.05729079246521</v>
      </c>
      <c r="BO2237">
        <v>-1.9962736368179321</v>
      </c>
      <c r="BP2237">
        <v>-2.0892674922943115</v>
      </c>
      <c r="BQ2237">
        <v>-2.2018258571624756</v>
      </c>
      <c r="BR2237">
        <v>-2.1311063766479492</v>
      </c>
      <c r="BS2237">
        <v>-2.1048574447631836</v>
      </c>
      <c r="BT2237">
        <v>25.341375350952148</v>
      </c>
      <c r="BU2237">
        <v>85.088859558105469</v>
      </c>
      <c r="BV2237">
        <v>84.651268005371094</v>
      </c>
      <c r="BW2237">
        <v>83.943428039550781</v>
      </c>
      <c r="BX2237">
        <v>83.4273681640625</v>
      </c>
      <c r="BY2237">
        <v>83.189224243164062</v>
      </c>
      <c r="BZ2237">
        <v>25.503696441650391</v>
      </c>
      <c r="CA2237">
        <v>-0.1734873354434967</v>
      </c>
      <c r="CB2237">
        <v>-0.24224963784217834</v>
      </c>
      <c r="CC2237">
        <v>-0.12425052374601364</v>
      </c>
      <c r="CD2237">
        <v>-7.0670858025550842E-2</v>
      </c>
      <c r="CE2237">
        <v>-0.28281986713409424</v>
      </c>
      <c r="CF2237">
        <v>-0.51147878170013428</v>
      </c>
      <c r="CG2237">
        <v>-0.4995826780796051</v>
      </c>
      <c r="CH2237">
        <v>-0.52256655693054199</v>
      </c>
      <c r="CI2237">
        <v>-0.52502918243408203</v>
      </c>
      <c r="CJ2237">
        <v>-0.57097321748733521</v>
      </c>
      <c r="CK2237">
        <v>-0.50915813446044922</v>
      </c>
      <c r="CL2237">
        <v>-0.53279256820678711</v>
      </c>
      <c r="CM2237">
        <v>-0.44920098781585693</v>
      </c>
      <c r="CN2237">
        <v>-0.47818437218666077</v>
      </c>
      <c r="CO2237">
        <v>-0.51877593994140625</v>
      </c>
      <c r="CP2237">
        <v>-0.43905216455459595</v>
      </c>
      <c r="CQ2237">
        <v>-0.41009438037872314</v>
      </c>
      <c r="CR2237">
        <v>27.35675048828125</v>
      </c>
      <c r="CS2237">
        <v>87.512771606445313</v>
      </c>
      <c r="CT2237">
        <v>87.054649353027344</v>
      </c>
      <c r="CU2237">
        <v>86.366828918457031</v>
      </c>
      <c r="CV2237">
        <v>85.86676025390625</v>
      </c>
      <c r="CW2237">
        <v>85.606765747070313</v>
      </c>
      <c r="CX2237">
        <v>27.525260925292969</v>
      </c>
      <c r="CY2237">
        <v>1.6628531217575073</v>
      </c>
      <c r="CZ2237">
        <v>1.588822603225708</v>
      </c>
      <c r="DA2237">
        <v>1.6756924390792847</v>
      </c>
      <c r="DB2237">
        <v>1.696387767791748</v>
      </c>
      <c r="DC2237">
        <v>1.4738746881484985</v>
      </c>
      <c r="DD2237">
        <v>1.2296370267868042</v>
      </c>
      <c r="DE2237">
        <v>1.2031344175338745</v>
      </c>
      <c r="DF2237">
        <v>1.1903529167175293</v>
      </c>
      <c r="DG2237">
        <v>1.1525272130966187</v>
      </c>
      <c r="DH2237">
        <v>1.1065753698348999</v>
      </c>
      <c r="DI2237">
        <v>1.0248312950134277</v>
      </c>
      <c r="DJ2237">
        <v>0.99170559644699097</v>
      </c>
      <c r="DK2237">
        <v>1.0978716611862183</v>
      </c>
      <c r="DL2237">
        <v>1.1328988075256348</v>
      </c>
      <c r="DM2237">
        <v>1.1642739772796631</v>
      </c>
      <c r="DN2237">
        <v>1.2530021667480469</v>
      </c>
      <c r="DO2237">
        <v>1.2846685647964478</v>
      </c>
      <c r="DP2237">
        <v>29.372123718261719</v>
      </c>
      <c r="DQ2237">
        <v>89.936683654785156</v>
      </c>
      <c r="DR2237">
        <v>89.458030700683594</v>
      </c>
      <c r="DS2237">
        <v>88.790229797363281</v>
      </c>
      <c r="DT2237">
        <v>88.306144714355469</v>
      </c>
      <c r="DU2237">
        <v>88.024307250976563</v>
      </c>
      <c r="DV2237">
        <v>29.546823501586914</v>
      </c>
      <c r="DW2237">
        <v>3.4991936683654785</v>
      </c>
      <c r="DX2237">
        <v>3.4198949337005615</v>
      </c>
      <c r="DY2237">
        <v>3.475635290145874</v>
      </c>
      <c r="DZ2237">
        <v>3.4634463787078857</v>
      </c>
      <c r="EA2237">
        <v>3.2305691242218018</v>
      </c>
      <c r="EB2237">
        <v>3.7435317039489746</v>
      </c>
      <c r="EC2237">
        <v>3.6615874767303467</v>
      </c>
      <c r="ED2237">
        <v>3.6635367870330811</v>
      </c>
      <c r="EE2237">
        <v>3.5746521949768066</v>
      </c>
      <c r="EF2237">
        <v>3.528688907623291</v>
      </c>
      <c r="EG2237">
        <v>3.2396683692932129</v>
      </c>
      <c r="EH2237">
        <v>3.1928389072418213</v>
      </c>
      <c r="EI2237">
        <v>3.3315989971160889</v>
      </c>
      <c r="EJ2237">
        <v>3.4590470790863037</v>
      </c>
      <c r="EK2237">
        <v>3.5943307876586914</v>
      </c>
      <c r="EL2237">
        <v>3.6960597038269043</v>
      </c>
      <c r="EM2237">
        <v>3.7316372394561768</v>
      </c>
      <c r="EN2237">
        <v>32.282001495361328</v>
      </c>
      <c r="EO2237">
        <v>93.436431884765625</v>
      </c>
      <c r="EP2237">
        <v>92.928131103515625</v>
      </c>
      <c r="EQ2237">
        <v>92.28924560546875</v>
      </c>
      <c r="ER2237">
        <v>91.828239440917969</v>
      </c>
      <c r="ES2237">
        <v>91.514854431152344</v>
      </c>
      <c r="ET2237">
        <v>32.465641021728516</v>
      </c>
      <c r="EU2237">
        <v>6.1505775451660156</v>
      </c>
      <c r="EV2237">
        <v>6.0636725425720215</v>
      </c>
      <c r="EW2237">
        <v>6.0744671821594238</v>
      </c>
      <c r="EX2237">
        <v>6.014798641204834</v>
      </c>
      <c r="EY2237">
        <v>5.7669572830200195</v>
      </c>
      <c r="EZ2237">
        <v>64.504638671875</v>
      </c>
      <c r="FA2237">
        <v>63.647968292236328</v>
      </c>
      <c r="FB2237">
        <v>62.804782867431641</v>
      </c>
      <c r="FC2237">
        <v>61.846797943115234</v>
      </c>
      <c r="FD2237">
        <v>60.938465118408203</v>
      </c>
      <c r="FE2237">
        <v>60.308670043945313</v>
      </c>
      <c r="FF2237">
        <v>59.938224792480469</v>
      </c>
      <c r="FG2237">
        <v>60.25958251953125</v>
      </c>
      <c r="FH2237">
        <v>61.954147338867188</v>
      </c>
      <c r="FI2237">
        <v>65.532943725585938</v>
      </c>
      <c r="FJ2237">
        <v>69.553024291992188</v>
      </c>
      <c r="FK2237">
        <v>73.417404174804687</v>
      </c>
      <c r="FL2237">
        <v>77.050155639648438</v>
      </c>
      <c r="FM2237">
        <v>79.813194274902344</v>
      </c>
      <c r="FN2237">
        <v>81.193023681640625</v>
      </c>
      <c r="FO2237">
        <v>81.739997863769531</v>
      </c>
      <c r="FP2237">
        <v>81.816413879394531</v>
      </c>
      <c r="FQ2237">
        <v>80.53033447265625</v>
      </c>
      <c r="FR2237">
        <v>78.736015319824219</v>
      </c>
      <c r="FS2237">
        <v>76.274574279785156</v>
      </c>
      <c r="FT2237">
        <v>72.694526672363281</v>
      </c>
      <c r="FU2237">
        <v>69.641342163085938</v>
      </c>
      <c r="FV2237">
        <v>67.670829772949219</v>
      </c>
      <c r="FW2237">
        <v>66.19354248046875</v>
      </c>
      <c r="FX2237">
        <v>1594</v>
      </c>
      <c r="FY2237">
        <v>1.6445562243461609E-2</v>
      </c>
      <c r="FZ2237">
        <v>1</v>
      </c>
    </row>
    <row r="2238" spans="1:182" x14ac:dyDescent="0.2">
      <c r="A2238" t="s">
        <v>245</v>
      </c>
      <c r="B2238" t="s">
        <v>252</v>
      </c>
      <c r="C2238" t="s">
        <v>218</v>
      </c>
      <c r="D2238" t="s">
        <v>40</v>
      </c>
      <c r="E2238">
        <v>2016</v>
      </c>
      <c r="F2238" t="s">
        <v>229</v>
      </c>
      <c r="G2238" t="s">
        <v>10</v>
      </c>
      <c r="H2238" t="s">
        <v>226</v>
      </c>
      <c r="I2238">
        <v>1056.5999999999999</v>
      </c>
      <c r="L2238">
        <v>238.86801491587539</v>
      </c>
      <c r="M2238">
        <v>233.98992124454125</v>
      </c>
      <c r="N2238">
        <v>230.26097623765634</v>
      </c>
      <c r="O2238">
        <v>228.41114628746243</v>
      </c>
      <c r="P2238">
        <v>232.12542030461691</v>
      </c>
      <c r="Q2238">
        <v>242.08854897569796</v>
      </c>
      <c r="R2238">
        <v>256.60549564160868</v>
      </c>
      <c r="S2238">
        <v>265.05112798331606</v>
      </c>
      <c r="T2238">
        <v>271.7414833237284</v>
      </c>
      <c r="U2238">
        <v>277.5851041910816</v>
      </c>
      <c r="V2238">
        <v>286.5480429189671</v>
      </c>
      <c r="W2238">
        <v>290.87042337615497</v>
      </c>
      <c r="X2238">
        <v>291.97867344351573</v>
      </c>
      <c r="Y2238">
        <v>295.15687161510346</v>
      </c>
      <c r="Z2238">
        <v>295.9373242108004</v>
      </c>
      <c r="AA2238">
        <v>296.07680741714569</v>
      </c>
      <c r="AB2238">
        <v>295.57873742438477</v>
      </c>
      <c r="AC2238">
        <v>292.13156871832047</v>
      </c>
      <c r="AD2238">
        <v>290.97380952114929</v>
      </c>
      <c r="AE2238">
        <v>291.9088522738341</v>
      </c>
      <c r="AF2238">
        <v>288.57196558416837</v>
      </c>
      <c r="AG2238">
        <v>275.83445859931601</v>
      </c>
      <c r="AH2238">
        <v>261.01693939964247</v>
      </c>
      <c r="AI2238">
        <v>248.83999103330356</v>
      </c>
      <c r="AJ2238">
        <v>-4.7664895057678223</v>
      </c>
      <c r="AK2238">
        <v>-4.6607527732849121</v>
      </c>
      <c r="AL2238">
        <v>-4.7086696624755859</v>
      </c>
      <c r="AM2238">
        <v>-4.6247105598449707</v>
      </c>
      <c r="AN2238">
        <v>-4.6706352233886719</v>
      </c>
      <c r="AO2238">
        <v>-4.2579846382141113</v>
      </c>
      <c r="AP2238">
        <v>-4.2584242820739746</v>
      </c>
      <c r="AQ2238">
        <v>-4.2300009727478027</v>
      </c>
      <c r="AR2238">
        <v>-4.4154157638549805</v>
      </c>
      <c r="AS2238">
        <v>-4.6318826675415039</v>
      </c>
      <c r="AT2238">
        <v>-4.5741639137268066</v>
      </c>
      <c r="AU2238">
        <v>-4.551826000213623</v>
      </c>
      <c r="AV2238">
        <v>22.431497573852539</v>
      </c>
      <c r="AW2238">
        <v>81.589111328125</v>
      </c>
      <c r="AX2238">
        <v>81.181167602539062</v>
      </c>
      <c r="AY2238">
        <v>80.444412231445313</v>
      </c>
      <c r="AZ2238">
        <v>79.905281066894531</v>
      </c>
      <c r="BA2238">
        <v>79.698677062988281</v>
      </c>
      <c r="BB2238">
        <v>22.584878921508789</v>
      </c>
      <c r="BC2238">
        <v>-2.824871301651001</v>
      </c>
      <c r="BD2238">
        <v>-2.8860270977020264</v>
      </c>
      <c r="BE2238">
        <v>-2.7230823040008545</v>
      </c>
      <c r="BF2238">
        <v>-2.6220228672027588</v>
      </c>
      <c r="BG2238">
        <v>-2.8192076683044434</v>
      </c>
      <c r="BH2238">
        <v>-2.2525944709777832</v>
      </c>
      <c r="BI2238">
        <v>-2.2022998332977295</v>
      </c>
      <c r="BJ2238">
        <v>-2.2354860305786133</v>
      </c>
      <c r="BK2238">
        <v>-2.2025856971740723</v>
      </c>
      <c r="BL2238">
        <v>-2.2485218048095703</v>
      </c>
      <c r="BM2238">
        <v>-2.0431475639343262</v>
      </c>
      <c r="BN2238">
        <v>-2.05729079246521</v>
      </c>
      <c r="BO2238">
        <v>-1.9962736368179321</v>
      </c>
      <c r="BP2238">
        <v>-2.0892674922943115</v>
      </c>
      <c r="BQ2238">
        <v>-2.2018258571624756</v>
      </c>
      <c r="BR2238">
        <v>-2.1311063766479492</v>
      </c>
      <c r="BS2238">
        <v>-2.1048574447631836</v>
      </c>
      <c r="BT2238">
        <v>25.341375350952148</v>
      </c>
      <c r="BU2238">
        <v>85.088859558105469</v>
      </c>
      <c r="BV2238">
        <v>84.651268005371094</v>
      </c>
      <c r="BW2238">
        <v>83.943428039550781</v>
      </c>
      <c r="BX2238">
        <v>83.4273681640625</v>
      </c>
      <c r="BY2238">
        <v>83.189224243164062</v>
      </c>
      <c r="BZ2238">
        <v>25.503696441650391</v>
      </c>
      <c r="CA2238">
        <v>-0.1734873354434967</v>
      </c>
      <c r="CB2238">
        <v>-0.24224963784217834</v>
      </c>
      <c r="CC2238">
        <v>-0.12425052374601364</v>
      </c>
      <c r="CD2238">
        <v>-7.0670858025550842E-2</v>
      </c>
      <c r="CE2238">
        <v>-0.28281986713409424</v>
      </c>
      <c r="CF2238">
        <v>-0.51147878170013428</v>
      </c>
      <c r="CG2238">
        <v>-0.4995826780796051</v>
      </c>
      <c r="CH2238">
        <v>-0.52256655693054199</v>
      </c>
      <c r="CI2238">
        <v>-0.52502918243408203</v>
      </c>
      <c r="CJ2238">
        <v>-0.57097321748733521</v>
      </c>
      <c r="CK2238">
        <v>-0.50915813446044922</v>
      </c>
      <c r="CL2238">
        <v>-0.53279256820678711</v>
      </c>
      <c r="CM2238">
        <v>-0.44920098781585693</v>
      </c>
      <c r="CN2238">
        <v>-0.47818437218666077</v>
      </c>
      <c r="CO2238">
        <v>-0.51877593994140625</v>
      </c>
      <c r="CP2238">
        <v>-0.43905216455459595</v>
      </c>
      <c r="CQ2238">
        <v>-0.41009438037872314</v>
      </c>
      <c r="CR2238">
        <v>27.35675048828125</v>
      </c>
      <c r="CS2238">
        <v>87.512771606445313</v>
      </c>
      <c r="CT2238">
        <v>87.054649353027344</v>
      </c>
      <c r="CU2238">
        <v>86.366828918457031</v>
      </c>
      <c r="CV2238">
        <v>85.86676025390625</v>
      </c>
      <c r="CW2238">
        <v>85.606765747070313</v>
      </c>
      <c r="CX2238">
        <v>27.525260925292969</v>
      </c>
      <c r="CY2238">
        <v>1.6628531217575073</v>
      </c>
      <c r="CZ2238">
        <v>1.588822603225708</v>
      </c>
      <c r="DA2238">
        <v>1.6756924390792847</v>
      </c>
      <c r="DB2238">
        <v>1.696387767791748</v>
      </c>
      <c r="DC2238">
        <v>1.4738746881484985</v>
      </c>
      <c r="DD2238">
        <v>1.2296370267868042</v>
      </c>
      <c r="DE2238">
        <v>1.2031344175338745</v>
      </c>
      <c r="DF2238">
        <v>1.1903529167175293</v>
      </c>
      <c r="DG2238">
        <v>1.1525272130966187</v>
      </c>
      <c r="DH2238">
        <v>1.1065753698348999</v>
      </c>
      <c r="DI2238">
        <v>1.0248312950134277</v>
      </c>
      <c r="DJ2238">
        <v>0.99170559644699097</v>
      </c>
      <c r="DK2238">
        <v>1.0978716611862183</v>
      </c>
      <c r="DL2238">
        <v>1.1328988075256348</v>
      </c>
      <c r="DM2238">
        <v>1.1642739772796631</v>
      </c>
      <c r="DN2238">
        <v>1.2530021667480469</v>
      </c>
      <c r="DO2238">
        <v>1.2846685647964478</v>
      </c>
      <c r="DP2238">
        <v>29.372123718261719</v>
      </c>
      <c r="DQ2238">
        <v>89.936683654785156</v>
      </c>
      <c r="DR2238">
        <v>89.458030700683594</v>
      </c>
      <c r="DS2238">
        <v>88.790229797363281</v>
      </c>
      <c r="DT2238">
        <v>88.306144714355469</v>
      </c>
      <c r="DU2238">
        <v>88.024307250976563</v>
      </c>
      <c r="DV2238">
        <v>29.546823501586914</v>
      </c>
      <c r="DW2238">
        <v>3.4991936683654785</v>
      </c>
      <c r="DX2238">
        <v>3.4198949337005615</v>
      </c>
      <c r="DY2238">
        <v>3.475635290145874</v>
      </c>
      <c r="DZ2238">
        <v>3.4634463787078857</v>
      </c>
      <c r="EA2238">
        <v>3.2305691242218018</v>
      </c>
      <c r="EB2238">
        <v>3.7435317039489746</v>
      </c>
      <c r="EC2238">
        <v>3.6615874767303467</v>
      </c>
      <c r="ED2238">
        <v>3.6635367870330811</v>
      </c>
      <c r="EE2238">
        <v>3.5746521949768066</v>
      </c>
      <c r="EF2238">
        <v>3.528688907623291</v>
      </c>
      <c r="EG2238">
        <v>3.2396683692932129</v>
      </c>
      <c r="EH2238">
        <v>3.1928389072418213</v>
      </c>
      <c r="EI2238">
        <v>3.3315989971160889</v>
      </c>
      <c r="EJ2238">
        <v>3.4590470790863037</v>
      </c>
      <c r="EK2238">
        <v>3.5943307876586914</v>
      </c>
      <c r="EL2238">
        <v>3.6960597038269043</v>
      </c>
      <c r="EM2238">
        <v>3.7316372394561768</v>
      </c>
      <c r="EN2238">
        <v>32.282001495361328</v>
      </c>
      <c r="EO2238">
        <v>93.436431884765625</v>
      </c>
      <c r="EP2238">
        <v>92.928131103515625</v>
      </c>
      <c r="EQ2238">
        <v>92.28924560546875</v>
      </c>
      <c r="ER2238">
        <v>91.828239440917969</v>
      </c>
      <c r="ES2238">
        <v>91.514854431152344</v>
      </c>
      <c r="ET2238">
        <v>32.465641021728516</v>
      </c>
      <c r="EU2238">
        <v>6.1505775451660156</v>
      </c>
      <c r="EV2238">
        <v>6.0636725425720215</v>
      </c>
      <c r="EW2238">
        <v>6.0744671821594238</v>
      </c>
      <c r="EX2238">
        <v>6.014798641204834</v>
      </c>
      <c r="EY2238">
        <v>5.7669572830200195</v>
      </c>
      <c r="EZ2238">
        <v>64.504638671875</v>
      </c>
      <c r="FA2238">
        <v>63.647968292236328</v>
      </c>
      <c r="FB2238">
        <v>62.804782867431641</v>
      </c>
      <c r="FC2238">
        <v>61.846797943115234</v>
      </c>
      <c r="FD2238">
        <v>60.938465118408203</v>
      </c>
      <c r="FE2238">
        <v>60.308670043945313</v>
      </c>
      <c r="FF2238">
        <v>59.938224792480469</v>
      </c>
      <c r="FG2238">
        <v>60.25958251953125</v>
      </c>
      <c r="FH2238">
        <v>61.954147338867188</v>
      </c>
      <c r="FI2238">
        <v>65.532943725585938</v>
      </c>
      <c r="FJ2238">
        <v>69.553024291992188</v>
      </c>
      <c r="FK2238">
        <v>73.417404174804687</v>
      </c>
      <c r="FL2238">
        <v>77.050155639648438</v>
      </c>
      <c r="FM2238">
        <v>79.813194274902344</v>
      </c>
      <c r="FN2238">
        <v>81.193023681640625</v>
      </c>
      <c r="FO2238">
        <v>81.739997863769531</v>
      </c>
      <c r="FP2238">
        <v>81.816413879394531</v>
      </c>
      <c r="FQ2238">
        <v>80.53033447265625</v>
      </c>
      <c r="FR2238">
        <v>78.736015319824219</v>
      </c>
      <c r="FS2238">
        <v>76.274574279785156</v>
      </c>
      <c r="FT2238">
        <v>72.694526672363281</v>
      </c>
      <c r="FU2238">
        <v>69.641342163085938</v>
      </c>
      <c r="FV2238">
        <v>67.670829772949219</v>
      </c>
      <c r="FW2238">
        <v>66.19354248046875</v>
      </c>
      <c r="FX2238">
        <v>1594</v>
      </c>
      <c r="FY2238">
        <v>1.6445562243461609E-2</v>
      </c>
      <c r="FZ2238">
        <v>1</v>
      </c>
    </row>
    <row r="2239" spans="1:182" x14ac:dyDescent="0.2">
      <c r="A2239" t="s">
        <v>245</v>
      </c>
      <c r="B2239" t="s">
        <v>252</v>
      </c>
      <c r="C2239" t="s">
        <v>218</v>
      </c>
      <c r="D2239" t="s">
        <v>40</v>
      </c>
      <c r="E2239">
        <v>2017</v>
      </c>
      <c r="F2239" t="s">
        <v>229</v>
      </c>
      <c r="G2239" t="s">
        <v>10</v>
      </c>
      <c r="H2239" t="s">
        <v>226</v>
      </c>
      <c r="I2239">
        <v>1056.5999999999999</v>
      </c>
      <c r="L2239">
        <v>238.86801491587542</v>
      </c>
      <c r="M2239">
        <v>233.98992124454128</v>
      </c>
      <c r="N2239">
        <v>230.26097623765634</v>
      </c>
      <c r="O2239">
        <v>228.41114628746243</v>
      </c>
      <c r="P2239">
        <v>232.12542030461691</v>
      </c>
      <c r="Q2239">
        <v>242.08854897569796</v>
      </c>
      <c r="R2239">
        <v>256.60549564160874</v>
      </c>
      <c r="S2239">
        <v>265.05112798331606</v>
      </c>
      <c r="T2239">
        <v>271.74148332372846</v>
      </c>
      <c r="U2239">
        <v>277.58510419108165</v>
      </c>
      <c r="V2239">
        <v>286.5480429189671</v>
      </c>
      <c r="W2239">
        <v>290.87042337615497</v>
      </c>
      <c r="X2239">
        <v>291.97867344351567</v>
      </c>
      <c r="Y2239">
        <v>295.15687161510346</v>
      </c>
      <c r="Z2239">
        <v>295.9373242108004</v>
      </c>
      <c r="AA2239">
        <v>296.07680741714574</v>
      </c>
      <c r="AB2239">
        <v>295.57873742438477</v>
      </c>
      <c r="AC2239">
        <v>292.13156871832047</v>
      </c>
      <c r="AD2239">
        <v>290.97380952114929</v>
      </c>
      <c r="AE2239">
        <v>291.90885227383416</v>
      </c>
      <c r="AF2239">
        <v>288.57196558416831</v>
      </c>
      <c r="AG2239">
        <v>275.83445859931601</v>
      </c>
      <c r="AH2239">
        <v>261.01693939964247</v>
      </c>
      <c r="AI2239">
        <v>248.83999103330356</v>
      </c>
      <c r="AJ2239">
        <v>-4.7664895057678223</v>
      </c>
      <c r="AK2239">
        <v>-4.6607527732849121</v>
      </c>
      <c r="AL2239">
        <v>-4.7086696624755859</v>
      </c>
      <c r="AM2239">
        <v>-4.6247105598449707</v>
      </c>
      <c r="AN2239">
        <v>-4.6706352233886719</v>
      </c>
      <c r="AO2239">
        <v>-4.2579846382141113</v>
      </c>
      <c r="AP2239">
        <v>-4.2584242820739746</v>
      </c>
      <c r="AQ2239">
        <v>-4.2300009727478027</v>
      </c>
      <c r="AR2239">
        <v>-4.4154157638549805</v>
      </c>
      <c r="AS2239">
        <v>-4.6318826675415039</v>
      </c>
      <c r="AT2239">
        <v>-4.5741639137268066</v>
      </c>
      <c r="AU2239">
        <v>-4.551826000213623</v>
      </c>
      <c r="AV2239">
        <v>22.431497573852539</v>
      </c>
      <c r="AW2239">
        <v>81.589111328125</v>
      </c>
      <c r="AX2239">
        <v>81.181167602539062</v>
      </c>
      <c r="AY2239">
        <v>80.444412231445313</v>
      </c>
      <c r="AZ2239">
        <v>79.905281066894531</v>
      </c>
      <c r="BA2239">
        <v>79.698677062988281</v>
      </c>
      <c r="BB2239">
        <v>22.584878921508789</v>
      </c>
      <c r="BC2239">
        <v>-2.824871301651001</v>
      </c>
      <c r="BD2239">
        <v>-2.8860270977020264</v>
      </c>
      <c r="BE2239">
        <v>-2.7230823040008545</v>
      </c>
      <c r="BF2239">
        <v>-2.6220228672027588</v>
      </c>
      <c r="BG2239">
        <v>-2.8192076683044434</v>
      </c>
      <c r="BH2239">
        <v>-2.2525944709777832</v>
      </c>
      <c r="BI2239">
        <v>-2.2022998332977295</v>
      </c>
      <c r="BJ2239">
        <v>-2.2354860305786133</v>
      </c>
      <c r="BK2239">
        <v>-2.2025856971740723</v>
      </c>
      <c r="BL2239">
        <v>-2.2485218048095703</v>
      </c>
      <c r="BM2239">
        <v>-2.0431475639343262</v>
      </c>
      <c r="BN2239">
        <v>-2.05729079246521</v>
      </c>
      <c r="BO2239">
        <v>-1.9962736368179321</v>
      </c>
      <c r="BP2239">
        <v>-2.0892674922943115</v>
      </c>
      <c r="BQ2239">
        <v>-2.2018258571624756</v>
      </c>
      <c r="BR2239">
        <v>-2.1311063766479492</v>
      </c>
      <c r="BS2239">
        <v>-2.1048574447631836</v>
      </c>
      <c r="BT2239">
        <v>25.341375350952148</v>
      </c>
      <c r="BU2239">
        <v>85.088859558105469</v>
      </c>
      <c r="BV2239">
        <v>84.651268005371094</v>
      </c>
      <c r="BW2239">
        <v>83.943428039550781</v>
      </c>
      <c r="BX2239">
        <v>83.4273681640625</v>
      </c>
      <c r="BY2239">
        <v>83.189224243164062</v>
      </c>
      <c r="BZ2239">
        <v>25.503696441650391</v>
      </c>
      <c r="CA2239">
        <v>-0.1734873354434967</v>
      </c>
      <c r="CB2239">
        <v>-0.24224963784217834</v>
      </c>
      <c r="CC2239">
        <v>-0.12425052374601364</v>
      </c>
      <c r="CD2239">
        <v>-7.0670858025550842E-2</v>
      </c>
      <c r="CE2239">
        <v>-0.28281986713409424</v>
      </c>
      <c r="CF2239">
        <v>-0.51147878170013428</v>
      </c>
      <c r="CG2239">
        <v>-0.4995826780796051</v>
      </c>
      <c r="CH2239">
        <v>-0.52256655693054199</v>
      </c>
      <c r="CI2239">
        <v>-0.52502918243408203</v>
      </c>
      <c r="CJ2239">
        <v>-0.57097321748733521</v>
      </c>
      <c r="CK2239">
        <v>-0.50915813446044922</v>
      </c>
      <c r="CL2239">
        <v>-0.53279256820678711</v>
      </c>
      <c r="CM2239">
        <v>-0.44920098781585693</v>
      </c>
      <c r="CN2239">
        <v>-0.47818437218666077</v>
      </c>
      <c r="CO2239">
        <v>-0.51877593994140625</v>
      </c>
      <c r="CP2239">
        <v>-0.43905216455459595</v>
      </c>
      <c r="CQ2239">
        <v>-0.41009438037872314</v>
      </c>
      <c r="CR2239">
        <v>27.35675048828125</v>
      </c>
      <c r="CS2239">
        <v>87.512771606445313</v>
      </c>
      <c r="CT2239">
        <v>87.054649353027344</v>
      </c>
      <c r="CU2239">
        <v>86.366828918457031</v>
      </c>
      <c r="CV2239">
        <v>85.86676025390625</v>
      </c>
      <c r="CW2239">
        <v>85.606765747070313</v>
      </c>
      <c r="CX2239">
        <v>27.525260925292969</v>
      </c>
      <c r="CY2239">
        <v>1.6628531217575073</v>
      </c>
      <c r="CZ2239">
        <v>1.588822603225708</v>
      </c>
      <c r="DA2239">
        <v>1.6756924390792847</v>
      </c>
      <c r="DB2239">
        <v>1.696387767791748</v>
      </c>
      <c r="DC2239">
        <v>1.4738746881484985</v>
      </c>
      <c r="DD2239">
        <v>1.2296370267868042</v>
      </c>
      <c r="DE2239">
        <v>1.2031344175338745</v>
      </c>
      <c r="DF2239">
        <v>1.1903529167175293</v>
      </c>
      <c r="DG2239">
        <v>1.1525272130966187</v>
      </c>
      <c r="DH2239">
        <v>1.1065753698348999</v>
      </c>
      <c r="DI2239">
        <v>1.0248312950134277</v>
      </c>
      <c r="DJ2239">
        <v>0.99170559644699097</v>
      </c>
      <c r="DK2239">
        <v>1.0978716611862183</v>
      </c>
      <c r="DL2239">
        <v>1.1328988075256348</v>
      </c>
      <c r="DM2239">
        <v>1.1642739772796631</v>
      </c>
      <c r="DN2239">
        <v>1.2530021667480469</v>
      </c>
      <c r="DO2239">
        <v>1.2846685647964478</v>
      </c>
      <c r="DP2239">
        <v>29.372123718261719</v>
      </c>
      <c r="DQ2239">
        <v>89.936683654785156</v>
      </c>
      <c r="DR2239">
        <v>89.458030700683594</v>
      </c>
      <c r="DS2239">
        <v>88.790229797363281</v>
      </c>
      <c r="DT2239">
        <v>88.306144714355469</v>
      </c>
      <c r="DU2239">
        <v>88.024307250976563</v>
      </c>
      <c r="DV2239">
        <v>29.546823501586914</v>
      </c>
      <c r="DW2239">
        <v>3.4991936683654785</v>
      </c>
      <c r="DX2239">
        <v>3.4198949337005615</v>
      </c>
      <c r="DY2239">
        <v>3.475635290145874</v>
      </c>
      <c r="DZ2239">
        <v>3.4634463787078857</v>
      </c>
      <c r="EA2239">
        <v>3.2305691242218018</v>
      </c>
      <c r="EB2239">
        <v>3.7435317039489746</v>
      </c>
      <c r="EC2239">
        <v>3.6615874767303467</v>
      </c>
      <c r="ED2239">
        <v>3.6635367870330811</v>
      </c>
      <c r="EE2239">
        <v>3.5746521949768066</v>
      </c>
      <c r="EF2239">
        <v>3.528688907623291</v>
      </c>
      <c r="EG2239">
        <v>3.2396683692932129</v>
      </c>
      <c r="EH2239">
        <v>3.1928389072418213</v>
      </c>
      <c r="EI2239">
        <v>3.3315989971160889</v>
      </c>
      <c r="EJ2239">
        <v>3.4590470790863037</v>
      </c>
      <c r="EK2239">
        <v>3.5943307876586914</v>
      </c>
      <c r="EL2239">
        <v>3.6960597038269043</v>
      </c>
      <c r="EM2239">
        <v>3.7316372394561768</v>
      </c>
      <c r="EN2239">
        <v>32.282001495361328</v>
      </c>
      <c r="EO2239">
        <v>93.436431884765625</v>
      </c>
      <c r="EP2239">
        <v>92.928131103515625</v>
      </c>
      <c r="EQ2239">
        <v>92.28924560546875</v>
      </c>
      <c r="ER2239">
        <v>91.828239440917969</v>
      </c>
      <c r="ES2239">
        <v>91.514854431152344</v>
      </c>
      <c r="ET2239">
        <v>32.465641021728516</v>
      </c>
      <c r="EU2239">
        <v>6.1505775451660156</v>
      </c>
      <c r="EV2239">
        <v>6.0636725425720215</v>
      </c>
      <c r="EW2239">
        <v>6.0744671821594238</v>
      </c>
      <c r="EX2239">
        <v>6.014798641204834</v>
      </c>
      <c r="EY2239">
        <v>5.7669572830200195</v>
      </c>
      <c r="EZ2239">
        <v>64.504638671875</v>
      </c>
      <c r="FA2239">
        <v>63.647968292236328</v>
      </c>
      <c r="FB2239">
        <v>62.804782867431641</v>
      </c>
      <c r="FC2239">
        <v>61.846797943115234</v>
      </c>
      <c r="FD2239">
        <v>60.938465118408203</v>
      </c>
      <c r="FE2239">
        <v>60.308670043945313</v>
      </c>
      <c r="FF2239">
        <v>59.938224792480469</v>
      </c>
      <c r="FG2239">
        <v>60.25958251953125</v>
      </c>
      <c r="FH2239">
        <v>61.954147338867188</v>
      </c>
      <c r="FI2239">
        <v>65.532943725585938</v>
      </c>
      <c r="FJ2239">
        <v>69.553024291992188</v>
      </c>
      <c r="FK2239">
        <v>73.417404174804687</v>
      </c>
      <c r="FL2239">
        <v>77.050155639648438</v>
      </c>
      <c r="FM2239">
        <v>79.813194274902344</v>
      </c>
      <c r="FN2239">
        <v>81.193023681640625</v>
      </c>
      <c r="FO2239">
        <v>81.739997863769531</v>
      </c>
      <c r="FP2239">
        <v>81.816413879394531</v>
      </c>
      <c r="FQ2239">
        <v>80.53033447265625</v>
      </c>
      <c r="FR2239">
        <v>78.736015319824219</v>
      </c>
      <c r="FS2239">
        <v>76.274574279785156</v>
      </c>
      <c r="FT2239">
        <v>72.694526672363281</v>
      </c>
      <c r="FU2239">
        <v>69.641342163085938</v>
      </c>
      <c r="FV2239">
        <v>67.670829772949219</v>
      </c>
      <c r="FW2239">
        <v>66.19354248046875</v>
      </c>
      <c r="FX2239">
        <v>1594</v>
      </c>
      <c r="FY2239">
        <v>1.6445562243461609E-2</v>
      </c>
      <c r="FZ2239">
        <v>1</v>
      </c>
    </row>
    <row r="2240" spans="1:182" x14ac:dyDescent="0.2">
      <c r="A2240" t="s">
        <v>245</v>
      </c>
      <c r="B2240" t="s">
        <v>252</v>
      </c>
      <c r="C2240" t="s">
        <v>218</v>
      </c>
      <c r="D2240" t="s">
        <v>41</v>
      </c>
      <c r="E2240">
        <v>2015</v>
      </c>
      <c r="F2240" t="s">
        <v>229</v>
      </c>
      <c r="G2240" t="s">
        <v>10</v>
      </c>
      <c r="H2240" t="s">
        <v>226</v>
      </c>
      <c r="I2240">
        <v>1056.5999999999999</v>
      </c>
      <c r="L2240">
        <v>246.61585731437856</v>
      </c>
      <c r="M2240">
        <v>241.14883573149521</v>
      </c>
      <c r="N2240">
        <v>236.88122674222757</v>
      </c>
      <c r="O2240">
        <v>234.76659353446215</v>
      </c>
      <c r="P2240">
        <v>238.33584690615163</v>
      </c>
      <c r="Q2240">
        <v>247.74002248255164</v>
      </c>
      <c r="R2240">
        <v>261.9790923794352</v>
      </c>
      <c r="S2240">
        <v>270.64205375262407</v>
      </c>
      <c r="T2240">
        <v>278.97681909499255</v>
      </c>
      <c r="U2240">
        <v>286.86529090091722</v>
      </c>
      <c r="V2240">
        <v>297.89221741279488</v>
      </c>
      <c r="W2240">
        <v>302.62324207444055</v>
      </c>
      <c r="X2240">
        <v>302.26600575617783</v>
      </c>
      <c r="Y2240">
        <v>304.47736652896504</v>
      </c>
      <c r="Z2240">
        <v>306.05720069431521</v>
      </c>
      <c r="AA2240">
        <v>305.90438143950422</v>
      </c>
      <c r="AB2240">
        <v>306.09290946889752</v>
      </c>
      <c r="AC2240">
        <v>303.45850130773448</v>
      </c>
      <c r="AD2240">
        <v>303.39767167783816</v>
      </c>
      <c r="AE2240">
        <v>305.33677949886135</v>
      </c>
      <c r="AF2240">
        <v>301.80218561713372</v>
      </c>
      <c r="AG2240">
        <v>286.58127703545705</v>
      </c>
      <c r="AH2240">
        <v>270.75521123888933</v>
      </c>
      <c r="AI2240">
        <v>257.9107134591485</v>
      </c>
      <c r="AJ2240">
        <v>-6.2419533729553223</v>
      </c>
      <c r="AK2240">
        <v>-6.1403374671936035</v>
      </c>
      <c r="AL2240">
        <v>-6.3782296180725098</v>
      </c>
      <c r="AM2240">
        <v>-6.2710204124450684</v>
      </c>
      <c r="AN2240">
        <v>-6.1144003868103027</v>
      </c>
      <c r="AO2240">
        <v>-5.1984567642211914</v>
      </c>
      <c r="AP2240">
        <v>-5.2010879516601562</v>
      </c>
      <c r="AQ2240">
        <v>-5.0754218101501465</v>
      </c>
      <c r="AR2240">
        <v>-5.4757003784179687</v>
      </c>
      <c r="AS2240">
        <v>-5.7440471649169922</v>
      </c>
      <c r="AT2240">
        <v>-5.5980157852172852</v>
      </c>
      <c r="AU2240">
        <v>-5.6191444396972656</v>
      </c>
      <c r="AV2240">
        <v>21.80775260925293</v>
      </c>
      <c r="AW2240">
        <v>83.697006225585938</v>
      </c>
      <c r="AX2240">
        <v>83.386260986328125</v>
      </c>
      <c r="AY2240">
        <v>82.500778198242188</v>
      </c>
      <c r="AZ2240">
        <v>82.285835266113281</v>
      </c>
      <c r="BA2240">
        <v>82.639015197753906</v>
      </c>
      <c r="BB2240">
        <v>22.592161178588867</v>
      </c>
      <c r="BC2240">
        <v>-3.1985156536102295</v>
      </c>
      <c r="BD2240">
        <v>-3.3090522289276123</v>
      </c>
      <c r="BE2240">
        <v>-3.0965697765350342</v>
      </c>
      <c r="BF2240">
        <v>-3.1142027378082275</v>
      </c>
      <c r="BG2240">
        <v>-3.4993159770965576</v>
      </c>
      <c r="BH2240">
        <v>-2.9896066188812256</v>
      </c>
      <c r="BI2240">
        <v>-2.9419641494750977</v>
      </c>
      <c r="BJ2240">
        <v>-3.0596892833709717</v>
      </c>
      <c r="BK2240">
        <v>-3.0173418521881104</v>
      </c>
      <c r="BL2240">
        <v>-2.9694724082946777</v>
      </c>
      <c r="BM2240">
        <v>-2.5599896907806396</v>
      </c>
      <c r="BN2240">
        <v>-2.5794119834899902</v>
      </c>
      <c r="BO2240">
        <v>-2.4775986671447754</v>
      </c>
      <c r="BP2240">
        <v>-2.6681206226348877</v>
      </c>
      <c r="BQ2240">
        <v>-2.7997589111328125</v>
      </c>
      <c r="BR2240">
        <v>-2.694486141204834</v>
      </c>
      <c r="BS2240">
        <v>-2.7032210826873779</v>
      </c>
      <c r="BT2240">
        <v>24.703189849853516</v>
      </c>
      <c r="BU2240">
        <v>87.3724365234375</v>
      </c>
      <c r="BV2240">
        <v>87.039527893066406</v>
      </c>
      <c r="BW2240">
        <v>86.187812805175781</v>
      </c>
      <c r="BX2240">
        <v>86.007362365722656</v>
      </c>
      <c r="BY2240">
        <v>86.353012084960938</v>
      </c>
      <c r="BZ2240">
        <v>25.51307487487793</v>
      </c>
      <c r="CA2240">
        <v>-0.61942863464355469</v>
      </c>
      <c r="CB2240">
        <v>-0.73055535554885864</v>
      </c>
      <c r="CC2240">
        <v>-0.59493082761764526</v>
      </c>
      <c r="CD2240">
        <v>-0.66514921188354492</v>
      </c>
      <c r="CE2240">
        <v>-1.0269482135772705</v>
      </c>
      <c r="CF2240">
        <v>-0.73704099655151367</v>
      </c>
      <c r="CG2240">
        <v>-0.72678035497665405</v>
      </c>
      <c r="CH2240">
        <v>-0.76127839088439941</v>
      </c>
      <c r="CI2240">
        <v>-0.76385384798049927</v>
      </c>
      <c r="CJ2240">
        <v>-0.79130488634109497</v>
      </c>
      <c r="CK2240">
        <v>-0.73259532451629639</v>
      </c>
      <c r="CL2240">
        <v>-0.76364701986312866</v>
      </c>
      <c r="CM2240">
        <v>-0.67835420370101929</v>
      </c>
      <c r="CN2240">
        <v>-0.72359979152679443</v>
      </c>
      <c r="CO2240">
        <v>-0.76055377721786499</v>
      </c>
      <c r="CP2240">
        <v>-0.6835101842880249</v>
      </c>
      <c r="CQ2240">
        <v>-0.68366116285324097</v>
      </c>
      <c r="CR2240">
        <v>26.708562850952148</v>
      </c>
      <c r="CS2240">
        <v>89.918037414550781</v>
      </c>
      <c r="CT2240">
        <v>89.569770812988281</v>
      </c>
      <c r="CU2240">
        <v>88.741439819335938</v>
      </c>
      <c r="CV2240">
        <v>88.584877014160156</v>
      </c>
      <c r="CW2240">
        <v>88.925315856933594</v>
      </c>
      <c r="CX2240">
        <v>27.536090850830078</v>
      </c>
      <c r="CY2240">
        <v>1.1668391227722168</v>
      </c>
      <c r="CZ2240">
        <v>1.055303692817688</v>
      </c>
      <c r="DA2240">
        <v>1.1376967430114746</v>
      </c>
      <c r="DB2240">
        <v>1.0310578346252441</v>
      </c>
      <c r="DC2240">
        <v>0.6854061484336853</v>
      </c>
      <c r="DD2240">
        <v>1.5155245065689087</v>
      </c>
      <c r="DE2240">
        <v>1.4884034395217896</v>
      </c>
      <c r="DF2240">
        <v>1.5371325016021729</v>
      </c>
      <c r="DG2240">
        <v>1.4896341562271118</v>
      </c>
      <c r="DH2240">
        <v>1.3868627548217773</v>
      </c>
      <c r="DI2240">
        <v>1.0947990417480469</v>
      </c>
      <c r="DJ2240">
        <v>1.0521179437637329</v>
      </c>
      <c r="DK2240">
        <v>1.1208902597427368</v>
      </c>
      <c r="DL2240">
        <v>1.2209211587905884</v>
      </c>
      <c r="DM2240">
        <v>1.2786513566970825</v>
      </c>
      <c r="DN2240">
        <v>1.3274656534194946</v>
      </c>
      <c r="DO2240">
        <v>1.3358986377716064</v>
      </c>
      <c r="DP2240">
        <v>28.713933944702148</v>
      </c>
      <c r="DQ2240">
        <v>92.463630676269531</v>
      </c>
      <c r="DR2240">
        <v>92.100013732910156</v>
      </c>
      <c r="DS2240">
        <v>91.295066833496094</v>
      </c>
      <c r="DT2240">
        <v>91.162391662597656</v>
      </c>
      <c r="DU2240">
        <v>91.49761962890625</v>
      </c>
      <c r="DV2240">
        <v>29.559104919433594</v>
      </c>
      <c r="DW2240">
        <v>2.9531068801879883</v>
      </c>
      <c r="DX2240">
        <v>2.8411626815795898</v>
      </c>
      <c r="DY2240">
        <v>2.8703241348266602</v>
      </c>
      <c r="DZ2240">
        <v>2.7272648811340332</v>
      </c>
      <c r="EA2240">
        <v>2.3977606296539307</v>
      </c>
      <c r="EB2240">
        <v>4.7678713798522949</v>
      </c>
      <c r="EC2240">
        <v>4.6867771148681641</v>
      </c>
      <c r="ED2240">
        <v>4.8556728363037109</v>
      </c>
      <c r="EE2240">
        <v>4.7433128356933594</v>
      </c>
      <c r="EF2240">
        <v>4.5317907333374023</v>
      </c>
      <c r="EG2240">
        <v>3.7332661151885986</v>
      </c>
      <c r="EH2240">
        <v>3.6737942695617676</v>
      </c>
      <c r="EI2240">
        <v>3.7187132835388184</v>
      </c>
      <c r="EJ2240">
        <v>4.0285005569458008</v>
      </c>
      <c r="EK2240">
        <v>4.2229394912719727</v>
      </c>
      <c r="EL2240">
        <v>4.2309951782226563</v>
      </c>
      <c r="EM2240">
        <v>4.2518219947814941</v>
      </c>
      <c r="EN2240">
        <v>31.609371185302734</v>
      </c>
      <c r="EO2240">
        <v>96.139060974121094</v>
      </c>
      <c r="EP2240">
        <v>95.753280639648438</v>
      </c>
      <c r="EQ2240">
        <v>94.982101440429688</v>
      </c>
      <c r="ER2240">
        <v>94.883918762207031</v>
      </c>
      <c r="ES2240">
        <v>95.211624145507813</v>
      </c>
      <c r="ET2240">
        <v>32.480018615722656</v>
      </c>
      <c r="EU2240">
        <v>5.532193660736084</v>
      </c>
      <c r="EV2240">
        <v>5.4196596145629883</v>
      </c>
      <c r="EW2240">
        <v>5.3719630241394043</v>
      </c>
      <c r="EX2240">
        <v>5.1763186454772949</v>
      </c>
      <c r="EY2240">
        <v>4.8701281547546387</v>
      </c>
      <c r="EZ2240">
        <v>69.583106994628906</v>
      </c>
      <c r="FA2240">
        <v>68.435005187988281</v>
      </c>
      <c r="FB2240">
        <v>67.342964172363281</v>
      </c>
      <c r="FC2240">
        <v>66.147720336914062</v>
      </c>
      <c r="FD2240">
        <v>65.21124267578125</v>
      </c>
      <c r="FE2240">
        <v>64.262222290039062</v>
      </c>
      <c r="FF2240">
        <v>63.420383453369141</v>
      </c>
      <c r="FG2240">
        <v>64.151382446289063</v>
      </c>
      <c r="FH2240">
        <v>67.129684448242188</v>
      </c>
      <c r="FI2240">
        <v>71.564376831054688</v>
      </c>
      <c r="FJ2240">
        <v>76.251998901367188</v>
      </c>
      <c r="FK2240">
        <v>80.479568481445313</v>
      </c>
      <c r="FL2240">
        <v>83.424896240234375</v>
      </c>
      <c r="FM2240">
        <v>85.177711486816406</v>
      </c>
      <c r="FN2240">
        <v>86.677093505859375</v>
      </c>
      <c r="FO2240">
        <v>87.360862731933594</v>
      </c>
      <c r="FP2240">
        <v>87.7232666015625</v>
      </c>
      <c r="FQ2240">
        <v>87.133323669433594</v>
      </c>
      <c r="FR2240">
        <v>86.169113159179688</v>
      </c>
      <c r="FS2240">
        <v>83.686386108398438</v>
      </c>
      <c r="FT2240">
        <v>80.145919799804688</v>
      </c>
      <c r="FU2240">
        <v>76.177474975585938</v>
      </c>
      <c r="FV2240">
        <v>73.971122741699219</v>
      </c>
      <c r="FW2240">
        <v>72.187942504882813</v>
      </c>
      <c r="FX2240">
        <v>1594</v>
      </c>
      <c r="FY2240">
        <v>1.6445562243461609E-2</v>
      </c>
      <c r="FZ2240">
        <v>1</v>
      </c>
    </row>
    <row r="2241" spans="1:182" x14ac:dyDescent="0.2">
      <c r="A2241" t="s">
        <v>245</v>
      </c>
      <c r="B2241" t="s">
        <v>252</v>
      </c>
      <c r="C2241" t="s">
        <v>218</v>
      </c>
      <c r="D2241" t="s">
        <v>41</v>
      </c>
      <c r="E2241">
        <v>2016</v>
      </c>
      <c r="F2241" t="s">
        <v>229</v>
      </c>
      <c r="G2241" t="s">
        <v>10</v>
      </c>
      <c r="H2241" t="s">
        <v>226</v>
      </c>
      <c r="I2241">
        <v>1056.5999999999999</v>
      </c>
      <c r="L2241">
        <v>246.61585731437856</v>
      </c>
      <c r="M2241">
        <v>241.14883573149521</v>
      </c>
      <c r="N2241">
        <v>236.88122674222757</v>
      </c>
      <c r="O2241">
        <v>234.76659353446215</v>
      </c>
      <c r="P2241">
        <v>238.3358469061516</v>
      </c>
      <c r="Q2241">
        <v>247.74002248255164</v>
      </c>
      <c r="R2241">
        <v>261.9790923794352</v>
      </c>
      <c r="S2241">
        <v>270.64205375262407</v>
      </c>
      <c r="T2241">
        <v>278.97681909499255</v>
      </c>
      <c r="U2241">
        <v>286.86529090091722</v>
      </c>
      <c r="V2241">
        <v>297.89221741279488</v>
      </c>
      <c r="W2241">
        <v>302.62324207444055</v>
      </c>
      <c r="X2241">
        <v>302.26600575617783</v>
      </c>
      <c r="Y2241">
        <v>304.47736652896504</v>
      </c>
      <c r="Z2241">
        <v>306.05720069431521</v>
      </c>
      <c r="AA2241">
        <v>305.90438143950422</v>
      </c>
      <c r="AB2241">
        <v>306.09290946889746</v>
      </c>
      <c r="AC2241">
        <v>303.45850130773448</v>
      </c>
      <c r="AD2241">
        <v>303.39767167783816</v>
      </c>
      <c r="AE2241">
        <v>305.33677949886135</v>
      </c>
      <c r="AF2241">
        <v>301.80218561713372</v>
      </c>
      <c r="AG2241">
        <v>286.58127703545705</v>
      </c>
      <c r="AH2241">
        <v>270.75521123888933</v>
      </c>
      <c r="AI2241">
        <v>257.9107134591485</v>
      </c>
      <c r="AJ2241">
        <v>-6.2419533729553223</v>
      </c>
      <c r="AK2241">
        <v>-6.1403374671936035</v>
      </c>
      <c r="AL2241">
        <v>-6.3782296180725098</v>
      </c>
      <c r="AM2241">
        <v>-6.2710204124450684</v>
      </c>
      <c r="AN2241">
        <v>-6.1144003868103027</v>
      </c>
      <c r="AO2241">
        <v>-5.1984567642211914</v>
      </c>
      <c r="AP2241">
        <v>-5.2010879516601562</v>
      </c>
      <c r="AQ2241">
        <v>-5.0754218101501465</v>
      </c>
      <c r="AR2241">
        <v>-5.4757003784179687</v>
      </c>
      <c r="AS2241">
        <v>-5.7440471649169922</v>
      </c>
      <c r="AT2241">
        <v>-5.5980157852172852</v>
      </c>
      <c r="AU2241">
        <v>-5.6191444396972656</v>
      </c>
      <c r="AV2241">
        <v>21.80775260925293</v>
      </c>
      <c r="AW2241">
        <v>83.697006225585938</v>
      </c>
      <c r="AX2241">
        <v>83.386260986328125</v>
      </c>
      <c r="AY2241">
        <v>82.500778198242188</v>
      </c>
      <c r="AZ2241">
        <v>82.285835266113281</v>
      </c>
      <c r="BA2241">
        <v>82.639015197753906</v>
      </c>
      <c r="BB2241">
        <v>22.592161178588867</v>
      </c>
      <c r="BC2241">
        <v>-3.1985156536102295</v>
      </c>
      <c r="BD2241">
        <v>-3.3090522289276123</v>
      </c>
      <c r="BE2241">
        <v>-3.0965697765350342</v>
      </c>
      <c r="BF2241">
        <v>-3.1142027378082275</v>
      </c>
      <c r="BG2241">
        <v>-3.4993159770965576</v>
      </c>
      <c r="BH2241">
        <v>-2.9896066188812256</v>
      </c>
      <c r="BI2241">
        <v>-2.9419641494750977</v>
      </c>
      <c r="BJ2241">
        <v>-3.0596892833709717</v>
      </c>
      <c r="BK2241">
        <v>-3.0173418521881104</v>
      </c>
      <c r="BL2241">
        <v>-2.9694724082946777</v>
      </c>
      <c r="BM2241">
        <v>-2.5599896907806396</v>
      </c>
      <c r="BN2241">
        <v>-2.5794119834899902</v>
      </c>
      <c r="BO2241">
        <v>-2.4775986671447754</v>
      </c>
      <c r="BP2241">
        <v>-2.6681206226348877</v>
      </c>
      <c r="BQ2241">
        <v>-2.7997589111328125</v>
      </c>
      <c r="BR2241">
        <v>-2.694486141204834</v>
      </c>
      <c r="BS2241">
        <v>-2.7032210826873779</v>
      </c>
      <c r="BT2241">
        <v>24.703189849853516</v>
      </c>
      <c r="BU2241">
        <v>87.3724365234375</v>
      </c>
      <c r="BV2241">
        <v>87.039527893066406</v>
      </c>
      <c r="BW2241">
        <v>86.187812805175781</v>
      </c>
      <c r="BX2241">
        <v>86.007362365722656</v>
      </c>
      <c r="BY2241">
        <v>86.353012084960938</v>
      </c>
      <c r="BZ2241">
        <v>25.51307487487793</v>
      </c>
      <c r="CA2241">
        <v>-0.61942863464355469</v>
      </c>
      <c r="CB2241">
        <v>-0.73055535554885864</v>
      </c>
      <c r="CC2241">
        <v>-0.59493082761764526</v>
      </c>
      <c r="CD2241">
        <v>-0.66514921188354492</v>
      </c>
      <c r="CE2241">
        <v>-1.0269482135772705</v>
      </c>
      <c r="CF2241">
        <v>-0.73704099655151367</v>
      </c>
      <c r="CG2241">
        <v>-0.72678035497665405</v>
      </c>
      <c r="CH2241">
        <v>-0.76127839088439941</v>
      </c>
      <c r="CI2241">
        <v>-0.76385384798049927</v>
      </c>
      <c r="CJ2241">
        <v>-0.79130488634109497</v>
      </c>
      <c r="CK2241">
        <v>-0.73259532451629639</v>
      </c>
      <c r="CL2241">
        <v>-0.76364701986312866</v>
      </c>
      <c r="CM2241">
        <v>-0.67835420370101929</v>
      </c>
      <c r="CN2241">
        <v>-0.72359979152679443</v>
      </c>
      <c r="CO2241">
        <v>-0.76055377721786499</v>
      </c>
      <c r="CP2241">
        <v>-0.6835101842880249</v>
      </c>
      <c r="CQ2241">
        <v>-0.68366116285324097</v>
      </c>
      <c r="CR2241">
        <v>26.708562850952148</v>
      </c>
      <c r="CS2241">
        <v>89.918037414550781</v>
      </c>
      <c r="CT2241">
        <v>89.569770812988281</v>
      </c>
      <c r="CU2241">
        <v>88.741439819335938</v>
      </c>
      <c r="CV2241">
        <v>88.584877014160156</v>
      </c>
      <c r="CW2241">
        <v>88.925315856933594</v>
      </c>
      <c r="CX2241">
        <v>27.536090850830078</v>
      </c>
      <c r="CY2241">
        <v>1.1668391227722168</v>
      </c>
      <c r="CZ2241">
        <v>1.055303692817688</v>
      </c>
      <c r="DA2241">
        <v>1.1376967430114746</v>
      </c>
      <c r="DB2241">
        <v>1.0310578346252441</v>
      </c>
      <c r="DC2241">
        <v>0.6854061484336853</v>
      </c>
      <c r="DD2241">
        <v>1.5155245065689087</v>
      </c>
      <c r="DE2241">
        <v>1.4884034395217896</v>
      </c>
      <c r="DF2241">
        <v>1.5371325016021729</v>
      </c>
      <c r="DG2241">
        <v>1.4896341562271118</v>
      </c>
      <c r="DH2241">
        <v>1.3868627548217773</v>
      </c>
      <c r="DI2241">
        <v>1.0947990417480469</v>
      </c>
      <c r="DJ2241">
        <v>1.0521179437637329</v>
      </c>
      <c r="DK2241">
        <v>1.1208902597427368</v>
      </c>
      <c r="DL2241">
        <v>1.2209211587905884</v>
      </c>
      <c r="DM2241">
        <v>1.2786513566970825</v>
      </c>
      <c r="DN2241">
        <v>1.3274656534194946</v>
      </c>
      <c r="DO2241">
        <v>1.3358986377716064</v>
      </c>
      <c r="DP2241">
        <v>28.713933944702148</v>
      </c>
      <c r="DQ2241">
        <v>92.463630676269531</v>
      </c>
      <c r="DR2241">
        <v>92.100013732910156</v>
      </c>
      <c r="DS2241">
        <v>91.295066833496094</v>
      </c>
      <c r="DT2241">
        <v>91.162391662597656</v>
      </c>
      <c r="DU2241">
        <v>91.49761962890625</v>
      </c>
      <c r="DV2241">
        <v>29.559104919433594</v>
      </c>
      <c r="DW2241">
        <v>2.9531068801879883</v>
      </c>
      <c r="DX2241">
        <v>2.8411626815795898</v>
      </c>
      <c r="DY2241">
        <v>2.8703241348266602</v>
      </c>
      <c r="DZ2241">
        <v>2.7272648811340332</v>
      </c>
      <c r="EA2241">
        <v>2.3977606296539307</v>
      </c>
      <c r="EB2241">
        <v>4.7678713798522949</v>
      </c>
      <c r="EC2241">
        <v>4.6867771148681641</v>
      </c>
      <c r="ED2241">
        <v>4.8556728363037109</v>
      </c>
      <c r="EE2241">
        <v>4.7433128356933594</v>
      </c>
      <c r="EF2241">
        <v>4.5317907333374023</v>
      </c>
      <c r="EG2241">
        <v>3.7332661151885986</v>
      </c>
      <c r="EH2241">
        <v>3.6737942695617676</v>
      </c>
      <c r="EI2241">
        <v>3.7187132835388184</v>
      </c>
      <c r="EJ2241">
        <v>4.0285005569458008</v>
      </c>
      <c r="EK2241">
        <v>4.2229394912719727</v>
      </c>
      <c r="EL2241">
        <v>4.2309951782226563</v>
      </c>
      <c r="EM2241">
        <v>4.2518219947814941</v>
      </c>
      <c r="EN2241">
        <v>31.609371185302734</v>
      </c>
      <c r="EO2241">
        <v>96.139060974121094</v>
      </c>
      <c r="EP2241">
        <v>95.753280639648438</v>
      </c>
      <c r="EQ2241">
        <v>94.982101440429688</v>
      </c>
      <c r="ER2241">
        <v>94.883918762207031</v>
      </c>
      <c r="ES2241">
        <v>95.211624145507813</v>
      </c>
      <c r="ET2241">
        <v>32.480018615722656</v>
      </c>
      <c r="EU2241">
        <v>5.532193660736084</v>
      </c>
      <c r="EV2241">
        <v>5.4196596145629883</v>
      </c>
      <c r="EW2241">
        <v>5.3719630241394043</v>
      </c>
      <c r="EX2241">
        <v>5.1763186454772949</v>
      </c>
      <c r="EY2241">
        <v>4.8701281547546387</v>
      </c>
      <c r="EZ2241">
        <v>69.583106994628906</v>
      </c>
      <c r="FA2241">
        <v>68.435005187988281</v>
      </c>
      <c r="FB2241">
        <v>67.342964172363281</v>
      </c>
      <c r="FC2241">
        <v>66.147720336914062</v>
      </c>
      <c r="FD2241">
        <v>65.21124267578125</v>
      </c>
      <c r="FE2241">
        <v>64.262222290039062</v>
      </c>
      <c r="FF2241">
        <v>63.420383453369141</v>
      </c>
      <c r="FG2241">
        <v>64.151382446289063</v>
      </c>
      <c r="FH2241">
        <v>67.129684448242188</v>
      </c>
      <c r="FI2241">
        <v>71.564376831054688</v>
      </c>
      <c r="FJ2241">
        <v>76.251998901367188</v>
      </c>
      <c r="FK2241">
        <v>80.479568481445313</v>
      </c>
      <c r="FL2241">
        <v>83.424896240234375</v>
      </c>
      <c r="FM2241">
        <v>85.177711486816406</v>
      </c>
      <c r="FN2241">
        <v>86.677093505859375</v>
      </c>
      <c r="FO2241">
        <v>87.360862731933594</v>
      </c>
      <c r="FP2241">
        <v>87.7232666015625</v>
      </c>
      <c r="FQ2241">
        <v>87.133323669433594</v>
      </c>
      <c r="FR2241">
        <v>86.169113159179688</v>
      </c>
      <c r="FS2241">
        <v>83.686386108398438</v>
      </c>
      <c r="FT2241">
        <v>80.145919799804688</v>
      </c>
      <c r="FU2241">
        <v>76.177474975585938</v>
      </c>
      <c r="FV2241">
        <v>73.971122741699219</v>
      </c>
      <c r="FW2241">
        <v>72.187942504882813</v>
      </c>
      <c r="FX2241">
        <v>1594</v>
      </c>
      <c r="FY2241">
        <v>1.6445562243461609E-2</v>
      </c>
      <c r="FZ2241">
        <v>1</v>
      </c>
    </row>
    <row r="2242" spans="1:182" x14ac:dyDescent="0.2">
      <c r="A2242" t="s">
        <v>245</v>
      </c>
      <c r="B2242" t="s">
        <v>252</v>
      </c>
      <c r="C2242" t="s">
        <v>218</v>
      </c>
      <c r="D2242" t="s">
        <v>41</v>
      </c>
      <c r="E2242">
        <v>2017</v>
      </c>
      <c r="F2242" t="s">
        <v>229</v>
      </c>
      <c r="G2242" t="s">
        <v>10</v>
      </c>
      <c r="H2242" t="s">
        <v>226</v>
      </c>
      <c r="I2242">
        <v>1056.5999999999999</v>
      </c>
      <c r="L2242">
        <v>246.61585731437856</v>
      </c>
      <c r="M2242">
        <v>241.14883573149521</v>
      </c>
      <c r="N2242">
        <v>236.88122674222757</v>
      </c>
      <c r="O2242">
        <v>234.76659353446215</v>
      </c>
      <c r="P2242">
        <v>238.33584690615163</v>
      </c>
      <c r="Q2242">
        <v>247.74002248255164</v>
      </c>
      <c r="R2242">
        <v>261.9790923794352</v>
      </c>
      <c r="S2242">
        <v>270.64205375262401</v>
      </c>
      <c r="T2242">
        <v>278.97681909499255</v>
      </c>
      <c r="U2242">
        <v>286.86529090091722</v>
      </c>
      <c r="V2242">
        <v>297.89221741279488</v>
      </c>
      <c r="W2242">
        <v>302.62324207444055</v>
      </c>
      <c r="X2242">
        <v>302.26600575617783</v>
      </c>
      <c r="Y2242">
        <v>304.47736652896504</v>
      </c>
      <c r="Z2242">
        <v>306.05720069431521</v>
      </c>
      <c r="AA2242">
        <v>305.90438143950422</v>
      </c>
      <c r="AB2242">
        <v>306.09290946889752</v>
      </c>
      <c r="AC2242">
        <v>303.45850130773448</v>
      </c>
      <c r="AD2242">
        <v>303.39767167783816</v>
      </c>
      <c r="AE2242">
        <v>305.33677949886135</v>
      </c>
      <c r="AF2242">
        <v>301.80218561713377</v>
      </c>
      <c r="AG2242">
        <v>286.58127703545705</v>
      </c>
      <c r="AH2242">
        <v>270.75521123888933</v>
      </c>
      <c r="AI2242">
        <v>257.9107134591485</v>
      </c>
      <c r="AJ2242">
        <v>-6.2419533729553223</v>
      </c>
      <c r="AK2242">
        <v>-6.1403374671936035</v>
      </c>
      <c r="AL2242">
        <v>-6.3782296180725098</v>
      </c>
      <c r="AM2242">
        <v>-6.2710204124450684</v>
      </c>
      <c r="AN2242">
        <v>-6.1144003868103027</v>
      </c>
      <c r="AO2242">
        <v>-5.1984567642211914</v>
      </c>
      <c r="AP2242">
        <v>-5.2010879516601562</v>
      </c>
      <c r="AQ2242">
        <v>-5.0754218101501465</v>
      </c>
      <c r="AR2242">
        <v>-5.4757003784179687</v>
      </c>
      <c r="AS2242">
        <v>-5.7440471649169922</v>
      </c>
      <c r="AT2242">
        <v>-5.5980157852172852</v>
      </c>
      <c r="AU2242">
        <v>-5.6191444396972656</v>
      </c>
      <c r="AV2242">
        <v>21.80775260925293</v>
      </c>
      <c r="AW2242">
        <v>83.697006225585938</v>
      </c>
      <c r="AX2242">
        <v>83.386260986328125</v>
      </c>
      <c r="AY2242">
        <v>82.500778198242188</v>
      </c>
      <c r="AZ2242">
        <v>82.285835266113281</v>
      </c>
      <c r="BA2242">
        <v>82.639015197753906</v>
      </c>
      <c r="BB2242">
        <v>22.592161178588867</v>
      </c>
      <c r="BC2242">
        <v>-3.1985156536102295</v>
      </c>
      <c r="BD2242">
        <v>-3.3090522289276123</v>
      </c>
      <c r="BE2242">
        <v>-3.0965697765350342</v>
      </c>
      <c r="BF2242">
        <v>-3.1142027378082275</v>
      </c>
      <c r="BG2242">
        <v>-3.4993159770965576</v>
      </c>
      <c r="BH2242">
        <v>-2.9896066188812256</v>
      </c>
      <c r="BI2242">
        <v>-2.9419641494750977</v>
      </c>
      <c r="BJ2242">
        <v>-3.0596892833709717</v>
      </c>
      <c r="BK2242">
        <v>-3.0173418521881104</v>
      </c>
      <c r="BL2242">
        <v>-2.9694724082946777</v>
      </c>
      <c r="BM2242">
        <v>-2.5599896907806396</v>
      </c>
      <c r="BN2242">
        <v>-2.5794119834899902</v>
      </c>
      <c r="BO2242">
        <v>-2.4775986671447754</v>
      </c>
      <c r="BP2242">
        <v>-2.6681206226348877</v>
      </c>
      <c r="BQ2242">
        <v>-2.7997589111328125</v>
      </c>
      <c r="BR2242">
        <v>-2.694486141204834</v>
      </c>
      <c r="BS2242">
        <v>-2.7032210826873779</v>
      </c>
      <c r="BT2242">
        <v>24.703189849853516</v>
      </c>
      <c r="BU2242">
        <v>87.3724365234375</v>
      </c>
      <c r="BV2242">
        <v>87.039527893066406</v>
      </c>
      <c r="BW2242">
        <v>86.187812805175781</v>
      </c>
      <c r="BX2242">
        <v>86.007362365722656</v>
      </c>
      <c r="BY2242">
        <v>86.353012084960938</v>
      </c>
      <c r="BZ2242">
        <v>25.51307487487793</v>
      </c>
      <c r="CA2242">
        <v>-0.61942863464355469</v>
      </c>
      <c r="CB2242">
        <v>-0.73055535554885864</v>
      </c>
      <c r="CC2242">
        <v>-0.59493082761764526</v>
      </c>
      <c r="CD2242">
        <v>-0.66514921188354492</v>
      </c>
      <c r="CE2242">
        <v>-1.0269482135772705</v>
      </c>
      <c r="CF2242">
        <v>-0.73704099655151367</v>
      </c>
      <c r="CG2242">
        <v>-0.72678035497665405</v>
      </c>
      <c r="CH2242">
        <v>-0.76127839088439941</v>
      </c>
      <c r="CI2242">
        <v>-0.76385384798049927</v>
      </c>
      <c r="CJ2242">
        <v>-0.79130488634109497</v>
      </c>
      <c r="CK2242">
        <v>-0.73259532451629639</v>
      </c>
      <c r="CL2242">
        <v>-0.76364701986312866</v>
      </c>
      <c r="CM2242">
        <v>-0.67835420370101929</v>
      </c>
      <c r="CN2242">
        <v>-0.72359979152679443</v>
      </c>
      <c r="CO2242">
        <v>-0.76055377721786499</v>
      </c>
      <c r="CP2242">
        <v>-0.6835101842880249</v>
      </c>
      <c r="CQ2242">
        <v>-0.68366116285324097</v>
      </c>
      <c r="CR2242">
        <v>26.708562850952148</v>
      </c>
      <c r="CS2242">
        <v>89.918037414550781</v>
      </c>
      <c r="CT2242">
        <v>89.569770812988281</v>
      </c>
      <c r="CU2242">
        <v>88.741439819335938</v>
      </c>
      <c r="CV2242">
        <v>88.584877014160156</v>
      </c>
      <c r="CW2242">
        <v>88.925315856933594</v>
      </c>
      <c r="CX2242">
        <v>27.536090850830078</v>
      </c>
      <c r="CY2242">
        <v>1.1668391227722168</v>
      </c>
      <c r="CZ2242">
        <v>1.055303692817688</v>
      </c>
      <c r="DA2242">
        <v>1.1376967430114746</v>
      </c>
      <c r="DB2242">
        <v>1.0310578346252441</v>
      </c>
      <c r="DC2242">
        <v>0.6854061484336853</v>
      </c>
      <c r="DD2242">
        <v>1.5155245065689087</v>
      </c>
      <c r="DE2242">
        <v>1.4884034395217896</v>
      </c>
      <c r="DF2242">
        <v>1.5371325016021729</v>
      </c>
      <c r="DG2242">
        <v>1.4896341562271118</v>
      </c>
      <c r="DH2242">
        <v>1.3868627548217773</v>
      </c>
      <c r="DI2242">
        <v>1.0947990417480469</v>
      </c>
      <c r="DJ2242">
        <v>1.0521179437637329</v>
      </c>
      <c r="DK2242">
        <v>1.1208902597427368</v>
      </c>
      <c r="DL2242">
        <v>1.2209211587905884</v>
      </c>
      <c r="DM2242">
        <v>1.2786513566970825</v>
      </c>
      <c r="DN2242">
        <v>1.3274656534194946</v>
      </c>
      <c r="DO2242">
        <v>1.3358986377716064</v>
      </c>
      <c r="DP2242">
        <v>28.713933944702148</v>
      </c>
      <c r="DQ2242">
        <v>92.463630676269531</v>
      </c>
      <c r="DR2242">
        <v>92.100013732910156</v>
      </c>
      <c r="DS2242">
        <v>91.295066833496094</v>
      </c>
      <c r="DT2242">
        <v>91.162391662597656</v>
      </c>
      <c r="DU2242">
        <v>91.49761962890625</v>
      </c>
      <c r="DV2242">
        <v>29.559104919433594</v>
      </c>
      <c r="DW2242">
        <v>2.9531068801879883</v>
      </c>
      <c r="DX2242">
        <v>2.8411626815795898</v>
      </c>
      <c r="DY2242">
        <v>2.8703241348266602</v>
      </c>
      <c r="DZ2242">
        <v>2.7272648811340332</v>
      </c>
      <c r="EA2242">
        <v>2.3977606296539307</v>
      </c>
      <c r="EB2242">
        <v>4.7678713798522949</v>
      </c>
      <c r="EC2242">
        <v>4.6867771148681641</v>
      </c>
      <c r="ED2242">
        <v>4.8556728363037109</v>
      </c>
      <c r="EE2242">
        <v>4.7433128356933594</v>
      </c>
      <c r="EF2242">
        <v>4.5317907333374023</v>
      </c>
      <c r="EG2242">
        <v>3.7332661151885986</v>
      </c>
      <c r="EH2242">
        <v>3.6737942695617676</v>
      </c>
      <c r="EI2242">
        <v>3.7187132835388184</v>
      </c>
      <c r="EJ2242">
        <v>4.0285005569458008</v>
      </c>
      <c r="EK2242">
        <v>4.2229394912719727</v>
      </c>
      <c r="EL2242">
        <v>4.2309951782226563</v>
      </c>
      <c r="EM2242">
        <v>4.2518219947814941</v>
      </c>
      <c r="EN2242">
        <v>31.609371185302734</v>
      </c>
      <c r="EO2242">
        <v>96.139060974121094</v>
      </c>
      <c r="EP2242">
        <v>95.753280639648438</v>
      </c>
      <c r="EQ2242">
        <v>94.982101440429688</v>
      </c>
      <c r="ER2242">
        <v>94.883918762207031</v>
      </c>
      <c r="ES2242">
        <v>95.211624145507813</v>
      </c>
      <c r="ET2242">
        <v>32.480018615722656</v>
      </c>
      <c r="EU2242">
        <v>5.532193660736084</v>
      </c>
      <c r="EV2242">
        <v>5.4196596145629883</v>
      </c>
      <c r="EW2242">
        <v>5.3719630241394043</v>
      </c>
      <c r="EX2242">
        <v>5.1763186454772949</v>
      </c>
      <c r="EY2242">
        <v>4.8701281547546387</v>
      </c>
      <c r="EZ2242">
        <v>69.583106994628906</v>
      </c>
      <c r="FA2242">
        <v>68.435005187988281</v>
      </c>
      <c r="FB2242">
        <v>67.342964172363281</v>
      </c>
      <c r="FC2242">
        <v>66.147720336914062</v>
      </c>
      <c r="FD2242">
        <v>65.21124267578125</v>
      </c>
      <c r="FE2242">
        <v>64.262222290039062</v>
      </c>
      <c r="FF2242">
        <v>63.420383453369141</v>
      </c>
      <c r="FG2242">
        <v>64.151382446289063</v>
      </c>
      <c r="FH2242">
        <v>67.129684448242188</v>
      </c>
      <c r="FI2242">
        <v>71.564376831054688</v>
      </c>
      <c r="FJ2242">
        <v>76.251998901367188</v>
      </c>
      <c r="FK2242">
        <v>80.479568481445313</v>
      </c>
      <c r="FL2242">
        <v>83.424896240234375</v>
      </c>
      <c r="FM2242">
        <v>85.177711486816406</v>
      </c>
      <c r="FN2242">
        <v>86.677093505859375</v>
      </c>
      <c r="FO2242">
        <v>87.360862731933594</v>
      </c>
      <c r="FP2242">
        <v>87.7232666015625</v>
      </c>
      <c r="FQ2242">
        <v>87.133323669433594</v>
      </c>
      <c r="FR2242">
        <v>86.169113159179688</v>
      </c>
      <c r="FS2242">
        <v>83.686386108398438</v>
      </c>
      <c r="FT2242">
        <v>80.145919799804688</v>
      </c>
      <c r="FU2242">
        <v>76.177474975585938</v>
      </c>
      <c r="FV2242">
        <v>73.971122741699219</v>
      </c>
      <c r="FW2242">
        <v>72.187942504882813</v>
      </c>
      <c r="FX2242">
        <v>1594</v>
      </c>
      <c r="FY2242">
        <v>1.6445562243461609E-2</v>
      </c>
      <c r="FZ2242">
        <v>1</v>
      </c>
    </row>
    <row r="2243" spans="1:182" x14ac:dyDescent="0.2">
      <c r="A2243" t="s">
        <v>245</v>
      </c>
      <c r="B2243" t="s">
        <v>252</v>
      </c>
      <c r="C2243" t="s">
        <v>218</v>
      </c>
      <c r="D2243" t="s">
        <v>42</v>
      </c>
      <c r="E2243">
        <v>2015</v>
      </c>
      <c r="F2243" t="s">
        <v>229</v>
      </c>
      <c r="G2243" t="s">
        <v>10</v>
      </c>
      <c r="H2243" t="s">
        <v>226</v>
      </c>
      <c r="I2243">
        <v>1056.5999999999999</v>
      </c>
      <c r="L2243">
        <v>266.07084544704094</v>
      </c>
      <c r="M2243">
        <v>260.36485134341382</v>
      </c>
      <c r="N2243">
        <v>255.99903777733249</v>
      </c>
      <c r="O2243">
        <v>254.72480986455778</v>
      </c>
      <c r="P2243">
        <v>259.09924243283257</v>
      </c>
      <c r="Q2243">
        <v>269.81665271353427</v>
      </c>
      <c r="R2243">
        <v>283.33254554002417</v>
      </c>
      <c r="S2243">
        <v>290.50180948425458</v>
      </c>
      <c r="T2243">
        <v>298.65122344938908</v>
      </c>
      <c r="U2243">
        <v>306.19623253403154</v>
      </c>
      <c r="V2243">
        <v>316.37892140107886</v>
      </c>
      <c r="W2243">
        <v>320.6588454077513</v>
      </c>
      <c r="X2243">
        <v>320.64924218425637</v>
      </c>
      <c r="Y2243">
        <v>323.06046894565202</v>
      </c>
      <c r="Z2243">
        <v>324.80309250712151</v>
      </c>
      <c r="AA2243">
        <v>324.55541773523271</v>
      </c>
      <c r="AB2243">
        <v>323.23624734868906</v>
      </c>
      <c r="AC2243">
        <v>320.09986338366338</v>
      </c>
      <c r="AD2243">
        <v>320.58800510343428</v>
      </c>
      <c r="AE2243">
        <v>324.90003473622687</v>
      </c>
      <c r="AF2243">
        <v>322.53233619077338</v>
      </c>
      <c r="AG2243">
        <v>306.82663169057156</v>
      </c>
      <c r="AH2243">
        <v>290.17648614295013</v>
      </c>
      <c r="AI2243">
        <v>277.0183107028754</v>
      </c>
      <c r="AJ2243">
        <v>-12.046313285827637</v>
      </c>
      <c r="AK2243">
        <v>-11.897379875183105</v>
      </c>
      <c r="AL2243">
        <v>-12.228048324584961</v>
      </c>
      <c r="AM2243">
        <v>-12.081266403198242</v>
      </c>
      <c r="AN2243">
        <v>-12.026259422302246</v>
      </c>
      <c r="AO2243">
        <v>-10.556968688964844</v>
      </c>
      <c r="AP2243">
        <v>-10.391541481018066</v>
      </c>
      <c r="AQ2243">
        <v>-10.206999778747559</v>
      </c>
      <c r="AR2243">
        <v>-10.439213752746582</v>
      </c>
      <c r="AS2243">
        <v>-10.598606109619141</v>
      </c>
      <c r="AT2243">
        <v>-10.402035713195801</v>
      </c>
      <c r="AU2243">
        <v>-10.48268985748291</v>
      </c>
      <c r="AV2243">
        <v>24.170045852661133</v>
      </c>
      <c r="AW2243">
        <v>90.366432189941406</v>
      </c>
      <c r="AX2243">
        <v>90.039421081542969</v>
      </c>
      <c r="AY2243">
        <v>89.023399353027344</v>
      </c>
      <c r="AZ2243">
        <v>88.601150512695313</v>
      </c>
      <c r="BA2243">
        <v>88.852432250976563</v>
      </c>
      <c r="BB2243">
        <v>25.007343292236328</v>
      </c>
      <c r="BC2243">
        <v>-5.1552958488464355</v>
      </c>
      <c r="BD2243">
        <v>-5.2379827499389648</v>
      </c>
      <c r="BE2243">
        <v>-5.0036659240722656</v>
      </c>
      <c r="BF2243">
        <v>-5.1709847450256348</v>
      </c>
      <c r="BG2243">
        <v>-5.6801996231079102</v>
      </c>
      <c r="BH2243">
        <v>-5.7953524589538574</v>
      </c>
      <c r="BI2243">
        <v>-5.7129240036010742</v>
      </c>
      <c r="BJ2243">
        <v>-5.8667726516723633</v>
      </c>
      <c r="BK2243">
        <v>-5.8022236824035645</v>
      </c>
      <c r="BL2243">
        <v>-5.8018250465393066</v>
      </c>
      <c r="BM2243">
        <v>-5.1525402069091797</v>
      </c>
      <c r="BN2243">
        <v>-5.1084680557250977</v>
      </c>
      <c r="BO2243">
        <v>-4.9929680824279785</v>
      </c>
      <c r="BP2243">
        <v>-5.1001572608947754</v>
      </c>
      <c r="BQ2243">
        <v>-5.1824307441711426</v>
      </c>
      <c r="BR2243">
        <v>-5.0777387619018555</v>
      </c>
      <c r="BS2243">
        <v>-5.1233863830566406</v>
      </c>
      <c r="BT2243">
        <v>27.665502548217773</v>
      </c>
      <c r="BU2243">
        <v>94.126846313476563</v>
      </c>
      <c r="BV2243">
        <v>93.788139343261719</v>
      </c>
      <c r="BW2243">
        <v>92.816902160644531</v>
      </c>
      <c r="BX2243">
        <v>92.417533874511719</v>
      </c>
      <c r="BY2243">
        <v>92.66448974609375</v>
      </c>
      <c r="BZ2243">
        <v>28.512607574462891</v>
      </c>
      <c r="CA2243">
        <v>-1.3908004760742188</v>
      </c>
      <c r="CB2243">
        <v>-1.4665695428848267</v>
      </c>
      <c r="CC2243">
        <v>-1.321231484413147</v>
      </c>
      <c r="CD2243">
        <v>-1.53652024269104</v>
      </c>
      <c r="CE2243">
        <v>-1.9710118770599365</v>
      </c>
      <c r="CF2243">
        <v>-1.4659559726715088</v>
      </c>
      <c r="CG2243">
        <v>-1.4295892715454102</v>
      </c>
      <c r="CH2243">
        <v>-1.4609721899032593</v>
      </c>
      <c r="CI2243">
        <v>-1.4533782005310059</v>
      </c>
      <c r="CJ2243">
        <v>-1.4908006191253662</v>
      </c>
      <c r="CK2243">
        <v>-1.4094499349594116</v>
      </c>
      <c r="CL2243">
        <v>-1.4494272470474243</v>
      </c>
      <c r="CM2243">
        <v>-1.3817453384399414</v>
      </c>
      <c r="CN2243">
        <v>-1.402342677116394</v>
      </c>
      <c r="CO2243">
        <v>-1.431204080581665</v>
      </c>
      <c r="CP2243">
        <v>-1.3901464939117432</v>
      </c>
      <c r="CQ2243">
        <v>-1.4115489721298218</v>
      </c>
      <c r="CR2243">
        <v>30.086446762084961</v>
      </c>
      <c r="CS2243">
        <v>96.731292724609375</v>
      </c>
      <c r="CT2243">
        <v>96.384483337402344</v>
      </c>
      <c r="CU2243">
        <v>95.444267272949219</v>
      </c>
      <c r="CV2243">
        <v>95.060752868652344</v>
      </c>
      <c r="CW2243">
        <v>95.304710388183594</v>
      </c>
      <c r="CX2243">
        <v>30.940341949462891</v>
      </c>
      <c r="CY2243">
        <v>1.2164773941040039</v>
      </c>
      <c r="CZ2243">
        <v>1.1454997062683105</v>
      </c>
      <c r="DA2243">
        <v>1.2292114496231079</v>
      </c>
      <c r="DB2243">
        <v>0.98069876432418823</v>
      </c>
      <c r="DC2243">
        <v>0.59796035289764404</v>
      </c>
      <c r="DD2243">
        <v>2.8634402751922607</v>
      </c>
      <c r="DE2243">
        <v>2.853745698928833</v>
      </c>
      <c r="DF2243">
        <v>2.9448280334472656</v>
      </c>
      <c r="DG2243">
        <v>2.8954672813415527</v>
      </c>
      <c r="DH2243">
        <v>2.8202238082885742</v>
      </c>
      <c r="DI2243">
        <v>2.3336403369903564</v>
      </c>
      <c r="DJ2243">
        <v>2.209613561630249</v>
      </c>
      <c r="DK2243">
        <v>2.2294771671295166</v>
      </c>
      <c r="DL2243">
        <v>2.2954716682434082</v>
      </c>
      <c r="DM2243">
        <v>2.3200225830078125</v>
      </c>
      <c r="DN2243">
        <v>2.29744553565979</v>
      </c>
      <c r="DO2243">
        <v>2.3002884387969971</v>
      </c>
      <c r="DP2243">
        <v>32.507389068603516</v>
      </c>
      <c r="DQ2243">
        <v>99.335739135742188</v>
      </c>
      <c r="DR2243">
        <v>98.980827331542969</v>
      </c>
      <c r="DS2243">
        <v>98.071632385253906</v>
      </c>
      <c r="DT2243">
        <v>97.703971862792969</v>
      </c>
      <c r="DU2243">
        <v>97.944931030273437</v>
      </c>
      <c r="DV2243">
        <v>33.368076324462891</v>
      </c>
      <c r="DW2243">
        <v>3.8237552642822266</v>
      </c>
      <c r="DX2243">
        <v>3.7575688362121582</v>
      </c>
      <c r="DY2243">
        <v>3.7796542644500732</v>
      </c>
      <c r="DZ2243">
        <v>3.4979178905487061</v>
      </c>
      <c r="EA2243">
        <v>3.1669325828552246</v>
      </c>
      <c r="EB2243">
        <v>9.1144008636474609</v>
      </c>
      <c r="EC2243">
        <v>9.0382013320922852</v>
      </c>
      <c r="ED2243">
        <v>9.3061037063598633</v>
      </c>
      <c r="EE2243">
        <v>9.1745100021362305</v>
      </c>
      <c r="EF2243">
        <v>9.0446586608886719</v>
      </c>
      <c r="EG2243">
        <v>7.7380685806274414</v>
      </c>
      <c r="EH2243">
        <v>7.4926872253417969</v>
      </c>
      <c r="EI2243">
        <v>7.4435091018676758</v>
      </c>
      <c r="EJ2243">
        <v>7.6345281600952148</v>
      </c>
      <c r="EK2243">
        <v>7.7361979484558105</v>
      </c>
      <c r="EL2243">
        <v>7.6217432022094727</v>
      </c>
      <c r="EM2243">
        <v>7.6595921516418457</v>
      </c>
      <c r="EN2243">
        <v>36.002845764160156</v>
      </c>
      <c r="EO2243">
        <v>103.09615325927734</v>
      </c>
      <c r="EP2243">
        <v>102.72954559326172</v>
      </c>
      <c r="EQ2243">
        <v>101.86513519287109</v>
      </c>
      <c r="ER2243">
        <v>101.52035522460937</v>
      </c>
      <c r="ES2243">
        <v>101.75698852539062</v>
      </c>
      <c r="ET2243">
        <v>36.873336791992188</v>
      </c>
      <c r="EU2243">
        <v>7.5882506370544434</v>
      </c>
      <c r="EV2243">
        <v>7.5289816856384277</v>
      </c>
      <c r="EW2243">
        <v>7.4620890617370605</v>
      </c>
      <c r="EX2243">
        <v>7.1323823928833008</v>
      </c>
      <c r="EY2243">
        <v>6.8761205673217773</v>
      </c>
      <c r="EZ2243">
        <v>76.218437194824219</v>
      </c>
      <c r="FA2243">
        <v>75.179588317871094</v>
      </c>
      <c r="FB2243">
        <v>74.298431396484375</v>
      </c>
      <c r="FC2243">
        <v>73.43316650390625</v>
      </c>
      <c r="FD2243">
        <v>72.529899597167969</v>
      </c>
      <c r="FE2243">
        <v>71.778244018554688</v>
      </c>
      <c r="FF2243">
        <v>71.107818603515625</v>
      </c>
      <c r="FG2243">
        <v>71.697105407714844</v>
      </c>
      <c r="FH2243">
        <v>74.284263610839844</v>
      </c>
      <c r="FI2243">
        <v>78.03900146484375</v>
      </c>
      <c r="FJ2243">
        <v>81.962249755859375</v>
      </c>
      <c r="FK2243">
        <v>85.545730590820313</v>
      </c>
      <c r="FL2243">
        <v>88.204521179199219</v>
      </c>
      <c r="FM2243">
        <v>89.907569885253906</v>
      </c>
      <c r="FN2243">
        <v>91.396720886230469</v>
      </c>
      <c r="FO2243">
        <v>91.968315124511719</v>
      </c>
      <c r="FP2243">
        <v>91.38897705078125</v>
      </c>
      <c r="FQ2243">
        <v>90.376449584960938</v>
      </c>
      <c r="FR2243">
        <v>89.710281372070313</v>
      </c>
      <c r="FS2243">
        <v>88.169876098632812</v>
      </c>
      <c r="FT2243">
        <v>85.602653503417969</v>
      </c>
      <c r="FU2243">
        <v>82.429039001464844</v>
      </c>
      <c r="FV2243">
        <v>80.298408508300781</v>
      </c>
      <c r="FW2243">
        <v>78.466209411621094</v>
      </c>
      <c r="FX2243">
        <v>1594</v>
      </c>
      <c r="FY2243">
        <v>1.6445562243461609E-2</v>
      </c>
      <c r="FZ2243">
        <v>1</v>
      </c>
    </row>
    <row r="2244" spans="1:182" x14ac:dyDescent="0.2">
      <c r="A2244" t="s">
        <v>245</v>
      </c>
      <c r="B2244" t="s">
        <v>252</v>
      </c>
      <c r="C2244" t="s">
        <v>218</v>
      </c>
      <c r="D2244" t="s">
        <v>42</v>
      </c>
      <c r="E2244">
        <v>2016</v>
      </c>
      <c r="F2244" t="s">
        <v>229</v>
      </c>
      <c r="G2244" t="s">
        <v>10</v>
      </c>
      <c r="H2244" t="s">
        <v>226</v>
      </c>
      <c r="I2244">
        <v>1056.5999999999999</v>
      </c>
      <c r="L2244">
        <v>266.07084544704094</v>
      </c>
      <c r="M2244">
        <v>260.36485134341382</v>
      </c>
      <c r="N2244">
        <v>255.99903777733249</v>
      </c>
      <c r="O2244">
        <v>254.72480986455778</v>
      </c>
      <c r="P2244">
        <v>259.09924243283257</v>
      </c>
      <c r="Q2244">
        <v>269.81665271353427</v>
      </c>
      <c r="R2244">
        <v>283.33254554002417</v>
      </c>
      <c r="S2244">
        <v>290.50180948425458</v>
      </c>
      <c r="T2244">
        <v>298.65122344938908</v>
      </c>
      <c r="U2244">
        <v>306.19623253403154</v>
      </c>
      <c r="V2244">
        <v>316.37892140107886</v>
      </c>
      <c r="W2244">
        <v>320.65884540775136</v>
      </c>
      <c r="X2244">
        <v>320.64924218425637</v>
      </c>
      <c r="Y2244">
        <v>323.06046894565202</v>
      </c>
      <c r="Z2244">
        <v>324.80309250712151</v>
      </c>
      <c r="AA2244">
        <v>324.55541773523271</v>
      </c>
      <c r="AB2244">
        <v>323.23624734868906</v>
      </c>
      <c r="AC2244">
        <v>320.09986338366338</v>
      </c>
      <c r="AD2244">
        <v>320.58800510343428</v>
      </c>
      <c r="AE2244">
        <v>324.90003473622687</v>
      </c>
      <c r="AF2244">
        <v>322.53233619077338</v>
      </c>
      <c r="AG2244">
        <v>306.82663169057156</v>
      </c>
      <c r="AH2244">
        <v>290.17648614295013</v>
      </c>
      <c r="AI2244">
        <v>277.0183107028754</v>
      </c>
      <c r="AJ2244">
        <v>-12.046313285827637</v>
      </c>
      <c r="AK2244">
        <v>-11.897379875183105</v>
      </c>
      <c r="AL2244">
        <v>-12.228048324584961</v>
      </c>
      <c r="AM2244">
        <v>-12.081266403198242</v>
      </c>
      <c r="AN2244">
        <v>-12.026259422302246</v>
      </c>
      <c r="AO2244">
        <v>-10.556968688964844</v>
      </c>
      <c r="AP2244">
        <v>-10.391541481018066</v>
      </c>
      <c r="AQ2244">
        <v>-10.206999778747559</v>
      </c>
      <c r="AR2244">
        <v>-10.439213752746582</v>
      </c>
      <c r="AS2244">
        <v>-10.598606109619141</v>
      </c>
      <c r="AT2244">
        <v>-10.402035713195801</v>
      </c>
      <c r="AU2244">
        <v>-10.48268985748291</v>
      </c>
      <c r="AV2244">
        <v>24.170045852661133</v>
      </c>
      <c r="AW2244">
        <v>90.366432189941406</v>
      </c>
      <c r="AX2244">
        <v>90.039421081542969</v>
      </c>
      <c r="AY2244">
        <v>89.023399353027344</v>
      </c>
      <c r="AZ2244">
        <v>88.601150512695313</v>
      </c>
      <c r="BA2244">
        <v>88.852432250976563</v>
      </c>
      <c r="BB2244">
        <v>25.007343292236328</v>
      </c>
      <c r="BC2244">
        <v>-5.1552958488464355</v>
      </c>
      <c r="BD2244">
        <v>-5.2379827499389648</v>
      </c>
      <c r="BE2244">
        <v>-5.0036659240722656</v>
      </c>
      <c r="BF2244">
        <v>-5.1709847450256348</v>
      </c>
      <c r="BG2244">
        <v>-5.6801996231079102</v>
      </c>
      <c r="BH2244">
        <v>-5.7953524589538574</v>
      </c>
      <c r="BI2244">
        <v>-5.7129240036010742</v>
      </c>
      <c r="BJ2244">
        <v>-5.8667726516723633</v>
      </c>
      <c r="BK2244">
        <v>-5.8022236824035645</v>
      </c>
      <c r="BL2244">
        <v>-5.8018250465393066</v>
      </c>
      <c r="BM2244">
        <v>-5.1525402069091797</v>
      </c>
      <c r="BN2244">
        <v>-5.1084680557250977</v>
      </c>
      <c r="BO2244">
        <v>-4.9929680824279785</v>
      </c>
      <c r="BP2244">
        <v>-5.1001572608947754</v>
      </c>
      <c r="BQ2244">
        <v>-5.1824307441711426</v>
      </c>
      <c r="BR2244">
        <v>-5.0777387619018555</v>
      </c>
      <c r="BS2244">
        <v>-5.1233863830566406</v>
      </c>
      <c r="BT2244">
        <v>27.665502548217773</v>
      </c>
      <c r="BU2244">
        <v>94.126846313476563</v>
      </c>
      <c r="BV2244">
        <v>93.788139343261719</v>
      </c>
      <c r="BW2244">
        <v>92.816902160644531</v>
      </c>
      <c r="BX2244">
        <v>92.417533874511719</v>
      </c>
      <c r="BY2244">
        <v>92.66448974609375</v>
      </c>
      <c r="BZ2244">
        <v>28.512607574462891</v>
      </c>
      <c r="CA2244">
        <v>-1.3908004760742188</v>
      </c>
      <c r="CB2244">
        <v>-1.4665695428848267</v>
      </c>
      <c r="CC2244">
        <v>-1.321231484413147</v>
      </c>
      <c r="CD2244">
        <v>-1.53652024269104</v>
      </c>
      <c r="CE2244">
        <v>-1.9710118770599365</v>
      </c>
      <c r="CF2244">
        <v>-1.4659559726715088</v>
      </c>
      <c r="CG2244">
        <v>-1.4295892715454102</v>
      </c>
      <c r="CH2244">
        <v>-1.4609721899032593</v>
      </c>
      <c r="CI2244">
        <v>-1.4533782005310059</v>
      </c>
      <c r="CJ2244">
        <v>-1.4908006191253662</v>
      </c>
      <c r="CK2244">
        <v>-1.4094499349594116</v>
      </c>
      <c r="CL2244">
        <v>-1.4494272470474243</v>
      </c>
      <c r="CM2244">
        <v>-1.3817453384399414</v>
      </c>
      <c r="CN2244">
        <v>-1.402342677116394</v>
      </c>
      <c r="CO2244">
        <v>-1.431204080581665</v>
      </c>
      <c r="CP2244">
        <v>-1.3901464939117432</v>
      </c>
      <c r="CQ2244">
        <v>-1.4115489721298218</v>
      </c>
      <c r="CR2244">
        <v>30.086446762084961</v>
      </c>
      <c r="CS2244">
        <v>96.731292724609375</v>
      </c>
      <c r="CT2244">
        <v>96.384483337402344</v>
      </c>
      <c r="CU2244">
        <v>95.444267272949219</v>
      </c>
      <c r="CV2244">
        <v>95.060752868652344</v>
      </c>
      <c r="CW2244">
        <v>95.304710388183594</v>
      </c>
      <c r="CX2244">
        <v>30.940341949462891</v>
      </c>
      <c r="CY2244">
        <v>1.2164773941040039</v>
      </c>
      <c r="CZ2244">
        <v>1.1454997062683105</v>
      </c>
      <c r="DA2244">
        <v>1.2292114496231079</v>
      </c>
      <c r="DB2244">
        <v>0.98069876432418823</v>
      </c>
      <c r="DC2244">
        <v>0.59796035289764404</v>
      </c>
      <c r="DD2244">
        <v>2.8634402751922607</v>
      </c>
      <c r="DE2244">
        <v>2.853745698928833</v>
      </c>
      <c r="DF2244">
        <v>2.9448280334472656</v>
      </c>
      <c r="DG2244">
        <v>2.8954672813415527</v>
      </c>
      <c r="DH2244">
        <v>2.8202238082885742</v>
      </c>
      <c r="DI2244">
        <v>2.3336403369903564</v>
      </c>
      <c r="DJ2244">
        <v>2.209613561630249</v>
      </c>
      <c r="DK2244">
        <v>2.2294771671295166</v>
      </c>
      <c r="DL2244">
        <v>2.2954716682434082</v>
      </c>
      <c r="DM2244">
        <v>2.3200225830078125</v>
      </c>
      <c r="DN2244">
        <v>2.29744553565979</v>
      </c>
      <c r="DO2244">
        <v>2.3002884387969971</v>
      </c>
      <c r="DP2244">
        <v>32.507389068603516</v>
      </c>
      <c r="DQ2244">
        <v>99.335739135742188</v>
      </c>
      <c r="DR2244">
        <v>98.980827331542969</v>
      </c>
      <c r="DS2244">
        <v>98.071632385253906</v>
      </c>
      <c r="DT2244">
        <v>97.703971862792969</v>
      </c>
      <c r="DU2244">
        <v>97.944931030273437</v>
      </c>
      <c r="DV2244">
        <v>33.368076324462891</v>
      </c>
      <c r="DW2244">
        <v>3.8237552642822266</v>
      </c>
      <c r="DX2244">
        <v>3.7575688362121582</v>
      </c>
      <c r="DY2244">
        <v>3.7796542644500732</v>
      </c>
      <c r="DZ2244">
        <v>3.4979178905487061</v>
      </c>
      <c r="EA2244">
        <v>3.1669325828552246</v>
      </c>
      <c r="EB2244">
        <v>9.1144008636474609</v>
      </c>
      <c r="EC2244">
        <v>9.0382013320922852</v>
      </c>
      <c r="ED2244">
        <v>9.3061037063598633</v>
      </c>
      <c r="EE2244">
        <v>9.1745100021362305</v>
      </c>
      <c r="EF2244">
        <v>9.0446586608886719</v>
      </c>
      <c r="EG2244">
        <v>7.7380685806274414</v>
      </c>
      <c r="EH2244">
        <v>7.4926872253417969</v>
      </c>
      <c r="EI2244">
        <v>7.4435091018676758</v>
      </c>
      <c r="EJ2244">
        <v>7.6345281600952148</v>
      </c>
      <c r="EK2244">
        <v>7.7361979484558105</v>
      </c>
      <c r="EL2244">
        <v>7.6217432022094727</v>
      </c>
      <c r="EM2244">
        <v>7.6595921516418457</v>
      </c>
      <c r="EN2244">
        <v>36.002845764160156</v>
      </c>
      <c r="EO2244">
        <v>103.09615325927734</v>
      </c>
      <c r="EP2244">
        <v>102.72954559326172</v>
      </c>
      <c r="EQ2244">
        <v>101.86513519287109</v>
      </c>
      <c r="ER2244">
        <v>101.52035522460937</v>
      </c>
      <c r="ES2244">
        <v>101.75698852539062</v>
      </c>
      <c r="ET2244">
        <v>36.873336791992188</v>
      </c>
      <c r="EU2244">
        <v>7.5882506370544434</v>
      </c>
      <c r="EV2244">
        <v>7.5289816856384277</v>
      </c>
      <c r="EW2244">
        <v>7.4620890617370605</v>
      </c>
      <c r="EX2244">
        <v>7.1323823928833008</v>
      </c>
      <c r="EY2244">
        <v>6.8761205673217773</v>
      </c>
      <c r="EZ2244">
        <v>76.218437194824219</v>
      </c>
      <c r="FA2244">
        <v>75.179588317871094</v>
      </c>
      <c r="FB2244">
        <v>74.298431396484375</v>
      </c>
      <c r="FC2244">
        <v>73.43316650390625</v>
      </c>
      <c r="FD2244">
        <v>72.529899597167969</v>
      </c>
      <c r="FE2244">
        <v>71.778244018554688</v>
      </c>
      <c r="FF2244">
        <v>71.107818603515625</v>
      </c>
      <c r="FG2244">
        <v>71.697105407714844</v>
      </c>
      <c r="FH2244">
        <v>74.284263610839844</v>
      </c>
      <c r="FI2244">
        <v>78.03900146484375</v>
      </c>
      <c r="FJ2244">
        <v>81.962249755859375</v>
      </c>
      <c r="FK2244">
        <v>85.545730590820313</v>
      </c>
      <c r="FL2244">
        <v>88.204521179199219</v>
      </c>
      <c r="FM2244">
        <v>89.907569885253906</v>
      </c>
      <c r="FN2244">
        <v>91.396720886230469</v>
      </c>
      <c r="FO2244">
        <v>91.968315124511719</v>
      </c>
      <c r="FP2244">
        <v>91.38897705078125</v>
      </c>
      <c r="FQ2244">
        <v>90.376449584960938</v>
      </c>
      <c r="FR2244">
        <v>89.710281372070313</v>
      </c>
      <c r="FS2244">
        <v>88.169876098632812</v>
      </c>
      <c r="FT2244">
        <v>85.602653503417969</v>
      </c>
      <c r="FU2244">
        <v>82.429039001464844</v>
      </c>
      <c r="FV2244">
        <v>80.298408508300781</v>
      </c>
      <c r="FW2244">
        <v>78.466209411621094</v>
      </c>
      <c r="FX2244">
        <v>1594</v>
      </c>
      <c r="FY2244">
        <v>1.6445562243461609E-2</v>
      </c>
      <c r="FZ2244">
        <v>1</v>
      </c>
    </row>
    <row r="2245" spans="1:182" x14ac:dyDescent="0.2">
      <c r="A2245" t="s">
        <v>245</v>
      </c>
      <c r="B2245" t="s">
        <v>252</v>
      </c>
      <c r="C2245" t="s">
        <v>218</v>
      </c>
      <c r="D2245" t="s">
        <v>42</v>
      </c>
      <c r="E2245">
        <v>2017</v>
      </c>
      <c r="F2245" t="s">
        <v>229</v>
      </c>
      <c r="G2245" t="s">
        <v>10</v>
      </c>
      <c r="H2245" t="s">
        <v>226</v>
      </c>
      <c r="I2245">
        <v>1056.5999999999999</v>
      </c>
      <c r="L2245">
        <v>266.07084544704094</v>
      </c>
      <c r="M2245">
        <v>260.36485134341382</v>
      </c>
      <c r="N2245">
        <v>255.99903777733249</v>
      </c>
      <c r="O2245">
        <v>254.72480986455778</v>
      </c>
      <c r="P2245">
        <v>259.09924243283257</v>
      </c>
      <c r="Q2245">
        <v>269.81665271353427</v>
      </c>
      <c r="R2245">
        <v>283.33254554002417</v>
      </c>
      <c r="S2245">
        <v>290.50180948425458</v>
      </c>
      <c r="T2245">
        <v>298.65122344938908</v>
      </c>
      <c r="U2245">
        <v>306.19623253403154</v>
      </c>
      <c r="V2245">
        <v>316.37892140107886</v>
      </c>
      <c r="W2245">
        <v>320.65884540775136</v>
      </c>
      <c r="X2245">
        <v>320.64924218425637</v>
      </c>
      <c r="Y2245">
        <v>323.06046894565202</v>
      </c>
      <c r="Z2245">
        <v>324.80309250712151</v>
      </c>
      <c r="AA2245">
        <v>324.55541773523271</v>
      </c>
      <c r="AB2245">
        <v>323.23624734868906</v>
      </c>
      <c r="AC2245">
        <v>320.09986338366338</v>
      </c>
      <c r="AD2245">
        <v>320.58800510343428</v>
      </c>
      <c r="AE2245">
        <v>324.90003473622687</v>
      </c>
      <c r="AF2245">
        <v>322.53233619077338</v>
      </c>
      <c r="AG2245">
        <v>306.82663169057156</v>
      </c>
      <c r="AH2245">
        <v>290.17648614295013</v>
      </c>
      <c r="AI2245">
        <v>277.0183107028754</v>
      </c>
      <c r="AJ2245">
        <v>-12.046313285827637</v>
      </c>
      <c r="AK2245">
        <v>-11.897379875183105</v>
      </c>
      <c r="AL2245">
        <v>-12.228048324584961</v>
      </c>
      <c r="AM2245">
        <v>-12.081266403198242</v>
      </c>
      <c r="AN2245">
        <v>-12.026259422302246</v>
      </c>
      <c r="AO2245">
        <v>-10.556968688964844</v>
      </c>
      <c r="AP2245">
        <v>-10.391541481018066</v>
      </c>
      <c r="AQ2245">
        <v>-10.206999778747559</v>
      </c>
      <c r="AR2245">
        <v>-10.439213752746582</v>
      </c>
      <c r="AS2245">
        <v>-10.598606109619141</v>
      </c>
      <c r="AT2245">
        <v>-10.402035713195801</v>
      </c>
      <c r="AU2245">
        <v>-10.48268985748291</v>
      </c>
      <c r="AV2245">
        <v>24.170045852661133</v>
      </c>
      <c r="AW2245">
        <v>90.366432189941406</v>
      </c>
      <c r="AX2245">
        <v>90.039421081542969</v>
      </c>
      <c r="AY2245">
        <v>89.023399353027344</v>
      </c>
      <c r="AZ2245">
        <v>88.601150512695313</v>
      </c>
      <c r="BA2245">
        <v>88.852432250976563</v>
      </c>
      <c r="BB2245">
        <v>25.007343292236328</v>
      </c>
      <c r="BC2245">
        <v>-5.1552958488464355</v>
      </c>
      <c r="BD2245">
        <v>-5.2379827499389648</v>
      </c>
      <c r="BE2245">
        <v>-5.0036659240722656</v>
      </c>
      <c r="BF2245">
        <v>-5.1709847450256348</v>
      </c>
      <c r="BG2245">
        <v>-5.6801996231079102</v>
      </c>
      <c r="BH2245">
        <v>-5.7953524589538574</v>
      </c>
      <c r="BI2245">
        <v>-5.7129240036010742</v>
      </c>
      <c r="BJ2245">
        <v>-5.8667726516723633</v>
      </c>
      <c r="BK2245">
        <v>-5.8022236824035645</v>
      </c>
      <c r="BL2245">
        <v>-5.8018250465393066</v>
      </c>
      <c r="BM2245">
        <v>-5.1525402069091797</v>
      </c>
      <c r="BN2245">
        <v>-5.1084680557250977</v>
      </c>
      <c r="BO2245">
        <v>-4.9929680824279785</v>
      </c>
      <c r="BP2245">
        <v>-5.1001572608947754</v>
      </c>
      <c r="BQ2245">
        <v>-5.1824307441711426</v>
      </c>
      <c r="BR2245">
        <v>-5.0777387619018555</v>
      </c>
      <c r="BS2245">
        <v>-5.1233863830566406</v>
      </c>
      <c r="BT2245">
        <v>27.665502548217773</v>
      </c>
      <c r="BU2245">
        <v>94.126846313476563</v>
      </c>
      <c r="BV2245">
        <v>93.788139343261719</v>
      </c>
      <c r="BW2245">
        <v>92.816902160644531</v>
      </c>
      <c r="BX2245">
        <v>92.417533874511719</v>
      </c>
      <c r="BY2245">
        <v>92.66448974609375</v>
      </c>
      <c r="BZ2245">
        <v>28.512607574462891</v>
      </c>
      <c r="CA2245">
        <v>-1.3908004760742188</v>
      </c>
      <c r="CB2245">
        <v>-1.4665695428848267</v>
      </c>
      <c r="CC2245">
        <v>-1.321231484413147</v>
      </c>
      <c r="CD2245">
        <v>-1.53652024269104</v>
      </c>
      <c r="CE2245">
        <v>-1.9710118770599365</v>
      </c>
      <c r="CF2245">
        <v>-1.4659559726715088</v>
      </c>
      <c r="CG2245">
        <v>-1.4295892715454102</v>
      </c>
      <c r="CH2245">
        <v>-1.4609721899032593</v>
      </c>
      <c r="CI2245">
        <v>-1.4533782005310059</v>
      </c>
      <c r="CJ2245">
        <v>-1.4908006191253662</v>
      </c>
      <c r="CK2245">
        <v>-1.4094499349594116</v>
      </c>
      <c r="CL2245">
        <v>-1.4494272470474243</v>
      </c>
      <c r="CM2245">
        <v>-1.3817453384399414</v>
      </c>
      <c r="CN2245">
        <v>-1.402342677116394</v>
      </c>
      <c r="CO2245">
        <v>-1.431204080581665</v>
      </c>
      <c r="CP2245">
        <v>-1.3901464939117432</v>
      </c>
      <c r="CQ2245">
        <v>-1.4115489721298218</v>
      </c>
      <c r="CR2245">
        <v>30.086446762084961</v>
      </c>
      <c r="CS2245">
        <v>96.731292724609375</v>
      </c>
      <c r="CT2245">
        <v>96.384483337402344</v>
      </c>
      <c r="CU2245">
        <v>95.444267272949219</v>
      </c>
      <c r="CV2245">
        <v>95.060752868652344</v>
      </c>
      <c r="CW2245">
        <v>95.304710388183594</v>
      </c>
      <c r="CX2245">
        <v>30.940341949462891</v>
      </c>
      <c r="CY2245">
        <v>1.2164773941040039</v>
      </c>
      <c r="CZ2245">
        <v>1.1454997062683105</v>
      </c>
      <c r="DA2245">
        <v>1.2292114496231079</v>
      </c>
      <c r="DB2245">
        <v>0.98069876432418823</v>
      </c>
      <c r="DC2245">
        <v>0.59796035289764404</v>
      </c>
      <c r="DD2245">
        <v>2.8634402751922607</v>
      </c>
      <c r="DE2245">
        <v>2.853745698928833</v>
      </c>
      <c r="DF2245">
        <v>2.9448280334472656</v>
      </c>
      <c r="DG2245">
        <v>2.8954672813415527</v>
      </c>
      <c r="DH2245">
        <v>2.8202238082885742</v>
      </c>
      <c r="DI2245">
        <v>2.3336403369903564</v>
      </c>
      <c r="DJ2245">
        <v>2.209613561630249</v>
      </c>
      <c r="DK2245">
        <v>2.2294771671295166</v>
      </c>
      <c r="DL2245">
        <v>2.2954716682434082</v>
      </c>
      <c r="DM2245">
        <v>2.3200225830078125</v>
      </c>
      <c r="DN2245">
        <v>2.29744553565979</v>
      </c>
      <c r="DO2245">
        <v>2.3002884387969971</v>
      </c>
      <c r="DP2245">
        <v>32.507389068603516</v>
      </c>
      <c r="DQ2245">
        <v>99.335739135742188</v>
      </c>
      <c r="DR2245">
        <v>98.980827331542969</v>
      </c>
      <c r="DS2245">
        <v>98.071632385253906</v>
      </c>
      <c r="DT2245">
        <v>97.703971862792969</v>
      </c>
      <c r="DU2245">
        <v>97.944931030273437</v>
      </c>
      <c r="DV2245">
        <v>33.368076324462891</v>
      </c>
      <c r="DW2245">
        <v>3.8237552642822266</v>
      </c>
      <c r="DX2245">
        <v>3.7575688362121582</v>
      </c>
      <c r="DY2245">
        <v>3.7796542644500732</v>
      </c>
      <c r="DZ2245">
        <v>3.4979178905487061</v>
      </c>
      <c r="EA2245">
        <v>3.1669325828552246</v>
      </c>
      <c r="EB2245">
        <v>9.1144008636474609</v>
      </c>
      <c r="EC2245">
        <v>9.0382013320922852</v>
      </c>
      <c r="ED2245">
        <v>9.3061037063598633</v>
      </c>
      <c r="EE2245">
        <v>9.1745100021362305</v>
      </c>
      <c r="EF2245">
        <v>9.0446586608886719</v>
      </c>
      <c r="EG2245">
        <v>7.7380685806274414</v>
      </c>
      <c r="EH2245">
        <v>7.4926872253417969</v>
      </c>
      <c r="EI2245">
        <v>7.4435091018676758</v>
      </c>
      <c r="EJ2245">
        <v>7.6345281600952148</v>
      </c>
      <c r="EK2245">
        <v>7.7361979484558105</v>
      </c>
      <c r="EL2245">
        <v>7.6217432022094727</v>
      </c>
      <c r="EM2245">
        <v>7.6595921516418457</v>
      </c>
      <c r="EN2245">
        <v>36.002845764160156</v>
      </c>
      <c r="EO2245">
        <v>103.09615325927734</v>
      </c>
      <c r="EP2245">
        <v>102.72954559326172</v>
      </c>
      <c r="EQ2245">
        <v>101.86513519287109</v>
      </c>
      <c r="ER2245">
        <v>101.52035522460937</v>
      </c>
      <c r="ES2245">
        <v>101.75698852539062</v>
      </c>
      <c r="ET2245">
        <v>36.873336791992188</v>
      </c>
      <c r="EU2245">
        <v>7.5882506370544434</v>
      </c>
      <c r="EV2245">
        <v>7.5289816856384277</v>
      </c>
      <c r="EW2245">
        <v>7.4620890617370605</v>
      </c>
      <c r="EX2245">
        <v>7.1323823928833008</v>
      </c>
      <c r="EY2245">
        <v>6.8761205673217773</v>
      </c>
      <c r="EZ2245">
        <v>76.218437194824219</v>
      </c>
      <c r="FA2245">
        <v>75.179588317871094</v>
      </c>
      <c r="FB2245">
        <v>74.298431396484375</v>
      </c>
      <c r="FC2245">
        <v>73.43316650390625</v>
      </c>
      <c r="FD2245">
        <v>72.529899597167969</v>
      </c>
      <c r="FE2245">
        <v>71.778244018554688</v>
      </c>
      <c r="FF2245">
        <v>71.107818603515625</v>
      </c>
      <c r="FG2245">
        <v>71.697105407714844</v>
      </c>
      <c r="FH2245">
        <v>74.284263610839844</v>
      </c>
      <c r="FI2245">
        <v>78.03900146484375</v>
      </c>
      <c r="FJ2245">
        <v>81.962249755859375</v>
      </c>
      <c r="FK2245">
        <v>85.545730590820313</v>
      </c>
      <c r="FL2245">
        <v>88.204521179199219</v>
      </c>
      <c r="FM2245">
        <v>89.907569885253906</v>
      </c>
      <c r="FN2245">
        <v>91.396720886230469</v>
      </c>
      <c r="FO2245">
        <v>91.968315124511719</v>
      </c>
      <c r="FP2245">
        <v>91.38897705078125</v>
      </c>
      <c r="FQ2245">
        <v>90.376449584960938</v>
      </c>
      <c r="FR2245">
        <v>89.710281372070313</v>
      </c>
      <c r="FS2245">
        <v>88.169876098632812</v>
      </c>
      <c r="FT2245">
        <v>85.602653503417969</v>
      </c>
      <c r="FU2245">
        <v>82.429039001464844</v>
      </c>
      <c r="FV2245">
        <v>80.298408508300781</v>
      </c>
      <c r="FW2245">
        <v>78.466209411621094</v>
      </c>
      <c r="FX2245">
        <v>1594</v>
      </c>
      <c r="FY2245">
        <v>1.6445562243461609E-2</v>
      </c>
      <c r="FZ2245">
        <v>1</v>
      </c>
    </row>
    <row r="2246" spans="1:182" x14ac:dyDescent="0.2">
      <c r="A2246" t="s">
        <v>245</v>
      </c>
      <c r="B2246" t="s">
        <v>252</v>
      </c>
      <c r="C2246" t="s">
        <v>218</v>
      </c>
      <c r="D2246" t="s">
        <v>43</v>
      </c>
      <c r="E2246">
        <v>2015</v>
      </c>
      <c r="F2246" t="s">
        <v>229</v>
      </c>
      <c r="G2246" t="s">
        <v>10</v>
      </c>
      <c r="H2246" t="s">
        <v>226</v>
      </c>
      <c r="I2246">
        <v>1056.5999999999999</v>
      </c>
      <c r="L2246">
        <v>262.29263134105321</v>
      </c>
      <c r="M2246">
        <v>256.41396695659972</v>
      </c>
      <c r="N2246">
        <v>251.7404992614542</v>
      </c>
      <c r="O2246">
        <v>250.35822392208775</v>
      </c>
      <c r="P2246">
        <v>254.98790969633606</v>
      </c>
      <c r="Q2246">
        <v>265.2418205219164</v>
      </c>
      <c r="R2246">
        <v>278.9945434522225</v>
      </c>
      <c r="S2246">
        <v>285.39506202724812</v>
      </c>
      <c r="T2246">
        <v>292.89203225131791</v>
      </c>
      <c r="U2246">
        <v>301.59746663242015</v>
      </c>
      <c r="V2246">
        <v>313.66062395589574</v>
      </c>
      <c r="W2246">
        <v>318.85075690097892</v>
      </c>
      <c r="X2246">
        <v>319.17016271886268</v>
      </c>
      <c r="Y2246">
        <v>322.04537761806836</v>
      </c>
      <c r="Z2246">
        <v>323.65165342343994</v>
      </c>
      <c r="AA2246">
        <v>323.28692571954792</v>
      </c>
      <c r="AB2246">
        <v>322.96898757697181</v>
      </c>
      <c r="AC2246">
        <v>320.15119760695194</v>
      </c>
      <c r="AD2246">
        <v>318.92616268890146</v>
      </c>
      <c r="AE2246">
        <v>321.02032176348013</v>
      </c>
      <c r="AF2246">
        <v>316.80027092289555</v>
      </c>
      <c r="AG2246">
        <v>302.0407734717927</v>
      </c>
      <c r="AH2246">
        <v>285.81604532067252</v>
      </c>
      <c r="AI2246">
        <v>273.11083341963678</v>
      </c>
      <c r="AJ2246">
        <v>-7.5140848159790039</v>
      </c>
      <c r="AK2246">
        <v>-7.3807010650634766</v>
      </c>
      <c r="AL2246">
        <v>-7.6017284393310547</v>
      </c>
      <c r="AM2246">
        <v>-7.5154380798339844</v>
      </c>
      <c r="AN2246">
        <v>-7.4232602119445801</v>
      </c>
      <c r="AO2246">
        <v>-6.3393025398254395</v>
      </c>
      <c r="AP2246">
        <v>-6.3219685554504395</v>
      </c>
      <c r="AQ2246">
        <v>-5.9272146224975586</v>
      </c>
      <c r="AR2246">
        <v>-6.168642520904541</v>
      </c>
      <c r="AS2246">
        <v>-6.4943575859069824</v>
      </c>
      <c r="AT2246">
        <v>-6.4517178535461426</v>
      </c>
      <c r="AU2246">
        <v>-6.5025792121887207</v>
      </c>
      <c r="AV2246">
        <v>24.33245849609375</v>
      </c>
      <c r="AW2246">
        <v>87.774200439453125</v>
      </c>
      <c r="AX2246">
        <v>87.426948547363281</v>
      </c>
      <c r="AY2246">
        <v>86.456977844238281</v>
      </c>
      <c r="AZ2246">
        <v>86.414688110351563</v>
      </c>
      <c r="BA2246">
        <v>86.810897827148438</v>
      </c>
      <c r="BB2246">
        <v>25.069011688232422</v>
      </c>
      <c r="BC2246">
        <v>-3.338991641998291</v>
      </c>
      <c r="BD2246">
        <v>-3.4468231201171875</v>
      </c>
      <c r="BE2246">
        <v>-3.1937811374664307</v>
      </c>
      <c r="BF2246">
        <v>-3.2290623188018799</v>
      </c>
      <c r="BG2246">
        <v>-3.7166054248809814</v>
      </c>
      <c r="BH2246">
        <v>-3.6607754230499268</v>
      </c>
      <c r="BI2246">
        <v>-3.5882439613342285</v>
      </c>
      <c r="BJ2246">
        <v>-3.6970677375793457</v>
      </c>
      <c r="BK2246">
        <v>-3.6635973453521729</v>
      </c>
      <c r="BL2246">
        <v>-3.6424129009246826</v>
      </c>
      <c r="BM2246">
        <v>-3.1632347106933594</v>
      </c>
      <c r="BN2246">
        <v>-3.1809656620025635</v>
      </c>
      <c r="BO2246">
        <v>-2.9626452922821045</v>
      </c>
      <c r="BP2246">
        <v>-3.0680608749389648</v>
      </c>
      <c r="BQ2246">
        <v>-3.2267773151397705</v>
      </c>
      <c r="BR2246">
        <v>-3.1823651790618896</v>
      </c>
      <c r="BS2246">
        <v>-3.2160375118255615</v>
      </c>
      <c r="BT2246">
        <v>27.527719497680664</v>
      </c>
      <c r="BU2246">
        <v>91.52423095703125</v>
      </c>
      <c r="BV2246">
        <v>91.170326232910156</v>
      </c>
      <c r="BW2246">
        <v>90.252166748046875</v>
      </c>
      <c r="BX2246">
        <v>90.262092590332031</v>
      </c>
      <c r="BY2246">
        <v>90.663604736328125</v>
      </c>
      <c r="BZ2246">
        <v>28.357255935668945</v>
      </c>
      <c r="CA2246">
        <v>-0.2040584534406662</v>
      </c>
      <c r="CB2246">
        <v>-0.33432278037071228</v>
      </c>
      <c r="CC2246">
        <v>-0.15343374013900757</v>
      </c>
      <c r="CD2246">
        <v>-0.26116728782653809</v>
      </c>
      <c r="CE2246">
        <v>-0.68784594535827637</v>
      </c>
      <c r="CF2246">
        <v>-0.99198508262634277</v>
      </c>
      <c r="CG2246">
        <v>-0.96159994602203369</v>
      </c>
      <c r="CH2246">
        <v>-0.99271178245544434</v>
      </c>
      <c r="CI2246">
        <v>-0.99582421779632568</v>
      </c>
      <c r="CJ2246">
        <v>-1.023809552192688</v>
      </c>
      <c r="CK2246">
        <v>-0.96349984407424927</v>
      </c>
      <c r="CL2246">
        <v>-1.0055162906646729</v>
      </c>
      <c r="CM2246">
        <v>-0.90939325094223022</v>
      </c>
      <c r="CN2246">
        <v>-0.92060738801956177</v>
      </c>
      <c r="CO2246">
        <v>-0.96366095542907715</v>
      </c>
      <c r="CP2246">
        <v>-0.91802126169204712</v>
      </c>
      <c r="CQ2246">
        <v>-0.93978869915008545</v>
      </c>
      <c r="CR2246">
        <v>29.740745544433594</v>
      </c>
      <c r="CS2246">
        <v>94.121490478515625</v>
      </c>
      <c r="CT2246">
        <v>93.762985229492187</v>
      </c>
      <c r="CU2246">
        <v>92.880706787109375</v>
      </c>
      <c r="CV2246">
        <v>92.926788330078125</v>
      </c>
      <c r="CW2246">
        <v>93.331985473632813</v>
      </c>
      <c r="CX2246">
        <v>30.634683609008789</v>
      </c>
      <c r="CY2246">
        <v>1.9671866893768311</v>
      </c>
      <c r="CZ2246">
        <v>1.8213855028152466</v>
      </c>
      <c r="DA2246">
        <v>1.9523016214370728</v>
      </c>
      <c r="DB2246">
        <v>1.7943876981735229</v>
      </c>
      <c r="DC2246">
        <v>1.4098635911941528</v>
      </c>
      <c r="DD2246">
        <v>1.6768052577972412</v>
      </c>
      <c r="DE2246">
        <v>1.6650440692901611</v>
      </c>
      <c r="DF2246">
        <v>1.711644172668457</v>
      </c>
      <c r="DG2246">
        <v>1.6719489097595215</v>
      </c>
      <c r="DH2246">
        <v>1.5947937965393066</v>
      </c>
      <c r="DI2246">
        <v>1.2362351417541504</v>
      </c>
      <c r="DJ2246">
        <v>1.1699329614639282</v>
      </c>
      <c r="DK2246">
        <v>1.1438586711883545</v>
      </c>
      <c r="DL2246">
        <v>1.2268460988998413</v>
      </c>
      <c r="DM2246">
        <v>1.2994552850723267</v>
      </c>
      <c r="DN2246">
        <v>1.3463225364685059</v>
      </c>
      <c r="DO2246">
        <v>1.3364602327346802</v>
      </c>
      <c r="DP2246">
        <v>31.953773498535156</v>
      </c>
      <c r="DQ2246">
        <v>96.718742370605469</v>
      </c>
      <c r="DR2246">
        <v>96.355636596679688</v>
      </c>
      <c r="DS2246">
        <v>95.509246826171875</v>
      </c>
      <c r="DT2246">
        <v>95.59149169921875</v>
      </c>
      <c r="DU2246">
        <v>96.0003662109375</v>
      </c>
      <c r="DV2246">
        <v>32.912113189697266</v>
      </c>
      <c r="DW2246">
        <v>4.1384315490722656</v>
      </c>
      <c r="DX2246">
        <v>3.9770936965942383</v>
      </c>
      <c r="DY2246">
        <v>4.0580368041992188</v>
      </c>
      <c r="DZ2246">
        <v>3.849942684173584</v>
      </c>
      <c r="EA2246">
        <v>3.507573127746582</v>
      </c>
      <c r="EB2246">
        <v>5.5301146507263184</v>
      </c>
      <c r="EC2246">
        <v>5.4575009346008301</v>
      </c>
      <c r="ED2246">
        <v>5.616304874420166</v>
      </c>
      <c r="EE2246">
        <v>5.5237894058227539</v>
      </c>
      <c r="EF2246">
        <v>5.375640869140625</v>
      </c>
      <c r="EG2246">
        <v>4.4123029708862305</v>
      </c>
      <c r="EH2246">
        <v>4.3109359741210938</v>
      </c>
      <c r="EI2246">
        <v>4.1084284782409668</v>
      </c>
      <c r="EJ2246">
        <v>4.327427864074707</v>
      </c>
      <c r="EK2246">
        <v>4.5670356750488281</v>
      </c>
      <c r="EL2246">
        <v>4.6156754493713379</v>
      </c>
      <c r="EM2246">
        <v>4.6230020523071289</v>
      </c>
      <c r="EN2246">
        <v>35.149032592773438</v>
      </c>
      <c r="EO2246">
        <v>100.46877288818359</v>
      </c>
      <c r="EP2246">
        <v>100.09902191162109</v>
      </c>
      <c r="EQ2246">
        <v>99.304443359375</v>
      </c>
      <c r="ER2246">
        <v>99.438896179199219</v>
      </c>
      <c r="ES2246">
        <v>99.853073120117188</v>
      </c>
      <c r="ET2246">
        <v>36.200359344482422</v>
      </c>
      <c r="EU2246">
        <v>7.2733650207519531</v>
      </c>
      <c r="EV2246">
        <v>7.0895938873291016</v>
      </c>
      <c r="EW2246">
        <v>7.0983843803405762</v>
      </c>
      <c r="EX2246">
        <v>6.8178377151489258</v>
      </c>
      <c r="EY2246">
        <v>6.5363326072692871</v>
      </c>
      <c r="EZ2246">
        <v>75.647232055664063</v>
      </c>
      <c r="FA2246">
        <v>74.407691955566406</v>
      </c>
      <c r="FB2246">
        <v>73.091018676757813</v>
      </c>
      <c r="FC2246">
        <v>72.186393737792969</v>
      </c>
      <c r="FD2246">
        <v>71.421363830566406</v>
      </c>
      <c r="FE2246">
        <v>70.556617736816406</v>
      </c>
      <c r="FF2246">
        <v>69.996917724609375</v>
      </c>
      <c r="FG2246">
        <v>69.721908569335937</v>
      </c>
      <c r="FH2246">
        <v>71.782424926757812</v>
      </c>
      <c r="FI2246">
        <v>76.706314086914063</v>
      </c>
      <c r="FJ2246">
        <v>81.792366027832031</v>
      </c>
      <c r="FK2246">
        <v>86.119766235351563</v>
      </c>
      <c r="FL2246">
        <v>89.243621826171875</v>
      </c>
      <c r="FM2246">
        <v>91.251029968261719</v>
      </c>
      <c r="FN2246">
        <v>92.714302062988281</v>
      </c>
      <c r="FO2246">
        <v>93.281219482421875</v>
      </c>
      <c r="FP2246">
        <v>93.242759704589844</v>
      </c>
      <c r="FQ2246">
        <v>92.527755737304688</v>
      </c>
      <c r="FR2246">
        <v>90.903106689453125</v>
      </c>
      <c r="FS2246">
        <v>87.845550537109375</v>
      </c>
      <c r="FT2246">
        <v>83.874114990234375</v>
      </c>
      <c r="FU2246">
        <v>80.972335815429688</v>
      </c>
      <c r="FV2246">
        <v>79.214424133300781</v>
      </c>
      <c r="FW2246">
        <v>77.709365844726563</v>
      </c>
      <c r="FX2246">
        <v>1594</v>
      </c>
      <c r="FY2246">
        <v>1.6445562243461609E-2</v>
      </c>
      <c r="FZ2246">
        <v>1</v>
      </c>
    </row>
    <row r="2247" spans="1:182" x14ac:dyDescent="0.2">
      <c r="A2247" t="s">
        <v>245</v>
      </c>
      <c r="B2247" t="s">
        <v>252</v>
      </c>
      <c r="C2247" t="s">
        <v>218</v>
      </c>
      <c r="D2247" t="s">
        <v>43</v>
      </c>
      <c r="E2247">
        <v>2016</v>
      </c>
      <c r="F2247" t="s">
        <v>229</v>
      </c>
      <c r="G2247" t="s">
        <v>10</v>
      </c>
      <c r="H2247" t="s">
        <v>226</v>
      </c>
      <c r="I2247">
        <v>1056.5999999999999</v>
      </c>
      <c r="L2247">
        <v>262.29263134105321</v>
      </c>
      <c r="M2247">
        <v>256.41396695659972</v>
      </c>
      <c r="N2247">
        <v>251.7404992614542</v>
      </c>
      <c r="O2247">
        <v>250.35822392208777</v>
      </c>
      <c r="P2247">
        <v>254.98790969633606</v>
      </c>
      <c r="Q2247">
        <v>265.2418205219164</v>
      </c>
      <c r="R2247">
        <v>278.9945434522225</v>
      </c>
      <c r="S2247">
        <v>285.39506202724817</v>
      </c>
      <c r="T2247">
        <v>292.89203225131791</v>
      </c>
      <c r="U2247">
        <v>301.59746663242015</v>
      </c>
      <c r="V2247">
        <v>313.66062395589574</v>
      </c>
      <c r="W2247">
        <v>318.85075690097892</v>
      </c>
      <c r="X2247">
        <v>319.17016271886268</v>
      </c>
      <c r="Y2247">
        <v>322.04537761806836</v>
      </c>
      <c r="Z2247">
        <v>323.65165342343994</v>
      </c>
      <c r="AA2247">
        <v>323.28692571954792</v>
      </c>
      <c r="AB2247">
        <v>322.96898757697181</v>
      </c>
      <c r="AC2247">
        <v>320.15119760695194</v>
      </c>
      <c r="AD2247">
        <v>318.92616268890146</v>
      </c>
      <c r="AE2247">
        <v>321.02032176348013</v>
      </c>
      <c r="AF2247">
        <v>316.80027092289555</v>
      </c>
      <c r="AG2247">
        <v>302.0407734717927</v>
      </c>
      <c r="AH2247">
        <v>285.81604532067252</v>
      </c>
      <c r="AI2247">
        <v>273.11083341963678</v>
      </c>
      <c r="AJ2247">
        <v>-7.5140848159790039</v>
      </c>
      <c r="AK2247">
        <v>-7.3807010650634766</v>
      </c>
      <c r="AL2247">
        <v>-7.6017284393310547</v>
      </c>
      <c r="AM2247">
        <v>-7.5154380798339844</v>
      </c>
      <c r="AN2247">
        <v>-7.4232602119445801</v>
      </c>
      <c r="AO2247">
        <v>-6.3393025398254395</v>
      </c>
      <c r="AP2247">
        <v>-6.3219685554504395</v>
      </c>
      <c r="AQ2247">
        <v>-5.9272146224975586</v>
      </c>
      <c r="AR2247">
        <v>-6.168642520904541</v>
      </c>
      <c r="AS2247">
        <v>-6.4943575859069824</v>
      </c>
      <c r="AT2247">
        <v>-6.4517178535461426</v>
      </c>
      <c r="AU2247">
        <v>-6.5025792121887207</v>
      </c>
      <c r="AV2247">
        <v>24.33245849609375</v>
      </c>
      <c r="AW2247">
        <v>87.774200439453125</v>
      </c>
      <c r="AX2247">
        <v>87.426948547363281</v>
      </c>
      <c r="AY2247">
        <v>86.456977844238281</v>
      </c>
      <c r="AZ2247">
        <v>86.414688110351563</v>
      </c>
      <c r="BA2247">
        <v>86.810897827148438</v>
      </c>
      <c r="BB2247">
        <v>25.069011688232422</v>
      </c>
      <c r="BC2247">
        <v>-3.338991641998291</v>
      </c>
      <c r="BD2247">
        <v>-3.4468231201171875</v>
      </c>
      <c r="BE2247">
        <v>-3.1937811374664307</v>
      </c>
      <c r="BF2247">
        <v>-3.2290623188018799</v>
      </c>
      <c r="BG2247">
        <v>-3.7166054248809814</v>
      </c>
      <c r="BH2247">
        <v>-3.6607754230499268</v>
      </c>
      <c r="BI2247">
        <v>-3.5882439613342285</v>
      </c>
      <c r="BJ2247">
        <v>-3.6970677375793457</v>
      </c>
      <c r="BK2247">
        <v>-3.6635973453521729</v>
      </c>
      <c r="BL2247">
        <v>-3.6424129009246826</v>
      </c>
      <c r="BM2247">
        <v>-3.1632347106933594</v>
      </c>
      <c r="BN2247">
        <v>-3.1809656620025635</v>
      </c>
      <c r="BO2247">
        <v>-2.9626452922821045</v>
      </c>
      <c r="BP2247">
        <v>-3.0680608749389648</v>
      </c>
      <c r="BQ2247">
        <v>-3.2267773151397705</v>
      </c>
      <c r="BR2247">
        <v>-3.1823651790618896</v>
      </c>
      <c r="BS2247">
        <v>-3.2160375118255615</v>
      </c>
      <c r="BT2247">
        <v>27.527719497680664</v>
      </c>
      <c r="BU2247">
        <v>91.52423095703125</v>
      </c>
      <c r="BV2247">
        <v>91.170326232910156</v>
      </c>
      <c r="BW2247">
        <v>90.252166748046875</v>
      </c>
      <c r="BX2247">
        <v>90.262092590332031</v>
      </c>
      <c r="BY2247">
        <v>90.663604736328125</v>
      </c>
      <c r="BZ2247">
        <v>28.357255935668945</v>
      </c>
      <c r="CA2247">
        <v>-0.2040584534406662</v>
      </c>
      <c r="CB2247">
        <v>-0.33432278037071228</v>
      </c>
      <c r="CC2247">
        <v>-0.15343374013900757</v>
      </c>
      <c r="CD2247">
        <v>-0.26116728782653809</v>
      </c>
      <c r="CE2247">
        <v>-0.68784594535827637</v>
      </c>
      <c r="CF2247">
        <v>-0.99198508262634277</v>
      </c>
      <c r="CG2247">
        <v>-0.96159994602203369</v>
      </c>
      <c r="CH2247">
        <v>-0.99271178245544434</v>
      </c>
      <c r="CI2247">
        <v>-0.99582421779632568</v>
      </c>
      <c r="CJ2247">
        <v>-1.023809552192688</v>
      </c>
      <c r="CK2247">
        <v>-0.96349984407424927</v>
      </c>
      <c r="CL2247">
        <v>-1.0055162906646729</v>
      </c>
      <c r="CM2247">
        <v>-0.90939325094223022</v>
      </c>
      <c r="CN2247">
        <v>-0.92060738801956177</v>
      </c>
      <c r="CO2247">
        <v>-0.96366095542907715</v>
      </c>
      <c r="CP2247">
        <v>-0.91802126169204712</v>
      </c>
      <c r="CQ2247">
        <v>-0.93978869915008545</v>
      </c>
      <c r="CR2247">
        <v>29.740745544433594</v>
      </c>
      <c r="CS2247">
        <v>94.121490478515625</v>
      </c>
      <c r="CT2247">
        <v>93.762985229492187</v>
      </c>
      <c r="CU2247">
        <v>92.880706787109375</v>
      </c>
      <c r="CV2247">
        <v>92.926788330078125</v>
      </c>
      <c r="CW2247">
        <v>93.331985473632813</v>
      </c>
      <c r="CX2247">
        <v>30.634683609008789</v>
      </c>
      <c r="CY2247">
        <v>1.9671866893768311</v>
      </c>
      <c r="CZ2247">
        <v>1.8213855028152466</v>
      </c>
      <c r="DA2247">
        <v>1.9523016214370728</v>
      </c>
      <c r="DB2247">
        <v>1.7943876981735229</v>
      </c>
      <c r="DC2247">
        <v>1.4098635911941528</v>
      </c>
      <c r="DD2247">
        <v>1.6768052577972412</v>
      </c>
      <c r="DE2247">
        <v>1.6650440692901611</v>
      </c>
      <c r="DF2247">
        <v>1.711644172668457</v>
      </c>
      <c r="DG2247">
        <v>1.6719489097595215</v>
      </c>
      <c r="DH2247">
        <v>1.5947937965393066</v>
      </c>
      <c r="DI2247">
        <v>1.2362351417541504</v>
      </c>
      <c r="DJ2247">
        <v>1.1699329614639282</v>
      </c>
      <c r="DK2247">
        <v>1.1438586711883545</v>
      </c>
      <c r="DL2247">
        <v>1.2268460988998413</v>
      </c>
      <c r="DM2247">
        <v>1.2994552850723267</v>
      </c>
      <c r="DN2247">
        <v>1.3463225364685059</v>
      </c>
      <c r="DO2247">
        <v>1.3364602327346802</v>
      </c>
      <c r="DP2247">
        <v>31.953773498535156</v>
      </c>
      <c r="DQ2247">
        <v>96.718742370605469</v>
      </c>
      <c r="DR2247">
        <v>96.355636596679688</v>
      </c>
      <c r="DS2247">
        <v>95.509246826171875</v>
      </c>
      <c r="DT2247">
        <v>95.59149169921875</v>
      </c>
      <c r="DU2247">
        <v>96.0003662109375</v>
      </c>
      <c r="DV2247">
        <v>32.912113189697266</v>
      </c>
      <c r="DW2247">
        <v>4.1384315490722656</v>
      </c>
      <c r="DX2247">
        <v>3.9770936965942383</v>
      </c>
      <c r="DY2247">
        <v>4.0580368041992188</v>
      </c>
      <c r="DZ2247">
        <v>3.849942684173584</v>
      </c>
      <c r="EA2247">
        <v>3.507573127746582</v>
      </c>
      <c r="EB2247">
        <v>5.5301146507263184</v>
      </c>
      <c r="EC2247">
        <v>5.4575009346008301</v>
      </c>
      <c r="ED2247">
        <v>5.616304874420166</v>
      </c>
      <c r="EE2247">
        <v>5.5237894058227539</v>
      </c>
      <c r="EF2247">
        <v>5.375640869140625</v>
      </c>
      <c r="EG2247">
        <v>4.4123029708862305</v>
      </c>
      <c r="EH2247">
        <v>4.3109359741210938</v>
      </c>
      <c r="EI2247">
        <v>4.1084284782409668</v>
      </c>
      <c r="EJ2247">
        <v>4.327427864074707</v>
      </c>
      <c r="EK2247">
        <v>4.5670356750488281</v>
      </c>
      <c r="EL2247">
        <v>4.6156754493713379</v>
      </c>
      <c r="EM2247">
        <v>4.6230020523071289</v>
      </c>
      <c r="EN2247">
        <v>35.149032592773438</v>
      </c>
      <c r="EO2247">
        <v>100.46877288818359</v>
      </c>
      <c r="EP2247">
        <v>100.09902191162109</v>
      </c>
      <c r="EQ2247">
        <v>99.304443359375</v>
      </c>
      <c r="ER2247">
        <v>99.438896179199219</v>
      </c>
      <c r="ES2247">
        <v>99.853073120117188</v>
      </c>
      <c r="ET2247">
        <v>36.200359344482422</v>
      </c>
      <c r="EU2247">
        <v>7.2733650207519531</v>
      </c>
      <c r="EV2247">
        <v>7.0895938873291016</v>
      </c>
      <c r="EW2247">
        <v>7.0983843803405762</v>
      </c>
      <c r="EX2247">
        <v>6.8178377151489258</v>
      </c>
      <c r="EY2247">
        <v>6.5363326072692871</v>
      </c>
      <c r="EZ2247">
        <v>75.647232055664063</v>
      </c>
      <c r="FA2247">
        <v>74.407691955566406</v>
      </c>
      <c r="FB2247">
        <v>73.091018676757813</v>
      </c>
      <c r="FC2247">
        <v>72.186393737792969</v>
      </c>
      <c r="FD2247">
        <v>71.421363830566406</v>
      </c>
      <c r="FE2247">
        <v>70.556617736816406</v>
      </c>
      <c r="FF2247">
        <v>69.996917724609375</v>
      </c>
      <c r="FG2247">
        <v>69.721908569335937</v>
      </c>
      <c r="FH2247">
        <v>71.782424926757812</v>
      </c>
      <c r="FI2247">
        <v>76.706314086914063</v>
      </c>
      <c r="FJ2247">
        <v>81.792366027832031</v>
      </c>
      <c r="FK2247">
        <v>86.119766235351563</v>
      </c>
      <c r="FL2247">
        <v>89.243621826171875</v>
      </c>
      <c r="FM2247">
        <v>91.251029968261719</v>
      </c>
      <c r="FN2247">
        <v>92.714302062988281</v>
      </c>
      <c r="FO2247">
        <v>93.281219482421875</v>
      </c>
      <c r="FP2247">
        <v>93.242759704589844</v>
      </c>
      <c r="FQ2247">
        <v>92.527755737304688</v>
      </c>
      <c r="FR2247">
        <v>90.903106689453125</v>
      </c>
      <c r="FS2247">
        <v>87.845550537109375</v>
      </c>
      <c r="FT2247">
        <v>83.874114990234375</v>
      </c>
      <c r="FU2247">
        <v>80.972335815429688</v>
      </c>
      <c r="FV2247">
        <v>79.214424133300781</v>
      </c>
      <c r="FW2247">
        <v>77.709365844726563</v>
      </c>
      <c r="FX2247">
        <v>1594</v>
      </c>
      <c r="FY2247">
        <v>1.6445562243461609E-2</v>
      </c>
      <c r="FZ2247">
        <v>1</v>
      </c>
    </row>
    <row r="2248" spans="1:182" x14ac:dyDescent="0.2">
      <c r="A2248" t="s">
        <v>245</v>
      </c>
      <c r="B2248" t="s">
        <v>252</v>
      </c>
      <c r="C2248" t="s">
        <v>218</v>
      </c>
      <c r="D2248" t="s">
        <v>43</v>
      </c>
      <c r="E2248">
        <v>2017</v>
      </c>
      <c r="F2248" t="s">
        <v>229</v>
      </c>
      <c r="G2248" t="s">
        <v>10</v>
      </c>
      <c r="H2248" t="s">
        <v>226</v>
      </c>
      <c r="I2248">
        <v>1056.5999999999999</v>
      </c>
      <c r="L2248">
        <v>262.29263134105321</v>
      </c>
      <c r="M2248">
        <v>256.41396695659972</v>
      </c>
      <c r="N2248">
        <v>251.74049926145423</v>
      </c>
      <c r="O2248">
        <v>250.35822392208777</v>
      </c>
      <c r="P2248">
        <v>254.98790969633606</v>
      </c>
      <c r="Q2248">
        <v>265.2418205219164</v>
      </c>
      <c r="R2248">
        <v>278.9945434522225</v>
      </c>
      <c r="S2248">
        <v>285.39506202724817</v>
      </c>
      <c r="T2248">
        <v>292.89203225131791</v>
      </c>
      <c r="U2248">
        <v>301.59746663242015</v>
      </c>
      <c r="V2248">
        <v>313.66062395589574</v>
      </c>
      <c r="W2248">
        <v>318.85075690097892</v>
      </c>
      <c r="X2248">
        <v>319.17016271886268</v>
      </c>
      <c r="Y2248">
        <v>322.04537761806836</v>
      </c>
      <c r="Z2248">
        <v>323.65165342343988</v>
      </c>
      <c r="AA2248">
        <v>323.28692571954792</v>
      </c>
      <c r="AB2248">
        <v>322.96898757697181</v>
      </c>
      <c r="AC2248">
        <v>320.15119760695194</v>
      </c>
      <c r="AD2248">
        <v>318.92616268890146</v>
      </c>
      <c r="AE2248">
        <v>321.02032176348018</v>
      </c>
      <c r="AF2248">
        <v>316.80027092289549</v>
      </c>
      <c r="AG2248">
        <v>302.0407734717927</v>
      </c>
      <c r="AH2248">
        <v>285.81604532067252</v>
      </c>
      <c r="AI2248">
        <v>273.11083341963678</v>
      </c>
      <c r="AJ2248">
        <v>-7.5140848159790039</v>
      </c>
      <c r="AK2248">
        <v>-7.3807010650634766</v>
      </c>
      <c r="AL2248">
        <v>-7.6017284393310547</v>
      </c>
      <c r="AM2248">
        <v>-7.5154380798339844</v>
      </c>
      <c r="AN2248">
        <v>-7.4232602119445801</v>
      </c>
      <c r="AO2248">
        <v>-6.3393025398254395</v>
      </c>
      <c r="AP2248">
        <v>-6.3219685554504395</v>
      </c>
      <c r="AQ2248">
        <v>-5.9272146224975586</v>
      </c>
      <c r="AR2248">
        <v>-6.168642520904541</v>
      </c>
      <c r="AS2248">
        <v>-6.4943575859069824</v>
      </c>
      <c r="AT2248">
        <v>-6.4517178535461426</v>
      </c>
      <c r="AU2248">
        <v>-6.5025792121887207</v>
      </c>
      <c r="AV2248">
        <v>24.33245849609375</v>
      </c>
      <c r="AW2248">
        <v>87.774200439453125</v>
      </c>
      <c r="AX2248">
        <v>87.426948547363281</v>
      </c>
      <c r="AY2248">
        <v>86.456977844238281</v>
      </c>
      <c r="AZ2248">
        <v>86.414688110351563</v>
      </c>
      <c r="BA2248">
        <v>86.810897827148438</v>
      </c>
      <c r="BB2248">
        <v>25.069011688232422</v>
      </c>
      <c r="BC2248">
        <v>-3.338991641998291</v>
      </c>
      <c r="BD2248">
        <v>-3.4468231201171875</v>
      </c>
      <c r="BE2248">
        <v>-3.1937811374664307</v>
      </c>
      <c r="BF2248">
        <v>-3.2290623188018799</v>
      </c>
      <c r="BG2248">
        <v>-3.7166054248809814</v>
      </c>
      <c r="BH2248">
        <v>-3.6607754230499268</v>
      </c>
      <c r="BI2248">
        <v>-3.5882439613342285</v>
      </c>
      <c r="BJ2248">
        <v>-3.6970677375793457</v>
      </c>
      <c r="BK2248">
        <v>-3.6635973453521729</v>
      </c>
      <c r="BL2248">
        <v>-3.6424129009246826</v>
      </c>
      <c r="BM2248">
        <v>-3.1632347106933594</v>
      </c>
      <c r="BN2248">
        <v>-3.1809656620025635</v>
      </c>
      <c r="BO2248">
        <v>-2.9626452922821045</v>
      </c>
      <c r="BP2248">
        <v>-3.0680608749389648</v>
      </c>
      <c r="BQ2248">
        <v>-3.2267773151397705</v>
      </c>
      <c r="BR2248">
        <v>-3.1823651790618896</v>
      </c>
      <c r="BS2248">
        <v>-3.2160375118255615</v>
      </c>
      <c r="BT2248">
        <v>27.527719497680664</v>
      </c>
      <c r="BU2248">
        <v>91.52423095703125</v>
      </c>
      <c r="BV2248">
        <v>91.170326232910156</v>
      </c>
      <c r="BW2248">
        <v>90.252166748046875</v>
      </c>
      <c r="BX2248">
        <v>90.262092590332031</v>
      </c>
      <c r="BY2248">
        <v>90.663604736328125</v>
      </c>
      <c r="BZ2248">
        <v>28.357255935668945</v>
      </c>
      <c r="CA2248">
        <v>-0.2040584534406662</v>
      </c>
      <c r="CB2248">
        <v>-0.33432278037071228</v>
      </c>
      <c r="CC2248">
        <v>-0.15343374013900757</v>
      </c>
      <c r="CD2248">
        <v>-0.26116728782653809</v>
      </c>
      <c r="CE2248">
        <v>-0.68784594535827637</v>
      </c>
      <c r="CF2248">
        <v>-0.99198508262634277</v>
      </c>
      <c r="CG2248">
        <v>-0.96159994602203369</v>
      </c>
      <c r="CH2248">
        <v>-0.99271178245544434</v>
      </c>
      <c r="CI2248">
        <v>-0.99582421779632568</v>
      </c>
      <c r="CJ2248">
        <v>-1.023809552192688</v>
      </c>
      <c r="CK2248">
        <v>-0.96349984407424927</v>
      </c>
      <c r="CL2248">
        <v>-1.0055162906646729</v>
      </c>
      <c r="CM2248">
        <v>-0.90939325094223022</v>
      </c>
      <c r="CN2248">
        <v>-0.92060738801956177</v>
      </c>
      <c r="CO2248">
        <v>-0.96366095542907715</v>
      </c>
      <c r="CP2248">
        <v>-0.91802126169204712</v>
      </c>
      <c r="CQ2248">
        <v>-0.93978869915008545</v>
      </c>
      <c r="CR2248">
        <v>29.740745544433594</v>
      </c>
      <c r="CS2248">
        <v>94.121490478515625</v>
      </c>
      <c r="CT2248">
        <v>93.762985229492187</v>
      </c>
      <c r="CU2248">
        <v>92.880706787109375</v>
      </c>
      <c r="CV2248">
        <v>92.926788330078125</v>
      </c>
      <c r="CW2248">
        <v>93.331985473632813</v>
      </c>
      <c r="CX2248">
        <v>30.634683609008789</v>
      </c>
      <c r="CY2248">
        <v>1.9671866893768311</v>
      </c>
      <c r="CZ2248">
        <v>1.8213855028152466</v>
      </c>
      <c r="DA2248">
        <v>1.9523016214370728</v>
      </c>
      <c r="DB2248">
        <v>1.7943876981735229</v>
      </c>
      <c r="DC2248">
        <v>1.4098635911941528</v>
      </c>
      <c r="DD2248">
        <v>1.6768052577972412</v>
      </c>
      <c r="DE2248">
        <v>1.6650440692901611</v>
      </c>
      <c r="DF2248">
        <v>1.711644172668457</v>
      </c>
      <c r="DG2248">
        <v>1.6719489097595215</v>
      </c>
      <c r="DH2248">
        <v>1.5947937965393066</v>
      </c>
      <c r="DI2248">
        <v>1.2362351417541504</v>
      </c>
      <c r="DJ2248">
        <v>1.1699329614639282</v>
      </c>
      <c r="DK2248">
        <v>1.1438586711883545</v>
      </c>
      <c r="DL2248">
        <v>1.2268460988998413</v>
      </c>
      <c r="DM2248">
        <v>1.2994552850723267</v>
      </c>
      <c r="DN2248">
        <v>1.3463225364685059</v>
      </c>
      <c r="DO2248">
        <v>1.3364602327346802</v>
      </c>
      <c r="DP2248">
        <v>31.953773498535156</v>
      </c>
      <c r="DQ2248">
        <v>96.718742370605469</v>
      </c>
      <c r="DR2248">
        <v>96.355636596679688</v>
      </c>
      <c r="DS2248">
        <v>95.509246826171875</v>
      </c>
      <c r="DT2248">
        <v>95.59149169921875</v>
      </c>
      <c r="DU2248">
        <v>96.0003662109375</v>
      </c>
      <c r="DV2248">
        <v>32.912113189697266</v>
      </c>
      <c r="DW2248">
        <v>4.1384315490722656</v>
      </c>
      <c r="DX2248">
        <v>3.9770936965942383</v>
      </c>
      <c r="DY2248">
        <v>4.0580368041992188</v>
      </c>
      <c r="DZ2248">
        <v>3.849942684173584</v>
      </c>
      <c r="EA2248">
        <v>3.507573127746582</v>
      </c>
      <c r="EB2248">
        <v>5.5301146507263184</v>
      </c>
      <c r="EC2248">
        <v>5.4575009346008301</v>
      </c>
      <c r="ED2248">
        <v>5.616304874420166</v>
      </c>
      <c r="EE2248">
        <v>5.5237894058227539</v>
      </c>
      <c r="EF2248">
        <v>5.375640869140625</v>
      </c>
      <c r="EG2248">
        <v>4.4123029708862305</v>
      </c>
      <c r="EH2248">
        <v>4.3109359741210938</v>
      </c>
      <c r="EI2248">
        <v>4.1084284782409668</v>
      </c>
      <c r="EJ2248">
        <v>4.327427864074707</v>
      </c>
      <c r="EK2248">
        <v>4.5670356750488281</v>
      </c>
      <c r="EL2248">
        <v>4.6156754493713379</v>
      </c>
      <c r="EM2248">
        <v>4.6230020523071289</v>
      </c>
      <c r="EN2248">
        <v>35.149032592773438</v>
      </c>
      <c r="EO2248">
        <v>100.46877288818359</v>
      </c>
      <c r="EP2248">
        <v>100.09902191162109</v>
      </c>
      <c r="EQ2248">
        <v>99.304443359375</v>
      </c>
      <c r="ER2248">
        <v>99.438896179199219</v>
      </c>
      <c r="ES2248">
        <v>99.853073120117188</v>
      </c>
      <c r="ET2248">
        <v>36.200359344482422</v>
      </c>
      <c r="EU2248">
        <v>7.2733650207519531</v>
      </c>
      <c r="EV2248">
        <v>7.0895938873291016</v>
      </c>
      <c r="EW2248">
        <v>7.0983843803405762</v>
      </c>
      <c r="EX2248">
        <v>6.8178377151489258</v>
      </c>
      <c r="EY2248">
        <v>6.5363326072692871</v>
      </c>
      <c r="EZ2248">
        <v>75.647232055664063</v>
      </c>
      <c r="FA2248">
        <v>74.407691955566406</v>
      </c>
      <c r="FB2248">
        <v>73.091018676757813</v>
      </c>
      <c r="FC2248">
        <v>72.186393737792969</v>
      </c>
      <c r="FD2248">
        <v>71.421363830566406</v>
      </c>
      <c r="FE2248">
        <v>70.556617736816406</v>
      </c>
      <c r="FF2248">
        <v>69.996917724609375</v>
      </c>
      <c r="FG2248">
        <v>69.721908569335937</v>
      </c>
      <c r="FH2248">
        <v>71.782424926757812</v>
      </c>
      <c r="FI2248">
        <v>76.706314086914063</v>
      </c>
      <c r="FJ2248">
        <v>81.792366027832031</v>
      </c>
      <c r="FK2248">
        <v>86.119766235351563</v>
      </c>
      <c r="FL2248">
        <v>89.243621826171875</v>
      </c>
      <c r="FM2248">
        <v>91.251029968261719</v>
      </c>
      <c r="FN2248">
        <v>92.714302062988281</v>
      </c>
      <c r="FO2248">
        <v>93.281219482421875</v>
      </c>
      <c r="FP2248">
        <v>93.242759704589844</v>
      </c>
      <c r="FQ2248">
        <v>92.527755737304688</v>
      </c>
      <c r="FR2248">
        <v>90.903106689453125</v>
      </c>
      <c r="FS2248">
        <v>87.845550537109375</v>
      </c>
      <c r="FT2248">
        <v>83.874114990234375</v>
      </c>
      <c r="FU2248">
        <v>80.972335815429688</v>
      </c>
      <c r="FV2248">
        <v>79.214424133300781</v>
      </c>
      <c r="FW2248">
        <v>77.709365844726563</v>
      </c>
      <c r="FX2248">
        <v>1594</v>
      </c>
      <c r="FY2248">
        <v>1.6445562243461609E-2</v>
      </c>
      <c r="FZ2248">
        <v>1</v>
      </c>
    </row>
    <row r="2249" spans="1:182" x14ac:dyDescent="0.2">
      <c r="A2249" t="s">
        <v>245</v>
      </c>
      <c r="B2249" t="s">
        <v>252</v>
      </c>
      <c r="C2249" t="s">
        <v>218</v>
      </c>
      <c r="D2249" t="s">
        <v>44</v>
      </c>
      <c r="E2249">
        <v>2015</v>
      </c>
      <c r="F2249" t="s">
        <v>229</v>
      </c>
      <c r="G2249" t="s">
        <v>10</v>
      </c>
      <c r="H2249" t="s">
        <v>226</v>
      </c>
      <c r="I2249">
        <v>1056.5999999999999</v>
      </c>
      <c r="L2249">
        <v>262.25007070451414</v>
      </c>
      <c r="M2249">
        <v>256.48779085026672</v>
      </c>
      <c r="N2249">
        <v>252.11768597333855</v>
      </c>
      <c r="O2249">
        <v>250.7304188888148</v>
      </c>
      <c r="P2249">
        <v>255.41735815543572</v>
      </c>
      <c r="Q2249">
        <v>265.81322058941402</v>
      </c>
      <c r="R2249">
        <v>279.84723220193916</v>
      </c>
      <c r="S2249">
        <v>286.33106086151025</v>
      </c>
      <c r="T2249">
        <v>293.58992856395241</v>
      </c>
      <c r="U2249">
        <v>301.89222965225497</v>
      </c>
      <c r="V2249">
        <v>313.52528920999424</v>
      </c>
      <c r="W2249">
        <v>318.81146265583374</v>
      </c>
      <c r="X2249">
        <v>320.39963388427122</v>
      </c>
      <c r="Y2249">
        <v>323.95203589432066</v>
      </c>
      <c r="Z2249">
        <v>325.76308186934466</v>
      </c>
      <c r="AA2249">
        <v>325.39827389193954</v>
      </c>
      <c r="AB2249">
        <v>324.53585904580444</v>
      </c>
      <c r="AC2249">
        <v>321.10641446029842</v>
      </c>
      <c r="AD2249">
        <v>320.42184782261</v>
      </c>
      <c r="AE2249">
        <v>323.22457584356107</v>
      </c>
      <c r="AF2249">
        <v>319.23139672239756</v>
      </c>
      <c r="AG2249">
        <v>304.33035057183105</v>
      </c>
      <c r="AH2249">
        <v>287.75775417041223</v>
      </c>
      <c r="AI2249">
        <v>275.32854266544291</v>
      </c>
      <c r="AJ2249">
        <v>-6.3084630966186523</v>
      </c>
      <c r="AK2249">
        <v>-6.2043266296386719</v>
      </c>
      <c r="AL2249">
        <v>-6.2639126777648926</v>
      </c>
      <c r="AM2249">
        <v>-6.2333850860595703</v>
      </c>
      <c r="AN2249">
        <v>-6.2121739387512207</v>
      </c>
      <c r="AO2249">
        <v>-5.6147670745849609</v>
      </c>
      <c r="AP2249">
        <v>-5.6302018165588379</v>
      </c>
      <c r="AQ2249">
        <v>-5.4321465492248535</v>
      </c>
      <c r="AR2249">
        <v>-5.5361785888671875</v>
      </c>
      <c r="AS2249">
        <v>-5.7638683319091797</v>
      </c>
      <c r="AT2249">
        <v>-5.8010468482971191</v>
      </c>
      <c r="AU2249">
        <v>-5.8642363548278809</v>
      </c>
      <c r="AV2249">
        <v>23.341358184814453</v>
      </c>
      <c r="AW2249">
        <v>84.608985900878906</v>
      </c>
      <c r="AX2249">
        <v>84.376426696777344</v>
      </c>
      <c r="AY2249">
        <v>83.585029602050781</v>
      </c>
      <c r="AZ2249">
        <v>83.252960205078125</v>
      </c>
      <c r="BA2249">
        <v>83.514396667480469</v>
      </c>
      <c r="BB2249">
        <v>23.92036247253418</v>
      </c>
      <c r="BC2249">
        <v>-3.436715841293335</v>
      </c>
      <c r="BD2249">
        <v>-3.4301657676696777</v>
      </c>
      <c r="BE2249">
        <v>-3.2083208560943604</v>
      </c>
      <c r="BF2249">
        <v>-3.2132399082183838</v>
      </c>
      <c r="BG2249">
        <v>-3.7023561000823975</v>
      </c>
      <c r="BH2249">
        <v>-3.1802501678466797</v>
      </c>
      <c r="BI2249">
        <v>-3.124140739440918</v>
      </c>
      <c r="BJ2249">
        <v>-3.15972900390625</v>
      </c>
      <c r="BK2249">
        <v>-3.1554069519042969</v>
      </c>
      <c r="BL2249">
        <v>-3.1666839122772217</v>
      </c>
      <c r="BM2249">
        <v>-2.8844997882843018</v>
      </c>
      <c r="BN2249">
        <v>-2.9143319129943848</v>
      </c>
      <c r="BO2249">
        <v>-2.7714407444000244</v>
      </c>
      <c r="BP2249">
        <v>-2.8169786930084229</v>
      </c>
      <c r="BQ2249">
        <v>-2.9298474788665771</v>
      </c>
      <c r="BR2249">
        <v>-2.9208400249481201</v>
      </c>
      <c r="BS2249">
        <v>-2.9615483283996582</v>
      </c>
      <c r="BT2249">
        <v>26.616668701171875</v>
      </c>
      <c r="BU2249">
        <v>88.4615478515625</v>
      </c>
      <c r="BV2249">
        <v>88.227577209472656</v>
      </c>
      <c r="BW2249">
        <v>87.479942321777344</v>
      </c>
      <c r="BX2249">
        <v>87.192939758300781</v>
      </c>
      <c r="BY2249">
        <v>87.453941345214844</v>
      </c>
      <c r="BZ2249">
        <v>27.329286575317383</v>
      </c>
      <c r="CA2249">
        <v>-9.6279419958591461E-2</v>
      </c>
      <c r="CB2249">
        <v>-0.10225162655115128</v>
      </c>
      <c r="CC2249">
        <v>4.1487473994493484E-2</v>
      </c>
      <c r="CD2249">
        <v>-8.5232280194759369E-2</v>
      </c>
      <c r="CE2249">
        <v>-0.5077059268951416</v>
      </c>
      <c r="CF2249">
        <v>-1.0136593580245972</v>
      </c>
      <c r="CG2249">
        <v>-0.99081361293792725</v>
      </c>
      <c r="CH2249">
        <v>-1.0097807645797729</v>
      </c>
      <c r="CI2249">
        <v>-1.0236088037490845</v>
      </c>
      <c r="CJ2249">
        <v>-1.0573865175247192</v>
      </c>
      <c r="CK2249">
        <v>-0.99352478981018066</v>
      </c>
      <c r="CL2249">
        <v>-1.0333285331726074</v>
      </c>
      <c r="CM2249">
        <v>-0.92864406108856201</v>
      </c>
      <c r="CN2249">
        <v>-0.93366926908493042</v>
      </c>
      <c r="CO2249">
        <v>-0.96701300144195557</v>
      </c>
      <c r="CP2249">
        <v>-0.9260178804397583</v>
      </c>
      <c r="CQ2249">
        <v>-0.95115554332733154</v>
      </c>
      <c r="CR2249">
        <v>28.885137557983398</v>
      </c>
      <c r="CS2249">
        <v>91.12982177734375</v>
      </c>
      <c r="CT2249">
        <v>90.894866943359375</v>
      </c>
      <c r="CU2249">
        <v>90.17755126953125</v>
      </c>
      <c r="CV2249">
        <v>89.921760559082031</v>
      </c>
      <c r="CW2249">
        <v>90.182464599609375</v>
      </c>
      <c r="CX2249">
        <v>29.690296173095703</v>
      </c>
      <c r="CY2249">
        <v>2.217296838760376</v>
      </c>
      <c r="CZ2249">
        <v>2.2026517391204834</v>
      </c>
      <c r="DA2249">
        <v>2.292294979095459</v>
      </c>
      <c r="DB2249">
        <v>2.0812163352966309</v>
      </c>
      <c r="DC2249">
        <v>1.7048990726470947</v>
      </c>
      <c r="DD2249">
        <v>1.1529314517974854</v>
      </c>
      <c r="DE2249">
        <v>1.142513632774353</v>
      </c>
      <c r="DF2249">
        <v>1.1401675939559937</v>
      </c>
      <c r="DG2249">
        <v>1.1081893444061279</v>
      </c>
      <c r="DH2249">
        <v>1.0519107580184937</v>
      </c>
      <c r="DI2249">
        <v>0.89745014905929565</v>
      </c>
      <c r="DJ2249">
        <v>0.84767484664916992</v>
      </c>
      <c r="DK2249">
        <v>0.91415268182754517</v>
      </c>
      <c r="DL2249">
        <v>0.94964015483856201</v>
      </c>
      <c r="DM2249">
        <v>0.99582135677337646</v>
      </c>
      <c r="DN2249">
        <v>1.0688043832778931</v>
      </c>
      <c r="DO2249">
        <v>1.0592373609542847</v>
      </c>
      <c r="DP2249">
        <v>31.153606414794922</v>
      </c>
      <c r="DQ2249">
        <v>93.798095703125</v>
      </c>
      <c r="DR2249">
        <v>93.562164306640625</v>
      </c>
      <c r="DS2249">
        <v>92.875160217285156</v>
      </c>
      <c r="DT2249">
        <v>92.65057373046875</v>
      </c>
      <c r="DU2249">
        <v>92.910980224609375</v>
      </c>
      <c r="DV2249">
        <v>32.051307678222656</v>
      </c>
      <c r="DW2249">
        <v>4.5308728218078613</v>
      </c>
      <c r="DX2249">
        <v>4.5075550079345703</v>
      </c>
      <c r="DY2249">
        <v>4.5431022644042969</v>
      </c>
      <c r="DZ2249">
        <v>4.2476649284362793</v>
      </c>
      <c r="EA2249">
        <v>3.9175040721893311</v>
      </c>
      <c r="EB2249">
        <v>4.2811446189880371</v>
      </c>
      <c r="EC2249">
        <v>4.2226991653442383</v>
      </c>
      <c r="ED2249">
        <v>4.2443513870239258</v>
      </c>
      <c r="EE2249">
        <v>4.1861672401428223</v>
      </c>
      <c r="EF2249">
        <v>4.0974011421203613</v>
      </c>
      <c r="EG2249">
        <v>3.6277177333831787</v>
      </c>
      <c r="EH2249">
        <v>3.5635449886322021</v>
      </c>
      <c r="EI2249">
        <v>3.5748584270477295</v>
      </c>
      <c r="EJ2249">
        <v>3.6688399314880371</v>
      </c>
      <c r="EK2249">
        <v>3.8298425674438477</v>
      </c>
      <c r="EL2249">
        <v>3.9490108489990234</v>
      </c>
      <c r="EM2249">
        <v>3.9619252681732178</v>
      </c>
      <c r="EN2249">
        <v>34.428916931152344</v>
      </c>
      <c r="EO2249">
        <v>97.650657653808594</v>
      </c>
      <c r="EP2249">
        <v>97.413307189941406</v>
      </c>
      <c r="EQ2249">
        <v>96.770072937011719</v>
      </c>
      <c r="ER2249">
        <v>96.590553283691406</v>
      </c>
      <c r="ES2249">
        <v>96.850532531738281</v>
      </c>
      <c r="ET2249">
        <v>35.460227966308594</v>
      </c>
      <c r="EU2249">
        <v>7.8713092803955078</v>
      </c>
      <c r="EV2249">
        <v>7.8354692459106445</v>
      </c>
      <c r="EW2249">
        <v>7.7929105758666992</v>
      </c>
      <c r="EX2249">
        <v>7.3756723403930664</v>
      </c>
      <c r="EY2249">
        <v>7.1121540069580078</v>
      </c>
      <c r="EZ2249">
        <v>74.040275573730469</v>
      </c>
      <c r="FA2249">
        <v>72.916755676269531</v>
      </c>
      <c r="FB2249">
        <v>71.937652587890625</v>
      </c>
      <c r="FC2249">
        <v>71.167015075683594</v>
      </c>
      <c r="FD2249">
        <v>70.440834045410156</v>
      </c>
      <c r="FE2249">
        <v>69.630546569824219</v>
      </c>
      <c r="FF2249">
        <v>69.372329711914063</v>
      </c>
      <c r="FG2249">
        <v>69.236038208007812</v>
      </c>
      <c r="FH2249">
        <v>71.117958068847656</v>
      </c>
      <c r="FI2249">
        <v>75.403450012207031</v>
      </c>
      <c r="FJ2249">
        <v>80.389640808105469</v>
      </c>
      <c r="FK2249">
        <v>84.935432434082031</v>
      </c>
      <c r="FL2249">
        <v>88.737861633300781</v>
      </c>
      <c r="FM2249">
        <v>91.129234313964844</v>
      </c>
      <c r="FN2249">
        <v>92.567176818847656</v>
      </c>
      <c r="FO2249">
        <v>93.040435791015625</v>
      </c>
      <c r="FP2249">
        <v>92.857154846191406</v>
      </c>
      <c r="FQ2249">
        <v>92.0628662109375</v>
      </c>
      <c r="FR2249">
        <v>90.875633239746094</v>
      </c>
      <c r="FS2249">
        <v>87.922645568847656</v>
      </c>
      <c r="FT2249">
        <v>84.098548889160156</v>
      </c>
      <c r="FU2249">
        <v>81.301681518554688</v>
      </c>
      <c r="FV2249">
        <v>79.40826416015625</v>
      </c>
      <c r="FW2249">
        <v>78.032356262207031</v>
      </c>
      <c r="FX2249">
        <v>1594</v>
      </c>
      <c r="FY2249">
        <v>1.6445562243461609E-2</v>
      </c>
      <c r="FZ2249">
        <v>1</v>
      </c>
    </row>
    <row r="2250" spans="1:182" x14ac:dyDescent="0.2">
      <c r="A2250" t="s">
        <v>245</v>
      </c>
      <c r="B2250" t="s">
        <v>252</v>
      </c>
      <c r="C2250" t="s">
        <v>218</v>
      </c>
      <c r="D2250" t="s">
        <v>44</v>
      </c>
      <c r="E2250">
        <v>2016</v>
      </c>
      <c r="F2250" t="s">
        <v>229</v>
      </c>
      <c r="G2250" t="s">
        <v>10</v>
      </c>
      <c r="H2250" t="s">
        <v>226</v>
      </c>
      <c r="I2250">
        <v>1056.5999999999999</v>
      </c>
      <c r="L2250">
        <v>262.25007070451414</v>
      </c>
      <c r="M2250">
        <v>256.48779085026672</v>
      </c>
      <c r="N2250">
        <v>252.11768597333852</v>
      </c>
      <c r="O2250">
        <v>250.73041888881477</v>
      </c>
      <c r="P2250">
        <v>255.41735815543572</v>
      </c>
      <c r="Q2250">
        <v>265.81322058941402</v>
      </c>
      <c r="R2250">
        <v>279.84723220193916</v>
      </c>
      <c r="S2250">
        <v>286.33106086151025</v>
      </c>
      <c r="T2250">
        <v>293.58992856395236</v>
      </c>
      <c r="U2250">
        <v>301.89222965225497</v>
      </c>
      <c r="V2250">
        <v>313.52528920999424</v>
      </c>
      <c r="W2250">
        <v>318.81146265583368</v>
      </c>
      <c r="X2250">
        <v>320.39963388427122</v>
      </c>
      <c r="Y2250">
        <v>323.95203589432066</v>
      </c>
      <c r="Z2250">
        <v>325.76308186934466</v>
      </c>
      <c r="AA2250">
        <v>325.39827389193954</v>
      </c>
      <c r="AB2250">
        <v>324.53585904580444</v>
      </c>
      <c r="AC2250">
        <v>321.10641446029842</v>
      </c>
      <c r="AD2250">
        <v>320.42184782261</v>
      </c>
      <c r="AE2250">
        <v>323.22457584356107</v>
      </c>
      <c r="AF2250">
        <v>319.23139672239756</v>
      </c>
      <c r="AG2250">
        <v>304.33035057183105</v>
      </c>
      <c r="AH2250">
        <v>287.75775417041223</v>
      </c>
      <c r="AI2250">
        <v>275.32854266544291</v>
      </c>
      <c r="AJ2250">
        <v>-6.3084630966186523</v>
      </c>
      <c r="AK2250">
        <v>-6.2043266296386719</v>
      </c>
      <c r="AL2250">
        <v>-6.2639126777648926</v>
      </c>
      <c r="AM2250">
        <v>-6.2333850860595703</v>
      </c>
      <c r="AN2250">
        <v>-6.2121739387512207</v>
      </c>
      <c r="AO2250">
        <v>-5.6147670745849609</v>
      </c>
      <c r="AP2250">
        <v>-5.6302018165588379</v>
      </c>
      <c r="AQ2250">
        <v>-5.4321465492248535</v>
      </c>
      <c r="AR2250">
        <v>-5.5361785888671875</v>
      </c>
      <c r="AS2250">
        <v>-5.7638683319091797</v>
      </c>
      <c r="AT2250">
        <v>-5.8010468482971191</v>
      </c>
      <c r="AU2250">
        <v>-5.8642363548278809</v>
      </c>
      <c r="AV2250">
        <v>23.341358184814453</v>
      </c>
      <c r="AW2250">
        <v>84.608985900878906</v>
      </c>
      <c r="AX2250">
        <v>84.376426696777344</v>
      </c>
      <c r="AY2250">
        <v>83.585029602050781</v>
      </c>
      <c r="AZ2250">
        <v>83.252960205078125</v>
      </c>
      <c r="BA2250">
        <v>83.514396667480469</v>
      </c>
      <c r="BB2250">
        <v>23.92036247253418</v>
      </c>
      <c r="BC2250">
        <v>-3.436715841293335</v>
      </c>
      <c r="BD2250">
        <v>-3.4301657676696777</v>
      </c>
      <c r="BE2250">
        <v>-3.2083208560943604</v>
      </c>
      <c r="BF2250">
        <v>-3.2132399082183838</v>
      </c>
      <c r="BG2250">
        <v>-3.7023561000823975</v>
      </c>
      <c r="BH2250">
        <v>-3.1802501678466797</v>
      </c>
      <c r="BI2250">
        <v>-3.124140739440918</v>
      </c>
      <c r="BJ2250">
        <v>-3.15972900390625</v>
      </c>
      <c r="BK2250">
        <v>-3.1554069519042969</v>
      </c>
      <c r="BL2250">
        <v>-3.1666839122772217</v>
      </c>
      <c r="BM2250">
        <v>-2.8844997882843018</v>
      </c>
      <c r="BN2250">
        <v>-2.9143319129943848</v>
      </c>
      <c r="BO2250">
        <v>-2.7714407444000244</v>
      </c>
      <c r="BP2250">
        <v>-2.8169786930084229</v>
      </c>
      <c r="BQ2250">
        <v>-2.9298474788665771</v>
      </c>
      <c r="BR2250">
        <v>-2.9208400249481201</v>
      </c>
      <c r="BS2250">
        <v>-2.9615483283996582</v>
      </c>
      <c r="BT2250">
        <v>26.616668701171875</v>
      </c>
      <c r="BU2250">
        <v>88.4615478515625</v>
      </c>
      <c r="BV2250">
        <v>88.227577209472656</v>
      </c>
      <c r="BW2250">
        <v>87.479942321777344</v>
      </c>
      <c r="BX2250">
        <v>87.192939758300781</v>
      </c>
      <c r="BY2250">
        <v>87.453941345214844</v>
      </c>
      <c r="BZ2250">
        <v>27.329286575317383</v>
      </c>
      <c r="CA2250">
        <v>-9.6279419958591461E-2</v>
      </c>
      <c r="CB2250">
        <v>-0.10225162655115128</v>
      </c>
      <c r="CC2250">
        <v>4.1487473994493484E-2</v>
      </c>
      <c r="CD2250">
        <v>-8.5232280194759369E-2</v>
      </c>
      <c r="CE2250">
        <v>-0.5077059268951416</v>
      </c>
      <c r="CF2250">
        <v>-1.0136593580245972</v>
      </c>
      <c r="CG2250">
        <v>-0.99081361293792725</v>
      </c>
      <c r="CH2250">
        <v>-1.0097807645797729</v>
      </c>
      <c r="CI2250">
        <v>-1.0236088037490845</v>
      </c>
      <c r="CJ2250">
        <v>-1.0573865175247192</v>
      </c>
      <c r="CK2250">
        <v>-0.99352478981018066</v>
      </c>
      <c r="CL2250">
        <v>-1.0333285331726074</v>
      </c>
      <c r="CM2250">
        <v>-0.92864406108856201</v>
      </c>
      <c r="CN2250">
        <v>-0.93366926908493042</v>
      </c>
      <c r="CO2250">
        <v>-0.96701300144195557</v>
      </c>
      <c r="CP2250">
        <v>-0.9260178804397583</v>
      </c>
      <c r="CQ2250">
        <v>-0.95115554332733154</v>
      </c>
      <c r="CR2250">
        <v>28.885137557983398</v>
      </c>
      <c r="CS2250">
        <v>91.12982177734375</v>
      </c>
      <c r="CT2250">
        <v>90.894866943359375</v>
      </c>
      <c r="CU2250">
        <v>90.17755126953125</v>
      </c>
      <c r="CV2250">
        <v>89.921760559082031</v>
      </c>
      <c r="CW2250">
        <v>90.182464599609375</v>
      </c>
      <c r="CX2250">
        <v>29.690296173095703</v>
      </c>
      <c r="CY2250">
        <v>2.217296838760376</v>
      </c>
      <c r="CZ2250">
        <v>2.2026517391204834</v>
      </c>
      <c r="DA2250">
        <v>2.292294979095459</v>
      </c>
      <c r="DB2250">
        <v>2.0812163352966309</v>
      </c>
      <c r="DC2250">
        <v>1.7048990726470947</v>
      </c>
      <c r="DD2250">
        <v>1.1529314517974854</v>
      </c>
      <c r="DE2250">
        <v>1.142513632774353</v>
      </c>
      <c r="DF2250">
        <v>1.1401675939559937</v>
      </c>
      <c r="DG2250">
        <v>1.1081893444061279</v>
      </c>
      <c r="DH2250" s="38">
        <v>1.0519107580184937</v>
      </c>
      <c r="DI2250">
        <v>0.89745014905929565</v>
      </c>
      <c r="DJ2250">
        <v>0.84767484664916992</v>
      </c>
      <c r="DK2250">
        <v>0.91415268182754517</v>
      </c>
      <c r="DL2250">
        <v>0.94964015483856201</v>
      </c>
      <c r="DM2250">
        <v>0.99582135677337646</v>
      </c>
      <c r="DN2250">
        <v>1.0688043832778931</v>
      </c>
      <c r="DO2250">
        <v>1.0592373609542847</v>
      </c>
      <c r="DP2250">
        <v>31.153606414794922</v>
      </c>
      <c r="DQ2250">
        <v>93.798095703125</v>
      </c>
      <c r="DR2250">
        <v>93.562164306640625</v>
      </c>
      <c r="DS2250">
        <v>92.875160217285156</v>
      </c>
      <c r="DT2250">
        <v>92.65057373046875</v>
      </c>
      <c r="DU2250">
        <v>92.910980224609375</v>
      </c>
      <c r="DV2250">
        <v>32.051307678222656</v>
      </c>
      <c r="DW2250">
        <v>4.5308728218078613</v>
      </c>
      <c r="DX2250">
        <v>4.5075550079345703</v>
      </c>
      <c r="DY2250">
        <v>4.5431022644042969</v>
      </c>
      <c r="DZ2250">
        <v>4.2476649284362793</v>
      </c>
      <c r="EA2250">
        <v>3.9175040721893311</v>
      </c>
      <c r="EB2250">
        <v>4.2811446189880371</v>
      </c>
      <c r="EC2250">
        <v>4.2226991653442383</v>
      </c>
      <c r="ED2250">
        <v>4.2443513870239258</v>
      </c>
      <c r="EE2250">
        <v>4.1861672401428223</v>
      </c>
      <c r="EF2250">
        <v>4.0974011421203613</v>
      </c>
      <c r="EG2250">
        <v>3.6277177333831787</v>
      </c>
      <c r="EH2250">
        <v>3.5635449886322021</v>
      </c>
      <c r="EI2250">
        <v>3.5748584270477295</v>
      </c>
      <c r="EJ2250">
        <v>3.6688399314880371</v>
      </c>
      <c r="EK2250">
        <v>3.8298425674438477</v>
      </c>
      <c r="EL2250">
        <v>3.9490108489990234</v>
      </c>
      <c r="EM2250">
        <v>3.9619252681732178</v>
      </c>
      <c r="EN2250">
        <v>34.428916931152344</v>
      </c>
      <c r="EO2250">
        <v>97.650657653808594</v>
      </c>
      <c r="EP2250">
        <v>97.413307189941406</v>
      </c>
      <c r="EQ2250">
        <v>96.770072937011719</v>
      </c>
      <c r="ER2250">
        <v>96.590553283691406</v>
      </c>
      <c r="ES2250">
        <v>96.850532531738281</v>
      </c>
      <c r="ET2250">
        <v>35.460227966308594</v>
      </c>
      <c r="EU2250">
        <v>7.8713092803955078</v>
      </c>
      <c r="EV2250">
        <v>7.8354692459106445</v>
      </c>
      <c r="EW2250">
        <v>7.7929105758666992</v>
      </c>
      <c r="EX2250">
        <v>7.3756723403930664</v>
      </c>
      <c r="EY2250">
        <v>7.1121540069580078</v>
      </c>
      <c r="EZ2250">
        <v>74.040275573730469</v>
      </c>
      <c r="FA2250">
        <v>72.916755676269531</v>
      </c>
      <c r="FB2250">
        <v>71.937652587890625</v>
      </c>
      <c r="FC2250">
        <v>71.167015075683594</v>
      </c>
      <c r="FD2250">
        <v>70.440834045410156</v>
      </c>
      <c r="FE2250">
        <v>69.630546569824219</v>
      </c>
      <c r="FF2250">
        <v>69.372329711914063</v>
      </c>
      <c r="FG2250">
        <v>69.236038208007812</v>
      </c>
      <c r="FH2250">
        <v>71.117958068847656</v>
      </c>
      <c r="FI2250">
        <v>75.403450012207031</v>
      </c>
      <c r="FJ2250">
        <v>80.389640808105469</v>
      </c>
      <c r="FK2250">
        <v>84.935432434082031</v>
      </c>
      <c r="FL2250">
        <v>88.737861633300781</v>
      </c>
      <c r="FM2250">
        <v>91.129234313964844</v>
      </c>
      <c r="FN2250">
        <v>92.567176818847656</v>
      </c>
      <c r="FO2250">
        <v>93.040435791015625</v>
      </c>
      <c r="FP2250">
        <v>92.857154846191406</v>
      </c>
      <c r="FQ2250">
        <v>92.0628662109375</v>
      </c>
      <c r="FR2250">
        <v>90.875633239746094</v>
      </c>
      <c r="FS2250">
        <v>87.922645568847656</v>
      </c>
      <c r="FT2250">
        <v>84.098548889160156</v>
      </c>
      <c r="FU2250">
        <v>81.301681518554688</v>
      </c>
      <c r="FV2250">
        <v>79.40826416015625</v>
      </c>
      <c r="FW2250">
        <v>78.032356262207031</v>
      </c>
      <c r="FX2250">
        <v>1594</v>
      </c>
      <c r="FY2250">
        <v>1.6445562243461609E-2</v>
      </c>
      <c r="FZ2250">
        <v>1</v>
      </c>
    </row>
    <row r="2251" spans="1:182" x14ac:dyDescent="0.2">
      <c r="A2251" t="s">
        <v>245</v>
      </c>
      <c r="B2251" t="s">
        <v>252</v>
      </c>
      <c r="C2251" t="s">
        <v>218</v>
      </c>
      <c r="D2251" t="s">
        <v>44</v>
      </c>
      <c r="E2251">
        <v>2017</v>
      </c>
      <c r="F2251" t="s">
        <v>229</v>
      </c>
      <c r="G2251" t="s">
        <v>10</v>
      </c>
      <c r="H2251" t="s">
        <v>226</v>
      </c>
      <c r="I2251">
        <v>1056.5999999999999</v>
      </c>
      <c r="L2251">
        <v>262.25007070451414</v>
      </c>
      <c r="M2251">
        <v>256.48779085026678</v>
      </c>
      <c r="N2251">
        <v>252.11768597333852</v>
      </c>
      <c r="O2251">
        <v>250.7304188888148</v>
      </c>
      <c r="P2251">
        <v>255.41735815543572</v>
      </c>
      <c r="Q2251">
        <v>265.81322058941402</v>
      </c>
      <c r="R2251">
        <v>279.84723220193916</v>
      </c>
      <c r="S2251">
        <v>286.33106086151025</v>
      </c>
      <c r="T2251">
        <v>293.58992856395241</v>
      </c>
      <c r="U2251">
        <v>301.89222965225497</v>
      </c>
      <c r="V2251">
        <v>313.52528920999424</v>
      </c>
      <c r="W2251">
        <v>318.81146265583374</v>
      </c>
      <c r="X2251">
        <v>320.39963388427122</v>
      </c>
      <c r="Y2251">
        <v>323.95203589432066</v>
      </c>
      <c r="Z2251">
        <v>325.76308186934466</v>
      </c>
      <c r="AA2251">
        <v>325.39827389193954</v>
      </c>
      <c r="AB2251">
        <v>324.53585904580444</v>
      </c>
      <c r="AC2251">
        <v>321.10641446029842</v>
      </c>
      <c r="AD2251">
        <v>320.42184782261</v>
      </c>
      <c r="AE2251">
        <v>323.22457584356107</v>
      </c>
      <c r="AF2251">
        <v>319.23139672239756</v>
      </c>
      <c r="AG2251">
        <v>304.33035057183105</v>
      </c>
      <c r="AH2251">
        <v>287.75775417041223</v>
      </c>
      <c r="AI2251">
        <v>275.32854266544285</v>
      </c>
      <c r="AJ2251">
        <v>-6.3084630966186523</v>
      </c>
      <c r="AK2251">
        <v>-6.2043266296386719</v>
      </c>
      <c r="AL2251">
        <v>-6.2639126777648926</v>
      </c>
      <c r="AM2251">
        <v>-6.2333850860595703</v>
      </c>
      <c r="AN2251">
        <v>-6.2121739387512207</v>
      </c>
      <c r="AO2251">
        <v>-5.6147670745849609</v>
      </c>
      <c r="AP2251">
        <v>-5.6302018165588379</v>
      </c>
      <c r="AQ2251">
        <v>-5.4321465492248535</v>
      </c>
      <c r="AR2251">
        <v>-5.5361785888671875</v>
      </c>
      <c r="AS2251">
        <v>-5.7638683319091797</v>
      </c>
      <c r="AT2251">
        <v>-5.8010468482971191</v>
      </c>
      <c r="AU2251">
        <v>-5.8642363548278809</v>
      </c>
      <c r="AV2251">
        <v>23.341358184814453</v>
      </c>
      <c r="AW2251">
        <v>84.608985900878906</v>
      </c>
      <c r="AX2251">
        <v>84.376426696777344</v>
      </c>
      <c r="AY2251">
        <v>83.585029602050781</v>
      </c>
      <c r="AZ2251">
        <v>83.252960205078125</v>
      </c>
      <c r="BA2251">
        <v>83.514396667480469</v>
      </c>
      <c r="BB2251">
        <v>23.92036247253418</v>
      </c>
      <c r="BC2251">
        <v>-3.436715841293335</v>
      </c>
      <c r="BD2251">
        <v>-3.4301657676696777</v>
      </c>
      <c r="BE2251">
        <v>-3.2083208560943604</v>
      </c>
      <c r="BF2251">
        <v>-3.2132399082183838</v>
      </c>
      <c r="BG2251">
        <v>-3.7023561000823975</v>
      </c>
      <c r="BH2251">
        <v>-3.1802501678466797</v>
      </c>
      <c r="BI2251">
        <v>-3.124140739440918</v>
      </c>
      <c r="BJ2251">
        <v>-3.15972900390625</v>
      </c>
      <c r="BK2251">
        <v>-3.1554069519042969</v>
      </c>
      <c r="BL2251">
        <v>-3.1666839122772217</v>
      </c>
      <c r="BM2251">
        <v>-2.8844997882843018</v>
      </c>
      <c r="BN2251">
        <v>-2.9143319129943848</v>
      </c>
      <c r="BO2251">
        <v>-2.7714407444000244</v>
      </c>
      <c r="BP2251">
        <v>-2.8169786930084229</v>
      </c>
      <c r="BQ2251">
        <v>-2.9298474788665771</v>
      </c>
      <c r="BR2251">
        <v>-2.9208400249481201</v>
      </c>
      <c r="BS2251">
        <v>-2.9615483283996582</v>
      </c>
      <c r="BT2251">
        <v>26.616668701171875</v>
      </c>
      <c r="BU2251">
        <v>88.4615478515625</v>
      </c>
      <c r="BV2251">
        <v>88.227577209472656</v>
      </c>
      <c r="BW2251">
        <v>87.479942321777344</v>
      </c>
      <c r="BX2251">
        <v>87.192939758300781</v>
      </c>
      <c r="BY2251">
        <v>87.453941345214844</v>
      </c>
      <c r="BZ2251">
        <v>27.329286575317383</v>
      </c>
      <c r="CA2251">
        <v>-9.6279419958591461E-2</v>
      </c>
      <c r="CB2251">
        <v>-0.10225162655115128</v>
      </c>
      <c r="CC2251">
        <v>4.1487473994493484E-2</v>
      </c>
      <c r="CD2251">
        <v>-8.5232280194759369E-2</v>
      </c>
      <c r="CE2251">
        <v>-0.5077059268951416</v>
      </c>
      <c r="CF2251">
        <v>-1.0136593580245972</v>
      </c>
      <c r="CG2251">
        <v>-0.99081361293792725</v>
      </c>
      <c r="CH2251">
        <v>-1.0097807645797729</v>
      </c>
      <c r="CI2251">
        <v>-1.0236088037490845</v>
      </c>
      <c r="CJ2251">
        <v>-1.0573865175247192</v>
      </c>
      <c r="CK2251">
        <v>-0.99352478981018066</v>
      </c>
      <c r="CL2251">
        <v>-1.0333285331726074</v>
      </c>
      <c r="CM2251">
        <v>-0.92864406108856201</v>
      </c>
      <c r="CN2251">
        <v>-0.93366926908493042</v>
      </c>
      <c r="CO2251">
        <v>-0.96701300144195557</v>
      </c>
      <c r="CP2251">
        <v>-0.9260178804397583</v>
      </c>
      <c r="CQ2251">
        <v>-0.95115554332733154</v>
      </c>
      <c r="CR2251">
        <v>28.885137557983398</v>
      </c>
      <c r="CS2251">
        <v>91.12982177734375</v>
      </c>
      <c r="CT2251">
        <v>90.894866943359375</v>
      </c>
      <c r="CU2251">
        <v>90.17755126953125</v>
      </c>
      <c r="CV2251">
        <v>89.921760559082031</v>
      </c>
      <c r="CW2251">
        <v>90.182464599609375</v>
      </c>
      <c r="CX2251">
        <v>29.690296173095703</v>
      </c>
      <c r="CY2251">
        <v>2.217296838760376</v>
      </c>
      <c r="CZ2251">
        <v>2.2026517391204834</v>
      </c>
      <c r="DA2251">
        <v>2.292294979095459</v>
      </c>
      <c r="DB2251">
        <v>2.0812163352966309</v>
      </c>
      <c r="DC2251">
        <v>1.7048990726470947</v>
      </c>
      <c r="DD2251">
        <v>1.1529314517974854</v>
      </c>
      <c r="DE2251">
        <v>1.142513632774353</v>
      </c>
      <c r="DF2251">
        <v>1.1401675939559937</v>
      </c>
      <c r="DG2251">
        <v>1.1081893444061279</v>
      </c>
      <c r="DH2251">
        <v>1.0519107580184937</v>
      </c>
      <c r="DI2251">
        <v>0.89745014905929565</v>
      </c>
      <c r="DJ2251">
        <v>0.84767484664916992</v>
      </c>
      <c r="DK2251">
        <v>0.91415268182754517</v>
      </c>
      <c r="DL2251">
        <v>0.94964015483856201</v>
      </c>
      <c r="DM2251">
        <v>0.99582135677337646</v>
      </c>
      <c r="DN2251">
        <v>1.0688043832778931</v>
      </c>
      <c r="DO2251">
        <v>1.0592373609542847</v>
      </c>
      <c r="DP2251">
        <v>31.153606414794922</v>
      </c>
      <c r="DQ2251">
        <v>93.798095703125</v>
      </c>
      <c r="DR2251">
        <v>93.562164306640625</v>
      </c>
      <c r="DS2251">
        <v>92.875160217285156</v>
      </c>
      <c r="DT2251">
        <v>92.65057373046875</v>
      </c>
      <c r="DU2251">
        <v>92.910980224609375</v>
      </c>
      <c r="DV2251">
        <v>32.051307678222656</v>
      </c>
      <c r="DW2251">
        <v>4.5308728218078613</v>
      </c>
      <c r="DX2251">
        <v>4.5075550079345703</v>
      </c>
      <c r="DY2251">
        <v>4.5431022644042969</v>
      </c>
      <c r="DZ2251">
        <v>4.2476649284362793</v>
      </c>
      <c r="EA2251">
        <v>3.9175040721893311</v>
      </c>
      <c r="EB2251">
        <v>4.2811446189880371</v>
      </c>
      <c r="EC2251">
        <v>4.2226991653442383</v>
      </c>
      <c r="ED2251">
        <v>4.2443513870239258</v>
      </c>
      <c r="EE2251">
        <v>4.1861672401428223</v>
      </c>
      <c r="EF2251">
        <v>4.0974011421203613</v>
      </c>
      <c r="EG2251">
        <v>3.6277177333831787</v>
      </c>
      <c r="EH2251">
        <v>3.5635449886322021</v>
      </c>
      <c r="EI2251">
        <v>3.5748584270477295</v>
      </c>
      <c r="EJ2251">
        <v>3.6688399314880371</v>
      </c>
      <c r="EK2251">
        <v>3.8298425674438477</v>
      </c>
      <c r="EL2251">
        <v>3.9490108489990234</v>
      </c>
      <c r="EM2251">
        <v>3.9619252681732178</v>
      </c>
      <c r="EN2251">
        <v>34.428916931152344</v>
      </c>
      <c r="EO2251">
        <v>97.650657653808594</v>
      </c>
      <c r="EP2251">
        <v>97.413307189941406</v>
      </c>
      <c r="EQ2251">
        <v>96.770072937011719</v>
      </c>
      <c r="ER2251">
        <v>96.590553283691406</v>
      </c>
      <c r="ES2251">
        <v>96.850532531738281</v>
      </c>
      <c r="ET2251">
        <v>35.460227966308594</v>
      </c>
      <c r="EU2251">
        <v>7.8713092803955078</v>
      </c>
      <c r="EV2251">
        <v>7.8354692459106445</v>
      </c>
      <c r="EW2251">
        <v>7.7929105758666992</v>
      </c>
      <c r="EX2251">
        <v>7.3756723403930664</v>
      </c>
      <c r="EY2251">
        <v>7.1121540069580078</v>
      </c>
      <c r="EZ2251">
        <v>74.040275573730469</v>
      </c>
      <c r="FA2251">
        <v>72.916755676269531</v>
      </c>
      <c r="FB2251">
        <v>71.937652587890625</v>
      </c>
      <c r="FC2251">
        <v>71.167015075683594</v>
      </c>
      <c r="FD2251">
        <v>70.440834045410156</v>
      </c>
      <c r="FE2251">
        <v>69.630546569824219</v>
      </c>
      <c r="FF2251">
        <v>69.372329711914063</v>
      </c>
      <c r="FG2251">
        <v>69.236038208007812</v>
      </c>
      <c r="FH2251">
        <v>71.117958068847656</v>
      </c>
      <c r="FI2251">
        <v>75.403450012207031</v>
      </c>
      <c r="FJ2251">
        <v>80.389640808105469</v>
      </c>
      <c r="FK2251">
        <v>84.935432434082031</v>
      </c>
      <c r="FL2251">
        <v>88.737861633300781</v>
      </c>
      <c r="FM2251">
        <v>91.129234313964844</v>
      </c>
      <c r="FN2251">
        <v>92.567176818847656</v>
      </c>
      <c r="FO2251">
        <v>93.040435791015625</v>
      </c>
      <c r="FP2251">
        <v>92.857154846191406</v>
      </c>
      <c r="FQ2251">
        <v>92.0628662109375</v>
      </c>
      <c r="FR2251">
        <v>90.875633239746094</v>
      </c>
      <c r="FS2251">
        <v>87.922645568847656</v>
      </c>
      <c r="FT2251">
        <v>84.098548889160156</v>
      </c>
      <c r="FU2251">
        <v>81.301681518554688</v>
      </c>
      <c r="FV2251">
        <v>79.40826416015625</v>
      </c>
      <c r="FW2251">
        <v>78.032356262207031</v>
      </c>
      <c r="FX2251">
        <v>1594</v>
      </c>
      <c r="FY2251">
        <v>1.6445562243461609E-2</v>
      </c>
      <c r="FZ2251">
        <v>1</v>
      </c>
    </row>
    <row r="2252" spans="1:182" x14ac:dyDescent="0.2">
      <c r="A2252" t="s">
        <v>245</v>
      </c>
      <c r="B2252" t="s">
        <v>252</v>
      </c>
      <c r="C2252" t="s">
        <v>218</v>
      </c>
      <c r="D2252" t="s">
        <v>45</v>
      </c>
      <c r="E2252">
        <v>2015</v>
      </c>
      <c r="F2252" t="s">
        <v>229</v>
      </c>
      <c r="G2252" t="s">
        <v>10</v>
      </c>
      <c r="H2252" t="s">
        <v>226</v>
      </c>
      <c r="I2252">
        <v>1056.5999999999999</v>
      </c>
      <c r="L2252">
        <v>239.17588845712876</v>
      </c>
      <c r="M2252">
        <v>233.55819137173799</v>
      </c>
      <c r="N2252">
        <v>229.5510996620873</v>
      </c>
      <c r="O2252">
        <v>227.59059477828379</v>
      </c>
      <c r="P2252">
        <v>231.54349442487754</v>
      </c>
      <c r="Q2252">
        <v>241.43015899526787</v>
      </c>
      <c r="R2252">
        <v>256.06923250078535</v>
      </c>
      <c r="S2252">
        <v>264.37342801249736</v>
      </c>
      <c r="T2252">
        <v>270.7017377885299</v>
      </c>
      <c r="U2252">
        <v>277.12891849408095</v>
      </c>
      <c r="V2252">
        <v>288.6531499266149</v>
      </c>
      <c r="W2252">
        <v>295.97714204742476</v>
      </c>
      <c r="X2252">
        <v>300.12191427779169</v>
      </c>
      <c r="Y2252">
        <v>303.86747858029253</v>
      </c>
      <c r="Z2252">
        <v>304.32102158047968</v>
      </c>
      <c r="AA2252">
        <v>304.09219431724745</v>
      </c>
      <c r="AB2252">
        <v>303.50101151864749</v>
      </c>
      <c r="AC2252">
        <v>299.94283549740857</v>
      </c>
      <c r="AD2252">
        <v>297.55342380313579</v>
      </c>
      <c r="AE2252">
        <v>296.82991818823979</v>
      </c>
      <c r="AF2252">
        <v>293.05681869392856</v>
      </c>
      <c r="AG2252">
        <v>279.78920664515238</v>
      </c>
      <c r="AH2252">
        <v>263.91789736044933</v>
      </c>
      <c r="AI2252">
        <v>251.24674641637972</v>
      </c>
      <c r="AJ2252">
        <v>-4.4697685241699219</v>
      </c>
      <c r="AK2252">
        <v>-4.4307436943054199</v>
      </c>
      <c r="AL2252">
        <v>-4.4085793495178223</v>
      </c>
      <c r="AM2252">
        <v>-4.3006277084350586</v>
      </c>
      <c r="AN2252">
        <v>-4.3630657196044922</v>
      </c>
      <c r="AO2252">
        <v>-4.3460750579833984</v>
      </c>
      <c r="AP2252">
        <v>-4.3652744293212891</v>
      </c>
      <c r="AQ2252">
        <v>-4.3703980445861816</v>
      </c>
      <c r="AR2252">
        <v>-4.4388141632080078</v>
      </c>
      <c r="AS2252">
        <v>-4.5872621536254883</v>
      </c>
      <c r="AT2252">
        <v>-4.6846046447753906</v>
      </c>
      <c r="AU2252">
        <v>-4.7850608825683594</v>
      </c>
      <c r="AV2252">
        <v>22.262613296508789</v>
      </c>
      <c r="AW2252">
        <v>80.816398620605469</v>
      </c>
      <c r="AX2252">
        <v>80.1722412109375</v>
      </c>
      <c r="AY2252">
        <v>79.283737182617188</v>
      </c>
      <c r="AZ2252">
        <v>78.975257873535156</v>
      </c>
      <c r="BA2252">
        <v>78.901420593261719</v>
      </c>
      <c r="BB2252">
        <v>22.21150016784668</v>
      </c>
      <c r="BC2252">
        <v>-2.7786462306976318</v>
      </c>
      <c r="BD2252">
        <v>-2.8084683418273926</v>
      </c>
      <c r="BE2252">
        <v>-2.6531391143798828</v>
      </c>
      <c r="BF2252">
        <v>-2.6836867332458496</v>
      </c>
      <c r="BG2252">
        <v>-2.9956145286560059</v>
      </c>
      <c r="BH2252">
        <v>-2.1501500606536865</v>
      </c>
      <c r="BI2252">
        <v>-2.140434741973877</v>
      </c>
      <c r="BJ2252">
        <v>-2.1419520378112793</v>
      </c>
      <c r="BK2252">
        <v>-2.1003785133361816</v>
      </c>
      <c r="BL2252">
        <v>-2.1560101509094238</v>
      </c>
      <c r="BM2252">
        <v>-2.1416099071502686</v>
      </c>
      <c r="BN2252">
        <v>-2.1694953441619873</v>
      </c>
      <c r="BO2252">
        <v>-2.1313998699188232</v>
      </c>
      <c r="BP2252">
        <v>-2.1380605697631836</v>
      </c>
      <c r="BQ2252">
        <v>-2.2056422233581543</v>
      </c>
      <c r="BR2252">
        <v>-2.2124135494232178</v>
      </c>
      <c r="BS2252">
        <v>-2.2574589252471924</v>
      </c>
      <c r="BT2252">
        <v>25.380369186401367</v>
      </c>
      <c r="BU2252">
        <v>84.544891357421875</v>
      </c>
      <c r="BV2252">
        <v>83.889320373535156</v>
      </c>
      <c r="BW2252">
        <v>83.03314208984375</v>
      </c>
      <c r="BX2252">
        <v>82.756271362304688</v>
      </c>
      <c r="BY2252">
        <v>82.675399780273437</v>
      </c>
      <c r="BZ2252">
        <v>25.361515045166016</v>
      </c>
      <c r="CA2252">
        <v>2.9317043721675873E-2</v>
      </c>
      <c r="CB2252">
        <v>5.4485193686559796E-4</v>
      </c>
      <c r="CC2252">
        <v>0.11860597133636475</v>
      </c>
      <c r="CD2252">
        <v>2.9715880751609802E-2</v>
      </c>
      <c r="CE2252">
        <v>-0.28978753089904785</v>
      </c>
      <c r="CF2252">
        <v>-0.54358947277069092</v>
      </c>
      <c r="CG2252">
        <v>-0.55417364835739136</v>
      </c>
      <c r="CH2252">
        <v>-0.57209265232086182</v>
      </c>
      <c r="CI2252">
        <v>-0.57649236917495728</v>
      </c>
      <c r="CJ2252">
        <v>-0.62740993499755859</v>
      </c>
      <c r="CK2252">
        <v>-0.6148039698600769</v>
      </c>
      <c r="CL2252">
        <v>-0.64870548248291016</v>
      </c>
      <c r="CM2252">
        <v>-0.58067631721496582</v>
      </c>
      <c r="CN2252">
        <v>-0.54456573724746704</v>
      </c>
      <c r="CO2252">
        <v>-0.55613940954208374</v>
      </c>
      <c r="CP2252">
        <v>-0.50018131732940674</v>
      </c>
      <c r="CQ2252">
        <v>-0.50684934854507446</v>
      </c>
      <c r="CR2252">
        <v>27.539716720581055</v>
      </c>
      <c r="CS2252">
        <v>87.127227783203125</v>
      </c>
      <c r="CT2252">
        <v>86.463760375976563</v>
      </c>
      <c r="CU2252">
        <v>85.629966735839844</v>
      </c>
      <c r="CV2252">
        <v>85.374984741210938</v>
      </c>
      <c r="CW2252">
        <v>85.289253234863281</v>
      </c>
      <c r="CX2252">
        <v>27.543207168579102</v>
      </c>
      <c r="CY2252">
        <v>1.9741039276123047</v>
      </c>
      <c r="CZ2252">
        <v>1.9460588693618774</v>
      </c>
      <c r="DA2252">
        <v>2.0383081436157227</v>
      </c>
      <c r="DB2252">
        <v>1.9090101718902588</v>
      </c>
      <c r="DC2252">
        <v>1.5842599868774414</v>
      </c>
      <c r="DD2252">
        <v>1.0629712343215942</v>
      </c>
      <c r="DE2252">
        <v>1.0320874452590942</v>
      </c>
      <c r="DF2252">
        <v>0.99776667356491089</v>
      </c>
      <c r="DG2252">
        <v>0.94739371538162231</v>
      </c>
      <c r="DH2252">
        <v>0.90119016170501709</v>
      </c>
      <c r="DI2252">
        <v>0.91200196743011475</v>
      </c>
      <c r="DJ2252">
        <v>0.87208443880081177</v>
      </c>
      <c r="DK2252">
        <v>0.97004717588424683</v>
      </c>
      <c r="DL2252">
        <v>1.0489290952682495</v>
      </c>
      <c r="DM2252">
        <v>1.0933634042739868</v>
      </c>
      <c r="DN2252">
        <v>1.2120507955551147</v>
      </c>
      <c r="DO2252">
        <v>1.2437601089477539</v>
      </c>
      <c r="DP2252">
        <v>29.699066162109375</v>
      </c>
      <c r="DQ2252">
        <v>89.709571838378906</v>
      </c>
      <c r="DR2252">
        <v>89.038200378417969</v>
      </c>
      <c r="DS2252">
        <v>88.226783752441406</v>
      </c>
      <c r="DT2252">
        <v>87.993705749511719</v>
      </c>
      <c r="DU2252">
        <v>87.903106689453125</v>
      </c>
      <c r="DV2252">
        <v>29.724897384643555</v>
      </c>
      <c r="DW2252">
        <v>3.9188907146453857</v>
      </c>
      <c r="DX2252">
        <v>3.8915729522705078</v>
      </c>
      <c r="DY2252">
        <v>3.9580104351043701</v>
      </c>
      <c r="DZ2252">
        <v>3.7883045673370361</v>
      </c>
      <c r="EA2252">
        <v>3.4583075046539307</v>
      </c>
      <c r="EB2252">
        <v>3.3825898170471191</v>
      </c>
      <c r="EC2252">
        <v>3.3223965167999268</v>
      </c>
      <c r="ED2252">
        <v>3.2643942832946777</v>
      </c>
      <c r="EE2252">
        <v>3.1476430892944336</v>
      </c>
      <c r="EF2252">
        <v>3.108245849609375</v>
      </c>
      <c r="EG2252">
        <v>3.1164672374725342</v>
      </c>
      <c r="EH2252">
        <v>3.0678634643554687</v>
      </c>
      <c r="EI2252">
        <v>3.2090456485748291</v>
      </c>
      <c r="EJ2252">
        <v>3.3496825695037842</v>
      </c>
      <c r="EK2252">
        <v>3.4749834537506104</v>
      </c>
      <c r="EL2252">
        <v>3.6842420101165771</v>
      </c>
      <c r="EM2252">
        <v>3.7713620662689209</v>
      </c>
      <c r="EN2252">
        <v>32.816822052001953</v>
      </c>
      <c r="EO2252">
        <v>93.438056945800781</v>
      </c>
      <c r="EP2252">
        <v>92.755279541015625</v>
      </c>
      <c r="EQ2252">
        <v>91.976188659667969</v>
      </c>
      <c r="ER2252">
        <v>91.77471923828125</v>
      </c>
      <c r="ES2252">
        <v>91.677093505859375</v>
      </c>
      <c r="ET2252">
        <v>32.874912261962891</v>
      </c>
      <c r="EU2252">
        <v>6.7268543243408203</v>
      </c>
      <c r="EV2252">
        <v>6.7005863189697266</v>
      </c>
      <c r="EW2252">
        <v>6.7297558784484863</v>
      </c>
      <c r="EX2252">
        <v>6.5017070770263672</v>
      </c>
      <c r="EY2252">
        <v>6.1641345024108887</v>
      </c>
      <c r="EZ2252">
        <v>66.115913391113281</v>
      </c>
      <c r="FA2252">
        <v>65.03045654296875</v>
      </c>
      <c r="FB2252">
        <v>64.06488037109375</v>
      </c>
      <c r="FC2252">
        <v>63.314624786376953</v>
      </c>
      <c r="FD2252">
        <v>62.554679870605469</v>
      </c>
      <c r="FE2252">
        <v>61.941326141357422</v>
      </c>
      <c r="FF2252">
        <v>61.429153442382813</v>
      </c>
      <c r="FG2252">
        <v>61.339668273925781</v>
      </c>
      <c r="FH2252">
        <v>62.555107116699219</v>
      </c>
      <c r="FI2252">
        <v>66.231224060058594</v>
      </c>
      <c r="FJ2252">
        <v>71.831413269042969</v>
      </c>
      <c r="FK2252">
        <v>77.77880859375</v>
      </c>
      <c r="FL2252">
        <v>83.040779113769531</v>
      </c>
      <c r="FM2252">
        <v>85.913795471191406</v>
      </c>
      <c r="FN2252">
        <v>86.677581787109375</v>
      </c>
      <c r="FO2252">
        <v>87.347602844238281</v>
      </c>
      <c r="FP2252">
        <v>87.486351013183594</v>
      </c>
      <c r="FQ2252">
        <v>86.587188720703125</v>
      </c>
      <c r="FR2252">
        <v>84.228858947753906</v>
      </c>
      <c r="FS2252">
        <v>79.733345031738281</v>
      </c>
      <c r="FT2252">
        <v>76.240951538085938</v>
      </c>
      <c r="FU2252">
        <v>73.585227966308594</v>
      </c>
      <c r="FV2252">
        <v>71.429557800292969</v>
      </c>
      <c r="FW2252">
        <v>69.816696166992187</v>
      </c>
      <c r="FX2252">
        <v>1594</v>
      </c>
      <c r="FY2252">
        <v>1.6445562243461609E-2</v>
      </c>
      <c r="FZ2252">
        <v>1</v>
      </c>
    </row>
    <row r="2253" spans="1:182" x14ac:dyDescent="0.2">
      <c r="A2253" t="s">
        <v>245</v>
      </c>
      <c r="B2253" t="s">
        <v>252</v>
      </c>
      <c r="C2253" t="s">
        <v>218</v>
      </c>
      <c r="D2253" t="s">
        <v>45</v>
      </c>
      <c r="E2253">
        <v>2016</v>
      </c>
      <c r="F2253" t="s">
        <v>229</v>
      </c>
      <c r="G2253" t="s">
        <v>10</v>
      </c>
      <c r="H2253" t="s">
        <v>226</v>
      </c>
      <c r="I2253">
        <v>1056.5999999999999</v>
      </c>
      <c r="L2253">
        <v>239.17588845712876</v>
      </c>
      <c r="M2253">
        <v>233.55819137173796</v>
      </c>
      <c r="N2253">
        <v>229.5510996620873</v>
      </c>
      <c r="O2253">
        <v>227.59059477828379</v>
      </c>
      <c r="P2253">
        <v>231.54349442487754</v>
      </c>
      <c r="Q2253">
        <v>241.43015899526787</v>
      </c>
      <c r="R2253">
        <v>256.06923250078535</v>
      </c>
      <c r="S2253">
        <v>264.37342801249736</v>
      </c>
      <c r="T2253">
        <v>270.70173778852984</v>
      </c>
      <c r="U2253">
        <v>277.12891849408095</v>
      </c>
      <c r="V2253">
        <v>288.6531499266149</v>
      </c>
      <c r="W2253">
        <v>295.97714204742476</v>
      </c>
      <c r="X2253">
        <v>300.12191427779169</v>
      </c>
      <c r="Y2253">
        <v>303.86747858029253</v>
      </c>
      <c r="Z2253">
        <v>304.32102158047974</v>
      </c>
      <c r="AA2253">
        <v>304.09219431724745</v>
      </c>
      <c r="AB2253">
        <v>303.50101151864749</v>
      </c>
      <c r="AC2253">
        <v>299.94283549740851</v>
      </c>
      <c r="AD2253">
        <v>297.55342380313579</v>
      </c>
      <c r="AE2253">
        <v>296.82991818823979</v>
      </c>
      <c r="AF2253">
        <v>293.05681869392856</v>
      </c>
      <c r="AG2253">
        <v>279.78920664515238</v>
      </c>
      <c r="AH2253">
        <v>263.91789736044933</v>
      </c>
      <c r="AI2253">
        <v>251.24674641637972</v>
      </c>
      <c r="AJ2253">
        <v>-4.4697685241699219</v>
      </c>
      <c r="AK2253">
        <v>-4.4307436943054199</v>
      </c>
      <c r="AL2253">
        <v>-4.4085793495178223</v>
      </c>
      <c r="AM2253">
        <v>-4.3006277084350586</v>
      </c>
      <c r="AN2253">
        <v>-4.3630657196044922</v>
      </c>
      <c r="AO2253">
        <v>-4.3460750579833984</v>
      </c>
      <c r="AP2253">
        <v>-4.3652744293212891</v>
      </c>
      <c r="AQ2253">
        <v>-4.3703980445861816</v>
      </c>
      <c r="AR2253">
        <v>-4.4388141632080078</v>
      </c>
      <c r="AS2253">
        <v>-4.5872621536254883</v>
      </c>
      <c r="AT2253">
        <v>-4.6846046447753906</v>
      </c>
      <c r="AU2253">
        <v>-4.7850608825683594</v>
      </c>
      <c r="AV2253">
        <v>22.262613296508789</v>
      </c>
      <c r="AW2253">
        <v>80.816398620605469</v>
      </c>
      <c r="AX2253">
        <v>80.1722412109375</v>
      </c>
      <c r="AY2253">
        <v>79.283737182617188</v>
      </c>
      <c r="AZ2253">
        <v>78.975257873535156</v>
      </c>
      <c r="BA2253">
        <v>78.901420593261719</v>
      </c>
      <c r="BB2253">
        <v>22.21150016784668</v>
      </c>
      <c r="BC2253">
        <v>-2.7786462306976318</v>
      </c>
      <c r="BD2253">
        <v>-2.8084683418273926</v>
      </c>
      <c r="BE2253">
        <v>-2.6531391143798828</v>
      </c>
      <c r="BF2253">
        <v>-2.6836867332458496</v>
      </c>
      <c r="BG2253">
        <v>-2.9956145286560059</v>
      </c>
      <c r="BH2253">
        <v>-2.1501500606536865</v>
      </c>
      <c r="BI2253">
        <v>-2.140434741973877</v>
      </c>
      <c r="BJ2253">
        <v>-2.1419520378112793</v>
      </c>
      <c r="BK2253">
        <v>-2.1003785133361816</v>
      </c>
      <c r="BL2253">
        <v>-2.1560101509094238</v>
      </c>
      <c r="BM2253">
        <v>-2.1416099071502686</v>
      </c>
      <c r="BN2253">
        <v>-2.1694953441619873</v>
      </c>
      <c r="BO2253">
        <v>-2.1313998699188232</v>
      </c>
      <c r="BP2253">
        <v>-2.1380605697631836</v>
      </c>
      <c r="BQ2253">
        <v>-2.2056422233581543</v>
      </c>
      <c r="BR2253">
        <v>-2.2124135494232178</v>
      </c>
      <c r="BS2253">
        <v>-2.2574589252471924</v>
      </c>
      <c r="BT2253">
        <v>25.380369186401367</v>
      </c>
      <c r="BU2253">
        <v>84.544891357421875</v>
      </c>
      <c r="BV2253">
        <v>83.889320373535156</v>
      </c>
      <c r="BW2253">
        <v>83.03314208984375</v>
      </c>
      <c r="BX2253">
        <v>82.756271362304688</v>
      </c>
      <c r="BY2253">
        <v>82.675399780273437</v>
      </c>
      <c r="BZ2253">
        <v>25.361515045166016</v>
      </c>
      <c r="CA2253">
        <v>2.9317043721675873E-2</v>
      </c>
      <c r="CB2253">
        <v>5.4485193686559796E-4</v>
      </c>
      <c r="CC2253">
        <v>0.11860597133636475</v>
      </c>
      <c r="CD2253">
        <v>2.9715880751609802E-2</v>
      </c>
      <c r="CE2253">
        <v>-0.28978753089904785</v>
      </c>
      <c r="CF2253">
        <v>-0.54358947277069092</v>
      </c>
      <c r="CG2253">
        <v>-0.55417364835739136</v>
      </c>
      <c r="CH2253">
        <v>-0.57209265232086182</v>
      </c>
      <c r="CI2253">
        <v>-0.57649236917495728</v>
      </c>
      <c r="CJ2253">
        <v>-0.62740993499755859</v>
      </c>
      <c r="CK2253">
        <v>-0.6148039698600769</v>
      </c>
      <c r="CL2253">
        <v>-0.64870548248291016</v>
      </c>
      <c r="CM2253">
        <v>-0.58067631721496582</v>
      </c>
      <c r="CN2253">
        <v>-0.54456573724746704</v>
      </c>
      <c r="CO2253">
        <v>-0.55613940954208374</v>
      </c>
      <c r="CP2253">
        <v>-0.50018131732940674</v>
      </c>
      <c r="CQ2253">
        <v>-0.50684934854507446</v>
      </c>
      <c r="CR2253">
        <v>27.539716720581055</v>
      </c>
      <c r="CS2253">
        <v>87.127227783203125</v>
      </c>
      <c r="CT2253">
        <v>86.463760375976563</v>
      </c>
      <c r="CU2253">
        <v>85.629966735839844</v>
      </c>
      <c r="CV2253">
        <v>85.374984741210938</v>
      </c>
      <c r="CW2253">
        <v>85.289253234863281</v>
      </c>
      <c r="CX2253">
        <v>27.543207168579102</v>
      </c>
      <c r="CY2253">
        <v>1.9741039276123047</v>
      </c>
      <c r="CZ2253">
        <v>1.9460588693618774</v>
      </c>
      <c r="DA2253">
        <v>2.0383081436157227</v>
      </c>
      <c r="DB2253">
        <v>1.9090101718902588</v>
      </c>
      <c r="DC2253">
        <v>1.5842599868774414</v>
      </c>
      <c r="DD2253">
        <v>1.0629712343215942</v>
      </c>
      <c r="DE2253">
        <v>1.0320874452590942</v>
      </c>
      <c r="DF2253">
        <v>0.99776667356491089</v>
      </c>
      <c r="DG2253">
        <v>0.94739371538162231</v>
      </c>
      <c r="DH2253">
        <v>0.90119016170501709</v>
      </c>
      <c r="DI2253">
        <v>0.91200196743011475</v>
      </c>
      <c r="DJ2253">
        <v>0.87208443880081177</v>
      </c>
      <c r="DK2253">
        <v>0.97004717588424683</v>
      </c>
      <c r="DL2253">
        <v>1.0489290952682495</v>
      </c>
      <c r="DM2253">
        <v>1.0933634042739868</v>
      </c>
      <c r="DN2253">
        <v>1.2120507955551147</v>
      </c>
      <c r="DO2253">
        <v>1.2437601089477539</v>
      </c>
      <c r="DP2253">
        <v>29.699066162109375</v>
      </c>
      <c r="DQ2253">
        <v>89.709571838378906</v>
      </c>
      <c r="DR2253">
        <v>89.038200378417969</v>
      </c>
      <c r="DS2253">
        <v>88.226783752441406</v>
      </c>
      <c r="DT2253">
        <v>87.993705749511719</v>
      </c>
      <c r="DU2253">
        <v>87.903106689453125</v>
      </c>
      <c r="DV2253">
        <v>29.724897384643555</v>
      </c>
      <c r="DW2253">
        <v>3.9188907146453857</v>
      </c>
      <c r="DX2253">
        <v>3.8915729522705078</v>
      </c>
      <c r="DY2253">
        <v>3.9580104351043701</v>
      </c>
      <c r="DZ2253">
        <v>3.7883045673370361</v>
      </c>
      <c r="EA2253">
        <v>3.4583075046539307</v>
      </c>
      <c r="EB2253">
        <v>3.3825898170471191</v>
      </c>
      <c r="EC2253">
        <v>3.3223965167999268</v>
      </c>
      <c r="ED2253">
        <v>3.2643942832946777</v>
      </c>
      <c r="EE2253">
        <v>3.1476430892944336</v>
      </c>
      <c r="EF2253">
        <v>3.108245849609375</v>
      </c>
      <c r="EG2253">
        <v>3.1164672374725342</v>
      </c>
      <c r="EH2253">
        <v>3.0678634643554687</v>
      </c>
      <c r="EI2253">
        <v>3.2090456485748291</v>
      </c>
      <c r="EJ2253">
        <v>3.3496825695037842</v>
      </c>
      <c r="EK2253">
        <v>3.4749834537506104</v>
      </c>
      <c r="EL2253">
        <v>3.6842420101165771</v>
      </c>
      <c r="EM2253">
        <v>3.7713620662689209</v>
      </c>
      <c r="EN2253">
        <v>32.816822052001953</v>
      </c>
      <c r="EO2253">
        <v>93.438056945800781</v>
      </c>
      <c r="EP2253">
        <v>92.755279541015625</v>
      </c>
      <c r="EQ2253">
        <v>91.976188659667969</v>
      </c>
      <c r="ER2253">
        <v>91.77471923828125</v>
      </c>
      <c r="ES2253">
        <v>91.677093505859375</v>
      </c>
      <c r="ET2253">
        <v>32.874912261962891</v>
      </c>
      <c r="EU2253">
        <v>6.7268543243408203</v>
      </c>
      <c r="EV2253">
        <v>6.7005863189697266</v>
      </c>
      <c r="EW2253">
        <v>6.7297558784484863</v>
      </c>
      <c r="EX2253">
        <v>6.5017070770263672</v>
      </c>
      <c r="EY2253">
        <v>6.1641345024108887</v>
      </c>
      <c r="EZ2253">
        <v>66.115913391113281</v>
      </c>
      <c r="FA2253">
        <v>65.03045654296875</v>
      </c>
      <c r="FB2253">
        <v>64.06488037109375</v>
      </c>
      <c r="FC2253">
        <v>63.314624786376953</v>
      </c>
      <c r="FD2253">
        <v>62.554679870605469</v>
      </c>
      <c r="FE2253">
        <v>61.941326141357422</v>
      </c>
      <c r="FF2253">
        <v>61.429153442382813</v>
      </c>
      <c r="FG2253">
        <v>61.339668273925781</v>
      </c>
      <c r="FH2253">
        <v>62.555107116699219</v>
      </c>
      <c r="FI2253">
        <v>66.231224060058594</v>
      </c>
      <c r="FJ2253">
        <v>71.831413269042969</v>
      </c>
      <c r="FK2253">
        <v>77.77880859375</v>
      </c>
      <c r="FL2253">
        <v>83.040779113769531</v>
      </c>
      <c r="FM2253">
        <v>85.913795471191406</v>
      </c>
      <c r="FN2253">
        <v>86.677581787109375</v>
      </c>
      <c r="FO2253">
        <v>87.347602844238281</v>
      </c>
      <c r="FP2253">
        <v>87.486351013183594</v>
      </c>
      <c r="FQ2253">
        <v>86.587188720703125</v>
      </c>
      <c r="FR2253">
        <v>84.228858947753906</v>
      </c>
      <c r="FS2253">
        <v>79.733345031738281</v>
      </c>
      <c r="FT2253">
        <v>76.240951538085938</v>
      </c>
      <c r="FU2253">
        <v>73.585227966308594</v>
      </c>
      <c r="FV2253">
        <v>71.429557800292969</v>
      </c>
      <c r="FW2253">
        <v>69.816696166992187</v>
      </c>
      <c r="FX2253">
        <v>1594</v>
      </c>
      <c r="FY2253">
        <v>1.6445562243461609E-2</v>
      </c>
      <c r="FZ2253">
        <v>1</v>
      </c>
    </row>
    <row r="2254" spans="1:182" x14ac:dyDescent="0.2">
      <c r="A2254" t="s">
        <v>245</v>
      </c>
      <c r="B2254" t="s">
        <v>252</v>
      </c>
      <c r="C2254" t="s">
        <v>218</v>
      </c>
      <c r="D2254" t="s">
        <v>45</v>
      </c>
      <c r="E2254">
        <v>2017</v>
      </c>
      <c r="F2254" t="s">
        <v>229</v>
      </c>
      <c r="G2254" t="s">
        <v>10</v>
      </c>
      <c r="H2254" t="s">
        <v>226</v>
      </c>
      <c r="I2254">
        <v>1056.5999999999999</v>
      </c>
      <c r="L2254">
        <v>239.17588845712876</v>
      </c>
      <c r="M2254">
        <v>233.55819137173799</v>
      </c>
      <c r="N2254">
        <v>229.5510996620873</v>
      </c>
      <c r="O2254">
        <v>227.59059477828379</v>
      </c>
      <c r="P2254">
        <v>231.54349442487754</v>
      </c>
      <c r="Q2254">
        <v>241.43015899526787</v>
      </c>
      <c r="R2254">
        <v>256.06923250078535</v>
      </c>
      <c r="S2254">
        <v>264.37342801249736</v>
      </c>
      <c r="T2254">
        <v>270.70173778852984</v>
      </c>
      <c r="U2254">
        <v>277.12891849408095</v>
      </c>
      <c r="V2254">
        <v>288.6531499266149</v>
      </c>
      <c r="W2254">
        <v>295.97714204742476</v>
      </c>
      <c r="X2254">
        <v>300.12191427779169</v>
      </c>
      <c r="Y2254">
        <v>303.86747858029253</v>
      </c>
      <c r="Z2254">
        <v>304.32102158047968</v>
      </c>
      <c r="AA2254">
        <v>304.09219431724745</v>
      </c>
      <c r="AB2254">
        <v>303.50101151864749</v>
      </c>
      <c r="AC2254">
        <v>299.94283549740857</v>
      </c>
      <c r="AD2254">
        <v>297.55342380313579</v>
      </c>
      <c r="AE2254">
        <v>296.82991818823979</v>
      </c>
      <c r="AF2254">
        <v>293.05681869392856</v>
      </c>
      <c r="AG2254">
        <v>279.78920664515238</v>
      </c>
      <c r="AH2254">
        <v>263.91789736044933</v>
      </c>
      <c r="AI2254">
        <v>251.24674641637972</v>
      </c>
      <c r="AJ2254">
        <v>-4.4697685241699219</v>
      </c>
      <c r="AK2254">
        <v>-4.4307436943054199</v>
      </c>
      <c r="AL2254">
        <v>-4.4085793495178223</v>
      </c>
      <c r="AM2254">
        <v>-4.3006277084350586</v>
      </c>
      <c r="AN2254">
        <v>-4.3630657196044922</v>
      </c>
      <c r="AO2254">
        <v>-4.3460750579833984</v>
      </c>
      <c r="AP2254">
        <v>-4.3652744293212891</v>
      </c>
      <c r="AQ2254">
        <v>-4.3703980445861816</v>
      </c>
      <c r="AR2254">
        <v>-4.4388141632080078</v>
      </c>
      <c r="AS2254">
        <v>-4.5872621536254883</v>
      </c>
      <c r="AT2254">
        <v>-4.6846046447753906</v>
      </c>
      <c r="AU2254">
        <v>-4.7850608825683594</v>
      </c>
      <c r="AV2254">
        <v>22.262613296508789</v>
      </c>
      <c r="AW2254">
        <v>80.816398620605469</v>
      </c>
      <c r="AX2254">
        <v>80.1722412109375</v>
      </c>
      <c r="AY2254">
        <v>79.283737182617188</v>
      </c>
      <c r="AZ2254">
        <v>78.975257873535156</v>
      </c>
      <c r="BA2254">
        <v>78.901420593261719</v>
      </c>
      <c r="BB2254">
        <v>22.21150016784668</v>
      </c>
      <c r="BC2254">
        <v>-2.7786462306976318</v>
      </c>
      <c r="BD2254">
        <v>-2.8084683418273926</v>
      </c>
      <c r="BE2254">
        <v>-2.6531391143798828</v>
      </c>
      <c r="BF2254">
        <v>-2.6836867332458496</v>
      </c>
      <c r="BG2254">
        <v>-2.9956145286560059</v>
      </c>
      <c r="BH2254">
        <v>-2.1501500606536865</v>
      </c>
      <c r="BI2254">
        <v>-2.140434741973877</v>
      </c>
      <c r="BJ2254">
        <v>-2.1419520378112793</v>
      </c>
      <c r="BK2254">
        <v>-2.1003785133361816</v>
      </c>
      <c r="BL2254">
        <v>-2.1560101509094238</v>
      </c>
      <c r="BM2254">
        <v>-2.1416099071502686</v>
      </c>
      <c r="BN2254">
        <v>-2.1694953441619873</v>
      </c>
      <c r="BO2254">
        <v>-2.1313998699188232</v>
      </c>
      <c r="BP2254">
        <v>-2.1380605697631836</v>
      </c>
      <c r="BQ2254">
        <v>-2.2056422233581543</v>
      </c>
      <c r="BR2254">
        <v>-2.2124135494232178</v>
      </c>
      <c r="BS2254">
        <v>-2.2574589252471924</v>
      </c>
      <c r="BT2254">
        <v>25.380369186401367</v>
      </c>
      <c r="BU2254">
        <v>84.544891357421875</v>
      </c>
      <c r="BV2254">
        <v>83.889320373535156</v>
      </c>
      <c r="BW2254">
        <v>83.03314208984375</v>
      </c>
      <c r="BX2254">
        <v>82.756271362304688</v>
      </c>
      <c r="BY2254">
        <v>82.675399780273437</v>
      </c>
      <c r="BZ2254">
        <v>25.361515045166016</v>
      </c>
      <c r="CA2254">
        <v>2.9317043721675873E-2</v>
      </c>
      <c r="CB2254">
        <v>5.4485193686559796E-4</v>
      </c>
      <c r="CC2254">
        <v>0.11860597133636475</v>
      </c>
      <c r="CD2254">
        <v>2.9715880751609802E-2</v>
      </c>
      <c r="CE2254">
        <v>-0.28978753089904785</v>
      </c>
      <c r="CF2254">
        <v>-0.54358947277069092</v>
      </c>
      <c r="CG2254">
        <v>-0.55417364835739136</v>
      </c>
      <c r="CH2254">
        <v>-0.57209265232086182</v>
      </c>
      <c r="CI2254">
        <v>-0.57649236917495728</v>
      </c>
      <c r="CJ2254">
        <v>-0.62740993499755859</v>
      </c>
      <c r="CK2254">
        <v>-0.6148039698600769</v>
      </c>
      <c r="CL2254">
        <v>-0.64870548248291016</v>
      </c>
      <c r="CM2254">
        <v>-0.58067631721496582</v>
      </c>
      <c r="CN2254">
        <v>-0.54456573724746704</v>
      </c>
      <c r="CO2254">
        <v>-0.55613940954208374</v>
      </c>
      <c r="CP2254">
        <v>-0.50018131732940674</v>
      </c>
      <c r="CQ2254">
        <v>-0.50684934854507446</v>
      </c>
      <c r="CR2254">
        <v>27.539716720581055</v>
      </c>
      <c r="CS2254">
        <v>87.127227783203125</v>
      </c>
      <c r="CT2254">
        <v>86.463760375976563</v>
      </c>
      <c r="CU2254">
        <v>85.629966735839844</v>
      </c>
      <c r="CV2254">
        <v>85.374984741210938</v>
      </c>
      <c r="CW2254">
        <v>85.289253234863281</v>
      </c>
      <c r="CX2254">
        <v>27.543207168579102</v>
      </c>
      <c r="CY2254">
        <v>1.9741039276123047</v>
      </c>
      <c r="CZ2254">
        <v>1.9460588693618774</v>
      </c>
      <c r="DA2254">
        <v>2.0383081436157227</v>
      </c>
      <c r="DB2254">
        <v>1.9090101718902588</v>
      </c>
      <c r="DC2254">
        <v>1.5842599868774414</v>
      </c>
      <c r="DD2254">
        <v>1.0629712343215942</v>
      </c>
      <c r="DE2254">
        <v>1.0320874452590942</v>
      </c>
      <c r="DF2254">
        <v>0.99776667356491089</v>
      </c>
      <c r="DG2254">
        <v>0.94739371538162231</v>
      </c>
      <c r="DH2254">
        <v>0.90119016170501709</v>
      </c>
      <c r="DI2254">
        <v>0.91200196743011475</v>
      </c>
      <c r="DJ2254">
        <v>0.87208443880081177</v>
      </c>
      <c r="DK2254">
        <v>0.97004717588424683</v>
      </c>
      <c r="DL2254">
        <v>1.0489290952682495</v>
      </c>
      <c r="DM2254">
        <v>1.0933634042739868</v>
      </c>
      <c r="DN2254">
        <v>1.2120507955551147</v>
      </c>
      <c r="DO2254">
        <v>1.2437601089477539</v>
      </c>
      <c r="DP2254">
        <v>29.699066162109375</v>
      </c>
      <c r="DQ2254">
        <v>89.709571838378906</v>
      </c>
      <c r="DR2254">
        <v>89.038200378417969</v>
      </c>
      <c r="DS2254">
        <v>88.226783752441406</v>
      </c>
      <c r="DT2254">
        <v>87.993705749511719</v>
      </c>
      <c r="DU2254">
        <v>87.903106689453125</v>
      </c>
      <c r="DV2254">
        <v>29.724897384643555</v>
      </c>
      <c r="DW2254">
        <v>3.9188907146453857</v>
      </c>
      <c r="DX2254">
        <v>3.8915729522705078</v>
      </c>
      <c r="DY2254">
        <v>3.9580104351043701</v>
      </c>
      <c r="DZ2254">
        <v>3.7883045673370361</v>
      </c>
      <c r="EA2254">
        <v>3.4583075046539307</v>
      </c>
      <c r="EB2254">
        <v>3.3825898170471191</v>
      </c>
      <c r="EC2254">
        <v>3.3223965167999268</v>
      </c>
      <c r="ED2254">
        <v>3.2643942832946777</v>
      </c>
      <c r="EE2254">
        <v>3.1476430892944336</v>
      </c>
      <c r="EF2254">
        <v>3.108245849609375</v>
      </c>
      <c r="EG2254">
        <v>3.1164672374725342</v>
      </c>
      <c r="EH2254">
        <v>3.0678634643554687</v>
      </c>
      <c r="EI2254">
        <v>3.2090456485748291</v>
      </c>
      <c r="EJ2254">
        <v>3.3496825695037842</v>
      </c>
      <c r="EK2254">
        <v>3.4749834537506104</v>
      </c>
      <c r="EL2254">
        <v>3.6842420101165771</v>
      </c>
      <c r="EM2254">
        <v>3.7713620662689209</v>
      </c>
      <c r="EN2254">
        <v>32.816822052001953</v>
      </c>
      <c r="EO2254">
        <v>93.438056945800781</v>
      </c>
      <c r="EP2254">
        <v>92.755279541015625</v>
      </c>
      <c r="EQ2254">
        <v>91.976188659667969</v>
      </c>
      <c r="ER2254">
        <v>91.77471923828125</v>
      </c>
      <c r="ES2254">
        <v>91.677093505859375</v>
      </c>
      <c r="ET2254">
        <v>32.874912261962891</v>
      </c>
      <c r="EU2254">
        <v>6.7268543243408203</v>
      </c>
      <c r="EV2254">
        <v>6.7005863189697266</v>
      </c>
      <c r="EW2254">
        <v>6.7297558784484863</v>
      </c>
      <c r="EX2254">
        <v>6.5017070770263672</v>
      </c>
      <c r="EY2254">
        <v>6.1641345024108887</v>
      </c>
      <c r="EZ2254">
        <v>66.115913391113281</v>
      </c>
      <c r="FA2254">
        <v>65.03045654296875</v>
      </c>
      <c r="FB2254">
        <v>64.06488037109375</v>
      </c>
      <c r="FC2254">
        <v>63.314624786376953</v>
      </c>
      <c r="FD2254">
        <v>62.554679870605469</v>
      </c>
      <c r="FE2254">
        <v>61.941326141357422</v>
      </c>
      <c r="FF2254">
        <v>61.429153442382813</v>
      </c>
      <c r="FG2254">
        <v>61.339668273925781</v>
      </c>
      <c r="FH2254">
        <v>62.555107116699219</v>
      </c>
      <c r="FI2254">
        <v>66.231224060058594</v>
      </c>
      <c r="FJ2254">
        <v>71.831413269042969</v>
      </c>
      <c r="FK2254">
        <v>77.77880859375</v>
      </c>
      <c r="FL2254">
        <v>83.040779113769531</v>
      </c>
      <c r="FM2254">
        <v>85.913795471191406</v>
      </c>
      <c r="FN2254">
        <v>86.677581787109375</v>
      </c>
      <c r="FO2254">
        <v>87.347602844238281</v>
      </c>
      <c r="FP2254">
        <v>87.486351013183594</v>
      </c>
      <c r="FQ2254">
        <v>86.587188720703125</v>
      </c>
      <c r="FR2254">
        <v>84.228858947753906</v>
      </c>
      <c r="FS2254">
        <v>79.733345031738281</v>
      </c>
      <c r="FT2254">
        <v>76.240951538085938</v>
      </c>
      <c r="FU2254">
        <v>73.585227966308594</v>
      </c>
      <c r="FV2254">
        <v>71.429557800292969</v>
      </c>
      <c r="FW2254">
        <v>69.816696166992187</v>
      </c>
      <c r="FX2254">
        <v>1594</v>
      </c>
      <c r="FY2254">
        <v>1.6445562243461609E-2</v>
      </c>
      <c r="FZ2254">
        <v>1</v>
      </c>
    </row>
    <row r="2255" spans="1:182" x14ac:dyDescent="0.2">
      <c r="A2255" t="s">
        <v>245</v>
      </c>
      <c r="B2255" t="s">
        <v>252</v>
      </c>
      <c r="C2255" t="s">
        <v>218</v>
      </c>
      <c r="D2255" t="s">
        <v>46</v>
      </c>
      <c r="E2255">
        <v>2015</v>
      </c>
      <c r="F2255" t="s">
        <v>229</v>
      </c>
      <c r="G2255" t="s">
        <v>10</v>
      </c>
      <c r="H2255" t="s">
        <v>226</v>
      </c>
      <c r="I2255">
        <v>579.20000000000005</v>
      </c>
      <c r="L2255">
        <v>119.0951619164338</v>
      </c>
      <c r="M2255">
        <v>116.38371965051303</v>
      </c>
      <c r="N2255">
        <v>114.43091977291969</v>
      </c>
      <c r="O2255">
        <v>113.20260454728907</v>
      </c>
      <c r="P2255">
        <v>114.86998864903755</v>
      </c>
      <c r="Q2255">
        <v>121.87942284146749</v>
      </c>
      <c r="R2255">
        <v>132.38618711714201</v>
      </c>
      <c r="S2255">
        <v>135.55837382836972</v>
      </c>
      <c r="T2255">
        <v>142.7052734725973</v>
      </c>
      <c r="U2255">
        <v>141.30522498309216</v>
      </c>
      <c r="V2255">
        <v>144.58617577961633</v>
      </c>
      <c r="W2255">
        <v>150.20992682411028</v>
      </c>
      <c r="X2255">
        <v>154.29762027184333</v>
      </c>
      <c r="Y2255">
        <v>155.28456479161912</v>
      </c>
      <c r="Z2255">
        <v>155.6324589547819</v>
      </c>
      <c r="AA2255">
        <v>155.25763589002713</v>
      </c>
      <c r="AB2255">
        <v>152.8307012788928</v>
      </c>
      <c r="AC2255">
        <v>149.79772028137901</v>
      </c>
      <c r="AD2255">
        <v>147.50608241989136</v>
      </c>
      <c r="AE2255">
        <v>148.17197344516774</v>
      </c>
      <c r="AF2255">
        <v>146.82508942174553</v>
      </c>
      <c r="AG2255">
        <v>140.58925634683885</v>
      </c>
      <c r="AH2255">
        <v>135.12990138980359</v>
      </c>
      <c r="AI2255">
        <v>128.13925018349448</v>
      </c>
      <c r="AJ2255">
        <v>-3.1495177745819092</v>
      </c>
      <c r="AK2255">
        <v>-3.0963950157165527</v>
      </c>
      <c r="AL2255">
        <v>-3.0731279850006104</v>
      </c>
      <c r="AM2255">
        <v>-3.0935282707214355</v>
      </c>
      <c r="AN2255">
        <v>-3.1032986640930176</v>
      </c>
      <c r="AO2255">
        <v>-3.1705026626586914</v>
      </c>
      <c r="AP2255">
        <v>-3.3679995536804199</v>
      </c>
      <c r="AQ2255">
        <v>-3.5709073543548584</v>
      </c>
      <c r="AR2255">
        <v>-3.7922518253326416</v>
      </c>
      <c r="AS2255">
        <v>-3.6419615745544434</v>
      </c>
      <c r="AT2255">
        <v>-3.5544476509094238</v>
      </c>
      <c r="AU2255">
        <v>-3.4839260578155518</v>
      </c>
      <c r="AV2255">
        <v>-3.4770107269287109</v>
      </c>
      <c r="AW2255">
        <v>-3.5990278720855713</v>
      </c>
      <c r="AX2255">
        <v>-3.5929358005523682</v>
      </c>
      <c r="AY2255">
        <v>8.6383171081542969</v>
      </c>
      <c r="AZ2255">
        <v>35.473182678222656</v>
      </c>
      <c r="BA2255">
        <v>35.434989929199219</v>
      </c>
      <c r="BB2255">
        <v>35.821567535400391</v>
      </c>
      <c r="BC2255">
        <v>37.119132995605469</v>
      </c>
      <c r="BD2255">
        <v>37.383396148681641</v>
      </c>
      <c r="BE2255">
        <v>7.812220573425293</v>
      </c>
      <c r="BF2255">
        <v>-3.9718303680419922</v>
      </c>
      <c r="BG2255">
        <v>-3.8346903324127197</v>
      </c>
      <c r="BH2255">
        <v>-1.4699357748031616</v>
      </c>
      <c r="BI2255">
        <v>-1.4523197412490845</v>
      </c>
      <c r="BJ2255">
        <v>-1.4457056522369385</v>
      </c>
      <c r="BK2255">
        <v>-1.4572651386260986</v>
      </c>
      <c r="BL2255">
        <v>-1.4607154130935669</v>
      </c>
      <c r="BM2255">
        <v>-1.4941673278808594</v>
      </c>
      <c r="BN2255">
        <v>-1.5872966051101685</v>
      </c>
      <c r="BO2255">
        <v>-1.7218790054321289</v>
      </c>
      <c r="BP2255">
        <v>-1.7823061943054199</v>
      </c>
      <c r="BQ2255">
        <v>-1.7202329635620117</v>
      </c>
      <c r="BR2255">
        <v>-1.7117457389831543</v>
      </c>
      <c r="BS2255">
        <v>-1.6527010202407837</v>
      </c>
      <c r="BT2255">
        <v>-1.6173126697540283</v>
      </c>
      <c r="BU2255">
        <v>-1.6758579015731812</v>
      </c>
      <c r="BV2255">
        <v>-1.6676580905914307</v>
      </c>
      <c r="BW2255">
        <v>10.909173965454102</v>
      </c>
      <c r="BX2255">
        <v>37.963043212890625</v>
      </c>
      <c r="BY2255">
        <v>37.817974090576172</v>
      </c>
      <c r="BZ2255">
        <v>38.391761779785156</v>
      </c>
      <c r="CA2255">
        <v>39.779426574707031</v>
      </c>
      <c r="CB2255">
        <v>40.075302124023438</v>
      </c>
      <c r="CC2255">
        <v>10.320751190185547</v>
      </c>
      <c r="CD2255">
        <v>-1.5190610885620117</v>
      </c>
      <c r="CE2255">
        <v>-1.3517187833786011</v>
      </c>
      <c r="CF2255">
        <v>-0.30666241049766541</v>
      </c>
      <c r="CG2255">
        <v>-0.3136383593082428</v>
      </c>
      <c r="CH2255">
        <v>-0.31855791807174683</v>
      </c>
      <c r="CI2255">
        <v>-0.3239942193031311</v>
      </c>
      <c r="CJ2255">
        <v>-0.32306733727455139</v>
      </c>
      <c r="CK2255">
        <v>-0.33314257860183716</v>
      </c>
      <c r="CL2255">
        <v>-0.35398712754249573</v>
      </c>
      <c r="CM2255">
        <v>-0.4412476122379303</v>
      </c>
      <c r="CN2255">
        <v>-0.39022400975227356</v>
      </c>
      <c r="CO2255">
        <v>-0.38924950361251831</v>
      </c>
      <c r="CP2255">
        <v>-0.43549588322639465</v>
      </c>
      <c r="CQ2255">
        <v>-0.3844001293182373</v>
      </c>
      <c r="CR2255">
        <v>-0.32929146289825439</v>
      </c>
      <c r="CS2255">
        <v>-0.34387621283531189</v>
      </c>
      <c r="CT2255">
        <v>-0.3342166543006897</v>
      </c>
      <c r="CU2255">
        <v>12.481961250305176</v>
      </c>
      <c r="CV2255">
        <v>39.687511444091797</v>
      </c>
      <c r="CW2255">
        <v>39.468421936035156</v>
      </c>
      <c r="CX2255">
        <v>40.171875</v>
      </c>
      <c r="CY2255">
        <v>41.621932983398437</v>
      </c>
      <c r="CZ2255">
        <v>41.939708709716797</v>
      </c>
      <c r="DA2255">
        <v>12.058151245117187</v>
      </c>
      <c r="DB2255">
        <v>0.17971940338611603</v>
      </c>
      <c r="DC2255">
        <v>0.36797979474067688</v>
      </c>
      <c r="DD2255">
        <v>0.85661095380783081</v>
      </c>
      <c r="DE2255">
        <v>0.82504308223724365</v>
      </c>
      <c r="DF2255">
        <v>0.80858981609344482</v>
      </c>
      <c r="DG2255">
        <v>0.80927670001983643</v>
      </c>
      <c r="DH2255">
        <v>0.81458073854446411</v>
      </c>
      <c r="DI2255">
        <v>0.82788217067718506</v>
      </c>
      <c r="DJ2255">
        <v>0.879322350025177</v>
      </c>
      <c r="DK2255">
        <v>0.83938378095626831</v>
      </c>
      <c r="DL2255">
        <v>1.001858115196228</v>
      </c>
      <c r="DM2255">
        <v>0.9417339563369751</v>
      </c>
      <c r="DN2255">
        <v>0.84075391292572021</v>
      </c>
      <c r="DO2255">
        <v>0.88390070199966431</v>
      </c>
      <c r="DP2255">
        <v>0.95872974395751953</v>
      </c>
      <c r="DQ2255">
        <v>0.98810547590255737</v>
      </c>
      <c r="DR2255">
        <v>0.99922478199005127</v>
      </c>
      <c r="DS2255">
        <v>14.054749488830566</v>
      </c>
      <c r="DT2255">
        <v>41.411983489990234</v>
      </c>
      <c r="DU2255">
        <v>41.118869781494141</v>
      </c>
      <c r="DV2255">
        <v>41.951984405517578</v>
      </c>
      <c r="DW2255">
        <v>43.464443206787109</v>
      </c>
      <c r="DX2255">
        <v>43.804111480712891</v>
      </c>
      <c r="DY2255">
        <v>13.795552253723145</v>
      </c>
      <c r="DZ2255">
        <v>1.8784998655319214</v>
      </c>
      <c r="EA2255">
        <v>2.0876784324645996</v>
      </c>
      <c r="EB2255">
        <v>2.5361928939819336</v>
      </c>
      <c r="EC2255">
        <v>2.4691181182861328</v>
      </c>
      <c r="ED2255">
        <v>2.4360120296478271</v>
      </c>
      <c r="EE2255">
        <v>2.4455399513244629</v>
      </c>
      <c r="EF2255">
        <v>2.4571638107299805</v>
      </c>
      <c r="EG2255">
        <v>2.5042173862457275</v>
      </c>
      <c r="EH2255">
        <v>2.6600253582000732</v>
      </c>
      <c r="EI2255">
        <v>2.6884121894836426</v>
      </c>
      <c r="EJ2255">
        <v>3.0118036270141602</v>
      </c>
      <c r="EK2255">
        <v>2.8634626865386963</v>
      </c>
      <c r="EL2255">
        <v>2.6834559440612793</v>
      </c>
      <c r="EM2255">
        <v>2.7151257991790771</v>
      </c>
      <c r="EN2255">
        <v>2.8184278011322021</v>
      </c>
      <c r="EO2255">
        <v>2.9112753868103027</v>
      </c>
      <c r="EP2255">
        <v>2.9245026111602783</v>
      </c>
      <c r="EQ2255">
        <v>16.325605392456055</v>
      </c>
      <c r="ER2255">
        <v>43.901844024658203</v>
      </c>
      <c r="ES2255">
        <v>43.501850128173828</v>
      </c>
      <c r="ET2255">
        <v>44.522178649902344</v>
      </c>
      <c r="EU2255">
        <v>46.124736785888672</v>
      </c>
      <c r="EV2255">
        <v>46.496017456054687</v>
      </c>
      <c r="EW2255">
        <v>16.304082870483398</v>
      </c>
      <c r="EX2255">
        <v>4.3312692642211914</v>
      </c>
      <c r="EY2255">
        <v>4.5706501007080078</v>
      </c>
      <c r="EZ2255">
        <v>58.709857940673828</v>
      </c>
      <c r="FA2255">
        <v>57.753261566162109</v>
      </c>
      <c r="FB2255">
        <v>57.305854797363281</v>
      </c>
      <c r="FC2255">
        <v>56.708206176757813</v>
      </c>
      <c r="FD2255">
        <v>55.734325408935547</v>
      </c>
      <c r="FE2255">
        <v>54.965938568115234</v>
      </c>
      <c r="FF2255">
        <v>55.036174774169922</v>
      </c>
      <c r="FG2255">
        <v>54.848548889160156</v>
      </c>
      <c r="FH2255">
        <v>57.686885833740234</v>
      </c>
      <c r="FI2255">
        <v>61.695262908935547</v>
      </c>
      <c r="FJ2255">
        <v>66.310356140136719</v>
      </c>
      <c r="FK2255">
        <v>70.779281616210937</v>
      </c>
      <c r="FL2255">
        <v>73.419212341308594</v>
      </c>
      <c r="FM2255">
        <v>74.850189208984375</v>
      </c>
      <c r="FN2255">
        <v>75.829231262207031</v>
      </c>
      <c r="FO2255">
        <v>75.730682373046875</v>
      </c>
      <c r="FP2255">
        <v>74.010948181152344</v>
      </c>
      <c r="FQ2255">
        <v>71.130516052246094</v>
      </c>
      <c r="FR2255">
        <v>68.079643249511719</v>
      </c>
      <c r="FS2255">
        <v>65.749740600585938</v>
      </c>
      <c r="FT2255">
        <v>64.150215148925781</v>
      </c>
      <c r="FU2255">
        <v>63.264259338378906</v>
      </c>
      <c r="FV2255">
        <v>62.256381988525391</v>
      </c>
      <c r="FW2255">
        <v>61.633373260498047</v>
      </c>
      <c r="FX2255">
        <v>1594</v>
      </c>
      <c r="FY2255">
        <v>1.6445562243461609E-2</v>
      </c>
      <c r="FZ2255">
        <v>1</v>
      </c>
    </row>
    <row r="2256" spans="1:182" x14ac:dyDescent="0.2">
      <c r="A2256" t="s">
        <v>245</v>
      </c>
      <c r="B2256" t="s">
        <v>252</v>
      </c>
      <c r="C2256" t="s">
        <v>218</v>
      </c>
      <c r="D2256" t="s">
        <v>46</v>
      </c>
      <c r="E2256">
        <v>2016</v>
      </c>
      <c r="F2256" t="s">
        <v>229</v>
      </c>
      <c r="G2256" t="s">
        <v>10</v>
      </c>
      <c r="H2256" t="s">
        <v>226</v>
      </c>
      <c r="I2256">
        <v>579.20000000000005</v>
      </c>
      <c r="L2256">
        <v>119.0951619164338</v>
      </c>
      <c r="M2256">
        <v>116.38371965051302</v>
      </c>
      <c r="N2256">
        <v>114.43091977291968</v>
      </c>
      <c r="O2256">
        <v>113.20260454728908</v>
      </c>
      <c r="P2256">
        <v>114.86998864903757</v>
      </c>
      <c r="Q2256">
        <v>121.87942284146749</v>
      </c>
      <c r="R2256">
        <v>132.38618711714201</v>
      </c>
      <c r="S2256">
        <v>135.5583738283697</v>
      </c>
      <c r="T2256">
        <v>142.7052734725973</v>
      </c>
      <c r="U2256">
        <v>141.30522498309219</v>
      </c>
      <c r="V2256">
        <v>144.58617577961633</v>
      </c>
      <c r="W2256">
        <v>150.20992682411028</v>
      </c>
      <c r="X2256">
        <v>154.2976202718433</v>
      </c>
      <c r="Y2256">
        <v>155.28456479161912</v>
      </c>
      <c r="Z2256">
        <v>155.6324589547819</v>
      </c>
      <c r="AA2256">
        <v>155.25763589002713</v>
      </c>
      <c r="AB2256">
        <v>152.8307012788928</v>
      </c>
      <c r="AC2256">
        <v>149.79772028137904</v>
      </c>
      <c r="AD2256">
        <v>147.50608241989136</v>
      </c>
      <c r="AE2256">
        <v>148.17197344516774</v>
      </c>
      <c r="AF2256">
        <v>146.82508942174553</v>
      </c>
      <c r="AG2256">
        <v>140.58925634683885</v>
      </c>
      <c r="AH2256">
        <v>135.12990138980359</v>
      </c>
      <c r="AI2256">
        <v>128.13925018349448</v>
      </c>
      <c r="AJ2256">
        <v>-3.1495177745819092</v>
      </c>
      <c r="AK2256">
        <v>-3.0963950157165527</v>
      </c>
      <c r="AL2256">
        <v>-3.0731279850006104</v>
      </c>
      <c r="AM2256">
        <v>-3.0935282707214355</v>
      </c>
      <c r="AN2256">
        <v>-3.1032986640930176</v>
      </c>
      <c r="AO2256">
        <v>-3.1705026626586914</v>
      </c>
      <c r="AP2256">
        <v>-3.3679995536804199</v>
      </c>
      <c r="AQ2256">
        <v>-3.5709073543548584</v>
      </c>
      <c r="AR2256">
        <v>-3.7922518253326416</v>
      </c>
      <c r="AS2256">
        <v>-3.6419615745544434</v>
      </c>
      <c r="AT2256">
        <v>-3.5544476509094238</v>
      </c>
      <c r="AU2256">
        <v>-3.4839260578155518</v>
      </c>
      <c r="AV2256">
        <v>-3.4770107269287109</v>
      </c>
      <c r="AW2256">
        <v>-3.5990278720855713</v>
      </c>
      <c r="AX2256">
        <v>-3.5929358005523682</v>
      </c>
      <c r="AY2256">
        <v>8.6383171081542969</v>
      </c>
      <c r="AZ2256">
        <v>35.473182678222656</v>
      </c>
      <c r="BA2256">
        <v>35.434989929199219</v>
      </c>
      <c r="BB2256">
        <v>35.821567535400391</v>
      </c>
      <c r="BC2256">
        <v>37.119132995605469</v>
      </c>
      <c r="BD2256">
        <v>37.383396148681641</v>
      </c>
      <c r="BE2256">
        <v>7.812220573425293</v>
      </c>
      <c r="BF2256">
        <v>-3.9718303680419922</v>
      </c>
      <c r="BG2256">
        <v>-3.8346903324127197</v>
      </c>
      <c r="BH2256">
        <v>-1.4699357748031616</v>
      </c>
      <c r="BI2256">
        <v>-1.4523197412490845</v>
      </c>
      <c r="BJ2256">
        <v>-1.4457056522369385</v>
      </c>
      <c r="BK2256">
        <v>-1.4572651386260986</v>
      </c>
      <c r="BL2256">
        <v>-1.4607154130935669</v>
      </c>
      <c r="BM2256">
        <v>-1.4941673278808594</v>
      </c>
      <c r="BN2256">
        <v>-1.5872966051101685</v>
      </c>
      <c r="BO2256">
        <v>-1.7218790054321289</v>
      </c>
      <c r="BP2256">
        <v>-1.7823061943054199</v>
      </c>
      <c r="BQ2256">
        <v>-1.7202329635620117</v>
      </c>
      <c r="BR2256">
        <v>-1.7117457389831543</v>
      </c>
      <c r="BS2256">
        <v>-1.6527010202407837</v>
      </c>
      <c r="BT2256">
        <v>-1.6173126697540283</v>
      </c>
      <c r="BU2256">
        <v>-1.6758579015731812</v>
      </c>
      <c r="BV2256">
        <v>-1.6676580905914307</v>
      </c>
      <c r="BW2256">
        <v>10.909173965454102</v>
      </c>
      <c r="BX2256">
        <v>37.963043212890625</v>
      </c>
      <c r="BY2256">
        <v>37.817974090576172</v>
      </c>
      <c r="BZ2256">
        <v>38.391761779785156</v>
      </c>
      <c r="CA2256">
        <v>39.779426574707031</v>
      </c>
      <c r="CB2256">
        <v>40.075302124023438</v>
      </c>
      <c r="CC2256">
        <v>10.320751190185547</v>
      </c>
      <c r="CD2256">
        <v>-1.5190610885620117</v>
      </c>
      <c r="CE2256">
        <v>-1.3517187833786011</v>
      </c>
      <c r="CF2256">
        <v>-0.30666241049766541</v>
      </c>
      <c r="CG2256">
        <v>-0.3136383593082428</v>
      </c>
      <c r="CH2256">
        <v>-0.31855791807174683</v>
      </c>
      <c r="CI2256">
        <v>-0.3239942193031311</v>
      </c>
      <c r="CJ2256">
        <v>-0.32306733727455139</v>
      </c>
      <c r="CK2256">
        <v>-0.33314257860183716</v>
      </c>
      <c r="CL2256">
        <v>-0.35398712754249573</v>
      </c>
      <c r="CM2256">
        <v>-0.4412476122379303</v>
      </c>
      <c r="CN2256">
        <v>-0.39022400975227356</v>
      </c>
      <c r="CO2256">
        <v>-0.38924950361251831</v>
      </c>
      <c r="CP2256">
        <v>-0.43549588322639465</v>
      </c>
      <c r="CQ2256">
        <v>-0.3844001293182373</v>
      </c>
      <c r="CR2256">
        <v>-0.32929146289825439</v>
      </c>
      <c r="CS2256">
        <v>-0.34387621283531189</v>
      </c>
      <c r="CT2256">
        <v>-0.3342166543006897</v>
      </c>
      <c r="CU2256">
        <v>12.481961250305176</v>
      </c>
      <c r="CV2256">
        <v>39.687511444091797</v>
      </c>
      <c r="CW2256">
        <v>39.468421936035156</v>
      </c>
      <c r="CX2256">
        <v>40.171875</v>
      </c>
      <c r="CY2256">
        <v>41.621932983398437</v>
      </c>
      <c r="CZ2256">
        <v>41.939708709716797</v>
      </c>
      <c r="DA2256">
        <v>12.058151245117187</v>
      </c>
      <c r="DB2256">
        <v>0.17971940338611603</v>
      </c>
      <c r="DC2256">
        <v>0.36797979474067688</v>
      </c>
      <c r="DD2256">
        <v>0.85661095380783081</v>
      </c>
      <c r="DE2256">
        <v>0.82504308223724365</v>
      </c>
      <c r="DF2256">
        <v>0.80858981609344482</v>
      </c>
      <c r="DG2256">
        <v>0.80927670001983643</v>
      </c>
      <c r="DH2256">
        <v>0.81458073854446411</v>
      </c>
      <c r="DI2256">
        <v>0.82788217067718506</v>
      </c>
      <c r="DJ2256">
        <v>0.879322350025177</v>
      </c>
      <c r="DK2256">
        <v>0.83938378095626831</v>
      </c>
      <c r="DL2256">
        <v>1.001858115196228</v>
      </c>
      <c r="DM2256">
        <v>0.9417339563369751</v>
      </c>
      <c r="DN2256">
        <v>0.84075391292572021</v>
      </c>
      <c r="DO2256">
        <v>0.88390070199966431</v>
      </c>
      <c r="DP2256">
        <v>0.95872974395751953</v>
      </c>
      <c r="DQ2256">
        <v>0.98810547590255737</v>
      </c>
      <c r="DR2256">
        <v>0.99922478199005127</v>
      </c>
      <c r="DS2256">
        <v>14.054749488830566</v>
      </c>
      <c r="DT2256">
        <v>41.411983489990234</v>
      </c>
      <c r="DU2256">
        <v>41.118869781494141</v>
      </c>
      <c r="DV2256">
        <v>41.951984405517578</v>
      </c>
      <c r="DW2256">
        <v>43.464443206787109</v>
      </c>
      <c r="DX2256">
        <v>43.804111480712891</v>
      </c>
      <c r="DY2256">
        <v>13.795552253723145</v>
      </c>
      <c r="DZ2256">
        <v>1.8784998655319214</v>
      </c>
      <c r="EA2256">
        <v>2.0876784324645996</v>
      </c>
      <c r="EB2256">
        <v>2.5361928939819336</v>
      </c>
      <c r="EC2256">
        <v>2.4691181182861328</v>
      </c>
      <c r="ED2256">
        <v>2.4360120296478271</v>
      </c>
      <c r="EE2256">
        <v>2.4455399513244629</v>
      </c>
      <c r="EF2256">
        <v>2.4571638107299805</v>
      </c>
      <c r="EG2256">
        <v>2.5042173862457275</v>
      </c>
      <c r="EH2256">
        <v>2.6600253582000732</v>
      </c>
      <c r="EI2256">
        <v>2.6884121894836426</v>
      </c>
      <c r="EJ2256">
        <v>3.0118036270141602</v>
      </c>
      <c r="EK2256">
        <v>2.8634626865386963</v>
      </c>
      <c r="EL2256">
        <v>2.6834559440612793</v>
      </c>
      <c r="EM2256">
        <v>2.7151257991790771</v>
      </c>
      <c r="EN2256">
        <v>2.8184278011322021</v>
      </c>
      <c r="EO2256">
        <v>2.9112753868103027</v>
      </c>
      <c r="EP2256">
        <v>2.9245026111602783</v>
      </c>
      <c r="EQ2256">
        <v>16.325605392456055</v>
      </c>
      <c r="ER2256">
        <v>43.901844024658203</v>
      </c>
      <c r="ES2256">
        <v>43.501850128173828</v>
      </c>
      <c r="ET2256">
        <v>44.522178649902344</v>
      </c>
      <c r="EU2256">
        <v>46.124736785888672</v>
      </c>
      <c r="EV2256">
        <v>46.496017456054687</v>
      </c>
      <c r="EW2256">
        <v>16.304082870483398</v>
      </c>
      <c r="EX2256">
        <v>4.3312692642211914</v>
      </c>
      <c r="EY2256">
        <v>4.5706501007080078</v>
      </c>
      <c r="EZ2256">
        <v>58.709857940673828</v>
      </c>
      <c r="FA2256">
        <v>57.753261566162109</v>
      </c>
      <c r="FB2256">
        <v>57.305854797363281</v>
      </c>
      <c r="FC2256">
        <v>56.708206176757813</v>
      </c>
      <c r="FD2256">
        <v>55.734325408935547</v>
      </c>
      <c r="FE2256">
        <v>54.965938568115234</v>
      </c>
      <c r="FF2256">
        <v>55.036174774169922</v>
      </c>
      <c r="FG2256">
        <v>54.848548889160156</v>
      </c>
      <c r="FH2256">
        <v>57.686885833740234</v>
      </c>
      <c r="FI2256">
        <v>61.695262908935547</v>
      </c>
      <c r="FJ2256">
        <v>66.310356140136719</v>
      </c>
      <c r="FK2256">
        <v>70.779281616210937</v>
      </c>
      <c r="FL2256">
        <v>73.419212341308594</v>
      </c>
      <c r="FM2256">
        <v>74.850189208984375</v>
      </c>
      <c r="FN2256">
        <v>75.829231262207031</v>
      </c>
      <c r="FO2256">
        <v>75.730682373046875</v>
      </c>
      <c r="FP2256">
        <v>74.010948181152344</v>
      </c>
      <c r="FQ2256">
        <v>71.130516052246094</v>
      </c>
      <c r="FR2256">
        <v>68.079643249511719</v>
      </c>
      <c r="FS2256">
        <v>65.749740600585938</v>
      </c>
      <c r="FT2256">
        <v>64.150215148925781</v>
      </c>
      <c r="FU2256">
        <v>63.264259338378906</v>
      </c>
      <c r="FV2256">
        <v>62.256381988525391</v>
      </c>
      <c r="FW2256">
        <v>61.633373260498047</v>
      </c>
      <c r="FX2256">
        <v>1594</v>
      </c>
      <c r="FY2256">
        <v>1.6445562243461609E-2</v>
      </c>
      <c r="FZ2256">
        <v>1</v>
      </c>
    </row>
    <row r="2257" spans="1:182" x14ac:dyDescent="0.2">
      <c r="A2257" t="s">
        <v>245</v>
      </c>
      <c r="B2257" t="s">
        <v>252</v>
      </c>
      <c r="C2257" t="s">
        <v>218</v>
      </c>
      <c r="D2257" t="s">
        <v>46</v>
      </c>
      <c r="E2257">
        <v>2017</v>
      </c>
      <c r="F2257" t="s">
        <v>229</v>
      </c>
      <c r="G2257" t="s">
        <v>10</v>
      </c>
      <c r="H2257" t="s">
        <v>226</v>
      </c>
      <c r="I2257">
        <v>579.20000000000005</v>
      </c>
      <c r="L2257">
        <v>119.0951619164338</v>
      </c>
      <c r="M2257">
        <v>116.38371965051303</v>
      </c>
      <c r="N2257">
        <v>114.43091977291969</v>
      </c>
      <c r="O2257">
        <v>113.20260454728908</v>
      </c>
      <c r="P2257">
        <v>114.86998864903757</v>
      </c>
      <c r="Q2257">
        <v>121.87942284146749</v>
      </c>
      <c r="R2257">
        <v>132.38618711714201</v>
      </c>
      <c r="S2257">
        <v>135.5583738283697</v>
      </c>
      <c r="T2257">
        <v>142.7052734725973</v>
      </c>
      <c r="U2257">
        <v>141.30522498309216</v>
      </c>
      <c r="V2257">
        <v>144.58617577961633</v>
      </c>
      <c r="W2257">
        <v>150.20992682411028</v>
      </c>
      <c r="X2257">
        <v>154.29762027184333</v>
      </c>
      <c r="Y2257">
        <v>155.28456479161912</v>
      </c>
      <c r="Z2257">
        <v>155.6324589547819</v>
      </c>
      <c r="AA2257">
        <v>155.25763589002713</v>
      </c>
      <c r="AB2257">
        <v>152.8307012788928</v>
      </c>
      <c r="AC2257">
        <v>149.79772028137904</v>
      </c>
      <c r="AD2257">
        <v>147.50608241989136</v>
      </c>
      <c r="AE2257">
        <v>148.17197344516774</v>
      </c>
      <c r="AF2257">
        <v>146.82508942174553</v>
      </c>
      <c r="AG2257">
        <v>140.58925634683885</v>
      </c>
      <c r="AH2257">
        <v>135.12990138980359</v>
      </c>
      <c r="AI2257">
        <v>128.13925018349448</v>
      </c>
      <c r="AJ2257">
        <v>-3.1495177745819092</v>
      </c>
      <c r="AK2257">
        <v>-3.0963950157165527</v>
      </c>
      <c r="AL2257">
        <v>-3.0731279850006104</v>
      </c>
      <c r="AM2257">
        <v>-3.0935282707214355</v>
      </c>
      <c r="AN2257">
        <v>-3.1032986640930176</v>
      </c>
      <c r="AO2257">
        <v>-3.1705026626586914</v>
      </c>
      <c r="AP2257">
        <v>-3.3679995536804199</v>
      </c>
      <c r="AQ2257">
        <v>-3.5709073543548584</v>
      </c>
      <c r="AR2257">
        <v>-3.7922518253326416</v>
      </c>
      <c r="AS2257">
        <v>-3.6419615745544434</v>
      </c>
      <c r="AT2257">
        <v>-3.5544476509094238</v>
      </c>
      <c r="AU2257">
        <v>-3.4839260578155518</v>
      </c>
      <c r="AV2257">
        <v>-3.4770107269287109</v>
      </c>
      <c r="AW2257">
        <v>-3.5990278720855713</v>
      </c>
      <c r="AX2257">
        <v>-3.5929358005523682</v>
      </c>
      <c r="AY2257">
        <v>8.6383171081542969</v>
      </c>
      <c r="AZ2257">
        <v>35.473182678222656</v>
      </c>
      <c r="BA2257">
        <v>35.434989929199219</v>
      </c>
      <c r="BB2257">
        <v>35.821567535400391</v>
      </c>
      <c r="BC2257">
        <v>37.119132995605469</v>
      </c>
      <c r="BD2257">
        <v>37.383396148681641</v>
      </c>
      <c r="BE2257">
        <v>7.812220573425293</v>
      </c>
      <c r="BF2257">
        <v>-3.9718303680419922</v>
      </c>
      <c r="BG2257">
        <v>-3.8346903324127197</v>
      </c>
      <c r="BH2257">
        <v>-1.4699357748031616</v>
      </c>
      <c r="BI2257">
        <v>-1.4523197412490845</v>
      </c>
      <c r="BJ2257">
        <v>-1.4457056522369385</v>
      </c>
      <c r="BK2257">
        <v>-1.4572651386260986</v>
      </c>
      <c r="BL2257">
        <v>-1.4607154130935669</v>
      </c>
      <c r="BM2257">
        <v>-1.4941673278808594</v>
      </c>
      <c r="BN2257">
        <v>-1.5872966051101685</v>
      </c>
      <c r="BO2257">
        <v>-1.7218790054321289</v>
      </c>
      <c r="BP2257">
        <v>-1.7823061943054199</v>
      </c>
      <c r="BQ2257">
        <v>-1.7202329635620117</v>
      </c>
      <c r="BR2257">
        <v>-1.7117457389831543</v>
      </c>
      <c r="BS2257">
        <v>-1.6527010202407837</v>
      </c>
      <c r="BT2257">
        <v>-1.6173126697540283</v>
      </c>
      <c r="BU2257">
        <v>-1.6758579015731812</v>
      </c>
      <c r="BV2257">
        <v>-1.6676580905914307</v>
      </c>
      <c r="BW2257">
        <v>10.909173965454102</v>
      </c>
      <c r="BX2257">
        <v>37.963043212890625</v>
      </c>
      <c r="BY2257">
        <v>37.817974090576172</v>
      </c>
      <c r="BZ2257">
        <v>38.391761779785156</v>
      </c>
      <c r="CA2257">
        <v>39.779426574707031</v>
      </c>
      <c r="CB2257">
        <v>40.075302124023438</v>
      </c>
      <c r="CC2257">
        <v>10.320751190185547</v>
      </c>
      <c r="CD2257">
        <v>-1.5190610885620117</v>
      </c>
      <c r="CE2257">
        <v>-1.3517187833786011</v>
      </c>
      <c r="CF2257">
        <v>-0.30666241049766541</v>
      </c>
      <c r="CG2257">
        <v>-0.3136383593082428</v>
      </c>
      <c r="CH2257">
        <v>-0.31855791807174683</v>
      </c>
      <c r="CI2257">
        <v>-0.3239942193031311</v>
      </c>
      <c r="CJ2257">
        <v>-0.32306733727455139</v>
      </c>
      <c r="CK2257">
        <v>-0.33314257860183716</v>
      </c>
      <c r="CL2257">
        <v>-0.35398712754249573</v>
      </c>
      <c r="CM2257">
        <v>-0.4412476122379303</v>
      </c>
      <c r="CN2257">
        <v>-0.39022400975227356</v>
      </c>
      <c r="CO2257">
        <v>-0.38924950361251831</v>
      </c>
      <c r="CP2257">
        <v>-0.43549588322639465</v>
      </c>
      <c r="CQ2257">
        <v>-0.3844001293182373</v>
      </c>
      <c r="CR2257">
        <v>-0.32929146289825439</v>
      </c>
      <c r="CS2257">
        <v>-0.34387621283531189</v>
      </c>
      <c r="CT2257">
        <v>-0.3342166543006897</v>
      </c>
      <c r="CU2257">
        <v>12.481961250305176</v>
      </c>
      <c r="CV2257">
        <v>39.687511444091797</v>
      </c>
      <c r="CW2257">
        <v>39.468421936035156</v>
      </c>
      <c r="CX2257">
        <v>40.171875</v>
      </c>
      <c r="CY2257">
        <v>41.621932983398437</v>
      </c>
      <c r="CZ2257">
        <v>41.939708709716797</v>
      </c>
      <c r="DA2257">
        <v>12.058151245117187</v>
      </c>
      <c r="DB2257">
        <v>0.17971940338611603</v>
      </c>
      <c r="DC2257">
        <v>0.36797979474067688</v>
      </c>
      <c r="DD2257">
        <v>0.85661095380783081</v>
      </c>
      <c r="DE2257">
        <v>0.82504308223724365</v>
      </c>
      <c r="DF2257">
        <v>0.80858981609344482</v>
      </c>
      <c r="DG2257">
        <v>0.80927670001983643</v>
      </c>
      <c r="DH2257">
        <v>0.81458073854446411</v>
      </c>
      <c r="DI2257">
        <v>0.82788217067718506</v>
      </c>
      <c r="DJ2257">
        <v>0.879322350025177</v>
      </c>
      <c r="DK2257">
        <v>0.83938378095626831</v>
      </c>
      <c r="DL2257">
        <v>1.001858115196228</v>
      </c>
      <c r="DM2257">
        <v>0.9417339563369751</v>
      </c>
      <c r="DN2257">
        <v>0.84075391292572021</v>
      </c>
      <c r="DO2257">
        <v>0.88390070199966431</v>
      </c>
      <c r="DP2257">
        <v>0.95872974395751953</v>
      </c>
      <c r="DQ2257">
        <v>0.98810547590255737</v>
      </c>
      <c r="DR2257">
        <v>0.99922478199005127</v>
      </c>
      <c r="DS2257">
        <v>14.054749488830566</v>
      </c>
      <c r="DT2257">
        <v>41.411983489990234</v>
      </c>
      <c r="DU2257">
        <v>41.118869781494141</v>
      </c>
      <c r="DV2257">
        <v>41.951984405517578</v>
      </c>
      <c r="DW2257">
        <v>43.464443206787109</v>
      </c>
      <c r="DX2257">
        <v>43.804111480712891</v>
      </c>
      <c r="DY2257">
        <v>13.795552253723145</v>
      </c>
      <c r="DZ2257">
        <v>1.8784998655319214</v>
      </c>
      <c r="EA2257">
        <v>2.0876784324645996</v>
      </c>
      <c r="EB2257">
        <v>2.5361928939819336</v>
      </c>
      <c r="EC2257">
        <v>2.4691181182861328</v>
      </c>
      <c r="ED2257">
        <v>2.4360120296478271</v>
      </c>
      <c r="EE2257">
        <v>2.4455399513244629</v>
      </c>
      <c r="EF2257">
        <v>2.4571638107299805</v>
      </c>
      <c r="EG2257">
        <v>2.5042173862457275</v>
      </c>
      <c r="EH2257">
        <v>2.6600253582000732</v>
      </c>
      <c r="EI2257">
        <v>2.6884121894836426</v>
      </c>
      <c r="EJ2257">
        <v>3.0118036270141602</v>
      </c>
      <c r="EK2257">
        <v>2.8634626865386963</v>
      </c>
      <c r="EL2257">
        <v>2.6834559440612793</v>
      </c>
      <c r="EM2257">
        <v>2.7151257991790771</v>
      </c>
      <c r="EN2257">
        <v>2.8184278011322021</v>
      </c>
      <c r="EO2257">
        <v>2.9112753868103027</v>
      </c>
      <c r="EP2257">
        <v>2.9245026111602783</v>
      </c>
      <c r="EQ2257">
        <v>16.325605392456055</v>
      </c>
      <c r="ER2257">
        <v>43.901844024658203</v>
      </c>
      <c r="ES2257">
        <v>43.501850128173828</v>
      </c>
      <c r="ET2257">
        <v>44.522178649902344</v>
      </c>
      <c r="EU2257">
        <v>46.124736785888672</v>
      </c>
      <c r="EV2257">
        <v>46.496017456054687</v>
      </c>
      <c r="EW2257">
        <v>16.304082870483398</v>
      </c>
      <c r="EX2257">
        <v>4.3312692642211914</v>
      </c>
      <c r="EY2257">
        <v>4.5706501007080078</v>
      </c>
      <c r="EZ2257">
        <v>58.709857940673828</v>
      </c>
      <c r="FA2257">
        <v>57.753261566162109</v>
      </c>
      <c r="FB2257">
        <v>57.305854797363281</v>
      </c>
      <c r="FC2257">
        <v>56.708206176757813</v>
      </c>
      <c r="FD2257">
        <v>55.734325408935547</v>
      </c>
      <c r="FE2257">
        <v>54.965938568115234</v>
      </c>
      <c r="FF2257">
        <v>55.036174774169922</v>
      </c>
      <c r="FG2257">
        <v>54.848548889160156</v>
      </c>
      <c r="FH2257">
        <v>57.686885833740234</v>
      </c>
      <c r="FI2257">
        <v>61.695262908935547</v>
      </c>
      <c r="FJ2257">
        <v>66.310356140136719</v>
      </c>
      <c r="FK2257">
        <v>70.779281616210937</v>
      </c>
      <c r="FL2257">
        <v>73.419212341308594</v>
      </c>
      <c r="FM2257">
        <v>74.850189208984375</v>
      </c>
      <c r="FN2257">
        <v>75.829231262207031</v>
      </c>
      <c r="FO2257">
        <v>75.730682373046875</v>
      </c>
      <c r="FP2257">
        <v>74.010948181152344</v>
      </c>
      <c r="FQ2257">
        <v>71.130516052246094</v>
      </c>
      <c r="FR2257">
        <v>68.079643249511719</v>
      </c>
      <c r="FS2257">
        <v>65.749740600585938</v>
      </c>
      <c r="FT2257">
        <v>64.150215148925781</v>
      </c>
      <c r="FU2257">
        <v>63.264259338378906</v>
      </c>
      <c r="FV2257">
        <v>62.256381988525391</v>
      </c>
      <c r="FW2257">
        <v>61.633373260498047</v>
      </c>
      <c r="FX2257">
        <v>1594</v>
      </c>
      <c r="FY2257">
        <v>1.6445562243461609E-2</v>
      </c>
      <c r="FZ2257">
        <v>1</v>
      </c>
    </row>
    <row r="2258" spans="1:182" x14ac:dyDescent="0.2">
      <c r="A2258" t="s">
        <v>245</v>
      </c>
      <c r="B2258" t="s">
        <v>252</v>
      </c>
      <c r="C2258" t="s">
        <v>218</v>
      </c>
      <c r="D2258" t="s">
        <v>47</v>
      </c>
      <c r="E2258">
        <v>2015</v>
      </c>
      <c r="F2258" t="s">
        <v>229</v>
      </c>
      <c r="G2258" t="s">
        <v>10</v>
      </c>
      <c r="H2258" t="s">
        <v>226</v>
      </c>
      <c r="I2258">
        <v>579.20000000000005</v>
      </c>
      <c r="L2258">
        <v>106.92001998619759</v>
      </c>
      <c r="M2258">
        <v>104.95792245250784</v>
      </c>
      <c r="N2258">
        <v>103.61439564630604</v>
      </c>
      <c r="O2258">
        <v>103.41452332893731</v>
      </c>
      <c r="P2258">
        <v>105.48054279739492</v>
      </c>
      <c r="Q2258">
        <v>111.03060673995911</v>
      </c>
      <c r="R2258">
        <v>120.45584669521793</v>
      </c>
      <c r="S2258">
        <v>123.95049220340442</v>
      </c>
      <c r="T2258">
        <v>126.60563518321563</v>
      </c>
      <c r="U2258">
        <v>128.16508632404796</v>
      </c>
      <c r="V2258">
        <v>130.44369429334944</v>
      </c>
      <c r="W2258">
        <v>134.25637463003596</v>
      </c>
      <c r="X2258">
        <v>137.32253198300026</v>
      </c>
      <c r="Y2258">
        <v>137.32708021124648</v>
      </c>
      <c r="Z2258">
        <v>137.46795999498957</v>
      </c>
      <c r="AA2258">
        <v>137.36182052734577</v>
      </c>
      <c r="AB2258">
        <v>136.54763417136093</v>
      </c>
      <c r="AC2258">
        <v>136.20104416390214</v>
      </c>
      <c r="AD2258">
        <v>133.21193529374614</v>
      </c>
      <c r="AE2258">
        <v>132.06017287340003</v>
      </c>
      <c r="AF2258">
        <v>129.77248999825321</v>
      </c>
      <c r="AG2258">
        <v>125.26182253118269</v>
      </c>
      <c r="AH2258">
        <v>119.53236067238841</v>
      </c>
      <c r="AI2258">
        <v>113.15765066495629</v>
      </c>
      <c r="AJ2258">
        <v>-2.6266195774078369</v>
      </c>
      <c r="AK2258">
        <v>-2.5795938968658447</v>
      </c>
      <c r="AL2258">
        <v>-2.5635614395141602</v>
      </c>
      <c r="AM2258">
        <v>-2.5765526294708252</v>
      </c>
      <c r="AN2258">
        <v>-2.6010284423828125</v>
      </c>
      <c r="AO2258">
        <v>-2.7004952430725098</v>
      </c>
      <c r="AP2258">
        <v>-2.78556227684021</v>
      </c>
      <c r="AQ2258">
        <v>-2.891204833984375</v>
      </c>
      <c r="AR2258">
        <v>-2.9866459369659424</v>
      </c>
      <c r="AS2258">
        <v>-2.9852533340454102</v>
      </c>
      <c r="AT2258">
        <v>-2.8878724575042725</v>
      </c>
      <c r="AU2258">
        <v>-2.9804208278656006</v>
      </c>
      <c r="AV2258">
        <v>-2.9963958263397217</v>
      </c>
      <c r="AW2258">
        <v>-3.0415322780609131</v>
      </c>
      <c r="AX2258">
        <v>-3.0486979484558105</v>
      </c>
      <c r="AY2258">
        <v>6.8105983734130859</v>
      </c>
      <c r="AZ2258">
        <v>31.040170669555664</v>
      </c>
      <c r="BA2258">
        <v>31.280904769897461</v>
      </c>
      <c r="BB2258">
        <v>30.888137817382812</v>
      </c>
      <c r="BC2258">
        <v>30.777872085571289</v>
      </c>
      <c r="BD2258">
        <v>30.39900016784668</v>
      </c>
      <c r="BE2258">
        <v>6.1853671073913574</v>
      </c>
      <c r="BF2258">
        <v>-3.5444002151489258</v>
      </c>
      <c r="BG2258">
        <v>-3.4564254283905029</v>
      </c>
      <c r="BH2258">
        <v>-1.2348603010177612</v>
      </c>
      <c r="BI2258">
        <v>-1.2261346578598022</v>
      </c>
      <c r="BJ2258">
        <v>-1.2349699735641479</v>
      </c>
      <c r="BK2258">
        <v>-1.2555187940597534</v>
      </c>
      <c r="BL2258">
        <v>-1.2702262401580811</v>
      </c>
      <c r="BM2258">
        <v>-1.3317553997039795</v>
      </c>
      <c r="BN2258">
        <v>-1.3788125514984131</v>
      </c>
      <c r="BO2258">
        <v>-1.4347689151763916</v>
      </c>
      <c r="BP2258">
        <v>-1.4564790725708008</v>
      </c>
      <c r="BQ2258">
        <v>-1.431877613067627</v>
      </c>
      <c r="BR2258">
        <v>-1.4250974655151367</v>
      </c>
      <c r="BS2258">
        <v>-1.4501796960830688</v>
      </c>
      <c r="BT2258">
        <v>-1.4325569868087769</v>
      </c>
      <c r="BU2258">
        <v>-1.4610922336578369</v>
      </c>
      <c r="BV2258">
        <v>-1.4614671468734741</v>
      </c>
      <c r="BW2258">
        <v>8.9036827087402344</v>
      </c>
      <c r="BX2258">
        <v>33.111919403076172</v>
      </c>
      <c r="BY2258">
        <v>33.359981536865234</v>
      </c>
      <c r="BZ2258">
        <v>33.015239715576172</v>
      </c>
      <c r="CA2258">
        <v>32.985980987548828</v>
      </c>
      <c r="CB2258">
        <v>32.611957550048828</v>
      </c>
      <c r="CC2258">
        <v>8.3978090286254883</v>
      </c>
      <c r="CD2258">
        <v>-1.2920540571212769</v>
      </c>
      <c r="CE2258">
        <v>-1.2531843185424805</v>
      </c>
      <c r="CF2258">
        <v>-0.27093216776847839</v>
      </c>
      <c r="CG2258">
        <v>-0.28873288631439209</v>
      </c>
      <c r="CH2258">
        <v>-0.31479164958000183</v>
      </c>
      <c r="CI2258">
        <v>-0.34057486057281494</v>
      </c>
      <c r="CJ2258">
        <v>-0.34851673245429993</v>
      </c>
      <c r="CK2258">
        <v>-0.38377022743225098</v>
      </c>
      <c r="CL2258">
        <v>-0.40450206398963928</v>
      </c>
      <c r="CM2258">
        <v>-0.42604592442512512</v>
      </c>
      <c r="CN2258">
        <v>-0.39669018983840942</v>
      </c>
      <c r="CO2258">
        <v>-0.35601431131362915</v>
      </c>
      <c r="CP2258">
        <v>-0.41198408603668213</v>
      </c>
      <c r="CQ2258">
        <v>-0.39033946394920349</v>
      </c>
      <c r="CR2258">
        <v>-0.34944698214530945</v>
      </c>
      <c r="CS2258">
        <v>-0.36648422479629517</v>
      </c>
      <c r="CT2258">
        <v>-0.36215609312057495</v>
      </c>
      <c r="CU2258">
        <v>10.353346824645996</v>
      </c>
      <c r="CV2258">
        <v>34.546810150146484</v>
      </c>
      <c r="CW2258">
        <v>34.799942016601563</v>
      </c>
      <c r="CX2258">
        <v>34.488460540771484</v>
      </c>
      <c r="CY2258">
        <v>34.515308380126953</v>
      </c>
      <c r="CZ2258">
        <v>34.144641876220703</v>
      </c>
      <c r="DA2258">
        <v>9.9301395416259766</v>
      </c>
      <c r="DB2258">
        <v>0.26791402697563171</v>
      </c>
      <c r="DC2258">
        <v>0.2727738618850708</v>
      </c>
      <c r="DD2258">
        <v>0.69299602508544922</v>
      </c>
      <c r="DE2258">
        <v>0.64866882562637329</v>
      </c>
      <c r="DF2258">
        <v>0.60538673400878906</v>
      </c>
      <c r="DG2258">
        <v>0.57436913251876831</v>
      </c>
      <c r="DH2258">
        <v>0.5731927752494812</v>
      </c>
      <c r="DI2258">
        <v>0.56421494483947754</v>
      </c>
      <c r="DJ2258">
        <v>0.5698084831237793</v>
      </c>
      <c r="DK2258">
        <v>0.58267712593078613</v>
      </c>
      <c r="DL2258">
        <v>0.66309869289398193</v>
      </c>
      <c r="DM2258">
        <v>0.71984899044036865</v>
      </c>
      <c r="DN2258">
        <v>0.60112935304641724</v>
      </c>
      <c r="DO2258">
        <v>0.66950082778930664</v>
      </c>
      <c r="DP2258">
        <v>0.73366302251815796</v>
      </c>
      <c r="DQ2258">
        <v>0.72812372446060181</v>
      </c>
      <c r="DR2258">
        <v>0.73715502023696899</v>
      </c>
      <c r="DS2258">
        <v>11.803010940551758</v>
      </c>
      <c r="DT2258">
        <v>35.981697082519531</v>
      </c>
      <c r="DU2258">
        <v>36.239906311035156</v>
      </c>
      <c r="DV2258">
        <v>35.961685180664062</v>
      </c>
      <c r="DW2258">
        <v>36.044635772705078</v>
      </c>
      <c r="DX2258">
        <v>35.677330017089844</v>
      </c>
      <c r="DY2258">
        <v>11.462469100952148</v>
      </c>
      <c r="DZ2258">
        <v>1.8278820514678955</v>
      </c>
      <c r="EA2258">
        <v>1.7987320423126221</v>
      </c>
      <c r="EB2258">
        <v>2.0847551822662354</v>
      </c>
      <c r="EC2258">
        <v>2.0021281242370605</v>
      </c>
      <c r="ED2258">
        <v>1.9339780807495117</v>
      </c>
      <c r="EE2258">
        <v>1.8954029083251953</v>
      </c>
      <c r="EF2258">
        <v>1.9039949178695679</v>
      </c>
      <c r="EG2258">
        <v>1.9329549074172974</v>
      </c>
      <c r="EH2258">
        <v>1.9765582084655762</v>
      </c>
      <c r="EI2258">
        <v>2.0391130447387695</v>
      </c>
      <c r="EJ2258">
        <v>2.193265438079834</v>
      </c>
      <c r="EK2258">
        <v>2.2732248306274414</v>
      </c>
      <c r="EL2258">
        <v>2.0639042854309082</v>
      </c>
      <c r="EM2258">
        <v>2.1997418403625488</v>
      </c>
      <c r="EN2258">
        <v>2.297501802444458</v>
      </c>
      <c r="EO2258">
        <v>2.3085637092590332</v>
      </c>
      <c r="EP2258">
        <v>2.3243856430053711</v>
      </c>
      <c r="EQ2258">
        <v>13.896095275878906</v>
      </c>
      <c r="ER2258">
        <v>38.053451538085938</v>
      </c>
      <c r="ES2258">
        <v>38.318981170654297</v>
      </c>
      <c r="ET2258">
        <v>38.088787078857422</v>
      </c>
      <c r="EU2258">
        <v>38.25274658203125</v>
      </c>
      <c r="EV2258">
        <v>37.890285491943359</v>
      </c>
      <c r="EW2258">
        <v>13.674910545349121</v>
      </c>
      <c r="EX2258">
        <v>4.080228328704834</v>
      </c>
      <c r="EY2258">
        <v>4.0019731521606445</v>
      </c>
      <c r="EZ2258">
        <v>50.512260437011719</v>
      </c>
      <c r="FA2258">
        <v>49.725875854492188</v>
      </c>
      <c r="FB2258">
        <v>49.080307006835938</v>
      </c>
      <c r="FC2258">
        <v>48.645904541015625</v>
      </c>
      <c r="FD2258">
        <v>48.114665985107422</v>
      </c>
      <c r="FE2258">
        <v>47.549751281738281</v>
      </c>
      <c r="FF2258">
        <v>47.202510833740234</v>
      </c>
      <c r="FG2258">
        <v>47.064949035644531</v>
      </c>
      <c r="FH2258">
        <v>47.850479125976562</v>
      </c>
      <c r="FI2258">
        <v>51.250137329101563</v>
      </c>
      <c r="FJ2258">
        <v>54.982425689697266</v>
      </c>
      <c r="FK2258">
        <v>58.167911529541016</v>
      </c>
      <c r="FL2258">
        <v>60.275344848632813</v>
      </c>
      <c r="FM2258">
        <v>61.328731536865234</v>
      </c>
      <c r="FN2258">
        <v>61.999355316162109</v>
      </c>
      <c r="FO2258">
        <v>62.237442016601563</v>
      </c>
      <c r="FP2258">
        <v>61.632175445556641</v>
      </c>
      <c r="FQ2258">
        <v>59.419235229492188</v>
      </c>
      <c r="FR2258">
        <v>56.539295196533203</v>
      </c>
      <c r="FS2258">
        <v>54.322208404541016</v>
      </c>
      <c r="FT2258">
        <v>52.591121673583984</v>
      </c>
      <c r="FU2258">
        <v>50.829784393310547</v>
      </c>
      <c r="FV2258">
        <v>49.231410980224609</v>
      </c>
      <c r="FW2258">
        <v>47.856739044189453</v>
      </c>
      <c r="FX2258">
        <v>1594</v>
      </c>
      <c r="FY2258">
        <v>1.6445562243461609E-2</v>
      </c>
      <c r="FZ2258">
        <v>1</v>
      </c>
    </row>
    <row r="2259" spans="1:182" x14ac:dyDescent="0.2">
      <c r="A2259" t="s">
        <v>245</v>
      </c>
      <c r="B2259" t="s">
        <v>252</v>
      </c>
      <c r="C2259" t="s">
        <v>218</v>
      </c>
      <c r="D2259" t="s">
        <v>47</v>
      </c>
      <c r="E2259">
        <v>2016</v>
      </c>
      <c r="F2259" t="s">
        <v>229</v>
      </c>
      <c r="G2259" t="s">
        <v>10</v>
      </c>
      <c r="H2259" t="s">
        <v>226</v>
      </c>
      <c r="I2259">
        <v>579.20000000000005</v>
      </c>
      <c r="L2259">
        <v>106.92001998619759</v>
      </c>
      <c r="M2259">
        <v>104.95792245250784</v>
      </c>
      <c r="N2259">
        <v>103.61439564630604</v>
      </c>
      <c r="O2259">
        <v>103.41452332893731</v>
      </c>
      <c r="P2259">
        <v>105.48054279739492</v>
      </c>
      <c r="Q2259">
        <v>111.03060673995911</v>
      </c>
      <c r="R2259">
        <v>120.45584669521793</v>
      </c>
      <c r="S2259">
        <v>123.95049220340442</v>
      </c>
      <c r="T2259">
        <v>126.60563518321561</v>
      </c>
      <c r="U2259">
        <v>128.16508632404796</v>
      </c>
      <c r="V2259">
        <v>130.44369429334944</v>
      </c>
      <c r="W2259">
        <v>134.25637463003596</v>
      </c>
      <c r="X2259">
        <v>137.32253198300026</v>
      </c>
      <c r="Y2259">
        <v>137.32708021124648</v>
      </c>
      <c r="Z2259">
        <v>137.46795999498957</v>
      </c>
      <c r="AA2259">
        <v>137.36182052734577</v>
      </c>
      <c r="AB2259">
        <v>136.54763417136093</v>
      </c>
      <c r="AC2259">
        <v>136.20104416390214</v>
      </c>
      <c r="AD2259">
        <v>133.21193529374617</v>
      </c>
      <c r="AE2259">
        <v>132.06017287340003</v>
      </c>
      <c r="AF2259">
        <v>129.77248999825321</v>
      </c>
      <c r="AG2259">
        <v>125.26182253118269</v>
      </c>
      <c r="AH2259">
        <v>119.53236067238841</v>
      </c>
      <c r="AI2259">
        <v>113.15765066495629</v>
      </c>
      <c r="AJ2259">
        <v>-2.6266195774078369</v>
      </c>
      <c r="AK2259">
        <v>-2.5795938968658447</v>
      </c>
      <c r="AL2259">
        <v>-2.5635614395141602</v>
      </c>
      <c r="AM2259">
        <v>-2.5765526294708252</v>
      </c>
      <c r="AN2259">
        <v>-2.6010284423828125</v>
      </c>
      <c r="AO2259">
        <v>-2.7004952430725098</v>
      </c>
      <c r="AP2259">
        <v>-2.78556227684021</v>
      </c>
      <c r="AQ2259">
        <v>-2.891204833984375</v>
      </c>
      <c r="AR2259">
        <v>-2.9866459369659424</v>
      </c>
      <c r="AS2259">
        <v>-2.9852533340454102</v>
      </c>
      <c r="AT2259">
        <v>-2.8878724575042725</v>
      </c>
      <c r="AU2259">
        <v>-2.9804208278656006</v>
      </c>
      <c r="AV2259">
        <v>-2.9963958263397217</v>
      </c>
      <c r="AW2259">
        <v>-3.0415322780609131</v>
      </c>
      <c r="AX2259">
        <v>-3.0486979484558105</v>
      </c>
      <c r="AY2259">
        <v>6.8105983734130859</v>
      </c>
      <c r="AZ2259">
        <v>31.040170669555664</v>
      </c>
      <c r="BA2259">
        <v>31.280904769897461</v>
      </c>
      <c r="BB2259">
        <v>30.888137817382812</v>
      </c>
      <c r="BC2259">
        <v>30.777872085571289</v>
      </c>
      <c r="BD2259">
        <v>30.39900016784668</v>
      </c>
      <c r="BE2259">
        <v>6.1853671073913574</v>
      </c>
      <c r="BF2259">
        <v>-3.5444002151489258</v>
      </c>
      <c r="BG2259">
        <v>-3.4564254283905029</v>
      </c>
      <c r="BH2259">
        <v>-1.2348603010177612</v>
      </c>
      <c r="BI2259">
        <v>-1.2261346578598022</v>
      </c>
      <c r="BJ2259">
        <v>-1.2349699735641479</v>
      </c>
      <c r="BK2259">
        <v>-1.2555187940597534</v>
      </c>
      <c r="BL2259">
        <v>-1.2702262401580811</v>
      </c>
      <c r="BM2259">
        <v>-1.3317553997039795</v>
      </c>
      <c r="BN2259">
        <v>-1.3788125514984131</v>
      </c>
      <c r="BO2259">
        <v>-1.4347689151763916</v>
      </c>
      <c r="BP2259">
        <v>-1.4564790725708008</v>
      </c>
      <c r="BQ2259">
        <v>-1.431877613067627</v>
      </c>
      <c r="BR2259">
        <v>-1.4250974655151367</v>
      </c>
      <c r="BS2259">
        <v>-1.4501796960830688</v>
      </c>
      <c r="BT2259">
        <v>-1.4325569868087769</v>
      </c>
      <c r="BU2259">
        <v>-1.4610922336578369</v>
      </c>
      <c r="BV2259">
        <v>-1.4614671468734741</v>
      </c>
      <c r="BW2259">
        <v>8.9036827087402344</v>
      </c>
      <c r="BX2259">
        <v>33.111919403076172</v>
      </c>
      <c r="BY2259">
        <v>33.359981536865234</v>
      </c>
      <c r="BZ2259">
        <v>33.015239715576172</v>
      </c>
      <c r="CA2259">
        <v>32.985980987548828</v>
      </c>
      <c r="CB2259">
        <v>32.611957550048828</v>
      </c>
      <c r="CC2259">
        <v>8.3978090286254883</v>
      </c>
      <c r="CD2259">
        <v>-1.2920540571212769</v>
      </c>
      <c r="CE2259">
        <v>-1.2531843185424805</v>
      </c>
      <c r="CF2259">
        <v>-0.27093216776847839</v>
      </c>
      <c r="CG2259">
        <v>-0.28873288631439209</v>
      </c>
      <c r="CH2259">
        <v>-0.31479164958000183</v>
      </c>
      <c r="CI2259">
        <v>-0.34057486057281494</v>
      </c>
      <c r="CJ2259">
        <v>-0.34851673245429993</v>
      </c>
      <c r="CK2259">
        <v>-0.38377022743225098</v>
      </c>
      <c r="CL2259">
        <v>-0.40450206398963928</v>
      </c>
      <c r="CM2259">
        <v>-0.42604592442512512</v>
      </c>
      <c r="CN2259">
        <v>-0.39669018983840942</v>
      </c>
      <c r="CO2259">
        <v>-0.35601431131362915</v>
      </c>
      <c r="CP2259">
        <v>-0.41198408603668213</v>
      </c>
      <c r="CQ2259">
        <v>-0.39033946394920349</v>
      </c>
      <c r="CR2259">
        <v>-0.34944698214530945</v>
      </c>
      <c r="CS2259">
        <v>-0.36648422479629517</v>
      </c>
      <c r="CT2259">
        <v>-0.36215609312057495</v>
      </c>
      <c r="CU2259">
        <v>10.353346824645996</v>
      </c>
      <c r="CV2259">
        <v>34.546810150146484</v>
      </c>
      <c r="CW2259">
        <v>34.799942016601563</v>
      </c>
      <c r="CX2259">
        <v>34.488460540771484</v>
      </c>
      <c r="CY2259">
        <v>34.515308380126953</v>
      </c>
      <c r="CZ2259">
        <v>34.144641876220703</v>
      </c>
      <c r="DA2259">
        <v>9.9301395416259766</v>
      </c>
      <c r="DB2259">
        <v>0.26791402697563171</v>
      </c>
      <c r="DC2259">
        <v>0.2727738618850708</v>
      </c>
      <c r="DD2259">
        <v>0.69299602508544922</v>
      </c>
      <c r="DE2259">
        <v>0.64866882562637329</v>
      </c>
      <c r="DF2259">
        <v>0.60538673400878906</v>
      </c>
      <c r="DG2259">
        <v>0.57436913251876831</v>
      </c>
      <c r="DH2259">
        <v>0.5731927752494812</v>
      </c>
      <c r="DI2259">
        <v>0.56421494483947754</v>
      </c>
      <c r="DJ2259">
        <v>0.5698084831237793</v>
      </c>
      <c r="DK2259">
        <v>0.58267712593078613</v>
      </c>
      <c r="DL2259">
        <v>0.66309869289398193</v>
      </c>
      <c r="DM2259">
        <v>0.71984899044036865</v>
      </c>
      <c r="DN2259">
        <v>0.60112935304641724</v>
      </c>
      <c r="DO2259">
        <v>0.66950082778930664</v>
      </c>
      <c r="DP2259">
        <v>0.73366302251815796</v>
      </c>
      <c r="DQ2259">
        <v>0.72812372446060181</v>
      </c>
      <c r="DR2259">
        <v>0.73715502023696899</v>
      </c>
      <c r="DS2259">
        <v>11.803010940551758</v>
      </c>
      <c r="DT2259">
        <v>35.981697082519531</v>
      </c>
      <c r="DU2259">
        <v>36.239906311035156</v>
      </c>
      <c r="DV2259">
        <v>35.961685180664062</v>
      </c>
      <c r="DW2259">
        <v>36.044635772705078</v>
      </c>
      <c r="DX2259">
        <v>35.677330017089844</v>
      </c>
      <c r="DY2259">
        <v>11.462469100952148</v>
      </c>
      <c r="DZ2259">
        <v>1.8278820514678955</v>
      </c>
      <c r="EA2259">
        <v>1.7987320423126221</v>
      </c>
      <c r="EB2259">
        <v>2.0847551822662354</v>
      </c>
      <c r="EC2259">
        <v>2.0021281242370605</v>
      </c>
      <c r="ED2259">
        <v>1.9339780807495117</v>
      </c>
      <c r="EE2259">
        <v>1.8954029083251953</v>
      </c>
      <c r="EF2259">
        <v>1.9039949178695679</v>
      </c>
      <c r="EG2259">
        <v>1.9329549074172974</v>
      </c>
      <c r="EH2259">
        <v>1.9765582084655762</v>
      </c>
      <c r="EI2259">
        <v>2.0391130447387695</v>
      </c>
      <c r="EJ2259">
        <v>2.193265438079834</v>
      </c>
      <c r="EK2259">
        <v>2.2732248306274414</v>
      </c>
      <c r="EL2259">
        <v>2.0639042854309082</v>
      </c>
      <c r="EM2259">
        <v>2.1997418403625488</v>
      </c>
      <c r="EN2259">
        <v>2.297501802444458</v>
      </c>
      <c r="EO2259">
        <v>2.3085637092590332</v>
      </c>
      <c r="EP2259">
        <v>2.3243856430053711</v>
      </c>
      <c r="EQ2259">
        <v>13.896095275878906</v>
      </c>
      <c r="ER2259">
        <v>38.053451538085938</v>
      </c>
      <c r="ES2259">
        <v>38.318981170654297</v>
      </c>
      <c r="ET2259">
        <v>38.088787078857422</v>
      </c>
      <c r="EU2259">
        <v>38.25274658203125</v>
      </c>
      <c r="EV2259">
        <v>37.890285491943359</v>
      </c>
      <c r="EW2259">
        <v>13.674910545349121</v>
      </c>
      <c r="EX2259">
        <v>4.080228328704834</v>
      </c>
      <c r="EY2259">
        <v>4.0019731521606445</v>
      </c>
      <c r="EZ2259">
        <v>50.512260437011719</v>
      </c>
      <c r="FA2259">
        <v>49.725875854492188</v>
      </c>
      <c r="FB2259">
        <v>49.080307006835938</v>
      </c>
      <c r="FC2259">
        <v>48.645904541015625</v>
      </c>
      <c r="FD2259">
        <v>48.114665985107422</v>
      </c>
      <c r="FE2259">
        <v>47.549751281738281</v>
      </c>
      <c r="FF2259">
        <v>47.202510833740234</v>
      </c>
      <c r="FG2259">
        <v>47.064949035644531</v>
      </c>
      <c r="FH2259">
        <v>47.850479125976562</v>
      </c>
      <c r="FI2259">
        <v>51.250137329101563</v>
      </c>
      <c r="FJ2259">
        <v>54.982425689697266</v>
      </c>
      <c r="FK2259">
        <v>58.167911529541016</v>
      </c>
      <c r="FL2259">
        <v>60.275344848632813</v>
      </c>
      <c r="FM2259">
        <v>61.328731536865234</v>
      </c>
      <c r="FN2259">
        <v>61.999355316162109</v>
      </c>
      <c r="FO2259">
        <v>62.237442016601563</v>
      </c>
      <c r="FP2259">
        <v>61.632175445556641</v>
      </c>
      <c r="FQ2259">
        <v>59.419235229492188</v>
      </c>
      <c r="FR2259">
        <v>56.539295196533203</v>
      </c>
      <c r="FS2259">
        <v>54.322208404541016</v>
      </c>
      <c r="FT2259">
        <v>52.591121673583984</v>
      </c>
      <c r="FU2259">
        <v>50.829784393310547</v>
      </c>
      <c r="FV2259">
        <v>49.231410980224609</v>
      </c>
      <c r="FW2259">
        <v>47.856739044189453</v>
      </c>
      <c r="FX2259">
        <v>1594</v>
      </c>
      <c r="FY2259">
        <v>1.6445562243461609E-2</v>
      </c>
      <c r="FZ2259">
        <v>1</v>
      </c>
    </row>
    <row r="2260" spans="1:182" x14ac:dyDescent="0.2">
      <c r="A2260" t="s">
        <v>245</v>
      </c>
      <c r="B2260" t="s">
        <v>252</v>
      </c>
      <c r="C2260" t="s">
        <v>218</v>
      </c>
      <c r="D2260" t="s">
        <v>47</v>
      </c>
      <c r="E2260">
        <v>2017</v>
      </c>
      <c r="F2260" t="s">
        <v>229</v>
      </c>
      <c r="G2260" t="s">
        <v>10</v>
      </c>
      <c r="H2260" t="s">
        <v>226</v>
      </c>
      <c r="I2260">
        <v>579.20000000000005</v>
      </c>
      <c r="L2260">
        <v>106.92001998619759</v>
      </c>
      <c r="M2260">
        <v>104.95792245250784</v>
      </c>
      <c r="N2260">
        <v>103.61439564630604</v>
      </c>
      <c r="O2260">
        <v>103.41452332893731</v>
      </c>
      <c r="P2260">
        <v>105.48054279739492</v>
      </c>
      <c r="Q2260">
        <v>111.03060673995911</v>
      </c>
      <c r="R2260">
        <v>120.45584669521793</v>
      </c>
      <c r="S2260">
        <v>123.95049220340442</v>
      </c>
      <c r="T2260">
        <v>126.60563518321563</v>
      </c>
      <c r="U2260">
        <v>128.16508632404796</v>
      </c>
      <c r="V2260">
        <v>130.44369429334944</v>
      </c>
      <c r="W2260">
        <v>134.25637463003596</v>
      </c>
      <c r="X2260">
        <v>137.32253198300026</v>
      </c>
      <c r="Y2260">
        <v>137.32708021124648</v>
      </c>
      <c r="Z2260">
        <v>137.46795999498957</v>
      </c>
      <c r="AA2260">
        <v>137.36182052734577</v>
      </c>
      <c r="AB2260">
        <v>136.54763417136093</v>
      </c>
      <c r="AC2260">
        <v>136.20104416390214</v>
      </c>
      <c r="AD2260">
        <v>133.21193529374614</v>
      </c>
      <c r="AE2260">
        <v>132.06017287340003</v>
      </c>
      <c r="AF2260">
        <v>129.77248999825321</v>
      </c>
      <c r="AG2260">
        <v>125.26182253118269</v>
      </c>
      <c r="AH2260">
        <v>119.53236067238841</v>
      </c>
      <c r="AI2260">
        <v>113.15765066495629</v>
      </c>
      <c r="AJ2260">
        <v>-2.6266195774078369</v>
      </c>
      <c r="AK2260">
        <v>-2.5795938968658447</v>
      </c>
      <c r="AL2260">
        <v>-2.5635614395141602</v>
      </c>
      <c r="AM2260">
        <v>-2.5765526294708252</v>
      </c>
      <c r="AN2260">
        <v>-2.6010284423828125</v>
      </c>
      <c r="AO2260">
        <v>-2.7004952430725098</v>
      </c>
      <c r="AP2260">
        <v>-2.78556227684021</v>
      </c>
      <c r="AQ2260">
        <v>-2.891204833984375</v>
      </c>
      <c r="AR2260">
        <v>-2.9866459369659424</v>
      </c>
      <c r="AS2260">
        <v>-2.9852533340454102</v>
      </c>
      <c r="AT2260">
        <v>-2.8878724575042725</v>
      </c>
      <c r="AU2260">
        <v>-2.9804208278656006</v>
      </c>
      <c r="AV2260">
        <v>-2.9963958263397217</v>
      </c>
      <c r="AW2260">
        <v>-3.0415322780609131</v>
      </c>
      <c r="AX2260">
        <v>-3.0486979484558105</v>
      </c>
      <c r="AY2260">
        <v>6.8105983734130859</v>
      </c>
      <c r="AZ2260">
        <v>31.040170669555664</v>
      </c>
      <c r="BA2260">
        <v>31.280904769897461</v>
      </c>
      <c r="BB2260">
        <v>30.888137817382812</v>
      </c>
      <c r="BC2260">
        <v>30.777872085571289</v>
      </c>
      <c r="BD2260">
        <v>30.39900016784668</v>
      </c>
      <c r="BE2260">
        <v>6.1853671073913574</v>
      </c>
      <c r="BF2260">
        <v>-3.5444002151489258</v>
      </c>
      <c r="BG2260">
        <v>-3.4564254283905029</v>
      </c>
      <c r="BH2260">
        <v>-1.2348603010177612</v>
      </c>
      <c r="BI2260">
        <v>-1.2261346578598022</v>
      </c>
      <c r="BJ2260">
        <v>-1.2349699735641479</v>
      </c>
      <c r="BK2260">
        <v>-1.2555187940597534</v>
      </c>
      <c r="BL2260">
        <v>-1.2702262401580811</v>
      </c>
      <c r="BM2260">
        <v>-1.3317553997039795</v>
      </c>
      <c r="BN2260">
        <v>-1.3788125514984131</v>
      </c>
      <c r="BO2260">
        <v>-1.4347689151763916</v>
      </c>
      <c r="BP2260">
        <v>-1.4564790725708008</v>
      </c>
      <c r="BQ2260">
        <v>-1.431877613067627</v>
      </c>
      <c r="BR2260">
        <v>-1.4250974655151367</v>
      </c>
      <c r="BS2260">
        <v>-1.4501796960830688</v>
      </c>
      <c r="BT2260">
        <v>-1.4325569868087769</v>
      </c>
      <c r="BU2260">
        <v>-1.4610922336578369</v>
      </c>
      <c r="BV2260">
        <v>-1.4614671468734741</v>
      </c>
      <c r="BW2260">
        <v>8.9036827087402344</v>
      </c>
      <c r="BX2260">
        <v>33.111919403076172</v>
      </c>
      <c r="BY2260">
        <v>33.359981536865234</v>
      </c>
      <c r="BZ2260">
        <v>33.015239715576172</v>
      </c>
      <c r="CA2260">
        <v>32.985980987548828</v>
      </c>
      <c r="CB2260">
        <v>32.611957550048828</v>
      </c>
      <c r="CC2260">
        <v>8.3978090286254883</v>
      </c>
      <c r="CD2260">
        <v>-1.2920540571212769</v>
      </c>
      <c r="CE2260">
        <v>-1.2531843185424805</v>
      </c>
      <c r="CF2260">
        <v>-0.27093216776847839</v>
      </c>
      <c r="CG2260">
        <v>-0.28873288631439209</v>
      </c>
      <c r="CH2260">
        <v>-0.31479164958000183</v>
      </c>
      <c r="CI2260">
        <v>-0.34057486057281494</v>
      </c>
      <c r="CJ2260">
        <v>-0.34851673245429993</v>
      </c>
      <c r="CK2260">
        <v>-0.38377022743225098</v>
      </c>
      <c r="CL2260">
        <v>-0.40450206398963928</v>
      </c>
      <c r="CM2260">
        <v>-0.42604592442512512</v>
      </c>
      <c r="CN2260">
        <v>-0.39669018983840942</v>
      </c>
      <c r="CO2260">
        <v>-0.35601431131362915</v>
      </c>
      <c r="CP2260">
        <v>-0.41198408603668213</v>
      </c>
      <c r="CQ2260">
        <v>-0.39033946394920349</v>
      </c>
      <c r="CR2260">
        <v>-0.34944698214530945</v>
      </c>
      <c r="CS2260">
        <v>-0.36648422479629517</v>
      </c>
      <c r="CT2260">
        <v>-0.36215609312057495</v>
      </c>
      <c r="CU2260">
        <v>10.353346824645996</v>
      </c>
      <c r="CV2260">
        <v>34.546810150146484</v>
      </c>
      <c r="CW2260">
        <v>34.799942016601563</v>
      </c>
      <c r="CX2260">
        <v>34.488460540771484</v>
      </c>
      <c r="CY2260">
        <v>34.515308380126953</v>
      </c>
      <c r="CZ2260">
        <v>34.144641876220703</v>
      </c>
      <c r="DA2260">
        <v>9.9301395416259766</v>
      </c>
      <c r="DB2260">
        <v>0.26791402697563171</v>
      </c>
      <c r="DC2260">
        <v>0.2727738618850708</v>
      </c>
      <c r="DD2260">
        <v>0.69299602508544922</v>
      </c>
      <c r="DE2260">
        <v>0.64866882562637329</v>
      </c>
      <c r="DF2260">
        <v>0.60538673400878906</v>
      </c>
      <c r="DG2260">
        <v>0.57436913251876831</v>
      </c>
      <c r="DH2260">
        <v>0.5731927752494812</v>
      </c>
      <c r="DI2260">
        <v>0.56421494483947754</v>
      </c>
      <c r="DJ2260">
        <v>0.5698084831237793</v>
      </c>
      <c r="DK2260">
        <v>0.58267712593078613</v>
      </c>
      <c r="DL2260">
        <v>0.66309869289398193</v>
      </c>
      <c r="DM2260">
        <v>0.71984899044036865</v>
      </c>
      <c r="DN2260">
        <v>0.60112935304641724</v>
      </c>
      <c r="DO2260">
        <v>0.66950082778930664</v>
      </c>
      <c r="DP2260">
        <v>0.73366302251815796</v>
      </c>
      <c r="DQ2260">
        <v>0.72812372446060181</v>
      </c>
      <c r="DR2260">
        <v>0.73715502023696899</v>
      </c>
      <c r="DS2260">
        <v>11.803010940551758</v>
      </c>
      <c r="DT2260">
        <v>35.981697082519531</v>
      </c>
      <c r="DU2260">
        <v>36.239906311035156</v>
      </c>
      <c r="DV2260">
        <v>35.961685180664062</v>
      </c>
      <c r="DW2260">
        <v>36.044635772705078</v>
      </c>
      <c r="DX2260">
        <v>35.677330017089844</v>
      </c>
      <c r="DY2260">
        <v>11.462469100952148</v>
      </c>
      <c r="DZ2260">
        <v>1.8278820514678955</v>
      </c>
      <c r="EA2260">
        <v>1.7987320423126221</v>
      </c>
      <c r="EB2260">
        <v>2.0847551822662354</v>
      </c>
      <c r="EC2260">
        <v>2.0021281242370605</v>
      </c>
      <c r="ED2260">
        <v>1.9339780807495117</v>
      </c>
      <c r="EE2260">
        <v>1.8954029083251953</v>
      </c>
      <c r="EF2260">
        <v>1.9039949178695679</v>
      </c>
      <c r="EG2260">
        <v>1.9329549074172974</v>
      </c>
      <c r="EH2260">
        <v>1.9765582084655762</v>
      </c>
      <c r="EI2260">
        <v>2.0391130447387695</v>
      </c>
      <c r="EJ2260">
        <v>2.193265438079834</v>
      </c>
      <c r="EK2260">
        <v>2.2732248306274414</v>
      </c>
      <c r="EL2260">
        <v>2.0639042854309082</v>
      </c>
      <c r="EM2260">
        <v>2.1997418403625488</v>
      </c>
      <c r="EN2260">
        <v>2.297501802444458</v>
      </c>
      <c r="EO2260">
        <v>2.3085637092590332</v>
      </c>
      <c r="EP2260">
        <v>2.3243856430053711</v>
      </c>
      <c r="EQ2260">
        <v>13.896095275878906</v>
      </c>
      <c r="ER2260">
        <v>38.053451538085938</v>
      </c>
      <c r="ES2260">
        <v>38.318981170654297</v>
      </c>
      <c r="ET2260">
        <v>38.088787078857422</v>
      </c>
      <c r="EU2260">
        <v>38.25274658203125</v>
      </c>
      <c r="EV2260">
        <v>37.890285491943359</v>
      </c>
      <c r="EW2260">
        <v>13.674910545349121</v>
      </c>
      <c r="EX2260">
        <v>4.080228328704834</v>
      </c>
      <c r="EY2260">
        <v>4.0019731521606445</v>
      </c>
      <c r="EZ2260">
        <v>50.512260437011719</v>
      </c>
      <c r="FA2260">
        <v>49.725875854492188</v>
      </c>
      <c r="FB2260">
        <v>49.080307006835938</v>
      </c>
      <c r="FC2260">
        <v>48.645904541015625</v>
      </c>
      <c r="FD2260">
        <v>48.114665985107422</v>
      </c>
      <c r="FE2260">
        <v>47.549751281738281</v>
      </c>
      <c r="FF2260">
        <v>47.202510833740234</v>
      </c>
      <c r="FG2260">
        <v>47.064949035644531</v>
      </c>
      <c r="FH2260">
        <v>47.850479125976562</v>
      </c>
      <c r="FI2260">
        <v>51.250137329101563</v>
      </c>
      <c r="FJ2260">
        <v>54.982425689697266</v>
      </c>
      <c r="FK2260">
        <v>58.167911529541016</v>
      </c>
      <c r="FL2260">
        <v>60.275344848632813</v>
      </c>
      <c r="FM2260">
        <v>61.328731536865234</v>
      </c>
      <c r="FN2260">
        <v>61.999355316162109</v>
      </c>
      <c r="FO2260">
        <v>62.237442016601563</v>
      </c>
      <c r="FP2260">
        <v>61.632175445556641</v>
      </c>
      <c r="FQ2260">
        <v>59.419235229492188</v>
      </c>
      <c r="FR2260">
        <v>56.539295196533203</v>
      </c>
      <c r="FS2260">
        <v>54.322208404541016</v>
      </c>
      <c r="FT2260">
        <v>52.591121673583984</v>
      </c>
      <c r="FU2260">
        <v>50.829784393310547</v>
      </c>
      <c r="FV2260">
        <v>49.231410980224609</v>
      </c>
      <c r="FW2260">
        <v>47.856739044189453</v>
      </c>
      <c r="FX2260">
        <v>1594</v>
      </c>
      <c r="FY2260">
        <v>1.6445562243461609E-2</v>
      </c>
      <c r="FZ2260">
        <v>1</v>
      </c>
    </row>
    <row r="2261" spans="1:182" x14ac:dyDescent="0.2">
      <c r="A2261" t="s">
        <v>245</v>
      </c>
      <c r="B2261" t="s">
        <v>252</v>
      </c>
      <c r="C2261" t="s">
        <v>218</v>
      </c>
      <c r="D2261" t="s">
        <v>11</v>
      </c>
      <c r="E2261">
        <v>2015</v>
      </c>
      <c r="F2261" t="s">
        <v>229</v>
      </c>
      <c r="G2261" t="s">
        <v>10</v>
      </c>
      <c r="H2261" t="s">
        <v>226</v>
      </c>
      <c r="I2261">
        <v>1056.5999999999999</v>
      </c>
      <c r="L2261">
        <v>260.38778437949077</v>
      </c>
      <c r="M2261">
        <v>254.69594103473577</v>
      </c>
      <c r="N2261">
        <v>250.26448006047451</v>
      </c>
      <c r="O2261">
        <v>248.69018346288044</v>
      </c>
      <c r="P2261">
        <v>253.00970766451599</v>
      </c>
      <c r="Q2261">
        <v>263.20193338775567</v>
      </c>
      <c r="R2261">
        <v>277.05040002334181</v>
      </c>
      <c r="S2261">
        <v>284.25131596933818</v>
      </c>
      <c r="T2261">
        <v>291.9945758513893</v>
      </c>
      <c r="U2261">
        <v>300.05689588249129</v>
      </c>
      <c r="V2261">
        <v>311.25477008746356</v>
      </c>
      <c r="W2261">
        <v>316.13458152037174</v>
      </c>
      <c r="X2261">
        <v>316.50744544630101</v>
      </c>
      <c r="Y2261">
        <v>319.27676052271954</v>
      </c>
      <c r="Z2261">
        <v>320.9932970934064</v>
      </c>
      <c r="AA2261">
        <v>320.76735886551256</v>
      </c>
      <c r="AB2261">
        <v>320.24382862589152</v>
      </c>
      <c r="AC2261">
        <v>317.19742294929824</v>
      </c>
      <c r="AD2261">
        <v>316.91595167227047</v>
      </c>
      <c r="AE2261">
        <v>319.72254187112139</v>
      </c>
      <c r="AF2261">
        <v>316.25064937372264</v>
      </c>
      <c r="AG2261">
        <v>301.09355916331072</v>
      </c>
      <c r="AH2261">
        <v>284.72183794593616</v>
      </c>
      <c r="AI2261">
        <v>271.91410965836383</v>
      </c>
      <c r="AJ2261">
        <v>-7.4575686454772949</v>
      </c>
      <c r="AK2261">
        <v>-7.3402905464172363</v>
      </c>
      <c r="AL2261">
        <v>-7.5562472343444824</v>
      </c>
      <c r="AM2261">
        <v>-7.4651579856872559</v>
      </c>
      <c r="AN2261">
        <v>-7.3730964660644531</v>
      </c>
      <c r="AO2261">
        <v>-6.2758560180664062</v>
      </c>
      <c r="AP2261">
        <v>-6.2287578582763672</v>
      </c>
      <c r="AQ2261">
        <v>-5.9574565887451172</v>
      </c>
      <c r="AR2261">
        <v>-6.2290096282958984</v>
      </c>
      <c r="AS2261">
        <v>-6.4977889060974121</v>
      </c>
      <c r="AT2261">
        <v>-6.4047589302062988</v>
      </c>
      <c r="AU2261">
        <v>-6.4571547508239746</v>
      </c>
      <c r="AV2261">
        <v>24.155221939086914</v>
      </c>
      <c r="AW2261">
        <v>87.236488342285156</v>
      </c>
      <c r="AX2261">
        <v>86.933647155761719</v>
      </c>
      <c r="AY2261">
        <v>86.047203063964844</v>
      </c>
      <c r="AZ2261">
        <v>85.817306518554688</v>
      </c>
      <c r="BA2261">
        <v>86.069007873535156</v>
      </c>
      <c r="BB2261">
        <v>24.85150146484375</v>
      </c>
      <c r="BC2261">
        <v>-3.3148536682128906</v>
      </c>
      <c r="BD2261">
        <v>-3.39969801902771</v>
      </c>
      <c r="BE2261">
        <v>-3.1692876815795898</v>
      </c>
      <c r="BF2261">
        <v>-3.1968624591827393</v>
      </c>
      <c r="BG2261">
        <v>-3.6377017498016357</v>
      </c>
      <c r="BH2261">
        <v>-3.6399617195129395</v>
      </c>
      <c r="BI2261">
        <v>-3.5782074928283691</v>
      </c>
      <c r="BJ2261">
        <v>-3.6844274997711182</v>
      </c>
      <c r="BK2261">
        <v>-3.6485402584075928</v>
      </c>
      <c r="BL2261">
        <v>-3.6282925605773926</v>
      </c>
      <c r="BM2261">
        <v>-3.1408517360687256</v>
      </c>
      <c r="BN2261">
        <v>-3.1432750225067139</v>
      </c>
      <c r="BO2261">
        <v>-2.9813878536224365</v>
      </c>
      <c r="BP2261">
        <v>-3.1007251739501953</v>
      </c>
      <c r="BQ2261">
        <v>-3.2330458164215088</v>
      </c>
      <c r="BR2261">
        <v>-3.1635544300079346</v>
      </c>
      <c r="BS2261">
        <v>-3.193260669708252</v>
      </c>
      <c r="BT2261">
        <v>27.310169219970703</v>
      </c>
      <c r="BU2261">
        <v>90.947601318359375</v>
      </c>
      <c r="BV2261">
        <v>90.638656616210937</v>
      </c>
      <c r="BW2261">
        <v>89.800392150878906</v>
      </c>
      <c r="BX2261">
        <v>89.616317749023437</v>
      </c>
      <c r="BY2261">
        <v>89.875465393066406</v>
      </c>
      <c r="BZ2261">
        <v>28.104755401611328</v>
      </c>
      <c r="CA2261">
        <v>-0.19678902626037598</v>
      </c>
      <c r="CB2261">
        <v>-0.29273989796638489</v>
      </c>
      <c r="CC2261">
        <v>-0.14468182623386383</v>
      </c>
      <c r="CD2261">
        <v>-0.24553957581520081</v>
      </c>
      <c r="CE2261">
        <v>-0.63222426176071167</v>
      </c>
      <c r="CF2261">
        <v>-0.9958990216255188</v>
      </c>
      <c r="CG2261">
        <v>-0.97260051965713501</v>
      </c>
      <c r="CH2261">
        <v>-1.0028170347213745</v>
      </c>
      <c r="CI2261">
        <v>-1.0051624774932861</v>
      </c>
      <c r="CJ2261">
        <v>-1.0346528291702271</v>
      </c>
      <c r="CK2261">
        <v>-0.96955734491348267</v>
      </c>
      <c r="CL2261">
        <v>-1.0062788724899292</v>
      </c>
      <c r="CM2261">
        <v>-0.92017173767089844</v>
      </c>
      <c r="CN2261">
        <v>-0.93408513069152832</v>
      </c>
      <c r="CO2261">
        <v>-0.97189462184906006</v>
      </c>
      <c r="CP2261">
        <v>-0.91870605945587158</v>
      </c>
      <c r="CQ2261">
        <v>-0.93269741535186768</v>
      </c>
      <c r="CR2261">
        <v>29.495275497436523</v>
      </c>
      <c r="CS2261">
        <v>93.517906188964844</v>
      </c>
      <c r="CT2261">
        <v>93.204727172851563</v>
      </c>
      <c r="CU2261">
        <v>92.39984130859375</v>
      </c>
      <c r="CV2261">
        <v>92.24749755859375</v>
      </c>
      <c r="CW2261">
        <v>92.511810302734375</v>
      </c>
      <c r="CX2261">
        <v>30.357950210571289</v>
      </c>
      <c r="CY2261">
        <v>1.9627730846405029</v>
      </c>
      <c r="CZ2261">
        <v>1.859129786491394</v>
      </c>
      <c r="DA2261">
        <v>1.9501509666442871</v>
      </c>
      <c r="DB2261">
        <v>1.7985377311706543</v>
      </c>
      <c r="DC2261">
        <v>1.4493603706359863</v>
      </c>
      <c r="DD2261">
        <v>1.6481637954711914</v>
      </c>
      <c r="DE2261">
        <v>1.6330064535140991</v>
      </c>
      <c r="DF2261">
        <v>1.6787935495376587</v>
      </c>
      <c r="DG2261">
        <v>1.6382154226303101</v>
      </c>
      <c r="DH2261">
        <v>1.5589867830276489</v>
      </c>
      <c r="DI2261">
        <v>1.2017370462417603</v>
      </c>
      <c r="DJ2261">
        <v>1.1307170391082764</v>
      </c>
      <c r="DK2261">
        <v>1.1410443782806396</v>
      </c>
      <c r="DL2261">
        <v>1.2325550317764282</v>
      </c>
      <c r="DM2261">
        <v>1.2892565727233887</v>
      </c>
      <c r="DN2261">
        <v>1.3261423110961914</v>
      </c>
      <c r="DO2261">
        <v>1.3278658390045166</v>
      </c>
      <c r="DP2261">
        <v>31.680383682250977</v>
      </c>
      <c r="DQ2261">
        <v>96.088211059570313</v>
      </c>
      <c r="DR2261">
        <v>95.770805358886719</v>
      </c>
      <c r="DS2261">
        <v>94.999290466308594</v>
      </c>
      <c r="DT2261">
        <v>94.878677368164062</v>
      </c>
      <c r="DU2261">
        <v>95.148155212402344</v>
      </c>
      <c r="DV2261">
        <v>32.61114501953125</v>
      </c>
      <c r="DW2261">
        <v>4.1223349571228027</v>
      </c>
      <c r="DX2261">
        <v>4.0109996795654297</v>
      </c>
      <c r="DY2261">
        <v>4.0449838638305664</v>
      </c>
      <c r="DZ2261">
        <v>3.8426151275634766</v>
      </c>
      <c r="EA2261">
        <v>3.53094482421875</v>
      </c>
      <c r="EB2261">
        <v>5.4657707214355469</v>
      </c>
      <c r="EC2261">
        <v>5.3950891494750977</v>
      </c>
      <c r="ED2261">
        <v>5.5506134033203125</v>
      </c>
      <c r="EE2261">
        <v>5.4548335075378418</v>
      </c>
      <c r="EF2261">
        <v>5.3037905693054199</v>
      </c>
      <c r="EG2261">
        <v>4.3367414474487305</v>
      </c>
      <c r="EH2261">
        <v>4.2161998748779297</v>
      </c>
      <c r="EI2261">
        <v>4.1171131134033203</v>
      </c>
      <c r="EJ2261">
        <v>4.3608393669128418</v>
      </c>
      <c r="EK2261">
        <v>4.5539994239807129</v>
      </c>
      <c r="EL2261">
        <v>4.5673470497131348</v>
      </c>
      <c r="EM2261">
        <v>4.5917601585388184</v>
      </c>
      <c r="EN2261">
        <v>34.835330963134766</v>
      </c>
      <c r="EO2261">
        <v>99.799324035644531</v>
      </c>
      <c r="EP2261">
        <v>99.475814819335938</v>
      </c>
      <c r="EQ2261">
        <v>98.752487182617188</v>
      </c>
      <c r="ER2261">
        <v>98.677688598632813</v>
      </c>
      <c r="ES2261">
        <v>98.954612731933594</v>
      </c>
      <c r="ET2261">
        <v>35.864398956298828</v>
      </c>
      <c r="EU2261">
        <v>7.2403998374938965</v>
      </c>
      <c r="EV2261">
        <v>7.117957592010498</v>
      </c>
      <c r="EW2261">
        <v>7.0695896148681641</v>
      </c>
      <c r="EX2261">
        <v>6.793938159942627</v>
      </c>
      <c r="EY2261">
        <v>6.5364227294921875</v>
      </c>
      <c r="EZ2261">
        <v>73.873550415039063</v>
      </c>
      <c r="FA2261">
        <v>72.73583984375</v>
      </c>
      <c r="FB2261">
        <v>71.663993835449219</v>
      </c>
      <c r="FC2261">
        <v>70.728729248046875</v>
      </c>
      <c r="FD2261">
        <v>69.890655517578125</v>
      </c>
      <c r="FE2261">
        <v>69.044029235839844</v>
      </c>
      <c r="FF2261">
        <v>68.463768005371094</v>
      </c>
      <c r="FG2261">
        <v>68.685501098632813</v>
      </c>
      <c r="FH2261">
        <v>71.056015014648437</v>
      </c>
      <c r="FI2261">
        <v>75.401878356933594</v>
      </c>
      <c r="FJ2261">
        <v>80.072380065917969</v>
      </c>
      <c r="FK2261">
        <v>84.238121032714844</v>
      </c>
      <c r="FL2261">
        <v>87.352066040039063</v>
      </c>
      <c r="FM2261">
        <v>89.3092041015625</v>
      </c>
      <c r="FN2261">
        <v>90.789024353027344</v>
      </c>
      <c r="FO2261">
        <v>91.374549865722656</v>
      </c>
      <c r="FP2261">
        <v>91.277153015136719</v>
      </c>
      <c r="FQ2261">
        <v>90.514335632324219</v>
      </c>
      <c r="FR2261">
        <v>89.419189453125</v>
      </c>
      <c r="FS2261">
        <v>86.903488159179687</v>
      </c>
      <c r="FT2261">
        <v>83.422401428222656</v>
      </c>
      <c r="FU2261">
        <v>80.210960388183594</v>
      </c>
      <c r="FV2261">
        <v>78.212501525878906</v>
      </c>
      <c r="FW2261">
        <v>76.584556579589844</v>
      </c>
      <c r="FX2261">
        <v>1594</v>
      </c>
      <c r="FY2261">
        <v>1.6445562243461609E-2</v>
      </c>
      <c r="FZ2261">
        <v>1</v>
      </c>
    </row>
    <row r="2262" spans="1:182" x14ac:dyDescent="0.2">
      <c r="A2262" t="s">
        <v>245</v>
      </c>
      <c r="B2262" t="s">
        <v>252</v>
      </c>
      <c r="C2262" t="s">
        <v>218</v>
      </c>
      <c r="D2262" t="s">
        <v>11</v>
      </c>
      <c r="E2262">
        <v>2016</v>
      </c>
      <c r="F2262" t="s">
        <v>229</v>
      </c>
      <c r="G2262" t="s">
        <v>10</v>
      </c>
      <c r="H2262" t="s">
        <v>226</v>
      </c>
      <c r="I2262">
        <v>1056.5999999999999</v>
      </c>
      <c r="L2262">
        <v>260.38778437949077</v>
      </c>
      <c r="M2262">
        <v>254.69594103473577</v>
      </c>
      <c r="N2262">
        <v>250.26448006047451</v>
      </c>
      <c r="O2262">
        <v>248.69018346288044</v>
      </c>
      <c r="P2262">
        <v>253.00970766451599</v>
      </c>
      <c r="Q2262">
        <v>263.20193338775567</v>
      </c>
      <c r="R2262">
        <v>277.05040002334175</v>
      </c>
      <c r="S2262">
        <v>284.25131596933818</v>
      </c>
      <c r="T2262">
        <v>291.9945758513893</v>
      </c>
      <c r="U2262">
        <v>300.05689588249123</v>
      </c>
      <c r="V2262">
        <v>311.25477008746356</v>
      </c>
      <c r="W2262">
        <v>316.13458152037174</v>
      </c>
      <c r="X2262">
        <v>316.50744544630101</v>
      </c>
      <c r="Y2262">
        <v>319.27676052271954</v>
      </c>
      <c r="Z2262">
        <v>320.9932970934064</v>
      </c>
      <c r="AA2262">
        <v>320.76735886551256</v>
      </c>
      <c r="AB2262">
        <v>320.24382862589152</v>
      </c>
      <c r="AC2262">
        <v>317.19742294929824</v>
      </c>
      <c r="AD2262">
        <v>316.91595167227052</v>
      </c>
      <c r="AE2262">
        <v>319.72254187112139</v>
      </c>
      <c r="AF2262">
        <v>316.25064937372264</v>
      </c>
      <c r="AG2262">
        <v>301.09355916331072</v>
      </c>
      <c r="AH2262">
        <v>284.72183794593616</v>
      </c>
      <c r="AI2262">
        <v>271.91410965836383</v>
      </c>
      <c r="AJ2262">
        <v>-7.4575686454772949</v>
      </c>
      <c r="AK2262">
        <v>-7.3402905464172363</v>
      </c>
      <c r="AL2262">
        <v>-7.5562472343444824</v>
      </c>
      <c r="AM2262">
        <v>-7.4651579856872559</v>
      </c>
      <c r="AN2262">
        <v>-7.3730964660644531</v>
      </c>
      <c r="AO2262">
        <v>-6.2758560180664062</v>
      </c>
      <c r="AP2262">
        <v>-6.2287578582763672</v>
      </c>
      <c r="AQ2262">
        <v>-5.9574565887451172</v>
      </c>
      <c r="AR2262">
        <v>-6.2290096282958984</v>
      </c>
      <c r="AS2262">
        <v>-6.4977889060974121</v>
      </c>
      <c r="AT2262">
        <v>-6.4047589302062988</v>
      </c>
      <c r="AU2262">
        <v>-6.4571547508239746</v>
      </c>
      <c r="AV2262">
        <v>24.155221939086914</v>
      </c>
      <c r="AW2262">
        <v>87.236488342285156</v>
      </c>
      <c r="AX2262">
        <v>86.933647155761719</v>
      </c>
      <c r="AY2262">
        <v>86.047203063964844</v>
      </c>
      <c r="AZ2262">
        <v>85.817306518554688</v>
      </c>
      <c r="BA2262">
        <v>86.069007873535156</v>
      </c>
      <c r="BB2262">
        <v>24.85150146484375</v>
      </c>
      <c r="BC2262">
        <v>-3.3148536682128906</v>
      </c>
      <c r="BD2262">
        <v>-3.39969801902771</v>
      </c>
      <c r="BE2262">
        <v>-3.1692876815795898</v>
      </c>
      <c r="BF2262">
        <v>-3.1968624591827393</v>
      </c>
      <c r="BG2262">
        <v>-3.6377017498016357</v>
      </c>
      <c r="BH2262">
        <v>-3.6399617195129395</v>
      </c>
      <c r="BI2262">
        <v>-3.5782074928283691</v>
      </c>
      <c r="BJ2262">
        <v>-3.6844274997711182</v>
      </c>
      <c r="BK2262">
        <v>-3.6485402584075928</v>
      </c>
      <c r="BL2262">
        <v>-3.6282925605773926</v>
      </c>
      <c r="BM2262">
        <v>-3.1408517360687256</v>
      </c>
      <c r="BN2262">
        <v>-3.1432750225067139</v>
      </c>
      <c r="BO2262">
        <v>-2.9813878536224365</v>
      </c>
      <c r="BP2262">
        <v>-3.1007251739501953</v>
      </c>
      <c r="BQ2262">
        <v>-3.2330458164215088</v>
      </c>
      <c r="BR2262">
        <v>-3.1635544300079346</v>
      </c>
      <c r="BS2262">
        <v>-3.193260669708252</v>
      </c>
      <c r="BT2262">
        <v>27.310169219970703</v>
      </c>
      <c r="BU2262">
        <v>90.947601318359375</v>
      </c>
      <c r="BV2262">
        <v>90.638656616210937</v>
      </c>
      <c r="BW2262">
        <v>89.800392150878906</v>
      </c>
      <c r="BX2262">
        <v>89.616317749023437</v>
      </c>
      <c r="BY2262">
        <v>89.875465393066406</v>
      </c>
      <c r="BZ2262">
        <v>28.104755401611328</v>
      </c>
      <c r="CA2262">
        <v>-0.19678902626037598</v>
      </c>
      <c r="CB2262">
        <v>-0.29273989796638489</v>
      </c>
      <c r="CC2262">
        <v>-0.14468182623386383</v>
      </c>
      <c r="CD2262">
        <v>-0.24553957581520081</v>
      </c>
      <c r="CE2262">
        <v>-0.63222426176071167</v>
      </c>
      <c r="CF2262">
        <v>-0.9958990216255188</v>
      </c>
      <c r="CG2262">
        <v>-0.97260051965713501</v>
      </c>
      <c r="CH2262">
        <v>-1.0028170347213745</v>
      </c>
      <c r="CI2262">
        <v>-1.0051624774932861</v>
      </c>
      <c r="CJ2262">
        <v>-1.0346528291702271</v>
      </c>
      <c r="CK2262">
        <v>-0.96955734491348267</v>
      </c>
      <c r="CL2262">
        <v>-1.0062788724899292</v>
      </c>
      <c r="CM2262">
        <v>-0.92017173767089844</v>
      </c>
      <c r="CN2262">
        <v>-0.93408513069152832</v>
      </c>
      <c r="CO2262">
        <v>-0.97189462184906006</v>
      </c>
      <c r="CP2262">
        <v>-0.91870605945587158</v>
      </c>
      <c r="CQ2262">
        <v>-0.93269741535186768</v>
      </c>
      <c r="CR2262">
        <v>29.495275497436523</v>
      </c>
      <c r="CS2262">
        <v>93.517906188964844</v>
      </c>
      <c r="CT2262">
        <v>93.204727172851563</v>
      </c>
      <c r="CU2262">
        <v>92.39984130859375</v>
      </c>
      <c r="CV2262">
        <v>92.24749755859375</v>
      </c>
      <c r="CW2262">
        <v>92.511810302734375</v>
      </c>
      <c r="CX2262">
        <v>30.357950210571289</v>
      </c>
      <c r="CY2262">
        <v>1.9627730846405029</v>
      </c>
      <c r="CZ2262">
        <v>1.859129786491394</v>
      </c>
      <c r="DA2262">
        <v>1.9501509666442871</v>
      </c>
      <c r="DB2262">
        <v>1.7985377311706543</v>
      </c>
      <c r="DC2262">
        <v>1.4493603706359863</v>
      </c>
      <c r="DD2262">
        <v>1.6481637954711914</v>
      </c>
      <c r="DE2262">
        <v>1.6330064535140991</v>
      </c>
      <c r="DF2262">
        <v>1.6787935495376587</v>
      </c>
      <c r="DG2262">
        <v>1.6382154226303101</v>
      </c>
      <c r="DH2262">
        <v>1.5589867830276489</v>
      </c>
      <c r="DI2262">
        <v>1.2017370462417603</v>
      </c>
      <c r="DJ2262">
        <v>1.1307170391082764</v>
      </c>
      <c r="DK2262">
        <v>1.1410443782806396</v>
      </c>
      <c r="DL2262">
        <v>1.2325550317764282</v>
      </c>
      <c r="DM2262">
        <v>1.2892565727233887</v>
      </c>
      <c r="DN2262">
        <v>1.3261423110961914</v>
      </c>
      <c r="DO2262">
        <v>1.3278658390045166</v>
      </c>
      <c r="DP2262">
        <v>31.680383682250977</v>
      </c>
      <c r="DQ2262">
        <v>96.088211059570313</v>
      </c>
      <c r="DR2262">
        <v>95.770805358886719</v>
      </c>
      <c r="DS2262">
        <v>94.999290466308594</v>
      </c>
      <c r="DT2262">
        <v>94.878677368164062</v>
      </c>
      <c r="DU2262">
        <v>95.148155212402344</v>
      </c>
      <c r="DV2262">
        <v>32.61114501953125</v>
      </c>
      <c r="DW2262">
        <v>4.1223349571228027</v>
      </c>
      <c r="DX2262">
        <v>4.0109996795654297</v>
      </c>
      <c r="DY2262">
        <v>4.0449838638305664</v>
      </c>
      <c r="DZ2262">
        <v>3.8426151275634766</v>
      </c>
      <c r="EA2262">
        <v>3.53094482421875</v>
      </c>
      <c r="EB2262">
        <v>5.4657707214355469</v>
      </c>
      <c r="EC2262">
        <v>5.3950891494750977</v>
      </c>
      <c r="ED2262">
        <v>5.5506134033203125</v>
      </c>
      <c r="EE2262">
        <v>5.4548335075378418</v>
      </c>
      <c r="EF2262">
        <v>5.3037905693054199</v>
      </c>
      <c r="EG2262">
        <v>4.3367414474487305</v>
      </c>
      <c r="EH2262">
        <v>4.2161998748779297</v>
      </c>
      <c r="EI2262">
        <v>4.1171131134033203</v>
      </c>
      <c r="EJ2262">
        <v>4.3608393669128418</v>
      </c>
      <c r="EK2262">
        <v>4.5539994239807129</v>
      </c>
      <c r="EL2262">
        <v>4.5673470497131348</v>
      </c>
      <c r="EM2262">
        <v>4.5917601585388184</v>
      </c>
      <c r="EN2262">
        <v>34.835330963134766</v>
      </c>
      <c r="EO2262">
        <v>99.799324035644531</v>
      </c>
      <c r="EP2262">
        <v>99.475814819335938</v>
      </c>
      <c r="EQ2262">
        <v>98.752487182617188</v>
      </c>
      <c r="ER2262">
        <v>98.677688598632813</v>
      </c>
      <c r="ES2262">
        <v>98.954612731933594</v>
      </c>
      <c r="ET2262">
        <v>35.864398956298828</v>
      </c>
      <c r="EU2262">
        <v>7.2403998374938965</v>
      </c>
      <c r="EV2262">
        <v>7.117957592010498</v>
      </c>
      <c r="EW2262">
        <v>7.0695896148681641</v>
      </c>
      <c r="EX2262">
        <v>6.793938159942627</v>
      </c>
      <c r="EY2262">
        <v>6.5364227294921875</v>
      </c>
      <c r="EZ2262">
        <v>73.873550415039063</v>
      </c>
      <c r="FA2262">
        <v>72.73583984375</v>
      </c>
      <c r="FB2262">
        <v>71.663993835449219</v>
      </c>
      <c r="FC2262">
        <v>70.728729248046875</v>
      </c>
      <c r="FD2262">
        <v>69.890655517578125</v>
      </c>
      <c r="FE2262">
        <v>69.044029235839844</v>
      </c>
      <c r="FF2262">
        <v>68.463768005371094</v>
      </c>
      <c r="FG2262">
        <v>68.685501098632813</v>
      </c>
      <c r="FH2262">
        <v>71.056015014648437</v>
      </c>
      <c r="FI2262">
        <v>75.401878356933594</v>
      </c>
      <c r="FJ2262">
        <v>80.072380065917969</v>
      </c>
      <c r="FK2262">
        <v>84.238121032714844</v>
      </c>
      <c r="FL2262">
        <v>87.352066040039063</v>
      </c>
      <c r="FM2262">
        <v>89.3092041015625</v>
      </c>
      <c r="FN2262">
        <v>90.789024353027344</v>
      </c>
      <c r="FO2262">
        <v>91.374549865722656</v>
      </c>
      <c r="FP2262">
        <v>91.277153015136719</v>
      </c>
      <c r="FQ2262">
        <v>90.514335632324219</v>
      </c>
      <c r="FR2262">
        <v>89.419189453125</v>
      </c>
      <c r="FS2262">
        <v>86.903488159179687</v>
      </c>
      <c r="FT2262">
        <v>83.422401428222656</v>
      </c>
      <c r="FU2262">
        <v>80.210960388183594</v>
      </c>
      <c r="FV2262">
        <v>78.212501525878906</v>
      </c>
      <c r="FW2262">
        <v>76.584556579589844</v>
      </c>
      <c r="FX2262">
        <v>1594</v>
      </c>
      <c r="FY2262">
        <v>1.6445562243461609E-2</v>
      </c>
      <c r="FZ2262">
        <v>1</v>
      </c>
    </row>
    <row r="2263" spans="1:182" x14ac:dyDescent="0.2">
      <c r="A2263" t="s">
        <v>245</v>
      </c>
      <c r="B2263" t="s">
        <v>252</v>
      </c>
      <c r="C2263" t="s">
        <v>218</v>
      </c>
      <c r="D2263" t="s">
        <v>11</v>
      </c>
      <c r="E2263">
        <v>2017</v>
      </c>
      <c r="F2263" t="s">
        <v>229</v>
      </c>
      <c r="G2263" t="s">
        <v>10</v>
      </c>
      <c r="H2263" t="s">
        <v>226</v>
      </c>
      <c r="I2263">
        <v>1056.5999999999999</v>
      </c>
      <c r="L2263">
        <v>260.38778437949077</v>
      </c>
      <c r="M2263">
        <v>254.69594103473577</v>
      </c>
      <c r="N2263">
        <v>250.26448006047451</v>
      </c>
      <c r="O2263">
        <v>248.69018346288044</v>
      </c>
      <c r="P2263">
        <v>253.00970766451599</v>
      </c>
      <c r="Q2263">
        <v>263.20193338775573</v>
      </c>
      <c r="R2263">
        <v>277.05040002334181</v>
      </c>
      <c r="S2263">
        <v>284.25131596933818</v>
      </c>
      <c r="T2263">
        <v>291.9945758513893</v>
      </c>
      <c r="U2263">
        <v>300.05689588249123</v>
      </c>
      <c r="V2263">
        <v>311.25477008746356</v>
      </c>
      <c r="W2263">
        <v>316.13458152037174</v>
      </c>
      <c r="X2263">
        <v>316.50744544630101</v>
      </c>
      <c r="Y2263">
        <v>319.27676052271954</v>
      </c>
      <c r="Z2263">
        <v>320.9932970934064</v>
      </c>
      <c r="AA2263">
        <v>320.76735886551256</v>
      </c>
      <c r="AB2263">
        <v>320.24382862589152</v>
      </c>
      <c r="AC2263">
        <v>317.19742294929824</v>
      </c>
      <c r="AD2263">
        <v>316.91595167227052</v>
      </c>
      <c r="AE2263">
        <v>319.72254187112139</v>
      </c>
      <c r="AF2263">
        <v>316.25064937372264</v>
      </c>
      <c r="AG2263">
        <v>301.09355916331072</v>
      </c>
      <c r="AH2263">
        <v>284.72183794593616</v>
      </c>
      <c r="AI2263">
        <v>271.91410965836377</v>
      </c>
      <c r="AJ2263">
        <v>-7.4575686454772949</v>
      </c>
      <c r="AK2263">
        <v>-7.3402905464172363</v>
      </c>
      <c r="AL2263">
        <v>-7.5562472343444824</v>
      </c>
      <c r="AM2263">
        <v>-7.4651579856872559</v>
      </c>
      <c r="AN2263">
        <v>-7.3730964660644531</v>
      </c>
      <c r="AO2263">
        <v>-6.2758560180664062</v>
      </c>
      <c r="AP2263">
        <v>-6.2287578582763672</v>
      </c>
      <c r="AQ2263">
        <v>-5.9574565887451172</v>
      </c>
      <c r="AR2263">
        <v>-6.2290096282958984</v>
      </c>
      <c r="AS2263">
        <v>-6.4977889060974121</v>
      </c>
      <c r="AT2263">
        <v>-6.4047589302062988</v>
      </c>
      <c r="AU2263">
        <v>-6.4571547508239746</v>
      </c>
      <c r="AV2263">
        <v>24.155221939086914</v>
      </c>
      <c r="AW2263">
        <v>87.236488342285156</v>
      </c>
      <c r="AX2263">
        <v>86.933647155761719</v>
      </c>
      <c r="AY2263">
        <v>86.047203063964844</v>
      </c>
      <c r="AZ2263">
        <v>85.817306518554688</v>
      </c>
      <c r="BA2263">
        <v>86.069007873535156</v>
      </c>
      <c r="BB2263">
        <v>24.85150146484375</v>
      </c>
      <c r="BC2263">
        <v>-3.3148536682128906</v>
      </c>
      <c r="BD2263">
        <v>-3.39969801902771</v>
      </c>
      <c r="BE2263">
        <v>-3.1692876815795898</v>
      </c>
      <c r="BF2263">
        <v>-3.1968624591827393</v>
      </c>
      <c r="BG2263">
        <v>-3.6377017498016357</v>
      </c>
      <c r="BH2263">
        <v>-3.6399617195129395</v>
      </c>
      <c r="BI2263">
        <v>-3.5782074928283691</v>
      </c>
      <c r="BJ2263">
        <v>-3.6844274997711182</v>
      </c>
      <c r="BK2263">
        <v>-3.6485402584075928</v>
      </c>
      <c r="BL2263">
        <v>-3.6282925605773926</v>
      </c>
      <c r="BM2263">
        <v>-3.1408517360687256</v>
      </c>
      <c r="BN2263">
        <v>-3.1432750225067139</v>
      </c>
      <c r="BO2263">
        <v>-2.9813878536224365</v>
      </c>
      <c r="BP2263">
        <v>-3.1007251739501953</v>
      </c>
      <c r="BQ2263">
        <v>-3.2330458164215088</v>
      </c>
      <c r="BR2263">
        <v>-3.1635544300079346</v>
      </c>
      <c r="BS2263">
        <v>-3.193260669708252</v>
      </c>
      <c r="BT2263">
        <v>27.310169219970703</v>
      </c>
      <c r="BU2263">
        <v>90.947601318359375</v>
      </c>
      <c r="BV2263">
        <v>90.638656616210937</v>
      </c>
      <c r="BW2263">
        <v>89.800392150878906</v>
      </c>
      <c r="BX2263">
        <v>89.616317749023437</v>
      </c>
      <c r="BY2263">
        <v>89.875465393066406</v>
      </c>
      <c r="BZ2263">
        <v>28.104755401611328</v>
      </c>
      <c r="CA2263">
        <v>-0.19678902626037598</v>
      </c>
      <c r="CB2263">
        <v>-0.29273989796638489</v>
      </c>
      <c r="CC2263">
        <v>-0.14468182623386383</v>
      </c>
      <c r="CD2263">
        <v>-0.24553957581520081</v>
      </c>
      <c r="CE2263">
        <v>-0.63222426176071167</v>
      </c>
      <c r="CF2263">
        <v>-0.9958990216255188</v>
      </c>
      <c r="CG2263">
        <v>-0.97260051965713501</v>
      </c>
      <c r="CH2263">
        <v>-1.0028170347213745</v>
      </c>
      <c r="CI2263">
        <v>-1.0051624774932861</v>
      </c>
      <c r="CJ2263">
        <v>-1.0346528291702271</v>
      </c>
      <c r="CK2263">
        <v>-0.96955734491348267</v>
      </c>
      <c r="CL2263">
        <v>-1.0062788724899292</v>
      </c>
      <c r="CM2263">
        <v>-0.92017173767089844</v>
      </c>
      <c r="CN2263">
        <v>-0.93408513069152832</v>
      </c>
      <c r="CO2263">
        <v>-0.97189462184906006</v>
      </c>
      <c r="CP2263">
        <v>-0.91870605945587158</v>
      </c>
      <c r="CQ2263">
        <v>-0.93269741535186768</v>
      </c>
      <c r="CR2263">
        <v>29.495275497436523</v>
      </c>
      <c r="CS2263">
        <v>93.517906188964844</v>
      </c>
      <c r="CT2263">
        <v>93.204727172851563</v>
      </c>
      <c r="CU2263">
        <v>92.39984130859375</v>
      </c>
      <c r="CV2263">
        <v>92.24749755859375</v>
      </c>
      <c r="CW2263">
        <v>92.511810302734375</v>
      </c>
      <c r="CX2263">
        <v>30.357950210571289</v>
      </c>
      <c r="CY2263">
        <v>1.9627730846405029</v>
      </c>
      <c r="CZ2263">
        <v>1.859129786491394</v>
      </c>
      <c r="DA2263">
        <v>1.9501509666442871</v>
      </c>
      <c r="DB2263">
        <v>1.7985377311706543</v>
      </c>
      <c r="DC2263">
        <v>1.4493603706359863</v>
      </c>
      <c r="DD2263">
        <v>1.6481637954711914</v>
      </c>
      <c r="DE2263">
        <v>1.6330064535140991</v>
      </c>
      <c r="DF2263">
        <v>1.6787935495376587</v>
      </c>
      <c r="DG2263">
        <v>1.6382154226303101</v>
      </c>
      <c r="DH2263">
        <v>1.5589867830276489</v>
      </c>
      <c r="DI2263">
        <v>1.2017370462417603</v>
      </c>
      <c r="DJ2263">
        <v>1.1307170391082764</v>
      </c>
      <c r="DK2263">
        <v>1.1410443782806396</v>
      </c>
      <c r="DL2263">
        <v>1.2325550317764282</v>
      </c>
      <c r="DM2263">
        <v>1.2892565727233887</v>
      </c>
      <c r="DN2263">
        <v>1.3261423110961914</v>
      </c>
      <c r="DO2263">
        <v>1.3278658390045166</v>
      </c>
      <c r="DP2263">
        <v>31.680383682250977</v>
      </c>
      <c r="DQ2263">
        <v>96.088211059570313</v>
      </c>
      <c r="DR2263">
        <v>95.770805358886719</v>
      </c>
      <c r="DS2263">
        <v>94.999290466308594</v>
      </c>
      <c r="DT2263">
        <v>94.878677368164062</v>
      </c>
      <c r="DU2263">
        <v>95.148155212402344</v>
      </c>
      <c r="DV2263">
        <v>32.61114501953125</v>
      </c>
      <c r="DW2263">
        <v>4.1223349571228027</v>
      </c>
      <c r="DX2263">
        <v>4.0109996795654297</v>
      </c>
      <c r="DY2263">
        <v>4.0449838638305664</v>
      </c>
      <c r="DZ2263">
        <v>3.8426151275634766</v>
      </c>
      <c r="EA2263">
        <v>3.53094482421875</v>
      </c>
      <c r="EB2263">
        <v>5.4657707214355469</v>
      </c>
      <c r="EC2263">
        <v>5.3950891494750977</v>
      </c>
      <c r="ED2263">
        <v>5.5506134033203125</v>
      </c>
      <c r="EE2263">
        <v>5.4548335075378418</v>
      </c>
      <c r="EF2263">
        <v>5.3037905693054199</v>
      </c>
      <c r="EG2263">
        <v>4.3367414474487305</v>
      </c>
      <c r="EH2263">
        <v>4.2161998748779297</v>
      </c>
      <c r="EI2263">
        <v>4.1171131134033203</v>
      </c>
      <c r="EJ2263">
        <v>4.3608393669128418</v>
      </c>
      <c r="EK2263">
        <v>4.5539994239807129</v>
      </c>
      <c r="EL2263">
        <v>4.5673470497131348</v>
      </c>
      <c r="EM2263">
        <v>4.5917601585388184</v>
      </c>
      <c r="EN2263">
        <v>34.835330963134766</v>
      </c>
      <c r="EO2263">
        <v>99.799324035644531</v>
      </c>
      <c r="EP2263">
        <v>99.475814819335938</v>
      </c>
      <c r="EQ2263">
        <v>98.752487182617188</v>
      </c>
      <c r="ER2263">
        <v>98.677688598632813</v>
      </c>
      <c r="ES2263">
        <v>98.954612731933594</v>
      </c>
      <c r="ET2263">
        <v>35.864398956298828</v>
      </c>
      <c r="EU2263">
        <v>7.2403998374938965</v>
      </c>
      <c r="EV2263">
        <v>7.117957592010498</v>
      </c>
      <c r="EW2263">
        <v>7.0695896148681641</v>
      </c>
      <c r="EX2263">
        <v>6.793938159942627</v>
      </c>
      <c r="EY2263">
        <v>6.5364227294921875</v>
      </c>
      <c r="EZ2263">
        <v>73.873550415039063</v>
      </c>
      <c r="FA2263">
        <v>72.73583984375</v>
      </c>
      <c r="FB2263">
        <v>71.663993835449219</v>
      </c>
      <c r="FC2263">
        <v>70.728729248046875</v>
      </c>
      <c r="FD2263">
        <v>69.890655517578125</v>
      </c>
      <c r="FE2263">
        <v>69.044029235839844</v>
      </c>
      <c r="FF2263">
        <v>68.463768005371094</v>
      </c>
      <c r="FG2263">
        <v>68.685501098632813</v>
      </c>
      <c r="FH2263">
        <v>71.056015014648437</v>
      </c>
      <c r="FI2263">
        <v>75.401878356933594</v>
      </c>
      <c r="FJ2263">
        <v>80.072380065917969</v>
      </c>
      <c r="FK2263">
        <v>84.238121032714844</v>
      </c>
      <c r="FL2263">
        <v>87.352066040039063</v>
      </c>
      <c r="FM2263">
        <v>89.3092041015625</v>
      </c>
      <c r="FN2263">
        <v>90.789024353027344</v>
      </c>
      <c r="FO2263">
        <v>91.374549865722656</v>
      </c>
      <c r="FP2263">
        <v>91.277153015136719</v>
      </c>
      <c r="FQ2263">
        <v>90.514335632324219</v>
      </c>
      <c r="FR2263">
        <v>89.419189453125</v>
      </c>
      <c r="FS2263">
        <v>86.903488159179687</v>
      </c>
      <c r="FT2263">
        <v>83.422401428222656</v>
      </c>
      <c r="FU2263">
        <v>80.210960388183594</v>
      </c>
      <c r="FV2263">
        <v>78.212501525878906</v>
      </c>
      <c r="FW2263">
        <v>76.584556579589844</v>
      </c>
      <c r="FX2263">
        <v>1594</v>
      </c>
      <c r="FY2263">
        <v>1.6445562243461609E-2</v>
      </c>
      <c r="FZ2263">
        <v>1</v>
      </c>
    </row>
    <row r="2264" spans="1:182" x14ac:dyDescent="0.2">
      <c r="A2264" t="s">
        <v>245</v>
      </c>
      <c r="B2264" t="s">
        <v>252</v>
      </c>
      <c r="C2264" t="s">
        <v>218</v>
      </c>
      <c r="D2264" t="s">
        <v>36</v>
      </c>
      <c r="E2264">
        <v>2015</v>
      </c>
      <c r="F2264" t="s">
        <v>230</v>
      </c>
      <c r="G2264" t="s">
        <v>10</v>
      </c>
      <c r="H2264" t="s">
        <v>226</v>
      </c>
      <c r="I2264">
        <v>579.20000000000005</v>
      </c>
      <c r="L2264">
        <v>110.27134457339055</v>
      </c>
      <c r="M2264">
        <v>107.99387680020035</v>
      </c>
      <c r="N2264">
        <v>106.64062948712366</v>
      </c>
      <c r="O2264">
        <v>106.66770364764746</v>
      </c>
      <c r="P2264">
        <v>108.76526414560976</v>
      </c>
      <c r="Q2264">
        <v>114.46439474909454</v>
      </c>
      <c r="R2264">
        <v>123.82983379931865</v>
      </c>
      <c r="S2264">
        <v>127.15224624141919</v>
      </c>
      <c r="T2264">
        <v>130.1776490721316</v>
      </c>
      <c r="U2264">
        <v>131.11353735867539</v>
      </c>
      <c r="V2264">
        <v>132.20144692594445</v>
      </c>
      <c r="W2264">
        <v>134.6851500961377</v>
      </c>
      <c r="X2264">
        <v>136.84095575946537</v>
      </c>
      <c r="Y2264">
        <v>136.53991880747316</v>
      </c>
      <c r="Z2264">
        <v>137.28736536585973</v>
      </c>
      <c r="AA2264">
        <v>136.77076693676852</v>
      </c>
      <c r="AB2264">
        <v>136.24664884882333</v>
      </c>
      <c r="AC2264">
        <v>136.76717989372037</v>
      </c>
      <c r="AD2264">
        <v>133.22517668494848</v>
      </c>
      <c r="AE2264">
        <v>132.07583263184236</v>
      </c>
      <c r="AF2264">
        <v>130.16956410896969</v>
      </c>
      <c r="AG2264">
        <v>126.26067941452573</v>
      </c>
      <c r="AH2264">
        <v>121.60738646055152</v>
      </c>
      <c r="AI2264">
        <v>115.81888850028284</v>
      </c>
      <c r="AJ2264">
        <v>-2.7056729793548584</v>
      </c>
      <c r="AK2264">
        <v>-2.6576066017150879</v>
      </c>
      <c r="AL2264">
        <v>-2.6506781578063965</v>
      </c>
      <c r="AM2264">
        <v>-2.6641232967376709</v>
      </c>
      <c r="AN2264">
        <v>-2.6930892467498779</v>
      </c>
      <c r="AO2264">
        <v>-2.7777295112609863</v>
      </c>
      <c r="AP2264">
        <v>-2.8749392032623291</v>
      </c>
      <c r="AQ2264">
        <v>-3.0101323127746582</v>
      </c>
      <c r="AR2264">
        <v>-3.0152132511138916</v>
      </c>
      <c r="AS2264">
        <v>-2.9745407104492187</v>
      </c>
      <c r="AT2264">
        <v>-2.8955452442169189</v>
      </c>
      <c r="AU2264">
        <v>-2.9803171157836914</v>
      </c>
      <c r="AV2264">
        <v>-2.9745864868164063</v>
      </c>
      <c r="AW2264">
        <v>-3.0373547077178955</v>
      </c>
      <c r="AX2264">
        <v>-3.0130908489227295</v>
      </c>
      <c r="AY2264">
        <v>7.1161403656005859</v>
      </c>
      <c r="AZ2264">
        <v>31.049140930175781</v>
      </c>
      <c r="BA2264">
        <v>31.227609634399414</v>
      </c>
      <c r="BB2264">
        <v>30.388971328735352</v>
      </c>
      <c r="BC2264">
        <v>30.138277053833008</v>
      </c>
      <c r="BD2264">
        <v>29.866518020629883</v>
      </c>
      <c r="BE2264">
        <v>6.4381470680236816</v>
      </c>
      <c r="BF2264">
        <v>-3.8315069675445557</v>
      </c>
      <c r="BG2264">
        <v>-3.7457778453826904</v>
      </c>
      <c r="BH2264">
        <v>-1.2577342987060547</v>
      </c>
      <c r="BI2264">
        <v>-1.2383694648742676</v>
      </c>
      <c r="BJ2264">
        <v>-1.2481646537780762</v>
      </c>
      <c r="BK2264">
        <v>-1.258378267288208</v>
      </c>
      <c r="BL2264">
        <v>-1.2760474681854248</v>
      </c>
      <c r="BM2264">
        <v>-1.3276311159133911</v>
      </c>
      <c r="BN2264">
        <v>-1.4018926620483398</v>
      </c>
      <c r="BO2264">
        <v>-1.4887443780899048</v>
      </c>
      <c r="BP2264">
        <v>-1.453431248664856</v>
      </c>
      <c r="BQ2264">
        <v>-1.4084587097167969</v>
      </c>
      <c r="BR2264">
        <v>-1.4003152847290039</v>
      </c>
      <c r="BS2264">
        <v>-1.4230638742446899</v>
      </c>
      <c r="BT2264">
        <v>-1.407903790473938</v>
      </c>
      <c r="BU2264">
        <v>-1.4516363143920898</v>
      </c>
      <c r="BV2264">
        <v>-1.4260895252227783</v>
      </c>
      <c r="BW2264">
        <v>9.4419898986816406</v>
      </c>
      <c r="BX2264">
        <v>33.247104644775391</v>
      </c>
      <c r="BY2264">
        <v>33.464618682861328</v>
      </c>
      <c r="BZ2264">
        <v>32.6683349609375</v>
      </c>
      <c r="CA2264">
        <v>32.48822021484375</v>
      </c>
      <c r="CB2264">
        <v>32.221523284912109</v>
      </c>
      <c r="CC2264">
        <v>8.838557243347168</v>
      </c>
      <c r="CD2264">
        <v>-1.3308537006378174</v>
      </c>
      <c r="CE2264">
        <v>-1.2933937311172485</v>
      </c>
      <c r="CF2264">
        <v>-0.25489643216133118</v>
      </c>
      <c r="CG2264">
        <v>-0.25541007518768311</v>
      </c>
      <c r="CH2264">
        <v>-0.27678820490837097</v>
      </c>
      <c r="CI2264">
        <v>-0.28476357460021973</v>
      </c>
      <c r="CJ2264">
        <v>-0.29460868239402771</v>
      </c>
      <c r="CK2264">
        <v>-0.32329744100570679</v>
      </c>
      <c r="CL2264">
        <v>-0.38166508078575134</v>
      </c>
      <c r="CM2264">
        <v>-0.43503564596176147</v>
      </c>
      <c r="CN2264">
        <v>-0.37174573540687561</v>
      </c>
      <c r="CO2264">
        <v>-0.3237951397895813</v>
      </c>
      <c r="CP2264">
        <v>-0.36472353339195251</v>
      </c>
      <c r="CQ2264">
        <v>-0.34451499581336975</v>
      </c>
      <c r="CR2264">
        <v>-0.32282426953315735</v>
      </c>
      <c r="CS2264">
        <v>-0.353372722864151</v>
      </c>
      <c r="CT2264">
        <v>-0.32693716883659363</v>
      </c>
      <c r="CU2264">
        <v>11.052865982055664</v>
      </c>
      <c r="CV2264">
        <v>34.769405364990234</v>
      </c>
      <c r="CW2264">
        <v>35.013965606689453</v>
      </c>
      <c r="CX2264">
        <v>34.247016906738281</v>
      </c>
      <c r="CY2264">
        <v>34.11578369140625</v>
      </c>
      <c r="CZ2264">
        <v>33.852592468261719</v>
      </c>
      <c r="DA2264">
        <v>10.501073837280273</v>
      </c>
      <c r="DB2264">
        <v>0.40109112858772278</v>
      </c>
      <c r="DC2264">
        <v>0.40511989593505859</v>
      </c>
      <c r="DD2264">
        <v>0.74794149398803711</v>
      </c>
      <c r="DE2264">
        <v>0.72754925489425659</v>
      </c>
      <c r="DF2264">
        <v>0.69458824396133423</v>
      </c>
      <c r="DG2264">
        <v>0.68885111808776855</v>
      </c>
      <c r="DH2264">
        <v>0.68683016300201416</v>
      </c>
      <c r="DI2264">
        <v>0.68103623390197754</v>
      </c>
      <c r="DJ2264">
        <v>0.63856250047683716</v>
      </c>
      <c r="DK2264">
        <v>0.61867308616638184</v>
      </c>
      <c r="DL2264">
        <v>0.70993971824645996</v>
      </c>
      <c r="DM2264">
        <v>0.76086843013763428</v>
      </c>
      <c r="DN2264">
        <v>0.6708681583404541</v>
      </c>
      <c r="DO2264">
        <v>0.73403394222259521</v>
      </c>
      <c r="DP2264">
        <v>0.76225531101226807</v>
      </c>
      <c r="DQ2264">
        <v>0.74489092826843262</v>
      </c>
      <c r="DR2264">
        <v>0.77221518754959106</v>
      </c>
      <c r="DS2264">
        <v>12.663742065429688</v>
      </c>
      <c r="DT2264">
        <v>36.291709899902344</v>
      </c>
      <c r="DU2264">
        <v>36.563312530517578</v>
      </c>
      <c r="DV2264">
        <v>35.825698852539063</v>
      </c>
      <c r="DW2264">
        <v>35.743350982666016</v>
      </c>
      <c r="DX2264">
        <v>35.483665466308594</v>
      </c>
      <c r="DY2264">
        <v>12.163590431213379</v>
      </c>
      <c r="DZ2264">
        <v>2.1330358982086182</v>
      </c>
      <c r="EA2264">
        <v>2.1036336421966553</v>
      </c>
      <c r="EB2264">
        <v>2.1958801746368408</v>
      </c>
      <c r="EC2264">
        <v>2.1467864513397217</v>
      </c>
      <c r="ED2264">
        <v>2.0971016883850098</v>
      </c>
      <c r="EE2264">
        <v>2.0945961475372314</v>
      </c>
      <c r="EF2264">
        <v>2.1038718223571777</v>
      </c>
      <c r="EG2264">
        <v>2.1311345100402832</v>
      </c>
      <c r="EH2264">
        <v>2.1116092205047607</v>
      </c>
      <c r="EI2264">
        <v>2.1400611400604248</v>
      </c>
      <c r="EJ2264">
        <v>2.2717216014862061</v>
      </c>
      <c r="EK2264">
        <v>2.3269503116607666</v>
      </c>
      <c r="EL2264">
        <v>2.1660981178283691</v>
      </c>
      <c r="EM2264">
        <v>2.2912871837615967</v>
      </c>
      <c r="EN2264">
        <v>2.3289377689361572</v>
      </c>
      <c r="EO2264">
        <v>2.3306090831756592</v>
      </c>
      <c r="EP2264">
        <v>2.3592164516448975</v>
      </c>
      <c r="EQ2264">
        <v>14.989590644836426</v>
      </c>
      <c r="ER2264">
        <v>38.489673614501953</v>
      </c>
      <c r="ES2264">
        <v>38.800323486328125</v>
      </c>
      <c r="ET2264">
        <v>38.105064392089844</v>
      </c>
      <c r="EU2264">
        <v>38.093292236328125</v>
      </c>
      <c r="EV2264">
        <v>37.838668823242187</v>
      </c>
      <c r="EW2264">
        <v>14.564000129699707</v>
      </c>
      <c r="EX2264">
        <v>4.6336894035339355</v>
      </c>
      <c r="EY2264">
        <v>4.5560173988342285</v>
      </c>
      <c r="EZ2264">
        <v>45.522605895996094</v>
      </c>
      <c r="FA2264">
        <v>44.731555938720703</v>
      </c>
      <c r="FB2264">
        <v>43.852725982666016</v>
      </c>
      <c r="FC2264">
        <v>43.238445281982422</v>
      </c>
      <c r="FD2264">
        <v>42.919719696044922</v>
      </c>
      <c r="FE2264">
        <v>42.577468872070313</v>
      </c>
      <c r="FF2264">
        <v>42.295848846435547</v>
      </c>
      <c r="FG2264">
        <v>42.108753204345703</v>
      </c>
      <c r="FH2264">
        <v>42.620491027832031</v>
      </c>
      <c r="FI2264">
        <v>45.047977447509766</v>
      </c>
      <c r="FJ2264">
        <v>47.821968078613281</v>
      </c>
      <c r="FK2264">
        <v>49.963241577148438</v>
      </c>
      <c r="FL2264">
        <v>51.828468322753906</v>
      </c>
      <c r="FM2264">
        <v>52.623889923095703</v>
      </c>
      <c r="FN2264">
        <v>53.006500244140625</v>
      </c>
      <c r="FO2264">
        <v>52.831768035888672</v>
      </c>
      <c r="FP2264">
        <v>51.849514007568359</v>
      </c>
      <c r="FQ2264">
        <v>50.4949951171875</v>
      </c>
      <c r="FR2264">
        <v>48.351230621337891</v>
      </c>
      <c r="FS2264">
        <v>46.875862121582031</v>
      </c>
      <c r="FT2264">
        <v>45.758708953857422</v>
      </c>
      <c r="FU2264">
        <v>45.018062591552734</v>
      </c>
      <c r="FV2264">
        <v>44.320224761962891</v>
      </c>
      <c r="FW2264">
        <v>43.541545867919922</v>
      </c>
      <c r="FX2264">
        <v>1594</v>
      </c>
      <c r="FY2264">
        <v>1.6445562243461609E-2</v>
      </c>
      <c r="FZ2264">
        <v>1</v>
      </c>
    </row>
    <row r="2265" spans="1:182" x14ac:dyDescent="0.2">
      <c r="A2265" t="s">
        <v>245</v>
      </c>
      <c r="B2265" t="s">
        <v>252</v>
      </c>
      <c r="C2265" t="s">
        <v>218</v>
      </c>
      <c r="D2265" t="s">
        <v>36</v>
      </c>
      <c r="E2265">
        <v>2016</v>
      </c>
      <c r="F2265" t="s">
        <v>230</v>
      </c>
      <c r="G2265" t="s">
        <v>10</v>
      </c>
      <c r="H2265" t="s">
        <v>226</v>
      </c>
      <c r="I2265">
        <v>579.20000000000005</v>
      </c>
      <c r="L2265">
        <v>110.27134457339055</v>
      </c>
      <c r="M2265">
        <v>107.99387680020035</v>
      </c>
      <c r="N2265">
        <v>106.64062948712366</v>
      </c>
      <c r="O2265">
        <v>106.66770364764747</v>
      </c>
      <c r="P2265">
        <v>108.76526414560976</v>
      </c>
      <c r="Q2265">
        <v>114.46439474909454</v>
      </c>
      <c r="R2265">
        <v>123.82983379931866</v>
      </c>
      <c r="S2265">
        <v>127.15224624141919</v>
      </c>
      <c r="T2265">
        <v>130.1776490721316</v>
      </c>
      <c r="U2265">
        <v>131.11353735867539</v>
      </c>
      <c r="V2265">
        <v>132.20144692594445</v>
      </c>
      <c r="W2265">
        <v>134.6851500961377</v>
      </c>
      <c r="X2265">
        <v>136.84095575946537</v>
      </c>
      <c r="Y2265">
        <v>136.53991880747316</v>
      </c>
      <c r="Z2265">
        <v>137.28736536585973</v>
      </c>
      <c r="AA2265">
        <v>136.77076693676852</v>
      </c>
      <c r="AB2265">
        <v>136.24664884882336</v>
      </c>
      <c r="AC2265">
        <v>136.76717989372037</v>
      </c>
      <c r="AD2265">
        <v>133.22517668494851</v>
      </c>
      <c r="AE2265">
        <v>132.07583263184233</v>
      </c>
      <c r="AF2265">
        <v>130.16956410896969</v>
      </c>
      <c r="AG2265">
        <v>126.26067941452573</v>
      </c>
      <c r="AH2265">
        <v>121.60738646055152</v>
      </c>
      <c r="AI2265">
        <v>115.81888850028284</v>
      </c>
      <c r="AJ2265">
        <v>-2.7056729793548584</v>
      </c>
      <c r="AK2265">
        <v>-2.6576066017150879</v>
      </c>
      <c r="AL2265">
        <v>-2.6506781578063965</v>
      </c>
      <c r="AM2265">
        <v>-2.6641232967376709</v>
      </c>
      <c r="AN2265">
        <v>-2.6930892467498779</v>
      </c>
      <c r="AO2265">
        <v>-2.7777295112609863</v>
      </c>
      <c r="AP2265">
        <v>-2.8749392032623291</v>
      </c>
      <c r="AQ2265">
        <v>-3.0101323127746582</v>
      </c>
      <c r="AR2265">
        <v>-3.0152132511138916</v>
      </c>
      <c r="AS2265">
        <v>-2.9745407104492187</v>
      </c>
      <c r="AT2265">
        <v>-2.8955452442169189</v>
      </c>
      <c r="AU2265">
        <v>-2.9803171157836914</v>
      </c>
      <c r="AV2265">
        <v>-2.9745864868164063</v>
      </c>
      <c r="AW2265">
        <v>-3.0373547077178955</v>
      </c>
      <c r="AX2265">
        <v>-3.0130908489227295</v>
      </c>
      <c r="AY2265">
        <v>7.1161403656005859</v>
      </c>
      <c r="AZ2265">
        <v>31.049140930175781</v>
      </c>
      <c r="BA2265">
        <v>31.227609634399414</v>
      </c>
      <c r="BB2265">
        <v>30.388971328735352</v>
      </c>
      <c r="BC2265">
        <v>30.138277053833008</v>
      </c>
      <c r="BD2265">
        <v>29.866518020629883</v>
      </c>
      <c r="BE2265">
        <v>6.4381470680236816</v>
      </c>
      <c r="BF2265">
        <v>-3.8315069675445557</v>
      </c>
      <c r="BG2265">
        <v>-3.7457778453826904</v>
      </c>
      <c r="BH2265">
        <v>-1.2577342987060547</v>
      </c>
      <c r="BI2265">
        <v>-1.2383694648742676</v>
      </c>
      <c r="BJ2265">
        <v>-1.2481646537780762</v>
      </c>
      <c r="BK2265">
        <v>-1.258378267288208</v>
      </c>
      <c r="BL2265">
        <v>-1.2760474681854248</v>
      </c>
      <c r="BM2265">
        <v>-1.3276311159133911</v>
      </c>
      <c r="BN2265">
        <v>-1.4018926620483398</v>
      </c>
      <c r="BO2265">
        <v>-1.4887443780899048</v>
      </c>
      <c r="BP2265">
        <v>-1.453431248664856</v>
      </c>
      <c r="BQ2265">
        <v>-1.4084587097167969</v>
      </c>
      <c r="BR2265">
        <v>-1.4003152847290039</v>
      </c>
      <c r="BS2265">
        <v>-1.4230638742446899</v>
      </c>
      <c r="BT2265">
        <v>-1.407903790473938</v>
      </c>
      <c r="BU2265">
        <v>-1.4516363143920898</v>
      </c>
      <c r="BV2265">
        <v>-1.4260895252227783</v>
      </c>
      <c r="BW2265">
        <v>9.4419898986816406</v>
      </c>
      <c r="BX2265">
        <v>33.247104644775391</v>
      </c>
      <c r="BY2265">
        <v>33.464618682861328</v>
      </c>
      <c r="BZ2265">
        <v>32.6683349609375</v>
      </c>
      <c r="CA2265">
        <v>32.48822021484375</v>
      </c>
      <c r="CB2265">
        <v>32.221523284912109</v>
      </c>
      <c r="CC2265">
        <v>8.838557243347168</v>
      </c>
      <c r="CD2265">
        <v>-1.3308537006378174</v>
      </c>
      <c r="CE2265">
        <v>-1.2933937311172485</v>
      </c>
      <c r="CF2265">
        <v>-0.25489643216133118</v>
      </c>
      <c r="CG2265">
        <v>-0.25541007518768311</v>
      </c>
      <c r="CH2265">
        <v>-0.27678820490837097</v>
      </c>
      <c r="CI2265">
        <v>-0.28476357460021973</v>
      </c>
      <c r="CJ2265">
        <v>-0.29460868239402771</v>
      </c>
      <c r="CK2265">
        <v>-0.32329744100570679</v>
      </c>
      <c r="CL2265">
        <v>-0.38166508078575134</v>
      </c>
      <c r="CM2265">
        <v>-0.43503564596176147</v>
      </c>
      <c r="CN2265">
        <v>-0.37174573540687561</v>
      </c>
      <c r="CO2265">
        <v>-0.3237951397895813</v>
      </c>
      <c r="CP2265">
        <v>-0.36472353339195251</v>
      </c>
      <c r="CQ2265">
        <v>-0.34451499581336975</v>
      </c>
      <c r="CR2265">
        <v>-0.32282426953315735</v>
      </c>
      <c r="CS2265">
        <v>-0.353372722864151</v>
      </c>
      <c r="CT2265">
        <v>-0.32693716883659363</v>
      </c>
      <c r="CU2265">
        <v>11.052865982055664</v>
      </c>
      <c r="CV2265">
        <v>34.769405364990234</v>
      </c>
      <c r="CW2265">
        <v>35.013965606689453</v>
      </c>
      <c r="CX2265">
        <v>34.247016906738281</v>
      </c>
      <c r="CY2265">
        <v>34.11578369140625</v>
      </c>
      <c r="CZ2265">
        <v>33.852592468261719</v>
      </c>
      <c r="DA2265">
        <v>10.501073837280273</v>
      </c>
      <c r="DB2265">
        <v>0.40109112858772278</v>
      </c>
      <c r="DC2265">
        <v>0.40511989593505859</v>
      </c>
      <c r="DD2265">
        <v>0.74794149398803711</v>
      </c>
      <c r="DE2265">
        <v>0.72754925489425659</v>
      </c>
      <c r="DF2265">
        <v>0.69458824396133423</v>
      </c>
      <c r="DG2265">
        <v>0.68885111808776855</v>
      </c>
      <c r="DH2265">
        <v>0.68683016300201416</v>
      </c>
      <c r="DI2265">
        <v>0.68103623390197754</v>
      </c>
      <c r="DJ2265">
        <v>0.63856250047683716</v>
      </c>
      <c r="DK2265">
        <v>0.61867308616638184</v>
      </c>
      <c r="DL2265">
        <v>0.70993971824645996</v>
      </c>
      <c r="DM2265">
        <v>0.76086843013763428</v>
      </c>
      <c r="DN2265">
        <v>0.6708681583404541</v>
      </c>
      <c r="DO2265">
        <v>0.73403394222259521</v>
      </c>
      <c r="DP2265">
        <v>0.76225531101226807</v>
      </c>
      <c r="DQ2265">
        <v>0.74489092826843262</v>
      </c>
      <c r="DR2265">
        <v>0.77221518754959106</v>
      </c>
      <c r="DS2265">
        <v>12.663742065429688</v>
      </c>
      <c r="DT2265">
        <v>36.291709899902344</v>
      </c>
      <c r="DU2265">
        <v>36.563312530517578</v>
      </c>
      <c r="DV2265">
        <v>35.825698852539063</v>
      </c>
      <c r="DW2265">
        <v>35.743350982666016</v>
      </c>
      <c r="DX2265">
        <v>35.483665466308594</v>
      </c>
      <c r="DY2265">
        <v>12.163590431213379</v>
      </c>
      <c r="DZ2265">
        <v>2.1330358982086182</v>
      </c>
      <c r="EA2265">
        <v>2.1036336421966553</v>
      </c>
      <c r="EB2265">
        <v>2.1958801746368408</v>
      </c>
      <c r="EC2265">
        <v>2.1467864513397217</v>
      </c>
      <c r="ED2265">
        <v>2.0971016883850098</v>
      </c>
      <c r="EE2265">
        <v>2.0945961475372314</v>
      </c>
      <c r="EF2265">
        <v>2.1038718223571777</v>
      </c>
      <c r="EG2265">
        <v>2.1311345100402832</v>
      </c>
      <c r="EH2265">
        <v>2.1116092205047607</v>
      </c>
      <c r="EI2265">
        <v>2.1400611400604248</v>
      </c>
      <c r="EJ2265">
        <v>2.2717216014862061</v>
      </c>
      <c r="EK2265">
        <v>2.3269503116607666</v>
      </c>
      <c r="EL2265">
        <v>2.1660981178283691</v>
      </c>
      <c r="EM2265">
        <v>2.2912871837615967</v>
      </c>
      <c r="EN2265">
        <v>2.3289377689361572</v>
      </c>
      <c r="EO2265">
        <v>2.3306090831756592</v>
      </c>
      <c r="EP2265">
        <v>2.3592164516448975</v>
      </c>
      <c r="EQ2265">
        <v>14.989590644836426</v>
      </c>
      <c r="ER2265">
        <v>38.489673614501953</v>
      </c>
      <c r="ES2265">
        <v>38.800323486328125</v>
      </c>
      <c r="ET2265">
        <v>38.105064392089844</v>
      </c>
      <c r="EU2265">
        <v>38.093292236328125</v>
      </c>
      <c r="EV2265">
        <v>37.838668823242187</v>
      </c>
      <c r="EW2265">
        <v>14.564000129699707</v>
      </c>
      <c r="EX2265">
        <v>4.6336894035339355</v>
      </c>
      <c r="EY2265">
        <v>4.5560173988342285</v>
      </c>
      <c r="EZ2265">
        <v>45.522605895996094</v>
      </c>
      <c r="FA2265">
        <v>44.731555938720703</v>
      </c>
      <c r="FB2265">
        <v>43.852725982666016</v>
      </c>
      <c r="FC2265">
        <v>43.238445281982422</v>
      </c>
      <c r="FD2265">
        <v>42.919719696044922</v>
      </c>
      <c r="FE2265">
        <v>42.577468872070313</v>
      </c>
      <c r="FF2265">
        <v>42.295848846435547</v>
      </c>
      <c r="FG2265">
        <v>42.108753204345703</v>
      </c>
      <c r="FH2265">
        <v>42.620491027832031</v>
      </c>
      <c r="FI2265">
        <v>45.047977447509766</v>
      </c>
      <c r="FJ2265">
        <v>47.821968078613281</v>
      </c>
      <c r="FK2265">
        <v>49.963241577148438</v>
      </c>
      <c r="FL2265">
        <v>51.828468322753906</v>
      </c>
      <c r="FM2265">
        <v>52.623889923095703</v>
      </c>
      <c r="FN2265">
        <v>53.006500244140625</v>
      </c>
      <c r="FO2265">
        <v>52.831768035888672</v>
      </c>
      <c r="FP2265">
        <v>51.849514007568359</v>
      </c>
      <c r="FQ2265">
        <v>50.4949951171875</v>
      </c>
      <c r="FR2265">
        <v>48.351230621337891</v>
      </c>
      <c r="FS2265">
        <v>46.875862121582031</v>
      </c>
      <c r="FT2265">
        <v>45.758708953857422</v>
      </c>
      <c r="FU2265">
        <v>45.018062591552734</v>
      </c>
      <c r="FV2265">
        <v>44.320224761962891</v>
      </c>
      <c r="FW2265">
        <v>43.541545867919922</v>
      </c>
      <c r="FX2265">
        <v>1594</v>
      </c>
      <c r="FY2265">
        <v>1.6445562243461609E-2</v>
      </c>
      <c r="FZ2265">
        <v>1</v>
      </c>
    </row>
    <row r="2266" spans="1:182" x14ac:dyDescent="0.2">
      <c r="A2266" t="s">
        <v>245</v>
      </c>
      <c r="B2266" t="s">
        <v>252</v>
      </c>
      <c r="C2266" t="s">
        <v>218</v>
      </c>
      <c r="D2266" t="s">
        <v>36</v>
      </c>
      <c r="E2266">
        <v>2017</v>
      </c>
      <c r="F2266" t="s">
        <v>230</v>
      </c>
      <c r="G2266" t="s">
        <v>10</v>
      </c>
      <c r="H2266" t="s">
        <v>226</v>
      </c>
      <c r="I2266">
        <v>579.20000000000005</v>
      </c>
      <c r="L2266">
        <v>110.27134457339055</v>
      </c>
      <c r="M2266">
        <v>107.99387680020035</v>
      </c>
      <c r="N2266">
        <v>106.64062948712366</v>
      </c>
      <c r="O2266">
        <v>106.66770364764747</v>
      </c>
      <c r="P2266">
        <v>108.76526414560975</v>
      </c>
      <c r="Q2266">
        <v>114.46439474909454</v>
      </c>
      <c r="R2266">
        <v>123.82983379931866</v>
      </c>
      <c r="S2266">
        <v>127.15224624141919</v>
      </c>
      <c r="T2266">
        <v>130.1776490721316</v>
      </c>
      <c r="U2266">
        <v>131.11353735867542</v>
      </c>
      <c r="V2266">
        <v>132.20144692594445</v>
      </c>
      <c r="W2266">
        <v>134.6851500961377</v>
      </c>
      <c r="X2266">
        <v>136.84095575946534</v>
      </c>
      <c r="Y2266">
        <v>136.53991880747316</v>
      </c>
      <c r="Z2266">
        <v>137.28736536585973</v>
      </c>
      <c r="AA2266">
        <v>136.77076693676852</v>
      </c>
      <c r="AB2266">
        <v>136.24664884882333</v>
      </c>
      <c r="AC2266">
        <v>136.76717989372037</v>
      </c>
      <c r="AD2266">
        <v>133.22517668494851</v>
      </c>
      <c r="AE2266">
        <v>132.07583263184233</v>
      </c>
      <c r="AF2266">
        <v>130.16956410896969</v>
      </c>
      <c r="AG2266">
        <v>126.26067941452573</v>
      </c>
      <c r="AH2266">
        <v>121.60738646055152</v>
      </c>
      <c r="AI2266">
        <v>115.81888850028284</v>
      </c>
      <c r="AJ2266">
        <v>-2.7056729793548584</v>
      </c>
      <c r="AK2266">
        <v>-2.6576066017150879</v>
      </c>
      <c r="AL2266">
        <v>-2.6506781578063965</v>
      </c>
      <c r="AM2266">
        <v>-2.6641232967376709</v>
      </c>
      <c r="AN2266">
        <v>-2.6930892467498779</v>
      </c>
      <c r="AO2266">
        <v>-2.7777295112609863</v>
      </c>
      <c r="AP2266">
        <v>-2.8749392032623291</v>
      </c>
      <c r="AQ2266">
        <v>-3.0101323127746582</v>
      </c>
      <c r="AR2266">
        <v>-3.0152132511138916</v>
      </c>
      <c r="AS2266">
        <v>-2.9745407104492187</v>
      </c>
      <c r="AT2266">
        <v>-2.8955452442169189</v>
      </c>
      <c r="AU2266">
        <v>-2.9803171157836914</v>
      </c>
      <c r="AV2266">
        <v>-2.9745864868164063</v>
      </c>
      <c r="AW2266">
        <v>-3.0373547077178955</v>
      </c>
      <c r="AX2266">
        <v>-3.0130908489227295</v>
      </c>
      <c r="AY2266">
        <v>7.1161403656005859</v>
      </c>
      <c r="AZ2266">
        <v>31.049140930175781</v>
      </c>
      <c r="BA2266">
        <v>31.227609634399414</v>
      </c>
      <c r="BB2266">
        <v>30.388971328735352</v>
      </c>
      <c r="BC2266">
        <v>30.138277053833008</v>
      </c>
      <c r="BD2266">
        <v>29.866518020629883</v>
      </c>
      <c r="BE2266">
        <v>6.4381470680236816</v>
      </c>
      <c r="BF2266">
        <v>-3.8315069675445557</v>
      </c>
      <c r="BG2266">
        <v>-3.7457778453826904</v>
      </c>
      <c r="BH2266">
        <v>-1.2577342987060547</v>
      </c>
      <c r="BI2266">
        <v>-1.2383694648742676</v>
      </c>
      <c r="BJ2266">
        <v>-1.2481646537780762</v>
      </c>
      <c r="BK2266">
        <v>-1.258378267288208</v>
      </c>
      <c r="BL2266">
        <v>-1.2760474681854248</v>
      </c>
      <c r="BM2266">
        <v>-1.3276311159133911</v>
      </c>
      <c r="BN2266">
        <v>-1.4018926620483398</v>
      </c>
      <c r="BO2266">
        <v>-1.4887443780899048</v>
      </c>
      <c r="BP2266">
        <v>-1.453431248664856</v>
      </c>
      <c r="BQ2266">
        <v>-1.4084587097167969</v>
      </c>
      <c r="BR2266">
        <v>-1.4003152847290039</v>
      </c>
      <c r="BS2266">
        <v>-1.4230638742446899</v>
      </c>
      <c r="BT2266">
        <v>-1.407903790473938</v>
      </c>
      <c r="BU2266">
        <v>-1.4516363143920898</v>
      </c>
      <c r="BV2266">
        <v>-1.4260895252227783</v>
      </c>
      <c r="BW2266">
        <v>9.4419898986816406</v>
      </c>
      <c r="BX2266">
        <v>33.247104644775391</v>
      </c>
      <c r="BY2266">
        <v>33.464618682861328</v>
      </c>
      <c r="BZ2266">
        <v>32.6683349609375</v>
      </c>
      <c r="CA2266">
        <v>32.48822021484375</v>
      </c>
      <c r="CB2266">
        <v>32.221523284912109</v>
      </c>
      <c r="CC2266">
        <v>8.838557243347168</v>
      </c>
      <c r="CD2266">
        <v>-1.3308537006378174</v>
      </c>
      <c r="CE2266">
        <v>-1.2933937311172485</v>
      </c>
      <c r="CF2266">
        <v>-0.25489643216133118</v>
      </c>
      <c r="CG2266">
        <v>-0.25541007518768311</v>
      </c>
      <c r="CH2266">
        <v>-0.27678820490837097</v>
      </c>
      <c r="CI2266">
        <v>-0.28476357460021973</v>
      </c>
      <c r="CJ2266">
        <v>-0.29460868239402771</v>
      </c>
      <c r="CK2266">
        <v>-0.32329744100570679</v>
      </c>
      <c r="CL2266">
        <v>-0.38166508078575134</v>
      </c>
      <c r="CM2266">
        <v>-0.43503564596176147</v>
      </c>
      <c r="CN2266">
        <v>-0.37174573540687561</v>
      </c>
      <c r="CO2266">
        <v>-0.3237951397895813</v>
      </c>
      <c r="CP2266">
        <v>-0.36472353339195251</v>
      </c>
      <c r="CQ2266">
        <v>-0.34451499581336975</v>
      </c>
      <c r="CR2266">
        <v>-0.32282426953315735</v>
      </c>
      <c r="CS2266">
        <v>-0.353372722864151</v>
      </c>
      <c r="CT2266">
        <v>-0.32693716883659363</v>
      </c>
      <c r="CU2266">
        <v>11.052865982055664</v>
      </c>
      <c r="CV2266">
        <v>34.769405364990234</v>
      </c>
      <c r="CW2266">
        <v>35.013965606689453</v>
      </c>
      <c r="CX2266">
        <v>34.247016906738281</v>
      </c>
      <c r="CY2266">
        <v>34.11578369140625</v>
      </c>
      <c r="CZ2266">
        <v>33.852592468261719</v>
      </c>
      <c r="DA2266">
        <v>10.501073837280273</v>
      </c>
      <c r="DB2266">
        <v>0.40109112858772278</v>
      </c>
      <c r="DC2266">
        <v>0.40511989593505859</v>
      </c>
      <c r="DD2266">
        <v>0.74794149398803711</v>
      </c>
      <c r="DE2266">
        <v>0.72754925489425659</v>
      </c>
      <c r="DF2266">
        <v>0.69458824396133423</v>
      </c>
      <c r="DG2266">
        <v>0.68885111808776855</v>
      </c>
      <c r="DH2266">
        <v>0.68683016300201416</v>
      </c>
      <c r="DI2266">
        <v>0.68103623390197754</v>
      </c>
      <c r="DJ2266">
        <v>0.63856250047683716</v>
      </c>
      <c r="DK2266">
        <v>0.61867308616638184</v>
      </c>
      <c r="DL2266">
        <v>0.70993971824645996</v>
      </c>
      <c r="DM2266">
        <v>0.76086843013763428</v>
      </c>
      <c r="DN2266">
        <v>0.6708681583404541</v>
      </c>
      <c r="DO2266">
        <v>0.73403394222259521</v>
      </c>
      <c r="DP2266">
        <v>0.76225531101226807</v>
      </c>
      <c r="DQ2266">
        <v>0.74489092826843262</v>
      </c>
      <c r="DR2266">
        <v>0.77221518754959106</v>
      </c>
      <c r="DS2266">
        <v>12.663742065429688</v>
      </c>
      <c r="DT2266">
        <v>36.291709899902344</v>
      </c>
      <c r="DU2266">
        <v>36.563312530517578</v>
      </c>
      <c r="DV2266">
        <v>35.825698852539063</v>
      </c>
      <c r="DW2266">
        <v>35.743350982666016</v>
      </c>
      <c r="DX2266">
        <v>35.483665466308594</v>
      </c>
      <c r="DY2266">
        <v>12.163590431213379</v>
      </c>
      <c r="DZ2266">
        <v>2.1330358982086182</v>
      </c>
      <c r="EA2266">
        <v>2.1036336421966553</v>
      </c>
      <c r="EB2266">
        <v>2.1958801746368408</v>
      </c>
      <c r="EC2266">
        <v>2.1467864513397217</v>
      </c>
      <c r="ED2266">
        <v>2.0971016883850098</v>
      </c>
      <c r="EE2266">
        <v>2.0945961475372314</v>
      </c>
      <c r="EF2266">
        <v>2.1038718223571777</v>
      </c>
      <c r="EG2266">
        <v>2.1311345100402832</v>
      </c>
      <c r="EH2266">
        <v>2.1116092205047607</v>
      </c>
      <c r="EI2266">
        <v>2.1400611400604248</v>
      </c>
      <c r="EJ2266">
        <v>2.2717216014862061</v>
      </c>
      <c r="EK2266">
        <v>2.3269503116607666</v>
      </c>
      <c r="EL2266">
        <v>2.1660981178283691</v>
      </c>
      <c r="EM2266">
        <v>2.2912871837615967</v>
      </c>
      <c r="EN2266">
        <v>2.3289377689361572</v>
      </c>
      <c r="EO2266">
        <v>2.3306090831756592</v>
      </c>
      <c r="EP2266">
        <v>2.3592164516448975</v>
      </c>
      <c r="EQ2266">
        <v>14.989590644836426</v>
      </c>
      <c r="ER2266">
        <v>38.489673614501953</v>
      </c>
      <c r="ES2266">
        <v>38.800323486328125</v>
      </c>
      <c r="ET2266">
        <v>38.105064392089844</v>
      </c>
      <c r="EU2266">
        <v>38.093292236328125</v>
      </c>
      <c r="EV2266">
        <v>37.838668823242187</v>
      </c>
      <c r="EW2266">
        <v>14.564000129699707</v>
      </c>
      <c r="EX2266">
        <v>4.6336894035339355</v>
      </c>
      <c r="EY2266">
        <v>4.5560173988342285</v>
      </c>
      <c r="EZ2266">
        <v>45.522605895996094</v>
      </c>
      <c r="FA2266">
        <v>44.731555938720703</v>
      </c>
      <c r="FB2266">
        <v>43.852725982666016</v>
      </c>
      <c r="FC2266">
        <v>43.238445281982422</v>
      </c>
      <c r="FD2266">
        <v>42.919719696044922</v>
      </c>
      <c r="FE2266">
        <v>42.577468872070313</v>
      </c>
      <c r="FF2266">
        <v>42.295848846435547</v>
      </c>
      <c r="FG2266">
        <v>42.108753204345703</v>
      </c>
      <c r="FH2266">
        <v>42.620491027832031</v>
      </c>
      <c r="FI2266">
        <v>45.047977447509766</v>
      </c>
      <c r="FJ2266">
        <v>47.821968078613281</v>
      </c>
      <c r="FK2266">
        <v>49.963241577148438</v>
      </c>
      <c r="FL2266">
        <v>51.828468322753906</v>
      </c>
      <c r="FM2266">
        <v>52.623889923095703</v>
      </c>
      <c r="FN2266">
        <v>53.006500244140625</v>
      </c>
      <c r="FO2266">
        <v>52.831768035888672</v>
      </c>
      <c r="FP2266">
        <v>51.849514007568359</v>
      </c>
      <c r="FQ2266">
        <v>50.4949951171875</v>
      </c>
      <c r="FR2266">
        <v>48.351230621337891</v>
      </c>
      <c r="FS2266">
        <v>46.875862121582031</v>
      </c>
      <c r="FT2266">
        <v>45.758708953857422</v>
      </c>
      <c r="FU2266">
        <v>45.018062591552734</v>
      </c>
      <c r="FV2266">
        <v>44.320224761962891</v>
      </c>
      <c r="FW2266">
        <v>43.541545867919922</v>
      </c>
      <c r="FX2266">
        <v>1594</v>
      </c>
      <c r="FY2266">
        <v>1.6445562243461609E-2</v>
      </c>
      <c r="FZ2266">
        <v>1</v>
      </c>
    </row>
    <row r="2267" spans="1:182" x14ac:dyDescent="0.2">
      <c r="A2267" t="s">
        <v>245</v>
      </c>
      <c r="B2267" t="s">
        <v>252</v>
      </c>
      <c r="C2267" t="s">
        <v>218</v>
      </c>
      <c r="D2267" t="s">
        <v>37</v>
      </c>
      <c r="E2267">
        <v>2015</v>
      </c>
      <c r="F2267" t="s">
        <v>230</v>
      </c>
      <c r="G2267" t="s">
        <v>10</v>
      </c>
      <c r="H2267" t="s">
        <v>226</v>
      </c>
      <c r="I2267">
        <v>579.20000000000005</v>
      </c>
      <c r="L2267">
        <v>112.38360495182164</v>
      </c>
      <c r="M2267">
        <v>110.25929197880791</v>
      </c>
      <c r="N2267">
        <v>108.95534138318162</v>
      </c>
      <c r="O2267">
        <v>108.55998120993422</v>
      </c>
      <c r="P2267">
        <v>110.62405171021027</v>
      </c>
      <c r="Q2267">
        <v>116.15772181939468</v>
      </c>
      <c r="R2267">
        <v>125.4784559243846</v>
      </c>
      <c r="S2267">
        <v>129.38913168368117</v>
      </c>
      <c r="T2267">
        <v>132.15901906724972</v>
      </c>
      <c r="U2267">
        <v>133.59007174699374</v>
      </c>
      <c r="V2267">
        <v>136.05174991843896</v>
      </c>
      <c r="W2267">
        <v>139.06697173856548</v>
      </c>
      <c r="X2267">
        <v>141.84750520947603</v>
      </c>
      <c r="Y2267">
        <v>141.65968531365255</v>
      </c>
      <c r="Z2267">
        <v>142.04206705235669</v>
      </c>
      <c r="AA2267">
        <v>141.82987065885078</v>
      </c>
      <c r="AB2267">
        <v>140.96582394032362</v>
      </c>
      <c r="AC2267">
        <v>140.72733497407506</v>
      </c>
      <c r="AD2267">
        <v>138.14608125353851</v>
      </c>
      <c r="AE2267">
        <v>136.60873900409192</v>
      </c>
      <c r="AF2267">
        <v>134.41184062017831</v>
      </c>
      <c r="AG2267">
        <v>129.77072892936977</v>
      </c>
      <c r="AH2267">
        <v>124.10825164501328</v>
      </c>
      <c r="AI2267">
        <v>117.64629314707483</v>
      </c>
      <c r="AJ2267">
        <v>-2.5859758853912354</v>
      </c>
      <c r="AK2267">
        <v>-2.5649511814117432</v>
      </c>
      <c r="AL2267">
        <v>-2.551661491394043</v>
      </c>
      <c r="AM2267">
        <v>-2.5452125072479248</v>
      </c>
      <c r="AN2267">
        <v>-2.5532939434051514</v>
      </c>
      <c r="AO2267">
        <v>-2.624335765838623</v>
      </c>
      <c r="AP2267">
        <v>-2.6704866886138916</v>
      </c>
      <c r="AQ2267">
        <v>-2.7569959163665771</v>
      </c>
      <c r="AR2267">
        <v>-2.8212358951568604</v>
      </c>
      <c r="AS2267">
        <v>-2.8107955455780029</v>
      </c>
      <c r="AT2267">
        <v>-2.7967193126678467</v>
      </c>
      <c r="AU2267">
        <v>-2.8937821388244629</v>
      </c>
      <c r="AV2267">
        <v>-2.911003589630127</v>
      </c>
      <c r="AW2267">
        <v>-2.937030553817749</v>
      </c>
      <c r="AX2267">
        <v>-2.951772928237915</v>
      </c>
      <c r="AY2267">
        <v>8.7253856658935547</v>
      </c>
      <c r="AZ2267">
        <v>33.223960876464844</v>
      </c>
      <c r="BA2267">
        <v>33.374366760253906</v>
      </c>
      <c r="BB2267">
        <v>33.135818481445313</v>
      </c>
      <c r="BC2267">
        <v>32.749290466308594</v>
      </c>
      <c r="BD2267">
        <v>32.497673034667969</v>
      </c>
      <c r="BE2267">
        <v>8.1747579574584961</v>
      </c>
      <c r="BF2267">
        <v>-2.5723154544830322</v>
      </c>
      <c r="BG2267">
        <v>-2.5290188789367676</v>
      </c>
      <c r="BH2267">
        <v>-1.1608563661575317</v>
      </c>
      <c r="BI2267">
        <v>-1.1628642082214355</v>
      </c>
      <c r="BJ2267">
        <v>-1.1571955680847168</v>
      </c>
      <c r="BK2267">
        <v>-1.1546313762664795</v>
      </c>
      <c r="BL2267">
        <v>-1.1573625802993774</v>
      </c>
      <c r="BM2267">
        <v>-1.2072074413299561</v>
      </c>
      <c r="BN2267">
        <v>-1.245409369468689</v>
      </c>
      <c r="BO2267">
        <v>-1.2974342107772827</v>
      </c>
      <c r="BP2267">
        <v>-1.319189190864563</v>
      </c>
      <c r="BQ2267">
        <v>-1.296074390411377</v>
      </c>
      <c r="BR2267">
        <v>-1.2952208518981934</v>
      </c>
      <c r="BS2267">
        <v>-1.3326406478881836</v>
      </c>
      <c r="BT2267">
        <v>-1.3246514797210693</v>
      </c>
      <c r="BU2267">
        <v>-1.3458453416824341</v>
      </c>
      <c r="BV2267">
        <v>-1.3459709882736206</v>
      </c>
      <c r="BW2267">
        <v>10.756261825561523</v>
      </c>
      <c r="BX2267">
        <v>35.439174652099609</v>
      </c>
      <c r="BY2267">
        <v>35.616493225097656</v>
      </c>
      <c r="BZ2267">
        <v>35.424617767333984</v>
      </c>
      <c r="CA2267">
        <v>35.111339569091797</v>
      </c>
      <c r="CB2267">
        <v>34.859603881835938</v>
      </c>
      <c r="CC2267">
        <v>10.288622856140137</v>
      </c>
      <c r="CD2267">
        <v>-0.58563691377639771</v>
      </c>
      <c r="CE2267">
        <v>-0.59297710657119751</v>
      </c>
      <c r="CF2267">
        <v>-0.1738227903842926</v>
      </c>
      <c r="CG2267">
        <v>-0.19178299605846405</v>
      </c>
      <c r="CH2267">
        <v>-0.19139270484447479</v>
      </c>
      <c r="CI2267">
        <v>-0.19151905179023743</v>
      </c>
      <c r="CJ2267">
        <v>-0.19054479897022247</v>
      </c>
      <c r="CK2267">
        <v>-0.22570869326591492</v>
      </c>
      <c r="CL2267">
        <v>-0.25840511918067932</v>
      </c>
      <c r="CM2267">
        <v>-0.28654623031616211</v>
      </c>
      <c r="CN2267">
        <v>-0.27887621521949768</v>
      </c>
      <c r="CO2267">
        <v>-0.24698321521282196</v>
      </c>
      <c r="CP2267">
        <v>-0.25528761744499207</v>
      </c>
      <c r="CQ2267">
        <v>-0.25139877200126648</v>
      </c>
      <c r="CR2267">
        <v>-0.22594885528087616</v>
      </c>
      <c r="CS2267">
        <v>-0.243795245885849</v>
      </c>
      <c r="CT2267">
        <v>-0.23379749059677124</v>
      </c>
      <c r="CU2267">
        <v>12.162839889526367</v>
      </c>
      <c r="CV2267">
        <v>36.973423004150391</v>
      </c>
      <c r="CW2267">
        <v>37.169384002685547</v>
      </c>
      <c r="CX2267">
        <v>37.009834289550781</v>
      </c>
      <c r="CY2267">
        <v>36.747283935546875</v>
      </c>
      <c r="CZ2267">
        <v>36.495468139648438</v>
      </c>
      <c r="DA2267">
        <v>11.752678871154785</v>
      </c>
      <c r="DB2267">
        <v>0.79033070802688599</v>
      </c>
      <c r="DC2267">
        <v>0.74791961908340454</v>
      </c>
      <c r="DD2267">
        <v>0.81321072578430176</v>
      </c>
      <c r="DE2267">
        <v>0.77929824590682983</v>
      </c>
      <c r="DF2267">
        <v>0.77441012859344482</v>
      </c>
      <c r="DG2267">
        <v>0.77159327268600464</v>
      </c>
      <c r="DH2267">
        <v>0.77627301216125488</v>
      </c>
      <c r="DI2267">
        <v>0.75579005479812622</v>
      </c>
      <c r="DJ2267">
        <v>0.72859913110733032</v>
      </c>
      <c r="DK2267">
        <v>0.7243417501449585</v>
      </c>
      <c r="DL2267">
        <v>0.7614368200302124</v>
      </c>
      <c r="DM2267">
        <v>0.80210798978805542</v>
      </c>
      <c r="DN2267">
        <v>0.78464561700820923</v>
      </c>
      <c r="DO2267">
        <v>0.82984310388565063</v>
      </c>
      <c r="DP2267">
        <v>0.87275373935699463</v>
      </c>
      <c r="DQ2267">
        <v>0.85825484991073608</v>
      </c>
      <c r="DR2267">
        <v>0.87837600708007813</v>
      </c>
      <c r="DS2267">
        <v>13.569418907165527</v>
      </c>
      <c r="DT2267">
        <v>38.507675170898438</v>
      </c>
      <c r="DU2267">
        <v>38.722274780273438</v>
      </c>
      <c r="DV2267">
        <v>38.595050811767578</v>
      </c>
      <c r="DW2267">
        <v>38.383232116699219</v>
      </c>
      <c r="DX2267">
        <v>38.131336212158203</v>
      </c>
      <c r="DY2267">
        <v>13.21673583984375</v>
      </c>
      <c r="DZ2267">
        <v>2.1662983894348145</v>
      </c>
      <c r="EA2267">
        <v>2.0888164043426514</v>
      </c>
      <c r="EB2267">
        <v>2.2383303642272949</v>
      </c>
      <c r="EC2267">
        <v>2.1813852787017822</v>
      </c>
      <c r="ED2267">
        <v>2.1688759326934814</v>
      </c>
      <c r="EE2267">
        <v>2.1621744632720947</v>
      </c>
      <c r="EF2267">
        <v>2.1722042560577393</v>
      </c>
      <c r="EG2267">
        <v>2.1729183197021484</v>
      </c>
      <c r="EH2267">
        <v>2.1536765098571777</v>
      </c>
      <c r="EI2267">
        <v>2.1839034557342529</v>
      </c>
      <c r="EJ2267">
        <v>2.2634835243225098</v>
      </c>
      <c r="EK2267">
        <v>2.3168292045593262</v>
      </c>
      <c r="EL2267">
        <v>2.2861440181732178</v>
      </c>
      <c r="EM2267">
        <v>2.3909845352172852</v>
      </c>
      <c r="EN2267">
        <v>2.4591057300567627</v>
      </c>
      <c r="EO2267">
        <v>2.4494400024414062</v>
      </c>
      <c r="EP2267">
        <v>2.484177827835083</v>
      </c>
      <c r="EQ2267">
        <v>15.600295066833496</v>
      </c>
      <c r="ER2267">
        <v>40.722888946533203</v>
      </c>
      <c r="ES2267">
        <v>40.964401245117188</v>
      </c>
      <c r="ET2267">
        <v>40.88385009765625</v>
      </c>
      <c r="EU2267">
        <v>40.745281219482422</v>
      </c>
      <c r="EV2267">
        <v>40.493267059326172</v>
      </c>
      <c r="EW2267">
        <v>15.330600738525391</v>
      </c>
      <c r="EX2267">
        <v>4.1529769897460937</v>
      </c>
      <c r="EY2267">
        <v>4.0248579978942871</v>
      </c>
      <c r="EZ2267">
        <v>51.963199615478516</v>
      </c>
      <c r="FA2267">
        <v>51.779769897460937</v>
      </c>
      <c r="FB2267">
        <v>51.171520233154297</v>
      </c>
      <c r="FC2267">
        <v>50.701129913330078</v>
      </c>
      <c r="FD2267">
        <v>50.460105895996094</v>
      </c>
      <c r="FE2267">
        <v>49.730182647705078</v>
      </c>
      <c r="FF2267">
        <v>48.761150360107422</v>
      </c>
      <c r="FG2267">
        <v>49.110946655273437</v>
      </c>
      <c r="FH2267">
        <v>50.336589813232422</v>
      </c>
      <c r="FI2267">
        <v>52.6002197265625</v>
      </c>
      <c r="FJ2267">
        <v>55.004928588867188</v>
      </c>
      <c r="FK2267">
        <v>56.426029205322266</v>
      </c>
      <c r="FL2267">
        <v>57.808948516845703</v>
      </c>
      <c r="FM2267">
        <v>59.153995513916016</v>
      </c>
      <c r="FN2267">
        <v>60.092918395996094</v>
      </c>
      <c r="FO2267">
        <v>60.346843719482422</v>
      </c>
      <c r="FP2267">
        <v>59.5406494140625</v>
      </c>
      <c r="FQ2267">
        <v>58.853710174560547</v>
      </c>
      <c r="FR2267">
        <v>57.049484252929687</v>
      </c>
      <c r="FS2267">
        <v>55.249309539794922</v>
      </c>
      <c r="FT2267">
        <v>53.828037261962891</v>
      </c>
      <c r="FU2267">
        <v>52.467727661132813</v>
      </c>
      <c r="FV2267">
        <v>51.690391540527344</v>
      </c>
      <c r="FW2267">
        <v>50.877185821533203</v>
      </c>
      <c r="FX2267">
        <v>1594</v>
      </c>
      <c r="FY2267">
        <v>1.6445562243461609E-2</v>
      </c>
      <c r="FZ2267">
        <v>1</v>
      </c>
    </row>
    <row r="2268" spans="1:182" x14ac:dyDescent="0.2">
      <c r="A2268" t="s">
        <v>245</v>
      </c>
      <c r="B2268" t="s">
        <v>252</v>
      </c>
      <c r="C2268" t="s">
        <v>218</v>
      </c>
      <c r="D2268" t="s">
        <v>37</v>
      </c>
      <c r="E2268">
        <v>2016</v>
      </c>
      <c r="F2268" t="s">
        <v>230</v>
      </c>
      <c r="G2268" t="s">
        <v>10</v>
      </c>
      <c r="H2268" t="s">
        <v>226</v>
      </c>
      <c r="I2268">
        <v>579.20000000000005</v>
      </c>
      <c r="L2268">
        <v>112.38360495182164</v>
      </c>
      <c r="M2268">
        <v>110.25929197880792</v>
      </c>
      <c r="N2268">
        <v>108.95534138318162</v>
      </c>
      <c r="O2268">
        <v>108.55998120993422</v>
      </c>
      <c r="P2268">
        <v>110.62405171021027</v>
      </c>
      <c r="Q2268">
        <v>116.15772181939468</v>
      </c>
      <c r="R2268">
        <v>125.4784559243846</v>
      </c>
      <c r="S2268">
        <v>129.38913168368117</v>
      </c>
      <c r="T2268">
        <v>132.15901906724969</v>
      </c>
      <c r="U2268">
        <v>133.59007174699374</v>
      </c>
      <c r="V2268">
        <v>136.05174991843896</v>
      </c>
      <c r="W2268">
        <v>139.06697173856548</v>
      </c>
      <c r="X2268">
        <v>141.84750520947603</v>
      </c>
      <c r="Y2268">
        <v>141.65968531365255</v>
      </c>
      <c r="Z2268">
        <v>142.04206705235669</v>
      </c>
      <c r="AA2268">
        <v>141.82987065885078</v>
      </c>
      <c r="AB2268">
        <v>140.96582394032365</v>
      </c>
      <c r="AC2268">
        <v>140.72733497407506</v>
      </c>
      <c r="AD2268">
        <v>138.14608125353851</v>
      </c>
      <c r="AE2268">
        <v>136.60873900409192</v>
      </c>
      <c r="AF2268">
        <v>134.41184062017831</v>
      </c>
      <c r="AG2268">
        <v>129.77072892936977</v>
      </c>
      <c r="AH2268">
        <v>124.10825164501328</v>
      </c>
      <c r="AI2268">
        <v>117.64629314707483</v>
      </c>
      <c r="AJ2268">
        <v>-2.5859758853912354</v>
      </c>
      <c r="AK2268">
        <v>-2.5649511814117432</v>
      </c>
      <c r="AL2268">
        <v>-2.551661491394043</v>
      </c>
      <c r="AM2268">
        <v>-2.5452125072479248</v>
      </c>
      <c r="AN2268">
        <v>-2.5532939434051514</v>
      </c>
      <c r="AO2268">
        <v>-2.624335765838623</v>
      </c>
      <c r="AP2268">
        <v>-2.6704866886138916</v>
      </c>
      <c r="AQ2268">
        <v>-2.7569959163665771</v>
      </c>
      <c r="AR2268">
        <v>-2.8212358951568604</v>
      </c>
      <c r="AS2268">
        <v>-2.8107955455780029</v>
      </c>
      <c r="AT2268">
        <v>-2.7967193126678467</v>
      </c>
      <c r="AU2268">
        <v>-2.8937821388244629</v>
      </c>
      <c r="AV2268">
        <v>-2.911003589630127</v>
      </c>
      <c r="AW2268">
        <v>-2.937030553817749</v>
      </c>
      <c r="AX2268">
        <v>-2.951772928237915</v>
      </c>
      <c r="AY2268">
        <v>8.7253856658935547</v>
      </c>
      <c r="AZ2268">
        <v>33.223960876464844</v>
      </c>
      <c r="BA2268">
        <v>33.374366760253906</v>
      </c>
      <c r="BB2268">
        <v>33.135818481445313</v>
      </c>
      <c r="BC2268">
        <v>32.749290466308594</v>
      </c>
      <c r="BD2268">
        <v>32.497673034667969</v>
      </c>
      <c r="BE2268">
        <v>8.1747579574584961</v>
      </c>
      <c r="BF2268">
        <v>-2.5723154544830322</v>
      </c>
      <c r="BG2268">
        <v>-2.5290188789367676</v>
      </c>
      <c r="BH2268">
        <v>-1.1608563661575317</v>
      </c>
      <c r="BI2268">
        <v>-1.1628642082214355</v>
      </c>
      <c r="BJ2268">
        <v>-1.1571955680847168</v>
      </c>
      <c r="BK2268">
        <v>-1.1546313762664795</v>
      </c>
      <c r="BL2268">
        <v>-1.1573625802993774</v>
      </c>
      <c r="BM2268">
        <v>-1.2072074413299561</v>
      </c>
      <c r="BN2268">
        <v>-1.245409369468689</v>
      </c>
      <c r="BO2268">
        <v>-1.2974342107772827</v>
      </c>
      <c r="BP2268">
        <v>-1.319189190864563</v>
      </c>
      <c r="BQ2268">
        <v>-1.296074390411377</v>
      </c>
      <c r="BR2268">
        <v>-1.2952208518981934</v>
      </c>
      <c r="BS2268">
        <v>-1.3326406478881836</v>
      </c>
      <c r="BT2268">
        <v>-1.3246514797210693</v>
      </c>
      <c r="BU2268">
        <v>-1.3458453416824341</v>
      </c>
      <c r="BV2268">
        <v>-1.3459709882736206</v>
      </c>
      <c r="BW2268">
        <v>10.756261825561523</v>
      </c>
      <c r="BX2268">
        <v>35.439174652099609</v>
      </c>
      <c r="BY2268">
        <v>35.616493225097656</v>
      </c>
      <c r="BZ2268">
        <v>35.424617767333984</v>
      </c>
      <c r="CA2268">
        <v>35.111339569091797</v>
      </c>
      <c r="CB2268">
        <v>34.859603881835938</v>
      </c>
      <c r="CC2268">
        <v>10.288622856140137</v>
      </c>
      <c r="CD2268">
        <v>-0.58563691377639771</v>
      </c>
      <c r="CE2268">
        <v>-0.59297710657119751</v>
      </c>
      <c r="CF2268">
        <v>-0.1738227903842926</v>
      </c>
      <c r="CG2268">
        <v>-0.19178299605846405</v>
      </c>
      <c r="CH2268">
        <v>-0.19139270484447479</v>
      </c>
      <c r="CI2268">
        <v>-0.19151905179023743</v>
      </c>
      <c r="CJ2268">
        <v>-0.19054479897022247</v>
      </c>
      <c r="CK2268">
        <v>-0.22570869326591492</v>
      </c>
      <c r="CL2268">
        <v>-0.25840511918067932</v>
      </c>
      <c r="CM2268">
        <v>-0.28654623031616211</v>
      </c>
      <c r="CN2268">
        <v>-0.27887621521949768</v>
      </c>
      <c r="CO2268">
        <v>-0.24698321521282196</v>
      </c>
      <c r="CP2268">
        <v>-0.25528761744499207</v>
      </c>
      <c r="CQ2268">
        <v>-0.25139877200126648</v>
      </c>
      <c r="CR2268">
        <v>-0.22594885528087616</v>
      </c>
      <c r="CS2268">
        <v>-0.243795245885849</v>
      </c>
      <c r="CT2268">
        <v>-0.23379749059677124</v>
      </c>
      <c r="CU2268">
        <v>12.162839889526367</v>
      </c>
      <c r="CV2268">
        <v>36.973423004150391</v>
      </c>
      <c r="CW2268">
        <v>37.169384002685547</v>
      </c>
      <c r="CX2268">
        <v>37.009834289550781</v>
      </c>
      <c r="CY2268">
        <v>36.747283935546875</v>
      </c>
      <c r="CZ2268">
        <v>36.495468139648438</v>
      </c>
      <c r="DA2268">
        <v>11.752678871154785</v>
      </c>
      <c r="DB2268">
        <v>0.79033070802688599</v>
      </c>
      <c r="DC2268">
        <v>0.74791961908340454</v>
      </c>
      <c r="DD2268">
        <v>0.81321072578430176</v>
      </c>
      <c r="DE2268">
        <v>0.77929824590682983</v>
      </c>
      <c r="DF2268">
        <v>0.77441012859344482</v>
      </c>
      <c r="DG2268">
        <v>0.77159327268600464</v>
      </c>
      <c r="DH2268">
        <v>0.77627301216125488</v>
      </c>
      <c r="DI2268">
        <v>0.75579005479812622</v>
      </c>
      <c r="DJ2268">
        <v>0.72859913110733032</v>
      </c>
      <c r="DK2268">
        <v>0.7243417501449585</v>
      </c>
      <c r="DL2268">
        <v>0.7614368200302124</v>
      </c>
      <c r="DM2268">
        <v>0.80210798978805542</v>
      </c>
      <c r="DN2268">
        <v>0.78464561700820923</v>
      </c>
      <c r="DO2268">
        <v>0.82984310388565063</v>
      </c>
      <c r="DP2268">
        <v>0.87275373935699463</v>
      </c>
      <c r="DQ2268">
        <v>0.85825484991073608</v>
      </c>
      <c r="DR2268">
        <v>0.87837600708007813</v>
      </c>
      <c r="DS2268">
        <v>13.569418907165527</v>
      </c>
      <c r="DT2268">
        <v>38.507675170898438</v>
      </c>
      <c r="DU2268">
        <v>38.722274780273438</v>
      </c>
      <c r="DV2268">
        <v>38.595050811767578</v>
      </c>
      <c r="DW2268">
        <v>38.383232116699219</v>
      </c>
      <c r="DX2268">
        <v>38.131336212158203</v>
      </c>
      <c r="DY2268">
        <v>13.21673583984375</v>
      </c>
      <c r="DZ2268">
        <v>2.1662983894348145</v>
      </c>
      <c r="EA2268">
        <v>2.0888164043426514</v>
      </c>
      <c r="EB2268">
        <v>2.2383303642272949</v>
      </c>
      <c r="EC2268">
        <v>2.1813852787017822</v>
      </c>
      <c r="ED2268">
        <v>2.1688759326934814</v>
      </c>
      <c r="EE2268">
        <v>2.1621744632720947</v>
      </c>
      <c r="EF2268">
        <v>2.1722042560577393</v>
      </c>
      <c r="EG2268">
        <v>2.1729183197021484</v>
      </c>
      <c r="EH2268">
        <v>2.1536765098571777</v>
      </c>
      <c r="EI2268">
        <v>2.1839034557342529</v>
      </c>
      <c r="EJ2268">
        <v>2.2634835243225098</v>
      </c>
      <c r="EK2268">
        <v>2.3168292045593262</v>
      </c>
      <c r="EL2268">
        <v>2.2861440181732178</v>
      </c>
      <c r="EM2268">
        <v>2.3909845352172852</v>
      </c>
      <c r="EN2268">
        <v>2.4591057300567627</v>
      </c>
      <c r="EO2268">
        <v>2.4494400024414062</v>
      </c>
      <c r="EP2268">
        <v>2.484177827835083</v>
      </c>
      <c r="EQ2268">
        <v>15.600295066833496</v>
      </c>
      <c r="ER2268">
        <v>40.722888946533203</v>
      </c>
      <c r="ES2268">
        <v>40.964401245117188</v>
      </c>
      <c r="ET2268">
        <v>40.88385009765625</v>
      </c>
      <c r="EU2268">
        <v>40.745281219482422</v>
      </c>
      <c r="EV2268">
        <v>40.493267059326172</v>
      </c>
      <c r="EW2268">
        <v>15.330600738525391</v>
      </c>
      <c r="EX2268">
        <v>4.1529769897460937</v>
      </c>
      <c r="EY2268">
        <v>4.0248579978942871</v>
      </c>
      <c r="EZ2268">
        <v>51.963199615478516</v>
      </c>
      <c r="FA2268">
        <v>51.779769897460937</v>
      </c>
      <c r="FB2268">
        <v>51.171520233154297</v>
      </c>
      <c r="FC2268">
        <v>50.701129913330078</v>
      </c>
      <c r="FD2268">
        <v>50.460105895996094</v>
      </c>
      <c r="FE2268">
        <v>49.730182647705078</v>
      </c>
      <c r="FF2268">
        <v>48.761150360107422</v>
      </c>
      <c r="FG2268">
        <v>49.110946655273437</v>
      </c>
      <c r="FH2268">
        <v>50.336589813232422</v>
      </c>
      <c r="FI2268">
        <v>52.6002197265625</v>
      </c>
      <c r="FJ2268">
        <v>55.004928588867188</v>
      </c>
      <c r="FK2268">
        <v>56.426029205322266</v>
      </c>
      <c r="FL2268">
        <v>57.808948516845703</v>
      </c>
      <c r="FM2268">
        <v>59.153995513916016</v>
      </c>
      <c r="FN2268">
        <v>60.092918395996094</v>
      </c>
      <c r="FO2268">
        <v>60.346843719482422</v>
      </c>
      <c r="FP2268">
        <v>59.5406494140625</v>
      </c>
      <c r="FQ2268">
        <v>58.853710174560547</v>
      </c>
      <c r="FR2268">
        <v>57.049484252929687</v>
      </c>
      <c r="FS2268">
        <v>55.249309539794922</v>
      </c>
      <c r="FT2268">
        <v>53.828037261962891</v>
      </c>
      <c r="FU2268">
        <v>52.467727661132813</v>
      </c>
      <c r="FV2268">
        <v>51.690391540527344</v>
      </c>
      <c r="FW2268">
        <v>50.877185821533203</v>
      </c>
      <c r="FX2268">
        <v>1594</v>
      </c>
      <c r="FY2268">
        <v>1.6445562243461609E-2</v>
      </c>
      <c r="FZ2268">
        <v>1</v>
      </c>
    </row>
    <row r="2269" spans="1:182" x14ac:dyDescent="0.2">
      <c r="A2269" t="s">
        <v>245</v>
      </c>
      <c r="B2269" t="s">
        <v>252</v>
      </c>
      <c r="C2269" t="s">
        <v>218</v>
      </c>
      <c r="D2269" t="s">
        <v>37</v>
      </c>
      <c r="E2269">
        <v>2017</v>
      </c>
      <c r="F2269" t="s">
        <v>230</v>
      </c>
      <c r="G2269" t="s">
        <v>10</v>
      </c>
      <c r="H2269" t="s">
        <v>226</v>
      </c>
      <c r="I2269">
        <v>579.20000000000005</v>
      </c>
      <c r="L2269">
        <v>112.38360495182164</v>
      </c>
      <c r="M2269">
        <v>110.25929197880792</v>
      </c>
      <c r="N2269">
        <v>108.95534138318162</v>
      </c>
      <c r="O2269">
        <v>108.55998120993422</v>
      </c>
      <c r="P2269">
        <v>110.62405171021027</v>
      </c>
      <c r="Q2269">
        <v>116.15772181939468</v>
      </c>
      <c r="R2269">
        <v>125.4784559243846</v>
      </c>
      <c r="S2269">
        <v>129.38913168368117</v>
      </c>
      <c r="T2269">
        <v>132.15901906724972</v>
      </c>
      <c r="U2269">
        <v>133.59007174699374</v>
      </c>
      <c r="V2269">
        <v>136.05174991843896</v>
      </c>
      <c r="W2269">
        <v>139.06697173856548</v>
      </c>
      <c r="X2269">
        <v>141.84750520947603</v>
      </c>
      <c r="Y2269">
        <v>141.65968531365255</v>
      </c>
      <c r="Z2269">
        <v>142.04206705235669</v>
      </c>
      <c r="AA2269">
        <v>141.82987065885078</v>
      </c>
      <c r="AB2269">
        <v>140.96582394032362</v>
      </c>
      <c r="AC2269">
        <v>140.72733497407506</v>
      </c>
      <c r="AD2269">
        <v>138.14608125353851</v>
      </c>
      <c r="AE2269">
        <v>136.60873900409192</v>
      </c>
      <c r="AF2269">
        <v>134.41184062017831</v>
      </c>
      <c r="AG2269">
        <v>129.77072892936977</v>
      </c>
      <c r="AH2269">
        <v>124.10825164501328</v>
      </c>
      <c r="AI2269">
        <v>117.64629314707483</v>
      </c>
      <c r="AJ2269">
        <v>-2.5859758853912354</v>
      </c>
      <c r="AK2269">
        <v>-2.5649511814117432</v>
      </c>
      <c r="AL2269">
        <v>-2.551661491394043</v>
      </c>
      <c r="AM2269">
        <v>-2.5452125072479248</v>
      </c>
      <c r="AN2269">
        <v>-2.5532939434051514</v>
      </c>
      <c r="AO2269">
        <v>-2.624335765838623</v>
      </c>
      <c r="AP2269">
        <v>-2.6704866886138916</v>
      </c>
      <c r="AQ2269">
        <v>-2.7569959163665771</v>
      </c>
      <c r="AR2269">
        <v>-2.8212358951568604</v>
      </c>
      <c r="AS2269">
        <v>-2.8107955455780029</v>
      </c>
      <c r="AT2269">
        <v>-2.7967193126678467</v>
      </c>
      <c r="AU2269">
        <v>-2.8937821388244629</v>
      </c>
      <c r="AV2269">
        <v>-2.911003589630127</v>
      </c>
      <c r="AW2269">
        <v>-2.937030553817749</v>
      </c>
      <c r="AX2269">
        <v>-2.951772928237915</v>
      </c>
      <c r="AY2269">
        <v>8.7253856658935547</v>
      </c>
      <c r="AZ2269">
        <v>33.223960876464844</v>
      </c>
      <c r="BA2269">
        <v>33.374366760253906</v>
      </c>
      <c r="BB2269">
        <v>33.135818481445313</v>
      </c>
      <c r="BC2269">
        <v>32.749290466308594</v>
      </c>
      <c r="BD2269">
        <v>32.497673034667969</v>
      </c>
      <c r="BE2269">
        <v>8.1747579574584961</v>
      </c>
      <c r="BF2269">
        <v>-2.5723154544830322</v>
      </c>
      <c r="BG2269">
        <v>-2.5290188789367676</v>
      </c>
      <c r="BH2269">
        <v>-1.1608563661575317</v>
      </c>
      <c r="BI2269">
        <v>-1.1628642082214355</v>
      </c>
      <c r="BJ2269">
        <v>-1.1571955680847168</v>
      </c>
      <c r="BK2269">
        <v>-1.1546313762664795</v>
      </c>
      <c r="BL2269">
        <v>-1.1573625802993774</v>
      </c>
      <c r="BM2269">
        <v>-1.2072074413299561</v>
      </c>
      <c r="BN2269">
        <v>-1.245409369468689</v>
      </c>
      <c r="BO2269">
        <v>-1.2974342107772827</v>
      </c>
      <c r="BP2269">
        <v>-1.319189190864563</v>
      </c>
      <c r="BQ2269">
        <v>-1.296074390411377</v>
      </c>
      <c r="BR2269">
        <v>-1.2952208518981934</v>
      </c>
      <c r="BS2269">
        <v>-1.3326406478881836</v>
      </c>
      <c r="BT2269">
        <v>-1.3246514797210693</v>
      </c>
      <c r="BU2269">
        <v>-1.3458453416824341</v>
      </c>
      <c r="BV2269">
        <v>-1.3459709882736206</v>
      </c>
      <c r="BW2269">
        <v>10.756261825561523</v>
      </c>
      <c r="BX2269">
        <v>35.439174652099609</v>
      </c>
      <c r="BY2269">
        <v>35.616493225097656</v>
      </c>
      <c r="BZ2269">
        <v>35.424617767333984</v>
      </c>
      <c r="CA2269">
        <v>35.111339569091797</v>
      </c>
      <c r="CB2269">
        <v>34.859603881835938</v>
      </c>
      <c r="CC2269">
        <v>10.288622856140137</v>
      </c>
      <c r="CD2269">
        <v>-0.58563691377639771</v>
      </c>
      <c r="CE2269">
        <v>-0.59297710657119751</v>
      </c>
      <c r="CF2269">
        <v>-0.1738227903842926</v>
      </c>
      <c r="CG2269">
        <v>-0.19178299605846405</v>
      </c>
      <c r="CH2269">
        <v>-0.19139270484447479</v>
      </c>
      <c r="CI2269">
        <v>-0.19151905179023743</v>
      </c>
      <c r="CJ2269">
        <v>-0.19054479897022247</v>
      </c>
      <c r="CK2269">
        <v>-0.22570869326591492</v>
      </c>
      <c r="CL2269">
        <v>-0.25840511918067932</v>
      </c>
      <c r="CM2269">
        <v>-0.28654623031616211</v>
      </c>
      <c r="CN2269">
        <v>-0.27887621521949768</v>
      </c>
      <c r="CO2269">
        <v>-0.24698321521282196</v>
      </c>
      <c r="CP2269">
        <v>-0.25528761744499207</v>
      </c>
      <c r="CQ2269">
        <v>-0.25139877200126648</v>
      </c>
      <c r="CR2269">
        <v>-0.22594885528087616</v>
      </c>
      <c r="CS2269">
        <v>-0.243795245885849</v>
      </c>
      <c r="CT2269">
        <v>-0.23379749059677124</v>
      </c>
      <c r="CU2269">
        <v>12.162839889526367</v>
      </c>
      <c r="CV2269">
        <v>36.973423004150391</v>
      </c>
      <c r="CW2269">
        <v>37.169384002685547</v>
      </c>
      <c r="CX2269">
        <v>37.009834289550781</v>
      </c>
      <c r="CY2269">
        <v>36.747283935546875</v>
      </c>
      <c r="CZ2269">
        <v>36.495468139648438</v>
      </c>
      <c r="DA2269">
        <v>11.752678871154785</v>
      </c>
      <c r="DB2269">
        <v>0.79033070802688599</v>
      </c>
      <c r="DC2269">
        <v>0.74791961908340454</v>
      </c>
      <c r="DD2269">
        <v>0.81321072578430176</v>
      </c>
      <c r="DE2269">
        <v>0.77929824590682983</v>
      </c>
      <c r="DF2269">
        <v>0.77441012859344482</v>
      </c>
      <c r="DG2269">
        <v>0.77159327268600464</v>
      </c>
      <c r="DH2269">
        <v>0.77627301216125488</v>
      </c>
      <c r="DI2269">
        <v>0.75579005479812622</v>
      </c>
      <c r="DJ2269">
        <v>0.72859913110733032</v>
      </c>
      <c r="DK2269">
        <v>0.7243417501449585</v>
      </c>
      <c r="DL2269">
        <v>0.7614368200302124</v>
      </c>
      <c r="DM2269">
        <v>0.80210798978805542</v>
      </c>
      <c r="DN2269">
        <v>0.78464561700820923</v>
      </c>
      <c r="DO2269">
        <v>0.82984310388565063</v>
      </c>
      <c r="DP2269">
        <v>0.87275373935699463</v>
      </c>
      <c r="DQ2269">
        <v>0.85825484991073608</v>
      </c>
      <c r="DR2269">
        <v>0.87837600708007813</v>
      </c>
      <c r="DS2269">
        <v>13.569418907165527</v>
      </c>
      <c r="DT2269">
        <v>38.507675170898438</v>
      </c>
      <c r="DU2269">
        <v>38.722274780273438</v>
      </c>
      <c r="DV2269">
        <v>38.595050811767578</v>
      </c>
      <c r="DW2269">
        <v>38.383232116699219</v>
      </c>
      <c r="DX2269">
        <v>38.131336212158203</v>
      </c>
      <c r="DY2269">
        <v>13.21673583984375</v>
      </c>
      <c r="DZ2269">
        <v>2.1662983894348145</v>
      </c>
      <c r="EA2269">
        <v>2.0888164043426514</v>
      </c>
      <c r="EB2269">
        <v>2.2383303642272949</v>
      </c>
      <c r="EC2269">
        <v>2.1813852787017822</v>
      </c>
      <c r="ED2269">
        <v>2.1688759326934814</v>
      </c>
      <c r="EE2269">
        <v>2.1621744632720947</v>
      </c>
      <c r="EF2269">
        <v>2.1722042560577393</v>
      </c>
      <c r="EG2269">
        <v>2.1729183197021484</v>
      </c>
      <c r="EH2269">
        <v>2.1536765098571777</v>
      </c>
      <c r="EI2269">
        <v>2.1839034557342529</v>
      </c>
      <c r="EJ2269">
        <v>2.2634835243225098</v>
      </c>
      <c r="EK2269">
        <v>2.3168292045593262</v>
      </c>
      <c r="EL2269">
        <v>2.2861440181732178</v>
      </c>
      <c r="EM2269">
        <v>2.3909845352172852</v>
      </c>
      <c r="EN2269">
        <v>2.4591057300567627</v>
      </c>
      <c r="EO2269">
        <v>2.4494400024414062</v>
      </c>
      <c r="EP2269">
        <v>2.484177827835083</v>
      </c>
      <c r="EQ2269">
        <v>15.600295066833496</v>
      </c>
      <c r="ER2269">
        <v>40.722888946533203</v>
      </c>
      <c r="ES2269">
        <v>40.964401245117188</v>
      </c>
      <c r="ET2269">
        <v>40.88385009765625</v>
      </c>
      <c r="EU2269">
        <v>40.745281219482422</v>
      </c>
      <c r="EV2269">
        <v>40.493267059326172</v>
      </c>
      <c r="EW2269">
        <v>15.330600738525391</v>
      </c>
      <c r="EX2269">
        <v>4.1529769897460937</v>
      </c>
      <c r="EY2269">
        <v>4.0248579978942871</v>
      </c>
      <c r="EZ2269">
        <v>51.963199615478516</v>
      </c>
      <c r="FA2269">
        <v>51.779769897460937</v>
      </c>
      <c r="FB2269">
        <v>51.171520233154297</v>
      </c>
      <c r="FC2269">
        <v>50.701129913330078</v>
      </c>
      <c r="FD2269">
        <v>50.460105895996094</v>
      </c>
      <c r="FE2269">
        <v>49.730182647705078</v>
      </c>
      <c r="FF2269">
        <v>48.761150360107422</v>
      </c>
      <c r="FG2269">
        <v>49.110946655273437</v>
      </c>
      <c r="FH2269">
        <v>50.336589813232422</v>
      </c>
      <c r="FI2269">
        <v>52.6002197265625</v>
      </c>
      <c r="FJ2269">
        <v>55.004928588867188</v>
      </c>
      <c r="FK2269">
        <v>56.426029205322266</v>
      </c>
      <c r="FL2269">
        <v>57.808948516845703</v>
      </c>
      <c r="FM2269">
        <v>59.153995513916016</v>
      </c>
      <c r="FN2269">
        <v>60.092918395996094</v>
      </c>
      <c r="FO2269">
        <v>60.346843719482422</v>
      </c>
      <c r="FP2269">
        <v>59.5406494140625</v>
      </c>
      <c r="FQ2269">
        <v>58.853710174560547</v>
      </c>
      <c r="FR2269">
        <v>57.049484252929687</v>
      </c>
      <c r="FS2269">
        <v>55.249309539794922</v>
      </c>
      <c r="FT2269">
        <v>53.828037261962891</v>
      </c>
      <c r="FU2269">
        <v>52.467727661132813</v>
      </c>
      <c r="FV2269">
        <v>51.690391540527344</v>
      </c>
      <c r="FW2269">
        <v>50.877185821533203</v>
      </c>
      <c r="FX2269">
        <v>1594</v>
      </c>
      <c r="FY2269">
        <v>1.6445562243461609E-2</v>
      </c>
      <c r="FZ2269">
        <v>1</v>
      </c>
    </row>
    <row r="2270" spans="1:182" x14ac:dyDescent="0.2">
      <c r="A2270" t="s">
        <v>245</v>
      </c>
      <c r="B2270" t="s">
        <v>252</v>
      </c>
      <c r="C2270" t="s">
        <v>218</v>
      </c>
      <c r="D2270" t="s">
        <v>38</v>
      </c>
      <c r="E2270">
        <v>2015</v>
      </c>
      <c r="F2270" t="s">
        <v>230</v>
      </c>
      <c r="G2270" t="s">
        <v>10</v>
      </c>
      <c r="H2270" t="s">
        <v>226</v>
      </c>
      <c r="I2270">
        <v>579.20000000000005</v>
      </c>
      <c r="L2270">
        <v>119.64174146488502</v>
      </c>
      <c r="M2270">
        <v>116.80007336815221</v>
      </c>
      <c r="N2270">
        <v>114.87361159923947</v>
      </c>
      <c r="O2270">
        <v>113.43628939452363</v>
      </c>
      <c r="P2270">
        <v>115.14726519549058</v>
      </c>
      <c r="Q2270">
        <v>122.02354040887896</v>
      </c>
      <c r="R2270">
        <v>132.6717466180859</v>
      </c>
      <c r="S2270">
        <v>135.99178454469862</v>
      </c>
      <c r="T2270">
        <v>142.47970891968302</v>
      </c>
      <c r="U2270">
        <v>141.37309883749106</v>
      </c>
      <c r="V2270">
        <v>144.83831325236292</v>
      </c>
      <c r="W2270">
        <v>150.41297951385801</v>
      </c>
      <c r="X2270">
        <v>154.63944822205062</v>
      </c>
      <c r="Y2270">
        <v>155.65070501776884</v>
      </c>
      <c r="Z2270">
        <v>156.00523747657775</v>
      </c>
      <c r="AA2270">
        <v>156.13904079321256</v>
      </c>
      <c r="AB2270">
        <v>154.13244578065246</v>
      </c>
      <c r="AC2270">
        <v>151.44288130869415</v>
      </c>
      <c r="AD2270">
        <v>149.08302478556223</v>
      </c>
      <c r="AE2270">
        <v>148.75552409918834</v>
      </c>
      <c r="AF2270">
        <v>146.80373553018916</v>
      </c>
      <c r="AG2270">
        <v>140.86201686076399</v>
      </c>
      <c r="AH2270">
        <v>135.57644459724946</v>
      </c>
      <c r="AI2270">
        <v>128.465102824008</v>
      </c>
      <c r="AJ2270">
        <v>-2.9930281639099121</v>
      </c>
      <c r="AK2270">
        <v>-2.9462406635284424</v>
      </c>
      <c r="AL2270">
        <v>-2.9384872913360596</v>
      </c>
      <c r="AM2270">
        <v>-2.9240477085113525</v>
      </c>
      <c r="AN2270">
        <v>-2.9337368011474609</v>
      </c>
      <c r="AO2270">
        <v>-3.0463283061981201</v>
      </c>
      <c r="AP2270">
        <v>-3.2261199951171875</v>
      </c>
      <c r="AQ2270">
        <v>-3.4908382892608643</v>
      </c>
      <c r="AR2270">
        <v>-3.7270724773406982</v>
      </c>
      <c r="AS2270">
        <v>-3.5517692565917969</v>
      </c>
      <c r="AT2270">
        <v>-3.440765380859375</v>
      </c>
      <c r="AU2270">
        <v>-3.338078498840332</v>
      </c>
      <c r="AV2270">
        <v>-3.3772108554840088</v>
      </c>
      <c r="AW2270">
        <v>-3.4816305637359619</v>
      </c>
      <c r="AX2270">
        <v>-3.5420536994934082</v>
      </c>
      <c r="AY2270">
        <v>9.0669975280761719</v>
      </c>
      <c r="AZ2270">
        <v>36.527397155761719</v>
      </c>
      <c r="BA2270">
        <v>36.485343933105469</v>
      </c>
      <c r="BB2270">
        <v>36.724277496337891</v>
      </c>
      <c r="BC2270">
        <v>37.635051727294922</v>
      </c>
      <c r="BD2270">
        <v>38.011970520019531</v>
      </c>
      <c r="BE2270">
        <v>8.4884891510009766</v>
      </c>
      <c r="BF2270">
        <v>-3.900374174118042</v>
      </c>
      <c r="BG2270">
        <v>-3.7867043018341064</v>
      </c>
      <c r="BH2270">
        <v>-1.343508243560791</v>
      </c>
      <c r="BI2270">
        <v>-1.3266018629074097</v>
      </c>
      <c r="BJ2270">
        <v>-1.3269590139389038</v>
      </c>
      <c r="BK2270">
        <v>-1.3172979354858398</v>
      </c>
      <c r="BL2270">
        <v>-1.3180141448974609</v>
      </c>
      <c r="BM2270">
        <v>-1.372591495513916</v>
      </c>
      <c r="BN2270">
        <v>-1.4528393745422363</v>
      </c>
      <c r="BO2270">
        <v>-1.6287988424301147</v>
      </c>
      <c r="BP2270">
        <v>-1.6862889528274536</v>
      </c>
      <c r="BQ2270">
        <v>-1.6094489097595215</v>
      </c>
      <c r="BR2270">
        <v>-1.5942586660385132</v>
      </c>
      <c r="BS2270">
        <v>-1.5166575908660889</v>
      </c>
      <c r="BT2270">
        <v>-1.5130325555801392</v>
      </c>
      <c r="BU2270">
        <v>-1.5597403049468994</v>
      </c>
      <c r="BV2270">
        <v>-1.5827329158782959</v>
      </c>
      <c r="BW2270">
        <v>11.336905479431152</v>
      </c>
      <c r="BX2270">
        <v>38.965488433837891</v>
      </c>
      <c r="BY2270">
        <v>38.851848602294922</v>
      </c>
      <c r="BZ2270">
        <v>39.226821899414062</v>
      </c>
      <c r="CA2270">
        <v>40.220733642578125</v>
      </c>
      <c r="CB2270">
        <v>40.602096557617188</v>
      </c>
      <c r="CC2270">
        <v>10.927441596984863</v>
      </c>
      <c r="CD2270">
        <v>-1.4224563837051392</v>
      </c>
      <c r="CE2270">
        <v>-1.2918274402618408</v>
      </c>
      <c r="CF2270">
        <v>-0.20105580985546112</v>
      </c>
      <c r="CG2270">
        <v>-0.20484508574008942</v>
      </c>
      <c r="CH2270">
        <v>-0.21081940829753876</v>
      </c>
      <c r="CI2270">
        <v>-0.20446810126304626</v>
      </c>
      <c r="CJ2270">
        <v>-0.19896954298019409</v>
      </c>
      <c r="CK2270">
        <v>-0.2133665531873703</v>
      </c>
      <c r="CL2270">
        <v>-0.22467063367366791</v>
      </c>
      <c r="CM2270">
        <v>-0.33915585279464722</v>
      </c>
      <c r="CN2270">
        <v>-0.27284854650497437</v>
      </c>
      <c r="CO2270">
        <v>-0.2642037570476532</v>
      </c>
      <c r="CP2270">
        <v>-0.31537380814552307</v>
      </c>
      <c r="CQ2270">
        <v>-0.25514706969261169</v>
      </c>
      <c r="CR2270">
        <v>-0.22190825641155243</v>
      </c>
      <c r="CS2270">
        <v>-0.22864493727684021</v>
      </c>
      <c r="CT2270">
        <v>-0.22571326792240143</v>
      </c>
      <c r="CU2270">
        <v>12.909037590026855</v>
      </c>
      <c r="CV2270">
        <v>40.654106140136719</v>
      </c>
      <c r="CW2270">
        <v>40.490882873535156</v>
      </c>
      <c r="CX2270">
        <v>40.960079193115234</v>
      </c>
      <c r="CY2270">
        <v>42.011569976806641</v>
      </c>
      <c r="CZ2270">
        <v>42.396011352539063</v>
      </c>
      <c r="DA2270">
        <v>12.616652488708496</v>
      </c>
      <c r="DB2270">
        <v>0.29374176263809204</v>
      </c>
      <c r="DC2270">
        <v>0.43611672520637512</v>
      </c>
      <c r="DD2270">
        <v>0.94139671325683594</v>
      </c>
      <c r="DE2270">
        <v>0.91691172122955322</v>
      </c>
      <c r="DF2270">
        <v>0.90532016754150391</v>
      </c>
      <c r="DG2270">
        <v>0.90836179256439209</v>
      </c>
      <c r="DH2270">
        <v>0.92007505893707275</v>
      </c>
      <c r="DI2270">
        <v>0.9458584189414978</v>
      </c>
      <c r="DJ2270">
        <v>1.0034980773925781</v>
      </c>
      <c r="DK2270">
        <v>0.95048707723617554</v>
      </c>
      <c r="DL2270">
        <v>1.1405918598175049</v>
      </c>
      <c r="DM2270">
        <v>1.0810413360595703</v>
      </c>
      <c r="DN2270">
        <v>0.96351104974746704</v>
      </c>
      <c r="DO2270">
        <v>1.0063635110855103</v>
      </c>
      <c r="DP2270">
        <v>1.0692160129547119</v>
      </c>
      <c r="DQ2270">
        <v>1.1024503707885742</v>
      </c>
      <c r="DR2270">
        <v>1.1313064098358154</v>
      </c>
      <c r="DS2270">
        <v>14.481168746948242</v>
      </c>
      <c r="DT2270">
        <v>42.342720031738281</v>
      </c>
      <c r="DU2270">
        <v>42.129917144775391</v>
      </c>
      <c r="DV2270">
        <v>42.693336486816406</v>
      </c>
      <c r="DW2270">
        <v>43.802402496337891</v>
      </c>
      <c r="DX2270">
        <v>44.189922332763672</v>
      </c>
      <c r="DY2270">
        <v>14.305863380432129</v>
      </c>
      <c r="DZ2270">
        <v>2.0099399089813232</v>
      </c>
      <c r="EA2270">
        <v>2.1640608310699463</v>
      </c>
      <c r="EB2270">
        <v>2.590916633605957</v>
      </c>
      <c r="EC2270">
        <v>2.5365502834320068</v>
      </c>
      <c r="ED2270">
        <v>2.5168485641479492</v>
      </c>
      <c r="EE2270">
        <v>2.5151114463806152</v>
      </c>
      <c r="EF2270">
        <v>2.5357975959777832</v>
      </c>
      <c r="EG2270">
        <v>2.6195950508117676</v>
      </c>
      <c r="EH2270">
        <v>2.7767786979675293</v>
      </c>
      <c r="EI2270">
        <v>2.8125267028808594</v>
      </c>
      <c r="EJ2270">
        <v>3.18137526512146</v>
      </c>
      <c r="EK2270">
        <v>3.0233616828918457</v>
      </c>
      <c r="EL2270">
        <v>2.8100178241729736</v>
      </c>
      <c r="EM2270">
        <v>2.8277842998504639</v>
      </c>
      <c r="EN2270">
        <v>2.9333944320678711</v>
      </c>
      <c r="EO2270">
        <v>3.0243406295776367</v>
      </c>
      <c r="EP2270">
        <v>3.0906271934509277</v>
      </c>
      <c r="EQ2270">
        <v>16.751077651977539</v>
      </c>
      <c r="ER2270">
        <v>44.780815124511719</v>
      </c>
      <c r="ES2270">
        <v>44.496421813964844</v>
      </c>
      <c r="ET2270">
        <v>45.195884704589844</v>
      </c>
      <c r="EU2270">
        <v>46.388084411621094</v>
      </c>
      <c r="EV2270">
        <v>46.780048370361328</v>
      </c>
      <c r="EW2270">
        <v>16.744815826416016</v>
      </c>
      <c r="EX2270">
        <v>4.4878578186035156</v>
      </c>
      <c r="EY2270">
        <v>4.658937931060791</v>
      </c>
      <c r="EZ2270">
        <v>60.825332641601563</v>
      </c>
      <c r="FA2270">
        <v>59.231521606445313</v>
      </c>
      <c r="FB2270">
        <v>58.053924560546875</v>
      </c>
      <c r="FC2270">
        <v>57.394924163818359</v>
      </c>
      <c r="FD2270">
        <v>56.738693237304688</v>
      </c>
      <c r="FE2270">
        <v>56.139488220214844</v>
      </c>
      <c r="FF2270">
        <v>55.739994049072266</v>
      </c>
      <c r="FG2270">
        <v>55.721084594726563</v>
      </c>
      <c r="FH2270">
        <v>56.841915130615234</v>
      </c>
      <c r="FI2270">
        <v>60.7557373046875</v>
      </c>
      <c r="FJ2270">
        <v>65.359237670898437</v>
      </c>
      <c r="FK2270">
        <v>69.719505310058594</v>
      </c>
      <c r="FL2270">
        <v>73.107810974121094</v>
      </c>
      <c r="FM2270">
        <v>74.838546752929687</v>
      </c>
      <c r="FN2270">
        <v>75.858833312988281</v>
      </c>
      <c r="FO2270">
        <v>76.454376220703125</v>
      </c>
      <c r="FP2270">
        <v>76.388603210449219</v>
      </c>
      <c r="FQ2270">
        <v>75.355216979980469</v>
      </c>
      <c r="FR2270">
        <v>73.783683776855469</v>
      </c>
      <c r="FS2270">
        <v>71.175628662109375</v>
      </c>
      <c r="FT2270">
        <v>67.969337463378906</v>
      </c>
      <c r="FU2270">
        <v>65.260932922363281</v>
      </c>
      <c r="FV2270">
        <v>63.00146484375</v>
      </c>
      <c r="FW2270">
        <v>60.974414825439453</v>
      </c>
      <c r="FX2270">
        <v>1594</v>
      </c>
      <c r="FY2270">
        <v>1.6445562243461609E-2</v>
      </c>
      <c r="FZ2270">
        <v>1</v>
      </c>
    </row>
    <row r="2271" spans="1:182" x14ac:dyDescent="0.2">
      <c r="A2271" t="s">
        <v>245</v>
      </c>
      <c r="B2271" t="s">
        <v>252</v>
      </c>
      <c r="C2271" t="s">
        <v>218</v>
      </c>
      <c r="D2271" t="s">
        <v>38</v>
      </c>
      <c r="E2271">
        <v>2016</v>
      </c>
      <c r="F2271" t="s">
        <v>230</v>
      </c>
      <c r="G2271" t="s">
        <v>10</v>
      </c>
      <c r="H2271" t="s">
        <v>226</v>
      </c>
      <c r="I2271">
        <v>579.20000000000005</v>
      </c>
      <c r="L2271">
        <v>119.64174146488502</v>
      </c>
      <c r="M2271">
        <v>116.80007336815221</v>
      </c>
      <c r="N2271">
        <v>114.87361159923947</v>
      </c>
      <c r="O2271">
        <v>113.43628939452363</v>
      </c>
      <c r="P2271">
        <v>115.14726519549058</v>
      </c>
      <c r="Q2271">
        <v>122.02354040887896</v>
      </c>
      <c r="R2271">
        <v>132.6717466180859</v>
      </c>
      <c r="S2271">
        <v>135.99178454469862</v>
      </c>
      <c r="T2271">
        <v>142.47970891968302</v>
      </c>
      <c r="U2271">
        <v>141.37309883749106</v>
      </c>
      <c r="V2271">
        <v>144.83831325236292</v>
      </c>
      <c r="W2271">
        <v>150.41297951385801</v>
      </c>
      <c r="X2271">
        <v>154.63944822205062</v>
      </c>
      <c r="Y2271">
        <v>155.65070501776884</v>
      </c>
      <c r="Z2271">
        <v>156.00523747657778</v>
      </c>
      <c r="AA2271">
        <v>156.13904079321256</v>
      </c>
      <c r="AB2271">
        <v>154.13244578065246</v>
      </c>
      <c r="AC2271">
        <v>151.44288130869415</v>
      </c>
      <c r="AD2271">
        <v>149.08302478556223</v>
      </c>
      <c r="AE2271">
        <v>148.75552409918831</v>
      </c>
      <c r="AF2271">
        <v>146.80373553018916</v>
      </c>
      <c r="AG2271">
        <v>140.86201686076399</v>
      </c>
      <c r="AH2271">
        <v>135.57644459724946</v>
      </c>
      <c r="AI2271">
        <v>128.465102824008</v>
      </c>
      <c r="AJ2271">
        <v>-2.9930281639099121</v>
      </c>
      <c r="AK2271">
        <v>-2.9462406635284424</v>
      </c>
      <c r="AL2271">
        <v>-2.9384872913360596</v>
      </c>
      <c r="AM2271">
        <v>-2.9240477085113525</v>
      </c>
      <c r="AN2271">
        <v>-2.9337368011474609</v>
      </c>
      <c r="AO2271">
        <v>-3.0463283061981201</v>
      </c>
      <c r="AP2271">
        <v>-3.2261199951171875</v>
      </c>
      <c r="AQ2271">
        <v>-3.4908382892608643</v>
      </c>
      <c r="AR2271">
        <v>-3.7270724773406982</v>
      </c>
      <c r="AS2271">
        <v>-3.5517692565917969</v>
      </c>
      <c r="AT2271">
        <v>-3.440765380859375</v>
      </c>
      <c r="AU2271">
        <v>-3.338078498840332</v>
      </c>
      <c r="AV2271">
        <v>-3.3772108554840088</v>
      </c>
      <c r="AW2271">
        <v>-3.4816305637359619</v>
      </c>
      <c r="AX2271">
        <v>-3.5420536994934082</v>
      </c>
      <c r="AY2271">
        <v>9.0669975280761719</v>
      </c>
      <c r="AZ2271">
        <v>36.527397155761719</v>
      </c>
      <c r="BA2271">
        <v>36.485343933105469</v>
      </c>
      <c r="BB2271">
        <v>36.724277496337891</v>
      </c>
      <c r="BC2271">
        <v>37.635051727294922</v>
      </c>
      <c r="BD2271">
        <v>38.011970520019531</v>
      </c>
      <c r="BE2271">
        <v>8.4884891510009766</v>
      </c>
      <c r="BF2271">
        <v>-3.900374174118042</v>
      </c>
      <c r="BG2271">
        <v>-3.7867043018341064</v>
      </c>
      <c r="BH2271">
        <v>-1.343508243560791</v>
      </c>
      <c r="BI2271">
        <v>-1.3266018629074097</v>
      </c>
      <c r="BJ2271">
        <v>-1.3269590139389038</v>
      </c>
      <c r="BK2271">
        <v>-1.3172979354858398</v>
      </c>
      <c r="BL2271">
        <v>-1.3180141448974609</v>
      </c>
      <c r="BM2271">
        <v>-1.372591495513916</v>
      </c>
      <c r="BN2271">
        <v>-1.4528393745422363</v>
      </c>
      <c r="BO2271">
        <v>-1.6287988424301147</v>
      </c>
      <c r="BP2271">
        <v>-1.6862889528274536</v>
      </c>
      <c r="BQ2271">
        <v>-1.6094489097595215</v>
      </c>
      <c r="BR2271">
        <v>-1.5942586660385132</v>
      </c>
      <c r="BS2271">
        <v>-1.5166575908660889</v>
      </c>
      <c r="BT2271">
        <v>-1.5130325555801392</v>
      </c>
      <c r="BU2271">
        <v>-1.5597403049468994</v>
      </c>
      <c r="BV2271">
        <v>-1.5827329158782959</v>
      </c>
      <c r="BW2271">
        <v>11.336905479431152</v>
      </c>
      <c r="BX2271">
        <v>38.965488433837891</v>
      </c>
      <c r="BY2271">
        <v>38.851848602294922</v>
      </c>
      <c r="BZ2271">
        <v>39.226821899414062</v>
      </c>
      <c r="CA2271">
        <v>40.220733642578125</v>
      </c>
      <c r="CB2271">
        <v>40.602096557617188</v>
      </c>
      <c r="CC2271">
        <v>10.927441596984863</v>
      </c>
      <c r="CD2271">
        <v>-1.4224563837051392</v>
      </c>
      <c r="CE2271">
        <v>-1.2918274402618408</v>
      </c>
      <c r="CF2271">
        <v>-0.20105580985546112</v>
      </c>
      <c r="CG2271">
        <v>-0.20484508574008942</v>
      </c>
      <c r="CH2271">
        <v>-0.21081940829753876</v>
      </c>
      <c r="CI2271">
        <v>-0.20446810126304626</v>
      </c>
      <c r="CJ2271">
        <v>-0.19896954298019409</v>
      </c>
      <c r="CK2271">
        <v>-0.2133665531873703</v>
      </c>
      <c r="CL2271">
        <v>-0.22467063367366791</v>
      </c>
      <c r="CM2271">
        <v>-0.33915585279464722</v>
      </c>
      <c r="CN2271">
        <v>-0.27284854650497437</v>
      </c>
      <c r="CO2271">
        <v>-0.2642037570476532</v>
      </c>
      <c r="CP2271">
        <v>-0.31537380814552307</v>
      </c>
      <c r="CQ2271">
        <v>-0.25514706969261169</v>
      </c>
      <c r="CR2271">
        <v>-0.22190825641155243</v>
      </c>
      <c r="CS2271">
        <v>-0.22864493727684021</v>
      </c>
      <c r="CT2271">
        <v>-0.22571326792240143</v>
      </c>
      <c r="CU2271">
        <v>12.909037590026855</v>
      </c>
      <c r="CV2271">
        <v>40.654106140136719</v>
      </c>
      <c r="CW2271">
        <v>40.490882873535156</v>
      </c>
      <c r="CX2271">
        <v>40.960079193115234</v>
      </c>
      <c r="CY2271">
        <v>42.011569976806641</v>
      </c>
      <c r="CZ2271">
        <v>42.396011352539063</v>
      </c>
      <c r="DA2271">
        <v>12.616652488708496</v>
      </c>
      <c r="DB2271">
        <v>0.29374176263809204</v>
      </c>
      <c r="DC2271">
        <v>0.43611672520637512</v>
      </c>
      <c r="DD2271">
        <v>0.94139671325683594</v>
      </c>
      <c r="DE2271">
        <v>0.91691172122955322</v>
      </c>
      <c r="DF2271">
        <v>0.90532016754150391</v>
      </c>
      <c r="DG2271">
        <v>0.90836179256439209</v>
      </c>
      <c r="DH2271">
        <v>0.92007505893707275</v>
      </c>
      <c r="DI2271">
        <v>0.9458584189414978</v>
      </c>
      <c r="DJ2271">
        <v>1.0034980773925781</v>
      </c>
      <c r="DK2271">
        <v>0.95048707723617554</v>
      </c>
      <c r="DL2271">
        <v>1.1405918598175049</v>
      </c>
      <c r="DM2271">
        <v>1.0810413360595703</v>
      </c>
      <c r="DN2271">
        <v>0.96351104974746704</v>
      </c>
      <c r="DO2271">
        <v>1.0063635110855103</v>
      </c>
      <c r="DP2271">
        <v>1.0692160129547119</v>
      </c>
      <c r="DQ2271">
        <v>1.1024503707885742</v>
      </c>
      <c r="DR2271">
        <v>1.1313064098358154</v>
      </c>
      <c r="DS2271">
        <v>14.481168746948242</v>
      </c>
      <c r="DT2271">
        <v>42.342720031738281</v>
      </c>
      <c r="DU2271">
        <v>42.129917144775391</v>
      </c>
      <c r="DV2271">
        <v>42.693336486816406</v>
      </c>
      <c r="DW2271">
        <v>43.802402496337891</v>
      </c>
      <c r="DX2271">
        <v>44.189922332763672</v>
      </c>
      <c r="DY2271">
        <v>14.305863380432129</v>
      </c>
      <c r="DZ2271">
        <v>2.0099399089813232</v>
      </c>
      <c r="EA2271">
        <v>2.1640608310699463</v>
      </c>
      <c r="EB2271">
        <v>2.590916633605957</v>
      </c>
      <c r="EC2271">
        <v>2.5365502834320068</v>
      </c>
      <c r="ED2271">
        <v>2.5168485641479492</v>
      </c>
      <c r="EE2271">
        <v>2.5151114463806152</v>
      </c>
      <c r="EF2271">
        <v>2.5357975959777832</v>
      </c>
      <c r="EG2271">
        <v>2.6195950508117676</v>
      </c>
      <c r="EH2271">
        <v>2.7767786979675293</v>
      </c>
      <c r="EI2271">
        <v>2.8125267028808594</v>
      </c>
      <c r="EJ2271">
        <v>3.18137526512146</v>
      </c>
      <c r="EK2271">
        <v>3.0233616828918457</v>
      </c>
      <c r="EL2271">
        <v>2.8100178241729736</v>
      </c>
      <c r="EM2271">
        <v>2.8277842998504639</v>
      </c>
      <c r="EN2271">
        <v>2.9333944320678711</v>
      </c>
      <c r="EO2271">
        <v>3.0243406295776367</v>
      </c>
      <c r="EP2271">
        <v>3.0906271934509277</v>
      </c>
      <c r="EQ2271">
        <v>16.751077651977539</v>
      </c>
      <c r="ER2271">
        <v>44.780815124511719</v>
      </c>
      <c r="ES2271">
        <v>44.496421813964844</v>
      </c>
      <c r="ET2271">
        <v>45.195884704589844</v>
      </c>
      <c r="EU2271">
        <v>46.388084411621094</v>
      </c>
      <c r="EV2271">
        <v>46.780048370361328</v>
      </c>
      <c r="EW2271">
        <v>16.744815826416016</v>
      </c>
      <c r="EX2271">
        <v>4.4878578186035156</v>
      </c>
      <c r="EY2271">
        <v>4.658937931060791</v>
      </c>
      <c r="EZ2271">
        <v>60.825332641601563</v>
      </c>
      <c r="FA2271">
        <v>59.231521606445313</v>
      </c>
      <c r="FB2271">
        <v>58.053924560546875</v>
      </c>
      <c r="FC2271">
        <v>57.394924163818359</v>
      </c>
      <c r="FD2271">
        <v>56.738693237304688</v>
      </c>
      <c r="FE2271">
        <v>56.139488220214844</v>
      </c>
      <c r="FF2271">
        <v>55.739994049072266</v>
      </c>
      <c r="FG2271">
        <v>55.721084594726563</v>
      </c>
      <c r="FH2271">
        <v>56.841915130615234</v>
      </c>
      <c r="FI2271">
        <v>60.7557373046875</v>
      </c>
      <c r="FJ2271">
        <v>65.359237670898437</v>
      </c>
      <c r="FK2271">
        <v>69.719505310058594</v>
      </c>
      <c r="FL2271">
        <v>73.107810974121094</v>
      </c>
      <c r="FM2271">
        <v>74.838546752929687</v>
      </c>
      <c r="FN2271">
        <v>75.858833312988281</v>
      </c>
      <c r="FO2271">
        <v>76.454376220703125</v>
      </c>
      <c r="FP2271">
        <v>76.388603210449219</v>
      </c>
      <c r="FQ2271">
        <v>75.355216979980469</v>
      </c>
      <c r="FR2271">
        <v>73.783683776855469</v>
      </c>
      <c r="FS2271">
        <v>71.175628662109375</v>
      </c>
      <c r="FT2271">
        <v>67.969337463378906</v>
      </c>
      <c r="FU2271">
        <v>65.260932922363281</v>
      </c>
      <c r="FV2271">
        <v>63.00146484375</v>
      </c>
      <c r="FW2271">
        <v>60.974414825439453</v>
      </c>
      <c r="FX2271">
        <v>1594</v>
      </c>
      <c r="FY2271">
        <v>1.6445562243461609E-2</v>
      </c>
      <c r="FZ2271">
        <v>1</v>
      </c>
    </row>
    <row r="2272" spans="1:182" x14ac:dyDescent="0.2">
      <c r="A2272" t="s">
        <v>245</v>
      </c>
      <c r="B2272" t="s">
        <v>252</v>
      </c>
      <c r="C2272" t="s">
        <v>218</v>
      </c>
      <c r="D2272" t="s">
        <v>38</v>
      </c>
      <c r="E2272">
        <v>2017</v>
      </c>
      <c r="F2272" t="s">
        <v>230</v>
      </c>
      <c r="G2272" t="s">
        <v>10</v>
      </c>
      <c r="H2272" t="s">
        <v>226</v>
      </c>
      <c r="I2272">
        <v>579.20000000000005</v>
      </c>
      <c r="L2272">
        <v>119.64174146488502</v>
      </c>
      <c r="M2272">
        <v>116.80007336815221</v>
      </c>
      <c r="N2272">
        <v>114.87361159923947</v>
      </c>
      <c r="O2272">
        <v>113.43628939452363</v>
      </c>
      <c r="P2272">
        <v>115.14726519549058</v>
      </c>
      <c r="Q2272">
        <v>122.02354040887896</v>
      </c>
      <c r="R2272">
        <v>132.6717466180859</v>
      </c>
      <c r="S2272">
        <v>135.99178454469862</v>
      </c>
      <c r="T2272">
        <v>142.47970891968302</v>
      </c>
      <c r="U2272">
        <v>141.37309883749106</v>
      </c>
      <c r="V2272">
        <v>144.83831325236292</v>
      </c>
      <c r="W2272">
        <v>150.41297951385801</v>
      </c>
      <c r="X2272">
        <v>154.63944822205062</v>
      </c>
      <c r="Y2272">
        <v>155.65070501776884</v>
      </c>
      <c r="Z2272">
        <v>156.00523747657775</v>
      </c>
      <c r="AA2272">
        <v>156.13904079321259</v>
      </c>
      <c r="AB2272">
        <v>154.13244578065246</v>
      </c>
      <c r="AC2272">
        <v>151.44288130869415</v>
      </c>
      <c r="AD2272">
        <v>149.08302478556226</v>
      </c>
      <c r="AE2272">
        <v>148.75552409918831</v>
      </c>
      <c r="AF2272">
        <v>146.80373553018916</v>
      </c>
      <c r="AG2272">
        <v>140.86201686076399</v>
      </c>
      <c r="AH2272">
        <v>135.57644459724946</v>
      </c>
      <c r="AI2272">
        <v>128.46510282400803</v>
      </c>
      <c r="AJ2272">
        <v>-2.9930281639099121</v>
      </c>
      <c r="AK2272">
        <v>-2.9462406635284424</v>
      </c>
      <c r="AL2272">
        <v>-2.9384872913360596</v>
      </c>
      <c r="AM2272">
        <v>-2.9240477085113525</v>
      </c>
      <c r="AN2272">
        <v>-2.9337368011474609</v>
      </c>
      <c r="AO2272">
        <v>-3.0463283061981201</v>
      </c>
      <c r="AP2272">
        <v>-3.2261199951171875</v>
      </c>
      <c r="AQ2272">
        <v>-3.4908382892608643</v>
      </c>
      <c r="AR2272">
        <v>-3.7270724773406982</v>
      </c>
      <c r="AS2272">
        <v>-3.5517692565917969</v>
      </c>
      <c r="AT2272">
        <v>-3.440765380859375</v>
      </c>
      <c r="AU2272">
        <v>-3.338078498840332</v>
      </c>
      <c r="AV2272">
        <v>-3.3772108554840088</v>
      </c>
      <c r="AW2272">
        <v>-3.4816305637359619</v>
      </c>
      <c r="AX2272">
        <v>-3.5420536994934082</v>
      </c>
      <c r="AY2272">
        <v>9.0669975280761719</v>
      </c>
      <c r="AZ2272">
        <v>36.527397155761719</v>
      </c>
      <c r="BA2272">
        <v>36.485343933105469</v>
      </c>
      <c r="BB2272">
        <v>36.724277496337891</v>
      </c>
      <c r="BC2272">
        <v>37.635051727294922</v>
      </c>
      <c r="BD2272">
        <v>38.011970520019531</v>
      </c>
      <c r="BE2272">
        <v>8.4884891510009766</v>
      </c>
      <c r="BF2272">
        <v>-3.900374174118042</v>
      </c>
      <c r="BG2272">
        <v>-3.7867043018341064</v>
      </c>
      <c r="BH2272">
        <v>-1.343508243560791</v>
      </c>
      <c r="BI2272">
        <v>-1.3266018629074097</v>
      </c>
      <c r="BJ2272">
        <v>-1.3269590139389038</v>
      </c>
      <c r="BK2272">
        <v>-1.3172979354858398</v>
      </c>
      <c r="BL2272">
        <v>-1.3180141448974609</v>
      </c>
      <c r="BM2272">
        <v>-1.372591495513916</v>
      </c>
      <c r="BN2272">
        <v>-1.4528393745422363</v>
      </c>
      <c r="BO2272">
        <v>-1.6287988424301147</v>
      </c>
      <c r="BP2272">
        <v>-1.6862889528274536</v>
      </c>
      <c r="BQ2272">
        <v>-1.6094489097595215</v>
      </c>
      <c r="BR2272">
        <v>-1.5942586660385132</v>
      </c>
      <c r="BS2272">
        <v>-1.5166575908660889</v>
      </c>
      <c r="BT2272">
        <v>-1.5130325555801392</v>
      </c>
      <c r="BU2272">
        <v>-1.5597403049468994</v>
      </c>
      <c r="BV2272">
        <v>-1.5827329158782959</v>
      </c>
      <c r="BW2272">
        <v>11.336905479431152</v>
      </c>
      <c r="BX2272">
        <v>38.965488433837891</v>
      </c>
      <c r="BY2272">
        <v>38.851848602294922</v>
      </c>
      <c r="BZ2272">
        <v>39.226821899414062</v>
      </c>
      <c r="CA2272">
        <v>40.220733642578125</v>
      </c>
      <c r="CB2272">
        <v>40.602096557617188</v>
      </c>
      <c r="CC2272">
        <v>10.927441596984863</v>
      </c>
      <c r="CD2272">
        <v>-1.4224563837051392</v>
      </c>
      <c r="CE2272">
        <v>-1.2918274402618408</v>
      </c>
      <c r="CF2272">
        <v>-0.20105580985546112</v>
      </c>
      <c r="CG2272">
        <v>-0.20484508574008942</v>
      </c>
      <c r="CH2272">
        <v>-0.21081940829753876</v>
      </c>
      <c r="CI2272">
        <v>-0.20446810126304626</v>
      </c>
      <c r="CJ2272">
        <v>-0.19896954298019409</v>
      </c>
      <c r="CK2272">
        <v>-0.2133665531873703</v>
      </c>
      <c r="CL2272">
        <v>-0.22467063367366791</v>
      </c>
      <c r="CM2272">
        <v>-0.33915585279464722</v>
      </c>
      <c r="CN2272">
        <v>-0.27284854650497437</v>
      </c>
      <c r="CO2272">
        <v>-0.2642037570476532</v>
      </c>
      <c r="CP2272">
        <v>-0.31537380814552307</v>
      </c>
      <c r="CQ2272">
        <v>-0.25514706969261169</v>
      </c>
      <c r="CR2272">
        <v>-0.22190825641155243</v>
      </c>
      <c r="CS2272">
        <v>-0.22864493727684021</v>
      </c>
      <c r="CT2272">
        <v>-0.22571326792240143</v>
      </c>
      <c r="CU2272">
        <v>12.909037590026855</v>
      </c>
      <c r="CV2272">
        <v>40.654106140136719</v>
      </c>
      <c r="CW2272">
        <v>40.490882873535156</v>
      </c>
      <c r="CX2272">
        <v>40.960079193115234</v>
      </c>
      <c r="CY2272">
        <v>42.011569976806641</v>
      </c>
      <c r="CZ2272">
        <v>42.396011352539063</v>
      </c>
      <c r="DA2272">
        <v>12.616652488708496</v>
      </c>
      <c r="DB2272">
        <v>0.29374176263809204</v>
      </c>
      <c r="DC2272">
        <v>0.43611672520637512</v>
      </c>
      <c r="DD2272">
        <v>0.94139671325683594</v>
      </c>
      <c r="DE2272">
        <v>0.91691172122955322</v>
      </c>
      <c r="DF2272">
        <v>0.90532016754150391</v>
      </c>
      <c r="DG2272">
        <v>0.90836179256439209</v>
      </c>
      <c r="DH2272">
        <v>0.92007505893707275</v>
      </c>
      <c r="DI2272">
        <v>0.9458584189414978</v>
      </c>
      <c r="DJ2272">
        <v>1.0034980773925781</v>
      </c>
      <c r="DK2272">
        <v>0.95048707723617554</v>
      </c>
      <c r="DL2272">
        <v>1.1405918598175049</v>
      </c>
      <c r="DM2272" s="38">
        <v>1.0810413360595703</v>
      </c>
      <c r="DN2272">
        <v>0.96351104974746704</v>
      </c>
      <c r="DO2272">
        <v>1.0063635110855103</v>
      </c>
      <c r="DP2272">
        <v>1.0692160129547119</v>
      </c>
      <c r="DQ2272">
        <v>1.1024503707885742</v>
      </c>
      <c r="DR2272">
        <v>1.1313064098358154</v>
      </c>
      <c r="DS2272">
        <v>14.481168746948242</v>
      </c>
      <c r="DT2272">
        <v>42.342720031738281</v>
      </c>
      <c r="DU2272">
        <v>42.129917144775391</v>
      </c>
      <c r="DV2272">
        <v>42.693336486816406</v>
      </c>
      <c r="DW2272">
        <v>43.802402496337891</v>
      </c>
      <c r="DX2272">
        <v>44.189922332763672</v>
      </c>
      <c r="DY2272">
        <v>14.305863380432129</v>
      </c>
      <c r="DZ2272">
        <v>2.0099399089813232</v>
      </c>
      <c r="EA2272">
        <v>2.1640608310699463</v>
      </c>
      <c r="EB2272">
        <v>2.590916633605957</v>
      </c>
      <c r="EC2272">
        <v>2.5365502834320068</v>
      </c>
      <c r="ED2272">
        <v>2.5168485641479492</v>
      </c>
      <c r="EE2272">
        <v>2.5151114463806152</v>
      </c>
      <c r="EF2272">
        <v>2.5357975959777832</v>
      </c>
      <c r="EG2272">
        <v>2.6195950508117676</v>
      </c>
      <c r="EH2272">
        <v>2.7767786979675293</v>
      </c>
      <c r="EI2272">
        <v>2.8125267028808594</v>
      </c>
      <c r="EJ2272">
        <v>3.18137526512146</v>
      </c>
      <c r="EK2272">
        <v>3.0233616828918457</v>
      </c>
      <c r="EL2272">
        <v>2.8100178241729736</v>
      </c>
      <c r="EM2272">
        <v>2.8277842998504639</v>
      </c>
      <c r="EN2272">
        <v>2.9333944320678711</v>
      </c>
      <c r="EO2272">
        <v>3.0243406295776367</v>
      </c>
      <c r="EP2272">
        <v>3.0906271934509277</v>
      </c>
      <c r="EQ2272">
        <v>16.751077651977539</v>
      </c>
      <c r="ER2272">
        <v>44.780815124511719</v>
      </c>
      <c r="ES2272">
        <v>44.496421813964844</v>
      </c>
      <c r="ET2272">
        <v>45.195884704589844</v>
      </c>
      <c r="EU2272">
        <v>46.388084411621094</v>
      </c>
      <c r="EV2272">
        <v>46.780048370361328</v>
      </c>
      <c r="EW2272">
        <v>16.744815826416016</v>
      </c>
      <c r="EX2272">
        <v>4.4878578186035156</v>
      </c>
      <c r="EY2272">
        <v>4.658937931060791</v>
      </c>
      <c r="EZ2272">
        <v>60.825332641601563</v>
      </c>
      <c r="FA2272">
        <v>59.231521606445313</v>
      </c>
      <c r="FB2272">
        <v>58.053924560546875</v>
      </c>
      <c r="FC2272">
        <v>57.394924163818359</v>
      </c>
      <c r="FD2272">
        <v>56.738693237304688</v>
      </c>
      <c r="FE2272">
        <v>56.139488220214844</v>
      </c>
      <c r="FF2272">
        <v>55.739994049072266</v>
      </c>
      <c r="FG2272">
        <v>55.721084594726563</v>
      </c>
      <c r="FH2272">
        <v>56.841915130615234</v>
      </c>
      <c r="FI2272">
        <v>60.7557373046875</v>
      </c>
      <c r="FJ2272">
        <v>65.359237670898437</v>
      </c>
      <c r="FK2272">
        <v>69.719505310058594</v>
      </c>
      <c r="FL2272">
        <v>73.107810974121094</v>
      </c>
      <c r="FM2272">
        <v>74.838546752929687</v>
      </c>
      <c r="FN2272">
        <v>75.858833312988281</v>
      </c>
      <c r="FO2272">
        <v>76.454376220703125</v>
      </c>
      <c r="FP2272">
        <v>76.388603210449219</v>
      </c>
      <c r="FQ2272">
        <v>75.355216979980469</v>
      </c>
      <c r="FR2272">
        <v>73.783683776855469</v>
      </c>
      <c r="FS2272">
        <v>71.175628662109375</v>
      </c>
      <c r="FT2272">
        <v>67.969337463378906</v>
      </c>
      <c r="FU2272">
        <v>65.260932922363281</v>
      </c>
      <c r="FV2272">
        <v>63.00146484375</v>
      </c>
      <c r="FW2272">
        <v>60.974414825439453</v>
      </c>
      <c r="FX2272">
        <v>1594</v>
      </c>
      <c r="FY2272">
        <v>1.6445562243461609E-2</v>
      </c>
      <c r="FZ2272">
        <v>1</v>
      </c>
    </row>
    <row r="2273" spans="1:182" x14ac:dyDescent="0.2">
      <c r="A2273" t="s">
        <v>245</v>
      </c>
      <c r="B2273" t="s">
        <v>252</v>
      </c>
      <c r="C2273" t="s">
        <v>218</v>
      </c>
      <c r="D2273" t="s">
        <v>39</v>
      </c>
      <c r="E2273">
        <v>2015</v>
      </c>
      <c r="F2273" t="s">
        <v>230</v>
      </c>
      <c r="G2273" t="s">
        <v>10</v>
      </c>
      <c r="H2273" t="s">
        <v>226</v>
      </c>
      <c r="I2273">
        <v>579.20000000000005</v>
      </c>
      <c r="L2273">
        <v>131.84459175280043</v>
      </c>
      <c r="M2273">
        <v>127.8586887187207</v>
      </c>
      <c r="N2273">
        <v>125.86421126699634</v>
      </c>
      <c r="O2273">
        <v>125.1613099028898</v>
      </c>
      <c r="P2273">
        <v>125.59032265962101</v>
      </c>
      <c r="Q2273">
        <v>133.9774408270948</v>
      </c>
      <c r="R2273">
        <v>146.28274871772365</v>
      </c>
      <c r="S2273">
        <v>149.11593534296136</v>
      </c>
      <c r="T2273">
        <v>161.84125001758932</v>
      </c>
      <c r="U2273">
        <v>159.25421742164147</v>
      </c>
      <c r="V2273">
        <v>160.65105388145545</v>
      </c>
      <c r="W2273">
        <v>168.37236997956128</v>
      </c>
      <c r="X2273">
        <v>173.44268780832795</v>
      </c>
      <c r="Y2273">
        <v>175.31336394615604</v>
      </c>
      <c r="Z2273">
        <v>176.29730795641953</v>
      </c>
      <c r="AA2273">
        <v>176.60813703775207</v>
      </c>
      <c r="AB2273">
        <v>173.31050136915849</v>
      </c>
      <c r="AC2273">
        <v>167.94836088945522</v>
      </c>
      <c r="AD2273">
        <v>165.86028654075051</v>
      </c>
      <c r="AE2273">
        <v>167.05032880537462</v>
      </c>
      <c r="AF2273">
        <v>165.03717142068768</v>
      </c>
      <c r="AG2273">
        <v>157.90889521176862</v>
      </c>
      <c r="AH2273">
        <v>153.18914007262677</v>
      </c>
      <c r="AI2273">
        <v>143.39496265246095</v>
      </c>
      <c r="AJ2273">
        <v>-3.8511199951171875</v>
      </c>
      <c r="AK2273">
        <v>-3.6787173748016357</v>
      </c>
      <c r="AL2273">
        <v>-3.8051788806915283</v>
      </c>
      <c r="AM2273">
        <v>-4.0948381423950195</v>
      </c>
      <c r="AN2273">
        <v>-4.3141598701477051</v>
      </c>
      <c r="AO2273">
        <v>-4.1491332054138184</v>
      </c>
      <c r="AP2273">
        <v>-4.3834848403930664</v>
      </c>
      <c r="AQ2273">
        <v>-4.8704142570495605</v>
      </c>
      <c r="AR2273">
        <v>-5.4441695213317871</v>
      </c>
      <c r="AS2273">
        <v>-4.8698315620422363</v>
      </c>
      <c r="AT2273">
        <v>-4.5343022346496582</v>
      </c>
      <c r="AU2273">
        <v>-4.2841863632202148</v>
      </c>
      <c r="AV2273">
        <v>10.338988304138184</v>
      </c>
      <c r="AW2273">
        <v>44.013774871826172</v>
      </c>
      <c r="AX2273">
        <v>43.433448791503906</v>
      </c>
      <c r="AY2273">
        <v>43.719593048095703</v>
      </c>
      <c r="AZ2273">
        <v>42.971805572509766</v>
      </c>
      <c r="BA2273">
        <v>42.424304962158203</v>
      </c>
      <c r="BB2273">
        <v>9.482731819152832</v>
      </c>
      <c r="BC2273">
        <v>-6.0119976997375488</v>
      </c>
      <c r="BD2273">
        <v>-6.8132829666137695</v>
      </c>
      <c r="BE2273">
        <v>-6.7817597389221191</v>
      </c>
      <c r="BF2273">
        <v>-6.5785260200500488</v>
      </c>
      <c r="BG2273">
        <v>-6.375546932220459</v>
      </c>
      <c r="BH2273">
        <v>-1.7754824161529541</v>
      </c>
      <c r="BI2273">
        <v>-1.6644936800003052</v>
      </c>
      <c r="BJ2273">
        <v>-1.7285655736923218</v>
      </c>
      <c r="BK2273">
        <v>-1.8425085544586182</v>
      </c>
      <c r="BL2273">
        <v>-2.0091862678527832</v>
      </c>
      <c r="BM2273">
        <v>-1.8518555164337158</v>
      </c>
      <c r="BN2273">
        <v>-1.9503453969955444</v>
      </c>
      <c r="BO2273">
        <v>-2.2704334259033203</v>
      </c>
      <c r="BP2273">
        <v>-2.4655482769012451</v>
      </c>
      <c r="BQ2273">
        <v>-2.2329668998718262</v>
      </c>
      <c r="BR2273">
        <v>-2.1111929416656494</v>
      </c>
      <c r="BS2273">
        <v>-1.9432245492935181</v>
      </c>
      <c r="BT2273">
        <v>12.838147163391113</v>
      </c>
      <c r="BU2273">
        <v>47.042026519775391</v>
      </c>
      <c r="BV2273">
        <v>46.431449890136719</v>
      </c>
      <c r="BW2273">
        <v>46.621185302734375</v>
      </c>
      <c r="BX2273">
        <v>45.881095886230469</v>
      </c>
      <c r="BY2273">
        <v>45.152862548828125</v>
      </c>
      <c r="BZ2273">
        <v>12.175497055053711</v>
      </c>
      <c r="CA2273">
        <v>-2.9562141895294189</v>
      </c>
      <c r="CB2273">
        <v>-3.4793987274169922</v>
      </c>
      <c r="CC2273">
        <v>-3.3909590244293213</v>
      </c>
      <c r="CD2273">
        <v>-3.1538505554199219</v>
      </c>
      <c r="CE2273">
        <v>-2.8654282093048096</v>
      </c>
      <c r="CF2273">
        <v>-0.3379022479057312</v>
      </c>
      <c r="CG2273">
        <v>-0.26944851875305176</v>
      </c>
      <c r="CH2273">
        <v>-0.29030951857566833</v>
      </c>
      <c r="CI2273">
        <v>-0.28255212306976318</v>
      </c>
      <c r="CJ2273">
        <v>-0.41276833415031433</v>
      </c>
      <c r="CK2273">
        <v>-0.26076805591583252</v>
      </c>
      <c r="CL2273">
        <v>-0.26516059041023254</v>
      </c>
      <c r="CM2273">
        <v>-0.46969452500343323</v>
      </c>
      <c r="CN2273">
        <v>-0.40256449580192566</v>
      </c>
      <c r="CO2273">
        <v>-0.40668249130249023</v>
      </c>
      <c r="CP2273">
        <v>-0.43295502662658691</v>
      </c>
      <c r="CQ2273">
        <v>-0.32188156247138977</v>
      </c>
      <c r="CR2273">
        <v>14.569056510925293</v>
      </c>
      <c r="CS2273">
        <v>49.139385223388672</v>
      </c>
      <c r="CT2273">
        <v>48.507858276367188</v>
      </c>
      <c r="CU2273">
        <v>48.630821228027344</v>
      </c>
      <c r="CV2273">
        <v>47.896064758300781</v>
      </c>
      <c r="CW2273">
        <v>47.042652130126953</v>
      </c>
      <c r="CX2273">
        <v>14.040497779846191</v>
      </c>
      <c r="CY2273">
        <v>-0.83978796005249023</v>
      </c>
      <c r="CZ2273">
        <v>-1.170360803604126</v>
      </c>
      <c r="DA2273">
        <v>-1.0425006151199341</v>
      </c>
      <c r="DB2273">
        <v>-0.78193056583404541</v>
      </c>
      <c r="DC2273">
        <v>-0.43433097004890442</v>
      </c>
      <c r="DD2273">
        <v>1.0996779203414917</v>
      </c>
      <c r="DE2273">
        <v>1.1255966424942017</v>
      </c>
      <c r="DF2273">
        <v>1.1479465961456299</v>
      </c>
      <c r="DG2273">
        <v>1.2774043083190918</v>
      </c>
      <c r="DH2273">
        <v>1.1836495399475098</v>
      </c>
      <c r="DI2273">
        <v>1.3303194046020508</v>
      </c>
      <c r="DJ2273">
        <v>1.4200242757797241</v>
      </c>
      <c r="DK2273">
        <v>1.3310443162918091</v>
      </c>
      <c r="DL2273">
        <v>1.6604193449020386</v>
      </c>
      <c r="DM2273">
        <v>1.4196020364761353</v>
      </c>
      <c r="DN2273">
        <v>1.2452828884124756</v>
      </c>
      <c r="DO2273">
        <v>1.2994614839553833</v>
      </c>
      <c r="DP2273">
        <v>16.299966812133789</v>
      </c>
      <c r="DQ2273">
        <v>51.236743927001953</v>
      </c>
      <c r="DR2273">
        <v>50.584262847900391</v>
      </c>
      <c r="DS2273">
        <v>50.640457153320313</v>
      </c>
      <c r="DT2273">
        <v>49.911029815673828</v>
      </c>
      <c r="DU2273">
        <v>48.932441711425781</v>
      </c>
      <c r="DV2273">
        <v>15.905498504638672</v>
      </c>
      <c r="DW2273">
        <v>1.276638388633728</v>
      </c>
      <c r="DX2273">
        <v>1.1386771202087402</v>
      </c>
      <c r="DY2273">
        <v>1.3059576749801636</v>
      </c>
      <c r="DZ2273">
        <v>1.5899893045425415</v>
      </c>
      <c r="EA2273">
        <v>1.9967663288116455</v>
      </c>
      <c r="EB2273">
        <v>3.1753153800964355</v>
      </c>
      <c r="EC2273">
        <v>3.1398203372955322</v>
      </c>
      <c r="ED2273">
        <v>3.224560022354126</v>
      </c>
      <c r="EE2273">
        <v>3.5297336578369141</v>
      </c>
      <c r="EF2273">
        <v>3.4886233806610107</v>
      </c>
      <c r="EG2273">
        <v>3.6275970935821533</v>
      </c>
      <c r="EH2273">
        <v>3.853163480758667</v>
      </c>
      <c r="EI2273">
        <v>3.9310252666473389</v>
      </c>
      <c r="EJ2273">
        <v>4.639040470123291</v>
      </c>
      <c r="EK2273">
        <v>4.0564665794372559</v>
      </c>
      <c r="EL2273">
        <v>3.6683919429779053</v>
      </c>
      <c r="EM2273">
        <v>3.6404232978820801</v>
      </c>
      <c r="EN2273">
        <v>18.799125671386719</v>
      </c>
      <c r="EO2273">
        <v>54.264995574951172</v>
      </c>
      <c r="EP2273">
        <v>53.582263946533203</v>
      </c>
      <c r="EQ2273">
        <v>53.542049407958984</v>
      </c>
      <c r="ER2273">
        <v>52.820323944091797</v>
      </c>
      <c r="ES2273">
        <v>51.661003112792969</v>
      </c>
      <c r="ET2273">
        <v>18.598264694213867</v>
      </c>
      <c r="EU2273">
        <v>4.3324217796325684</v>
      </c>
      <c r="EV2273">
        <v>4.4725608825683594</v>
      </c>
      <c r="EW2273">
        <v>4.6967587471008301</v>
      </c>
      <c r="EX2273">
        <v>5.0146651268005371</v>
      </c>
      <c r="EY2273">
        <v>5.5068850517272949</v>
      </c>
      <c r="EZ2273">
        <v>70.565414428710938</v>
      </c>
      <c r="FA2273">
        <v>69.037483215332031</v>
      </c>
      <c r="FB2273">
        <v>67.41168212890625</v>
      </c>
      <c r="FC2273">
        <v>66.130668640136719</v>
      </c>
      <c r="FD2273">
        <v>65.124542236328125</v>
      </c>
      <c r="FE2273">
        <v>64.301353454589844</v>
      </c>
      <c r="FF2273">
        <v>63.717765808105469</v>
      </c>
      <c r="FG2273">
        <v>63.854885101318359</v>
      </c>
      <c r="FH2273">
        <v>66.937026977539063</v>
      </c>
      <c r="FI2273">
        <v>72.52752685546875</v>
      </c>
      <c r="FJ2273">
        <v>78.308708190917969</v>
      </c>
      <c r="FK2273">
        <v>83.532470703125</v>
      </c>
      <c r="FL2273">
        <v>86.839385986328125</v>
      </c>
      <c r="FM2273">
        <v>88.645210266113281</v>
      </c>
      <c r="FN2273">
        <v>89.55853271484375</v>
      </c>
      <c r="FO2273">
        <v>90.003562927246094</v>
      </c>
      <c r="FP2273">
        <v>89.762313842773437</v>
      </c>
      <c r="FQ2273">
        <v>88.968528747558594</v>
      </c>
      <c r="FR2273">
        <v>87.254142761230469</v>
      </c>
      <c r="FS2273">
        <v>83.771980285644531</v>
      </c>
      <c r="FT2273">
        <v>79.127426147460938</v>
      </c>
      <c r="FU2273">
        <v>75.482940673828125</v>
      </c>
      <c r="FV2273">
        <v>73.015411376953125</v>
      </c>
      <c r="FW2273">
        <v>71.060111999511719</v>
      </c>
      <c r="FX2273">
        <v>1594</v>
      </c>
      <c r="FY2273">
        <v>1.6445562243461609E-2</v>
      </c>
      <c r="FZ2273">
        <v>1</v>
      </c>
    </row>
    <row r="2274" spans="1:182" x14ac:dyDescent="0.2">
      <c r="A2274" t="s">
        <v>245</v>
      </c>
      <c r="B2274" t="s">
        <v>252</v>
      </c>
      <c r="C2274" t="s">
        <v>218</v>
      </c>
      <c r="D2274" t="s">
        <v>39</v>
      </c>
      <c r="E2274">
        <v>2016</v>
      </c>
      <c r="F2274" t="s">
        <v>230</v>
      </c>
      <c r="G2274" t="s">
        <v>10</v>
      </c>
      <c r="H2274" t="s">
        <v>226</v>
      </c>
      <c r="I2274">
        <v>579.20000000000005</v>
      </c>
      <c r="L2274">
        <v>131.84459175280045</v>
      </c>
      <c r="M2274">
        <v>127.85868871872069</v>
      </c>
      <c r="N2274">
        <v>125.86421126699634</v>
      </c>
      <c r="O2274">
        <v>125.1613099028898</v>
      </c>
      <c r="P2274">
        <v>125.59032265962101</v>
      </c>
      <c r="Q2274">
        <v>133.9774408270948</v>
      </c>
      <c r="R2274">
        <v>146.28274871772365</v>
      </c>
      <c r="S2274">
        <v>149.11593534296136</v>
      </c>
      <c r="T2274">
        <v>161.84125001758932</v>
      </c>
      <c r="U2274">
        <v>159.25421742164147</v>
      </c>
      <c r="V2274">
        <v>160.65105388145545</v>
      </c>
      <c r="W2274">
        <v>168.37236997956128</v>
      </c>
      <c r="X2274">
        <v>173.44268780832795</v>
      </c>
      <c r="Y2274">
        <v>175.31336394615604</v>
      </c>
      <c r="Z2274">
        <v>176.29730795641953</v>
      </c>
      <c r="AA2274">
        <v>176.60813703775207</v>
      </c>
      <c r="AB2274">
        <v>173.31050136915849</v>
      </c>
      <c r="AC2274">
        <v>167.94836088945522</v>
      </c>
      <c r="AD2274">
        <v>165.86028654075048</v>
      </c>
      <c r="AE2274">
        <v>167.05032880537459</v>
      </c>
      <c r="AF2274">
        <v>165.03717142068768</v>
      </c>
      <c r="AG2274">
        <v>157.90889521176862</v>
      </c>
      <c r="AH2274">
        <v>153.18914007262677</v>
      </c>
      <c r="AI2274">
        <v>143.39496265246095</v>
      </c>
      <c r="AJ2274">
        <v>-3.8511199951171875</v>
      </c>
      <c r="AK2274">
        <v>-3.6787173748016357</v>
      </c>
      <c r="AL2274">
        <v>-3.8051788806915283</v>
      </c>
      <c r="AM2274">
        <v>-4.0948381423950195</v>
      </c>
      <c r="AN2274">
        <v>-4.3141598701477051</v>
      </c>
      <c r="AO2274">
        <v>-4.1491332054138184</v>
      </c>
      <c r="AP2274">
        <v>-4.3834848403930664</v>
      </c>
      <c r="AQ2274">
        <v>-4.8704142570495605</v>
      </c>
      <c r="AR2274">
        <v>-5.4441695213317871</v>
      </c>
      <c r="AS2274">
        <v>-4.8698315620422363</v>
      </c>
      <c r="AT2274">
        <v>-4.5343022346496582</v>
      </c>
      <c r="AU2274">
        <v>-4.2841863632202148</v>
      </c>
      <c r="AV2274">
        <v>10.338988304138184</v>
      </c>
      <c r="AW2274">
        <v>44.013774871826172</v>
      </c>
      <c r="AX2274">
        <v>43.433448791503906</v>
      </c>
      <c r="AY2274">
        <v>43.719593048095703</v>
      </c>
      <c r="AZ2274">
        <v>42.971805572509766</v>
      </c>
      <c r="BA2274">
        <v>42.424304962158203</v>
      </c>
      <c r="BB2274">
        <v>9.482731819152832</v>
      </c>
      <c r="BC2274">
        <v>-6.0119976997375488</v>
      </c>
      <c r="BD2274">
        <v>-6.8132829666137695</v>
      </c>
      <c r="BE2274">
        <v>-6.7817597389221191</v>
      </c>
      <c r="BF2274">
        <v>-6.5785260200500488</v>
      </c>
      <c r="BG2274">
        <v>-6.375546932220459</v>
      </c>
      <c r="BH2274">
        <v>-1.7754824161529541</v>
      </c>
      <c r="BI2274">
        <v>-1.6644936800003052</v>
      </c>
      <c r="BJ2274">
        <v>-1.7285655736923218</v>
      </c>
      <c r="BK2274">
        <v>-1.8425085544586182</v>
      </c>
      <c r="BL2274">
        <v>-2.0091862678527832</v>
      </c>
      <c r="BM2274">
        <v>-1.8518555164337158</v>
      </c>
      <c r="BN2274">
        <v>-1.9503453969955444</v>
      </c>
      <c r="BO2274">
        <v>-2.2704334259033203</v>
      </c>
      <c r="BP2274">
        <v>-2.4655482769012451</v>
      </c>
      <c r="BQ2274">
        <v>-2.2329668998718262</v>
      </c>
      <c r="BR2274">
        <v>-2.1111929416656494</v>
      </c>
      <c r="BS2274">
        <v>-1.9432245492935181</v>
      </c>
      <c r="BT2274">
        <v>12.838147163391113</v>
      </c>
      <c r="BU2274">
        <v>47.042026519775391</v>
      </c>
      <c r="BV2274">
        <v>46.431449890136719</v>
      </c>
      <c r="BW2274">
        <v>46.621185302734375</v>
      </c>
      <c r="BX2274">
        <v>45.881095886230469</v>
      </c>
      <c r="BY2274">
        <v>45.152862548828125</v>
      </c>
      <c r="BZ2274">
        <v>12.175497055053711</v>
      </c>
      <c r="CA2274">
        <v>-2.9562141895294189</v>
      </c>
      <c r="CB2274">
        <v>-3.4793987274169922</v>
      </c>
      <c r="CC2274">
        <v>-3.3909590244293213</v>
      </c>
      <c r="CD2274">
        <v>-3.1538505554199219</v>
      </c>
      <c r="CE2274">
        <v>-2.8654282093048096</v>
      </c>
      <c r="CF2274">
        <v>-0.3379022479057312</v>
      </c>
      <c r="CG2274">
        <v>-0.26944851875305176</v>
      </c>
      <c r="CH2274">
        <v>-0.29030951857566833</v>
      </c>
      <c r="CI2274">
        <v>-0.28255212306976318</v>
      </c>
      <c r="CJ2274">
        <v>-0.41276833415031433</v>
      </c>
      <c r="CK2274">
        <v>-0.26076805591583252</v>
      </c>
      <c r="CL2274">
        <v>-0.26516059041023254</v>
      </c>
      <c r="CM2274">
        <v>-0.46969452500343323</v>
      </c>
      <c r="CN2274">
        <v>-0.40256449580192566</v>
      </c>
      <c r="CO2274">
        <v>-0.40668249130249023</v>
      </c>
      <c r="CP2274">
        <v>-0.43295502662658691</v>
      </c>
      <c r="CQ2274">
        <v>-0.32188156247138977</v>
      </c>
      <c r="CR2274">
        <v>14.569056510925293</v>
      </c>
      <c r="CS2274">
        <v>49.139385223388672</v>
      </c>
      <c r="CT2274">
        <v>48.507858276367188</v>
      </c>
      <c r="CU2274">
        <v>48.630821228027344</v>
      </c>
      <c r="CV2274">
        <v>47.896064758300781</v>
      </c>
      <c r="CW2274">
        <v>47.042652130126953</v>
      </c>
      <c r="CX2274">
        <v>14.040497779846191</v>
      </c>
      <c r="CY2274">
        <v>-0.83978796005249023</v>
      </c>
      <c r="CZ2274">
        <v>-1.170360803604126</v>
      </c>
      <c r="DA2274">
        <v>-1.0425006151199341</v>
      </c>
      <c r="DB2274">
        <v>-0.78193056583404541</v>
      </c>
      <c r="DC2274">
        <v>-0.43433097004890442</v>
      </c>
      <c r="DD2274">
        <v>1.0996779203414917</v>
      </c>
      <c r="DE2274">
        <v>1.1255966424942017</v>
      </c>
      <c r="DF2274">
        <v>1.1479465961456299</v>
      </c>
      <c r="DG2274">
        <v>1.2774043083190918</v>
      </c>
      <c r="DH2274">
        <v>1.1836495399475098</v>
      </c>
      <c r="DI2274">
        <v>1.3303194046020508</v>
      </c>
      <c r="DJ2274">
        <v>1.4200242757797241</v>
      </c>
      <c r="DK2274">
        <v>1.3310443162918091</v>
      </c>
      <c r="DL2274">
        <v>1.6604193449020386</v>
      </c>
      <c r="DM2274">
        <v>1.4196020364761353</v>
      </c>
      <c r="DN2274">
        <v>1.2452828884124756</v>
      </c>
      <c r="DO2274">
        <v>1.2994614839553833</v>
      </c>
      <c r="DP2274">
        <v>16.299966812133789</v>
      </c>
      <c r="DQ2274">
        <v>51.236743927001953</v>
      </c>
      <c r="DR2274">
        <v>50.584262847900391</v>
      </c>
      <c r="DS2274">
        <v>50.640457153320313</v>
      </c>
      <c r="DT2274">
        <v>49.911029815673828</v>
      </c>
      <c r="DU2274">
        <v>48.932441711425781</v>
      </c>
      <c r="DV2274">
        <v>15.905498504638672</v>
      </c>
      <c r="DW2274">
        <v>1.276638388633728</v>
      </c>
      <c r="DX2274">
        <v>1.1386771202087402</v>
      </c>
      <c r="DY2274">
        <v>1.3059576749801636</v>
      </c>
      <c r="DZ2274">
        <v>1.5899893045425415</v>
      </c>
      <c r="EA2274">
        <v>1.9967663288116455</v>
      </c>
      <c r="EB2274">
        <v>3.1753153800964355</v>
      </c>
      <c r="EC2274">
        <v>3.1398203372955322</v>
      </c>
      <c r="ED2274">
        <v>3.224560022354126</v>
      </c>
      <c r="EE2274">
        <v>3.5297336578369141</v>
      </c>
      <c r="EF2274">
        <v>3.4886233806610107</v>
      </c>
      <c r="EG2274">
        <v>3.6275970935821533</v>
      </c>
      <c r="EH2274">
        <v>3.853163480758667</v>
      </c>
      <c r="EI2274">
        <v>3.9310252666473389</v>
      </c>
      <c r="EJ2274">
        <v>4.639040470123291</v>
      </c>
      <c r="EK2274">
        <v>4.0564665794372559</v>
      </c>
      <c r="EL2274">
        <v>3.6683919429779053</v>
      </c>
      <c r="EM2274">
        <v>3.6404232978820801</v>
      </c>
      <c r="EN2274">
        <v>18.799125671386719</v>
      </c>
      <c r="EO2274">
        <v>54.264995574951172</v>
      </c>
      <c r="EP2274">
        <v>53.582263946533203</v>
      </c>
      <c r="EQ2274">
        <v>53.542049407958984</v>
      </c>
      <c r="ER2274">
        <v>52.820323944091797</v>
      </c>
      <c r="ES2274">
        <v>51.661003112792969</v>
      </c>
      <c r="ET2274">
        <v>18.598264694213867</v>
      </c>
      <c r="EU2274">
        <v>4.3324217796325684</v>
      </c>
      <c r="EV2274">
        <v>4.4725608825683594</v>
      </c>
      <c r="EW2274">
        <v>4.6967587471008301</v>
      </c>
      <c r="EX2274">
        <v>5.0146651268005371</v>
      </c>
      <c r="EY2274">
        <v>5.5068850517272949</v>
      </c>
      <c r="EZ2274">
        <v>70.565414428710938</v>
      </c>
      <c r="FA2274">
        <v>69.037483215332031</v>
      </c>
      <c r="FB2274">
        <v>67.41168212890625</v>
      </c>
      <c r="FC2274">
        <v>66.130668640136719</v>
      </c>
      <c r="FD2274">
        <v>65.124542236328125</v>
      </c>
      <c r="FE2274">
        <v>64.301353454589844</v>
      </c>
      <c r="FF2274">
        <v>63.717765808105469</v>
      </c>
      <c r="FG2274">
        <v>63.854885101318359</v>
      </c>
      <c r="FH2274">
        <v>66.937026977539063</v>
      </c>
      <c r="FI2274">
        <v>72.52752685546875</v>
      </c>
      <c r="FJ2274">
        <v>78.308708190917969</v>
      </c>
      <c r="FK2274">
        <v>83.532470703125</v>
      </c>
      <c r="FL2274">
        <v>86.839385986328125</v>
      </c>
      <c r="FM2274">
        <v>88.645210266113281</v>
      </c>
      <c r="FN2274">
        <v>89.55853271484375</v>
      </c>
      <c r="FO2274">
        <v>90.003562927246094</v>
      </c>
      <c r="FP2274">
        <v>89.762313842773437</v>
      </c>
      <c r="FQ2274">
        <v>88.968528747558594</v>
      </c>
      <c r="FR2274">
        <v>87.254142761230469</v>
      </c>
      <c r="FS2274">
        <v>83.771980285644531</v>
      </c>
      <c r="FT2274">
        <v>79.127426147460938</v>
      </c>
      <c r="FU2274">
        <v>75.482940673828125</v>
      </c>
      <c r="FV2274">
        <v>73.015411376953125</v>
      </c>
      <c r="FW2274">
        <v>71.060111999511719</v>
      </c>
      <c r="FX2274">
        <v>1594</v>
      </c>
      <c r="FY2274">
        <v>1.6445562243461609E-2</v>
      </c>
      <c r="FZ2274">
        <v>1</v>
      </c>
    </row>
    <row r="2275" spans="1:182" x14ac:dyDescent="0.2">
      <c r="A2275" t="s">
        <v>245</v>
      </c>
      <c r="B2275" t="s">
        <v>252</v>
      </c>
      <c r="C2275" t="s">
        <v>218</v>
      </c>
      <c r="D2275" t="s">
        <v>39</v>
      </c>
      <c r="E2275">
        <v>2017</v>
      </c>
      <c r="F2275" t="s">
        <v>230</v>
      </c>
      <c r="G2275" t="s">
        <v>10</v>
      </c>
      <c r="H2275" t="s">
        <v>226</v>
      </c>
      <c r="I2275">
        <v>579.20000000000005</v>
      </c>
      <c r="L2275">
        <v>131.84459175280043</v>
      </c>
      <c r="M2275">
        <v>127.85868871872069</v>
      </c>
      <c r="N2275">
        <v>125.86421126699634</v>
      </c>
      <c r="O2275">
        <v>125.1613099028898</v>
      </c>
      <c r="P2275">
        <v>125.59032265962101</v>
      </c>
      <c r="Q2275">
        <v>133.9774408270948</v>
      </c>
      <c r="R2275">
        <v>146.28274871772365</v>
      </c>
      <c r="S2275">
        <v>149.11593534296136</v>
      </c>
      <c r="T2275">
        <v>161.84125001758932</v>
      </c>
      <c r="U2275">
        <v>159.25421742164147</v>
      </c>
      <c r="V2275">
        <v>160.65105388145545</v>
      </c>
      <c r="W2275">
        <v>168.37236997956128</v>
      </c>
      <c r="X2275">
        <v>173.44268780832795</v>
      </c>
      <c r="Y2275">
        <v>175.31336394615604</v>
      </c>
      <c r="Z2275">
        <v>176.29730795641953</v>
      </c>
      <c r="AA2275">
        <v>176.60813703775207</v>
      </c>
      <c r="AB2275">
        <v>173.31050136915849</v>
      </c>
      <c r="AC2275">
        <v>167.94836088945522</v>
      </c>
      <c r="AD2275">
        <v>165.86028654075051</v>
      </c>
      <c r="AE2275">
        <v>167.05032880537462</v>
      </c>
      <c r="AF2275">
        <v>165.03717142068768</v>
      </c>
      <c r="AG2275">
        <v>157.90889521176862</v>
      </c>
      <c r="AH2275">
        <v>153.18914007262677</v>
      </c>
      <c r="AI2275">
        <v>143.39496265246092</v>
      </c>
      <c r="AJ2275">
        <v>-3.8511199951171875</v>
      </c>
      <c r="AK2275">
        <v>-3.6787173748016357</v>
      </c>
      <c r="AL2275">
        <v>-3.8051788806915283</v>
      </c>
      <c r="AM2275">
        <v>-4.0948381423950195</v>
      </c>
      <c r="AN2275">
        <v>-4.3141598701477051</v>
      </c>
      <c r="AO2275">
        <v>-4.1491332054138184</v>
      </c>
      <c r="AP2275">
        <v>-4.3834848403930664</v>
      </c>
      <c r="AQ2275">
        <v>-4.8704142570495605</v>
      </c>
      <c r="AR2275">
        <v>-5.4441695213317871</v>
      </c>
      <c r="AS2275">
        <v>-4.8698315620422363</v>
      </c>
      <c r="AT2275">
        <v>-4.5343022346496582</v>
      </c>
      <c r="AU2275">
        <v>-4.2841863632202148</v>
      </c>
      <c r="AV2275">
        <v>10.338988304138184</v>
      </c>
      <c r="AW2275">
        <v>44.013774871826172</v>
      </c>
      <c r="AX2275">
        <v>43.433448791503906</v>
      </c>
      <c r="AY2275">
        <v>43.719593048095703</v>
      </c>
      <c r="AZ2275">
        <v>42.971805572509766</v>
      </c>
      <c r="BA2275">
        <v>42.424304962158203</v>
      </c>
      <c r="BB2275">
        <v>9.482731819152832</v>
      </c>
      <c r="BC2275">
        <v>-6.0119976997375488</v>
      </c>
      <c r="BD2275">
        <v>-6.8132829666137695</v>
      </c>
      <c r="BE2275">
        <v>-6.7817597389221191</v>
      </c>
      <c r="BF2275">
        <v>-6.5785260200500488</v>
      </c>
      <c r="BG2275">
        <v>-6.375546932220459</v>
      </c>
      <c r="BH2275">
        <v>-1.7754824161529541</v>
      </c>
      <c r="BI2275">
        <v>-1.6644936800003052</v>
      </c>
      <c r="BJ2275">
        <v>-1.7285655736923218</v>
      </c>
      <c r="BK2275">
        <v>-1.8425085544586182</v>
      </c>
      <c r="BL2275">
        <v>-2.0091862678527832</v>
      </c>
      <c r="BM2275">
        <v>-1.8518555164337158</v>
      </c>
      <c r="BN2275">
        <v>-1.9503453969955444</v>
      </c>
      <c r="BO2275">
        <v>-2.2704334259033203</v>
      </c>
      <c r="BP2275">
        <v>-2.4655482769012451</v>
      </c>
      <c r="BQ2275">
        <v>-2.2329668998718262</v>
      </c>
      <c r="BR2275">
        <v>-2.1111929416656494</v>
      </c>
      <c r="BS2275">
        <v>-1.9432245492935181</v>
      </c>
      <c r="BT2275">
        <v>12.838147163391113</v>
      </c>
      <c r="BU2275">
        <v>47.042026519775391</v>
      </c>
      <c r="BV2275">
        <v>46.431449890136719</v>
      </c>
      <c r="BW2275">
        <v>46.621185302734375</v>
      </c>
      <c r="BX2275">
        <v>45.881095886230469</v>
      </c>
      <c r="BY2275">
        <v>45.152862548828125</v>
      </c>
      <c r="BZ2275">
        <v>12.175497055053711</v>
      </c>
      <c r="CA2275">
        <v>-2.9562141895294189</v>
      </c>
      <c r="CB2275">
        <v>-3.4793987274169922</v>
      </c>
      <c r="CC2275">
        <v>-3.3909590244293213</v>
      </c>
      <c r="CD2275">
        <v>-3.1538505554199219</v>
      </c>
      <c r="CE2275">
        <v>-2.8654282093048096</v>
      </c>
      <c r="CF2275">
        <v>-0.3379022479057312</v>
      </c>
      <c r="CG2275">
        <v>-0.26944851875305176</v>
      </c>
      <c r="CH2275">
        <v>-0.29030951857566833</v>
      </c>
      <c r="CI2275">
        <v>-0.28255212306976318</v>
      </c>
      <c r="CJ2275">
        <v>-0.41276833415031433</v>
      </c>
      <c r="CK2275">
        <v>-0.26076805591583252</v>
      </c>
      <c r="CL2275">
        <v>-0.26516059041023254</v>
      </c>
      <c r="CM2275">
        <v>-0.46969452500343323</v>
      </c>
      <c r="CN2275">
        <v>-0.40256449580192566</v>
      </c>
      <c r="CO2275">
        <v>-0.40668249130249023</v>
      </c>
      <c r="CP2275">
        <v>-0.43295502662658691</v>
      </c>
      <c r="CQ2275">
        <v>-0.32188156247138977</v>
      </c>
      <c r="CR2275">
        <v>14.569056510925293</v>
      </c>
      <c r="CS2275">
        <v>49.139385223388672</v>
      </c>
      <c r="CT2275">
        <v>48.507858276367188</v>
      </c>
      <c r="CU2275">
        <v>48.630821228027344</v>
      </c>
      <c r="CV2275">
        <v>47.896064758300781</v>
      </c>
      <c r="CW2275">
        <v>47.042652130126953</v>
      </c>
      <c r="CX2275">
        <v>14.040497779846191</v>
      </c>
      <c r="CY2275">
        <v>-0.83978796005249023</v>
      </c>
      <c r="CZ2275">
        <v>-1.170360803604126</v>
      </c>
      <c r="DA2275">
        <v>-1.0425006151199341</v>
      </c>
      <c r="DB2275">
        <v>-0.78193056583404541</v>
      </c>
      <c r="DC2275">
        <v>-0.43433097004890442</v>
      </c>
      <c r="DD2275">
        <v>1.0996779203414917</v>
      </c>
      <c r="DE2275">
        <v>1.1255966424942017</v>
      </c>
      <c r="DF2275">
        <v>1.1479465961456299</v>
      </c>
      <c r="DG2275">
        <v>1.2774043083190918</v>
      </c>
      <c r="DH2275">
        <v>1.1836495399475098</v>
      </c>
      <c r="DI2275">
        <v>1.3303194046020508</v>
      </c>
      <c r="DJ2275">
        <v>1.4200242757797241</v>
      </c>
      <c r="DK2275">
        <v>1.3310443162918091</v>
      </c>
      <c r="DL2275">
        <v>1.6604193449020386</v>
      </c>
      <c r="DM2275">
        <v>1.4196020364761353</v>
      </c>
      <c r="DN2275">
        <v>1.2452828884124756</v>
      </c>
      <c r="DO2275">
        <v>1.2994614839553833</v>
      </c>
      <c r="DP2275">
        <v>16.299966812133789</v>
      </c>
      <c r="DQ2275">
        <v>51.236743927001953</v>
      </c>
      <c r="DR2275">
        <v>50.584262847900391</v>
      </c>
      <c r="DS2275">
        <v>50.640457153320313</v>
      </c>
      <c r="DT2275">
        <v>49.911029815673828</v>
      </c>
      <c r="DU2275">
        <v>48.932441711425781</v>
      </c>
      <c r="DV2275">
        <v>15.905498504638672</v>
      </c>
      <c r="DW2275">
        <v>1.276638388633728</v>
      </c>
      <c r="DX2275">
        <v>1.1386771202087402</v>
      </c>
      <c r="DY2275">
        <v>1.3059576749801636</v>
      </c>
      <c r="DZ2275">
        <v>1.5899893045425415</v>
      </c>
      <c r="EA2275">
        <v>1.9967663288116455</v>
      </c>
      <c r="EB2275">
        <v>3.1753153800964355</v>
      </c>
      <c r="EC2275">
        <v>3.1398203372955322</v>
      </c>
      <c r="ED2275">
        <v>3.224560022354126</v>
      </c>
      <c r="EE2275">
        <v>3.5297336578369141</v>
      </c>
      <c r="EF2275">
        <v>3.4886233806610107</v>
      </c>
      <c r="EG2275">
        <v>3.6275970935821533</v>
      </c>
      <c r="EH2275">
        <v>3.853163480758667</v>
      </c>
      <c r="EI2275">
        <v>3.9310252666473389</v>
      </c>
      <c r="EJ2275">
        <v>4.639040470123291</v>
      </c>
      <c r="EK2275">
        <v>4.0564665794372559</v>
      </c>
      <c r="EL2275">
        <v>3.6683919429779053</v>
      </c>
      <c r="EM2275">
        <v>3.6404232978820801</v>
      </c>
      <c r="EN2275">
        <v>18.799125671386719</v>
      </c>
      <c r="EO2275">
        <v>54.264995574951172</v>
      </c>
      <c r="EP2275">
        <v>53.582263946533203</v>
      </c>
      <c r="EQ2275">
        <v>53.542049407958984</v>
      </c>
      <c r="ER2275">
        <v>52.820323944091797</v>
      </c>
      <c r="ES2275">
        <v>51.661003112792969</v>
      </c>
      <c r="ET2275">
        <v>18.598264694213867</v>
      </c>
      <c r="EU2275">
        <v>4.3324217796325684</v>
      </c>
      <c r="EV2275">
        <v>4.4725608825683594</v>
      </c>
      <c r="EW2275">
        <v>4.6967587471008301</v>
      </c>
      <c r="EX2275">
        <v>5.0146651268005371</v>
      </c>
      <c r="EY2275">
        <v>5.5068850517272949</v>
      </c>
      <c r="EZ2275">
        <v>70.565414428710938</v>
      </c>
      <c r="FA2275">
        <v>69.037483215332031</v>
      </c>
      <c r="FB2275">
        <v>67.41168212890625</v>
      </c>
      <c r="FC2275">
        <v>66.130668640136719</v>
      </c>
      <c r="FD2275">
        <v>65.124542236328125</v>
      </c>
      <c r="FE2275">
        <v>64.301353454589844</v>
      </c>
      <c r="FF2275">
        <v>63.717765808105469</v>
      </c>
      <c r="FG2275">
        <v>63.854885101318359</v>
      </c>
      <c r="FH2275">
        <v>66.937026977539063</v>
      </c>
      <c r="FI2275">
        <v>72.52752685546875</v>
      </c>
      <c r="FJ2275">
        <v>78.308708190917969</v>
      </c>
      <c r="FK2275">
        <v>83.532470703125</v>
      </c>
      <c r="FL2275">
        <v>86.839385986328125</v>
      </c>
      <c r="FM2275">
        <v>88.645210266113281</v>
      </c>
      <c r="FN2275">
        <v>89.55853271484375</v>
      </c>
      <c r="FO2275">
        <v>90.003562927246094</v>
      </c>
      <c r="FP2275">
        <v>89.762313842773437</v>
      </c>
      <c r="FQ2275">
        <v>88.968528747558594</v>
      </c>
      <c r="FR2275">
        <v>87.254142761230469</v>
      </c>
      <c r="FS2275">
        <v>83.771980285644531</v>
      </c>
      <c r="FT2275">
        <v>79.127426147460938</v>
      </c>
      <c r="FU2275">
        <v>75.482940673828125</v>
      </c>
      <c r="FV2275">
        <v>73.015411376953125</v>
      </c>
      <c r="FW2275">
        <v>71.060111999511719</v>
      </c>
      <c r="FX2275">
        <v>1594</v>
      </c>
      <c r="FY2275">
        <v>1.6445562243461609E-2</v>
      </c>
      <c r="FZ2275">
        <v>1</v>
      </c>
    </row>
    <row r="2276" spans="1:182" x14ac:dyDescent="0.2">
      <c r="A2276" t="s">
        <v>245</v>
      </c>
      <c r="B2276" t="s">
        <v>252</v>
      </c>
      <c r="C2276" t="s">
        <v>218</v>
      </c>
      <c r="D2276" t="s">
        <v>40</v>
      </c>
      <c r="E2276">
        <v>2015</v>
      </c>
      <c r="F2276" t="s">
        <v>230</v>
      </c>
      <c r="G2276" t="s">
        <v>10</v>
      </c>
      <c r="H2276" t="s">
        <v>226</v>
      </c>
      <c r="I2276">
        <v>1056.5999999999999</v>
      </c>
      <c r="L2276">
        <v>249.62484840871954</v>
      </c>
      <c r="M2276">
        <v>243.22108375834742</v>
      </c>
      <c r="N2276">
        <v>238.46773365360323</v>
      </c>
      <c r="O2276">
        <v>237.03628148244314</v>
      </c>
      <c r="P2276">
        <v>241.52930256992224</v>
      </c>
      <c r="Q2276">
        <v>251.39957665831452</v>
      </c>
      <c r="R2276">
        <v>265.34869685824606</v>
      </c>
      <c r="S2276">
        <v>272.65644704144916</v>
      </c>
      <c r="T2276">
        <v>281.90419653190247</v>
      </c>
      <c r="U2276">
        <v>291.8794760444747</v>
      </c>
      <c r="V2276">
        <v>303.78101253065557</v>
      </c>
      <c r="W2276">
        <v>307.44634196083609</v>
      </c>
      <c r="X2276">
        <v>307.44818474606109</v>
      </c>
      <c r="Y2276">
        <v>310.17446882561859</v>
      </c>
      <c r="Z2276">
        <v>311.70731037799709</v>
      </c>
      <c r="AA2276">
        <v>310.90190605164275</v>
      </c>
      <c r="AB2276">
        <v>309.68836855441123</v>
      </c>
      <c r="AC2276">
        <v>306.05096021704674</v>
      </c>
      <c r="AD2276">
        <v>305.05098898290913</v>
      </c>
      <c r="AE2276">
        <v>308.09295485348224</v>
      </c>
      <c r="AF2276">
        <v>303.97106130324772</v>
      </c>
      <c r="AG2276">
        <v>288.15877591028607</v>
      </c>
      <c r="AH2276">
        <v>271.64725111806155</v>
      </c>
      <c r="AI2276">
        <v>258.07252951106585</v>
      </c>
      <c r="AJ2276">
        <v>-5.0497574806213379</v>
      </c>
      <c r="AK2276">
        <v>-4.9019536972045898</v>
      </c>
      <c r="AL2276">
        <v>-4.9421133995056152</v>
      </c>
      <c r="AM2276">
        <v>-4.8740940093994141</v>
      </c>
      <c r="AN2276">
        <v>-4.7905492782592773</v>
      </c>
      <c r="AO2276">
        <v>-4.4247274398803711</v>
      </c>
      <c r="AP2276">
        <v>-4.4429726600646973</v>
      </c>
      <c r="AQ2276">
        <v>-4.3803410530090332</v>
      </c>
      <c r="AR2276">
        <v>-4.5856814384460449</v>
      </c>
      <c r="AS2276">
        <v>-4.8536906242370605</v>
      </c>
      <c r="AT2276">
        <v>-4.934363842010498</v>
      </c>
      <c r="AU2276">
        <v>-4.9621834754943848</v>
      </c>
      <c r="AV2276">
        <v>23.6151123046875</v>
      </c>
      <c r="AW2276">
        <v>84.3790283203125</v>
      </c>
      <c r="AX2276">
        <v>84.0245361328125</v>
      </c>
      <c r="AY2276">
        <v>83.012336730957031</v>
      </c>
      <c r="AZ2276">
        <v>82.654373168945313</v>
      </c>
      <c r="BA2276">
        <v>82.862556457519531</v>
      </c>
      <c r="BB2276">
        <v>23.973861694335938</v>
      </c>
      <c r="BC2276">
        <v>-2.9217770099639893</v>
      </c>
      <c r="BD2276">
        <v>-2.9696455001831055</v>
      </c>
      <c r="BE2276">
        <v>-2.7932517528533936</v>
      </c>
      <c r="BF2276">
        <v>-2.863987922668457</v>
      </c>
      <c r="BG2276">
        <v>-3.2294824123382568</v>
      </c>
      <c r="BH2276">
        <v>-2.3636512756347656</v>
      </c>
      <c r="BI2276">
        <v>-2.2897322177886963</v>
      </c>
      <c r="BJ2276">
        <v>-2.3202250003814697</v>
      </c>
      <c r="BK2276">
        <v>-2.3049399852752686</v>
      </c>
      <c r="BL2276">
        <v>-2.285876989364624</v>
      </c>
      <c r="BM2276">
        <v>-2.1121420860290527</v>
      </c>
      <c r="BN2276">
        <v>-2.1383297443389893</v>
      </c>
      <c r="BO2276">
        <v>-2.0549137592315674</v>
      </c>
      <c r="BP2276">
        <v>-2.1428971290588379</v>
      </c>
      <c r="BQ2276">
        <v>-2.2696878910064697</v>
      </c>
      <c r="BR2276">
        <v>-2.2842483520507812</v>
      </c>
      <c r="BS2276">
        <v>-2.3229625225067139</v>
      </c>
      <c r="BT2276">
        <v>26.684885025024414</v>
      </c>
      <c r="BU2276">
        <v>87.976127624511719</v>
      </c>
      <c r="BV2276">
        <v>87.610977172851563</v>
      </c>
      <c r="BW2276">
        <v>86.629966735839844</v>
      </c>
      <c r="BX2276">
        <v>86.303718566894531</v>
      </c>
      <c r="BY2276">
        <v>86.5078125</v>
      </c>
      <c r="BZ2276">
        <v>27.109357833862305</v>
      </c>
      <c r="CA2276">
        <v>3.3934757113456726E-2</v>
      </c>
      <c r="CB2276">
        <v>-2.0938452333211899E-2</v>
      </c>
      <c r="CC2276">
        <v>7.286563515663147E-2</v>
      </c>
      <c r="CD2276">
        <v>-7.9744786024093628E-2</v>
      </c>
      <c r="CE2276">
        <v>-0.46348744630813599</v>
      </c>
      <c r="CF2276">
        <v>-0.50326240062713623</v>
      </c>
      <c r="CG2276">
        <v>-0.48051542043685913</v>
      </c>
      <c r="CH2276">
        <v>-0.50431299209594727</v>
      </c>
      <c r="CI2276">
        <v>-0.52555173635482788</v>
      </c>
      <c r="CJ2276">
        <v>-0.55114859342575073</v>
      </c>
      <c r="CK2276">
        <v>-0.51045238971710205</v>
      </c>
      <c r="CL2276">
        <v>-0.54214096069335938</v>
      </c>
      <c r="CM2276">
        <v>-0.44432970881462097</v>
      </c>
      <c r="CN2276">
        <v>-0.45103219151496887</v>
      </c>
      <c r="CO2276">
        <v>-0.48001518845558167</v>
      </c>
      <c r="CP2276">
        <v>-0.4487861692905426</v>
      </c>
      <c r="CQ2276">
        <v>-0.49504631757736206</v>
      </c>
      <c r="CR2276">
        <v>28.810998916625977</v>
      </c>
      <c r="CS2276">
        <v>90.46746826171875</v>
      </c>
      <c r="CT2276">
        <v>90.094932556152344</v>
      </c>
      <c r="CU2276">
        <v>89.135528564453125</v>
      </c>
      <c r="CV2276">
        <v>88.831253051757812</v>
      </c>
      <c r="CW2276">
        <v>89.032501220703125</v>
      </c>
      <c r="CX2276">
        <v>29.28099250793457</v>
      </c>
      <c r="CY2276">
        <v>2.0810518264770508</v>
      </c>
      <c r="CZ2276">
        <v>2.021327018737793</v>
      </c>
      <c r="DA2276">
        <v>2.0579297542572021</v>
      </c>
      <c r="DB2276">
        <v>1.8486136198043823</v>
      </c>
      <c r="DC2276">
        <v>1.4522322416305542</v>
      </c>
      <c r="DD2276">
        <v>1.3571264743804932</v>
      </c>
      <c r="DE2276">
        <v>1.328701376914978</v>
      </c>
      <c r="DF2276">
        <v>1.3115990161895752</v>
      </c>
      <c r="DG2276">
        <v>1.2538363933563232</v>
      </c>
      <c r="DH2276">
        <v>1.183579683303833</v>
      </c>
      <c r="DI2276">
        <v>1.0912373065948486</v>
      </c>
      <c r="DJ2276">
        <v>1.054047703742981</v>
      </c>
      <c r="DK2276">
        <v>1.1662541627883911</v>
      </c>
      <c r="DL2276">
        <v>1.2408328056335449</v>
      </c>
      <c r="DM2276">
        <v>1.3096574544906616</v>
      </c>
      <c r="DN2276">
        <v>1.3866758346557617</v>
      </c>
      <c r="DO2276">
        <v>1.3328700065612793</v>
      </c>
      <c r="DP2276">
        <v>30.937114715576172</v>
      </c>
      <c r="DQ2276">
        <v>92.95880126953125</v>
      </c>
      <c r="DR2276">
        <v>92.578887939453125</v>
      </c>
      <c r="DS2276">
        <v>91.641082763671875</v>
      </c>
      <c r="DT2276">
        <v>91.358779907226562</v>
      </c>
      <c r="DU2276">
        <v>91.557197570800781</v>
      </c>
      <c r="DV2276">
        <v>31.452629089355469</v>
      </c>
      <c r="DW2276">
        <v>4.1281685829162598</v>
      </c>
      <c r="DX2276">
        <v>4.0635924339294434</v>
      </c>
      <c r="DY2276">
        <v>4.0429940223693848</v>
      </c>
      <c r="DZ2276">
        <v>3.7769720554351807</v>
      </c>
      <c r="EA2276">
        <v>3.3679518699645996</v>
      </c>
      <c r="EB2276">
        <v>4.0432324409484863</v>
      </c>
      <c r="EC2276">
        <v>3.9409232139587402</v>
      </c>
      <c r="ED2276">
        <v>3.9334874153137207</v>
      </c>
      <c r="EE2276">
        <v>3.8229901790618896</v>
      </c>
      <c r="EF2276">
        <v>3.6882519721984863</v>
      </c>
      <c r="EG2276">
        <v>3.403822660446167</v>
      </c>
      <c r="EH2276">
        <v>3.3586907386779785</v>
      </c>
      <c r="EI2276">
        <v>3.4916815757751465</v>
      </c>
      <c r="EJ2276">
        <v>3.683617115020752</v>
      </c>
      <c r="EK2276">
        <v>3.8936605453491211</v>
      </c>
      <c r="EL2276">
        <v>4.0367918014526367</v>
      </c>
      <c r="EM2276">
        <v>3.9720909595489502</v>
      </c>
      <c r="EN2276">
        <v>34.006889343261719</v>
      </c>
      <c r="EO2276">
        <v>96.555900573730469</v>
      </c>
      <c r="EP2276">
        <v>96.165328979492188</v>
      </c>
      <c r="EQ2276">
        <v>95.258712768554688</v>
      </c>
      <c r="ER2276">
        <v>95.008132934570313</v>
      </c>
      <c r="ES2276">
        <v>95.20245361328125</v>
      </c>
      <c r="ET2276">
        <v>34.588123321533203</v>
      </c>
      <c r="EU2276">
        <v>7.0838804244995117</v>
      </c>
      <c r="EV2276">
        <v>7.0122995376586914</v>
      </c>
      <c r="EW2276">
        <v>6.909111499786377</v>
      </c>
      <c r="EX2276">
        <v>6.5612149238586426</v>
      </c>
      <c r="EY2276">
        <v>6.1339468955993652</v>
      </c>
      <c r="EZ2276">
        <v>74.602584838867188</v>
      </c>
      <c r="FA2276">
        <v>72.944419860839844</v>
      </c>
      <c r="FB2276">
        <v>71.523094177246094</v>
      </c>
      <c r="FC2276">
        <v>70.642379760742187</v>
      </c>
      <c r="FD2276">
        <v>69.731040954589844</v>
      </c>
      <c r="FE2276">
        <v>68.648536682128906</v>
      </c>
      <c r="FF2276">
        <v>68.228996276855469</v>
      </c>
      <c r="FG2276">
        <v>68.5655517578125</v>
      </c>
      <c r="FH2276">
        <v>71.877449035644531</v>
      </c>
      <c r="FI2276">
        <v>77.292228698730469</v>
      </c>
      <c r="FJ2276">
        <v>82.147743225097656</v>
      </c>
      <c r="FK2276">
        <v>85.645591735839844</v>
      </c>
      <c r="FL2276">
        <v>88.285568237304688</v>
      </c>
      <c r="FM2276">
        <v>90.212120056152344</v>
      </c>
      <c r="FN2276">
        <v>91.440696716308594</v>
      </c>
      <c r="FO2276">
        <v>91.762336730957031</v>
      </c>
      <c r="FP2276">
        <v>91.351638793945313</v>
      </c>
      <c r="FQ2276">
        <v>90.27337646484375</v>
      </c>
      <c r="FR2276">
        <v>88.957786560058594</v>
      </c>
      <c r="FS2276">
        <v>86.509719848632812</v>
      </c>
      <c r="FT2276">
        <v>82.71490478515625</v>
      </c>
      <c r="FU2276">
        <v>78.936203002929687</v>
      </c>
      <c r="FV2276">
        <v>76.690811157226563</v>
      </c>
      <c r="FW2276">
        <v>74.381248474121094</v>
      </c>
      <c r="FX2276">
        <v>1594</v>
      </c>
      <c r="FY2276">
        <v>1.6445562243461609E-2</v>
      </c>
      <c r="FZ2276">
        <v>1</v>
      </c>
    </row>
    <row r="2277" spans="1:182" x14ac:dyDescent="0.2">
      <c r="A2277" t="s">
        <v>245</v>
      </c>
      <c r="B2277" t="s">
        <v>252</v>
      </c>
      <c r="C2277" t="s">
        <v>218</v>
      </c>
      <c r="D2277" t="s">
        <v>40</v>
      </c>
      <c r="E2277">
        <v>2016</v>
      </c>
      <c r="F2277" t="s">
        <v>230</v>
      </c>
      <c r="G2277" t="s">
        <v>10</v>
      </c>
      <c r="H2277" t="s">
        <v>226</v>
      </c>
      <c r="I2277">
        <v>1056.5999999999999</v>
      </c>
      <c r="L2277">
        <v>249.62484840871954</v>
      </c>
      <c r="M2277">
        <v>243.22108375834745</v>
      </c>
      <c r="N2277">
        <v>238.46773365360323</v>
      </c>
      <c r="O2277">
        <v>237.03628148244314</v>
      </c>
      <c r="P2277">
        <v>241.52930256992221</v>
      </c>
      <c r="Q2277">
        <v>251.39957665831452</v>
      </c>
      <c r="R2277">
        <v>265.34869685824606</v>
      </c>
      <c r="S2277">
        <v>272.65644704144916</v>
      </c>
      <c r="T2277">
        <v>281.90419653190247</v>
      </c>
      <c r="U2277">
        <v>291.8794760444747</v>
      </c>
      <c r="V2277">
        <v>303.78101253065557</v>
      </c>
      <c r="W2277">
        <v>307.44634196083609</v>
      </c>
      <c r="X2277">
        <v>307.44818474606109</v>
      </c>
      <c r="Y2277">
        <v>310.17446882561859</v>
      </c>
      <c r="Z2277">
        <v>311.70731037799709</v>
      </c>
      <c r="AA2277">
        <v>310.90190605164275</v>
      </c>
      <c r="AB2277">
        <v>309.68836855441117</v>
      </c>
      <c r="AC2277">
        <v>306.05096021704674</v>
      </c>
      <c r="AD2277">
        <v>305.05098898290913</v>
      </c>
      <c r="AE2277">
        <v>308.09295485348224</v>
      </c>
      <c r="AF2277">
        <v>303.97106130324772</v>
      </c>
      <c r="AG2277">
        <v>288.15877591028607</v>
      </c>
      <c r="AH2277">
        <v>271.64725111806155</v>
      </c>
      <c r="AI2277">
        <v>258.07252951106591</v>
      </c>
      <c r="AJ2277">
        <v>-5.0497574806213379</v>
      </c>
      <c r="AK2277">
        <v>-4.9019536972045898</v>
      </c>
      <c r="AL2277">
        <v>-4.9421133995056152</v>
      </c>
      <c r="AM2277">
        <v>-4.8740940093994141</v>
      </c>
      <c r="AN2277">
        <v>-4.7905492782592773</v>
      </c>
      <c r="AO2277">
        <v>-4.4247274398803711</v>
      </c>
      <c r="AP2277">
        <v>-4.4429726600646973</v>
      </c>
      <c r="AQ2277">
        <v>-4.3803410530090332</v>
      </c>
      <c r="AR2277">
        <v>-4.5856814384460449</v>
      </c>
      <c r="AS2277">
        <v>-4.8536906242370605</v>
      </c>
      <c r="AT2277">
        <v>-4.934363842010498</v>
      </c>
      <c r="AU2277">
        <v>-4.9621834754943848</v>
      </c>
      <c r="AV2277">
        <v>23.6151123046875</v>
      </c>
      <c r="AW2277">
        <v>84.3790283203125</v>
      </c>
      <c r="AX2277">
        <v>84.0245361328125</v>
      </c>
      <c r="AY2277">
        <v>83.012336730957031</v>
      </c>
      <c r="AZ2277">
        <v>82.654373168945313</v>
      </c>
      <c r="BA2277">
        <v>82.862556457519531</v>
      </c>
      <c r="BB2277">
        <v>23.973861694335938</v>
      </c>
      <c r="BC2277">
        <v>-2.9217770099639893</v>
      </c>
      <c r="BD2277">
        <v>-2.9696455001831055</v>
      </c>
      <c r="BE2277">
        <v>-2.7932517528533936</v>
      </c>
      <c r="BF2277">
        <v>-2.863987922668457</v>
      </c>
      <c r="BG2277">
        <v>-3.2294824123382568</v>
      </c>
      <c r="BH2277">
        <v>-2.3636512756347656</v>
      </c>
      <c r="BI2277">
        <v>-2.2897322177886963</v>
      </c>
      <c r="BJ2277">
        <v>-2.3202250003814697</v>
      </c>
      <c r="BK2277">
        <v>-2.3049399852752686</v>
      </c>
      <c r="BL2277">
        <v>-2.285876989364624</v>
      </c>
      <c r="BM2277">
        <v>-2.1121420860290527</v>
      </c>
      <c r="BN2277">
        <v>-2.1383297443389893</v>
      </c>
      <c r="BO2277">
        <v>-2.0549137592315674</v>
      </c>
      <c r="BP2277">
        <v>-2.1428971290588379</v>
      </c>
      <c r="BQ2277">
        <v>-2.2696878910064697</v>
      </c>
      <c r="BR2277">
        <v>-2.2842483520507812</v>
      </c>
      <c r="BS2277">
        <v>-2.3229625225067139</v>
      </c>
      <c r="BT2277">
        <v>26.684885025024414</v>
      </c>
      <c r="BU2277">
        <v>87.976127624511719</v>
      </c>
      <c r="BV2277">
        <v>87.610977172851563</v>
      </c>
      <c r="BW2277">
        <v>86.629966735839844</v>
      </c>
      <c r="BX2277">
        <v>86.303718566894531</v>
      </c>
      <c r="BY2277">
        <v>86.5078125</v>
      </c>
      <c r="BZ2277">
        <v>27.109357833862305</v>
      </c>
      <c r="CA2277">
        <v>3.3934757113456726E-2</v>
      </c>
      <c r="CB2277">
        <v>-2.0938452333211899E-2</v>
      </c>
      <c r="CC2277">
        <v>7.286563515663147E-2</v>
      </c>
      <c r="CD2277">
        <v>-7.9744786024093628E-2</v>
      </c>
      <c r="CE2277">
        <v>-0.46348744630813599</v>
      </c>
      <c r="CF2277">
        <v>-0.50326240062713623</v>
      </c>
      <c r="CG2277">
        <v>-0.48051542043685913</v>
      </c>
      <c r="CH2277">
        <v>-0.50431299209594727</v>
      </c>
      <c r="CI2277">
        <v>-0.52555173635482788</v>
      </c>
      <c r="CJ2277">
        <v>-0.55114859342575073</v>
      </c>
      <c r="CK2277">
        <v>-0.51045238971710205</v>
      </c>
      <c r="CL2277">
        <v>-0.54214096069335938</v>
      </c>
      <c r="CM2277">
        <v>-0.44432970881462097</v>
      </c>
      <c r="CN2277">
        <v>-0.45103219151496887</v>
      </c>
      <c r="CO2277">
        <v>-0.48001518845558167</v>
      </c>
      <c r="CP2277">
        <v>-0.4487861692905426</v>
      </c>
      <c r="CQ2277">
        <v>-0.49504631757736206</v>
      </c>
      <c r="CR2277">
        <v>28.810998916625977</v>
      </c>
      <c r="CS2277">
        <v>90.46746826171875</v>
      </c>
      <c r="CT2277">
        <v>90.094932556152344</v>
      </c>
      <c r="CU2277">
        <v>89.135528564453125</v>
      </c>
      <c r="CV2277">
        <v>88.831253051757812</v>
      </c>
      <c r="CW2277">
        <v>89.032501220703125</v>
      </c>
      <c r="CX2277">
        <v>29.28099250793457</v>
      </c>
      <c r="CY2277">
        <v>2.0810518264770508</v>
      </c>
      <c r="CZ2277">
        <v>2.021327018737793</v>
      </c>
      <c r="DA2277">
        <v>2.0579297542572021</v>
      </c>
      <c r="DB2277">
        <v>1.8486136198043823</v>
      </c>
      <c r="DC2277">
        <v>1.4522322416305542</v>
      </c>
      <c r="DD2277">
        <v>1.3571264743804932</v>
      </c>
      <c r="DE2277">
        <v>1.328701376914978</v>
      </c>
      <c r="DF2277">
        <v>1.3115990161895752</v>
      </c>
      <c r="DG2277">
        <v>1.2538363933563232</v>
      </c>
      <c r="DH2277">
        <v>1.183579683303833</v>
      </c>
      <c r="DI2277">
        <v>1.0912373065948486</v>
      </c>
      <c r="DJ2277">
        <v>1.054047703742981</v>
      </c>
      <c r="DK2277">
        <v>1.1662541627883911</v>
      </c>
      <c r="DL2277">
        <v>1.2408328056335449</v>
      </c>
      <c r="DM2277">
        <v>1.3096574544906616</v>
      </c>
      <c r="DN2277">
        <v>1.3866758346557617</v>
      </c>
      <c r="DO2277">
        <v>1.3328700065612793</v>
      </c>
      <c r="DP2277">
        <v>30.937114715576172</v>
      </c>
      <c r="DQ2277">
        <v>92.95880126953125</v>
      </c>
      <c r="DR2277">
        <v>92.578887939453125</v>
      </c>
      <c r="DS2277">
        <v>91.641082763671875</v>
      </c>
      <c r="DT2277">
        <v>91.358779907226562</v>
      </c>
      <c r="DU2277">
        <v>91.557197570800781</v>
      </c>
      <c r="DV2277">
        <v>31.452629089355469</v>
      </c>
      <c r="DW2277">
        <v>4.1281685829162598</v>
      </c>
      <c r="DX2277">
        <v>4.0635924339294434</v>
      </c>
      <c r="DY2277">
        <v>4.0429940223693848</v>
      </c>
      <c r="DZ2277">
        <v>3.7769720554351807</v>
      </c>
      <c r="EA2277">
        <v>3.3679518699645996</v>
      </c>
      <c r="EB2277">
        <v>4.0432324409484863</v>
      </c>
      <c r="EC2277">
        <v>3.9409232139587402</v>
      </c>
      <c r="ED2277">
        <v>3.9334874153137207</v>
      </c>
      <c r="EE2277">
        <v>3.8229901790618896</v>
      </c>
      <c r="EF2277">
        <v>3.6882519721984863</v>
      </c>
      <c r="EG2277">
        <v>3.403822660446167</v>
      </c>
      <c r="EH2277">
        <v>3.3586907386779785</v>
      </c>
      <c r="EI2277">
        <v>3.4916815757751465</v>
      </c>
      <c r="EJ2277">
        <v>3.683617115020752</v>
      </c>
      <c r="EK2277">
        <v>3.8936605453491211</v>
      </c>
      <c r="EL2277">
        <v>4.0367918014526367</v>
      </c>
      <c r="EM2277">
        <v>3.9720909595489502</v>
      </c>
      <c r="EN2277">
        <v>34.006889343261719</v>
      </c>
      <c r="EO2277">
        <v>96.555900573730469</v>
      </c>
      <c r="EP2277">
        <v>96.165328979492188</v>
      </c>
      <c r="EQ2277">
        <v>95.258712768554688</v>
      </c>
      <c r="ER2277">
        <v>95.008132934570313</v>
      </c>
      <c r="ES2277">
        <v>95.20245361328125</v>
      </c>
      <c r="ET2277">
        <v>34.588123321533203</v>
      </c>
      <c r="EU2277">
        <v>7.0838804244995117</v>
      </c>
      <c r="EV2277">
        <v>7.0122995376586914</v>
      </c>
      <c r="EW2277">
        <v>6.909111499786377</v>
      </c>
      <c r="EX2277">
        <v>6.5612149238586426</v>
      </c>
      <c r="EY2277">
        <v>6.1339468955993652</v>
      </c>
      <c r="EZ2277">
        <v>74.602584838867188</v>
      </c>
      <c r="FA2277">
        <v>72.944419860839844</v>
      </c>
      <c r="FB2277">
        <v>71.523094177246094</v>
      </c>
      <c r="FC2277">
        <v>70.642379760742187</v>
      </c>
      <c r="FD2277">
        <v>69.731040954589844</v>
      </c>
      <c r="FE2277">
        <v>68.648536682128906</v>
      </c>
      <c r="FF2277">
        <v>68.228996276855469</v>
      </c>
      <c r="FG2277">
        <v>68.5655517578125</v>
      </c>
      <c r="FH2277">
        <v>71.877449035644531</v>
      </c>
      <c r="FI2277">
        <v>77.292228698730469</v>
      </c>
      <c r="FJ2277">
        <v>82.147743225097656</v>
      </c>
      <c r="FK2277">
        <v>85.645591735839844</v>
      </c>
      <c r="FL2277">
        <v>88.285568237304688</v>
      </c>
      <c r="FM2277">
        <v>90.212120056152344</v>
      </c>
      <c r="FN2277">
        <v>91.440696716308594</v>
      </c>
      <c r="FO2277">
        <v>91.762336730957031</v>
      </c>
      <c r="FP2277">
        <v>91.351638793945313</v>
      </c>
      <c r="FQ2277">
        <v>90.27337646484375</v>
      </c>
      <c r="FR2277">
        <v>88.957786560058594</v>
      </c>
      <c r="FS2277">
        <v>86.509719848632812</v>
      </c>
      <c r="FT2277">
        <v>82.71490478515625</v>
      </c>
      <c r="FU2277">
        <v>78.936203002929687</v>
      </c>
      <c r="FV2277">
        <v>76.690811157226563</v>
      </c>
      <c r="FW2277">
        <v>74.381248474121094</v>
      </c>
      <c r="FX2277">
        <v>1594</v>
      </c>
      <c r="FY2277">
        <v>1.6445562243461609E-2</v>
      </c>
      <c r="FZ2277">
        <v>1</v>
      </c>
    </row>
    <row r="2278" spans="1:182" x14ac:dyDescent="0.2">
      <c r="A2278" t="s">
        <v>245</v>
      </c>
      <c r="B2278" t="s">
        <v>252</v>
      </c>
      <c r="C2278" t="s">
        <v>218</v>
      </c>
      <c r="D2278" t="s">
        <v>40</v>
      </c>
      <c r="E2278">
        <v>2017</v>
      </c>
      <c r="F2278" t="s">
        <v>230</v>
      </c>
      <c r="G2278" t="s">
        <v>10</v>
      </c>
      <c r="H2278" t="s">
        <v>226</v>
      </c>
      <c r="I2278">
        <v>1056.5999999999999</v>
      </c>
      <c r="L2278">
        <v>249.62484840871954</v>
      </c>
      <c r="M2278">
        <v>243.22108375834745</v>
      </c>
      <c r="N2278">
        <v>238.46773365360323</v>
      </c>
      <c r="O2278">
        <v>237.03628148244314</v>
      </c>
      <c r="P2278">
        <v>241.52930256992224</v>
      </c>
      <c r="Q2278">
        <v>251.39957665831452</v>
      </c>
      <c r="R2278">
        <v>265.34869685824606</v>
      </c>
      <c r="S2278">
        <v>272.65644704144916</v>
      </c>
      <c r="T2278">
        <v>281.90419653190247</v>
      </c>
      <c r="U2278">
        <v>291.8794760444747</v>
      </c>
      <c r="V2278">
        <v>303.78101253065557</v>
      </c>
      <c r="W2278">
        <v>307.44634196083609</v>
      </c>
      <c r="X2278">
        <v>307.44818474606103</v>
      </c>
      <c r="Y2278">
        <v>310.17446882561859</v>
      </c>
      <c r="Z2278">
        <v>311.70731037799709</v>
      </c>
      <c r="AA2278">
        <v>310.90190605164275</v>
      </c>
      <c r="AB2278">
        <v>309.68836855441123</v>
      </c>
      <c r="AC2278">
        <v>306.05096021704668</v>
      </c>
      <c r="AD2278">
        <v>305.05098898290913</v>
      </c>
      <c r="AE2278">
        <v>308.09295485348224</v>
      </c>
      <c r="AF2278">
        <v>303.97106130324772</v>
      </c>
      <c r="AG2278">
        <v>288.15877591028607</v>
      </c>
      <c r="AH2278">
        <v>271.64725111806155</v>
      </c>
      <c r="AI2278">
        <v>258.07252951106591</v>
      </c>
      <c r="AJ2278">
        <v>-5.0497574806213379</v>
      </c>
      <c r="AK2278">
        <v>-4.9019536972045898</v>
      </c>
      <c r="AL2278">
        <v>-4.9421133995056152</v>
      </c>
      <c r="AM2278">
        <v>-4.8740940093994141</v>
      </c>
      <c r="AN2278">
        <v>-4.7905492782592773</v>
      </c>
      <c r="AO2278">
        <v>-4.4247274398803711</v>
      </c>
      <c r="AP2278">
        <v>-4.4429726600646973</v>
      </c>
      <c r="AQ2278">
        <v>-4.3803410530090332</v>
      </c>
      <c r="AR2278">
        <v>-4.5856814384460449</v>
      </c>
      <c r="AS2278">
        <v>-4.8536906242370605</v>
      </c>
      <c r="AT2278">
        <v>-4.934363842010498</v>
      </c>
      <c r="AU2278">
        <v>-4.9621834754943848</v>
      </c>
      <c r="AV2278">
        <v>23.6151123046875</v>
      </c>
      <c r="AW2278">
        <v>84.3790283203125</v>
      </c>
      <c r="AX2278">
        <v>84.0245361328125</v>
      </c>
      <c r="AY2278">
        <v>83.012336730957031</v>
      </c>
      <c r="AZ2278">
        <v>82.654373168945313</v>
      </c>
      <c r="BA2278">
        <v>82.862556457519531</v>
      </c>
      <c r="BB2278">
        <v>23.973861694335938</v>
      </c>
      <c r="BC2278">
        <v>-2.9217770099639893</v>
      </c>
      <c r="BD2278">
        <v>-2.9696455001831055</v>
      </c>
      <c r="BE2278">
        <v>-2.7932517528533936</v>
      </c>
      <c r="BF2278">
        <v>-2.863987922668457</v>
      </c>
      <c r="BG2278">
        <v>-3.2294824123382568</v>
      </c>
      <c r="BH2278">
        <v>-2.3636512756347656</v>
      </c>
      <c r="BI2278">
        <v>-2.2897322177886963</v>
      </c>
      <c r="BJ2278">
        <v>-2.3202250003814697</v>
      </c>
      <c r="BK2278">
        <v>-2.3049399852752686</v>
      </c>
      <c r="BL2278">
        <v>-2.285876989364624</v>
      </c>
      <c r="BM2278">
        <v>-2.1121420860290527</v>
      </c>
      <c r="BN2278">
        <v>-2.1383297443389893</v>
      </c>
      <c r="BO2278">
        <v>-2.0549137592315674</v>
      </c>
      <c r="BP2278">
        <v>-2.1428971290588379</v>
      </c>
      <c r="BQ2278">
        <v>-2.2696878910064697</v>
      </c>
      <c r="BR2278">
        <v>-2.2842483520507812</v>
      </c>
      <c r="BS2278">
        <v>-2.3229625225067139</v>
      </c>
      <c r="BT2278">
        <v>26.684885025024414</v>
      </c>
      <c r="BU2278">
        <v>87.976127624511719</v>
      </c>
      <c r="BV2278">
        <v>87.610977172851563</v>
      </c>
      <c r="BW2278">
        <v>86.629966735839844</v>
      </c>
      <c r="BX2278">
        <v>86.303718566894531</v>
      </c>
      <c r="BY2278">
        <v>86.5078125</v>
      </c>
      <c r="BZ2278">
        <v>27.109357833862305</v>
      </c>
      <c r="CA2278">
        <v>3.3934757113456726E-2</v>
      </c>
      <c r="CB2278">
        <v>-2.0938452333211899E-2</v>
      </c>
      <c r="CC2278">
        <v>7.286563515663147E-2</v>
      </c>
      <c r="CD2278">
        <v>-7.9744786024093628E-2</v>
      </c>
      <c r="CE2278">
        <v>-0.46348744630813599</v>
      </c>
      <c r="CF2278">
        <v>-0.50326240062713623</v>
      </c>
      <c r="CG2278">
        <v>-0.48051542043685913</v>
      </c>
      <c r="CH2278">
        <v>-0.50431299209594727</v>
      </c>
      <c r="CI2278">
        <v>-0.52555173635482788</v>
      </c>
      <c r="CJ2278">
        <v>-0.55114859342575073</v>
      </c>
      <c r="CK2278">
        <v>-0.51045238971710205</v>
      </c>
      <c r="CL2278">
        <v>-0.54214096069335938</v>
      </c>
      <c r="CM2278">
        <v>-0.44432970881462097</v>
      </c>
      <c r="CN2278">
        <v>-0.45103219151496887</v>
      </c>
      <c r="CO2278">
        <v>-0.48001518845558167</v>
      </c>
      <c r="CP2278">
        <v>-0.4487861692905426</v>
      </c>
      <c r="CQ2278">
        <v>-0.49504631757736206</v>
      </c>
      <c r="CR2278">
        <v>28.810998916625977</v>
      </c>
      <c r="CS2278">
        <v>90.46746826171875</v>
      </c>
      <c r="CT2278">
        <v>90.094932556152344</v>
      </c>
      <c r="CU2278">
        <v>89.135528564453125</v>
      </c>
      <c r="CV2278">
        <v>88.831253051757812</v>
      </c>
      <c r="CW2278">
        <v>89.032501220703125</v>
      </c>
      <c r="CX2278">
        <v>29.28099250793457</v>
      </c>
      <c r="CY2278">
        <v>2.0810518264770508</v>
      </c>
      <c r="CZ2278">
        <v>2.021327018737793</v>
      </c>
      <c r="DA2278">
        <v>2.0579297542572021</v>
      </c>
      <c r="DB2278">
        <v>1.8486136198043823</v>
      </c>
      <c r="DC2278">
        <v>1.4522322416305542</v>
      </c>
      <c r="DD2278">
        <v>1.3571264743804932</v>
      </c>
      <c r="DE2278">
        <v>1.328701376914978</v>
      </c>
      <c r="DF2278">
        <v>1.3115990161895752</v>
      </c>
      <c r="DG2278">
        <v>1.2538363933563232</v>
      </c>
      <c r="DH2278">
        <v>1.183579683303833</v>
      </c>
      <c r="DI2278">
        <v>1.0912373065948486</v>
      </c>
      <c r="DJ2278">
        <v>1.054047703742981</v>
      </c>
      <c r="DK2278">
        <v>1.1662541627883911</v>
      </c>
      <c r="DL2278">
        <v>1.2408328056335449</v>
      </c>
      <c r="DM2278">
        <v>1.3096574544906616</v>
      </c>
      <c r="DN2278">
        <v>1.3866758346557617</v>
      </c>
      <c r="DO2278">
        <v>1.3328700065612793</v>
      </c>
      <c r="DP2278">
        <v>30.937114715576172</v>
      </c>
      <c r="DQ2278">
        <v>92.95880126953125</v>
      </c>
      <c r="DR2278">
        <v>92.578887939453125</v>
      </c>
      <c r="DS2278">
        <v>91.641082763671875</v>
      </c>
      <c r="DT2278">
        <v>91.358779907226562</v>
      </c>
      <c r="DU2278">
        <v>91.557197570800781</v>
      </c>
      <c r="DV2278">
        <v>31.452629089355469</v>
      </c>
      <c r="DW2278">
        <v>4.1281685829162598</v>
      </c>
      <c r="DX2278">
        <v>4.0635924339294434</v>
      </c>
      <c r="DY2278">
        <v>4.0429940223693848</v>
      </c>
      <c r="DZ2278">
        <v>3.7769720554351807</v>
      </c>
      <c r="EA2278">
        <v>3.3679518699645996</v>
      </c>
      <c r="EB2278">
        <v>4.0432324409484863</v>
      </c>
      <c r="EC2278">
        <v>3.9409232139587402</v>
      </c>
      <c r="ED2278">
        <v>3.9334874153137207</v>
      </c>
      <c r="EE2278">
        <v>3.8229901790618896</v>
      </c>
      <c r="EF2278">
        <v>3.6882519721984863</v>
      </c>
      <c r="EG2278">
        <v>3.403822660446167</v>
      </c>
      <c r="EH2278">
        <v>3.3586907386779785</v>
      </c>
      <c r="EI2278">
        <v>3.4916815757751465</v>
      </c>
      <c r="EJ2278">
        <v>3.683617115020752</v>
      </c>
      <c r="EK2278">
        <v>3.8936605453491211</v>
      </c>
      <c r="EL2278">
        <v>4.0367918014526367</v>
      </c>
      <c r="EM2278">
        <v>3.9720909595489502</v>
      </c>
      <c r="EN2278">
        <v>34.006889343261719</v>
      </c>
      <c r="EO2278">
        <v>96.555900573730469</v>
      </c>
      <c r="EP2278">
        <v>96.165328979492188</v>
      </c>
      <c r="EQ2278">
        <v>95.258712768554688</v>
      </c>
      <c r="ER2278">
        <v>95.008132934570313</v>
      </c>
      <c r="ES2278">
        <v>95.20245361328125</v>
      </c>
      <c r="ET2278">
        <v>34.588123321533203</v>
      </c>
      <c r="EU2278">
        <v>7.0838804244995117</v>
      </c>
      <c r="EV2278">
        <v>7.0122995376586914</v>
      </c>
      <c r="EW2278">
        <v>6.909111499786377</v>
      </c>
      <c r="EX2278">
        <v>6.5612149238586426</v>
      </c>
      <c r="EY2278">
        <v>6.1339468955993652</v>
      </c>
      <c r="EZ2278">
        <v>74.602584838867188</v>
      </c>
      <c r="FA2278">
        <v>72.944419860839844</v>
      </c>
      <c r="FB2278">
        <v>71.523094177246094</v>
      </c>
      <c r="FC2278">
        <v>70.642379760742187</v>
      </c>
      <c r="FD2278">
        <v>69.731040954589844</v>
      </c>
      <c r="FE2278">
        <v>68.648536682128906</v>
      </c>
      <c r="FF2278">
        <v>68.228996276855469</v>
      </c>
      <c r="FG2278">
        <v>68.5655517578125</v>
      </c>
      <c r="FH2278">
        <v>71.877449035644531</v>
      </c>
      <c r="FI2278">
        <v>77.292228698730469</v>
      </c>
      <c r="FJ2278">
        <v>82.147743225097656</v>
      </c>
      <c r="FK2278">
        <v>85.645591735839844</v>
      </c>
      <c r="FL2278">
        <v>88.285568237304688</v>
      </c>
      <c r="FM2278">
        <v>90.212120056152344</v>
      </c>
      <c r="FN2278">
        <v>91.440696716308594</v>
      </c>
      <c r="FO2278">
        <v>91.762336730957031</v>
      </c>
      <c r="FP2278">
        <v>91.351638793945313</v>
      </c>
      <c r="FQ2278">
        <v>90.27337646484375</v>
      </c>
      <c r="FR2278">
        <v>88.957786560058594</v>
      </c>
      <c r="FS2278">
        <v>86.509719848632812</v>
      </c>
      <c r="FT2278">
        <v>82.71490478515625</v>
      </c>
      <c r="FU2278">
        <v>78.936203002929687</v>
      </c>
      <c r="FV2278">
        <v>76.690811157226563</v>
      </c>
      <c r="FW2278">
        <v>74.381248474121094</v>
      </c>
      <c r="FX2278">
        <v>1594</v>
      </c>
      <c r="FY2278">
        <v>1.6445562243461609E-2</v>
      </c>
      <c r="FZ2278">
        <v>1</v>
      </c>
    </row>
    <row r="2279" spans="1:182" x14ac:dyDescent="0.2">
      <c r="A2279" t="s">
        <v>245</v>
      </c>
      <c r="B2279" t="s">
        <v>252</v>
      </c>
      <c r="C2279" t="s">
        <v>218</v>
      </c>
      <c r="D2279" t="s">
        <v>41</v>
      </c>
      <c r="E2279">
        <v>2015</v>
      </c>
      <c r="F2279" t="s">
        <v>230</v>
      </c>
      <c r="G2279" t="s">
        <v>10</v>
      </c>
      <c r="H2279" t="s">
        <v>226</v>
      </c>
      <c r="I2279">
        <v>1056.5999999999999</v>
      </c>
      <c r="L2279">
        <v>250.32553913573224</v>
      </c>
      <c r="M2279">
        <v>244.61059071093837</v>
      </c>
      <c r="N2279">
        <v>240.39167992761901</v>
      </c>
      <c r="O2279">
        <v>238.76761251758961</v>
      </c>
      <c r="P2279">
        <v>242.05664936086549</v>
      </c>
      <c r="Q2279">
        <v>251.47233142769198</v>
      </c>
      <c r="R2279">
        <v>265.63346094589565</v>
      </c>
      <c r="S2279">
        <v>273.89092631501842</v>
      </c>
      <c r="T2279">
        <v>282.69183355374207</v>
      </c>
      <c r="U2279">
        <v>290.98316176708312</v>
      </c>
      <c r="V2279">
        <v>302.87939221071019</v>
      </c>
      <c r="W2279">
        <v>307.8535667528871</v>
      </c>
      <c r="X2279">
        <v>307.94878660459113</v>
      </c>
      <c r="Y2279">
        <v>310.906750176765</v>
      </c>
      <c r="Z2279">
        <v>312.52498639376802</v>
      </c>
      <c r="AA2279">
        <v>312.04088893421863</v>
      </c>
      <c r="AB2279">
        <v>312.03866742746578</v>
      </c>
      <c r="AC2279">
        <v>309.001675693447</v>
      </c>
      <c r="AD2279">
        <v>308.77813018669667</v>
      </c>
      <c r="AE2279">
        <v>311.20251565314931</v>
      </c>
      <c r="AF2279">
        <v>307.47555689357426</v>
      </c>
      <c r="AG2279">
        <v>292.08043566373658</v>
      </c>
      <c r="AH2279">
        <v>275.54799103833398</v>
      </c>
      <c r="AI2279">
        <v>262.57165972185749</v>
      </c>
      <c r="AJ2279">
        <v>-6.6995043754577637</v>
      </c>
      <c r="AK2279">
        <v>-6.6326284408569336</v>
      </c>
      <c r="AL2279">
        <v>-6.8269190788269043</v>
      </c>
      <c r="AM2279">
        <v>-6.7439970970153809</v>
      </c>
      <c r="AN2279">
        <v>-6.5820751190185547</v>
      </c>
      <c r="AO2279">
        <v>-5.4592251777648926</v>
      </c>
      <c r="AP2279">
        <v>-5.4430818557739258</v>
      </c>
      <c r="AQ2279">
        <v>-5.2671561241149902</v>
      </c>
      <c r="AR2279">
        <v>-5.5443425178527832</v>
      </c>
      <c r="AS2279">
        <v>-5.7548465728759766</v>
      </c>
      <c r="AT2279">
        <v>-5.6706972122192383</v>
      </c>
      <c r="AU2279">
        <v>-5.7053127288818359</v>
      </c>
      <c r="AV2279">
        <v>22.203977584838867</v>
      </c>
      <c r="AW2279">
        <v>84.915306091308594</v>
      </c>
      <c r="AX2279">
        <v>84.611732482910156</v>
      </c>
      <c r="AY2279">
        <v>83.596702575683594</v>
      </c>
      <c r="AZ2279">
        <v>83.511344909667969</v>
      </c>
      <c r="BA2279">
        <v>83.899383544921875</v>
      </c>
      <c r="BB2279">
        <v>22.977138519287109</v>
      </c>
      <c r="BC2279">
        <v>-3.309516429901123</v>
      </c>
      <c r="BD2279">
        <v>-3.409153938293457</v>
      </c>
      <c r="BE2279">
        <v>-3.1637465953826904</v>
      </c>
      <c r="BF2279">
        <v>-3.2380576133728027</v>
      </c>
      <c r="BG2279">
        <v>-3.6681177616119385</v>
      </c>
      <c r="BH2279">
        <v>-3.1921117305755615</v>
      </c>
      <c r="BI2279">
        <v>-3.1570041179656982</v>
      </c>
      <c r="BJ2279">
        <v>-3.2543346881866455</v>
      </c>
      <c r="BK2279">
        <v>-3.2218682765960693</v>
      </c>
      <c r="BL2279">
        <v>-3.1715104579925537</v>
      </c>
      <c r="BM2279">
        <v>-2.6672539710998535</v>
      </c>
      <c r="BN2279">
        <v>-2.6873583793640137</v>
      </c>
      <c r="BO2279">
        <v>-2.5666732788085937</v>
      </c>
      <c r="BP2279">
        <v>-2.6881675720214844</v>
      </c>
      <c r="BQ2279">
        <v>-2.789078950881958</v>
      </c>
      <c r="BR2279">
        <v>-2.7236225605010986</v>
      </c>
      <c r="BS2279">
        <v>-2.7487940788269043</v>
      </c>
      <c r="BT2279">
        <v>25.156925201416016</v>
      </c>
      <c r="BU2279">
        <v>88.663650512695313</v>
      </c>
      <c r="BV2279">
        <v>88.336410522460938</v>
      </c>
      <c r="BW2279">
        <v>87.351638793945313</v>
      </c>
      <c r="BX2279">
        <v>87.299659729003906</v>
      </c>
      <c r="BY2279">
        <v>87.688957214355469</v>
      </c>
      <c r="BZ2279">
        <v>25.975992202758789</v>
      </c>
      <c r="CA2279">
        <v>-0.65206146240234375</v>
      </c>
      <c r="CB2279">
        <v>-0.75364428758621216</v>
      </c>
      <c r="CC2279">
        <v>-0.57759773731231689</v>
      </c>
      <c r="CD2279">
        <v>-0.71684235334396362</v>
      </c>
      <c r="CE2279">
        <v>-1.1021982431411743</v>
      </c>
      <c r="CF2279">
        <v>-0.76290237903594971</v>
      </c>
      <c r="CG2279">
        <v>-0.74979740381240845</v>
      </c>
      <c r="CH2279">
        <v>-0.77997392416000366</v>
      </c>
      <c r="CI2279">
        <v>-0.78245270252227783</v>
      </c>
      <c r="CJ2279">
        <v>-0.8093637228012085</v>
      </c>
      <c r="CK2279">
        <v>-0.73354309797286987</v>
      </c>
      <c r="CL2279">
        <v>-0.77875238656997681</v>
      </c>
      <c r="CM2279">
        <v>-0.6963270902633667</v>
      </c>
      <c r="CN2279">
        <v>-0.70998948812484741</v>
      </c>
      <c r="CO2279">
        <v>-0.73499715328216553</v>
      </c>
      <c r="CP2279">
        <v>-0.68248778581619263</v>
      </c>
      <c r="CQ2279">
        <v>-0.7011183500289917</v>
      </c>
      <c r="CR2279">
        <v>27.202127456665039</v>
      </c>
      <c r="CS2279">
        <v>91.259742736816406</v>
      </c>
      <c r="CT2279">
        <v>90.916107177734375</v>
      </c>
      <c r="CU2279">
        <v>89.952301025390625</v>
      </c>
      <c r="CV2279">
        <v>89.923439025878906</v>
      </c>
      <c r="CW2279">
        <v>90.3135986328125</v>
      </c>
      <c r="CX2279">
        <v>28.052989959716797</v>
      </c>
      <c r="CY2279">
        <v>1.1884838342666626</v>
      </c>
      <c r="CZ2279">
        <v>1.0855536460876465</v>
      </c>
      <c r="DA2279">
        <v>1.2135610580444336</v>
      </c>
      <c r="DB2279">
        <v>1.0293437242507935</v>
      </c>
      <c r="DC2279">
        <v>0.67494982481002808</v>
      </c>
      <c r="DD2279">
        <v>1.6663070917129517</v>
      </c>
      <c r="DE2279">
        <v>1.6574093103408813</v>
      </c>
      <c r="DF2279">
        <v>1.6943869590759277</v>
      </c>
      <c r="DG2279">
        <v>1.6569629907608032</v>
      </c>
      <c r="DH2279">
        <v>1.5527831315994263</v>
      </c>
      <c r="DI2279">
        <v>1.2001677751541138</v>
      </c>
      <c r="DJ2279">
        <v>1.1298534870147705</v>
      </c>
      <c r="DK2279">
        <v>1.1740190982818604</v>
      </c>
      <c r="DL2279">
        <v>1.2681885957717896</v>
      </c>
      <c r="DM2279">
        <v>1.3190845251083374</v>
      </c>
      <c r="DN2279">
        <v>1.3586469888687134</v>
      </c>
      <c r="DO2279">
        <v>1.3465573787689209</v>
      </c>
      <c r="DP2279">
        <v>29.247329711914063</v>
      </c>
      <c r="DQ2279">
        <v>93.8558349609375</v>
      </c>
      <c r="DR2279">
        <v>93.495803833007813</v>
      </c>
      <c r="DS2279">
        <v>92.552963256835938</v>
      </c>
      <c r="DT2279">
        <v>92.547210693359375</v>
      </c>
      <c r="DU2279">
        <v>92.938247680664062</v>
      </c>
      <c r="DV2279">
        <v>30.129987716674805</v>
      </c>
      <c r="DW2279">
        <v>3.0290291309356689</v>
      </c>
      <c r="DX2279">
        <v>2.9247515201568604</v>
      </c>
      <c r="DY2279">
        <v>3.0047199726104736</v>
      </c>
      <c r="DZ2279">
        <v>2.7755296230316162</v>
      </c>
      <c r="EA2279">
        <v>2.4520978927612305</v>
      </c>
      <c r="EB2279">
        <v>5.1736998558044434</v>
      </c>
      <c r="EC2279">
        <v>5.133033275604248</v>
      </c>
      <c r="ED2279">
        <v>5.2669711112976074</v>
      </c>
      <c r="EE2279">
        <v>5.1790914535522461</v>
      </c>
      <c r="EF2279">
        <v>4.9633479118347168</v>
      </c>
      <c r="EG2279">
        <v>3.9921391010284424</v>
      </c>
      <c r="EH2279">
        <v>3.8855772018432617</v>
      </c>
      <c r="EI2279">
        <v>3.8745019435882568</v>
      </c>
      <c r="EJ2279">
        <v>4.1243634223937988</v>
      </c>
      <c r="EK2279">
        <v>4.2848525047302246</v>
      </c>
      <c r="EL2279">
        <v>4.3057212829589844</v>
      </c>
      <c r="EM2279">
        <v>4.3030757904052734</v>
      </c>
      <c r="EN2279">
        <v>32.200279235839844</v>
      </c>
      <c r="EO2279">
        <v>97.604179382324219</v>
      </c>
      <c r="EP2279">
        <v>97.220481872558594</v>
      </c>
      <c r="EQ2279">
        <v>96.307899475097656</v>
      </c>
      <c r="ER2279">
        <v>96.335525512695312</v>
      </c>
      <c r="ES2279">
        <v>96.727813720703125</v>
      </c>
      <c r="ET2279">
        <v>33.128841400146484</v>
      </c>
      <c r="EU2279">
        <v>5.6864843368530273</v>
      </c>
      <c r="EV2279">
        <v>5.58026123046875</v>
      </c>
      <c r="EW2279">
        <v>5.5908689498901367</v>
      </c>
      <c r="EX2279">
        <v>5.2967448234558105</v>
      </c>
      <c r="EY2279">
        <v>5.0180172920227051</v>
      </c>
      <c r="EZ2279">
        <v>73.075920104980469</v>
      </c>
      <c r="FA2279">
        <v>71.716033935546875</v>
      </c>
      <c r="FB2279">
        <v>70.613632202148438</v>
      </c>
      <c r="FC2279">
        <v>69.634246826171875</v>
      </c>
      <c r="FD2279">
        <v>68.450660705566406</v>
      </c>
      <c r="FE2279">
        <v>67.366851806640625</v>
      </c>
      <c r="FF2279">
        <v>66.672409057617188</v>
      </c>
      <c r="FG2279">
        <v>67.362518310546875</v>
      </c>
      <c r="FH2279">
        <v>70.755340576171875</v>
      </c>
      <c r="FI2279">
        <v>75.599166870117188</v>
      </c>
      <c r="FJ2279">
        <v>80.482826232910156</v>
      </c>
      <c r="FK2279">
        <v>84.707862854003906</v>
      </c>
      <c r="FL2279">
        <v>87.686996459960938</v>
      </c>
      <c r="FM2279">
        <v>89.868217468261719</v>
      </c>
      <c r="FN2279">
        <v>91.386848449707031</v>
      </c>
      <c r="FO2279">
        <v>91.9605712890625</v>
      </c>
      <c r="FP2279">
        <v>92.25616455078125</v>
      </c>
      <c r="FQ2279">
        <v>91.387687683105469</v>
      </c>
      <c r="FR2279">
        <v>90.374259948730469</v>
      </c>
      <c r="FS2279">
        <v>87.763465881347656</v>
      </c>
      <c r="FT2279">
        <v>84.131118774414063</v>
      </c>
      <c r="FU2279">
        <v>80.553733825683594</v>
      </c>
      <c r="FV2279">
        <v>78.312362670898438</v>
      </c>
      <c r="FW2279">
        <v>76.471794128417969</v>
      </c>
      <c r="FX2279">
        <v>1594</v>
      </c>
      <c r="FY2279">
        <v>1.6445562243461609E-2</v>
      </c>
      <c r="FZ2279">
        <v>1</v>
      </c>
    </row>
    <row r="2280" spans="1:182" x14ac:dyDescent="0.2">
      <c r="A2280" t="s">
        <v>245</v>
      </c>
      <c r="B2280" t="s">
        <v>252</v>
      </c>
      <c r="C2280" t="s">
        <v>218</v>
      </c>
      <c r="D2280" t="s">
        <v>41</v>
      </c>
      <c r="E2280">
        <v>2016</v>
      </c>
      <c r="F2280" t="s">
        <v>230</v>
      </c>
      <c r="G2280" t="s">
        <v>10</v>
      </c>
      <c r="H2280" t="s">
        <v>226</v>
      </c>
      <c r="I2280">
        <v>1056.5999999999999</v>
      </c>
      <c r="L2280">
        <v>250.32553913573224</v>
      </c>
      <c r="M2280">
        <v>244.61059071093837</v>
      </c>
      <c r="N2280">
        <v>240.39167992761901</v>
      </c>
      <c r="O2280">
        <v>238.76761251758961</v>
      </c>
      <c r="P2280">
        <v>242.05664936086549</v>
      </c>
      <c r="Q2280">
        <v>251.47233142769198</v>
      </c>
      <c r="R2280">
        <v>265.63346094589565</v>
      </c>
      <c r="S2280">
        <v>273.89092631501842</v>
      </c>
      <c r="T2280">
        <v>282.69183355374207</v>
      </c>
      <c r="U2280">
        <v>290.98316176708312</v>
      </c>
      <c r="V2280">
        <v>302.87939221071019</v>
      </c>
      <c r="W2280">
        <v>307.8535667528871</v>
      </c>
      <c r="X2280">
        <v>307.94878660459113</v>
      </c>
      <c r="Y2280">
        <v>310.906750176765</v>
      </c>
      <c r="Z2280">
        <v>312.52498639376802</v>
      </c>
      <c r="AA2280">
        <v>312.04088893421857</v>
      </c>
      <c r="AB2280">
        <v>312.03866742746578</v>
      </c>
      <c r="AC2280">
        <v>309.00167569344705</v>
      </c>
      <c r="AD2280">
        <v>308.77813018669673</v>
      </c>
      <c r="AE2280">
        <v>311.20251565314931</v>
      </c>
      <c r="AF2280">
        <v>307.47555689357426</v>
      </c>
      <c r="AG2280">
        <v>292.08043566373658</v>
      </c>
      <c r="AH2280">
        <v>275.54799103833398</v>
      </c>
      <c r="AI2280">
        <v>262.57165972185749</v>
      </c>
      <c r="AJ2280">
        <v>-6.6995043754577637</v>
      </c>
      <c r="AK2280">
        <v>-6.6326284408569336</v>
      </c>
      <c r="AL2280">
        <v>-6.8269190788269043</v>
      </c>
      <c r="AM2280">
        <v>-6.7439970970153809</v>
      </c>
      <c r="AN2280">
        <v>-6.5820751190185547</v>
      </c>
      <c r="AO2280">
        <v>-5.4592251777648926</v>
      </c>
      <c r="AP2280">
        <v>-5.4430818557739258</v>
      </c>
      <c r="AQ2280">
        <v>-5.2671561241149902</v>
      </c>
      <c r="AR2280">
        <v>-5.5443425178527832</v>
      </c>
      <c r="AS2280">
        <v>-5.7548465728759766</v>
      </c>
      <c r="AT2280">
        <v>-5.6706972122192383</v>
      </c>
      <c r="AU2280">
        <v>-5.7053127288818359</v>
      </c>
      <c r="AV2280">
        <v>22.203977584838867</v>
      </c>
      <c r="AW2280">
        <v>84.915306091308594</v>
      </c>
      <c r="AX2280">
        <v>84.611732482910156</v>
      </c>
      <c r="AY2280">
        <v>83.596702575683594</v>
      </c>
      <c r="AZ2280">
        <v>83.511344909667969</v>
      </c>
      <c r="BA2280">
        <v>83.899383544921875</v>
      </c>
      <c r="BB2280">
        <v>22.977138519287109</v>
      </c>
      <c r="BC2280">
        <v>-3.309516429901123</v>
      </c>
      <c r="BD2280">
        <v>-3.409153938293457</v>
      </c>
      <c r="BE2280">
        <v>-3.1637465953826904</v>
      </c>
      <c r="BF2280">
        <v>-3.2380576133728027</v>
      </c>
      <c r="BG2280">
        <v>-3.6681177616119385</v>
      </c>
      <c r="BH2280">
        <v>-3.1921117305755615</v>
      </c>
      <c r="BI2280">
        <v>-3.1570041179656982</v>
      </c>
      <c r="BJ2280">
        <v>-3.2543346881866455</v>
      </c>
      <c r="BK2280">
        <v>-3.2218682765960693</v>
      </c>
      <c r="BL2280">
        <v>-3.1715104579925537</v>
      </c>
      <c r="BM2280">
        <v>-2.6672539710998535</v>
      </c>
      <c r="BN2280">
        <v>-2.6873583793640137</v>
      </c>
      <c r="BO2280">
        <v>-2.5666732788085937</v>
      </c>
      <c r="BP2280">
        <v>-2.6881675720214844</v>
      </c>
      <c r="BQ2280">
        <v>-2.789078950881958</v>
      </c>
      <c r="BR2280">
        <v>-2.7236225605010986</v>
      </c>
      <c r="BS2280">
        <v>-2.7487940788269043</v>
      </c>
      <c r="BT2280">
        <v>25.156925201416016</v>
      </c>
      <c r="BU2280">
        <v>88.663650512695313</v>
      </c>
      <c r="BV2280">
        <v>88.336410522460938</v>
      </c>
      <c r="BW2280">
        <v>87.351638793945313</v>
      </c>
      <c r="BX2280">
        <v>87.299659729003906</v>
      </c>
      <c r="BY2280">
        <v>87.688957214355469</v>
      </c>
      <c r="BZ2280">
        <v>25.975992202758789</v>
      </c>
      <c r="CA2280">
        <v>-0.65206146240234375</v>
      </c>
      <c r="CB2280">
        <v>-0.75364428758621216</v>
      </c>
      <c r="CC2280">
        <v>-0.57759773731231689</v>
      </c>
      <c r="CD2280">
        <v>-0.71684235334396362</v>
      </c>
      <c r="CE2280">
        <v>-1.1021982431411743</v>
      </c>
      <c r="CF2280">
        <v>-0.76290237903594971</v>
      </c>
      <c r="CG2280">
        <v>-0.74979740381240845</v>
      </c>
      <c r="CH2280">
        <v>-0.77997392416000366</v>
      </c>
      <c r="CI2280">
        <v>-0.78245270252227783</v>
      </c>
      <c r="CJ2280">
        <v>-0.8093637228012085</v>
      </c>
      <c r="CK2280">
        <v>-0.73354309797286987</v>
      </c>
      <c r="CL2280">
        <v>-0.77875238656997681</v>
      </c>
      <c r="CM2280">
        <v>-0.6963270902633667</v>
      </c>
      <c r="CN2280">
        <v>-0.70998948812484741</v>
      </c>
      <c r="CO2280">
        <v>-0.73499715328216553</v>
      </c>
      <c r="CP2280">
        <v>-0.68248778581619263</v>
      </c>
      <c r="CQ2280">
        <v>-0.7011183500289917</v>
      </c>
      <c r="CR2280">
        <v>27.202127456665039</v>
      </c>
      <c r="CS2280">
        <v>91.259742736816406</v>
      </c>
      <c r="CT2280">
        <v>90.916107177734375</v>
      </c>
      <c r="CU2280">
        <v>89.952301025390625</v>
      </c>
      <c r="CV2280">
        <v>89.923439025878906</v>
      </c>
      <c r="CW2280">
        <v>90.3135986328125</v>
      </c>
      <c r="CX2280">
        <v>28.052989959716797</v>
      </c>
      <c r="CY2280">
        <v>1.1884838342666626</v>
      </c>
      <c r="CZ2280">
        <v>1.0855536460876465</v>
      </c>
      <c r="DA2280">
        <v>1.2135610580444336</v>
      </c>
      <c r="DB2280">
        <v>1.0293437242507935</v>
      </c>
      <c r="DC2280">
        <v>0.67494982481002808</v>
      </c>
      <c r="DD2280">
        <v>1.6663070917129517</v>
      </c>
      <c r="DE2280">
        <v>1.6574093103408813</v>
      </c>
      <c r="DF2280">
        <v>1.6943869590759277</v>
      </c>
      <c r="DG2280">
        <v>1.6569629907608032</v>
      </c>
      <c r="DH2280">
        <v>1.5527831315994263</v>
      </c>
      <c r="DI2280">
        <v>1.2001677751541138</v>
      </c>
      <c r="DJ2280">
        <v>1.1298534870147705</v>
      </c>
      <c r="DK2280">
        <v>1.1740190982818604</v>
      </c>
      <c r="DL2280">
        <v>1.2681885957717896</v>
      </c>
      <c r="DM2280">
        <v>1.3190845251083374</v>
      </c>
      <c r="DN2280">
        <v>1.3586469888687134</v>
      </c>
      <c r="DO2280">
        <v>1.3465573787689209</v>
      </c>
      <c r="DP2280">
        <v>29.247329711914063</v>
      </c>
      <c r="DQ2280">
        <v>93.8558349609375</v>
      </c>
      <c r="DR2280">
        <v>93.495803833007813</v>
      </c>
      <c r="DS2280">
        <v>92.552963256835938</v>
      </c>
      <c r="DT2280">
        <v>92.547210693359375</v>
      </c>
      <c r="DU2280">
        <v>92.938247680664062</v>
      </c>
      <c r="DV2280">
        <v>30.129987716674805</v>
      </c>
      <c r="DW2280">
        <v>3.0290291309356689</v>
      </c>
      <c r="DX2280">
        <v>2.9247515201568604</v>
      </c>
      <c r="DY2280">
        <v>3.0047199726104736</v>
      </c>
      <c r="DZ2280">
        <v>2.7755296230316162</v>
      </c>
      <c r="EA2280">
        <v>2.4520978927612305</v>
      </c>
      <c r="EB2280">
        <v>5.1736998558044434</v>
      </c>
      <c r="EC2280">
        <v>5.133033275604248</v>
      </c>
      <c r="ED2280">
        <v>5.2669711112976074</v>
      </c>
      <c r="EE2280">
        <v>5.1790914535522461</v>
      </c>
      <c r="EF2280">
        <v>4.9633479118347168</v>
      </c>
      <c r="EG2280">
        <v>3.9921391010284424</v>
      </c>
      <c r="EH2280">
        <v>3.8855772018432617</v>
      </c>
      <c r="EI2280">
        <v>3.8745019435882568</v>
      </c>
      <c r="EJ2280">
        <v>4.1243634223937988</v>
      </c>
      <c r="EK2280">
        <v>4.2848525047302246</v>
      </c>
      <c r="EL2280">
        <v>4.3057212829589844</v>
      </c>
      <c r="EM2280">
        <v>4.3030757904052734</v>
      </c>
      <c r="EN2280">
        <v>32.200279235839844</v>
      </c>
      <c r="EO2280">
        <v>97.604179382324219</v>
      </c>
      <c r="EP2280">
        <v>97.220481872558594</v>
      </c>
      <c r="EQ2280">
        <v>96.307899475097656</v>
      </c>
      <c r="ER2280">
        <v>96.335525512695312</v>
      </c>
      <c r="ES2280">
        <v>96.727813720703125</v>
      </c>
      <c r="ET2280">
        <v>33.128841400146484</v>
      </c>
      <c r="EU2280">
        <v>5.6864843368530273</v>
      </c>
      <c r="EV2280">
        <v>5.58026123046875</v>
      </c>
      <c r="EW2280">
        <v>5.5908689498901367</v>
      </c>
      <c r="EX2280">
        <v>5.2967448234558105</v>
      </c>
      <c r="EY2280">
        <v>5.0180172920227051</v>
      </c>
      <c r="EZ2280">
        <v>73.075920104980469</v>
      </c>
      <c r="FA2280">
        <v>71.716033935546875</v>
      </c>
      <c r="FB2280">
        <v>70.613632202148438</v>
      </c>
      <c r="FC2280">
        <v>69.634246826171875</v>
      </c>
      <c r="FD2280">
        <v>68.450660705566406</v>
      </c>
      <c r="FE2280">
        <v>67.366851806640625</v>
      </c>
      <c r="FF2280">
        <v>66.672409057617188</v>
      </c>
      <c r="FG2280">
        <v>67.362518310546875</v>
      </c>
      <c r="FH2280">
        <v>70.755340576171875</v>
      </c>
      <c r="FI2280">
        <v>75.599166870117188</v>
      </c>
      <c r="FJ2280">
        <v>80.482826232910156</v>
      </c>
      <c r="FK2280">
        <v>84.707862854003906</v>
      </c>
      <c r="FL2280">
        <v>87.686996459960938</v>
      </c>
      <c r="FM2280">
        <v>89.868217468261719</v>
      </c>
      <c r="FN2280">
        <v>91.386848449707031</v>
      </c>
      <c r="FO2280">
        <v>91.9605712890625</v>
      </c>
      <c r="FP2280">
        <v>92.25616455078125</v>
      </c>
      <c r="FQ2280">
        <v>91.387687683105469</v>
      </c>
      <c r="FR2280">
        <v>90.374259948730469</v>
      </c>
      <c r="FS2280">
        <v>87.763465881347656</v>
      </c>
      <c r="FT2280">
        <v>84.131118774414063</v>
      </c>
      <c r="FU2280">
        <v>80.553733825683594</v>
      </c>
      <c r="FV2280">
        <v>78.312362670898438</v>
      </c>
      <c r="FW2280">
        <v>76.471794128417969</v>
      </c>
      <c r="FX2280">
        <v>1594</v>
      </c>
      <c r="FY2280">
        <v>1.6445562243461609E-2</v>
      </c>
      <c r="FZ2280">
        <v>1</v>
      </c>
    </row>
    <row r="2281" spans="1:182" x14ac:dyDescent="0.2">
      <c r="A2281" t="s">
        <v>245</v>
      </c>
      <c r="B2281" t="s">
        <v>252</v>
      </c>
      <c r="C2281" t="s">
        <v>218</v>
      </c>
      <c r="D2281" t="s">
        <v>41</v>
      </c>
      <c r="E2281">
        <v>2017</v>
      </c>
      <c r="F2281" t="s">
        <v>230</v>
      </c>
      <c r="G2281" t="s">
        <v>10</v>
      </c>
      <c r="H2281" t="s">
        <v>226</v>
      </c>
      <c r="I2281">
        <v>1056.5999999999999</v>
      </c>
      <c r="L2281">
        <v>250.32553913573224</v>
      </c>
      <c r="M2281">
        <v>244.61059071093837</v>
      </c>
      <c r="N2281">
        <v>240.39167992761901</v>
      </c>
      <c r="O2281">
        <v>238.76761251758961</v>
      </c>
      <c r="P2281">
        <v>242.05664936086549</v>
      </c>
      <c r="Q2281">
        <v>251.47233142769198</v>
      </c>
      <c r="R2281">
        <v>265.63346094589565</v>
      </c>
      <c r="S2281">
        <v>273.89092631501842</v>
      </c>
      <c r="T2281">
        <v>282.69183355374207</v>
      </c>
      <c r="U2281">
        <v>290.98316176708312</v>
      </c>
      <c r="V2281">
        <v>302.87939221071019</v>
      </c>
      <c r="W2281">
        <v>307.8535667528871</v>
      </c>
      <c r="X2281">
        <v>307.94878660459108</v>
      </c>
      <c r="Y2281">
        <v>310.90675017676494</v>
      </c>
      <c r="Z2281">
        <v>312.52498639376802</v>
      </c>
      <c r="AA2281">
        <v>312.04088893421857</v>
      </c>
      <c r="AB2281">
        <v>312.03866742746578</v>
      </c>
      <c r="AC2281">
        <v>309.00167569344705</v>
      </c>
      <c r="AD2281">
        <v>308.77813018669667</v>
      </c>
      <c r="AE2281">
        <v>311.20251565314931</v>
      </c>
      <c r="AF2281">
        <v>307.47555689357426</v>
      </c>
      <c r="AG2281">
        <v>292.08043566373658</v>
      </c>
      <c r="AH2281">
        <v>275.54799103833398</v>
      </c>
      <c r="AI2281">
        <v>262.57165972185749</v>
      </c>
      <c r="AJ2281">
        <v>-6.6995043754577637</v>
      </c>
      <c r="AK2281">
        <v>-6.6326284408569336</v>
      </c>
      <c r="AL2281">
        <v>-6.8269190788269043</v>
      </c>
      <c r="AM2281">
        <v>-6.7439970970153809</v>
      </c>
      <c r="AN2281">
        <v>-6.5820751190185547</v>
      </c>
      <c r="AO2281">
        <v>-5.4592251777648926</v>
      </c>
      <c r="AP2281">
        <v>-5.4430818557739258</v>
      </c>
      <c r="AQ2281">
        <v>-5.2671561241149902</v>
      </c>
      <c r="AR2281">
        <v>-5.5443425178527832</v>
      </c>
      <c r="AS2281">
        <v>-5.7548465728759766</v>
      </c>
      <c r="AT2281">
        <v>-5.6706972122192383</v>
      </c>
      <c r="AU2281">
        <v>-5.7053127288818359</v>
      </c>
      <c r="AV2281">
        <v>22.203977584838867</v>
      </c>
      <c r="AW2281">
        <v>84.915306091308594</v>
      </c>
      <c r="AX2281">
        <v>84.611732482910156</v>
      </c>
      <c r="AY2281">
        <v>83.596702575683594</v>
      </c>
      <c r="AZ2281">
        <v>83.511344909667969</v>
      </c>
      <c r="BA2281">
        <v>83.899383544921875</v>
      </c>
      <c r="BB2281">
        <v>22.977138519287109</v>
      </c>
      <c r="BC2281">
        <v>-3.309516429901123</v>
      </c>
      <c r="BD2281">
        <v>-3.409153938293457</v>
      </c>
      <c r="BE2281">
        <v>-3.1637465953826904</v>
      </c>
      <c r="BF2281">
        <v>-3.2380576133728027</v>
      </c>
      <c r="BG2281">
        <v>-3.6681177616119385</v>
      </c>
      <c r="BH2281">
        <v>-3.1921117305755615</v>
      </c>
      <c r="BI2281">
        <v>-3.1570041179656982</v>
      </c>
      <c r="BJ2281">
        <v>-3.2543346881866455</v>
      </c>
      <c r="BK2281">
        <v>-3.2218682765960693</v>
      </c>
      <c r="BL2281">
        <v>-3.1715104579925537</v>
      </c>
      <c r="BM2281">
        <v>-2.6672539710998535</v>
      </c>
      <c r="BN2281">
        <v>-2.6873583793640137</v>
      </c>
      <c r="BO2281">
        <v>-2.5666732788085937</v>
      </c>
      <c r="BP2281">
        <v>-2.6881675720214844</v>
      </c>
      <c r="BQ2281">
        <v>-2.789078950881958</v>
      </c>
      <c r="BR2281">
        <v>-2.7236225605010986</v>
      </c>
      <c r="BS2281">
        <v>-2.7487940788269043</v>
      </c>
      <c r="BT2281">
        <v>25.156925201416016</v>
      </c>
      <c r="BU2281">
        <v>88.663650512695313</v>
      </c>
      <c r="BV2281">
        <v>88.336410522460938</v>
      </c>
      <c r="BW2281">
        <v>87.351638793945313</v>
      </c>
      <c r="BX2281">
        <v>87.299659729003906</v>
      </c>
      <c r="BY2281">
        <v>87.688957214355469</v>
      </c>
      <c r="BZ2281">
        <v>25.975992202758789</v>
      </c>
      <c r="CA2281">
        <v>-0.65206146240234375</v>
      </c>
      <c r="CB2281">
        <v>-0.75364428758621216</v>
      </c>
      <c r="CC2281">
        <v>-0.57759773731231689</v>
      </c>
      <c r="CD2281">
        <v>-0.71684235334396362</v>
      </c>
      <c r="CE2281">
        <v>-1.1021982431411743</v>
      </c>
      <c r="CF2281">
        <v>-0.76290237903594971</v>
      </c>
      <c r="CG2281">
        <v>-0.74979740381240845</v>
      </c>
      <c r="CH2281">
        <v>-0.77997392416000366</v>
      </c>
      <c r="CI2281">
        <v>-0.78245270252227783</v>
      </c>
      <c r="CJ2281">
        <v>-0.8093637228012085</v>
      </c>
      <c r="CK2281">
        <v>-0.73354309797286987</v>
      </c>
      <c r="CL2281">
        <v>-0.77875238656997681</v>
      </c>
      <c r="CM2281">
        <v>-0.6963270902633667</v>
      </c>
      <c r="CN2281">
        <v>-0.70998948812484741</v>
      </c>
      <c r="CO2281">
        <v>-0.73499715328216553</v>
      </c>
      <c r="CP2281">
        <v>-0.68248778581619263</v>
      </c>
      <c r="CQ2281">
        <v>-0.7011183500289917</v>
      </c>
      <c r="CR2281">
        <v>27.202127456665039</v>
      </c>
      <c r="CS2281">
        <v>91.259742736816406</v>
      </c>
      <c r="CT2281">
        <v>90.916107177734375</v>
      </c>
      <c r="CU2281">
        <v>89.952301025390625</v>
      </c>
      <c r="CV2281">
        <v>89.923439025878906</v>
      </c>
      <c r="CW2281">
        <v>90.3135986328125</v>
      </c>
      <c r="CX2281">
        <v>28.052989959716797</v>
      </c>
      <c r="CY2281">
        <v>1.1884838342666626</v>
      </c>
      <c r="CZ2281">
        <v>1.0855536460876465</v>
      </c>
      <c r="DA2281">
        <v>1.2135610580444336</v>
      </c>
      <c r="DB2281">
        <v>1.0293437242507935</v>
      </c>
      <c r="DC2281">
        <v>0.67494982481002808</v>
      </c>
      <c r="DD2281">
        <v>1.6663070917129517</v>
      </c>
      <c r="DE2281">
        <v>1.6574093103408813</v>
      </c>
      <c r="DF2281">
        <v>1.6943869590759277</v>
      </c>
      <c r="DG2281">
        <v>1.6569629907608032</v>
      </c>
      <c r="DH2281">
        <v>1.5527831315994263</v>
      </c>
      <c r="DI2281">
        <v>1.2001677751541138</v>
      </c>
      <c r="DJ2281">
        <v>1.1298534870147705</v>
      </c>
      <c r="DK2281">
        <v>1.1740190982818604</v>
      </c>
      <c r="DL2281">
        <v>1.2681885957717896</v>
      </c>
      <c r="DM2281">
        <v>1.3190845251083374</v>
      </c>
      <c r="DN2281">
        <v>1.3586469888687134</v>
      </c>
      <c r="DO2281">
        <v>1.3465573787689209</v>
      </c>
      <c r="DP2281">
        <v>29.247329711914063</v>
      </c>
      <c r="DQ2281">
        <v>93.8558349609375</v>
      </c>
      <c r="DR2281">
        <v>93.495803833007813</v>
      </c>
      <c r="DS2281">
        <v>92.552963256835938</v>
      </c>
      <c r="DT2281">
        <v>92.547210693359375</v>
      </c>
      <c r="DU2281">
        <v>92.938247680664062</v>
      </c>
      <c r="DV2281">
        <v>30.129987716674805</v>
      </c>
      <c r="DW2281">
        <v>3.0290291309356689</v>
      </c>
      <c r="DX2281">
        <v>2.9247515201568604</v>
      </c>
      <c r="DY2281">
        <v>3.0047199726104736</v>
      </c>
      <c r="DZ2281">
        <v>2.7755296230316162</v>
      </c>
      <c r="EA2281">
        <v>2.4520978927612305</v>
      </c>
      <c r="EB2281">
        <v>5.1736998558044434</v>
      </c>
      <c r="EC2281">
        <v>5.133033275604248</v>
      </c>
      <c r="ED2281">
        <v>5.2669711112976074</v>
      </c>
      <c r="EE2281">
        <v>5.1790914535522461</v>
      </c>
      <c r="EF2281">
        <v>4.9633479118347168</v>
      </c>
      <c r="EG2281">
        <v>3.9921391010284424</v>
      </c>
      <c r="EH2281">
        <v>3.8855772018432617</v>
      </c>
      <c r="EI2281">
        <v>3.8745019435882568</v>
      </c>
      <c r="EJ2281">
        <v>4.1243634223937988</v>
      </c>
      <c r="EK2281">
        <v>4.2848525047302246</v>
      </c>
      <c r="EL2281">
        <v>4.3057212829589844</v>
      </c>
      <c r="EM2281">
        <v>4.3030757904052734</v>
      </c>
      <c r="EN2281">
        <v>32.200279235839844</v>
      </c>
      <c r="EO2281">
        <v>97.604179382324219</v>
      </c>
      <c r="EP2281">
        <v>97.220481872558594</v>
      </c>
      <c r="EQ2281">
        <v>96.307899475097656</v>
      </c>
      <c r="ER2281">
        <v>96.335525512695312</v>
      </c>
      <c r="ES2281">
        <v>96.727813720703125</v>
      </c>
      <c r="ET2281">
        <v>33.128841400146484</v>
      </c>
      <c r="EU2281">
        <v>5.6864843368530273</v>
      </c>
      <c r="EV2281">
        <v>5.58026123046875</v>
      </c>
      <c r="EW2281">
        <v>5.5908689498901367</v>
      </c>
      <c r="EX2281">
        <v>5.2967448234558105</v>
      </c>
      <c r="EY2281">
        <v>5.0180172920227051</v>
      </c>
      <c r="EZ2281">
        <v>73.075920104980469</v>
      </c>
      <c r="FA2281">
        <v>71.716033935546875</v>
      </c>
      <c r="FB2281">
        <v>70.613632202148438</v>
      </c>
      <c r="FC2281">
        <v>69.634246826171875</v>
      </c>
      <c r="FD2281">
        <v>68.450660705566406</v>
      </c>
      <c r="FE2281">
        <v>67.366851806640625</v>
      </c>
      <c r="FF2281">
        <v>66.672409057617188</v>
      </c>
      <c r="FG2281">
        <v>67.362518310546875</v>
      </c>
      <c r="FH2281">
        <v>70.755340576171875</v>
      </c>
      <c r="FI2281">
        <v>75.599166870117188</v>
      </c>
      <c r="FJ2281">
        <v>80.482826232910156</v>
      </c>
      <c r="FK2281">
        <v>84.707862854003906</v>
      </c>
      <c r="FL2281">
        <v>87.686996459960938</v>
      </c>
      <c r="FM2281">
        <v>89.868217468261719</v>
      </c>
      <c r="FN2281">
        <v>91.386848449707031</v>
      </c>
      <c r="FO2281">
        <v>91.9605712890625</v>
      </c>
      <c r="FP2281">
        <v>92.25616455078125</v>
      </c>
      <c r="FQ2281">
        <v>91.387687683105469</v>
      </c>
      <c r="FR2281">
        <v>90.374259948730469</v>
      </c>
      <c r="FS2281">
        <v>87.763465881347656</v>
      </c>
      <c r="FT2281">
        <v>84.131118774414063</v>
      </c>
      <c r="FU2281">
        <v>80.553733825683594</v>
      </c>
      <c r="FV2281">
        <v>78.312362670898438</v>
      </c>
      <c r="FW2281">
        <v>76.471794128417969</v>
      </c>
      <c r="FX2281">
        <v>1594</v>
      </c>
      <c r="FY2281">
        <v>1.6445562243461609E-2</v>
      </c>
      <c r="FZ2281">
        <v>1</v>
      </c>
    </row>
    <row r="2282" spans="1:182" x14ac:dyDescent="0.2">
      <c r="A2282" t="s">
        <v>245</v>
      </c>
      <c r="B2282" t="s">
        <v>252</v>
      </c>
      <c r="C2282" t="s">
        <v>218</v>
      </c>
      <c r="D2282" t="s">
        <v>42</v>
      </c>
      <c r="E2282">
        <v>2015</v>
      </c>
      <c r="F2282" t="s">
        <v>230</v>
      </c>
      <c r="G2282" t="s">
        <v>10</v>
      </c>
      <c r="H2282" t="s">
        <v>226</v>
      </c>
      <c r="I2282">
        <v>1056.5999999999999</v>
      </c>
      <c r="L2282">
        <v>267.75394745387297</v>
      </c>
      <c r="M2282">
        <v>261.75157681111602</v>
      </c>
      <c r="N2282">
        <v>257.13807361849433</v>
      </c>
      <c r="O2282">
        <v>255.42060898047492</v>
      </c>
      <c r="P2282">
        <v>259.7440130539776</v>
      </c>
      <c r="Q2282">
        <v>270.38404677127471</v>
      </c>
      <c r="R2282">
        <v>284.04370067532238</v>
      </c>
      <c r="S2282">
        <v>290.94448670321765</v>
      </c>
      <c r="T2282">
        <v>299.07435961535163</v>
      </c>
      <c r="U2282">
        <v>307.7374570858787</v>
      </c>
      <c r="V2282">
        <v>319.48446031400238</v>
      </c>
      <c r="W2282">
        <v>323.54490054934058</v>
      </c>
      <c r="X2282">
        <v>322.25515799624304</v>
      </c>
      <c r="Y2282">
        <v>324.05068398388471</v>
      </c>
      <c r="Z2282">
        <v>325.7296752747813</v>
      </c>
      <c r="AA2282">
        <v>325.2256297204932</v>
      </c>
      <c r="AB2282">
        <v>324.55053227642503</v>
      </c>
      <c r="AC2282">
        <v>321.7174395157881</v>
      </c>
      <c r="AD2282">
        <v>321.16505611133482</v>
      </c>
      <c r="AE2282">
        <v>324.86472334184623</v>
      </c>
      <c r="AF2282">
        <v>321.8427745576314</v>
      </c>
      <c r="AG2282">
        <v>306.66250956785888</v>
      </c>
      <c r="AH2282">
        <v>290.07761178789826</v>
      </c>
      <c r="AI2282">
        <v>277.46107488858223</v>
      </c>
      <c r="AJ2282">
        <v>-12.322431564331055</v>
      </c>
      <c r="AK2282">
        <v>-12.253510475158691</v>
      </c>
      <c r="AL2282">
        <v>-12.586445808410645</v>
      </c>
      <c r="AM2282">
        <v>-12.466654777526855</v>
      </c>
      <c r="AN2282">
        <v>-12.396736145019531</v>
      </c>
      <c r="AO2282">
        <v>-10.792645454406738</v>
      </c>
      <c r="AP2282">
        <v>-10.634366035461426</v>
      </c>
      <c r="AQ2282">
        <v>-10.397231101989746</v>
      </c>
      <c r="AR2282">
        <v>-10.573590278625488</v>
      </c>
      <c r="AS2282">
        <v>-10.814126014709473</v>
      </c>
      <c r="AT2282">
        <v>-10.529033660888672</v>
      </c>
      <c r="AU2282">
        <v>-10.58336353302002</v>
      </c>
      <c r="AV2282">
        <v>24.243867874145508</v>
      </c>
      <c r="AW2282">
        <v>90.677650451660156</v>
      </c>
      <c r="AX2282">
        <v>90.427230834960937</v>
      </c>
      <c r="AY2282">
        <v>89.258064270019531</v>
      </c>
      <c r="AZ2282">
        <v>88.988235473632812</v>
      </c>
      <c r="BA2282">
        <v>89.365188598632813</v>
      </c>
      <c r="BB2282">
        <v>24.852630615234375</v>
      </c>
      <c r="BC2282">
        <v>-5.2135958671569824</v>
      </c>
      <c r="BD2282">
        <v>-5.2891583442687988</v>
      </c>
      <c r="BE2282">
        <v>-4.9835205078125</v>
      </c>
      <c r="BF2282">
        <v>-5.1144208908081055</v>
      </c>
      <c r="BG2282">
        <v>-5.6707801818847656</v>
      </c>
      <c r="BH2282">
        <v>-5.9148445129394531</v>
      </c>
      <c r="BI2282">
        <v>-5.8663244247436523</v>
      </c>
      <c r="BJ2282">
        <v>-6.0203189849853516</v>
      </c>
      <c r="BK2282">
        <v>-5.9723553657531738</v>
      </c>
      <c r="BL2282">
        <v>-5.9635696411132812</v>
      </c>
      <c r="BM2282">
        <v>-5.2568926811218262</v>
      </c>
      <c r="BN2282">
        <v>-5.2155404090881348</v>
      </c>
      <c r="BO2282">
        <v>-5.0771403312683105</v>
      </c>
      <c r="BP2282">
        <v>-5.1569452285766602</v>
      </c>
      <c r="BQ2282">
        <v>-5.2783474922180176</v>
      </c>
      <c r="BR2282">
        <v>-5.1312770843505859</v>
      </c>
      <c r="BS2282">
        <v>-5.1676578521728516</v>
      </c>
      <c r="BT2282">
        <v>27.777887344360352</v>
      </c>
      <c r="BU2282">
        <v>94.478248596191406</v>
      </c>
      <c r="BV2282">
        <v>94.201187133789063</v>
      </c>
      <c r="BW2282">
        <v>93.070281982421875</v>
      </c>
      <c r="BX2282">
        <v>92.838981628417969</v>
      </c>
      <c r="BY2282">
        <v>93.230758666992188</v>
      </c>
      <c r="BZ2282">
        <v>28.363557815551758</v>
      </c>
      <c r="CA2282">
        <v>-1.4723312854766846</v>
      </c>
      <c r="CB2282">
        <v>-1.5462563037872314</v>
      </c>
      <c r="CC2282">
        <v>-1.3210585117340088</v>
      </c>
      <c r="CD2282">
        <v>-1.4926372766494751</v>
      </c>
      <c r="CE2282">
        <v>-1.9521950483322144</v>
      </c>
      <c r="CF2282">
        <v>-1.4769692420959473</v>
      </c>
      <c r="CG2282">
        <v>-1.4425787925720215</v>
      </c>
      <c r="CH2282">
        <v>-1.4726396799087524</v>
      </c>
      <c r="CI2282">
        <v>-1.4744231700897217</v>
      </c>
      <c r="CJ2282">
        <v>-1.5079784393310547</v>
      </c>
      <c r="CK2282">
        <v>-1.422846794128418</v>
      </c>
      <c r="CL2282">
        <v>-1.4624779224395752</v>
      </c>
      <c r="CM2282">
        <v>-1.3924615383148193</v>
      </c>
      <c r="CN2282">
        <v>-1.4053937196731567</v>
      </c>
      <c r="CO2282">
        <v>-1.4442843198776245</v>
      </c>
      <c r="CP2282">
        <v>-1.3928072452545166</v>
      </c>
      <c r="CQ2282">
        <v>-1.4167569875717163</v>
      </c>
      <c r="CR2282">
        <v>30.22553825378418</v>
      </c>
      <c r="CS2282">
        <v>97.110527038574219</v>
      </c>
      <c r="CT2282">
        <v>96.815017700195312</v>
      </c>
      <c r="CU2282">
        <v>95.710609436035156</v>
      </c>
      <c r="CV2282">
        <v>95.505996704101563</v>
      </c>
      <c r="CW2282">
        <v>95.908042907714844</v>
      </c>
      <c r="CX2282">
        <v>30.795215606689453</v>
      </c>
      <c r="CY2282">
        <v>1.1188571453094482</v>
      </c>
      <c r="CZ2282">
        <v>1.0460664033889771</v>
      </c>
      <c r="DA2282">
        <v>1.215551495552063</v>
      </c>
      <c r="DB2282">
        <v>1.0157991647720337</v>
      </c>
      <c r="DC2282">
        <v>0.62328553199768066</v>
      </c>
      <c r="DD2282">
        <v>2.9609060287475586</v>
      </c>
      <c r="DE2282">
        <v>2.9811668395996094</v>
      </c>
      <c r="DF2282">
        <v>3.0750396251678467</v>
      </c>
      <c r="DG2282">
        <v>3.0235087871551514</v>
      </c>
      <c r="DH2282">
        <v>2.947613000869751</v>
      </c>
      <c r="DI2282">
        <v>2.4111988544464111</v>
      </c>
      <c r="DJ2282">
        <v>2.2905843257904053</v>
      </c>
      <c r="DK2282">
        <v>2.2922170162200928</v>
      </c>
      <c r="DL2282">
        <v>2.3461577892303467</v>
      </c>
      <c r="DM2282">
        <v>2.3897788524627686</v>
      </c>
      <c r="DN2282">
        <v>2.3456623554229736</v>
      </c>
      <c r="DO2282">
        <v>2.334144115447998</v>
      </c>
      <c r="DP2282">
        <v>32.673187255859375</v>
      </c>
      <c r="DQ2282">
        <v>99.742805480957031</v>
      </c>
      <c r="DR2282">
        <v>99.428848266601562</v>
      </c>
      <c r="DS2282">
        <v>98.350936889648438</v>
      </c>
      <c r="DT2282">
        <v>98.173011779785156</v>
      </c>
      <c r="DU2282">
        <v>98.5853271484375</v>
      </c>
      <c r="DV2282">
        <v>33.226875305175781</v>
      </c>
      <c r="DW2282">
        <v>3.7100455760955811</v>
      </c>
      <c r="DX2282">
        <v>3.6383891105651855</v>
      </c>
      <c r="DY2282">
        <v>3.7521615028381348</v>
      </c>
      <c r="DZ2282">
        <v>3.524235725402832</v>
      </c>
      <c r="EA2282">
        <v>3.1987659931182861</v>
      </c>
      <c r="EB2282">
        <v>9.3684930801391602</v>
      </c>
      <c r="EC2282">
        <v>9.3683528900146484</v>
      </c>
      <c r="ED2282">
        <v>9.6411657333374023</v>
      </c>
      <c r="EE2282">
        <v>9.5178079605102539</v>
      </c>
      <c r="EF2282">
        <v>9.3807792663574219</v>
      </c>
      <c r="EG2282">
        <v>7.9469518661499023</v>
      </c>
      <c r="EH2282">
        <v>7.7094101905822754</v>
      </c>
      <c r="EI2282">
        <v>7.6123075485229492</v>
      </c>
      <c r="EJ2282">
        <v>7.7628026008605957</v>
      </c>
      <c r="EK2282">
        <v>7.9255571365356445</v>
      </c>
      <c r="EL2282">
        <v>7.7434186935424805</v>
      </c>
      <c r="EM2282">
        <v>7.7498493194580078</v>
      </c>
      <c r="EN2282">
        <v>36.207210540771484</v>
      </c>
      <c r="EO2282">
        <v>103.54339599609375</v>
      </c>
      <c r="EP2282">
        <v>103.20280456542969</v>
      </c>
      <c r="EQ2282">
        <v>102.16314697265625</v>
      </c>
      <c r="ER2282">
        <v>102.02375793457031</v>
      </c>
      <c r="ES2282">
        <v>102.45089721679687</v>
      </c>
      <c r="ET2282">
        <v>36.737804412841797</v>
      </c>
      <c r="EU2282">
        <v>7.4513101577758789</v>
      </c>
      <c r="EV2282">
        <v>7.381291389465332</v>
      </c>
      <c r="EW2282">
        <v>7.4146232604980469</v>
      </c>
      <c r="EX2282">
        <v>7.146019458770752</v>
      </c>
      <c r="EY2282">
        <v>6.9173507690429687</v>
      </c>
      <c r="EZ2282">
        <v>77.956314086914062</v>
      </c>
      <c r="FA2282">
        <v>76.638877868652344</v>
      </c>
      <c r="FB2282">
        <v>75.432662963867188</v>
      </c>
      <c r="FC2282">
        <v>74.147254943847656</v>
      </c>
      <c r="FD2282">
        <v>73.227989196777344</v>
      </c>
      <c r="FE2282">
        <v>72.35125732421875</v>
      </c>
      <c r="FF2282">
        <v>71.571136474609375</v>
      </c>
      <c r="FG2282">
        <v>71.860435485839844</v>
      </c>
      <c r="FH2282">
        <v>74.647216796875</v>
      </c>
      <c r="FI2282">
        <v>79.228240966796875</v>
      </c>
      <c r="FJ2282">
        <v>83.910850524902344</v>
      </c>
      <c r="FK2282">
        <v>87.792800903320312</v>
      </c>
      <c r="FL2282">
        <v>90.012260437011719</v>
      </c>
      <c r="FM2282">
        <v>91.204193115234375</v>
      </c>
      <c r="FN2282">
        <v>92.304763793945313</v>
      </c>
      <c r="FO2282">
        <v>92.536529541015625</v>
      </c>
      <c r="FP2282">
        <v>92.459419250488281</v>
      </c>
      <c r="FQ2282">
        <v>92.090293884277344</v>
      </c>
      <c r="FR2282">
        <v>91.014472961425781</v>
      </c>
      <c r="FS2282">
        <v>88.792587280273438</v>
      </c>
      <c r="FT2282">
        <v>85.40338134765625</v>
      </c>
      <c r="FU2282">
        <v>82.143096923828125</v>
      </c>
      <c r="FV2282">
        <v>79.995216369628906</v>
      </c>
      <c r="FW2282">
        <v>78.58648681640625</v>
      </c>
      <c r="FX2282">
        <v>1594</v>
      </c>
      <c r="FY2282">
        <v>1.6445562243461609E-2</v>
      </c>
      <c r="FZ2282">
        <v>1</v>
      </c>
    </row>
    <row r="2283" spans="1:182" x14ac:dyDescent="0.2">
      <c r="A2283" t="s">
        <v>245</v>
      </c>
      <c r="B2283" t="s">
        <v>252</v>
      </c>
      <c r="C2283" t="s">
        <v>218</v>
      </c>
      <c r="D2283" t="s">
        <v>42</v>
      </c>
      <c r="E2283">
        <v>2016</v>
      </c>
      <c r="F2283" t="s">
        <v>230</v>
      </c>
      <c r="G2283" t="s">
        <v>10</v>
      </c>
      <c r="H2283" t="s">
        <v>226</v>
      </c>
      <c r="I2283">
        <v>1056.5999999999999</v>
      </c>
      <c r="L2283">
        <v>267.75394745387297</v>
      </c>
      <c r="M2283">
        <v>261.75157681111602</v>
      </c>
      <c r="N2283">
        <v>257.13807361849433</v>
      </c>
      <c r="O2283">
        <v>255.42060898047495</v>
      </c>
      <c r="P2283">
        <v>259.7440130539776</v>
      </c>
      <c r="Q2283">
        <v>270.38404677127471</v>
      </c>
      <c r="R2283">
        <v>284.04370067532238</v>
      </c>
      <c r="S2283">
        <v>290.94448670321765</v>
      </c>
      <c r="T2283">
        <v>299.07435961535163</v>
      </c>
      <c r="U2283">
        <v>307.7374570858787</v>
      </c>
      <c r="V2283">
        <v>319.48446031400232</v>
      </c>
      <c r="W2283">
        <v>323.54490054934053</v>
      </c>
      <c r="X2283">
        <v>322.25515799624304</v>
      </c>
      <c r="Y2283">
        <v>324.05068398388471</v>
      </c>
      <c r="Z2283">
        <v>325.7296752747813</v>
      </c>
      <c r="AA2283">
        <v>325.2256297204932</v>
      </c>
      <c r="AB2283">
        <v>324.55053227642503</v>
      </c>
      <c r="AC2283">
        <v>321.7174395157881</v>
      </c>
      <c r="AD2283">
        <v>321.16505611133482</v>
      </c>
      <c r="AE2283">
        <v>324.86472334184617</v>
      </c>
      <c r="AF2283">
        <v>321.8427745576314</v>
      </c>
      <c r="AG2283">
        <v>306.66250956785888</v>
      </c>
      <c r="AH2283">
        <v>290.07761178789826</v>
      </c>
      <c r="AI2283">
        <v>277.46107488858223</v>
      </c>
      <c r="AJ2283">
        <v>-12.322431564331055</v>
      </c>
      <c r="AK2283">
        <v>-12.253510475158691</v>
      </c>
      <c r="AL2283">
        <v>-12.586445808410645</v>
      </c>
      <c r="AM2283">
        <v>-12.466654777526855</v>
      </c>
      <c r="AN2283">
        <v>-12.396736145019531</v>
      </c>
      <c r="AO2283">
        <v>-10.792645454406738</v>
      </c>
      <c r="AP2283">
        <v>-10.634366035461426</v>
      </c>
      <c r="AQ2283">
        <v>-10.397231101989746</v>
      </c>
      <c r="AR2283">
        <v>-10.573590278625488</v>
      </c>
      <c r="AS2283">
        <v>-10.814126014709473</v>
      </c>
      <c r="AT2283">
        <v>-10.529033660888672</v>
      </c>
      <c r="AU2283">
        <v>-10.58336353302002</v>
      </c>
      <c r="AV2283">
        <v>24.243867874145508</v>
      </c>
      <c r="AW2283">
        <v>90.677650451660156</v>
      </c>
      <c r="AX2283">
        <v>90.427230834960937</v>
      </c>
      <c r="AY2283">
        <v>89.258064270019531</v>
      </c>
      <c r="AZ2283">
        <v>88.988235473632812</v>
      </c>
      <c r="BA2283">
        <v>89.365188598632813</v>
      </c>
      <c r="BB2283">
        <v>24.852630615234375</v>
      </c>
      <c r="BC2283">
        <v>-5.2135958671569824</v>
      </c>
      <c r="BD2283">
        <v>-5.2891583442687988</v>
      </c>
      <c r="BE2283">
        <v>-4.9835205078125</v>
      </c>
      <c r="BF2283">
        <v>-5.1144208908081055</v>
      </c>
      <c r="BG2283">
        <v>-5.6707801818847656</v>
      </c>
      <c r="BH2283">
        <v>-5.9148445129394531</v>
      </c>
      <c r="BI2283">
        <v>-5.8663244247436523</v>
      </c>
      <c r="BJ2283">
        <v>-6.0203189849853516</v>
      </c>
      <c r="BK2283">
        <v>-5.9723553657531738</v>
      </c>
      <c r="BL2283">
        <v>-5.9635696411132812</v>
      </c>
      <c r="BM2283">
        <v>-5.2568926811218262</v>
      </c>
      <c r="BN2283">
        <v>-5.2155404090881348</v>
      </c>
      <c r="BO2283">
        <v>-5.0771403312683105</v>
      </c>
      <c r="BP2283">
        <v>-5.1569452285766602</v>
      </c>
      <c r="BQ2283">
        <v>-5.2783474922180176</v>
      </c>
      <c r="BR2283">
        <v>-5.1312770843505859</v>
      </c>
      <c r="BS2283">
        <v>-5.1676578521728516</v>
      </c>
      <c r="BT2283">
        <v>27.777887344360352</v>
      </c>
      <c r="BU2283">
        <v>94.478248596191406</v>
      </c>
      <c r="BV2283">
        <v>94.201187133789063</v>
      </c>
      <c r="BW2283">
        <v>93.070281982421875</v>
      </c>
      <c r="BX2283">
        <v>92.838981628417969</v>
      </c>
      <c r="BY2283">
        <v>93.230758666992188</v>
      </c>
      <c r="BZ2283">
        <v>28.363557815551758</v>
      </c>
      <c r="CA2283">
        <v>-1.4723312854766846</v>
      </c>
      <c r="CB2283">
        <v>-1.5462563037872314</v>
      </c>
      <c r="CC2283">
        <v>-1.3210585117340088</v>
      </c>
      <c r="CD2283">
        <v>-1.4926372766494751</v>
      </c>
      <c r="CE2283">
        <v>-1.9521950483322144</v>
      </c>
      <c r="CF2283">
        <v>-1.4769692420959473</v>
      </c>
      <c r="CG2283">
        <v>-1.4425787925720215</v>
      </c>
      <c r="CH2283">
        <v>-1.4726396799087524</v>
      </c>
      <c r="CI2283">
        <v>-1.4744231700897217</v>
      </c>
      <c r="CJ2283">
        <v>-1.5079784393310547</v>
      </c>
      <c r="CK2283">
        <v>-1.422846794128418</v>
      </c>
      <c r="CL2283">
        <v>-1.4624779224395752</v>
      </c>
      <c r="CM2283">
        <v>-1.3924615383148193</v>
      </c>
      <c r="CN2283">
        <v>-1.4053937196731567</v>
      </c>
      <c r="CO2283">
        <v>-1.4442843198776245</v>
      </c>
      <c r="CP2283">
        <v>-1.3928072452545166</v>
      </c>
      <c r="CQ2283">
        <v>-1.4167569875717163</v>
      </c>
      <c r="CR2283">
        <v>30.22553825378418</v>
      </c>
      <c r="CS2283">
        <v>97.110527038574219</v>
      </c>
      <c r="CT2283">
        <v>96.815017700195312</v>
      </c>
      <c r="CU2283">
        <v>95.710609436035156</v>
      </c>
      <c r="CV2283">
        <v>95.505996704101563</v>
      </c>
      <c r="CW2283">
        <v>95.908042907714844</v>
      </c>
      <c r="CX2283">
        <v>30.795215606689453</v>
      </c>
      <c r="CY2283">
        <v>1.1188571453094482</v>
      </c>
      <c r="CZ2283">
        <v>1.0460664033889771</v>
      </c>
      <c r="DA2283">
        <v>1.215551495552063</v>
      </c>
      <c r="DB2283">
        <v>1.0157991647720337</v>
      </c>
      <c r="DC2283">
        <v>0.62328553199768066</v>
      </c>
      <c r="DD2283">
        <v>2.9609060287475586</v>
      </c>
      <c r="DE2283">
        <v>2.9811668395996094</v>
      </c>
      <c r="DF2283">
        <v>3.0750396251678467</v>
      </c>
      <c r="DG2283">
        <v>3.0235087871551514</v>
      </c>
      <c r="DH2283">
        <v>2.947613000869751</v>
      </c>
      <c r="DI2283">
        <v>2.4111988544464111</v>
      </c>
      <c r="DJ2283">
        <v>2.2905843257904053</v>
      </c>
      <c r="DK2283">
        <v>2.2922170162200928</v>
      </c>
      <c r="DL2283">
        <v>2.3461577892303467</v>
      </c>
      <c r="DM2283">
        <v>2.3897788524627686</v>
      </c>
      <c r="DN2283">
        <v>2.3456623554229736</v>
      </c>
      <c r="DO2283">
        <v>2.334144115447998</v>
      </c>
      <c r="DP2283">
        <v>32.673187255859375</v>
      </c>
      <c r="DQ2283">
        <v>99.742805480957031</v>
      </c>
      <c r="DR2283">
        <v>99.428848266601562</v>
      </c>
      <c r="DS2283">
        <v>98.350936889648438</v>
      </c>
      <c r="DT2283">
        <v>98.173011779785156</v>
      </c>
      <c r="DU2283">
        <v>98.5853271484375</v>
      </c>
      <c r="DV2283">
        <v>33.226875305175781</v>
      </c>
      <c r="DW2283">
        <v>3.7100455760955811</v>
      </c>
      <c r="DX2283">
        <v>3.6383891105651855</v>
      </c>
      <c r="DY2283">
        <v>3.7521615028381348</v>
      </c>
      <c r="DZ2283">
        <v>3.524235725402832</v>
      </c>
      <c r="EA2283">
        <v>3.1987659931182861</v>
      </c>
      <c r="EB2283">
        <v>9.3684930801391602</v>
      </c>
      <c r="EC2283">
        <v>9.3683528900146484</v>
      </c>
      <c r="ED2283">
        <v>9.6411657333374023</v>
      </c>
      <c r="EE2283">
        <v>9.5178079605102539</v>
      </c>
      <c r="EF2283">
        <v>9.3807792663574219</v>
      </c>
      <c r="EG2283">
        <v>7.9469518661499023</v>
      </c>
      <c r="EH2283">
        <v>7.7094101905822754</v>
      </c>
      <c r="EI2283">
        <v>7.6123075485229492</v>
      </c>
      <c r="EJ2283">
        <v>7.7628026008605957</v>
      </c>
      <c r="EK2283">
        <v>7.9255571365356445</v>
      </c>
      <c r="EL2283">
        <v>7.7434186935424805</v>
      </c>
      <c r="EM2283">
        <v>7.7498493194580078</v>
      </c>
      <c r="EN2283">
        <v>36.207210540771484</v>
      </c>
      <c r="EO2283">
        <v>103.54339599609375</v>
      </c>
      <c r="EP2283">
        <v>103.20280456542969</v>
      </c>
      <c r="EQ2283">
        <v>102.16314697265625</v>
      </c>
      <c r="ER2283">
        <v>102.02375793457031</v>
      </c>
      <c r="ES2283">
        <v>102.45089721679687</v>
      </c>
      <c r="ET2283">
        <v>36.737804412841797</v>
      </c>
      <c r="EU2283">
        <v>7.4513101577758789</v>
      </c>
      <c r="EV2283">
        <v>7.381291389465332</v>
      </c>
      <c r="EW2283">
        <v>7.4146232604980469</v>
      </c>
      <c r="EX2283">
        <v>7.146019458770752</v>
      </c>
      <c r="EY2283">
        <v>6.9173507690429687</v>
      </c>
      <c r="EZ2283">
        <v>77.956314086914062</v>
      </c>
      <c r="FA2283">
        <v>76.638877868652344</v>
      </c>
      <c r="FB2283">
        <v>75.432662963867188</v>
      </c>
      <c r="FC2283">
        <v>74.147254943847656</v>
      </c>
      <c r="FD2283">
        <v>73.227989196777344</v>
      </c>
      <c r="FE2283">
        <v>72.35125732421875</v>
      </c>
      <c r="FF2283">
        <v>71.571136474609375</v>
      </c>
      <c r="FG2283">
        <v>71.860435485839844</v>
      </c>
      <c r="FH2283">
        <v>74.647216796875</v>
      </c>
      <c r="FI2283">
        <v>79.228240966796875</v>
      </c>
      <c r="FJ2283">
        <v>83.910850524902344</v>
      </c>
      <c r="FK2283">
        <v>87.792800903320312</v>
      </c>
      <c r="FL2283">
        <v>90.012260437011719</v>
      </c>
      <c r="FM2283">
        <v>91.204193115234375</v>
      </c>
      <c r="FN2283">
        <v>92.304763793945313</v>
      </c>
      <c r="FO2283">
        <v>92.536529541015625</v>
      </c>
      <c r="FP2283">
        <v>92.459419250488281</v>
      </c>
      <c r="FQ2283">
        <v>92.090293884277344</v>
      </c>
      <c r="FR2283">
        <v>91.014472961425781</v>
      </c>
      <c r="FS2283">
        <v>88.792587280273438</v>
      </c>
      <c r="FT2283">
        <v>85.40338134765625</v>
      </c>
      <c r="FU2283">
        <v>82.143096923828125</v>
      </c>
      <c r="FV2283">
        <v>79.995216369628906</v>
      </c>
      <c r="FW2283">
        <v>78.58648681640625</v>
      </c>
      <c r="FX2283">
        <v>1594</v>
      </c>
      <c r="FY2283">
        <v>1.6445562243461609E-2</v>
      </c>
      <c r="FZ2283">
        <v>1</v>
      </c>
    </row>
    <row r="2284" spans="1:182" x14ac:dyDescent="0.2">
      <c r="A2284" t="s">
        <v>245</v>
      </c>
      <c r="B2284" t="s">
        <v>252</v>
      </c>
      <c r="C2284" t="s">
        <v>218</v>
      </c>
      <c r="D2284" t="s">
        <v>42</v>
      </c>
      <c r="E2284">
        <v>2017</v>
      </c>
      <c r="F2284" t="s">
        <v>230</v>
      </c>
      <c r="G2284" t="s">
        <v>10</v>
      </c>
      <c r="H2284" t="s">
        <v>226</v>
      </c>
      <c r="I2284">
        <v>1056.5999999999999</v>
      </c>
      <c r="L2284">
        <v>267.75394745387297</v>
      </c>
      <c r="M2284">
        <v>261.75157681111602</v>
      </c>
      <c r="N2284">
        <v>257.13807361849433</v>
      </c>
      <c r="O2284">
        <v>255.42060898047492</v>
      </c>
      <c r="P2284">
        <v>259.7440130539776</v>
      </c>
      <c r="Q2284">
        <v>270.38404677127477</v>
      </c>
      <c r="R2284">
        <v>284.04370067532238</v>
      </c>
      <c r="S2284">
        <v>290.94448670321765</v>
      </c>
      <c r="T2284">
        <v>299.07435961535163</v>
      </c>
      <c r="U2284">
        <v>307.7374570858787</v>
      </c>
      <c r="V2284">
        <v>319.48446031400238</v>
      </c>
      <c r="W2284">
        <v>323.54490054934058</v>
      </c>
      <c r="X2284">
        <v>322.25515799624304</v>
      </c>
      <c r="Y2284">
        <v>324.05068398388465</v>
      </c>
      <c r="Z2284">
        <v>325.7296752747813</v>
      </c>
      <c r="AA2284">
        <v>325.2256297204932</v>
      </c>
      <c r="AB2284">
        <v>324.55053227642503</v>
      </c>
      <c r="AC2284">
        <v>321.7174395157881</v>
      </c>
      <c r="AD2284">
        <v>321.16505611133482</v>
      </c>
      <c r="AE2284">
        <v>324.86472334184623</v>
      </c>
      <c r="AF2284">
        <v>321.8427745576314</v>
      </c>
      <c r="AG2284">
        <v>306.66250956785888</v>
      </c>
      <c r="AH2284">
        <v>290.07761178789826</v>
      </c>
      <c r="AI2284">
        <v>277.46107488858223</v>
      </c>
      <c r="AJ2284">
        <v>-12.322431564331055</v>
      </c>
      <c r="AK2284">
        <v>-12.253510475158691</v>
      </c>
      <c r="AL2284">
        <v>-12.586445808410645</v>
      </c>
      <c r="AM2284">
        <v>-12.466654777526855</v>
      </c>
      <c r="AN2284">
        <v>-12.396736145019531</v>
      </c>
      <c r="AO2284">
        <v>-10.792645454406738</v>
      </c>
      <c r="AP2284">
        <v>-10.634366035461426</v>
      </c>
      <c r="AQ2284">
        <v>-10.397231101989746</v>
      </c>
      <c r="AR2284">
        <v>-10.573590278625488</v>
      </c>
      <c r="AS2284">
        <v>-10.814126014709473</v>
      </c>
      <c r="AT2284">
        <v>-10.529033660888672</v>
      </c>
      <c r="AU2284">
        <v>-10.58336353302002</v>
      </c>
      <c r="AV2284">
        <v>24.243867874145508</v>
      </c>
      <c r="AW2284">
        <v>90.677650451660156</v>
      </c>
      <c r="AX2284">
        <v>90.427230834960937</v>
      </c>
      <c r="AY2284">
        <v>89.258064270019531</v>
      </c>
      <c r="AZ2284">
        <v>88.988235473632812</v>
      </c>
      <c r="BA2284">
        <v>89.365188598632813</v>
      </c>
      <c r="BB2284">
        <v>24.852630615234375</v>
      </c>
      <c r="BC2284">
        <v>-5.2135958671569824</v>
      </c>
      <c r="BD2284">
        <v>-5.2891583442687988</v>
      </c>
      <c r="BE2284">
        <v>-4.9835205078125</v>
      </c>
      <c r="BF2284">
        <v>-5.1144208908081055</v>
      </c>
      <c r="BG2284">
        <v>-5.6707801818847656</v>
      </c>
      <c r="BH2284">
        <v>-5.9148445129394531</v>
      </c>
      <c r="BI2284">
        <v>-5.8663244247436523</v>
      </c>
      <c r="BJ2284">
        <v>-6.0203189849853516</v>
      </c>
      <c r="BK2284">
        <v>-5.9723553657531738</v>
      </c>
      <c r="BL2284">
        <v>-5.9635696411132812</v>
      </c>
      <c r="BM2284">
        <v>-5.2568926811218262</v>
      </c>
      <c r="BN2284">
        <v>-5.2155404090881348</v>
      </c>
      <c r="BO2284">
        <v>-5.0771403312683105</v>
      </c>
      <c r="BP2284">
        <v>-5.1569452285766602</v>
      </c>
      <c r="BQ2284">
        <v>-5.2783474922180176</v>
      </c>
      <c r="BR2284">
        <v>-5.1312770843505859</v>
      </c>
      <c r="BS2284">
        <v>-5.1676578521728516</v>
      </c>
      <c r="BT2284">
        <v>27.777887344360352</v>
      </c>
      <c r="BU2284">
        <v>94.478248596191406</v>
      </c>
      <c r="BV2284">
        <v>94.201187133789063</v>
      </c>
      <c r="BW2284">
        <v>93.070281982421875</v>
      </c>
      <c r="BX2284">
        <v>92.838981628417969</v>
      </c>
      <c r="BY2284">
        <v>93.230758666992188</v>
      </c>
      <c r="BZ2284">
        <v>28.363557815551758</v>
      </c>
      <c r="CA2284">
        <v>-1.4723312854766846</v>
      </c>
      <c r="CB2284">
        <v>-1.5462563037872314</v>
      </c>
      <c r="CC2284">
        <v>-1.3210585117340088</v>
      </c>
      <c r="CD2284">
        <v>-1.4926372766494751</v>
      </c>
      <c r="CE2284">
        <v>-1.9521950483322144</v>
      </c>
      <c r="CF2284">
        <v>-1.4769692420959473</v>
      </c>
      <c r="CG2284">
        <v>-1.4425787925720215</v>
      </c>
      <c r="CH2284">
        <v>-1.4726396799087524</v>
      </c>
      <c r="CI2284">
        <v>-1.4744231700897217</v>
      </c>
      <c r="CJ2284">
        <v>-1.5079784393310547</v>
      </c>
      <c r="CK2284">
        <v>-1.422846794128418</v>
      </c>
      <c r="CL2284">
        <v>-1.4624779224395752</v>
      </c>
      <c r="CM2284">
        <v>-1.3924615383148193</v>
      </c>
      <c r="CN2284">
        <v>-1.4053937196731567</v>
      </c>
      <c r="CO2284">
        <v>-1.4442843198776245</v>
      </c>
      <c r="CP2284">
        <v>-1.3928072452545166</v>
      </c>
      <c r="CQ2284">
        <v>-1.4167569875717163</v>
      </c>
      <c r="CR2284">
        <v>30.22553825378418</v>
      </c>
      <c r="CS2284">
        <v>97.110527038574219</v>
      </c>
      <c r="CT2284">
        <v>96.815017700195312</v>
      </c>
      <c r="CU2284">
        <v>95.710609436035156</v>
      </c>
      <c r="CV2284">
        <v>95.505996704101563</v>
      </c>
      <c r="CW2284">
        <v>95.908042907714844</v>
      </c>
      <c r="CX2284">
        <v>30.795215606689453</v>
      </c>
      <c r="CY2284">
        <v>1.1188571453094482</v>
      </c>
      <c r="CZ2284">
        <v>1.0460664033889771</v>
      </c>
      <c r="DA2284">
        <v>1.215551495552063</v>
      </c>
      <c r="DB2284">
        <v>1.0157991647720337</v>
      </c>
      <c r="DC2284">
        <v>0.62328553199768066</v>
      </c>
      <c r="DD2284">
        <v>2.9609060287475586</v>
      </c>
      <c r="DE2284">
        <v>2.9811668395996094</v>
      </c>
      <c r="DF2284">
        <v>3.0750396251678467</v>
      </c>
      <c r="DG2284">
        <v>3.0235087871551514</v>
      </c>
      <c r="DH2284">
        <v>2.947613000869751</v>
      </c>
      <c r="DI2284">
        <v>2.4111988544464111</v>
      </c>
      <c r="DJ2284">
        <v>2.2905843257904053</v>
      </c>
      <c r="DK2284">
        <v>2.2922170162200928</v>
      </c>
      <c r="DL2284">
        <v>2.3461577892303467</v>
      </c>
      <c r="DM2284">
        <v>2.3897788524627686</v>
      </c>
      <c r="DN2284">
        <v>2.3456623554229736</v>
      </c>
      <c r="DO2284">
        <v>2.334144115447998</v>
      </c>
      <c r="DP2284">
        <v>32.673187255859375</v>
      </c>
      <c r="DQ2284">
        <v>99.742805480957031</v>
      </c>
      <c r="DR2284">
        <v>99.428848266601562</v>
      </c>
      <c r="DS2284">
        <v>98.350936889648438</v>
      </c>
      <c r="DT2284">
        <v>98.173011779785156</v>
      </c>
      <c r="DU2284">
        <v>98.5853271484375</v>
      </c>
      <c r="DV2284">
        <v>33.226875305175781</v>
      </c>
      <c r="DW2284">
        <v>3.7100455760955811</v>
      </c>
      <c r="DX2284">
        <v>3.6383891105651855</v>
      </c>
      <c r="DY2284">
        <v>3.7521615028381348</v>
      </c>
      <c r="DZ2284">
        <v>3.524235725402832</v>
      </c>
      <c r="EA2284">
        <v>3.1987659931182861</v>
      </c>
      <c r="EB2284">
        <v>9.3684930801391602</v>
      </c>
      <c r="EC2284">
        <v>9.3683528900146484</v>
      </c>
      <c r="ED2284">
        <v>9.6411657333374023</v>
      </c>
      <c r="EE2284">
        <v>9.5178079605102539</v>
      </c>
      <c r="EF2284">
        <v>9.3807792663574219</v>
      </c>
      <c r="EG2284">
        <v>7.9469518661499023</v>
      </c>
      <c r="EH2284">
        <v>7.7094101905822754</v>
      </c>
      <c r="EI2284">
        <v>7.6123075485229492</v>
      </c>
      <c r="EJ2284">
        <v>7.7628026008605957</v>
      </c>
      <c r="EK2284">
        <v>7.9255571365356445</v>
      </c>
      <c r="EL2284">
        <v>7.7434186935424805</v>
      </c>
      <c r="EM2284">
        <v>7.7498493194580078</v>
      </c>
      <c r="EN2284">
        <v>36.207210540771484</v>
      </c>
      <c r="EO2284">
        <v>103.54339599609375</v>
      </c>
      <c r="EP2284">
        <v>103.20280456542969</v>
      </c>
      <c r="EQ2284">
        <v>102.16314697265625</v>
      </c>
      <c r="ER2284">
        <v>102.02375793457031</v>
      </c>
      <c r="ES2284">
        <v>102.45089721679687</v>
      </c>
      <c r="ET2284">
        <v>36.737804412841797</v>
      </c>
      <c r="EU2284">
        <v>7.4513101577758789</v>
      </c>
      <c r="EV2284">
        <v>7.381291389465332</v>
      </c>
      <c r="EW2284">
        <v>7.4146232604980469</v>
      </c>
      <c r="EX2284">
        <v>7.146019458770752</v>
      </c>
      <c r="EY2284">
        <v>6.9173507690429687</v>
      </c>
      <c r="EZ2284">
        <v>77.956314086914062</v>
      </c>
      <c r="FA2284">
        <v>76.638877868652344</v>
      </c>
      <c r="FB2284">
        <v>75.432662963867188</v>
      </c>
      <c r="FC2284">
        <v>74.147254943847656</v>
      </c>
      <c r="FD2284">
        <v>73.227989196777344</v>
      </c>
      <c r="FE2284">
        <v>72.35125732421875</v>
      </c>
      <c r="FF2284">
        <v>71.571136474609375</v>
      </c>
      <c r="FG2284">
        <v>71.860435485839844</v>
      </c>
      <c r="FH2284">
        <v>74.647216796875</v>
      </c>
      <c r="FI2284">
        <v>79.228240966796875</v>
      </c>
      <c r="FJ2284">
        <v>83.910850524902344</v>
      </c>
      <c r="FK2284">
        <v>87.792800903320312</v>
      </c>
      <c r="FL2284">
        <v>90.012260437011719</v>
      </c>
      <c r="FM2284">
        <v>91.204193115234375</v>
      </c>
      <c r="FN2284">
        <v>92.304763793945313</v>
      </c>
      <c r="FO2284">
        <v>92.536529541015625</v>
      </c>
      <c r="FP2284">
        <v>92.459419250488281</v>
      </c>
      <c r="FQ2284">
        <v>92.090293884277344</v>
      </c>
      <c r="FR2284">
        <v>91.014472961425781</v>
      </c>
      <c r="FS2284">
        <v>88.792587280273438</v>
      </c>
      <c r="FT2284">
        <v>85.40338134765625</v>
      </c>
      <c r="FU2284">
        <v>82.143096923828125</v>
      </c>
      <c r="FV2284">
        <v>79.995216369628906</v>
      </c>
      <c r="FW2284">
        <v>78.58648681640625</v>
      </c>
      <c r="FX2284">
        <v>1594</v>
      </c>
      <c r="FY2284">
        <v>1.6445562243461609E-2</v>
      </c>
      <c r="FZ2284">
        <v>1</v>
      </c>
    </row>
    <row r="2285" spans="1:182" x14ac:dyDescent="0.2">
      <c r="A2285" t="s">
        <v>245</v>
      </c>
      <c r="B2285" t="s">
        <v>252</v>
      </c>
      <c r="C2285" t="s">
        <v>218</v>
      </c>
      <c r="D2285" t="s">
        <v>43</v>
      </c>
      <c r="E2285">
        <v>2015</v>
      </c>
      <c r="F2285" t="s">
        <v>230</v>
      </c>
      <c r="G2285" t="s">
        <v>10</v>
      </c>
      <c r="H2285" t="s">
        <v>226</v>
      </c>
      <c r="I2285">
        <v>1056.5999999999999</v>
      </c>
      <c r="L2285">
        <v>264.69085699934885</v>
      </c>
      <c r="M2285">
        <v>259.1199630573995</v>
      </c>
      <c r="N2285">
        <v>254.6677265966043</v>
      </c>
      <c r="O2285">
        <v>253.49446915305964</v>
      </c>
      <c r="P2285">
        <v>258.27349591603593</v>
      </c>
      <c r="Q2285">
        <v>269.38649424799462</v>
      </c>
      <c r="R2285">
        <v>283.23486681847464</v>
      </c>
      <c r="S2285">
        <v>289.39946797892742</v>
      </c>
      <c r="T2285">
        <v>297.14692968941631</v>
      </c>
      <c r="U2285">
        <v>306.09100630402315</v>
      </c>
      <c r="V2285">
        <v>317.34982482739196</v>
      </c>
      <c r="W2285">
        <v>322.34685135203608</v>
      </c>
      <c r="X2285">
        <v>322.82110598797442</v>
      </c>
      <c r="Y2285">
        <v>325.97165362100668</v>
      </c>
      <c r="Z2285">
        <v>327.2159904871686</v>
      </c>
      <c r="AA2285">
        <v>327.54543029851783</v>
      </c>
      <c r="AB2285">
        <v>327.67706096453969</v>
      </c>
      <c r="AC2285">
        <v>324.90409507341928</v>
      </c>
      <c r="AD2285">
        <v>324.95992093279051</v>
      </c>
      <c r="AE2285">
        <v>328.64730278458973</v>
      </c>
      <c r="AF2285">
        <v>324.59416176741172</v>
      </c>
      <c r="AG2285">
        <v>308.62090334395663</v>
      </c>
      <c r="AH2285">
        <v>291.23771804370944</v>
      </c>
      <c r="AI2285">
        <v>277.74847279544514</v>
      </c>
      <c r="AJ2285">
        <v>-8.1209745407104492</v>
      </c>
      <c r="AK2285">
        <v>-7.9687342643737793</v>
      </c>
      <c r="AL2285">
        <v>-8.3199348449707031</v>
      </c>
      <c r="AM2285">
        <v>-8.2775802612304687</v>
      </c>
      <c r="AN2285">
        <v>-8.0918893814086914</v>
      </c>
      <c r="AO2285">
        <v>-6.7447514533996582</v>
      </c>
      <c r="AP2285">
        <v>-6.7634124755859375</v>
      </c>
      <c r="AQ2285">
        <v>-6.4977655410766602</v>
      </c>
      <c r="AR2285">
        <v>-6.4956755638122559</v>
      </c>
      <c r="AS2285">
        <v>-6.6997857093811035</v>
      </c>
      <c r="AT2285">
        <v>-6.6218681335449219</v>
      </c>
      <c r="AU2285">
        <v>-6.7095799446105957</v>
      </c>
      <c r="AV2285">
        <v>24.5010986328125</v>
      </c>
      <c r="AW2285">
        <v>88.915481567382813</v>
      </c>
      <c r="AX2285">
        <v>88.374496459960938</v>
      </c>
      <c r="AY2285">
        <v>87.442672729492188</v>
      </c>
      <c r="AZ2285">
        <v>87.440849304199219</v>
      </c>
      <c r="BA2285">
        <v>87.965988159179687</v>
      </c>
      <c r="BB2285">
        <v>25.560598373413086</v>
      </c>
      <c r="BC2285">
        <v>-3.417255163192749</v>
      </c>
      <c r="BD2285">
        <v>-3.5496106147766113</v>
      </c>
      <c r="BE2285">
        <v>-3.2819259166717529</v>
      </c>
      <c r="BF2285">
        <v>-3.3846912384033203</v>
      </c>
      <c r="BG2285">
        <v>-3.9755179882049561</v>
      </c>
      <c r="BH2285">
        <v>-3.9352779388427734</v>
      </c>
      <c r="BI2285">
        <v>-3.8473646640777588</v>
      </c>
      <c r="BJ2285">
        <v>-4.0154099464416504</v>
      </c>
      <c r="BK2285">
        <v>-3.9980230331420898</v>
      </c>
      <c r="BL2285">
        <v>-3.935081958770752</v>
      </c>
      <c r="BM2285">
        <v>-3.3340146541595459</v>
      </c>
      <c r="BN2285">
        <v>-3.3721714019775391</v>
      </c>
      <c r="BO2285">
        <v>-3.2188484668731689</v>
      </c>
      <c r="BP2285">
        <v>-3.2088561058044434</v>
      </c>
      <c r="BQ2285">
        <v>-3.3098053932189941</v>
      </c>
      <c r="BR2285">
        <v>-3.2631256580352783</v>
      </c>
      <c r="BS2285">
        <v>-3.3236041069030762</v>
      </c>
      <c r="BT2285">
        <v>27.751914978027344</v>
      </c>
      <c r="BU2285">
        <v>92.718292236328125</v>
      </c>
      <c r="BV2285">
        <v>92.157455444335938</v>
      </c>
      <c r="BW2285">
        <v>91.281349182128906</v>
      </c>
      <c r="BX2285">
        <v>91.337852478027344</v>
      </c>
      <c r="BY2285">
        <v>91.876274108886719</v>
      </c>
      <c r="BZ2285">
        <v>28.954795837402344</v>
      </c>
      <c r="CA2285">
        <v>-0.14024733006954193</v>
      </c>
      <c r="CB2285">
        <v>-0.29155421257019043</v>
      </c>
      <c r="CC2285">
        <v>-0.11683923751115799</v>
      </c>
      <c r="CD2285">
        <v>-0.31822273135185242</v>
      </c>
      <c r="CE2285">
        <v>-0.83951777219772339</v>
      </c>
      <c r="CF2285">
        <v>-1.0362768173217773</v>
      </c>
      <c r="CG2285">
        <v>-0.99291640520095825</v>
      </c>
      <c r="CH2285">
        <v>-1.0341098308563232</v>
      </c>
      <c r="CI2285">
        <v>-1.0340145826339722</v>
      </c>
      <c r="CJ2285">
        <v>-1.0560898780822754</v>
      </c>
      <c r="CK2285">
        <v>-0.97174882888793945</v>
      </c>
      <c r="CL2285">
        <v>-1.0234078168869019</v>
      </c>
      <c r="CM2285">
        <v>-0.94788080453872681</v>
      </c>
      <c r="CN2285">
        <v>-0.9324149489402771</v>
      </c>
      <c r="CO2285">
        <v>-0.96191549301147461</v>
      </c>
      <c r="CP2285">
        <v>-0.93687093257904053</v>
      </c>
      <c r="CQ2285">
        <v>-0.97848773002624512</v>
      </c>
      <c r="CR2285">
        <v>30.003419876098633</v>
      </c>
      <c r="CS2285">
        <v>95.35211181640625</v>
      </c>
      <c r="CT2285">
        <v>94.77752685546875</v>
      </c>
      <c r="CU2285">
        <v>93.940010070800781</v>
      </c>
      <c r="CV2285">
        <v>94.036895751953125</v>
      </c>
      <c r="CW2285">
        <v>94.584526062011719</v>
      </c>
      <c r="CX2285">
        <v>31.305608749389648</v>
      </c>
      <c r="CY2285">
        <v>2.1293983459472656</v>
      </c>
      <c r="CZ2285">
        <v>1.9649657011032104</v>
      </c>
      <c r="DA2285">
        <v>2.0752902030944824</v>
      </c>
      <c r="DB2285">
        <v>1.8056039810180664</v>
      </c>
      <c r="DC2285">
        <v>1.3324664831161499</v>
      </c>
      <c r="DD2285">
        <v>1.8627241849899292</v>
      </c>
      <c r="DE2285">
        <v>1.8615317344665527</v>
      </c>
      <c r="DF2285">
        <v>1.9471906423568726</v>
      </c>
      <c r="DG2285">
        <v>1.9299938678741455</v>
      </c>
      <c r="DH2285">
        <v>1.8229020833969116</v>
      </c>
      <c r="DI2285">
        <v>1.390516996383667</v>
      </c>
      <c r="DJ2285">
        <v>1.3253555297851562</v>
      </c>
      <c r="DK2285">
        <v>1.3230869770050049</v>
      </c>
      <c r="DL2285">
        <v>1.3440262079238892</v>
      </c>
      <c r="DM2285">
        <v>1.3859745264053345</v>
      </c>
      <c r="DN2285">
        <v>1.3893839120864868</v>
      </c>
      <c r="DO2285">
        <v>1.3666286468505859</v>
      </c>
      <c r="DP2285">
        <v>32.254924774169922</v>
      </c>
      <c r="DQ2285">
        <v>97.985931396484375</v>
      </c>
      <c r="DR2285">
        <v>97.397590637207031</v>
      </c>
      <c r="DS2285">
        <v>96.598663330078125</v>
      </c>
      <c r="DT2285">
        <v>96.735946655273438</v>
      </c>
      <c r="DU2285">
        <v>97.292778015136719</v>
      </c>
      <c r="DV2285">
        <v>33.656421661376953</v>
      </c>
      <c r="DW2285">
        <v>4.3990440368652344</v>
      </c>
      <c r="DX2285">
        <v>4.2214856147766113</v>
      </c>
      <c r="DY2285">
        <v>4.2674193382263184</v>
      </c>
      <c r="DZ2285">
        <v>3.9294307231903076</v>
      </c>
      <c r="EA2285">
        <v>3.504450798034668</v>
      </c>
      <c r="EB2285">
        <v>6.0484213829040527</v>
      </c>
      <c r="EC2285">
        <v>5.9829015731811523</v>
      </c>
      <c r="ED2285">
        <v>6.2517147064208984</v>
      </c>
      <c r="EE2285">
        <v>6.2095513343811035</v>
      </c>
      <c r="EF2285">
        <v>5.9797091484069824</v>
      </c>
      <c r="EG2285">
        <v>4.8012537956237793</v>
      </c>
      <c r="EH2285">
        <v>4.7165970802307129</v>
      </c>
      <c r="EI2285">
        <v>4.6020035743713379</v>
      </c>
      <c r="EJ2285">
        <v>4.6308455467224121</v>
      </c>
      <c r="EK2285">
        <v>4.7759547233581543</v>
      </c>
      <c r="EL2285">
        <v>4.7481265068054199</v>
      </c>
      <c r="EM2285">
        <v>4.7526044845581055</v>
      </c>
      <c r="EN2285">
        <v>35.505741119384766</v>
      </c>
      <c r="EO2285">
        <v>101.78874206542969</v>
      </c>
      <c r="EP2285">
        <v>101.18055725097656</v>
      </c>
      <c r="EQ2285">
        <v>100.43733978271484</v>
      </c>
      <c r="ER2285">
        <v>100.63294219970703</v>
      </c>
      <c r="ES2285">
        <v>101.20307159423828</v>
      </c>
      <c r="ET2285">
        <v>37.050621032714844</v>
      </c>
      <c r="EU2285">
        <v>7.6760520935058594</v>
      </c>
      <c r="EV2285">
        <v>7.4795417785644531</v>
      </c>
      <c r="EW2285">
        <v>7.4325060844421387</v>
      </c>
      <c r="EX2285">
        <v>6.9958992004394531</v>
      </c>
      <c r="EY2285">
        <v>6.6404509544372559</v>
      </c>
      <c r="EZ2285">
        <v>77.740280151367188</v>
      </c>
      <c r="FA2285">
        <v>76.867759704589844</v>
      </c>
      <c r="FB2285">
        <v>75.925521850585938</v>
      </c>
      <c r="FC2285">
        <v>75.086074829101563</v>
      </c>
      <c r="FD2285">
        <v>74.298103332519531</v>
      </c>
      <c r="FE2285">
        <v>73.698760986328125</v>
      </c>
      <c r="FF2285">
        <v>73.3314208984375</v>
      </c>
      <c r="FG2285">
        <v>73.561477661132813</v>
      </c>
      <c r="FH2285">
        <v>76.020309448242188</v>
      </c>
      <c r="FI2285">
        <v>80.660972595214844</v>
      </c>
      <c r="FJ2285">
        <v>85.075370788574219</v>
      </c>
      <c r="FK2285">
        <v>89.336700439453125</v>
      </c>
      <c r="FL2285">
        <v>92.532249450683594</v>
      </c>
      <c r="FM2285">
        <v>94.513656616210938</v>
      </c>
      <c r="FN2285">
        <v>95.622215270996094</v>
      </c>
      <c r="FO2285">
        <v>96.597694396972656</v>
      </c>
      <c r="FP2285">
        <v>96.817375183105469</v>
      </c>
      <c r="FQ2285">
        <v>96.134162902832031</v>
      </c>
      <c r="FR2285">
        <v>95.599594116210937</v>
      </c>
      <c r="FS2285">
        <v>93.089653015136719</v>
      </c>
      <c r="FT2285">
        <v>89.254188537597656</v>
      </c>
      <c r="FU2285">
        <v>86.148155212402344</v>
      </c>
      <c r="FV2285">
        <v>83.992630004882813</v>
      </c>
      <c r="FW2285">
        <v>82.169677734375</v>
      </c>
      <c r="FX2285">
        <v>1594</v>
      </c>
      <c r="FY2285">
        <v>1.6445562243461609E-2</v>
      </c>
      <c r="FZ2285">
        <v>1</v>
      </c>
    </row>
    <row r="2286" spans="1:182" x14ac:dyDescent="0.2">
      <c r="A2286" t="s">
        <v>245</v>
      </c>
      <c r="B2286" t="s">
        <v>252</v>
      </c>
      <c r="C2286" t="s">
        <v>218</v>
      </c>
      <c r="D2286" t="s">
        <v>43</v>
      </c>
      <c r="E2286">
        <v>2016</v>
      </c>
      <c r="F2286" t="s">
        <v>230</v>
      </c>
      <c r="G2286" t="s">
        <v>10</v>
      </c>
      <c r="H2286" t="s">
        <v>226</v>
      </c>
      <c r="I2286">
        <v>1056.5999999999999</v>
      </c>
      <c r="L2286">
        <v>264.69085699934885</v>
      </c>
      <c r="M2286">
        <v>259.1199630573995</v>
      </c>
      <c r="N2286">
        <v>254.6677265966043</v>
      </c>
      <c r="O2286">
        <v>253.49446915305964</v>
      </c>
      <c r="P2286">
        <v>258.27349591603593</v>
      </c>
      <c r="Q2286">
        <v>269.38649424799462</v>
      </c>
      <c r="R2286">
        <v>283.23486681847464</v>
      </c>
      <c r="S2286">
        <v>289.39946797892742</v>
      </c>
      <c r="T2286">
        <v>297.14692968941631</v>
      </c>
      <c r="U2286">
        <v>306.09100630402315</v>
      </c>
      <c r="V2286">
        <v>317.34982482739196</v>
      </c>
      <c r="W2286">
        <v>322.34685135203608</v>
      </c>
      <c r="X2286">
        <v>322.82110598797442</v>
      </c>
      <c r="Y2286">
        <v>325.97165362100668</v>
      </c>
      <c r="Z2286">
        <v>327.2159904871686</v>
      </c>
      <c r="AA2286">
        <v>327.54543029851783</v>
      </c>
      <c r="AB2286">
        <v>327.67706096453969</v>
      </c>
      <c r="AC2286">
        <v>324.90409507341928</v>
      </c>
      <c r="AD2286">
        <v>324.95992093279051</v>
      </c>
      <c r="AE2286">
        <v>328.64730278458973</v>
      </c>
      <c r="AF2286">
        <v>324.59416176741172</v>
      </c>
      <c r="AG2286">
        <v>308.62090334395663</v>
      </c>
      <c r="AH2286">
        <v>291.23771804370944</v>
      </c>
      <c r="AI2286">
        <v>277.74847279544514</v>
      </c>
      <c r="AJ2286">
        <v>-8.1209745407104492</v>
      </c>
      <c r="AK2286">
        <v>-7.9687342643737793</v>
      </c>
      <c r="AL2286">
        <v>-8.3199348449707031</v>
      </c>
      <c r="AM2286">
        <v>-8.2775802612304687</v>
      </c>
      <c r="AN2286">
        <v>-8.0918893814086914</v>
      </c>
      <c r="AO2286">
        <v>-6.7447514533996582</v>
      </c>
      <c r="AP2286">
        <v>-6.7634124755859375</v>
      </c>
      <c r="AQ2286">
        <v>-6.4977655410766602</v>
      </c>
      <c r="AR2286">
        <v>-6.4956755638122559</v>
      </c>
      <c r="AS2286">
        <v>-6.6997857093811035</v>
      </c>
      <c r="AT2286">
        <v>-6.6218681335449219</v>
      </c>
      <c r="AU2286">
        <v>-6.7095799446105957</v>
      </c>
      <c r="AV2286">
        <v>24.5010986328125</v>
      </c>
      <c r="AW2286">
        <v>88.915481567382813</v>
      </c>
      <c r="AX2286">
        <v>88.374496459960938</v>
      </c>
      <c r="AY2286">
        <v>87.442672729492188</v>
      </c>
      <c r="AZ2286">
        <v>87.440849304199219</v>
      </c>
      <c r="BA2286">
        <v>87.965988159179687</v>
      </c>
      <c r="BB2286">
        <v>25.560598373413086</v>
      </c>
      <c r="BC2286">
        <v>-3.417255163192749</v>
      </c>
      <c r="BD2286">
        <v>-3.5496106147766113</v>
      </c>
      <c r="BE2286">
        <v>-3.2819259166717529</v>
      </c>
      <c r="BF2286">
        <v>-3.3846912384033203</v>
      </c>
      <c r="BG2286">
        <v>-3.9755179882049561</v>
      </c>
      <c r="BH2286">
        <v>-3.9352779388427734</v>
      </c>
      <c r="BI2286">
        <v>-3.8473646640777588</v>
      </c>
      <c r="BJ2286">
        <v>-4.0154099464416504</v>
      </c>
      <c r="BK2286">
        <v>-3.9980230331420898</v>
      </c>
      <c r="BL2286">
        <v>-3.935081958770752</v>
      </c>
      <c r="BM2286">
        <v>-3.3340146541595459</v>
      </c>
      <c r="BN2286">
        <v>-3.3721714019775391</v>
      </c>
      <c r="BO2286">
        <v>-3.2188484668731689</v>
      </c>
      <c r="BP2286">
        <v>-3.2088561058044434</v>
      </c>
      <c r="BQ2286">
        <v>-3.3098053932189941</v>
      </c>
      <c r="BR2286">
        <v>-3.2631256580352783</v>
      </c>
      <c r="BS2286">
        <v>-3.3236041069030762</v>
      </c>
      <c r="BT2286">
        <v>27.751914978027344</v>
      </c>
      <c r="BU2286">
        <v>92.718292236328125</v>
      </c>
      <c r="BV2286">
        <v>92.157455444335938</v>
      </c>
      <c r="BW2286">
        <v>91.281349182128906</v>
      </c>
      <c r="BX2286">
        <v>91.337852478027344</v>
      </c>
      <c r="BY2286">
        <v>91.876274108886719</v>
      </c>
      <c r="BZ2286">
        <v>28.954795837402344</v>
      </c>
      <c r="CA2286">
        <v>-0.14024733006954193</v>
      </c>
      <c r="CB2286">
        <v>-0.29155421257019043</v>
      </c>
      <c r="CC2286">
        <v>-0.11683923751115799</v>
      </c>
      <c r="CD2286">
        <v>-0.31822273135185242</v>
      </c>
      <c r="CE2286">
        <v>-0.83951777219772339</v>
      </c>
      <c r="CF2286">
        <v>-1.0362768173217773</v>
      </c>
      <c r="CG2286">
        <v>-0.99291640520095825</v>
      </c>
      <c r="CH2286">
        <v>-1.0341098308563232</v>
      </c>
      <c r="CI2286">
        <v>-1.0340145826339722</v>
      </c>
      <c r="CJ2286">
        <v>-1.0560898780822754</v>
      </c>
      <c r="CK2286">
        <v>-0.97174882888793945</v>
      </c>
      <c r="CL2286">
        <v>-1.0234078168869019</v>
      </c>
      <c r="CM2286">
        <v>-0.94788080453872681</v>
      </c>
      <c r="CN2286">
        <v>-0.9324149489402771</v>
      </c>
      <c r="CO2286">
        <v>-0.96191549301147461</v>
      </c>
      <c r="CP2286">
        <v>-0.93687093257904053</v>
      </c>
      <c r="CQ2286">
        <v>-0.97848773002624512</v>
      </c>
      <c r="CR2286">
        <v>30.003419876098633</v>
      </c>
      <c r="CS2286">
        <v>95.35211181640625</v>
      </c>
      <c r="CT2286">
        <v>94.77752685546875</v>
      </c>
      <c r="CU2286">
        <v>93.940010070800781</v>
      </c>
      <c r="CV2286">
        <v>94.036895751953125</v>
      </c>
      <c r="CW2286">
        <v>94.584526062011719</v>
      </c>
      <c r="CX2286">
        <v>31.305608749389648</v>
      </c>
      <c r="CY2286">
        <v>2.1293983459472656</v>
      </c>
      <c r="CZ2286">
        <v>1.9649657011032104</v>
      </c>
      <c r="DA2286">
        <v>2.0752902030944824</v>
      </c>
      <c r="DB2286">
        <v>1.8056039810180664</v>
      </c>
      <c r="DC2286">
        <v>1.3324664831161499</v>
      </c>
      <c r="DD2286">
        <v>1.8627241849899292</v>
      </c>
      <c r="DE2286">
        <v>1.8615317344665527</v>
      </c>
      <c r="DF2286">
        <v>1.9471906423568726</v>
      </c>
      <c r="DG2286">
        <v>1.9299938678741455</v>
      </c>
      <c r="DH2286">
        <v>1.8229020833969116</v>
      </c>
      <c r="DI2286">
        <v>1.390516996383667</v>
      </c>
      <c r="DJ2286">
        <v>1.3253555297851562</v>
      </c>
      <c r="DK2286">
        <v>1.3230869770050049</v>
      </c>
      <c r="DL2286">
        <v>1.3440262079238892</v>
      </c>
      <c r="DM2286">
        <v>1.3859745264053345</v>
      </c>
      <c r="DN2286">
        <v>1.3893839120864868</v>
      </c>
      <c r="DO2286">
        <v>1.3666286468505859</v>
      </c>
      <c r="DP2286">
        <v>32.254924774169922</v>
      </c>
      <c r="DQ2286">
        <v>97.985931396484375</v>
      </c>
      <c r="DR2286">
        <v>97.397590637207031</v>
      </c>
      <c r="DS2286">
        <v>96.598663330078125</v>
      </c>
      <c r="DT2286">
        <v>96.735946655273438</v>
      </c>
      <c r="DU2286">
        <v>97.292778015136719</v>
      </c>
      <c r="DV2286">
        <v>33.656421661376953</v>
      </c>
      <c r="DW2286">
        <v>4.3990440368652344</v>
      </c>
      <c r="DX2286">
        <v>4.2214856147766113</v>
      </c>
      <c r="DY2286">
        <v>4.2674193382263184</v>
      </c>
      <c r="DZ2286">
        <v>3.9294307231903076</v>
      </c>
      <c r="EA2286">
        <v>3.504450798034668</v>
      </c>
      <c r="EB2286">
        <v>6.0484213829040527</v>
      </c>
      <c r="EC2286">
        <v>5.9829015731811523</v>
      </c>
      <c r="ED2286">
        <v>6.2517147064208984</v>
      </c>
      <c r="EE2286">
        <v>6.2095513343811035</v>
      </c>
      <c r="EF2286">
        <v>5.9797091484069824</v>
      </c>
      <c r="EG2286">
        <v>4.8012537956237793</v>
      </c>
      <c r="EH2286">
        <v>4.7165970802307129</v>
      </c>
      <c r="EI2286">
        <v>4.6020035743713379</v>
      </c>
      <c r="EJ2286">
        <v>4.6308455467224121</v>
      </c>
      <c r="EK2286">
        <v>4.7759547233581543</v>
      </c>
      <c r="EL2286">
        <v>4.7481265068054199</v>
      </c>
      <c r="EM2286">
        <v>4.7526044845581055</v>
      </c>
      <c r="EN2286">
        <v>35.505741119384766</v>
      </c>
      <c r="EO2286">
        <v>101.78874206542969</v>
      </c>
      <c r="EP2286">
        <v>101.18055725097656</v>
      </c>
      <c r="EQ2286">
        <v>100.43733978271484</v>
      </c>
      <c r="ER2286">
        <v>100.63294219970703</v>
      </c>
      <c r="ES2286">
        <v>101.20307159423828</v>
      </c>
      <c r="ET2286">
        <v>37.050621032714844</v>
      </c>
      <c r="EU2286">
        <v>7.6760520935058594</v>
      </c>
      <c r="EV2286">
        <v>7.4795417785644531</v>
      </c>
      <c r="EW2286">
        <v>7.4325060844421387</v>
      </c>
      <c r="EX2286">
        <v>6.9958992004394531</v>
      </c>
      <c r="EY2286">
        <v>6.6404509544372559</v>
      </c>
      <c r="EZ2286">
        <v>77.740280151367188</v>
      </c>
      <c r="FA2286">
        <v>76.867759704589844</v>
      </c>
      <c r="FB2286">
        <v>75.925521850585938</v>
      </c>
      <c r="FC2286">
        <v>75.086074829101563</v>
      </c>
      <c r="FD2286">
        <v>74.298103332519531</v>
      </c>
      <c r="FE2286">
        <v>73.698760986328125</v>
      </c>
      <c r="FF2286">
        <v>73.3314208984375</v>
      </c>
      <c r="FG2286">
        <v>73.561477661132813</v>
      </c>
      <c r="FH2286">
        <v>76.020309448242188</v>
      </c>
      <c r="FI2286">
        <v>80.660972595214844</v>
      </c>
      <c r="FJ2286">
        <v>85.075370788574219</v>
      </c>
      <c r="FK2286">
        <v>89.336700439453125</v>
      </c>
      <c r="FL2286">
        <v>92.532249450683594</v>
      </c>
      <c r="FM2286">
        <v>94.513656616210938</v>
      </c>
      <c r="FN2286">
        <v>95.622215270996094</v>
      </c>
      <c r="FO2286">
        <v>96.597694396972656</v>
      </c>
      <c r="FP2286">
        <v>96.817375183105469</v>
      </c>
      <c r="FQ2286">
        <v>96.134162902832031</v>
      </c>
      <c r="FR2286">
        <v>95.599594116210937</v>
      </c>
      <c r="FS2286">
        <v>93.089653015136719</v>
      </c>
      <c r="FT2286">
        <v>89.254188537597656</v>
      </c>
      <c r="FU2286">
        <v>86.148155212402344</v>
      </c>
      <c r="FV2286">
        <v>83.992630004882813</v>
      </c>
      <c r="FW2286">
        <v>82.169677734375</v>
      </c>
      <c r="FX2286">
        <v>1594</v>
      </c>
      <c r="FY2286">
        <v>1.6445562243461609E-2</v>
      </c>
      <c r="FZ2286">
        <v>1</v>
      </c>
    </row>
    <row r="2287" spans="1:182" x14ac:dyDescent="0.2">
      <c r="A2287" t="s">
        <v>245</v>
      </c>
      <c r="B2287" t="s">
        <v>252</v>
      </c>
      <c r="C2287" t="s">
        <v>218</v>
      </c>
      <c r="D2287" t="s">
        <v>43</v>
      </c>
      <c r="E2287">
        <v>2017</v>
      </c>
      <c r="F2287" t="s">
        <v>230</v>
      </c>
      <c r="G2287" t="s">
        <v>10</v>
      </c>
      <c r="H2287" t="s">
        <v>226</v>
      </c>
      <c r="I2287">
        <v>1056.5999999999999</v>
      </c>
      <c r="L2287">
        <v>264.69085699934885</v>
      </c>
      <c r="M2287">
        <v>259.1199630573995</v>
      </c>
      <c r="N2287">
        <v>254.6677265966043</v>
      </c>
      <c r="O2287">
        <v>253.49446915305964</v>
      </c>
      <c r="P2287">
        <v>258.27349591603598</v>
      </c>
      <c r="Q2287">
        <v>269.38649424799456</v>
      </c>
      <c r="R2287">
        <v>283.23486681847464</v>
      </c>
      <c r="S2287">
        <v>289.39946797892742</v>
      </c>
      <c r="T2287">
        <v>297.14692968941631</v>
      </c>
      <c r="U2287">
        <v>306.09100630402315</v>
      </c>
      <c r="V2287">
        <v>317.34982482739196</v>
      </c>
      <c r="W2287">
        <v>322.34685135203608</v>
      </c>
      <c r="X2287">
        <v>322.82110598797442</v>
      </c>
      <c r="Y2287">
        <v>325.97165362100668</v>
      </c>
      <c r="Z2287">
        <v>327.2159904871686</v>
      </c>
      <c r="AA2287">
        <v>327.54543029851783</v>
      </c>
      <c r="AB2287">
        <v>327.67706096453969</v>
      </c>
      <c r="AC2287">
        <v>324.90409507341928</v>
      </c>
      <c r="AD2287">
        <v>324.95992093279051</v>
      </c>
      <c r="AE2287">
        <v>328.64730278458973</v>
      </c>
      <c r="AF2287">
        <v>324.59416176741172</v>
      </c>
      <c r="AG2287">
        <v>308.62090334395663</v>
      </c>
      <c r="AH2287">
        <v>291.23771804370944</v>
      </c>
      <c r="AI2287">
        <v>277.74847279544514</v>
      </c>
      <c r="AJ2287">
        <v>-8.1209745407104492</v>
      </c>
      <c r="AK2287">
        <v>-7.9687342643737793</v>
      </c>
      <c r="AL2287">
        <v>-8.3199348449707031</v>
      </c>
      <c r="AM2287">
        <v>-8.2775802612304687</v>
      </c>
      <c r="AN2287">
        <v>-8.0918893814086914</v>
      </c>
      <c r="AO2287">
        <v>-6.7447514533996582</v>
      </c>
      <c r="AP2287">
        <v>-6.7634124755859375</v>
      </c>
      <c r="AQ2287">
        <v>-6.4977655410766602</v>
      </c>
      <c r="AR2287">
        <v>-6.4956755638122559</v>
      </c>
      <c r="AS2287">
        <v>-6.6997857093811035</v>
      </c>
      <c r="AT2287">
        <v>-6.6218681335449219</v>
      </c>
      <c r="AU2287">
        <v>-6.7095799446105957</v>
      </c>
      <c r="AV2287">
        <v>24.5010986328125</v>
      </c>
      <c r="AW2287">
        <v>88.915481567382813</v>
      </c>
      <c r="AX2287">
        <v>88.374496459960938</v>
      </c>
      <c r="AY2287">
        <v>87.442672729492188</v>
      </c>
      <c r="AZ2287">
        <v>87.440849304199219</v>
      </c>
      <c r="BA2287">
        <v>87.965988159179687</v>
      </c>
      <c r="BB2287">
        <v>25.560598373413086</v>
      </c>
      <c r="BC2287">
        <v>-3.417255163192749</v>
      </c>
      <c r="BD2287">
        <v>-3.5496106147766113</v>
      </c>
      <c r="BE2287">
        <v>-3.2819259166717529</v>
      </c>
      <c r="BF2287">
        <v>-3.3846912384033203</v>
      </c>
      <c r="BG2287">
        <v>-3.9755179882049561</v>
      </c>
      <c r="BH2287">
        <v>-3.9352779388427734</v>
      </c>
      <c r="BI2287">
        <v>-3.8473646640777588</v>
      </c>
      <c r="BJ2287">
        <v>-4.0154099464416504</v>
      </c>
      <c r="BK2287">
        <v>-3.9980230331420898</v>
      </c>
      <c r="BL2287">
        <v>-3.935081958770752</v>
      </c>
      <c r="BM2287">
        <v>-3.3340146541595459</v>
      </c>
      <c r="BN2287">
        <v>-3.3721714019775391</v>
      </c>
      <c r="BO2287">
        <v>-3.2188484668731689</v>
      </c>
      <c r="BP2287">
        <v>-3.2088561058044434</v>
      </c>
      <c r="BQ2287">
        <v>-3.3098053932189941</v>
      </c>
      <c r="BR2287">
        <v>-3.2631256580352783</v>
      </c>
      <c r="BS2287">
        <v>-3.3236041069030762</v>
      </c>
      <c r="BT2287">
        <v>27.751914978027344</v>
      </c>
      <c r="BU2287">
        <v>92.718292236328125</v>
      </c>
      <c r="BV2287">
        <v>92.157455444335938</v>
      </c>
      <c r="BW2287">
        <v>91.281349182128906</v>
      </c>
      <c r="BX2287">
        <v>91.337852478027344</v>
      </c>
      <c r="BY2287">
        <v>91.876274108886719</v>
      </c>
      <c r="BZ2287">
        <v>28.954795837402344</v>
      </c>
      <c r="CA2287">
        <v>-0.14024733006954193</v>
      </c>
      <c r="CB2287">
        <v>-0.29155421257019043</v>
      </c>
      <c r="CC2287">
        <v>-0.11683923751115799</v>
      </c>
      <c r="CD2287">
        <v>-0.31822273135185242</v>
      </c>
      <c r="CE2287">
        <v>-0.83951777219772339</v>
      </c>
      <c r="CF2287">
        <v>-1.0362768173217773</v>
      </c>
      <c r="CG2287">
        <v>-0.99291640520095825</v>
      </c>
      <c r="CH2287">
        <v>-1.0341098308563232</v>
      </c>
      <c r="CI2287">
        <v>-1.0340145826339722</v>
      </c>
      <c r="CJ2287">
        <v>-1.0560898780822754</v>
      </c>
      <c r="CK2287">
        <v>-0.97174882888793945</v>
      </c>
      <c r="CL2287">
        <v>-1.0234078168869019</v>
      </c>
      <c r="CM2287">
        <v>-0.94788080453872681</v>
      </c>
      <c r="CN2287">
        <v>-0.9324149489402771</v>
      </c>
      <c r="CO2287">
        <v>-0.96191549301147461</v>
      </c>
      <c r="CP2287">
        <v>-0.93687093257904053</v>
      </c>
      <c r="CQ2287">
        <v>-0.97848773002624512</v>
      </c>
      <c r="CR2287">
        <v>30.003419876098633</v>
      </c>
      <c r="CS2287">
        <v>95.35211181640625</v>
      </c>
      <c r="CT2287">
        <v>94.77752685546875</v>
      </c>
      <c r="CU2287">
        <v>93.940010070800781</v>
      </c>
      <c r="CV2287">
        <v>94.036895751953125</v>
      </c>
      <c r="CW2287">
        <v>94.584526062011719</v>
      </c>
      <c r="CX2287">
        <v>31.305608749389648</v>
      </c>
      <c r="CY2287">
        <v>2.1293983459472656</v>
      </c>
      <c r="CZ2287">
        <v>1.9649657011032104</v>
      </c>
      <c r="DA2287">
        <v>2.0752902030944824</v>
      </c>
      <c r="DB2287">
        <v>1.8056039810180664</v>
      </c>
      <c r="DC2287">
        <v>1.3324664831161499</v>
      </c>
      <c r="DD2287">
        <v>1.8627241849899292</v>
      </c>
      <c r="DE2287">
        <v>1.8615317344665527</v>
      </c>
      <c r="DF2287">
        <v>1.9471906423568726</v>
      </c>
      <c r="DG2287">
        <v>1.9299938678741455</v>
      </c>
      <c r="DH2287">
        <v>1.8229020833969116</v>
      </c>
      <c r="DI2287">
        <v>1.390516996383667</v>
      </c>
      <c r="DJ2287">
        <v>1.3253555297851562</v>
      </c>
      <c r="DK2287">
        <v>1.3230869770050049</v>
      </c>
      <c r="DL2287">
        <v>1.3440262079238892</v>
      </c>
      <c r="DM2287">
        <v>1.3859745264053345</v>
      </c>
      <c r="DN2287">
        <v>1.3893839120864868</v>
      </c>
      <c r="DO2287">
        <v>1.3666286468505859</v>
      </c>
      <c r="DP2287">
        <v>32.254924774169922</v>
      </c>
      <c r="DQ2287">
        <v>97.985931396484375</v>
      </c>
      <c r="DR2287">
        <v>97.397590637207031</v>
      </c>
      <c r="DS2287">
        <v>96.598663330078125</v>
      </c>
      <c r="DT2287">
        <v>96.735946655273438</v>
      </c>
      <c r="DU2287">
        <v>97.292778015136719</v>
      </c>
      <c r="DV2287">
        <v>33.656421661376953</v>
      </c>
      <c r="DW2287">
        <v>4.3990440368652344</v>
      </c>
      <c r="DX2287">
        <v>4.2214856147766113</v>
      </c>
      <c r="DY2287">
        <v>4.2674193382263184</v>
      </c>
      <c r="DZ2287">
        <v>3.9294307231903076</v>
      </c>
      <c r="EA2287">
        <v>3.504450798034668</v>
      </c>
      <c r="EB2287">
        <v>6.0484213829040527</v>
      </c>
      <c r="EC2287">
        <v>5.9829015731811523</v>
      </c>
      <c r="ED2287">
        <v>6.2517147064208984</v>
      </c>
      <c r="EE2287">
        <v>6.2095513343811035</v>
      </c>
      <c r="EF2287">
        <v>5.9797091484069824</v>
      </c>
      <c r="EG2287">
        <v>4.8012537956237793</v>
      </c>
      <c r="EH2287">
        <v>4.7165970802307129</v>
      </c>
      <c r="EI2287">
        <v>4.6020035743713379</v>
      </c>
      <c r="EJ2287">
        <v>4.6308455467224121</v>
      </c>
      <c r="EK2287">
        <v>4.7759547233581543</v>
      </c>
      <c r="EL2287">
        <v>4.7481265068054199</v>
      </c>
      <c r="EM2287">
        <v>4.7526044845581055</v>
      </c>
      <c r="EN2287">
        <v>35.505741119384766</v>
      </c>
      <c r="EO2287">
        <v>101.78874206542969</v>
      </c>
      <c r="EP2287">
        <v>101.18055725097656</v>
      </c>
      <c r="EQ2287">
        <v>100.43733978271484</v>
      </c>
      <c r="ER2287">
        <v>100.63294219970703</v>
      </c>
      <c r="ES2287">
        <v>101.20307159423828</v>
      </c>
      <c r="ET2287">
        <v>37.050621032714844</v>
      </c>
      <c r="EU2287">
        <v>7.6760520935058594</v>
      </c>
      <c r="EV2287">
        <v>7.4795417785644531</v>
      </c>
      <c r="EW2287">
        <v>7.4325060844421387</v>
      </c>
      <c r="EX2287">
        <v>6.9958992004394531</v>
      </c>
      <c r="EY2287">
        <v>6.6404509544372559</v>
      </c>
      <c r="EZ2287">
        <v>77.740280151367188</v>
      </c>
      <c r="FA2287">
        <v>76.867759704589844</v>
      </c>
      <c r="FB2287">
        <v>75.925521850585938</v>
      </c>
      <c r="FC2287">
        <v>75.086074829101563</v>
      </c>
      <c r="FD2287">
        <v>74.298103332519531</v>
      </c>
      <c r="FE2287">
        <v>73.698760986328125</v>
      </c>
      <c r="FF2287">
        <v>73.3314208984375</v>
      </c>
      <c r="FG2287">
        <v>73.561477661132813</v>
      </c>
      <c r="FH2287">
        <v>76.020309448242188</v>
      </c>
      <c r="FI2287">
        <v>80.660972595214844</v>
      </c>
      <c r="FJ2287">
        <v>85.075370788574219</v>
      </c>
      <c r="FK2287">
        <v>89.336700439453125</v>
      </c>
      <c r="FL2287">
        <v>92.532249450683594</v>
      </c>
      <c r="FM2287">
        <v>94.513656616210938</v>
      </c>
      <c r="FN2287">
        <v>95.622215270996094</v>
      </c>
      <c r="FO2287">
        <v>96.597694396972656</v>
      </c>
      <c r="FP2287">
        <v>96.817375183105469</v>
      </c>
      <c r="FQ2287">
        <v>96.134162902832031</v>
      </c>
      <c r="FR2287">
        <v>95.599594116210937</v>
      </c>
      <c r="FS2287">
        <v>93.089653015136719</v>
      </c>
      <c r="FT2287">
        <v>89.254188537597656</v>
      </c>
      <c r="FU2287">
        <v>86.148155212402344</v>
      </c>
      <c r="FV2287">
        <v>83.992630004882813</v>
      </c>
      <c r="FW2287">
        <v>82.169677734375</v>
      </c>
      <c r="FX2287">
        <v>1594</v>
      </c>
      <c r="FY2287">
        <v>1.6445562243461609E-2</v>
      </c>
      <c r="FZ2287">
        <v>1</v>
      </c>
    </row>
    <row r="2288" spans="1:182" x14ac:dyDescent="0.2">
      <c r="A2288" t="s">
        <v>245</v>
      </c>
      <c r="B2288" t="s">
        <v>252</v>
      </c>
      <c r="C2288" t="s">
        <v>218</v>
      </c>
      <c r="D2288" t="s">
        <v>44</v>
      </c>
      <c r="E2288">
        <v>2015</v>
      </c>
      <c r="F2288" t="s">
        <v>230</v>
      </c>
      <c r="G2288" t="s">
        <v>10</v>
      </c>
      <c r="H2288" t="s">
        <v>226</v>
      </c>
      <c r="I2288">
        <v>1056.5999999999999</v>
      </c>
      <c r="L2288">
        <v>267.8192732380237</v>
      </c>
      <c r="M2288">
        <v>261.99712358033537</v>
      </c>
      <c r="N2288">
        <v>257.35622636335722</v>
      </c>
      <c r="O2288">
        <v>256.48957177850116</v>
      </c>
      <c r="P2288">
        <v>261.66117854131409</v>
      </c>
      <c r="Q2288">
        <v>273.09286664153103</v>
      </c>
      <c r="R2288">
        <v>286.51708365549848</v>
      </c>
      <c r="S2288">
        <v>291.86123218404305</v>
      </c>
      <c r="T2288">
        <v>299.20071934537458</v>
      </c>
      <c r="U2288">
        <v>307.96878832391889</v>
      </c>
      <c r="V2288">
        <v>319.67758325336098</v>
      </c>
      <c r="W2288">
        <v>324.33820209688605</v>
      </c>
      <c r="X2288">
        <v>325.14285708770683</v>
      </c>
      <c r="Y2288">
        <v>328.53565000470303</v>
      </c>
      <c r="Z2288">
        <v>329.64681898455439</v>
      </c>
      <c r="AA2288">
        <v>328.93828811168328</v>
      </c>
      <c r="AB2288">
        <v>327.61049848465649</v>
      </c>
      <c r="AC2288">
        <v>323.94157535371727</v>
      </c>
      <c r="AD2288">
        <v>322.67956400946281</v>
      </c>
      <c r="AE2288">
        <v>325.15102922850548</v>
      </c>
      <c r="AF2288">
        <v>320.98589525564961</v>
      </c>
      <c r="AG2288">
        <v>305.71335948808644</v>
      </c>
      <c r="AH2288">
        <v>288.67027565182138</v>
      </c>
      <c r="AI2288">
        <v>275.54512689293244</v>
      </c>
      <c r="AJ2288">
        <v>-6.5654988288879395</v>
      </c>
      <c r="AK2288">
        <v>-6.4595503807067871</v>
      </c>
      <c r="AL2288">
        <v>-6.5430498123168945</v>
      </c>
      <c r="AM2288">
        <v>-6.5581927299499512</v>
      </c>
      <c r="AN2288">
        <v>-6.551816463470459</v>
      </c>
      <c r="AO2288">
        <v>-5.8583393096923828</v>
      </c>
      <c r="AP2288">
        <v>-5.8445720672607422</v>
      </c>
      <c r="AQ2288">
        <v>-5.595057487487793</v>
      </c>
      <c r="AR2288">
        <v>-5.6909041404724121</v>
      </c>
      <c r="AS2288">
        <v>-5.9019465446472168</v>
      </c>
      <c r="AT2288">
        <v>-5.9619259834289551</v>
      </c>
      <c r="AU2288">
        <v>-6.0387735366821289</v>
      </c>
      <c r="AV2288">
        <v>23.672374725341797</v>
      </c>
      <c r="AW2288">
        <v>85.590965270996094</v>
      </c>
      <c r="AX2288">
        <v>85.014213562011719</v>
      </c>
      <c r="AY2288">
        <v>84.040451049804688</v>
      </c>
      <c r="AZ2288">
        <v>83.764503479003906</v>
      </c>
      <c r="BA2288">
        <v>84.088226318359375</v>
      </c>
      <c r="BB2288">
        <v>24.070446014404297</v>
      </c>
      <c r="BC2288">
        <v>-3.5365374088287354</v>
      </c>
      <c r="BD2288">
        <v>-3.5573747158050537</v>
      </c>
      <c r="BE2288">
        <v>-3.3258156776428223</v>
      </c>
      <c r="BF2288">
        <v>-3.3392050266265869</v>
      </c>
      <c r="BG2288">
        <v>-3.8081889152526855</v>
      </c>
      <c r="BH2288">
        <v>-3.2878072261810303</v>
      </c>
      <c r="BI2288">
        <v>-3.223841667175293</v>
      </c>
      <c r="BJ2288">
        <v>-3.2687199115753174</v>
      </c>
      <c r="BK2288">
        <v>-3.2874710559844971</v>
      </c>
      <c r="BL2288">
        <v>-3.3061110973358154</v>
      </c>
      <c r="BM2288">
        <v>-2.9853174686431885</v>
      </c>
      <c r="BN2288">
        <v>-3.0042109489440918</v>
      </c>
      <c r="BO2288">
        <v>-2.8384385108947754</v>
      </c>
      <c r="BP2288">
        <v>-2.8811249732971191</v>
      </c>
      <c r="BQ2288">
        <v>-2.9839653968811035</v>
      </c>
      <c r="BR2288">
        <v>-2.9936013221740723</v>
      </c>
      <c r="BS2288">
        <v>-3.0517740249633789</v>
      </c>
      <c r="BT2288">
        <v>27.013023376464844</v>
      </c>
      <c r="BU2288">
        <v>89.488494873046875</v>
      </c>
      <c r="BV2288">
        <v>88.904632568359375</v>
      </c>
      <c r="BW2288">
        <v>87.975822448730469</v>
      </c>
      <c r="BX2288">
        <v>87.743415832519531</v>
      </c>
      <c r="BY2288">
        <v>88.0579833984375</v>
      </c>
      <c r="BZ2288">
        <v>27.521144866943359</v>
      </c>
      <c r="CA2288">
        <v>-0.17161351442337036</v>
      </c>
      <c r="CB2288">
        <v>-0.2122671902179718</v>
      </c>
      <c r="CC2288">
        <v>-5.7213418185710907E-2</v>
      </c>
      <c r="CD2288">
        <v>-0.20899032056331635</v>
      </c>
      <c r="CE2288">
        <v>-0.62533015012741089</v>
      </c>
      <c r="CF2288">
        <v>-1.0176881551742554</v>
      </c>
      <c r="CG2288">
        <v>-0.98279964923858643</v>
      </c>
      <c r="CH2288">
        <v>-1.0009287595748901</v>
      </c>
      <c r="CI2288">
        <v>-1.0221792459487915</v>
      </c>
      <c r="CJ2288">
        <v>-1.0581455230712891</v>
      </c>
      <c r="CK2288">
        <v>-0.99547135829925537</v>
      </c>
      <c r="CL2288">
        <v>-1.0369853973388672</v>
      </c>
      <c r="CM2288">
        <v>-0.92921274900436401</v>
      </c>
      <c r="CN2288">
        <v>-0.93508076667785645</v>
      </c>
      <c r="CO2288">
        <v>-0.96298062801361084</v>
      </c>
      <c r="CP2288">
        <v>-0.93774855136871338</v>
      </c>
      <c r="CQ2288">
        <v>-0.98298740386962891</v>
      </c>
      <c r="CR2288">
        <v>29.326744079589844</v>
      </c>
      <c r="CS2288">
        <v>92.187919616699219</v>
      </c>
      <c r="CT2288">
        <v>91.59912109375</v>
      </c>
      <c r="CU2288">
        <v>90.701454162597656</v>
      </c>
      <c r="CV2288">
        <v>90.499198913574219</v>
      </c>
      <c r="CW2288">
        <v>90.807418823242188</v>
      </c>
      <c r="CX2288">
        <v>29.911088943481445</v>
      </c>
      <c r="CY2288">
        <v>2.1589224338531494</v>
      </c>
      <c r="CZ2288">
        <v>2.1045441627502441</v>
      </c>
      <c r="DA2288">
        <v>2.2066104412078857</v>
      </c>
      <c r="DB2288">
        <v>1.9589868783950806</v>
      </c>
      <c r="DC2288">
        <v>1.5791081190109253</v>
      </c>
      <c r="DD2288">
        <v>1.2524309158325195</v>
      </c>
      <c r="DE2288">
        <v>1.2582423686981201</v>
      </c>
      <c r="DF2288">
        <v>1.2668622732162476</v>
      </c>
      <c r="DG2288">
        <v>1.2431124448776245</v>
      </c>
      <c r="DH2288">
        <v>1.1898200511932373</v>
      </c>
      <c r="DI2288">
        <v>0.99437481164932251</v>
      </c>
      <c r="DJ2288">
        <v>0.93024009466171265</v>
      </c>
      <c r="DK2288">
        <v>0.98001301288604736</v>
      </c>
      <c r="DL2288">
        <v>1.0109634399414062</v>
      </c>
      <c r="DM2288">
        <v>1.0580041408538818</v>
      </c>
      <c r="DN2288">
        <v>1.118104100227356</v>
      </c>
      <c r="DO2288">
        <v>1.0857993364334106</v>
      </c>
      <c r="DP2288">
        <v>31.640466690063477</v>
      </c>
      <c r="DQ2288">
        <v>94.887336730957031</v>
      </c>
      <c r="DR2288">
        <v>94.293609619140625</v>
      </c>
      <c r="DS2288">
        <v>93.427078247070313</v>
      </c>
      <c r="DT2288">
        <v>93.254981994628906</v>
      </c>
      <c r="DU2288">
        <v>93.556854248046875</v>
      </c>
      <c r="DV2288">
        <v>32.301033020019531</v>
      </c>
      <c r="DW2288">
        <v>4.4894585609436035</v>
      </c>
      <c r="DX2288">
        <v>4.4213552474975586</v>
      </c>
      <c r="DY2288">
        <v>4.4704346656799316</v>
      </c>
      <c r="DZ2288">
        <v>4.1269640922546387</v>
      </c>
      <c r="EA2288">
        <v>3.7835462093353271</v>
      </c>
      <c r="EB2288">
        <v>4.5301222801208496</v>
      </c>
      <c r="EC2288">
        <v>4.4939513206481934</v>
      </c>
      <c r="ED2288">
        <v>4.5411925315856934</v>
      </c>
      <c r="EE2288">
        <v>4.5138339996337891</v>
      </c>
      <c r="EF2288">
        <v>4.4355254173278809</v>
      </c>
      <c r="EG2288">
        <v>3.8673965930938721</v>
      </c>
      <c r="EH2288">
        <v>3.7706012725830078</v>
      </c>
      <c r="EI2288">
        <v>3.7366318702697754</v>
      </c>
      <c r="EJ2288">
        <v>3.8207423686981201</v>
      </c>
      <c r="EK2288">
        <v>3.975985050201416</v>
      </c>
      <c r="EL2288">
        <v>4.0864291191101074</v>
      </c>
      <c r="EM2288">
        <v>4.0727987289428711</v>
      </c>
      <c r="EN2288">
        <v>34.981113433837891</v>
      </c>
      <c r="EO2288">
        <v>98.784866333007813</v>
      </c>
      <c r="EP2288">
        <v>98.184028625488281</v>
      </c>
      <c r="EQ2288">
        <v>97.362449645996094</v>
      </c>
      <c r="ER2288">
        <v>97.233894348144531</v>
      </c>
      <c r="ES2288">
        <v>97.526603698730469</v>
      </c>
      <c r="ET2288">
        <v>35.751731872558594</v>
      </c>
      <c r="EU2288">
        <v>7.8543825149536133</v>
      </c>
      <c r="EV2288">
        <v>7.7664632797241211</v>
      </c>
      <c r="EW2288">
        <v>7.7390365600585938</v>
      </c>
      <c r="EX2288">
        <v>7.257178783416748</v>
      </c>
      <c r="EY2288">
        <v>6.966404914855957</v>
      </c>
      <c r="EZ2288">
        <v>79.066680908203125</v>
      </c>
      <c r="FA2288">
        <v>78.11505126953125</v>
      </c>
      <c r="FB2288">
        <v>77.164047241210938</v>
      </c>
      <c r="FC2288">
        <v>76.664337158203125</v>
      </c>
      <c r="FD2288">
        <v>75.920089721679688</v>
      </c>
      <c r="FE2288">
        <v>75.377052307128906</v>
      </c>
      <c r="FF2288">
        <v>74.822288513183594</v>
      </c>
      <c r="FG2288">
        <v>74.438957214355469</v>
      </c>
      <c r="FH2288">
        <v>76.327529907226562</v>
      </c>
      <c r="FI2288">
        <v>80.473297119140625</v>
      </c>
      <c r="FJ2288">
        <v>84.959136962890625</v>
      </c>
      <c r="FK2288">
        <v>89.161270141601563</v>
      </c>
      <c r="FL2288">
        <v>92.208961486816406</v>
      </c>
      <c r="FM2288">
        <v>94.278144836425781</v>
      </c>
      <c r="FN2288">
        <v>95.194053649902344</v>
      </c>
      <c r="FO2288">
        <v>95.537651062011719</v>
      </c>
      <c r="FP2288">
        <v>95.189201354980469</v>
      </c>
      <c r="FQ2288">
        <v>94.118484497070313</v>
      </c>
      <c r="FR2288">
        <v>92.561431884765625</v>
      </c>
      <c r="FS2288">
        <v>89.52294921875</v>
      </c>
      <c r="FT2288">
        <v>85.73150634765625</v>
      </c>
      <c r="FU2288">
        <v>82.731575012207031</v>
      </c>
      <c r="FV2288">
        <v>80.503883361816406</v>
      </c>
      <c r="FW2288">
        <v>78.703544616699219</v>
      </c>
      <c r="FX2288">
        <v>1594</v>
      </c>
      <c r="FY2288">
        <v>1.6445562243461609E-2</v>
      </c>
      <c r="FZ2288">
        <v>1</v>
      </c>
    </row>
    <row r="2289" spans="1:182" x14ac:dyDescent="0.2">
      <c r="A2289" t="s">
        <v>245</v>
      </c>
      <c r="B2289" t="s">
        <v>252</v>
      </c>
      <c r="C2289" t="s">
        <v>218</v>
      </c>
      <c r="D2289" t="s">
        <v>44</v>
      </c>
      <c r="E2289">
        <v>2016</v>
      </c>
      <c r="F2289" t="s">
        <v>230</v>
      </c>
      <c r="G2289" t="s">
        <v>10</v>
      </c>
      <c r="H2289" t="s">
        <v>226</v>
      </c>
      <c r="I2289">
        <v>1056.5999999999999</v>
      </c>
      <c r="L2289">
        <v>267.8192732380237</v>
      </c>
      <c r="M2289">
        <v>261.99712358033537</v>
      </c>
      <c r="N2289">
        <v>257.35622636335728</v>
      </c>
      <c r="O2289">
        <v>256.48957177850116</v>
      </c>
      <c r="P2289">
        <v>261.66117854131409</v>
      </c>
      <c r="Q2289">
        <v>273.09286664153103</v>
      </c>
      <c r="R2289">
        <v>286.51708365549848</v>
      </c>
      <c r="S2289">
        <v>291.86123218404305</v>
      </c>
      <c r="T2289">
        <v>299.20071934537458</v>
      </c>
      <c r="U2289">
        <v>307.96878832391894</v>
      </c>
      <c r="V2289">
        <v>319.67758325336098</v>
      </c>
      <c r="W2289">
        <v>324.33820209688611</v>
      </c>
      <c r="X2289">
        <v>325.14285708770683</v>
      </c>
      <c r="Y2289">
        <v>328.53565000470303</v>
      </c>
      <c r="Z2289">
        <v>329.64681898455439</v>
      </c>
      <c r="AA2289">
        <v>328.93828811168328</v>
      </c>
      <c r="AB2289">
        <v>327.61049848465649</v>
      </c>
      <c r="AC2289">
        <v>323.94157535371733</v>
      </c>
      <c r="AD2289">
        <v>322.67956400946281</v>
      </c>
      <c r="AE2289">
        <v>325.15102922850548</v>
      </c>
      <c r="AF2289">
        <v>320.98589525564967</v>
      </c>
      <c r="AG2289">
        <v>305.71335948808644</v>
      </c>
      <c r="AH2289">
        <v>288.67027565182138</v>
      </c>
      <c r="AI2289">
        <v>275.54512689293244</v>
      </c>
      <c r="AJ2289">
        <v>-6.5654988288879395</v>
      </c>
      <c r="AK2289">
        <v>-6.4595503807067871</v>
      </c>
      <c r="AL2289">
        <v>-6.5430498123168945</v>
      </c>
      <c r="AM2289">
        <v>-6.5581927299499512</v>
      </c>
      <c r="AN2289">
        <v>-6.551816463470459</v>
      </c>
      <c r="AO2289">
        <v>-5.8583393096923828</v>
      </c>
      <c r="AP2289">
        <v>-5.8445720672607422</v>
      </c>
      <c r="AQ2289">
        <v>-5.595057487487793</v>
      </c>
      <c r="AR2289">
        <v>-5.6909041404724121</v>
      </c>
      <c r="AS2289">
        <v>-5.9019465446472168</v>
      </c>
      <c r="AT2289">
        <v>-5.9619259834289551</v>
      </c>
      <c r="AU2289">
        <v>-6.0387735366821289</v>
      </c>
      <c r="AV2289">
        <v>23.672374725341797</v>
      </c>
      <c r="AW2289">
        <v>85.590965270996094</v>
      </c>
      <c r="AX2289">
        <v>85.014213562011719</v>
      </c>
      <c r="AY2289">
        <v>84.040451049804688</v>
      </c>
      <c r="AZ2289">
        <v>83.764503479003906</v>
      </c>
      <c r="BA2289">
        <v>84.088226318359375</v>
      </c>
      <c r="BB2289">
        <v>24.070446014404297</v>
      </c>
      <c r="BC2289">
        <v>-3.5365374088287354</v>
      </c>
      <c r="BD2289">
        <v>-3.5573747158050537</v>
      </c>
      <c r="BE2289">
        <v>-3.3258156776428223</v>
      </c>
      <c r="BF2289">
        <v>-3.3392050266265869</v>
      </c>
      <c r="BG2289">
        <v>-3.8081889152526855</v>
      </c>
      <c r="BH2289">
        <v>-3.2878072261810303</v>
      </c>
      <c r="BI2289">
        <v>-3.223841667175293</v>
      </c>
      <c r="BJ2289">
        <v>-3.2687199115753174</v>
      </c>
      <c r="BK2289">
        <v>-3.2874710559844971</v>
      </c>
      <c r="BL2289">
        <v>-3.3061110973358154</v>
      </c>
      <c r="BM2289">
        <v>-2.9853174686431885</v>
      </c>
      <c r="BN2289">
        <v>-3.0042109489440918</v>
      </c>
      <c r="BO2289">
        <v>-2.8384385108947754</v>
      </c>
      <c r="BP2289">
        <v>-2.8811249732971191</v>
      </c>
      <c r="BQ2289">
        <v>-2.9839653968811035</v>
      </c>
      <c r="BR2289">
        <v>-2.9936013221740723</v>
      </c>
      <c r="BS2289">
        <v>-3.0517740249633789</v>
      </c>
      <c r="BT2289">
        <v>27.013023376464844</v>
      </c>
      <c r="BU2289">
        <v>89.488494873046875</v>
      </c>
      <c r="BV2289">
        <v>88.904632568359375</v>
      </c>
      <c r="BW2289">
        <v>87.975822448730469</v>
      </c>
      <c r="BX2289">
        <v>87.743415832519531</v>
      </c>
      <c r="BY2289">
        <v>88.0579833984375</v>
      </c>
      <c r="BZ2289">
        <v>27.521144866943359</v>
      </c>
      <c r="CA2289">
        <v>-0.17161351442337036</v>
      </c>
      <c r="CB2289">
        <v>-0.2122671902179718</v>
      </c>
      <c r="CC2289">
        <v>-5.7213418185710907E-2</v>
      </c>
      <c r="CD2289">
        <v>-0.20899032056331635</v>
      </c>
      <c r="CE2289">
        <v>-0.62533015012741089</v>
      </c>
      <c r="CF2289">
        <v>-1.0176881551742554</v>
      </c>
      <c r="CG2289">
        <v>-0.98279964923858643</v>
      </c>
      <c r="CH2289">
        <v>-1.0009287595748901</v>
      </c>
      <c r="CI2289">
        <v>-1.0221792459487915</v>
      </c>
      <c r="CJ2289">
        <v>-1.0581455230712891</v>
      </c>
      <c r="CK2289">
        <v>-0.99547135829925537</v>
      </c>
      <c r="CL2289">
        <v>-1.0369853973388672</v>
      </c>
      <c r="CM2289">
        <v>-0.92921274900436401</v>
      </c>
      <c r="CN2289">
        <v>-0.93508076667785645</v>
      </c>
      <c r="CO2289">
        <v>-0.96298062801361084</v>
      </c>
      <c r="CP2289">
        <v>-0.93774855136871338</v>
      </c>
      <c r="CQ2289">
        <v>-0.98298740386962891</v>
      </c>
      <c r="CR2289">
        <v>29.326744079589844</v>
      </c>
      <c r="CS2289">
        <v>92.187919616699219</v>
      </c>
      <c r="CT2289">
        <v>91.59912109375</v>
      </c>
      <c r="CU2289">
        <v>90.701454162597656</v>
      </c>
      <c r="CV2289">
        <v>90.499198913574219</v>
      </c>
      <c r="CW2289">
        <v>90.807418823242188</v>
      </c>
      <c r="CX2289">
        <v>29.911088943481445</v>
      </c>
      <c r="CY2289">
        <v>2.1589224338531494</v>
      </c>
      <c r="CZ2289">
        <v>2.1045441627502441</v>
      </c>
      <c r="DA2289">
        <v>2.2066104412078857</v>
      </c>
      <c r="DB2289">
        <v>1.9589868783950806</v>
      </c>
      <c r="DC2289">
        <v>1.5791081190109253</v>
      </c>
      <c r="DD2289">
        <v>1.2524309158325195</v>
      </c>
      <c r="DE2289">
        <v>1.2582423686981201</v>
      </c>
      <c r="DF2289">
        <v>1.2668622732162476</v>
      </c>
      <c r="DG2289">
        <v>1.2431124448776245</v>
      </c>
      <c r="DH2289">
        <v>1.1898200511932373</v>
      </c>
      <c r="DI2289">
        <v>0.99437481164932251</v>
      </c>
      <c r="DJ2289">
        <v>0.93024009466171265</v>
      </c>
      <c r="DK2289">
        <v>0.98001301288604736</v>
      </c>
      <c r="DL2289">
        <v>1.0109634399414062</v>
      </c>
      <c r="DM2289">
        <v>1.0580041408538818</v>
      </c>
      <c r="DN2289">
        <v>1.118104100227356</v>
      </c>
      <c r="DO2289">
        <v>1.0857993364334106</v>
      </c>
      <c r="DP2289">
        <v>31.640466690063477</v>
      </c>
      <c r="DQ2289">
        <v>94.887336730957031</v>
      </c>
      <c r="DR2289">
        <v>94.293609619140625</v>
      </c>
      <c r="DS2289">
        <v>93.427078247070313</v>
      </c>
      <c r="DT2289">
        <v>93.254981994628906</v>
      </c>
      <c r="DU2289">
        <v>93.556854248046875</v>
      </c>
      <c r="DV2289">
        <v>32.301033020019531</v>
      </c>
      <c r="DW2289">
        <v>4.4894585609436035</v>
      </c>
      <c r="DX2289">
        <v>4.4213552474975586</v>
      </c>
      <c r="DY2289">
        <v>4.4704346656799316</v>
      </c>
      <c r="DZ2289">
        <v>4.1269640922546387</v>
      </c>
      <c r="EA2289">
        <v>3.7835462093353271</v>
      </c>
      <c r="EB2289">
        <v>4.5301222801208496</v>
      </c>
      <c r="EC2289">
        <v>4.4939513206481934</v>
      </c>
      <c r="ED2289">
        <v>4.5411925315856934</v>
      </c>
      <c r="EE2289">
        <v>4.5138339996337891</v>
      </c>
      <c r="EF2289">
        <v>4.4355254173278809</v>
      </c>
      <c r="EG2289">
        <v>3.8673965930938721</v>
      </c>
      <c r="EH2289">
        <v>3.7706012725830078</v>
      </c>
      <c r="EI2289">
        <v>3.7366318702697754</v>
      </c>
      <c r="EJ2289">
        <v>3.8207423686981201</v>
      </c>
      <c r="EK2289">
        <v>3.975985050201416</v>
      </c>
      <c r="EL2289">
        <v>4.0864291191101074</v>
      </c>
      <c r="EM2289">
        <v>4.0727987289428711</v>
      </c>
      <c r="EN2289">
        <v>34.981113433837891</v>
      </c>
      <c r="EO2289">
        <v>98.784866333007813</v>
      </c>
      <c r="EP2289">
        <v>98.184028625488281</v>
      </c>
      <c r="EQ2289">
        <v>97.362449645996094</v>
      </c>
      <c r="ER2289">
        <v>97.233894348144531</v>
      </c>
      <c r="ES2289">
        <v>97.526603698730469</v>
      </c>
      <c r="ET2289">
        <v>35.751731872558594</v>
      </c>
      <c r="EU2289">
        <v>7.8543825149536133</v>
      </c>
      <c r="EV2289">
        <v>7.7664632797241211</v>
      </c>
      <c r="EW2289">
        <v>7.7390365600585938</v>
      </c>
      <c r="EX2289">
        <v>7.257178783416748</v>
      </c>
      <c r="EY2289">
        <v>6.966404914855957</v>
      </c>
      <c r="EZ2289">
        <v>79.066680908203125</v>
      </c>
      <c r="FA2289">
        <v>78.11505126953125</v>
      </c>
      <c r="FB2289">
        <v>77.164047241210938</v>
      </c>
      <c r="FC2289">
        <v>76.664337158203125</v>
      </c>
      <c r="FD2289">
        <v>75.920089721679688</v>
      </c>
      <c r="FE2289">
        <v>75.377052307128906</v>
      </c>
      <c r="FF2289">
        <v>74.822288513183594</v>
      </c>
      <c r="FG2289">
        <v>74.438957214355469</v>
      </c>
      <c r="FH2289">
        <v>76.327529907226562</v>
      </c>
      <c r="FI2289">
        <v>80.473297119140625</v>
      </c>
      <c r="FJ2289">
        <v>84.959136962890625</v>
      </c>
      <c r="FK2289">
        <v>89.161270141601563</v>
      </c>
      <c r="FL2289">
        <v>92.208961486816406</v>
      </c>
      <c r="FM2289">
        <v>94.278144836425781</v>
      </c>
      <c r="FN2289">
        <v>95.194053649902344</v>
      </c>
      <c r="FO2289">
        <v>95.537651062011719</v>
      </c>
      <c r="FP2289">
        <v>95.189201354980469</v>
      </c>
      <c r="FQ2289">
        <v>94.118484497070313</v>
      </c>
      <c r="FR2289">
        <v>92.561431884765625</v>
      </c>
      <c r="FS2289">
        <v>89.52294921875</v>
      </c>
      <c r="FT2289">
        <v>85.73150634765625</v>
      </c>
      <c r="FU2289">
        <v>82.731575012207031</v>
      </c>
      <c r="FV2289">
        <v>80.503883361816406</v>
      </c>
      <c r="FW2289">
        <v>78.703544616699219</v>
      </c>
      <c r="FX2289">
        <v>1594</v>
      </c>
      <c r="FY2289">
        <v>1.6445562243461609E-2</v>
      </c>
      <c r="FZ2289">
        <v>1</v>
      </c>
    </row>
    <row r="2290" spans="1:182" x14ac:dyDescent="0.2">
      <c r="A2290" t="s">
        <v>245</v>
      </c>
      <c r="B2290" t="s">
        <v>252</v>
      </c>
      <c r="C2290" t="s">
        <v>218</v>
      </c>
      <c r="D2290" t="s">
        <v>44</v>
      </c>
      <c r="E2290">
        <v>2017</v>
      </c>
      <c r="F2290" t="s">
        <v>230</v>
      </c>
      <c r="G2290" t="s">
        <v>10</v>
      </c>
      <c r="H2290" t="s">
        <v>226</v>
      </c>
      <c r="I2290">
        <v>1056.5999999999999</v>
      </c>
      <c r="L2290">
        <v>267.8192732380237</v>
      </c>
      <c r="M2290">
        <v>261.99712358033537</v>
      </c>
      <c r="N2290">
        <v>257.35622636335722</v>
      </c>
      <c r="O2290">
        <v>256.48957177850116</v>
      </c>
      <c r="P2290">
        <v>261.66117854131409</v>
      </c>
      <c r="Q2290">
        <v>273.09286664153103</v>
      </c>
      <c r="R2290">
        <v>286.51708365549848</v>
      </c>
      <c r="S2290">
        <v>291.86123218404305</v>
      </c>
      <c r="T2290">
        <v>299.20071934537458</v>
      </c>
      <c r="U2290">
        <v>307.96878832391894</v>
      </c>
      <c r="V2290">
        <v>319.67758325336098</v>
      </c>
      <c r="W2290">
        <v>324.33820209688605</v>
      </c>
      <c r="X2290">
        <v>325.14285708770683</v>
      </c>
      <c r="Y2290">
        <v>328.53565000470303</v>
      </c>
      <c r="Z2290">
        <v>329.64681898455439</v>
      </c>
      <c r="AA2290">
        <v>328.93828811168328</v>
      </c>
      <c r="AB2290">
        <v>327.61049848465649</v>
      </c>
      <c r="AC2290">
        <v>323.94157535371733</v>
      </c>
      <c r="AD2290">
        <v>322.67956400946281</v>
      </c>
      <c r="AE2290">
        <v>325.15102922850548</v>
      </c>
      <c r="AF2290">
        <v>320.98589525564961</v>
      </c>
      <c r="AG2290">
        <v>305.71335948808644</v>
      </c>
      <c r="AH2290">
        <v>288.67027565182138</v>
      </c>
      <c r="AI2290">
        <v>275.54512689293244</v>
      </c>
      <c r="AJ2290">
        <v>-6.5654988288879395</v>
      </c>
      <c r="AK2290">
        <v>-6.4595503807067871</v>
      </c>
      <c r="AL2290">
        <v>-6.5430498123168945</v>
      </c>
      <c r="AM2290">
        <v>-6.5581927299499512</v>
      </c>
      <c r="AN2290">
        <v>-6.551816463470459</v>
      </c>
      <c r="AO2290">
        <v>-5.8583393096923828</v>
      </c>
      <c r="AP2290">
        <v>-5.8445720672607422</v>
      </c>
      <c r="AQ2290">
        <v>-5.595057487487793</v>
      </c>
      <c r="AR2290">
        <v>-5.6909041404724121</v>
      </c>
      <c r="AS2290">
        <v>-5.9019465446472168</v>
      </c>
      <c r="AT2290">
        <v>-5.9619259834289551</v>
      </c>
      <c r="AU2290">
        <v>-6.0387735366821289</v>
      </c>
      <c r="AV2290">
        <v>23.672374725341797</v>
      </c>
      <c r="AW2290">
        <v>85.590965270996094</v>
      </c>
      <c r="AX2290">
        <v>85.014213562011719</v>
      </c>
      <c r="AY2290">
        <v>84.040451049804688</v>
      </c>
      <c r="AZ2290">
        <v>83.764503479003906</v>
      </c>
      <c r="BA2290">
        <v>84.088226318359375</v>
      </c>
      <c r="BB2290">
        <v>24.070446014404297</v>
      </c>
      <c r="BC2290">
        <v>-3.5365374088287354</v>
      </c>
      <c r="BD2290">
        <v>-3.5573747158050537</v>
      </c>
      <c r="BE2290">
        <v>-3.3258156776428223</v>
      </c>
      <c r="BF2290">
        <v>-3.3392050266265869</v>
      </c>
      <c r="BG2290">
        <v>-3.8081889152526855</v>
      </c>
      <c r="BH2290">
        <v>-3.2878072261810303</v>
      </c>
      <c r="BI2290">
        <v>-3.223841667175293</v>
      </c>
      <c r="BJ2290">
        <v>-3.2687199115753174</v>
      </c>
      <c r="BK2290">
        <v>-3.2874710559844971</v>
      </c>
      <c r="BL2290">
        <v>-3.3061110973358154</v>
      </c>
      <c r="BM2290">
        <v>-2.9853174686431885</v>
      </c>
      <c r="BN2290">
        <v>-3.0042109489440918</v>
      </c>
      <c r="BO2290">
        <v>-2.8384385108947754</v>
      </c>
      <c r="BP2290">
        <v>-2.8811249732971191</v>
      </c>
      <c r="BQ2290">
        <v>-2.9839653968811035</v>
      </c>
      <c r="BR2290">
        <v>-2.9936013221740723</v>
      </c>
      <c r="BS2290">
        <v>-3.0517740249633789</v>
      </c>
      <c r="BT2290">
        <v>27.013023376464844</v>
      </c>
      <c r="BU2290">
        <v>89.488494873046875</v>
      </c>
      <c r="BV2290">
        <v>88.904632568359375</v>
      </c>
      <c r="BW2290">
        <v>87.975822448730469</v>
      </c>
      <c r="BX2290">
        <v>87.743415832519531</v>
      </c>
      <c r="BY2290">
        <v>88.0579833984375</v>
      </c>
      <c r="BZ2290">
        <v>27.521144866943359</v>
      </c>
      <c r="CA2290">
        <v>-0.17161351442337036</v>
      </c>
      <c r="CB2290">
        <v>-0.2122671902179718</v>
      </c>
      <c r="CC2290">
        <v>-5.7213418185710907E-2</v>
      </c>
      <c r="CD2290">
        <v>-0.20899032056331635</v>
      </c>
      <c r="CE2290">
        <v>-0.62533015012741089</v>
      </c>
      <c r="CF2290">
        <v>-1.0176881551742554</v>
      </c>
      <c r="CG2290">
        <v>-0.98279964923858643</v>
      </c>
      <c r="CH2290">
        <v>-1.0009287595748901</v>
      </c>
      <c r="CI2290">
        <v>-1.0221792459487915</v>
      </c>
      <c r="CJ2290">
        <v>-1.0581455230712891</v>
      </c>
      <c r="CK2290">
        <v>-0.99547135829925537</v>
      </c>
      <c r="CL2290">
        <v>-1.0369853973388672</v>
      </c>
      <c r="CM2290">
        <v>-0.92921274900436401</v>
      </c>
      <c r="CN2290">
        <v>-0.93508076667785645</v>
      </c>
      <c r="CO2290">
        <v>-0.96298062801361084</v>
      </c>
      <c r="CP2290">
        <v>-0.93774855136871338</v>
      </c>
      <c r="CQ2290">
        <v>-0.98298740386962891</v>
      </c>
      <c r="CR2290">
        <v>29.326744079589844</v>
      </c>
      <c r="CS2290">
        <v>92.187919616699219</v>
      </c>
      <c r="CT2290">
        <v>91.59912109375</v>
      </c>
      <c r="CU2290">
        <v>90.701454162597656</v>
      </c>
      <c r="CV2290">
        <v>90.499198913574219</v>
      </c>
      <c r="CW2290">
        <v>90.807418823242188</v>
      </c>
      <c r="CX2290">
        <v>29.911088943481445</v>
      </c>
      <c r="CY2290">
        <v>2.1589224338531494</v>
      </c>
      <c r="CZ2290">
        <v>2.1045441627502441</v>
      </c>
      <c r="DA2290">
        <v>2.2066104412078857</v>
      </c>
      <c r="DB2290">
        <v>1.9589868783950806</v>
      </c>
      <c r="DC2290">
        <v>1.5791081190109253</v>
      </c>
      <c r="DD2290">
        <v>1.2524309158325195</v>
      </c>
      <c r="DE2290">
        <v>1.2582423686981201</v>
      </c>
      <c r="DF2290">
        <v>1.2668622732162476</v>
      </c>
      <c r="DG2290">
        <v>1.2431124448776245</v>
      </c>
      <c r="DH2290">
        <v>1.1898200511932373</v>
      </c>
      <c r="DI2290">
        <v>0.99437481164932251</v>
      </c>
      <c r="DJ2290">
        <v>0.93024009466171265</v>
      </c>
      <c r="DK2290">
        <v>0.98001301288604736</v>
      </c>
      <c r="DL2290">
        <v>1.0109634399414062</v>
      </c>
      <c r="DM2290">
        <v>1.0580041408538818</v>
      </c>
      <c r="DN2290">
        <v>1.118104100227356</v>
      </c>
      <c r="DO2290">
        <v>1.0857993364334106</v>
      </c>
      <c r="DP2290">
        <v>31.640466690063477</v>
      </c>
      <c r="DQ2290">
        <v>94.887336730957031</v>
      </c>
      <c r="DR2290">
        <v>94.293609619140625</v>
      </c>
      <c r="DS2290">
        <v>93.427078247070313</v>
      </c>
      <c r="DT2290">
        <v>93.254981994628906</v>
      </c>
      <c r="DU2290">
        <v>93.556854248046875</v>
      </c>
      <c r="DV2290">
        <v>32.301033020019531</v>
      </c>
      <c r="DW2290">
        <v>4.4894585609436035</v>
      </c>
      <c r="DX2290">
        <v>4.4213552474975586</v>
      </c>
      <c r="DY2290">
        <v>4.4704346656799316</v>
      </c>
      <c r="DZ2290">
        <v>4.1269640922546387</v>
      </c>
      <c r="EA2290">
        <v>3.7835462093353271</v>
      </c>
      <c r="EB2290">
        <v>4.5301222801208496</v>
      </c>
      <c r="EC2290">
        <v>4.4939513206481934</v>
      </c>
      <c r="ED2290">
        <v>4.5411925315856934</v>
      </c>
      <c r="EE2290">
        <v>4.5138339996337891</v>
      </c>
      <c r="EF2290">
        <v>4.4355254173278809</v>
      </c>
      <c r="EG2290">
        <v>3.8673965930938721</v>
      </c>
      <c r="EH2290">
        <v>3.7706012725830078</v>
      </c>
      <c r="EI2290">
        <v>3.7366318702697754</v>
      </c>
      <c r="EJ2290">
        <v>3.8207423686981201</v>
      </c>
      <c r="EK2290">
        <v>3.975985050201416</v>
      </c>
      <c r="EL2290">
        <v>4.0864291191101074</v>
      </c>
      <c r="EM2290">
        <v>4.0727987289428711</v>
      </c>
      <c r="EN2290">
        <v>34.981113433837891</v>
      </c>
      <c r="EO2290">
        <v>98.784866333007813</v>
      </c>
      <c r="EP2290">
        <v>98.184028625488281</v>
      </c>
      <c r="EQ2290">
        <v>97.362449645996094</v>
      </c>
      <c r="ER2290">
        <v>97.233894348144531</v>
      </c>
      <c r="ES2290">
        <v>97.526603698730469</v>
      </c>
      <c r="ET2290">
        <v>35.751731872558594</v>
      </c>
      <c r="EU2290">
        <v>7.8543825149536133</v>
      </c>
      <c r="EV2290">
        <v>7.7664632797241211</v>
      </c>
      <c r="EW2290">
        <v>7.7390365600585938</v>
      </c>
      <c r="EX2290">
        <v>7.257178783416748</v>
      </c>
      <c r="EY2290">
        <v>6.966404914855957</v>
      </c>
      <c r="EZ2290">
        <v>79.066680908203125</v>
      </c>
      <c r="FA2290">
        <v>78.11505126953125</v>
      </c>
      <c r="FB2290">
        <v>77.164047241210938</v>
      </c>
      <c r="FC2290">
        <v>76.664337158203125</v>
      </c>
      <c r="FD2290">
        <v>75.920089721679688</v>
      </c>
      <c r="FE2290">
        <v>75.377052307128906</v>
      </c>
      <c r="FF2290">
        <v>74.822288513183594</v>
      </c>
      <c r="FG2290">
        <v>74.438957214355469</v>
      </c>
      <c r="FH2290">
        <v>76.327529907226562</v>
      </c>
      <c r="FI2290">
        <v>80.473297119140625</v>
      </c>
      <c r="FJ2290">
        <v>84.959136962890625</v>
      </c>
      <c r="FK2290">
        <v>89.161270141601563</v>
      </c>
      <c r="FL2290">
        <v>92.208961486816406</v>
      </c>
      <c r="FM2290">
        <v>94.278144836425781</v>
      </c>
      <c r="FN2290">
        <v>95.194053649902344</v>
      </c>
      <c r="FO2290">
        <v>95.537651062011719</v>
      </c>
      <c r="FP2290">
        <v>95.189201354980469</v>
      </c>
      <c r="FQ2290">
        <v>94.118484497070313</v>
      </c>
      <c r="FR2290">
        <v>92.561431884765625</v>
      </c>
      <c r="FS2290">
        <v>89.52294921875</v>
      </c>
      <c r="FT2290">
        <v>85.73150634765625</v>
      </c>
      <c r="FU2290">
        <v>82.731575012207031</v>
      </c>
      <c r="FV2290">
        <v>80.503883361816406</v>
      </c>
      <c r="FW2290">
        <v>78.703544616699219</v>
      </c>
      <c r="FX2290">
        <v>1594</v>
      </c>
      <c r="FY2290">
        <v>1.6445562243461609E-2</v>
      </c>
      <c r="FZ2290">
        <v>1</v>
      </c>
    </row>
    <row r="2291" spans="1:182" x14ac:dyDescent="0.2">
      <c r="A2291" t="s">
        <v>245</v>
      </c>
      <c r="B2291" t="s">
        <v>252</v>
      </c>
      <c r="C2291" t="s">
        <v>218</v>
      </c>
      <c r="D2291" t="s">
        <v>45</v>
      </c>
      <c r="E2291">
        <v>2015</v>
      </c>
      <c r="F2291" t="s">
        <v>230</v>
      </c>
      <c r="G2291" t="s">
        <v>10</v>
      </c>
      <c r="H2291" t="s">
        <v>226</v>
      </c>
      <c r="I2291">
        <v>1056.5999999999999</v>
      </c>
      <c r="L2291">
        <v>247.80843792371377</v>
      </c>
      <c r="M2291">
        <v>241.56827707365019</v>
      </c>
      <c r="N2291">
        <v>237.160300425109</v>
      </c>
      <c r="O2291">
        <v>235.56587698589323</v>
      </c>
      <c r="P2291">
        <v>239.92624464423395</v>
      </c>
      <c r="Q2291">
        <v>250.14798685038633</v>
      </c>
      <c r="R2291">
        <v>264.07606162482421</v>
      </c>
      <c r="S2291">
        <v>270.78846816696887</v>
      </c>
      <c r="T2291">
        <v>277.20091878507168</v>
      </c>
      <c r="U2291">
        <v>284.91209921950917</v>
      </c>
      <c r="V2291">
        <v>297.03789493946027</v>
      </c>
      <c r="W2291">
        <v>303.63302403898552</v>
      </c>
      <c r="X2291">
        <v>306.20318039997687</v>
      </c>
      <c r="Y2291">
        <v>310.10427603146007</v>
      </c>
      <c r="Z2291">
        <v>311.08363983180857</v>
      </c>
      <c r="AA2291">
        <v>310.47680558303642</v>
      </c>
      <c r="AB2291">
        <v>309.14692234935927</v>
      </c>
      <c r="AC2291">
        <v>305.56776030849693</v>
      </c>
      <c r="AD2291">
        <v>302.55242059966628</v>
      </c>
      <c r="AE2291">
        <v>302.71377086574597</v>
      </c>
      <c r="AF2291">
        <v>298.63707849316461</v>
      </c>
      <c r="AG2291">
        <v>284.88527174250555</v>
      </c>
      <c r="AH2291">
        <v>268.93070445974877</v>
      </c>
      <c r="AI2291">
        <v>255.96954177293344</v>
      </c>
      <c r="AJ2291">
        <v>-4.9875469207763672</v>
      </c>
      <c r="AK2291">
        <v>-4.8403916358947754</v>
      </c>
      <c r="AL2291">
        <v>-4.9176168441772461</v>
      </c>
      <c r="AM2291">
        <v>-4.7827105522155762</v>
      </c>
      <c r="AN2291">
        <v>-4.7641415596008301</v>
      </c>
      <c r="AO2291">
        <v>-4.5074715614318848</v>
      </c>
      <c r="AP2291">
        <v>-4.5242910385131836</v>
      </c>
      <c r="AQ2291">
        <v>-4.4976692199707031</v>
      </c>
      <c r="AR2291">
        <v>-4.5592713356018066</v>
      </c>
      <c r="AS2291">
        <v>-4.7673549652099609</v>
      </c>
      <c r="AT2291">
        <v>-4.8934717178344727</v>
      </c>
      <c r="AU2291">
        <v>-5.0170464515686035</v>
      </c>
      <c r="AV2291">
        <v>22.57063102722168</v>
      </c>
      <c r="AW2291">
        <v>82.094924926757813</v>
      </c>
      <c r="AX2291">
        <v>81.616241455078125</v>
      </c>
      <c r="AY2291">
        <v>80.616439819335938</v>
      </c>
      <c r="AZ2291">
        <v>80.239326477050781</v>
      </c>
      <c r="BA2291">
        <v>80.455764770507813</v>
      </c>
      <c r="BB2291">
        <v>22.691789627075195</v>
      </c>
      <c r="BC2291">
        <v>-2.7660353183746338</v>
      </c>
      <c r="BD2291">
        <v>-2.8108999729156494</v>
      </c>
      <c r="BE2291">
        <v>-2.6474566459655762</v>
      </c>
      <c r="BF2291">
        <v>-2.6900327205657959</v>
      </c>
      <c r="BG2291">
        <v>-3.0062952041625977</v>
      </c>
      <c r="BH2291">
        <v>-2.3876883983612061</v>
      </c>
      <c r="BI2291">
        <v>-2.314852237701416</v>
      </c>
      <c r="BJ2291">
        <v>-2.3654656410217285</v>
      </c>
      <c r="BK2291">
        <v>-2.3122467994689941</v>
      </c>
      <c r="BL2291">
        <v>-2.3278050422668457</v>
      </c>
      <c r="BM2291">
        <v>-2.1959884166717529</v>
      </c>
      <c r="BN2291">
        <v>-2.2218532562255859</v>
      </c>
      <c r="BO2291">
        <v>-2.1686997413635254</v>
      </c>
      <c r="BP2291">
        <v>-2.1768624782562256</v>
      </c>
      <c r="BQ2291">
        <v>-2.2855668067932129</v>
      </c>
      <c r="BR2291">
        <v>-2.3077888488769531</v>
      </c>
      <c r="BS2291">
        <v>-2.38211989402771</v>
      </c>
      <c r="BT2291">
        <v>25.75123405456543</v>
      </c>
      <c r="BU2291">
        <v>85.911544799804688</v>
      </c>
      <c r="BV2291">
        <v>85.424301147460938</v>
      </c>
      <c r="BW2291">
        <v>84.463333129882813</v>
      </c>
      <c r="BX2291">
        <v>84.118408203125</v>
      </c>
      <c r="BY2291">
        <v>84.330032348632812</v>
      </c>
      <c r="BZ2291">
        <v>25.916292190551758</v>
      </c>
      <c r="CA2291">
        <v>0.10750364512205124</v>
      </c>
      <c r="CB2291">
        <v>5.2037991583347321E-2</v>
      </c>
      <c r="CC2291">
        <v>0.17673514783382416</v>
      </c>
      <c r="CD2291">
        <v>6.1692420393228531E-2</v>
      </c>
      <c r="CE2291">
        <v>-0.25404003262519836</v>
      </c>
      <c r="CF2291">
        <v>-0.58703452348709106</v>
      </c>
      <c r="CG2291">
        <v>-0.56567132472991943</v>
      </c>
      <c r="CH2291">
        <v>-0.59785372018814087</v>
      </c>
      <c r="CI2291">
        <v>-0.6012110710144043</v>
      </c>
      <c r="CJ2291">
        <v>-0.64040571451187134</v>
      </c>
      <c r="CK2291">
        <v>-0.59506195783615112</v>
      </c>
      <c r="CL2291">
        <v>-0.62719166278839111</v>
      </c>
      <c r="CM2291">
        <v>-0.55566251277923584</v>
      </c>
      <c r="CN2291">
        <v>-0.52681314945220947</v>
      </c>
      <c r="CO2291">
        <v>-0.56668782234191895</v>
      </c>
      <c r="CP2291">
        <v>-0.51695287227630615</v>
      </c>
      <c r="CQ2291">
        <v>-0.55717778205871582</v>
      </c>
      <c r="CR2291">
        <v>27.954111099243164</v>
      </c>
      <c r="CS2291">
        <v>88.554924011230469</v>
      </c>
      <c r="CT2291">
        <v>88.061744689941406</v>
      </c>
      <c r="CU2291">
        <v>87.127685546875</v>
      </c>
      <c r="CV2291">
        <v>86.805046081542969</v>
      </c>
      <c r="CW2291">
        <v>87.013336181640625</v>
      </c>
      <c r="CX2291">
        <v>28.149572372436523</v>
      </c>
      <c r="CY2291">
        <v>2.097707986831665</v>
      </c>
      <c r="CZ2291">
        <v>2.0349001884460449</v>
      </c>
      <c r="DA2291">
        <v>2.1327617168426514</v>
      </c>
      <c r="DB2291">
        <v>1.9675288200378418</v>
      </c>
      <c r="DC2291">
        <v>1.6521636247634888</v>
      </c>
      <c r="DD2291">
        <v>1.2136194705963135</v>
      </c>
      <c r="DE2291">
        <v>1.1835095882415771</v>
      </c>
      <c r="DF2291">
        <v>1.1697583198547363</v>
      </c>
      <c r="DG2291">
        <v>1.1098246574401855</v>
      </c>
      <c r="DH2291">
        <v>1.046993613243103</v>
      </c>
      <c r="DI2291">
        <v>1.0058643817901611</v>
      </c>
      <c r="DJ2291">
        <v>0.96746987104415894</v>
      </c>
      <c r="DK2291">
        <v>1.0573747158050537</v>
      </c>
      <c r="DL2291">
        <v>1.1232361793518066</v>
      </c>
      <c r="DM2291">
        <v>1.1521910429000854</v>
      </c>
      <c r="DN2291">
        <v>1.2738831043243408</v>
      </c>
      <c r="DO2291">
        <v>1.2677643299102783</v>
      </c>
      <c r="DP2291">
        <v>30.156986236572266</v>
      </c>
      <c r="DQ2291">
        <v>91.19830322265625</v>
      </c>
      <c r="DR2291">
        <v>90.699195861816406</v>
      </c>
      <c r="DS2291">
        <v>89.792037963867188</v>
      </c>
      <c r="DT2291">
        <v>89.491683959960937</v>
      </c>
      <c r="DU2291">
        <v>89.696647644042969</v>
      </c>
      <c r="DV2291">
        <v>30.382850646972656</v>
      </c>
      <c r="DW2291">
        <v>4.0879120826721191</v>
      </c>
      <c r="DX2291">
        <v>4.0177621841430664</v>
      </c>
      <c r="DY2291">
        <v>4.0887880325317383</v>
      </c>
      <c r="DZ2291">
        <v>3.8733651638031006</v>
      </c>
      <c r="EA2291">
        <v>3.5583672523498535</v>
      </c>
      <c r="EB2291">
        <v>3.8134777545928955</v>
      </c>
      <c r="EC2291">
        <v>3.7090489864349365</v>
      </c>
      <c r="ED2291">
        <v>3.7219092845916748</v>
      </c>
      <c r="EE2291">
        <v>3.5802884101867676</v>
      </c>
      <c r="EF2291">
        <v>3.483330249786377</v>
      </c>
      <c r="EG2291">
        <v>3.3173477649688721</v>
      </c>
      <c r="EH2291">
        <v>3.2699077129364014</v>
      </c>
      <c r="EI2291">
        <v>3.3863441944122314</v>
      </c>
      <c r="EJ2291">
        <v>3.5056452751159668</v>
      </c>
      <c r="EK2291">
        <v>3.633979320526123</v>
      </c>
      <c r="EL2291">
        <v>3.8595657348632813</v>
      </c>
      <c r="EM2291">
        <v>3.9026906490325928</v>
      </c>
      <c r="EN2291">
        <v>33.337589263916016</v>
      </c>
      <c r="EO2291">
        <v>95.014923095703125</v>
      </c>
      <c r="EP2291">
        <v>94.507255554199219</v>
      </c>
      <c r="EQ2291">
        <v>93.638938903808594</v>
      </c>
      <c r="ER2291">
        <v>93.370765686035156</v>
      </c>
      <c r="ES2291">
        <v>93.570915222167969</v>
      </c>
      <c r="ET2291">
        <v>33.607353210449219</v>
      </c>
      <c r="EU2291">
        <v>6.9614510536193848</v>
      </c>
      <c r="EV2291">
        <v>6.8807005882263184</v>
      </c>
      <c r="EW2291">
        <v>6.9129800796508789</v>
      </c>
      <c r="EX2291">
        <v>6.6250901222229004</v>
      </c>
      <c r="EY2291">
        <v>6.3106226921081543</v>
      </c>
      <c r="EZ2291">
        <v>74.203193664550781</v>
      </c>
      <c r="FA2291">
        <v>72.712699890136719</v>
      </c>
      <c r="FB2291">
        <v>71.602935791015625</v>
      </c>
      <c r="FC2291">
        <v>70.556838989257812</v>
      </c>
      <c r="FD2291">
        <v>69.699928283691406</v>
      </c>
      <c r="FE2291">
        <v>68.909378051757812</v>
      </c>
      <c r="FF2291">
        <v>68.483055114746094</v>
      </c>
      <c r="FG2291">
        <v>68.207466125488281</v>
      </c>
      <c r="FH2291">
        <v>69.151565551757813</v>
      </c>
      <c r="FI2291">
        <v>73.1434326171875</v>
      </c>
      <c r="FJ2291">
        <v>78.496437072753906</v>
      </c>
      <c r="FK2291">
        <v>83.96136474609375</v>
      </c>
      <c r="FL2291">
        <v>88.347923278808594</v>
      </c>
      <c r="FM2291">
        <v>91.075973510742188</v>
      </c>
      <c r="FN2291">
        <v>92.038467407226562</v>
      </c>
      <c r="FO2291">
        <v>92.503257751464844</v>
      </c>
      <c r="FP2291">
        <v>92.234428405761719</v>
      </c>
      <c r="FQ2291">
        <v>91.031845092773437</v>
      </c>
      <c r="FR2291">
        <v>88.242515563964844</v>
      </c>
      <c r="FS2291">
        <v>83.934547424316406</v>
      </c>
      <c r="FT2291">
        <v>80.041847229003906</v>
      </c>
      <c r="FU2291">
        <v>77.494148254394531</v>
      </c>
      <c r="FV2291">
        <v>75.676780700683594</v>
      </c>
      <c r="FW2291">
        <v>73.997779846191406</v>
      </c>
      <c r="FX2291">
        <v>1594</v>
      </c>
      <c r="FY2291">
        <v>1.6445562243461609E-2</v>
      </c>
      <c r="FZ2291">
        <v>1</v>
      </c>
    </row>
    <row r="2292" spans="1:182" x14ac:dyDescent="0.2">
      <c r="A2292" t="s">
        <v>245</v>
      </c>
      <c r="B2292" t="s">
        <v>252</v>
      </c>
      <c r="C2292" t="s">
        <v>218</v>
      </c>
      <c r="D2292" t="s">
        <v>45</v>
      </c>
      <c r="E2292">
        <v>2016</v>
      </c>
      <c r="F2292" t="s">
        <v>230</v>
      </c>
      <c r="G2292" t="s">
        <v>10</v>
      </c>
      <c r="H2292" t="s">
        <v>226</v>
      </c>
      <c r="I2292">
        <v>1056.5999999999999</v>
      </c>
      <c r="L2292">
        <v>247.80843792371377</v>
      </c>
      <c r="M2292">
        <v>241.56827707365019</v>
      </c>
      <c r="N2292">
        <v>237.160300425109</v>
      </c>
      <c r="O2292">
        <v>235.56587698589323</v>
      </c>
      <c r="P2292">
        <v>239.92624464423395</v>
      </c>
      <c r="Q2292">
        <v>250.14798685038633</v>
      </c>
      <c r="R2292">
        <v>264.07606162482421</v>
      </c>
      <c r="S2292">
        <v>270.78846816696887</v>
      </c>
      <c r="T2292">
        <v>277.20091878507168</v>
      </c>
      <c r="U2292">
        <v>284.91209921950917</v>
      </c>
      <c r="V2292">
        <v>297.03789493946027</v>
      </c>
      <c r="W2292">
        <v>303.63302403898552</v>
      </c>
      <c r="X2292">
        <v>306.20318039997687</v>
      </c>
      <c r="Y2292">
        <v>310.10427603146007</v>
      </c>
      <c r="Z2292">
        <v>311.08363983180857</v>
      </c>
      <c r="AA2292">
        <v>310.47680558303642</v>
      </c>
      <c r="AB2292">
        <v>309.14692234935927</v>
      </c>
      <c r="AC2292">
        <v>305.56776030849693</v>
      </c>
      <c r="AD2292">
        <v>302.55242059966628</v>
      </c>
      <c r="AE2292">
        <v>302.71377086574591</v>
      </c>
      <c r="AF2292">
        <v>298.63707849316461</v>
      </c>
      <c r="AG2292">
        <v>284.88527174250555</v>
      </c>
      <c r="AH2292">
        <v>268.93070445974877</v>
      </c>
      <c r="AI2292">
        <v>255.96954177293344</v>
      </c>
      <c r="AJ2292">
        <v>-4.9875469207763672</v>
      </c>
      <c r="AK2292">
        <v>-4.8403916358947754</v>
      </c>
      <c r="AL2292">
        <v>-4.9176168441772461</v>
      </c>
      <c r="AM2292">
        <v>-4.7827105522155762</v>
      </c>
      <c r="AN2292">
        <v>-4.7641415596008301</v>
      </c>
      <c r="AO2292">
        <v>-4.5074715614318848</v>
      </c>
      <c r="AP2292">
        <v>-4.5242910385131836</v>
      </c>
      <c r="AQ2292">
        <v>-4.4976692199707031</v>
      </c>
      <c r="AR2292">
        <v>-4.5592713356018066</v>
      </c>
      <c r="AS2292">
        <v>-4.7673549652099609</v>
      </c>
      <c r="AT2292">
        <v>-4.8934717178344727</v>
      </c>
      <c r="AU2292">
        <v>-5.0170464515686035</v>
      </c>
      <c r="AV2292">
        <v>22.57063102722168</v>
      </c>
      <c r="AW2292">
        <v>82.094924926757813</v>
      </c>
      <c r="AX2292">
        <v>81.616241455078125</v>
      </c>
      <c r="AY2292">
        <v>80.616439819335938</v>
      </c>
      <c r="AZ2292">
        <v>80.239326477050781</v>
      </c>
      <c r="BA2292">
        <v>80.455764770507813</v>
      </c>
      <c r="BB2292">
        <v>22.691789627075195</v>
      </c>
      <c r="BC2292">
        <v>-2.7660353183746338</v>
      </c>
      <c r="BD2292">
        <v>-2.8108999729156494</v>
      </c>
      <c r="BE2292">
        <v>-2.6474566459655762</v>
      </c>
      <c r="BF2292">
        <v>-2.6900327205657959</v>
      </c>
      <c r="BG2292">
        <v>-3.0062952041625977</v>
      </c>
      <c r="BH2292">
        <v>-2.3876883983612061</v>
      </c>
      <c r="BI2292">
        <v>-2.314852237701416</v>
      </c>
      <c r="BJ2292">
        <v>-2.3654656410217285</v>
      </c>
      <c r="BK2292">
        <v>-2.3122467994689941</v>
      </c>
      <c r="BL2292">
        <v>-2.3278050422668457</v>
      </c>
      <c r="BM2292">
        <v>-2.1959884166717529</v>
      </c>
      <c r="BN2292">
        <v>-2.2218532562255859</v>
      </c>
      <c r="BO2292">
        <v>-2.1686997413635254</v>
      </c>
      <c r="BP2292">
        <v>-2.1768624782562256</v>
      </c>
      <c r="BQ2292">
        <v>-2.2855668067932129</v>
      </c>
      <c r="BR2292">
        <v>-2.3077888488769531</v>
      </c>
      <c r="BS2292">
        <v>-2.38211989402771</v>
      </c>
      <c r="BT2292">
        <v>25.75123405456543</v>
      </c>
      <c r="BU2292">
        <v>85.911544799804688</v>
      </c>
      <c r="BV2292">
        <v>85.424301147460938</v>
      </c>
      <c r="BW2292">
        <v>84.463333129882813</v>
      </c>
      <c r="BX2292">
        <v>84.118408203125</v>
      </c>
      <c r="BY2292">
        <v>84.330032348632812</v>
      </c>
      <c r="BZ2292">
        <v>25.916292190551758</v>
      </c>
      <c r="CA2292">
        <v>0.10750364512205124</v>
      </c>
      <c r="CB2292">
        <v>5.2037991583347321E-2</v>
      </c>
      <c r="CC2292">
        <v>0.17673514783382416</v>
      </c>
      <c r="CD2292">
        <v>6.1692420393228531E-2</v>
      </c>
      <c r="CE2292">
        <v>-0.25404003262519836</v>
      </c>
      <c r="CF2292">
        <v>-0.58703452348709106</v>
      </c>
      <c r="CG2292">
        <v>-0.56567132472991943</v>
      </c>
      <c r="CH2292">
        <v>-0.59785372018814087</v>
      </c>
      <c r="CI2292">
        <v>-0.6012110710144043</v>
      </c>
      <c r="CJ2292">
        <v>-0.64040571451187134</v>
      </c>
      <c r="CK2292">
        <v>-0.59506195783615112</v>
      </c>
      <c r="CL2292">
        <v>-0.62719166278839111</v>
      </c>
      <c r="CM2292">
        <v>-0.55566251277923584</v>
      </c>
      <c r="CN2292">
        <v>-0.52681314945220947</v>
      </c>
      <c r="CO2292">
        <v>-0.56668782234191895</v>
      </c>
      <c r="CP2292">
        <v>-0.51695287227630615</v>
      </c>
      <c r="CQ2292">
        <v>-0.55717778205871582</v>
      </c>
      <c r="CR2292">
        <v>27.954111099243164</v>
      </c>
      <c r="CS2292">
        <v>88.554924011230469</v>
      </c>
      <c r="CT2292">
        <v>88.061744689941406</v>
      </c>
      <c r="CU2292">
        <v>87.127685546875</v>
      </c>
      <c r="CV2292">
        <v>86.805046081542969</v>
      </c>
      <c r="CW2292">
        <v>87.013336181640625</v>
      </c>
      <c r="CX2292">
        <v>28.149572372436523</v>
      </c>
      <c r="CY2292">
        <v>2.097707986831665</v>
      </c>
      <c r="CZ2292">
        <v>2.0349001884460449</v>
      </c>
      <c r="DA2292">
        <v>2.1327617168426514</v>
      </c>
      <c r="DB2292">
        <v>1.9675288200378418</v>
      </c>
      <c r="DC2292">
        <v>1.6521636247634888</v>
      </c>
      <c r="DD2292">
        <v>1.2136194705963135</v>
      </c>
      <c r="DE2292">
        <v>1.1835095882415771</v>
      </c>
      <c r="DF2292">
        <v>1.1697583198547363</v>
      </c>
      <c r="DG2292">
        <v>1.1098246574401855</v>
      </c>
      <c r="DH2292">
        <v>1.046993613243103</v>
      </c>
      <c r="DI2292">
        <v>1.0058643817901611</v>
      </c>
      <c r="DJ2292">
        <v>0.96746987104415894</v>
      </c>
      <c r="DK2292">
        <v>1.0573747158050537</v>
      </c>
      <c r="DL2292">
        <v>1.1232361793518066</v>
      </c>
      <c r="DM2292">
        <v>1.1521910429000854</v>
      </c>
      <c r="DN2292">
        <v>1.2738831043243408</v>
      </c>
      <c r="DO2292">
        <v>1.2677643299102783</v>
      </c>
      <c r="DP2292">
        <v>30.156986236572266</v>
      </c>
      <c r="DQ2292">
        <v>91.19830322265625</v>
      </c>
      <c r="DR2292">
        <v>90.699195861816406</v>
      </c>
      <c r="DS2292">
        <v>89.792037963867188</v>
      </c>
      <c r="DT2292">
        <v>89.491683959960937</v>
      </c>
      <c r="DU2292">
        <v>89.696647644042969</v>
      </c>
      <c r="DV2292">
        <v>30.382850646972656</v>
      </c>
      <c r="DW2292">
        <v>4.0879120826721191</v>
      </c>
      <c r="DX2292">
        <v>4.0177621841430664</v>
      </c>
      <c r="DY2292">
        <v>4.0887880325317383</v>
      </c>
      <c r="DZ2292">
        <v>3.8733651638031006</v>
      </c>
      <c r="EA2292">
        <v>3.5583672523498535</v>
      </c>
      <c r="EB2292">
        <v>3.8134777545928955</v>
      </c>
      <c r="EC2292">
        <v>3.7090489864349365</v>
      </c>
      <c r="ED2292">
        <v>3.7219092845916748</v>
      </c>
      <c r="EE2292">
        <v>3.5802884101867676</v>
      </c>
      <c r="EF2292">
        <v>3.483330249786377</v>
      </c>
      <c r="EG2292">
        <v>3.3173477649688721</v>
      </c>
      <c r="EH2292">
        <v>3.2699077129364014</v>
      </c>
      <c r="EI2292">
        <v>3.3863441944122314</v>
      </c>
      <c r="EJ2292">
        <v>3.5056452751159668</v>
      </c>
      <c r="EK2292">
        <v>3.633979320526123</v>
      </c>
      <c r="EL2292">
        <v>3.8595657348632813</v>
      </c>
      <c r="EM2292">
        <v>3.9026906490325928</v>
      </c>
      <c r="EN2292">
        <v>33.337589263916016</v>
      </c>
      <c r="EO2292">
        <v>95.014923095703125</v>
      </c>
      <c r="EP2292">
        <v>94.507255554199219</v>
      </c>
      <c r="EQ2292">
        <v>93.638938903808594</v>
      </c>
      <c r="ER2292">
        <v>93.370765686035156</v>
      </c>
      <c r="ES2292">
        <v>93.570915222167969</v>
      </c>
      <c r="ET2292">
        <v>33.607353210449219</v>
      </c>
      <c r="EU2292">
        <v>6.9614510536193848</v>
      </c>
      <c r="EV2292">
        <v>6.8807005882263184</v>
      </c>
      <c r="EW2292">
        <v>6.9129800796508789</v>
      </c>
      <c r="EX2292">
        <v>6.6250901222229004</v>
      </c>
      <c r="EY2292">
        <v>6.3106226921081543</v>
      </c>
      <c r="EZ2292">
        <v>74.203193664550781</v>
      </c>
      <c r="FA2292">
        <v>72.712699890136719</v>
      </c>
      <c r="FB2292">
        <v>71.602935791015625</v>
      </c>
      <c r="FC2292">
        <v>70.556838989257812</v>
      </c>
      <c r="FD2292">
        <v>69.699928283691406</v>
      </c>
      <c r="FE2292">
        <v>68.909378051757812</v>
      </c>
      <c r="FF2292">
        <v>68.483055114746094</v>
      </c>
      <c r="FG2292">
        <v>68.207466125488281</v>
      </c>
      <c r="FH2292">
        <v>69.151565551757813</v>
      </c>
      <c r="FI2292">
        <v>73.1434326171875</v>
      </c>
      <c r="FJ2292">
        <v>78.496437072753906</v>
      </c>
      <c r="FK2292">
        <v>83.96136474609375</v>
      </c>
      <c r="FL2292">
        <v>88.347923278808594</v>
      </c>
      <c r="FM2292">
        <v>91.075973510742188</v>
      </c>
      <c r="FN2292">
        <v>92.038467407226562</v>
      </c>
      <c r="FO2292">
        <v>92.503257751464844</v>
      </c>
      <c r="FP2292">
        <v>92.234428405761719</v>
      </c>
      <c r="FQ2292">
        <v>91.031845092773437</v>
      </c>
      <c r="FR2292">
        <v>88.242515563964844</v>
      </c>
      <c r="FS2292">
        <v>83.934547424316406</v>
      </c>
      <c r="FT2292">
        <v>80.041847229003906</v>
      </c>
      <c r="FU2292">
        <v>77.494148254394531</v>
      </c>
      <c r="FV2292">
        <v>75.676780700683594</v>
      </c>
      <c r="FW2292">
        <v>73.997779846191406</v>
      </c>
      <c r="FX2292">
        <v>1594</v>
      </c>
      <c r="FY2292">
        <v>1.6445562243461609E-2</v>
      </c>
      <c r="FZ2292">
        <v>1</v>
      </c>
    </row>
    <row r="2293" spans="1:182" x14ac:dyDescent="0.2">
      <c r="A2293" t="s">
        <v>245</v>
      </c>
      <c r="B2293" t="s">
        <v>252</v>
      </c>
      <c r="C2293" t="s">
        <v>218</v>
      </c>
      <c r="D2293" t="s">
        <v>45</v>
      </c>
      <c r="E2293">
        <v>2017</v>
      </c>
      <c r="F2293" t="s">
        <v>230</v>
      </c>
      <c r="G2293" t="s">
        <v>10</v>
      </c>
      <c r="H2293" t="s">
        <v>226</v>
      </c>
      <c r="I2293">
        <v>1056.5999999999999</v>
      </c>
      <c r="L2293">
        <v>247.80843792371377</v>
      </c>
      <c r="M2293">
        <v>241.56827707365019</v>
      </c>
      <c r="N2293">
        <v>237.16030042510903</v>
      </c>
      <c r="O2293">
        <v>235.56587698589323</v>
      </c>
      <c r="P2293">
        <v>239.92624464423395</v>
      </c>
      <c r="Q2293">
        <v>250.14798685038633</v>
      </c>
      <c r="R2293">
        <v>264.07606162482421</v>
      </c>
      <c r="S2293">
        <v>270.78846816696887</v>
      </c>
      <c r="T2293">
        <v>277.20091878507168</v>
      </c>
      <c r="U2293">
        <v>284.91209921950917</v>
      </c>
      <c r="V2293">
        <v>297.03789493946027</v>
      </c>
      <c r="W2293">
        <v>303.63302403898552</v>
      </c>
      <c r="X2293">
        <v>306.20318039997687</v>
      </c>
      <c r="Y2293">
        <v>310.10427603146007</v>
      </c>
      <c r="Z2293">
        <v>311.08363983180857</v>
      </c>
      <c r="AA2293">
        <v>310.47680558303642</v>
      </c>
      <c r="AB2293">
        <v>309.14692234935927</v>
      </c>
      <c r="AC2293">
        <v>305.56776030849687</v>
      </c>
      <c r="AD2293">
        <v>302.55242059966622</v>
      </c>
      <c r="AE2293">
        <v>302.71377086574591</v>
      </c>
      <c r="AF2293">
        <v>298.63707849316461</v>
      </c>
      <c r="AG2293">
        <v>284.88527174250555</v>
      </c>
      <c r="AH2293">
        <v>268.93070445974877</v>
      </c>
      <c r="AI2293">
        <v>255.96954177293344</v>
      </c>
      <c r="AJ2293">
        <v>-4.9875469207763672</v>
      </c>
      <c r="AK2293">
        <v>-4.8403916358947754</v>
      </c>
      <c r="AL2293">
        <v>-4.9176168441772461</v>
      </c>
      <c r="AM2293">
        <v>-4.7827105522155762</v>
      </c>
      <c r="AN2293">
        <v>-4.7641415596008301</v>
      </c>
      <c r="AO2293">
        <v>-4.5074715614318848</v>
      </c>
      <c r="AP2293">
        <v>-4.5242910385131836</v>
      </c>
      <c r="AQ2293">
        <v>-4.4976692199707031</v>
      </c>
      <c r="AR2293">
        <v>-4.5592713356018066</v>
      </c>
      <c r="AS2293">
        <v>-4.7673549652099609</v>
      </c>
      <c r="AT2293">
        <v>-4.8934717178344727</v>
      </c>
      <c r="AU2293">
        <v>-5.0170464515686035</v>
      </c>
      <c r="AV2293">
        <v>22.57063102722168</v>
      </c>
      <c r="AW2293">
        <v>82.094924926757813</v>
      </c>
      <c r="AX2293">
        <v>81.616241455078125</v>
      </c>
      <c r="AY2293">
        <v>80.616439819335938</v>
      </c>
      <c r="AZ2293">
        <v>80.239326477050781</v>
      </c>
      <c r="BA2293">
        <v>80.455764770507813</v>
      </c>
      <c r="BB2293">
        <v>22.691789627075195</v>
      </c>
      <c r="BC2293">
        <v>-2.7660353183746338</v>
      </c>
      <c r="BD2293">
        <v>-2.8108999729156494</v>
      </c>
      <c r="BE2293">
        <v>-2.6474566459655762</v>
      </c>
      <c r="BF2293">
        <v>-2.6900327205657959</v>
      </c>
      <c r="BG2293">
        <v>-3.0062952041625977</v>
      </c>
      <c r="BH2293">
        <v>-2.3876883983612061</v>
      </c>
      <c r="BI2293">
        <v>-2.314852237701416</v>
      </c>
      <c r="BJ2293">
        <v>-2.3654656410217285</v>
      </c>
      <c r="BK2293">
        <v>-2.3122467994689941</v>
      </c>
      <c r="BL2293">
        <v>-2.3278050422668457</v>
      </c>
      <c r="BM2293">
        <v>-2.1959884166717529</v>
      </c>
      <c r="BN2293">
        <v>-2.2218532562255859</v>
      </c>
      <c r="BO2293">
        <v>-2.1686997413635254</v>
      </c>
      <c r="BP2293">
        <v>-2.1768624782562256</v>
      </c>
      <c r="BQ2293">
        <v>-2.2855668067932129</v>
      </c>
      <c r="BR2293">
        <v>-2.3077888488769531</v>
      </c>
      <c r="BS2293">
        <v>-2.38211989402771</v>
      </c>
      <c r="BT2293">
        <v>25.75123405456543</v>
      </c>
      <c r="BU2293">
        <v>85.911544799804688</v>
      </c>
      <c r="BV2293">
        <v>85.424301147460938</v>
      </c>
      <c r="BW2293">
        <v>84.463333129882813</v>
      </c>
      <c r="BX2293">
        <v>84.118408203125</v>
      </c>
      <c r="BY2293">
        <v>84.330032348632812</v>
      </c>
      <c r="BZ2293">
        <v>25.916292190551758</v>
      </c>
      <c r="CA2293">
        <v>0.10750364512205124</v>
      </c>
      <c r="CB2293">
        <v>5.2037991583347321E-2</v>
      </c>
      <c r="CC2293">
        <v>0.17673514783382416</v>
      </c>
      <c r="CD2293">
        <v>6.1692420393228531E-2</v>
      </c>
      <c r="CE2293">
        <v>-0.25404003262519836</v>
      </c>
      <c r="CF2293">
        <v>-0.58703452348709106</v>
      </c>
      <c r="CG2293">
        <v>-0.56567132472991943</v>
      </c>
      <c r="CH2293">
        <v>-0.59785372018814087</v>
      </c>
      <c r="CI2293">
        <v>-0.6012110710144043</v>
      </c>
      <c r="CJ2293">
        <v>-0.64040571451187134</v>
      </c>
      <c r="CK2293">
        <v>-0.59506195783615112</v>
      </c>
      <c r="CL2293">
        <v>-0.62719166278839111</v>
      </c>
      <c r="CM2293">
        <v>-0.55566251277923584</v>
      </c>
      <c r="CN2293">
        <v>-0.52681314945220947</v>
      </c>
      <c r="CO2293">
        <v>-0.56668782234191895</v>
      </c>
      <c r="CP2293">
        <v>-0.51695287227630615</v>
      </c>
      <c r="CQ2293">
        <v>-0.55717778205871582</v>
      </c>
      <c r="CR2293">
        <v>27.954111099243164</v>
      </c>
      <c r="CS2293">
        <v>88.554924011230469</v>
      </c>
      <c r="CT2293">
        <v>88.061744689941406</v>
      </c>
      <c r="CU2293">
        <v>87.127685546875</v>
      </c>
      <c r="CV2293">
        <v>86.805046081542969</v>
      </c>
      <c r="CW2293">
        <v>87.013336181640625</v>
      </c>
      <c r="CX2293">
        <v>28.149572372436523</v>
      </c>
      <c r="CY2293">
        <v>2.097707986831665</v>
      </c>
      <c r="CZ2293">
        <v>2.0349001884460449</v>
      </c>
      <c r="DA2293">
        <v>2.1327617168426514</v>
      </c>
      <c r="DB2293">
        <v>1.9675288200378418</v>
      </c>
      <c r="DC2293">
        <v>1.6521636247634888</v>
      </c>
      <c r="DD2293">
        <v>1.2136194705963135</v>
      </c>
      <c r="DE2293">
        <v>1.1835095882415771</v>
      </c>
      <c r="DF2293">
        <v>1.1697583198547363</v>
      </c>
      <c r="DG2293">
        <v>1.1098246574401855</v>
      </c>
      <c r="DH2293">
        <v>1.046993613243103</v>
      </c>
      <c r="DI2293">
        <v>1.0058643817901611</v>
      </c>
      <c r="DJ2293">
        <v>0.96746987104415894</v>
      </c>
      <c r="DK2293">
        <v>1.0573747158050537</v>
      </c>
      <c r="DL2293">
        <v>1.1232361793518066</v>
      </c>
      <c r="DM2293">
        <v>1.1521910429000854</v>
      </c>
      <c r="DN2293">
        <v>1.2738831043243408</v>
      </c>
      <c r="DO2293">
        <v>1.2677643299102783</v>
      </c>
      <c r="DP2293">
        <v>30.156986236572266</v>
      </c>
      <c r="DQ2293">
        <v>91.19830322265625</v>
      </c>
      <c r="DR2293">
        <v>90.699195861816406</v>
      </c>
      <c r="DS2293">
        <v>89.792037963867188</v>
      </c>
      <c r="DT2293">
        <v>89.491683959960937</v>
      </c>
      <c r="DU2293">
        <v>89.696647644042969</v>
      </c>
      <c r="DV2293">
        <v>30.382850646972656</v>
      </c>
      <c r="DW2293">
        <v>4.0879120826721191</v>
      </c>
      <c r="DX2293">
        <v>4.0177621841430664</v>
      </c>
      <c r="DY2293">
        <v>4.0887880325317383</v>
      </c>
      <c r="DZ2293">
        <v>3.8733651638031006</v>
      </c>
      <c r="EA2293">
        <v>3.5583672523498535</v>
      </c>
      <c r="EB2293">
        <v>3.8134777545928955</v>
      </c>
      <c r="EC2293">
        <v>3.7090489864349365</v>
      </c>
      <c r="ED2293">
        <v>3.7219092845916748</v>
      </c>
      <c r="EE2293">
        <v>3.5802884101867676</v>
      </c>
      <c r="EF2293">
        <v>3.483330249786377</v>
      </c>
      <c r="EG2293">
        <v>3.3173477649688721</v>
      </c>
      <c r="EH2293">
        <v>3.2699077129364014</v>
      </c>
      <c r="EI2293">
        <v>3.3863441944122314</v>
      </c>
      <c r="EJ2293">
        <v>3.5056452751159668</v>
      </c>
      <c r="EK2293">
        <v>3.633979320526123</v>
      </c>
      <c r="EL2293">
        <v>3.8595657348632813</v>
      </c>
      <c r="EM2293">
        <v>3.9026906490325928</v>
      </c>
      <c r="EN2293">
        <v>33.337589263916016</v>
      </c>
      <c r="EO2293">
        <v>95.014923095703125</v>
      </c>
      <c r="EP2293">
        <v>94.507255554199219</v>
      </c>
      <c r="EQ2293">
        <v>93.638938903808594</v>
      </c>
      <c r="ER2293">
        <v>93.370765686035156</v>
      </c>
      <c r="ES2293">
        <v>93.570915222167969</v>
      </c>
      <c r="ET2293">
        <v>33.607353210449219</v>
      </c>
      <c r="EU2293">
        <v>6.9614510536193848</v>
      </c>
      <c r="EV2293">
        <v>6.8807005882263184</v>
      </c>
      <c r="EW2293">
        <v>6.9129800796508789</v>
      </c>
      <c r="EX2293">
        <v>6.6250901222229004</v>
      </c>
      <c r="EY2293">
        <v>6.3106226921081543</v>
      </c>
      <c r="EZ2293">
        <v>74.203193664550781</v>
      </c>
      <c r="FA2293">
        <v>72.712699890136719</v>
      </c>
      <c r="FB2293">
        <v>71.602935791015625</v>
      </c>
      <c r="FC2293">
        <v>70.556838989257812</v>
      </c>
      <c r="FD2293">
        <v>69.699928283691406</v>
      </c>
      <c r="FE2293">
        <v>68.909378051757812</v>
      </c>
      <c r="FF2293">
        <v>68.483055114746094</v>
      </c>
      <c r="FG2293">
        <v>68.207466125488281</v>
      </c>
      <c r="FH2293">
        <v>69.151565551757813</v>
      </c>
      <c r="FI2293">
        <v>73.1434326171875</v>
      </c>
      <c r="FJ2293">
        <v>78.496437072753906</v>
      </c>
      <c r="FK2293">
        <v>83.96136474609375</v>
      </c>
      <c r="FL2293">
        <v>88.347923278808594</v>
      </c>
      <c r="FM2293">
        <v>91.075973510742188</v>
      </c>
      <c r="FN2293">
        <v>92.038467407226562</v>
      </c>
      <c r="FO2293">
        <v>92.503257751464844</v>
      </c>
      <c r="FP2293">
        <v>92.234428405761719</v>
      </c>
      <c r="FQ2293">
        <v>91.031845092773437</v>
      </c>
      <c r="FR2293">
        <v>88.242515563964844</v>
      </c>
      <c r="FS2293">
        <v>83.934547424316406</v>
      </c>
      <c r="FT2293">
        <v>80.041847229003906</v>
      </c>
      <c r="FU2293">
        <v>77.494148254394531</v>
      </c>
      <c r="FV2293">
        <v>75.676780700683594</v>
      </c>
      <c r="FW2293">
        <v>73.997779846191406</v>
      </c>
      <c r="FX2293">
        <v>1594</v>
      </c>
      <c r="FY2293">
        <v>1.6445562243461609E-2</v>
      </c>
      <c r="FZ2293">
        <v>1</v>
      </c>
    </row>
    <row r="2294" spans="1:182" x14ac:dyDescent="0.2">
      <c r="A2294" t="s">
        <v>245</v>
      </c>
      <c r="B2294" t="s">
        <v>252</v>
      </c>
      <c r="C2294" t="s">
        <v>218</v>
      </c>
      <c r="D2294" t="s">
        <v>46</v>
      </c>
      <c r="E2294">
        <v>2015</v>
      </c>
      <c r="F2294" t="s">
        <v>230</v>
      </c>
      <c r="G2294" t="s">
        <v>10</v>
      </c>
      <c r="H2294" t="s">
        <v>226</v>
      </c>
      <c r="I2294">
        <v>579.20000000000005</v>
      </c>
      <c r="L2294">
        <v>123.33390284750855</v>
      </c>
      <c r="M2294">
        <v>120.08465942164858</v>
      </c>
      <c r="N2294">
        <v>117.69197593432176</v>
      </c>
      <c r="O2294">
        <v>117.28852411133107</v>
      </c>
      <c r="P2294">
        <v>118.18037460072081</v>
      </c>
      <c r="Q2294">
        <v>127.07936608142782</v>
      </c>
      <c r="R2294">
        <v>138.70424957335828</v>
      </c>
      <c r="S2294">
        <v>141.05776445243697</v>
      </c>
      <c r="T2294">
        <v>153.05373640401058</v>
      </c>
      <c r="U2294">
        <v>150.20180891092423</v>
      </c>
      <c r="V2294">
        <v>152.72446903996317</v>
      </c>
      <c r="W2294">
        <v>160.6277130878118</v>
      </c>
      <c r="X2294">
        <v>165.42024964712482</v>
      </c>
      <c r="Y2294">
        <v>167.09446762625925</v>
      </c>
      <c r="Z2294">
        <v>168.11212292427129</v>
      </c>
      <c r="AA2294">
        <v>168.15314975774342</v>
      </c>
      <c r="AB2294">
        <v>164.41300277043297</v>
      </c>
      <c r="AC2294">
        <v>159.00547922525303</v>
      </c>
      <c r="AD2294">
        <v>156.79019500326615</v>
      </c>
      <c r="AE2294">
        <v>158.35638151107335</v>
      </c>
      <c r="AF2294">
        <v>156.48795405489057</v>
      </c>
      <c r="AG2294">
        <v>149.5152914176129</v>
      </c>
      <c r="AH2294">
        <v>143.88869827669976</v>
      </c>
      <c r="AI2294">
        <v>135.43319499404683</v>
      </c>
      <c r="AJ2294">
        <v>-3.4524779319763184</v>
      </c>
      <c r="AK2294">
        <v>-3.4300436973571777</v>
      </c>
      <c r="AL2294">
        <v>-3.5286529064178467</v>
      </c>
      <c r="AM2294">
        <v>-3.824488639831543</v>
      </c>
      <c r="AN2294">
        <v>-4.0717697143554687</v>
      </c>
      <c r="AO2294">
        <v>-3.7378635406494141</v>
      </c>
      <c r="AP2294">
        <v>-4.0485143661499023</v>
      </c>
      <c r="AQ2294">
        <v>-4.3769402503967285</v>
      </c>
      <c r="AR2294">
        <v>-4.8047499656677246</v>
      </c>
      <c r="AS2294">
        <v>-4.535184383392334</v>
      </c>
      <c r="AT2294">
        <v>-4.304267406463623</v>
      </c>
      <c r="AU2294">
        <v>-4.0895662307739258</v>
      </c>
      <c r="AV2294">
        <v>-4.1572837829589844</v>
      </c>
      <c r="AW2294">
        <v>-4.3868846893310547</v>
      </c>
      <c r="AX2294">
        <v>-4.3441019058227539</v>
      </c>
      <c r="AY2294">
        <v>9.2118206024169922</v>
      </c>
      <c r="AZ2294">
        <v>38.100215911865234</v>
      </c>
      <c r="BA2294">
        <v>37.721031188964844</v>
      </c>
      <c r="BB2294">
        <v>38.408100128173828</v>
      </c>
      <c r="BC2294">
        <v>40.497112274169922</v>
      </c>
      <c r="BD2294">
        <v>40.652347564697266</v>
      </c>
      <c r="BE2294">
        <v>8.2230720520019531</v>
      </c>
      <c r="BF2294">
        <v>-4.4951715469360352</v>
      </c>
      <c r="BG2294">
        <v>-4.2808222770690918</v>
      </c>
      <c r="BH2294">
        <v>-1.6245224475860596</v>
      </c>
      <c r="BI2294">
        <v>-1.6103345155715942</v>
      </c>
      <c r="BJ2294">
        <v>-1.6616986989974976</v>
      </c>
      <c r="BK2294">
        <v>-1.7876138687133789</v>
      </c>
      <c r="BL2294">
        <v>-1.9563990831375122</v>
      </c>
      <c r="BM2294">
        <v>-1.7382487058639526</v>
      </c>
      <c r="BN2294">
        <v>-1.8683828115463257</v>
      </c>
      <c r="BO2294">
        <v>-2.0856895446777344</v>
      </c>
      <c r="BP2294">
        <v>-2.2164011001586914</v>
      </c>
      <c r="BQ2294">
        <v>-2.1158702373504639</v>
      </c>
      <c r="BR2294">
        <v>-2.0422053337097168</v>
      </c>
      <c r="BS2294">
        <v>-1.8959300518035889</v>
      </c>
      <c r="BT2294">
        <v>-1.9096788167953491</v>
      </c>
      <c r="BU2294">
        <v>-2.0151603221893311</v>
      </c>
      <c r="BV2294">
        <v>-1.9733915328979492</v>
      </c>
      <c r="BW2294">
        <v>11.589807510375977</v>
      </c>
      <c r="BX2294">
        <v>40.794246673583984</v>
      </c>
      <c r="BY2294">
        <v>40.251811981201172</v>
      </c>
      <c r="BZ2294">
        <v>41.185012817382813</v>
      </c>
      <c r="CA2294">
        <v>43.412567138671875</v>
      </c>
      <c r="CB2294">
        <v>43.59600830078125</v>
      </c>
      <c r="CC2294">
        <v>10.898988723754883</v>
      </c>
      <c r="CD2294">
        <v>-1.9139140844345093</v>
      </c>
      <c r="CE2294">
        <v>-1.6679865121841431</v>
      </c>
      <c r="CF2294">
        <v>-0.3584858775138855</v>
      </c>
      <c r="CG2294">
        <v>-0.35000947117805481</v>
      </c>
      <c r="CH2294">
        <v>-0.36865189671516418</v>
      </c>
      <c r="CI2294">
        <v>-0.37688058614730835</v>
      </c>
      <c r="CJ2294">
        <v>-0.49129980802536011</v>
      </c>
      <c r="CK2294">
        <v>-0.35332158207893372</v>
      </c>
      <c r="CL2294">
        <v>-0.35843029618263245</v>
      </c>
      <c r="CM2294">
        <v>-0.49877652525901794</v>
      </c>
      <c r="CN2294">
        <v>-0.42371869087219238</v>
      </c>
      <c r="CO2294">
        <v>-0.44026058912277222</v>
      </c>
      <c r="CP2294">
        <v>-0.47550806403160095</v>
      </c>
      <c r="CQ2294">
        <v>-0.37662419676780701</v>
      </c>
      <c r="CR2294">
        <v>-0.35299438238143921</v>
      </c>
      <c r="CS2294">
        <v>-0.3725113570690155</v>
      </c>
      <c r="CT2294">
        <v>-0.33144477009773254</v>
      </c>
      <c r="CU2294">
        <v>13.236793518066406</v>
      </c>
      <c r="CV2294">
        <v>42.660125732421875</v>
      </c>
      <c r="CW2294">
        <v>42.004619598388672</v>
      </c>
      <c r="CX2294">
        <v>43.108295440673828</v>
      </c>
      <c r="CY2294">
        <v>45.431804656982422</v>
      </c>
      <c r="CZ2294">
        <v>45.634780883789063</v>
      </c>
      <c r="DA2294">
        <v>12.752320289611816</v>
      </c>
      <c r="DB2294">
        <v>-0.12614314258098602</v>
      </c>
      <c r="DC2294">
        <v>0.1416553258895874</v>
      </c>
      <c r="DD2294">
        <v>0.9075506329536438</v>
      </c>
      <c r="DE2294">
        <v>0.91031557321548462</v>
      </c>
      <c r="DF2294">
        <v>0.92439490556716919</v>
      </c>
      <c r="DG2294">
        <v>1.0338526964187622</v>
      </c>
      <c r="DH2294">
        <v>0.97379940748214722</v>
      </c>
      <c r="DI2294">
        <v>1.03160560131073</v>
      </c>
      <c r="DJ2294">
        <v>1.151522159576416</v>
      </c>
      <c r="DK2294">
        <v>1.0881365537643433</v>
      </c>
      <c r="DL2294">
        <v>1.3689638376235962</v>
      </c>
      <c r="DM2294">
        <v>1.2353490591049194</v>
      </c>
      <c r="DN2294">
        <v>1.0911891460418701</v>
      </c>
      <c r="DO2294">
        <v>1.1426815986633301</v>
      </c>
      <c r="DP2294">
        <v>1.2036899328231812</v>
      </c>
      <c r="DQ2294">
        <v>1.2701375484466553</v>
      </c>
      <c r="DR2294">
        <v>1.3105020523071289</v>
      </c>
      <c r="DS2294">
        <v>14.883780479431152</v>
      </c>
      <c r="DT2294">
        <v>44.526004791259766</v>
      </c>
      <c r="DU2294">
        <v>43.757431030273438</v>
      </c>
      <c r="DV2294">
        <v>45.031578063964844</v>
      </c>
      <c r="DW2294">
        <v>47.451042175292969</v>
      </c>
      <c r="DX2294">
        <v>47.673553466796875</v>
      </c>
      <c r="DY2294">
        <v>14.60565185546875</v>
      </c>
      <c r="DZ2294">
        <v>1.6616277694702148</v>
      </c>
      <c r="EA2294">
        <v>1.9512971639633179</v>
      </c>
      <c r="EB2294">
        <v>2.7355062961578369</v>
      </c>
      <c r="EC2294">
        <v>2.7300248146057129</v>
      </c>
      <c r="ED2294">
        <v>2.7913491725921631</v>
      </c>
      <c r="EE2294">
        <v>3.0707275867462158</v>
      </c>
      <c r="EF2294">
        <v>3.089169979095459</v>
      </c>
      <c r="EG2294">
        <v>3.0312204360961914</v>
      </c>
      <c r="EH2294">
        <v>3.3316538333892822</v>
      </c>
      <c r="EI2294">
        <v>3.3793871402740479</v>
      </c>
      <c r="EJ2294">
        <v>3.9573125839233398</v>
      </c>
      <c r="EK2294">
        <v>3.6546633243560791</v>
      </c>
      <c r="EL2294">
        <v>3.3532512187957764</v>
      </c>
      <c r="EM2294">
        <v>3.3363180160522461</v>
      </c>
      <c r="EN2294">
        <v>3.4512948989868164</v>
      </c>
      <c r="EO2294">
        <v>3.6418616771697998</v>
      </c>
      <c r="EP2294">
        <v>3.6812124252319336</v>
      </c>
      <c r="EQ2294">
        <v>17.261768341064453</v>
      </c>
      <c r="ER2294">
        <v>47.220035552978516</v>
      </c>
      <c r="ES2294">
        <v>46.2882080078125</v>
      </c>
      <c r="ET2294">
        <v>47.808490753173828</v>
      </c>
      <c r="EU2294">
        <v>50.366500854492187</v>
      </c>
      <c r="EV2294">
        <v>50.617214202880859</v>
      </c>
      <c r="EW2294">
        <v>17.28156852722168</v>
      </c>
      <c r="EX2294">
        <v>4.2428851127624512</v>
      </c>
      <c r="EY2294">
        <v>4.5641326904296875</v>
      </c>
      <c r="EZ2294">
        <v>69.012413024902344</v>
      </c>
      <c r="FA2294">
        <v>67.434745788574219</v>
      </c>
      <c r="FB2294">
        <v>66.809654235839844</v>
      </c>
      <c r="FC2294">
        <v>65.670669555664063</v>
      </c>
      <c r="FD2294">
        <v>64.793701171875</v>
      </c>
      <c r="FE2294">
        <v>63.854316711425781</v>
      </c>
      <c r="FF2294">
        <v>63.534996032714844</v>
      </c>
      <c r="FG2294">
        <v>63.756599426269531</v>
      </c>
      <c r="FH2294">
        <v>66.076576232910156</v>
      </c>
      <c r="FI2294">
        <v>71.000602722167969</v>
      </c>
      <c r="FJ2294">
        <v>77.055816650390625</v>
      </c>
      <c r="FK2294">
        <v>82.100425720214844</v>
      </c>
      <c r="FL2294">
        <v>85.083076477050781</v>
      </c>
      <c r="FM2294">
        <v>86.581520080566406</v>
      </c>
      <c r="FN2294">
        <v>87.429832458496094</v>
      </c>
      <c r="FO2294">
        <v>87.132774353027344</v>
      </c>
      <c r="FP2294">
        <v>85.603729248046875</v>
      </c>
      <c r="FQ2294">
        <v>82.907997131347656</v>
      </c>
      <c r="FR2294">
        <v>79.648048400878906</v>
      </c>
      <c r="FS2294">
        <v>76.48675537109375</v>
      </c>
      <c r="FT2294">
        <v>74.059089660644531</v>
      </c>
      <c r="FU2294">
        <v>72.110557556152344</v>
      </c>
      <c r="FV2294">
        <v>70.345909118652344</v>
      </c>
      <c r="FW2294">
        <v>69.2767333984375</v>
      </c>
      <c r="FX2294">
        <v>1594</v>
      </c>
      <c r="FY2294">
        <v>1.6445562243461609E-2</v>
      </c>
      <c r="FZ2294">
        <v>1</v>
      </c>
    </row>
    <row r="2295" spans="1:182" x14ac:dyDescent="0.2">
      <c r="A2295" t="s">
        <v>245</v>
      </c>
      <c r="B2295" t="s">
        <v>252</v>
      </c>
      <c r="C2295" t="s">
        <v>218</v>
      </c>
      <c r="D2295" t="s">
        <v>46</v>
      </c>
      <c r="E2295">
        <v>2016</v>
      </c>
      <c r="F2295" t="s">
        <v>230</v>
      </c>
      <c r="G2295" t="s">
        <v>10</v>
      </c>
      <c r="H2295" t="s">
        <v>226</v>
      </c>
      <c r="I2295">
        <v>579.20000000000005</v>
      </c>
      <c r="L2295">
        <v>123.33390284750855</v>
      </c>
      <c r="M2295">
        <v>120.08465942164858</v>
      </c>
      <c r="N2295">
        <v>117.69197593432176</v>
      </c>
      <c r="O2295">
        <v>117.28852411133107</v>
      </c>
      <c r="P2295">
        <v>118.1803746007208</v>
      </c>
      <c r="Q2295">
        <v>127.07936608142782</v>
      </c>
      <c r="R2295">
        <v>138.70424957335828</v>
      </c>
      <c r="S2295">
        <v>141.05776445243697</v>
      </c>
      <c r="T2295">
        <v>153.05373640401058</v>
      </c>
      <c r="U2295">
        <v>150.20180891092423</v>
      </c>
      <c r="V2295">
        <v>152.72446903996314</v>
      </c>
      <c r="W2295">
        <v>160.62771308781177</v>
      </c>
      <c r="X2295">
        <v>165.42024964712479</v>
      </c>
      <c r="Y2295">
        <v>167.09446762625925</v>
      </c>
      <c r="Z2295">
        <v>168.11212292427129</v>
      </c>
      <c r="AA2295">
        <v>168.15314975774342</v>
      </c>
      <c r="AB2295">
        <v>164.41300277043297</v>
      </c>
      <c r="AC2295">
        <v>159.00547922525303</v>
      </c>
      <c r="AD2295">
        <v>156.79019500326612</v>
      </c>
      <c r="AE2295">
        <v>158.35638151107335</v>
      </c>
      <c r="AF2295">
        <v>156.48795405489057</v>
      </c>
      <c r="AG2295">
        <v>149.5152914176129</v>
      </c>
      <c r="AH2295">
        <v>143.88869827669976</v>
      </c>
      <c r="AI2295">
        <v>135.43319499404683</v>
      </c>
      <c r="AJ2295">
        <v>-3.4524779319763184</v>
      </c>
      <c r="AK2295">
        <v>-3.4300436973571777</v>
      </c>
      <c r="AL2295">
        <v>-3.5286529064178467</v>
      </c>
      <c r="AM2295">
        <v>-3.824488639831543</v>
      </c>
      <c r="AN2295">
        <v>-4.0717697143554687</v>
      </c>
      <c r="AO2295">
        <v>-3.7378635406494141</v>
      </c>
      <c r="AP2295">
        <v>-4.0485143661499023</v>
      </c>
      <c r="AQ2295">
        <v>-4.3769402503967285</v>
      </c>
      <c r="AR2295">
        <v>-4.8047499656677246</v>
      </c>
      <c r="AS2295">
        <v>-4.535184383392334</v>
      </c>
      <c r="AT2295">
        <v>-4.304267406463623</v>
      </c>
      <c r="AU2295">
        <v>-4.0895662307739258</v>
      </c>
      <c r="AV2295">
        <v>-4.1572837829589844</v>
      </c>
      <c r="AW2295">
        <v>-4.3868846893310547</v>
      </c>
      <c r="AX2295">
        <v>-4.3441019058227539</v>
      </c>
      <c r="AY2295">
        <v>9.2118206024169922</v>
      </c>
      <c r="AZ2295">
        <v>38.100215911865234</v>
      </c>
      <c r="BA2295">
        <v>37.721031188964844</v>
      </c>
      <c r="BB2295">
        <v>38.408100128173828</v>
      </c>
      <c r="BC2295">
        <v>40.497112274169922</v>
      </c>
      <c r="BD2295">
        <v>40.652347564697266</v>
      </c>
      <c r="BE2295">
        <v>8.2230720520019531</v>
      </c>
      <c r="BF2295">
        <v>-4.4951715469360352</v>
      </c>
      <c r="BG2295">
        <v>-4.2808222770690918</v>
      </c>
      <c r="BH2295">
        <v>-1.6245224475860596</v>
      </c>
      <c r="BI2295">
        <v>-1.6103345155715942</v>
      </c>
      <c r="BJ2295">
        <v>-1.6616986989974976</v>
      </c>
      <c r="BK2295">
        <v>-1.7876138687133789</v>
      </c>
      <c r="BL2295">
        <v>-1.9563990831375122</v>
      </c>
      <c r="BM2295">
        <v>-1.7382487058639526</v>
      </c>
      <c r="BN2295">
        <v>-1.8683828115463257</v>
      </c>
      <c r="BO2295">
        <v>-2.0856895446777344</v>
      </c>
      <c r="BP2295">
        <v>-2.2164011001586914</v>
      </c>
      <c r="BQ2295">
        <v>-2.1158702373504639</v>
      </c>
      <c r="BR2295">
        <v>-2.0422053337097168</v>
      </c>
      <c r="BS2295">
        <v>-1.8959300518035889</v>
      </c>
      <c r="BT2295">
        <v>-1.9096788167953491</v>
      </c>
      <c r="BU2295">
        <v>-2.0151603221893311</v>
      </c>
      <c r="BV2295">
        <v>-1.9733915328979492</v>
      </c>
      <c r="BW2295">
        <v>11.589807510375977</v>
      </c>
      <c r="BX2295">
        <v>40.794246673583984</v>
      </c>
      <c r="BY2295">
        <v>40.251811981201172</v>
      </c>
      <c r="BZ2295">
        <v>41.185012817382813</v>
      </c>
      <c r="CA2295">
        <v>43.412567138671875</v>
      </c>
      <c r="CB2295">
        <v>43.59600830078125</v>
      </c>
      <c r="CC2295">
        <v>10.898988723754883</v>
      </c>
      <c r="CD2295">
        <v>-1.9139140844345093</v>
      </c>
      <c r="CE2295">
        <v>-1.6679865121841431</v>
      </c>
      <c r="CF2295">
        <v>-0.3584858775138855</v>
      </c>
      <c r="CG2295">
        <v>-0.35000947117805481</v>
      </c>
      <c r="CH2295">
        <v>-0.36865189671516418</v>
      </c>
      <c r="CI2295">
        <v>-0.37688058614730835</v>
      </c>
      <c r="CJ2295">
        <v>-0.49129980802536011</v>
      </c>
      <c r="CK2295">
        <v>-0.35332158207893372</v>
      </c>
      <c r="CL2295">
        <v>-0.35843029618263245</v>
      </c>
      <c r="CM2295">
        <v>-0.49877652525901794</v>
      </c>
      <c r="CN2295">
        <v>-0.42371869087219238</v>
      </c>
      <c r="CO2295">
        <v>-0.44026058912277222</v>
      </c>
      <c r="CP2295">
        <v>-0.47550806403160095</v>
      </c>
      <c r="CQ2295">
        <v>-0.37662419676780701</v>
      </c>
      <c r="CR2295">
        <v>-0.35299438238143921</v>
      </c>
      <c r="CS2295">
        <v>-0.3725113570690155</v>
      </c>
      <c r="CT2295">
        <v>-0.33144477009773254</v>
      </c>
      <c r="CU2295">
        <v>13.236793518066406</v>
      </c>
      <c r="CV2295">
        <v>42.660125732421875</v>
      </c>
      <c r="CW2295">
        <v>42.004619598388672</v>
      </c>
      <c r="CX2295">
        <v>43.108295440673828</v>
      </c>
      <c r="CY2295">
        <v>45.431804656982422</v>
      </c>
      <c r="CZ2295">
        <v>45.634780883789063</v>
      </c>
      <c r="DA2295">
        <v>12.752320289611816</v>
      </c>
      <c r="DB2295">
        <v>-0.12614314258098602</v>
      </c>
      <c r="DC2295">
        <v>0.1416553258895874</v>
      </c>
      <c r="DD2295">
        <v>0.9075506329536438</v>
      </c>
      <c r="DE2295">
        <v>0.91031557321548462</v>
      </c>
      <c r="DF2295">
        <v>0.92439490556716919</v>
      </c>
      <c r="DG2295">
        <v>1.0338526964187622</v>
      </c>
      <c r="DH2295">
        <v>0.97379940748214722</v>
      </c>
      <c r="DI2295">
        <v>1.03160560131073</v>
      </c>
      <c r="DJ2295">
        <v>1.151522159576416</v>
      </c>
      <c r="DK2295">
        <v>1.0881365537643433</v>
      </c>
      <c r="DL2295">
        <v>1.3689638376235962</v>
      </c>
      <c r="DM2295">
        <v>1.2353490591049194</v>
      </c>
      <c r="DN2295">
        <v>1.0911891460418701</v>
      </c>
      <c r="DO2295">
        <v>1.1426815986633301</v>
      </c>
      <c r="DP2295">
        <v>1.2036899328231812</v>
      </c>
      <c r="DQ2295">
        <v>1.2701375484466553</v>
      </c>
      <c r="DR2295">
        <v>1.3105020523071289</v>
      </c>
      <c r="DS2295">
        <v>14.883780479431152</v>
      </c>
      <c r="DT2295">
        <v>44.526004791259766</v>
      </c>
      <c r="DU2295">
        <v>43.757431030273438</v>
      </c>
      <c r="DV2295">
        <v>45.031578063964844</v>
      </c>
      <c r="DW2295">
        <v>47.451042175292969</v>
      </c>
      <c r="DX2295">
        <v>47.673553466796875</v>
      </c>
      <c r="DY2295">
        <v>14.60565185546875</v>
      </c>
      <c r="DZ2295">
        <v>1.6616277694702148</v>
      </c>
      <c r="EA2295">
        <v>1.9512971639633179</v>
      </c>
      <c r="EB2295">
        <v>2.7355062961578369</v>
      </c>
      <c r="EC2295">
        <v>2.7300248146057129</v>
      </c>
      <c r="ED2295">
        <v>2.7913491725921631</v>
      </c>
      <c r="EE2295">
        <v>3.0707275867462158</v>
      </c>
      <c r="EF2295">
        <v>3.089169979095459</v>
      </c>
      <c r="EG2295">
        <v>3.0312204360961914</v>
      </c>
      <c r="EH2295">
        <v>3.3316538333892822</v>
      </c>
      <c r="EI2295">
        <v>3.3793871402740479</v>
      </c>
      <c r="EJ2295">
        <v>3.9573125839233398</v>
      </c>
      <c r="EK2295">
        <v>3.6546633243560791</v>
      </c>
      <c r="EL2295">
        <v>3.3532512187957764</v>
      </c>
      <c r="EM2295">
        <v>3.3363180160522461</v>
      </c>
      <c r="EN2295">
        <v>3.4512948989868164</v>
      </c>
      <c r="EO2295">
        <v>3.6418616771697998</v>
      </c>
      <c r="EP2295">
        <v>3.6812124252319336</v>
      </c>
      <c r="EQ2295">
        <v>17.261768341064453</v>
      </c>
      <c r="ER2295">
        <v>47.220035552978516</v>
      </c>
      <c r="ES2295">
        <v>46.2882080078125</v>
      </c>
      <c r="ET2295">
        <v>47.808490753173828</v>
      </c>
      <c r="EU2295">
        <v>50.366500854492187</v>
      </c>
      <c r="EV2295">
        <v>50.617214202880859</v>
      </c>
      <c r="EW2295">
        <v>17.28156852722168</v>
      </c>
      <c r="EX2295">
        <v>4.2428851127624512</v>
      </c>
      <c r="EY2295">
        <v>4.5641326904296875</v>
      </c>
      <c r="EZ2295">
        <v>69.012413024902344</v>
      </c>
      <c r="FA2295">
        <v>67.434745788574219</v>
      </c>
      <c r="FB2295">
        <v>66.809654235839844</v>
      </c>
      <c r="FC2295">
        <v>65.670669555664063</v>
      </c>
      <c r="FD2295">
        <v>64.793701171875</v>
      </c>
      <c r="FE2295">
        <v>63.854316711425781</v>
      </c>
      <c r="FF2295">
        <v>63.534996032714844</v>
      </c>
      <c r="FG2295">
        <v>63.756599426269531</v>
      </c>
      <c r="FH2295">
        <v>66.076576232910156</v>
      </c>
      <c r="FI2295">
        <v>71.000602722167969</v>
      </c>
      <c r="FJ2295">
        <v>77.055816650390625</v>
      </c>
      <c r="FK2295">
        <v>82.100425720214844</v>
      </c>
      <c r="FL2295">
        <v>85.083076477050781</v>
      </c>
      <c r="FM2295">
        <v>86.581520080566406</v>
      </c>
      <c r="FN2295">
        <v>87.429832458496094</v>
      </c>
      <c r="FO2295">
        <v>87.132774353027344</v>
      </c>
      <c r="FP2295">
        <v>85.603729248046875</v>
      </c>
      <c r="FQ2295">
        <v>82.907997131347656</v>
      </c>
      <c r="FR2295">
        <v>79.648048400878906</v>
      </c>
      <c r="FS2295">
        <v>76.48675537109375</v>
      </c>
      <c r="FT2295">
        <v>74.059089660644531</v>
      </c>
      <c r="FU2295">
        <v>72.110557556152344</v>
      </c>
      <c r="FV2295">
        <v>70.345909118652344</v>
      </c>
      <c r="FW2295">
        <v>69.2767333984375</v>
      </c>
      <c r="FX2295">
        <v>1594</v>
      </c>
      <c r="FY2295">
        <v>1.6445562243461609E-2</v>
      </c>
      <c r="FZ2295">
        <v>1</v>
      </c>
    </row>
    <row r="2296" spans="1:182" x14ac:dyDescent="0.2">
      <c r="A2296" t="s">
        <v>245</v>
      </c>
      <c r="B2296" t="s">
        <v>252</v>
      </c>
      <c r="C2296" t="s">
        <v>218</v>
      </c>
      <c r="D2296" t="s">
        <v>46</v>
      </c>
      <c r="E2296">
        <v>2017</v>
      </c>
      <c r="F2296" t="s">
        <v>230</v>
      </c>
      <c r="G2296" t="s">
        <v>10</v>
      </c>
      <c r="H2296" t="s">
        <v>226</v>
      </c>
      <c r="I2296">
        <v>579.20000000000005</v>
      </c>
      <c r="L2296">
        <v>123.33390284750855</v>
      </c>
      <c r="M2296">
        <v>120.08465942164857</v>
      </c>
      <c r="N2296">
        <v>117.69197593432176</v>
      </c>
      <c r="O2296">
        <v>117.28852411133107</v>
      </c>
      <c r="P2296">
        <v>118.1803746007208</v>
      </c>
      <c r="Q2296">
        <v>127.07936608142782</v>
      </c>
      <c r="R2296">
        <v>138.70424957335828</v>
      </c>
      <c r="S2296">
        <v>141.05776445243697</v>
      </c>
      <c r="T2296">
        <v>153.05373640401058</v>
      </c>
      <c r="U2296">
        <v>150.20180891092423</v>
      </c>
      <c r="V2296">
        <v>152.72446903996314</v>
      </c>
      <c r="W2296">
        <v>160.62771308781177</v>
      </c>
      <c r="X2296">
        <v>165.42024964712479</v>
      </c>
      <c r="Y2296">
        <v>167.09446762625925</v>
      </c>
      <c r="Z2296">
        <v>168.11212292427129</v>
      </c>
      <c r="AA2296">
        <v>168.15314975774342</v>
      </c>
      <c r="AB2296">
        <v>164.41300277043297</v>
      </c>
      <c r="AC2296">
        <v>159.00547922525303</v>
      </c>
      <c r="AD2296">
        <v>156.79019500326615</v>
      </c>
      <c r="AE2296">
        <v>158.35638151107335</v>
      </c>
      <c r="AF2296">
        <v>156.48795405489057</v>
      </c>
      <c r="AG2296">
        <v>149.5152914176129</v>
      </c>
      <c r="AH2296">
        <v>143.88869827669976</v>
      </c>
      <c r="AI2296">
        <v>135.43319499404683</v>
      </c>
      <c r="AJ2296">
        <v>-3.4524779319763184</v>
      </c>
      <c r="AK2296">
        <v>-3.4300436973571777</v>
      </c>
      <c r="AL2296">
        <v>-3.5286529064178467</v>
      </c>
      <c r="AM2296">
        <v>-3.824488639831543</v>
      </c>
      <c r="AN2296">
        <v>-4.0717697143554687</v>
      </c>
      <c r="AO2296">
        <v>-3.7378635406494141</v>
      </c>
      <c r="AP2296">
        <v>-4.0485143661499023</v>
      </c>
      <c r="AQ2296">
        <v>-4.3769402503967285</v>
      </c>
      <c r="AR2296">
        <v>-4.8047499656677246</v>
      </c>
      <c r="AS2296">
        <v>-4.535184383392334</v>
      </c>
      <c r="AT2296">
        <v>-4.304267406463623</v>
      </c>
      <c r="AU2296">
        <v>-4.0895662307739258</v>
      </c>
      <c r="AV2296">
        <v>-4.1572837829589844</v>
      </c>
      <c r="AW2296">
        <v>-4.3868846893310547</v>
      </c>
      <c r="AX2296">
        <v>-4.3441019058227539</v>
      </c>
      <c r="AY2296">
        <v>9.2118206024169922</v>
      </c>
      <c r="AZ2296">
        <v>38.100215911865234</v>
      </c>
      <c r="BA2296">
        <v>37.721031188964844</v>
      </c>
      <c r="BB2296">
        <v>38.408100128173828</v>
      </c>
      <c r="BC2296">
        <v>40.497112274169922</v>
      </c>
      <c r="BD2296">
        <v>40.652347564697266</v>
      </c>
      <c r="BE2296">
        <v>8.2230720520019531</v>
      </c>
      <c r="BF2296">
        <v>-4.4951715469360352</v>
      </c>
      <c r="BG2296">
        <v>-4.2808222770690918</v>
      </c>
      <c r="BH2296">
        <v>-1.6245224475860596</v>
      </c>
      <c r="BI2296">
        <v>-1.6103345155715942</v>
      </c>
      <c r="BJ2296">
        <v>-1.6616986989974976</v>
      </c>
      <c r="BK2296">
        <v>-1.7876138687133789</v>
      </c>
      <c r="BL2296">
        <v>-1.9563990831375122</v>
      </c>
      <c r="BM2296">
        <v>-1.7382487058639526</v>
      </c>
      <c r="BN2296">
        <v>-1.8683828115463257</v>
      </c>
      <c r="BO2296">
        <v>-2.0856895446777344</v>
      </c>
      <c r="BP2296">
        <v>-2.2164011001586914</v>
      </c>
      <c r="BQ2296">
        <v>-2.1158702373504639</v>
      </c>
      <c r="BR2296">
        <v>-2.0422053337097168</v>
      </c>
      <c r="BS2296">
        <v>-1.8959300518035889</v>
      </c>
      <c r="BT2296">
        <v>-1.9096788167953491</v>
      </c>
      <c r="BU2296">
        <v>-2.0151603221893311</v>
      </c>
      <c r="BV2296">
        <v>-1.9733915328979492</v>
      </c>
      <c r="BW2296">
        <v>11.589807510375977</v>
      </c>
      <c r="BX2296">
        <v>40.794246673583984</v>
      </c>
      <c r="BY2296">
        <v>40.251811981201172</v>
      </c>
      <c r="BZ2296">
        <v>41.185012817382813</v>
      </c>
      <c r="CA2296">
        <v>43.412567138671875</v>
      </c>
      <c r="CB2296">
        <v>43.59600830078125</v>
      </c>
      <c r="CC2296">
        <v>10.898988723754883</v>
      </c>
      <c r="CD2296">
        <v>-1.9139140844345093</v>
      </c>
      <c r="CE2296">
        <v>-1.6679865121841431</v>
      </c>
      <c r="CF2296">
        <v>-0.3584858775138855</v>
      </c>
      <c r="CG2296">
        <v>-0.35000947117805481</v>
      </c>
      <c r="CH2296">
        <v>-0.36865189671516418</v>
      </c>
      <c r="CI2296">
        <v>-0.37688058614730835</v>
      </c>
      <c r="CJ2296">
        <v>-0.49129980802536011</v>
      </c>
      <c r="CK2296">
        <v>-0.35332158207893372</v>
      </c>
      <c r="CL2296">
        <v>-0.35843029618263245</v>
      </c>
      <c r="CM2296">
        <v>-0.49877652525901794</v>
      </c>
      <c r="CN2296">
        <v>-0.42371869087219238</v>
      </c>
      <c r="CO2296">
        <v>-0.44026058912277222</v>
      </c>
      <c r="CP2296">
        <v>-0.47550806403160095</v>
      </c>
      <c r="CQ2296">
        <v>-0.37662419676780701</v>
      </c>
      <c r="CR2296">
        <v>-0.35299438238143921</v>
      </c>
      <c r="CS2296">
        <v>-0.3725113570690155</v>
      </c>
      <c r="CT2296">
        <v>-0.33144477009773254</v>
      </c>
      <c r="CU2296">
        <v>13.236793518066406</v>
      </c>
      <c r="CV2296">
        <v>42.660125732421875</v>
      </c>
      <c r="CW2296">
        <v>42.004619598388672</v>
      </c>
      <c r="CX2296">
        <v>43.108295440673828</v>
      </c>
      <c r="CY2296">
        <v>45.431804656982422</v>
      </c>
      <c r="CZ2296">
        <v>45.634780883789063</v>
      </c>
      <c r="DA2296">
        <v>12.752320289611816</v>
      </c>
      <c r="DB2296">
        <v>-0.12614314258098602</v>
      </c>
      <c r="DC2296">
        <v>0.1416553258895874</v>
      </c>
      <c r="DD2296">
        <v>0.9075506329536438</v>
      </c>
      <c r="DE2296">
        <v>0.91031557321548462</v>
      </c>
      <c r="DF2296">
        <v>0.92439490556716919</v>
      </c>
      <c r="DG2296">
        <v>1.0338526964187622</v>
      </c>
      <c r="DH2296">
        <v>0.97379940748214722</v>
      </c>
      <c r="DI2296">
        <v>1.03160560131073</v>
      </c>
      <c r="DJ2296">
        <v>1.151522159576416</v>
      </c>
      <c r="DK2296">
        <v>1.0881365537643433</v>
      </c>
      <c r="DL2296">
        <v>1.3689638376235962</v>
      </c>
      <c r="DM2296">
        <v>1.2353490591049194</v>
      </c>
      <c r="DN2296">
        <v>1.0911891460418701</v>
      </c>
      <c r="DO2296">
        <v>1.1426815986633301</v>
      </c>
      <c r="DP2296">
        <v>1.2036899328231812</v>
      </c>
      <c r="DQ2296">
        <v>1.2701375484466553</v>
      </c>
      <c r="DR2296">
        <v>1.3105020523071289</v>
      </c>
      <c r="DS2296">
        <v>14.883780479431152</v>
      </c>
      <c r="DT2296">
        <v>44.526004791259766</v>
      </c>
      <c r="DU2296">
        <v>43.757431030273438</v>
      </c>
      <c r="DV2296">
        <v>45.031578063964844</v>
      </c>
      <c r="DW2296">
        <v>47.451042175292969</v>
      </c>
      <c r="DX2296">
        <v>47.673553466796875</v>
      </c>
      <c r="DY2296">
        <v>14.60565185546875</v>
      </c>
      <c r="DZ2296">
        <v>1.6616277694702148</v>
      </c>
      <c r="EA2296">
        <v>1.9512971639633179</v>
      </c>
      <c r="EB2296">
        <v>2.7355062961578369</v>
      </c>
      <c r="EC2296">
        <v>2.7300248146057129</v>
      </c>
      <c r="ED2296">
        <v>2.7913491725921631</v>
      </c>
      <c r="EE2296">
        <v>3.0707275867462158</v>
      </c>
      <c r="EF2296">
        <v>3.089169979095459</v>
      </c>
      <c r="EG2296">
        <v>3.0312204360961914</v>
      </c>
      <c r="EH2296">
        <v>3.3316538333892822</v>
      </c>
      <c r="EI2296">
        <v>3.3793871402740479</v>
      </c>
      <c r="EJ2296">
        <v>3.9573125839233398</v>
      </c>
      <c r="EK2296">
        <v>3.6546633243560791</v>
      </c>
      <c r="EL2296">
        <v>3.3532512187957764</v>
      </c>
      <c r="EM2296">
        <v>3.3363180160522461</v>
      </c>
      <c r="EN2296">
        <v>3.4512948989868164</v>
      </c>
      <c r="EO2296">
        <v>3.6418616771697998</v>
      </c>
      <c r="EP2296">
        <v>3.6812124252319336</v>
      </c>
      <c r="EQ2296">
        <v>17.261768341064453</v>
      </c>
      <c r="ER2296">
        <v>47.220035552978516</v>
      </c>
      <c r="ES2296">
        <v>46.2882080078125</v>
      </c>
      <c r="ET2296">
        <v>47.808490753173828</v>
      </c>
      <c r="EU2296">
        <v>50.366500854492187</v>
      </c>
      <c r="EV2296">
        <v>50.617214202880859</v>
      </c>
      <c r="EW2296">
        <v>17.28156852722168</v>
      </c>
      <c r="EX2296">
        <v>4.2428851127624512</v>
      </c>
      <c r="EY2296">
        <v>4.5641326904296875</v>
      </c>
      <c r="EZ2296">
        <v>69.012413024902344</v>
      </c>
      <c r="FA2296">
        <v>67.434745788574219</v>
      </c>
      <c r="FB2296">
        <v>66.809654235839844</v>
      </c>
      <c r="FC2296">
        <v>65.670669555664063</v>
      </c>
      <c r="FD2296">
        <v>64.793701171875</v>
      </c>
      <c r="FE2296">
        <v>63.854316711425781</v>
      </c>
      <c r="FF2296">
        <v>63.534996032714844</v>
      </c>
      <c r="FG2296">
        <v>63.756599426269531</v>
      </c>
      <c r="FH2296">
        <v>66.076576232910156</v>
      </c>
      <c r="FI2296">
        <v>71.000602722167969</v>
      </c>
      <c r="FJ2296">
        <v>77.055816650390625</v>
      </c>
      <c r="FK2296">
        <v>82.100425720214844</v>
      </c>
      <c r="FL2296">
        <v>85.083076477050781</v>
      </c>
      <c r="FM2296">
        <v>86.581520080566406</v>
      </c>
      <c r="FN2296">
        <v>87.429832458496094</v>
      </c>
      <c r="FO2296">
        <v>87.132774353027344</v>
      </c>
      <c r="FP2296">
        <v>85.603729248046875</v>
      </c>
      <c r="FQ2296">
        <v>82.907997131347656</v>
      </c>
      <c r="FR2296">
        <v>79.648048400878906</v>
      </c>
      <c r="FS2296">
        <v>76.48675537109375</v>
      </c>
      <c r="FT2296">
        <v>74.059089660644531</v>
      </c>
      <c r="FU2296">
        <v>72.110557556152344</v>
      </c>
      <c r="FV2296">
        <v>70.345909118652344</v>
      </c>
      <c r="FW2296">
        <v>69.2767333984375</v>
      </c>
      <c r="FX2296">
        <v>1594</v>
      </c>
      <c r="FY2296">
        <v>1.6445562243461609E-2</v>
      </c>
      <c r="FZ2296">
        <v>1</v>
      </c>
    </row>
    <row r="2297" spans="1:182" x14ac:dyDescent="0.2">
      <c r="A2297" t="s">
        <v>245</v>
      </c>
      <c r="B2297" t="s">
        <v>252</v>
      </c>
      <c r="C2297" t="s">
        <v>218</v>
      </c>
      <c r="D2297" t="s">
        <v>47</v>
      </c>
      <c r="E2297">
        <v>2015</v>
      </c>
      <c r="F2297" t="s">
        <v>230</v>
      </c>
      <c r="G2297" t="s">
        <v>10</v>
      </c>
      <c r="H2297" t="s">
        <v>226</v>
      </c>
      <c r="I2297">
        <v>579.20000000000005</v>
      </c>
      <c r="L2297">
        <v>105.92840081053176</v>
      </c>
      <c r="M2297">
        <v>103.60711894920934</v>
      </c>
      <c r="N2297">
        <v>102.28949655418174</v>
      </c>
      <c r="O2297">
        <v>102.18598742042919</v>
      </c>
      <c r="P2297">
        <v>104.3075863874472</v>
      </c>
      <c r="Q2297">
        <v>109.96404360020078</v>
      </c>
      <c r="R2297">
        <v>119.55041686293899</v>
      </c>
      <c r="S2297">
        <v>123.20702691854828</v>
      </c>
      <c r="T2297">
        <v>126.43639990504727</v>
      </c>
      <c r="U2297">
        <v>127.1376870061776</v>
      </c>
      <c r="V2297">
        <v>128.21351391663282</v>
      </c>
      <c r="W2297">
        <v>130.50281279498071</v>
      </c>
      <c r="X2297">
        <v>132.47864049151272</v>
      </c>
      <c r="Y2297">
        <v>132.25396120531161</v>
      </c>
      <c r="Z2297">
        <v>132.88286530897818</v>
      </c>
      <c r="AA2297">
        <v>132.25747632137677</v>
      </c>
      <c r="AB2297">
        <v>131.60051504082847</v>
      </c>
      <c r="AC2297">
        <v>132.18418774561113</v>
      </c>
      <c r="AD2297">
        <v>129.22334804196078</v>
      </c>
      <c r="AE2297">
        <v>127.6660962458965</v>
      </c>
      <c r="AF2297">
        <v>125.79917859599665</v>
      </c>
      <c r="AG2297">
        <v>121.80559811541112</v>
      </c>
      <c r="AH2297">
        <v>116.90859405441972</v>
      </c>
      <c r="AI2297">
        <v>111.1768937083167</v>
      </c>
      <c r="AJ2297">
        <v>-2.5591580867767334</v>
      </c>
      <c r="AK2297">
        <v>-2.4990923404693604</v>
      </c>
      <c r="AL2297">
        <v>-2.4734232425689697</v>
      </c>
      <c r="AM2297">
        <v>-2.4855575561523437</v>
      </c>
      <c r="AN2297">
        <v>-2.5295906066894531</v>
      </c>
      <c r="AO2297">
        <v>-2.6150968074798584</v>
      </c>
      <c r="AP2297">
        <v>-2.734567403793335</v>
      </c>
      <c r="AQ2297">
        <v>-2.9013617038726807</v>
      </c>
      <c r="AR2297">
        <v>-2.9454944133758545</v>
      </c>
      <c r="AS2297">
        <v>-2.9074435234069824</v>
      </c>
      <c r="AT2297">
        <v>-2.7723968029022217</v>
      </c>
      <c r="AU2297">
        <v>-2.8202192783355713</v>
      </c>
      <c r="AV2297">
        <v>-2.8247628211975098</v>
      </c>
      <c r="AW2297">
        <v>-2.9152493476867676</v>
      </c>
      <c r="AX2297">
        <v>-2.8787856101989746</v>
      </c>
      <c r="AY2297">
        <v>6.2750458717346191</v>
      </c>
      <c r="AZ2297">
        <v>29.397323608398438</v>
      </c>
      <c r="BA2297">
        <v>29.545516967773438</v>
      </c>
      <c r="BB2297">
        <v>28.944545745849609</v>
      </c>
      <c r="BC2297">
        <v>28.560678482055664</v>
      </c>
      <c r="BD2297">
        <v>28.370098114013672</v>
      </c>
      <c r="BE2297">
        <v>5.6782073974609375</v>
      </c>
      <c r="BF2297">
        <v>-3.3638765811920166</v>
      </c>
      <c r="BG2297">
        <v>-3.3711366653442383</v>
      </c>
      <c r="BH2297">
        <v>-1.2167716026306152</v>
      </c>
      <c r="BI2297">
        <v>-1.1903265714645386</v>
      </c>
      <c r="BJ2297">
        <v>-1.1910784244537354</v>
      </c>
      <c r="BK2297">
        <v>-1.2014886140823364</v>
      </c>
      <c r="BL2297">
        <v>-1.2229975461959839</v>
      </c>
      <c r="BM2297">
        <v>-1.2746459245681763</v>
      </c>
      <c r="BN2297">
        <v>-1.358478307723999</v>
      </c>
      <c r="BO2297">
        <v>-1.4591612815856934</v>
      </c>
      <c r="BP2297">
        <v>-1.4445340633392334</v>
      </c>
      <c r="BQ2297">
        <v>-1.3997557163238525</v>
      </c>
      <c r="BR2297">
        <v>-1.3552216291427612</v>
      </c>
      <c r="BS2297">
        <v>-1.3653935194015503</v>
      </c>
      <c r="BT2297">
        <v>-1.3554209470748901</v>
      </c>
      <c r="BU2297">
        <v>-1.4086092710494995</v>
      </c>
      <c r="BV2297">
        <v>-1.3814880847930908</v>
      </c>
      <c r="BW2297">
        <v>8.3960285186767578</v>
      </c>
      <c r="BX2297">
        <v>31.420936584472656</v>
      </c>
      <c r="BY2297">
        <v>31.6158447265625</v>
      </c>
      <c r="BZ2297">
        <v>31.065624237060547</v>
      </c>
      <c r="CA2297">
        <v>30.738002777099609</v>
      </c>
      <c r="CB2297">
        <v>30.552318572998047</v>
      </c>
      <c r="CC2297">
        <v>7.8661489486694336</v>
      </c>
      <c r="CD2297">
        <v>-1.1552724838256836</v>
      </c>
      <c r="CE2297">
        <v>-1.1800761222839355</v>
      </c>
      <c r="CF2297">
        <v>-0.28703886270523071</v>
      </c>
      <c r="CG2297">
        <v>-0.28387945890426636</v>
      </c>
      <c r="CH2297">
        <v>-0.30293023586273193</v>
      </c>
      <c r="CI2297">
        <v>-0.31214654445648193</v>
      </c>
      <c r="CJ2297">
        <v>-0.31805521249771118</v>
      </c>
      <c r="CK2297">
        <v>-0.34625369310379028</v>
      </c>
      <c r="CL2297">
        <v>-0.40540313720703125</v>
      </c>
      <c r="CM2297">
        <v>-0.46029773354530334</v>
      </c>
      <c r="CN2297">
        <v>-0.40497356653213501</v>
      </c>
      <c r="CO2297">
        <v>-0.35553577542304993</v>
      </c>
      <c r="CP2297">
        <v>-0.37369051575660706</v>
      </c>
      <c r="CQ2297">
        <v>-0.35778555274009705</v>
      </c>
      <c r="CR2297">
        <v>-0.33775931596755981</v>
      </c>
      <c r="CS2297">
        <v>-0.36511498689651489</v>
      </c>
      <c r="CT2297">
        <v>-0.34446436166763306</v>
      </c>
      <c r="CU2297">
        <v>9.8650140762329102</v>
      </c>
      <c r="CV2297">
        <v>32.822486877441406</v>
      </c>
      <c r="CW2297">
        <v>33.049747467041016</v>
      </c>
      <c r="CX2297">
        <v>32.534675598144531</v>
      </c>
      <c r="CY2297">
        <v>32.246009826660156</v>
      </c>
      <c r="CZ2297">
        <v>32.063716888427734</v>
      </c>
      <c r="DA2297">
        <v>9.3815107345581055</v>
      </c>
      <c r="DB2297">
        <v>0.37439993023872375</v>
      </c>
      <c r="DC2297">
        <v>0.3374457061290741</v>
      </c>
      <c r="DD2297">
        <v>0.64269387722015381</v>
      </c>
      <c r="DE2297">
        <v>0.62256771326065063</v>
      </c>
      <c r="DF2297">
        <v>0.58521795272827148</v>
      </c>
      <c r="DG2297">
        <v>0.57719558477401733</v>
      </c>
      <c r="DH2297">
        <v>0.58688712120056152</v>
      </c>
      <c r="DI2297">
        <v>0.58213859796524048</v>
      </c>
      <c r="DJ2297">
        <v>0.54767203330993652</v>
      </c>
      <c r="DK2297">
        <v>0.53856581449508667</v>
      </c>
      <c r="DL2297">
        <v>0.63458698987960815</v>
      </c>
      <c r="DM2297">
        <v>0.68868410587310791</v>
      </c>
      <c r="DN2297">
        <v>0.60784065723419189</v>
      </c>
      <c r="DO2297">
        <v>0.6498224139213562</v>
      </c>
      <c r="DP2297">
        <v>0.67990231513977051</v>
      </c>
      <c r="DQ2297">
        <v>0.67837923765182495</v>
      </c>
      <c r="DR2297">
        <v>0.69255936145782471</v>
      </c>
      <c r="DS2297">
        <v>11.333999633789063</v>
      </c>
      <c r="DT2297">
        <v>34.224033355712891</v>
      </c>
      <c r="DU2297">
        <v>34.483646392822266</v>
      </c>
      <c r="DV2297">
        <v>34.003726959228516</v>
      </c>
      <c r="DW2297">
        <v>33.754020690917969</v>
      </c>
      <c r="DX2297">
        <v>33.575115203857422</v>
      </c>
      <c r="DY2297">
        <v>10.896871566772461</v>
      </c>
      <c r="DZ2297">
        <v>1.9040724039077759</v>
      </c>
      <c r="EA2297">
        <v>1.8549675941467285</v>
      </c>
      <c r="EB2297">
        <v>1.9850802421569824</v>
      </c>
      <c r="EC2297">
        <v>1.9313334226608276</v>
      </c>
      <c r="ED2297">
        <v>1.8675628900527954</v>
      </c>
      <c r="EE2297">
        <v>1.8612643480300903</v>
      </c>
      <c r="EF2297">
        <v>1.8934801816940308</v>
      </c>
      <c r="EG2297">
        <v>1.9225895404815674</v>
      </c>
      <c r="EH2297">
        <v>1.923761248588562</v>
      </c>
      <c r="EI2297">
        <v>1.9807661771774292</v>
      </c>
      <c r="EJ2297">
        <v>2.135547399520874</v>
      </c>
      <c r="EK2297">
        <v>2.1963717937469482</v>
      </c>
      <c r="EL2297">
        <v>2.0250158309936523</v>
      </c>
      <c r="EM2297">
        <v>2.1046481132507324</v>
      </c>
      <c r="EN2297">
        <v>2.1492440700531006</v>
      </c>
      <c r="EO2297">
        <v>2.1850192546844482</v>
      </c>
      <c r="EP2297">
        <v>2.189857006072998</v>
      </c>
      <c r="EQ2297">
        <v>13.454981803894043</v>
      </c>
      <c r="ER2297">
        <v>36.247646331787109</v>
      </c>
      <c r="ES2297">
        <v>36.553974151611328</v>
      </c>
      <c r="ET2297">
        <v>36.124805450439453</v>
      </c>
      <c r="EU2297">
        <v>35.931343078613281</v>
      </c>
      <c r="EV2297">
        <v>35.757335662841797</v>
      </c>
      <c r="EW2297">
        <v>13.084813117980957</v>
      </c>
      <c r="EX2297">
        <v>4.1126766204833984</v>
      </c>
      <c r="EY2297">
        <v>4.0460281372070313</v>
      </c>
      <c r="EZ2297">
        <v>45.674850463867188</v>
      </c>
      <c r="FA2297">
        <v>45.073173522949219</v>
      </c>
      <c r="FB2297">
        <v>44.76898193359375</v>
      </c>
      <c r="FC2297">
        <v>44.719310760498047</v>
      </c>
      <c r="FD2297">
        <v>44.73919677734375</v>
      </c>
      <c r="FE2297">
        <v>44.603359222412109</v>
      </c>
      <c r="FF2297">
        <v>44.832717895507812</v>
      </c>
      <c r="FG2297">
        <v>44.865776062011719</v>
      </c>
      <c r="FH2297">
        <v>45.56231689453125</v>
      </c>
      <c r="FI2297">
        <v>47.252037048339844</v>
      </c>
      <c r="FJ2297">
        <v>48.926231384277344</v>
      </c>
      <c r="FK2297">
        <v>50.579906463623047</v>
      </c>
      <c r="FL2297">
        <v>51.820610046386719</v>
      </c>
      <c r="FM2297">
        <v>52.28594970703125</v>
      </c>
      <c r="FN2297">
        <v>52.439853668212891</v>
      </c>
      <c r="FO2297">
        <v>52.434879302978516</v>
      </c>
      <c r="FP2297">
        <v>51.947402954101563</v>
      </c>
      <c r="FQ2297">
        <v>50.889850616455078</v>
      </c>
      <c r="FR2297">
        <v>49.603233337402344</v>
      </c>
      <c r="FS2297">
        <v>48.379650115966797</v>
      </c>
      <c r="FT2297">
        <v>47.336479187011719</v>
      </c>
      <c r="FU2297">
        <v>46.671901702880859</v>
      </c>
      <c r="FV2297">
        <v>46.281669616699219</v>
      </c>
      <c r="FW2297">
        <v>45.576076507568359</v>
      </c>
      <c r="FX2297">
        <v>1594</v>
      </c>
      <c r="FY2297">
        <v>1.6445562243461609E-2</v>
      </c>
      <c r="FZ2297">
        <v>1</v>
      </c>
    </row>
    <row r="2298" spans="1:182" x14ac:dyDescent="0.2">
      <c r="A2298" t="s">
        <v>245</v>
      </c>
      <c r="B2298" t="s">
        <v>252</v>
      </c>
      <c r="C2298" t="s">
        <v>218</v>
      </c>
      <c r="D2298" t="s">
        <v>47</v>
      </c>
      <c r="E2298">
        <v>2016</v>
      </c>
      <c r="F2298" t="s">
        <v>230</v>
      </c>
      <c r="G2298" t="s">
        <v>10</v>
      </c>
      <c r="H2298" t="s">
        <v>226</v>
      </c>
      <c r="I2298">
        <v>579.20000000000005</v>
      </c>
      <c r="L2298">
        <v>105.92840081053176</v>
      </c>
      <c r="M2298">
        <v>103.60711894920934</v>
      </c>
      <c r="N2298">
        <v>102.28949655418174</v>
      </c>
      <c r="O2298">
        <v>102.18598742042919</v>
      </c>
      <c r="P2298">
        <v>104.3075863874472</v>
      </c>
      <c r="Q2298">
        <v>109.96404360020078</v>
      </c>
      <c r="R2298">
        <v>119.55041686293899</v>
      </c>
      <c r="S2298">
        <v>123.20702691854828</v>
      </c>
      <c r="T2298">
        <v>126.43639990504727</v>
      </c>
      <c r="U2298">
        <v>127.1376870061776</v>
      </c>
      <c r="V2298">
        <v>128.21351391663282</v>
      </c>
      <c r="W2298">
        <v>130.50281279498071</v>
      </c>
      <c r="X2298">
        <v>132.47864049151272</v>
      </c>
      <c r="Y2298">
        <v>132.25396120531161</v>
      </c>
      <c r="Z2298">
        <v>132.88286530897815</v>
      </c>
      <c r="AA2298">
        <v>132.25747632137677</v>
      </c>
      <c r="AB2298">
        <v>131.60051504082847</v>
      </c>
      <c r="AC2298">
        <v>132.18418774561113</v>
      </c>
      <c r="AD2298">
        <v>129.22334804196078</v>
      </c>
      <c r="AE2298">
        <v>127.6660962458965</v>
      </c>
      <c r="AF2298">
        <v>125.79917859599665</v>
      </c>
      <c r="AG2298">
        <v>121.80559811541112</v>
      </c>
      <c r="AH2298">
        <v>116.90859405441972</v>
      </c>
      <c r="AI2298">
        <v>111.1768937083167</v>
      </c>
      <c r="AJ2298">
        <v>-2.5591580867767334</v>
      </c>
      <c r="AK2298">
        <v>-2.4990923404693604</v>
      </c>
      <c r="AL2298">
        <v>-2.4734232425689697</v>
      </c>
      <c r="AM2298">
        <v>-2.4855575561523437</v>
      </c>
      <c r="AN2298">
        <v>-2.5295906066894531</v>
      </c>
      <c r="AO2298">
        <v>-2.6150968074798584</v>
      </c>
      <c r="AP2298">
        <v>-2.734567403793335</v>
      </c>
      <c r="AQ2298">
        <v>-2.9013617038726807</v>
      </c>
      <c r="AR2298">
        <v>-2.9454944133758545</v>
      </c>
      <c r="AS2298">
        <v>-2.9074435234069824</v>
      </c>
      <c r="AT2298">
        <v>-2.7723968029022217</v>
      </c>
      <c r="AU2298">
        <v>-2.8202192783355713</v>
      </c>
      <c r="AV2298">
        <v>-2.8247628211975098</v>
      </c>
      <c r="AW2298">
        <v>-2.9152493476867676</v>
      </c>
      <c r="AX2298">
        <v>-2.8787856101989746</v>
      </c>
      <c r="AY2298">
        <v>6.2750458717346191</v>
      </c>
      <c r="AZ2298">
        <v>29.397323608398438</v>
      </c>
      <c r="BA2298">
        <v>29.545516967773438</v>
      </c>
      <c r="BB2298">
        <v>28.944545745849609</v>
      </c>
      <c r="BC2298">
        <v>28.560678482055664</v>
      </c>
      <c r="BD2298">
        <v>28.370098114013672</v>
      </c>
      <c r="BE2298">
        <v>5.6782073974609375</v>
      </c>
      <c r="BF2298">
        <v>-3.3638765811920166</v>
      </c>
      <c r="BG2298">
        <v>-3.3711366653442383</v>
      </c>
      <c r="BH2298">
        <v>-1.2167716026306152</v>
      </c>
      <c r="BI2298">
        <v>-1.1903265714645386</v>
      </c>
      <c r="BJ2298">
        <v>-1.1910784244537354</v>
      </c>
      <c r="BK2298">
        <v>-1.2014886140823364</v>
      </c>
      <c r="BL2298">
        <v>-1.2229975461959839</v>
      </c>
      <c r="BM2298">
        <v>-1.2746459245681763</v>
      </c>
      <c r="BN2298">
        <v>-1.358478307723999</v>
      </c>
      <c r="BO2298">
        <v>-1.4591612815856934</v>
      </c>
      <c r="BP2298">
        <v>-1.4445340633392334</v>
      </c>
      <c r="BQ2298">
        <v>-1.3997557163238525</v>
      </c>
      <c r="BR2298">
        <v>-1.3552216291427612</v>
      </c>
      <c r="BS2298">
        <v>-1.3653935194015503</v>
      </c>
      <c r="BT2298">
        <v>-1.3554209470748901</v>
      </c>
      <c r="BU2298">
        <v>-1.4086092710494995</v>
      </c>
      <c r="BV2298">
        <v>-1.3814880847930908</v>
      </c>
      <c r="BW2298">
        <v>8.3960285186767578</v>
      </c>
      <c r="BX2298">
        <v>31.420936584472656</v>
      </c>
      <c r="BY2298">
        <v>31.6158447265625</v>
      </c>
      <c r="BZ2298">
        <v>31.065624237060547</v>
      </c>
      <c r="CA2298">
        <v>30.738002777099609</v>
      </c>
      <c r="CB2298">
        <v>30.552318572998047</v>
      </c>
      <c r="CC2298">
        <v>7.8661489486694336</v>
      </c>
      <c r="CD2298">
        <v>-1.1552724838256836</v>
      </c>
      <c r="CE2298">
        <v>-1.1800761222839355</v>
      </c>
      <c r="CF2298">
        <v>-0.28703886270523071</v>
      </c>
      <c r="CG2298">
        <v>-0.28387945890426636</v>
      </c>
      <c r="CH2298">
        <v>-0.30293023586273193</v>
      </c>
      <c r="CI2298">
        <v>-0.31214654445648193</v>
      </c>
      <c r="CJ2298">
        <v>-0.31805521249771118</v>
      </c>
      <c r="CK2298">
        <v>-0.34625369310379028</v>
      </c>
      <c r="CL2298">
        <v>-0.40540313720703125</v>
      </c>
      <c r="CM2298">
        <v>-0.46029773354530334</v>
      </c>
      <c r="CN2298">
        <v>-0.40497356653213501</v>
      </c>
      <c r="CO2298">
        <v>-0.35553577542304993</v>
      </c>
      <c r="CP2298">
        <v>-0.37369051575660706</v>
      </c>
      <c r="CQ2298">
        <v>-0.35778555274009705</v>
      </c>
      <c r="CR2298">
        <v>-0.33775931596755981</v>
      </c>
      <c r="CS2298">
        <v>-0.36511498689651489</v>
      </c>
      <c r="CT2298">
        <v>-0.34446436166763306</v>
      </c>
      <c r="CU2298">
        <v>9.8650140762329102</v>
      </c>
      <c r="CV2298">
        <v>32.822486877441406</v>
      </c>
      <c r="CW2298">
        <v>33.049747467041016</v>
      </c>
      <c r="CX2298">
        <v>32.534675598144531</v>
      </c>
      <c r="CY2298">
        <v>32.246009826660156</v>
      </c>
      <c r="CZ2298">
        <v>32.063716888427734</v>
      </c>
      <c r="DA2298">
        <v>9.3815107345581055</v>
      </c>
      <c r="DB2298">
        <v>0.37439993023872375</v>
      </c>
      <c r="DC2298">
        <v>0.3374457061290741</v>
      </c>
      <c r="DD2298">
        <v>0.64269387722015381</v>
      </c>
      <c r="DE2298">
        <v>0.62256771326065063</v>
      </c>
      <c r="DF2298">
        <v>0.58521795272827148</v>
      </c>
      <c r="DG2298">
        <v>0.57719558477401733</v>
      </c>
      <c r="DH2298">
        <v>0.58688712120056152</v>
      </c>
      <c r="DI2298">
        <v>0.58213859796524048</v>
      </c>
      <c r="DJ2298">
        <v>0.54767203330993652</v>
      </c>
      <c r="DK2298">
        <v>0.53856581449508667</v>
      </c>
      <c r="DL2298">
        <v>0.63458698987960815</v>
      </c>
      <c r="DM2298">
        <v>0.68868410587310791</v>
      </c>
      <c r="DN2298">
        <v>0.60784065723419189</v>
      </c>
      <c r="DO2298">
        <v>0.6498224139213562</v>
      </c>
      <c r="DP2298">
        <v>0.67990231513977051</v>
      </c>
      <c r="DQ2298">
        <v>0.67837923765182495</v>
      </c>
      <c r="DR2298">
        <v>0.69255936145782471</v>
      </c>
      <c r="DS2298">
        <v>11.333999633789063</v>
      </c>
      <c r="DT2298">
        <v>34.224033355712891</v>
      </c>
      <c r="DU2298">
        <v>34.483646392822266</v>
      </c>
      <c r="DV2298">
        <v>34.003726959228516</v>
      </c>
      <c r="DW2298">
        <v>33.754020690917969</v>
      </c>
      <c r="DX2298">
        <v>33.575115203857422</v>
      </c>
      <c r="DY2298">
        <v>10.896871566772461</v>
      </c>
      <c r="DZ2298">
        <v>1.9040724039077759</v>
      </c>
      <c r="EA2298">
        <v>1.8549675941467285</v>
      </c>
      <c r="EB2298">
        <v>1.9850802421569824</v>
      </c>
      <c r="EC2298">
        <v>1.9313334226608276</v>
      </c>
      <c r="ED2298">
        <v>1.8675628900527954</v>
      </c>
      <c r="EE2298">
        <v>1.8612643480300903</v>
      </c>
      <c r="EF2298">
        <v>1.8934801816940308</v>
      </c>
      <c r="EG2298">
        <v>1.9225895404815674</v>
      </c>
      <c r="EH2298">
        <v>1.923761248588562</v>
      </c>
      <c r="EI2298">
        <v>1.9807661771774292</v>
      </c>
      <c r="EJ2298">
        <v>2.135547399520874</v>
      </c>
      <c r="EK2298">
        <v>2.1963717937469482</v>
      </c>
      <c r="EL2298">
        <v>2.0250158309936523</v>
      </c>
      <c r="EM2298">
        <v>2.1046481132507324</v>
      </c>
      <c r="EN2298">
        <v>2.1492440700531006</v>
      </c>
      <c r="EO2298">
        <v>2.1850192546844482</v>
      </c>
      <c r="EP2298">
        <v>2.189857006072998</v>
      </c>
      <c r="EQ2298">
        <v>13.454981803894043</v>
      </c>
      <c r="ER2298">
        <v>36.247646331787109</v>
      </c>
      <c r="ES2298">
        <v>36.553974151611328</v>
      </c>
      <c r="ET2298">
        <v>36.124805450439453</v>
      </c>
      <c r="EU2298">
        <v>35.931343078613281</v>
      </c>
      <c r="EV2298">
        <v>35.757335662841797</v>
      </c>
      <c r="EW2298">
        <v>13.084813117980957</v>
      </c>
      <c r="EX2298">
        <v>4.1126766204833984</v>
      </c>
      <c r="EY2298">
        <v>4.0460281372070313</v>
      </c>
      <c r="EZ2298">
        <v>45.674850463867188</v>
      </c>
      <c r="FA2298">
        <v>45.073173522949219</v>
      </c>
      <c r="FB2298">
        <v>44.76898193359375</v>
      </c>
      <c r="FC2298">
        <v>44.719310760498047</v>
      </c>
      <c r="FD2298">
        <v>44.73919677734375</v>
      </c>
      <c r="FE2298">
        <v>44.603359222412109</v>
      </c>
      <c r="FF2298">
        <v>44.832717895507812</v>
      </c>
      <c r="FG2298">
        <v>44.865776062011719</v>
      </c>
      <c r="FH2298">
        <v>45.56231689453125</v>
      </c>
      <c r="FI2298">
        <v>47.252037048339844</v>
      </c>
      <c r="FJ2298">
        <v>48.926231384277344</v>
      </c>
      <c r="FK2298">
        <v>50.579906463623047</v>
      </c>
      <c r="FL2298">
        <v>51.820610046386719</v>
      </c>
      <c r="FM2298">
        <v>52.28594970703125</v>
      </c>
      <c r="FN2298">
        <v>52.439853668212891</v>
      </c>
      <c r="FO2298">
        <v>52.434879302978516</v>
      </c>
      <c r="FP2298">
        <v>51.947402954101563</v>
      </c>
      <c r="FQ2298">
        <v>50.889850616455078</v>
      </c>
      <c r="FR2298">
        <v>49.603233337402344</v>
      </c>
      <c r="FS2298">
        <v>48.379650115966797</v>
      </c>
      <c r="FT2298">
        <v>47.336479187011719</v>
      </c>
      <c r="FU2298">
        <v>46.671901702880859</v>
      </c>
      <c r="FV2298">
        <v>46.281669616699219</v>
      </c>
      <c r="FW2298">
        <v>45.576076507568359</v>
      </c>
      <c r="FX2298">
        <v>1594</v>
      </c>
      <c r="FY2298">
        <v>1.6445562243461609E-2</v>
      </c>
      <c r="FZ2298">
        <v>1</v>
      </c>
    </row>
    <row r="2299" spans="1:182" x14ac:dyDescent="0.2">
      <c r="A2299" t="s">
        <v>245</v>
      </c>
      <c r="B2299" t="s">
        <v>252</v>
      </c>
      <c r="C2299" t="s">
        <v>218</v>
      </c>
      <c r="D2299" t="s">
        <v>47</v>
      </c>
      <c r="E2299">
        <v>2017</v>
      </c>
      <c r="F2299" t="s">
        <v>230</v>
      </c>
      <c r="G2299" t="s">
        <v>10</v>
      </c>
      <c r="H2299" t="s">
        <v>226</v>
      </c>
      <c r="I2299">
        <v>579.20000000000005</v>
      </c>
      <c r="L2299">
        <v>105.92840081053176</v>
      </c>
      <c r="M2299">
        <v>103.60711894920934</v>
      </c>
      <c r="N2299">
        <v>102.28949655418174</v>
      </c>
      <c r="O2299">
        <v>102.18598742042919</v>
      </c>
      <c r="P2299">
        <v>104.3075863874472</v>
      </c>
      <c r="Q2299">
        <v>109.96404360020078</v>
      </c>
      <c r="R2299">
        <v>119.55041686293897</v>
      </c>
      <c r="S2299">
        <v>123.20702691854828</v>
      </c>
      <c r="T2299">
        <v>126.43639990504727</v>
      </c>
      <c r="U2299">
        <v>127.1376870061776</v>
      </c>
      <c r="V2299">
        <v>128.21351391663282</v>
      </c>
      <c r="W2299">
        <v>130.50281279498071</v>
      </c>
      <c r="X2299">
        <v>132.47864049151272</v>
      </c>
      <c r="Y2299">
        <v>132.25396120531161</v>
      </c>
      <c r="Z2299">
        <v>132.88286530897818</v>
      </c>
      <c r="AA2299">
        <v>132.25747632137674</v>
      </c>
      <c r="AB2299">
        <v>131.60051504082847</v>
      </c>
      <c r="AC2299">
        <v>132.18418774561113</v>
      </c>
      <c r="AD2299">
        <v>129.22334804196078</v>
      </c>
      <c r="AE2299">
        <v>127.6660962458965</v>
      </c>
      <c r="AF2299">
        <v>125.79917859599665</v>
      </c>
      <c r="AG2299">
        <v>121.80559811541112</v>
      </c>
      <c r="AH2299">
        <v>116.90859405441972</v>
      </c>
      <c r="AI2299">
        <v>111.1768937083167</v>
      </c>
      <c r="AJ2299">
        <v>-2.5591580867767334</v>
      </c>
      <c r="AK2299">
        <v>-2.4990923404693604</v>
      </c>
      <c r="AL2299">
        <v>-2.4734232425689697</v>
      </c>
      <c r="AM2299">
        <v>-2.4855575561523437</v>
      </c>
      <c r="AN2299">
        <v>-2.5295906066894531</v>
      </c>
      <c r="AO2299">
        <v>-2.6150968074798584</v>
      </c>
      <c r="AP2299">
        <v>-2.734567403793335</v>
      </c>
      <c r="AQ2299">
        <v>-2.9013617038726807</v>
      </c>
      <c r="AR2299">
        <v>-2.9454944133758545</v>
      </c>
      <c r="AS2299">
        <v>-2.9074435234069824</v>
      </c>
      <c r="AT2299">
        <v>-2.7723968029022217</v>
      </c>
      <c r="AU2299">
        <v>-2.8202192783355713</v>
      </c>
      <c r="AV2299">
        <v>-2.8247628211975098</v>
      </c>
      <c r="AW2299">
        <v>-2.9152493476867676</v>
      </c>
      <c r="AX2299">
        <v>-2.8787856101989746</v>
      </c>
      <c r="AY2299">
        <v>6.2750458717346191</v>
      </c>
      <c r="AZ2299">
        <v>29.397323608398438</v>
      </c>
      <c r="BA2299">
        <v>29.545516967773438</v>
      </c>
      <c r="BB2299">
        <v>28.944545745849609</v>
      </c>
      <c r="BC2299">
        <v>28.560678482055664</v>
      </c>
      <c r="BD2299">
        <v>28.370098114013672</v>
      </c>
      <c r="BE2299">
        <v>5.6782073974609375</v>
      </c>
      <c r="BF2299">
        <v>-3.3638765811920166</v>
      </c>
      <c r="BG2299">
        <v>-3.3711366653442383</v>
      </c>
      <c r="BH2299">
        <v>-1.2167716026306152</v>
      </c>
      <c r="BI2299">
        <v>-1.1903265714645386</v>
      </c>
      <c r="BJ2299">
        <v>-1.1910784244537354</v>
      </c>
      <c r="BK2299">
        <v>-1.2014886140823364</v>
      </c>
      <c r="BL2299">
        <v>-1.2229975461959839</v>
      </c>
      <c r="BM2299">
        <v>-1.2746459245681763</v>
      </c>
      <c r="BN2299">
        <v>-1.358478307723999</v>
      </c>
      <c r="BO2299">
        <v>-1.4591612815856934</v>
      </c>
      <c r="BP2299">
        <v>-1.4445340633392334</v>
      </c>
      <c r="BQ2299">
        <v>-1.3997557163238525</v>
      </c>
      <c r="BR2299">
        <v>-1.3552216291427612</v>
      </c>
      <c r="BS2299">
        <v>-1.3653935194015503</v>
      </c>
      <c r="BT2299">
        <v>-1.3554209470748901</v>
      </c>
      <c r="BU2299">
        <v>-1.4086092710494995</v>
      </c>
      <c r="BV2299">
        <v>-1.3814880847930908</v>
      </c>
      <c r="BW2299">
        <v>8.3960285186767578</v>
      </c>
      <c r="BX2299">
        <v>31.420936584472656</v>
      </c>
      <c r="BY2299">
        <v>31.6158447265625</v>
      </c>
      <c r="BZ2299">
        <v>31.065624237060547</v>
      </c>
      <c r="CA2299">
        <v>30.738002777099609</v>
      </c>
      <c r="CB2299">
        <v>30.552318572998047</v>
      </c>
      <c r="CC2299">
        <v>7.8661489486694336</v>
      </c>
      <c r="CD2299">
        <v>-1.1552724838256836</v>
      </c>
      <c r="CE2299">
        <v>-1.1800761222839355</v>
      </c>
      <c r="CF2299">
        <v>-0.28703886270523071</v>
      </c>
      <c r="CG2299">
        <v>-0.28387945890426636</v>
      </c>
      <c r="CH2299">
        <v>-0.30293023586273193</v>
      </c>
      <c r="CI2299">
        <v>-0.31214654445648193</v>
      </c>
      <c r="CJ2299">
        <v>-0.31805521249771118</v>
      </c>
      <c r="CK2299">
        <v>-0.34625369310379028</v>
      </c>
      <c r="CL2299">
        <v>-0.40540313720703125</v>
      </c>
      <c r="CM2299">
        <v>-0.46029773354530334</v>
      </c>
      <c r="CN2299">
        <v>-0.40497356653213501</v>
      </c>
      <c r="CO2299">
        <v>-0.35553577542304993</v>
      </c>
      <c r="CP2299">
        <v>-0.37369051575660706</v>
      </c>
      <c r="CQ2299">
        <v>-0.35778555274009705</v>
      </c>
      <c r="CR2299">
        <v>-0.33775931596755981</v>
      </c>
      <c r="CS2299">
        <v>-0.36511498689651489</v>
      </c>
      <c r="CT2299">
        <v>-0.34446436166763306</v>
      </c>
      <c r="CU2299">
        <v>9.8650140762329102</v>
      </c>
      <c r="CV2299">
        <v>32.822486877441406</v>
      </c>
      <c r="CW2299">
        <v>33.049747467041016</v>
      </c>
      <c r="CX2299">
        <v>32.534675598144531</v>
      </c>
      <c r="CY2299">
        <v>32.246009826660156</v>
      </c>
      <c r="CZ2299">
        <v>32.063716888427734</v>
      </c>
      <c r="DA2299">
        <v>9.3815107345581055</v>
      </c>
      <c r="DB2299">
        <v>0.37439993023872375</v>
      </c>
      <c r="DC2299">
        <v>0.3374457061290741</v>
      </c>
      <c r="DD2299">
        <v>0.64269387722015381</v>
      </c>
      <c r="DE2299">
        <v>0.62256771326065063</v>
      </c>
      <c r="DF2299">
        <v>0.58521795272827148</v>
      </c>
      <c r="DG2299">
        <v>0.57719558477401733</v>
      </c>
      <c r="DH2299">
        <v>0.58688712120056152</v>
      </c>
      <c r="DI2299">
        <v>0.58213859796524048</v>
      </c>
      <c r="DJ2299">
        <v>0.54767203330993652</v>
      </c>
      <c r="DK2299">
        <v>0.53856581449508667</v>
      </c>
      <c r="DL2299">
        <v>0.63458698987960815</v>
      </c>
      <c r="DM2299">
        <v>0.68868410587310791</v>
      </c>
      <c r="DN2299">
        <v>0.60784065723419189</v>
      </c>
      <c r="DO2299">
        <v>0.6498224139213562</v>
      </c>
      <c r="DP2299">
        <v>0.67990231513977051</v>
      </c>
      <c r="DQ2299">
        <v>0.67837923765182495</v>
      </c>
      <c r="DR2299">
        <v>0.69255936145782471</v>
      </c>
      <c r="DS2299">
        <v>11.333999633789063</v>
      </c>
      <c r="DT2299">
        <v>34.224033355712891</v>
      </c>
      <c r="DU2299">
        <v>34.483646392822266</v>
      </c>
      <c r="DV2299">
        <v>34.003726959228516</v>
      </c>
      <c r="DW2299">
        <v>33.754020690917969</v>
      </c>
      <c r="DX2299">
        <v>33.575115203857422</v>
      </c>
      <c r="DY2299">
        <v>10.896871566772461</v>
      </c>
      <c r="DZ2299">
        <v>1.9040724039077759</v>
      </c>
      <c r="EA2299">
        <v>1.8549675941467285</v>
      </c>
      <c r="EB2299">
        <v>1.9850802421569824</v>
      </c>
      <c r="EC2299">
        <v>1.9313334226608276</v>
      </c>
      <c r="ED2299">
        <v>1.8675628900527954</v>
      </c>
      <c r="EE2299">
        <v>1.8612643480300903</v>
      </c>
      <c r="EF2299">
        <v>1.8934801816940308</v>
      </c>
      <c r="EG2299">
        <v>1.9225895404815674</v>
      </c>
      <c r="EH2299">
        <v>1.923761248588562</v>
      </c>
      <c r="EI2299">
        <v>1.9807661771774292</v>
      </c>
      <c r="EJ2299">
        <v>2.135547399520874</v>
      </c>
      <c r="EK2299">
        <v>2.1963717937469482</v>
      </c>
      <c r="EL2299">
        <v>2.0250158309936523</v>
      </c>
      <c r="EM2299">
        <v>2.1046481132507324</v>
      </c>
      <c r="EN2299">
        <v>2.1492440700531006</v>
      </c>
      <c r="EO2299">
        <v>2.1850192546844482</v>
      </c>
      <c r="EP2299">
        <v>2.189857006072998</v>
      </c>
      <c r="EQ2299">
        <v>13.454981803894043</v>
      </c>
      <c r="ER2299">
        <v>36.247646331787109</v>
      </c>
      <c r="ES2299">
        <v>36.553974151611328</v>
      </c>
      <c r="ET2299">
        <v>36.124805450439453</v>
      </c>
      <c r="EU2299">
        <v>35.931343078613281</v>
      </c>
      <c r="EV2299">
        <v>35.757335662841797</v>
      </c>
      <c r="EW2299">
        <v>13.084813117980957</v>
      </c>
      <c r="EX2299">
        <v>4.1126766204833984</v>
      </c>
      <c r="EY2299">
        <v>4.0460281372070313</v>
      </c>
      <c r="EZ2299">
        <v>45.674850463867188</v>
      </c>
      <c r="FA2299">
        <v>45.073173522949219</v>
      </c>
      <c r="FB2299">
        <v>44.76898193359375</v>
      </c>
      <c r="FC2299">
        <v>44.719310760498047</v>
      </c>
      <c r="FD2299">
        <v>44.73919677734375</v>
      </c>
      <c r="FE2299">
        <v>44.603359222412109</v>
      </c>
      <c r="FF2299">
        <v>44.832717895507812</v>
      </c>
      <c r="FG2299">
        <v>44.865776062011719</v>
      </c>
      <c r="FH2299">
        <v>45.56231689453125</v>
      </c>
      <c r="FI2299">
        <v>47.252037048339844</v>
      </c>
      <c r="FJ2299">
        <v>48.926231384277344</v>
      </c>
      <c r="FK2299">
        <v>50.579906463623047</v>
      </c>
      <c r="FL2299">
        <v>51.820610046386719</v>
      </c>
      <c r="FM2299">
        <v>52.28594970703125</v>
      </c>
      <c r="FN2299">
        <v>52.439853668212891</v>
      </c>
      <c r="FO2299">
        <v>52.434879302978516</v>
      </c>
      <c r="FP2299">
        <v>51.947402954101563</v>
      </c>
      <c r="FQ2299">
        <v>50.889850616455078</v>
      </c>
      <c r="FR2299">
        <v>49.603233337402344</v>
      </c>
      <c r="FS2299">
        <v>48.379650115966797</v>
      </c>
      <c r="FT2299">
        <v>47.336479187011719</v>
      </c>
      <c r="FU2299">
        <v>46.671901702880859</v>
      </c>
      <c r="FV2299">
        <v>46.281669616699219</v>
      </c>
      <c r="FW2299">
        <v>45.576076507568359</v>
      </c>
      <c r="FX2299">
        <v>1594</v>
      </c>
      <c r="FY2299">
        <v>1.6445562243461609E-2</v>
      </c>
      <c r="FZ2299">
        <v>1</v>
      </c>
    </row>
    <row r="2300" spans="1:182" x14ac:dyDescent="0.2">
      <c r="A2300" t="s">
        <v>245</v>
      </c>
      <c r="B2300" t="s">
        <v>252</v>
      </c>
      <c r="C2300" t="s">
        <v>218</v>
      </c>
      <c r="D2300" t="s">
        <v>11</v>
      </c>
      <c r="E2300">
        <v>2015</v>
      </c>
      <c r="F2300" t="s">
        <v>230</v>
      </c>
      <c r="G2300" t="s">
        <v>10</v>
      </c>
      <c r="H2300" t="s">
        <v>226</v>
      </c>
      <c r="I2300">
        <v>1056.5999999999999</v>
      </c>
      <c r="L2300">
        <v>263.72462698332862</v>
      </c>
      <c r="M2300">
        <v>257.9563222496509</v>
      </c>
      <c r="N2300">
        <v>253.46093092029017</v>
      </c>
      <c r="O2300">
        <v>252.08937874053166</v>
      </c>
      <c r="P2300">
        <v>256.49620566492035</v>
      </c>
      <c r="Q2300">
        <v>267.16460611574985</v>
      </c>
      <c r="R2300">
        <v>280.91998090135428</v>
      </c>
      <c r="S2300">
        <v>287.57914078469162</v>
      </c>
      <c r="T2300">
        <v>295.49028060384137</v>
      </c>
      <c r="U2300">
        <v>304.11363151615535</v>
      </c>
      <c r="V2300">
        <v>315.73556416402658</v>
      </c>
      <c r="W2300">
        <v>320.41597448585514</v>
      </c>
      <c r="X2300">
        <v>320.39012420080576</v>
      </c>
      <c r="Y2300">
        <v>323.25126509959944</v>
      </c>
      <c r="Z2300">
        <v>324.6798815470512</v>
      </c>
      <c r="AA2300">
        <v>324.42427671625785</v>
      </c>
      <c r="AB2300">
        <v>324.00798169111084</v>
      </c>
      <c r="AC2300">
        <v>320.88571107489713</v>
      </c>
      <c r="AD2300">
        <v>320.46015634885737</v>
      </c>
      <c r="AE2300">
        <v>323.55915714897566</v>
      </c>
      <c r="AF2300">
        <v>319.88801813812893</v>
      </c>
      <c r="AG2300">
        <v>304.42148029796039</v>
      </c>
      <c r="AH2300">
        <v>287.46862601649553</v>
      </c>
      <c r="AI2300">
        <v>274.39886559407631</v>
      </c>
      <c r="AJ2300">
        <v>-7.8554306030273437</v>
      </c>
      <c r="AK2300">
        <v>-7.7619199752807617</v>
      </c>
      <c r="AL2300">
        <v>-8.0069637298583984</v>
      </c>
      <c r="AM2300">
        <v>-7.9512033462524414</v>
      </c>
      <c r="AN2300">
        <v>-7.8396897315979004</v>
      </c>
      <c r="AO2300">
        <v>-6.5668168067932129</v>
      </c>
      <c r="AP2300">
        <v>-6.5112752914428711</v>
      </c>
      <c r="AQ2300">
        <v>-6.2389397621154785</v>
      </c>
      <c r="AR2300">
        <v>-6.4009647369384766</v>
      </c>
      <c r="AS2300">
        <v>-6.6287074089050293</v>
      </c>
      <c r="AT2300">
        <v>-6.5309023857116699</v>
      </c>
      <c r="AU2300">
        <v>-6.6009254455566406</v>
      </c>
      <c r="AV2300">
        <v>24.393999099731445</v>
      </c>
      <c r="AW2300">
        <v>88.140632629394531</v>
      </c>
      <c r="AX2300">
        <v>87.711311340332031</v>
      </c>
      <c r="AY2300">
        <v>86.746780395507813</v>
      </c>
      <c r="AZ2300">
        <v>86.608108520507813</v>
      </c>
      <c r="BA2300">
        <v>86.945640563964844</v>
      </c>
      <c r="BB2300">
        <v>25.08282470703125</v>
      </c>
      <c r="BC2300">
        <v>-3.3844540119171143</v>
      </c>
      <c r="BD2300">
        <v>-3.4789855480194092</v>
      </c>
      <c r="BE2300">
        <v>-3.225454568862915</v>
      </c>
      <c r="BF2300">
        <v>-3.2678344249725342</v>
      </c>
      <c r="BG2300">
        <v>-3.7681865692138672</v>
      </c>
      <c r="BH2300">
        <v>-3.814918041229248</v>
      </c>
      <c r="BI2300">
        <v>-3.7591838836669922</v>
      </c>
      <c r="BJ2300">
        <v>-3.8775322437286377</v>
      </c>
      <c r="BK2300">
        <v>-3.8583652973175049</v>
      </c>
      <c r="BL2300">
        <v>-3.829148530960083</v>
      </c>
      <c r="BM2300">
        <v>-3.2634568214416504</v>
      </c>
      <c r="BN2300">
        <v>-3.2645606994628906</v>
      </c>
      <c r="BO2300">
        <v>-3.104935884475708</v>
      </c>
      <c r="BP2300">
        <v>-3.1699528694152832</v>
      </c>
      <c r="BQ2300">
        <v>-3.2825171947479248</v>
      </c>
      <c r="BR2300">
        <v>-3.2164649963378906</v>
      </c>
      <c r="BS2300">
        <v>-3.2644689083099365</v>
      </c>
      <c r="BT2300">
        <v>27.606996536254883</v>
      </c>
      <c r="BU2300">
        <v>91.904975891113281</v>
      </c>
      <c r="BV2300">
        <v>91.460250854492187</v>
      </c>
      <c r="BW2300">
        <v>90.543022155761719</v>
      </c>
      <c r="BX2300">
        <v>90.454902648925781</v>
      </c>
      <c r="BY2300">
        <v>90.805549621582031</v>
      </c>
      <c r="BZ2300">
        <v>28.394266128540039</v>
      </c>
      <c r="CA2300">
        <v>-0.21320125460624695</v>
      </c>
      <c r="CB2300">
        <v>-0.32109671831130981</v>
      </c>
      <c r="CC2300">
        <v>-0.14790025353431702</v>
      </c>
      <c r="CD2300">
        <v>-0.27440959215164185</v>
      </c>
      <c r="CE2300">
        <v>-0.7091522216796875</v>
      </c>
      <c r="CF2300">
        <v>-1.0164715051651001</v>
      </c>
      <c r="CG2300">
        <v>-0.98690110445022583</v>
      </c>
      <c r="CH2300">
        <v>-1.017500638961792</v>
      </c>
      <c r="CI2300">
        <v>-1.0236784219741821</v>
      </c>
      <c r="CJ2300">
        <v>-1.0514600276947021</v>
      </c>
      <c r="CK2300">
        <v>-0.97555965185165405</v>
      </c>
      <c r="CL2300">
        <v>-1.0158959627151489</v>
      </c>
      <c r="CM2300">
        <v>-0.934334397315979</v>
      </c>
      <c r="CN2300">
        <v>-0.93216401338577271</v>
      </c>
      <c r="CO2300">
        <v>-0.96495628356933594</v>
      </c>
      <c r="CP2300">
        <v>-0.92089581489562988</v>
      </c>
      <c r="CQ2300">
        <v>-0.95364946126937866</v>
      </c>
      <c r="CR2300">
        <v>29.832307815551758</v>
      </c>
      <c r="CS2300">
        <v>94.51214599609375</v>
      </c>
      <c r="CT2300">
        <v>94.0567626953125</v>
      </c>
      <c r="CU2300">
        <v>93.172294616699219</v>
      </c>
      <c r="CV2300">
        <v>93.119178771972656</v>
      </c>
      <c r="CW2300">
        <v>93.478904724121094</v>
      </c>
      <c r="CX2300">
        <v>30.687759399414063</v>
      </c>
      <c r="CY2300">
        <v>1.9831987619400024</v>
      </c>
      <c r="CZ2300">
        <v>1.8660475015640259</v>
      </c>
      <c r="DA2300">
        <v>1.9836045503616333</v>
      </c>
      <c r="DB2300">
        <v>1.7988274097442627</v>
      </c>
      <c r="DC2300">
        <v>1.4095256328582764</v>
      </c>
      <c r="DD2300">
        <v>1.7819751501083374</v>
      </c>
      <c r="DE2300">
        <v>1.7853816747665405</v>
      </c>
      <c r="DF2300">
        <v>1.8425309658050537</v>
      </c>
      <c r="DG2300">
        <v>1.8110084533691406</v>
      </c>
      <c r="DH2300">
        <v>1.7262283563613892</v>
      </c>
      <c r="DI2300">
        <v>1.3123375177383423</v>
      </c>
      <c r="DJ2300">
        <v>1.2327686548233032</v>
      </c>
      <c r="DK2300">
        <v>1.23626708984375</v>
      </c>
      <c r="DL2300">
        <v>1.3056248426437378</v>
      </c>
      <c r="DM2300">
        <v>1.3526047468185425</v>
      </c>
      <c r="DN2300">
        <v>1.3746734857559204</v>
      </c>
      <c r="DO2300">
        <v>1.3571701049804687</v>
      </c>
      <c r="DP2300">
        <v>32.057621002197266</v>
      </c>
      <c r="DQ2300">
        <v>97.11932373046875</v>
      </c>
      <c r="DR2300">
        <v>96.653266906738281</v>
      </c>
      <c r="DS2300">
        <v>95.801559448242188</v>
      </c>
      <c r="DT2300">
        <v>95.783454895019531</v>
      </c>
      <c r="DU2300">
        <v>96.152267456054688</v>
      </c>
      <c r="DV2300">
        <v>32.981254577636719</v>
      </c>
      <c r="DW2300">
        <v>4.1795988082885742</v>
      </c>
      <c r="DX2300">
        <v>4.0531916618347168</v>
      </c>
      <c r="DY2300">
        <v>4.1151094436645508</v>
      </c>
      <c r="DZ2300">
        <v>3.8720643520355225</v>
      </c>
      <c r="EA2300">
        <v>3.5282034873962402</v>
      </c>
      <c r="EB2300">
        <v>5.8224878311157227</v>
      </c>
      <c r="EC2300">
        <v>5.7881178855895996</v>
      </c>
      <c r="ED2300">
        <v>5.9719624519348145</v>
      </c>
      <c r="EE2300">
        <v>5.903846263885498</v>
      </c>
      <c r="EF2300">
        <v>5.7367691993713379</v>
      </c>
      <c r="EG2300">
        <v>4.6156973838806152</v>
      </c>
      <c r="EH2300">
        <v>4.4794836044311523</v>
      </c>
      <c r="EI2300">
        <v>4.3702707290649414</v>
      </c>
      <c r="EJ2300">
        <v>4.5366368293762207</v>
      </c>
      <c r="EK2300">
        <v>4.6987948417663574</v>
      </c>
      <c r="EL2300">
        <v>4.6891107559204102</v>
      </c>
      <c r="EM2300">
        <v>4.6936264038085938</v>
      </c>
      <c r="EN2300">
        <v>35.270618438720703</v>
      </c>
      <c r="EO2300">
        <v>100.8836669921875</v>
      </c>
      <c r="EP2300">
        <v>100.40220642089844</v>
      </c>
      <c r="EQ2300">
        <v>99.597801208496094</v>
      </c>
      <c r="ER2300">
        <v>99.6302490234375</v>
      </c>
      <c r="ES2300">
        <v>100.01217651367187</v>
      </c>
      <c r="ET2300">
        <v>36.292694091796875</v>
      </c>
      <c r="EU2300">
        <v>7.3508515357971191</v>
      </c>
      <c r="EV2300">
        <v>7.2110805511474609</v>
      </c>
      <c r="EW2300">
        <v>7.1926636695861816</v>
      </c>
      <c r="EX2300">
        <v>6.8654890060424805</v>
      </c>
      <c r="EY2300">
        <v>6.5872378349304199</v>
      </c>
      <c r="EZ2300">
        <v>76.93878173828125</v>
      </c>
      <c r="FA2300">
        <v>75.812477111816406</v>
      </c>
      <c r="FB2300">
        <v>74.768081665039062</v>
      </c>
      <c r="FC2300">
        <v>73.871070861816406</v>
      </c>
      <c r="FD2300">
        <v>72.958534240722656</v>
      </c>
      <c r="FE2300">
        <v>72.173934936523438</v>
      </c>
      <c r="FF2300">
        <v>71.576530456542969</v>
      </c>
      <c r="FG2300">
        <v>71.775978088378906</v>
      </c>
      <c r="FH2300">
        <v>74.39556884765625</v>
      </c>
      <c r="FI2300">
        <v>78.938499450683594</v>
      </c>
      <c r="FJ2300">
        <v>83.564865112304687</v>
      </c>
      <c r="FK2300">
        <v>87.707901000976563</v>
      </c>
      <c r="FL2300">
        <v>90.55120849609375</v>
      </c>
      <c r="FM2300">
        <v>92.384384155273438</v>
      </c>
      <c r="FN2300">
        <v>93.557937622070312</v>
      </c>
      <c r="FO2300">
        <v>94.102287292480469</v>
      </c>
      <c r="FP2300">
        <v>94.139427185058594</v>
      </c>
      <c r="FQ2300">
        <v>93.397125244140625</v>
      </c>
      <c r="FR2300">
        <v>92.360389709472656</v>
      </c>
      <c r="FS2300">
        <v>89.763595581054688</v>
      </c>
      <c r="FT2300">
        <v>86.103614807128906</v>
      </c>
      <c r="FU2300">
        <v>82.872344970703125</v>
      </c>
      <c r="FV2300">
        <v>80.681716918945313</v>
      </c>
      <c r="FW2300">
        <v>78.965705871582031</v>
      </c>
      <c r="FX2300">
        <v>1594</v>
      </c>
      <c r="FY2300">
        <v>1.6445562243461609E-2</v>
      </c>
      <c r="FZ2300">
        <v>1</v>
      </c>
    </row>
    <row r="2301" spans="1:182" x14ac:dyDescent="0.2">
      <c r="A2301" t="s">
        <v>245</v>
      </c>
      <c r="B2301" t="s">
        <v>252</v>
      </c>
      <c r="C2301" t="s">
        <v>218</v>
      </c>
      <c r="D2301" t="s">
        <v>11</v>
      </c>
      <c r="E2301">
        <v>2016</v>
      </c>
      <c r="F2301" t="s">
        <v>230</v>
      </c>
      <c r="G2301" t="s">
        <v>10</v>
      </c>
      <c r="H2301" t="s">
        <v>226</v>
      </c>
      <c r="I2301">
        <v>1056.5999999999999</v>
      </c>
      <c r="L2301">
        <v>263.72462698332862</v>
      </c>
      <c r="M2301">
        <v>257.9563222496509</v>
      </c>
      <c r="N2301">
        <v>253.46093092029017</v>
      </c>
      <c r="O2301">
        <v>252.08937874053166</v>
      </c>
      <c r="P2301">
        <v>256.49620566492035</v>
      </c>
      <c r="Q2301">
        <v>267.16460611574985</v>
      </c>
      <c r="R2301">
        <v>280.91998090135428</v>
      </c>
      <c r="S2301">
        <v>287.57914078469162</v>
      </c>
      <c r="T2301">
        <v>295.49028060384131</v>
      </c>
      <c r="U2301">
        <v>304.11363151615535</v>
      </c>
      <c r="V2301">
        <v>315.73556416402664</v>
      </c>
      <c r="W2301">
        <v>320.41597448585514</v>
      </c>
      <c r="X2301">
        <v>320.39012420080576</v>
      </c>
      <c r="Y2301">
        <v>323.25126509959944</v>
      </c>
      <c r="Z2301">
        <v>324.6798815470512</v>
      </c>
      <c r="AA2301">
        <v>324.42427671625785</v>
      </c>
      <c r="AB2301">
        <v>324.0079816911109</v>
      </c>
      <c r="AC2301">
        <v>320.88571107489719</v>
      </c>
      <c r="AD2301">
        <v>320.46015634885731</v>
      </c>
      <c r="AE2301">
        <v>323.55915714897566</v>
      </c>
      <c r="AF2301">
        <v>319.88801813812893</v>
      </c>
      <c r="AG2301">
        <v>304.42148029796039</v>
      </c>
      <c r="AH2301">
        <v>287.46862601649548</v>
      </c>
      <c r="AI2301">
        <v>274.39886559407631</v>
      </c>
      <c r="AJ2301">
        <v>-7.8554306030273437</v>
      </c>
      <c r="AK2301">
        <v>-7.7619199752807617</v>
      </c>
      <c r="AL2301">
        <v>-8.0069637298583984</v>
      </c>
      <c r="AM2301">
        <v>-7.9512033462524414</v>
      </c>
      <c r="AN2301">
        <v>-7.8396897315979004</v>
      </c>
      <c r="AO2301">
        <v>-6.5668168067932129</v>
      </c>
      <c r="AP2301">
        <v>-6.5112752914428711</v>
      </c>
      <c r="AQ2301">
        <v>-6.2389397621154785</v>
      </c>
      <c r="AR2301">
        <v>-6.4009647369384766</v>
      </c>
      <c r="AS2301">
        <v>-6.6287074089050293</v>
      </c>
      <c r="AT2301">
        <v>-6.5309023857116699</v>
      </c>
      <c r="AU2301">
        <v>-6.6009254455566406</v>
      </c>
      <c r="AV2301">
        <v>24.393999099731445</v>
      </c>
      <c r="AW2301">
        <v>88.140632629394531</v>
      </c>
      <c r="AX2301">
        <v>87.711311340332031</v>
      </c>
      <c r="AY2301">
        <v>86.746780395507813</v>
      </c>
      <c r="AZ2301">
        <v>86.608108520507813</v>
      </c>
      <c r="BA2301">
        <v>86.945640563964844</v>
      </c>
      <c r="BB2301">
        <v>25.08282470703125</v>
      </c>
      <c r="BC2301">
        <v>-3.3844540119171143</v>
      </c>
      <c r="BD2301">
        <v>-3.4789855480194092</v>
      </c>
      <c r="BE2301">
        <v>-3.225454568862915</v>
      </c>
      <c r="BF2301">
        <v>-3.2678344249725342</v>
      </c>
      <c r="BG2301">
        <v>-3.7681865692138672</v>
      </c>
      <c r="BH2301">
        <v>-3.814918041229248</v>
      </c>
      <c r="BI2301">
        <v>-3.7591838836669922</v>
      </c>
      <c r="BJ2301">
        <v>-3.8775322437286377</v>
      </c>
      <c r="BK2301">
        <v>-3.8583652973175049</v>
      </c>
      <c r="BL2301">
        <v>-3.829148530960083</v>
      </c>
      <c r="BM2301">
        <v>-3.2634568214416504</v>
      </c>
      <c r="BN2301">
        <v>-3.2645606994628906</v>
      </c>
      <c r="BO2301">
        <v>-3.104935884475708</v>
      </c>
      <c r="BP2301">
        <v>-3.1699528694152832</v>
      </c>
      <c r="BQ2301">
        <v>-3.2825171947479248</v>
      </c>
      <c r="BR2301">
        <v>-3.2164649963378906</v>
      </c>
      <c r="BS2301">
        <v>-3.2644689083099365</v>
      </c>
      <c r="BT2301">
        <v>27.606996536254883</v>
      </c>
      <c r="BU2301">
        <v>91.904975891113281</v>
      </c>
      <c r="BV2301">
        <v>91.460250854492187</v>
      </c>
      <c r="BW2301">
        <v>90.543022155761719</v>
      </c>
      <c r="BX2301">
        <v>90.454902648925781</v>
      </c>
      <c r="BY2301">
        <v>90.805549621582031</v>
      </c>
      <c r="BZ2301">
        <v>28.394266128540039</v>
      </c>
      <c r="CA2301">
        <v>-0.21320125460624695</v>
      </c>
      <c r="CB2301">
        <v>-0.32109671831130981</v>
      </c>
      <c r="CC2301">
        <v>-0.14790025353431702</v>
      </c>
      <c r="CD2301">
        <v>-0.27440959215164185</v>
      </c>
      <c r="CE2301">
        <v>-0.7091522216796875</v>
      </c>
      <c r="CF2301">
        <v>-1.0164715051651001</v>
      </c>
      <c r="CG2301">
        <v>-0.98690110445022583</v>
      </c>
      <c r="CH2301">
        <v>-1.017500638961792</v>
      </c>
      <c r="CI2301">
        <v>-1.0236784219741821</v>
      </c>
      <c r="CJ2301">
        <v>-1.0514600276947021</v>
      </c>
      <c r="CK2301">
        <v>-0.97555965185165405</v>
      </c>
      <c r="CL2301">
        <v>-1.0158959627151489</v>
      </c>
      <c r="CM2301">
        <v>-0.934334397315979</v>
      </c>
      <c r="CN2301">
        <v>-0.93216401338577271</v>
      </c>
      <c r="CO2301">
        <v>-0.96495628356933594</v>
      </c>
      <c r="CP2301">
        <v>-0.92089581489562988</v>
      </c>
      <c r="CQ2301">
        <v>-0.95364946126937866</v>
      </c>
      <c r="CR2301">
        <v>29.832307815551758</v>
      </c>
      <c r="CS2301">
        <v>94.51214599609375</v>
      </c>
      <c r="CT2301">
        <v>94.0567626953125</v>
      </c>
      <c r="CU2301">
        <v>93.172294616699219</v>
      </c>
      <c r="CV2301">
        <v>93.119178771972656</v>
      </c>
      <c r="CW2301">
        <v>93.478904724121094</v>
      </c>
      <c r="CX2301">
        <v>30.687759399414063</v>
      </c>
      <c r="CY2301">
        <v>1.9831987619400024</v>
      </c>
      <c r="CZ2301">
        <v>1.8660475015640259</v>
      </c>
      <c r="DA2301">
        <v>1.9836045503616333</v>
      </c>
      <c r="DB2301">
        <v>1.7988274097442627</v>
      </c>
      <c r="DC2301">
        <v>1.4095256328582764</v>
      </c>
      <c r="DD2301">
        <v>1.7819751501083374</v>
      </c>
      <c r="DE2301">
        <v>1.7853816747665405</v>
      </c>
      <c r="DF2301">
        <v>1.8425309658050537</v>
      </c>
      <c r="DG2301">
        <v>1.8110084533691406</v>
      </c>
      <c r="DH2301">
        <v>1.7262283563613892</v>
      </c>
      <c r="DI2301">
        <v>1.3123375177383423</v>
      </c>
      <c r="DJ2301">
        <v>1.2327686548233032</v>
      </c>
      <c r="DK2301">
        <v>1.23626708984375</v>
      </c>
      <c r="DL2301">
        <v>1.3056248426437378</v>
      </c>
      <c r="DM2301">
        <v>1.3526047468185425</v>
      </c>
      <c r="DN2301">
        <v>1.3746734857559204</v>
      </c>
      <c r="DO2301">
        <v>1.3571701049804687</v>
      </c>
      <c r="DP2301">
        <v>32.057621002197266</v>
      </c>
      <c r="DQ2301">
        <v>97.11932373046875</v>
      </c>
      <c r="DR2301">
        <v>96.653266906738281</v>
      </c>
      <c r="DS2301">
        <v>95.801559448242188</v>
      </c>
      <c r="DT2301">
        <v>95.783454895019531</v>
      </c>
      <c r="DU2301">
        <v>96.152267456054688</v>
      </c>
      <c r="DV2301">
        <v>32.981254577636719</v>
      </c>
      <c r="DW2301">
        <v>4.1795988082885742</v>
      </c>
      <c r="DX2301">
        <v>4.0531916618347168</v>
      </c>
      <c r="DY2301">
        <v>4.1151094436645508</v>
      </c>
      <c r="DZ2301">
        <v>3.8720643520355225</v>
      </c>
      <c r="EA2301">
        <v>3.5282034873962402</v>
      </c>
      <c r="EB2301">
        <v>5.8224878311157227</v>
      </c>
      <c r="EC2301">
        <v>5.7881178855895996</v>
      </c>
      <c r="ED2301">
        <v>5.9719624519348145</v>
      </c>
      <c r="EE2301">
        <v>5.903846263885498</v>
      </c>
      <c r="EF2301">
        <v>5.7367691993713379</v>
      </c>
      <c r="EG2301">
        <v>4.6156973838806152</v>
      </c>
      <c r="EH2301">
        <v>4.4794836044311523</v>
      </c>
      <c r="EI2301">
        <v>4.3702707290649414</v>
      </c>
      <c r="EJ2301">
        <v>4.5366368293762207</v>
      </c>
      <c r="EK2301">
        <v>4.6987948417663574</v>
      </c>
      <c r="EL2301">
        <v>4.6891107559204102</v>
      </c>
      <c r="EM2301">
        <v>4.6936264038085938</v>
      </c>
      <c r="EN2301">
        <v>35.270618438720703</v>
      </c>
      <c r="EO2301">
        <v>100.8836669921875</v>
      </c>
      <c r="EP2301">
        <v>100.40220642089844</v>
      </c>
      <c r="EQ2301">
        <v>99.597801208496094</v>
      </c>
      <c r="ER2301">
        <v>99.6302490234375</v>
      </c>
      <c r="ES2301">
        <v>100.01217651367187</v>
      </c>
      <c r="ET2301">
        <v>36.292694091796875</v>
      </c>
      <c r="EU2301">
        <v>7.3508515357971191</v>
      </c>
      <c r="EV2301">
        <v>7.2110805511474609</v>
      </c>
      <c r="EW2301">
        <v>7.1926636695861816</v>
      </c>
      <c r="EX2301">
        <v>6.8654890060424805</v>
      </c>
      <c r="EY2301">
        <v>6.5872378349304199</v>
      </c>
      <c r="EZ2301">
        <v>76.93878173828125</v>
      </c>
      <c r="FA2301">
        <v>75.812477111816406</v>
      </c>
      <c r="FB2301">
        <v>74.768081665039062</v>
      </c>
      <c r="FC2301">
        <v>73.871070861816406</v>
      </c>
      <c r="FD2301">
        <v>72.958534240722656</v>
      </c>
      <c r="FE2301">
        <v>72.173934936523438</v>
      </c>
      <c r="FF2301">
        <v>71.576530456542969</v>
      </c>
      <c r="FG2301">
        <v>71.775978088378906</v>
      </c>
      <c r="FH2301">
        <v>74.39556884765625</v>
      </c>
      <c r="FI2301">
        <v>78.938499450683594</v>
      </c>
      <c r="FJ2301">
        <v>83.564865112304687</v>
      </c>
      <c r="FK2301">
        <v>87.707901000976563</v>
      </c>
      <c r="FL2301">
        <v>90.55120849609375</v>
      </c>
      <c r="FM2301">
        <v>92.384384155273438</v>
      </c>
      <c r="FN2301">
        <v>93.557937622070312</v>
      </c>
      <c r="FO2301">
        <v>94.102287292480469</v>
      </c>
      <c r="FP2301">
        <v>94.139427185058594</v>
      </c>
      <c r="FQ2301">
        <v>93.397125244140625</v>
      </c>
      <c r="FR2301">
        <v>92.360389709472656</v>
      </c>
      <c r="FS2301">
        <v>89.763595581054688</v>
      </c>
      <c r="FT2301">
        <v>86.103614807128906</v>
      </c>
      <c r="FU2301">
        <v>82.872344970703125</v>
      </c>
      <c r="FV2301">
        <v>80.681716918945313</v>
      </c>
      <c r="FW2301">
        <v>78.965705871582031</v>
      </c>
      <c r="FX2301">
        <v>1594</v>
      </c>
      <c r="FY2301">
        <v>1.6445562243461609E-2</v>
      </c>
      <c r="FZ2301">
        <v>1</v>
      </c>
    </row>
    <row r="2302" spans="1:182" x14ac:dyDescent="0.2">
      <c r="A2302" t="s">
        <v>245</v>
      </c>
      <c r="B2302" t="s">
        <v>252</v>
      </c>
      <c r="C2302" t="s">
        <v>218</v>
      </c>
      <c r="D2302" t="s">
        <v>11</v>
      </c>
      <c r="E2302">
        <v>2017</v>
      </c>
      <c r="F2302" t="s">
        <v>230</v>
      </c>
      <c r="G2302" t="s">
        <v>10</v>
      </c>
      <c r="H2302" t="s">
        <v>226</v>
      </c>
      <c r="I2302">
        <v>1056.5999999999999</v>
      </c>
      <c r="L2302">
        <v>263.72462698332862</v>
      </c>
      <c r="M2302">
        <v>257.9563222496509</v>
      </c>
      <c r="N2302">
        <v>253.46093092029017</v>
      </c>
      <c r="O2302">
        <v>252.08937874053166</v>
      </c>
      <c r="P2302">
        <v>256.49620566492035</v>
      </c>
      <c r="Q2302">
        <v>267.16460611574985</v>
      </c>
      <c r="R2302">
        <v>280.91998090135422</v>
      </c>
      <c r="S2302">
        <v>287.57914078469162</v>
      </c>
      <c r="T2302">
        <v>295.49028060384131</v>
      </c>
      <c r="U2302">
        <v>304.11363151615541</v>
      </c>
      <c r="V2302">
        <v>315.73556416402664</v>
      </c>
      <c r="W2302">
        <v>320.41597448585514</v>
      </c>
      <c r="X2302">
        <v>320.39012420080576</v>
      </c>
      <c r="Y2302">
        <v>323.25126509959944</v>
      </c>
      <c r="Z2302">
        <v>324.6798815470512</v>
      </c>
      <c r="AA2302">
        <v>324.42427671625785</v>
      </c>
      <c r="AB2302">
        <v>324.0079816911109</v>
      </c>
      <c r="AC2302">
        <v>320.88571107489719</v>
      </c>
      <c r="AD2302">
        <v>320.46015634885731</v>
      </c>
      <c r="AE2302">
        <v>323.55915714897566</v>
      </c>
      <c r="AF2302">
        <v>319.88801813812893</v>
      </c>
      <c r="AG2302">
        <v>304.42148029796039</v>
      </c>
      <c r="AH2302">
        <v>287.46862601649548</v>
      </c>
      <c r="AI2302">
        <v>274.39886559407631</v>
      </c>
      <c r="AJ2302">
        <v>-7.8554306030273437</v>
      </c>
      <c r="AK2302">
        <v>-7.7619199752807617</v>
      </c>
      <c r="AL2302">
        <v>-8.0069637298583984</v>
      </c>
      <c r="AM2302">
        <v>-7.9512033462524414</v>
      </c>
      <c r="AN2302">
        <v>-7.8396897315979004</v>
      </c>
      <c r="AO2302">
        <v>-6.5668168067932129</v>
      </c>
      <c r="AP2302">
        <v>-6.5112752914428711</v>
      </c>
      <c r="AQ2302">
        <v>-6.2389397621154785</v>
      </c>
      <c r="AR2302">
        <v>-6.4009647369384766</v>
      </c>
      <c r="AS2302">
        <v>-6.6287074089050293</v>
      </c>
      <c r="AT2302">
        <v>-6.5309023857116699</v>
      </c>
      <c r="AU2302">
        <v>-6.6009254455566406</v>
      </c>
      <c r="AV2302">
        <v>24.393999099731445</v>
      </c>
      <c r="AW2302">
        <v>88.140632629394531</v>
      </c>
      <c r="AX2302">
        <v>87.711311340332031</v>
      </c>
      <c r="AY2302">
        <v>86.746780395507813</v>
      </c>
      <c r="AZ2302">
        <v>86.608108520507813</v>
      </c>
      <c r="BA2302">
        <v>86.945640563964844</v>
      </c>
      <c r="BB2302">
        <v>25.08282470703125</v>
      </c>
      <c r="BC2302">
        <v>-3.3844540119171143</v>
      </c>
      <c r="BD2302">
        <v>-3.4789855480194092</v>
      </c>
      <c r="BE2302">
        <v>-3.225454568862915</v>
      </c>
      <c r="BF2302">
        <v>-3.2678344249725342</v>
      </c>
      <c r="BG2302">
        <v>-3.7681865692138672</v>
      </c>
      <c r="BH2302">
        <v>-3.814918041229248</v>
      </c>
      <c r="BI2302">
        <v>-3.7591838836669922</v>
      </c>
      <c r="BJ2302">
        <v>-3.8775322437286377</v>
      </c>
      <c r="BK2302">
        <v>-3.8583652973175049</v>
      </c>
      <c r="BL2302">
        <v>-3.829148530960083</v>
      </c>
      <c r="BM2302">
        <v>-3.2634568214416504</v>
      </c>
      <c r="BN2302">
        <v>-3.2645606994628906</v>
      </c>
      <c r="BO2302">
        <v>-3.104935884475708</v>
      </c>
      <c r="BP2302">
        <v>-3.1699528694152832</v>
      </c>
      <c r="BQ2302">
        <v>-3.2825171947479248</v>
      </c>
      <c r="BR2302">
        <v>-3.2164649963378906</v>
      </c>
      <c r="BS2302">
        <v>-3.2644689083099365</v>
      </c>
      <c r="BT2302">
        <v>27.606996536254883</v>
      </c>
      <c r="BU2302">
        <v>91.904975891113281</v>
      </c>
      <c r="BV2302">
        <v>91.460250854492187</v>
      </c>
      <c r="BW2302">
        <v>90.543022155761719</v>
      </c>
      <c r="BX2302">
        <v>90.454902648925781</v>
      </c>
      <c r="BY2302">
        <v>90.805549621582031</v>
      </c>
      <c r="BZ2302">
        <v>28.394266128540039</v>
      </c>
      <c r="CA2302">
        <v>-0.21320125460624695</v>
      </c>
      <c r="CB2302">
        <v>-0.32109671831130981</v>
      </c>
      <c r="CC2302">
        <v>-0.14790025353431702</v>
      </c>
      <c r="CD2302">
        <v>-0.27440959215164185</v>
      </c>
      <c r="CE2302">
        <v>-0.7091522216796875</v>
      </c>
      <c r="CF2302">
        <v>-1.0164715051651001</v>
      </c>
      <c r="CG2302">
        <v>-0.98690110445022583</v>
      </c>
      <c r="CH2302">
        <v>-1.017500638961792</v>
      </c>
      <c r="CI2302">
        <v>-1.0236784219741821</v>
      </c>
      <c r="CJ2302">
        <v>-1.0514600276947021</v>
      </c>
      <c r="CK2302">
        <v>-0.97555965185165405</v>
      </c>
      <c r="CL2302">
        <v>-1.0158959627151489</v>
      </c>
      <c r="CM2302">
        <v>-0.934334397315979</v>
      </c>
      <c r="CN2302">
        <v>-0.93216401338577271</v>
      </c>
      <c r="CO2302">
        <v>-0.96495628356933594</v>
      </c>
      <c r="CP2302">
        <v>-0.92089581489562988</v>
      </c>
      <c r="CQ2302">
        <v>-0.95364946126937866</v>
      </c>
      <c r="CR2302">
        <v>29.832307815551758</v>
      </c>
      <c r="CS2302">
        <v>94.51214599609375</v>
      </c>
      <c r="CT2302">
        <v>94.0567626953125</v>
      </c>
      <c r="CU2302">
        <v>93.172294616699219</v>
      </c>
      <c r="CV2302">
        <v>93.119178771972656</v>
      </c>
      <c r="CW2302">
        <v>93.478904724121094</v>
      </c>
      <c r="CX2302">
        <v>30.687759399414063</v>
      </c>
      <c r="CY2302">
        <v>1.9831987619400024</v>
      </c>
      <c r="CZ2302">
        <v>1.8660475015640259</v>
      </c>
      <c r="DA2302">
        <v>1.9836045503616333</v>
      </c>
      <c r="DB2302">
        <v>1.7988274097442627</v>
      </c>
      <c r="DC2302">
        <v>1.4095256328582764</v>
      </c>
      <c r="DD2302">
        <v>1.7819751501083374</v>
      </c>
      <c r="DE2302">
        <v>1.7853816747665405</v>
      </c>
      <c r="DF2302">
        <v>1.8425309658050537</v>
      </c>
      <c r="DG2302">
        <v>1.8110084533691406</v>
      </c>
      <c r="DH2302">
        <v>1.7262283563613892</v>
      </c>
      <c r="DI2302">
        <v>1.3123375177383423</v>
      </c>
      <c r="DJ2302">
        <v>1.2327686548233032</v>
      </c>
      <c r="DK2302">
        <v>1.23626708984375</v>
      </c>
      <c r="DL2302">
        <v>1.3056248426437378</v>
      </c>
      <c r="DM2302">
        <v>1.3526047468185425</v>
      </c>
      <c r="DN2302">
        <v>1.3746734857559204</v>
      </c>
      <c r="DO2302">
        <v>1.3571701049804687</v>
      </c>
      <c r="DP2302">
        <v>32.057621002197266</v>
      </c>
      <c r="DQ2302">
        <v>97.11932373046875</v>
      </c>
      <c r="DR2302">
        <v>96.653266906738281</v>
      </c>
      <c r="DS2302">
        <v>95.801559448242188</v>
      </c>
      <c r="DT2302">
        <v>95.783454895019531</v>
      </c>
      <c r="DU2302">
        <v>96.152267456054688</v>
      </c>
      <c r="DV2302">
        <v>32.981254577636719</v>
      </c>
      <c r="DW2302">
        <v>4.1795988082885742</v>
      </c>
      <c r="DX2302">
        <v>4.0531916618347168</v>
      </c>
      <c r="DY2302">
        <v>4.1151094436645508</v>
      </c>
      <c r="DZ2302">
        <v>3.8720643520355225</v>
      </c>
      <c r="EA2302">
        <v>3.5282034873962402</v>
      </c>
      <c r="EB2302">
        <v>5.8224878311157227</v>
      </c>
      <c r="EC2302">
        <v>5.7881178855895996</v>
      </c>
      <c r="ED2302">
        <v>5.9719624519348145</v>
      </c>
      <c r="EE2302">
        <v>5.903846263885498</v>
      </c>
      <c r="EF2302">
        <v>5.7367691993713379</v>
      </c>
      <c r="EG2302">
        <v>4.6156973838806152</v>
      </c>
      <c r="EH2302">
        <v>4.4794836044311523</v>
      </c>
      <c r="EI2302">
        <v>4.3702707290649414</v>
      </c>
      <c r="EJ2302">
        <v>4.5366368293762207</v>
      </c>
      <c r="EK2302">
        <v>4.6987948417663574</v>
      </c>
      <c r="EL2302">
        <v>4.6891107559204102</v>
      </c>
      <c r="EM2302">
        <v>4.6936264038085938</v>
      </c>
      <c r="EN2302">
        <v>35.270618438720703</v>
      </c>
      <c r="EO2302">
        <v>100.8836669921875</v>
      </c>
      <c r="EP2302">
        <v>100.40220642089844</v>
      </c>
      <c r="EQ2302">
        <v>99.597801208496094</v>
      </c>
      <c r="ER2302">
        <v>99.6302490234375</v>
      </c>
      <c r="ES2302">
        <v>100.01217651367187</v>
      </c>
      <c r="ET2302">
        <v>36.292694091796875</v>
      </c>
      <c r="EU2302">
        <v>7.3508515357971191</v>
      </c>
      <c r="EV2302">
        <v>7.2110805511474609</v>
      </c>
      <c r="EW2302">
        <v>7.1926636695861816</v>
      </c>
      <c r="EX2302">
        <v>6.8654890060424805</v>
      </c>
      <c r="EY2302">
        <v>6.5872378349304199</v>
      </c>
      <c r="EZ2302">
        <v>76.93878173828125</v>
      </c>
      <c r="FA2302">
        <v>75.812477111816406</v>
      </c>
      <c r="FB2302">
        <v>74.768081665039062</v>
      </c>
      <c r="FC2302">
        <v>73.871070861816406</v>
      </c>
      <c r="FD2302">
        <v>72.958534240722656</v>
      </c>
      <c r="FE2302">
        <v>72.173934936523438</v>
      </c>
      <c r="FF2302">
        <v>71.576530456542969</v>
      </c>
      <c r="FG2302">
        <v>71.775978088378906</v>
      </c>
      <c r="FH2302">
        <v>74.39556884765625</v>
      </c>
      <c r="FI2302">
        <v>78.938499450683594</v>
      </c>
      <c r="FJ2302">
        <v>83.564865112304687</v>
      </c>
      <c r="FK2302">
        <v>87.707901000976563</v>
      </c>
      <c r="FL2302">
        <v>90.55120849609375</v>
      </c>
      <c r="FM2302">
        <v>92.384384155273438</v>
      </c>
      <c r="FN2302">
        <v>93.557937622070312</v>
      </c>
      <c r="FO2302">
        <v>94.102287292480469</v>
      </c>
      <c r="FP2302">
        <v>94.139427185058594</v>
      </c>
      <c r="FQ2302">
        <v>93.397125244140625</v>
      </c>
      <c r="FR2302">
        <v>92.360389709472656</v>
      </c>
      <c r="FS2302">
        <v>89.763595581054688</v>
      </c>
      <c r="FT2302">
        <v>86.103614807128906</v>
      </c>
      <c r="FU2302">
        <v>82.872344970703125</v>
      </c>
      <c r="FV2302">
        <v>80.681716918945313</v>
      </c>
      <c r="FW2302">
        <v>78.965705871582031</v>
      </c>
      <c r="FX2302">
        <v>1594</v>
      </c>
      <c r="FY2302">
        <v>1.6445562243461609E-2</v>
      </c>
      <c r="FZ2302">
        <v>1</v>
      </c>
    </row>
    <row r="2303" spans="1:182" x14ac:dyDescent="0.2">
      <c r="A2303" t="s">
        <v>245</v>
      </c>
      <c r="B2303" t="s">
        <v>252</v>
      </c>
      <c r="C2303" t="s">
        <v>218</v>
      </c>
      <c r="D2303" t="s">
        <v>36</v>
      </c>
      <c r="E2303">
        <v>2015</v>
      </c>
      <c r="F2303" t="s">
        <v>231</v>
      </c>
      <c r="G2303" t="s">
        <v>10</v>
      </c>
      <c r="H2303" t="s">
        <v>226</v>
      </c>
      <c r="I2303">
        <v>579.20000000000005</v>
      </c>
      <c r="L2303">
        <v>111.60423988635155</v>
      </c>
      <c r="M2303">
        <v>109.19237258493925</v>
      </c>
      <c r="N2303">
        <v>107.79237546959166</v>
      </c>
      <c r="O2303">
        <v>107.36191792789222</v>
      </c>
      <c r="P2303">
        <v>109.23915280628314</v>
      </c>
      <c r="Q2303">
        <v>114.84784237796356</v>
      </c>
      <c r="R2303">
        <v>124.57746443450201</v>
      </c>
      <c r="S2303">
        <v>128.54091915340575</v>
      </c>
      <c r="T2303">
        <v>131.4717633138188</v>
      </c>
      <c r="U2303">
        <v>132.7321922445675</v>
      </c>
      <c r="V2303">
        <v>134.59622540233377</v>
      </c>
      <c r="W2303">
        <v>137.22168074344879</v>
      </c>
      <c r="X2303">
        <v>139.73194095658101</v>
      </c>
      <c r="Y2303">
        <v>139.55526526139076</v>
      </c>
      <c r="Z2303">
        <v>140.0564238778795</v>
      </c>
      <c r="AA2303">
        <v>139.56271231682845</v>
      </c>
      <c r="AB2303">
        <v>138.71013671609802</v>
      </c>
      <c r="AC2303">
        <v>138.58724309767399</v>
      </c>
      <c r="AD2303">
        <v>135.93405791505739</v>
      </c>
      <c r="AE2303">
        <v>134.5341573102954</v>
      </c>
      <c r="AF2303">
        <v>132.49663030160829</v>
      </c>
      <c r="AG2303">
        <v>128.0855489610037</v>
      </c>
      <c r="AH2303">
        <v>122.58422801768133</v>
      </c>
      <c r="AI2303">
        <v>116.23985607790988</v>
      </c>
      <c r="AJ2303">
        <v>-2.7540674209594727</v>
      </c>
      <c r="AK2303">
        <v>-2.7094292640686035</v>
      </c>
      <c r="AL2303">
        <v>-2.7030305862426758</v>
      </c>
      <c r="AM2303">
        <v>-2.6853899955749512</v>
      </c>
      <c r="AN2303">
        <v>-2.6944808959960937</v>
      </c>
      <c r="AO2303">
        <v>-2.7708251476287842</v>
      </c>
      <c r="AP2303">
        <v>-2.8288199901580811</v>
      </c>
      <c r="AQ2303">
        <v>-2.9548969268798828</v>
      </c>
      <c r="AR2303">
        <v>-3.0174188613891602</v>
      </c>
      <c r="AS2303">
        <v>-3.0027332305908203</v>
      </c>
      <c r="AT2303">
        <v>-2.9741132259368896</v>
      </c>
      <c r="AU2303">
        <v>-3.0649576187133789</v>
      </c>
      <c r="AV2303">
        <v>-3.0656051635742187</v>
      </c>
      <c r="AW2303">
        <v>-3.1021838188171387</v>
      </c>
      <c r="AX2303">
        <v>-3.0998032093048096</v>
      </c>
      <c r="AY2303">
        <v>7.3986616134643555</v>
      </c>
      <c r="AZ2303">
        <v>31.680198669433594</v>
      </c>
      <c r="BA2303">
        <v>31.765827178955078</v>
      </c>
      <c r="BB2303">
        <v>31.445182800292969</v>
      </c>
      <c r="BC2303">
        <v>31.164119720458984</v>
      </c>
      <c r="BD2303">
        <v>31.013105392456055</v>
      </c>
      <c r="BE2303">
        <v>6.966799259185791</v>
      </c>
      <c r="BF2303">
        <v>-3.6761860847473145</v>
      </c>
      <c r="BG2303">
        <v>-3.6716296672821045</v>
      </c>
      <c r="BH2303">
        <v>-1.2871840000152588</v>
      </c>
      <c r="BI2303">
        <v>-1.272508978843689</v>
      </c>
      <c r="BJ2303">
        <v>-1.2824424505233765</v>
      </c>
      <c r="BK2303">
        <v>-1.2767175436019897</v>
      </c>
      <c r="BL2303">
        <v>-1.2843865156173706</v>
      </c>
      <c r="BM2303">
        <v>-1.3330745697021484</v>
      </c>
      <c r="BN2303">
        <v>-1.3803689479827881</v>
      </c>
      <c r="BO2303">
        <v>-1.454541802406311</v>
      </c>
      <c r="BP2303">
        <v>-1.4666988849639893</v>
      </c>
      <c r="BQ2303">
        <v>-1.4337037801742554</v>
      </c>
      <c r="BR2303">
        <v>-1.4318815469741821</v>
      </c>
      <c r="BS2303">
        <v>-1.4698929786682129</v>
      </c>
      <c r="BT2303">
        <v>-1.4525233507156372</v>
      </c>
      <c r="BU2303">
        <v>-1.4770170450210571</v>
      </c>
      <c r="BV2303">
        <v>-1.4686427116394043</v>
      </c>
      <c r="BW2303">
        <v>9.7248725891113281</v>
      </c>
      <c r="BX2303">
        <v>33.867122650146484</v>
      </c>
      <c r="BY2303">
        <v>33.9879150390625</v>
      </c>
      <c r="BZ2303">
        <v>33.709865570068359</v>
      </c>
      <c r="CA2303">
        <v>33.499057769775391</v>
      </c>
      <c r="CB2303">
        <v>33.345603942871094</v>
      </c>
      <c r="CC2303">
        <v>9.3400821685791016</v>
      </c>
      <c r="CD2303">
        <v>-1.2195360660552979</v>
      </c>
      <c r="CE2303">
        <v>-1.2410454750061035</v>
      </c>
      <c r="CF2303">
        <v>-0.2712249755859375</v>
      </c>
      <c r="CG2303">
        <v>-0.27730226516723633</v>
      </c>
      <c r="CH2303">
        <v>-0.29854759573936462</v>
      </c>
      <c r="CI2303">
        <v>-0.30107519030570984</v>
      </c>
      <c r="CJ2303">
        <v>-0.30775958299636841</v>
      </c>
      <c r="CK2303">
        <v>-0.33729296922683716</v>
      </c>
      <c r="CL2303">
        <v>-0.37717604637145996</v>
      </c>
      <c r="CM2303">
        <v>-0.41540050506591797</v>
      </c>
      <c r="CN2303">
        <v>-0.3926750123500824</v>
      </c>
      <c r="CO2303">
        <v>-0.34699878096580505</v>
      </c>
      <c r="CP2303">
        <v>-0.36373665928840637</v>
      </c>
      <c r="CQ2303">
        <v>-0.36515608429908752</v>
      </c>
      <c r="CR2303">
        <v>-0.33530792593955994</v>
      </c>
      <c r="CS2303">
        <v>-0.35143160820007324</v>
      </c>
      <c r="CT2303">
        <v>-0.338905930519104</v>
      </c>
      <c r="CU2303">
        <v>11.33599853515625</v>
      </c>
      <c r="CV2303">
        <v>35.381782531738281</v>
      </c>
      <c r="CW2303">
        <v>35.526927947998047</v>
      </c>
      <c r="CX2303">
        <v>35.278373718261719</v>
      </c>
      <c r="CY2303">
        <v>35.116226196289063</v>
      </c>
      <c r="CZ2303">
        <v>34.961086273193359</v>
      </c>
      <c r="DA2303">
        <v>10.983811378479004</v>
      </c>
      <c r="DB2303">
        <v>0.48193225264549255</v>
      </c>
      <c r="DC2303">
        <v>0.44236987829208374</v>
      </c>
      <c r="DD2303">
        <v>0.74473398923873901</v>
      </c>
      <c r="DE2303">
        <v>0.71790438890457153</v>
      </c>
      <c r="DF2303">
        <v>0.68534731864929199</v>
      </c>
      <c r="DG2303">
        <v>0.67456710338592529</v>
      </c>
      <c r="DH2303">
        <v>0.66886740922927856</v>
      </c>
      <c r="DI2303">
        <v>0.6584886908531189</v>
      </c>
      <c r="DJ2303">
        <v>0.62601679563522339</v>
      </c>
      <c r="DK2303">
        <v>0.6237407922744751</v>
      </c>
      <c r="DL2303">
        <v>0.68134891986846924</v>
      </c>
      <c r="DM2303">
        <v>0.73970627784729004</v>
      </c>
      <c r="DN2303">
        <v>0.70440828800201416</v>
      </c>
      <c r="DO2303">
        <v>0.73958081007003784</v>
      </c>
      <c r="DP2303">
        <v>0.78190755844116211</v>
      </c>
      <c r="DQ2303">
        <v>0.77415388822555542</v>
      </c>
      <c r="DR2303">
        <v>0.79083085060119629</v>
      </c>
      <c r="DS2303">
        <v>12.947125434875488</v>
      </c>
      <c r="DT2303">
        <v>36.896438598632812</v>
      </c>
      <c r="DU2303">
        <v>37.065937042236328</v>
      </c>
      <c r="DV2303">
        <v>36.846885681152344</v>
      </c>
      <c r="DW2303">
        <v>36.733394622802734</v>
      </c>
      <c r="DX2303">
        <v>36.576568603515625</v>
      </c>
      <c r="DY2303">
        <v>12.62753963470459</v>
      </c>
      <c r="DZ2303">
        <v>2.1834006309509277</v>
      </c>
      <c r="EA2303">
        <v>2.1257851123809814</v>
      </c>
      <c r="EB2303">
        <v>2.2116174697875977</v>
      </c>
      <c r="EC2303">
        <v>2.1548247337341309</v>
      </c>
      <c r="ED2303">
        <v>2.1059353351593018</v>
      </c>
      <c r="EE2303">
        <v>2.0832397937774658</v>
      </c>
      <c r="EF2303">
        <v>2.0789616107940674</v>
      </c>
      <c r="EG2303">
        <v>2.0962393283843994</v>
      </c>
      <c r="EH2303">
        <v>2.0744678974151611</v>
      </c>
      <c r="EI2303">
        <v>2.1240959167480469</v>
      </c>
      <c r="EJ2303">
        <v>2.2320690155029297</v>
      </c>
      <c r="EK2303">
        <v>2.3087358474731445</v>
      </c>
      <c r="EL2303">
        <v>2.2466399669647217</v>
      </c>
      <c r="EM2303">
        <v>2.3346455097198486</v>
      </c>
      <c r="EN2303">
        <v>2.3949892520904541</v>
      </c>
      <c r="EO2303">
        <v>2.3993206024169922</v>
      </c>
      <c r="EP2303">
        <v>2.4219913482666016</v>
      </c>
      <c r="EQ2303">
        <v>15.273336410522461</v>
      </c>
      <c r="ER2303">
        <v>39.083366394042969</v>
      </c>
      <c r="ES2303">
        <v>39.288028717041016</v>
      </c>
      <c r="ET2303">
        <v>39.111568450927734</v>
      </c>
      <c r="EU2303">
        <v>39.068332672119141</v>
      </c>
      <c r="EV2303">
        <v>38.909069061279297</v>
      </c>
      <c r="EW2303">
        <v>15.000823020935059</v>
      </c>
      <c r="EX2303">
        <v>4.6400504112243652</v>
      </c>
      <c r="EY2303">
        <v>4.5563693046569824</v>
      </c>
      <c r="EZ2303">
        <v>51.930328369140625</v>
      </c>
      <c r="FA2303">
        <v>51.421676635742187</v>
      </c>
      <c r="FB2303">
        <v>51.069019317626953</v>
      </c>
      <c r="FC2303">
        <v>50.615100860595703</v>
      </c>
      <c r="FD2303">
        <v>50.339149475097656</v>
      </c>
      <c r="FE2303">
        <v>49.917999267578125</v>
      </c>
      <c r="FF2303">
        <v>50.055946350097656</v>
      </c>
      <c r="FG2303">
        <v>50.085487365722656</v>
      </c>
      <c r="FH2303">
        <v>50.556739807128906</v>
      </c>
      <c r="FI2303">
        <v>52.042236328125</v>
      </c>
      <c r="FJ2303">
        <v>53.966163635253906</v>
      </c>
      <c r="FK2303">
        <v>55.466957092285156</v>
      </c>
      <c r="FL2303">
        <v>56.537086486816406</v>
      </c>
      <c r="FM2303">
        <v>57.488136291503906</v>
      </c>
      <c r="FN2303">
        <v>58.031898498535156</v>
      </c>
      <c r="FO2303">
        <v>57.988262176513672</v>
      </c>
      <c r="FP2303">
        <v>57.73345947265625</v>
      </c>
      <c r="FQ2303">
        <v>56.990875244140625</v>
      </c>
      <c r="FR2303">
        <v>55.403995513916016</v>
      </c>
      <c r="FS2303">
        <v>54.094688415527344</v>
      </c>
      <c r="FT2303">
        <v>53.429466247558594</v>
      </c>
      <c r="FU2303">
        <v>53.072303771972656</v>
      </c>
      <c r="FV2303">
        <v>52.647174835205078</v>
      </c>
      <c r="FW2303">
        <v>51.942375183105469</v>
      </c>
      <c r="FX2303">
        <v>1594</v>
      </c>
      <c r="FY2303">
        <v>1.6445562243461609E-2</v>
      </c>
      <c r="FZ2303">
        <v>1</v>
      </c>
    </row>
    <row r="2304" spans="1:182" x14ac:dyDescent="0.2">
      <c r="A2304" t="s">
        <v>245</v>
      </c>
      <c r="B2304" t="s">
        <v>252</v>
      </c>
      <c r="C2304" t="s">
        <v>218</v>
      </c>
      <c r="D2304" t="s">
        <v>36</v>
      </c>
      <c r="E2304">
        <v>2016</v>
      </c>
      <c r="F2304" t="s">
        <v>231</v>
      </c>
      <c r="G2304" t="s">
        <v>10</v>
      </c>
      <c r="H2304" t="s">
        <v>226</v>
      </c>
      <c r="I2304">
        <v>579.20000000000005</v>
      </c>
      <c r="L2304">
        <v>111.60423988635154</v>
      </c>
      <c r="M2304">
        <v>109.19237258493925</v>
      </c>
      <c r="N2304">
        <v>107.79237546959166</v>
      </c>
      <c r="O2304">
        <v>107.36191792789222</v>
      </c>
      <c r="P2304">
        <v>109.23915280628316</v>
      </c>
      <c r="Q2304">
        <v>114.84784237796356</v>
      </c>
      <c r="R2304">
        <v>124.57746443450201</v>
      </c>
      <c r="S2304">
        <v>128.54091915340578</v>
      </c>
      <c r="T2304">
        <v>131.4717633138188</v>
      </c>
      <c r="U2304">
        <v>132.7321922445675</v>
      </c>
      <c r="V2304">
        <v>134.59622540233374</v>
      </c>
      <c r="W2304">
        <v>137.22168074344879</v>
      </c>
      <c r="X2304">
        <v>139.73194095658101</v>
      </c>
      <c r="Y2304">
        <v>139.55526526139076</v>
      </c>
      <c r="Z2304">
        <v>140.0564238778795</v>
      </c>
      <c r="AA2304">
        <v>139.56271231682842</v>
      </c>
      <c r="AB2304">
        <v>138.71013671609799</v>
      </c>
      <c r="AC2304">
        <v>138.58724309767399</v>
      </c>
      <c r="AD2304">
        <v>135.93405791505739</v>
      </c>
      <c r="AE2304">
        <v>134.5341573102954</v>
      </c>
      <c r="AF2304">
        <v>132.49663030160829</v>
      </c>
      <c r="AG2304">
        <v>128.0855489610037</v>
      </c>
      <c r="AH2304">
        <v>122.58422801768133</v>
      </c>
      <c r="AI2304">
        <v>116.23985607790988</v>
      </c>
      <c r="AJ2304">
        <v>-2.7540674209594727</v>
      </c>
      <c r="AK2304">
        <v>-2.7094292640686035</v>
      </c>
      <c r="AL2304">
        <v>-2.7030305862426758</v>
      </c>
      <c r="AM2304">
        <v>-2.6853899955749512</v>
      </c>
      <c r="AN2304">
        <v>-2.6944808959960937</v>
      </c>
      <c r="AO2304">
        <v>-2.7708251476287842</v>
      </c>
      <c r="AP2304">
        <v>-2.8288199901580811</v>
      </c>
      <c r="AQ2304">
        <v>-2.9548969268798828</v>
      </c>
      <c r="AR2304">
        <v>-3.0174188613891602</v>
      </c>
      <c r="AS2304">
        <v>-3.0027332305908203</v>
      </c>
      <c r="AT2304">
        <v>-2.9741132259368896</v>
      </c>
      <c r="AU2304">
        <v>-3.0649576187133789</v>
      </c>
      <c r="AV2304">
        <v>-3.0656051635742187</v>
      </c>
      <c r="AW2304">
        <v>-3.1021838188171387</v>
      </c>
      <c r="AX2304">
        <v>-3.0998032093048096</v>
      </c>
      <c r="AY2304">
        <v>7.3986616134643555</v>
      </c>
      <c r="AZ2304">
        <v>31.680198669433594</v>
      </c>
      <c r="BA2304">
        <v>31.765827178955078</v>
      </c>
      <c r="BB2304">
        <v>31.445182800292969</v>
      </c>
      <c r="BC2304">
        <v>31.164119720458984</v>
      </c>
      <c r="BD2304">
        <v>31.013105392456055</v>
      </c>
      <c r="BE2304">
        <v>6.966799259185791</v>
      </c>
      <c r="BF2304">
        <v>-3.6761860847473145</v>
      </c>
      <c r="BG2304">
        <v>-3.6716296672821045</v>
      </c>
      <c r="BH2304">
        <v>-1.2871840000152588</v>
      </c>
      <c r="BI2304">
        <v>-1.272508978843689</v>
      </c>
      <c r="BJ2304">
        <v>-1.2824424505233765</v>
      </c>
      <c r="BK2304">
        <v>-1.2767175436019897</v>
      </c>
      <c r="BL2304">
        <v>-1.2843865156173706</v>
      </c>
      <c r="BM2304">
        <v>-1.3330745697021484</v>
      </c>
      <c r="BN2304">
        <v>-1.3803689479827881</v>
      </c>
      <c r="BO2304">
        <v>-1.454541802406311</v>
      </c>
      <c r="BP2304">
        <v>-1.4666988849639893</v>
      </c>
      <c r="BQ2304">
        <v>-1.4337037801742554</v>
      </c>
      <c r="BR2304">
        <v>-1.4318815469741821</v>
      </c>
      <c r="BS2304">
        <v>-1.4698929786682129</v>
      </c>
      <c r="BT2304">
        <v>-1.4525233507156372</v>
      </c>
      <c r="BU2304">
        <v>-1.4770170450210571</v>
      </c>
      <c r="BV2304">
        <v>-1.4686427116394043</v>
      </c>
      <c r="BW2304">
        <v>9.7248725891113281</v>
      </c>
      <c r="BX2304">
        <v>33.867122650146484</v>
      </c>
      <c r="BY2304">
        <v>33.9879150390625</v>
      </c>
      <c r="BZ2304">
        <v>33.709865570068359</v>
      </c>
      <c r="CA2304">
        <v>33.499057769775391</v>
      </c>
      <c r="CB2304">
        <v>33.345603942871094</v>
      </c>
      <c r="CC2304">
        <v>9.3400821685791016</v>
      </c>
      <c r="CD2304">
        <v>-1.2195360660552979</v>
      </c>
      <c r="CE2304">
        <v>-1.2410454750061035</v>
      </c>
      <c r="CF2304">
        <v>-0.2712249755859375</v>
      </c>
      <c r="CG2304">
        <v>-0.27730226516723633</v>
      </c>
      <c r="CH2304">
        <v>-0.29854759573936462</v>
      </c>
      <c r="CI2304">
        <v>-0.30107519030570984</v>
      </c>
      <c r="CJ2304">
        <v>-0.30775958299636841</v>
      </c>
      <c r="CK2304">
        <v>-0.33729296922683716</v>
      </c>
      <c r="CL2304">
        <v>-0.37717604637145996</v>
      </c>
      <c r="CM2304">
        <v>-0.41540050506591797</v>
      </c>
      <c r="CN2304">
        <v>-0.3926750123500824</v>
      </c>
      <c r="CO2304">
        <v>-0.34699878096580505</v>
      </c>
      <c r="CP2304">
        <v>-0.36373665928840637</v>
      </c>
      <c r="CQ2304">
        <v>-0.36515608429908752</v>
      </c>
      <c r="CR2304">
        <v>-0.33530792593955994</v>
      </c>
      <c r="CS2304">
        <v>-0.35143160820007324</v>
      </c>
      <c r="CT2304">
        <v>-0.338905930519104</v>
      </c>
      <c r="CU2304">
        <v>11.33599853515625</v>
      </c>
      <c r="CV2304">
        <v>35.381782531738281</v>
      </c>
      <c r="CW2304">
        <v>35.526927947998047</v>
      </c>
      <c r="CX2304">
        <v>35.278373718261719</v>
      </c>
      <c r="CY2304">
        <v>35.116226196289063</v>
      </c>
      <c r="CZ2304">
        <v>34.961086273193359</v>
      </c>
      <c r="DA2304">
        <v>10.983811378479004</v>
      </c>
      <c r="DB2304">
        <v>0.48193225264549255</v>
      </c>
      <c r="DC2304">
        <v>0.44236987829208374</v>
      </c>
      <c r="DD2304">
        <v>0.74473398923873901</v>
      </c>
      <c r="DE2304">
        <v>0.71790438890457153</v>
      </c>
      <c r="DF2304">
        <v>0.68534731864929199</v>
      </c>
      <c r="DG2304">
        <v>0.67456710338592529</v>
      </c>
      <c r="DH2304">
        <v>0.66886740922927856</v>
      </c>
      <c r="DI2304">
        <v>0.6584886908531189</v>
      </c>
      <c r="DJ2304">
        <v>0.62601679563522339</v>
      </c>
      <c r="DK2304">
        <v>0.6237407922744751</v>
      </c>
      <c r="DL2304">
        <v>0.68134891986846924</v>
      </c>
      <c r="DM2304">
        <v>0.73970627784729004</v>
      </c>
      <c r="DN2304">
        <v>0.70440828800201416</v>
      </c>
      <c r="DO2304">
        <v>0.73958081007003784</v>
      </c>
      <c r="DP2304">
        <v>0.78190755844116211</v>
      </c>
      <c r="DQ2304">
        <v>0.77415388822555542</v>
      </c>
      <c r="DR2304">
        <v>0.79083085060119629</v>
      </c>
      <c r="DS2304">
        <v>12.947125434875488</v>
      </c>
      <c r="DT2304">
        <v>36.896438598632812</v>
      </c>
      <c r="DU2304">
        <v>37.065937042236328</v>
      </c>
      <c r="DV2304">
        <v>36.846885681152344</v>
      </c>
      <c r="DW2304">
        <v>36.733394622802734</v>
      </c>
      <c r="DX2304">
        <v>36.576568603515625</v>
      </c>
      <c r="DY2304">
        <v>12.62753963470459</v>
      </c>
      <c r="DZ2304">
        <v>2.1834006309509277</v>
      </c>
      <c r="EA2304">
        <v>2.1257851123809814</v>
      </c>
      <c r="EB2304">
        <v>2.2116174697875977</v>
      </c>
      <c r="EC2304">
        <v>2.1548247337341309</v>
      </c>
      <c r="ED2304">
        <v>2.1059353351593018</v>
      </c>
      <c r="EE2304">
        <v>2.0832397937774658</v>
      </c>
      <c r="EF2304">
        <v>2.0789616107940674</v>
      </c>
      <c r="EG2304">
        <v>2.0962393283843994</v>
      </c>
      <c r="EH2304">
        <v>2.0744678974151611</v>
      </c>
      <c r="EI2304">
        <v>2.1240959167480469</v>
      </c>
      <c r="EJ2304">
        <v>2.2320690155029297</v>
      </c>
      <c r="EK2304">
        <v>2.3087358474731445</v>
      </c>
      <c r="EL2304">
        <v>2.2466399669647217</v>
      </c>
      <c r="EM2304">
        <v>2.3346455097198486</v>
      </c>
      <c r="EN2304">
        <v>2.3949892520904541</v>
      </c>
      <c r="EO2304">
        <v>2.3993206024169922</v>
      </c>
      <c r="EP2304">
        <v>2.4219913482666016</v>
      </c>
      <c r="EQ2304">
        <v>15.273336410522461</v>
      </c>
      <c r="ER2304">
        <v>39.083366394042969</v>
      </c>
      <c r="ES2304">
        <v>39.288028717041016</v>
      </c>
      <c r="ET2304">
        <v>39.111568450927734</v>
      </c>
      <c r="EU2304">
        <v>39.068332672119141</v>
      </c>
      <c r="EV2304">
        <v>38.909069061279297</v>
      </c>
      <c r="EW2304">
        <v>15.000823020935059</v>
      </c>
      <c r="EX2304">
        <v>4.6400504112243652</v>
      </c>
      <c r="EY2304">
        <v>4.5563693046569824</v>
      </c>
      <c r="EZ2304">
        <v>51.930328369140625</v>
      </c>
      <c r="FA2304">
        <v>51.421676635742187</v>
      </c>
      <c r="FB2304">
        <v>51.069019317626953</v>
      </c>
      <c r="FC2304">
        <v>50.615100860595703</v>
      </c>
      <c r="FD2304">
        <v>50.339149475097656</v>
      </c>
      <c r="FE2304">
        <v>49.917999267578125</v>
      </c>
      <c r="FF2304">
        <v>50.055946350097656</v>
      </c>
      <c r="FG2304">
        <v>50.085487365722656</v>
      </c>
      <c r="FH2304">
        <v>50.556739807128906</v>
      </c>
      <c r="FI2304">
        <v>52.042236328125</v>
      </c>
      <c r="FJ2304">
        <v>53.966163635253906</v>
      </c>
      <c r="FK2304">
        <v>55.466957092285156</v>
      </c>
      <c r="FL2304">
        <v>56.537086486816406</v>
      </c>
      <c r="FM2304">
        <v>57.488136291503906</v>
      </c>
      <c r="FN2304">
        <v>58.031898498535156</v>
      </c>
      <c r="FO2304">
        <v>57.988262176513672</v>
      </c>
      <c r="FP2304">
        <v>57.73345947265625</v>
      </c>
      <c r="FQ2304">
        <v>56.990875244140625</v>
      </c>
      <c r="FR2304">
        <v>55.403995513916016</v>
      </c>
      <c r="FS2304">
        <v>54.094688415527344</v>
      </c>
      <c r="FT2304">
        <v>53.429466247558594</v>
      </c>
      <c r="FU2304">
        <v>53.072303771972656</v>
      </c>
      <c r="FV2304">
        <v>52.647174835205078</v>
      </c>
      <c r="FW2304">
        <v>51.942375183105469</v>
      </c>
      <c r="FX2304">
        <v>1594</v>
      </c>
      <c r="FY2304">
        <v>1.6445562243461609E-2</v>
      </c>
      <c r="FZ2304">
        <v>1</v>
      </c>
    </row>
    <row r="2305" spans="1:182" x14ac:dyDescent="0.2">
      <c r="A2305" t="s">
        <v>245</v>
      </c>
      <c r="B2305" t="s">
        <v>252</v>
      </c>
      <c r="C2305" t="s">
        <v>218</v>
      </c>
      <c r="D2305" t="s">
        <v>36</v>
      </c>
      <c r="E2305">
        <v>2017</v>
      </c>
      <c r="F2305" t="s">
        <v>231</v>
      </c>
      <c r="G2305" t="s">
        <v>10</v>
      </c>
      <c r="H2305" t="s">
        <v>226</v>
      </c>
      <c r="I2305">
        <v>579.20000000000005</v>
      </c>
      <c r="L2305">
        <v>111.60423988635155</v>
      </c>
      <c r="M2305">
        <v>109.19237258493925</v>
      </c>
      <c r="N2305">
        <v>107.79237546959166</v>
      </c>
      <c r="O2305">
        <v>107.36191792789222</v>
      </c>
      <c r="P2305">
        <v>109.23915280628314</v>
      </c>
      <c r="Q2305">
        <v>114.84784237796357</v>
      </c>
      <c r="R2305">
        <v>124.57746443450201</v>
      </c>
      <c r="S2305">
        <v>128.54091915340575</v>
      </c>
      <c r="T2305">
        <v>131.4717633138188</v>
      </c>
      <c r="U2305">
        <v>132.7321922445675</v>
      </c>
      <c r="V2305">
        <v>134.59622540233377</v>
      </c>
      <c r="W2305">
        <v>137.22168074344879</v>
      </c>
      <c r="X2305">
        <v>139.73194095658101</v>
      </c>
      <c r="Y2305">
        <v>139.55526526139076</v>
      </c>
      <c r="Z2305">
        <v>140.05642387787947</v>
      </c>
      <c r="AA2305">
        <v>139.56271231682842</v>
      </c>
      <c r="AB2305">
        <v>138.71013671609799</v>
      </c>
      <c r="AC2305">
        <v>138.58724309767399</v>
      </c>
      <c r="AD2305">
        <v>135.93405791505739</v>
      </c>
      <c r="AE2305">
        <v>134.5341573102954</v>
      </c>
      <c r="AF2305">
        <v>132.49663030160829</v>
      </c>
      <c r="AG2305">
        <v>128.0855489610037</v>
      </c>
      <c r="AH2305">
        <v>122.58422801768133</v>
      </c>
      <c r="AI2305">
        <v>116.23985607790988</v>
      </c>
      <c r="AJ2305">
        <v>-2.7540674209594727</v>
      </c>
      <c r="AK2305">
        <v>-2.7094292640686035</v>
      </c>
      <c r="AL2305">
        <v>-2.7030305862426758</v>
      </c>
      <c r="AM2305">
        <v>-2.6853899955749512</v>
      </c>
      <c r="AN2305">
        <v>-2.6944808959960937</v>
      </c>
      <c r="AO2305">
        <v>-2.7708251476287842</v>
      </c>
      <c r="AP2305">
        <v>-2.8288199901580811</v>
      </c>
      <c r="AQ2305">
        <v>-2.9548969268798828</v>
      </c>
      <c r="AR2305">
        <v>-3.0174188613891602</v>
      </c>
      <c r="AS2305">
        <v>-3.0027332305908203</v>
      </c>
      <c r="AT2305">
        <v>-2.9741132259368896</v>
      </c>
      <c r="AU2305">
        <v>-3.0649576187133789</v>
      </c>
      <c r="AV2305">
        <v>-3.0656051635742187</v>
      </c>
      <c r="AW2305">
        <v>-3.1021838188171387</v>
      </c>
      <c r="AX2305">
        <v>-3.0998032093048096</v>
      </c>
      <c r="AY2305">
        <v>7.3986616134643555</v>
      </c>
      <c r="AZ2305">
        <v>31.680198669433594</v>
      </c>
      <c r="BA2305">
        <v>31.765827178955078</v>
      </c>
      <c r="BB2305">
        <v>31.445182800292969</v>
      </c>
      <c r="BC2305">
        <v>31.164119720458984</v>
      </c>
      <c r="BD2305">
        <v>31.013105392456055</v>
      </c>
      <c r="BE2305">
        <v>6.966799259185791</v>
      </c>
      <c r="BF2305">
        <v>-3.6761860847473145</v>
      </c>
      <c r="BG2305">
        <v>-3.6716296672821045</v>
      </c>
      <c r="BH2305">
        <v>-1.2871840000152588</v>
      </c>
      <c r="BI2305">
        <v>-1.272508978843689</v>
      </c>
      <c r="BJ2305">
        <v>-1.2824424505233765</v>
      </c>
      <c r="BK2305">
        <v>-1.2767175436019897</v>
      </c>
      <c r="BL2305">
        <v>-1.2843865156173706</v>
      </c>
      <c r="BM2305">
        <v>-1.3330745697021484</v>
      </c>
      <c r="BN2305">
        <v>-1.3803689479827881</v>
      </c>
      <c r="BO2305">
        <v>-1.454541802406311</v>
      </c>
      <c r="BP2305">
        <v>-1.4666988849639893</v>
      </c>
      <c r="BQ2305">
        <v>-1.4337037801742554</v>
      </c>
      <c r="BR2305">
        <v>-1.4318815469741821</v>
      </c>
      <c r="BS2305">
        <v>-1.4698929786682129</v>
      </c>
      <c r="BT2305">
        <v>-1.4525233507156372</v>
      </c>
      <c r="BU2305">
        <v>-1.4770170450210571</v>
      </c>
      <c r="BV2305">
        <v>-1.4686427116394043</v>
      </c>
      <c r="BW2305">
        <v>9.7248725891113281</v>
      </c>
      <c r="BX2305">
        <v>33.867122650146484</v>
      </c>
      <c r="BY2305">
        <v>33.9879150390625</v>
      </c>
      <c r="BZ2305">
        <v>33.709865570068359</v>
      </c>
      <c r="CA2305">
        <v>33.499057769775391</v>
      </c>
      <c r="CB2305">
        <v>33.345603942871094</v>
      </c>
      <c r="CC2305">
        <v>9.3400821685791016</v>
      </c>
      <c r="CD2305">
        <v>-1.2195360660552979</v>
      </c>
      <c r="CE2305">
        <v>-1.2410454750061035</v>
      </c>
      <c r="CF2305">
        <v>-0.2712249755859375</v>
      </c>
      <c r="CG2305">
        <v>-0.27730226516723633</v>
      </c>
      <c r="CH2305">
        <v>-0.29854759573936462</v>
      </c>
      <c r="CI2305">
        <v>-0.30107519030570984</v>
      </c>
      <c r="CJ2305">
        <v>-0.30775958299636841</v>
      </c>
      <c r="CK2305">
        <v>-0.33729296922683716</v>
      </c>
      <c r="CL2305">
        <v>-0.37717604637145996</v>
      </c>
      <c r="CM2305">
        <v>-0.41540050506591797</v>
      </c>
      <c r="CN2305">
        <v>-0.3926750123500824</v>
      </c>
      <c r="CO2305">
        <v>-0.34699878096580505</v>
      </c>
      <c r="CP2305">
        <v>-0.36373665928840637</v>
      </c>
      <c r="CQ2305">
        <v>-0.36515608429908752</v>
      </c>
      <c r="CR2305">
        <v>-0.33530792593955994</v>
      </c>
      <c r="CS2305">
        <v>-0.35143160820007324</v>
      </c>
      <c r="CT2305">
        <v>-0.338905930519104</v>
      </c>
      <c r="CU2305">
        <v>11.33599853515625</v>
      </c>
      <c r="CV2305">
        <v>35.381782531738281</v>
      </c>
      <c r="CW2305">
        <v>35.526927947998047</v>
      </c>
      <c r="CX2305">
        <v>35.278373718261719</v>
      </c>
      <c r="CY2305">
        <v>35.116226196289063</v>
      </c>
      <c r="CZ2305">
        <v>34.961086273193359</v>
      </c>
      <c r="DA2305">
        <v>10.983811378479004</v>
      </c>
      <c r="DB2305">
        <v>0.48193225264549255</v>
      </c>
      <c r="DC2305">
        <v>0.44236987829208374</v>
      </c>
      <c r="DD2305">
        <v>0.74473398923873901</v>
      </c>
      <c r="DE2305">
        <v>0.71790438890457153</v>
      </c>
      <c r="DF2305">
        <v>0.68534731864929199</v>
      </c>
      <c r="DG2305">
        <v>0.67456710338592529</v>
      </c>
      <c r="DH2305">
        <v>0.66886740922927856</v>
      </c>
      <c r="DI2305">
        <v>0.6584886908531189</v>
      </c>
      <c r="DJ2305">
        <v>0.62601679563522339</v>
      </c>
      <c r="DK2305">
        <v>0.6237407922744751</v>
      </c>
      <c r="DL2305">
        <v>0.68134891986846924</v>
      </c>
      <c r="DM2305">
        <v>0.73970627784729004</v>
      </c>
      <c r="DN2305">
        <v>0.70440828800201416</v>
      </c>
      <c r="DO2305">
        <v>0.73958081007003784</v>
      </c>
      <c r="DP2305">
        <v>0.78190755844116211</v>
      </c>
      <c r="DQ2305">
        <v>0.77415388822555542</v>
      </c>
      <c r="DR2305">
        <v>0.79083085060119629</v>
      </c>
      <c r="DS2305">
        <v>12.947125434875488</v>
      </c>
      <c r="DT2305">
        <v>36.896438598632812</v>
      </c>
      <c r="DU2305">
        <v>37.065937042236328</v>
      </c>
      <c r="DV2305">
        <v>36.846885681152344</v>
      </c>
      <c r="DW2305">
        <v>36.733394622802734</v>
      </c>
      <c r="DX2305">
        <v>36.576568603515625</v>
      </c>
      <c r="DY2305">
        <v>12.62753963470459</v>
      </c>
      <c r="DZ2305">
        <v>2.1834006309509277</v>
      </c>
      <c r="EA2305">
        <v>2.1257851123809814</v>
      </c>
      <c r="EB2305">
        <v>2.2116174697875977</v>
      </c>
      <c r="EC2305">
        <v>2.1548247337341309</v>
      </c>
      <c r="ED2305">
        <v>2.1059353351593018</v>
      </c>
      <c r="EE2305">
        <v>2.0832397937774658</v>
      </c>
      <c r="EF2305">
        <v>2.0789616107940674</v>
      </c>
      <c r="EG2305">
        <v>2.0962393283843994</v>
      </c>
      <c r="EH2305">
        <v>2.0744678974151611</v>
      </c>
      <c r="EI2305">
        <v>2.1240959167480469</v>
      </c>
      <c r="EJ2305">
        <v>2.2320690155029297</v>
      </c>
      <c r="EK2305">
        <v>2.3087358474731445</v>
      </c>
      <c r="EL2305">
        <v>2.2466399669647217</v>
      </c>
      <c r="EM2305">
        <v>2.3346455097198486</v>
      </c>
      <c r="EN2305">
        <v>2.3949892520904541</v>
      </c>
      <c r="EO2305">
        <v>2.3993206024169922</v>
      </c>
      <c r="EP2305">
        <v>2.4219913482666016</v>
      </c>
      <c r="EQ2305">
        <v>15.273336410522461</v>
      </c>
      <c r="ER2305">
        <v>39.083366394042969</v>
      </c>
      <c r="ES2305">
        <v>39.288028717041016</v>
      </c>
      <c r="ET2305">
        <v>39.111568450927734</v>
      </c>
      <c r="EU2305">
        <v>39.068332672119141</v>
      </c>
      <c r="EV2305">
        <v>38.909069061279297</v>
      </c>
      <c r="EW2305">
        <v>15.000823020935059</v>
      </c>
      <c r="EX2305">
        <v>4.6400504112243652</v>
      </c>
      <c r="EY2305">
        <v>4.5563693046569824</v>
      </c>
      <c r="EZ2305">
        <v>51.930328369140625</v>
      </c>
      <c r="FA2305">
        <v>51.421676635742187</v>
      </c>
      <c r="FB2305">
        <v>51.069019317626953</v>
      </c>
      <c r="FC2305">
        <v>50.615100860595703</v>
      </c>
      <c r="FD2305">
        <v>50.339149475097656</v>
      </c>
      <c r="FE2305">
        <v>49.917999267578125</v>
      </c>
      <c r="FF2305">
        <v>50.055946350097656</v>
      </c>
      <c r="FG2305">
        <v>50.085487365722656</v>
      </c>
      <c r="FH2305">
        <v>50.556739807128906</v>
      </c>
      <c r="FI2305">
        <v>52.042236328125</v>
      </c>
      <c r="FJ2305">
        <v>53.966163635253906</v>
      </c>
      <c r="FK2305">
        <v>55.466957092285156</v>
      </c>
      <c r="FL2305">
        <v>56.537086486816406</v>
      </c>
      <c r="FM2305">
        <v>57.488136291503906</v>
      </c>
      <c r="FN2305">
        <v>58.031898498535156</v>
      </c>
      <c r="FO2305">
        <v>57.988262176513672</v>
      </c>
      <c r="FP2305">
        <v>57.73345947265625</v>
      </c>
      <c r="FQ2305">
        <v>56.990875244140625</v>
      </c>
      <c r="FR2305">
        <v>55.403995513916016</v>
      </c>
      <c r="FS2305">
        <v>54.094688415527344</v>
      </c>
      <c r="FT2305">
        <v>53.429466247558594</v>
      </c>
      <c r="FU2305">
        <v>53.072303771972656</v>
      </c>
      <c r="FV2305">
        <v>52.647174835205078</v>
      </c>
      <c r="FW2305">
        <v>51.942375183105469</v>
      </c>
      <c r="FX2305">
        <v>1594</v>
      </c>
      <c r="FY2305">
        <v>1.6445562243461609E-2</v>
      </c>
      <c r="FZ2305">
        <v>1</v>
      </c>
    </row>
    <row r="2306" spans="1:182" x14ac:dyDescent="0.2">
      <c r="A2306" t="s">
        <v>245</v>
      </c>
      <c r="B2306" t="s">
        <v>252</v>
      </c>
      <c r="C2306" t="s">
        <v>218</v>
      </c>
      <c r="D2306" t="s">
        <v>37</v>
      </c>
      <c r="E2306">
        <v>2015</v>
      </c>
      <c r="F2306" t="s">
        <v>231</v>
      </c>
      <c r="G2306" t="s">
        <v>10</v>
      </c>
      <c r="H2306" t="s">
        <v>226</v>
      </c>
      <c r="I2306">
        <v>579.20000000000005</v>
      </c>
      <c r="L2306">
        <v>113.13092829645689</v>
      </c>
      <c r="M2306">
        <v>111.09107901671443</v>
      </c>
      <c r="N2306">
        <v>109.71730504555404</v>
      </c>
      <c r="O2306">
        <v>109.22805562527932</v>
      </c>
      <c r="P2306">
        <v>111.31924350494145</v>
      </c>
      <c r="Q2306">
        <v>116.93589419412568</v>
      </c>
      <c r="R2306">
        <v>126.48010185237429</v>
      </c>
      <c r="S2306">
        <v>130.19749671683775</v>
      </c>
      <c r="T2306">
        <v>133.22328839216391</v>
      </c>
      <c r="U2306">
        <v>134.48489989330062</v>
      </c>
      <c r="V2306">
        <v>137.84611289655157</v>
      </c>
      <c r="W2306">
        <v>141.75858066371717</v>
      </c>
      <c r="X2306">
        <v>144.57607303968641</v>
      </c>
      <c r="Y2306">
        <v>144.48520899147658</v>
      </c>
      <c r="Z2306">
        <v>144.4855604391656</v>
      </c>
      <c r="AA2306">
        <v>144.60706304480644</v>
      </c>
      <c r="AB2306">
        <v>143.69094633228801</v>
      </c>
      <c r="AC2306">
        <v>142.58423827603889</v>
      </c>
      <c r="AD2306">
        <v>139.94809449731744</v>
      </c>
      <c r="AE2306">
        <v>138.79363351915333</v>
      </c>
      <c r="AF2306">
        <v>136.63723837445608</v>
      </c>
      <c r="AG2306">
        <v>131.84261088658667</v>
      </c>
      <c r="AH2306">
        <v>125.82724717152338</v>
      </c>
      <c r="AI2306">
        <v>119.26753441787275</v>
      </c>
      <c r="AJ2306">
        <v>-2.6295185089111328</v>
      </c>
      <c r="AK2306">
        <v>-2.6026341915130615</v>
      </c>
      <c r="AL2306">
        <v>-2.5961658954620361</v>
      </c>
      <c r="AM2306">
        <v>-2.5843164920806885</v>
      </c>
      <c r="AN2306">
        <v>-2.5883738994598389</v>
      </c>
      <c r="AO2306">
        <v>-2.6623015403747559</v>
      </c>
      <c r="AP2306">
        <v>-2.7193374633789062</v>
      </c>
      <c r="AQ2306">
        <v>-2.8259818553924561</v>
      </c>
      <c r="AR2306">
        <v>-2.9034059047698975</v>
      </c>
      <c r="AS2306">
        <v>-2.8620796203613281</v>
      </c>
      <c r="AT2306">
        <v>-2.8625457286834717</v>
      </c>
      <c r="AU2306">
        <v>-2.9916841983795166</v>
      </c>
      <c r="AV2306">
        <v>-2.9966533184051514</v>
      </c>
      <c r="AW2306">
        <v>-3.0038135051727295</v>
      </c>
      <c r="AX2306">
        <v>-3.0300347805023193</v>
      </c>
      <c r="AY2306">
        <v>8.9849443435668945</v>
      </c>
      <c r="AZ2306">
        <v>34.038459777832031</v>
      </c>
      <c r="BA2306">
        <v>34.109031677246094</v>
      </c>
      <c r="BB2306">
        <v>33.792827606201172</v>
      </c>
      <c r="BC2306">
        <v>33.699798583984375</v>
      </c>
      <c r="BD2306">
        <v>33.585056304931641</v>
      </c>
      <c r="BE2306">
        <v>8.4123601913452148</v>
      </c>
      <c r="BF2306">
        <v>-2.595799446105957</v>
      </c>
      <c r="BG2306">
        <v>-2.5303964614868164</v>
      </c>
      <c r="BH2306">
        <v>-1.1727559566497803</v>
      </c>
      <c r="BI2306">
        <v>-1.170989990234375</v>
      </c>
      <c r="BJ2306">
        <v>-1.1758037805557251</v>
      </c>
      <c r="BK2306">
        <v>-1.171900749206543</v>
      </c>
      <c r="BL2306">
        <v>-1.1719495058059692</v>
      </c>
      <c r="BM2306">
        <v>-1.2208291292190552</v>
      </c>
      <c r="BN2306">
        <v>-1.2612302303314209</v>
      </c>
      <c r="BO2306">
        <v>-1.3263119459152222</v>
      </c>
      <c r="BP2306">
        <v>-1.3470733165740967</v>
      </c>
      <c r="BQ2306">
        <v>-1.3135889768600464</v>
      </c>
      <c r="BR2306">
        <v>-1.3256508111953735</v>
      </c>
      <c r="BS2306">
        <v>-1.384756326675415</v>
      </c>
      <c r="BT2306">
        <v>-1.3673256635665894</v>
      </c>
      <c r="BU2306">
        <v>-1.3764286041259766</v>
      </c>
      <c r="BV2306">
        <v>-1.3914197683334351</v>
      </c>
      <c r="BW2306">
        <v>11.029498100280762</v>
      </c>
      <c r="BX2306">
        <v>36.307090759277344</v>
      </c>
      <c r="BY2306">
        <v>36.382266998291016</v>
      </c>
      <c r="BZ2306">
        <v>36.109813690185547</v>
      </c>
      <c r="CA2306">
        <v>36.09356689453125</v>
      </c>
      <c r="CB2306">
        <v>35.972316741943359</v>
      </c>
      <c r="CC2306">
        <v>10.546352386474609</v>
      </c>
      <c r="CD2306">
        <v>-0.61789768934249878</v>
      </c>
      <c r="CE2306">
        <v>-0.58644980192184448</v>
      </c>
      <c r="CF2306">
        <v>-0.16380657255649567</v>
      </c>
      <c r="CG2306">
        <v>-0.17943757772445679</v>
      </c>
      <c r="CH2306">
        <v>-0.1920652836561203</v>
      </c>
      <c r="CI2306">
        <v>-0.19366589188575745</v>
      </c>
      <c r="CJ2306">
        <v>-0.19093824923038483</v>
      </c>
      <c r="CK2306">
        <v>-0.22246971726417542</v>
      </c>
      <c r="CL2306">
        <v>-0.25134962797164917</v>
      </c>
      <c r="CM2306">
        <v>-0.28764498233795166</v>
      </c>
      <c r="CN2306">
        <v>-0.26916214823722839</v>
      </c>
      <c r="CO2306">
        <v>-0.24110907316207886</v>
      </c>
      <c r="CP2306">
        <v>-0.26120221614837646</v>
      </c>
      <c r="CQ2306">
        <v>-0.27180302143096924</v>
      </c>
      <c r="CR2306">
        <v>-0.23885826766490936</v>
      </c>
      <c r="CS2306">
        <v>-0.24930678308010101</v>
      </c>
      <c r="CT2306">
        <v>-0.25652003288269043</v>
      </c>
      <c r="CU2306">
        <v>12.445549964904785</v>
      </c>
      <c r="CV2306">
        <v>37.878334045410156</v>
      </c>
      <c r="CW2306">
        <v>37.956699371337891</v>
      </c>
      <c r="CX2306">
        <v>37.714546203613281</v>
      </c>
      <c r="CY2306">
        <v>37.751483917236328</v>
      </c>
      <c r="CZ2306">
        <v>37.625724792480469</v>
      </c>
      <c r="DA2306">
        <v>12.024348258972168</v>
      </c>
      <c r="DB2306">
        <v>0.75199109315872192</v>
      </c>
      <c r="DC2306">
        <v>0.7599218487739563</v>
      </c>
      <c r="DD2306">
        <v>0.84514278173446655</v>
      </c>
      <c r="DE2306">
        <v>0.81211477518081665</v>
      </c>
      <c r="DF2306">
        <v>0.79167318344116211</v>
      </c>
      <c r="DG2306">
        <v>0.7845689058303833</v>
      </c>
      <c r="DH2306">
        <v>0.7900729775428772</v>
      </c>
      <c r="DI2306">
        <v>0.77588969469070435</v>
      </c>
      <c r="DJ2306">
        <v>0.75853097438812256</v>
      </c>
      <c r="DK2306">
        <v>0.75102192163467407</v>
      </c>
      <c r="DL2306">
        <v>0.80874902009963989</v>
      </c>
      <c r="DM2306">
        <v>0.8313707709312439</v>
      </c>
      <c r="DN2306">
        <v>0.80324643850326538</v>
      </c>
      <c r="DO2306">
        <v>0.84115028381347656</v>
      </c>
      <c r="DP2306">
        <v>0.88960909843444824</v>
      </c>
      <c r="DQ2306">
        <v>0.87781506776809692</v>
      </c>
      <c r="DR2306">
        <v>0.8783797025680542</v>
      </c>
      <c r="DS2306">
        <v>13.861601829528809</v>
      </c>
      <c r="DT2306">
        <v>39.449581146240234</v>
      </c>
      <c r="DU2306">
        <v>39.531135559082031</v>
      </c>
      <c r="DV2306">
        <v>39.319282531738281</v>
      </c>
      <c r="DW2306">
        <v>39.409397125244141</v>
      </c>
      <c r="DX2306">
        <v>39.279136657714844</v>
      </c>
      <c r="DY2306">
        <v>13.502345085144043</v>
      </c>
      <c r="DZ2306">
        <v>2.1218798160552979</v>
      </c>
      <c r="EA2306">
        <v>2.1062934398651123</v>
      </c>
      <c r="EB2306">
        <v>2.3019053936004639</v>
      </c>
      <c r="EC2306">
        <v>2.2437589168548584</v>
      </c>
      <c r="ED2306">
        <v>2.2120351791381836</v>
      </c>
      <c r="EE2306">
        <v>2.1969847679138184</v>
      </c>
      <c r="EF2306">
        <v>2.2064974308013916</v>
      </c>
      <c r="EG2306">
        <v>2.2173621654510498</v>
      </c>
      <c r="EH2306">
        <v>2.2166380882263184</v>
      </c>
      <c r="EI2306">
        <v>2.2506918907165527</v>
      </c>
      <c r="EJ2306">
        <v>2.3650815486907959</v>
      </c>
      <c r="EK2306">
        <v>2.3798613548278809</v>
      </c>
      <c r="EL2306">
        <v>2.3401410579681396</v>
      </c>
      <c r="EM2306">
        <v>2.4480781555175781</v>
      </c>
      <c r="EN2306">
        <v>2.5189366340637207</v>
      </c>
      <c r="EO2306">
        <v>2.5051999092102051</v>
      </c>
      <c r="EP2306">
        <v>2.5169947147369385</v>
      </c>
      <c r="EQ2306">
        <v>15.906154632568359</v>
      </c>
      <c r="ER2306">
        <v>41.718208312988281</v>
      </c>
      <c r="ES2306">
        <v>41.804370880126953</v>
      </c>
      <c r="ET2306">
        <v>41.636264801025391</v>
      </c>
      <c r="EU2306">
        <v>41.803165435791016</v>
      </c>
      <c r="EV2306">
        <v>41.666397094726563</v>
      </c>
      <c r="EW2306">
        <v>15.636337280273438</v>
      </c>
      <c r="EX2306">
        <v>4.0997815132141113</v>
      </c>
      <c r="EY2306">
        <v>4.0502400398254395</v>
      </c>
      <c r="EZ2306">
        <v>52.048675537109375</v>
      </c>
      <c r="FA2306">
        <v>51.565948486328125</v>
      </c>
      <c r="FB2306">
        <v>51.340423583984375</v>
      </c>
      <c r="FC2306">
        <v>51.069625854492188</v>
      </c>
      <c r="FD2306">
        <v>50.635959625244141</v>
      </c>
      <c r="FE2306">
        <v>50.466026306152344</v>
      </c>
      <c r="FF2306">
        <v>50.044872283935547</v>
      </c>
      <c r="FG2306">
        <v>50.374248504638672</v>
      </c>
      <c r="FH2306">
        <v>51.759128570556641</v>
      </c>
      <c r="FI2306">
        <v>55.114284515380859</v>
      </c>
      <c r="FJ2306">
        <v>58.668567657470703</v>
      </c>
      <c r="FK2306">
        <v>61.553508758544922</v>
      </c>
      <c r="FL2306">
        <v>63.150951385498047</v>
      </c>
      <c r="FM2306">
        <v>63.857498168945313</v>
      </c>
      <c r="FN2306">
        <v>64.372230529785156</v>
      </c>
      <c r="FO2306">
        <v>64.217720031738281</v>
      </c>
      <c r="FP2306">
        <v>63.899429321289062</v>
      </c>
      <c r="FQ2306">
        <v>62.915142059326172</v>
      </c>
      <c r="FR2306">
        <v>60.827583312988281</v>
      </c>
      <c r="FS2306">
        <v>58.757530212402344</v>
      </c>
      <c r="FT2306">
        <v>57.538406372070313</v>
      </c>
      <c r="FU2306">
        <v>56.549686431884766</v>
      </c>
      <c r="FV2306">
        <v>55.62890625</v>
      </c>
      <c r="FW2306">
        <v>54.376789093017578</v>
      </c>
      <c r="FX2306">
        <v>1594</v>
      </c>
      <c r="FY2306">
        <v>1.6445562243461609E-2</v>
      </c>
      <c r="FZ2306">
        <v>1</v>
      </c>
    </row>
    <row r="2307" spans="1:182" x14ac:dyDescent="0.2">
      <c r="A2307" t="s">
        <v>245</v>
      </c>
      <c r="B2307" t="s">
        <v>252</v>
      </c>
      <c r="C2307" t="s">
        <v>218</v>
      </c>
      <c r="D2307" t="s">
        <v>37</v>
      </c>
      <c r="E2307">
        <v>2016</v>
      </c>
      <c r="F2307" t="s">
        <v>231</v>
      </c>
      <c r="G2307" t="s">
        <v>10</v>
      </c>
      <c r="H2307" t="s">
        <v>226</v>
      </c>
      <c r="I2307">
        <v>579.20000000000005</v>
      </c>
      <c r="L2307">
        <v>113.13092829645689</v>
      </c>
      <c r="M2307">
        <v>111.09107901671443</v>
      </c>
      <c r="N2307">
        <v>109.71730504555404</v>
      </c>
      <c r="O2307">
        <v>109.22805562527931</v>
      </c>
      <c r="P2307">
        <v>111.31924350494145</v>
      </c>
      <c r="Q2307">
        <v>116.93589419412568</v>
      </c>
      <c r="R2307">
        <v>126.48010185237429</v>
      </c>
      <c r="S2307">
        <v>130.19749671683775</v>
      </c>
      <c r="T2307">
        <v>133.22328839216391</v>
      </c>
      <c r="U2307">
        <v>134.48489989330062</v>
      </c>
      <c r="V2307">
        <v>137.84611289655155</v>
      </c>
      <c r="W2307">
        <v>141.75858066371717</v>
      </c>
      <c r="X2307">
        <v>144.57607303968641</v>
      </c>
      <c r="Y2307">
        <v>144.48520899147658</v>
      </c>
      <c r="Z2307">
        <v>144.48556043916562</v>
      </c>
      <c r="AA2307">
        <v>144.60706304480644</v>
      </c>
      <c r="AB2307">
        <v>143.69094633228804</v>
      </c>
      <c r="AC2307">
        <v>142.58423827603886</v>
      </c>
      <c r="AD2307">
        <v>139.94809449731744</v>
      </c>
      <c r="AE2307">
        <v>138.79363351915333</v>
      </c>
      <c r="AF2307">
        <v>136.63723837445608</v>
      </c>
      <c r="AG2307">
        <v>131.8426108865867</v>
      </c>
      <c r="AH2307">
        <v>125.82724717152338</v>
      </c>
      <c r="AI2307">
        <v>119.26753441787275</v>
      </c>
      <c r="AJ2307">
        <v>-2.6295185089111328</v>
      </c>
      <c r="AK2307">
        <v>-2.6026341915130615</v>
      </c>
      <c r="AL2307">
        <v>-2.5961658954620361</v>
      </c>
      <c r="AM2307">
        <v>-2.5843164920806885</v>
      </c>
      <c r="AN2307">
        <v>-2.5883738994598389</v>
      </c>
      <c r="AO2307">
        <v>-2.6623015403747559</v>
      </c>
      <c r="AP2307">
        <v>-2.7193374633789062</v>
      </c>
      <c r="AQ2307">
        <v>-2.8259818553924561</v>
      </c>
      <c r="AR2307">
        <v>-2.9034059047698975</v>
      </c>
      <c r="AS2307">
        <v>-2.8620796203613281</v>
      </c>
      <c r="AT2307">
        <v>-2.8625457286834717</v>
      </c>
      <c r="AU2307">
        <v>-2.9916841983795166</v>
      </c>
      <c r="AV2307">
        <v>-2.9966533184051514</v>
      </c>
      <c r="AW2307">
        <v>-3.0038135051727295</v>
      </c>
      <c r="AX2307">
        <v>-3.0300347805023193</v>
      </c>
      <c r="AY2307">
        <v>8.9849443435668945</v>
      </c>
      <c r="AZ2307">
        <v>34.038459777832031</v>
      </c>
      <c r="BA2307">
        <v>34.109031677246094</v>
      </c>
      <c r="BB2307">
        <v>33.792827606201172</v>
      </c>
      <c r="BC2307">
        <v>33.699798583984375</v>
      </c>
      <c r="BD2307">
        <v>33.585056304931641</v>
      </c>
      <c r="BE2307">
        <v>8.4123601913452148</v>
      </c>
      <c r="BF2307">
        <v>-2.595799446105957</v>
      </c>
      <c r="BG2307">
        <v>-2.5303964614868164</v>
      </c>
      <c r="BH2307">
        <v>-1.1727559566497803</v>
      </c>
      <c r="BI2307">
        <v>-1.170989990234375</v>
      </c>
      <c r="BJ2307">
        <v>-1.1758037805557251</v>
      </c>
      <c r="BK2307">
        <v>-1.171900749206543</v>
      </c>
      <c r="BL2307">
        <v>-1.1719495058059692</v>
      </c>
      <c r="BM2307">
        <v>-1.2208291292190552</v>
      </c>
      <c r="BN2307">
        <v>-1.2612302303314209</v>
      </c>
      <c r="BO2307">
        <v>-1.3263119459152222</v>
      </c>
      <c r="BP2307">
        <v>-1.3470733165740967</v>
      </c>
      <c r="BQ2307">
        <v>-1.3135889768600464</v>
      </c>
      <c r="BR2307">
        <v>-1.3256508111953735</v>
      </c>
      <c r="BS2307">
        <v>-1.384756326675415</v>
      </c>
      <c r="BT2307">
        <v>-1.3673256635665894</v>
      </c>
      <c r="BU2307">
        <v>-1.3764286041259766</v>
      </c>
      <c r="BV2307">
        <v>-1.3914197683334351</v>
      </c>
      <c r="BW2307">
        <v>11.029498100280762</v>
      </c>
      <c r="BX2307">
        <v>36.307090759277344</v>
      </c>
      <c r="BY2307">
        <v>36.382266998291016</v>
      </c>
      <c r="BZ2307">
        <v>36.109813690185547</v>
      </c>
      <c r="CA2307">
        <v>36.09356689453125</v>
      </c>
      <c r="CB2307">
        <v>35.972316741943359</v>
      </c>
      <c r="CC2307">
        <v>10.546352386474609</v>
      </c>
      <c r="CD2307">
        <v>-0.61789768934249878</v>
      </c>
      <c r="CE2307">
        <v>-0.58644980192184448</v>
      </c>
      <c r="CF2307">
        <v>-0.16380657255649567</v>
      </c>
      <c r="CG2307">
        <v>-0.17943757772445679</v>
      </c>
      <c r="CH2307">
        <v>-0.1920652836561203</v>
      </c>
      <c r="CI2307">
        <v>-0.19366589188575745</v>
      </c>
      <c r="CJ2307">
        <v>-0.19093824923038483</v>
      </c>
      <c r="CK2307">
        <v>-0.22246971726417542</v>
      </c>
      <c r="CL2307">
        <v>-0.25134962797164917</v>
      </c>
      <c r="CM2307">
        <v>-0.28764498233795166</v>
      </c>
      <c r="CN2307">
        <v>-0.26916214823722839</v>
      </c>
      <c r="CO2307">
        <v>-0.24110907316207886</v>
      </c>
      <c r="CP2307">
        <v>-0.26120221614837646</v>
      </c>
      <c r="CQ2307">
        <v>-0.27180302143096924</v>
      </c>
      <c r="CR2307">
        <v>-0.23885826766490936</v>
      </c>
      <c r="CS2307">
        <v>-0.24930678308010101</v>
      </c>
      <c r="CT2307">
        <v>-0.25652003288269043</v>
      </c>
      <c r="CU2307">
        <v>12.445549964904785</v>
      </c>
      <c r="CV2307">
        <v>37.878334045410156</v>
      </c>
      <c r="CW2307">
        <v>37.956699371337891</v>
      </c>
      <c r="CX2307">
        <v>37.714546203613281</v>
      </c>
      <c r="CY2307">
        <v>37.751483917236328</v>
      </c>
      <c r="CZ2307">
        <v>37.625724792480469</v>
      </c>
      <c r="DA2307">
        <v>12.024348258972168</v>
      </c>
      <c r="DB2307">
        <v>0.75199109315872192</v>
      </c>
      <c r="DC2307">
        <v>0.7599218487739563</v>
      </c>
      <c r="DD2307">
        <v>0.84514278173446655</v>
      </c>
      <c r="DE2307">
        <v>0.81211477518081665</v>
      </c>
      <c r="DF2307">
        <v>0.79167318344116211</v>
      </c>
      <c r="DG2307">
        <v>0.7845689058303833</v>
      </c>
      <c r="DH2307">
        <v>0.7900729775428772</v>
      </c>
      <c r="DI2307">
        <v>0.77588969469070435</v>
      </c>
      <c r="DJ2307">
        <v>0.75853097438812256</v>
      </c>
      <c r="DK2307">
        <v>0.75102192163467407</v>
      </c>
      <c r="DL2307">
        <v>0.80874902009963989</v>
      </c>
      <c r="DM2307">
        <v>0.8313707709312439</v>
      </c>
      <c r="DN2307">
        <v>0.80324643850326538</v>
      </c>
      <c r="DO2307">
        <v>0.84115028381347656</v>
      </c>
      <c r="DP2307">
        <v>0.88960909843444824</v>
      </c>
      <c r="DQ2307">
        <v>0.87781506776809692</v>
      </c>
      <c r="DR2307">
        <v>0.8783797025680542</v>
      </c>
      <c r="DS2307">
        <v>13.861601829528809</v>
      </c>
      <c r="DT2307">
        <v>39.449581146240234</v>
      </c>
      <c r="DU2307">
        <v>39.531135559082031</v>
      </c>
      <c r="DV2307">
        <v>39.319282531738281</v>
      </c>
      <c r="DW2307">
        <v>39.409397125244141</v>
      </c>
      <c r="DX2307">
        <v>39.279136657714844</v>
      </c>
      <c r="DY2307">
        <v>13.502345085144043</v>
      </c>
      <c r="DZ2307">
        <v>2.1218798160552979</v>
      </c>
      <c r="EA2307">
        <v>2.1062934398651123</v>
      </c>
      <c r="EB2307">
        <v>2.3019053936004639</v>
      </c>
      <c r="EC2307">
        <v>2.2437589168548584</v>
      </c>
      <c r="ED2307">
        <v>2.2120351791381836</v>
      </c>
      <c r="EE2307">
        <v>2.1969847679138184</v>
      </c>
      <c r="EF2307">
        <v>2.2064974308013916</v>
      </c>
      <c r="EG2307">
        <v>2.2173621654510498</v>
      </c>
      <c r="EH2307">
        <v>2.2166380882263184</v>
      </c>
      <c r="EI2307">
        <v>2.2506918907165527</v>
      </c>
      <c r="EJ2307">
        <v>2.3650815486907959</v>
      </c>
      <c r="EK2307">
        <v>2.3798613548278809</v>
      </c>
      <c r="EL2307">
        <v>2.3401410579681396</v>
      </c>
      <c r="EM2307">
        <v>2.4480781555175781</v>
      </c>
      <c r="EN2307">
        <v>2.5189366340637207</v>
      </c>
      <c r="EO2307">
        <v>2.5051999092102051</v>
      </c>
      <c r="EP2307">
        <v>2.5169947147369385</v>
      </c>
      <c r="EQ2307">
        <v>15.906154632568359</v>
      </c>
      <c r="ER2307">
        <v>41.718208312988281</v>
      </c>
      <c r="ES2307">
        <v>41.804370880126953</v>
      </c>
      <c r="ET2307">
        <v>41.636264801025391</v>
      </c>
      <c r="EU2307">
        <v>41.803165435791016</v>
      </c>
      <c r="EV2307">
        <v>41.666397094726563</v>
      </c>
      <c r="EW2307">
        <v>15.636337280273438</v>
      </c>
      <c r="EX2307">
        <v>4.0997815132141113</v>
      </c>
      <c r="EY2307">
        <v>4.0502400398254395</v>
      </c>
      <c r="EZ2307">
        <v>52.048675537109375</v>
      </c>
      <c r="FA2307">
        <v>51.565948486328125</v>
      </c>
      <c r="FB2307">
        <v>51.340423583984375</v>
      </c>
      <c r="FC2307">
        <v>51.069625854492188</v>
      </c>
      <c r="FD2307">
        <v>50.635959625244141</v>
      </c>
      <c r="FE2307">
        <v>50.466026306152344</v>
      </c>
      <c r="FF2307">
        <v>50.044872283935547</v>
      </c>
      <c r="FG2307">
        <v>50.374248504638672</v>
      </c>
      <c r="FH2307">
        <v>51.759128570556641</v>
      </c>
      <c r="FI2307">
        <v>55.114284515380859</v>
      </c>
      <c r="FJ2307">
        <v>58.668567657470703</v>
      </c>
      <c r="FK2307">
        <v>61.553508758544922</v>
      </c>
      <c r="FL2307">
        <v>63.150951385498047</v>
      </c>
      <c r="FM2307">
        <v>63.857498168945313</v>
      </c>
      <c r="FN2307">
        <v>64.372230529785156</v>
      </c>
      <c r="FO2307">
        <v>64.217720031738281</v>
      </c>
      <c r="FP2307">
        <v>63.899429321289062</v>
      </c>
      <c r="FQ2307">
        <v>62.915142059326172</v>
      </c>
      <c r="FR2307">
        <v>60.827583312988281</v>
      </c>
      <c r="FS2307">
        <v>58.757530212402344</v>
      </c>
      <c r="FT2307">
        <v>57.538406372070313</v>
      </c>
      <c r="FU2307">
        <v>56.549686431884766</v>
      </c>
      <c r="FV2307">
        <v>55.62890625</v>
      </c>
      <c r="FW2307">
        <v>54.376789093017578</v>
      </c>
      <c r="FX2307">
        <v>1594</v>
      </c>
      <c r="FY2307">
        <v>1.6445562243461609E-2</v>
      </c>
      <c r="FZ2307">
        <v>1</v>
      </c>
    </row>
    <row r="2308" spans="1:182" x14ac:dyDescent="0.2">
      <c r="A2308" t="s">
        <v>245</v>
      </c>
      <c r="B2308" t="s">
        <v>252</v>
      </c>
      <c r="C2308" t="s">
        <v>218</v>
      </c>
      <c r="D2308" t="s">
        <v>37</v>
      </c>
      <c r="E2308">
        <v>2017</v>
      </c>
      <c r="F2308" t="s">
        <v>231</v>
      </c>
      <c r="G2308" t="s">
        <v>10</v>
      </c>
      <c r="H2308" t="s">
        <v>226</v>
      </c>
      <c r="I2308">
        <v>579.20000000000005</v>
      </c>
      <c r="L2308">
        <v>113.13092829645689</v>
      </c>
      <c r="M2308">
        <v>111.09107901671443</v>
      </c>
      <c r="N2308">
        <v>109.71730504555404</v>
      </c>
      <c r="O2308">
        <v>109.22805562527931</v>
      </c>
      <c r="P2308">
        <v>111.31924350494145</v>
      </c>
      <c r="Q2308">
        <v>116.93589419412568</v>
      </c>
      <c r="R2308">
        <v>126.48010185237429</v>
      </c>
      <c r="S2308">
        <v>130.19749671683775</v>
      </c>
      <c r="T2308">
        <v>133.22328839216391</v>
      </c>
      <c r="U2308">
        <v>134.48489989330062</v>
      </c>
      <c r="V2308">
        <v>137.84611289655155</v>
      </c>
      <c r="W2308">
        <v>141.75858066371717</v>
      </c>
      <c r="X2308">
        <v>144.57607303968641</v>
      </c>
      <c r="Y2308">
        <v>144.48520899147658</v>
      </c>
      <c r="Z2308">
        <v>144.48556043916562</v>
      </c>
      <c r="AA2308">
        <v>144.60706304480644</v>
      </c>
      <c r="AB2308">
        <v>143.69094633228804</v>
      </c>
      <c r="AC2308">
        <v>142.58423827603889</v>
      </c>
      <c r="AD2308">
        <v>139.94809449731744</v>
      </c>
      <c r="AE2308">
        <v>138.79363351915333</v>
      </c>
      <c r="AF2308">
        <v>136.63723837445608</v>
      </c>
      <c r="AG2308">
        <v>131.84261088658667</v>
      </c>
      <c r="AH2308">
        <v>125.82724717152338</v>
      </c>
      <c r="AI2308">
        <v>119.26753441787275</v>
      </c>
      <c r="AJ2308">
        <v>-2.6295185089111328</v>
      </c>
      <c r="AK2308">
        <v>-2.6026341915130615</v>
      </c>
      <c r="AL2308">
        <v>-2.5961658954620361</v>
      </c>
      <c r="AM2308">
        <v>-2.5843164920806885</v>
      </c>
      <c r="AN2308">
        <v>-2.5883738994598389</v>
      </c>
      <c r="AO2308">
        <v>-2.6623015403747559</v>
      </c>
      <c r="AP2308">
        <v>-2.7193374633789062</v>
      </c>
      <c r="AQ2308">
        <v>-2.8259818553924561</v>
      </c>
      <c r="AR2308">
        <v>-2.9034059047698975</v>
      </c>
      <c r="AS2308">
        <v>-2.8620796203613281</v>
      </c>
      <c r="AT2308">
        <v>-2.8625457286834717</v>
      </c>
      <c r="AU2308">
        <v>-2.9916841983795166</v>
      </c>
      <c r="AV2308">
        <v>-2.9966533184051514</v>
      </c>
      <c r="AW2308">
        <v>-3.0038135051727295</v>
      </c>
      <c r="AX2308">
        <v>-3.0300347805023193</v>
      </c>
      <c r="AY2308">
        <v>8.9849443435668945</v>
      </c>
      <c r="AZ2308">
        <v>34.038459777832031</v>
      </c>
      <c r="BA2308">
        <v>34.109031677246094</v>
      </c>
      <c r="BB2308">
        <v>33.792827606201172</v>
      </c>
      <c r="BC2308">
        <v>33.699798583984375</v>
      </c>
      <c r="BD2308">
        <v>33.585056304931641</v>
      </c>
      <c r="BE2308">
        <v>8.4123601913452148</v>
      </c>
      <c r="BF2308">
        <v>-2.595799446105957</v>
      </c>
      <c r="BG2308">
        <v>-2.5303964614868164</v>
      </c>
      <c r="BH2308">
        <v>-1.1727559566497803</v>
      </c>
      <c r="BI2308">
        <v>-1.170989990234375</v>
      </c>
      <c r="BJ2308">
        <v>-1.1758037805557251</v>
      </c>
      <c r="BK2308">
        <v>-1.171900749206543</v>
      </c>
      <c r="BL2308">
        <v>-1.1719495058059692</v>
      </c>
      <c r="BM2308">
        <v>-1.2208291292190552</v>
      </c>
      <c r="BN2308">
        <v>-1.2612302303314209</v>
      </c>
      <c r="BO2308">
        <v>-1.3263119459152222</v>
      </c>
      <c r="BP2308">
        <v>-1.3470733165740967</v>
      </c>
      <c r="BQ2308">
        <v>-1.3135889768600464</v>
      </c>
      <c r="BR2308">
        <v>-1.3256508111953735</v>
      </c>
      <c r="BS2308">
        <v>-1.384756326675415</v>
      </c>
      <c r="BT2308">
        <v>-1.3673256635665894</v>
      </c>
      <c r="BU2308">
        <v>-1.3764286041259766</v>
      </c>
      <c r="BV2308">
        <v>-1.3914197683334351</v>
      </c>
      <c r="BW2308">
        <v>11.029498100280762</v>
      </c>
      <c r="BX2308">
        <v>36.307090759277344</v>
      </c>
      <c r="BY2308">
        <v>36.382266998291016</v>
      </c>
      <c r="BZ2308">
        <v>36.109813690185547</v>
      </c>
      <c r="CA2308">
        <v>36.09356689453125</v>
      </c>
      <c r="CB2308">
        <v>35.972316741943359</v>
      </c>
      <c r="CC2308">
        <v>10.546352386474609</v>
      </c>
      <c r="CD2308">
        <v>-0.61789768934249878</v>
      </c>
      <c r="CE2308">
        <v>-0.58644980192184448</v>
      </c>
      <c r="CF2308">
        <v>-0.16380657255649567</v>
      </c>
      <c r="CG2308">
        <v>-0.17943757772445679</v>
      </c>
      <c r="CH2308">
        <v>-0.1920652836561203</v>
      </c>
      <c r="CI2308">
        <v>-0.19366589188575745</v>
      </c>
      <c r="CJ2308">
        <v>-0.19093824923038483</v>
      </c>
      <c r="CK2308">
        <v>-0.22246971726417542</v>
      </c>
      <c r="CL2308">
        <v>-0.25134962797164917</v>
      </c>
      <c r="CM2308">
        <v>-0.28764498233795166</v>
      </c>
      <c r="CN2308">
        <v>-0.26916214823722839</v>
      </c>
      <c r="CO2308">
        <v>-0.24110907316207886</v>
      </c>
      <c r="CP2308">
        <v>-0.26120221614837646</v>
      </c>
      <c r="CQ2308">
        <v>-0.27180302143096924</v>
      </c>
      <c r="CR2308">
        <v>-0.23885826766490936</v>
      </c>
      <c r="CS2308">
        <v>-0.24930678308010101</v>
      </c>
      <c r="CT2308">
        <v>-0.25652003288269043</v>
      </c>
      <c r="CU2308">
        <v>12.445549964904785</v>
      </c>
      <c r="CV2308">
        <v>37.878334045410156</v>
      </c>
      <c r="CW2308">
        <v>37.956699371337891</v>
      </c>
      <c r="CX2308">
        <v>37.714546203613281</v>
      </c>
      <c r="CY2308">
        <v>37.751483917236328</v>
      </c>
      <c r="CZ2308">
        <v>37.625724792480469</v>
      </c>
      <c r="DA2308">
        <v>12.024348258972168</v>
      </c>
      <c r="DB2308">
        <v>0.75199109315872192</v>
      </c>
      <c r="DC2308">
        <v>0.7599218487739563</v>
      </c>
      <c r="DD2308">
        <v>0.84514278173446655</v>
      </c>
      <c r="DE2308">
        <v>0.81211477518081665</v>
      </c>
      <c r="DF2308">
        <v>0.79167318344116211</v>
      </c>
      <c r="DG2308">
        <v>0.7845689058303833</v>
      </c>
      <c r="DH2308">
        <v>0.7900729775428772</v>
      </c>
      <c r="DI2308">
        <v>0.77588969469070435</v>
      </c>
      <c r="DJ2308">
        <v>0.75853097438812256</v>
      </c>
      <c r="DK2308">
        <v>0.75102192163467407</v>
      </c>
      <c r="DL2308">
        <v>0.80874902009963989</v>
      </c>
      <c r="DM2308">
        <v>0.8313707709312439</v>
      </c>
      <c r="DN2308">
        <v>0.80324643850326538</v>
      </c>
      <c r="DO2308">
        <v>0.84115028381347656</v>
      </c>
      <c r="DP2308">
        <v>0.88960909843444824</v>
      </c>
      <c r="DQ2308">
        <v>0.87781506776809692</v>
      </c>
      <c r="DR2308">
        <v>0.8783797025680542</v>
      </c>
      <c r="DS2308">
        <v>13.861601829528809</v>
      </c>
      <c r="DT2308">
        <v>39.449581146240234</v>
      </c>
      <c r="DU2308">
        <v>39.531135559082031</v>
      </c>
      <c r="DV2308">
        <v>39.319282531738281</v>
      </c>
      <c r="DW2308">
        <v>39.409397125244141</v>
      </c>
      <c r="DX2308">
        <v>39.279136657714844</v>
      </c>
      <c r="DY2308">
        <v>13.502345085144043</v>
      </c>
      <c r="DZ2308">
        <v>2.1218798160552979</v>
      </c>
      <c r="EA2308">
        <v>2.1062934398651123</v>
      </c>
      <c r="EB2308">
        <v>2.3019053936004639</v>
      </c>
      <c r="EC2308">
        <v>2.2437589168548584</v>
      </c>
      <c r="ED2308">
        <v>2.2120351791381836</v>
      </c>
      <c r="EE2308">
        <v>2.1969847679138184</v>
      </c>
      <c r="EF2308">
        <v>2.2064974308013916</v>
      </c>
      <c r="EG2308">
        <v>2.2173621654510498</v>
      </c>
      <c r="EH2308">
        <v>2.2166380882263184</v>
      </c>
      <c r="EI2308">
        <v>2.2506918907165527</v>
      </c>
      <c r="EJ2308">
        <v>2.3650815486907959</v>
      </c>
      <c r="EK2308">
        <v>2.3798613548278809</v>
      </c>
      <c r="EL2308">
        <v>2.3401410579681396</v>
      </c>
      <c r="EM2308">
        <v>2.4480781555175781</v>
      </c>
      <c r="EN2308">
        <v>2.5189366340637207</v>
      </c>
      <c r="EO2308">
        <v>2.5051999092102051</v>
      </c>
      <c r="EP2308">
        <v>2.5169947147369385</v>
      </c>
      <c r="EQ2308">
        <v>15.906154632568359</v>
      </c>
      <c r="ER2308">
        <v>41.718208312988281</v>
      </c>
      <c r="ES2308">
        <v>41.804370880126953</v>
      </c>
      <c r="ET2308">
        <v>41.636264801025391</v>
      </c>
      <c r="EU2308">
        <v>41.803165435791016</v>
      </c>
      <c r="EV2308">
        <v>41.666397094726563</v>
      </c>
      <c r="EW2308">
        <v>15.636337280273438</v>
      </c>
      <c r="EX2308">
        <v>4.0997815132141113</v>
      </c>
      <c r="EY2308">
        <v>4.0502400398254395</v>
      </c>
      <c r="EZ2308">
        <v>52.048675537109375</v>
      </c>
      <c r="FA2308">
        <v>51.565948486328125</v>
      </c>
      <c r="FB2308">
        <v>51.340423583984375</v>
      </c>
      <c r="FC2308">
        <v>51.069625854492188</v>
      </c>
      <c r="FD2308">
        <v>50.635959625244141</v>
      </c>
      <c r="FE2308">
        <v>50.466026306152344</v>
      </c>
      <c r="FF2308">
        <v>50.044872283935547</v>
      </c>
      <c r="FG2308">
        <v>50.374248504638672</v>
      </c>
      <c r="FH2308">
        <v>51.759128570556641</v>
      </c>
      <c r="FI2308">
        <v>55.114284515380859</v>
      </c>
      <c r="FJ2308">
        <v>58.668567657470703</v>
      </c>
      <c r="FK2308">
        <v>61.553508758544922</v>
      </c>
      <c r="FL2308">
        <v>63.150951385498047</v>
      </c>
      <c r="FM2308">
        <v>63.857498168945313</v>
      </c>
      <c r="FN2308">
        <v>64.372230529785156</v>
      </c>
      <c r="FO2308">
        <v>64.217720031738281</v>
      </c>
      <c r="FP2308">
        <v>63.899429321289062</v>
      </c>
      <c r="FQ2308">
        <v>62.915142059326172</v>
      </c>
      <c r="FR2308">
        <v>60.827583312988281</v>
      </c>
      <c r="FS2308">
        <v>58.757530212402344</v>
      </c>
      <c r="FT2308">
        <v>57.538406372070313</v>
      </c>
      <c r="FU2308">
        <v>56.549686431884766</v>
      </c>
      <c r="FV2308">
        <v>55.62890625</v>
      </c>
      <c r="FW2308">
        <v>54.376789093017578</v>
      </c>
      <c r="FX2308">
        <v>1594</v>
      </c>
      <c r="FY2308">
        <v>1.6445562243461609E-2</v>
      </c>
      <c r="FZ2308">
        <v>1</v>
      </c>
    </row>
    <row r="2309" spans="1:182" x14ac:dyDescent="0.2">
      <c r="A2309" t="s">
        <v>245</v>
      </c>
      <c r="B2309" t="s">
        <v>252</v>
      </c>
      <c r="C2309" t="s">
        <v>218</v>
      </c>
      <c r="D2309" t="s">
        <v>38</v>
      </c>
      <c r="E2309">
        <v>2015</v>
      </c>
      <c r="F2309" t="s">
        <v>231</v>
      </c>
      <c r="G2309" t="s">
        <v>10</v>
      </c>
      <c r="H2309" t="s">
        <v>226</v>
      </c>
      <c r="I2309">
        <v>579.20000000000005</v>
      </c>
      <c r="L2309">
        <v>114.7460313741567</v>
      </c>
      <c r="M2309">
        <v>112.84366885689967</v>
      </c>
      <c r="N2309">
        <v>111.40260071304147</v>
      </c>
      <c r="O2309">
        <v>111.06945858131155</v>
      </c>
      <c r="P2309">
        <v>113.14384793442164</v>
      </c>
      <c r="Q2309">
        <v>118.72713512092724</v>
      </c>
      <c r="R2309">
        <v>128.39159472373339</v>
      </c>
      <c r="S2309">
        <v>131.75759128749451</v>
      </c>
      <c r="T2309">
        <v>134.69326529414334</v>
      </c>
      <c r="U2309">
        <v>135.27875749837895</v>
      </c>
      <c r="V2309">
        <v>137.7921270064646</v>
      </c>
      <c r="W2309">
        <v>141.66215941592068</v>
      </c>
      <c r="X2309">
        <v>145.28730310650164</v>
      </c>
      <c r="Y2309">
        <v>145.27504890848849</v>
      </c>
      <c r="Z2309">
        <v>145.3345268443629</v>
      </c>
      <c r="AA2309">
        <v>145.35080022894292</v>
      </c>
      <c r="AB2309">
        <v>144.58187695718948</v>
      </c>
      <c r="AC2309">
        <v>143.97828974109541</v>
      </c>
      <c r="AD2309">
        <v>141.42355838818901</v>
      </c>
      <c r="AE2309">
        <v>140.42926995445788</v>
      </c>
      <c r="AF2309">
        <v>138.6455286958585</v>
      </c>
      <c r="AG2309">
        <v>134.04321654336277</v>
      </c>
      <c r="AH2309">
        <v>127.97257045903586</v>
      </c>
      <c r="AI2309">
        <v>121.24362362620579</v>
      </c>
      <c r="AJ2309">
        <v>-2.6961183547973633</v>
      </c>
      <c r="AK2309">
        <v>-2.6754140853881836</v>
      </c>
      <c r="AL2309">
        <v>-2.6571469306945801</v>
      </c>
      <c r="AM2309">
        <v>-2.6567132472991943</v>
      </c>
      <c r="AN2309">
        <v>-2.653393030166626</v>
      </c>
      <c r="AO2309">
        <v>-2.731346607208252</v>
      </c>
      <c r="AP2309">
        <v>-2.8169076442718506</v>
      </c>
      <c r="AQ2309">
        <v>-2.8869516849517822</v>
      </c>
      <c r="AR2309">
        <v>-2.9648673534393311</v>
      </c>
      <c r="AS2309">
        <v>-2.9469726085662842</v>
      </c>
      <c r="AT2309">
        <v>-2.8844614028930664</v>
      </c>
      <c r="AU2309">
        <v>-2.9822630882263184</v>
      </c>
      <c r="AV2309">
        <v>-3.0268263816833496</v>
      </c>
      <c r="AW2309">
        <v>-3.05452561378479</v>
      </c>
      <c r="AX2309">
        <v>-3.0947587490081787</v>
      </c>
      <c r="AY2309">
        <v>8.3870115280151367</v>
      </c>
      <c r="AZ2309">
        <v>34.608661651611328</v>
      </c>
      <c r="BA2309">
        <v>34.770576477050781</v>
      </c>
      <c r="BB2309">
        <v>34.647350311279297</v>
      </c>
      <c r="BC2309">
        <v>34.790786743164063</v>
      </c>
      <c r="BD2309">
        <v>34.850017547607422</v>
      </c>
      <c r="BE2309">
        <v>7.9484772682189941</v>
      </c>
      <c r="BF2309">
        <v>-3.633364200592041</v>
      </c>
      <c r="BG2309">
        <v>-3.4976527690887451</v>
      </c>
      <c r="BH2309">
        <v>-1.1861754655838013</v>
      </c>
      <c r="BI2309">
        <v>-1.1875044107437134</v>
      </c>
      <c r="BJ2309">
        <v>-1.1891148090362549</v>
      </c>
      <c r="BK2309">
        <v>-1.1988685131072998</v>
      </c>
      <c r="BL2309">
        <v>-1.1939878463745117</v>
      </c>
      <c r="BM2309">
        <v>-1.245876669883728</v>
      </c>
      <c r="BN2309">
        <v>-1.2915092706680298</v>
      </c>
      <c r="BO2309">
        <v>-1.3381156921386719</v>
      </c>
      <c r="BP2309">
        <v>-1.3563772439956665</v>
      </c>
      <c r="BQ2309">
        <v>-1.3340977430343628</v>
      </c>
      <c r="BR2309">
        <v>-1.3147532939910889</v>
      </c>
      <c r="BS2309">
        <v>-1.3566349744796753</v>
      </c>
      <c r="BT2309">
        <v>-1.3602018356323242</v>
      </c>
      <c r="BU2309">
        <v>-1.3778334856033325</v>
      </c>
      <c r="BV2309">
        <v>-1.4006973505020142</v>
      </c>
      <c r="BW2309">
        <v>10.599991798400879</v>
      </c>
      <c r="BX2309">
        <v>36.866607666015625</v>
      </c>
      <c r="BY2309">
        <v>37.024826049804688</v>
      </c>
      <c r="BZ2309">
        <v>36.966140747070312</v>
      </c>
      <c r="CA2309">
        <v>37.164081573486328</v>
      </c>
      <c r="CB2309">
        <v>37.208908081054687</v>
      </c>
      <c r="CC2309">
        <v>10.291316032409668</v>
      </c>
      <c r="CD2309">
        <v>-1.2669243812561035</v>
      </c>
      <c r="CE2309">
        <v>-1.1803327798843384</v>
      </c>
      <c r="CF2309">
        <v>-0.14039373397827148</v>
      </c>
      <c r="CG2309">
        <v>-0.15698263049125671</v>
      </c>
      <c r="CH2309">
        <v>-0.1723601371049881</v>
      </c>
      <c r="CI2309">
        <v>-0.18916971981525421</v>
      </c>
      <c r="CJ2309">
        <v>-0.18320822715759277</v>
      </c>
      <c r="CK2309">
        <v>-0.21704477071762085</v>
      </c>
      <c r="CL2309">
        <v>-0.23502293229103088</v>
      </c>
      <c r="CM2309">
        <v>-0.26539650559425354</v>
      </c>
      <c r="CN2309">
        <v>-0.24234181642532349</v>
      </c>
      <c r="CO2309">
        <v>-0.21702554821968079</v>
      </c>
      <c r="CP2309">
        <v>-0.22757826745510101</v>
      </c>
      <c r="CQ2309">
        <v>-0.23072995245456696</v>
      </c>
      <c r="CR2309">
        <v>-0.20590266585350037</v>
      </c>
      <c r="CS2309">
        <v>-0.21656158566474915</v>
      </c>
      <c r="CT2309">
        <v>-0.22739559412002563</v>
      </c>
      <c r="CU2309">
        <v>12.132694244384766</v>
      </c>
      <c r="CV2309">
        <v>38.430454254150391</v>
      </c>
      <c r="CW2309">
        <v>38.586109161376953</v>
      </c>
      <c r="CX2309">
        <v>38.572128295898437</v>
      </c>
      <c r="CY2309">
        <v>38.807819366455078</v>
      </c>
      <c r="CZ2309">
        <v>38.842666625976563</v>
      </c>
      <c r="DA2309">
        <v>11.913959503173828</v>
      </c>
      <c r="DB2309">
        <v>0.37206447124481201</v>
      </c>
      <c r="DC2309">
        <v>0.42463591694831848</v>
      </c>
      <c r="DD2309">
        <v>0.9053879976272583</v>
      </c>
      <c r="DE2309">
        <v>0.87353909015655518</v>
      </c>
      <c r="DF2309">
        <v>0.8443945050239563</v>
      </c>
      <c r="DG2309">
        <v>0.82052910327911377</v>
      </c>
      <c r="DH2309">
        <v>0.82757139205932617</v>
      </c>
      <c r="DI2309">
        <v>0.8117871880531311</v>
      </c>
      <c r="DJ2309">
        <v>0.82146334648132324</v>
      </c>
      <c r="DK2309">
        <v>0.80732268095016479</v>
      </c>
      <c r="DL2309">
        <v>0.87169355154037476</v>
      </c>
      <c r="DM2309">
        <v>0.90004664659500122</v>
      </c>
      <c r="DN2309">
        <v>0.85959672927856445</v>
      </c>
      <c r="DO2309">
        <v>0.89517509937286377</v>
      </c>
      <c r="DP2309">
        <v>0.94839650392532349</v>
      </c>
      <c r="DQ2309">
        <v>0.94471031427383423</v>
      </c>
      <c r="DR2309">
        <v>0.94590616226196289</v>
      </c>
      <c r="DS2309">
        <v>13.665397644042969</v>
      </c>
      <c r="DT2309">
        <v>39.994300842285156</v>
      </c>
      <c r="DU2309">
        <v>40.147392272949219</v>
      </c>
      <c r="DV2309">
        <v>40.178119659423828</v>
      </c>
      <c r="DW2309">
        <v>40.451557159423828</v>
      </c>
      <c r="DX2309">
        <v>40.476428985595703</v>
      </c>
      <c r="DY2309">
        <v>13.536602020263672</v>
      </c>
      <c r="DZ2309">
        <v>2.0110533237457275</v>
      </c>
      <c r="EA2309">
        <v>2.0296046733856201</v>
      </c>
      <c r="EB2309">
        <v>2.4153308868408203</v>
      </c>
      <c r="EC2309">
        <v>2.3614487648010254</v>
      </c>
      <c r="ED2309">
        <v>2.3124268054962158</v>
      </c>
      <c r="EE2309">
        <v>2.2783739566802979</v>
      </c>
      <c r="EF2309">
        <v>2.2869765758514404</v>
      </c>
      <c r="EG2309">
        <v>2.2972569465637207</v>
      </c>
      <c r="EH2309">
        <v>2.3468618392944336</v>
      </c>
      <c r="EI2309">
        <v>2.3561587333679199</v>
      </c>
      <c r="EJ2309">
        <v>2.4801838397979736</v>
      </c>
      <c r="EK2309">
        <v>2.5129213333129883</v>
      </c>
      <c r="EL2309">
        <v>2.429304838180542</v>
      </c>
      <c r="EM2309">
        <v>2.5208032131195068</v>
      </c>
      <c r="EN2309">
        <v>2.6150212287902832</v>
      </c>
      <c r="EO2309">
        <v>2.6214025020599365</v>
      </c>
      <c r="EP2309">
        <v>2.6399674415588379</v>
      </c>
      <c r="EQ2309">
        <v>15.878377914428711</v>
      </c>
      <c r="ER2309">
        <v>42.252246856689453</v>
      </c>
      <c r="ES2309">
        <v>42.401641845703125</v>
      </c>
      <c r="ET2309">
        <v>42.496910095214844</v>
      </c>
      <c r="EU2309">
        <v>42.824855804443359</v>
      </c>
      <c r="EV2309">
        <v>42.835319519042969</v>
      </c>
      <c r="EW2309">
        <v>15.879441261291504</v>
      </c>
      <c r="EX2309">
        <v>4.3774929046630859</v>
      </c>
      <c r="EY2309">
        <v>4.3469247817993164</v>
      </c>
      <c r="EZ2309">
        <v>52.892337799072266</v>
      </c>
      <c r="FA2309">
        <v>52.016059875488281</v>
      </c>
      <c r="FB2309">
        <v>51.311264038085938</v>
      </c>
      <c r="FC2309">
        <v>51.048954010009766</v>
      </c>
      <c r="FD2309">
        <v>50.533000946044922</v>
      </c>
      <c r="FE2309">
        <v>50.165824890136719</v>
      </c>
      <c r="FF2309">
        <v>49.883533477783203</v>
      </c>
      <c r="FG2309">
        <v>50.093799591064453</v>
      </c>
      <c r="FH2309">
        <v>52.021072387695313</v>
      </c>
      <c r="FI2309">
        <v>54.423290252685547</v>
      </c>
      <c r="FJ2309">
        <v>57.356636047363281</v>
      </c>
      <c r="FK2309">
        <v>60.041034698486328</v>
      </c>
      <c r="FL2309">
        <v>62.260665893554688</v>
      </c>
      <c r="FM2309">
        <v>64.08343505859375</v>
      </c>
      <c r="FN2309">
        <v>65.195632934570313</v>
      </c>
      <c r="FO2309">
        <v>65.732040405273437</v>
      </c>
      <c r="FP2309">
        <v>65.577865600585938</v>
      </c>
      <c r="FQ2309">
        <v>64.682296752929687</v>
      </c>
      <c r="FR2309">
        <v>62.315998077392578</v>
      </c>
      <c r="FS2309">
        <v>59.253715515136719</v>
      </c>
      <c r="FT2309">
        <v>57.446441650390625</v>
      </c>
      <c r="FU2309">
        <v>55.997566223144531</v>
      </c>
      <c r="FV2309">
        <v>54.814868927001953</v>
      </c>
      <c r="FW2309">
        <v>53.438098907470703</v>
      </c>
      <c r="FX2309">
        <v>1594</v>
      </c>
      <c r="FY2309">
        <v>1.6445562243461609E-2</v>
      </c>
      <c r="FZ2309">
        <v>1</v>
      </c>
    </row>
    <row r="2310" spans="1:182" x14ac:dyDescent="0.2">
      <c r="A2310" t="s">
        <v>245</v>
      </c>
      <c r="B2310" t="s">
        <v>252</v>
      </c>
      <c r="C2310" t="s">
        <v>218</v>
      </c>
      <c r="D2310" t="s">
        <v>38</v>
      </c>
      <c r="E2310">
        <v>2016</v>
      </c>
      <c r="F2310" t="s">
        <v>231</v>
      </c>
      <c r="G2310" t="s">
        <v>10</v>
      </c>
      <c r="H2310" t="s">
        <v>226</v>
      </c>
      <c r="I2310">
        <v>579.20000000000005</v>
      </c>
      <c r="L2310">
        <v>114.7460313741567</v>
      </c>
      <c r="M2310">
        <v>112.84366885689967</v>
      </c>
      <c r="N2310">
        <v>111.40260071304147</v>
      </c>
      <c r="O2310">
        <v>111.06945858131155</v>
      </c>
      <c r="P2310">
        <v>113.14384793442164</v>
      </c>
      <c r="Q2310">
        <v>118.72713512092724</v>
      </c>
      <c r="R2310">
        <v>128.39159472373336</v>
      </c>
      <c r="S2310">
        <v>131.75759128749451</v>
      </c>
      <c r="T2310">
        <v>134.69326529414334</v>
      </c>
      <c r="U2310">
        <v>135.27875749837898</v>
      </c>
      <c r="V2310">
        <v>137.7921270064646</v>
      </c>
      <c r="W2310">
        <v>141.66215941592068</v>
      </c>
      <c r="X2310">
        <v>145.28730310650164</v>
      </c>
      <c r="Y2310">
        <v>145.27504890848849</v>
      </c>
      <c r="Z2310">
        <v>145.33452684436287</v>
      </c>
      <c r="AA2310">
        <v>145.35080022894294</v>
      </c>
      <c r="AB2310">
        <v>144.58187695718948</v>
      </c>
      <c r="AC2310">
        <v>143.97828974109541</v>
      </c>
      <c r="AD2310">
        <v>141.42355838818901</v>
      </c>
      <c r="AE2310">
        <v>140.42926995445785</v>
      </c>
      <c r="AF2310">
        <v>138.6455286958585</v>
      </c>
      <c r="AG2310">
        <v>134.04321654336277</v>
      </c>
      <c r="AH2310">
        <v>127.97257045903586</v>
      </c>
      <c r="AI2310">
        <v>121.24362362620579</v>
      </c>
      <c r="AJ2310">
        <v>-2.6961183547973633</v>
      </c>
      <c r="AK2310">
        <v>-2.6754140853881836</v>
      </c>
      <c r="AL2310">
        <v>-2.6571469306945801</v>
      </c>
      <c r="AM2310">
        <v>-2.6567132472991943</v>
      </c>
      <c r="AN2310">
        <v>-2.653393030166626</v>
      </c>
      <c r="AO2310">
        <v>-2.731346607208252</v>
      </c>
      <c r="AP2310">
        <v>-2.8169076442718506</v>
      </c>
      <c r="AQ2310">
        <v>-2.8869516849517822</v>
      </c>
      <c r="AR2310">
        <v>-2.9648673534393311</v>
      </c>
      <c r="AS2310">
        <v>-2.9469726085662842</v>
      </c>
      <c r="AT2310">
        <v>-2.8844614028930664</v>
      </c>
      <c r="AU2310">
        <v>-2.9822630882263184</v>
      </c>
      <c r="AV2310">
        <v>-3.0268263816833496</v>
      </c>
      <c r="AW2310">
        <v>-3.05452561378479</v>
      </c>
      <c r="AX2310">
        <v>-3.0947587490081787</v>
      </c>
      <c r="AY2310">
        <v>8.3870115280151367</v>
      </c>
      <c r="AZ2310">
        <v>34.608661651611328</v>
      </c>
      <c r="BA2310">
        <v>34.770576477050781</v>
      </c>
      <c r="BB2310">
        <v>34.647350311279297</v>
      </c>
      <c r="BC2310">
        <v>34.790786743164063</v>
      </c>
      <c r="BD2310">
        <v>34.850017547607422</v>
      </c>
      <c r="BE2310">
        <v>7.9484772682189941</v>
      </c>
      <c r="BF2310">
        <v>-3.633364200592041</v>
      </c>
      <c r="BG2310">
        <v>-3.4976527690887451</v>
      </c>
      <c r="BH2310">
        <v>-1.1861754655838013</v>
      </c>
      <c r="BI2310">
        <v>-1.1875044107437134</v>
      </c>
      <c r="BJ2310">
        <v>-1.1891148090362549</v>
      </c>
      <c r="BK2310">
        <v>-1.1988685131072998</v>
      </c>
      <c r="BL2310">
        <v>-1.1939878463745117</v>
      </c>
      <c r="BM2310">
        <v>-1.245876669883728</v>
      </c>
      <c r="BN2310">
        <v>-1.2915092706680298</v>
      </c>
      <c r="BO2310">
        <v>-1.3381156921386719</v>
      </c>
      <c r="BP2310">
        <v>-1.3563772439956665</v>
      </c>
      <c r="BQ2310">
        <v>-1.3340977430343628</v>
      </c>
      <c r="BR2310">
        <v>-1.3147532939910889</v>
      </c>
      <c r="BS2310">
        <v>-1.3566349744796753</v>
      </c>
      <c r="BT2310">
        <v>-1.3602018356323242</v>
      </c>
      <c r="BU2310">
        <v>-1.3778334856033325</v>
      </c>
      <c r="BV2310">
        <v>-1.4006973505020142</v>
      </c>
      <c r="BW2310">
        <v>10.599991798400879</v>
      </c>
      <c r="BX2310">
        <v>36.866607666015625</v>
      </c>
      <c r="BY2310">
        <v>37.024826049804688</v>
      </c>
      <c r="BZ2310">
        <v>36.966140747070312</v>
      </c>
      <c r="CA2310">
        <v>37.164081573486328</v>
      </c>
      <c r="CB2310">
        <v>37.208908081054687</v>
      </c>
      <c r="CC2310">
        <v>10.291316032409668</v>
      </c>
      <c r="CD2310">
        <v>-1.2669243812561035</v>
      </c>
      <c r="CE2310">
        <v>-1.1803327798843384</v>
      </c>
      <c r="CF2310">
        <v>-0.14039373397827148</v>
      </c>
      <c r="CG2310">
        <v>-0.15698263049125671</v>
      </c>
      <c r="CH2310">
        <v>-0.1723601371049881</v>
      </c>
      <c r="CI2310">
        <v>-0.18916971981525421</v>
      </c>
      <c r="CJ2310">
        <v>-0.18320822715759277</v>
      </c>
      <c r="CK2310">
        <v>-0.21704477071762085</v>
      </c>
      <c r="CL2310">
        <v>-0.23502293229103088</v>
      </c>
      <c r="CM2310">
        <v>-0.26539650559425354</v>
      </c>
      <c r="CN2310">
        <v>-0.24234181642532349</v>
      </c>
      <c r="CO2310">
        <v>-0.21702554821968079</v>
      </c>
      <c r="CP2310">
        <v>-0.22757826745510101</v>
      </c>
      <c r="CQ2310">
        <v>-0.23072995245456696</v>
      </c>
      <c r="CR2310">
        <v>-0.20590266585350037</v>
      </c>
      <c r="CS2310">
        <v>-0.21656158566474915</v>
      </c>
      <c r="CT2310">
        <v>-0.22739559412002563</v>
      </c>
      <c r="CU2310">
        <v>12.132694244384766</v>
      </c>
      <c r="CV2310">
        <v>38.430454254150391</v>
      </c>
      <c r="CW2310">
        <v>38.586109161376953</v>
      </c>
      <c r="CX2310">
        <v>38.572128295898437</v>
      </c>
      <c r="CY2310">
        <v>38.807819366455078</v>
      </c>
      <c r="CZ2310">
        <v>38.842666625976563</v>
      </c>
      <c r="DA2310">
        <v>11.913959503173828</v>
      </c>
      <c r="DB2310">
        <v>0.37206447124481201</v>
      </c>
      <c r="DC2310">
        <v>0.42463591694831848</v>
      </c>
      <c r="DD2310">
        <v>0.9053879976272583</v>
      </c>
      <c r="DE2310">
        <v>0.87353909015655518</v>
      </c>
      <c r="DF2310">
        <v>0.8443945050239563</v>
      </c>
      <c r="DG2310">
        <v>0.82052910327911377</v>
      </c>
      <c r="DH2310">
        <v>0.82757139205932617</v>
      </c>
      <c r="DI2310">
        <v>0.8117871880531311</v>
      </c>
      <c r="DJ2310">
        <v>0.82146334648132324</v>
      </c>
      <c r="DK2310">
        <v>0.80732268095016479</v>
      </c>
      <c r="DL2310">
        <v>0.87169355154037476</v>
      </c>
      <c r="DM2310">
        <v>0.90004664659500122</v>
      </c>
      <c r="DN2310">
        <v>0.85959672927856445</v>
      </c>
      <c r="DO2310">
        <v>0.89517509937286377</v>
      </c>
      <c r="DP2310">
        <v>0.94839650392532349</v>
      </c>
      <c r="DQ2310">
        <v>0.94471031427383423</v>
      </c>
      <c r="DR2310">
        <v>0.94590616226196289</v>
      </c>
      <c r="DS2310">
        <v>13.665397644042969</v>
      </c>
      <c r="DT2310">
        <v>39.994300842285156</v>
      </c>
      <c r="DU2310">
        <v>40.147392272949219</v>
      </c>
      <c r="DV2310">
        <v>40.178119659423828</v>
      </c>
      <c r="DW2310">
        <v>40.451557159423828</v>
      </c>
      <c r="DX2310">
        <v>40.476428985595703</v>
      </c>
      <c r="DY2310">
        <v>13.536602020263672</v>
      </c>
      <c r="DZ2310">
        <v>2.0110533237457275</v>
      </c>
      <c r="EA2310">
        <v>2.0296046733856201</v>
      </c>
      <c r="EB2310">
        <v>2.4153308868408203</v>
      </c>
      <c r="EC2310">
        <v>2.3614487648010254</v>
      </c>
      <c r="ED2310">
        <v>2.3124268054962158</v>
      </c>
      <c r="EE2310">
        <v>2.2783739566802979</v>
      </c>
      <c r="EF2310">
        <v>2.2869765758514404</v>
      </c>
      <c r="EG2310">
        <v>2.2972569465637207</v>
      </c>
      <c r="EH2310">
        <v>2.3468618392944336</v>
      </c>
      <c r="EI2310">
        <v>2.3561587333679199</v>
      </c>
      <c r="EJ2310">
        <v>2.4801838397979736</v>
      </c>
      <c r="EK2310">
        <v>2.5129213333129883</v>
      </c>
      <c r="EL2310">
        <v>2.429304838180542</v>
      </c>
      <c r="EM2310">
        <v>2.5208032131195068</v>
      </c>
      <c r="EN2310">
        <v>2.6150212287902832</v>
      </c>
      <c r="EO2310">
        <v>2.6214025020599365</v>
      </c>
      <c r="EP2310">
        <v>2.6399674415588379</v>
      </c>
      <c r="EQ2310">
        <v>15.878377914428711</v>
      </c>
      <c r="ER2310">
        <v>42.252246856689453</v>
      </c>
      <c r="ES2310">
        <v>42.401641845703125</v>
      </c>
      <c r="ET2310">
        <v>42.496910095214844</v>
      </c>
      <c r="EU2310">
        <v>42.824855804443359</v>
      </c>
      <c r="EV2310">
        <v>42.835319519042969</v>
      </c>
      <c r="EW2310">
        <v>15.879441261291504</v>
      </c>
      <c r="EX2310">
        <v>4.3774929046630859</v>
      </c>
      <c r="EY2310">
        <v>4.3469247817993164</v>
      </c>
      <c r="EZ2310">
        <v>52.892337799072266</v>
      </c>
      <c r="FA2310">
        <v>52.016059875488281</v>
      </c>
      <c r="FB2310">
        <v>51.311264038085938</v>
      </c>
      <c r="FC2310">
        <v>51.048954010009766</v>
      </c>
      <c r="FD2310">
        <v>50.533000946044922</v>
      </c>
      <c r="FE2310">
        <v>50.165824890136719</v>
      </c>
      <c r="FF2310">
        <v>49.883533477783203</v>
      </c>
      <c r="FG2310">
        <v>50.093799591064453</v>
      </c>
      <c r="FH2310">
        <v>52.021072387695313</v>
      </c>
      <c r="FI2310">
        <v>54.423290252685547</v>
      </c>
      <c r="FJ2310">
        <v>57.356636047363281</v>
      </c>
      <c r="FK2310">
        <v>60.041034698486328</v>
      </c>
      <c r="FL2310">
        <v>62.260665893554688</v>
      </c>
      <c r="FM2310">
        <v>64.08343505859375</v>
      </c>
      <c r="FN2310">
        <v>65.195632934570313</v>
      </c>
      <c r="FO2310">
        <v>65.732040405273437</v>
      </c>
      <c r="FP2310">
        <v>65.577865600585938</v>
      </c>
      <c r="FQ2310">
        <v>64.682296752929687</v>
      </c>
      <c r="FR2310">
        <v>62.315998077392578</v>
      </c>
      <c r="FS2310">
        <v>59.253715515136719</v>
      </c>
      <c r="FT2310">
        <v>57.446441650390625</v>
      </c>
      <c r="FU2310">
        <v>55.997566223144531</v>
      </c>
      <c r="FV2310">
        <v>54.814868927001953</v>
      </c>
      <c r="FW2310">
        <v>53.438098907470703</v>
      </c>
      <c r="FX2310">
        <v>1594</v>
      </c>
      <c r="FY2310">
        <v>1.6445562243461609E-2</v>
      </c>
      <c r="FZ2310">
        <v>1</v>
      </c>
    </row>
    <row r="2311" spans="1:182" x14ac:dyDescent="0.2">
      <c r="A2311" t="s">
        <v>245</v>
      </c>
      <c r="B2311" t="s">
        <v>252</v>
      </c>
      <c r="C2311" t="s">
        <v>218</v>
      </c>
      <c r="D2311" t="s">
        <v>38</v>
      </c>
      <c r="E2311">
        <v>2017</v>
      </c>
      <c r="F2311" t="s">
        <v>231</v>
      </c>
      <c r="G2311" t="s">
        <v>10</v>
      </c>
      <c r="H2311" t="s">
        <v>226</v>
      </c>
      <c r="I2311">
        <v>579.20000000000005</v>
      </c>
      <c r="L2311">
        <v>114.7460313741567</v>
      </c>
      <c r="M2311">
        <v>112.84366885689965</v>
      </c>
      <c r="N2311">
        <v>111.40260071304147</v>
      </c>
      <c r="O2311">
        <v>111.06945858131155</v>
      </c>
      <c r="P2311">
        <v>113.14384793442164</v>
      </c>
      <c r="Q2311">
        <v>118.72713512092724</v>
      </c>
      <c r="R2311">
        <v>128.39159472373339</v>
      </c>
      <c r="S2311">
        <v>131.75759128749451</v>
      </c>
      <c r="T2311">
        <v>134.69326529414334</v>
      </c>
      <c r="U2311">
        <v>135.27875749837898</v>
      </c>
      <c r="V2311">
        <v>137.7921270064646</v>
      </c>
      <c r="W2311">
        <v>141.66215941592068</v>
      </c>
      <c r="X2311">
        <v>145.28730310650164</v>
      </c>
      <c r="Y2311">
        <v>145.27504890848849</v>
      </c>
      <c r="Z2311">
        <v>145.3345268443629</v>
      </c>
      <c r="AA2311">
        <v>145.35080022894292</v>
      </c>
      <c r="AB2311">
        <v>144.58187695718948</v>
      </c>
      <c r="AC2311">
        <v>143.97828974109541</v>
      </c>
      <c r="AD2311">
        <v>141.42355838818901</v>
      </c>
      <c r="AE2311">
        <v>140.42926995445785</v>
      </c>
      <c r="AF2311">
        <v>138.64552869585847</v>
      </c>
      <c r="AG2311">
        <v>134.04321654336277</v>
      </c>
      <c r="AH2311">
        <v>127.97257045903586</v>
      </c>
      <c r="AI2311">
        <v>121.2436236262058</v>
      </c>
      <c r="AJ2311">
        <v>-2.6961183547973633</v>
      </c>
      <c r="AK2311">
        <v>-2.6754140853881836</v>
      </c>
      <c r="AL2311">
        <v>-2.6571469306945801</v>
      </c>
      <c r="AM2311">
        <v>-2.6567132472991943</v>
      </c>
      <c r="AN2311">
        <v>-2.653393030166626</v>
      </c>
      <c r="AO2311">
        <v>-2.731346607208252</v>
      </c>
      <c r="AP2311">
        <v>-2.8169076442718506</v>
      </c>
      <c r="AQ2311">
        <v>-2.8869516849517822</v>
      </c>
      <c r="AR2311">
        <v>-2.9648673534393311</v>
      </c>
      <c r="AS2311">
        <v>-2.9469726085662842</v>
      </c>
      <c r="AT2311">
        <v>-2.8844614028930664</v>
      </c>
      <c r="AU2311">
        <v>-2.9822630882263184</v>
      </c>
      <c r="AV2311">
        <v>-3.0268263816833496</v>
      </c>
      <c r="AW2311">
        <v>-3.05452561378479</v>
      </c>
      <c r="AX2311">
        <v>-3.0947587490081787</v>
      </c>
      <c r="AY2311">
        <v>8.3870115280151367</v>
      </c>
      <c r="AZ2311">
        <v>34.608661651611328</v>
      </c>
      <c r="BA2311">
        <v>34.770576477050781</v>
      </c>
      <c r="BB2311">
        <v>34.647350311279297</v>
      </c>
      <c r="BC2311">
        <v>34.790786743164063</v>
      </c>
      <c r="BD2311">
        <v>34.850017547607422</v>
      </c>
      <c r="BE2311">
        <v>7.9484772682189941</v>
      </c>
      <c r="BF2311">
        <v>-3.633364200592041</v>
      </c>
      <c r="BG2311">
        <v>-3.4976527690887451</v>
      </c>
      <c r="BH2311">
        <v>-1.1861754655838013</v>
      </c>
      <c r="BI2311">
        <v>-1.1875044107437134</v>
      </c>
      <c r="BJ2311">
        <v>-1.1891148090362549</v>
      </c>
      <c r="BK2311">
        <v>-1.1988685131072998</v>
      </c>
      <c r="BL2311">
        <v>-1.1939878463745117</v>
      </c>
      <c r="BM2311">
        <v>-1.245876669883728</v>
      </c>
      <c r="BN2311">
        <v>-1.2915092706680298</v>
      </c>
      <c r="BO2311">
        <v>-1.3381156921386719</v>
      </c>
      <c r="BP2311">
        <v>-1.3563772439956665</v>
      </c>
      <c r="BQ2311">
        <v>-1.3340977430343628</v>
      </c>
      <c r="BR2311">
        <v>-1.3147532939910889</v>
      </c>
      <c r="BS2311">
        <v>-1.3566349744796753</v>
      </c>
      <c r="BT2311">
        <v>-1.3602018356323242</v>
      </c>
      <c r="BU2311">
        <v>-1.3778334856033325</v>
      </c>
      <c r="BV2311">
        <v>-1.4006973505020142</v>
      </c>
      <c r="BW2311">
        <v>10.599991798400879</v>
      </c>
      <c r="BX2311">
        <v>36.866607666015625</v>
      </c>
      <c r="BY2311">
        <v>37.024826049804688</v>
      </c>
      <c r="BZ2311">
        <v>36.966140747070312</v>
      </c>
      <c r="CA2311">
        <v>37.164081573486328</v>
      </c>
      <c r="CB2311">
        <v>37.208908081054687</v>
      </c>
      <c r="CC2311">
        <v>10.291316032409668</v>
      </c>
      <c r="CD2311">
        <v>-1.2669243812561035</v>
      </c>
      <c r="CE2311">
        <v>-1.1803327798843384</v>
      </c>
      <c r="CF2311">
        <v>-0.14039373397827148</v>
      </c>
      <c r="CG2311">
        <v>-0.15698263049125671</v>
      </c>
      <c r="CH2311">
        <v>-0.1723601371049881</v>
      </c>
      <c r="CI2311">
        <v>-0.18916971981525421</v>
      </c>
      <c r="CJ2311">
        <v>-0.18320822715759277</v>
      </c>
      <c r="CK2311">
        <v>-0.21704477071762085</v>
      </c>
      <c r="CL2311">
        <v>-0.23502293229103088</v>
      </c>
      <c r="CM2311">
        <v>-0.26539650559425354</v>
      </c>
      <c r="CN2311">
        <v>-0.24234181642532349</v>
      </c>
      <c r="CO2311">
        <v>-0.21702554821968079</v>
      </c>
      <c r="CP2311">
        <v>-0.22757826745510101</v>
      </c>
      <c r="CQ2311">
        <v>-0.23072995245456696</v>
      </c>
      <c r="CR2311">
        <v>-0.20590266585350037</v>
      </c>
      <c r="CS2311">
        <v>-0.21656158566474915</v>
      </c>
      <c r="CT2311">
        <v>-0.22739559412002563</v>
      </c>
      <c r="CU2311">
        <v>12.132694244384766</v>
      </c>
      <c r="CV2311">
        <v>38.430454254150391</v>
      </c>
      <c r="CW2311">
        <v>38.586109161376953</v>
      </c>
      <c r="CX2311">
        <v>38.572128295898437</v>
      </c>
      <c r="CY2311">
        <v>38.807819366455078</v>
      </c>
      <c r="CZ2311">
        <v>38.842666625976563</v>
      </c>
      <c r="DA2311">
        <v>11.913959503173828</v>
      </c>
      <c r="DB2311">
        <v>0.37206447124481201</v>
      </c>
      <c r="DC2311">
        <v>0.42463591694831848</v>
      </c>
      <c r="DD2311">
        <v>0.9053879976272583</v>
      </c>
      <c r="DE2311">
        <v>0.87353909015655518</v>
      </c>
      <c r="DF2311">
        <v>0.8443945050239563</v>
      </c>
      <c r="DG2311">
        <v>0.82052910327911377</v>
      </c>
      <c r="DH2311">
        <v>0.82757139205932617</v>
      </c>
      <c r="DI2311">
        <v>0.8117871880531311</v>
      </c>
      <c r="DJ2311">
        <v>0.82146334648132324</v>
      </c>
      <c r="DK2311">
        <v>0.80732268095016479</v>
      </c>
      <c r="DL2311">
        <v>0.87169355154037476</v>
      </c>
      <c r="DM2311">
        <v>0.90004664659500122</v>
      </c>
      <c r="DN2311">
        <v>0.85959672927856445</v>
      </c>
      <c r="DO2311">
        <v>0.89517509937286377</v>
      </c>
      <c r="DP2311">
        <v>0.94839650392532349</v>
      </c>
      <c r="DQ2311">
        <v>0.94471031427383423</v>
      </c>
      <c r="DR2311">
        <v>0.94590616226196289</v>
      </c>
      <c r="DS2311">
        <v>13.665397644042969</v>
      </c>
      <c r="DT2311">
        <v>39.994300842285156</v>
      </c>
      <c r="DU2311">
        <v>40.147392272949219</v>
      </c>
      <c r="DV2311">
        <v>40.178119659423828</v>
      </c>
      <c r="DW2311">
        <v>40.451557159423828</v>
      </c>
      <c r="DX2311">
        <v>40.476428985595703</v>
      </c>
      <c r="DY2311">
        <v>13.536602020263672</v>
      </c>
      <c r="DZ2311">
        <v>2.0110533237457275</v>
      </c>
      <c r="EA2311">
        <v>2.0296046733856201</v>
      </c>
      <c r="EB2311">
        <v>2.4153308868408203</v>
      </c>
      <c r="EC2311">
        <v>2.3614487648010254</v>
      </c>
      <c r="ED2311">
        <v>2.3124268054962158</v>
      </c>
      <c r="EE2311">
        <v>2.2783739566802979</v>
      </c>
      <c r="EF2311">
        <v>2.2869765758514404</v>
      </c>
      <c r="EG2311">
        <v>2.2972569465637207</v>
      </c>
      <c r="EH2311">
        <v>2.3468618392944336</v>
      </c>
      <c r="EI2311">
        <v>2.3561587333679199</v>
      </c>
      <c r="EJ2311">
        <v>2.4801838397979736</v>
      </c>
      <c r="EK2311">
        <v>2.5129213333129883</v>
      </c>
      <c r="EL2311">
        <v>2.429304838180542</v>
      </c>
      <c r="EM2311">
        <v>2.5208032131195068</v>
      </c>
      <c r="EN2311">
        <v>2.6150212287902832</v>
      </c>
      <c r="EO2311">
        <v>2.6214025020599365</v>
      </c>
      <c r="EP2311">
        <v>2.6399674415588379</v>
      </c>
      <c r="EQ2311">
        <v>15.878377914428711</v>
      </c>
      <c r="ER2311">
        <v>42.252246856689453</v>
      </c>
      <c r="ES2311">
        <v>42.401641845703125</v>
      </c>
      <c r="ET2311">
        <v>42.496910095214844</v>
      </c>
      <c r="EU2311">
        <v>42.824855804443359</v>
      </c>
      <c r="EV2311">
        <v>42.835319519042969</v>
      </c>
      <c r="EW2311">
        <v>15.879441261291504</v>
      </c>
      <c r="EX2311">
        <v>4.3774929046630859</v>
      </c>
      <c r="EY2311">
        <v>4.3469247817993164</v>
      </c>
      <c r="EZ2311">
        <v>52.892337799072266</v>
      </c>
      <c r="FA2311">
        <v>52.016059875488281</v>
      </c>
      <c r="FB2311">
        <v>51.311264038085938</v>
      </c>
      <c r="FC2311">
        <v>51.048954010009766</v>
      </c>
      <c r="FD2311">
        <v>50.533000946044922</v>
      </c>
      <c r="FE2311">
        <v>50.165824890136719</v>
      </c>
      <c r="FF2311">
        <v>49.883533477783203</v>
      </c>
      <c r="FG2311">
        <v>50.093799591064453</v>
      </c>
      <c r="FH2311">
        <v>52.021072387695313</v>
      </c>
      <c r="FI2311">
        <v>54.423290252685547</v>
      </c>
      <c r="FJ2311">
        <v>57.356636047363281</v>
      </c>
      <c r="FK2311">
        <v>60.041034698486328</v>
      </c>
      <c r="FL2311">
        <v>62.260665893554688</v>
      </c>
      <c r="FM2311">
        <v>64.08343505859375</v>
      </c>
      <c r="FN2311">
        <v>65.195632934570313</v>
      </c>
      <c r="FO2311">
        <v>65.732040405273437</v>
      </c>
      <c r="FP2311">
        <v>65.577865600585938</v>
      </c>
      <c r="FQ2311">
        <v>64.682296752929687</v>
      </c>
      <c r="FR2311">
        <v>62.315998077392578</v>
      </c>
      <c r="FS2311">
        <v>59.253715515136719</v>
      </c>
      <c r="FT2311">
        <v>57.446441650390625</v>
      </c>
      <c r="FU2311">
        <v>55.997566223144531</v>
      </c>
      <c r="FV2311">
        <v>54.814868927001953</v>
      </c>
      <c r="FW2311">
        <v>53.438098907470703</v>
      </c>
      <c r="FX2311">
        <v>1594</v>
      </c>
      <c r="FY2311">
        <v>1.6445562243461609E-2</v>
      </c>
      <c r="FZ2311">
        <v>1</v>
      </c>
    </row>
    <row r="2312" spans="1:182" x14ac:dyDescent="0.2">
      <c r="A2312" t="s">
        <v>245</v>
      </c>
      <c r="B2312" t="s">
        <v>252</v>
      </c>
      <c r="C2312" t="s">
        <v>218</v>
      </c>
      <c r="D2312" t="s">
        <v>39</v>
      </c>
      <c r="E2312">
        <v>2015</v>
      </c>
      <c r="F2312" t="s">
        <v>231</v>
      </c>
      <c r="G2312" t="s">
        <v>10</v>
      </c>
      <c r="H2312" t="s">
        <v>226</v>
      </c>
      <c r="I2312">
        <v>579.20000000000005</v>
      </c>
      <c r="L2312">
        <v>129.34488276140715</v>
      </c>
      <c r="M2312">
        <v>126.50801082315347</v>
      </c>
      <c r="N2312">
        <v>124.69415515964137</v>
      </c>
      <c r="O2312">
        <v>123.54002771987679</v>
      </c>
      <c r="P2312">
        <v>124.90739184505908</v>
      </c>
      <c r="Q2312">
        <v>131.91094099952696</v>
      </c>
      <c r="R2312">
        <v>142.25842796537455</v>
      </c>
      <c r="S2312">
        <v>145.43175363466173</v>
      </c>
      <c r="T2312">
        <v>154.6268477487674</v>
      </c>
      <c r="U2312">
        <v>152.53391213674325</v>
      </c>
      <c r="V2312">
        <v>155.23733219277352</v>
      </c>
      <c r="W2312">
        <v>160.66461534046093</v>
      </c>
      <c r="X2312">
        <v>165.12943330620635</v>
      </c>
      <c r="Y2312">
        <v>166.63963565936444</v>
      </c>
      <c r="Z2312">
        <v>167.56261134843939</v>
      </c>
      <c r="AA2312">
        <v>167.92495781564739</v>
      </c>
      <c r="AB2312">
        <v>165.34707259359803</v>
      </c>
      <c r="AC2312">
        <v>161.51300947064328</v>
      </c>
      <c r="AD2312">
        <v>159.70507492395353</v>
      </c>
      <c r="AE2312">
        <v>160.76386978430554</v>
      </c>
      <c r="AF2312">
        <v>158.90456680595184</v>
      </c>
      <c r="AG2312">
        <v>152.55819208100993</v>
      </c>
      <c r="AH2312">
        <v>147.44177423180389</v>
      </c>
      <c r="AI2312">
        <v>138.42217292515886</v>
      </c>
      <c r="AJ2312">
        <v>-3.5725657939910889</v>
      </c>
      <c r="AK2312">
        <v>-3.5022237300872803</v>
      </c>
      <c r="AL2312">
        <v>-3.5189909934997559</v>
      </c>
      <c r="AM2312">
        <v>-3.5998837947845459</v>
      </c>
      <c r="AN2312">
        <v>-3.6341276168823242</v>
      </c>
      <c r="AO2312">
        <v>-3.8035354614257812</v>
      </c>
      <c r="AP2312">
        <v>-3.9288067817687988</v>
      </c>
      <c r="AQ2312">
        <v>-4.3016643524169922</v>
      </c>
      <c r="AR2312">
        <v>-4.7947916984558105</v>
      </c>
      <c r="AS2312">
        <v>-4.3834185600280762</v>
      </c>
      <c r="AT2312">
        <v>-4.0301299095153809</v>
      </c>
      <c r="AU2312">
        <v>-3.7791974544525146</v>
      </c>
      <c r="AV2312">
        <v>10.196401596069336</v>
      </c>
      <c r="AW2312">
        <v>42.152069091796875</v>
      </c>
      <c r="AX2312">
        <v>41.669410705566406</v>
      </c>
      <c r="AY2312">
        <v>42.078563690185547</v>
      </c>
      <c r="AZ2312">
        <v>41.373817443847656</v>
      </c>
      <c r="BA2312">
        <v>40.979465484619141</v>
      </c>
      <c r="BB2312">
        <v>9.3030147552490234</v>
      </c>
      <c r="BC2312">
        <v>-5.524991512298584</v>
      </c>
      <c r="BD2312">
        <v>-6.2127041816711426</v>
      </c>
      <c r="BE2312">
        <v>-6.0801916122436523</v>
      </c>
      <c r="BF2312">
        <v>-5.8640537261962891</v>
      </c>
      <c r="BG2312">
        <v>-5.818519115447998</v>
      </c>
      <c r="BH2312">
        <v>-1.6181713342666626</v>
      </c>
      <c r="BI2312">
        <v>-1.5906990766525269</v>
      </c>
      <c r="BJ2312">
        <v>-1.5914820432662964</v>
      </c>
      <c r="BK2312">
        <v>-1.616729736328125</v>
      </c>
      <c r="BL2312">
        <v>-1.6434175968170166</v>
      </c>
      <c r="BM2312">
        <v>-1.716504693031311</v>
      </c>
      <c r="BN2312">
        <v>-1.765472412109375</v>
      </c>
      <c r="BO2312">
        <v>-2.0115542411804199</v>
      </c>
      <c r="BP2312">
        <v>-2.1988234519958496</v>
      </c>
      <c r="BQ2312">
        <v>-2.0257339477539062</v>
      </c>
      <c r="BR2312">
        <v>-1.8916977643966675</v>
      </c>
      <c r="BS2312">
        <v>-1.7287477254867554</v>
      </c>
      <c r="BT2312">
        <v>12.630249977111816</v>
      </c>
      <c r="BU2312">
        <v>45.025833129882812</v>
      </c>
      <c r="BV2312">
        <v>44.540206909179688</v>
      </c>
      <c r="BW2312">
        <v>44.873291015625</v>
      </c>
      <c r="BX2312">
        <v>44.181907653808594</v>
      </c>
      <c r="BY2312">
        <v>43.638095855712891</v>
      </c>
      <c r="BZ2312">
        <v>11.915862083435059</v>
      </c>
      <c r="CA2312">
        <v>-2.6120319366455078</v>
      </c>
      <c r="CB2312">
        <v>-3.0540928840637207</v>
      </c>
      <c r="CC2312">
        <v>-2.8635010719299316</v>
      </c>
      <c r="CD2312">
        <v>-2.6351065635681152</v>
      </c>
      <c r="CE2312">
        <v>-2.5044116973876953</v>
      </c>
      <c r="CF2312">
        <v>-0.26456362009048462</v>
      </c>
      <c r="CG2312">
        <v>-0.26678285002708435</v>
      </c>
      <c r="CH2312">
        <v>-0.25649529695510864</v>
      </c>
      <c r="CI2312">
        <v>-0.24320334196090698</v>
      </c>
      <c r="CJ2312">
        <v>-0.26465791463851929</v>
      </c>
      <c r="CK2312">
        <v>-0.27103352546691895</v>
      </c>
      <c r="CL2312">
        <v>-0.2671535313129425</v>
      </c>
      <c r="CM2312">
        <v>-0.42543080449104309</v>
      </c>
      <c r="CN2312">
        <v>-0.40086376667022705</v>
      </c>
      <c r="CO2312">
        <v>-0.39280855655670166</v>
      </c>
      <c r="CP2312">
        <v>-0.41062608361244202</v>
      </c>
      <c r="CQ2312">
        <v>-0.30861255526542664</v>
      </c>
      <c r="CR2312">
        <v>14.315925598144531</v>
      </c>
      <c r="CS2312">
        <v>47.016193389892578</v>
      </c>
      <c r="CT2312">
        <v>46.528507232666016</v>
      </c>
      <c r="CU2312">
        <v>46.808914184570312</v>
      </c>
      <c r="CV2312">
        <v>46.126781463623047</v>
      </c>
      <c r="CW2312">
        <v>45.479457855224609</v>
      </c>
      <c r="CX2312">
        <v>13.72551155090332</v>
      </c>
      <c r="CY2312">
        <v>-0.59452497959136963</v>
      </c>
      <c r="CZ2312">
        <v>-0.86644816398620605</v>
      </c>
      <c r="DA2312">
        <v>-0.63563108444213867</v>
      </c>
      <c r="DB2312">
        <v>-0.39874756336212158</v>
      </c>
      <c r="DC2312">
        <v>-0.20907096564769745</v>
      </c>
      <c r="DD2312">
        <v>1.0890440940856934</v>
      </c>
      <c r="DE2312">
        <v>1.0571333169937134</v>
      </c>
      <c r="DF2312">
        <v>1.0784915685653687</v>
      </c>
      <c r="DG2312">
        <v>1.130323052406311</v>
      </c>
      <c r="DH2312">
        <v>1.114101767539978</v>
      </c>
      <c r="DI2312">
        <v>1.1744376420974731</v>
      </c>
      <c r="DJ2312">
        <v>1.2311652898788452</v>
      </c>
      <c r="DK2312">
        <v>1.1606926918029785</v>
      </c>
      <c r="DL2312">
        <v>1.397095799446106</v>
      </c>
      <c r="DM2312">
        <v>1.2401168346405029</v>
      </c>
      <c r="DN2312">
        <v>1.0704455375671387</v>
      </c>
      <c r="DO2312">
        <v>1.1115226745605469</v>
      </c>
      <c r="DP2312">
        <v>16.00160026550293</v>
      </c>
      <c r="DQ2312">
        <v>49.006549835205078</v>
      </c>
      <c r="DR2312">
        <v>48.516811370849609</v>
      </c>
      <c r="DS2312">
        <v>48.744533538818359</v>
      </c>
      <c r="DT2312">
        <v>48.0716552734375</v>
      </c>
      <c r="DU2312">
        <v>47.320816040039063</v>
      </c>
      <c r="DV2312">
        <v>15.535161972045898</v>
      </c>
      <c r="DW2312">
        <v>1.422981858253479</v>
      </c>
      <c r="DX2312">
        <v>1.321196436882019</v>
      </c>
      <c r="DY2312">
        <v>1.5922389030456543</v>
      </c>
      <c r="DZ2312">
        <v>1.8376115560531616</v>
      </c>
      <c r="EA2312">
        <v>2.0862698554992676</v>
      </c>
      <c r="EB2312">
        <v>3.0434386730194092</v>
      </c>
      <c r="EC2312">
        <v>2.9686579704284668</v>
      </c>
      <c r="ED2312">
        <v>3.0060005187988281</v>
      </c>
      <c r="EE2312">
        <v>3.1134772300720215</v>
      </c>
      <c r="EF2312">
        <v>3.1048119068145752</v>
      </c>
      <c r="EG2312">
        <v>3.2614684104919434</v>
      </c>
      <c r="EH2312">
        <v>3.3944997787475586</v>
      </c>
      <c r="EI2312">
        <v>3.4508030414581299</v>
      </c>
      <c r="EJ2312">
        <v>3.9930639266967773</v>
      </c>
      <c r="EK2312">
        <v>3.597801685333252</v>
      </c>
      <c r="EL2312">
        <v>3.2088778018951416</v>
      </c>
      <c r="EM2312">
        <v>3.1619722843170166</v>
      </c>
      <c r="EN2312">
        <v>18.435449600219727</v>
      </c>
      <c r="EO2312">
        <v>51.880313873291016</v>
      </c>
      <c r="EP2312">
        <v>51.387603759765625</v>
      </c>
      <c r="EQ2312">
        <v>51.539260864257813</v>
      </c>
      <c r="ER2312">
        <v>50.879745483398438</v>
      </c>
      <c r="ES2312">
        <v>49.979446411132813</v>
      </c>
      <c r="ET2312">
        <v>18.148008346557617</v>
      </c>
      <c r="EU2312">
        <v>4.3359413146972656</v>
      </c>
      <c r="EV2312">
        <v>4.4798078536987305</v>
      </c>
      <c r="EW2312">
        <v>4.808929443359375</v>
      </c>
      <c r="EX2312">
        <v>5.066558837890625</v>
      </c>
      <c r="EY2312">
        <v>5.4003772735595703</v>
      </c>
      <c r="EZ2312">
        <v>63.310428619384766</v>
      </c>
      <c r="FA2312">
        <v>62.149845123291016</v>
      </c>
      <c r="FB2312">
        <v>61.238883972167969</v>
      </c>
      <c r="FC2312">
        <v>60.453273773193359</v>
      </c>
      <c r="FD2312">
        <v>59.549739837646484</v>
      </c>
      <c r="FE2312">
        <v>58.831775665283203</v>
      </c>
      <c r="FF2312">
        <v>58.209259033203125</v>
      </c>
      <c r="FG2312">
        <v>58.114925384521484</v>
      </c>
      <c r="FH2312">
        <v>60.412033081054687</v>
      </c>
      <c r="FI2312">
        <v>64.432441711425781</v>
      </c>
      <c r="FJ2312">
        <v>69.237678527832031</v>
      </c>
      <c r="FK2312">
        <v>73.934516906738281</v>
      </c>
      <c r="FL2312">
        <v>77.690185546875</v>
      </c>
      <c r="FM2312">
        <v>80.133026123046875</v>
      </c>
      <c r="FN2312">
        <v>81.54595947265625</v>
      </c>
      <c r="FO2312">
        <v>82.168647766113281</v>
      </c>
      <c r="FP2312">
        <v>81.840347290039063</v>
      </c>
      <c r="FQ2312">
        <v>81.16278076171875</v>
      </c>
      <c r="FR2312">
        <v>79.76898193359375</v>
      </c>
      <c r="FS2312">
        <v>77.098731994628906</v>
      </c>
      <c r="FT2312">
        <v>72.958900451660156</v>
      </c>
      <c r="FU2312">
        <v>70.40032958984375</v>
      </c>
      <c r="FV2312">
        <v>68.295783996582031</v>
      </c>
      <c r="FW2312">
        <v>66.285507202148438</v>
      </c>
      <c r="FX2312">
        <v>1594</v>
      </c>
      <c r="FY2312">
        <v>1.6445562243461609E-2</v>
      </c>
      <c r="FZ2312">
        <v>1</v>
      </c>
    </row>
    <row r="2313" spans="1:182" x14ac:dyDescent="0.2">
      <c r="A2313" t="s">
        <v>245</v>
      </c>
      <c r="B2313" t="s">
        <v>252</v>
      </c>
      <c r="C2313" t="s">
        <v>218</v>
      </c>
      <c r="D2313" t="s">
        <v>39</v>
      </c>
      <c r="E2313">
        <v>2016</v>
      </c>
      <c r="F2313" t="s">
        <v>231</v>
      </c>
      <c r="G2313" t="s">
        <v>10</v>
      </c>
      <c r="H2313" t="s">
        <v>226</v>
      </c>
      <c r="I2313">
        <v>579.20000000000005</v>
      </c>
      <c r="L2313">
        <v>129.34488276140715</v>
      </c>
      <c r="M2313">
        <v>126.50801082315347</v>
      </c>
      <c r="N2313">
        <v>124.69415515964137</v>
      </c>
      <c r="O2313">
        <v>123.5400277198768</v>
      </c>
      <c r="P2313">
        <v>124.90739184505908</v>
      </c>
      <c r="Q2313">
        <v>131.91094099952696</v>
      </c>
      <c r="R2313">
        <v>142.25842796537455</v>
      </c>
      <c r="S2313">
        <v>145.4317536346617</v>
      </c>
      <c r="T2313">
        <v>154.6268477487674</v>
      </c>
      <c r="U2313">
        <v>152.53391213674325</v>
      </c>
      <c r="V2313">
        <v>155.23733219277352</v>
      </c>
      <c r="W2313">
        <v>160.66461534046093</v>
      </c>
      <c r="X2313">
        <v>165.12943330620635</v>
      </c>
      <c r="Y2313">
        <v>166.63963565936444</v>
      </c>
      <c r="Z2313">
        <v>167.56261134843936</v>
      </c>
      <c r="AA2313">
        <v>167.92495781564739</v>
      </c>
      <c r="AB2313">
        <v>165.34707259359806</v>
      </c>
      <c r="AC2313">
        <v>161.51300947064325</v>
      </c>
      <c r="AD2313">
        <v>159.70507492395353</v>
      </c>
      <c r="AE2313">
        <v>160.76386978430554</v>
      </c>
      <c r="AF2313">
        <v>158.90456680595184</v>
      </c>
      <c r="AG2313">
        <v>152.55819208100993</v>
      </c>
      <c r="AH2313">
        <v>147.44177423180389</v>
      </c>
      <c r="AI2313">
        <v>138.42217292515886</v>
      </c>
      <c r="AJ2313">
        <v>-3.5725657939910889</v>
      </c>
      <c r="AK2313">
        <v>-3.5022237300872803</v>
      </c>
      <c r="AL2313">
        <v>-3.5189909934997559</v>
      </c>
      <c r="AM2313">
        <v>-3.5998837947845459</v>
      </c>
      <c r="AN2313">
        <v>-3.6341276168823242</v>
      </c>
      <c r="AO2313">
        <v>-3.8035354614257812</v>
      </c>
      <c r="AP2313">
        <v>-3.9288067817687988</v>
      </c>
      <c r="AQ2313">
        <v>-4.3016643524169922</v>
      </c>
      <c r="AR2313">
        <v>-4.7947916984558105</v>
      </c>
      <c r="AS2313">
        <v>-4.3834185600280762</v>
      </c>
      <c r="AT2313">
        <v>-4.0301299095153809</v>
      </c>
      <c r="AU2313">
        <v>-3.7791974544525146</v>
      </c>
      <c r="AV2313">
        <v>10.196401596069336</v>
      </c>
      <c r="AW2313">
        <v>42.152069091796875</v>
      </c>
      <c r="AX2313">
        <v>41.669410705566406</v>
      </c>
      <c r="AY2313">
        <v>42.078563690185547</v>
      </c>
      <c r="AZ2313">
        <v>41.373817443847656</v>
      </c>
      <c r="BA2313">
        <v>40.979465484619141</v>
      </c>
      <c r="BB2313">
        <v>9.3030147552490234</v>
      </c>
      <c r="BC2313">
        <v>-5.524991512298584</v>
      </c>
      <c r="BD2313">
        <v>-6.2127041816711426</v>
      </c>
      <c r="BE2313">
        <v>-6.0801916122436523</v>
      </c>
      <c r="BF2313">
        <v>-5.8640537261962891</v>
      </c>
      <c r="BG2313">
        <v>-5.818519115447998</v>
      </c>
      <c r="BH2313">
        <v>-1.6181713342666626</v>
      </c>
      <c r="BI2313">
        <v>-1.5906990766525269</v>
      </c>
      <c r="BJ2313">
        <v>-1.5914820432662964</v>
      </c>
      <c r="BK2313">
        <v>-1.616729736328125</v>
      </c>
      <c r="BL2313">
        <v>-1.6434175968170166</v>
      </c>
      <c r="BM2313">
        <v>-1.716504693031311</v>
      </c>
      <c r="BN2313">
        <v>-1.765472412109375</v>
      </c>
      <c r="BO2313">
        <v>-2.0115542411804199</v>
      </c>
      <c r="BP2313">
        <v>-2.1988234519958496</v>
      </c>
      <c r="BQ2313">
        <v>-2.0257339477539062</v>
      </c>
      <c r="BR2313">
        <v>-1.8916977643966675</v>
      </c>
      <c r="BS2313">
        <v>-1.7287477254867554</v>
      </c>
      <c r="BT2313">
        <v>12.630249977111816</v>
      </c>
      <c r="BU2313">
        <v>45.025833129882812</v>
      </c>
      <c r="BV2313">
        <v>44.540206909179688</v>
      </c>
      <c r="BW2313">
        <v>44.873291015625</v>
      </c>
      <c r="BX2313">
        <v>44.181907653808594</v>
      </c>
      <c r="BY2313">
        <v>43.638095855712891</v>
      </c>
      <c r="BZ2313">
        <v>11.915862083435059</v>
      </c>
      <c r="CA2313">
        <v>-2.6120319366455078</v>
      </c>
      <c r="CB2313">
        <v>-3.0540928840637207</v>
      </c>
      <c r="CC2313">
        <v>-2.8635010719299316</v>
      </c>
      <c r="CD2313">
        <v>-2.6351065635681152</v>
      </c>
      <c r="CE2313">
        <v>-2.5044116973876953</v>
      </c>
      <c r="CF2313">
        <v>-0.26456362009048462</v>
      </c>
      <c r="CG2313">
        <v>-0.26678285002708435</v>
      </c>
      <c r="CH2313">
        <v>-0.25649529695510864</v>
      </c>
      <c r="CI2313">
        <v>-0.24320334196090698</v>
      </c>
      <c r="CJ2313">
        <v>-0.26465791463851929</v>
      </c>
      <c r="CK2313">
        <v>-0.27103352546691895</v>
      </c>
      <c r="CL2313">
        <v>-0.2671535313129425</v>
      </c>
      <c r="CM2313">
        <v>-0.42543080449104309</v>
      </c>
      <c r="CN2313">
        <v>-0.40086376667022705</v>
      </c>
      <c r="CO2313">
        <v>-0.39280855655670166</v>
      </c>
      <c r="CP2313">
        <v>-0.41062608361244202</v>
      </c>
      <c r="CQ2313">
        <v>-0.30861255526542664</v>
      </c>
      <c r="CR2313">
        <v>14.315925598144531</v>
      </c>
      <c r="CS2313">
        <v>47.016193389892578</v>
      </c>
      <c r="CT2313">
        <v>46.528507232666016</v>
      </c>
      <c r="CU2313">
        <v>46.808914184570312</v>
      </c>
      <c r="CV2313">
        <v>46.126781463623047</v>
      </c>
      <c r="CW2313">
        <v>45.479457855224609</v>
      </c>
      <c r="CX2313">
        <v>13.72551155090332</v>
      </c>
      <c r="CY2313">
        <v>-0.59452497959136963</v>
      </c>
      <c r="CZ2313">
        <v>-0.86644816398620605</v>
      </c>
      <c r="DA2313">
        <v>-0.63563108444213867</v>
      </c>
      <c r="DB2313">
        <v>-0.39874756336212158</v>
      </c>
      <c r="DC2313">
        <v>-0.20907096564769745</v>
      </c>
      <c r="DD2313">
        <v>1.0890440940856934</v>
      </c>
      <c r="DE2313">
        <v>1.0571333169937134</v>
      </c>
      <c r="DF2313">
        <v>1.0784915685653687</v>
      </c>
      <c r="DG2313">
        <v>1.130323052406311</v>
      </c>
      <c r="DH2313">
        <v>1.114101767539978</v>
      </c>
      <c r="DI2313">
        <v>1.1744376420974731</v>
      </c>
      <c r="DJ2313">
        <v>1.2311652898788452</v>
      </c>
      <c r="DK2313">
        <v>1.1606926918029785</v>
      </c>
      <c r="DL2313">
        <v>1.397095799446106</v>
      </c>
      <c r="DM2313">
        <v>1.2401168346405029</v>
      </c>
      <c r="DN2313">
        <v>1.0704455375671387</v>
      </c>
      <c r="DO2313">
        <v>1.1115226745605469</v>
      </c>
      <c r="DP2313">
        <v>16.00160026550293</v>
      </c>
      <c r="DQ2313">
        <v>49.006549835205078</v>
      </c>
      <c r="DR2313">
        <v>48.516811370849609</v>
      </c>
      <c r="DS2313">
        <v>48.744533538818359</v>
      </c>
      <c r="DT2313">
        <v>48.0716552734375</v>
      </c>
      <c r="DU2313">
        <v>47.320816040039063</v>
      </c>
      <c r="DV2313">
        <v>15.535161972045898</v>
      </c>
      <c r="DW2313">
        <v>1.422981858253479</v>
      </c>
      <c r="DX2313">
        <v>1.321196436882019</v>
      </c>
      <c r="DY2313">
        <v>1.5922389030456543</v>
      </c>
      <c r="DZ2313">
        <v>1.8376115560531616</v>
      </c>
      <c r="EA2313">
        <v>2.0862698554992676</v>
      </c>
      <c r="EB2313">
        <v>3.0434386730194092</v>
      </c>
      <c r="EC2313">
        <v>2.9686579704284668</v>
      </c>
      <c r="ED2313">
        <v>3.0060005187988281</v>
      </c>
      <c r="EE2313">
        <v>3.1134772300720215</v>
      </c>
      <c r="EF2313">
        <v>3.1048119068145752</v>
      </c>
      <c r="EG2313">
        <v>3.2614684104919434</v>
      </c>
      <c r="EH2313">
        <v>3.3944997787475586</v>
      </c>
      <c r="EI2313">
        <v>3.4508030414581299</v>
      </c>
      <c r="EJ2313">
        <v>3.9930639266967773</v>
      </c>
      <c r="EK2313">
        <v>3.597801685333252</v>
      </c>
      <c r="EL2313">
        <v>3.2088778018951416</v>
      </c>
      <c r="EM2313">
        <v>3.1619722843170166</v>
      </c>
      <c r="EN2313">
        <v>18.435449600219727</v>
      </c>
      <c r="EO2313">
        <v>51.880313873291016</v>
      </c>
      <c r="EP2313">
        <v>51.387603759765625</v>
      </c>
      <c r="EQ2313">
        <v>51.539260864257813</v>
      </c>
      <c r="ER2313">
        <v>50.879745483398438</v>
      </c>
      <c r="ES2313">
        <v>49.979446411132813</v>
      </c>
      <c r="ET2313">
        <v>18.148008346557617</v>
      </c>
      <c r="EU2313">
        <v>4.3359413146972656</v>
      </c>
      <c r="EV2313">
        <v>4.4798078536987305</v>
      </c>
      <c r="EW2313">
        <v>4.808929443359375</v>
      </c>
      <c r="EX2313">
        <v>5.066558837890625</v>
      </c>
      <c r="EY2313">
        <v>5.4003772735595703</v>
      </c>
      <c r="EZ2313">
        <v>63.310428619384766</v>
      </c>
      <c r="FA2313">
        <v>62.149845123291016</v>
      </c>
      <c r="FB2313">
        <v>61.238883972167969</v>
      </c>
      <c r="FC2313">
        <v>60.453273773193359</v>
      </c>
      <c r="FD2313">
        <v>59.549739837646484</v>
      </c>
      <c r="FE2313">
        <v>58.831775665283203</v>
      </c>
      <c r="FF2313">
        <v>58.209259033203125</v>
      </c>
      <c r="FG2313">
        <v>58.114925384521484</v>
      </c>
      <c r="FH2313">
        <v>60.412033081054687</v>
      </c>
      <c r="FI2313">
        <v>64.432441711425781</v>
      </c>
      <c r="FJ2313">
        <v>69.237678527832031</v>
      </c>
      <c r="FK2313">
        <v>73.934516906738281</v>
      </c>
      <c r="FL2313">
        <v>77.690185546875</v>
      </c>
      <c r="FM2313">
        <v>80.133026123046875</v>
      </c>
      <c r="FN2313">
        <v>81.54595947265625</v>
      </c>
      <c r="FO2313">
        <v>82.168647766113281</v>
      </c>
      <c r="FP2313">
        <v>81.840347290039063</v>
      </c>
      <c r="FQ2313">
        <v>81.16278076171875</v>
      </c>
      <c r="FR2313">
        <v>79.76898193359375</v>
      </c>
      <c r="FS2313">
        <v>77.098731994628906</v>
      </c>
      <c r="FT2313">
        <v>72.958900451660156</v>
      </c>
      <c r="FU2313">
        <v>70.40032958984375</v>
      </c>
      <c r="FV2313">
        <v>68.295783996582031</v>
      </c>
      <c r="FW2313">
        <v>66.285507202148438</v>
      </c>
      <c r="FX2313">
        <v>1594</v>
      </c>
      <c r="FY2313">
        <v>1.6445562243461609E-2</v>
      </c>
      <c r="FZ2313">
        <v>1</v>
      </c>
    </row>
    <row r="2314" spans="1:182" x14ac:dyDescent="0.2">
      <c r="A2314" t="s">
        <v>245</v>
      </c>
      <c r="B2314" t="s">
        <v>252</v>
      </c>
      <c r="C2314" t="s">
        <v>218</v>
      </c>
      <c r="D2314" t="s">
        <v>39</v>
      </c>
      <c r="E2314">
        <v>2017</v>
      </c>
      <c r="F2314" t="s">
        <v>231</v>
      </c>
      <c r="G2314" t="s">
        <v>10</v>
      </c>
      <c r="H2314" t="s">
        <v>226</v>
      </c>
      <c r="I2314">
        <v>579.20000000000005</v>
      </c>
      <c r="L2314">
        <v>129.34488276140715</v>
      </c>
      <c r="M2314">
        <v>126.50801082315347</v>
      </c>
      <c r="N2314">
        <v>124.69415515964137</v>
      </c>
      <c r="O2314">
        <v>123.5400277198768</v>
      </c>
      <c r="P2314">
        <v>124.90739184505907</v>
      </c>
      <c r="Q2314">
        <v>131.91094099952696</v>
      </c>
      <c r="R2314">
        <v>142.25842796537455</v>
      </c>
      <c r="S2314">
        <v>145.43175363466173</v>
      </c>
      <c r="T2314">
        <v>154.6268477487674</v>
      </c>
      <c r="U2314">
        <v>152.53391213674325</v>
      </c>
      <c r="V2314">
        <v>155.23733219277352</v>
      </c>
      <c r="W2314">
        <v>160.66461534046095</v>
      </c>
      <c r="X2314">
        <v>165.12943330620635</v>
      </c>
      <c r="Y2314">
        <v>166.63963565936444</v>
      </c>
      <c r="Z2314">
        <v>167.56261134843939</v>
      </c>
      <c r="AA2314">
        <v>167.92495781564739</v>
      </c>
      <c r="AB2314">
        <v>165.34707259359803</v>
      </c>
      <c r="AC2314">
        <v>161.51300947064325</v>
      </c>
      <c r="AD2314">
        <v>159.70507492395353</v>
      </c>
      <c r="AE2314">
        <v>160.76386978430554</v>
      </c>
      <c r="AF2314">
        <v>158.90456680595184</v>
      </c>
      <c r="AG2314">
        <v>152.55819208100993</v>
      </c>
      <c r="AH2314">
        <v>147.44177423180386</v>
      </c>
      <c r="AI2314">
        <v>138.42217292515886</v>
      </c>
      <c r="AJ2314">
        <v>-3.5725657939910889</v>
      </c>
      <c r="AK2314">
        <v>-3.5022237300872803</v>
      </c>
      <c r="AL2314">
        <v>-3.5189909934997559</v>
      </c>
      <c r="AM2314">
        <v>-3.5998837947845459</v>
      </c>
      <c r="AN2314">
        <v>-3.6341276168823242</v>
      </c>
      <c r="AO2314">
        <v>-3.8035354614257812</v>
      </c>
      <c r="AP2314">
        <v>-3.9288067817687988</v>
      </c>
      <c r="AQ2314">
        <v>-4.3016643524169922</v>
      </c>
      <c r="AR2314">
        <v>-4.7947916984558105</v>
      </c>
      <c r="AS2314">
        <v>-4.3834185600280762</v>
      </c>
      <c r="AT2314">
        <v>-4.0301299095153809</v>
      </c>
      <c r="AU2314">
        <v>-3.7791974544525146</v>
      </c>
      <c r="AV2314">
        <v>10.196401596069336</v>
      </c>
      <c r="AW2314">
        <v>42.152069091796875</v>
      </c>
      <c r="AX2314">
        <v>41.669410705566406</v>
      </c>
      <c r="AY2314">
        <v>42.078563690185547</v>
      </c>
      <c r="AZ2314">
        <v>41.373817443847656</v>
      </c>
      <c r="BA2314">
        <v>40.979465484619141</v>
      </c>
      <c r="BB2314">
        <v>9.3030147552490234</v>
      </c>
      <c r="BC2314">
        <v>-5.524991512298584</v>
      </c>
      <c r="BD2314">
        <v>-6.2127041816711426</v>
      </c>
      <c r="BE2314">
        <v>-6.0801916122436523</v>
      </c>
      <c r="BF2314">
        <v>-5.8640537261962891</v>
      </c>
      <c r="BG2314">
        <v>-5.818519115447998</v>
      </c>
      <c r="BH2314">
        <v>-1.6181713342666626</v>
      </c>
      <c r="BI2314">
        <v>-1.5906990766525269</v>
      </c>
      <c r="BJ2314">
        <v>-1.5914820432662964</v>
      </c>
      <c r="BK2314">
        <v>-1.616729736328125</v>
      </c>
      <c r="BL2314">
        <v>-1.6434175968170166</v>
      </c>
      <c r="BM2314">
        <v>-1.716504693031311</v>
      </c>
      <c r="BN2314">
        <v>-1.765472412109375</v>
      </c>
      <c r="BO2314">
        <v>-2.0115542411804199</v>
      </c>
      <c r="BP2314">
        <v>-2.1988234519958496</v>
      </c>
      <c r="BQ2314">
        <v>-2.0257339477539062</v>
      </c>
      <c r="BR2314">
        <v>-1.8916977643966675</v>
      </c>
      <c r="BS2314">
        <v>-1.7287477254867554</v>
      </c>
      <c r="BT2314">
        <v>12.630249977111816</v>
      </c>
      <c r="BU2314">
        <v>45.025833129882812</v>
      </c>
      <c r="BV2314">
        <v>44.540206909179688</v>
      </c>
      <c r="BW2314">
        <v>44.873291015625</v>
      </c>
      <c r="BX2314">
        <v>44.181907653808594</v>
      </c>
      <c r="BY2314">
        <v>43.638095855712891</v>
      </c>
      <c r="BZ2314">
        <v>11.915862083435059</v>
      </c>
      <c r="CA2314">
        <v>-2.6120319366455078</v>
      </c>
      <c r="CB2314">
        <v>-3.0540928840637207</v>
      </c>
      <c r="CC2314">
        <v>-2.8635010719299316</v>
      </c>
      <c r="CD2314">
        <v>-2.6351065635681152</v>
      </c>
      <c r="CE2314">
        <v>-2.5044116973876953</v>
      </c>
      <c r="CF2314">
        <v>-0.26456362009048462</v>
      </c>
      <c r="CG2314">
        <v>-0.26678285002708435</v>
      </c>
      <c r="CH2314">
        <v>-0.25649529695510864</v>
      </c>
      <c r="CI2314">
        <v>-0.24320334196090698</v>
      </c>
      <c r="CJ2314">
        <v>-0.26465791463851929</v>
      </c>
      <c r="CK2314">
        <v>-0.27103352546691895</v>
      </c>
      <c r="CL2314">
        <v>-0.2671535313129425</v>
      </c>
      <c r="CM2314">
        <v>-0.42543080449104309</v>
      </c>
      <c r="CN2314">
        <v>-0.40086376667022705</v>
      </c>
      <c r="CO2314">
        <v>-0.39280855655670166</v>
      </c>
      <c r="CP2314">
        <v>-0.41062608361244202</v>
      </c>
      <c r="CQ2314">
        <v>-0.30861255526542664</v>
      </c>
      <c r="CR2314">
        <v>14.315925598144531</v>
      </c>
      <c r="CS2314">
        <v>47.016193389892578</v>
      </c>
      <c r="CT2314">
        <v>46.528507232666016</v>
      </c>
      <c r="CU2314">
        <v>46.808914184570312</v>
      </c>
      <c r="CV2314">
        <v>46.126781463623047</v>
      </c>
      <c r="CW2314">
        <v>45.479457855224609</v>
      </c>
      <c r="CX2314">
        <v>13.72551155090332</v>
      </c>
      <c r="CY2314">
        <v>-0.59452497959136963</v>
      </c>
      <c r="CZ2314">
        <v>-0.86644816398620605</v>
      </c>
      <c r="DA2314">
        <v>-0.63563108444213867</v>
      </c>
      <c r="DB2314">
        <v>-0.39874756336212158</v>
      </c>
      <c r="DC2314">
        <v>-0.20907096564769745</v>
      </c>
      <c r="DD2314">
        <v>1.0890440940856934</v>
      </c>
      <c r="DE2314">
        <v>1.0571333169937134</v>
      </c>
      <c r="DF2314">
        <v>1.0784915685653687</v>
      </c>
      <c r="DG2314">
        <v>1.130323052406311</v>
      </c>
      <c r="DH2314">
        <v>1.114101767539978</v>
      </c>
      <c r="DI2314">
        <v>1.1744376420974731</v>
      </c>
      <c r="DJ2314">
        <v>1.2311652898788452</v>
      </c>
      <c r="DK2314">
        <v>1.1606926918029785</v>
      </c>
      <c r="DL2314">
        <v>1.397095799446106</v>
      </c>
      <c r="DM2314">
        <v>1.2401168346405029</v>
      </c>
      <c r="DN2314">
        <v>1.0704455375671387</v>
      </c>
      <c r="DO2314">
        <v>1.1115226745605469</v>
      </c>
      <c r="DP2314">
        <v>16.00160026550293</v>
      </c>
      <c r="DQ2314">
        <v>49.006549835205078</v>
      </c>
      <c r="DR2314">
        <v>48.516811370849609</v>
      </c>
      <c r="DS2314">
        <v>48.744533538818359</v>
      </c>
      <c r="DT2314">
        <v>48.0716552734375</v>
      </c>
      <c r="DU2314">
        <v>47.320816040039063</v>
      </c>
      <c r="DV2314">
        <v>15.535161972045898</v>
      </c>
      <c r="DW2314">
        <v>1.422981858253479</v>
      </c>
      <c r="DX2314">
        <v>1.321196436882019</v>
      </c>
      <c r="DY2314">
        <v>1.5922389030456543</v>
      </c>
      <c r="DZ2314">
        <v>1.8376115560531616</v>
      </c>
      <c r="EA2314">
        <v>2.0862698554992676</v>
      </c>
      <c r="EB2314">
        <v>3.0434386730194092</v>
      </c>
      <c r="EC2314">
        <v>2.9686579704284668</v>
      </c>
      <c r="ED2314">
        <v>3.0060005187988281</v>
      </c>
      <c r="EE2314">
        <v>3.1134772300720215</v>
      </c>
      <c r="EF2314">
        <v>3.1048119068145752</v>
      </c>
      <c r="EG2314">
        <v>3.2614684104919434</v>
      </c>
      <c r="EH2314">
        <v>3.3944997787475586</v>
      </c>
      <c r="EI2314">
        <v>3.4508030414581299</v>
      </c>
      <c r="EJ2314">
        <v>3.9930639266967773</v>
      </c>
      <c r="EK2314">
        <v>3.597801685333252</v>
      </c>
      <c r="EL2314">
        <v>3.2088778018951416</v>
      </c>
      <c r="EM2314">
        <v>3.1619722843170166</v>
      </c>
      <c r="EN2314">
        <v>18.435449600219727</v>
      </c>
      <c r="EO2314">
        <v>51.880313873291016</v>
      </c>
      <c r="EP2314">
        <v>51.387603759765625</v>
      </c>
      <c r="EQ2314">
        <v>51.539260864257813</v>
      </c>
      <c r="ER2314">
        <v>50.879745483398438</v>
      </c>
      <c r="ES2314">
        <v>49.979446411132813</v>
      </c>
      <c r="ET2314">
        <v>18.148008346557617</v>
      </c>
      <c r="EU2314">
        <v>4.3359413146972656</v>
      </c>
      <c r="EV2314">
        <v>4.4798078536987305</v>
      </c>
      <c r="EW2314">
        <v>4.808929443359375</v>
      </c>
      <c r="EX2314">
        <v>5.066558837890625</v>
      </c>
      <c r="EY2314">
        <v>5.4003772735595703</v>
      </c>
      <c r="EZ2314">
        <v>63.310428619384766</v>
      </c>
      <c r="FA2314">
        <v>62.149845123291016</v>
      </c>
      <c r="FB2314">
        <v>61.238883972167969</v>
      </c>
      <c r="FC2314">
        <v>60.453273773193359</v>
      </c>
      <c r="FD2314">
        <v>59.549739837646484</v>
      </c>
      <c r="FE2314">
        <v>58.831775665283203</v>
      </c>
      <c r="FF2314">
        <v>58.209259033203125</v>
      </c>
      <c r="FG2314">
        <v>58.114925384521484</v>
      </c>
      <c r="FH2314">
        <v>60.412033081054687</v>
      </c>
      <c r="FI2314">
        <v>64.432441711425781</v>
      </c>
      <c r="FJ2314">
        <v>69.237678527832031</v>
      </c>
      <c r="FK2314">
        <v>73.934516906738281</v>
      </c>
      <c r="FL2314">
        <v>77.690185546875</v>
      </c>
      <c r="FM2314">
        <v>80.133026123046875</v>
      </c>
      <c r="FN2314">
        <v>81.54595947265625</v>
      </c>
      <c r="FO2314">
        <v>82.168647766113281</v>
      </c>
      <c r="FP2314">
        <v>81.840347290039063</v>
      </c>
      <c r="FQ2314">
        <v>81.16278076171875</v>
      </c>
      <c r="FR2314">
        <v>79.76898193359375</v>
      </c>
      <c r="FS2314">
        <v>77.098731994628906</v>
      </c>
      <c r="FT2314">
        <v>72.958900451660156</v>
      </c>
      <c r="FU2314">
        <v>70.40032958984375</v>
      </c>
      <c r="FV2314">
        <v>68.295783996582031</v>
      </c>
      <c r="FW2314">
        <v>66.285507202148438</v>
      </c>
      <c r="FX2314">
        <v>1594</v>
      </c>
      <c r="FY2314">
        <v>1.6445562243461609E-2</v>
      </c>
      <c r="FZ2314">
        <v>1</v>
      </c>
    </row>
    <row r="2315" spans="1:182" x14ac:dyDescent="0.2">
      <c r="A2315" t="s">
        <v>245</v>
      </c>
      <c r="B2315" t="s">
        <v>252</v>
      </c>
      <c r="C2315" t="s">
        <v>218</v>
      </c>
      <c r="D2315" t="s">
        <v>40</v>
      </c>
      <c r="E2315">
        <v>2015</v>
      </c>
      <c r="F2315" t="s">
        <v>231</v>
      </c>
      <c r="G2315" t="s">
        <v>10</v>
      </c>
      <c r="H2315" t="s">
        <v>226</v>
      </c>
      <c r="I2315">
        <v>1056.5999999999999</v>
      </c>
      <c r="L2315">
        <v>240.35750607155217</v>
      </c>
      <c r="M2315">
        <v>234.92867641460793</v>
      </c>
      <c r="N2315">
        <v>230.87311556251285</v>
      </c>
      <c r="O2315">
        <v>228.82228539392861</v>
      </c>
      <c r="P2315">
        <v>232.50783154787896</v>
      </c>
      <c r="Q2315">
        <v>241.82970753776917</v>
      </c>
      <c r="R2315">
        <v>256.01475920736402</v>
      </c>
      <c r="S2315">
        <v>264.76393107523592</v>
      </c>
      <c r="T2315">
        <v>272.943500438981</v>
      </c>
      <c r="U2315">
        <v>279.95646463236881</v>
      </c>
      <c r="V2315">
        <v>289.51848085072049</v>
      </c>
      <c r="W2315">
        <v>294.16564179667506</v>
      </c>
      <c r="X2315">
        <v>295.35436378781498</v>
      </c>
      <c r="Y2315">
        <v>298.15527702238404</v>
      </c>
      <c r="Z2315">
        <v>299.56646921393144</v>
      </c>
      <c r="AA2315">
        <v>299.83243288571418</v>
      </c>
      <c r="AB2315">
        <v>299.61804692149451</v>
      </c>
      <c r="AC2315">
        <v>296.72135976250388</v>
      </c>
      <c r="AD2315">
        <v>295.37229050632567</v>
      </c>
      <c r="AE2315">
        <v>296.96673078461436</v>
      </c>
      <c r="AF2315">
        <v>292.86888364389239</v>
      </c>
      <c r="AG2315">
        <v>279.25612578972704</v>
      </c>
      <c r="AH2315">
        <v>264.2252310116217</v>
      </c>
      <c r="AI2315">
        <v>251.8481682479414</v>
      </c>
      <c r="AJ2315">
        <v>-4.6109824180603027</v>
      </c>
      <c r="AK2315">
        <v>-4.5436506271362305</v>
      </c>
      <c r="AL2315">
        <v>-4.5472612380981445</v>
      </c>
      <c r="AM2315">
        <v>-4.4437470436096191</v>
      </c>
      <c r="AN2315">
        <v>-4.4290771484375</v>
      </c>
      <c r="AO2315">
        <v>-4.1988139152526855</v>
      </c>
      <c r="AP2315">
        <v>-4.2036581039428711</v>
      </c>
      <c r="AQ2315">
        <v>-4.2158470153808594</v>
      </c>
      <c r="AR2315">
        <v>-4.3645472526550293</v>
      </c>
      <c r="AS2315">
        <v>-4.590116024017334</v>
      </c>
      <c r="AT2315">
        <v>-4.5741219520568848</v>
      </c>
      <c r="AU2315">
        <v>-4.5804562568664551</v>
      </c>
      <c r="AV2315">
        <v>22.682954788208008</v>
      </c>
      <c r="AW2315">
        <v>81.666297912597656</v>
      </c>
      <c r="AX2315">
        <v>81.39739990234375</v>
      </c>
      <c r="AY2315">
        <v>80.727149963378906</v>
      </c>
      <c r="AZ2315">
        <v>80.400650024414063</v>
      </c>
      <c r="BA2315">
        <v>80.462364196777344</v>
      </c>
      <c r="BB2315">
        <v>22.922494888305664</v>
      </c>
      <c r="BC2315">
        <v>-2.8502914905548096</v>
      </c>
      <c r="BD2315">
        <v>-2.9081103801727295</v>
      </c>
      <c r="BE2315">
        <v>-2.7795488834381104</v>
      </c>
      <c r="BF2315">
        <v>-2.7477011680603027</v>
      </c>
      <c r="BG2315">
        <v>-3.010817289352417</v>
      </c>
      <c r="BH2315">
        <v>-2.173616886138916</v>
      </c>
      <c r="BI2315">
        <v>-2.1450109481811523</v>
      </c>
      <c r="BJ2315">
        <v>-2.1578743457794189</v>
      </c>
      <c r="BK2315">
        <v>-2.1167318820953369</v>
      </c>
      <c r="BL2315">
        <v>-2.130568265914917</v>
      </c>
      <c r="BM2315">
        <v>-2.009432315826416</v>
      </c>
      <c r="BN2315">
        <v>-2.0237469673156738</v>
      </c>
      <c r="BO2315">
        <v>-1.9884761571884155</v>
      </c>
      <c r="BP2315">
        <v>-2.0510594844818115</v>
      </c>
      <c r="BQ2315">
        <v>-2.1673376560211182</v>
      </c>
      <c r="BR2315">
        <v>-2.1194093227386475</v>
      </c>
      <c r="BS2315">
        <v>-2.1177537441253662</v>
      </c>
      <c r="BT2315">
        <v>25.623176574707031</v>
      </c>
      <c r="BU2315">
        <v>85.162773132324219</v>
      </c>
      <c r="BV2315">
        <v>84.882965087890625</v>
      </c>
      <c r="BW2315">
        <v>84.252761840820313</v>
      </c>
      <c r="BX2315">
        <v>83.95672607421875</v>
      </c>
      <c r="BY2315">
        <v>84.007438659667969</v>
      </c>
      <c r="BZ2315">
        <v>25.900732040405273</v>
      </c>
      <c r="CA2315">
        <v>-0.11847545206546783</v>
      </c>
      <c r="CB2315">
        <v>-0.18799892067909241</v>
      </c>
      <c r="CC2315">
        <v>-0.10458682477474213</v>
      </c>
      <c r="CD2315">
        <v>-0.12153100967407227</v>
      </c>
      <c r="CE2315">
        <v>-0.3913649320602417</v>
      </c>
      <c r="CF2315">
        <v>-0.4855048656463623</v>
      </c>
      <c r="CG2315">
        <v>-0.48372060060501099</v>
      </c>
      <c r="CH2315">
        <v>-0.50299209356307983</v>
      </c>
      <c r="CI2315">
        <v>-0.50504839420318604</v>
      </c>
      <c r="CJ2315">
        <v>-0.5386279821395874</v>
      </c>
      <c r="CK2315">
        <v>-0.49307352304458618</v>
      </c>
      <c r="CL2315">
        <v>-0.5139470100402832</v>
      </c>
      <c r="CM2315">
        <v>-0.44580608606338501</v>
      </c>
      <c r="CN2315">
        <v>-0.44874492287635803</v>
      </c>
      <c r="CO2315">
        <v>-0.48932862281799316</v>
      </c>
      <c r="CP2315">
        <v>-0.41928303241729736</v>
      </c>
      <c r="CQ2315">
        <v>-0.41209369897842407</v>
      </c>
      <c r="CR2315">
        <v>27.659564971923828</v>
      </c>
      <c r="CS2315">
        <v>87.584419250488281</v>
      </c>
      <c r="CT2315">
        <v>87.297050476074219</v>
      </c>
      <c r="CU2315">
        <v>86.694580078125</v>
      </c>
      <c r="CV2315">
        <v>86.419654846191406</v>
      </c>
      <c r="CW2315">
        <v>86.462753295898438</v>
      </c>
      <c r="CX2315">
        <v>27.963449478149414</v>
      </c>
      <c r="CY2315">
        <v>1.7735719680786133</v>
      </c>
      <c r="CZ2315">
        <v>1.6959419250488281</v>
      </c>
      <c r="DA2315">
        <v>1.7480838298797607</v>
      </c>
      <c r="DB2315">
        <v>1.6973464488983154</v>
      </c>
      <c r="DC2315">
        <v>1.422859787940979</v>
      </c>
      <c r="DD2315">
        <v>1.2026070356369019</v>
      </c>
      <c r="DE2315">
        <v>1.1775698661804199</v>
      </c>
      <c r="DF2315">
        <v>1.1518901586532593</v>
      </c>
      <c r="DG2315">
        <v>1.1066352128982544</v>
      </c>
      <c r="DH2315">
        <v>1.0533121824264526</v>
      </c>
      <c r="DI2315">
        <v>1.0232853889465332</v>
      </c>
      <c r="DJ2315">
        <v>0.99585294723510742</v>
      </c>
      <c r="DK2315">
        <v>1.0968639850616455</v>
      </c>
      <c r="DL2315">
        <v>1.1535696983337402</v>
      </c>
      <c r="DM2315">
        <v>1.1886804103851318</v>
      </c>
      <c r="DN2315">
        <v>1.2808433771133423</v>
      </c>
      <c r="DO2315">
        <v>1.2935663461685181</v>
      </c>
      <c r="DP2315">
        <v>29.695953369140625</v>
      </c>
      <c r="DQ2315">
        <v>90.006065368652344</v>
      </c>
      <c r="DR2315">
        <v>89.711135864257813</v>
      </c>
      <c r="DS2315">
        <v>89.136405944824219</v>
      </c>
      <c r="DT2315">
        <v>88.882583618164063</v>
      </c>
      <c r="DU2315">
        <v>88.918067932128906</v>
      </c>
      <c r="DV2315">
        <v>30.026166915893555</v>
      </c>
      <c r="DW2315">
        <v>3.6656193733215332</v>
      </c>
      <c r="DX2315">
        <v>3.5798828601837158</v>
      </c>
      <c r="DY2315">
        <v>3.6007544994354248</v>
      </c>
      <c r="DZ2315">
        <v>3.5162239074707031</v>
      </c>
      <c r="EA2315">
        <v>3.2370846271514893</v>
      </c>
      <c r="EB2315">
        <v>3.6399726867675781</v>
      </c>
      <c r="EC2315">
        <v>3.5762093067169189</v>
      </c>
      <c r="ED2315">
        <v>3.5412771701812744</v>
      </c>
      <c r="EE2315">
        <v>3.4336502552032471</v>
      </c>
      <c r="EF2315">
        <v>3.3518209457397461</v>
      </c>
      <c r="EG2315">
        <v>3.2126667499542236</v>
      </c>
      <c r="EH2315">
        <v>3.1757643222808838</v>
      </c>
      <c r="EI2315">
        <v>3.3242347240447998</v>
      </c>
      <c r="EJ2315">
        <v>3.4670577049255371</v>
      </c>
      <c r="EK2315">
        <v>3.6114590167999268</v>
      </c>
      <c r="EL2315">
        <v>3.73555588722229</v>
      </c>
      <c r="EM2315">
        <v>3.7562687397003174</v>
      </c>
      <c r="EN2315">
        <v>32.636173248291016</v>
      </c>
      <c r="EO2315">
        <v>93.502540588378906</v>
      </c>
      <c r="EP2315">
        <v>93.196693420410156</v>
      </c>
      <c r="EQ2315">
        <v>92.662010192871094</v>
      </c>
      <c r="ER2315">
        <v>92.43865966796875</v>
      </c>
      <c r="ES2315">
        <v>92.463150024414063</v>
      </c>
      <c r="ET2315">
        <v>33.004402160644531</v>
      </c>
      <c r="EU2315">
        <v>6.3974356651306152</v>
      </c>
      <c r="EV2315">
        <v>6.2999939918518066</v>
      </c>
      <c r="EW2315">
        <v>6.2757167816162109</v>
      </c>
      <c r="EX2315">
        <v>6.1423940658569336</v>
      </c>
      <c r="EY2315">
        <v>5.856536865234375</v>
      </c>
      <c r="EZ2315">
        <v>66.026725769042969</v>
      </c>
      <c r="FA2315">
        <v>64.859809875488281</v>
      </c>
      <c r="FB2315">
        <v>63.782058715820313</v>
      </c>
      <c r="FC2315">
        <v>62.803550720214844</v>
      </c>
      <c r="FD2315">
        <v>62.011486053466797</v>
      </c>
      <c r="FE2315">
        <v>61.008014678955078</v>
      </c>
      <c r="FF2315">
        <v>60.365531921386719</v>
      </c>
      <c r="FG2315">
        <v>60.855564117431641</v>
      </c>
      <c r="FH2315">
        <v>63.702571868896484</v>
      </c>
      <c r="FI2315">
        <v>67.530845642089844</v>
      </c>
      <c r="FJ2315">
        <v>71.519477844238281</v>
      </c>
      <c r="FK2315">
        <v>75.563972473144531</v>
      </c>
      <c r="FL2315">
        <v>79.129104614257813</v>
      </c>
      <c r="FM2315">
        <v>81.674072265625</v>
      </c>
      <c r="FN2315">
        <v>83.373504638671875</v>
      </c>
      <c r="FO2315">
        <v>84.17681884765625</v>
      </c>
      <c r="FP2315">
        <v>84.469436645507813</v>
      </c>
      <c r="FQ2315">
        <v>83.641716003417969</v>
      </c>
      <c r="FR2315">
        <v>81.821388244628906</v>
      </c>
      <c r="FS2315">
        <v>79.363594055175781</v>
      </c>
      <c r="FT2315">
        <v>75.492019653320312</v>
      </c>
      <c r="FU2315">
        <v>72.501762390136719</v>
      </c>
      <c r="FV2315">
        <v>70.772720336914063</v>
      </c>
      <c r="FW2315">
        <v>69.080253601074219</v>
      </c>
      <c r="FX2315">
        <v>1594</v>
      </c>
      <c r="FY2315">
        <v>1.6445562243461609E-2</v>
      </c>
      <c r="FZ2315">
        <v>1</v>
      </c>
    </row>
    <row r="2316" spans="1:182" x14ac:dyDescent="0.2">
      <c r="A2316" t="s">
        <v>245</v>
      </c>
      <c r="B2316" t="s">
        <v>252</v>
      </c>
      <c r="C2316" t="s">
        <v>218</v>
      </c>
      <c r="D2316" t="s">
        <v>40</v>
      </c>
      <c r="E2316">
        <v>2016</v>
      </c>
      <c r="F2316" t="s">
        <v>231</v>
      </c>
      <c r="G2316" t="s">
        <v>10</v>
      </c>
      <c r="H2316" t="s">
        <v>226</v>
      </c>
      <c r="I2316">
        <v>1056.5999999999999</v>
      </c>
      <c r="L2316">
        <v>240.35750607155217</v>
      </c>
      <c r="M2316">
        <v>234.92867641460793</v>
      </c>
      <c r="N2316">
        <v>230.87311556251285</v>
      </c>
      <c r="O2316">
        <v>228.82228539392861</v>
      </c>
      <c r="P2316">
        <v>232.50783154787896</v>
      </c>
      <c r="Q2316">
        <v>241.82970753776917</v>
      </c>
      <c r="R2316">
        <v>256.01475920736402</v>
      </c>
      <c r="S2316">
        <v>264.76393107523592</v>
      </c>
      <c r="T2316">
        <v>272.943500438981</v>
      </c>
      <c r="U2316">
        <v>279.95646463236875</v>
      </c>
      <c r="V2316">
        <v>289.51848085072055</v>
      </c>
      <c r="W2316">
        <v>294.16564179667506</v>
      </c>
      <c r="X2316">
        <v>295.35436378781503</v>
      </c>
      <c r="Y2316">
        <v>298.15527702238404</v>
      </c>
      <c r="Z2316">
        <v>299.56646921393144</v>
      </c>
      <c r="AA2316">
        <v>299.83243288571418</v>
      </c>
      <c r="AB2316">
        <v>299.61804692149457</v>
      </c>
      <c r="AC2316">
        <v>296.72135976250382</v>
      </c>
      <c r="AD2316">
        <v>295.37229050632567</v>
      </c>
      <c r="AE2316">
        <v>296.96673078461436</v>
      </c>
      <c r="AF2316">
        <v>292.86888364389239</v>
      </c>
      <c r="AG2316">
        <v>279.25612578972704</v>
      </c>
      <c r="AH2316">
        <v>264.2252310116217</v>
      </c>
      <c r="AI2316">
        <v>251.8481682479414</v>
      </c>
      <c r="AJ2316">
        <v>-4.6109824180603027</v>
      </c>
      <c r="AK2316">
        <v>-4.5436506271362305</v>
      </c>
      <c r="AL2316">
        <v>-4.5472612380981445</v>
      </c>
      <c r="AM2316">
        <v>-4.4437470436096191</v>
      </c>
      <c r="AN2316">
        <v>-4.4290771484375</v>
      </c>
      <c r="AO2316">
        <v>-4.1988139152526855</v>
      </c>
      <c r="AP2316">
        <v>-4.2036581039428711</v>
      </c>
      <c r="AQ2316">
        <v>-4.2158470153808594</v>
      </c>
      <c r="AR2316">
        <v>-4.3645472526550293</v>
      </c>
      <c r="AS2316">
        <v>-4.590116024017334</v>
      </c>
      <c r="AT2316">
        <v>-4.5741219520568848</v>
      </c>
      <c r="AU2316">
        <v>-4.5804562568664551</v>
      </c>
      <c r="AV2316">
        <v>22.682954788208008</v>
      </c>
      <c r="AW2316">
        <v>81.666297912597656</v>
      </c>
      <c r="AX2316">
        <v>81.39739990234375</v>
      </c>
      <c r="AY2316">
        <v>80.727149963378906</v>
      </c>
      <c r="AZ2316">
        <v>80.400650024414063</v>
      </c>
      <c r="BA2316">
        <v>80.462364196777344</v>
      </c>
      <c r="BB2316">
        <v>22.922494888305664</v>
      </c>
      <c r="BC2316">
        <v>-2.8502914905548096</v>
      </c>
      <c r="BD2316">
        <v>-2.9081103801727295</v>
      </c>
      <c r="BE2316">
        <v>-2.7795488834381104</v>
      </c>
      <c r="BF2316">
        <v>-2.7477011680603027</v>
      </c>
      <c r="BG2316">
        <v>-3.010817289352417</v>
      </c>
      <c r="BH2316">
        <v>-2.173616886138916</v>
      </c>
      <c r="BI2316">
        <v>-2.1450109481811523</v>
      </c>
      <c r="BJ2316">
        <v>-2.1578743457794189</v>
      </c>
      <c r="BK2316">
        <v>-2.1167318820953369</v>
      </c>
      <c r="BL2316">
        <v>-2.130568265914917</v>
      </c>
      <c r="BM2316">
        <v>-2.009432315826416</v>
      </c>
      <c r="BN2316">
        <v>-2.0237469673156738</v>
      </c>
      <c r="BO2316">
        <v>-1.9884761571884155</v>
      </c>
      <c r="BP2316">
        <v>-2.0510594844818115</v>
      </c>
      <c r="BQ2316">
        <v>-2.1673376560211182</v>
      </c>
      <c r="BR2316">
        <v>-2.1194093227386475</v>
      </c>
      <c r="BS2316">
        <v>-2.1177537441253662</v>
      </c>
      <c r="BT2316">
        <v>25.623176574707031</v>
      </c>
      <c r="BU2316">
        <v>85.162773132324219</v>
      </c>
      <c r="BV2316">
        <v>84.882965087890625</v>
      </c>
      <c r="BW2316">
        <v>84.252761840820313</v>
      </c>
      <c r="BX2316">
        <v>83.95672607421875</v>
      </c>
      <c r="BY2316">
        <v>84.007438659667969</v>
      </c>
      <c r="BZ2316">
        <v>25.900732040405273</v>
      </c>
      <c r="CA2316">
        <v>-0.11847545206546783</v>
      </c>
      <c r="CB2316">
        <v>-0.18799892067909241</v>
      </c>
      <c r="CC2316">
        <v>-0.10458682477474213</v>
      </c>
      <c r="CD2316">
        <v>-0.12153100967407227</v>
      </c>
      <c r="CE2316">
        <v>-0.3913649320602417</v>
      </c>
      <c r="CF2316">
        <v>-0.4855048656463623</v>
      </c>
      <c r="CG2316">
        <v>-0.48372060060501099</v>
      </c>
      <c r="CH2316">
        <v>-0.50299209356307983</v>
      </c>
      <c r="CI2316">
        <v>-0.50504839420318604</v>
      </c>
      <c r="CJ2316">
        <v>-0.5386279821395874</v>
      </c>
      <c r="CK2316">
        <v>-0.49307352304458618</v>
      </c>
      <c r="CL2316">
        <v>-0.5139470100402832</v>
      </c>
      <c r="CM2316">
        <v>-0.44580608606338501</v>
      </c>
      <c r="CN2316">
        <v>-0.44874492287635803</v>
      </c>
      <c r="CO2316">
        <v>-0.48932862281799316</v>
      </c>
      <c r="CP2316">
        <v>-0.41928303241729736</v>
      </c>
      <c r="CQ2316">
        <v>-0.41209369897842407</v>
      </c>
      <c r="CR2316">
        <v>27.659564971923828</v>
      </c>
      <c r="CS2316">
        <v>87.584419250488281</v>
      </c>
      <c r="CT2316">
        <v>87.297050476074219</v>
      </c>
      <c r="CU2316">
        <v>86.694580078125</v>
      </c>
      <c r="CV2316">
        <v>86.419654846191406</v>
      </c>
      <c r="CW2316">
        <v>86.462753295898438</v>
      </c>
      <c r="CX2316">
        <v>27.963449478149414</v>
      </c>
      <c r="CY2316">
        <v>1.7735719680786133</v>
      </c>
      <c r="CZ2316">
        <v>1.6959419250488281</v>
      </c>
      <c r="DA2316">
        <v>1.7480838298797607</v>
      </c>
      <c r="DB2316">
        <v>1.6973464488983154</v>
      </c>
      <c r="DC2316">
        <v>1.422859787940979</v>
      </c>
      <c r="DD2316">
        <v>1.2026070356369019</v>
      </c>
      <c r="DE2316">
        <v>1.1775698661804199</v>
      </c>
      <c r="DF2316">
        <v>1.1518901586532593</v>
      </c>
      <c r="DG2316">
        <v>1.1066352128982544</v>
      </c>
      <c r="DH2316">
        <v>1.0533121824264526</v>
      </c>
      <c r="DI2316">
        <v>1.0232853889465332</v>
      </c>
      <c r="DJ2316">
        <v>0.99585294723510742</v>
      </c>
      <c r="DK2316">
        <v>1.0968639850616455</v>
      </c>
      <c r="DL2316">
        <v>1.1535696983337402</v>
      </c>
      <c r="DM2316">
        <v>1.1886804103851318</v>
      </c>
      <c r="DN2316">
        <v>1.2808433771133423</v>
      </c>
      <c r="DO2316">
        <v>1.2935663461685181</v>
      </c>
      <c r="DP2316">
        <v>29.695953369140625</v>
      </c>
      <c r="DQ2316">
        <v>90.006065368652344</v>
      </c>
      <c r="DR2316">
        <v>89.711135864257813</v>
      </c>
      <c r="DS2316">
        <v>89.136405944824219</v>
      </c>
      <c r="DT2316">
        <v>88.882583618164063</v>
      </c>
      <c r="DU2316">
        <v>88.918067932128906</v>
      </c>
      <c r="DV2316">
        <v>30.026166915893555</v>
      </c>
      <c r="DW2316">
        <v>3.6656193733215332</v>
      </c>
      <c r="DX2316">
        <v>3.5798828601837158</v>
      </c>
      <c r="DY2316">
        <v>3.6007544994354248</v>
      </c>
      <c r="DZ2316">
        <v>3.5162239074707031</v>
      </c>
      <c r="EA2316">
        <v>3.2370846271514893</v>
      </c>
      <c r="EB2316">
        <v>3.6399726867675781</v>
      </c>
      <c r="EC2316">
        <v>3.5762093067169189</v>
      </c>
      <c r="ED2316">
        <v>3.5412771701812744</v>
      </c>
      <c r="EE2316">
        <v>3.4336502552032471</v>
      </c>
      <c r="EF2316">
        <v>3.3518209457397461</v>
      </c>
      <c r="EG2316">
        <v>3.2126667499542236</v>
      </c>
      <c r="EH2316">
        <v>3.1757643222808838</v>
      </c>
      <c r="EI2316">
        <v>3.3242347240447998</v>
      </c>
      <c r="EJ2316">
        <v>3.4670577049255371</v>
      </c>
      <c r="EK2316">
        <v>3.6114590167999268</v>
      </c>
      <c r="EL2316">
        <v>3.73555588722229</v>
      </c>
      <c r="EM2316">
        <v>3.7562687397003174</v>
      </c>
      <c r="EN2316">
        <v>32.636173248291016</v>
      </c>
      <c r="EO2316">
        <v>93.502540588378906</v>
      </c>
      <c r="EP2316">
        <v>93.196693420410156</v>
      </c>
      <c r="EQ2316">
        <v>92.662010192871094</v>
      </c>
      <c r="ER2316">
        <v>92.43865966796875</v>
      </c>
      <c r="ES2316">
        <v>92.463150024414063</v>
      </c>
      <c r="ET2316">
        <v>33.004402160644531</v>
      </c>
      <c r="EU2316">
        <v>6.3974356651306152</v>
      </c>
      <c r="EV2316">
        <v>6.2999939918518066</v>
      </c>
      <c r="EW2316">
        <v>6.2757167816162109</v>
      </c>
      <c r="EX2316">
        <v>6.1423940658569336</v>
      </c>
      <c r="EY2316">
        <v>5.856536865234375</v>
      </c>
      <c r="EZ2316">
        <v>66.026725769042969</v>
      </c>
      <c r="FA2316">
        <v>64.859809875488281</v>
      </c>
      <c r="FB2316">
        <v>63.782058715820313</v>
      </c>
      <c r="FC2316">
        <v>62.803550720214844</v>
      </c>
      <c r="FD2316">
        <v>62.011486053466797</v>
      </c>
      <c r="FE2316">
        <v>61.008014678955078</v>
      </c>
      <c r="FF2316">
        <v>60.365531921386719</v>
      </c>
      <c r="FG2316">
        <v>60.855564117431641</v>
      </c>
      <c r="FH2316">
        <v>63.702571868896484</v>
      </c>
      <c r="FI2316">
        <v>67.530845642089844</v>
      </c>
      <c r="FJ2316">
        <v>71.519477844238281</v>
      </c>
      <c r="FK2316">
        <v>75.563972473144531</v>
      </c>
      <c r="FL2316">
        <v>79.129104614257813</v>
      </c>
      <c r="FM2316">
        <v>81.674072265625</v>
      </c>
      <c r="FN2316">
        <v>83.373504638671875</v>
      </c>
      <c r="FO2316">
        <v>84.17681884765625</v>
      </c>
      <c r="FP2316">
        <v>84.469436645507813</v>
      </c>
      <c r="FQ2316">
        <v>83.641716003417969</v>
      </c>
      <c r="FR2316">
        <v>81.821388244628906</v>
      </c>
      <c r="FS2316">
        <v>79.363594055175781</v>
      </c>
      <c r="FT2316">
        <v>75.492019653320312</v>
      </c>
      <c r="FU2316">
        <v>72.501762390136719</v>
      </c>
      <c r="FV2316">
        <v>70.772720336914063</v>
      </c>
      <c r="FW2316">
        <v>69.080253601074219</v>
      </c>
      <c r="FX2316">
        <v>1594</v>
      </c>
      <c r="FY2316">
        <v>1.6445562243461609E-2</v>
      </c>
      <c r="FZ2316">
        <v>1</v>
      </c>
    </row>
    <row r="2317" spans="1:182" x14ac:dyDescent="0.2">
      <c r="A2317" t="s">
        <v>245</v>
      </c>
      <c r="B2317" t="s">
        <v>252</v>
      </c>
      <c r="C2317" t="s">
        <v>218</v>
      </c>
      <c r="D2317" t="s">
        <v>40</v>
      </c>
      <c r="E2317">
        <v>2017</v>
      </c>
      <c r="F2317" t="s">
        <v>231</v>
      </c>
      <c r="G2317" t="s">
        <v>10</v>
      </c>
      <c r="H2317" t="s">
        <v>226</v>
      </c>
      <c r="I2317">
        <v>1056.5999999999999</v>
      </c>
      <c r="L2317">
        <v>240.35750607155217</v>
      </c>
      <c r="M2317">
        <v>234.92867641460793</v>
      </c>
      <c r="N2317">
        <v>230.87311556251285</v>
      </c>
      <c r="O2317">
        <v>228.82228539392861</v>
      </c>
      <c r="P2317">
        <v>232.50783154787894</v>
      </c>
      <c r="Q2317">
        <v>241.82970753776917</v>
      </c>
      <c r="R2317">
        <v>256.01475920736402</v>
      </c>
      <c r="S2317">
        <v>264.76393107523592</v>
      </c>
      <c r="T2317">
        <v>272.943500438981</v>
      </c>
      <c r="U2317">
        <v>279.95646463236881</v>
      </c>
      <c r="V2317">
        <v>289.51848085072049</v>
      </c>
      <c r="W2317">
        <v>294.16564179667506</v>
      </c>
      <c r="X2317">
        <v>295.35436378781498</v>
      </c>
      <c r="Y2317">
        <v>298.15527702238398</v>
      </c>
      <c r="Z2317">
        <v>299.56646921393144</v>
      </c>
      <c r="AA2317">
        <v>299.83243288571418</v>
      </c>
      <c r="AB2317">
        <v>299.61804692149457</v>
      </c>
      <c r="AC2317">
        <v>296.72135976250382</v>
      </c>
      <c r="AD2317">
        <v>295.37229050632573</v>
      </c>
      <c r="AE2317">
        <v>296.9667307846143</v>
      </c>
      <c r="AF2317">
        <v>292.86888364389239</v>
      </c>
      <c r="AG2317">
        <v>279.25612578972698</v>
      </c>
      <c r="AH2317">
        <v>264.22523101162176</v>
      </c>
      <c r="AI2317">
        <v>251.8481682479414</v>
      </c>
      <c r="AJ2317">
        <v>-4.6109824180603027</v>
      </c>
      <c r="AK2317">
        <v>-4.5436506271362305</v>
      </c>
      <c r="AL2317">
        <v>-4.5472612380981445</v>
      </c>
      <c r="AM2317">
        <v>-4.4437470436096191</v>
      </c>
      <c r="AN2317">
        <v>-4.4290771484375</v>
      </c>
      <c r="AO2317">
        <v>-4.1988139152526855</v>
      </c>
      <c r="AP2317">
        <v>-4.2036581039428711</v>
      </c>
      <c r="AQ2317">
        <v>-4.2158470153808594</v>
      </c>
      <c r="AR2317">
        <v>-4.3645472526550293</v>
      </c>
      <c r="AS2317">
        <v>-4.590116024017334</v>
      </c>
      <c r="AT2317">
        <v>-4.5741219520568848</v>
      </c>
      <c r="AU2317">
        <v>-4.5804562568664551</v>
      </c>
      <c r="AV2317">
        <v>22.682954788208008</v>
      </c>
      <c r="AW2317">
        <v>81.666297912597656</v>
      </c>
      <c r="AX2317">
        <v>81.39739990234375</v>
      </c>
      <c r="AY2317">
        <v>80.727149963378906</v>
      </c>
      <c r="AZ2317">
        <v>80.400650024414063</v>
      </c>
      <c r="BA2317">
        <v>80.462364196777344</v>
      </c>
      <c r="BB2317">
        <v>22.922494888305664</v>
      </c>
      <c r="BC2317">
        <v>-2.8502914905548096</v>
      </c>
      <c r="BD2317">
        <v>-2.9081103801727295</v>
      </c>
      <c r="BE2317">
        <v>-2.7795488834381104</v>
      </c>
      <c r="BF2317">
        <v>-2.7477011680603027</v>
      </c>
      <c r="BG2317">
        <v>-3.010817289352417</v>
      </c>
      <c r="BH2317">
        <v>-2.173616886138916</v>
      </c>
      <c r="BI2317">
        <v>-2.1450109481811523</v>
      </c>
      <c r="BJ2317">
        <v>-2.1578743457794189</v>
      </c>
      <c r="BK2317">
        <v>-2.1167318820953369</v>
      </c>
      <c r="BL2317">
        <v>-2.130568265914917</v>
      </c>
      <c r="BM2317">
        <v>-2.009432315826416</v>
      </c>
      <c r="BN2317">
        <v>-2.0237469673156738</v>
      </c>
      <c r="BO2317">
        <v>-1.9884761571884155</v>
      </c>
      <c r="BP2317">
        <v>-2.0510594844818115</v>
      </c>
      <c r="BQ2317">
        <v>-2.1673376560211182</v>
      </c>
      <c r="BR2317">
        <v>-2.1194093227386475</v>
      </c>
      <c r="BS2317">
        <v>-2.1177537441253662</v>
      </c>
      <c r="BT2317">
        <v>25.623176574707031</v>
      </c>
      <c r="BU2317">
        <v>85.162773132324219</v>
      </c>
      <c r="BV2317">
        <v>84.882965087890625</v>
      </c>
      <c r="BW2317">
        <v>84.252761840820313</v>
      </c>
      <c r="BX2317">
        <v>83.95672607421875</v>
      </c>
      <c r="BY2317">
        <v>84.007438659667969</v>
      </c>
      <c r="BZ2317">
        <v>25.900732040405273</v>
      </c>
      <c r="CA2317">
        <v>-0.11847545206546783</v>
      </c>
      <c r="CB2317">
        <v>-0.18799892067909241</v>
      </c>
      <c r="CC2317">
        <v>-0.10458682477474213</v>
      </c>
      <c r="CD2317">
        <v>-0.12153100967407227</v>
      </c>
      <c r="CE2317">
        <v>-0.3913649320602417</v>
      </c>
      <c r="CF2317">
        <v>-0.4855048656463623</v>
      </c>
      <c r="CG2317">
        <v>-0.48372060060501099</v>
      </c>
      <c r="CH2317">
        <v>-0.50299209356307983</v>
      </c>
      <c r="CI2317">
        <v>-0.50504839420318604</v>
      </c>
      <c r="CJ2317">
        <v>-0.5386279821395874</v>
      </c>
      <c r="CK2317">
        <v>-0.49307352304458618</v>
      </c>
      <c r="CL2317">
        <v>-0.5139470100402832</v>
      </c>
      <c r="CM2317">
        <v>-0.44580608606338501</v>
      </c>
      <c r="CN2317">
        <v>-0.44874492287635803</v>
      </c>
      <c r="CO2317">
        <v>-0.48932862281799316</v>
      </c>
      <c r="CP2317">
        <v>-0.41928303241729736</v>
      </c>
      <c r="CQ2317">
        <v>-0.41209369897842407</v>
      </c>
      <c r="CR2317">
        <v>27.659564971923828</v>
      </c>
      <c r="CS2317">
        <v>87.584419250488281</v>
      </c>
      <c r="CT2317">
        <v>87.297050476074219</v>
      </c>
      <c r="CU2317">
        <v>86.694580078125</v>
      </c>
      <c r="CV2317">
        <v>86.419654846191406</v>
      </c>
      <c r="CW2317">
        <v>86.462753295898438</v>
      </c>
      <c r="CX2317">
        <v>27.963449478149414</v>
      </c>
      <c r="CY2317">
        <v>1.7735719680786133</v>
      </c>
      <c r="CZ2317">
        <v>1.6959419250488281</v>
      </c>
      <c r="DA2317">
        <v>1.7480838298797607</v>
      </c>
      <c r="DB2317">
        <v>1.6973464488983154</v>
      </c>
      <c r="DC2317">
        <v>1.422859787940979</v>
      </c>
      <c r="DD2317">
        <v>1.2026070356369019</v>
      </c>
      <c r="DE2317">
        <v>1.1775698661804199</v>
      </c>
      <c r="DF2317">
        <v>1.1518901586532593</v>
      </c>
      <c r="DG2317">
        <v>1.1066352128982544</v>
      </c>
      <c r="DH2317">
        <v>1.0533121824264526</v>
      </c>
      <c r="DI2317">
        <v>1.0232853889465332</v>
      </c>
      <c r="DJ2317">
        <v>0.99585294723510742</v>
      </c>
      <c r="DK2317">
        <v>1.0968639850616455</v>
      </c>
      <c r="DL2317">
        <v>1.1535696983337402</v>
      </c>
      <c r="DM2317">
        <v>1.1886804103851318</v>
      </c>
      <c r="DN2317">
        <v>1.2808433771133423</v>
      </c>
      <c r="DO2317">
        <v>1.2935663461685181</v>
      </c>
      <c r="DP2317">
        <v>29.695953369140625</v>
      </c>
      <c r="DQ2317">
        <v>90.006065368652344</v>
      </c>
      <c r="DR2317">
        <v>89.711135864257813</v>
      </c>
      <c r="DS2317">
        <v>89.136405944824219</v>
      </c>
      <c r="DT2317">
        <v>88.882583618164063</v>
      </c>
      <c r="DU2317">
        <v>88.918067932128906</v>
      </c>
      <c r="DV2317">
        <v>30.026166915893555</v>
      </c>
      <c r="DW2317">
        <v>3.6656193733215332</v>
      </c>
      <c r="DX2317">
        <v>3.5798828601837158</v>
      </c>
      <c r="DY2317">
        <v>3.6007544994354248</v>
      </c>
      <c r="DZ2317">
        <v>3.5162239074707031</v>
      </c>
      <c r="EA2317">
        <v>3.2370846271514893</v>
      </c>
      <c r="EB2317">
        <v>3.6399726867675781</v>
      </c>
      <c r="EC2317">
        <v>3.5762093067169189</v>
      </c>
      <c r="ED2317">
        <v>3.5412771701812744</v>
      </c>
      <c r="EE2317">
        <v>3.4336502552032471</v>
      </c>
      <c r="EF2317">
        <v>3.3518209457397461</v>
      </c>
      <c r="EG2317">
        <v>3.2126667499542236</v>
      </c>
      <c r="EH2317">
        <v>3.1757643222808838</v>
      </c>
      <c r="EI2317">
        <v>3.3242347240447998</v>
      </c>
      <c r="EJ2317">
        <v>3.4670577049255371</v>
      </c>
      <c r="EK2317">
        <v>3.6114590167999268</v>
      </c>
      <c r="EL2317">
        <v>3.73555588722229</v>
      </c>
      <c r="EM2317">
        <v>3.7562687397003174</v>
      </c>
      <c r="EN2317">
        <v>32.636173248291016</v>
      </c>
      <c r="EO2317">
        <v>93.502540588378906</v>
      </c>
      <c r="EP2317">
        <v>93.196693420410156</v>
      </c>
      <c r="EQ2317">
        <v>92.662010192871094</v>
      </c>
      <c r="ER2317">
        <v>92.43865966796875</v>
      </c>
      <c r="ES2317">
        <v>92.463150024414063</v>
      </c>
      <c r="ET2317">
        <v>33.004402160644531</v>
      </c>
      <c r="EU2317">
        <v>6.3974356651306152</v>
      </c>
      <c r="EV2317">
        <v>6.2999939918518066</v>
      </c>
      <c r="EW2317">
        <v>6.2757167816162109</v>
      </c>
      <c r="EX2317">
        <v>6.1423940658569336</v>
      </c>
      <c r="EY2317">
        <v>5.856536865234375</v>
      </c>
      <c r="EZ2317">
        <v>66.026725769042969</v>
      </c>
      <c r="FA2317">
        <v>64.859809875488281</v>
      </c>
      <c r="FB2317">
        <v>63.782058715820313</v>
      </c>
      <c r="FC2317">
        <v>62.803550720214844</v>
      </c>
      <c r="FD2317">
        <v>62.011486053466797</v>
      </c>
      <c r="FE2317">
        <v>61.008014678955078</v>
      </c>
      <c r="FF2317">
        <v>60.365531921386719</v>
      </c>
      <c r="FG2317">
        <v>60.855564117431641</v>
      </c>
      <c r="FH2317">
        <v>63.702571868896484</v>
      </c>
      <c r="FI2317">
        <v>67.530845642089844</v>
      </c>
      <c r="FJ2317">
        <v>71.519477844238281</v>
      </c>
      <c r="FK2317">
        <v>75.563972473144531</v>
      </c>
      <c r="FL2317">
        <v>79.129104614257813</v>
      </c>
      <c r="FM2317">
        <v>81.674072265625</v>
      </c>
      <c r="FN2317">
        <v>83.373504638671875</v>
      </c>
      <c r="FO2317">
        <v>84.17681884765625</v>
      </c>
      <c r="FP2317">
        <v>84.469436645507813</v>
      </c>
      <c r="FQ2317">
        <v>83.641716003417969</v>
      </c>
      <c r="FR2317">
        <v>81.821388244628906</v>
      </c>
      <c r="FS2317">
        <v>79.363594055175781</v>
      </c>
      <c r="FT2317">
        <v>75.492019653320312</v>
      </c>
      <c r="FU2317">
        <v>72.501762390136719</v>
      </c>
      <c r="FV2317">
        <v>70.772720336914063</v>
      </c>
      <c r="FW2317">
        <v>69.080253601074219</v>
      </c>
      <c r="FX2317">
        <v>1594</v>
      </c>
      <c r="FY2317">
        <v>1.6445562243461609E-2</v>
      </c>
      <c r="FZ2317">
        <v>1</v>
      </c>
    </row>
    <row r="2318" spans="1:182" x14ac:dyDescent="0.2">
      <c r="A2318" t="s">
        <v>245</v>
      </c>
      <c r="B2318" t="s">
        <v>252</v>
      </c>
      <c r="C2318" t="s">
        <v>218</v>
      </c>
      <c r="D2318" t="s">
        <v>41</v>
      </c>
      <c r="E2318">
        <v>2015</v>
      </c>
      <c r="F2318" t="s">
        <v>231</v>
      </c>
      <c r="G2318" t="s">
        <v>10</v>
      </c>
      <c r="H2318" t="s">
        <v>226</v>
      </c>
      <c r="I2318">
        <v>1056.5999999999999</v>
      </c>
      <c r="L2318">
        <v>246.24028962795094</v>
      </c>
      <c r="M2318">
        <v>240.46457471696422</v>
      </c>
      <c r="N2318">
        <v>236.10204402884983</v>
      </c>
      <c r="O2318">
        <v>234.19450106022597</v>
      </c>
      <c r="P2318">
        <v>238.01889361193906</v>
      </c>
      <c r="Q2318">
        <v>247.69806393297819</v>
      </c>
      <c r="R2318">
        <v>261.9152522247241</v>
      </c>
      <c r="S2318">
        <v>270.44531970352483</v>
      </c>
      <c r="T2318">
        <v>279.11999765660272</v>
      </c>
      <c r="U2318">
        <v>286.86716545510052</v>
      </c>
      <c r="V2318">
        <v>296.583934267205</v>
      </c>
      <c r="W2318">
        <v>300.2346328006418</v>
      </c>
      <c r="X2318">
        <v>300.10886949051581</v>
      </c>
      <c r="Y2318">
        <v>302.90986347592275</v>
      </c>
      <c r="Z2318">
        <v>304.1339802984599</v>
      </c>
      <c r="AA2318">
        <v>304.53508944926358</v>
      </c>
      <c r="AB2318">
        <v>304.69806021854049</v>
      </c>
      <c r="AC2318">
        <v>302.63031698229963</v>
      </c>
      <c r="AD2318">
        <v>302.16589826284911</v>
      </c>
      <c r="AE2318">
        <v>304.35607981339416</v>
      </c>
      <c r="AF2318">
        <v>301.17138857745994</v>
      </c>
      <c r="AG2318">
        <v>286.24123886408444</v>
      </c>
      <c r="AH2318">
        <v>270.04291757635025</v>
      </c>
      <c r="AI2318">
        <v>257.47972261329653</v>
      </c>
      <c r="AJ2318">
        <v>-6.0337400436401367</v>
      </c>
      <c r="AK2318">
        <v>-5.9108791351318359</v>
      </c>
      <c r="AL2318">
        <v>-6.0174269676208496</v>
      </c>
      <c r="AM2318">
        <v>-5.890955924987793</v>
      </c>
      <c r="AN2318">
        <v>-5.6931633949279785</v>
      </c>
      <c r="AO2318">
        <v>-4.9401330947875977</v>
      </c>
      <c r="AP2318">
        <v>-4.9314875602722168</v>
      </c>
      <c r="AQ2318">
        <v>-4.782498836517334</v>
      </c>
      <c r="AR2318">
        <v>-5.1903324127197266</v>
      </c>
      <c r="AS2318">
        <v>-5.4971365928649902</v>
      </c>
      <c r="AT2318">
        <v>-5.4564743041992188</v>
      </c>
      <c r="AU2318">
        <v>-5.4634256362915039</v>
      </c>
      <c r="AV2318">
        <v>21.642866134643555</v>
      </c>
      <c r="AW2318">
        <v>82.967903137207031</v>
      </c>
      <c r="AX2318">
        <v>82.639793395996094</v>
      </c>
      <c r="AY2318">
        <v>82.004798889160156</v>
      </c>
      <c r="AZ2318">
        <v>81.754364013671875</v>
      </c>
      <c r="BA2318">
        <v>82.115608215332031</v>
      </c>
      <c r="BB2318">
        <v>22.310199737548828</v>
      </c>
      <c r="BC2318">
        <v>-3.192857027053833</v>
      </c>
      <c r="BD2318">
        <v>-3.2536067962646484</v>
      </c>
      <c r="BE2318">
        <v>-3.0497944355010986</v>
      </c>
      <c r="BF2318">
        <v>-3.0904331207275391</v>
      </c>
      <c r="BG2318">
        <v>-3.4305689334869385</v>
      </c>
      <c r="BH2318">
        <v>-2.9012632369995117</v>
      </c>
      <c r="BI2318">
        <v>-2.8450300693511963</v>
      </c>
      <c r="BJ2318">
        <v>-2.9045615196228027</v>
      </c>
      <c r="BK2318">
        <v>-2.8515100479125977</v>
      </c>
      <c r="BL2318">
        <v>-2.7823290824890137</v>
      </c>
      <c r="BM2318">
        <v>-2.4434149265289307</v>
      </c>
      <c r="BN2318">
        <v>-2.4531004428863525</v>
      </c>
      <c r="BO2318">
        <v>-2.334383487701416</v>
      </c>
      <c r="BP2318">
        <v>-2.5341050624847412</v>
      </c>
      <c r="BQ2318">
        <v>-2.682401180267334</v>
      </c>
      <c r="BR2318">
        <v>-2.630035400390625</v>
      </c>
      <c r="BS2318">
        <v>-2.6208741664886475</v>
      </c>
      <c r="BT2318">
        <v>24.505716323852539</v>
      </c>
      <c r="BU2318">
        <v>86.609107971191406</v>
      </c>
      <c r="BV2318">
        <v>86.25860595703125</v>
      </c>
      <c r="BW2318">
        <v>85.662300109863281</v>
      </c>
      <c r="BX2318">
        <v>85.444320678710938</v>
      </c>
      <c r="BY2318">
        <v>85.808845520019531</v>
      </c>
      <c r="BZ2318">
        <v>25.21009635925293</v>
      </c>
      <c r="CA2318">
        <v>-0.62879961729049683</v>
      </c>
      <c r="CB2318">
        <v>-0.6822851300239563</v>
      </c>
      <c r="CC2318">
        <v>-0.55014967918395996</v>
      </c>
      <c r="CD2318">
        <v>-0.64612036943435669</v>
      </c>
      <c r="CE2318">
        <v>-0.96205419301986694</v>
      </c>
      <c r="CF2318">
        <v>-0.73171913623809814</v>
      </c>
      <c r="CG2318">
        <v>-0.72163248062133789</v>
      </c>
      <c r="CH2318">
        <v>-0.74860012531280518</v>
      </c>
      <c r="CI2318">
        <v>-0.7463991641998291</v>
      </c>
      <c r="CJ2318">
        <v>-0.76629382371902466</v>
      </c>
      <c r="CK2318">
        <v>-0.71419566869735718</v>
      </c>
      <c r="CL2318">
        <v>-0.73657709360122681</v>
      </c>
      <c r="CM2318">
        <v>-0.63882654905319214</v>
      </c>
      <c r="CN2318">
        <v>-0.69441002607345581</v>
      </c>
      <c r="CO2318">
        <v>-0.73292392492294312</v>
      </c>
      <c r="CP2318">
        <v>-0.67245256900787354</v>
      </c>
      <c r="CQ2318">
        <v>-0.65213179588317871</v>
      </c>
      <c r="CR2318">
        <v>26.488519668579102</v>
      </c>
      <c r="CS2318">
        <v>89.130989074707031</v>
      </c>
      <c r="CT2318">
        <v>88.764976501464844</v>
      </c>
      <c r="CU2318">
        <v>88.195472717285156</v>
      </c>
      <c r="CV2318">
        <v>87.999969482421875</v>
      </c>
      <c r="CW2318">
        <v>88.366767883300781</v>
      </c>
      <c r="CX2318">
        <v>27.218555450439453</v>
      </c>
      <c r="CY2318">
        <v>1.1470587253570557</v>
      </c>
      <c r="CZ2318">
        <v>1.0986043214797974</v>
      </c>
      <c r="DA2318">
        <v>1.1810966730117798</v>
      </c>
      <c r="DB2318">
        <v>1.0468032360076904</v>
      </c>
      <c r="DC2318">
        <v>0.74763160943984985</v>
      </c>
      <c r="DD2318">
        <v>1.4378248453140259</v>
      </c>
      <c r="DE2318">
        <v>1.4017651081085205</v>
      </c>
      <c r="DF2318">
        <v>1.4073612689971924</v>
      </c>
      <c r="DG2318">
        <v>1.3587117195129395</v>
      </c>
      <c r="DH2318">
        <v>1.2497413158416748</v>
      </c>
      <c r="DI2318">
        <v>1.0150235891342163</v>
      </c>
      <c r="DJ2318">
        <v>0.9799463152885437</v>
      </c>
      <c r="DK2318">
        <v>1.0567305088043213</v>
      </c>
      <c r="DL2318">
        <v>1.1452850103378296</v>
      </c>
      <c r="DM2318">
        <v>1.2165532112121582</v>
      </c>
      <c r="DN2318">
        <v>1.2851303815841675</v>
      </c>
      <c r="DO2318">
        <v>1.31661057472229</v>
      </c>
      <c r="DP2318">
        <v>28.471321105957031</v>
      </c>
      <c r="DQ2318">
        <v>91.652877807617187</v>
      </c>
      <c r="DR2318">
        <v>91.271354675292969</v>
      </c>
      <c r="DS2318">
        <v>90.728645324707031</v>
      </c>
      <c r="DT2318">
        <v>90.555625915527344</v>
      </c>
      <c r="DU2318">
        <v>90.924690246582031</v>
      </c>
      <c r="DV2318">
        <v>29.227014541625977</v>
      </c>
      <c r="DW2318">
        <v>2.9229171276092529</v>
      </c>
      <c r="DX2318">
        <v>2.8794937133789062</v>
      </c>
      <c r="DY2318">
        <v>2.9123430252075195</v>
      </c>
      <c r="DZ2318">
        <v>2.7397267818450928</v>
      </c>
      <c r="EA2318">
        <v>2.4573173522949219</v>
      </c>
      <c r="EB2318">
        <v>4.5703020095825195</v>
      </c>
      <c r="EC2318">
        <v>4.4676141738891602</v>
      </c>
      <c r="ED2318">
        <v>4.5202269554138184</v>
      </c>
      <c r="EE2318">
        <v>4.3981575965881348</v>
      </c>
      <c r="EF2318">
        <v>4.1605758666992188</v>
      </c>
      <c r="EG2318">
        <v>3.5117416381835937</v>
      </c>
      <c r="EH2318">
        <v>3.4583334922790527</v>
      </c>
      <c r="EI2318">
        <v>3.5048456192016602</v>
      </c>
      <c r="EJ2318">
        <v>3.8015124797821045</v>
      </c>
      <c r="EK2318">
        <v>4.0312886238098145</v>
      </c>
      <c r="EL2318">
        <v>4.1115689277648926</v>
      </c>
      <c r="EM2318">
        <v>4.1591620445251465</v>
      </c>
      <c r="EN2318">
        <v>31.334173202514648</v>
      </c>
      <c r="EO2318">
        <v>95.294082641601563</v>
      </c>
      <c r="EP2318">
        <v>94.890167236328125</v>
      </c>
      <c r="EQ2318">
        <v>94.386146545410156</v>
      </c>
      <c r="ER2318">
        <v>94.245574951171875</v>
      </c>
      <c r="ES2318">
        <v>94.617919921875</v>
      </c>
      <c r="ET2318">
        <v>32.126911163330078</v>
      </c>
      <c r="EU2318">
        <v>5.4869747161865234</v>
      </c>
      <c r="EV2318">
        <v>5.4508152008056641</v>
      </c>
      <c r="EW2318">
        <v>5.4119877815246582</v>
      </c>
      <c r="EX2318">
        <v>5.1840395927429199</v>
      </c>
      <c r="EY2318">
        <v>4.9258322715759277</v>
      </c>
      <c r="EZ2318">
        <v>68.996994018554688</v>
      </c>
      <c r="FA2318">
        <v>67.636871337890625</v>
      </c>
      <c r="FB2318">
        <v>66.438667297363281</v>
      </c>
      <c r="FC2318">
        <v>65.492759704589844</v>
      </c>
      <c r="FD2318">
        <v>64.543258666992187</v>
      </c>
      <c r="FE2318">
        <v>63.810134887695313</v>
      </c>
      <c r="FF2318">
        <v>63.147518157958984</v>
      </c>
      <c r="FG2318">
        <v>63.784416198730469</v>
      </c>
      <c r="FH2318">
        <v>66.875770568847656</v>
      </c>
      <c r="FI2318">
        <v>71.125534057617188</v>
      </c>
      <c r="FJ2318">
        <v>74.907485961914063</v>
      </c>
      <c r="FK2318">
        <v>78.506477355957031</v>
      </c>
      <c r="FL2318">
        <v>81.20330810546875</v>
      </c>
      <c r="FM2318">
        <v>83.4586181640625</v>
      </c>
      <c r="FN2318">
        <v>84.963600158691406</v>
      </c>
      <c r="FO2318">
        <v>85.833549499511719</v>
      </c>
      <c r="FP2318">
        <v>86.271942138671875</v>
      </c>
      <c r="FQ2318">
        <v>86.012931823730469</v>
      </c>
      <c r="FR2318">
        <v>84.920463562011719</v>
      </c>
      <c r="FS2318">
        <v>82.521926879882812</v>
      </c>
      <c r="FT2318">
        <v>79.219314575195313</v>
      </c>
      <c r="FU2318">
        <v>75.615997314453125</v>
      </c>
      <c r="FV2318">
        <v>73.265266418457031</v>
      </c>
      <c r="FW2318">
        <v>71.572128295898437</v>
      </c>
      <c r="FX2318">
        <v>1594</v>
      </c>
      <c r="FY2318">
        <v>1.6445562243461609E-2</v>
      </c>
      <c r="FZ2318">
        <v>1</v>
      </c>
    </row>
    <row r="2319" spans="1:182" x14ac:dyDescent="0.2">
      <c r="A2319" t="s">
        <v>245</v>
      </c>
      <c r="B2319" t="s">
        <v>252</v>
      </c>
      <c r="C2319" t="s">
        <v>218</v>
      </c>
      <c r="D2319" t="s">
        <v>41</v>
      </c>
      <c r="E2319">
        <v>2016</v>
      </c>
      <c r="F2319" t="s">
        <v>231</v>
      </c>
      <c r="G2319" t="s">
        <v>10</v>
      </c>
      <c r="H2319" t="s">
        <v>226</v>
      </c>
      <c r="I2319">
        <v>1056.5999999999999</v>
      </c>
      <c r="L2319">
        <v>246.24028962795094</v>
      </c>
      <c r="M2319">
        <v>240.46457471696422</v>
      </c>
      <c r="N2319">
        <v>236.10204402884983</v>
      </c>
      <c r="O2319">
        <v>234.19450106022597</v>
      </c>
      <c r="P2319">
        <v>238.01889361193903</v>
      </c>
      <c r="Q2319">
        <v>247.69806393297822</v>
      </c>
      <c r="R2319">
        <v>261.9152522247241</v>
      </c>
      <c r="S2319">
        <v>270.44531970352483</v>
      </c>
      <c r="T2319">
        <v>279.11999765660272</v>
      </c>
      <c r="U2319">
        <v>286.86716545510058</v>
      </c>
      <c r="V2319">
        <v>296.583934267205</v>
      </c>
      <c r="W2319">
        <v>300.2346328006418</v>
      </c>
      <c r="X2319">
        <v>300.10886949051581</v>
      </c>
      <c r="Y2319">
        <v>302.90986347592275</v>
      </c>
      <c r="Z2319">
        <v>304.1339802984599</v>
      </c>
      <c r="AA2319">
        <v>304.53508944926358</v>
      </c>
      <c r="AB2319">
        <v>304.69806021854049</v>
      </c>
      <c r="AC2319">
        <v>302.63031698229963</v>
      </c>
      <c r="AD2319">
        <v>302.16589826284911</v>
      </c>
      <c r="AE2319">
        <v>304.35607981339416</v>
      </c>
      <c r="AF2319">
        <v>301.17138857745988</v>
      </c>
      <c r="AG2319">
        <v>286.24123886408444</v>
      </c>
      <c r="AH2319">
        <v>270.04291757635025</v>
      </c>
      <c r="AI2319">
        <v>257.47972261329653</v>
      </c>
      <c r="AJ2319">
        <v>-6.0337400436401367</v>
      </c>
      <c r="AK2319">
        <v>-5.9108791351318359</v>
      </c>
      <c r="AL2319">
        <v>-6.0174269676208496</v>
      </c>
      <c r="AM2319">
        <v>-5.890955924987793</v>
      </c>
      <c r="AN2319">
        <v>-5.6931633949279785</v>
      </c>
      <c r="AO2319">
        <v>-4.9401330947875977</v>
      </c>
      <c r="AP2319">
        <v>-4.9314875602722168</v>
      </c>
      <c r="AQ2319">
        <v>-4.782498836517334</v>
      </c>
      <c r="AR2319">
        <v>-5.1903324127197266</v>
      </c>
      <c r="AS2319">
        <v>-5.4971365928649902</v>
      </c>
      <c r="AT2319">
        <v>-5.4564743041992188</v>
      </c>
      <c r="AU2319">
        <v>-5.4634256362915039</v>
      </c>
      <c r="AV2319">
        <v>21.642866134643555</v>
      </c>
      <c r="AW2319">
        <v>82.967903137207031</v>
      </c>
      <c r="AX2319">
        <v>82.639793395996094</v>
      </c>
      <c r="AY2319">
        <v>82.004798889160156</v>
      </c>
      <c r="AZ2319">
        <v>81.754364013671875</v>
      </c>
      <c r="BA2319">
        <v>82.115608215332031</v>
      </c>
      <c r="BB2319">
        <v>22.310199737548828</v>
      </c>
      <c r="BC2319">
        <v>-3.192857027053833</v>
      </c>
      <c r="BD2319">
        <v>-3.2536067962646484</v>
      </c>
      <c r="BE2319">
        <v>-3.0497944355010986</v>
      </c>
      <c r="BF2319">
        <v>-3.0904331207275391</v>
      </c>
      <c r="BG2319">
        <v>-3.4305689334869385</v>
      </c>
      <c r="BH2319">
        <v>-2.9012632369995117</v>
      </c>
      <c r="BI2319">
        <v>-2.8450300693511963</v>
      </c>
      <c r="BJ2319">
        <v>-2.9045615196228027</v>
      </c>
      <c r="BK2319">
        <v>-2.8515100479125977</v>
      </c>
      <c r="BL2319">
        <v>-2.7823290824890137</v>
      </c>
      <c r="BM2319">
        <v>-2.4434149265289307</v>
      </c>
      <c r="BN2319">
        <v>-2.4531004428863525</v>
      </c>
      <c r="BO2319">
        <v>-2.334383487701416</v>
      </c>
      <c r="BP2319">
        <v>-2.5341050624847412</v>
      </c>
      <c r="BQ2319">
        <v>-2.682401180267334</v>
      </c>
      <c r="BR2319">
        <v>-2.630035400390625</v>
      </c>
      <c r="BS2319">
        <v>-2.6208741664886475</v>
      </c>
      <c r="BT2319">
        <v>24.505716323852539</v>
      </c>
      <c r="BU2319">
        <v>86.609107971191406</v>
      </c>
      <c r="BV2319">
        <v>86.25860595703125</v>
      </c>
      <c r="BW2319">
        <v>85.662300109863281</v>
      </c>
      <c r="BX2319">
        <v>85.444320678710938</v>
      </c>
      <c r="BY2319">
        <v>85.808845520019531</v>
      </c>
      <c r="BZ2319">
        <v>25.21009635925293</v>
      </c>
      <c r="CA2319">
        <v>-0.62879961729049683</v>
      </c>
      <c r="CB2319">
        <v>-0.6822851300239563</v>
      </c>
      <c r="CC2319">
        <v>-0.55014967918395996</v>
      </c>
      <c r="CD2319">
        <v>-0.64612036943435669</v>
      </c>
      <c r="CE2319">
        <v>-0.96205419301986694</v>
      </c>
      <c r="CF2319">
        <v>-0.73171913623809814</v>
      </c>
      <c r="CG2319">
        <v>-0.72163248062133789</v>
      </c>
      <c r="CH2319">
        <v>-0.74860012531280518</v>
      </c>
      <c r="CI2319">
        <v>-0.7463991641998291</v>
      </c>
      <c r="CJ2319">
        <v>-0.76629382371902466</v>
      </c>
      <c r="CK2319">
        <v>-0.71419566869735718</v>
      </c>
      <c r="CL2319">
        <v>-0.73657709360122681</v>
      </c>
      <c r="CM2319">
        <v>-0.63882654905319214</v>
      </c>
      <c r="CN2319">
        <v>-0.69441002607345581</v>
      </c>
      <c r="CO2319">
        <v>-0.73292392492294312</v>
      </c>
      <c r="CP2319">
        <v>-0.67245256900787354</v>
      </c>
      <c r="CQ2319">
        <v>-0.65213179588317871</v>
      </c>
      <c r="CR2319">
        <v>26.488519668579102</v>
      </c>
      <c r="CS2319">
        <v>89.130989074707031</v>
      </c>
      <c r="CT2319">
        <v>88.764976501464844</v>
      </c>
      <c r="CU2319">
        <v>88.195472717285156</v>
      </c>
      <c r="CV2319">
        <v>87.999969482421875</v>
      </c>
      <c r="CW2319">
        <v>88.366767883300781</v>
      </c>
      <c r="CX2319">
        <v>27.218555450439453</v>
      </c>
      <c r="CY2319">
        <v>1.1470587253570557</v>
      </c>
      <c r="CZ2319">
        <v>1.0986043214797974</v>
      </c>
      <c r="DA2319">
        <v>1.1810966730117798</v>
      </c>
      <c r="DB2319">
        <v>1.0468032360076904</v>
      </c>
      <c r="DC2319">
        <v>0.74763160943984985</v>
      </c>
      <c r="DD2319">
        <v>1.4378248453140259</v>
      </c>
      <c r="DE2319">
        <v>1.4017651081085205</v>
      </c>
      <c r="DF2319">
        <v>1.4073612689971924</v>
      </c>
      <c r="DG2319">
        <v>1.3587117195129395</v>
      </c>
      <c r="DH2319">
        <v>1.2497413158416748</v>
      </c>
      <c r="DI2319">
        <v>1.0150235891342163</v>
      </c>
      <c r="DJ2319">
        <v>0.9799463152885437</v>
      </c>
      <c r="DK2319">
        <v>1.0567305088043213</v>
      </c>
      <c r="DL2319">
        <v>1.1452850103378296</v>
      </c>
      <c r="DM2319">
        <v>1.2165532112121582</v>
      </c>
      <c r="DN2319">
        <v>1.2851303815841675</v>
      </c>
      <c r="DO2319">
        <v>1.31661057472229</v>
      </c>
      <c r="DP2319">
        <v>28.471321105957031</v>
      </c>
      <c r="DQ2319">
        <v>91.652877807617187</v>
      </c>
      <c r="DR2319">
        <v>91.271354675292969</v>
      </c>
      <c r="DS2319">
        <v>90.728645324707031</v>
      </c>
      <c r="DT2319">
        <v>90.555625915527344</v>
      </c>
      <c r="DU2319">
        <v>90.924690246582031</v>
      </c>
      <c r="DV2319">
        <v>29.227014541625977</v>
      </c>
      <c r="DW2319">
        <v>2.9229171276092529</v>
      </c>
      <c r="DX2319">
        <v>2.8794937133789062</v>
      </c>
      <c r="DY2319">
        <v>2.9123430252075195</v>
      </c>
      <c r="DZ2319">
        <v>2.7397267818450928</v>
      </c>
      <c r="EA2319">
        <v>2.4573173522949219</v>
      </c>
      <c r="EB2319">
        <v>4.5703020095825195</v>
      </c>
      <c r="EC2319">
        <v>4.4676141738891602</v>
      </c>
      <c r="ED2319">
        <v>4.5202269554138184</v>
      </c>
      <c r="EE2319">
        <v>4.3981575965881348</v>
      </c>
      <c r="EF2319">
        <v>4.1605758666992188</v>
      </c>
      <c r="EG2319">
        <v>3.5117416381835937</v>
      </c>
      <c r="EH2319">
        <v>3.4583334922790527</v>
      </c>
      <c r="EI2319">
        <v>3.5048456192016602</v>
      </c>
      <c r="EJ2319">
        <v>3.8015124797821045</v>
      </c>
      <c r="EK2319">
        <v>4.0312886238098145</v>
      </c>
      <c r="EL2319">
        <v>4.1115689277648926</v>
      </c>
      <c r="EM2319">
        <v>4.1591620445251465</v>
      </c>
      <c r="EN2319">
        <v>31.334173202514648</v>
      </c>
      <c r="EO2319">
        <v>95.294082641601563</v>
      </c>
      <c r="EP2319">
        <v>94.890167236328125</v>
      </c>
      <c r="EQ2319">
        <v>94.386146545410156</v>
      </c>
      <c r="ER2319">
        <v>94.245574951171875</v>
      </c>
      <c r="ES2319">
        <v>94.617919921875</v>
      </c>
      <c r="ET2319">
        <v>32.126911163330078</v>
      </c>
      <c r="EU2319">
        <v>5.4869747161865234</v>
      </c>
      <c r="EV2319">
        <v>5.4508152008056641</v>
      </c>
      <c r="EW2319">
        <v>5.4119877815246582</v>
      </c>
      <c r="EX2319">
        <v>5.1840395927429199</v>
      </c>
      <c r="EY2319">
        <v>4.9258322715759277</v>
      </c>
      <c r="EZ2319">
        <v>68.996994018554688</v>
      </c>
      <c r="FA2319">
        <v>67.636871337890625</v>
      </c>
      <c r="FB2319">
        <v>66.438667297363281</v>
      </c>
      <c r="FC2319">
        <v>65.492759704589844</v>
      </c>
      <c r="FD2319">
        <v>64.543258666992187</v>
      </c>
      <c r="FE2319">
        <v>63.810134887695313</v>
      </c>
      <c r="FF2319">
        <v>63.147518157958984</v>
      </c>
      <c r="FG2319">
        <v>63.784416198730469</v>
      </c>
      <c r="FH2319">
        <v>66.875770568847656</v>
      </c>
      <c r="FI2319">
        <v>71.125534057617188</v>
      </c>
      <c r="FJ2319">
        <v>74.907485961914063</v>
      </c>
      <c r="FK2319">
        <v>78.506477355957031</v>
      </c>
      <c r="FL2319">
        <v>81.20330810546875</v>
      </c>
      <c r="FM2319">
        <v>83.4586181640625</v>
      </c>
      <c r="FN2319">
        <v>84.963600158691406</v>
      </c>
      <c r="FO2319">
        <v>85.833549499511719</v>
      </c>
      <c r="FP2319">
        <v>86.271942138671875</v>
      </c>
      <c r="FQ2319">
        <v>86.012931823730469</v>
      </c>
      <c r="FR2319">
        <v>84.920463562011719</v>
      </c>
      <c r="FS2319">
        <v>82.521926879882812</v>
      </c>
      <c r="FT2319">
        <v>79.219314575195313</v>
      </c>
      <c r="FU2319">
        <v>75.615997314453125</v>
      </c>
      <c r="FV2319">
        <v>73.265266418457031</v>
      </c>
      <c r="FW2319">
        <v>71.572128295898437</v>
      </c>
      <c r="FX2319">
        <v>1594</v>
      </c>
      <c r="FY2319">
        <v>1.6445562243461609E-2</v>
      </c>
      <c r="FZ2319">
        <v>1</v>
      </c>
    </row>
    <row r="2320" spans="1:182" x14ac:dyDescent="0.2">
      <c r="A2320" t="s">
        <v>245</v>
      </c>
      <c r="B2320" t="s">
        <v>252</v>
      </c>
      <c r="C2320" t="s">
        <v>218</v>
      </c>
      <c r="D2320" t="s">
        <v>41</v>
      </c>
      <c r="E2320">
        <v>2017</v>
      </c>
      <c r="F2320" t="s">
        <v>231</v>
      </c>
      <c r="G2320" t="s">
        <v>10</v>
      </c>
      <c r="H2320" t="s">
        <v>226</v>
      </c>
      <c r="I2320">
        <v>1056.5999999999999</v>
      </c>
      <c r="L2320">
        <v>246.24028962795094</v>
      </c>
      <c r="M2320">
        <v>240.46457471696419</v>
      </c>
      <c r="N2320">
        <v>236.10204402884983</v>
      </c>
      <c r="O2320">
        <v>234.19450106022597</v>
      </c>
      <c r="P2320">
        <v>238.01889361193906</v>
      </c>
      <c r="Q2320">
        <v>247.69806393297822</v>
      </c>
      <c r="R2320">
        <v>261.9152522247241</v>
      </c>
      <c r="S2320">
        <v>270.44531970352489</v>
      </c>
      <c r="T2320">
        <v>279.11999765660272</v>
      </c>
      <c r="U2320">
        <v>286.86716545510058</v>
      </c>
      <c r="V2320">
        <v>296.583934267205</v>
      </c>
      <c r="W2320">
        <v>300.2346328006418</v>
      </c>
      <c r="X2320">
        <v>300.10886949051581</v>
      </c>
      <c r="Y2320">
        <v>302.90986347592275</v>
      </c>
      <c r="Z2320">
        <v>304.1339802984599</v>
      </c>
      <c r="AA2320">
        <v>304.53508944926358</v>
      </c>
      <c r="AB2320">
        <v>304.69806021854049</v>
      </c>
      <c r="AC2320">
        <v>302.63031698229963</v>
      </c>
      <c r="AD2320">
        <v>302.16589826284911</v>
      </c>
      <c r="AE2320">
        <v>304.35607981339416</v>
      </c>
      <c r="AF2320">
        <v>301.17138857745988</v>
      </c>
      <c r="AG2320">
        <v>286.24123886408444</v>
      </c>
      <c r="AH2320">
        <v>270.04291757635025</v>
      </c>
      <c r="AI2320">
        <v>257.47972261329653</v>
      </c>
      <c r="AJ2320">
        <v>-6.0337400436401367</v>
      </c>
      <c r="AK2320">
        <v>-5.9108791351318359</v>
      </c>
      <c r="AL2320">
        <v>-6.0174269676208496</v>
      </c>
      <c r="AM2320">
        <v>-5.890955924987793</v>
      </c>
      <c r="AN2320">
        <v>-5.6931633949279785</v>
      </c>
      <c r="AO2320">
        <v>-4.9401330947875977</v>
      </c>
      <c r="AP2320">
        <v>-4.9314875602722168</v>
      </c>
      <c r="AQ2320">
        <v>-4.782498836517334</v>
      </c>
      <c r="AR2320">
        <v>-5.1903324127197266</v>
      </c>
      <c r="AS2320">
        <v>-5.4971365928649902</v>
      </c>
      <c r="AT2320">
        <v>-5.4564743041992188</v>
      </c>
      <c r="AU2320">
        <v>-5.4634256362915039</v>
      </c>
      <c r="AV2320">
        <v>21.642866134643555</v>
      </c>
      <c r="AW2320">
        <v>82.967903137207031</v>
      </c>
      <c r="AX2320">
        <v>82.639793395996094</v>
      </c>
      <c r="AY2320">
        <v>82.004798889160156</v>
      </c>
      <c r="AZ2320">
        <v>81.754364013671875</v>
      </c>
      <c r="BA2320">
        <v>82.115608215332031</v>
      </c>
      <c r="BB2320">
        <v>22.310199737548828</v>
      </c>
      <c r="BC2320">
        <v>-3.192857027053833</v>
      </c>
      <c r="BD2320">
        <v>-3.2536067962646484</v>
      </c>
      <c r="BE2320">
        <v>-3.0497944355010986</v>
      </c>
      <c r="BF2320">
        <v>-3.0904331207275391</v>
      </c>
      <c r="BG2320">
        <v>-3.4305689334869385</v>
      </c>
      <c r="BH2320">
        <v>-2.9012632369995117</v>
      </c>
      <c r="BI2320">
        <v>-2.8450300693511963</v>
      </c>
      <c r="BJ2320">
        <v>-2.9045615196228027</v>
      </c>
      <c r="BK2320">
        <v>-2.8515100479125977</v>
      </c>
      <c r="BL2320">
        <v>-2.7823290824890137</v>
      </c>
      <c r="BM2320">
        <v>-2.4434149265289307</v>
      </c>
      <c r="BN2320">
        <v>-2.4531004428863525</v>
      </c>
      <c r="BO2320">
        <v>-2.334383487701416</v>
      </c>
      <c r="BP2320">
        <v>-2.5341050624847412</v>
      </c>
      <c r="BQ2320">
        <v>-2.682401180267334</v>
      </c>
      <c r="BR2320">
        <v>-2.630035400390625</v>
      </c>
      <c r="BS2320">
        <v>-2.6208741664886475</v>
      </c>
      <c r="BT2320">
        <v>24.505716323852539</v>
      </c>
      <c r="BU2320">
        <v>86.609107971191406</v>
      </c>
      <c r="BV2320">
        <v>86.25860595703125</v>
      </c>
      <c r="BW2320">
        <v>85.662300109863281</v>
      </c>
      <c r="BX2320">
        <v>85.444320678710938</v>
      </c>
      <c r="BY2320">
        <v>85.808845520019531</v>
      </c>
      <c r="BZ2320">
        <v>25.21009635925293</v>
      </c>
      <c r="CA2320">
        <v>-0.62879961729049683</v>
      </c>
      <c r="CB2320">
        <v>-0.6822851300239563</v>
      </c>
      <c r="CC2320">
        <v>-0.55014967918395996</v>
      </c>
      <c r="CD2320">
        <v>-0.64612036943435669</v>
      </c>
      <c r="CE2320">
        <v>-0.96205419301986694</v>
      </c>
      <c r="CF2320">
        <v>-0.73171913623809814</v>
      </c>
      <c r="CG2320">
        <v>-0.72163248062133789</v>
      </c>
      <c r="CH2320">
        <v>-0.74860012531280518</v>
      </c>
      <c r="CI2320">
        <v>-0.7463991641998291</v>
      </c>
      <c r="CJ2320">
        <v>-0.76629382371902466</v>
      </c>
      <c r="CK2320">
        <v>-0.71419566869735718</v>
      </c>
      <c r="CL2320">
        <v>-0.73657709360122681</v>
      </c>
      <c r="CM2320">
        <v>-0.63882654905319214</v>
      </c>
      <c r="CN2320">
        <v>-0.69441002607345581</v>
      </c>
      <c r="CO2320">
        <v>-0.73292392492294312</v>
      </c>
      <c r="CP2320">
        <v>-0.67245256900787354</v>
      </c>
      <c r="CQ2320">
        <v>-0.65213179588317871</v>
      </c>
      <c r="CR2320">
        <v>26.488519668579102</v>
      </c>
      <c r="CS2320">
        <v>89.130989074707031</v>
      </c>
      <c r="CT2320">
        <v>88.764976501464844</v>
      </c>
      <c r="CU2320">
        <v>88.195472717285156</v>
      </c>
      <c r="CV2320">
        <v>87.999969482421875</v>
      </c>
      <c r="CW2320">
        <v>88.366767883300781</v>
      </c>
      <c r="CX2320">
        <v>27.218555450439453</v>
      </c>
      <c r="CY2320">
        <v>1.1470587253570557</v>
      </c>
      <c r="CZ2320">
        <v>1.0986043214797974</v>
      </c>
      <c r="DA2320">
        <v>1.1810966730117798</v>
      </c>
      <c r="DB2320">
        <v>1.0468032360076904</v>
      </c>
      <c r="DC2320">
        <v>0.74763160943984985</v>
      </c>
      <c r="DD2320">
        <v>1.4378248453140259</v>
      </c>
      <c r="DE2320">
        <v>1.4017651081085205</v>
      </c>
      <c r="DF2320">
        <v>1.4073612689971924</v>
      </c>
      <c r="DG2320">
        <v>1.3587117195129395</v>
      </c>
      <c r="DH2320">
        <v>1.2497413158416748</v>
      </c>
      <c r="DI2320">
        <v>1.0150235891342163</v>
      </c>
      <c r="DJ2320">
        <v>0.9799463152885437</v>
      </c>
      <c r="DK2320">
        <v>1.0567305088043213</v>
      </c>
      <c r="DL2320">
        <v>1.1452850103378296</v>
      </c>
      <c r="DM2320">
        <v>1.2165532112121582</v>
      </c>
      <c r="DN2320">
        <v>1.2851303815841675</v>
      </c>
      <c r="DO2320">
        <v>1.31661057472229</v>
      </c>
      <c r="DP2320">
        <v>28.471321105957031</v>
      </c>
      <c r="DQ2320">
        <v>91.652877807617187</v>
      </c>
      <c r="DR2320">
        <v>91.271354675292969</v>
      </c>
      <c r="DS2320">
        <v>90.728645324707031</v>
      </c>
      <c r="DT2320">
        <v>90.555625915527344</v>
      </c>
      <c r="DU2320">
        <v>90.924690246582031</v>
      </c>
      <c r="DV2320">
        <v>29.227014541625977</v>
      </c>
      <c r="DW2320">
        <v>2.9229171276092529</v>
      </c>
      <c r="DX2320">
        <v>2.8794937133789062</v>
      </c>
      <c r="DY2320">
        <v>2.9123430252075195</v>
      </c>
      <c r="DZ2320">
        <v>2.7397267818450928</v>
      </c>
      <c r="EA2320">
        <v>2.4573173522949219</v>
      </c>
      <c r="EB2320">
        <v>4.5703020095825195</v>
      </c>
      <c r="EC2320">
        <v>4.4676141738891602</v>
      </c>
      <c r="ED2320">
        <v>4.5202269554138184</v>
      </c>
      <c r="EE2320">
        <v>4.3981575965881348</v>
      </c>
      <c r="EF2320">
        <v>4.1605758666992188</v>
      </c>
      <c r="EG2320">
        <v>3.5117416381835937</v>
      </c>
      <c r="EH2320">
        <v>3.4583334922790527</v>
      </c>
      <c r="EI2320">
        <v>3.5048456192016602</v>
      </c>
      <c r="EJ2320">
        <v>3.8015124797821045</v>
      </c>
      <c r="EK2320">
        <v>4.0312886238098145</v>
      </c>
      <c r="EL2320">
        <v>4.1115689277648926</v>
      </c>
      <c r="EM2320">
        <v>4.1591620445251465</v>
      </c>
      <c r="EN2320">
        <v>31.334173202514648</v>
      </c>
      <c r="EO2320">
        <v>95.294082641601563</v>
      </c>
      <c r="EP2320">
        <v>94.890167236328125</v>
      </c>
      <c r="EQ2320">
        <v>94.386146545410156</v>
      </c>
      <c r="ER2320">
        <v>94.245574951171875</v>
      </c>
      <c r="ES2320">
        <v>94.617919921875</v>
      </c>
      <c r="ET2320">
        <v>32.126911163330078</v>
      </c>
      <c r="EU2320">
        <v>5.4869747161865234</v>
      </c>
      <c r="EV2320">
        <v>5.4508152008056641</v>
      </c>
      <c r="EW2320">
        <v>5.4119877815246582</v>
      </c>
      <c r="EX2320">
        <v>5.1840395927429199</v>
      </c>
      <c r="EY2320">
        <v>4.9258322715759277</v>
      </c>
      <c r="EZ2320">
        <v>68.996994018554688</v>
      </c>
      <c r="FA2320">
        <v>67.636871337890625</v>
      </c>
      <c r="FB2320">
        <v>66.438667297363281</v>
      </c>
      <c r="FC2320">
        <v>65.492759704589844</v>
      </c>
      <c r="FD2320">
        <v>64.543258666992187</v>
      </c>
      <c r="FE2320">
        <v>63.810134887695313</v>
      </c>
      <c r="FF2320">
        <v>63.147518157958984</v>
      </c>
      <c r="FG2320">
        <v>63.784416198730469</v>
      </c>
      <c r="FH2320">
        <v>66.875770568847656</v>
      </c>
      <c r="FI2320">
        <v>71.125534057617188</v>
      </c>
      <c r="FJ2320">
        <v>74.907485961914063</v>
      </c>
      <c r="FK2320">
        <v>78.506477355957031</v>
      </c>
      <c r="FL2320">
        <v>81.20330810546875</v>
      </c>
      <c r="FM2320">
        <v>83.4586181640625</v>
      </c>
      <c r="FN2320">
        <v>84.963600158691406</v>
      </c>
      <c r="FO2320">
        <v>85.833549499511719</v>
      </c>
      <c r="FP2320">
        <v>86.271942138671875</v>
      </c>
      <c r="FQ2320">
        <v>86.012931823730469</v>
      </c>
      <c r="FR2320">
        <v>84.920463562011719</v>
      </c>
      <c r="FS2320">
        <v>82.521926879882812</v>
      </c>
      <c r="FT2320">
        <v>79.219314575195313</v>
      </c>
      <c r="FU2320">
        <v>75.615997314453125</v>
      </c>
      <c r="FV2320">
        <v>73.265266418457031</v>
      </c>
      <c r="FW2320">
        <v>71.572128295898437</v>
      </c>
      <c r="FX2320">
        <v>1594</v>
      </c>
      <c r="FY2320">
        <v>1.6445562243461609E-2</v>
      </c>
      <c r="FZ2320">
        <v>1</v>
      </c>
    </row>
    <row r="2321" spans="1:182" x14ac:dyDescent="0.2">
      <c r="A2321" t="s">
        <v>245</v>
      </c>
      <c r="B2321" t="s">
        <v>252</v>
      </c>
      <c r="C2321" t="s">
        <v>218</v>
      </c>
      <c r="D2321" t="s">
        <v>42</v>
      </c>
      <c r="E2321">
        <v>2015</v>
      </c>
      <c r="F2321" t="s">
        <v>231</v>
      </c>
      <c r="G2321" t="s">
        <v>10</v>
      </c>
      <c r="H2321" t="s">
        <v>226</v>
      </c>
      <c r="I2321">
        <v>1056.5999999999999</v>
      </c>
      <c r="L2321">
        <v>261.21425306964261</v>
      </c>
      <c r="M2321">
        <v>255.84647561841007</v>
      </c>
      <c r="N2321">
        <v>251.76581671818573</v>
      </c>
      <c r="O2321">
        <v>250.24150019430769</v>
      </c>
      <c r="P2321">
        <v>254.30683920881745</v>
      </c>
      <c r="Q2321">
        <v>264.76754491285845</v>
      </c>
      <c r="R2321">
        <v>279.0433986154377</v>
      </c>
      <c r="S2321">
        <v>286.52258936712371</v>
      </c>
      <c r="T2321">
        <v>294.32987913902849</v>
      </c>
      <c r="U2321">
        <v>301.68768585310198</v>
      </c>
      <c r="V2321">
        <v>312.67959695084306</v>
      </c>
      <c r="W2321">
        <v>316.75817959919749</v>
      </c>
      <c r="X2321">
        <v>317.15407507595575</v>
      </c>
      <c r="Y2321">
        <v>320.40039392843238</v>
      </c>
      <c r="Z2321">
        <v>322.35640730990099</v>
      </c>
      <c r="AA2321">
        <v>322.12305829989793</v>
      </c>
      <c r="AB2321">
        <v>321.986674527584</v>
      </c>
      <c r="AC2321">
        <v>319.10903026818698</v>
      </c>
      <c r="AD2321">
        <v>318.70338041013468</v>
      </c>
      <c r="AE2321">
        <v>321.89970541925618</v>
      </c>
      <c r="AF2321">
        <v>318.35072444137751</v>
      </c>
      <c r="AG2321">
        <v>302.782826345351</v>
      </c>
      <c r="AH2321">
        <v>286.41200487610638</v>
      </c>
      <c r="AI2321">
        <v>273.8187061335114</v>
      </c>
      <c r="AJ2321">
        <v>-11.53846263885498</v>
      </c>
      <c r="AK2321">
        <v>-11.436611175537109</v>
      </c>
      <c r="AL2321">
        <v>-11.755386352539063</v>
      </c>
      <c r="AM2321">
        <v>-11.761002540588379</v>
      </c>
      <c r="AN2321">
        <v>-11.529894828796387</v>
      </c>
      <c r="AO2321">
        <v>-10.19532585144043</v>
      </c>
      <c r="AP2321">
        <v>-10.062500953674316</v>
      </c>
      <c r="AQ2321">
        <v>-9.7293300628662109</v>
      </c>
      <c r="AR2321">
        <v>-10.08022403717041</v>
      </c>
      <c r="AS2321">
        <v>-10.299593925476074</v>
      </c>
      <c r="AT2321">
        <v>-10.158981323242187</v>
      </c>
      <c r="AU2321">
        <v>-10.200448036193848</v>
      </c>
      <c r="AV2321">
        <v>23.984046936035156</v>
      </c>
      <c r="AW2321">
        <v>89.730377197265625</v>
      </c>
      <c r="AX2321">
        <v>89.447311401367188</v>
      </c>
      <c r="AY2321">
        <v>88.496940612792969</v>
      </c>
      <c r="AZ2321">
        <v>88.305000305175781</v>
      </c>
      <c r="BA2321">
        <v>88.642936706542969</v>
      </c>
      <c r="BB2321">
        <v>24.707929611206055</v>
      </c>
      <c r="BC2321">
        <v>-5.1769585609436035</v>
      </c>
      <c r="BD2321">
        <v>-5.2502455711364746</v>
      </c>
      <c r="BE2321">
        <v>-4.9915280342102051</v>
      </c>
      <c r="BF2321">
        <v>-5.0748271942138672</v>
      </c>
      <c r="BG2321">
        <v>-5.5534806251525879</v>
      </c>
      <c r="BH2321">
        <v>-5.5756502151489258</v>
      </c>
      <c r="BI2321">
        <v>-5.5226316452026367</v>
      </c>
      <c r="BJ2321">
        <v>-5.669654369354248</v>
      </c>
      <c r="BK2321">
        <v>-5.6729402542114258</v>
      </c>
      <c r="BL2321">
        <v>-5.5914783477783203</v>
      </c>
      <c r="BM2321">
        <v>-5.0060954093933105</v>
      </c>
      <c r="BN2321">
        <v>-4.9647579193115234</v>
      </c>
      <c r="BO2321">
        <v>-4.7797880172729492</v>
      </c>
      <c r="BP2321">
        <v>-4.9465522766113281</v>
      </c>
      <c r="BQ2321">
        <v>-5.0550761222839355</v>
      </c>
      <c r="BR2321">
        <v>-4.9638710021972656</v>
      </c>
      <c r="BS2321">
        <v>-4.9823904037475586</v>
      </c>
      <c r="BT2321">
        <v>27.430095672607422</v>
      </c>
      <c r="BU2321">
        <v>93.471710205078125</v>
      </c>
      <c r="BV2321">
        <v>93.174224853515625</v>
      </c>
      <c r="BW2321">
        <v>92.263534545898437</v>
      </c>
      <c r="BX2321">
        <v>92.117317199707031</v>
      </c>
      <c r="BY2321">
        <v>92.464134216308594</v>
      </c>
      <c r="BZ2321">
        <v>28.193195343017578</v>
      </c>
      <c r="CA2321">
        <v>-1.463435173034668</v>
      </c>
      <c r="CB2321">
        <v>-1.548689603805542</v>
      </c>
      <c r="CC2321">
        <v>-1.3704289197921753</v>
      </c>
      <c r="CD2321">
        <v>-1.493299126625061</v>
      </c>
      <c r="CE2321">
        <v>-1.9023945331573486</v>
      </c>
      <c r="CF2321">
        <v>-1.4458243846893311</v>
      </c>
      <c r="CG2321">
        <v>-1.4266271591186523</v>
      </c>
      <c r="CH2321">
        <v>-1.4546942710876465</v>
      </c>
      <c r="CI2321">
        <v>-1.4563664197921753</v>
      </c>
      <c r="CJ2321">
        <v>-1.4785492420196533</v>
      </c>
      <c r="CK2321">
        <v>-1.4120502471923828</v>
      </c>
      <c r="CL2321">
        <v>-1.4340767860412598</v>
      </c>
      <c r="CM2321">
        <v>-1.3517498970031738</v>
      </c>
      <c r="CN2321">
        <v>-1.3909868001937866</v>
      </c>
      <c r="CO2321">
        <v>-1.4227392673492432</v>
      </c>
      <c r="CP2321">
        <v>-1.3657537698745728</v>
      </c>
      <c r="CQ2321">
        <v>-1.3683789968490601</v>
      </c>
      <c r="CR2321">
        <v>29.816818237304688</v>
      </c>
      <c r="CS2321">
        <v>96.062942504882813</v>
      </c>
      <c r="CT2321">
        <v>95.755470275878906</v>
      </c>
      <c r="CU2321">
        <v>94.872268676757813</v>
      </c>
      <c r="CV2321">
        <v>94.757720947265625</v>
      </c>
      <c r="CW2321">
        <v>95.110687255859375</v>
      </c>
      <c r="CX2321">
        <v>30.607078552246094</v>
      </c>
      <c r="CY2321">
        <v>1.1085399389266968</v>
      </c>
      <c r="CZ2321">
        <v>1.0149966478347778</v>
      </c>
      <c r="DA2321">
        <v>1.13753342628479</v>
      </c>
      <c r="DB2321">
        <v>0.98725640773773193</v>
      </c>
      <c r="DC2321">
        <v>0.62633657455444336</v>
      </c>
      <c r="DD2321">
        <v>2.6840014457702637</v>
      </c>
      <c r="DE2321">
        <v>2.6693770885467529</v>
      </c>
      <c r="DF2321">
        <v>2.760265588760376</v>
      </c>
      <c r="DG2321">
        <v>2.7602074146270752</v>
      </c>
      <c r="DH2321">
        <v>2.6343796253204346</v>
      </c>
      <c r="DI2321">
        <v>2.181995153427124</v>
      </c>
      <c r="DJ2321">
        <v>2.096604585647583</v>
      </c>
      <c r="DK2321">
        <v>2.0762882232666016</v>
      </c>
      <c r="DL2321">
        <v>2.164578914642334</v>
      </c>
      <c r="DM2321">
        <v>2.2095978260040283</v>
      </c>
      <c r="DN2321">
        <v>2.2323634624481201</v>
      </c>
      <c r="DO2321">
        <v>2.2456321716308594</v>
      </c>
      <c r="DP2321">
        <v>32.203540802001953</v>
      </c>
      <c r="DQ2321">
        <v>98.6541748046875</v>
      </c>
      <c r="DR2321">
        <v>98.336715698242188</v>
      </c>
      <c r="DS2321">
        <v>97.481002807617188</v>
      </c>
      <c r="DT2321">
        <v>97.398117065429687</v>
      </c>
      <c r="DU2321">
        <v>97.757232666015625</v>
      </c>
      <c r="DV2321">
        <v>33.020961761474609</v>
      </c>
      <c r="DW2321">
        <v>3.6805150508880615</v>
      </c>
      <c r="DX2321">
        <v>3.5786828994750977</v>
      </c>
      <c r="DY2321">
        <v>3.6454956531524658</v>
      </c>
      <c r="DZ2321">
        <v>3.4678118228912354</v>
      </c>
      <c r="EA2321">
        <v>3.1550676822662354</v>
      </c>
      <c r="EB2321">
        <v>8.6468143463134766</v>
      </c>
      <c r="EC2321">
        <v>8.5833568572998047</v>
      </c>
      <c r="ED2321">
        <v>8.8459978103637695</v>
      </c>
      <c r="EE2321">
        <v>8.8482704162597656</v>
      </c>
      <c r="EF2321">
        <v>8.5727958679199219</v>
      </c>
      <c r="EG2321">
        <v>7.3712258338928223</v>
      </c>
      <c r="EH2321">
        <v>7.1943473815917969</v>
      </c>
      <c r="EI2321">
        <v>7.0258307456970215</v>
      </c>
      <c r="EJ2321">
        <v>7.298250675201416</v>
      </c>
      <c r="EK2321">
        <v>7.4541158676147461</v>
      </c>
      <c r="EL2321">
        <v>7.4274730682373047</v>
      </c>
      <c r="EM2321">
        <v>7.4636902809143066</v>
      </c>
      <c r="EN2321">
        <v>35.649589538574219</v>
      </c>
      <c r="EO2321">
        <v>102.39550018310547</v>
      </c>
      <c r="EP2321">
        <v>102.06362915039062</v>
      </c>
      <c r="EQ2321">
        <v>101.24759674072266</v>
      </c>
      <c r="ER2321">
        <v>101.21043395996094</v>
      </c>
      <c r="ES2321">
        <v>101.57843017578125</v>
      </c>
      <c r="ET2321">
        <v>36.5062255859375</v>
      </c>
      <c r="EU2321">
        <v>7.3940386772155762</v>
      </c>
      <c r="EV2321">
        <v>7.2802386283874512</v>
      </c>
      <c r="EW2321">
        <v>7.2665948867797852</v>
      </c>
      <c r="EX2321">
        <v>7.049339771270752</v>
      </c>
      <c r="EY2321">
        <v>6.8061537742614746</v>
      </c>
      <c r="EZ2321">
        <v>71.800430297851562</v>
      </c>
      <c r="FA2321">
        <v>70.793502807617188</v>
      </c>
      <c r="FB2321">
        <v>69.981430053710938</v>
      </c>
      <c r="FC2321">
        <v>69.192733764648437</v>
      </c>
      <c r="FD2321">
        <v>68.349533081054688</v>
      </c>
      <c r="FE2321">
        <v>67.7314453125</v>
      </c>
      <c r="FF2321">
        <v>67.351852416992188</v>
      </c>
      <c r="FG2321">
        <v>67.636360168457031</v>
      </c>
      <c r="FH2321">
        <v>69.952049255371094</v>
      </c>
      <c r="FI2321">
        <v>73.844245910644531</v>
      </c>
      <c r="FJ2321">
        <v>78.752983093261719</v>
      </c>
      <c r="FK2321">
        <v>82.253799438476563</v>
      </c>
      <c r="FL2321">
        <v>85.298545837402344</v>
      </c>
      <c r="FM2321">
        <v>87.70233154296875</v>
      </c>
      <c r="FN2321">
        <v>89.489898681640625</v>
      </c>
      <c r="FO2321">
        <v>90.09039306640625</v>
      </c>
      <c r="FP2321">
        <v>90.3428955078125</v>
      </c>
      <c r="FQ2321">
        <v>89.668159484863281</v>
      </c>
      <c r="FR2321">
        <v>88.525489807128906</v>
      </c>
      <c r="FS2321">
        <v>86.434005737304688</v>
      </c>
      <c r="FT2321">
        <v>82.986984252929688</v>
      </c>
      <c r="FU2321">
        <v>79.251220703125</v>
      </c>
      <c r="FV2321">
        <v>76.888984680175781</v>
      </c>
      <c r="FW2321">
        <v>75.424301147460937</v>
      </c>
      <c r="FX2321">
        <v>1594</v>
      </c>
      <c r="FY2321">
        <v>1.6445562243461609E-2</v>
      </c>
      <c r="FZ2321">
        <v>1</v>
      </c>
    </row>
    <row r="2322" spans="1:182" x14ac:dyDescent="0.2">
      <c r="A2322" t="s">
        <v>245</v>
      </c>
      <c r="B2322" t="s">
        <v>252</v>
      </c>
      <c r="C2322" t="s">
        <v>218</v>
      </c>
      <c r="D2322" t="s">
        <v>42</v>
      </c>
      <c r="E2322">
        <v>2016</v>
      </c>
      <c r="F2322" t="s">
        <v>231</v>
      </c>
      <c r="G2322" t="s">
        <v>10</v>
      </c>
      <c r="H2322" t="s">
        <v>226</v>
      </c>
      <c r="I2322">
        <v>1056.5999999999999</v>
      </c>
      <c r="L2322">
        <v>261.21425306964261</v>
      </c>
      <c r="M2322">
        <v>255.84647561841007</v>
      </c>
      <c r="N2322">
        <v>251.76581671818573</v>
      </c>
      <c r="O2322">
        <v>250.24150019430769</v>
      </c>
      <c r="P2322">
        <v>254.30683920881742</v>
      </c>
      <c r="Q2322">
        <v>264.76754491285845</v>
      </c>
      <c r="R2322">
        <v>279.0433986154377</v>
      </c>
      <c r="S2322">
        <v>286.52258936712371</v>
      </c>
      <c r="T2322">
        <v>294.32987913902849</v>
      </c>
      <c r="U2322">
        <v>301.68768585310198</v>
      </c>
      <c r="V2322">
        <v>312.67959695084306</v>
      </c>
      <c r="W2322">
        <v>316.75817959919749</v>
      </c>
      <c r="X2322">
        <v>317.15407507595575</v>
      </c>
      <c r="Y2322">
        <v>320.40039392843238</v>
      </c>
      <c r="Z2322">
        <v>322.35640730990099</v>
      </c>
      <c r="AA2322">
        <v>322.12305829989793</v>
      </c>
      <c r="AB2322">
        <v>321.986674527584</v>
      </c>
      <c r="AC2322">
        <v>319.10903026818698</v>
      </c>
      <c r="AD2322">
        <v>318.70338041013468</v>
      </c>
      <c r="AE2322">
        <v>321.89970541925618</v>
      </c>
      <c r="AF2322">
        <v>318.35072444137751</v>
      </c>
      <c r="AG2322">
        <v>302.782826345351</v>
      </c>
      <c r="AH2322">
        <v>286.41200487610638</v>
      </c>
      <c r="AI2322">
        <v>273.8187061335114</v>
      </c>
      <c r="AJ2322">
        <v>-11.53846263885498</v>
      </c>
      <c r="AK2322">
        <v>-11.436611175537109</v>
      </c>
      <c r="AL2322">
        <v>-11.755386352539063</v>
      </c>
      <c r="AM2322">
        <v>-11.761002540588379</v>
      </c>
      <c r="AN2322">
        <v>-11.529894828796387</v>
      </c>
      <c r="AO2322">
        <v>-10.19532585144043</v>
      </c>
      <c r="AP2322">
        <v>-10.062500953674316</v>
      </c>
      <c r="AQ2322">
        <v>-9.7293300628662109</v>
      </c>
      <c r="AR2322">
        <v>-10.08022403717041</v>
      </c>
      <c r="AS2322">
        <v>-10.299593925476074</v>
      </c>
      <c r="AT2322">
        <v>-10.158981323242187</v>
      </c>
      <c r="AU2322">
        <v>-10.200448036193848</v>
      </c>
      <c r="AV2322">
        <v>23.984046936035156</v>
      </c>
      <c r="AW2322">
        <v>89.730377197265625</v>
      </c>
      <c r="AX2322">
        <v>89.447311401367188</v>
      </c>
      <c r="AY2322">
        <v>88.496940612792969</v>
      </c>
      <c r="AZ2322">
        <v>88.305000305175781</v>
      </c>
      <c r="BA2322">
        <v>88.642936706542969</v>
      </c>
      <c r="BB2322">
        <v>24.707929611206055</v>
      </c>
      <c r="BC2322">
        <v>-5.1769585609436035</v>
      </c>
      <c r="BD2322">
        <v>-5.2502455711364746</v>
      </c>
      <c r="BE2322">
        <v>-4.9915280342102051</v>
      </c>
      <c r="BF2322">
        <v>-5.0748271942138672</v>
      </c>
      <c r="BG2322">
        <v>-5.5534806251525879</v>
      </c>
      <c r="BH2322">
        <v>-5.5756502151489258</v>
      </c>
      <c r="BI2322">
        <v>-5.5226316452026367</v>
      </c>
      <c r="BJ2322">
        <v>-5.669654369354248</v>
      </c>
      <c r="BK2322">
        <v>-5.6729402542114258</v>
      </c>
      <c r="BL2322">
        <v>-5.5914783477783203</v>
      </c>
      <c r="BM2322">
        <v>-5.0060954093933105</v>
      </c>
      <c r="BN2322">
        <v>-4.9647579193115234</v>
      </c>
      <c r="BO2322">
        <v>-4.7797880172729492</v>
      </c>
      <c r="BP2322">
        <v>-4.9465522766113281</v>
      </c>
      <c r="BQ2322">
        <v>-5.0550761222839355</v>
      </c>
      <c r="BR2322">
        <v>-4.9638710021972656</v>
      </c>
      <c r="BS2322">
        <v>-4.9823904037475586</v>
      </c>
      <c r="BT2322">
        <v>27.430095672607422</v>
      </c>
      <c r="BU2322">
        <v>93.471710205078125</v>
      </c>
      <c r="BV2322">
        <v>93.174224853515625</v>
      </c>
      <c r="BW2322">
        <v>92.263534545898437</v>
      </c>
      <c r="BX2322">
        <v>92.117317199707031</v>
      </c>
      <c r="BY2322">
        <v>92.464134216308594</v>
      </c>
      <c r="BZ2322">
        <v>28.193195343017578</v>
      </c>
      <c r="CA2322">
        <v>-1.463435173034668</v>
      </c>
      <c r="CB2322">
        <v>-1.548689603805542</v>
      </c>
      <c r="CC2322">
        <v>-1.3704289197921753</v>
      </c>
      <c r="CD2322">
        <v>-1.493299126625061</v>
      </c>
      <c r="CE2322">
        <v>-1.9023945331573486</v>
      </c>
      <c r="CF2322">
        <v>-1.4458243846893311</v>
      </c>
      <c r="CG2322">
        <v>-1.4266271591186523</v>
      </c>
      <c r="CH2322">
        <v>-1.4546942710876465</v>
      </c>
      <c r="CI2322">
        <v>-1.4563664197921753</v>
      </c>
      <c r="CJ2322">
        <v>-1.4785492420196533</v>
      </c>
      <c r="CK2322">
        <v>-1.4120502471923828</v>
      </c>
      <c r="CL2322">
        <v>-1.4340767860412598</v>
      </c>
      <c r="CM2322">
        <v>-1.3517498970031738</v>
      </c>
      <c r="CN2322">
        <v>-1.3909868001937866</v>
      </c>
      <c r="CO2322">
        <v>-1.4227392673492432</v>
      </c>
      <c r="CP2322">
        <v>-1.3657537698745728</v>
      </c>
      <c r="CQ2322">
        <v>-1.3683789968490601</v>
      </c>
      <c r="CR2322">
        <v>29.816818237304688</v>
      </c>
      <c r="CS2322">
        <v>96.062942504882813</v>
      </c>
      <c r="CT2322">
        <v>95.755470275878906</v>
      </c>
      <c r="CU2322">
        <v>94.872268676757813</v>
      </c>
      <c r="CV2322">
        <v>94.757720947265625</v>
      </c>
      <c r="CW2322">
        <v>95.110687255859375</v>
      </c>
      <c r="CX2322">
        <v>30.607078552246094</v>
      </c>
      <c r="CY2322">
        <v>1.1085399389266968</v>
      </c>
      <c r="CZ2322">
        <v>1.0149966478347778</v>
      </c>
      <c r="DA2322">
        <v>1.13753342628479</v>
      </c>
      <c r="DB2322">
        <v>0.98725640773773193</v>
      </c>
      <c r="DC2322">
        <v>0.62633657455444336</v>
      </c>
      <c r="DD2322">
        <v>2.6840014457702637</v>
      </c>
      <c r="DE2322">
        <v>2.6693770885467529</v>
      </c>
      <c r="DF2322">
        <v>2.760265588760376</v>
      </c>
      <c r="DG2322">
        <v>2.7602074146270752</v>
      </c>
      <c r="DH2322">
        <v>2.6343796253204346</v>
      </c>
      <c r="DI2322">
        <v>2.181995153427124</v>
      </c>
      <c r="DJ2322">
        <v>2.096604585647583</v>
      </c>
      <c r="DK2322">
        <v>2.0762882232666016</v>
      </c>
      <c r="DL2322">
        <v>2.164578914642334</v>
      </c>
      <c r="DM2322">
        <v>2.2095978260040283</v>
      </c>
      <c r="DN2322">
        <v>2.2323634624481201</v>
      </c>
      <c r="DO2322">
        <v>2.2456321716308594</v>
      </c>
      <c r="DP2322">
        <v>32.203540802001953</v>
      </c>
      <c r="DQ2322">
        <v>98.6541748046875</v>
      </c>
      <c r="DR2322">
        <v>98.336715698242188</v>
      </c>
      <c r="DS2322">
        <v>97.481002807617188</v>
      </c>
      <c r="DT2322">
        <v>97.398117065429687</v>
      </c>
      <c r="DU2322">
        <v>97.757232666015625</v>
      </c>
      <c r="DV2322">
        <v>33.020961761474609</v>
      </c>
      <c r="DW2322">
        <v>3.6805150508880615</v>
      </c>
      <c r="DX2322">
        <v>3.5786828994750977</v>
      </c>
      <c r="DY2322">
        <v>3.6454956531524658</v>
      </c>
      <c r="DZ2322">
        <v>3.4678118228912354</v>
      </c>
      <c r="EA2322">
        <v>3.1550676822662354</v>
      </c>
      <c r="EB2322">
        <v>8.6468143463134766</v>
      </c>
      <c r="EC2322">
        <v>8.5833568572998047</v>
      </c>
      <c r="ED2322">
        <v>8.8459978103637695</v>
      </c>
      <c r="EE2322">
        <v>8.8482704162597656</v>
      </c>
      <c r="EF2322">
        <v>8.5727958679199219</v>
      </c>
      <c r="EG2322">
        <v>7.3712258338928223</v>
      </c>
      <c r="EH2322">
        <v>7.1943473815917969</v>
      </c>
      <c r="EI2322">
        <v>7.0258307456970215</v>
      </c>
      <c r="EJ2322">
        <v>7.298250675201416</v>
      </c>
      <c r="EK2322">
        <v>7.4541158676147461</v>
      </c>
      <c r="EL2322">
        <v>7.4274730682373047</v>
      </c>
      <c r="EM2322">
        <v>7.4636902809143066</v>
      </c>
      <c r="EN2322">
        <v>35.649589538574219</v>
      </c>
      <c r="EO2322">
        <v>102.39550018310547</v>
      </c>
      <c r="EP2322">
        <v>102.06362915039062</v>
      </c>
      <c r="EQ2322">
        <v>101.24759674072266</v>
      </c>
      <c r="ER2322">
        <v>101.21043395996094</v>
      </c>
      <c r="ES2322">
        <v>101.57843017578125</v>
      </c>
      <c r="ET2322">
        <v>36.5062255859375</v>
      </c>
      <c r="EU2322">
        <v>7.3940386772155762</v>
      </c>
      <c r="EV2322">
        <v>7.2802386283874512</v>
      </c>
      <c r="EW2322">
        <v>7.2665948867797852</v>
      </c>
      <c r="EX2322">
        <v>7.049339771270752</v>
      </c>
      <c r="EY2322">
        <v>6.8061537742614746</v>
      </c>
      <c r="EZ2322">
        <v>71.800430297851562</v>
      </c>
      <c r="FA2322">
        <v>70.793502807617188</v>
      </c>
      <c r="FB2322">
        <v>69.981430053710938</v>
      </c>
      <c r="FC2322">
        <v>69.192733764648437</v>
      </c>
      <c r="FD2322">
        <v>68.349533081054688</v>
      </c>
      <c r="FE2322">
        <v>67.7314453125</v>
      </c>
      <c r="FF2322">
        <v>67.351852416992188</v>
      </c>
      <c r="FG2322">
        <v>67.636360168457031</v>
      </c>
      <c r="FH2322">
        <v>69.952049255371094</v>
      </c>
      <c r="FI2322">
        <v>73.844245910644531</v>
      </c>
      <c r="FJ2322">
        <v>78.752983093261719</v>
      </c>
      <c r="FK2322">
        <v>82.253799438476563</v>
      </c>
      <c r="FL2322">
        <v>85.298545837402344</v>
      </c>
      <c r="FM2322">
        <v>87.70233154296875</v>
      </c>
      <c r="FN2322">
        <v>89.489898681640625</v>
      </c>
      <c r="FO2322">
        <v>90.09039306640625</v>
      </c>
      <c r="FP2322">
        <v>90.3428955078125</v>
      </c>
      <c r="FQ2322">
        <v>89.668159484863281</v>
      </c>
      <c r="FR2322">
        <v>88.525489807128906</v>
      </c>
      <c r="FS2322">
        <v>86.434005737304688</v>
      </c>
      <c r="FT2322">
        <v>82.986984252929688</v>
      </c>
      <c r="FU2322">
        <v>79.251220703125</v>
      </c>
      <c r="FV2322">
        <v>76.888984680175781</v>
      </c>
      <c r="FW2322">
        <v>75.424301147460937</v>
      </c>
      <c r="FX2322">
        <v>1594</v>
      </c>
      <c r="FY2322">
        <v>1.6445562243461609E-2</v>
      </c>
      <c r="FZ2322">
        <v>1</v>
      </c>
    </row>
    <row r="2323" spans="1:182" x14ac:dyDescent="0.2">
      <c r="A2323" t="s">
        <v>245</v>
      </c>
      <c r="B2323" t="s">
        <v>252</v>
      </c>
      <c r="C2323" t="s">
        <v>218</v>
      </c>
      <c r="D2323" t="s">
        <v>42</v>
      </c>
      <c r="E2323">
        <v>2017</v>
      </c>
      <c r="F2323" t="s">
        <v>231</v>
      </c>
      <c r="G2323" t="s">
        <v>10</v>
      </c>
      <c r="H2323" t="s">
        <v>226</v>
      </c>
      <c r="I2323">
        <v>1056.5999999999999</v>
      </c>
      <c r="L2323">
        <v>261.21425306964261</v>
      </c>
      <c r="M2323">
        <v>255.84647561841007</v>
      </c>
      <c r="N2323">
        <v>251.76581671818573</v>
      </c>
      <c r="O2323">
        <v>250.24150019430769</v>
      </c>
      <c r="P2323">
        <v>254.30683920881745</v>
      </c>
      <c r="Q2323">
        <v>264.76754491285845</v>
      </c>
      <c r="R2323">
        <v>279.0433986154377</v>
      </c>
      <c r="S2323">
        <v>286.52258936712371</v>
      </c>
      <c r="T2323">
        <v>294.32987913902849</v>
      </c>
      <c r="U2323">
        <v>301.68768585310198</v>
      </c>
      <c r="V2323">
        <v>312.67959695084306</v>
      </c>
      <c r="W2323">
        <v>316.75817959919749</v>
      </c>
      <c r="X2323">
        <v>317.1540750759558</v>
      </c>
      <c r="Y2323">
        <v>320.40039392843238</v>
      </c>
      <c r="Z2323">
        <v>322.35640730990099</v>
      </c>
      <c r="AA2323">
        <v>322.12305829989793</v>
      </c>
      <c r="AB2323">
        <v>321.986674527584</v>
      </c>
      <c r="AC2323">
        <v>319.10903026818698</v>
      </c>
      <c r="AD2323">
        <v>318.70338041013468</v>
      </c>
      <c r="AE2323">
        <v>321.89970541925618</v>
      </c>
      <c r="AF2323">
        <v>318.35072444137751</v>
      </c>
      <c r="AG2323">
        <v>302.782826345351</v>
      </c>
      <c r="AH2323">
        <v>286.41200487610638</v>
      </c>
      <c r="AI2323">
        <v>273.8187061335114</v>
      </c>
      <c r="AJ2323">
        <v>-11.53846263885498</v>
      </c>
      <c r="AK2323">
        <v>-11.436611175537109</v>
      </c>
      <c r="AL2323">
        <v>-11.755386352539063</v>
      </c>
      <c r="AM2323">
        <v>-11.761002540588379</v>
      </c>
      <c r="AN2323">
        <v>-11.529894828796387</v>
      </c>
      <c r="AO2323">
        <v>-10.19532585144043</v>
      </c>
      <c r="AP2323">
        <v>-10.062500953674316</v>
      </c>
      <c r="AQ2323">
        <v>-9.7293300628662109</v>
      </c>
      <c r="AR2323">
        <v>-10.08022403717041</v>
      </c>
      <c r="AS2323">
        <v>-10.299593925476074</v>
      </c>
      <c r="AT2323">
        <v>-10.158981323242187</v>
      </c>
      <c r="AU2323">
        <v>-10.200448036193848</v>
      </c>
      <c r="AV2323">
        <v>23.984046936035156</v>
      </c>
      <c r="AW2323">
        <v>89.730377197265625</v>
      </c>
      <c r="AX2323">
        <v>89.447311401367188</v>
      </c>
      <c r="AY2323">
        <v>88.496940612792969</v>
      </c>
      <c r="AZ2323">
        <v>88.305000305175781</v>
      </c>
      <c r="BA2323">
        <v>88.642936706542969</v>
      </c>
      <c r="BB2323">
        <v>24.707929611206055</v>
      </c>
      <c r="BC2323">
        <v>-5.1769585609436035</v>
      </c>
      <c r="BD2323">
        <v>-5.2502455711364746</v>
      </c>
      <c r="BE2323">
        <v>-4.9915280342102051</v>
      </c>
      <c r="BF2323">
        <v>-5.0748271942138672</v>
      </c>
      <c r="BG2323">
        <v>-5.5534806251525879</v>
      </c>
      <c r="BH2323">
        <v>-5.5756502151489258</v>
      </c>
      <c r="BI2323">
        <v>-5.5226316452026367</v>
      </c>
      <c r="BJ2323">
        <v>-5.669654369354248</v>
      </c>
      <c r="BK2323">
        <v>-5.6729402542114258</v>
      </c>
      <c r="BL2323">
        <v>-5.5914783477783203</v>
      </c>
      <c r="BM2323">
        <v>-5.0060954093933105</v>
      </c>
      <c r="BN2323">
        <v>-4.9647579193115234</v>
      </c>
      <c r="BO2323">
        <v>-4.7797880172729492</v>
      </c>
      <c r="BP2323">
        <v>-4.9465522766113281</v>
      </c>
      <c r="BQ2323">
        <v>-5.0550761222839355</v>
      </c>
      <c r="BR2323">
        <v>-4.9638710021972656</v>
      </c>
      <c r="BS2323">
        <v>-4.9823904037475586</v>
      </c>
      <c r="BT2323">
        <v>27.430095672607422</v>
      </c>
      <c r="BU2323">
        <v>93.471710205078125</v>
      </c>
      <c r="BV2323">
        <v>93.174224853515625</v>
      </c>
      <c r="BW2323">
        <v>92.263534545898437</v>
      </c>
      <c r="BX2323">
        <v>92.117317199707031</v>
      </c>
      <c r="BY2323">
        <v>92.464134216308594</v>
      </c>
      <c r="BZ2323">
        <v>28.193195343017578</v>
      </c>
      <c r="CA2323">
        <v>-1.463435173034668</v>
      </c>
      <c r="CB2323">
        <v>-1.548689603805542</v>
      </c>
      <c r="CC2323">
        <v>-1.3704289197921753</v>
      </c>
      <c r="CD2323">
        <v>-1.493299126625061</v>
      </c>
      <c r="CE2323">
        <v>-1.9023945331573486</v>
      </c>
      <c r="CF2323">
        <v>-1.4458243846893311</v>
      </c>
      <c r="CG2323">
        <v>-1.4266271591186523</v>
      </c>
      <c r="CH2323">
        <v>-1.4546942710876465</v>
      </c>
      <c r="CI2323">
        <v>-1.4563664197921753</v>
      </c>
      <c r="CJ2323">
        <v>-1.4785492420196533</v>
      </c>
      <c r="CK2323">
        <v>-1.4120502471923828</v>
      </c>
      <c r="CL2323">
        <v>-1.4340767860412598</v>
      </c>
      <c r="CM2323">
        <v>-1.3517498970031738</v>
      </c>
      <c r="CN2323">
        <v>-1.3909868001937866</v>
      </c>
      <c r="CO2323">
        <v>-1.4227392673492432</v>
      </c>
      <c r="CP2323">
        <v>-1.3657537698745728</v>
      </c>
      <c r="CQ2323">
        <v>-1.3683789968490601</v>
      </c>
      <c r="CR2323">
        <v>29.816818237304688</v>
      </c>
      <c r="CS2323">
        <v>96.062942504882813</v>
      </c>
      <c r="CT2323">
        <v>95.755470275878906</v>
      </c>
      <c r="CU2323">
        <v>94.872268676757813</v>
      </c>
      <c r="CV2323">
        <v>94.757720947265625</v>
      </c>
      <c r="CW2323">
        <v>95.110687255859375</v>
      </c>
      <c r="CX2323">
        <v>30.607078552246094</v>
      </c>
      <c r="CY2323">
        <v>1.1085399389266968</v>
      </c>
      <c r="CZ2323">
        <v>1.0149966478347778</v>
      </c>
      <c r="DA2323">
        <v>1.13753342628479</v>
      </c>
      <c r="DB2323">
        <v>0.98725640773773193</v>
      </c>
      <c r="DC2323">
        <v>0.62633657455444336</v>
      </c>
      <c r="DD2323">
        <v>2.6840014457702637</v>
      </c>
      <c r="DE2323">
        <v>2.6693770885467529</v>
      </c>
      <c r="DF2323">
        <v>2.760265588760376</v>
      </c>
      <c r="DG2323">
        <v>2.7602074146270752</v>
      </c>
      <c r="DH2323">
        <v>2.6343796253204346</v>
      </c>
      <c r="DI2323">
        <v>2.181995153427124</v>
      </c>
      <c r="DJ2323">
        <v>2.096604585647583</v>
      </c>
      <c r="DK2323">
        <v>2.0762882232666016</v>
      </c>
      <c r="DL2323">
        <v>2.164578914642334</v>
      </c>
      <c r="DM2323">
        <v>2.2095978260040283</v>
      </c>
      <c r="DN2323">
        <v>2.2323634624481201</v>
      </c>
      <c r="DO2323">
        <v>2.2456321716308594</v>
      </c>
      <c r="DP2323">
        <v>32.203540802001953</v>
      </c>
      <c r="DQ2323">
        <v>98.6541748046875</v>
      </c>
      <c r="DR2323">
        <v>98.336715698242188</v>
      </c>
      <c r="DS2323">
        <v>97.481002807617188</v>
      </c>
      <c r="DT2323">
        <v>97.398117065429687</v>
      </c>
      <c r="DU2323">
        <v>97.757232666015625</v>
      </c>
      <c r="DV2323">
        <v>33.020961761474609</v>
      </c>
      <c r="DW2323">
        <v>3.6805150508880615</v>
      </c>
      <c r="DX2323">
        <v>3.5786828994750977</v>
      </c>
      <c r="DY2323">
        <v>3.6454956531524658</v>
      </c>
      <c r="DZ2323">
        <v>3.4678118228912354</v>
      </c>
      <c r="EA2323">
        <v>3.1550676822662354</v>
      </c>
      <c r="EB2323">
        <v>8.6468143463134766</v>
      </c>
      <c r="EC2323">
        <v>8.5833568572998047</v>
      </c>
      <c r="ED2323">
        <v>8.8459978103637695</v>
      </c>
      <c r="EE2323">
        <v>8.8482704162597656</v>
      </c>
      <c r="EF2323">
        <v>8.5727958679199219</v>
      </c>
      <c r="EG2323">
        <v>7.3712258338928223</v>
      </c>
      <c r="EH2323">
        <v>7.1943473815917969</v>
      </c>
      <c r="EI2323">
        <v>7.0258307456970215</v>
      </c>
      <c r="EJ2323">
        <v>7.298250675201416</v>
      </c>
      <c r="EK2323">
        <v>7.4541158676147461</v>
      </c>
      <c r="EL2323">
        <v>7.4274730682373047</v>
      </c>
      <c r="EM2323">
        <v>7.4636902809143066</v>
      </c>
      <c r="EN2323">
        <v>35.649589538574219</v>
      </c>
      <c r="EO2323">
        <v>102.39550018310547</v>
      </c>
      <c r="EP2323">
        <v>102.06362915039062</v>
      </c>
      <c r="EQ2323">
        <v>101.24759674072266</v>
      </c>
      <c r="ER2323">
        <v>101.21043395996094</v>
      </c>
      <c r="ES2323">
        <v>101.57843017578125</v>
      </c>
      <c r="ET2323">
        <v>36.5062255859375</v>
      </c>
      <c r="EU2323">
        <v>7.3940386772155762</v>
      </c>
      <c r="EV2323">
        <v>7.2802386283874512</v>
      </c>
      <c r="EW2323">
        <v>7.2665948867797852</v>
      </c>
      <c r="EX2323">
        <v>7.049339771270752</v>
      </c>
      <c r="EY2323">
        <v>6.8061537742614746</v>
      </c>
      <c r="EZ2323">
        <v>71.800430297851562</v>
      </c>
      <c r="FA2323">
        <v>70.793502807617188</v>
      </c>
      <c r="FB2323">
        <v>69.981430053710938</v>
      </c>
      <c r="FC2323">
        <v>69.192733764648437</v>
      </c>
      <c r="FD2323">
        <v>68.349533081054688</v>
      </c>
      <c r="FE2323">
        <v>67.7314453125</v>
      </c>
      <c r="FF2323">
        <v>67.351852416992188</v>
      </c>
      <c r="FG2323">
        <v>67.636360168457031</v>
      </c>
      <c r="FH2323">
        <v>69.952049255371094</v>
      </c>
      <c r="FI2323">
        <v>73.844245910644531</v>
      </c>
      <c r="FJ2323">
        <v>78.752983093261719</v>
      </c>
      <c r="FK2323">
        <v>82.253799438476563</v>
      </c>
      <c r="FL2323">
        <v>85.298545837402344</v>
      </c>
      <c r="FM2323">
        <v>87.70233154296875</v>
      </c>
      <c r="FN2323">
        <v>89.489898681640625</v>
      </c>
      <c r="FO2323">
        <v>90.09039306640625</v>
      </c>
      <c r="FP2323">
        <v>90.3428955078125</v>
      </c>
      <c r="FQ2323">
        <v>89.668159484863281</v>
      </c>
      <c r="FR2323">
        <v>88.525489807128906</v>
      </c>
      <c r="FS2323">
        <v>86.434005737304688</v>
      </c>
      <c r="FT2323">
        <v>82.986984252929688</v>
      </c>
      <c r="FU2323">
        <v>79.251220703125</v>
      </c>
      <c r="FV2323">
        <v>76.888984680175781</v>
      </c>
      <c r="FW2323">
        <v>75.424301147460937</v>
      </c>
      <c r="FX2323">
        <v>1594</v>
      </c>
      <c r="FY2323">
        <v>1.6445562243461609E-2</v>
      </c>
      <c r="FZ2323">
        <v>1</v>
      </c>
    </row>
    <row r="2324" spans="1:182" x14ac:dyDescent="0.2">
      <c r="A2324" t="s">
        <v>245</v>
      </c>
      <c r="B2324" t="s">
        <v>252</v>
      </c>
      <c r="C2324" t="s">
        <v>218</v>
      </c>
      <c r="D2324" t="s">
        <v>43</v>
      </c>
      <c r="E2324">
        <v>2015</v>
      </c>
      <c r="F2324" t="s">
        <v>231</v>
      </c>
      <c r="G2324" t="s">
        <v>10</v>
      </c>
      <c r="H2324" t="s">
        <v>226</v>
      </c>
      <c r="I2324">
        <v>1056.5999999999999</v>
      </c>
      <c r="L2324">
        <v>262.65611432878683</v>
      </c>
      <c r="M2324">
        <v>256.67527875074762</v>
      </c>
      <c r="N2324">
        <v>252.19285898224834</v>
      </c>
      <c r="O2324">
        <v>250.45799591469952</v>
      </c>
      <c r="P2324">
        <v>255.49758469813858</v>
      </c>
      <c r="Q2324">
        <v>265.95963625192331</v>
      </c>
      <c r="R2324">
        <v>279.73875659935817</v>
      </c>
      <c r="S2324">
        <v>286.11528088394664</v>
      </c>
      <c r="T2324">
        <v>294.13923461409843</v>
      </c>
      <c r="U2324">
        <v>303.35426409588553</v>
      </c>
      <c r="V2324">
        <v>315.48018776912591</v>
      </c>
      <c r="W2324">
        <v>319.93147730970816</v>
      </c>
      <c r="X2324">
        <v>320.00785472962451</v>
      </c>
      <c r="Y2324">
        <v>323.30128339524435</v>
      </c>
      <c r="Z2324">
        <v>325.09456554720066</v>
      </c>
      <c r="AA2324">
        <v>324.42450451420939</v>
      </c>
      <c r="AB2324">
        <v>324.13838710781761</v>
      </c>
      <c r="AC2324">
        <v>320.23843798135039</v>
      </c>
      <c r="AD2324">
        <v>318.7661005301627</v>
      </c>
      <c r="AE2324">
        <v>322.05027299416429</v>
      </c>
      <c r="AF2324">
        <v>317.67055294896073</v>
      </c>
      <c r="AG2324">
        <v>302.57151005289234</v>
      </c>
      <c r="AH2324">
        <v>286.08964954673269</v>
      </c>
      <c r="AI2324">
        <v>273.2470317153219</v>
      </c>
      <c r="AJ2324">
        <v>-7.5164728164672852</v>
      </c>
      <c r="AK2324">
        <v>-7.4404425621032715</v>
      </c>
      <c r="AL2324">
        <v>-7.6889982223510742</v>
      </c>
      <c r="AM2324">
        <v>-7.6204757690429687</v>
      </c>
      <c r="AN2324">
        <v>-7.5680270195007324</v>
      </c>
      <c r="AO2324">
        <v>-6.3787631988525391</v>
      </c>
      <c r="AP2324">
        <v>-6.2935590744018555</v>
      </c>
      <c r="AQ2324">
        <v>-5.9422807693481445</v>
      </c>
      <c r="AR2324">
        <v>-6.1726894378662109</v>
      </c>
      <c r="AS2324">
        <v>-6.4544587135314941</v>
      </c>
      <c r="AT2324">
        <v>-6.417442798614502</v>
      </c>
      <c r="AU2324">
        <v>-6.4810366630554199</v>
      </c>
      <c r="AV2324">
        <v>24.414113998413086</v>
      </c>
      <c r="AW2324">
        <v>87.9703369140625</v>
      </c>
      <c r="AX2324">
        <v>87.653915405273438</v>
      </c>
      <c r="AY2324">
        <v>86.691390991210937</v>
      </c>
      <c r="AZ2324">
        <v>86.625320434570313</v>
      </c>
      <c r="BA2324">
        <v>86.565567016601563</v>
      </c>
      <c r="BB2324">
        <v>24.963764190673828</v>
      </c>
      <c r="BC2324">
        <v>-3.357780933380127</v>
      </c>
      <c r="BD2324">
        <v>-3.43062424659729</v>
      </c>
      <c r="BE2324">
        <v>-3.1829311847686768</v>
      </c>
      <c r="BF2324">
        <v>-3.2381908893585205</v>
      </c>
      <c r="BG2324">
        <v>-3.6953551769256592</v>
      </c>
      <c r="BH2324">
        <v>-3.6665384769439697</v>
      </c>
      <c r="BI2324">
        <v>-3.6222250461578369</v>
      </c>
      <c r="BJ2324">
        <v>-3.7439305782318115</v>
      </c>
      <c r="BK2324">
        <v>-3.7238879203796387</v>
      </c>
      <c r="BL2324">
        <v>-3.7221126556396484</v>
      </c>
      <c r="BM2324">
        <v>-3.1925346851348877</v>
      </c>
      <c r="BN2324">
        <v>-3.1749370098114014</v>
      </c>
      <c r="BO2324">
        <v>-2.9740495681762695</v>
      </c>
      <c r="BP2324">
        <v>-3.0676357746124268</v>
      </c>
      <c r="BQ2324">
        <v>-3.2005345821380615</v>
      </c>
      <c r="BR2324">
        <v>-3.1599419116973877</v>
      </c>
      <c r="BS2324">
        <v>-3.2050883769989014</v>
      </c>
      <c r="BT2324">
        <v>27.617441177368164</v>
      </c>
      <c r="BU2324">
        <v>91.711761474609375</v>
      </c>
      <c r="BV2324">
        <v>91.388999938964844</v>
      </c>
      <c r="BW2324">
        <v>90.469070434570313</v>
      </c>
      <c r="BX2324">
        <v>90.459182739257813</v>
      </c>
      <c r="BY2324">
        <v>90.397109985351563</v>
      </c>
      <c r="BZ2324">
        <v>28.240446090698242</v>
      </c>
      <c r="CA2324">
        <v>-0.18659199774265289</v>
      </c>
      <c r="CB2324">
        <v>-0.29694336652755737</v>
      </c>
      <c r="CC2324">
        <v>-0.12738193571567535</v>
      </c>
      <c r="CD2324">
        <v>-0.25406536459922791</v>
      </c>
      <c r="CE2324">
        <v>-0.64540719985961914</v>
      </c>
      <c r="CF2324">
        <v>-1.0000855922698975</v>
      </c>
      <c r="CG2324">
        <v>-0.97773927450180054</v>
      </c>
      <c r="CH2324">
        <v>-1.0115885734558105</v>
      </c>
      <c r="CI2324">
        <v>-1.025123119354248</v>
      </c>
      <c r="CJ2324">
        <v>-1.0584437847137451</v>
      </c>
      <c r="CK2324">
        <v>-0.98576247692108154</v>
      </c>
      <c r="CL2324">
        <v>-1.014988899230957</v>
      </c>
      <c r="CM2324">
        <v>-0.91826140880584717</v>
      </c>
      <c r="CN2324">
        <v>-0.91708517074584961</v>
      </c>
      <c r="CO2324">
        <v>-0.94687646627426147</v>
      </c>
      <c r="CP2324">
        <v>-0.90380650758743286</v>
      </c>
      <c r="CQ2324">
        <v>-0.93617671728134155</v>
      </c>
      <c r="CR2324">
        <v>29.836057662963867</v>
      </c>
      <c r="CS2324">
        <v>94.303062438964844</v>
      </c>
      <c r="CT2324">
        <v>93.975898742675781</v>
      </c>
      <c r="CU2324">
        <v>93.085487365722656</v>
      </c>
      <c r="CV2324">
        <v>93.114494323730469</v>
      </c>
      <c r="CW2324">
        <v>93.050819396972656</v>
      </c>
      <c r="CX2324">
        <v>30.509866714477539</v>
      </c>
      <c r="CY2324">
        <v>2.0097637176513672</v>
      </c>
      <c r="CZ2324">
        <v>1.8734345436096191</v>
      </c>
      <c r="DA2324">
        <v>1.9888820648193359</v>
      </c>
      <c r="DB2324">
        <v>1.8127307891845703</v>
      </c>
      <c r="DC2324">
        <v>1.466977596282959</v>
      </c>
      <c r="DD2324">
        <v>1.6663672924041748</v>
      </c>
      <c r="DE2324">
        <v>1.6667466163635254</v>
      </c>
      <c r="DF2324">
        <v>1.7207534313201904</v>
      </c>
      <c r="DG2324">
        <v>1.6736416816711426</v>
      </c>
      <c r="DH2324">
        <v>1.6052249670028687</v>
      </c>
      <c r="DI2324">
        <v>1.2210097312927246</v>
      </c>
      <c r="DJ2324">
        <v>1.1449593305587769</v>
      </c>
      <c r="DK2324">
        <v>1.1375266313552856</v>
      </c>
      <c r="DL2324">
        <v>1.2334655523300171</v>
      </c>
      <c r="DM2324">
        <v>1.3067816495895386</v>
      </c>
      <c r="DN2324">
        <v>1.3523287773132324</v>
      </c>
      <c r="DO2324">
        <v>1.3327350616455078</v>
      </c>
      <c r="DP2324">
        <v>32.054672241210937</v>
      </c>
      <c r="DQ2324">
        <v>96.894363403320312</v>
      </c>
      <c r="DR2324">
        <v>96.56280517578125</v>
      </c>
      <c r="DS2324">
        <v>95.701896667480469</v>
      </c>
      <c r="DT2324">
        <v>95.769813537597656</v>
      </c>
      <c r="DU2324">
        <v>95.70452880859375</v>
      </c>
      <c r="DV2324">
        <v>32.779285430908203</v>
      </c>
      <c r="DW2324">
        <v>4.2061195373535156</v>
      </c>
      <c r="DX2324">
        <v>4.0438122749328613</v>
      </c>
      <c r="DY2324">
        <v>4.1051464080810547</v>
      </c>
      <c r="DZ2324">
        <v>3.8795270919799805</v>
      </c>
      <c r="EA2324">
        <v>3.579362154006958</v>
      </c>
      <c r="EB2324">
        <v>5.5163016319274902</v>
      </c>
      <c r="EC2324">
        <v>5.4849643707275391</v>
      </c>
      <c r="ED2324">
        <v>5.6658210754394531</v>
      </c>
      <c r="EE2324">
        <v>5.5702295303344727</v>
      </c>
      <c r="EF2324">
        <v>5.4511394500732422</v>
      </c>
      <c r="EG2324">
        <v>4.4072384834289551</v>
      </c>
      <c r="EH2324">
        <v>4.2635812759399414</v>
      </c>
      <c r="EI2324">
        <v>4.1057581901550293</v>
      </c>
      <c r="EJ2324">
        <v>4.3385190963745117</v>
      </c>
      <c r="EK2324">
        <v>4.5607056617736816</v>
      </c>
      <c r="EL2324">
        <v>4.6098299026489258</v>
      </c>
      <c r="EM2324">
        <v>4.6086835861206055</v>
      </c>
      <c r="EN2324">
        <v>35.257999420166016</v>
      </c>
      <c r="EO2324">
        <v>100.63579559326172</v>
      </c>
      <c r="EP2324">
        <v>100.29788208007812</v>
      </c>
      <c r="EQ2324">
        <v>99.479583740234375</v>
      </c>
      <c r="ER2324">
        <v>99.603675842285156</v>
      </c>
      <c r="ES2324">
        <v>99.53607177734375</v>
      </c>
      <c r="ET2324">
        <v>36.055965423583984</v>
      </c>
      <c r="EU2324">
        <v>7.3773083686828613</v>
      </c>
      <c r="EV2324">
        <v>7.1774935722351074</v>
      </c>
      <c r="EW2324">
        <v>7.1606955528259277</v>
      </c>
      <c r="EX2324">
        <v>6.863652229309082</v>
      </c>
      <c r="EY2324">
        <v>6.629310131072998</v>
      </c>
      <c r="EZ2324">
        <v>75.593299865722656</v>
      </c>
      <c r="FA2324">
        <v>74.496421813964844</v>
      </c>
      <c r="FB2324">
        <v>73.499473571777344</v>
      </c>
      <c r="FC2324">
        <v>72.304466247558594</v>
      </c>
      <c r="FD2324">
        <v>71.641136169433594</v>
      </c>
      <c r="FE2324">
        <v>70.93572998046875</v>
      </c>
      <c r="FF2324">
        <v>70.413261413574219</v>
      </c>
      <c r="FG2324">
        <v>70.336830139160156</v>
      </c>
      <c r="FH2324">
        <v>72.897560119628906</v>
      </c>
      <c r="FI2324">
        <v>77.851547241210938</v>
      </c>
      <c r="FJ2324">
        <v>82.646835327148438</v>
      </c>
      <c r="FK2324">
        <v>86.713981628417969</v>
      </c>
      <c r="FL2324">
        <v>89.614585876464844</v>
      </c>
      <c r="FM2324">
        <v>91.827568054199219</v>
      </c>
      <c r="FN2324">
        <v>93.200325012207031</v>
      </c>
      <c r="FO2324">
        <v>93.573745727539063</v>
      </c>
      <c r="FP2324">
        <v>93.725105285644531</v>
      </c>
      <c r="FQ2324">
        <v>92.616058349609375</v>
      </c>
      <c r="FR2324">
        <v>90.917991638183594</v>
      </c>
      <c r="FS2324">
        <v>88.333045959472656</v>
      </c>
      <c r="FT2324">
        <v>84.394966125488281</v>
      </c>
      <c r="FU2324">
        <v>81.305526733398437</v>
      </c>
      <c r="FV2324">
        <v>79.462257385253906</v>
      </c>
      <c r="FW2324">
        <v>77.7877197265625</v>
      </c>
      <c r="FX2324">
        <v>1594</v>
      </c>
      <c r="FY2324">
        <v>1.6445562243461609E-2</v>
      </c>
      <c r="FZ2324">
        <v>1</v>
      </c>
    </row>
    <row r="2325" spans="1:182" x14ac:dyDescent="0.2">
      <c r="A2325" t="s">
        <v>245</v>
      </c>
      <c r="B2325" t="s">
        <v>252</v>
      </c>
      <c r="C2325" t="s">
        <v>218</v>
      </c>
      <c r="D2325" t="s">
        <v>43</v>
      </c>
      <c r="E2325">
        <v>2016</v>
      </c>
      <c r="F2325" t="s">
        <v>231</v>
      </c>
      <c r="G2325" t="s">
        <v>10</v>
      </c>
      <c r="H2325" t="s">
        <v>226</v>
      </c>
      <c r="I2325">
        <v>1056.5999999999999</v>
      </c>
      <c r="L2325">
        <v>262.65611432878683</v>
      </c>
      <c r="M2325">
        <v>256.67527875074762</v>
      </c>
      <c r="N2325">
        <v>252.19285898224834</v>
      </c>
      <c r="O2325">
        <v>250.45799591469952</v>
      </c>
      <c r="P2325">
        <v>255.49758469813858</v>
      </c>
      <c r="Q2325">
        <v>265.95963625192331</v>
      </c>
      <c r="R2325">
        <v>279.73875659935817</v>
      </c>
      <c r="S2325">
        <v>286.11528088394664</v>
      </c>
      <c r="T2325">
        <v>294.13923461409843</v>
      </c>
      <c r="U2325">
        <v>303.35426409588553</v>
      </c>
      <c r="V2325">
        <v>315.48018776912591</v>
      </c>
      <c r="W2325">
        <v>319.93147730970816</v>
      </c>
      <c r="X2325">
        <v>320.00785472962451</v>
      </c>
      <c r="Y2325">
        <v>323.30128339524435</v>
      </c>
      <c r="Z2325">
        <v>325.0945655472006</v>
      </c>
      <c r="AA2325">
        <v>324.42450451420939</v>
      </c>
      <c r="AB2325">
        <v>324.13838710781761</v>
      </c>
      <c r="AC2325">
        <v>320.23843798135039</v>
      </c>
      <c r="AD2325">
        <v>318.7661005301627</v>
      </c>
      <c r="AE2325">
        <v>322.05027299416435</v>
      </c>
      <c r="AF2325">
        <v>317.67055294896079</v>
      </c>
      <c r="AG2325">
        <v>302.57151005289234</v>
      </c>
      <c r="AH2325">
        <v>286.08964954673269</v>
      </c>
      <c r="AI2325">
        <v>273.24703171532184</v>
      </c>
      <c r="AJ2325">
        <v>-7.5164728164672852</v>
      </c>
      <c r="AK2325">
        <v>-7.4404425621032715</v>
      </c>
      <c r="AL2325">
        <v>-7.6889982223510742</v>
      </c>
      <c r="AM2325">
        <v>-7.6204757690429687</v>
      </c>
      <c r="AN2325">
        <v>-7.5680270195007324</v>
      </c>
      <c r="AO2325">
        <v>-6.3787631988525391</v>
      </c>
      <c r="AP2325">
        <v>-6.2935590744018555</v>
      </c>
      <c r="AQ2325">
        <v>-5.9422807693481445</v>
      </c>
      <c r="AR2325">
        <v>-6.1726894378662109</v>
      </c>
      <c r="AS2325">
        <v>-6.4544587135314941</v>
      </c>
      <c r="AT2325">
        <v>-6.417442798614502</v>
      </c>
      <c r="AU2325">
        <v>-6.4810366630554199</v>
      </c>
      <c r="AV2325">
        <v>24.414113998413086</v>
      </c>
      <c r="AW2325">
        <v>87.9703369140625</v>
      </c>
      <c r="AX2325">
        <v>87.653915405273438</v>
      </c>
      <c r="AY2325">
        <v>86.691390991210937</v>
      </c>
      <c r="AZ2325">
        <v>86.625320434570313</v>
      </c>
      <c r="BA2325">
        <v>86.565567016601563</v>
      </c>
      <c r="BB2325">
        <v>24.963764190673828</v>
      </c>
      <c r="BC2325">
        <v>-3.357780933380127</v>
      </c>
      <c r="BD2325">
        <v>-3.43062424659729</v>
      </c>
      <c r="BE2325">
        <v>-3.1829311847686768</v>
      </c>
      <c r="BF2325">
        <v>-3.2381908893585205</v>
      </c>
      <c r="BG2325">
        <v>-3.6953551769256592</v>
      </c>
      <c r="BH2325">
        <v>-3.6665384769439697</v>
      </c>
      <c r="BI2325">
        <v>-3.6222250461578369</v>
      </c>
      <c r="BJ2325">
        <v>-3.7439305782318115</v>
      </c>
      <c r="BK2325">
        <v>-3.7238879203796387</v>
      </c>
      <c r="BL2325">
        <v>-3.7221126556396484</v>
      </c>
      <c r="BM2325">
        <v>-3.1925346851348877</v>
      </c>
      <c r="BN2325">
        <v>-3.1749370098114014</v>
      </c>
      <c r="BO2325">
        <v>-2.9740495681762695</v>
      </c>
      <c r="BP2325">
        <v>-3.0676357746124268</v>
      </c>
      <c r="BQ2325">
        <v>-3.2005345821380615</v>
      </c>
      <c r="BR2325">
        <v>-3.1599419116973877</v>
      </c>
      <c r="BS2325">
        <v>-3.2050883769989014</v>
      </c>
      <c r="BT2325">
        <v>27.617441177368164</v>
      </c>
      <c r="BU2325">
        <v>91.711761474609375</v>
      </c>
      <c r="BV2325">
        <v>91.388999938964844</v>
      </c>
      <c r="BW2325">
        <v>90.469070434570313</v>
      </c>
      <c r="BX2325">
        <v>90.459182739257813</v>
      </c>
      <c r="BY2325">
        <v>90.397109985351563</v>
      </c>
      <c r="BZ2325">
        <v>28.240446090698242</v>
      </c>
      <c r="CA2325">
        <v>-0.18659199774265289</v>
      </c>
      <c r="CB2325">
        <v>-0.29694336652755737</v>
      </c>
      <c r="CC2325">
        <v>-0.12738193571567535</v>
      </c>
      <c r="CD2325">
        <v>-0.25406536459922791</v>
      </c>
      <c r="CE2325">
        <v>-0.64540719985961914</v>
      </c>
      <c r="CF2325">
        <v>-1.0000855922698975</v>
      </c>
      <c r="CG2325">
        <v>-0.97773927450180054</v>
      </c>
      <c r="CH2325">
        <v>-1.0115885734558105</v>
      </c>
      <c r="CI2325">
        <v>-1.025123119354248</v>
      </c>
      <c r="CJ2325">
        <v>-1.0584437847137451</v>
      </c>
      <c r="CK2325">
        <v>-0.98576247692108154</v>
      </c>
      <c r="CL2325">
        <v>-1.014988899230957</v>
      </c>
      <c r="CM2325">
        <v>-0.91826140880584717</v>
      </c>
      <c r="CN2325">
        <v>-0.91708517074584961</v>
      </c>
      <c r="CO2325">
        <v>-0.94687646627426147</v>
      </c>
      <c r="CP2325">
        <v>-0.90380650758743286</v>
      </c>
      <c r="CQ2325">
        <v>-0.93617671728134155</v>
      </c>
      <c r="CR2325">
        <v>29.836057662963867</v>
      </c>
      <c r="CS2325">
        <v>94.303062438964844</v>
      </c>
      <c r="CT2325">
        <v>93.975898742675781</v>
      </c>
      <c r="CU2325">
        <v>93.085487365722656</v>
      </c>
      <c r="CV2325">
        <v>93.114494323730469</v>
      </c>
      <c r="CW2325">
        <v>93.050819396972656</v>
      </c>
      <c r="CX2325">
        <v>30.509866714477539</v>
      </c>
      <c r="CY2325">
        <v>2.0097637176513672</v>
      </c>
      <c r="CZ2325">
        <v>1.8734345436096191</v>
      </c>
      <c r="DA2325">
        <v>1.9888820648193359</v>
      </c>
      <c r="DB2325">
        <v>1.8127307891845703</v>
      </c>
      <c r="DC2325">
        <v>1.466977596282959</v>
      </c>
      <c r="DD2325">
        <v>1.6663672924041748</v>
      </c>
      <c r="DE2325">
        <v>1.6667466163635254</v>
      </c>
      <c r="DF2325">
        <v>1.7207534313201904</v>
      </c>
      <c r="DG2325">
        <v>1.6736416816711426</v>
      </c>
      <c r="DH2325">
        <v>1.6052249670028687</v>
      </c>
      <c r="DI2325">
        <v>1.2210097312927246</v>
      </c>
      <c r="DJ2325">
        <v>1.1449593305587769</v>
      </c>
      <c r="DK2325">
        <v>1.1375266313552856</v>
      </c>
      <c r="DL2325">
        <v>1.2334655523300171</v>
      </c>
      <c r="DM2325">
        <v>1.3067816495895386</v>
      </c>
      <c r="DN2325">
        <v>1.3523287773132324</v>
      </c>
      <c r="DO2325">
        <v>1.3327350616455078</v>
      </c>
      <c r="DP2325">
        <v>32.054672241210937</v>
      </c>
      <c r="DQ2325">
        <v>96.894363403320312</v>
      </c>
      <c r="DR2325">
        <v>96.56280517578125</v>
      </c>
      <c r="DS2325">
        <v>95.701896667480469</v>
      </c>
      <c r="DT2325">
        <v>95.769813537597656</v>
      </c>
      <c r="DU2325">
        <v>95.70452880859375</v>
      </c>
      <c r="DV2325">
        <v>32.779285430908203</v>
      </c>
      <c r="DW2325">
        <v>4.2061195373535156</v>
      </c>
      <c r="DX2325">
        <v>4.0438122749328613</v>
      </c>
      <c r="DY2325">
        <v>4.1051464080810547</v>
      </c>
      <c r="DZ2325">
        <v>3.8795270919799805</v>
      </c>
      <c r="EA2325">
        <v>3.579362154006958</v>
      </c>
      <c r="EB2325">
        <v>5.5163016319274902</v>
      </c>
      <c r="EC2325">
        <v>5.4849643707275391</v>
      </c>
      <c r="ED2325">
        <v>5.6658210754394531</v>
      </c>
      <c r="EE2325">
        <v>5.5702295303344727</v>
      </c>
      <c r="EF2325">
        <v>5.4511394500732422</v>
      </c>
      <c r="EG2325">
        <v>4.4072384834289551</v>
      </c>
      <c r="EH2325">
        <v>4.2635812759399414</v>
      </c>
      <c r="EI2325">
        <v>4.1057581901550293</v>
      </c>
      <c r="EJ2325">
        <v>4.3385190963745117</v>
      </c>
      <c r="EK2325">
        <v>4.5607056617736816</v>
      </c>
      <c r="EL2325">
        <v>4.6098299026489258</v>
      </c>
      <c r="EM2325">
        <v>4.6086835861206055</v>
      </c>
      <c r="EN2325">
        <v>35.257999420166016</v>
      </c>
      <c r="EO2325">
        <v>100.63579559326172</v>
      </c>
      <c r="EP2325">
        <v>100.29788208007812</v>
      </c>
      <c r="EQ2325">
        <v>99.479583740234375</v>
      </c>
      <c r="ER2325">
        <v>99.603675842285156</v>
      </c>
      <c r="ES2325">
        <v>99.53607177734375</v>
      </c>
      <c r="ET2325">
        <v>36.055965423583984</v>
      </c>
      <c r="EU2325">
        <v>7.3773083686828613</v>
      </c>
      <c r="EV2325">
        <v>7.1774935722351074</v>
      </c>
      <c r="EW2325">
        <v>7.1606955528259277</v>
      </c>
      <c r="EX2325">
        <v>6.863652229309082</v>
      </c>
      <c r="EY2325">
        <v>6.629310131072998</v>
      </c>
      <c r="EZ2325">
        <v>75.593299865722656</v>
      </c>
      <c r="FA2325">
        <v>74.496421813964844</v>
      </c>
      <c r="FB2325">
        <v>73.499473571777344</v>
      </c>
      <c r="FC2325">
        <v>72.304466247558594</v>
      </c>
      <c r="FD2325">
        <v>71.641136169433594</v>
      </c>
      <c r="FE2325">
        <v>70.93572998046875</v>
      </c>
      <c r="FF2325">
        <v>70.413261413574219</v>
      </c>
      <c r="FG2325">
        <v>70.336830139160156</v>
      </c>
      <c r="FH2325">
        <v>72.897560119628906</v>
      </c>
      <c r="FI2325">
        <v>77.851547241210938</v>
      </c>
      <c r="FJ2325">
        <v>82.646835327148438</v>
      </c>
      <c r="FK2325">
        <v>86.713981628417969</v>
      </c>
      <c r="FL2325">
        <v>89.614585876464844</v>
      </c>
      <c r="FM2325">
        <v>91.827568054199219</v>
      </c>
      <c r="FN2325">
        <v>93.200325012207031</v>
      </c>
      <c r="FO2325">
        <v>93.573745727539063</v>
      </c>
      <c r="FP2325">
        <v>93.725105285644531</v>
      </c>
      <c r="FQ2325">
        <v>92.616058349609375</v>
      </c>
      <c r="FR2325">
        <v>90.917991638183594</v>
      </c>
      <c r="FS2325">
        <v>88.333045959472656</v>
      </c>
      <c r="FT2325">
        <v>84.394966125488281</v>
      </c>
      <c r="FU2325">
        <v>81.305526733398437</v>
      </c>
      <c r="FV2325">
        <v>79.462257385253906</v>
      </c>
      <c r="FW2325">
        <v>77.7877197265625</v>
      </c>
      <c r="FX2325">
        <v>1594</v>
      </c>
      <c r="FY2325">
        <v>1.6445562243461609E-2</v>
      </c>
      <c r="FZ2325">
        <v>1</v>
      </c>
    </row>
    <row r="2326" spans="1:182" x14ac:dyDescent="0.2">
      <c r="A2326" t="s">
        <v>245</v>
      </c>
      <c r="B2326" t="s">
        <v>252</v>
      </c>
      <c r="C2326" t="s">
        <v>218</v>
      </c>
      <c r="D2326" t="s">
        <v>43</v>
      </c>
      <c r="E2326">
        <v>2017</v>
      </c>
      <c r="F2326" t="s">
        <v>231</v>
      </c>
      <c r="G2326" t="s">
        <v>10</v>
      </c>
      <c r="H2326" t="s">
        <v>226</v>
      </c>
      <c r="I2326">
        <v>1056.5999999999999</v>
      </c>
      <c r="L2326">
        <v>262.65611432878683</v>
      </c>
      <c r="M2326">
        <v>256.67527875074757</v>
      </c>
      <c r="N2326">
        <v>252.19285898224834</v>
      </c>
      <c r="O2326">
        <v>250.45799591469952</v>
      </c>
      <c r="P2326">
        <v>255.49758469813858</v>
      </c>
      <c r="Q2326">
        <v>265.95963625192331</v>
      </c>
      <c r="R2326">
        <v>279.73875659935817</v>
      </c>
      <c r="S2326">
        <v>286.11528088394664</v>
      </c>
      <c r="T2326">
        <v>294.13923461409843</v>
      </c>
      <c r="U2326">
        <v>303.35426409588553</v>
      </c>
      <c r="V2326">
        <v>315.48018776912585</v>
      </c>
      <c r="W2326">
        <v>319.93147730970816</v>
      </c>
      <c r="X2326">
        <v>320.00785472962451</v>
      </c>
      <c r="Y2326">
        <v>323.30128339524435</v>
      </c>
      <c r="Z2326">
        <v>325.0945655472006</v>
      </c>
      <c r="AA2326">
        <v>324.42450451420939</v>
      </c>
      <c r="AB2326">
        <v>324.13838710781761</v>
      </c>
      <c r="AC2326">
        <v>320.23843798135039</v>
      </c>
      <c r="AD2326">
        <v>318.7661005301627</v>
      </c>
      <c r="AE2326">
        <v>322.05027299416435</v>
      </c>
      <c r="AF2326">
        <v>317.67055294896079</v>
      </c>
      <c r="AG2326">
        <v>302.57151005289234</v>
      </c>
      <c r="AH2326">
        <v>286.08964954673269</v>
      </c>
      <c r="AI2326">
        <v>273.2470317153219</v>
      </c>
      <c r="AJ2326">
        <v>-7.5164728164672852</v>
      </c>
      <c r="AK2326">
        <v>-7.4404425621032715</v>
      </c>
      <c r="AL2326">
        <v>-7.6889982223510742</v>
      </c>
      <c r="AM2326">
        <v>-7.6204757690429687</v>
      </c>
      <c r="AN2326">
        <v>-7.5680270195007324</v>
      </c>
      <c r="AO2326">
        <v>-6.3787631988525391</v>
      </c>
      <c r="AP2326">
        <v>-6.2935590744018555</v>
      </c>
      <c r="AQ2326">
        <v>-5.9422807693481445</v>
      </c>
      <c r="AR2326">
        <v>-6.1726894378662109</v>
      </c>
      <c r="AS2326">
        <v>-6.4544587135314941</v>
      </c>
      <c r="AT2326">
        <v>-6.417442798614502</v>
      </c>
      <c r="AU2326">
        <v>-6.4810366630554199</v>
      </c>
      <c r="AV2326">
        <v>24.414113998413086</v>
      </c>
      <c r="AW2326">
        <v>87.9703369140625</v>
      </c>
      <c r="AX2326">
        <v>87.653915405273438</v>
      </c>
      <c r="AY2326">
        <v>86.691390991210937</v>
      </c>
      <c r="AZ2326">
        <v>86.625320434570313</v>
      </c>
      <c r="BA2326">
        <v>86.565567016601563</v>
      </c>
      <c r="BB2326">
        <v>24.963764190673828</v>
      </c>
      <c r="BC2326">
        <v>-3.357780933380127</v>
      </c>
      <c r="BD2326">
        <v>-3.43062424659729</v>
      </c>
      <c r="BE2326">
        <v>-3.1829311847686768</v>
      </c>
      <c r="BF2326">
        <v>-3.2381908893585205</v>
      </c>
      <c r="BG2326">
        <v>-3.6953551769256592</v>
      </c>
      <c r="BH2326">
        <v>-3.6665384769439697</v>
      </c>
      <c r="BI2326">
        <v>-3.6222250461578369</v>
      </c>
      <c r="BJ2326">
        <v>-3.7439305782318115</v>
      </c>
      <c r="BK2326">
        <v>-3.7238879203796387</v>
      </c>
      <c r="BL2326">
        <v>-3.7221126556396484</v>
      </c>
      <c r="BM2326">
        <v>-3.1925346851348877</v>
      </c>
      <c r="BN2326">
        <v>-3.1749370098114014</v>
      </c>
      <c r="BO2326">
        <v>-2.9740495681762695</v>
      </c>
      <c r="BP2326">
        <v>-3.0676357746124268</v>
      </c>
      <c r="BQ2326">
        <v>-3.2005345821380615</v>
      </c>
      <c r="BR2326">
        <v>-3.1599419116973877</v>
      </c>
      <c r="BS2326">
        <v>-3.2050883769989014</v>
      </c>
      <c r="BT2326">
        <v>27.617441177368164</v>
      </c>
      <c r="BU2326">
        <v>91.711761474609375</v>
      </c>
      <c r="BV2326">
        <v>91.388999938964844</v>
      </c>
      <c r="BW2326">
        <v>90.469070434570313</v>
      </c>
      <c r="BX2326">
        <v>90.459182739257813</v>
      </c>
      <c r="BY2326">
        <v>90.397109985351563</v>
      </c>
      <c r="BZ2326">
        <v>28.240446090698242</v>
      </c>
      <c r="CA2326">
        <v>-0.18659199774265289</v>
      </c>
      <c r="CB2326">
        <v>-0.29694336652755737</v>
      </c>
      <c r="CC2326">
        <v>-0.12738193571567535</v>
      </c>
      <c r="CD2326">
        <v>-0.25406536459922791</v>
      </c>
      <c r="CE2326">
        <v>-0.64540719985961914</v>
      </c>
      <c r="CF2326">
        <v>-1.0000855922698975</v>
      </c>
      <c r="CG2326">
        <v>-0.97773927450180054</v>
      </c>
      <c r="CH2326">
        <v>-1.0115885734558105</v>
      </c>
      <c r="CI2326">
        <v>-1.025123119354248</v>
      </c>
      <c r="CJ2326">
        <v>-1.0584437847137451</v>
      </c>
      <c r="CK2326">
        <v>-0.98576247692108154</v>
      </c>
      <c r="CL2326">
        <v>-1.014988899230957</v>
      </c>
      <c r="CM2326">
        <v>-0.91826140880584717</v>
      </c>
      <c r="CN2326">
        <v>-0.91708517074584961</v>
      </c>
      <c r="CO2326">
        <v>-0.94687646627426147</v>
      </c>
      <c r="CP2326">
        <v>-0.90380650758743286</v>
      </c>
      <c r="CQ2326">
        <v>-0.93617671728134155</v>
      </c>
      <c r="CR2326">
        <v>29.836057662963867</v>
      </c>
      <c r="CS2326">
        <v>94.303062438964844</v>
      </c>
      <c r="CT2326">
        <v>93.975898742675781</v>
      </c>
      <c r="CU2326">
        <v>93.085487365722656</v>
      </c>
      <c r="CV2326">
        <v>93.114494323730469</v>
      </c>
      <c r="CW2326">
        <v>93.050819396972656</v>
      </c>
      <c r="CX2326">
        <v>30.509866714477539</v>
      </c>
      <c r="CY2326">
        <v>2.0097637176513672</v>
      </c>
      <c r="CZ2326">
        <v>1.8734345436096191</v>
      </c>
      <c r="DA2326">
        <v>1.9888820648193359</v>
      </c>
      <c r="DB2326">
        <v>1.8127307891845703</v>
      </c>
      <c r="DC2326">
        <v>1.466977596282959</v>
      </c>
      <c r="DD2326">
        <v>1.6663672924041748</v>
      </c>
      <c r="DE2326">
        <v>1.6667466163635254</v>
      </c>
      <c r="DF2326">
        <v>1.7207534313201904</v>
      </c>
      <c r="DG2326">
        <v>1.6736416816711426</v>
      </c>
      <c r="DH2326">
        <v>1.6052249670028687</v>
      </c>
      <c r="DI2326">
        <v>1.2210097312927246</v>
      </c>
      <c r="DJ2326">
        <v>1.1449593305587769</v>
      </c>
      <c r="DK2326">
        <v>1.1375266313552856</v>
      </c>
      <c r="DL2326">
        <v>1.2334655523300171</v>
      </c>
      <c r="DM2326">
        <v>1.3067816495895386</v>
      </c>
      <c r="DN2326">
        <v>1.3523287773132324</v>
      </c>
      <c r="DO2326">
        <v>1.3327350616455078</v>
      </c>
      <c r="DP2326">
        <v>32.054672241210937</v>
      </c>
      <c r="DQ2326">
        <v>96.894363403320312</v>
      </c>
      <c r="DR2326">
        <v>96.56280517578125</v>
      </c>
      <c r="DS2326">
        <v>95.701896667480469</v>
      </c>
      <c r="DT2326">
        <v>95.769813537597656</v>
      </c>
      <c r="DU2326">
        <v>95.70452880859375</v>
      </c>
      <c r="DV2326">
        <v>32.779285430908203</v>
      </c>
      <c r="DW2326">
        <v>4.2061195373535156</v>
      </c>
      <c r="DX2326">
        <v>4.0438122749328613</v>
      </c>
      <c r="DY2326">
        <v>4.1051464080810547</v>
      </c>
      <c r="DZ2326">
        <v>3.8795270919799805</v>
      </c>
      <c r="EA2326">
        <v>3.579362154006958</v>
      </c>
      <c r="EB2326">
        <v>5.5163016319274902</v>
      </c>
      <c r="EC2326">
        <v>5.4849643707275391</v>
      </c>
      <c r="ED2326">
        <v>5.6658210754394531</v>
      </c>
      <c r="EE2326">
        <v>5.5702295303344727</v>
      </c>
      <c r="EF2326">
        <v>5.4511394500732422</v>
      </c>
      <c r="EG2326">
        <v>4.4072384834289551</v>
      </c>
      <c r="EH2326">
        <v>4.2635812759399414</v>
      </c>
      <c r="EI2326">
        <v>4.1057581901550293</v>
      </c>
      <c r="EJ2326">
        <v>4.3385190963745117</v>
      </c>
      <c r="EK2326">
        <v>4.5607056617736816</v>
      </c>
      <c r="EL2326">
        <v>4.6098299026489258</v>
      </c>
      <c r="EM2326">
        <v>4.6086835861206055</v>
      </c>
      <c r="EN2326">
        <v>35.257999420166016</v>
      </c>
      <c r="EO2326">
        <v>100.63579559326172</v>
      </c>
      <c r="EP2326">
        <v>100.29788208007812</v>
      </c>
      <c r="EQ2326">
        <v>99.479583740234375</v>
      </c>
      <c r="ER2326">
        <v>99.603675842285156</v>
      </c>
      <c r="ES2326">
        <v>99.53607177734375</v>
      </c>
      <c r="ET2326">
        <v>36.055965423583984</v>
      </c>
      <c r="EU2326">
        <v>7.3773083686828613</v>
      </c>
      <c r="EV2326">
        <v>7.1774935722351074</v>
      </c>
      <c r="EW2326">
        <v>7.1606955528259277</v>
      </c>
      <c r="EX2326">
        <v>6.863652229309082</v>
      </c>
      <c r="EY2326">
        <v>6.629310131072998</v>
      </c>
      <c r="EZ2326">
        <v>75.593299865722656</v>
      </c>
      <c r="FA2326">
        <v>74.496421813964844</v>
      </c>
      <c r="FB2326">
        <v>73.499473571777344</v>
      </c>
      <c r="FC2326">
        <v>72.304466247558594</v>
      </c>
      <c r="FD2326">
        <v>71.641136169433594</v>
      </c>
      <c r="FE2326">
        <v>70.93572998046875</v>
      </c>
      <c r="FF2326">
        <v>70.413261413574219</v>
      </c>
      <c r="FG2326">
        <v>70.336830139160156</v>
      </c>
      <c r="FH2326">
        <v>72.897560119628906</v>
      </c>
      <c r="FI2326">
        <v>77.851547241210938</v>
      </c>
      <c r="FJ2326">
        <v>82.646835327148438</v>
      </c>
      <c r="FK2326">
        <v>86.713981628417969</v>
      </c>
      <c r="FL2326">
        <v>89.614585876464844</v>
      </c>
      <c r="FM2326">
        <v>91.827568054199219</v>
      </c>
      <c r="FN2326">
        <v>93.200325012207031</v>
      </c>
      <c r="FO2326">
        <v>93.573745727539063</v>
      </c>
      <c r="FP2326">
        <v>93.725105285644531</v>
      </c>
      <c r="FQ2326">
        <v>92.616058349609375</v>
      </c>
      <c r="FR2326">
        <v>90.917991638183594</v>
      </c>
      <c r="FS2326">
        <v>88.333045959472656</v>
      </c>
      <c r="FT2326">
        <v>84.394966125488281</v>
      </c>
      <c r="FU2326">
        <v>81.305526733398437</v>
      </c>
      <c r="FV2326">
        <v>79.462257385253906</v>
      </c>
      <c r="FW2326">
        <v>77.7877197265625</v>
      </c>
      <c r="FX2326">
        <v>1594</v>
      </c>
      <c r="FY2326">
        <v>1.6445562243461609E-2</v>
      </c>
      <c r="FZ2326">
        <v>1</v>
      </c>
    </row>
    <row r="2327" spans="1:182" x14ac:dyDescent="0.2">
      <c r="A2327" t="s">
        <v>245</v>
      </c>
      <c r="B2327" t="s">
        <v>252</v>
      </c>
      <c r="C2327" t="s">
        <v>218</v>
      </c>
      <c r="D2327" t="s">
        <v>44</v>
      </c>
      <c r="E2327">
        <v>2015</v>
      </c>
      <c r="F2327" t="s">
        <v>231</v>
      </c>
      <c r="G2327" t="s">
        <v>10</v>
      </c>
      <c r="H2327" t="s">
        <v>226</v>
      </c>
      <c r="I2327">
        <v>1056.5999999999999</v>
      </c>
      <c r="L2327">
        <v>258.52444479173698</v>
      </c>
      <c r="M2327">
        <v>252.61335955617591</v>
      </c>
      <c r="N2327">
        <v>248.46140622278637</v>
      </c>
      <c r="O2327">
        <v>246.96250278246828</v>
      </c>
      <c r="P2327">
        <v>251.68680030922656</v>
      </c>
      <c r="Q2327">
        <v>261.79969416987029</v>
      </c>
      <c r="R2327">
        <v>276.22661985656038</v>
      </c>
      <c r="S2327">
        <v>283.27774021470515</v>
      </c>
      <c r="T2327">
        <v>290.18183471974862</v>
      </c>
      <c r="U2327">
        <v>298.76273532904628</v>
      </c>
      <c r="V2327">
        <v>311.3985661550833</v>
      </c>
      <c r="W2327">
        <v>317.62208287254833</v>
      </c>
      <c r="X2327">
        <v>319.31426380440354</v>
      </c>
      <c r="Y2327">
        <v>323.04642423415999</v>
      </c>
      <c r="Z2327">
        <v>324.3273145855415</v>
      </c>
      <c r="AA2327">
        <v>323.61842951295534</v>
      </c>
      <c r="AB2327">
        <v>322.58232816806088</v>
      </c>
      <c r="AC2327">
        <v>318.9188206174843</v>
      </c>
      <c r="AD2327">
        <v>316.84674034331431</v>
      </c>
      <c r="AE2327">
        <v>318.45603652341896</v>
      </c>
      <c r="AF2327">
        <v>315.15954743992262</v>
      </c>
      <c r="AG2327">
        <v>301.73823732044798</v>
      </c>
      <c r="AH2327">
        <v>285.9751136965142</v>
      </c>
      <c r="AI2327">
        <v>273.4541831815298</v>
      </c>
      <c r="AJ2327">
        <v>-6.029815673828125</v>
      </c>
      <c r="AK2327">
        <v>-5.9172110557556152</v>
      </c>
      <c r="AL2327">
        <v>-5.883629322052002</v>
      </c>
      <c r="AM2327">
        <v>-5.8088421821594238</v>
      </c>
      <c r="AN2327">
        <v>-5.842127799987793</v>
      </c>
      <c r="AO2327">
        <v>-5.4155097007751465</v>
      </c>
      <c r="AP2327">
        <v>-5.4181456565856934</v>
      </c>
      <c r="AQ2327">
        <v>-5.2857217788696289</v>
      </c>
      <c r="AR2327">
        <v>-5.4260306358337402</v>
      </c>
      <c r="AS2327">
        <v>-5.6604633331298828</v>
      </c>
      <c r="AT2327">
        <v>-5.7431902885437012</v>
      </c>
      <c r="AU2327">
        <v>-5.8247771263122559</v>
      </c>
      <c r="AV2327">
        <v>23.14366340637207</v>
      </c>
      <c r="AW2327">
        <v>84.415946960449219</v>
      </c>
      <c r="AX2327">
        <v>83.928962707519531</v>
      </c>
      <c r="AY2327">
        <v>82.895462036132813</v>
      </c>
      <c r="AZ2327">
        <v>82.595993041992188</v>
      </c>
      <c r="BA2327">
        <v>82.768882751464844</v>
      </c>
      <c r="BB2327">
        <v>23.418981552124023</v>
      </c>
      <c r="BC2327">
        <v>-3.4509444236755371</v>
      </c>
      <c r="BD2327">
        <v>-3.4292147159576416</v>
      </c>
      <c r="BE2327">
        <v>-3.2312216758728027</v>
      </c>
      <c r="BF2327">
        <v>-3.1972215175628662</v>
      </c>
      <c r="BG2327">
        <v>-3.6719117164611816</v>
      </c>
      <c r="BH2327">
        <v>-3.0582077503204346</v>
      </c>
      <c r="BI2327">
        <v>-3.0005185604095459</v>
      </c>
      <c r="BJ2327">
        <v>-2.9915831089019775</v>
      </c>
      <c r="BK2327">
        <v>-2.9643499851226807</v>
      </c>
      <c r="BL2327">
        <v>-2.9980981349945068</v>
      </c>
      <c r="BM2327">
        <v>-2.7924318313598633</v>
      </c>
      <c r="BN2327">
        <v>-2.8106632232666016</v>
      </c>
      <c r="BO2327">
        <v>-2.6932365894317627</v>
      </c>
      <c r="BP2327">
        <v>-2.7673616409301758</v>
      </c>
      <c r="BQ2327">
        <v>-2.8845572471618652</v>
      </c>
      <c r="BR2327">
        <v>-2.9009401798248291</v>
      </c>
      <c r="BS2327">
        <v>-2.9464108943939209</v>
      </c>
      <c r="BT2327">
        <v>26.412328720092773</v>
      </c>
      <c r="BU2327">
        <v>88.2730712890625</v>
      </c>
      <c r="BV2327">
        <v>87.774444580078125</v>
      </c>
      <c r="BW2327">
        <v>86.783424377441406</v>
      </c>
      <c r="BX2327">
        <v>86.530593872070312</v>
      </c>
      <c r="BY2327">
        <v>86.695571899414063</v>
      </c>
      <c r="BZ2327">
        <v>26.772075653076172</v>
      </c>
      <c r="CA2327">
        <v>-0.20584280788898468</v>
      </c>
      <c r="CB2327">
        <v>-0.18714301288127899</v>
      </c>
      <c r="CC2327">
        <v>-3.1240861862897873E-2</v>
      </c>
      <c r="CD2327">
        <v>-0.10253401100635529</v>
      </c>
      <c r="CE2327">
        <v>-0.51341325044631958</v>
      </c>
      <c r="CF2327">
        <v>-1.0000810623168945</v>
      </c>
      <c r="CG2327">
        <v>-0.98042607307434082</v>
      </c>
      <c r="CH2327">
        <v>-0.98856079578399658</v>
      </c>
      <c r="CI2327">
        <v>-0.99426347017288208</v>
      </c>
      <c r="CJ2327">
        <v>-1.0283321142196655</v>
      </c>
      <c r="CK2327">
        <v>-0.9756959080696106</v>
      </c>
      <c r="CL2327">
        <v>-1.0047287940979004</v>
      </c>
      <c r="CM2327">
        <v>-0.89768946170806885</v>
      </c>
      <c r="CN2327">
        <v>-0.92597568035125732</v>
      </c>
      <c r="CO2327">
        <v>-0.96197307109832764</v>
      </c>
      <c r="CP2327">
        <v>-0.93240666389465332</v>
      </c>
      <c r="CQ2327">
        <v>-0.95286315679550171</v>
      </c>
      <c r="CR2327">
        <v>28.67619514465332</v>
      </c>
      <c r="CS2327">
        <v>90.944496154785156</v>
      </c>
      <c r="CT2327">
        <v>90.43780517578125</v>
      </c>
      <c r="CU2327">
        <v>89.476219177246094</v>
      </c>
      <c r="CV2327">
        <v>89.255683898925781</v>
      </c>
      <c r="CW2327">
        <v>89.415191650390625</v>
      </c>
      <c r="CX2327">
        <v>29.094419479370117</v>
      </c>
      <c r="CY2327">
        <v>2.0417046546936035</v>
      </c>
      <c r="CZ2327">
        <v>2.0583059787750244</v>
      </c>
      <c r="DA2327">
        <v>2.185056209564209</v>
      </c>
      <c r="DB2327">
        <v>2.0408370494842529</v>
      </c>
      <c r="DC2327">
        <v>1.6741530895233154</v>
      </c>
      <c r="DD2327">
        <v>1.058045506477356</v>
      </c>
      <c r="DE2327">
        <v>1.0396664142608643</v>
      </c>
      <c r="DF2327">
        <v>1.0144616365432739</v>
      </c>
      <c r="DG2327">
        <v>0.97582310438156128</v>
      </c>
      <c r="DH2327">
        <v>0.94143402576446533</v>
      </c>
      <c r="DI2327">
        <v>0.84104001522064209</v>
      </c>
      <c r="DJ2327">
        <v>0.80120575428009033</v>
      </c>
      <c r="DK2327">
        <v>0.89785778522491455</v>
      </c>
      <c r="DL2327">
        <v>0.91541022062301636</v>
      </c>
      <c r="DM2327">
        <v>0.96061104536056519</v>
      </c>
      <c r="DN2327">
        <v>1.036126971244812</v>
      </c>
      <c r="DO2327">
        <v>1.0406845808029175</v>
      </c>
      <c r="DP2327">
        <v>30.9400634765625</v>
      </c>
      <c r="DQ2327">
        <v>93.615928649902344</v>
      </c>
      <c r="DR2327">
        <v>93.101173400878906</v>
      </c>
      <c r="DS2327">
        <v>92.16900634765625</v>
      </c>
      <c r="DT2327">
        <v>91.98077392578125</v>
      </c>
      <c r="DU2327">
        <v>92.134803771972656</v>
      </c>
      <c r="DV2327">
        <v>31.41676139831543</v>
      </c>
      <c r="DW2327">
        <v>4.2892522811889648</v>
      </c>
      <c r="DX2327">
        <v>4.3037548065185547</v>
      </c>
      <c r="DY2327">
        <v>4.4013533592224121</v>
      </c>
      <c r="DZ2327">
        <v>4.1842083930969238</v>
      </c>
      <c r="EA2327">
        <v>3.8617193698883057</v>
      </c>
      <c r="EB2327">
        <v>4.0296535491943359</v>
      </c>
      <c r="EC2327">
        <v>3.9563589096069336</v>
      </c>
      <c r="ED2327">
        <v>3.9065077304840088</v>
      </c>
      <c r="EE2327">
        <v>3.8203151226043701</v>
      </c>
      <c r="EF2327">
        <v>3.7854633331298828</v>
      </c>
      <c r="EG2327">
        <v>3.4641182422637939</v>
      </c>
      <c r="EH2327">
        <v>3.4086883068084717</v>
      </c>
      <c r="EI2327">
        <v>3.4903428554534912</v>
      </c>
      <c r="EJ2327">
        <v>3.5740790367126465</v>
      </c>
      <c r="EK2327">
        <v>3.7365171909332275</v>
      </c>
      <c r="EL2327">
        <v>3.8783767223358154</v>
      </c>
      <c r="EM2327">
        <v>3.919050931930542</v>
      </c>
      <c r="EN2327">
        <v>34.208728790283203</v>
      </c>
      <c r="EO2327">
        <v>97.473045349121094</v>
      </c>
      <c r="EP2327">
        <v>96.946647644042969</v>
      </c>
      <c r="EQ2327">
        <v>96.056976318359375</v>
      </c>
      <c r="ER2327">
        <v>95.915367126464844</v>
      </c>
      <c r="ES2327">
        <v>96.061492919921875</v>
      </c>
      <c r="ET2327">
        <v>34.769855499267578</v>
      </c>
      <c r="EU2327">
        <v>7.5343537330627441</v>
      </c>
      <c r="EV2327">
        <v>7.5458269119262695</v>
      </c>
      <c r="EW2327">
        <v>7.6013340950012207</v>
      </c>
      <c r="EX2327">
        <v>7.2788958549499512</v>
      </c>
      <c r="EY2327">
        <v>7.0202178955078125</v>
      </c>
      <c r="EZ2327">
        <v>70.499305725097656</v>
      </c>
      <c r="FA2327">
        <v>69.290168762207031</v>
      </c>
      <c r="FB2327">
        <v>68.482192993164063</v>
      </c>
      <c r="FC2327">
        <v>67.772056579589844</v>
      </c>
      <c r="FD2327">
        <v>67.268852233886719</v>
      </c>
      <c r="FE2327">
        <v>66.546142578125</v>
      </c>
      <c r="FF2327">
        <v>66.498245239257813</v>
      </c>
      <c r="FG2327">
        <v>66.347564697265625</v>
      </c>
      <c r="FH2327">
        <v>68.013206481933594</v>
      </c>
      <c r="FI2327">
        <v>73.071907043457031</v>
      </c>
      <c r="FJ2327">
        <v>79.365859985351563</v>
      </c>
      <c r="FK2327">
        <v>84.490921020507813</v>
      </c>
      <c r="FL2327">
        <v>88.377662658691406</v>
      </c>
      <c r="FM2327">
        <v>90.791191101074219</v>
      </c>
      <c r="FN2327">
        <v>91.856536865234375</v>
      </c>
      <c r="FO2327">
        <v>92.185836791992188</v>
      </c>
      <c r="FP2327">
        <v>91.891998291015625</v>
      </c>
      <c r="FQ2327">
        <v>90.844284057617188</v>
      </c>
      <c r="FR2327">
        <v>88.685966491699219</v>
      </c>
      <c r="FS2327">
        <v>85.234115600585938</v>
      </c>
      <c r="FT2327">
        <v>81.816482543945313</v>
      </c>
      <c r="FU2327">
        <v>79.586196899414063</v>
      </c>
      <c r="FV2327">
        <v>78.097869873046875</v>
      </c>
      <c r="FW2327">
        <v>76.528694152832031</v>
      </c>
      <c r="FX2327">
        <v>1594</v>
      </c>
      <c r="FY2327">
        <v>1.6445562243461609E-2</v>
      </c>
      <c r="FZ2327">
        <v>1</v>
      </c>
    </row>
    <row r="2328" spans="1:182" x14ac:dyDescent="0.2">
      <c r="A2328" t="s">
        <v>245</v>
      </c>
      <c r="B2328" t="s">
        <v>252</v>
      </c>
      <c r="C2328" t="s">
        <v>218</v>
      </c>
      <c r="D2328" t="s">
        <v>44</v>
      </c>
      <c r="E2328">
        <v>2016</v>
      </c>
      <c r="F2328" t="s">
        <v>231</v>
      </c>
      <c r="G2328" t="s">
        <v>10</v>
      </c>
      <c r="H2328" t="s">
        <v>226</v>
      </c>
      <c r="I2328">
        <v>1056.5999999999999</v>
      </c>
      <c r="L2328">
        <v>258.52444479173698</v>
      </c>
      <c r="M2328">
        <v>252.61335955617591</v>
      </c>
      <c r="N2328">
        <v>248.46140622278637</v>
      </c>
      <c r="O2328">
        <v>246.96250278246828</v>
      </c>
      <c r="P2328">
        <v>251.68680030922656</v>
      </c>
      <c r="Q2328">
        <v>261.79969416987029</v>
      </c>
      <c r="R2328">
        <v>276.22661985656038</v>
      </c>
      <c r="S2328">
        <v>283.27774021470515</v>
      </c>
      <c r="T2328">
        <v>290.18183471974862</v>
      </c>
      <c r="U2328">
        <v>298.76273532904628</v>
      </c>
      <c r="V2328">
        <v>311.3985661550833</v>
      </c>
      <c r="W2328">
        <v>317.62208287254833</v>
      </c>
      <c r="X2328">
        <v>319.31426380440354</v>
      </c>
      <c r="Y2328">
        <v>323.04642423415999</v>
      </c>
      <c r="Z2328">
        <v>324.3273145855415</v>
      </c>
      <c r="AA2328">
        <v>323.61842951295529</v>
      </c>
      <c r="AB2328">
        <v>322.58232816806088</v>
      </c>
      <c r="AC2328">
        <v>318.9188206174843</v>
      </c>
      <c r="AD2328">
        <v>316.84674034331431</v>
      </c>
      <c r="AE2328">
        <v>318.45603652341896</v>
      </c>
      <c r="AF2328">
        <v>315.15954743992262</v>
      </c>
      <c r="AG2328">
        <v>301.73823732044798</v>
      </c>
      <c r="AH2328">
        <v>285.9751136965142</v>
      </c>
      <c r="AI2328">
        <v>273.4541831815298</v>
      </c>
      <c r="AJ2328">
        <v>-6.029815673828125</v>
      </c>
      <c r="AK2328">
        <v>-5.9172110557556152</v>
      </c>
      <c r="AL2328">
        <v>-5.883629322052002</v>
      </c>
      <c r="AM2328">
        <v>-5.8088421821594238</v>
      </c>
      <c r="AN2328">
        <v>-5.842127799987793</v>
      </c>
      <c r="AO2328">
        <v>-5.4155097007751465</v>
      </c>
      <c r="AP2328">
        <v>-5.4181456565856934</v>
      </c>
      <c r="AQ2328">
        <v>-5.2857217788696289</v>
      </c>
      <c r="AR2328">
        <v>-5.4260306358337402</v>
      </c>
      <c r="AS2328">
        <v>-5.6604633331298828</v>
      </c>
      <c r="AT2328">
        <v>-5.7431902885437012</v>
      </c>
      <c r="AU2328">
        <v>-5.8247771263122559</v>
      </c>
      <c r="AV2328">
        <v>23.14366340637207</v>
      </c>
      <c r="AW2328">
        <v>84.415946960449219</v>
      </c>
      <c r="AX2328">
        <v>83.928962707519531</v>
      </c>
      <c r="AY2328">
        <v>82.895462036132813</v>
      </c>
      <c r="AZ2328">
        <v>82.595993041992188</v>
      </c>
      <c r="BA2328">
        <v>82.768882751464844</v>
      </c>
      <c r="BB2328">
        <v>23.418981552124023</v>
      </c>
      <c r="BC2328">
        <v>-3.4509444236755371</v>
      </c>
      <c r="BD2328">
        <v>-3.4292147159576416</v>
      </c>
      <c r="BE2328">
        <v>-3.2312216758728027</v>
      </c>
      <c r="BF2328">
        <v>-3.1972215175628662</v>
      </c>
      <c r="BG2328">
        <v>-3.6719117164611816</v>
      </c>
      <c r="BH2328">
        <v>-3.0582077503204346</v>
      </c>
      <c r="BI2328">
        <v>-3.0005185604095459</v>
      </c>
      <c r="BJ2328">
        <v>-2.9915831089019775</v>
      </c>
      <c r="BK2328">
        <v>-2.9643499851226807</v>
      </c>
      <c r="BL2328">
        <v>-2.9980981349945068</v>
      </c>
      <c r="BM2328">
        <v>-2.7924318313598633</v>
      </c>
      <c r="BN2328">
        <v>-2.8106632232666016</v>
      </c>
      <c r="BO2328">
        <v>-2.6932365894317627</v>
      </c>
      <c r="BP2328">
        <v>-2.7673616409301758</v>
      </c>
      <c r="BQ2328">
        <v>-2.8845572471618652</v>
      </c>
      <c r="BR2328">
        <v>-2.9009401798248291</v>
      </c>
      <c r="BS2328">
        <v>-2.9464108943939209</v>
      </c>
      <c r="BT2328">
        <v>26.412328720092773</v>
      </c>
      <c r="BU2328">
        <v>88.2730712890625</v>
      </c>
      <c r="BV2328">
        <v>87.774444580078125</v>
      </c>
      <c r="BW2328">
        <v>86.783424377441406</v>
      </c>
      <c r="BX2328">
        <v>86.530593872070312</v>
      </c>
      <c r="BY2328">
        <v>86.695571899414063</v>
      </c>
      <c r="BZ2328">
        <v>26.772075653076172</v>
      </c>
      <c r="CA2328">
        <v>-0.20584280788898468</v>
      </c>
      <c r="CB2328">
        <v>-0.18714301288127899</v>
      </c>
      <c r="CC2328">
        <v>-3.1240861862897873E-2</v>
      </c>
      <c r="CD2328">
        <v>-0.10253401100635529</v>
      </c>
      <c r="CE2328">
        <v>-0.51341325044631958</v>
      </c>
      <c r="CF2328">
        <v>-1.0000810623168945</v>
      </c>
      <c r="CG2328">
        <v>-0.98042607307434082</v>
      </c>
      <c r="CH2328">
        <v>-0.98856079578399658</v>
      </c>
      <c r="CI2328">
        <v>-0.99426347017288208</v>
      </c>
      <c r="CJ2328">
        <v>-1.0283321142196655</v>
      </c>
      <c r="CK2328">
        <v>-0.9756959080696106</v>
      </c>
      <c r="CL2328">
        <v>-1.0047287940979004</v>
      </c>
      <c r="CM2328">
        <v>-0.89768946170806885</v>
      </c>
      <c r="CN2328">
        <v>-0.92597568035125732</v>
      </c>
      <c r="CO2328">
        <v>-0.96197307109832764</v>
      </c>
      <c r="CP2328">
        <v>-0.93240666389465332</v>
      </c>
      <c r="CQ2328">
        <v>-0.95286315679550171</v>
      </c>
      <c r="CR2328">
        <v>28.67619514465332</v>
      </c>
      <c r="CS2328">
        <v>90.944496154785156</v>
      </c>
      <c r="CT2328">
        <v>90.43780517578125</v>
      </c>
      <c r="CU2328">
        <v>89.476219177246094</v>
      </c>
      <c r="CV2328">
        <v>89.255683898925781</v>
      </c>
      <c r="CW2328">
        <v>89.415191650390625</v>
      </c>
      <c r="CX2328">
        <v>29.094419479370117</v>
      </c>
      <c r="CY2328">
        <v>2.0417046546936035</v>
      </c>
      <c r="CZ2328">
        <v>2.0583059787750244</v>
      </c>
      <c r="DA2328">
        <v>2.185056209564209</v>
      </c>
      <c r="DB2328">
        <v>2.0408370494842529</v>
      </c>
      <c r="DC2328">
        <v>1.6741530895233154</v>
      </c>
      <c r="DD2328">
        <v>1.058045506477356</v>
      </c>
      <c r="DE2328">
        <v>1.0396664142608643</v>
      </c>
      <c r="DF2328">
        <v>1.0144616365432739</v>
      </c>
      <c r="DG2328">
        <v>0.97582310438156128</v>
      </c>
      <c r="DH2328">
        <v>0.94143402576446533</v>
      </c>
      <c r="DI2328">
        <v>0.84104001522064209</v>
      </c>
      <c r="DJ2328">
        <v>0.80120575428009033</v>
      </c>
      <c r="DK2328">
        <v>0.89785778522491455</v>
      </c>
      <c r="DL2328">
        <v>0.91541022062301636</v>
      </c>
      <c r="DM2328">
        <v>0.96061104536056519</v>
      </c>
      <c r="DN2328">
        <v>1.036126971244812</v>
      </c>
      <c r="DO2328">
        <v>1.0406845808029175</v>
      </c>
      <c r="DP2328">
        <v>30.9400634765625</v>
      </c>
      <c r="DQ2328">
        <v>93.615928649902344</v>
      </c>
      <c r="DR2328">
        <v>93.101173400878906</v>
      </c>
      <c r="DS2328">
        <v>92.16900634765625</v>
      </c>
      <c r="DT2328">
        <v>91.98077392578125</v>
      </c>
      <c r="DU2328">
        <v>92.134803771972656</v>
      </c>
      <c r="DV2328">
        <v>31.41676139831543</v>
      </c>
      <c r="DW2328">
        <v>4.2892522811889648</v>
      </c>
      <c r="DX2328">
        <v>4.3037548065185547</v>
      </c>
      <c r="DY2328">
        <v>4.4013533592224121</v>
      </c>
      <c r="DZ2328">
        <v>4.1842083930969238</v>
      </c>
      <c r="EA2328">
        <v>3.8617193698883057</v>
      </c>
      <c r="EB2328">
        <v>4.0296535491943359</v>
      </c>
      <c r="EC2328">
        <v>3.9563589096069336</v>
      </c>
      <c r="ED2328">
        <v>3.9065077304840088</v>
      </c>
      <c r="EE2328">
        <v>3.8203151226043701</v>
      </c>
      <c r="EF2328">
        <v>3.7854633331298828</v>
      </c>
      <c r="EG2328">
        <v>3.4641182422637939</v>
      </c>
      <c r="EH2328">
        <v>3.4086883068084717</v>
      </c>
      <c r="EI2328">
        <v>3.4903428554534912</v>
      </c>
      <c r="EJ2328">
        <v>3.5740790367126465</v>
      </c>
      <c r="EK2328">
        <v>3.7365171909332275</v>
      </c>
      <c r="EL2328">
        <v>3.8783767223358154</v>
      </c>
      <c r="EM2328">
        <v>3.919050931930542</v>
      </c>
      <c r="EN2328">
        <v>34.208728790283203</v>
      </c>
      <c r="EO2328">
        <v>97.473045349121094</v>
      </c>
      <c r="EP2328">
        <v>96.946647644042969</v>
      </c>
      <c r="EQ2328">
        <v>96.056976318359375</v>
      </c>
      <c r="ER2328">
        <v>95.915367126464844</v>
      </c>
      <c r="ES2328">
        <v>96.061492919921875</v>
      </c>
      <c r="ET2328">
        <v>34.769855499267578</v>
      </c>
      <c r="EU2328">
        <v>7.5343537330627441</v>
      </c>
      <c r="EV2328">
        <v>7.5458269119262695</v>
      </c>
      <c r="EW2328">
        <v>7.6013340950012207</v>
      </c>
      <c r="EX2328">
        <v>7.2788958549499512</v>
      </c>
      <c r="EY2328">
        <v>7.0202178955078125</v>
      </c>
      <c r="EZ2328">
        <v>70.499305725097656</v>
      </c>
      <c r="FA2328">
        <v>69.290168762207031</v>
      </c>
      <c r="FB2328">
        <v>68.482192993164063</v>
      </c>
      <c r="FC2328">
        <v>67.772056579589844</v>
      </c>
      <c r="FD2328">
        <v>67.268852233886719</v>
      </c>
      <c r="FE2328">
        <v>66.546142578125</v>
      </c>
      <c r="FF2328">
        <v>66.498245239257813</v>
      </c>
      <c r="FG2328">
        <v>66.347564697265625</v>
      </c>
      <c r="FH2328">
        <v>68.013206481933594</v>
      </c>
      <c r="FI2328">
        <v>73.071907043457031</v>
      </c>
      <c r="FJ2328">
        <v>79.365859985351563</v>
      </c>
      <c r="FK2328">
        <v>84.490921020507813</v>
      </c>
      <c r="FL2328">
        <v>88.377662658691406</v>
      </c>
      <c r="FM2328">
        <v>90.791191101074219</v>
      </c>
      <c r="FN2328">
        <v>91.856536865234375</v>
      </c>
      <c r="FO2328">
        <v>92.185836791992188</v>
      </c>
      <c r="FP2328">
        <v>91.891998291015625</v>
      </c>
      <c r="FQ2328">
        <v>90.844284057617188</v>
      </c>
      <c r="FR2328">
        <v>88.685966491699219</v>
      </c>
      <c r="FS2328">
        <v>85.234115600585938</v>
      </c>
      <c r="FT2328">
        <v>81.816482543945313</v>
      </c>
      <c r="FU2328">
        <v>79.586196899414063</v>
      </c>
      <c r="FV2328">
        <v>78.097869873046875</v>
      </c>
      <c r="FW2328">
        <v>76.528694152832031</v>
      </c>
      <c r="FX2328">
        <v>1594</v>
      </c>
      <c r="FY2328">
        <v>1.6445562243461609E-2</v>
      </c>
      <c r="FZ2328">
        <v>1</v>
      </c>
    </row>
    <row r="2329" spans="1:182" x14ac:dyDescent="0.2">
      <c r="A2329" t="s">
        <v>245</v>
      </c>
      <c r="B2329" t="s">
        <v>252</v>
      </c>
      <c r="C2329" t="s">
        <v>218</v>
      </c>
      <c r="D2329" t="s">
        <v>44</v>
      </c>
      <c r="E2329">
        <v>2017</v>
      </c>
      <c r="F2329" t="s">
        <v>231</v>
      </c>
      <c r="G2329" t="s">
        <v>10</v>
      </c>
      <c r="H2329" t="s">
        <v>226</v>
      </c>
      <c r="I2329">
        <v>1056.5999999999999</v>
      </c>
      <c r="L2329">
        <v>258.52444479173698</v>
      </c>
      <c r="M2329">
        <v>252.61335955617591</v>
      </c>
      <c r="N2329">
        <v>248.46140622278637</v>
      </c>
      <c r="O2329">
        <v>246.96250278246828</v>
      </c>
      <c r="P2329">
        <v>251.68680030922656</v>
      </c>
      <c r="Q2329">
        <v>261.79969416987029</v>
      </c>
      <c r="R2329">
        <v>276.22661985656038</v>
      </c>
      <c r="S2329">
        <v>283.27774021470509</v>
      </c>
      <c r="T2329">
        <v>290.18183471974862</v>
      </c>
      <c r="U2329">
        <v>298.76273532904628</v>
      </c>
      <c r="V2329">
        <v>311.3985661550833</v>
      </c>
      <c r="W2329">
        <v>317.62208287254833</v>
      </c>
      <c r="X2329">
        <v>319.31426380440354</v>
      </c>
      <c r="Y2329">
        <v>323.04642423415999</v>
      </c>
      <c r="Z2329">
        <v>324.3273145855415</v>
      </c>
      <c r="AA2329">
        <v>323.61842951295534</v>
      </c>
      <c r="AB2329">
        <v>322.58232816806088</v>
      </c>
      <c r="AC2329">
        <v>318.9188206174843</v>
      </c>
      <c r="AD2329">
        <v>316.84674034331431</v>
      </c>
      <c r="AE2329">
        <v>318.45603652341896</v>
      </c>
      <c r="AF2329">
        <v>315.15954743992262</v>
      </c>
      <c r="AG2329">
        <v>301.73823732044798</v>
      </c>
      <c r="AH2329">
        <v>285.9751136965142</v>
      </c>
      <c r="AI2329">
        <v>273.4541831815298</v>
      </c>
      <c r="AJ2329">
        <v>-6.029815673828125</v>
      </c>
      <c r="AK2329">
        <v>-5.9172110557556152</v>
      </c>
      <c r="AL2329">
        <v>-5.883629322052002</v>
      </c>
      <c r="AM2329">
        <v>-5.8088421821594238</v>
      </c>
      <c r="AN2329">
        <v>-5.842127799987793</v>
      </c>
      <c r="AO2329">
        <v>-5.4155097007751465</v>
      </c>
      <c r="AP2329">
        <v>-5.4181456565856934</v>
      </c>
      <c r="AQ2329">
        <v>-5.2857217788696289</v>
      </c>
      <c r="AR2329">
        <v>-5.4260306358337402</v>
      </c>
      <c r="AS2329">
        <v>-5.6604633331298828</v>
      </c>
      <c r="AT2329">
        <v>-5.7431902885437012</v>
      </c>
      <c r="AU2329">
        <v>-5.8247771263122559</v>
      </c>
      <c r="AV2329">
        <v>23.14366340637207</v>
      </c>
      <c r="AW2329">
        <v>84.415946960449219</v>
      </c>
      <c r="AX2329">
        <v>83.928962707519531</v>
      </c>
      <c r="AY2329">
        <v>82.895462036132813</v>
      </c>
      <c r="AZ2329">
        <v>82.595993041992188</v>
      </c>
      <c r="BA2329">
        <v>82.768882751464844</v>
      </c>
      <c r="BB2329">
        <v>23.418981552124023</v>
      </c>
      <c r="BC2329">
        <v>-3.4509444236755371</v>
      </c>
      <c r="BD2329">
        <v>-3.4292147159576416</v>
      </c>
      <c r="BE2329">
        <v>-3.2312216758728027</v>
      </c>
      <c r="BF2329">
        <v>-3.1972215175628662</v>
      </c>
      <c r="BG2329">
        <v>-3.6719117164611816</v>
      </c>
      <c r="BH2329">
        <v>-3.0582077503204346</v>
      </c>
      <c r="BI2329">
        <v>-3.0005185604095459</v>
      </c>
      <c r="BJ2329">
        <v>-2.9915831089019775</v>
      </c>
      <c r="BK2329">
        <v>-2.9643499851226807</v>
      </c>
      <c r="BL2329">
        <v>-2.9980981349945068</v>
      </c>
      <c r="BM2329">
        <v>-2.7924318313598633</v>
      </c>
      <c r="BN2329">
        <v>-2.8106632232666016</v>
      </c>
      <c r="BO2329">
        <v>-2.6932365894317627</v>
      </c>
      <c r="BP2329">
        <v>-2.7673616409301758</v>
      </c>
      <c r="BQ2329">
        <v>-2.8845572471618652</v>
      </c>
      <c r="BR2329">
        <v>-2.9009401798248291</v>
      </c>
      <c r="BS2329">
        <v>-2.9464108943939209</v>
      </c>
      <c r="BT2329">
        <v>26.412328720092773</v>
      </c>
      <c r="BU2329">
        <v>88.2730712890625</v>
      </c>
      <c r="BV2329">
        <v>87.774444580078125</v>
      </c>
      <c r="BW2329">
        <v>86.783424377441406</v>
      </c>
      <c r="BX2329">
        <v>86.530593872070312</v>
      </c>
      <c r="BY2329">
        <v>86.695571899414063</v>
      </c>
      <c r="BZ2329">
        <v>26.772075653076172</v>
      </c>
      <c r="CA2329">
        <v>-0.20584280788898468</v>
      </c>
      <c r="CB2329">
        <v>-0.18714301288127899</v>
      </c>
      <c r="CC2329">
        <v>-3.1240861862897873E-2</v>
      </c>
      <c r="CD2329">
        <v>-0.10253401100635529</v>
      </c>
      <c r="CE2329">
        <v>-0.51341325044631958</v>
      </c>
      <c r="CF2329">
        <v>-1.0000810623168945</v>
      </c>
      <c r="CG2329">
        <v>-0.98042607307434082</v>
      </c>
      <c r="CH2329">
        <v>-0.98856079578399658</v>
      </c>
      <c r="CI2329">
        <v>-0.99426347017288208</v>
      </c>
      <c r="CJ2329">
        <v>-1.0283321142196655</v>
      </c>
      <c r="CK2329">
        <v>-0.9756959080696106</v>
      </c>
      <c r="CL2329">
        <v>-1.0047287940979004</v>
      </c>
      <c r="CM2329">
        <v>-0.89768946170806885</v>
      </c>
      <c r="CN2329">
        <v>-0.92597568035125732</v>
      </c>
      <c r="CO2329">
        <v>-0.96197307109832764</v>
      </c>
      <c r="CP2329">
        <v>-0.93240666389465332</v>
      </c>
      <c r="CQ2329">
        <v>-0.95286315679550171</v>
      </c>
      <c r="CR2329">
        <v>28.67619514465332</v>
      </c>
      <c r="CS2329">
        <v>90.944496154785156</v>
      </c>
      <c r="CT2329">
        <v>90.43780517578125</v>
      </c>
      <c r="CU2329">
        <v>89.476219177246094</v>
      </c>
      <c r="CV2329">
        <v>89.255683898925781</v>
      </c>
      <c r="CW2329">
        <v>89.415191650390625</v>
      </c>
      <c r="CX2329">
        <v>29.094419479370117</v>
      </c>
      <c r="CY2329">
        <v>2.0417046546936035</v>
      </c>
      <c r="CZ2329">
        <v>2.0583059787750244</v>
      </c>
      <c r="DA2329">
        <v>2.185056209564209</v>
      </c>
      <c r="DB2329">
        <v>2.0408370494842529</v>
      </c>
      <c r="DC2329">
        <v>1.6741530895233154</v>
      </c>
      <c r="DD2329">
        <v>1.058045506477356</v>
      </c>
      <c r="DE2329">
        <v>1.0396664142608643</v>
      </c>
      <c r="DF2329">
        <v>1.0144616365432739</v>
      </c>
      <c r="DG2329">
        <v>0.97582310438156128</v>
      </c>
      <c r="DH2329">
        <v>0.94143402576446533</v>
      </c>
      <c r="DI2329">
        <v>0.84104001522064209</v>
      </c>
      <c r="DJ2329">
        <v>0.80120575428009033</v>
      </c>
      <c r="DK2329">
        <v>0.89785778522491455</v>
      </c>
      <c r="DL2329">
        <v>0.91541022062301636</v>
      </c>
      <c r="DM2329">
        <v>0.96061104536056519</v>
      </c>
      <c r="DN2329">
        <v>1.036126971244812</v>
      </c>
      <c r="DO2329">
        <v>1.0406845808029175</v>
      </c>
      <c r="DP2329">
        <v>30.9400634765625</v>
      </c>
      <c r="DQ2329">
        <v>93.615928649902344</v>
      </c>
      <c r="DR2329">
        <v>93.101173400878906</v>
      </c>
      <c r="DS2329">
        <v>92.16900634765625</v>
      </c>
      <c r="DT2329">
        <v>91.98077392578125</v>
      </c>
      <c r="DU2329">
        <v>92.134803771972656</v>
      </c>
      <c r="DV2329">
        <v>31.41676139831543</v>
      </c>
      <c r="DW2329">
        <v>4.2892522811889648</v>
      </c>
      <c r="DX2329">
        <v>4.3037548065185547</v>
      </c>
      <c r="DY2329">
        <v>4.4013533592224121</v>
      </c>
      <c r="DZ2329">
        <v>4.1842083930969238</v>
      </c>
      <c r="EA2329">
        <v>3.8617193698883057</v>
      </c>
      <c r="EB2329">
        <v>4.0296535491943359</v>
      </c>
      <c r="EC2329">
        <v>3.9563589096069336</v>
      </c>
      <c r="ED2329">
        <v>3.9065077304840088</v>
      </c>
      <c r="EE2329">
        <v>3.8203151226043701</v>
      </c>
      <c r="EF2329">
        <v>3.7854633331298828</v>
      </c>
      <c r="EG2329">
        <v>3.4641182422637939</v>
      </c>
      <c r="EH2329">
        <v>3.4086883068084717</v>
      </c>
      <c r="EI2329">
        <v>3.4903428554534912</v>
      </c>
      <c r="EJ2329">
        <v>3.5740790367126465</v>
      </c>
      <c r="EK2329">
        <v>3.7365171909332275</v>
      </c>
      <c r="EL2329">
        <v>3.8783767223358154</v>
      </c>
      <c r="EM2329">
        <v>3.919050931930542</v>
      </c>
      <c r="EN2329">
        <v>34.208728790283203</v>
      </c>
      <c r="EO2329">
        <v>97.473045349121094</v>
      </c>
      <c r="EP2329">
        <v>96.946647644042969</v>
      </c>
      <c r="EQ2329">
        <v>96.056976318359375</v>
      </c>
      <c r="ER2329">
        <v>95.915367126464844</v>
      </c>
      <c r="ES2329">
        <v>96.061492919921875</v>
      </c>
      <c r="ET2329">
        <v>34.769855499267578</v>
      </c>
      <c r="EU2329">
        <v>7.5343537330627441</v>
      </c>
      <c r="EV2329">
        <v>7.5458269119262695</v>
      </c>
      <c r="EW2329">
        <v>7.6013340950012207</v>
      </c>
      <c r="EX2329">
        <v>7.2788958549499512</v>
      </c>
      <c r="EY2329">
        <v>7.0202178955078125</v>
      </c>
      <c r="EZ2329">
        <v>70.499305725097656</v>
      </c>
      <c r="FA2329">
        <v>69.290168762207031</v>
      </c>
      <c r="FB2329">
        <v>68.482192993164063</v>
      </c>
      <c r="FC2329">
        <v>67.772056579589844</v>
      </c>
      <c r="FD2329">
        <v>67.268852233886719</v>
      </c>
      <c r="FE2329">
        <v>66.546142578125</v>
      </c>
      <c r="FF2329">
        <v>66.498245239257813</v>
      </c>
      <c r="FG2329">
        <v>66.347564697265625</v>
      </c>
      <c r="FH2329">
        <v>68.013206481933594</v>
      </c>
      <c r="FI2329">
        <v>73.071907043457031</v>
      </c>
      <c r="FJ2329">
        <v>79.365859985351563</v>
      </c>
      <c r="FK2329">
        <v>84.490921020507813</v>
      </c>
      <c r="FL2329">
        <v>88.377662658691406</v>
      </c>
      <c r="FM2329">
        <v>90.791191101074219</v>
      </c>
      <c r="FN2329">
        <v>91.856536865234375</v>
      </c>
      <c r="FO2329">
        <v>92.185836791992188</v>
      </c>
      <c r="FP2329">
        <v>91.891998291015625</v>
      </c>
      <c r="FQ2329">
        <v>90.844284057617188</v>
      </c>
      <c r="FR2329">
        <v>88.685966491699219</v>
      </c>
      <c r="FS2329">
        <v>85.234115600585938</v>
      </c>
      <c r="FT2329">
        <v>81.816482543945313</v>
      </c>
      <c r="FU2329">
        <v>79.586196899414063</v>
      </c>
      <c r="FV2329">
        <v>78.097869873046875</v>
      </c>
      <c r="FW2329">
        <v>76.528694152832031</v>
      </c>
      <c r="FX2329">
        <v>1594</v>
      </c>
      <c r="FY2329">
        <v>1.6445562243461609E-2</v>
      </c>
      <c r="FZ2329">
        <v>1</v>
      </c>
    </row>
    <row r="2330" spans="1:182" x14ac:dyDescent="0.2">
      <c r="A2330" t="s">
        <v>245</v>
      </c>
      <c r="B2330" t="s">
        <v>252</v>
      </c>
      <c r="C2330" t="s">
        <v>218</v>
      </c>
      <c r="D2330" t="s">
        <v>45</v>
      </c>
      <c r="E2330">
        <v>2015</v>
      </c>
      <c r="F2330" t="s">
        <v>231</v>
      </c>
      <c r="G2330" t="s">
        <v>10</v>
      </c>
      <c r="H2330" t="s">
        <v>226</v>
      </c>
      <c r="I2330">
        <v>1056.5999999999999</v>
      </c>
      <c r="L2330">
        <v>243.16751208481671</v>
      </c>
      <c r="M2330">
        <v>237.50511967465314</v>
      </c>
      <c r="N2330">
        <v>233.3533047166498</v>
      </c>
      <c r="O2330">
        <v>231.73284219480107</v>
      </c>
      <c r="P2330">
        <v>236.11148612794429</v>
      </c>
      <c r="Q2330">
        <v>245.94100134307001</v>
      </c>
      <c r="R2330">
        <v>260.90681859315049</v>
      </c>
      <c r="S2330">
        <v>268.93972781002441</v>
      </c>
      <c r="T2330">
        <v>274.63747814437869</v>
      </c>
      <c r="U2330">
        <v>282.74551075490325</v>
      </c>
      <c r="V2330">
        <v>295.69843751222152</v>
      </c>
      <c r="W2330">
        <v>301.96581964027774</v>
      </c>
      <c r="X2330">
        <v>303.87083846326038</v>
      </c>
      <c r="Y2330">
        <v>306.84323474818871</v>
      </c>
      <c r="Z2330">
        <v>309.04672481817425</v>
      </c>
      <c r="AA2330">
        <v>308.08988756055817</v>
      </c>
      <c r="AB2330">
        <v>305.88883579266792</v>
      </c>
      <c r="AC2330">
        <v>301.445517978613</v>
      </c>
      <c r="AD2330">
        <v>299.43476533424246</v>
      </c>
      <c r="AE2330">
        <v>299.83379889832173</v>
      </c>
      <c r="AF2330">
        <v>295.86581107538638</v>
      </c>
      <c r="AG2330">
        <v>282.23044526813879</v>
      </c>
      <c r="AH2330">
        <v>266.2570703339934</v>
      </c>
      <c r="AI2330">
        <v>253.28769312746459</v>
      </c>
      <c r="AJ2330">
        <v>-4.5956125259399414</v>
      </c>
      <c r="AK2330">
        <v>-4.5251679420471191</v>
      </c>
      <c r="AL2330">
        <v>-4.4845643043518066</v>
      </c>
      <c r="AM2330">
        <v>-4.4822516441345215</v>
      </c>
      <c r="AN2330">
        <v>-4.4486722946166992</v>
      </c>
      <c r="AO2330">
        <v>-4.4305200576782227</v>
      </c>
      <c r="AP2330">
        <v>-4.471524715423584</v>
      </c>
      <c r="AQ2330">
        <v>-4.4611949920654297</v>
      </c>
      <c r="AR2330">
        <v>-4.5042281150817871</v>
      </c>
      <c r="AS2330">
        <v>-4.6526751518249512</v>
      </c>
      <c r="AT2330">
        <v>-4.8367805480957031</v>
      </c>
      <c r="AU2330">
        <v>-4.9422793388366699</v>
      </c>
      <c r="AV2330">
        <v>22.491416931152344</v>
      </c>
      <c r="AW2330">
        <v>81.165214538574219</v>
      </c>
      <c r="AX2330">
        <v>81.048141479492188</v>
      </c>
      <c r="AY2330">
        <v>80.128166198730469</v>
      </c>
      <c r="AZ2330">
        <v>79.588455200195313</v>
      </c>
      <c r="BA2330">
        <v>79.263557434082031</v>
      </c>
      <c r="BB2330">
        <v>22.489723205566406</v>
      </c>
      <c r="BC2330">
        <v>-2.7519688606262207</v>
      </c>
      <c r="BD2330">
        <v>-2.770883321762085</v>
      </c>
      <c r="BE2330">
        <v>-2.6521847248077393</v>
      </c>
      <c r="BF2330">
        <v>-2.7165679931640625</v>
      </c>
      <c r="BG2330">
        <v>-3.0240242481231689</v>
      </c>
      <c r="BH2330">
        <v>-2.2025835514068604</v>
      </c>
      <c r="BI2330">
        <v>-2.171062707901001</v>
      </c>
      <c r="BJ2330">
        <v>-2.1607789993286133</v>
      </c>
      <c r="BK2330">
        <v>-2.1823854446411133</v>
      </c>
      <c r="BL2330">
        <v>-2.1809012889862061</v>
      </c>
      <c r="BM2330">
        <v>-2.1735479831695557</v>
      </c>
      <c r="BN2330">
        <v>-2.2113192081451416</v>
      </c>
      <c r="BO2330">
        <v>-2.1621277332305908</v>
      </c>
      <c r="BP2330">
        <v>-2.1558527946472168</v>
      </c>
      <c r="BQ2330">
        <v>-2.2191028594970703</v>
      </c>
      <c r="BR2330">
        <v>-2.2781426906585693</v>
      </c>
      <c r="BS2330">
        <v>-2.342860221862793</v>
      </c>
      <c r="BT2330">
        <v>25.630922317504883</v>
      </c>
      <c r="BU2330">
        <v>84.882568359375</v>
      </c>
      <c r="BV2330">
        <v>84.768783569335937</v>
      </c>
      <c r="BW2330">
        <v>83.881393432617188</v>
      </c>
      <c r="BX2330">
        <v>83.363822937011719</v>
      </c>
      <c r="BY2330">
        <v>83.026168823242188</v>
      </c>
      <c r="BZ2330">
        <v>25.662210464477539</v>
      </c>
      <c r="CA2330">
        <v>0.11068354547023773</v>
      </c>
      <c r="CB2330">
        <v>9.5929451286792755E-2</v>
      </c>
      <c r="CC2330">
        <v>0.18655122816562653</v>
      </c>
      <c r="CD2330">
        <v>6.4338885247707367E-2</v>
      </c>
      <c r="CE2330">
        <v>-0.25409570336341858</v>
      </c>
      <c r="CF2330">
        <v>-0.54517894983291626</v>
      </c>
      <c r="CG2330">
        <v>-0.54061681032180786</v>
      </c>
      <c r="CH2330">
        <v>-0.55133229494094849</v>
      </c>
      <c r="CI2330">
        <v>-0.58950525522232056</v>
      </c>
      <c r="CJ2330">
        <v>-0.61024975776672363</v>
      </c>
      <c r="CK2330">
        <v>-0.61037600040435791</v>
      </c>
      <c r="CL2330">
        <v>-0.64590758085250854</v>
      </c>
      <c r="CM2330">
        <v>-0.56980085372924805</v>
      </c>
      <c r="CN2330">
        <v>-0.52937531471252441</v>
      </c>
      <c r="CO2330">
        <v>-0.53361815214157104</v>
      </c>
      <c r="CP2330">
        <v>-0.50603795051574707</v>
      </c>
      <c r="CQ2330">
        <v>-0.54251039028167725</v>
      </c>
      <c r="CR2330">
        <v>27.805335998535156</v>
      </c>
      <c r="CS2330">
        <v>87.457191467285156</v>
      </c>
      <c r="CT2330">
        <v>87.345680236816406</v>
      </c>
      <c r="CU2330">
        <v>86.480873107910156</v>
      </c>
      <c r="CV2330">
        <v>85.978630065917969</v>
      </c>
      <c r="CW2330">
        <v>85.63214111328125</v>
      </c>
      <c r="CX2330">
        <v>27.859466552734375</v>
      </c>
      <c r="CY2330">
        <v>2.0933480262756348</v>
      </c>
      <c r="CZ2330">
        <v>2.0814752578735352</v>
      </c>
      <c r="DA2330">
        <v>2.1526510715484619</v>
      </c>
      <c r="DB2330">
        <v>1.9903864860534668</v>
      </c>
      <c r="DC2330">
        <v>1.6643483638763428</v>
      </c>
      <c r="DD2330">
        <v>1.1122256517410278</v>
      </c>
      <c r="DE2330">
        <v>1.0898290872573853</v>
      </c>
      <c r="DF2330">
        <v>1.0581144094467163</v>
      </c>
      <c r="DG2330">
        <v>1.0033750534057617</v>
      </c>
      <c r="DH2330">
        <v>0.96040177345275879</v>
      </c>
      <c r="DI2330">
        <v>0.95279586315155029</v>
      </c>
      <c r="DJ2330">
        <v>0.91950404644012451</v>
      </c>
      <c r="DK2330">
        <v>1.0225260257720947</v>
      </c>
      <c r="DL2330">
        <v>1.0971022844314575</v>
      </c>
      <c r="DM2330">
        <v>1.1518664360046387</v>
      </c>
      <c r="DN2330">
        <v>1.2660667896270752</v>
      </c>
      <c r="DO2330">
        <v>1.2578394412994385</v>
      </c>
      <c r="DP2330">
        <v>29.979747772216797</v>
      </c>
      <c r="DQ2330">
        <v>90.031814575195313</v>
      </c>
      <c r="DR2330">
        <v>89.922584533691406</v>
      </c>
      <c r="DS2330">
        <v>89.080352783203125</v>
      </c>
      <c r="DT2330">
        <v>88.593429565429688</v>
      </c>
      <c r="DU2330">
        <v>88.238105773925781</v>
      </c>
      <c r="DV2330">
        <v>30.056720733642578</v>
      </c>
      <c r="DW2330">
        <v>4.076012134552002</v>
      </c>
      <c r="DX2330">
        <v>4.0670208930969238</v>
      </c>
      <c r="DY2330">
        <v>4.118751049041748</v>
      </c>
      <c r="DZ2330">
        <v>3.9164340496063232</v>
      </c>
      <c r="EA2330">
        <v>3.5827925205230713</v>
      </c>
      <c r="EB2330">
        <v>3.5052547454833984</v>
      </c>
      <c r="EC2330">
        <v>3.4439342021942139</v>
      </c>
      <c r="ED2330">
        <v>3.3818998336791992</v>
      </c>
      <c r="EE2330">
        <v>3.3032410144805908</v>
      </c>
      <c r="EF2330">
        <v>3.2281730175018311</v>
      </c>
      <c r="EG2330">
        <v>3.2097678184509277</v>
      </c>
      <c r="EH2330">
        <v>3.1797096729278564</v>
      </c>
      <c r="EI2330">
        <v>3.3215932846069336</v>
      </c>
      <c r="EJ2330">
        <v>3.4454777240753174</v>
      </c>
      <c r="EK2330">
        <v>3.5854384899139404</v>
      </c>
      <c r="EL2330">
        <v>3.824704647064209</v>
      </c>
      <c r="EM2330">
        <v>3.8572585582733154</v>
      </c>
      <c r="EN2330">
        <v>33.119255065917969</v>
      </c>
      <c r="EO2330">
        <v>93.749168395996094</v>
      </c>
      <c r="EP2330">
        <v>93.643226623535156</v>
      </c>
      <c r="EQ2330">
        <v>92.833587646484375</v>
      </c>
      <c r="ER2330">
        <v>92.368797302246094</v>
      </c>
      <c r="ES2330">
        <v>92.000717163085938</v>
      </c>
      <c r="ET2330">
        <v>33.229209899902344</v>
      </c>
      <c r="EU2330">
        <v>6.9386649131774902</v>
      </c>
      <c r="EV2330">
        <v>6.9338335990905762</v>
      </c>
      <c r="EW2330">
        <v>6.957486629486084</v>
      </c>
      <c r="EX2330">
        <v>6.6973409652709961</v>
      </c>
      <c r="EY2330">
        <v>6.3527212142944336</v>
      </c>
      <c r="EZ2330">
        <v>70.062339782714844</v>
      </c>
      <c r="FA2330">
        <v>68.960830688476563</v>
      </c>
      <c r="FB2330">
        <v>68.111763000488281</v>
      </c>
      <c r="FC2330">
        <v>67.427131652832031</v>
      </c>
      <c r="FD2330">
        <v>66.710830688476563</v>
      </c>
      <c r="FE2330">
        <v>65.996002197265625</v>
      </c>
      <c r="FF2330">
        <v>66.038375854492188</v>
      </c>
      <c r="FG2330">
        <v>66.712944030761719</v>
      </c>
      <c r="FH2330">
        <v>67.249687194824219</v>
      </c>
      <c r="FI2330">
        <v>71.512290954589844</v>
      </c>
      <c r="FJ2330">
        <v>76.899528503417969</v>
      </c>
      <c r="FK2330">
        <v>82.001564025878906</v>
      </c>
      <c r="FL2330">
        <v>85.475570678710938</v>
      </c>
      <c r="FM2330">
        <v>87.633941650390625</v>
      </c>
      <c r="FN2330">
        <v>89.1356201171875</v>
      </c>
      <c r="FO2330">
        <v>89.486640930175781</v>
      </c>
      <c r="FP2330">
        <v>88.863288879394531</v>
      </c>
      <c r="FQ2330">
        <v>87.464088439941406</v>
      </c>
      <c r="FR2330">
        <v>85.148506164550781</v>
      </c>
      <c r="FS2330">
        <v>81.335044860839844</v>
      </c>
      <c r="FT2330">
        <v>77.792518615722656</v>
      </c>
      <c r="FU2330">
        <v>75.224029541015625</v>
      </c>
      <c r="FV2330">
        <v>73.319526672363281</v>
      </c>
      <c r="FW2330">
        <v>71.637153625488281</v>
      </c>
      <c r="FX2330">
        <v>1594</v>
      </c>
      <c r="FY2330">
        <v>1.6445562243461609E-2</v>
      </c>
      <c r="FZ2330">
        <v>1</v>
      </c>
    </row>
    <row r="2331" spans="1:182" x14ac:dyDescent="0.2">
      <c r="A2331" t="s">
        <v>245</v>
      </c>
      <c r="B2331" t="s">
        <v>252</v>
      </c>
      <c r="C2331" t="s">
        <v>218</v>
      </c>
      <c r="D2331" t="s">
        <v>45</v>
      </c>
      <c r="E2331">
        <v>2016</v>
      </c>
      <c r="F2331" t="s">
        <v>231</v>
      </c>
      <c r="G2331" t="s">
        <v>10</v>
      </c>
      <c r="H2331" t="s">
        <v>226</v>
      </c>
      <c r="I2331">
        <v>1056.5999999999999</v>
      </c>
      <c r="L2331">
        <v>243.16751208481674</v>
      </c>
      <c r="M2331">
        <v>237.50511967465314</v>
      </c>
      <c r="N2331">
        <v>233.35330471664983</v>
      </c>
      <c r="O2331">
        <v>231.73284219480107</v>
      </c>
      <c r="P2331">
        <v>236.11148612794429</v>
      </c>
      <c r="Q2331">
        <v>245.94100134307001</v>
      </c>
      <c r="R2331">
        <v>260.90681859315049</v>
      </c>
      <c r="S2331">
        <v>268.93972781002441</v>
      </c>
      <c r="T2331">
        <v>274.63747814437869</v>
      </c>
      <c r="U2331">
        <v>282.74551075490325</v>
      </c>
      <c r="V2331">
        <v>295.69843751222152</v>
      </c>
      <c r="W2331">
        <v>301.96581964027774</v>
      </c>
      <c r="X2331">
        <v>303.87083846326044</v>
      </c>
      <c r="Y2331">
        <v>306.84323474818871</v>
      </c>
      <c r="Z2331">
        <v>309.04672481817425</v>
      </c>
      <c r="AA2331">
        <v>308.08988756055817</v>
      </c>
      <c r="AB2331">
        <v>305.88883579266792</v>
      </c>
      <c r="AC2331">
        <v>301.445517978613</v>
      </c>
      <c r="AD2331">
        <v>299.43476533424246</v>
      </c>
      <c r="AE2331">
        <v>299.83379889832167</v>
      </c>
      <c r="AF2331">
        <v>295.86581107538638</v>
      </c>
      <c r="AG2331">
        <v>282.23044526813885</v>
      </c>
      <c r="AH2331">
        <v>266.25707033399345</v>
      </c>
      <c r="AI2331">
        <v>253.28769312746462</v>
      </c>
      <c r="AJ2331">
        <v>-4.5956125259399414</v>
      </c>
      <c r="AK2331">
        <v>-4.5251679420471191</v>
      </c>
      <c r="AL2331">
        <v>-4.4845643043518066</v>
      </c>
      <c r="AM2331">
        <v>-4.4822516441345215</v>
      </c>
      <c r="AN2331">
        <v>-4.4486722946166992</v>
      </c>
      <c r="AO2331">
        <v>-4.4305200576782227</v>
      </c>
      <c r="AP2331">
        <v>-4.471524715423584</v>
      </c>
      <c r="AQ2331">
        <v>-4.4611949920654297</v>
      </c>
      <c r="AR2331">
        <v>-4.5042281150817871</v>
      </c>
      <c r="AS2331">
        <v>-4.6526751518249512</v>
      </c>
      <c r="AT2331">
        <v>-4.8367805480957031</v>
      </c>
      <c r="AU2331">
        <v>-4.9422793388366699</v>
      </c>
      <c r="AV2331">
        <v>22.491416931152344</v>
      </c>
      <c r="AW2331">
        <v>81.165214538574219</v>
      </c>
      <c r="AX2331">
        <v>81.048141479492188</v>
      </c>
      <c r="AY2331">
        <v>80.128166198730469</v>
      </c>
      <c r="AZ2331">
        <v>79.588455200195313</v>
      </c>
      <c r="BA2331">
        <v>79.263557434082031</v>
      </c>
      <c r="BB2331">
        <v>22.489723205566406</v>
      </c>
      <c r="BC2331">
        <v>-2.7519688606262207</v>
      </c>
      <c r="BD2331">
        <v>-2.770883321762085</v>
      </c>
      <c r="BE2331">
        <v>-2.6521847248077393</v>
      </c>
      <c r="BF2331">
        <v>-2.7165679931640625</v>
      </c>
      <c r="BG2331">
        <v>-3.0240242481231689</v>
      </c>
      <c r="BH2331">
        <v>-2.2025835514068604</v>
      </c>
      <c r="BI2331">
        <v>-2.171062707901001</v>
      </c>
      <c r="BJ2331">
        <v>-2.1607789993286133</v>
      </c>
      <c r="BK2331">
        <v>-2.1823854446411133</v>
      </c>
      <c r="BL2331">
        <v>-2.1809012889862061</v>
      </c>
      <c r="BM2331">
        <v>-2.1735479831695557</v>
      </c>
      <c r="BN2331">
        <v>-2.2113192081451416</v>
      </c>
      <c r="BO2331">
        <v>-2.1621277332305908</v>
      </c>
      <c r="BP2331">
        <v>-2.1558527946472168</v>
      </c>
      <c r="BQ2331">
        <v>-2.2191028594970703</v>
      </c>
      <c r="BR2331">
        <v>-2.2781426906585693</v>
      </c>
      <c r="BS2331">
        <v>-2.342860221862793</v>
      </c>
      <c r="BT2331">
        <v>25.630922317504883</v>
      </c>
      <c r="BU2331">
        <v>84.882568359375</v>
      </c>
      <c r="BV2331">
        <v>84.768783569335937</v>
      </c>
      <c r="BW2331">
        <v>83.881393432617188</v>
      </c>
      <c r="BX2331">
        <v>83.363822937011719</v>
      </c>
      <c r="BY2331">
        <v>83.026168823242188</v>
      </c>
      <c r="BZ2331">
        <v>25.662210464477539</v>
      </c>
      <c r="CA2331">
        <v>0.11068354547023773</v>
      </c>
      <c r="CB2331">
        <v>9.5929451286792755E-2</v>
      </c>
      <c r="CC2331">
        <v>0.18655122816562653</v>
      </c>
      <c r="CD2331">
        <v>6.4338885247707367E-2</v>
      </c>
      <c r="CE2331">
        <v>-0.25409570336341858</v>
      </c>
      <c r="CF2331">
        <v>-0.54517894983291626</v>
      </c>
      <c r="CG2331">
        <v>-0.54061681032180786</v>
      </c>
      <c r="CH2331">
        <v>-0.55133229494094849</v>
      </c>
      <c r="CI2331">
        <v>-0.58950525522232056</v>
      </c>
      <c r="CJ2331">
        <v>-0.61024975776672363</v>
      </c>
      <c r="CK2331">
        <v>-0.61037600040435791</v>
      </c>
      <c r="CL2331">
        <v>-0.64590758085250854</v>
      </c>
      <c r="CM2331">
        <v>-0.56980085372924805</v>
      </c>
      <c r="CN2331">
        <v>-0.52937531471252441</v>
      </c>
      <c r="CO2331">
        <v>-0.53361815214157104</v>
      </c>
      <c r="CP2331">
        <v>-0.50603795051574707</v>
      </c>
      <c r="CQ2331">
        <v>-0.54251039028167725</v>
      </c>
      <c r="CR2331">
        <v>27.805335998535156</v>
      </c>
      <c r="CS2331">
        <v>87.457191467285156</v>
      </c>
      <c r="CT2331">
        <v>87.345680236816406</v>
      </c>
      <c r="CU2331">
        <v>86.480873107910156</v>
      </c>
      <c r="CV2331">
        <v>85.978630065917969</v>
      </c>
      <c r="CW2331">
        <v>85.63214111328125</v>
      </c>
      <c r="CX2331">
        <v>27.859466552734375</v>
      </c>
      <c r="CY2331">
        <v>2.0933480262756348</v>
      </c>
      <c r="CZ2331">
        <v>2.0814752578735352</v>
      </c>
      <c r="DA2331">
        <v>2.1526510715484619</v>
      </c>
      <c r="DB2331">
        <v>1.9903864860534668</v>
      </c>
      <c r="DC2331">
        <v>1.6643483638763428</v>
      </c>
      <c r="DD2331">
        <v>1.1122256517410278</v>
      </c>
      <c r="DE2331">
        <v>1.0898290872573853</v>
      </c>
      <c r="DF2331">
        <v>1.0581144094467163</v>
      </c>
      <c r="DG2331">
        <v>1.0033750534057617</v>
      </c>
      <c r="DH2331">
        <v>0.96040177345275879</v>
      </c>
      <c r="DI2331">
        <v>0.95279586315155029</v>
      </c>
      <c r="DJ2331">
        <v>0.91950404644012451</v>
      </c>
      <c r="DK2331">
        <v>1.0225260257720947</v>
      </c>
      <c r="DL2331">
        <v>1.0971022844314575</v>
      </c>
      <c r="DM2331">
        <v>1.1518664360046387</v>
      </c>
      <c r="DN2331">
        <v>1.2660667896270752</v>
      </c>
      <c r="DO2331">
        <v>1.2578394412994385</v>
      </c>
      <c r="DP2331">
        <v>29.979747772216797</v>
      </c>
      <c r="DQ2331">
        <v>90.031814575195313</v>
      </c>
      <c r="DR2331">
        <v>89.922584533691406</v>
      </c>
      <c r="DS2331">
        <v>89.080352783203125</v>
      </c>
      <c r="DT2331">
        <v>88.593429565429688</v>
      </c>
      <c r="DU2331">
        <v>88.238105773925781</v>
      </c>
      <c r="DV2331">
        <v>30.056720733642578</v>
      </c>
      <c r="DW2331">
        <v>4.076012134552002</v>
      </c>
      <c r="DX2331">
        <v>4.0670208930969238</v>
      </c>
      <c r="DY2331">
        <v>4.118751049041748</v>
      </c>
      <c r="DZ2331">
        <v>3.9164340496063232</v>
      </c>
      <c r="EA2331">
        <v>3.5827925205230713</v>
      </c>
      <c r="EB2331">
        <v>3.5052547454833984</v>
      </c>
      <c r="EC2331">
        <v>3.4439342021942139</v>
      </c>
      <c r="ED2331">
        <v>3.3818998336791992</v>
      </c>
      <c r="EE2331">
        <v>3.3032410144805908</v>
      </c>
      <c r="EF2331">
        <v>3.2281730175018311</v>
      </c>
      <c r="EG2331">
        <v>3.2097678184509277</v>
      </c>
      <c r="EH2331">
        <v>3.1797096729278564</v>
      </c>
      <c r="EI2331">
        <v>3.3215932846069336</v>
      </c>
      <c r="EJ2331">
        <v>3.4454777240753174</v>
      </c>
      <c r="EK2331">
        <v>3.5854384899139404</v>
      </c>
      <c r="EL2331">
        <v>3.824704647064209</v>
      </c>
      <c r="EM2331">
        <v>3.8572585582733154</v>
      </c>
      <c r="EN2331">
        <v>33.119255065917969</v>
      </c>
      <c r="EO2331">
        <v>93.749168395996094</v>
      </c>
      <c r="EP2331">
        <v>93.643226623535156</v>
      </c>
      <c r="EQ2331">
        <v>92.833587646484375</v>
      </c>
      <c r="ER2331">
        <v>92.368797302246094</v>
      </c>
      <c r="ES2331">
        <v>92.000717163085938</v>
      </c>
      <c r="ET2331">
        <v>33.229209899902344</v>
      </c>
      <c r="EU2331">
        <v>6.9386649131774902</v>
      </c>
      <c r="EV2331">
        <v>6.9338335990905762</v>
      </c>
      <c r="EW2331">
        <v>6.957486629486084</v>
      </c>
      <c r="EX2331">
        <v>6.6973409652709961</v>
      </c>
      <c r="EY2331">
        <v>6.3527212142944336</v>
      </c>
      <c r="EZ2331">
        <v>70.062339782714844</v>
      </c>
      <c r="FA2331">
        <v>68.960830688476563</v>
      </c>
      <c r="FB2331">
        <v>68.111763000488281</v>
      </c>
      <c r="FC2331">
        <v>67.427131652832031</v>
      </c>
      <c r="FD2331">
        <v>66.710830688476563</v>
      </c>
      <c r="FE2331">
        <v>65.996002197265625</v>
      </c>
      <c r="FF2331">
        <v>66.038375854492188</v>
      </c>
      <c r="FG2331">
        <v>66.712944030761719</v>
      </c>
      <c r="FH2331">
        <v>67.249687194824219</v>
      </c>
      <c r="FI2331">
        <v>71.512290954589844</v>
      </c>
      <c r="FJ2331">
        <v>76.899528503417969</v>
      </c>
      <c r="FK2331">
        <v>82.001564025878906</v>
      </c>
      <c r="FL2331">
        <v>85.475570678710938</v>
      </c>
      <c r="FM2331">
        <v>87.633941650390625</v>
      </c>
      <c r="FN2331">
        <v>89.1356201171875</v>
      </c>
      <c r="FO2331">
        <v>89.486640930175781</v>
      </c>
      <c r="FP2331">
        <v>88.863288879394531</v>
      </c>
      <c r="FQ2331">
        <v>87.464088439941406</v>
      </c>
      <c r="FR2331">
        <v>85.148506164550781</v>
      </c>
      <c r="FS2331">
        <v>81.335044860839844</v>
      </c>
      <c r="FT2331">
        <v>77.792518615722656</v>
      </c>
      <c r="FU2331">
        <v>75.224029541015625</v>
      </c>
      <c r="FV2331">
        <v>73.319526672363281</v>
      </c>
      <c r="FW2331">
        <v>71.637153625488281</v>
      </c>
      <c r="FX2331">
        <v>1594</v>
      </c>
      <c r="FY2331">
        <v>1.6445562243461609E-2</v>
      </c>
      <c r="FZ2331">
        <v>1</v>
      </c>
    </row>
    <row r="2332" spans="1:182" x14ac:dyDescent="0.2">
      <c r="A2332" t="s">
        <v>245</v>
      </c>
      <c r="B2332" t="s">
        <v>252</v>
      </c>
      <c r="C2332" t="s">
        <v>218</v>
      </c>
      <c r="D2332" t="s">
        <v>45</v>
      </c>
      <c r="E2332">
        <v>2017</v>
      </c>
      <c r="F2332" t="s">
        <v>231</v>
      </c>
      <c r="G2332" t="s">
        <v>10</v>
      </c>
      <c r="H2332" t="s">
        <v>226</v>
      </c>
      <c r="I2332">
        <v>1056.5999999999999</v>
      </c>
      <c r="L2332">
        <v>243.16751208481674</v>
      </c>
      <c r="M2332">
        <v>237.50511967465314</v>
      </c>
      <c r="N2332">
        <v>233.3533047166498</v>
      </c>
      <c r="O2332">
        <v>231.73284219480107</v>
      </c>
      <c r="P2332">
        <v>236.11148612794429</v>
      </c>
      <c r="Q2332">
        <v>245.94100134307004</v>
      </c>
      <c r="R2332">
        <v>260.90681859315049</v>
      </c>
      <c r="S2332">
        <v>268.93972781002441</v>
      </c>
      <c r="T2332">
        <v>274.63747814437863</v>
      </c>
      <c r="U2332">
        <v>282.74551075490319</v>
      </c>
      <c r="V2332">
        <v>295.69843751222152</v>
      </c>
      <c r="W2332">
        <v>301.96581964027774</v>
      </c>
      <c r="X2332">
        <v>303.87083846326044</v>
      </c>
      <c r="Y2332">
        <v>306.84323474818871</v>
      </c>
      <c r="Z2332">
        <v>309.04672481817425</v>
      </c>
      <c r="AA2332">
        <v>308.08988756055817</v>
      </c>
      <c r="AB2332">
        <v>305.88883579266792</v>
      </c>
      <c r="AC2332">
        <v>301.445517978613</v>
      </c>
      <c r="AD2332">
        <v>299.43476533424246</v>
      </c>
      <c r="AE2332">
        <v>299.83379889832167</v>
      </c>
      <c r="AF2332">
        <v>295.86581107538638</v>
      </c>
      <c r="AG2332">
        <v>282.23044526813885</v>
      </c>
      <c r="AH2332">
        <v>266.2570703339934</v>
      </c>
      <c r="AI2332">
        <v>253.28769312746459</v>
      </c>
      <c r="AJ2332">
        <v>-4.5956125259399414</v>
      </c>
      <c r="AK2332">
        <v>-4.5251679420471191</v>
      </c>
      <c r="AL2332">
        <v>-4.4845643043518066</v>
      </c>
      <c r="AM2332">
        <v>-4.4822516441345215</v>
      </c>
      <c r="AN2332">
        <v>-4.4486722946166992</v>
      </c>
      <c r="AO2332">
        <v>-4.4305200576782227</v>
      </c>
      <c r="AP2332">
        <v>-4.471524715423584</v>
      </c>
      <c r="AQ2332">
        <v>-4.4611949920654297</v>
      </c>
      <c r="AR2332">
        <v>-4.5042281150817871</v>
      </c>
      <c r="AS2332">
        <v>-4.6526751518249512</v>
      </c>
      <c r="AT2332">
        <v>-4.8367805480957031</v>
      </c>
      <c r="AU2332">
        <v>-4.9422793388366699</v>
      </c>
      <c r="AV2332">
        <v>22.491416931152344</v>
      </c>
      <c r="AW2332">
        <v>81.165214538574219</v>
      </c>
      <c r="AX2332">
        <v>81.048141479492188</v>
      </c>
      <c r="AY2332">
        <v>80.128166198730469</v>
      </c>
      <c r="AZ2332">
        <v>79.588455200195313</v>
      </c>
      <c r="BA2332">
        <v>79.263557434082031</v>
      </c>
      <c r="BB2332">
        <v>22.489723205566406</v>
      </c>
      <c r="BC2332">
        <v>-2.7519688606262207</v>
      </c>
      <c r="BD2332">
        <v>-2.770883321762085</v>
      </c>
      <c r="BE2332">
        <v>-2.6521847248077393</v>
      </c>
      <c r="BF2332">
        <v>-2.7165679931640625</v>
      </c>
      <c r="BG2332">
        <v>-3.0240242481231689</v>
      </c>
      <c r="BH2332">
        <v>-2.2025835514068604</v>
      </c>
      <c r="BI2332">
        <v>-2.171062707901001</v>
      </c>
      <c r="BJ2332">
        <v>-2.1607789993286133</v>
      </c>
      <c r="BK2332">
        <v>-2.1823854446411133</v>
      </c>
      <c r="BL2332">
        <v>-2.1809012889862061</v>
      </c>
      <c r="BM2332">
        <v>-2.1735479831695557</v>
      </c>
      <c r="BN2332">
        <v>-2.2113192081451416</v>
      </c>
      <c r="BO2332">
        <v>-2.1621277332305908</v>
      </c>
      <c r="BP2332">
        <v>-2.1558527946472168</v>
      </c>
      <c r="BQ2332">
        <v>-2.2191028594970703</v>
      </c>
      <c r="BR2332">
        <v>-2.2781426906585693</v>
      </c>
      <c r="BS2332">
        <v>-2.342860221862793</v>
      </c>
      <c r="BT2332">
        <v>25.630922317504883</v>
      </c>
      <c r="BU2332">
        <v>84.882568359375</v>
      </c>
      <c r="BV2332">
        <v>84.768783569335937</v>
      </c>
      <c r="BW2332">
        <v>83.881393432617188</v>
      </c>
      <c r="BX2332">
        <v>83.363822937011719</v>
      </c>
      <c r="BY2332">
        <v>83.026168823242188</v>
      </c>
      <c r="BZ2332">
        <v>25.662210464477539</v>
      </c>
      <c r="CA2332">
        <v>0.11068354547023773</v>
      </c>
      <c r="CB2332">
        <v>9.5929451286792755E-2</v>
      </c>
      <c r="CC2332">
        <v>0.18655122816562653</v>
      </c>
      <c r="CD2332">
        <v>6.4338885247707367E-2</v>
      </c>
      <c r="CE2332">
        <v>-0.25409570336341858</v>
      </c>
      <c r="CF2332">
        <v>-0.54517894983291626</v>
      </c>
      <c r="CG2332">
        <v>-0.54061681032180786</v>
      </c>
      <c r="CH2332">
        <v>-0.55133229494094849</v>
      </c>
      <c r="CI2332">
        <v>-0.58950525522232056</v>
      </c>
      <c r="CJ2332">
        <v>-0.61024975776672363</v>
      </c>
      <c r="CK2332">
        <v>-0.61037600040435791</v>
      </c>
      <c r="CL2332">
        <v>-0.64590758085250854</v>
      </c>
      <c r="CM2332">
        <v>-0.56980085372924805</v>
      </c>
      <c r="CN2332">
        <v>-0.52937531471252441</v>
      </c>
      <c r="CO2332">
        <v>-0.53361815214157104</v>
      </c>
      <c r="CP2332">
        <v>-0.50603795051574707</v>
      </c>
      <c r="CQ2332">
        <v>-0.54251039028167725</v>
      </c>
      <c r="CR2332">
        <v>27.805335998535156</v>
      </c>
      <c r="CS2332">
        <v>87.457191467285156</v>
      </c>
      <c r="CT2332">
        <v>87.345680236816406</v>
      </c>
      <c r="CU2332">
        <v>86.480873107910156</v>
      </c>
      <c r="CV2332">
        <v>85.978630065917969</v>
      </c>
      <c r="CW2332">
        <v>85.63214111328125</v>
      </c>
      <c r="CX2332">
        <v>27.859466552734375</v>
      </c>
      <c r="CY2332">
        <v>2.0933480262756348</v>
      </c>
      <c r="CZ2332">
        <v>2.0814752578735352</v>
      </c>
      <c r="DA2332">
        <v>2.1526510715484619</v>
      </c>
      <c r="DB2332">
        <v>1.9903864860534668</v>
      </c>
      <c r="DC2332">
        <v>1.6643483638763428</v>
      </c>
      <c r="DD2332">
        <v>1.1122256517410278</v>
      </c>
      <c r="DE2332">
        <v>1.0898290872573853</v>
      </c>
      <c r="DF2332">
        <v>1.0581144094467163</v>
      </c>
      <c r="DG2332">
        <v>1.0033750534057617</v>
      </c>
      <c r="DH2332">
        <v>0.96040177345275879</v>
      </c>
      <c r="DI2332">
        <v>0.95279586315155029</v>
      </c>
      <c r="DJ2332">
        <v>0.91950404644012451</v>
      </c>
      <c r="DK2332">
        <v>1.0225260257720947</v>
      </c>
      <c r="DL2332">
        <v>1.0971022844314575</v>
      </c>
      <c r="DM2332">
        <v>1.1518664360046387</v>
      </c>
      <c r="DN2332">
        <v>1.2660667896270752</v>
      </c>
      <c r="DO2332">
        <v>1.2578394412994385</v>
      </c>
      <c r="DP2332">
        <v>29.979747772216797</v>
      </c>
      <c r="DQ2332">
        <v>90.031814575195313</v>
      </c>
      <c r="DR2332">
        <v>89.922584533691406</v>
      </c>
      <c r="DS2332">
        <v>89.080352783203125</v>
      </c>
      <c r="DT2332">
        <v>88.593429565429688</v>
      </c>
      <c r="DU2332">
        <v>88.238105773925781</v>
      </c>
      <c r="DV2332">
        <v>30.056720733642578</v>
      </c>
      <c r="DW2332">
        <v>4.076012134552002</v>
      </c>
      <c r="DX2332">
        <v>4.0670208930969238</v>
      </c>
      <c r="DY2332">
        <v>4.118751049041748</v>
      </c>
      <c r="DZ2332">
        <v>3.9164340496063232</v>
      </c>
      <c r="EA2332">
        <v>3.5827925205230713</v>
      </c>
      <c r="EB2332">
        <v>3.5052547454833984</v>
      </c>
      <c r="EC2332">
        <v>3.4439342021942139</v>
      </c>
      <c r="ED2332">
        <v>3.3818998336791992</v>
      </c>
      <c r="EE2332">
        <v>3.3032410144805908</v>
      </c>
      <c r="EF2332">
        <v>3.2281730175018311</v>
      </c>
      <c r="EG2332">
        <v>3.2097678184509277</v>
      </c>
      <c r="EH2332">
        <v>3.1797096729278564</v>
      </c>
      <c r="EI2332">
        <v>3.3215932846069336</v>
      </c>
      <c r="EJ2332">
        <v>3.4454777240753174</v>
      </c>
      <c r="EK2332">
        <v>3.5854384899139404</v>
      </c>
      <c r="EL2332">
        <v>3.824704647064209</v>
      </c>
      <c r="EM2332">
        <v>3.8572585582733154</v>
      </c>
      <c r="EN2332">
        <v>33.119255065917969</v>
      </c>
      <c r="EO2332">
        <v>93.749168395996094</v>
      </c>
      <c r="EP2332">
        <v>93.643226623535156</v>
      </c>
      <c r="EQ2332">
        <v>92.833587646484375</v>
      </c>
      <c r="ER2332">
        <v>92.368797302246094</v>
      </c>
      <c r="ES2332">
        <v>92.000717163085938</v>
      </c>
      <c r="ET2332">
        <v>33.229209899902344</v>
      </c>
      <c r="EU2332">
        <v>6.9386649131774902</v>
      </c>
      <c r="EV2332">
        <v>6.9338335990905762</v>
      </c>
      <c r="EW2332">
        <v>6.957486629486084</v>
      </c>
      <c r="EX2332">
        <v>6.6973409652709961</v>
      </c>
      <c r="EY2332">
        <v>6.3527212142944336</v>
      </c>
      <c r="EZ2332">
        <v>70.062339782714844</v>
      </c>
      <c r="FA2332">
        <v>68.960830688476563</v>
      </c>
      <c r="FB2332">
        <v>68.111763000488281</v>
      </c>
      <c r="FC2332">
        <v>67.427131652832031</v>
      </c>
      <c r="FD2332">
        <v>66.710830688476563</v>
      </c>
      <c r="FE2332">
        <v>65.996002197265625</v>
      </c>
      <c r="FF2332">
        <v>66.038375854492188</v>
      </c>
      <c r="FG2332">
        <v>66.712944030761719</v>
      </c>
      <c r="FH2332">
        <v>67.249687194824219</v>
      </c>
      <c r="FI2332">
        <v>71.512290954589844</v>
      </c>
      <c r="FJ2332">
        <v>76.899528503417969</v>
      </c>
      <c r="FK2332">
        <v>82.001564025878906</v>
      </c>
      <c r="FL2332">
        <v>85.475570678710938</v>
      </c>
      <c r="FM2332">
        <v>87.633941650390625</v>
      </c>
      <c r="FN2332">
        <v>89.1356201171875</v>
      </c>
      <c r="FO2332">
        <v>89.486640930175781</v>
      </c>
      <c r="FP2332">
        <v>88.863288879394531</v>
      </c>
      <c r="FQ2332">
        <v>87.464088439941406</v>
      </c>
      <c r="FR2332">
        <v>85.148506164550781</v>
      </c>
      <c r="FS2332">
        <v>81.335044860839844</v>
      </c>
      <c r="FT2332">
        <v>77.792518615722656</v>
      </c>
      <c r="FU2332">
        <v>75.224029541015625</v>
      </c>
      <c r="FV2332">
        <v>73.319526672363281</v>
      </c>
      <c r="FW2332">
        <v>71.637153625488281</v>
      </c>
      <c r="FX2332">
        <v>1594</v>
      </c>
      <c r="FY2332">
        <v>1.6445562243461609E-2</v>
      </c>
      <c r="FZ2332">
        <v>1</v>
      </c>
    </row>
    <row r="2333" spans="1:182" x14ac:dyDescent="0.2">
      <c r="A2333" t="s">
        <v>245</v>
      </c>
      <c r="B2333" t="s">
        <v>252</v>
      </c>
      <c r="C2333" t="s">
        <v>218</v>
      </c>
      <c r="D2333" t="s">
        <v>46</v>
      </c>
      <c r="E2333">
        <v>2015</v>
      </c>
      <c r="F2333" t="s">
        <v>231</v>
      </c>
      <c r="G2333" t="s">
        <v>10</v>
      </c>
      <c r="H2333" t="s">
        <v>226</v>
      </c>
      <c r="I2333">
        <v>579.20000000000005</v>
      </c>
      <c r="L2333">
        <v>122.19018799157166</v>
      </c>
      <c r="M2333">
        <v>119.45344302273664</v>
      </c>
      <c r="N2333">
        <v>117.52091590786758</v>
      </c>
      <c r="O2333">
        <v>116.16301195884466</v>
      </c>
      <c r="P2333">
        <v>117.75135378637307</v>
      </c>
      <c r="Q2333">
        <v>125.01206383488808</v>
      </c>
      <c r="R2333">
        <v>135.60860274198407</v>
      </c>
      <c r="S2333">
        <v>138.41322234470593</v>
      </c>
      <c r="T2333">
        <v>146.91440549506908</v>
      </c>
      <c r="U2333">
        <v>145.23462019517862</v>
      </c>
      <c r="V2333">
        <v>148.81351487005654</v>
      </c>
      <c r="W2333">
        <v>154.78771009620544</v>
      </c>
      <c r="X2333">
        <v>159.13717485266787</v>
      </c>
      <c r="Y2333">
        <v>160.40537170388254</v>
      </c>
      <c r="Z2333">
        <v>160.99376552121188</v>
      </c>
      <c r="AA2333">
        <v>160.80765979720354</v>
      </c>
      <c r="AB2333">
        <v>157.75921959650205</v>
      </c>
      <c r="AC2333">
        <v>153.35031459056495</v>
      </c>
      <c r="AD2333">
        <v>150.89702983742924</v>
      </c>
      <c r="AE2333">
        <v>152.3144445304487</v>
      </c>
      <c r="AF2333">
        <v>151.12893101655487</v>
      </c>
      <c r="AG2333">
        <v>145.16245490940048</v>
      </c>
      <c r="AH2333">
        <v>139.70705957464716</v>
      </c>
      <c r="AI2333">
        <v>132.57750245786036</v>
      </c>
      <c r="AJ2333">
        <v>-3.3654732704162598</v>
      </c>
      <c r="AK2333">
        <v>-3.325758695602417</v>
      </c>
      <c r="AL2333">
        <v>-3.313887357711792</v>
      </c>
      <c r="AM2333">
        <v>-3.3567366600036621</v>
      </c>
      <c r="AN2333">
        <v>-3.3695738315582275</v>
      </c>
      <c r="AO2333">
        <v>-3.461611270904541</v>
      </c>
      <c r="AP2333">
        <v>-3.6669039726257324</v>
      </c>
      <c r="AQ2333">
        <v>-3.9852173328399658</v>
      </c>
      <c r="AR2333">
        <v>-4.2837400436401367</v>
      </c>
      <c r="AS2333">
        <v>-4.0237021446228027</v>
      </c>
      <c r="AT2333">
        <v>-3.8447670936584473</v>
      </c>
      <c r="AU2333">
        <v>-3.6487317085266113</v>
      </c>
      <c r="AV2333">
        <v>-3.7120165824890137</v>
      </c>
      <c r="AW2333">
        <v>-3.9166512489318848</v>
      </c>
      <c r="AX2333">
        <v>-3.8825314044952393</v>
      </c>
      <c r="AY2333">
        <v>9.1332569122314453</v>
      </c>
      <c r="AZ2333">
        <v>37.024700164794922</v>
      </c>
      <c r="BA2333">
        <v>36.640270233154297</v>
      </c>
      <c r="BB2333">
        <v>37.101661682128906</v>
      </c>
      <c r="BC2333">
        <v>38.974952697753906</v>
      </c>
      <c r="BD2333">
        <v>39.321071624755859</v>
      </c>
      <c r="BE2333">
        <v>8.1591958999633789</v>
      </c>
      <c r="BF2333">
        <v>-4.2701387405395508</v>
      </c>
      <c r="BG2333">
        <v>-4.1631102561950684</v>
      </c>
      <c r="BH2333">
        <v>-1.5743680000305176</v>
      </c>
      <c r="BI2333">
        <v>-1.5676685571670532</v>
      </c>
      <c r="BJ2333">
        <v>-1.5582282543182373</v>
      </c>
      <c r="BK2333">
        <v>-1.5733197927474976</v>
      </c>
      <c r="BL2333">
        <v>-1.5782313346862793</v>
      </c>
      <c r="BM2333">
        <v>-1.6194866895675659</v>
      </c>
      <c r="BN2333">
        <v>-1.7117773294448853</v>
      </c>
      <c r="BO2333">
        <v>-1.9307113885879517</v>
      </c>
      <c r="BP2333">
        <v>-2.0153634548187256</v>
      </c>
      <c r="BQ2333">
        <v>-1.9057698249816895</v>
      </c>
      <c r="BR2333">
        <v>-1.8464692831039429</v>
      </c>
      <c r="BS2333">
        <v>-1.7086058855056763</v>
      </c>
      <c r="BT2333">
        <v>-1.7103258371353149</v>
      </c>
      <c r="BU2333">
        <v>-1.8072831630706787</v>
      </c>
      <c r="BV2333">
        <v>-1.7772767543792725</v>
      </c>
      <c r="BW2333">
        <v>11.487621307373047</v>
      </c>
      <c r="BX2333">
        <v>39.652484893798828</v>
      </c>
      <c r="BY2333">
        <v>39.123039245605469</v>
      </c>
      <c r="BZ2333">
        <v>39.823204040527344</v>
      </c>
      <c r="CA2333">
        <v>41.801895141601563</v>
      </c>
      <c r="CB2333">
        <v>42.191398620605469</v>
      </c>
      <c r="CC2333">
        <v>10.785775184631348</v>
      </c>
      <c r="CD2333">
        <v>-1.7144265174865723</v>
      </c>
      <c r="CE2333">
        <v>-1.5473929643630981</v>
      </c>
      <c r="CF2333">
        <v>-0.33385390043258667</v>
      </c>
      <c r="CG2333">
        <v>-0.35002070665359497</v>
      </c>
      <c r="CH2333">
        <v>-0.3422640860080719</v>
      </c>
      <c r="CI2333">
        <v>-0.33813068270683289</v>
      </c>
      <c r="CJ2333">
        <v>-0.3375529944896698</v>
      </c>
      <c r="CK2333">
        <v>-0.34363684058189392</v>
      </c>
      <c r="CL2333">
        <v>-0.35766249895095825</v>
      </c>
      <c r="CM2333">
        <v>-0.50776684284210205</v>
      </c>
      <c r="CN2333">
        <v>-0.44429263472557068</v>
      </c>
      <c r="CO2333">
        <v>-0.43889641761779785</v>
      </c>
      <c r="CP2333">
        <v>-0.46245437860488892</v>
      </c>
      <c r="CQ2333">
        <v>-0.36488068103790283</v>
      </c>
      <c r="CR2333">
        <v>-0.32396101951599121</v>
      </c>
      <c r="CS2333">
        <v>-0.34634125232696533</v>
      </c>
      <c r="CT2333">
        <v>-0.31918376684188843</v>
      </c>
      <c r="CU2333">
        <v>13.118247032165527</v>
      </c>
      <c r="CV2333">
        <v>41.472480773925781</v>
      </c>
      <c r="CW2333">
        <v>40.842597961425781</v>
      </c>
      <c r="CX2333">
        <v>41.708133697509766</v>
      </c>
      <c r="CY2333">
        <v>43.75982666015625</v>
      </c>
      <c r="CZ2333">
        <v>44.179378509521484</v>
      </c>
      <c r="DA2333">
        <v>12.604935646057129</v>
      </c>
      <c r="DB2333">
        <v>5.5652055889368057E-2</v>
      </c>
      <c r="DC2333">
        <v>0.26424500346183777</v>
      </c>
      <c r="DD2333">
        <v>0.90666013956069946</v>
      </c>
      <c r="DE2333">
        <v>0.86762714385986328</v>
      </c>
      <c r="DF2333">
        <v>0.87370008230209351</v>
      </c>
      <c r="DG2333">
        <v>0.89705842733383179</v>
      </c>
      <c r="DH2333">
        <v>0.9031253457069397</v>
      </c>
      <c r="DI2333">
        <v>0.93221300840377808</v>
      </c>
      <c r="DJ2333">
        <v>0.99645227193832397</v>
      </c>
      <c r="DK2333">
        <v>0.91517770290374756</v>
      </c>
      <c r="DL2333">
        <v>1.1267780065536499</v>
      </c>
      <c r="DM2333">
        <v>1.0279768705368042</v>
      </c>
      <c r="DN2333">
        <v>0.92156058549880981</v>
      </c>
      <c r="DO2333">
        <v>0.97884446382522583</v>
      </c>
      <c r="DP2333">
        <v>1.0624037981033325</v>
      </c>
      <c r="DQ2333">
        <v>1.114600658416748</v>
      </c>
      <c r="DR2333">
        <v>1.1389092206954956</v>
      </c>
      <c r="DS2333">
        <v>14.748872756958008</v>
      </c>
      <c r="DT2333">
        <v>43.292476654052734</v>
      </c>
      <c r="DU2333">
        <v>42.562160491943359</v>
      </c>
      <c r="DV2333">
        <v>43.593067169189453</v>
      </c>
      <c r="DW2333">
        <v>45.717758178710938</v>
      </c>
      <c r="DX2333">
        <v>46.167354583740234</v>
      </c>
      <c r="DY2333">
        <v>14.42409610748291</v>
      </c>
      <c r="DZ2333">
        <v>1.825730562210083</v>
      </c>
      <c r="EA2333">
        <v>2.0758829116821289</v>
      </c>
      <c r="EB2333">
        <v>2.6977653503417969</v>
      </c>
      <c r="EC2333">
        <v>2.6257174015045166</v>
      </c>
      <c r="ED2333">
        <v>2.629359245300293</v>
      </c>
      <c r="EE2333">
        <v>2.6804754734039307</v>
      </c>
      <c r="EF2333">
        <v>2.6944677829742432</v>
      </c>
      <c r="EG2333">
        <v>2.7743375301361084</v>
      </c>
      <c r="EH2333">
        <v>2.9515788555145264</v>
      </c>
      <c r="EI2333">
        <v>2.9696836471557617</v>
      </c>
      <c r="EJ2333">
        <v>3.3951547145843506</v>
      </c>
      <c r="EK2333">
        <v>3.1459090709686279</v>
      </c>
      <c r="EL2333">
        <v>2.9198582172393799</v>
      </c>
      <c r="EM2333">
        <v>2.9189703464508057</v>
      </c>
      <c r="EN2333">
        <v>3.0640943050384521</v>
      </c>
      <c r="EO2333">
        <v>3.2239687442779541</v>
      </c>
      <c r="EP2333">
        <v>3.244163990020752</v>
      </c>
      <c r="EQ2333">
        <v>17.103237152099609</v>
      </c>
      <c r="ER2333">
        <v>45.920261383056641</v>
      </c>
      <c r="ES2333">
        <v>45.044929504394531</v>
      </c>
      <c r="ET2333">
        <v>46.314605712890625</v>
      </c>
      <c r="EU2333">
        <v>48.544700622558594</v>
      </c>
      <c r="EV2333">
        <v>49.037681579589844</v>
      </c>
      <c r="EW2333">
        <v>17.050674438476562</v>
      </c>
      <c r="EX2333">
        <v>4.3814430236816406</v>
      </c>
      <c r="EY2333">
        <v>4.6916003227233887</v>
      </c>
      <c r="EZ2333">
        <v>59.432601928710938</v>
      </c>
      <c r="FA2333">
        <v>58.785614013671875</v>
      </c>
      <c r="FB2333">
        <v>58.15478515625</v>
      </c>
      <c r="FC2333">
        <v>57.440132141113281</v>
      </c>
      <c r="FD2333">
        <v>56.836647033691406</v>
      </c>
      <c r="FE2333">
        <v>56.725921630859375</v>
      </c>
      <c r="FF2333">
        <v>56.153144836425781</v>
      </c>
      <c r="FG2333">
        <v>56.035652160644531</v>
      </c>
      <c r="FH2333">
        <v>59.574832916259766</v>
      </c>
      <c r="FI2333">
        <v>64.545143127441406</v>
      </c>
      <c r="FJ2333">
        <v>70.417724609375</v>
      </c>
      <c r="FK2333">
        <v>75.430282592773438</v>
      </c>
      <c r="FL2333">
        <v>78.840103149414063</v>
      </c>
      <c r="FM2333">
        <v>80.137138366699219</v>
      </c>
      <c r="FN2333">
        <v>80.740005493164062</v>
      </c>
      <c r="FO2333">
        <v>80.29583740234375</v>
      </c>
      <c r="FP2333">
        <v>78.18548583984375</v>
      </c>
      <c r="FQ2333">
        <v>74.217796325683594</v>
      </c>
      <c r="FR2333">
        <v>70.216659545898437</v>
      </c>
      <c r="FS2333">
        <v>67.718955993652344</v>
      </c>
      <c r="FT2333">
        <v>65.773773193359375</v>
      </c>
      <c r="FU2333">
        <v>64.007545471191406</v>
      </c>
      <c r="FV2333">
        <v>62.770027160644531</v>
      </c>
      <c r="FW2333">
        <v>61.578151702880859</v>
      </c>
      <c r="FX2333">
        <v>1594</v>
      </c>
      <c r="FY2333">
        <v>1.6445562243461609E-2</v>
      </c>
      <c r="FZ2333">
        <v>1</v>
      </c>
    </row>
    <row r="2334" spans="1:182" x14ac:dyDescent="0.2">
      <c r="A2334" t="s">
        <v>245</v>
      </c>
      <c r="B2334" t="s">
        <v>252</v>
      </c>
      <c r="C2334" t="s">
        <v>218</v>
      </c>
      <c r="D2334" t="s">
        <v>46</v>
      </c>
      <c r="E2334">
        <v>2016</v>
      </c>
      <c r="F2334" t="s">
        <v>231</v>
      </c>
      <c r="G2334" t="s">
        <v>10</v>
      </c>
      <c r="H2334" t="s">
        <v>226</v>
      </c>
      <c r="I2334">
        <v>579.20000000000005</v>
      </c>
      <c r="L2334">
        <v>122.19018799157166</v>
      </c>
      <c r="M2334">
        <v>119.45344302273664</v>
      </c>
      <c r="N2334">
        <v>117.52091590786758</v>
      </c>
      <c r="O2334">
        <v>116.16301195884466</v>
      </c>
      <c r="P2334">
        <v>117.75135378637307</v>
      </c>
      <c r="Q2334">
        <v>125.01206383488808</v>
      </c>
      <c r="R2334">
        <v>135.60860274198407</v>
      </c>
      <c r="S2334">
        <v>138.41322234470593</v>
      </c>
      <c r="T2334">
        <v>146.91440549506908</v>
      </c>
      <c r="U2334">
        <v>145.23462019517865</v>
      </c>
      <c r="V2334">
        <v>148.81351487005654</v>
      </c>
      <c r="W2334">
        <v>154.78771009620544</v>
      </c>
      <c r="X2334">
        <v>159.13717485266784</v>
      </c>
      <c r="Y2334">
        <v>160.40537170388251</v>
      </c>
      <c r="Z2334">
        <v>160.99376552121188</v>
      </c>
      <c r="AA2334">
        <v>160.80765979720354</v>
      </c>
      <c r="AB2334">
        <v>157.75921959650208</v>
      </c>
      <c r="AC2334">
        <v>153.35031459056495</v>
      </c>
      <c r="AD2334">
        <v>150.89702983742922</v>
      </c>
      <c r="AE2334">
        <v>152.3144445304487</v>
      </c>
      <c r="AF2334">
        <v>151.12893101655487</v>
      </c>
      <c r="AG2334">
        <v>145.16245490940048</v>
      </c>
      <c r="AH2334">
        <v>139.70705957464713</v>
      </c>
      <c r="AI2334">
        <v>132.57750245786036</v>
      </c>
      <c r="AJ2334">
        <v>-3.3654732704162598</v>
      </c>
      <c r="AK2334">
        <v>-3.325758695602417</v>
      </c>
      <c r="AL2334">
        <v>-3.313887357711792</v>
      </c>
      <c r="AM2334">
        <v>-3.3567366600036621</v>
      </c>
      <c r="AN2334">
        <v>-3.3695738315582275</v>
      </c>
      <c r="AO2334">
        <v>-3.461611270904541</v>
      </c>
      <c r="AP2334">
        <v>-3.6669039726257324</v>
      </c>
      <c r="AQ2334">
        <v>-3.9852173328399658</v>
      </c>
      <c r="AR2334">
        <v>-4.2837400436401367</v>
      </c>
      <c r="AS2334">
        <v>-4.0237021446228027</v>
      </c>
      <c r="AT2334">
        <v>-3.8447670936584473</v>
      </c>
      <c r="AU2334">
        <v>-3.6487317085266113</v>
      </c>
      <c r="AV2334">
        <v>-3.7120165824890137</v>
      </c>
      <c r="AW2334">
        <v>-3.9166512489318848</v>
      </c>
      <c r="AX2334">
        <v>-3.8825314044952393</v>
      </c>
      <c r="AY2334">
        <v>9.1332569122314453</v>
      </c>
      <c r="AZ2334">
        <v>37.024700164794922</v>
      </c>
      <c r="BA2334">
        <v>36.640270233154297</v>
      </c>
      <c r="BB2334">
        <v>37.101661682128906</v>
      </c>
      <c r="BC2334">
        <v>38.974952697753906</v>
      </c>
      <c r="BD2334">
        <v>39.321071624755859</v>
      </c>
      <c r="BE2334">
        <v>8.1591958999633789</v>
      </c>
      <c r="BF2334">
        <v>-4.2701387405395508</v>
      </c>
      <c r="BG2334">
        <v>-4.1631102561950684</v>
      </c>
      <c r="BH2334">
        <v>-1.5743680000305176</v>
      </c>
      <c r="BI2334">
        <v>-1.5676685571670532</v>
      </c>
      <c r="BJ2334">
        <v>-1.5582282543182373</v>
      </c>
      <c r="BK2334">
        <v>-1.5733197927474976</v>
      </c>
      <c r="BL2334">
        <v>-1.5782313346862793</v>
      </c>
      <c r="BM2334">
        <v>-1.6194866895675659</v>
      </c>
      <c r="BN2334">
        <v>-1.7117773294448853</v>
      </c>
      <c r="BO2334">
        <v>-1.9307113885879517</v>
      </c>
      <c r="BP2334">
        <v>-2.0153634548187256</v>
      </c>
      <c r="BQ2334">
        <v>-1.9057698249816895</v>
      </c>
      <c r="BR2334">
        <v>-1.8464692831039429</v>
      </c>
      <c r="BS2334">
        <v>-1.7086058855056763</v>
      </c>
      <c r="BT2334">
        <v>-1.7103258371353149</v>
      </c>
      <c r="BU2334">
        <v>-1.8072831630706787</v>
      </c>
      <c r="BV2334">
        <v>-1.7772767543792725</v>
      </c>
      <c r="BW2334">
        <v>11.487621307373047</v>
      </c>
      <c r="BX2334">
        <v>39.652484893798828</v>
      </c>
      <c r="BY2334">
        <v>39.123039245605469</v>
      </c>
      <c r="BZ2334">
        <v>39.823204040527344</v>
      </c>
      <c r="CA2334">
        <v>41.801895141601563</v>
      </c>
      <c r="CB2334">
        <v>42.191398620605469</v>
      </c>
      <c r="CC2334">
        <v>10.785775184631348</v>
      </c>
      <c r="CD2334">
        <v>-1.7144265174865723</v>
      </c>
      <c r="CE2334">
        <v>-1.5473929643630981</v>
      </c>
      <c r="CF2334">
        <v>-0.33385390043258667</v>
      </c>
      <c r="CG2334">
        <v>-0.35002070665359497</v>
      </c>
      <c r="CH2334">
        <v>-0.3422640860080719</v>
      </c>
      <c r="CI2334">
        <v>-0.33813068270683289</v>
      </c>
      <c r="CJ2334">
        <v>-0.3375529944896698</v>
      </c>
      <c r="CK2334">
        <v>-0.34363684058189392</v>
      </c>
      <c r="CL2334">
        <v>-0.35766249895095825</v>
      </c>
      <c r="CM2334">
        <v>-0.50776684284210205</v>
      </c>
      <c r="CN2334">
        <v>-0.44429263472557068</v>
      </c>
      <c r="CO2334">
        <v>-0.43889641761779785</v>
      </c>
      <c r="CP2334">
        <v>-0.46245437860488892</v>
      </c>
      <c r="CQ2334">
        <v>-0.36488068103790283</v>
      </c>
      <c r="CR2334">
        <v>-0.32396101951599121</v>
      </c>
      <c r="CS2334">
        <v>-0.34634125232696533</v>
      </c>
      <c r="CT2334">
        <v>-0.31918376684188843</v>
      </c>
      <c r="CU2334">
        <v>13.118247032165527</v>
      </c>
      <c r="CV2334">
        <v>41.472480773925781</v>
      </c>
      <c r="CW2334">
        <v>40.842597961425781</v>
      </c>
      <c r="CX2334">
        <v>41.708133697509766</v>
      </c>
      <c r="CY2334">
        <v>43.75982666015625</v>
      </c>
      <c r="CZ2334">
        <v>44.179378509521484</v>
      </c>
      <c r="DA2334">
        <v>12.604935646057129</v>
      </c>
      <c r="DB2334">
        <v>5.5652055889368057E-2</v>
      </c>
      <c r="DC2334">
        <v>0.26424500346183777</v>
      </c>
      <c r="DD2334">
        <v>0.90666013956069946</v>
      </c>
      <c r="DE2334">
        <v>0.86762714385986328</v>
      </c>
      <c r="DF2334">
        <v>0.87370008230209351</v>
      </c>
      <c r="DG2334">
        <v>0.89705842733383179</v>
      </c>
      <c r="DH2334">
        <v>0.9031253457069397</v>
      </c>
      <c r="DI2334">
        <v>0.93221300840377808</v>
      </c>
      <c r="DJ2334">
        <v>0.99645227193832397</v>
      </c>
      <c r="DK2334">
        <v>0.91517770290374756</v>
      </c>
      <c r="DL2334">
        <v>1.1267780065536499</v>
      </c>
      <c r="DM2334">
        <v>1.0279768705368042</v>
      </c>
      <c r="DN2334">
        <v>0.92156058549880981</v>
      </c>
      <c r="DO2334">
        <v>0.97884446382522583</v>
      </c>
      <c r="DP2334">
        <v>1.0624037981033325</v>
      </c>
      <c r="DQ2334">
        <v>1.114600658416748</v>
      </c>
      <c r="DR2334">
        <v>1.1389092206954956</v>
      </c>
      <c r="DS2334">
        <v>14.748872756958008</v>
      </c>
      <c r="DT2334">
        <v>43.292476654052734</v>
      </c>
      <c r="DU2334">
        <v>42.562160491943359</v>
      </c>
      <c r="DV2334">
        <v>43.593067169189453</v>
      </c>
      <c r="DW2334">
        <v>45.717758178710938</v>
      </c>
      <c r="DX2334">
        <v>46.167354583740234</v>
      </c>
      <c r="DY2334">
        <v>14.42409610748291</v>
      </c>
      <c r="DZ2334">
        <v>1.825730562210083</v>
      </c>
      <c r="EA2334">
        <v>2.0758829116821289</v>
      </c>
      <c r="EB2334">
        <v>2.6977653503417969</v>
      </c>
      <c r="EC2334">
        <v>2.6257174015045166</v>
      </c>
      <c r="ED2334">
        <v>2.629359245300293</v>
      </c>
      <c r="EE2334">
        <v>2.6804754734039307</v>
      </c>
      <c r="EF2334">
        <v>2.6944677829742432</v>
      </c>
      <c r="EG2334">
        <v>2.7743375301361084</v>
      </c>
      <c r="EH2334">
        <v>2.9515788555145264</v>
      </c>
      <c r="EI2334">
        <v>2.9696836471557617</v>
      </c>
      <c r="EJ2334">
        <v>3.3951547145843506</v>
      </c>
      <c r="EK2334">
        <v>3.1459090709686279</v>
      </c>
      <c r="EL2334">
        <v>2.9198582172393799</v>
      </c>
      <c r="EM2334">
        <v>2.9189703464508057</v>
      </c>
      <c r="EN2334">
        <v>3.0640943050384521</v>
      </c>
      <c r="EO2334">
        <v>3.2239687442779541</v>
      </c>
      <c r="EP2334">
        <v>3.244163990020752</v>
      </c>
      <c r="EQ2334">
        <v>17.103237152099609</v>
      </c>
      <c r="ER2334">
        <v>45.920261383056641</v>
      </c>
      <c r="ES2334">
        <v>45.044929504394531</v>
      </c>
      <c r="ET2334">
        <v>46.314605712890625</v>
      </c>
      <c r="EU2334">
        <v>48.544700622558594</v>
      </c>
      <c r="EV2334">
        <v>49.037681579589844</v>
      </c>
      <c r="EW2334">
        <v>17.050674438476562</v>
      </c>
      <c r="EX2334">
        <v>4.3814430236816406</v>
      </c>
      <c r="EY2334">
        <v>4.6916003227233887</v>
      </c>
      <c r="EZ2334">
        <v>59.432601928710938</v>
      </c>
      <c r="FA2334">
        <v>58.785614013671875</v>
      </c>
      <c r="FB2334">
        <v>58.15478515625</v>
      </c>
      <c r="FC2334">
        <v>57.440132141113281</v>
      </c>
      <c r="FD2334">
        <v>56.836647033691406</v>
      </c>
      <c r="FE2334">
        <v>56.725921630859375</v>
      </c>
      <c r="FF2334">
        <v>56.153144836425781</v>
      </c>
      <c r="FG2334">
        <v>56.035652160644531</v>
      </c>
      <c r="FH2334">
        <v>59.574832916259766</v>
      </c>
      <c r="FI2334">
        <v>64.545143127441406</v>
      </c>
      <c r="FJ2334">
        <v>70.417724609375</v>
      </c>
      <c r="FK2334">
        <v>75.430282592773438</v>
      </c>
      <c r="FL2334">
        <v>78.840103149414063</v>
      </c>
      <c r="FM2334">
        <v>80.137138366699219</v>
      </c>
      <c r="FN2334">
        <v>80.740005493164062</v>
      </c>
      <c r="FO2334">
        <v>80.29583740234375</v>
      </c>
      <c r="FP2334">
        <v>78.18548583984375</v>
      </c>
      <c r="FQ2334">
        <v>74.217796325683594</v>
      </c>
      <c r="FR2334">
        <v>70.216659545898437</v>
      </c>
      <c r="FS2334">
        <v>67.718955993652344</v>
      </c>
      <c r="FT2334">
        <v>65.773773193359375</v>
      </c>
      <c r="FU2334">
        <v>64.007545471191406</v>
      </c>
      <c r="FV2334">
        <v>62.770027160644531</v>
      </c>
      <c r="FW2334">
        <v>61.578151702880859</v>
      </c>
      <c r="FX2334">
        <v>1594</v>
      </c>
      <c r="FY2334">
        <v>1.6445562243461609E-2</v>
      </c>
      <c r="FZ2334">
        <v>1</v>
      </c>
    </row>
    <row r="2335" spans="1:182" x14ac:dyDescent="0.2">
      <c r="A2335" t="s">
        <v>245</v>
      </c>
      <c r="B2335" t="s">
        <v>252</v>
      </c>
      <c r="C2335" t="s">
        <v>218</v>
      </c>
      <c r="D2335" t="s">
        <v>46</v>
      </c>
      <c r="E2335">
        <v>2017</v>
      </c>
      <c r="F2335" t="s">
        <v>231</v>
      </c>
      <c r="G2335" t="s">
        <v>10</v>
      </c>
      <c r="H2335" t="s">
        <v>226</v>
      </c>
      <c r="I2335">
        <v>579.20000000000005</v>
      </c>
      <c r="L2335">
        <v>122.19018799157166</v>
      </c>
      <c r="M2335">
        <v>119.45344302273664</v>
      </c>
      <c r="N2335">
        <v>117.52091590786758</v>
      </c>
      <c r="O2335">
        <v>116.16301195884466</v>
      </c>
      <c r="P2335">
        <v>117.75135378637307</v>
      </c>
      <c r="Q2335">
        <v>125.01206383488808</v>
      </c>
      <c r="R2335">
        <v>135.60860274198407</v>
      </c>
      <c r="S2335">
        <v>138.41322234470593</v>
      </c>
      <c r="T2335">
        <v>146.91440549506908</v>
      </c>
      <c r="U2335">
        <v>145.23462019517862</v>
      </c>
      <c r="V2335">
        <v>148.81351487005657</v>
      </c>
      <c r="W2335">
        <v>154.78771009620547</v>
      </c>
      <c r="X2335">
        <v>159.13717485266784</v>
      </c>
      <c r="Y2335">
        <v>160.40537170388251</v>
      </c>
      <c r="Z2335">
        <v>160.99376552121188</v>
      </c>
      <c r="AA2335">
        <v>160.80765979720354</v>
      </c>
      <c r="AB2335">
        <v>157.75921959650208</v>
      </c>
      <c r="AC2335">
        <v>153.35031459056495</v>
      </c>
      <c r="AD2335">
        <v>150.89702983742924</v>
      </c>
      <c r="AE2335">
        <v>152.3144445304487</v>
      </c>
      <c r="AF2335">
        <v>151.12893101655487</v>
      </c>
      <c r="AG2335">
        <v>145.16245490940048</v>
      </c>
      <c r="AH2335">
        <v>139.70705957464713</v>
      </c>
      <c r="AI2335">
        <v>132.57750245786036</v>
      </c>
      <c r="AJ2335">
        <v>-3.3654732704162598</v>
      </c>
      <c r="AK2335">
        <v>-3.325758695602417</v>
      </c>
      <c r="AL2335">
        <v>-3.313887357711792</v>
      </c>
      <c r="AM2335">
        <v>-3.3567366600036621</v>
      </c>
      <c r="AN2335">
        <v>-3.3695738315582275</v>
      </c>
      <c r="AO2335">
        <v>-3.461611270904541</v>
      </c>
      <c r="AP2335">
        <v>-3.6669039726257324</v>
      </c>
      <c r="AQ2335">
        <v>-3.9852173328399658</v>
      </c>
      <c r="AR2335">
        <v>-4.2837400436401367</v>
      </c>
      <c r="AS2335">
        <v>-4.0237021446228027</v>
      </c>
      <c r="AT2335">
        <v>-3.8447670936584473</v>
      </c>
      <c r="AU2335">
        <v>-3.6487317085266113</v>
      </c>
      <c r="AV2335">
        <v>-3.7120165824890137</v>
      </c>
      <c r="AW2335">
        <v>-3.9166512489318848</v>
      </c>
      <c r="AX2335">
        <v>-3.8825314044952393</v>
      </c>
      <c r="AY2335">
        <v>9.1332569122314453</v>
      </c>
      <c r="AZ2335">
        <v>37.024700164794922</v>
      </c>
      <c r="BA2335">
        <v>36.640270233154297</v>
      </c>
      <c r="BB2335">
        <v>37.101661682128906</v>
      </c>
      <c r="BC2335">
        <v>38.974952697753906</v>
      </c>
      <c r="BD2335">
        <v>39.321071624755859</v>
      </c>
      <c r="BE2335">
        <v>8.1591958999633789</v>
      </c>
      <c r="BF2335">
        <v>-4.2701387405395508</v>
      </c>
      <c r="BG2335">
        <v>-4.1631102561950684</v>
      </c>
      <c r="BH2335">
        <v>-1.5743680000305176</v>
      </c>
      <c r="BI2335">
        <v>-1.5676685571670532</v>
      </c>
      <c r="BJ2335">
        <v>-1.5582282543182373</v>
      </c>
      <c r="BK2335">
        <v>-1.5733197927474976</v>
      </c>
      <c r="BL2335">
        <v>-1.5782313346862793</v>
      </c>
      <c r="BM2335">
        <v>-1.6194866895675659</v>
      </c>
      <c r="BN2335">
        <v>-1.7117773294448853</v>
      </c>
      <c r="BO2335">
        <v>-1.9307113885879517</v>
      </c>
      <c r="BP2335">
        <v>-2.0153634548187256</v>
      </c>
      <c r="BQ2335">
        <v>-1.9057698249816895</v>
      </c>
      <c r="BR2335">
        <v>-1.8464692831039429</v>
      </c>
      <c r="BS2335">
        <v>-1.7086058855056763</v>
      </c>
      <c r="BT2335">
        <v>-1.7103258371353149</v>
      </c>
      <c r="BU2335">
        <v>-1.8072831630706787</v>
      </c>
      <c r="BV2335">
        <v>-1.7772767543792725</v>
      </c>
      <c r="BW2335">
        <v>11.487621307373047</v>
      </c>
      <c r="BX2335">
        <v>39.652484893798828</v>
      </c>
      <c r="BY2335">
        <v>39.123039245605469</v>
      </c>
      <c r="BZ2335">
        <v>39.823204040527344</v>
      </c>
      <c r="CA2335">
        <v>41.801895141601563</v>
      </c>
      <c r="CB2335">
        <v>42.191398620605469</v>
      </c>
      <c r="CC2335">
        <v>10.785775184631348</v>
      </c>
      <c r="CD2335">
        <v>-1.7144265174865723</v>
      </c>
      <c r="CE2335">
        <v>-1.5473929643630981</v>
      </c>
      <c r="CF2335">
        <v>-0.33385390043258667</v>
      </c>
      <c r="CG2335">
        <v>-0.35002070665359497</v>
      </c>
      <c r="CH2335">
        <v>-0.3422640860080719</v>
      </c>
      <c r="CI2335">
        <v>-0.33813068270683289</v>
      </c>
      <c r="CJ2335">
        <v>-0.3375529944896698</v>
      </c>
      <c r="CK2335">
        <v>-0.34363684058189392</v>
      </c>
      <c r="CL2335">
        <v>-0.35766249895095825</v>
      </c>
      <c r="CM2335">
        <v>-0.50776684284210205</v>
      </c>
      <c r="CN2335">
        <v>-0.44429263472557068</v>
      </c>
      <c r="CO2335">
        <v>-0.43889641761779785</v>
      </c>
      <c r="CP2335">
        <v>-0.46245437860488892</v>
      </c>
      <c r="CQ2335">
        <v>-0.36488068103790283</v>
      </c>
      <c r="CR2335">
        <v>-0.32396101951599121</v>
      </c>
      <c r="CS2335">
        <v>-0.34634125232696533</v>
      </c>
      <c r="CT2335">
        <v>-0.31918376684188843</v>
      </c>
      <c r="CU2335">
        <v>13.118247032165527</v>
      </c>
      <c r="CV2335">
        <v>41.472480773925781</v>
      </c>
      <c r="CW2335">
        <v>40.842597961425781</v>
      </c>
      <c r="CX2335">
        <v>41.708133697509766</v>
      </c>
      <c r="CY2335">
        <v>43.75982666015625</v>
      </c>
      <c r="CZ2335">
        <v>44.179378509521484</v>
      </c>
      <c r="DA2335">
        <v>12.604935646057129</v>
      </c>
      <c r="DB2335">
        <v>5.5652055889368057E-2</v>
      </c>
      <c r="DC2335">
        <v>0.26424500346183777</v>
      </c>
      <c r="DD2335">
        <v>0.90666013956069946</v>
      </c>
      <c r="DE2335">
        <v>0.86762714385986328</v>
      </c>
      <c r="DF2335">
        <v>0.87370008230209351</v>
      </c>
      <c r="DG2335">
        <v>0.89705842733383179</v>
      </c>
      <c r="DH2335">
        <v>0.9031253457069397</v>
      </c>
      <c r="DI2335">
        <v>0.93221300840377808</v>
      </c>
      <c r="DJ2335">
        <v>0.99645227193832397</v>
      </c>
      <c r="DK2335">
        <v>0.91517770290374756</v>
      </c>
      <c r="DL2335">
        <v>1.1267780065536499</v>
      </c>
      <c r="DM2335">
        <v>1.0279768705368042</v>
      </c>
      <c r="DN2335">
        <v>0.92156058549880981</v>
      </c>
      <c r="DO2335">
        <v>0.97884446382522583</v>
      </c>
      <c r="DP2335">
        <v>1.0624037981033325</v>
      </c>
      <c r="DQ2335">
        <v>1.114600658416748</v>
      </c>
      <c r="DR2335">
        <v>1.1389092206954956</v>
      </c>
      <c r="DS2335">
        <v>14.748872756958008</v>
      </c>
      <c r="DT2335">
        <v>43.292476654052734</v>
      </c>
      <c r="DU2335">
        <v>42.562160491943359</v>
      </c>
      <c r="DV2335">
        <v>43.593067169189453</v>
      </c>
      <c r="DW2335">
        <v>45.717758178710938</v>
      </c>
      <c r="DX2335">
        <v>46.167354583740234</v>
      </c>
      <c r="DY2335">
        <v>14.42409610748291</v>
      </c>
      <c r="DZ2335">
        <v>1.825730562210083</v>
      </c>
      <c r="EA2335">
        <v>2.0758829116821289</v>
      </c>
      <c r="EB2335">
        <v>2.6977653503417969</v>
      </c>
      <c r="EC2335">
        <v>2.6257174015045166</v>
      </c>
      <c r="ED2335">
        <v>2.629359245300293</v>
      </c>
      <c r="EE2335">
        <v>2.6804754734039307</v>
      </c>
      <c r="EF2335">
        <v>2.6944677829742432</v>
      </c>
      <c r="EG2335">
        <v>2.7743375301361084</v>
      </c>
      <c r="EH2335">
        <v>2.9515788555145264</v>
      </c>
      <c r="EI2335">
        <v>2.9696836471557617</v>
      </c>
      <c r="EJ2335">
        <v>3.3951547145843506</v>
      </c>
      <c r="EK2335">
        <v>3.1459090709686279</v>
      </c>
      <c r="EL2335">
        <v>2.9198582172393799</v>
      </c>
      <c r="EM2335">
        <v>2.9189703464508057</v>
      </c>
      <c r="EN2335">
        <v>3.0640943050384521</v>
      </c>
      <c r="EO2335">
        <v>3.2239687442779541</v>
      </c>
      <c r="EP2335">
        <v>3.244163990020752</v>
      </c>
      <c r="EQ2335">
        <v>17.103237152099609</v>
      </c>
      <c r="ER2335">
        <v>45.920261383056641</v>
      </c>
      <c r="ES2335">
        <v>45.044929504394531</v>
      </c>
      <c r="ET2335">
        <v>46.314605712890625</v>
      </c>
      <c r="EU2335">
        <v>48.544700622558594</v>
      </c>
      <c r="EV2335">
        <v>49.037681579589844</v>
      </c>
      <c r="EW2335">
        <v>17.050674438476562</v>
      </c>
      <c r="EX2335">
        <v>4.3814430236816406</v>
      </c>
      <c r="EY2335">
        <v>4.6916003227233887</v>
      </c>
      <c r="EZ2335">
        <v>59.432601928710938</v>
      </c>
      <c r="FA2335">
        <v>58.785614013671875</v>
      </c>
      <c r="FB2335">
        <v>58.15478515625</v>
      </c>
      <c r="FC2335">
        <v>57.440132141113281</v>
      </c>
      <c r="FD2335">
        <v>56.836647033691406</v>
      </c>
      <c r="FE2335">
        <v>56.725921630859375</v>
      </c>
      <c r="FF2335">
        <v>56.153144836425781</v>
      </c>
      <c r="FG2335">
        <v>56.035652160644531</v>
      </c>
      <c r="FH2335">
        <v>59.574832916259766</v>
      </c>
      <c r="FI2335">
        <v>64.545143127441406</v>
      </c>
      <c r="FJ2335">
        <v>70.417724609375</v>
      </c>
      <c r="FK2335">
        <v>75.430282592773438</v>
      </c>
      <c r="FL2335">
        <v>78.840103149414063</v>
      </c>
      <c r="FM2335">
        <v>80.137138366699219</v>
      </c>
      <c r="FN2335">
        <v>80.740005493164062</v>
      </c>
      <c r="FO2335">
        <v>80.29583740234375</v>
      </c>
      <c r="FP2335">
        <v>78.18548583984375</v>
      </c>
      <c r="FQ2335">
        <v>74.217796325683594</v>
      </c>
      <c r="FR2335">
        <v>70.216659545898437</v>
      </c>
      <c r="FS2335">
        <v>67.718955993652344</v>
      </c>
      <c r="FT2335">
        <v>65.773773193359375</v>
      </c>
      <c r="FU2335">
        <v>64.007545471191406</v>
      </c>
      <c r="FV2335">
        <v>62.770027160644531</v>
      </c>
      <c r="FW2335">
        <v>61.578151702880859</v>
      </c>
      <c r="FX2335">
        <v>1594</v>
      </c>
      <c r="FY2335">
        <v>1.6445562243461609E-2</v>
      </c>
      <c r="FZ2335">
        <v>1</v>
      </c>
    </row>
    <row r="2336" spans="1:182" x14ac:dyDescent="0.2">
      <c r="A2336" t="s">
        <v>245</v>
      </c>
      <c r="B2336" t="s">
        <v>252</v>
      </c>
      <c r="C2336" t="s">
        <v>218</v>
      </c>
      <c r="D2336" t="s">
        <v>47</v>
      </c>
      <c r="E2336">
        <v>2015</v>
      </c>
      <c r="F2336" t="s">
        <v>231</v>
      </c>
      <c r="G2336" t="s">
        <v>10</v>
      </c>
      <c r="H2336" t="s">
        <v>226</v>
      </c>
      <c r="I2336">
        <v>579.20000000000005</v>
      </c>
      <c r="L2336">
        <v>106.16208214922892</v>
      </c>
      <c r="M2336">
        <v>103.84833104015595</v>
      </c>
      <c r="N2336">
        <v>102.52008056031109</v>
      </c>
      <c r="O2336">
        <v>102.37164833442412</v>
      </c>
      <c r="P2336">
        <v>104.49105853831037</v>
      </c>
      <c r="Q2336">
        <v>110.10882166440261</v>
      </c>
      <c r="R2336">
        <v>119.419864560121</v>
      </c>
      <c r="S2336">
        <v>122.89051345719807</v>
      </c>
      <c r="T2336">
        <v>125.72724703888859</v>
      </c>
      <c r="U2336">
        <v>126.77867368323318</v>
      </c>
      <c r="V2336">
        <v>128.27428862040222</v>
      </c>
      <c r="W2336">
        <v>130.98380017255775</v>
      </c>
      <c r="X2336">
        <v>133.31111583547465</v>
      </c>
      <c r="Y2336">
        <v>133.04726856693767</v>
      </c>
      <c r="Z2336">
        <v>133.64647714648362</v>
      </c>
      <c r="AA2336">
        <v>133.20254093716395</v>
      </c>
      <c r="AB2336">
        <v>132.64049910893092</v>
      </c>
      <c r="AC2336">
        <v>132.88566628643662</v>
      </c>
      <c r="AD2336">
        <v>129.83583963218547</v>
      </c>
      <c r="AE2336">
        <v>128.47651373313795</v>
      </c>
      <c r="AF2336">
        <v>126.54152439754448</v>
      </c>
      <c r="AG2336">
        <v>122.43280745141311</v>
      </c>
      <c r="AH2336">
        <v>117.44383674839533</v>
      </c>
      <c r="AI2336">
        <v>111.42337306227012</v>
      </c>
      <c r="AJ2336">
        <v>-2.5616028308868408</v>
      </c>
      <c r="AK2336">
        <v>-2.5048136711120605</v>
      </c>
      <c r="AL2336">
        <v>-2.4895856380462646</v>
      </c>
      <c r="AM2336">
        <v>-2.5030276775360107</v>
      </c>
      <c r="AN2336">
        <v>-2.5479767322540283</v>
      </c>
      <c r="AO2336">
        <v>-2.6405124664306641</v>
      </c>
      <c r="AP2336">
        <v>-2.7534983158111572</v>
      </c>
      <c r="AQ2336">
        <v>-2.9070661067962646</v>
      </c>
      <c r="AR2336">
        <v>-2.9421918392181396</v>
      </c>
      <c r="AS2336">
        <v>-2.9067854881286621</v>
      </c>
      <c r="AT2336">
        <v>-2.7714321613311768</v>
      </c>
      <c r="AU2336">
        <v>-2.8405694961547852</v>
      </c>
      <c r="AV2336">
        <v>-2.8545675277709961</v>
      </c>
      <c r="AW2336">
        <v>-2.9268476963043213</v>
      </c>
      <c r="AX2336">
        <v>-2.9043002128601074</v>
      </c>
      <c r="AY2336">
        <v>6.3223261833190918</v>
      </c>
      <c r="AZ2336">
        <v>29.62762451171875</v>
      </c>
      <c r="BA2336">
        <v>29.723012924194336</v>
      </c>
      <c r="BB2336">
        <v>29.133893966674805</v>
      </c>
      <c r="BC2336">
        <v>28.849050521850586</v>
      </c>
      <c r="BD2336">
        <v>28.641380310058594</v>
      </c>
      <c r="BE2336">
        <v>5.7343487739562988</v>
      </c>
      <c r="BF2336">
        <v>-3.4148964881896973</v>
      </c>
      <c r="BG2336">
        <v>-3.3862388134002686</v>
      </c>
      <c r="BH2336">
        <v>-1.2181166410446167</v>
      </c>
      <c r="BI2336">
        <v>-1.19809889793396</v>
      </c>
      <c r="BJ2336">
        <v>-1.2032680511474609</v>
      </c>
      <c r="BK2336">
        <v>-1.2139009237289429</v>
      </c>
      <c r="BL2336">
        <v>-1.2372937202453613</v>
      </c>
      <c r="BM2336">
        <v>-1.2918241024017334</v>
      </c>
      <c r="BN2336">
        <v>-1.3694615364074707</v>
      </c>
      <c r="BO2336">
        <v>-1.4620933532714844</v>
      </c>
      <c r="BP2336">
        <v>-1.444867730140686</v>
      </c>
      <c r="BQ2336">
        <v>-1.3981254100799561</v>
      </c>
      <c r="BR2336">
        <v>-1.3570680618286133</v>
      </c>
      <c r="BS2336">
        <v>-1.3782426118850708</v>
      </c>
      <c r="BT2336">
        <v>-1.3684366941452026</v>
      </c>
      <c r="BU2336">
        <v>-1.4111768007278442</v>
      </c>
      <c r="BV2336">
        <v>-1.3916618824005127</v>
      </c>
      <c r="BW2336">
        <v>8.4364852905273437</v>
      </c>
      <c r="BX2336">
        <v>31.657360076904297</v>
      </c>
      <c r="BY2336">
        <v>31.789524078369141</v>
      </c>
      <c r="BZ2336">
        <v>31.240043640136719</v>
      </c>
      <c r="CA2336">
        <v>31.013900756835938</v>
      </c>
      <c r="CB2336">
        <v>30.804767608642578</v>
      </c>
      <c r="CC2336">
        <v>7.9119710922241211</v>
      </c>
      <c r="CD2336">
        <v>-1.1913884878158569</v>
      </c>
      <c r="CE2336">
        <v>-1.1968576908111572</v>
      </c>
      <c r="CF2336">
        <v>-0.2876221239566803</v>
      </c>
      <c r="CG2336">
        <v>-0.29307213425636292</v>
      </c>
      <c r="CH2336">
        <v>-0.31236830353736877</v>
      </c>
      <c r="CI2336">
        <v>-0.32105556130409241</v>
      </c>
      <c r="CJ2336">
        <v>-0.32951855659484863</v>
      </c>
      <c r="CK2336">
        <v>-0.35772669315338135</v>
      </c>
      <c r="CL2336">
        <v>-0.41088178753852844</v>
      </c>
      <c r="CM2336">
        <v>-0.46130964159965515</v>
      </c>
      <c r="CN2336">
        <v>-0.40782549977302551</v>
      </c>
      <c r="CO2336">
        <v>-0.3532319962978363</v>
      </c>
      <c r="CP2336">
        <v>-0.37748372554779053</v>
      </c>
      <c r="CQ2336">
        <v>-0.36543947458267212</v>
      </c>
      <c r="CR2336">
        <v>-0.33914688229560852</v>
      </c>
      <c r="CS2336">
        <v>-0.36142784357070923</v>
      </c>
      <c r="CT2336">
        <v>-0.34401321411132813</v>
      </c>
      <c r="CU2336">
        <v>9.9007463455200195</v>
      </c>
      <c r="CV2336">
        <v>33.063148498535156</v>
      </c>
      <c r="CW2336">
        <v>33.220783233642578</v>
      </c>
      <c r="CX2336">
        <v>32.698757171630859</v>
      </c>
      <c r="CY2336">
        <v>32.513267517089844</v>
      </c>
      <c r="CZ2336">
        <v>32.303123474121094</v>
      </c>
      <c r="DA2336">
        <v>9.4201850891113281</v>
      </c>
      <c r="DB2336">
        <v>0.34860637784004211</v>
      </c>
      <c r="DC2336">
        <v>0.31950098276138306</v>
      </c>
      <c r="DD2336">
        <v>0.64287233352661133</v>
      </c>
      <c r="DE2336">
        <v>0.61195462942123413</v>
      </c>
      <c r="DF2336">
        <v>0.57853138446807861</v>
      </c>
      <c r="DG2336">
        <v>0.57178974151611328</v>
      </c>
      <c r="DH2336">
        <v>0.57825660705566406</v>
      </c>
      <c r="DI2336">
        <v>0.5763707160949707</v>
      </c>
      <c r="DJ2336">
        <v>0.54769790172576904</v>
      </c>
      <c r="DK2336">
        <v>0.53947407007217407</v>
      </c>
      <c r="DL2336">
        <v>0.62921667098999023</v>
      </c>
      <c r="DM2336">
        <v>0.69166141748428345</v>
      </c>
      <c r="DN2336">
        <v>0.60210055112838745</v>
      </c>
      <c r="DO2336">
        <v>0.64736360311508179</v>
      </c>
      <c r="DP2336">
        <v>0.69014286994934082</v>
      </c>
      <c r="DQ2336">
        <v>0.68832111358642578</v>
      </c>
      <c r="DR2336">
        <v>0.70363545417785645</v>
      </c>
      <c r="DS2336">
        <v>11.365006446838379</v>
      </c>
      <c r="DT2336">
        <v>34.468936920166016</v>
      </c>
      <c r="DU2336">
        <v>34.652042388916016</v>
      </c>
      <c r="DV2336">
        <v>34.157470703125</v>
      </c>
      <c r="DW2336">
        <v>34.012638092041016</v>
      </c>
      <c r="DX2336">
        <v>33.801475524902344</v>
      </c>
      <c r="DY2336">
        <v>10.928400039672852</v>
      </c>
      <c r="DZ2336">
        <v>1.8886013031005859</v>
      </c>
      <c r="EA2336">
        <v>1.8358596563339233</v>
      </c>
      <c r="EB2336">
        <v>1.9863585233688354</v>
      </c>
      <c r="EC2336">
        <v>1.9186694622039795</v>
      </c>
      <c r="ED2336">
        <v>1.8648490905761719</v>
      </c>
      <c r="EE2336">
        <v>1.8609166145324707</v>
      </c>
      <c r="EF2336">
        <v>1.8889397382736206</v>
      </c>
      <c r="EG2336">
        <v>1.9250590801239014</v>
      </c>
      <c r="EH2336">
        <v>1.9317348003387451</v>
      </c>
      <c r="EI2336">
        <v>1.9844468832015991</v>
      </c>
      <c r="EJ2336">
        <v>2.1265408992767334</v>
      </c>
      <c r="EK2336">
        <v>2.2003214359283447</v>
      </c>
      <c r="EL2336">
        <v>2.0164647102355957</v>
      </c>
      <c r="EM2336">
        <v>2.1096904277801514</v>
      </c>
      <c r="EN2336">
        <v>2.1762738227844238</v>
      </c>
      <c r="EO2336">
        <v>2.2039918899536133</v>
      </c>
      <c r="EP2336">
        <v>2.2162737846374512</v>
      </c>
      <c r="EQ2336">
        <v>13.479166030883789</v>
      </c>
      <c r="ER2336">
        <v>36.498672485351563</v>
      </c>
      <c r="ES2336">
        <v>36.718555450439453</v>
      </c>
      <c r="ET2336">
        <v>36.263622283935547</v>
      </c>
      <c r="EU2336">
        <v>36.177486419677734</v>
      </c>
      <c r="EV2336">
        <v>35.964862823486328</v>
      </c>
      <c r="EW2336">
        <v>13.106021881103516</v>
      </c>
      <c r="EX2336">
        <v>4.1121091842651367</v>
      </c>
      <c r="EY2336">
        <v>4.0252408981323242</v>
      </c>
      <c r="EZ2336">
        <v>47.691822052001953</v>
      </c>
      <c r="FA2336">
        <v>47.008258819580078</v>
      </c>
      <c r="FB2336">
        <v>46.203258514404297</v>
      </c>
      <c r="FC2336">
        <v>45.393161773681641</v>
      </c>
      <c r="FD2336">
        <v>44.839347839355469</v>
      </c>
      <c r="FE2336">
        <v>44.187885284423828</v>
      </c>
      <c r="FF2336">
        <v>43.939395904541016</v>
      </c>
      <c r="FG2336">
        <v>43.692943572998047</v>
      </c>
      <c r="FH2336">
        <v>44.162254333496094</v>
      </c>
      <c r="FI2336">
        <v>46.974185943603516</v>
      </c>
      <c r="FJ2336">
        <v>49.4879150390625</v>
      </c>
      <c r="FK2336">
        <v>51.48223876953125</v>
      </c>
      <c r="FL2336">
        <v>53.037235260009766</v>
      </c>
      <c r="FM2336">
        <v>53.985916137695313</v>
      </c>
      <c r="FN2336">
        <v>54.565994262695313</v>
      </c>
      <c r="FO2336">
        <v>54.699111938476563</v>
      </c>
      <c r="FP2336">
        <v>54.133907318115234</v>
      </c>
      <c r="FQ2336">
        <v>53.018321990966797</v>
      </c>
      <c r="FR2336">
        <v>51.405376434326172</v>
      </c>
      <c r="FS2336">
        <v>50.134689331054687</v>
      </c>
      <c r="FT2336">
        <v>49.195228576660156</v>
      </c>
      <c r="FU2336">
        <v>48.269603729248047</v>
      </c>
      <c r="FV2336">
        <v>47.423938751220703</v>
      </c>
      <c r="FW2336">
        <v>46.547172546386719</v>
      </c>
      <c r="FX2336">
        <v>1594</v>
      </c>
      <c r="FY2336">
        <v>1.6445562243461609E-2</v>
      </c>
      <c r="FZ2336">
        <v>1</v>
      </c>
    </row>
    <row r="2337" spans="1:182" x14ac:dyDescent="0.2">
      <c r="A2337" t="s">
        <v>245</v>
      </c>
      <c r="B2337" t="s">
        <v>252</v>
      </c>
      <c r="C2337" t="s">
        <v>218</v>
      </c>
      <c r="D2337" t="s">
        <v>47</v>
      </c>
      <c r="E2337">
        <v>2016</v>
      </c>
      <c r="F2337" t="s">
        <v>231</v>
      </c>
      <c r="G2337" t="s">
        <v>10</v>
      </c>
      <c r="H2337" t="s">
        <v>226</v>
      </c>
      <c r="I2337">
        <v>579.20000000000005</v>
      </c>
      <c r="L2337">
        <v>106.16208214922892</v>
      </c>
      <c r="M2337">
        <v>103.84833104015595</v>
      </c>
      <c r="N2337">
        <v>102.52008056031109</v>
      </c>
      <c r="O2337">
        <v>102.37164833442411</v>
      </c>
      <c r="P2337">
        <v>104.49105853831037</v>
      </c>
      <c r="Q2337">
        <v>110.10882166440261</v>
      </c>
      <c r="R2337">
        <v>119.419864560121</v>
      </c>
      <c r="S2337">
        <v>122.89051345719805</v>
      </c>
      <c r="T2337">
        <v>125.72724703888858</v>
      </c>
      <c r="U2337">
        <v>126.77867368323318</v>
      </c>
      <c r="V2337">
        <v>128.27428862040222</v>
      </c>
      <c r="W2337">
        <v>130.98380017255775</v>
      </c>
      <c r="X2337">
        <v>133.31111583547465</v>
      </c>
      <c r="Y2337">
        <v>133.04726856693767</v>
      </c>
      <c r="Z2337">
        <v>133.64647714648362</v>
      </c>
      <c r="AA2337">
        <v>133.20254093716395</v>
      </c>
      <c r="AB2337">
        <v>132.64049910893092</v>
      </c>
      <c r="AC2337">
        <v>132.88566628643662</v>
      </c>
      <c r="AD2337">
        <v>129.83583963218547</v>
      </c>
      <c r="AE2337">
        <v>128.47651373313795</v>
      </c>
      <c r="AF2337">
        <v>126.54152439754448</v>
      </c>
      <c r="AG2337">
        <v>122.4328074514131</v>
      </c>
      <c r="AH2337">
        <v>117.44383674839533</v>
      </c>
      <c r="AI2337">
        <v>111.42337306227012</v>
      </c>
      <c r="AJ2337">
        <v>-2.5616028308868408</v>
      </c>
      <c r="AK2337">
        <v>-2.5048136711120605</v>
      </c>
      <c r="AL2337">
        <v>-2.4895856380462646</v>
      </c>
      <c r="AM2337">
        <v>-2.5030276775360107</v>
      </c>
      <c r="AN2337">
        <v>-2.5479767322540283</v>
      </c>
      <c r="AO2337">
        <v>-2.6405124664306641</v>
      </c>
      <c r="AP2337">
        <v>-2.7534983158111572</v>
      </c>
      <c r="AQ2337">
        <v>-2.9070661067962646</v>
      </c>
      <c r="AR2337">
        <v>-2.9421918392181396</v>
      </c>
      <c r="AS2337">
        <v>-2.9067854881286621</v>
      </c>
      <c r="AT2337">
        <v>-2.7714321613311768</v>
      </c>
      <c r="AU2337">
        <v>-2.8405694961547852</v>
      </c>
      <c r="AV2337">
        <v>-2.8545675277709961</v>
      </c>
      <c r="AW2337">
        <v>-2.9268476963043213</v>
      </c>
      <c r="AX2337">
        <v>-2.9043002128601074</v>
      </c>
      <c r="AY2337">
        <v>6.3223261833190918</v>
      </c>
      <c r="AZ2337">
        <v>29.62762451171875</v>
      </c>
      <c r="BA2337">
        <v>29.723012924194336</v>
      </c>
      <c r="BB2337">
        <v>29.133893966674805</v>
      </c>
      <c r="BC2337">
        <v>28.849050521850586</v>
      </c>
      <c r="BD2337">
        <v>28.641380310058594</v>
      </c>
      <c r="BE2337">
        <v>5.7343487739562988</v>
      </c>
      <c r="BF2337">
        <v>-3.4148964881896973</v>
      </c>
      <c r="BG2337">
        <v>-3.3862388134002686</v>
      </c>
      <c r="BH2337">
        <v>-1.2181166410446167</v>
      </c>
      <c r="BI2337">
        <v>-1.19809889793396</v>
      </c>
      <c r="BJ2337">
        <v>-1.2032680511474609</v>
      </c>
      <c r="BK2337">
        <v>-1.2139009237289429</v>
      </c>
      <c r="BL2337">
        <v>-1.2372937202453613</v>
      </c>
      <c r="BM2337">
        <v>-1.2918241024017334</v>
      </c>
      <c r="BN2337">
        <v>-1.3694615364074707</v>
      </c>
      <c r="BO2337">
        <v>-1.4620933532714844</v>
      </c>
      <c r="BP2337">
        <v>-1.444867730140686</v>
      </c>
      <c r="BQ2337">
        <v>-1.3981254100799561</v>
      </c>
      <c r="BR2337">
        <v>-1.3570680618286133</v>
      </c>
      <c r="BS2337">
        <v>-1.3782426118850708</v>
      </c>
      <c r="BT2337">
        <v>-1.3684366941452026</v>
      </c>
      <c r="BU2337">
        <v>-1.4111768007278442</v>
      </c>
      <c r="BV2337">
        <v>-1.3916618824005127</v>
      </c>
      <c r="BW2337">
        <v>8.4364852905273437</v>
      </c>
      <c r="BX2337">
        <v>31.657360076904297</v>
      </c>
      <c r="BY2337">
        <v>31.789524078369141</v>
      </c>
      <c r="BZ2337">
        <v>31.240043640136719</v>
      </c>
      <c r="CA2337">
        <v>31.013900756835938</v>
      </c>
      <c r="CB2337">
        <v>30.804767608642578</v>
      </c>
      <c r="CC2337">
        <v>7.9119710922241211</v>
      </c>
      <c r="CD2337">
        <v>-1.1913884878158569</v>
      </c>
      <c r="CE2337">
        <v>-1.1968576908111572</v>
      </c>
      <c r="CF2337">
        <v>-0.2876221239566803</v>
      </c>
      <c r="CG2337">
        <v>-0.29307213425636292</v>
      </c>
      <c r="CH2337">
        <v>-0.31236830353736877</v>
      </c>
      <c r="CI2337">
        <v>-0.32105556130409241</v>
      </c>
      <c r="CJ2337">
        <v>-0.32951855659484863</v>
      </c>
      <c r="CK2337">
        <v>-0.35772669315338135</v>
      </c>
      <c r="CL2337">
        <v>-0.41088178753852844</v>
      </c>
      <c r="CM2337">
        <v>-0.46130964159965515</v>
      </c>
      <c r="CN2337">
        <v>-0.40782549977302551</v>
      </c>
      <c r="CO2337">
        <v>-0.3532319962978363</v>
      </c>
      <c r="CP2337">
        <v>-0.37748372554779053</v>
      </c>
      <c r="CQ2337">
        <v>-0.36543947458267212</v>
      </c>
      <c r="CR2337">
        <v>-0.33914688229560852</v>
      </c>
      <c r="CS2337">
        <v>-0.36142784357070923</v>
      </c>
      <c r="CT2337">
        <v>-0.34401321411132813</v>
      </c>
      <c r="CU2337">
        <v>9.9007463455200195</v>
      </c>
      <c r="CV2337">
        <v>33.063148498535156</v>
      </c>
      <c r="CW2337">
        <v>33.220783233642578</v>
      </c>
      <c r="CX2337">
        <v>32.698757171630859</v>
      </c>
      <c r="CY2337">
        <v>32.513267517089844</v>
      </c>
      <c r="CZ2337">
        <v>32.303123474121094</v>
      </c>
      <c r="DA2337">
        <v>9.4201850891113281</v>
      </c>
      <c r="DB2337">
        <v>0.34860637784004211</v>
      </c>
      <c r="DC2337">
        <v>0.31950098276138306</v>
      </c>
      <c r="DD2337">
        <v>0.64287233352661133</v>
      </c>
      <c r="DE2337">
        <v>0.61195462942123413</v>
      </c>
      <c r="DF2337">
        <v>0.57853138446807861</v>
      </c>
      <c r="DG2337">
        <v>0.57178974151611328</v>
      </c>
      <c r="DH2337">
        <v>0.57825660705566406</v>
      </c>
      <c r="DI2337">
        <v>0.5763707160949707</v>
      </c>
      <c r="DJ2337">
        <v>0.54769790172576904</v>
      </c>
      <c r="DK2337">
        <v>0.53947407007217407</v>
      </c>
      <c r="DL2337">
        <v>0.62921667098999023</v>
      </c>
      <c r="DM2337">
        <v>0.69166141748428345</v>
      </c>
      <c r="DN2337">
        <v>0.60210055112838745</v>
      </c>
      <c r="DO2337">
        <v>0.64736360311508179</v>
      </c>
      <c r="DP2337">
        <v>0.69014286994934082</v>
      </c>
      <c r="DQ2337">
        <v>0.68832111358642578</v>
      </c>
      <c r="DR2337">
        <v>0.70363545417785645</v>
      </c>
      <c r="DS2337">
        <v>11.365006446838379</v>
      </c>
      <c r="DT2337">
        <v>34.468936920166016</v>
      </c>
      <c r="DU2337">
        <v>34.652042388916016</v>
      </c>
      <c r="DV2337">
        <v>34.157470703125</v>
      </c>
      <c r="DW2337">
        <v>34.012638092041016</v>
      </c>
      <c r="DX2337">
        <v>33.801475524902344</v>
      </c>
      <c r="DY2337">
        <v>10.928400039672852</v>
      </c>
      <c r="DZ2337">
        <v>1.8886013031005859</v>
      </c>
      <c r="EA2337">
        <v>1.8358596563339233</v>
      </c>
      <c r="EB2337">
        <v>1.9863585233688354</v>
      </c>
      <c r="EC2337">
        <v>1.9186694622039795</v>
      </c>
      <c r="ED2337">
        <v>1.8648490905761719</v>
      </c>
      <c r="EE2337">
        <v>1.8609166145324707</v>
      </c>
      <c r="EF2337">
        <v>1.8889397382736206</v>
      </c>
      <c r="EG2337">
        <v>1.9250590801239014</v>
      </c>
      <c r="EH2337">
        <v>1.9317348003387451</v>
      </c>
      <c r="EI2337">
        <v>1.9844468832015991</v>
      </c>
      <c r="EJ2337">
        <v>2.1265408992767334</v>
      </c>
      <c r="EK2337">
        <v>2.2003214359283447</v>
      </c>
      <c r="EL2337">
        <v>2.0164647102355957</v>
      </c>
      <c r="EM2337">
        <v>2.1096904277801514</v>
      </c>
      <c r="EN2337">
        <v>2.1762738227844238</v>
      </c>
      <c r="EO2337">
        <v>2.2039918899536133</v>
      </c>
      <c r="EP2337">
        <v>2.2162737846374512</v>
      </c>
      <c r="EQ2337">
        <v>13.479166030883789</v>
      </c>
      <c r="ER2337">
        <v>36.498672485351563</v>
      </c>
      <c r="ES2337">
        <v>36.718555450439453</v>
      </c>
      <c r="ET2337">
        <v>36.263622283935547</v>
      </c>
      <c r="EU2337">
        <v>36.177486419677734</v>
      </c>
      <c r="EV2337">
        <v>35.964862823486328</v>
      </c>
      <c r="EW2337">
        <v>13.106021881103516</v>
      </c>
      <c r="EX2337">
        <v>4.1121091842651367</v>
      </c>
      <c r="EY2337">
        <v>4.0252408981323242</v>
      </c>
      <c r="EZ2337">
        <v>47.691822052001953</v>
      </c>
      <c r="FA2337">
        <v>47.008258819580078</v>
      </c>
      <c r="FB2337">
        <v>46.203258514404297</v>
      </c>
      <c r="FC2337">
        <v>45.393161773681641</v>
      </c>
      <c r="FD2337">
        <v>44.839347839355469</v>
      </c>
      <c r="FE2337">
        <v>44.187885284423828</v>
      </c>
      <c r="FF2337">
        <v>43.939395904541016</v>
      </c>
      <c r="FG2337">
        <v>43.692943572998047</v>
      </c>
      <c r="FH2337">
        <v>44.162254333496094</v>
      </c>
      <c r="FI2337">
        <v>46.974185943603516</v>
      </c>
      <c r="FJ2337">
        <v>49.4879150390625</v>
      </c>
      <c r="FK2337">
        <v>51.48223876953125</v>
      </c>
      <c r="FL2337">
        <v>53.037235260009766</v>
      </c>
      <c r="FM2337">
        <v>53.985916137695313</v>
      </c>
      <c r="FN2337">
        <v>54.565994262695313</v>
      </c>
      <c r="FO2337">
        <v>54.699111938476563</v>
      </c>
      <c r="FP2337">
        <v>54.133907318115234</v>
      </c>
      <c r="FQ2337">
        <v>53.018321990966797</v>
      </c>
      <c r="FR2337">
        <v>51.405376434326172</v>
      </c>
      <c r="FS2337">
        <v>50.134689331054687</v>
      </c>
      <c r="FT2337">
        <v>49.195228576660156</v>
      </c>
      <c r="FU2337">
        <v>48.269603729248047</v>
      </c>
      <c r="FV2337">
        <v>47.423938751220703</v>
      </c>
      <c r="FW2337">
        <v>46.547172546386719</v>
      </c>
      <c r="FX2337">
        <v>1594</v>
      </c>
      <c r="FY2337">
        <v>1.6445562243461609E-2</v>
      </c>
      <c r="FZ2337">
        <v>1</v>
      </c>
    </row>
    <row r="2338" spans="1:182" x14ac:dyDescent="0.2">
      <c r="A2338" t="s">
        <v>245</v>
      </c>
      <c r="B2338" t="s">
        <v>252</v>
      </c>
      <c r="C2338" t="s">
        <v>218</v>
      </c>
      <c r="D2338" t="s">
        <v>47</v>
      </c>
      <c r="E2338">
        <v>2017</v>
      </c>
      <c r="F2338" t="s">
        <v>231</v>
      </c>
      <c r="G2338" t="s">
        <v>10</v>
      </c>
      <c r="H2338" t="s">
        <v>226</v>
      </c>
      <c r="I2338">
        <v>579.20000000000005</v>
      </c>
      <c r="L2338">
        <v>106.16208214922892</v>
      </c>
      <c r="M2338">
        <v>103.84833104015595</v>
      </c>
      <c r="N2338">
        <v>102.52008056031109</v>
      </c>
      <c r="O2338">
        <v>102.37164833442412</v>
      </c>
      <c r="P2338">
        <v>104.49105853831037</v>
      </c>
      <c r="Q2338">
        <v>110.10882166440261</v>
      </c>
      <c r="R2338">
        <v>119.419864560121</v>
      </c>
      <c r="S2338">
        <v>122.89051345719804</v>
      </c>
      <c r="T2338">
        <v>125.72724703888858</v>
      </c>
      <c r="U2338">
        <v>126.77867368323318</v>
      </c>
      <c r="V2338">
        <v>128.27428862040222</v>
      </c>
      <c r="W2338">
        <v>130.98380017255775</v>
      </c>
      <c r="X2338">
        <v>133.31111583547465</v>
      </c>
      <c r="Y2338">
        <v>133.04726856693767</v>
      </c>
      <c r="Z2338">
        <v>133.64647714648362</v>
      </c>
      <c r="AA2338">
        <v>133.20254093716395</v>
      </c>
      <c r="AB2338">
        <v>132.64049910893092</v>
      </c>
      <c r="AC2338">
        <v>132.88566628643662</v>
      </c>
      <c r="AD2338">
        <v>129.83583963218547</v>
      </c>
      <c r="AE2338">
        <v>128.47651373313792</v>
      </c>
      <c r="AF2338">
        <v>126.54152439754448</v>
      </c>
      <c r="AG2338">
        <v>122.43280745141311</v>
      </c>
      <c r="AH2338">
        <v>117.44383674839533</v>
      </c>
      <c r="AI2338">
        <v>111.42337306227012</v>
      </c>
      <c r="AJ2338">
        <v>-2.5616028308868408</v>
      </c>
      <c r="AK2338">
        <v>-2.5048136711120605</v>
      </c>
      <c r="AL2338">
        <v>-2.4895856380462646</v>
      </c>
      <c r="AM2338">
        <v>-2.5030276775360107</v>
      </c>
      <c r="AN2338">
        <v>-2.5479767322540283</v>
      </c>
      <c r="AO2338">
        <v>-2.6405124664306641</v>
      </c>
      <c r="AP2338">
        <v>-2.7534983158111572</v>
      </c>
      <c r="AQ2338">
        <v>-2.9070661067962646</v>
      </c>
      <c r="AR2338">
        <v>-2.9421918392181396</v>
      </c>
      <c r="AS2338">
        <v>-2.9067854881286621</v>
      </c>
      <c r="AT2338">
        <v>-2.7714321613311768</v>
      </c>
      <c r="AU2338">
        <v>-2.8405694961547852</v>
      </c>
      <c r="AV2338">
        <v>-2.8545675277709961</v>
      </c>
      <c r="AW2338">
        <v>-2.9268476963043213</v>
      </c>
      <c r="AX2338">
        <v>-2.9043002128601074</v>
      </c>
      <c r="AY2338">
        <v>6.3223261833190918</v>
      </c>
      <c r="AZ2338">
        <v>29.62762451171875</v>
      </c>
      <c r="BA2338">
        <v>29.723012924194336</v>
      </c>
      <c r="BB2338">
        <v>29.133893966674805</v>
      </c>
      <c r="BC2338">
        <v>28.849050521850586</v>
      </c>
      <c r="BD2338">
        <v>28.641380310058594</v>
      </c>
      <c r="BE2338">
        <v>5.7343487739562988</v>
      </c>
      <c r="BF2338">
        <v>-3.4148964881896973</v>
      </c>
      <c r="BG2338">
        <v>-3.3862388134002686</v>
      </c>
      <c r="BH2338">
        <v>-1.2181166410446167</v>
      </c>
      <c r="BI2338">
        <v>-1.19809889793396</v>
      </c>
      <c r="BJ2338">
        <v>-1.2032680511474609</v>
      </c>
      <c r="BK2338">
        <v>-1.2139009237289429</v>
      </c>
      <c r="BL2338">
        <v>-1.2372937202453613</v>
      </c>
      <c r="BM2338">
        <v>-1.2918241024017334</v>
      </c>
      <c r="BN2338">
        <v>-1.3694615364074707</v>
      </c>
      <c r="BO2338">
        <v>-1.4620933532714844</v>
      </c>
      <c r="BP2338">
        <v>-1.444867730140686</v>
      </c>
      <c r="BQ2338">
        <v>-1.3981254100799561</v>
      </c>
      <c r="BR2338">
        <v>-1.3570680618286133</v>
      </c>
      <c r="BS2338">
        <v>-1.3782426118850708</v>
      </c>
      <c r="BT2338">
        <v>-1.3684366941452026</v>
      </c>
      <c r="BU2338">
        <v>-1.4111768007278442</v>
      </c>
      <c r="BV2338">
        <v>-1.3916618824005127</v>
      </c>
      <c r="BW2338">
        <v>8.4364852905273437</v>
      </c>
      <c r="BX2338">
        <v>31.657360076904297</v>
      </c>
      <c r="BY2338">
        <v>31.789524078369141</v>
      </c>
      <c r="BZ2338">
        <v>31.240043640136719</v>
      </c>
      <c r="CA2338">
        <v>31.013900756835938</v>
      </c>
      <c r="CB2338">
        <v>30.804767608642578</v>
      </c>
      <c r="CC2338">
        <v>7.9119710922241211</v>
      </c>
      <c r="CD2338">
        <v>-1.1913884878158569</v>
      </c>
      <c r="CE2338">
        <v>-1.1968576908111572</v>
      </c>
      <c r="CF2338">
        <v>-0.2876221239566803</v>
      </c>
      <c r="CG2338">
        <v>-0.29307213425636292</v>
      </c>
      <c r="CH2338">
        <v>-0.31236830353736877</v>
      </c>
      <c r="CI2338">
        <v>-0.32105556130409241</v>
      </c>
      <c r="CJ2338">
        <v>-0.32951855659484863</v>
      </c>
      <c r="CK2338">
        <v>-0.35772669315338135</v>
      </c>
      <c r="CL2338">
        <v>-0.41088178753852844</v>
      </c>
      <c r="CM2338">
        <v>-0.46130964159965515</v>
      </c>
      <c r="CN2338">
        <v>-0.40782549977302551</v>
      </c>
      <c r="CO2338">
        <v>-0.3532319962978363</v>
      </c>
      <c r="CP2338">
        <v>-0.37748372554779053</v>
      </c>
      <c r="CQ2338">
        <v>-0.36543947458267212</v>
      </c>
      <c r="CR2338">
        <v>-0.33914688229560852</v>
      </c>
      <c r="CS2338">
        <v>-0.36142784357070923</v>
      </c>
      <c r="CT2338">
        <v>-0.34401321411132813</v>
      </c>
      <c r="CU2338">
        <v>9.9007463455200195</v>
      </c>
      <c r="CV2338">
        <v>33.063148498535156</v>
      </c>
      <c r="CW2338">
        <v>33.220783233642578</v>
      </c>
      <c r="CX2338">
        <v>32.698757171630859</v>
      </c>
      <c r="CY2338">
        <v>32.513267517089844</v>
      </c>
      <c r="CZ2338">
        <v>32.303123474121094</v>
      </c>
      <c r="DA2338">
        <v>9.4201850891113281</v>
      </c>
      <c r="DB2338">
        <v>0.34860637784004211</v>
      </c>
      <c r="DC2338">
        <v>0.31950098276138306</v>
      </c>
      <c r="DD2338">
        <v>0.64287233352661133</v>
      </c>
      <c r="DE2338">
        <v>0.61195462942123413</v>
      </c>
      <c r="DF2338">
        <v>0.57853138446807861</v>
      </c>
      <c r="DG2338">
        <v>0.57178974151611328</v>
      </c>
      <c r="DH2338">
        <v>0.57825660705566406</v>
      </c>
      <c r="DI2338">
        <v>0.5763707160949707</v>
      </c>
      <c r="DJ2338">
        <v>0.54769790172576904</v>
      </c>
      <c r="DK2338">
        <v>0.53947407007217407</v>
      </c>
      <c r="DL2338">
        <v>0.62921667098999023</v>
      </c>
      <c r="DM2338">
        <v>0.69166141748428345</v>
      </c>
      <c r="DN2338">
        <v>0.60210055112838745</v>
      </c>
      <c r="DO2338">
        <v>0.64736360311508179</v>
      </c>
      <c r="DP2338">
        <v>0.69014286994934082</v>
      </c>
      <c r="DQ2338">
        <v>0.68832111358642578</v>
      </c>
      <c r="DR2338">
        <v>0.70363545417785645</v>
      </c>
      <c r="DS2338">
        <v>11.365006446838379</v>
      </c>
      <c r="DT2338">
        <v>34.468936920166016</v>
      </c>
      <c r="DU2338">
        <v>34.652042388916016</v>
      </c>
      <c r="DV2338">
        <v>34.157470703125</v>
      </c>
      <c r="DW2338">
        <v>34.012638092041016</v>
      </c>
      <c r="DX2338">
        <v>33.801475524902344</v>
      </c>
      <c r="DY2338">
        <v>10.928400039672852</v>
      </c>
      <c r="DZ2338">
        <v>1.8886013031005859</v>
      </c>
      <c r="EA2338">
        <v>1.8358596563339233</v>
      </c>
      <c r="EB2338">
        <v>1.9863585233688354</v>
      </c>
      <c r="EC2338">
        <v>1.9186694622039795</v>
      </c>
      <c r="ED2338">
        <v>1.8648490905761719</v>
      </c>
      <c r="EE2338">
        <v>1.8609166145324707</v>
      </c>
      <c r="EF2338">
        <v>1.8889397382736206</v>
      </c>
      <c r="EG2338">
        <v>1.9250590801239014</v>
      </c>
      <c r="EH2338">
        <v>1.9317348003387451</v>
      </c>
      <c r="EI2338">
        <v>1.9844468832015991</v>
      </c>
      <c r="EJ2338">
        <v>2.1265408992767334</v>
      </c>
      <c r="EK2338">
        <v>2.2003214359283447</v>
      </c>
      <c r="EL2338">
        <v>2.0164647102355957</v>
      </c>
      <c r="EM2338">
        <v>2.1096904277801514</v>
      </c>
      <c r="EN2338">
        <v>2.1762738227844238</v>
      </c>
      <c r="EO2338">
        <v>2.2039918899536133</v>
      </c>
      <c r="EP2338">
        <v>2.2162737846374512</v>
      </c>
      <c r="EQ2338">
        <v>13.479166030883789</v>
      </c>
      <c r="ER2338">
        <v>36.498672485351563</v>
      </c>
      <c r="ES2338">
        <v>36.718555450439453</v>
      </c>
      <c r="ET2338">
        <v>36.263622283935547</v>
      </c>
      <c r="EU2338">
        <v>36.177486419677734</v>
      </c>
      <c r="EV2338">
        <v>35.964862823486328</v>
      </c>
      <c r="EW2338">
        <v>13.106021881103516</v>
      </c>
      <c r="EX2338">
        <v>4.1121091842651367</v>
      </c>
      <c r="EY2338">
        <v>4.0252408981323242</v>
      </c>
      <c r="EZ2338">
        <v>47.691822052001953</v>
      </c>
      <c r="FA2338">
        <v>47.008258819580078</v>
      </c>
      <c r="FB2338">
        <v>46.203258514404297</v>
      </c>
      <c r="FC2338">
        <v>45.393161773681641</v>
      </c>
      <c r="FD2338">
        <v>44.839347839355469</v>
      </c>
      <c r="FE2338">
        <v>44.187885284423828</v>
      </c>
      <c r="FF2338">
        <v>43.939395904541016</v>
      </c>
      <c r="FG2338">
        <v>43.692943572998047</v>
      </c>
      <c r="FH2338">
        <v>44.162254333496094</v>
      </c>
      <c r="FI2338">
        <v>46.974185943603516</v>
      </c>
      <c r="FJ2338">
        <v>49.4879150390625</v>
      </c>
      <c r="FK2338">
        <v>51.48223876953125</v>
      </c>
      <c r="FL2338">
        <v>53.037235260009766</v>
      </c>
      <c r="FM2338">
        <v>53.985916137695313</v>
      </c>
      <c r="FN2338">
        <v>54.565994262695313</v>
      </c>
      <c r="FO2338">
        <v>54.699111938476563</v>
      </c>
      <c r="FP2338">
        <v>54.133907318115234</v>
      </c>
      <c r="FQ2338">
        <v>53.018321990966797</v>
      </c>
      <c r="FR2338">
        <v>51.405376434326172</v>
      </c>
      <c r="FS2338">
        <v>50.134689331054687</v>
      </c>
      <c r="FT2338">
        <v>49.195228576660156</v>
      </c>
      <c r="FU2338">
        <v>48.269603729248047</v>
      </c>
      <c r="FV2338">
        <v>47.423938751220703</v>
      </c>
      <c r="FW2338">
        <v>46.547172546386719</v>
      </c>
      <c r="FX2338">
        <v>1594</v>
      </c>
      <c r="FY2338">
        <v>1.6445562243461609E-2</v>
      </c>
      <c r="FZ2338">
        <v>1</v>
      </c>
    </row>
    <row r="2339" spans="1:182" x14ac:dyDescent="0.2">
      <c r="A2339" t="s">
        <v>245</v>
      </c>
      <c r="B2339" t="s">
        <v>252</v>
      </c>
      <c r="C2339" t="s">
        <v>218</v>
      </c>
      <c r="D2339" t="s">
        <v>11</v>
      </c>
      <c r="E2339">
        <v>2015</v>
      </c>
      <c r="F2339" t="s">
        <v>231</v>
      </c>
      <c r="G2339" t="s">
        <v>10</v>
      </c>
      <c r="H2339" t="s">
        <v>226</v>
      </c>
      <c r="I2339">
        <v>1056.5999999999999</v>
      </c>
      <c r="L2339">
        <v>258.23023240090657</v>
      </c>
      <c r="M2339">
        <v>252.45466010077814</v>
      </c>
      <c r="N2339">
        <v>248.18296802350559</v>
      </c>
      <c r="O2339">
        <v>246.51357295614983</v>
      </c>
      <c r="P2339">
        <v>250.95560230945671</v>
      </c>
      <c r="Q2339">
        <v>261.09235721138765</v>
      </c>
      <c r="R2339">
        <v>275.26003103593473</v>
      </c>
      <c r="S2339">
        <v>282.60804435049931</v>
      </c>
      <c r="T2339">
        <v>290.43598060319272</v>
      </c>
      <c r="U2339">
        <v>298.60965516079699</v>
      </c>
      <c r="V2339">
        <v>309.9602716471</v>
      </c>
      <c r="W2339">
        <v>314.5628319559105</v>
      </c>
      <c r="X2339">
        <v>315.06507706397224</v>
      </c>
      <c r="Y2339">
        <v>318.32395604825354</v>
      </c>
      <c r="Z2339">
        <v>319.90753490209067</v>
      </c>
      <c r="AA2339">
        <v>319.65790860872289</v>
      </c>
      <c r="AB2339">
        <v>319.38080223687689</v>
      </c>
      <c r="AC2339">
        <v>316.21132664444735</v>
      </c>
      <c r="AD2339">
        <v>315.20595308451215</v>
      </c>
      <c r="AE2339">
        <v>317.80211809663166</v>
      </c>
      <c r="AF2339">
        <v>314.25348010711014</v>
      </c>
      <c r="AG2339">
        <v>299.48132497881051</v>
      </c>
      <c r="AH2339">
        <v>283.23029604085849</v>
      </c>
      <c r="AI2339">
        <v>270.57459758108456</v>
      </c>
      <c r="AJ2339">
        <v>-7.1965289115905762</v>
      </c>
      <c r="AK2339">
        <v>-7.0929999351501465</v>
      </c>
      <c r="AL2339">
        <v>-7.2440004348754883</v>
      </c>
      <c r="AM2339">
        <v>-7.1671872138977051</v>
      </c>
      <c r="AN2339">
        <v>-7.0539169311523437</v>
      </c>
      <c r="AO2339">
        <v>-6.0319952964782715</v>
      </c>
      <c r="AP2339">
        <v>-5.9633693695068359</v>
      </c>
      <c r="AQ2339">
        <v>-5.6836519241333008</v>
      </c>
      <c r="AR2339">
        <v>-6.0272932052612305</v>
      </c>
      <c r="AS2339">
        <v>-6.3161783218383789</v>
      </c>
      <c r="AT2339">
        <v>-6.2862911224365234</v>
      </c>
      <c r="AU2339">
        <v>-6.3391733169555664</v>
      </c>
      <c r="AV2339">
        <v>24.033685684204102</v>
      </c>
      <c r="AW2339">
        <v>86.905181884765625</v>
      </c>
      <c r="AX2339">
        <v>86.543441772460938</v>
      </c>
      <c r="AY2339">
        <v>85.674858093261719</v>
      </c>
      <c r="AZ2339">
        <v>85.492912292480469</v>
      </c>
      <c r="BA2339">
        <v>85.632278442382813</v>
      </c>
      <c r="BB2339">
        <v>24.557628631591797</v>
      </c>
      <c r="BC2339">
        <v>-3.3280816078186035</v>
      </c>
      <c r="BD2339">
        <v>-3.3933169841766357</v>
      </c>
      <c r="BE2339">
        <v>-3.165074348449707</v>
      </c>
      <c r="BF2339">
        <v>-3.1802401542663574</v>
      </c>
      <c r="BG2339">
        <v>-3.5989902019500732</v>
      </c>
      <c r="BH2339">
        <v>-3.5287396907806396</v>
      </c>
      <c r="BI2339">
        <v>-3.4764900207519531</v>
      </c>
      <c r="BJ2339">
        <v>-3.5529687404632568</v>
      </c>
      <c r="BK2339">
        <v>-3.5231914520263672</v>
      </c>
      <c r="BL2339">
        <v>-3.4924561977386475</v>
      </c>
      <c r="BM2339">
        <v>-3.0393309593200684</v>
      </c>
      <c r="BN2339">
        <v>-3.0276823043823242</v>
      </c>
      <c r="BO2339">
        <v>-2.8566360473632813</v>
      </c>
      <c r="BP2339">
        <v>-3.0115513801574707</v>
      </c>
      <c r="BQ2339">
        <v>-3.1498415470123291</v>
      </c>
      <c r="BR2339">
        <v>-3.1088507175445557</v>
      </c>
      <c r="BS2339">
        <v>-3.1344711780548096</v>
      </c>
      <c r="BT2339">
        <v>27.170743942260742</v>
      </c>
      <c r="BU2339">
        <v>90.602485656738281</v>
      </c>
      <c r="BV2339">
        <v>90.231048583984375</v>
      </c>
      <c r="BW2339">
        <v>89.407852172851562</v>
      </c>
      <c r="BX2339">
        <v>89.277740478515625</v>
      </c>
      <c r="BY2339">
        <v>89.427215576171875</v>
      </c>
      <c r="BZ2339">
        <v>27.781219482421875</v>
      </c>
      <c r="CA2339">
        <v>-0.24344605207443237</v>
      </c>
      <c r="CB2339">
        <v>-0.32062315940856934</v>
      </c>
      <c r="CC2339">
        <v>-0.16262544691562653</v>
      </c>
      <c r="CD2339">
        <v>-0.24614356458187103</v>
      </c>
      <c r="CE2339">
        <v>-0.61100572347640991</v>
      </c>
      <c r="CF2339">
        <v>-0.98844009637832642</v>
      </c>
      <c r="CG2339">
        <v>-0.97170603275299072</v>
      </c>
      <c r="CH2339">
        <v>-0.99657160043716431</v>
      </c>
      <c r="CI2339">
        <v>-0.99937087297439575</v>
      </c>
      <c r="CJ2339">
        <v>-1.0257991552352905</v>
      </c>
      <c r="CK2339">
        <v>-0.96662062406539917</v>
      </c>
      <c r="CL2339">
        <v>-0.9944344162940979</v>
      </c>
      <c r="CM2339">
        <v>-0.89865356683731079</v>
      </c>
      <c r="CN2339">
        <v>-0.92285758256912231</v>
      </c>
      <c r="CO2339">
        <v>-0.95684635639190674</v>
      </c>
      <c r="CP2339">
        <v>-0.90816497802734375</v>
      </c>
      <c r="CQ2339">
        <v>-0.91490411758422852</v>
      </c>
      <c r="CR2339">
        <v>29.343461990356445</v>
      </c>
      <c r="CS2339">
        <v>93.163230895996094</v>
      </c>
      <c r="CT2339">
        <v>92.785072326660156</v>
      </c>
      <c r="CU2339">
        <v>91.993309020996094</v>
      </c>
      <c r="CV2339">
        <v>91.899101257324219</v>
      </c>
      <c r="CW2339">
        <v>92.055572509765625</v>
      </c>
      <c r="CX2339">
        <v>30.01386833190918</v>
      </c>
      <c r="CY2339">
        <v>1.8929630517959595</v>
      </c>
      <c r="CZ2339">
        <v>1.8075151443481445</v>
      </c>
      <c r="DA2339">
        <v>1.9168615341186523</v>
      </c>
      <c r="DB2339">
        <v>1.7860028743743896</v>
      </c>
      <c r="DC2339">
        <v>1.458463191986084</v>
      </c>
      <c r="DD2339">
        <v>1.5518593788146973</v>
      </c>
      <c r="DE2339">
        <v>1.5330778360366821</v>
      </c>
      <c r="DF2339">
        <v>1.5598256587982178</v>
      </c>
      <c r="DG2339">
        <v>1.5244495868682861</v>
      </c>
      <c r="DH2339">
        <v>1.4408578872680664</v>
      </c>
      <c r="DI2339">
        <v>1.10608971118927</v>
      </c>
      <c r="DJ2339">
        <v>1.038813591003418</v>
      </c>
      <c r="DK2339">
        <v>1.0593289136886597</v>
      </c>
      <c r="DL2339">
        <v>1.1658362150192261</v>
      </c>
      <c r="DM2339">
        <v>1.2361489534378052</v>
      </c>
      <c r="DN2339">
        <v>1.2925206422805786</v>
      </c>
      <c r="DO2339">
        <v>1.304662823677063</v>
      </c>
      <c r="DP2339">
        <v>31.516180038452148</v>
      </c>
      <c r="DQ2339">
        <v>95.723976135253906</v>
      </c>
      <c r="DR2339">
        <v>95.339088439941406</v>
      </c>
      <c r="DS2339">
        <v>94.578773498535156</v>
      </c>
      <c r="DT2339">
        <v>94.520462036132813</v>
      </c>
      <c r="DU2339">
        <v>94.683929443359375</v>
      </c>
      <c r="DV2339">
        <v>32.246517181396484</v>
      </c>
      <c r="DW2339">
        <v>4.0293722152709961</v>
      </c>
      <c r="DX2339">
        <v>3.9356534481048584</v>
      </c>
      <c r="DY2339">
        <v>3.9963486194610596</v>
      </c>
      <c r="DZ2339">
        <v>3.8181490898132324</v>
      </c>
      <c r="EA2339">
        <v>3.5279319286346436</v>
      </c>
      <c r="EB2339">
        <v>5.2196483612060547</v>
      </c>
      <c r="EC2339">
        <v>5.1495881080627441</v>
      </c>
      <c r="ED2339">
        <v>5.2508573532104492</v>
      </c>
      <c r="EE2339">
        <v>5.1684455871582031</v>
      </c>
      <c r="EF2339">
        <v>5.0023188591003418</v>
      </c>
      <c r="EG2339">
        <v>4.0987544059753418</v>
      </c>
      <c r="EH2339">
        <v>3.9745006561279297</v>
      </c>
      <c r="EI2339">
        <v>3.8863446712493896</v>
      </c>
      <c r="EJ2339">
        <v>4.1815781593322754</v>
      </c>
      <c r="EK2339">
        <v>4.4024858474731445</v>
      </c>
      <c r="EL2339">
        <v>4.4699611663818359</v>
      </c>
      <c r="EM2339">
        <v>4.5093650817871094</v>
      </c>
      <c r="EN2339">
        <v>34.653240203857422</v>
      </c>
      <c r="EO2339">
        <v>99.421279907226563</v>
      </c>
      <c r="EP2339">
        <v>99.026695251464844</v>
      </c>
      <c r="EQ2339">
        <v>98.311759948730469</v>
      </c>
      <c r="ER2339">
        <v>98.305290222167969</v>
      </c>
      <c r="ES2339">
        <v>98.478866577148438</v>
      </c>
      <c r="ET2339">
        <v>35.470108032226562</v>
      </c>
      <c r="EU2339">
        <v>7.1140074729919434</v>
      </c>
      <c r="EV2339">
        <v>7.0083475112915039</v>
      </c>
      <c r="EW2339">
        <v>6.9987974166870117</v>
      </c>
      <c r="EX2339">
        <v>6.7522459030151367</v>
      </c>
      <c r="EY2339">
        <v>6.5159163475036621</v>
      </c>
      <c r="EZ2339">
        <v>71.724090576171875</v>
      </c>
      <c r="FA2339">
        <v>70.548995971679688</v>
      </c>
      <c r="FB2339">
        <v>69.589179992675781</v>
      </c>
      <c r="FC2339">
        <v>68.676254272460938</v>
      </c>
      <c r="FD2339">
        <v>67.932296752929688</v>
      </c>
      <c r="FE2339">
        <v>67.234474182128906</v>
      </c>
      <c r="FF2339">
        <v>66.830230712890625</v>
      </c>
      <c r="FG2339">
        <v>67.000152587890625</v>
      </c>
      <c r="FH2339">
        <v>69.404708862304687</v>
      </c>
      <c r="FI2339">
        <v>73.9423828125</v>
      </c>
      <c r="FJ2339">
        <v>78.885208129882813</v>
      </c>
      <c r="FK2339">
        <v>82.953033447265625</v>
      </c>
      <c r="FL2339">
        <v>86.082176208496094</v>
      </c>
      <c r="FM2339">
        <v>88.39410400390625</v>
      </c>
      <c r="FN2339">
        <v>89.822761535644531</v>
      </c>
      <c r="FO2339">
        <v>90.379920959472656</v>
      </c>
      <c r="FP2339">
        <v>90.526939392089844</v>
      </c>
      <c r="FQ2339">
        <v>89.76116943359375</v>
      </c>
      <c r="FR2339">
        <v>88.25048828125</v>
      </c>
      <c r="FS2339">
        <v>85.624229431152344</v>
      </c>
      <c r="FT2339">
        <v>82.105560302734375</v>
      </c>
      <c r="FU2339">
        <v>78.934738159179688</v>
      </c>
      <c r="FV2339">
        <v>76.919418334960938</v>
      </c>
      <c r="FW2339">
        <v>75.316871643066406</v>
      </c>
      <c r="FX2339">
        <v>1594</v>
      </c>
      <c r="FY2339">
        <v>1.6445562243461609E-2</v>
      </c>
      <c r="FZ2339">
        <v>1</v>
      </c>
    </row>
    <row r="2340" spans="1:182" x14ac:dyDescent="0.2">
      <c r="A2340" t="s">
        <v>245</v>
      </c>
      <c r="B2340" t="s">
        <v>252</v>
      </c>
      <c r="C2340" t="s">
        <v>218</v>
      </c>
      <c r="D2340" t="s">
        <v>11</v>
      </c>
      <c r="E2340">
        <v>2016</v>
      </c>
      <c r="F2340" t="s">
        <v>231</v>
      </c>
      <c r="G2340" t="s">
        <v>10</v>
      </c>
      <c r="H2340" t="s">
        <v>226</v>
      </c>
      <c r="I2340">
        <v>1056.5999999999999</v>
      </c>
      <c r="L2340">
        <v>258.23023240090657</v>
      </c>
      <c r="M2340">
        <v>252.45466010077814</v>
      </c>
      <c r="N2340">
        <v>248.18296802350562</v>
      </c>
      <c r="O2340">
        <v>246.51357295614983</v>
      </c>
      <c r="P2340">
        <v>250.95560230945671</v>
      </c>
      <c r="Q2340">
        <v>261.09235721138765</v>
      </c>
      <c r="R2340">
        <v>275.26003103593473</v>
      </c>
      <c r="S2340">
        <v>282.60804435049931</v>
      </c>
      <c r="T2340">
        <v>290.43598060319277</v>
      </c>
      <c r="U2340">
        <v>298.60965516079699</v>
      </c>
      <c r="V2340">
        <v>309.9602716471</v>
      </c>
      <c r="W2340">
        <v>314.5628319559105</v>
      </c>
      <c r="X2340">
        <v>315.06507706397224</v>
      </c>
      <c r="Y2340">
        <v>318.32395604825354</v>
      </c>
      <c r="Z2340">
        <v>319.90753490209067</v>
      </c>
      <c r="AA2340">
        <v>319.65790860872289</v>
      </c>
      <c r="AB2340">
        <v>319.38080223687689</v>
      </c>
      <c r="AC2340">
        <v>316.21132664444735</v>
      </c>
      <c r="AD2340">
        <v>315.20595308451215</v>
      </c>
      <c r="AE2340">
        <v>317.80211809663166</v>
      </c>
      <c r="AF2340">
        <v>314.25348010711014</v>
      </c>
      <c r="AG2340">
        <v>299.48132497881051</v>
      </c>
      <c r="AH2340">
        <v>283.23029604085849</v>
      </c>
      <c r="AI2340">
        <v>270.57459758108456</v>
      </c>
      <c r="AJ2340">
        <v>-7.1965289115905762</v>
      </c>
      <c r="AK2340">
        <v>-7.0929999351501465</v>
      </c>
      <c r="AL2340">
        <v>-7.2440004348754883</v>
      </c>
      <c r="AM2340">
        <v>-7.1671872138977051</v>
      </c>
      <c r="AN2340">
        <v>-7.0539169311523437</v>
      </c>
      <c r="AO2340">
        <v>-6.0319952964782715</v>
      </c>
      <c r="AP2340">
        <v>-5.9633693695068359</v>
      </c>
      <c r="AQ2340">
        <v>-5.6836519241333008</v>
      </c>
      <c r="AR2340">
        <v>-6.0272932052612305</v>
      </c>
      <c r="AS2340">
        <v>-6.3161783218383789</v>
      </c>
      <c r="AT2340">
        <v>-6.2862911224365234</v>
      </c>
      <c r="AU2340">
        <v>-6.3391733169555664</v>
      </c>
      <c r="AV2340">
        <v>24.033685684204102</v>
      </c>
      <c r="AW2340">
        <v>86.905181884765625</v>
      </c>
      <c r="AX2340">
        <v>86.543441772460938</v>
      </c>
      <c r="AY2340">
        <v>85.674858093261719</v>
      </c>
      <c r="AZ2340">
        <v>85.492912292480469</v>
      </c>
      <c r="BA2340">
        <v>85.632278442382813</v>
      </c>
      <c r="BB2340">
        <v>24.557628631591797</v>
      </c>
      <c r="BC2340">
        <v>-3.3280816078186035</v>
      </c>
      <c r="BD2340">
        <v>-3.3933169841766357</v>
      </c>
      <c r="BE2340">
        <v>-3.165074348449707</v>
      </c>
      <c r="BF2340">
        <v>-3.1802401542663574</v>
      </c>
      <c r="BG2340">
        <v>-3.5989902019500732</v>
      </c>
      <c r="BH2340">
        <v>-3.5287396907806396</v>
      </c>
      <c r="BI2340">
        <v>-3.4764900207519531</v>
      </c>
      <c r="BJ2340">
        <v>-3.5529687404632568</v>
      </c>
      <c r="BK2340">
        <v>-3.5231914520263672</v>
      </c>
      <c r="BL2340">
        <v>-3.4924561977386475</v>
      </c>
      <c r="BM2340">
        <v>-3.0393309593200684</v>
      </c>
      <c r="BN2340">
        <v>-3.0276823043823242</v>
      </c>
      <c r="BO2340">
        <v>-2.8566360473632813</v>
      </c>
      <c r="BP2340">
        <v>-3.0115513801574707</v>
      </c>
      <c r="BQ2340">
        <v>-3.1498415470123291</v>
      </c>
      <c r="BR2340">
        <v>-3.1088507175445557</v>
      </c>
      <c r="BS2340">
        <v>-3.1344711780548096</v>
      </c>
      <c r="BT2340">
        <v>27.170743942260742</v>
      </c>
      <c r="BU2340">
        <v>90.602485656738281</v>
      </c>
      <c r="BV2340">
        <v>90.231048583984375</v>
      </c>
      <c r="BW2340">
        <v>89.407852172851562</v>
      </c>
      <c r="BX2340">
        <v>89.277740478515625</v>
      </c>
      <c r="BY2340">
        <v>89.427215576171875</v>
      </c>
      <c r="BZ2340">
        <v>27.781219482421875</v>
      </c>
      <c r="CA2340">
        <v>-0.24344605207443237</v>
      </c>
      <c r="CB2340">
        <v>-0.32062315940856934</v>
      </c>
      <c r="CC2340">
        <v>-0.16262544691562653</v>
      </c>
      <c r="CD2340">
        <v>-0.24614356458187103</v>
      </c>
      <c r="CE2340">
        <v>-0.61100572347640991</v>
      </c>
      <c r="CF2340">
        <v>-0.98844009637832642</v>
      </c>
      <c r="CG2340">
        <v>-0.97170603275299072</v>
      </c>
      <c r="CH2340">
        <v>-0.99657160043716431</v>
      </c>
      <c r="CI2340">
        <v>-0.99937087297439575</v>
      </c>
      <c r="CJ2340">
        <v>-1.0257991552352905</v>
      </c>
      <c r="CK2340">
        <v>-0.96662062406539917</v>
      </c>
      <c r="CL2340">
        <v>-0.9944344162940979</v>
      </c>
      <c r="CM2340">
        <v>-0.89865356683731079</v>
      </c>
      <c r="CN2340">
        <v>-0.92285758256912231</v>
      </c>
      <c r="CO2340">
        <v>-0.95684635639190674</v>
      </c>
      <c r="CP2340">
        <v>-0.90816497802734375</v>
      </c>
      <c r="CQ2340">
        <v>-0.91490411758422852</v>
      </c>
      <c r="CR2340">
        <v>29.343461990356445</v>
      </c>
      <c r="CS2340">
        <v>93.163230895996094</v>
      </c>
      <c r="CT2340">
        <v>92.785072326660156</v>
      </c>
      <c r="CU2340">
        <v>91.993309020996094</v>
      </c>
      <c r="CV2340">
        <v>91.899101257324219</v>
      </c>
      <c r="CW2340">
        <v>92.055572509765625</v>
      </c>
      <c r="CX2340">
        <v>30.01386833190918</v>
      </c>
      <c r="CY2340">
        <v>1.8929630517959595</v>
      </c>
      <c r="CZ2340">
        <v>1.8075151443481445</v>
      </c>
      <c r="DA2340">
        <v>1.9168615341186523</v>
      </c>
      <c r="DB2340">
        <v>1.7860028743743896</v>
      </c>
      <c r="DC2340">
        <v>1.458463191986084</v>
      </c>
      <c r="DD2340">
        <v>1.5518593788146973</v>
      </c>
      <c r="DE2340">
        <v>1.5330778360366821</v>
      </c>
      <c r="DF2340">
        <v>1.5598256587982178</v>
      </c>
      <c r="DG2340">
        <v>1.5244495868682861</v>
      </c>
      <c r="DH2340">
        <v>1.4408578872680664</v>
      </c>
      <c r="DI2340">
        <v>1.10608971118927</v>
      </c>
      <c r="DJ2340">
        <v>1.038813591003418</v>
      </c>
      <c r="DK2340">
        <v>1.0593289136886597</v>
      </c>
      <c r="DL2340">
        <v>1.1658362150192261</v>
      </c>
      <c r="DM2340">
        <v>1.2361489534378052</v>
      </c>
      <c r="DN2340">
        <v>1.2925206422805786</v>
      </c>
      <c r="DO2340">
        <v>1.304662823677063</v>
      </c>
      <c r="DP2340">
        <v>31.516180038452148</v>
      </c>
      <c r="DQ2340">
        <v>95.723976135253906</v>
      </c>
      <c r="DR2340">
        <v>95.339088439941406</v>
      </c>
      <c r="DS2340">
        <v>94.578773498535156</v>
      </c>
      <c r="DT2340">
        <v>94.520462036132813</v>
      </c>
      <c r="DU2340">
        <v>94.683929443359375</v>
      </c>
      <c r="DV2340">
        <v>32.246517181396484</v>
      </c>
      <c r="DW2340">
        <v>4.0293722152709961</v>
      </c>
      <c r="DX2340">
        <v>3.9356534481048584</v>
      </c>
      <c r="DY2340">
        <v>3.9963486194610596</v>
      </c>
      <c r="DZ2340">
        <v>3.8181490898132324</v>
      </c>
      <c r="EA2340">
        <v>3.5279319286346436</v>
      </c>
      <c r="EB2340">
        <v>5.2196483612060547</v>
      </c>
      <c r="EC2340">
        <v>5.1495881080627441</v>
      </c>
      <c r="ED2340">
        <v>5.2508573532104492</v>
      </c>
      <c r="EE2340">
        <v>5.1684455871582031</v>
      </c>
      <c r="EF2340">
        <v>5.0023188591003418</v>
      </c>
      <c r="EG2340">
        <v>4.0987544059753418</v>
      </c>
      <c r="EH2340">
        <v>3.9745006561279297</v>
      </c>
      <c r="EI2340">
        <v>3.8863446712493896</v>
      </c>
      <c r="EJ2340">
        <v>4.1815781593322754</v>
      </c>
      <c r="EK2340">
        <v>4.4024858474731445</v>
      </c>
      <c r="EL2340">
        <v>4.4699611663818359</v>
      </c>
      <c r="EM2340">
        <v>4.5093650817871094</v>
      </c>
      <c r="EN2340">
        <v>34.653240203857422</v>
      </c>
      <c r="EO2340">
        <v>99.421279907226563</v>
      </c>
      <c r="EP2340">
        <v>99.026695251464844</v>
      </c>
      <c r="EQ2340">
        <v>98.311759948730469</v>
      </c>
      <c r="ER2340">
        <v>98.305290222167969</v>
      </c>
      <c r="ES2340">
        <v>98.478866577148438</v>
      </c>
      <c r="ET2340">
        <v>35.470108032226562</v>
      </c>
      <c r="EU2340">
        <v>7.1140074729919434</v>
      </c>
      <c r="EV2340">
        <v>7.0083475112915039</v>
      </c>
      <c r="EW2340">
        <v>6.9987974166870117</v>
      </c>
      <c r="EX2340">
        <v>6.7522459030151367</v>
      </c>
      <c r="EY2340">
        <v>6.5159163475036621</v>
      </c>
      <c r="EZ2340">
        <v>71.724090576171875</v>
      </c>
      <c r="FA2340">
        <v>70.548995971679688</v>
      </c>
      <c r="FB2340">
        <v>69.589179992675781</v>
      </c>
      <c r="FC2340">
        <v>68.676254272460938</v>
      </c>
      <c r="FD2340">
        <v>67.932296752929688</v>
      </c>
      <c r="FE2340">
        <v>67.234474182128906</v>
      </c>
      <c r="FF2340">
        <v>66.830230712890625</v>
      </c>
      <c r="FG2340">
        <v>67.000152587890625</v>
      </c>
      <c r="FH2340">
        <v>69.404708862304687</v>
      </c>
      <c r="FI2340">
        <v>73.9423828125</v>
      </c>
      <c r="FJ2340">
        <v>78.885208129882813</v>
      </c>
      <c r="FK2340">
        <v>82.953033447265625</v>
      </c>
      <c r="FL2340">
        <v>86.082176208496094</v>
      </c>
      <c r="FM2340">
        <v>88.39410400390625</v>
      </c>
      <c r="FN2340">
        <v>89.822761535644531</v>
      </c>
      <c r="FO2340">
        <v>90.379920959472656</v>
      </c>
      <c r="FP2340">
        <v>90.526939392089844</v>
      </c>
      <c r="FQ2340">
        <v>89.76116943359375</v>
      </c>
      <c r="FR2340">
        <v>88.25048828125</v>
      </c>
      <c r="FS2340">
        <v>85.624229431152344</v>
      </c>
      <c r="FT2340">
        <v>82.105560302734375</v>
      </c>
      <c r="FU2340">
        <v>78.934738159179688</v>
      </c>
      <c r="FV2340">
        <v>76.919418334960938</v>
      </c>
      <c r="FW2340">
        <v>75.316871643066406</v>
      </c>
      <c r="FX2340">
        <v>1594</v>
      </c>
      <c r="FY2340">
        <v>1.6445562243461609E-2</v>
      </c>
      <c r="FZ2340">
        <v>1</v>
      </c>
    </row>
    <row r="2341" spans="1:182" x14ac:dyDescent="0.2">
      <c r="A2341" t="s">
        <v>245</v>
      </c>
      <c r="B2341" t="s">
        <v>252</v>
      </c>
      <c r="C2341" t="s">
        <v>218</v>
      </c>
      <c r="D2341" t="s">
        <v>11</v>
      </c>
      <c r="E2341">
        <v>2017</v>
      </c>
      <c r="F2341" t="s">
        <v>231</v>
      </c>
      <c r="G2341" t="s">
        <v>10</v>
      </c>
      <c r="H2341" t="s">
        <v>226</v>
      </c>
      <c r="I2341">
        <v>1056.5999999999999</v>
      </c>
      <c r="L2341">
        <v>258.23023240090657</v>
      </c>
      <c r="M2341">
        <v>252.45466010077814</v>
      </c>
      <c r="N2341">
        <v>248.18296802350559</v>
      </c>
      <c r="O2341">
        <v>246.51357295614983</v>
      </c>
      <c r="P2341">
        <v>250.95560230945671</v>
      </c>
      <c r="Q2341">
        <v>261.09235721138765</v>
      </c>
      <c r="R2341">
        <v>275.26003103593473</v>
      </c>
      <c r="S2341">
        <v>282.60804435049931</v>
      </c>
      <c r="T2341">
        <v>290.43598060319272</v>
      </c>
      <c r="U2341">
        <v>298.60965516079699</v>
      </c>
      <c r="V2341">
        <v>309.9602716471</v>
      </c>
      <c r="W2341">
        <v>314.5628319559105</v>
      </c>
      <c r="X2341">
        <v>315.06507706397224</v>
      </c>
      <c r="Y2341">
        <v>318.32395604825354</v>
      </c>
      <c r="Z2341">
        <v>319.90753490209067</v>
      </c>
      <c r="AA2341">
        <v>319.65790860872289</v>
      </c>
      <c r="AB2341">
        <v>319.38080223687689</v>
      </c>
      <c r="AC2341">
        <v>316.21132664444735</v>
      </c>
      <c r="AD2341">
        <v>315.20595308451215</v>
      </c>
      <c r="AE2341">
        <v>317.80211809663166</v>
      </c>
      <c r="AF2341">
        <v>314.25348010711014</v>
      </c>
      <c r="AG2341">
        <v>299.48132497881051</v>
      </c>
      <c r="AH2341">
        <v>283.23029604085849</v>
      </c>
      <c r="AI2341">
        <v>270.57459758108462</v>
      </c>
      <c r="AJ2341">
        <v>-7.1965289115905762</v>
      </c>
      <c r="AK2341">
        <v>-7.0929999351501465</v>
      </c>
      <c r="AL2341">
        <v>-7.2440004348754883</v>
      </c>
      <c r="AM2341">
        <v>-7.1671872138977051</v>
      </c>
      <c r="AN2341">
        <v>-7.0539169311523437</v>
      </c>
      <c r="AO2341">
        <v>-6.0319952964782715</v>
      </c>
      <c r="AP2341">
        <v>-5.9633693695068359</v>
      </c>
      <c r="AQ2341">
        <v>-5.6836519241333008</v>
      </c>
      <c r="AR2341">
        <v>-6.0272932052612305</v>
      </c>
      <c r="AS2341">
        <v>-6.3161783218383789</v>
      </c>
      <c r="AT2341">
        <v>-6.2862911224365234</v>
      </c>
      <c r="AU2341">
        <v>-6.3391733169555664</v>
      </c>
      <c r="AV2341">
        <v>24.033685684204102</v>
      </c>
      <c r="AW2341">
        <v>86.905181884765625</v>
      </c>
      <c r="AX2341">
        <v>86.543441772460938</v>
      </c>
      <c r="AY2341">
        <v>85.674858093261719</v>
      </c>
      <c r="AZ2341">
        <v>85.492912292480469</v>
      </c>
      <c r="BA2341">
        <v>85.632278442382813</v>
      </c>
      <c r="BB2341">
        <v>24.557628631591797</v>
      </c>
      <c r="BC2341">
        <v>-3.3280816078186035</v>
      </c>
      <c r="BD2341">
        <v>-3.3933169841766357</v>
      </c>
      <c r="BE2341">
        <v>-3.165074348449707</v>
      </c>
      <c r="BF2341">
        <v>-3.1802401542663574</v>
      </c>
      <c r="BG2341">
        <v>-3.5989902019500732</v>
      </c>
      <c r="BH2341">
        <v>-3.5287396907806396</v>
      </c>
      <c r="BI2341">
        <v>-3.4764900207519531</v>
      </c>
      <c r="BJ2341">
        <v>-3.5529687404632568</v>
      </c>
      <c r="BK2341">
        <v>-3.5231914520263672</v>
      </c>
      <c r="BL2341">
        <v>-3.4924561977386475</v>
      </c>
      <c r="BM2341">
        <v>-3.0393309593200684</v>
      </c>
      <c r="BN2341">
        <v>-3.0276823043823242</v>
      </c>
      <c r="BO2341">
        <v>-2.8566360473632813</v>
      </c>
      <c r="BP2341">
        <v>-3.0115513801574707</v>
      </c>
      <c r="BQ2341">
        <v>-3.1498415470123291</v>
      </c>
      <c r="BR2341">
        <v>-3.1088507175445557</v>
      </c>
      <c r="BS2341">
        <v>-3.1344711780548096</v>
      </c>
      <c r="BT2341">
        <v>27.170743942260742</v>
      </c>
      <c r="BU2341">
        <v>90.602485656738281</v>
      </c>
      <c r="BV2341">
        <v>90.231048583984375</v>
      </c>
      <c r="BW2341">
        <v>89.407852172851562</v>
      </c>
      <c r="BX2341">
        <v>89.277740478515625</v>
      </c>
      <c r="BY2341">
        <v>89.427215576171875</v>
      </c>
      <c r="BZ2341">
        <v>27.781219482421875</v>
      </c>
      <c r="CA2341">
        <v>-0.24344605207443237</v>
      </c>
      <c r="CB2341">
        <v>-0.32062315940856934</v>
      </c>
      <c r="CC2341">
        <v>-0.16262544691562653</v>
      </c>
      <c r="CD2341">
        <v>-0.24614356458187103</v>
      </c>
      <c r="CE2341">
        <v>-0.61100572347640991</v>
      </c>
      <c r="CF2341">
        <v>-0.98844009637832642</v>
      </c>
      <c r="CG2341">
        <v>-0.97170603275299072</v>
      </c>
      <c r="CH2341">
        <v>-0.99657160043716431</v>
      </c>
      <c r="CI2341">
        <v>-0.99937087297439575</v>
      </c>
      <c r="CJ2341">
        <v>-1.0257991552352905</v>
      </c>
      <c r="CK2341">
        <v>-0.96662062406539917</v>
      </c>
      <c r="CL2341">
        <v>-0.9944344162940979</v>
      </c>
      <c r="CM2341">
        <v>-0.89865356683731079</v>
      </c>
      <c r="CN2341">
        <v>-0.92285758256912231</v>
      </c>
      <c r="CO2341">
        <v>-0.95684635639190674</v>
      </c>
      <c r="CP2341">
        <v>-0.90816497802734375</v>
      </c>
      <c r="CQ2341">
        <v>-0.91490411758422852</v>
      </c>
      <c r="CR2341">
        <v>29.343461990356445</v>
      </c>
      <c r="CS2341">
        <v>93.163230895996094</v>
      </c>
      <c r="CT2341">
        <v>92.785072326660156</v>
      </c>
      <c r="CU2341">
        <v>91.993309020996094</v>
      </c>
      <c r="CV2341">
        <v>91.899101257324219</v>
      </c>
      <c r="CW2341">
        <v>92.055572509765625</v>
      </c>
      <c r="CX2341">
        <v>30.01386833190918</v>
      </c>
      <c r="CY2341">
        <v>1.8929630517959595</v>
      </c>
      <c r="CZ2341">
        <v>1.8075151443481445</v>
      </c>
      <c r="DA2341">
        <v>1.9168615341186523</v>
      </c>
      <c r="DB2341">
        <v>1.7860028743743896</v>
      </c>
      <c r="DC2341">
        <v>1.458463191986084</v>
      </c>
      <c r="DD2341">
        <v>1.5518593788146973</v>
      </c>
      <c r="DE2341">
        <v>1.5330778360366821</v>
      </c>
      <c r="DF2341">
        <v>1.5598256587982178</v>
      </c>
      <c r="DG2341">
        <v>1.5244495868682861</v>
      </c>
      <c r="DH2341">
        <v>1.4408578872680664</v>
      </c>
      <c r="DI2341">
        <v>1.10608971118927</v>
      </c>
      <c r="DJ2341">
        <v>1.038813591003418</v>
      </c>
      <c r="DK2341">
        <v>1.0593289136886597</v>
      </c>
      <c r="DL2341">
        <v>1.1658362150192261</v>
      </c>
      <c r="DM2341">
        <v>1.2361489534378052</v>
      </c>
      <c r="DN2341">
        <v>1.2925206422805786</v>
      </c>
      <c r="DO2341">
        <v>1.304662823677063</v>
      </c>
      <c r="DP2341">
        <v>31.516180038452148</v>
      </c>
      <c r="DQ2341">
        <v>95.723976135253906</v>
      </c>
      <c r="DR2341">
        <v>95.339088439941406</v>
      </c>
      <c r="DS2341">
        <v>94.578773498535156</v>
      </c>
      <c r="DT2341">
        <v>94.520462036132813</v>
      </c>
      <c r="DU2341">
        <v>94.683929443359375</v>
      </c>
      <c r="DV2341">
        <v>32.246517181396484</v>
      </c>
      <c r="DW2341">
        <v>4.0293722152709961</v>
      </c>
      <c r="DX2341">
        <v>3.9356534481048584</v>
      </c>
      <c r="DY2341">
        <v>3.9963486194610596</v>
      </c>
      <c r="DZ2341">
        <v>3.8181490898132324</v>
      </c>
      <c r="EA2341">
        <v>3.5279319286346436</v>
      </c>
      <c r="EB2341">
        <v>5.2196483612060547</v>
      </c>
      <c r="EC2341">
        <v>5.1495881080627441</v>
      </c>
      <c r="ED2341">
        <v>5.2508573532104492</v>
      </c>
      <c r="EE2341">
        <v>5.1684455871582031</v>
      </c>
      <c r="EF2341">
        <v>5.0023188591003418</v>
      </c>
      <c r="EG2341">
        <v>4.0987544059753418</v>
      </c>
      <c r="EH2341">
        <v>3.9745006561279297</v>
      </c>
      <c r="EI2341">
        <v>3.8863446712493896</v>
      </c>
      <c r="EJ2341">
        <v>4.1815781593322754</v>
      </c>
      <c r="EK2341">
        <v>4.4024858474731445</v>
      </c>
      <c r="EL2341">
        <v>4.4699611663818359</v>
      </c>
      <c r="EM2341">
        <v>4.5093650817871094</v>
      </c>
      <c r="EN2341">
        <v>34.653240203857422</v>
      </c>
      <c r="EO2341">
        <v>99.421279907226563</v>
      </c>
      <c r="EP2341">
        <v>99.026695251464844</v>
      </c>
      <c r="EQ2341">
        <v>98.311759948730469</v>
      </c>
      <c r="ER2341">
        <v>98.305290222167969</v>
      </c>
      <c r="ES2341">
        <v>98.478866577148438</v>
      </c>
      <c r="ET2341">
        <v>35.470108032226562</v>
      </c>
      <c r="EU2341">
        <v>7.1140074729919434</v>
      </c>
      <c r="EV2341">
        <v>7.0083475112915039</v>
      </c>
      <c r="EW2341">
        <v>6.9987974166870117</v>
      </c>
      <c r="EX2341">
        <v>6.7522459030151367</v>
      </c>
      <c r="EY2341">
        <v>6.5159163475036621</v>
      </c>
      <c r="EZ2341">
        <v>71.724090576171875</v>
      </c>
      <c r="FA2341">
        <v>70.548995971679688</v>
      </c>
      <c r="FB2341">
        <v>69.589179992675781</v>
      </c>
      <c r="FC2341">
        <v>68.676254272460938</v>
      </c>
      <c r="FD2341">
        <v>67.932296752929688</v>
      </c>
      <c r="FE2341">
        <v>67.234474182128906</v>
      </c>
      <c r="FF2341">
        <v>66.830230712890625</v>
      </c>
      <c r="FG2341">
        <v>67.000152587890625</v>
      </c>
      <c r="FH2341">
        <v>69.404708862304687</v>
      </c>
      <c r="FI2341">
        <v>73.9423828125</v>
      </c>
      <c r="FJ2341">
        <v>78.885208129882813</v>
      </c>
      <c r="FK2341">
        <v>82.953033447265625</v>
      </c>
      <c r="FL2341">
        <v>86.082176208496094</v>
      </c>
      <c r="FM2341">
        <v>88.39410400390625</v>
      </c>
      <c r="FN2341">
        <v>89.822761535644531</v>
      </c>
      <c r="FO2341">
        <v>90.379920959472656</v>
      </c>
      <c r="FP2341">
        <v>90.526939392089844</v>
      </c>
      <c r="FQ2341">
        <v>89.76116943359375</v>
      </c>
      <c r="FR2341">
        <v>88.25048828125</v>
      </c>
      <c r="FS2341">
        <v>85.624229431152344</v>
      </c>
      <c r="FT2341">
        <v>82.105560302734375</v>
      </c>
      <c r="FU2341">
        <v>78.934738159179688</v>
      </c>
      <c r="FV2341">
        <v>76.919418334960938</v>
      </c>
      <c r="FW2341">
        <v>75.316871643066406</v>
      </c>
      <c r="FX2341">
        <v>1594</v>
      </c>
      <c r="FY2341">
        <v>1.6445562243461609E-2</v>
      </c>
      <c r="FZ2341">
        <v>1</v>
      </c>
    </row>
    <row r="2342" spans="1:182" x14ac:dyDescent="0.2">
      <c r="A2342" t="s">
        <v>245</v>
      </c>
      <c r="B2342" t="s">
        <v>252</v>
      </c>
      <c r="C2342" t="s">
        <v>218</v>
      </c>
      <c r="D2342" t="s">
        <v>36</v>
      </c>
      <c r="E2342">
        <v>2015</v>
      </c>
      <c r="F2342" t="s">
        <v>228</v>
      </c>
      <c r="G2342" t="s">
        <v>246</v>
      </c>
      <c r="H2342" t="s">
        <v>226</v>
      </c>
      <c r="I2342">
        <v>412.05</v>
      </c>
      <c r="L2342">
        <v>89.964389193541535</v>
      </c>
      <c r="M2342">
        <v>88.076973020665847</v>
      </c>
      <c r="N2342">
        <v>87.108286329116808</v>
      </c>
      <c r="O2342">
        <v>87.186752251730567</v>
      </c>
      <c r="P2342">
        <v>89.084183552233583</v>
      </c>
      <c r="Q2342">
        <v>93.914114340819182</v>
      </c>
      <c r="R2342">
        <v>101.36773279778717</v>
      </c>
      <c r="S2342">
        <v>103.68446417754723</v>
      </c>
      <c r="T2342">
        <v>106.4222650358429</v>
      </c>
      <c r="U2342">
        <v>107.1728484151852</v>
      </c>
      <c r="V2342">
        <v>107.67973190505701</v>
      </c>
      <c r="W2342">
        <v>109.97183346333097</v>
      </c>
      <c r="X2342">
        <v>112.22752037666089</v>
      </c>
      <c r="Y2342">
        <v>111.94071243308278</v>
      </c>
      <c r="Z2342">
        <v>112.58282966704915</v>
      </c>
      <c r="AA2342">
        <v>111.79084890350927</v>
      </c>
      <c r="AB2342">
        <v>111.37969014645974</v>
      </c>
      <c r="AC2342">
        <v>111.56948084766822</v>
      </c>
      <c r="AD2342">
        <v>108.48190646534677</v>
      </c>
      <c r="AE2342">
        <v>107.55823215925261</v>
      </c>
      <c r="AF2342">
        <v>106.15096996257088</v>
      </c>
      <c r="AG2342">
        <v>102.98375045394573</v>
      </c>
      <c r="AH2342">
        <v>99.206901356467199</v>
      </c>
      <c r="AI2342">
        <v>94.147036073310574</v>
      </c>
      <c r="AJ2342">
        <v>-2.5044581890106201</v>
      </c>
      <c r="AK2342">
        <v>-2.4628851413726807</v>
      </c>
      <c r="AL2342">
        <v>-2.4609370231628418</v>
      </c>
      <c r="AM2342">
        <v>-2.4763727188110352</v>
      </c>
      <c r="AN2342">
        <v>-2.5139529705047607</v>
      </c>
      <c r="AO2342">
        <v>-2.5744025707244873</v>
      </c>
      <c r="AP2342">
        <v>-2.6767890453338623</v>
      </c>
      <c r="AQ2342">
        <v>-2.8564486503601074</v>
      </c>
      <c r="AR2342">
        <v>-2.8490791320800781</v>
      </c>
      <c r="AS2342">
        <v>-2.7529067993164062</v>
      </c>
      <c r="AT2342">
        <v>-2.6191897392272949</v>
      </c>
      <c r="AU2342">
        <v>-2.7010328769683838</v>
      </c>
      <c r="AV2342">
        <v>-2.7715358734130859</v>
      </c>
      <c r="AW2342">
        <v>-2.8347194194793701</v>
      </c>
      <c r="AX2342">
        <v>-2.8039829730987549</v>
      </c>
      <c r="AY2342">
        <v>7.2877078056335449</v>
      </c>
      <c r="AZ2342">
        <v>26.567085266113281</v>
      </c>
      <c r="BA2342">
        <v>26.562168121337891</v>
      </c>
      <c r="BB2342">
        <v>25.758382797241211</v>
      </c>
      <c r="BC2342">
        <v>25.61638069152832</v>
      </c>
      <c r="BD2342">
        <v>25.562896728515625</v>
      </c>
      <c r="BE2342">
        <v>6.6342248916625977</v>
      </c>
      <c r="BF2342">
        <v>-1.656022310256958</v>
      </c>
      <c r="BG2342">
        <v>-1.645841121673584</v>
      </c>
      <c r="BH2342">
        <v>-1.1595703363418579</v>
      </c>
      <c r="BI2342">
        <v>-1.1407676935195923</v>
      </c>
      <c r="BJ2342">
        <v>-1.1546618938446045</v>
      </c>
      <c r="BK2342">
        <v>-1.1679081916809082</v>
      </c>
      <c r="BL2342">
        <v>-1.1895338296890259</v>
      </c>
      <c r="BM2342">
        <v>-1.2233948707580566</v>
      </c>
      <c r="BN2342">
        <v>-1.3013548851013184</v>
      </c>
      <c r="BO2342">
        <v>-1.42231285572052</v>
      </c>
      <c r="BP2342">
        <v>-1.3849759101867676</v>
      </c>
      <c r="BQ2342">
        <v>-1.2999985218048096</v>
      </c>
      <c r="BR2342">
        <v>-1.2623023986816406</v>
      </c>
      <c r="BS2342">
        <v>-1.2875113487243652</v>
      </c>
      <c r="BT2342">
        <v>-1.3221174478530884</v>
      </c>
      <c r="BU2342">
        <v>-1.3589439392089844</v>
      </c>
      <c r="BV2342">
        <v>-1.3309178352355957</v>
      </c>
      <c r="BW2342">
        <v>9.0851249694824219</v>
      </c>
      <c r="BX2342">
        <v>28.690052032470703</v>
      </c>
      <c r="BY2342">
        <v>28.736732482910156</v>
      </c>
      <c r="BZ2342">
        <v>27.977010726928711</v>
      </c>
      <c r="CA2342">
        <v>27.897735595703125</v>
      </c>
      <c r="CB2342">
        <v>27.843927383422852</v>
      </c>
      <c r="CC2342">
        <v>8.5487594604492187</v>
      </c>
      <c r="CD2342">
        <v>2.4038547649979591E-2</v>
      </c>
      <c r="CE2342">
        <v>1.4028953155502677E-3</v>
      </c>
      <c r="CF2342">
        <v>-0.2281050831079483</v>
      </c>
      <c r="CG2342">
        <v>-0.22507311403751373</v>
      </c>
      <c r="CH2342">
        <v>-0.24993976950645447</v>
      </c>
      <c r="CI2342">
        <v>-0.26166966557502747</v>
      </c>
      <c r="CJ2342">
        <v>-0.27224504947662354</v>
      </c>
      <c r="CK2342">
        <v>-0.28769108653068542</v>
      </c>
      <c r="CL2342">
        <v>-0.3487333357334137</v>
      </c>
      <c r="CM2342">
        <v>-0.42903488874435425</v>
      </c>
      <c r="CN2342">
        <v>-0.3709423840045929</v>
      </c>
      <c r="CO2342">
        <v>-0.29371848702430725</v>
      </c>
      <c r="CP2342">
        <v>-0.32252621650695801</v>
      </c>
      <c r="CQ2342">
        <v>-0.30851063132286072</v>
      </c>
      <c r="CR2342">
        <v>-0.31825459003448486</v>
      </c>
      <c r="CS2342">
        <v>-0.33682620525360107</v>
      </c>
      <c r="CT2342">
        <v>-0.31067737936973572</v>
      </c>
      <c r="CU2342">
        <v>10.330011367797852</v>
      </c>
      <c r="CV2342">
        <v>30.160411834716797</v>
      </c>
      <c r="CW2342">
        <v>30.242828369140625</v>
      </c>
      <c r="CX2342">
        <v>29.513626098632813</v>
      </c>
      <c r="CY2342">
        <v>29.47779655456543</v>
      </c>
      <c r="CZ2342">
        <v>29.423763275146484</v>
      </c>
      <c r="DA2342">
        <v>9.8747615814208984</v>
      </c>
      <c r="DB2342">
        <v>1.1876435279846191</v>
      </c>
      <c r="DC2342">
        <v>1.1422790288925171</v>
      </c>
      <c r="DD2342">
        <v>0.70336014032363892</v>
      </c>
      <c r="DE2342">
        <v>0.69062143564224243</v>
      </c>
      <c r="DF2342">
        <v>0.65478235483169556</v>
      </c>
      <c r="DG2342">
        <v>0.64456886053085327</v>
      </c>
      <c r="DH2342">
        <v>0.64504367113113403</v>
      </c>
      <c r="DI2342">
        <v>0.64801263809204102</v>
      </c>
      <c r="DJ2342">
        <v>0.60388815402984619</v>
      </c>
      <c r="DK2342">
        <v>0.56424307823181152</v>
      </c>
      <c r="DL2342">
        <v>0.64309108257293701</v>
      </c>
      <c r="DM2342">
        <v>0.71256148815155029</v>
      </c>
      <c r="DN2342">
        <v>0.61724990606307983</v>
      </c>
      <c r="DO2342">
        <v>0.6704900860786438</v>
      </c>
      <c r="DP2342">
        <v>0.68560820817947388</v>
      </c>
      <c r="DQ2342">
        <v>0.68529146909713745</v>
      </c>
      <c r="DR2342">
        <v>0.70956307649612427</v>
      </c>
      <c r="DS2342">
        <v>11.574897766113281</v>
      </c>
      <c r="DT2342">
        <v>31.630773544311523</v>
      </c>
      <c r="DU2342">
        <v>31.748926162719727</v>
      </c>
      <c r="DV2342">
        <v>31.050241470336914</v>
      </c>
      <c r="DW2342">
        <v>31.057857513427734</v>
      </c>
      <c r="DX2342">
        <v>31.003599166870117</v>
      </c>
      <c r="DY2342">
        <v>11.200762748718262</v>
      </c>
      <c r="DZ2342">
        <v>2.3512485027313232</v>
      </c>
      <c r="EA2342">
        <v>2.2831552028656006</v>
      </c>
      <c r="EB2342">
        <v>2.0482480525970459</v>
      </c>
      <c r="EC2342">
        <v>2.0127389430999756</v>
      </c>
      <c r="ED2342">
        <v>1.9610574245452881</v>
      </c>
      <c r="EE2342">
        <v>1.953033447265625</v>
      </c>
      <c r="EF2342">
        <v>1.9694629907608032</v>
      </c>
      <c r="EG2342">
        <v>1.9990203380584717</v>
      </c>
      <c r="EH2342">
        <v>1.9793223142623901</v>
      </c>
      <c r="EI2342">
        <v>1.9983787536621094</v>
      </c>
      <c r="EJ2342">
        <v>2.1071944236755371</v>
      </c>
      <c r="EK2342">
        <v>2.1654698848724365</v>
      </c>
      <c r="EL2342">
        <v>1.9741374254226685</v>
      </c>
      <c r="EM2342">
        <v>2.0840115547180176</v>
      </c>
      <c r="EN2342">
        <v>2.1350266933441162</v>
      </c>
      <c r="EO2342">
        <v>2.161067008972168</v>
      </c>
      <c r="EP2342">
        <v>2.1826283931732178</v>
      </c>
      <c r="EQ2342">
        <v>13.372315406799316</v>
      </c>
      <c r="ER2342">
        <v>33.753742218017578</v>
      </c>
      <c r="ES2342">
        <v>33.923488616943359</v>
      </c>
      <c r="ET2342">
        <v>33.268867492675781</v>
      </c>
      <c r="EU2342">
        <v>33.339214324951172</v>
      </c>
      <c r="EV2342">
        <v>33.284629821777344</v>
      </c>
      <c r="EW2342">
        <v>13.115297317504883</v>
      </c>
      <c r="EX2342">
        <v>4.0313096046447754</v>
      </c>
      <c r="EY2342">
        <v>3.9303991794586182</v>
      </c>
      <c r="EZ2342">
        <v>43.073070526123047</v>
      </c>
      <c r="FA2342">
        <v>42.858818054199219</v>
      </c>
      <c r="FB2342">
        <v>42.174091339111328</v>
      </c>
      <c r="FC2342">
        <v>41.571384429931641</v>
      </c>
      <c r="FD2342">
        <v>41.09124755859375</v>
      </c>
      <c r="FE2342">
        <v>40.62640380859375</v>
      </c>
      <c r="FF2342">
        <v>40.220439910888672</v>
      </c>
      <c r="FG2342">
        <v>39.869224548339844</v>
      </c>
      <c r="FH2342">
        <v>40.469329833984375</v>
      </c>
      <c r="FI2342">
        <v>43.10302734375</v>
      </c>
      <c r="FJ2342">
        <v>45.624485015869141</v>
      </c>
      <c r="FK2342">
        <v>47.962982177734375</v>
      </c>
      <c r="FL2342">
        <v>49.569725036621094</v>
      </c>
      <c r="FM2342">
        <v>50.667060852050781</v>
      </c>
      <c r="FN2342">
        <v>51.568157196044922</v>
      </c>
      <c r="FO2342">
        <v>51.918354034423828</v>
      </c>
      <c r="FP2342">
        <v>51.491268157958984</v>
      </c>
      <c r="FQ2342">
        <v>50.309928894042969</v>
      </c>
      <c r="FR2342">
        <v>48.481967926025391</v>
      </c>
      <c r="FS2342">
        <v>47.449329376220703</v>
      </c>
      <c r="FT2342">
        <v>46.601730346679688</v>
      </c>
      <c r="FU2342">
        <v>46.209625244140625</v>
      </c>
      <c r="FV2342">
        <v>45.665599822998047</v>
      </c>
      <c r="FW2342">
        <v>45.077686309814453</v>
      </c>
      <c r="FX2342">
        <v>1131</v>
      </c>
      <c r="FY2342">
        <v>3.749273344874382E-2</v>
      </c>
      <c r="FZ2342">
        <v>1</v>
      </c>
    </row>
    <row r="2343" spans="1:182" x14ac:dyDescent="0.2">
      <c r="A2343" t="s">
        <v>245</v>
      </c>
      <c r="B2343" t="s">
        <v>252</v>
      </c>
      <c r="C2343" t="s">
        <v>218</v>
      </c>
      <c r="D2343" t="s">
        <v>36</v>
      </c>
      <c r="E2343">
        <v>2016</v>
      </c>
      <c r="F2343" t="s">
        <v>228</v>
      </c>
      <c r="G2343" t="s">
        <v>246</v>
      </c>
      <c r="H2343" t="s">
        <v>226</v>
      </c>
      <c r="I2343">
        <v>412.05</v>
      </c>
      <c r="L2343">
        <v>89.964389193541535</v>
      </c>
      <c r="M2343">
        <v>88.076973020665847</v>
      </c>
      <c r="N2343">
        <v>87.108286329116808</v>
      </c>
      <c r="O2343">
        <v>87.186752251730567</v>
      </c>
      <c r="P2343">
        <v>89.084183552233583</v>
      </c>
      <c r="Q2343">
        <v>93.914114340819182</v>
      </c>
      <c r="R2343">
        <v>101.36773279778717</v>
      </c>
      <c r="S2343">
        <v>103.68446417754723</v>
      </c>
      <c r="T2343">
        <v>106.4222650358429</v>
      </c>
      <c r="U2343">
        <v>107.1728484151852</v>
      </c>
      <c r="V2343">
        <v>107.67973190505701</v>
      </c>
      <c r="W2343">
        <v>109.97183346333097</v>
      </c>
      <c r="X2343">
        <v>112.22752037666089</v>
      </c>
      <c r="Y2343">
        <v>111.94071243308278</v>
      </c>
      <c r="Z2343">
        <v>112.58282966704915</v>
      </c>
      <c r="AA2343">
        <v>111.79084890350927</v>
      </c>
      <c r="AB2343">
        <v>111.37969014645974</v>
      </c>
      <c r="AC2343">
        <v>111.56948084766822</v>
      </c>
      <c r="AD2343">
        <v>108.48190646534677</v>
      </c>
      <c r="AE2343">
        <v>107.55823215925261</v>
      </c>
      <c r="AF2343">
        <v>106.15096996257088</v>
      </c>
      <c r="AG2343">
        <v>102.98375045394573</v>
      </c>
      <c r="AH2343">
        <v>99.206901356467199</v>
      </c>
      <c r="AI2343">
        <v>94.147036073310574</v>
      </c>
      <c r="AJ2343">
        <v>-2.5044581890106201</v>
      </c>
      <c r="AK2343">
        <v>-2.4628851413726807</v>
      </c>
      <c r="AL2343">
        <v>-2.4609370231628418</v>
      </c>
      <c r="AM2343">
        <v>-2.4763727188110352</v>
      </c>
      <c r="AN2343">
        <v>-2.5139529705047607</v>
      </c>
      <c r="AO2343">
        <v>-2.5744025707244873</v>
      </c>
      <c r="AP2343">
        <v>-2.6767890453338623</v>
      </c>
      <c r="AQ2343">
        <v>-2.8564486503601074</v>
      </c>
      <c r="AR2343">
        <v>-2.8490791320800781</v>
      </c>
      <c r="AS2343">
        <v>-2.7529067993164062</v>
      </c>
      <c r="AT2343">
        <v>-2.6191897392272949</v>
      </c>
      <c r="AU2343">
        <v>-2.7010328769683838</v>
      </c>
      <c r="AV2343">
        <v>-2.7715358734130859</v>
      </c>
      <c r="AW2343">
        <v>-2.8347194194793701</v>
      </c>
      <c r="AX2343">
        <v>-2.8039829730987549</v>
      </c>
      <c r="AY2343">
        <v>7.2877078056335449</v>
      </c>
      <c r="AZ2343">
        <v>26.567085266113281</v>
      </c>
      <c r="BA2343">
        <v>26.562168121337891</v>
      </c>
      <c r="BB2343">
        <v>25.758382797241211</v>
      </c>
      <c r="BC2343">
        <v>25.61638069152832</v>
      </c>
      <c r="BD2343">
        <v>25.562896728515625</v>
      </c>
      <c r="BE2343">
        <v>6.6342248916625977</v>
      </c>
      <c r="BF2343">
        <v>-1.656022310256958</v>
      </c>
      <c r="BG2343">
        <v>-1.645841121673584</v>
      </c>
      <c r="BH2343">
        <v>-1.1595703363418579</v>
      </c>
      <c r="BI2343">
        <v>-1.1407676935195923</v>
      </c>
      <c r="BJ2343">
        <v>-1.1546618938446045</v>
      </c>
      <c r="BK2343">
        <v>-1.1679081916809082</v>
      </c>
      <c r="BL2343">
        <v>-1.1895338296890259</v>
      </c>
      <c r="BM2343">
        <v>-1.2233948707580566</v>
      </c>
      <c r="BN2343">
        <v>-1.3013548851013184</v>
      </c>
      <c r="BO2343">
        <v>-1.42231285572052</v>
      </c>
      <c r="BP2343">
        <v>-1.3849759101867676</v>
      </c>
      <c r="BQ2343">
        <v>-1.2999985218048096</v>
      </c>
      <c r="BR2343">
        <v>-1.2623023986816406</v>
      </c>
      <c r="BS2343">
        <v>-1.2875113487243652</v>
      </c>
      <c r="BT2343">
        <v>-1.3221174478530884</v>
      </c>
      <c r="BU2343">
        <v>-1.3589439392089844</v>
      </c>
      <c r="BV2343">
        <v>-1.3309178352355957</v>
      </c>
      <c r="BW2343">
        <v>9.0851249694824219</v>
      </c>
      <c r="BX2343">
        <v>28.690052032470703</v>
      </c>
      <c r="BY2343">
        <v>28.736732482910156</v>
      </c>
      <c r="BZ2343">
        <v>27.977010726928711</v>
      </c>
      <c r="CA2343">
        <v>27.897735595703125</v>
      </c>
      <c r="CB2343">
        <v>27.843927383422852</v>
      </c>
      <c r="CC2343">
        <v>8.5487594604492187</v>
      </c>
      <c r="CD2343">
        <v>2.4038547649979591E-2</v>
      </c>
      <c r="CE2343">
        <v>1.4028953155502677E-3</v>
      </c>
      <c r="CF2343">
        <v>-0.2281050831079483</v>
      </c>
      <c r="CG2343">
        <v>-0.22507311403751373</v>
      </c>
      <c r="CH2343">
        <v>-0.24993976950645447</v>
      </c>
      <c r="CI2343">
        <v>-0.26166966557502747</v>
      </c>
      <c r="CJ2343">
        <v>-0.27224504947662354</v>
      </c>
      <c r="CK2343">
        <v>-0.28769108653068542</v>
      </c>
      <c r="CL2343">
        <v>-0.3487333357334137</v>
      </c>
      <c r="CM2343">
        <v>-0.42903488874435425</v>
      </c>
      <c r="CN2343">
        <v>-0.3709423840045929</v>
      </c>
      <c r="CO2343">
        <v>-0.29371848702430725</v>
      </c>
      <c r="CP2343">
        <v>-0.32252621650695801</v>
      </c>
      <c r="CQ2343">
        <v>-0.30851063132286072</v>
      </c>
      <c r="CR2343">
        <v>-0.31825459003448486</v>
      </c>
      <c r="CS2343">
        <v>-0.33682620525360107</v>
      </c>
      <c r="CT2343">
        <v>-0.31067737936973572</v>
      </c>
      <c r="CU2343">
        <v>10.330011367797852</v>
      </c>
      <c r="CV2343">
        <v>30.160411834716797</v>
      </c>
      <c r="CW2343">
        <v>30.242828369140625</v>
      </c>
      <c r="CX2343">
        <v>29.513626098632813</v>
      </c>
      <c r="CY2343">
        <v>29.47779655456543</v>
      </c>
      <c r="CZ2343">
        <v>29.423763275146484</v>
      </c>
      <c r="DA2343">
        <v>9.8747615814208984</v>
      </c>
      <c r="DB2343">
        <v>1.1876435279846191</v>
      </c>
      <c r="DC2343">
        <v>1.1422790288925171</v>
      </c>
      <c r="DD2343">
        <v>0.70336014032363892</v>
      </c>
      <c r="DE2343">
        <v>0.69062143564224243</v>
      </c>
      <c r="DF2343">
        <v>0.65478235483169556</v>
      </c>
      <c r="DG2343">
        <v>0.64456886053085327</v>
      </c>
      <c r="DH2343">
        <v>0.64504367113113403</v>
      </c>
      <c r="DI2343">
        <v>0.64801263809204102</v>
      </c>
      <c r="DJ2343">
        <v>0.60388815402984619</v>
      </c>
      <c r="DK2343">
        <v>0.56424307823181152</v>
      </c>
      <c r="DL2343">
        <v>0.64309108257293701</v>
      </c>
      <c r="DM2343">
        <v>0.71256148815155029</v>
      </c>
      <c r="DN2343">
        <v>0.61724990606307983</v>
      </c>
      <c r="DO2343">
        <v>0.6704900860786438</v>
      </c>
      <c r="DP2343">
        <v>0.68560820817947388</v>
      </c>
      <c r="DQ2343">
        <v>0.68529146909713745</v>
      </c>
      <c r="DR2343">
        <v>0.70956307649612427</v>
      </c>
      <c r="DS2343">
        <v>11.574897766113281</v>
      </c>
      <c r="DT2343">
        <v>31.630773544311523</v>
      </c>
      <c r="DU2343">
        <v>31.748926162719727</v>
      </c>
      <c r="DV2343">
        <v>31.050241470336914</v>
      </c>
      <c r="DW2343">
        <v>31.057857513427734</v>
      </c>
      <c r="DX2343">
        <v>31.003599166870117</v>
      </c>
      <c r="DY2343">
        <v>11.200762748718262</v>
      </c>
      <c r="DZ2343">
        <v>2.3512485027313232</v>
      </c>
      <c r="EA2343">
        <v>2.2831552028656006</v>
      </c>
      <c r="EB2343">
        <v>2.0482480525970459</v>
      </c>
      <c r="EC2343">
        <v>2.0127389430999756</v>
      </c>
      <c r="ED2343">
        <v>1.9610574245452881</v>
      </c>
      <c r="EE2343">
        <v>1.953033447265625</v>
      </c>
      <c r="EF2343">
        <v>1.9694629907608032</v>
      </c>
      <c r="EG2343">
        <v>1.9990203380584717</v>
      </c>
      <c r="EH2343">
        <v>1.9793223142623901</v>
      </c>
      <c r="EI2343">
        <v>1.9983787536621094</v>
      </c>
      <c r="EJ2343">
        <v>2.1071944236755371</v>
      </c>
      <c r="EK2343">
        <v>2.1654698848724365</v>
      </c>
      <c r="EL2343">
        <v>1.9741374254226685</v>
      </c>
      <c r="EM2343">
        <v>2.0840115547180176</v>
      </c>
      <c r="EN2343">
        <v>2.1350266933441162</v>
      </c>
      <c r="EO2343">
        <v>2.161067008972168</v>
      </c>
      <c r="EP2343">
        <v>2.1826283931732178</v>
      </c>
      <c r="EQ2343">
        <v>13.372315406799316</v>
      </c>
      <c r="ER2343">
        <v>33.753742218017578</v>
      </c>
      <c r="ES2343">
        <v>33.923488616943359</v>
      </c>
      <c r="ET2343">
        <v>33.268867492675781</v>
      </c>
      <c r="EU2343">
        <v>33.339214324951172</v>
      </c>
      <c r="EV2343">
        <v>33.284629821777344</v>
      </c>
      <c r="EW2343">
        <v>13.115297317504883</v>
      </c>
      <c r="EX2343">
        <v>4.0313096046447754</v>
      </c>
      <c r="EY2343">
        <v>3.9303991794586182</v>
      </c>
      <c r="EZ2343">
        <v>43.073070526123047</v>
      </c>
      <c r="FA2343">
        <v>42.858818054199219</v>
      </c>
      <c r="FB2343">
        <v>42.174091339111328</v>
      </c>
      <c r="FC2343">
        <v>41.571384429931641</v>
      </c>
      <c r="FD2343">
        <v>41.09124755859375</v>
      </c>
      <c r="FE2343">
        <v>40.62640380859375</v>
      </c>
      <c r="FF2343">
        <v>40.220439910888672</v>
      </c>
      <c r="FG2343">
        <v>39.869224548339844</v>
      </c>
      <c r="FH2343">
        <v>40.469329833984375</v>
      </c>
      <c r="FI2343">
        <v>43.10302734375</v>
      </c>
      <c r="FJ2343">
        <v>45.624485015869141</v>
      </c>
      <c r="FK2343">
        <v>47.962982177734375</v>
      </c>
      <c r="FL2343">
        <v>49.569725036621094</v>
      </c>
      <c r="FM2343">
        <v>50.667060852050781</v>
      </c>
      <c r="FN2343">
        <v>51.568157196044922</v>
      </c>
      <c r="FO2343">
        <v>51.918354034423828</v>
      </c>
      <c r="FP2343">
        <v>51.491268157958984</v>
      </c>
      <c r="FQ2343">
        <v>50.309928894042969</v>
      </c>
      <c r="FR2343">
        <v>48.481967926025391</v>
      </c>
      <c r="FS2343">
        <v>47.449329376220703</v>
      </c>
      <c r="FT2343">
        <v>46.601730346679688</v>
      </c>
      <c r="FU2343">
        <v>46.209625244140625</v>
      </c>
      <c r="FV2343">
        <v>45.665599822998047</v>
      </c>
      <c r="FW2343">
        <v>45.077686309814453</v>
      </c>
      <c r="FX2343">
        <v>1131</v>
      </c>
      <c r="FY2343">
        <v>3.749273344874382E-2</v>
      </c>
      <c r="FZ2343">
        <v>1</v>
      </c>
    </row>
    <row r="2344" spans="1:182" x14ac:dyDescent="0.2">
      <c r="A2344" t="s">
        <v>245</v>
      </c>
      <c r="B2344" t="s">
        <v>252</v>
      </c>
      <c r="C2344" t="s">
        <v>218</v>
      </c>
      <c r="D2344" t="s">
        <v>36</v>
      </c>
      <c r="E2344">
        <v>2017</v>
      </c>
      <c r="F2344" t="s">
        <v>228</v>
      </c>
      <c r="G2344" t="s">
        <v>246</v>
      </c>
      <c r="H2344" t="s">
        <v>226</v>
      </c>
      <c r="I2344">
        <v>412.05</v>
      </c>
      <c r="L2344">
        <v>89.964389193541535</v>
      </c>
      <c r="M2344">
        <v>88.076973020665847</v>
      </c>
      <c r="N2344">
        <v>87.108286329116808</v>
      </c>
      <c r="O2344">
        <v>87.186752251730567</v>
      </c>
      <c r="P2344">
        <v>89.084183552233583</v>
      </c>
      <c r="Q2344">
        <v>93.914114340819182</v>
      </c>
      <c r="R2344">
        <v>101.36773279778717</v>
      </c>
      <c r="S2344">
        <v>103.68446417754723</v>
      </c>
      <c r="T2344">
        <v>106.4222650358429</v>
      </c>
      <c r="U2344">
        <v>107.1728484151852</v>
      </c>
      <c r="V2344">
        <v>107.67973190505701</v>
      </c>
      <c r="W2344">
        <v>109.97183346333097</v>
      </c>
      <c r="X2344">
        <v>112.22752037666089</v>
      </c>
      <c r="Y2344">
        <v>111.94071243308278</v>
      </c>
      <c r="Z2344">
        <v>112.58282966704915</v>
      </c>
      <c r="AA2344">
        <v>111.79084890350927</v>
      </c>
      <c r="AB2344">
        <v>111.37969014645974</v>
      </c>
      <c r="AC2344">
        <v>111.56948084766822</v>
      </c>
      <c r="AD2344">
        <v>108.48190646534677</v>
      </c>
      <c r="AE2344">
        <v>107.55823215925261</v>
      </c>
      <c r="AF2344">
        <v>106.15096996257088</v>
      </c>
      <c r="AG2344">
        <v>102.98375045394573</v>
      </c>
      <c r="AH2344">
        <v>99.206901356467199</v>
      </c>
      <c r="AI2344">
        <v>94.147036073310574</v>
      </c>
      <c r="AJ2344">
        <v>-2.5044581890106201</v>
      </c>
      <c r="AK2344">
        <v>-2.4628851413726807</v>
      </c>
      <c r="AL2344">
        <v>-2.4609370231628418</v>
      </c>
      <c r="AM2344">
        <v>-2.4763727188110352</v>
      </c>
      <c r="AN2344">
        <v>-2.5139529705047607</v>
      </c>
      <c r="AO2344">
        <v>-2.5744025707244873</v>
      </c>
      <c r="AP2344">
        <v>-2.6767890453338623</v>
      </c>
      <c r="AQ2344">
        <v>-2.8564486503601074</v>
      </c>
      <c r="AR2344">
        <v>-2.8490791320800781</v>
      </c>
      <c r="AS2344">
        <v>-2.7529067993164062</v>
      </c>
      <c r="AT2344">
        <v>-2.6191897392272949</v>
      </c>
      <c r="AU2344">
        <v>-2.7010328769683838</v>
      </c>
      <c r="AV2344">
        <v>-2.7715358734130859</v>
      </c>
      <c r="AW2344">
        <v>-2.8347194194793701</v>
      </c>
      <c r="AX2344">
        <v>-2.8039829730987549</v>
      </c>
      <c r="AY2344">
        <v>7.2877078056335449</v>
      </c>
      <c r="AZ2344">
        <v>26.567085266113281</v>
      </c>
      <c r="BA2344">
        <v>26.562168121337891</v>
      </c>
      <c r="BB2344">
        <v>25.758382797241211</v>
      </c>
      <c r="BC2344">
        <v>25.61638069152832</v>
      </c>
      <c r="BD2344">
        <v>25.562896728515625</v>
      </c>
      <c r="BE2344">
        <v>6.6342248916625977</v>
      </c>
      <c r="BF2344">
        <v>-1.656022310256958</v>
      </c>
      <c r="BG2344">
        <v>-1.645841121673584</v>
      </c>
      <c r="BH2344">
        <v>-1.1595703363418579</v>
      </c>
      <c r="BI2344">
        <v>-1.1407676935195923</v>
      </c>
      <c r="BJ2344">
        <v>-1.1546618938446045</v>
      </c>
      <c r="BK2344">
        <v>-1.1679081916809082</v>
      </c>
      <c r="BL2344">
        <v>-1.1895338296890259</v>
      </c>
      <c r="BM2344">
        <v>-1.2233948707580566</v>
      </c>
      <c r="BN2344">
        <v>-1.3013548851013184</v>
      </c>
      <c r="BO2344">
        <v>-1.42231285572052</v>
      </c>
      <c r="BP2344">
        <v>-1.3849759101867676</v>
      </c>
      <c r="BQ2344">
        <v>-1.2999985218048096</v>
      </c>
      <c r="BR2344">
        <v>-1.2623023986816406</v>
      </c>
      <c r="BS2344">
        <v>-1.2875113487243652</v>
      </c>
      <c r="BT2344">
        <v>-1.3221174478530884</v>
      </c>
      <c r="BU2344">
        <v>-1.3589439392089844</v>
      </c>
      <c r="BV2344">
        <v>-1.3309178352355957</v>
      </c>
      <c r="BW2344">
        <v>9.0851249694824219</v>
      </c>
      <c r="BX2344">
        <v>28.690052032470703</v>
      </c>
      <c r="BY2344">
        <v>28.736732482910156</v>
      </c>
      <c r="BZ2344">
        <v>27.977010726928711</v>
      </c>
      <c r="CA2344">
        <v>27.897735595703125</v>
      </c>
      <c r="CB2344">
        <v>27.843927383422852</v>
      </c>
      <c r="CC2344">
        <v>8.5487594604492187</v>
      </c>
      <c r="CD2344">
        <v>2.4038547649979591E-2</v>
      </c>
      <c r="CE2344">
        <v>1.4028953155502677E-3</v>
      </c>
      <c r="CF2344">
        <v>-0.2281050831079483</v>
      </c>
      <c r="CG2344">
        <v>-0.22507311403751373</v>
      </c>
      <c r="CH2344">
        <v>-0.24993976950645447</v>
      </c>
      <c r="CI2344">
        <v>-0.26166966557502747</v>
      </c>
      <c r="CJ2344">
        <v>-0.27224504947662354</v>
      </c>
      <c r="CK2344">
        <v>-0.28769108653068542</v>
      </c>
      <c r="CL2344">
        <v>-0.3487333357334137</v>
      </c>
      <c r="CM2344">
        <v>-0.42903488874435425</v>
      </c>
      <c r="CN2344">
        <v>-0.3709423840045929</v>
      </c>
      <c r="CO2344">
        <v>-0.29371848702430725</v>
      </c>
      <c r="CP2344">
        <v>-0.32252621650695801</v>
      </c>
      <c r="CQ2344">
        <v>-0.30851063132286072</v>
      </c>
      <c r="CR2344">
        <v>-0.31825459003448486</v>
      </c>
      <c r="CS2344">
        <v>-0.33682620525360107</v>
      </c>
      <c r="CT2344">
        <v>-0.31067737936973572</v>
      </c>
      <c r="CU2344">
        <v>10.330011367797852</v>
      </c>
      <c r="CV2344">
        <v>30.160411834716797</v>
      </c>
      <c r="CW2344">
        <v>30.242828369140625</v>
      </c>
      <c r="CX2344">
        <v>29.513626098632813</v>
      </c>
      <c r="CY2344">
        <v>29.47779655456543</v>
      </c>
      <c r="CZ2344">
        <v>29.423763275146484</v>
      </c>
      <c r="DA2344">
        <v>9.8747615814208984</v>
      </c>
      <c r="DB2344">
        <v>1.1876435279846191</v>
      </c>
      <c r="DC2344">
        <v>1.1422790288925171</v>
      </c>
      <c r="DD2344">
        <v>0.70336014032363892</v>
      </c>
      <c r="DE2344">
        <v>0.69062143564224243</v>
      </c>
      <c r="DF2344">
        <v>0.65478235483169556</v>
      </c>
      <c r="DG2344">
        <v>0.64456886053085327</v>
      </c>
      <c r="DH2344">
        <v>0.64504367113113403</v>
      </c>
      <c r="DI2344">
        <v>0.64801263809204102</v>
      </c>
      <c r="DJ2344">
        <v>0.60388815402984619</v>
      </c>
      <c r="DK2344">
        <v>0.56424307823181152</v>
      </c>
      <c r="DL2344">
        <v>0.64309108257293701</v>
      </c>
      <c r="DM2344">
        <v>0.71256148815155029</v>
      </c>
      <c r="DN2344">
        <v>0.61724990606307983</v>
      </c>
      <c r="DO2344">
        <v>0.6704900860786438</v>
      </c>
      <c r="DP2344">
        <v>0.68560820817947388</v>
      </c>
      <c r="DQ2344">
        <v>0.68529146909713745</v>
      </c>
      <c r="DR2344">
        <v>0.70956307649612427</v>
      </c>
      <c r="DS2344">
        <v>11.574897766113281</v>
      </c>
      <c r="DT2344">
        <v>31.630773544311523</v>
      </c>
      <c r="DU2344">
        <v>31.748926162719727</v>
      </c>
      <c r="DV2344">
        <v>31.050241470336914</v>
      </c>
      <c r="DW2344">
        <v>31.057857513427734</v>
      </c>
      <c r="DX2344">
        <v>31.003599166870117</v>
      </c>
      <c r="DY2344">
        <v>11.200762748718262</v>
      </c>
      <c r="DZ2344">
        <v>2.3512485027313232</v>
      </c>
      <c r="EA2344">
        <v>2.2831552028656006</v>
      </c>
      <c r="EB2344">
        <v>2.0482480525970459</v>
      </c>
      <c r="EC2344">
        <v>2.0127389430999756</v>
      </c>
      <c r="ED2344">
        <v>1.9610574245452881</v>
      </c>
      <c r="EE2344">
        <v>1.953033447265625</v>
      </c>
      <c r="EF2344">
        <v>1.9694629907608032</v>
      </c>
      <c r="EG2344">
        <v>1.9990203380584717</v>
      </c>
      <c r="EH2344">
        <v>1.9793223142623901</v>
      </c>
      <c r="EI2344">
        <v>1.9983787536621094</v>
      </c>
      <c r="EJ2344">
        <v>2.1071944236755371</v>
      </c>
      <c r="EK2344">
        <v>2.1654698848724365</v>
      </c>
      <c r="EL2344">
        <v>1.9741374254226685</v>
      </c>
      <c r="EM2344">
        <v>2.0840115547180176</v>
      </c>
      <c r="EN2344">
        <v>2.1350266933441162</v>
      </c>
      <c r="EO2344">
        <v>2.161067008972168</v>
      </c>
      <c r="EP2344">
        <v>2.1826283931732178</v>
      </c>
      <c r="EQ2344">
        <v>13.372315406799316</v>
      </c>
      <c r="ER2344">
        <v>33.753742218017578</v>
      </c>
      <c r="ES2344">
        <v>33.923488616943359</v>
      </c>
      <c r="ET2344">
        <v>33.268867492675781</v>
      </c>
      <c r="EU2344">
        <v>33.339214324951172</v>
      </c>
      <c r="EV2344">
        <v>33.284629821777344</v>
      </c>
      <c r="EW2344">
        <v>13.115297317504883</v>
      </c>
      <c r="EX2344">
        <v>4.0313096046447754</v>
      </c>
      <c r="EY2344">
        <v>3.9303991794586182</v>
      </c>
      <c r="EZ2344">
        <v>43.073070526123047</v>
      </c>
      <c r="FA2344">
        <v>42.858818054199219</v>
      </c>
      <c r="FB2344">
        <v>42.174091339111328</v>
      </c>
      <c r="FC2344">
        <v>41.571384429931641</v>
      </c>
      <c r="FD2344">
        <v>41.09124755859375</v>
      </c>
      <c r="FE2344">
        <v>40.62640380859375</v>
      </c>
      <c r="FF2344">
        <v>40.220439910888672</v>
      </c>
      <c r="FG2344">
        <v>39.869224548339844</v>
      </c>
      <c r="FH2344">
        <v>40.469329833984375</v>
      </c>
      <c r="FI2344">
        <v>43.10302734375</v>
      </c>
      <c r="FJ2344">
        <v>45.624485015869141</v>
      </c>
      <c r="FK2344">
        <v>47.962982177734375</v>
      </c>
      <c r="FL2344">
        <v>49.569725036621094</v>
      </c>
      <c r="FM2344">
        <v>50.667060852050781</v>
      </c>
      <c r="FN2344">
        <v>51.568157196044922</v>
      </c>
      <c r="FO2344">
        <v>51.918354034423828</v>
      </c>
      <c r="FP2344">
        <v>51.491268157958984</v>
      </c>
      <c r="FQ2344">
        <v>50.309928894042969</v>
      </c>
      <c r="FR2344">
        <v>48.481967926025391</v>
      </c>
      <c r="FS2344">
        <v>47.449329376220703</v>
      </c>
      <c r="FT2344">
        <v>46.601730346679688</v>
      </c>
      <c r="FU2344">
        <v>46.209625244140625</v>
      </c>
      <c r="FV2344">
        <v>45.665599822998047</v>
      </c>
      <c r="FW2344">
        <v>45.077686309814453</v>
      </c>
      <c r="FX2344">
        <v>1131</v>
      </c>
      <c r="FY2344">
        <v>3.749273344874382E-2</v>
      </c>
      <c r="FZ2344">
        <v>1</v>
      </c>
    </row>
    <row r="2345" spans="1:182" x14ac:dyDescent="0.2">
      <c r="A2345" t="s">
        <v>245</v>
      </c>
      <c r="B2345" t="s">
        <v>252</v>
      </c>
      <c r="C2345" t="s">
        <v>218</v>
      </c>
      <c r="D2345" t="s">
        <v>37</v>
      </c>
      <c r="E2345">
        <v>2015</v>
      </c>
      <c r="F2345" t="s">
        <v>228</v>
      </c>
      <c r="G2345" t="s">
        <v>246</v>
      </c>
      <c r="H2345" t="s">
        <v>226</v>
      </c>
      <c r="I2345">
        <v>412.05</v>
      </c>
      <c r="L2345">
        <v>91.053425250868386</v>
      </c>
      <c r="M2345">
        <v>89.483852687529961</v>
      </c>
      <c r="N2345">
        <v>88.585911543656721</v>
      </c>
      <c r="O2345">
        <v>88.543010380063592</v>
      </c>
      <c r="P2345">
        <v>90.430766672832007</v>
      </c>
      <c r="Q2345">
        <v>95.095270639463777</v>
      </c>
      <c r="R2345">
        <v>102.45484523338772</v>
      </c>
      <c r="S2345">
        <v>104.90648723150775</v>
      </c>
      <c r="T2345">
        <v>107.23434700327138</v>
      </c>
      <c r="U2345">
        <v>108.90733342294544</v>
      </c>
      <c r="V2345">
        <v>111.05481136644745</v>
      </c>
      <c r="W2345">
        <v>114.2866558178786</v>
      </c>
      <c r="X2345">
        <v>117.0172779579307</v>
      </c>
      <c r="Y2345">
        <v>116.67888118266858</v>
      </c>
      <c r="Z2345">
        <v>116.7700260649593</v>
      </c>
      <c r="AA2345">
        <v>116.48985721935379</v>
      </c>
      <c r="AB2345">
        <v>115.72224496238881</v>
      </c>
      <c r="AC2345">
        <v>115.35050594357791</v>
      </c>
      <c r="AD2345">
        <v>112.64411510991002</v>
      </c>
      <c r="AE2345">
        <v>111.61740388429671</v>
      </c>
      <c r="AF2345">
        <v>109.65962076257487</v>
      </c>
      <c r="AG2345">
        <v>105.84010053987565</v>
      </c>
      <c r="AH2345">
        <v>101.17856796458358</v>
      </c>
      <c r="AI2345">
        <v>95.969521706748722</v>
      </c>
      <c r="AJ2345">
        <v>-2.5109446048736572</v>
      </c>
      <c r="AK2345">
        <v>-2.4953019618988037</v>
      </c>
      <c r="AL2345">
        <v>-2.5038418769836426</v>
      </c>
      <c r="AM2345">
        <v>-2.5130290985107422</v>
      </c>
      <c r="AN2345">
        <v>-2.5248103141784668</v>
      </c>
      <c r="AO2345">
        <v>-2.5857393741607666</v>
      </c>
      <c r="AP2345">
        <v>-2.624366283416748</v>
      </c>
      <c r="AQ2345">
        <v>-2.7019376754760742</v>
      </c>
      <c r="AR2345">
        <v>-2.7650163173675537</v>
      </c>
      <c r="AS2345">
        <v>-2.73221755027771</v>
      </c>
      <c r="AT2345">
        <v>-2.6725952625274658</v>
      </c>
      <c r="AU2345">
        <v>-2.7535641193389893</v>
      </c>
      <c r="AV2345">
        <v>-2.8245654106140137</v>
      </c>
      <c r="AW2345">
        <v>-2.830735445022583</v>
      </c>
      <c r="AX2345">
        <v>-2.8540432453155518</v>
      </c>
      <c r="AY2345">
        <v>7.7140374183654785</v>
      </c>
      <c r="AZ2345">
        <v>28.099893569946289</v>
      </c>
      <c r="BA2345">
        <v>28.234033584594727</v>
      </c>
      <c r="BB2345">
        <v>27.817062377929687</v>
      </c>
      <c r="BC2345">
        <v>27.581001281738281</v>
      </c>
      <c r="BD2345">
        <v>27.320045471191406</v>
      </c>
      <c r="BE2345">
        <v>7.1237454414367676</v>
      </c>
      <c r="BF2345">
        <v>-1.8255565166473389</v>
      </c>
      <c r="BG2345">
        <v>-1.8293744325637817</v>
      </c>
      <c r="BH2345">
        <v>-1.1404829025268555</v>
      </c>
      <c r="BI2345">
        <v>-1.1445833444595337</v>
      </c>
      <c r="BJ2345">
        <v>-1.1556354761123657</v>
      </c>
      <c r="BK2345">
        <v>-1.1612653732299805</v>
      </c>
      <c r="BL2345">
        <v>-1.1657255887985229</v>
      </c>
      <c r="BM2345">
        <v>-1.2088762521743774</v>
      </c>
      <c r="BN2345">
        <v>-1.2426838874816895</v>
      </c>
      <c r="BO2345">
        <v>-1.2969244718551636</v>
      </c>
      <c r="BP2345">
        <v>-1.312263011932373</v>
      </c>
      <c r="BQ2345">
        <v>-1.2702274322509766</v>
      </c>
      <c r="BR2345">
        <v>-1.2546204328536987</v>
      </c>
      <c r="BS2345">
        <v>-1.285933256149292</v>
      </c>
      <c r="BT2345">
        <v>-1.3004553318023682</v>
      </c>
      <c r="BU2345">
        <v>-1.3072007894515991</v>
      </c>
      <c r="BV2345">
        <v>-1.3167182207107544</v>
      </c>
      <c r="BW2345">
        <v>9.5692424774169922</v>
      </c>
      <c r="BX2345">
        <v>30.261543273925781</v>
      </c>
      <c r="BY2345">
        <v>30.42469596862793</v>
      </c>
      <c r="BZ2345">
        <v>30.049856185913086</v>
      </c>
      <c r="CA2345">
        <v>29.883378982543945</v>
      </c>
      <c r="CB2345">
        <v>29.619749069213867</v>
      </c>
      <c r="CC2345">
        <v>9.0545578002929687</v>
      </c>
      <c r="CD2345">
        <v>-0.1357530802488327</v>
      </c>
      <c r="CE2345">
        <v>-0.16023564338684082</v>
      </c>
      <c r="CF2345">
        <v>-0.19130529463291168</v>
      </c>
      <c r="CG2345">
        <v>-0.20907969772815704</v>
      </c>
      <c r="CH2345">
        <v>-0.22187182307243347</v>
      </c>
      <c r="CI2345">
        <v>-0.22503788769245148</v>
      </c>
      <c r="CJ2345">
        <v>-0.22442768514156342</v>
      </c>
      <c r="CK2345">
        <v>-0.25526493787765503</v>
      </c>
      <c r="CL2345">
        <v>-0.28573495149612427</v>
      </c>
      <c r="CM2345">
        <v>-0.32381653785705566</v>
      </c>
      <c r="CN2345">
        <v>-0.30609053373336792</v>
      </c>
      <c r="CO2345">
        <v>-0.2576574981212616</v>
      </c>
      <c r="CP2345">
        <v>-0.27253535389900208</v>
      </c>
      <c r="CQ2345">
        <v>-0.26945644617080688</v>
      </c>
      <c r="CR2345">
        <v>-0.24486134946346283</v>
      </c>
      <c r="CS2345">
        <v>-0.25200536847114563</v>
      </c>
      <c r="CT2345">
        <v>-0.25197169184684753</v>
      </c>
      <c r="CU2345">
        <v>10.854151725769043</v>
      </c>
      <c r="CV2345">
        <v>31.758695602416992</v>
      </c>
      <c r="CW2345">
        <v>31.941940307617187</v>
      </c>
      <c r="CX2345">
        <v>31.596282958984375</v>
      </c>
      <c r="CY2345">
        <v>31.477998733520508</v>
      </c>
      <c r="CZ2345">
        <v>31.212518692016602</v>
      </c>
      <c r="DA2345">
        <v>10.391833305358887</v>
      </c>
      <c r="DB2345">
        <v>1.0345996618270874</v>
      </c>
      <c r="DC2345">
        <v>0.99580478668212891</v>
      </c>
      <c r="DD2345">
        <v>0.75787234306335449</v>
      </c>
      <c r="DE2345">
        <v>0.72642397880554199</v>
      </c>
      <c r="DF2345">
        <v>0.71189182996749878</v>
      </c>
      <c r="DG2345">
        <v>0.71118956804275513</v>
      </c>
      <c r="DH2345">
        <v>0.71687018871307373</v>
      </c>
      <c r="DI2345">
        <v>0.69834637641906738</v>
      </c>
      <c r="DJ2345">
        <v>0.67121398448944092</v>
      </c>
      <c r="DK2345">
        <v>0.64929139614105225</v>
      </c>
      <c r="DL2345">
        <v>0.70008194446563721</v>
      </c>
      <c r="DM2345">
        <v>0.75491243600845337</v>
      </c>
      <c r="DN2345">
        <v>0.7095496654510498</v>
      </c>
      <c r="DO2345">
        <v>0.74702036380767822</v>
      </c>
      <c r="DP2345">
        <v>0.81073260307312012</v>
      </c>
      <c r="DQ2345">
        <v>0.80319005250930786</v>
      </c>
      <c r="DR2345">
        <v>0.8127748966217041</v>
      </c>
      <c r="DS2345">
        <v>12.139060974121094</v>
      </c>
      <c r="DT2345">
        <v>33.255847930908203</v>
      </c>
      <c r="DU2345">
        <v>33.459186553955078</v>
      </c>
      <c r="DV2345">
        <v>33.142707824707031</v>
      </c>
      <c r="DW2345">
        <v>33.072620391845703</v>
      </c>
      <c r="DX2345">
        <v>32.805286407470703</v>
      </c>
      <c r="DY2345">
        <v>11.729107856750488</v>
      </c>
      <c r="DZ2345">
        <v>2.2049524784088135</v>
      </c>
      <c r="EA2345">
        <v>2.1518452167510986</v>
      </c>
      <c r="EB2345">
        <v>2.1283340454101562</v>
      </c>
      <c r="EC2345">
        <v>2.0771427154541016</v>
      </c>
      <c r="ED2345">
        <v>2.0600981712341309</v>
      </c>
      <c r="EE2345">
        <v>2.0629532337188721</v>
      </c>
      <c r="EF2345">
        <v>2.0759549140930176</v>
      </c>
      <c r="EG2345">
        <v>2.0752096176147461</v>
      </c>
      <c r="EH2345">
        <v>2.05289626121521</v>
      </c>
      <c r="EI2345">
        <v>2.0543045997619629</v>
      </c>
      <c r="EJ2345">
        <v>2.1528353691101074</v>
      </c>
      <c r="EK2345">
        <v>2.2169027328491211</v>
      </c>
      <c r="EL2345">
        <v>2.1275243759155273</v>
      </c>
      <c r="EM2345">
        <v>2.214651346206665</v>
      </c>
      <c r="EN2345">
        <v>2.3348426818847656</v>
      </c>
      <c r="EO2345">
        <v>2.3267245292663574</v>
      </c>
      <c r="EP2345">
        <v>2.3500998020172119</v>
      </c>
      <c r="EQ2345">
        <v>13.994265556335449</v>
      </c>
      <c r="ER2345">
        <v>35.417495727539063</v>
      </c>
      <c r="ES2345">
        <v>35.649845123291016</v>
      </c>
      <c r="ET2345">
        <v>35.375503540039062</v>
      </c>
      <c r="EU2345">
        <v>35.375</v>
      </c>
      <c r="EV2345">
        <v>35.104991912841797</v>
      </c>
      <c r="EW2345">
        <v>13.659920692443848</v>
      </c>
      <c r="EX2345">
        <v>3.8947558403015137</v>
      </c>
      <c r="EY2345">
        <v>3.82098388671875</v>
      </c>
      <c r="EZ2345">
        <v>49.018550872802734</v>
      </c>
      <c r="FA2345">
        <v>48.661773681640625</v>
      </c>
      <c r="FB2345">
        <v>48.263904571533203</v>
      </c>
      <c r="FC2345">
        <v>47.718803405761719</v>
      </c>
      <c r="FD2345">
        <v>47.258899688720703</v>
      </c>
      <c r="FE2345">
        <v>46.900859832763672</v>
      </c>
      <c r="FF2345">
        <v>46.32080078125</v>
      </c>
      <c r="FG2345">
        <v>46.691059112548828</v>
      </c>
      <c r="FH2345">
        <v>47.972537994384766</v>
      </c>
      <c r="FI2345">
        <v>51.529289245605469</v>
      </c>
      <c r="FJ2345">
        <v>54.958477020263672</v>
      </c>
      <c r="FK2345">
        <v>58.286491394042969</v>
      </c>
      <c r="FL2345">
        <v>60.275505065917969</v>
      </c>
      <c r="FM2345">
        <v>61.244213104248047</v>
      </c>
      <c r="FN2345">
        <v>61.726104736328125</v>
      </c>
      <c r="FO2345">
        <v>61.846668243408203</v>
      </c>
      <c r="FP2345">
        <v>60.756275177001953</v>
      </c>
      <c r="FQ2345">
        <v>59.824897766113281</v>
      </c>
      <c r="FR2345">
        <v>57.911888122558594</v>
      </c>
      <c r="FS2345">
        <v>55.890224456787109</v>
      </c>
      <c r="FT2345">
        <v>54.600250244140625</v>
      </c>
      <c r="FU2345">
        <v>53.280765533447266</v>
      </c>
      <c r="FV2345">
        <v>52.233913421630859</v>
      </c>
      <c r="FW2345">
        <v>50.804557800292969</v>
      </c>
      <c r="FX2345">
        <v>1131</v>
      </c>
      <c r="FY2345">
        <v>3.749273344874382E-2</v>
      </c>
      <c r="FZ2345">
        <v>1</v>
      </c>
    </row>
    <row r="2346" spans="1:182" x14ac:dyDescent="0.2">
      <c r="A2346" t="s">
        <v>245</v>
      </c>
      <c r="B2346" t="s">
        <v>252</v>
      </c>
      <c r="C2346" t="s">
        <v>218</v>
      </c>
      <c r="D2346" t="s">
        <v>37</v>
      </c>
      <c r="E2346">
        <v>2016</v>
      </c>
      <c r="F2346" t="s">
        <v>228</v>
      </c>
      <c r="G2346" t="s">
        <v>246</v>
      </c>
      <c r="H2346" t="s">
        <v>226</v>
      </c>
      <c r="I2346">
        <v>412.05</v>
      </c>
      <c r="L2346">
        <v>91.053425250868386</v>
      </c>
      <c r="M2346">
        <v>89.483852687529961</v>
      </c>
      <c r="N2346">
        <v>88.585911543656721</v>
      </c>
      <c r="O2346">
        <v>88.543010380063592</v>
      </c>
      <c r="P2346">
        <v>90.430766672832007</v>
      </c>
      <c r="Q2346">
        <v>95.095270639463777</v>
      </c>
      <c r="R2346">
        <v>102.45484523338772</v>
      </c>
      <c r="S2346">
        <v>104.90648723150775</v>
      </c>
      <c r="T2346">
        <v>107.23434700327138</v>
      </c>
      <c r="U2346">
        <v>108.90733342294544</v>
      </c>
      <c r="V2346">
        <v>111.05481136644745</v>
      </c>
      <c r="W2346">
        <v>114.2866558178786</v>
      </c>
      <c r="X2346">
        <v>117.0172779579307</v>
      </c>
      <c r="Y2346">
        <v>116.67888118266858</v>
      </c>
      <c r="Z2346">
        <v>116.7700260649593</v>
      </c>
      <c r="AA2346">
        <v>116.48985721935379</v>
      </c>
      <c r="AB2346">
        <v>115.72224496238881</v>
      </c>
      <c r="AC2346">
        <v>115.35050594357791</v>
      </c>
      <c r="AD2346">
        <v>112.64411510991002</v>
      </c>
      <c r="AE2346">
        <v>111.61740388429671</v>
      </c>
      <c r="AF2346">
        <v>109.65962076257487</v>
      </c>
      <c r="AG2346">
        <v>105.84010053987565</v>
      </c>
      <c r="AH2346">
        <v>101.17856796458358</v>
      </c>
      <c r="AI2346">
        <v>95.969521706748722</v>
      </c>
      <c r="AJ2346">
        <v>-2.5109446048736572</v>
      </c>
      <c r="AK2346">
        <v>-2.4953019618988037</v>
      </c>
      <c r="AL2346">
        <v>-2.5038418769836426</v>
      </c>
      <c r="AM2346">
        <v>-2.5130290985107422</v>
      </c>
      <c r="AN2346">
        <v>-2.5248103141784668</v>
      </c>
      <c r="AO2346">
        <v>-2.5857393741607666</v>
      </c>
      <c r="AP2346">
        <v>-2.624366283416748</v>
      </c>
      <c r="AQ2346">
        <v>-2.7019376754760742</v>
      </c>
      <c r="AR2346">
        <v>-2.7650163173675537</v>
      </c>
      <c r="AS2346">
        <v>-2.73221755027771</v>
      </c>
      <c r="AT2346">
        <v>-2.6725952625274658</v>
      </c>
      <c r="AU2346">
        <v>-2.7535641193389893</v>
      </c>
      <c r="AV2346">
        <v>-2.8245654106140137</v>
      </c>
      <c r="AW2346">
        <v>-2.830735445022583</v>
      </c>
      <c r="AX2346">
        <v>-2.8540432453155518</v>
      </c>
      <c r="AY2346">
        <v>7.7140374183654785</v>
      </c>
      <c r="AZ2346">
        <v>28.099893569946289</v>
      </c>
      <c r="BA2346">
        <v>28.234033584594727</v>
      </c>
      <c r="BB2346">
        <v>27.817062377929687</v>
      </c>
      <c r="BC2346">
        <v>27.581001281738281</v>
      </c>
      <c r="BD2346">
        <v>27.320045471191406</v>
      </c>
      <c r="BE2346">
        <v>7.1237454414367676</v>
      </c>
      <c r="BF2346">
        <v>-1.8255565166473389</v>
      </c>
      <c r="BG2346">
        <v>-1.8293744325637817</v>
      </c>
      <c r="BH2346">
        <v>-1.1404829025268555</v>
      </c>
      <c r="BI2346">
        <v>-1.1445833444595337</v>
      </c>
      <c r="BJ2346">
        <v>-1.1556354761123657</v>
      </c>
      <c r="BK2346">
        <v>-1.1612653732299805</v>
      </c>
      <c r="BL2346">
        <v>-1.1657255887985229</v>
      </c>
      <c r="BM2346">
        <v>-1.2088762521743774</v>
      </c>
      <c r="BN2346">
        <v>-1.2426838874816895</v>
      </c>
      <c r="BO2346">
        <v>-1.2969244718551636</v>
      </c>
      <c r="BP2346">
        <v>-1.312263011932373</v>
      </c>
      <c r="BQ2346">
        <v>-1.2702274322509766</v>
      </c>
      <c r="BR2346">
        <v>-1.2546204328536987</v>
      </c>
      <c r="BS2346">
        <v>-1.285933256149292</v>
      </c>
      <c r="BT2346">
        <v>-1.3004553318023682</v>
      </c>
      <c r="BU2346">
        <v>-1.3072007894515991</v>
      </c>
      <c r="BV2346">
        <v>-1.3167182207107544</v>
      </c>
      <c r="BW2346">
        <v>9.5692424774169922</v>
      </c>
      <c r="BX2346">
        <v>30.261543273925781</v>
      </c>
      <c r="BY2346">
        <v>30.42469596862793</v>
      </c>
      <c r="BZ2346">
        <v>30.049856185913086</v>
      </c>
      <c r="CA2346">
        <v>29.883378982543945</v>
      </c>
      <c r="CB2346">
        <v>29.619749069213867</v>
      </c>
      <c r="CC2346">
        <v>9.0545578002929687</v>
      </c>
      <c r="CD2346">
        <v>-0.1357530802488327</v>
      </c>
      <c r="CE2346">
        <v>-0.16023564338684082</v>
      </c>
      <c r="CF2346">
        <v>-0.19130529463291168</v>
      </c>
      <c r="CG2346">
        <v>-0.20907969772815704</v>
      </c>
      <c r="CH2346">
        <v>-0.22187182307243347</v>
      </c>
      <c r="CI2346">
        <v>-0.22503788769245148</v>
      </c>
      <c r="CJ2346">
        <v>-0.22442768514156342</v>
      </c>
      <c r="CK2346">
        <v>-0.25526493787765503</v>
      </c>
      <c r="CL2346">
        <v>-0.28573495149612427</v>
      </c>
      <c r="CM2346">
        <v>-0.32381653785705566</v>
      </c>
      <c r="CN2346">
        <v>-0.30609053373336792</v>
      </c>
      <c r="CO2346">
        <v>-0.2576574981212616</v>
      </c>
      <c r="CP2346">
        <v>-0.27253535389900208</v>
      </c>
      <c r="CQ2346">
        <v>-0.26945644617080688</v>
      </c>
      <c r="CR2346">
        <v>-0.24486134946346283</v>
      </c>
      <c r="CS2346">
        <v>-0.25200536847114563</v>
      </c>
      <c r="CT2346">
        <v>-0.25197169184684753</v>
      </c>
      <c r="CU2346">
        <v>10.854151725769043</v>
      </c>
      <c r="CV2346">
        <v>31.758695602416992</v>
      </c>
      <c r="CW2346">
        <v>31.941940307617187</v>
      </c>
      <c r="CX2346">
        <v>31.596282958984375</v>
      </c>
      <c r="CY2346">
        <v>31.477998733520508</v>
      </c>
      <c r="CZ2346">
        <v>31.212518692016602</v>
      </c>
      <c r="DA2346">
        <v>10.391833305358887</v>
      </c>
      <c r="DB2346">
        <v>1.0345996618270874</v>
      </c>
      <c r="DC2346">
        <v>0.99580478668212891</v>
      </c>
      <c r="DD2346">
        <v>0.75787234306335449</v>
      </c>
      <c r="DE2346">
        <v>0.72642397880554199</v>
      </c>
      <c r="DF2346">
        <v>0.71189182996749878</v>
      </c>
      <c r="DG2346">
        <v>0.71118956804275513</v>
      </c>
      <c r="DH2346">
        <v>0.71687018871307373</v>
      </c>
      <c r="DI2346">
        <v>0.69834637641906738</v>
      </c>
      <c r="DJ2346">
        <v>0.67121398448944092</v>
      </c>
      <c r="DK2346">
        <v>0.64929139614105225</v>
      </c>
      <c r="DL2346">
        <v>0.70008194446563721</v>
      </c>
      <c r="DM2346">
        <v>0.75491243600845337</v>
      </c>
      <c r="DN2346">
        <v>0.7095496654510498</v>
      </c>
      <c r="DO2346">
        <v>0.74702036380767822</v>
      </c>
      <c r="DP2346">
        <v>0.81073260307312012</v>
      </c>
      <c r="DQ2346">
        <v>0.80319005250930786</v>
      </c>
      <c r="DR2346">
        <v>0.8127748966217041</v>
      </c>
      <c r="DS2346">
        <v>12.139060974121094</v>
      </c>
      <c r="DT2346">
        <v>33.255847930908203</v>
      </c>
      <c r="DU2346">
        <v>33.459186553955078</v>
      </c>
      <c r="DV2346">
        <v>33.142707824707031</v>
      </c>
      <c r="DW2346">
        <v>33.072620391845703</v>
      </c>
      <c r="DX2346">
        <v>32.805286407470703</v>
      </c>
      <c r="DY2346">
        <v>11.729107856750488</v>
      </c>
      <c r="DZ2346">
        <v>2.2049524784088135</v>
      </c>
      <c r="EA2346">
        <v>2.1518452167510986</v>
      </c>
      <c r="EB2346">
        <v>2.1283340454101562</v>
      </c>
      <c r="EC2346">
        <v>2.0771427154541016</v>
      </c>
      <c r="ED2346">
        <v>2.0600981712341309</v>
      </c>
      <c r="EE2346">
        <v>2.0629532337188721</v>
      </c>
      <c r="EF2346">
        <v>2.0759549140930176</v>
      </c>
      <c r="EG2346">
        <v>2.0752096176147461</v>
      </c>
      <c r="EH2346">
        <v>2.05289626121521</v>
      </c>
      <c r="EI2346">
        <v>2.0543045997619629</v>
      </c>
      <c r="EJ2346">
        <v>2.1528353691101074</v>
      </c>
      <c r="EK2346">
        <v>2.2169027328491211</v>
      </c>
      <c r="EL2346">
        <v>2.1275243759155273</v>
      </c>
      <c r="EM2346">
        <v>2.214651346206665</v>
      </c>
      <c r="EN2346">
        <v>2.3348426818847656</v>
      </c>
      <c r="EO2346">
        <v>2.3267245292663574</v>
      </c>
      <c r="EP2346">
        <v>2.3500998020172119</v>
      </c>
      <c r="EQ2346">
        <v>13.994265556335449</v>
      </c>
      <c r="ER2346">
        <v>35.417495727539063</v>
      </c>
      <c r="ES2346">
        <v>35.649845123291016</v>
      </c>
      <c r="ET2346">
        <v>35.375503540039062</v>
      </c>
      <c r="EU2346">
        <v>35.375</v>
      </c>
      <c r="EV2346">
        <v>35.104991912841797</v>
      </c>
      <c r="EW2346">
        <v>13.659920692443848</v>
      </c>
      <c r="EX2346">
        <v>3.8947558403015137</v>
      </c>
      <c r="EY2346">
        <v>3.82098388671875</v>
      </c>
      <c r="EZ2346">
        <v>49.018550872802734</v>
      </c>
      <c r="FA2346">
        <v>48.661773681640625</v>
      </c>
      <c r="FB2346">
        <v>48.263904571533203</v>
      </c>
      <c r="FC2346">
        <v>47.718803405761719</v>
      </c>
      <c r="FD2346">
        <v>47.258899688720703</v>
      </c>
      <c r="FE2346">
        <v>46.900859832763672</v>
      </c>
      <c r="FF2346">
        <v>46.32080078125</v>
      </c>
      <c r="FG2346">
        <v>46.691059112548828</v>
      </c>
      <c r="FH2346">
        <v>47.972537994384766</v>
      </c>
      <c r="FI2346">
        <v>51.529289245605469</v>
      </c>
      <c r="FJ2346">
        <v>54.958477020263672</v>
      </c>
      <c r="FK2346">
        <v>58.286491394042969</v>
      </c>
      <c r="FL2346">
        <v>60.275505065917969</v>
      </c>
      <c r="FM2346">
        <v>61.244213104248047</v>
      </c>
      <c r="FN2346">
        <v>61.726104736328125</v>
      </c>
      <c r="FO2346">
        <v>61.846668243408203</v>
      </c>
      <c r="FP2346">
        <v>60.756275177001953</v>
      </c>
      <c r="FQ2346">
        <v>59.824897766113281</v>
      </c>
      <c r="FR2346">
        <v>57.911888122558594</v>
      </c>
      <c r="FS2346">
        <v>55.890224456787109</v>
      </c>
      <c r="FT2346">
        <v>54.600250244140625</v>
      </c>
      <c r="FU2346">
        <v>53.280765533447266</v>
      </c>
      <c r="FV2346">
        <v>52.233913421630859</v>
      </c>
      <c r="FW2346">
        <v>50.804557800292969</v>
      </c>
      <c r="FX2346">
        <v>1131</v>
      </c>
      <c r="FY2346">
        <v>3.749273344874382E-2</v>
      </c>
      <c r="FZ2346">
        <v>1</v>
      </c>
    </row>
    <row r="2347" spans="1:182" x14ac:dyDescent="0.2">
      <c r="A2347" t="s">
        <v>245</v>
      </c>
      <c r="B2347" t="s">
        <v>252</v>
      </c>
      <c r="C2347" t="s">
        <v>218</v>
      </c>
      <c r="D2347" t="s">
        <v>37</v>
      </c>
      <c r="E2347">
        <v>2017</v>
      </c>
      <c r="F2347" t="s">
        <v>228</v>
      </c>
      <c r="G2347" t="s">
        <v>246</v>
      </c>
      <c r="H2347" t="s">
        <v>226</v>
      </c>
      <c r="I2347">
        <v>412.05</v>
      </c>
      <c r="L2347">
        <v>91.053425250868386</v>
      </c>
      <c r="M2347">
        <v>89.483852687529961</v>
      </c>
      <c r="N2347">
        <v>88.585911543656721</v>
      </c>
      <c r="O2347">
        <v>88.543010380063592</v>
      </c>
      <c r="P2347">
        <v>90.430766672832007</v>
      </c>
      <c r="Q2347">
        <v>95.095270639463777</v>
      </c>
      <c r="R2347">
        <v>102.45484523338772</v>
      </c>
      <c r="S2347">
        <v>104.90648723150775</v>
      </c>
      <c r="T2347">
        <v>107.23434700327138</v>
      </c>
      <c r="U2347">
        <v>108.90733342294544</v>
      </c>
      <c r="V2347">
        <v>111.05481136644745</v>
      </c>
      <c r="W2347">
        <v>114.2866558178786</v>
      </c>
      <c r="X2347">
        <v>117.0172779579307</v>
      </c>
      <c r="Y2347">
        <v>116.67888118266858</v>
      </c>
      <c r="Z2347">
        <v>116.7700260649593</v>
      </c>
      <c r="AA2347">
        <v>116.48985721935379</v>
      </c>
      <c r="AB2347">
        <v>115.72224496238881</v>
      </c>
      <c r="AC2347">
        <v>115.35050594357791</v>
      </c>
      <c r="AD2347">
        <v>112.64411510991002</v>
      </c>
      <c r="AE2347">
        <v>111.61740388429671</v>
      </c>
      <c r="AF2347">
        <v>109.65962076257487</v>
      </c>
      <c r="AG2347">
        <v>105.84010053987565</v>
      </c>
      <c r="AH2347">
        <v>101.17856796458358</v>
      </c>
      <c r="AI2347">
        <v>95.969521706748722</v>
      </c>
      <c r="AJ2347">
        <v>-2.5109446048736572</v>
      </c>
      <c r="AK2347">
        <v>-2.4953019618988037</v>
      </c>
      <c r="AL2347">
        <v>-2.5038418769836426</v>
      </c>
      <c r="AM2347">
        <v>-2.5130290985107422</v>
      </c>
      <c r="AN2347">
        <v>-2.5248103141784668</v>
      </c>
      <c r="AO2347">
        <v>-2.5857393741607666</v>
      </c>
      <c r="AP2347">
        <v>-2.624366283416748</v>
      </c>
      <c r="AQ2347">
        <v>-2.7019376754760742</v>
      </c>
      <c r="AR2347">
        <v>-2.7650163173675537</v>
      </c>
      <c r="AS2347">
        <v>-2.73221755027771</v>
      </c>
      <c r="AT2347">
        <v>-2.6725952625274658</v>
      </c>
      <c r="AU2347">
        <v>-2.7535641193389893</v>
      </c>
      <c r="AV2347">
        <v>-2.8245654106140137</v>
      </c>
      <c r="AW2347">
        <v>-2.830735445022583</v>
      </c>
      <c r="AX2347">
        <v>-2.8540432453155518</v>
      </c>
      <c r="AY2347">
        <v>7.7140374183654785</v>
      </c>
      <c r="AZ2347">
        <v>28.099893569946289</v>
      </c>
      <c r="BA2347">
        <v>28.234033584594727</v>
      </c>
      <c r="BB2347">
        <v>27.817062377929687</v>
      </c>
      <c r="BC2347">
        <v>27.581001281738281</v>
      </c>
      <c r="BD2347">
        <v>27.320045471191406</v>
      </c>
      <c r="BE2347">
        <v>7.1237454414367676</v>
      </c>
      <c r="BF2347">
        <v>-1.8255565166473389</v>
      </c>
      <c r="BG2347">
        <v>-1.8293744325637817</v>
      </c>
      <c r="BH2347">
        <v>-1.1404829025268555</v>
      </c>
      <c r="BI2347">
        <v>-1.1445833444595337</v>
      </c>
      <c r="BJ2347">
        <v>-1.1556354761123657</v>
      </c>
      <c r="BK2347">
        <v>-1.1612653732299805</v>
      </c>
      <c r="BL2347">
        <v>-1.1657255887985229</v>
      </c>
      <c r="BM2347">
        <v>-1.2088762521743774</v>
      </c>
      <c r="BN2347">
        <v>-1.2426838874816895</v>
      </c>
      <c r="BO2347">
        <v>-1.2969244718551636</v>
      </c>
      <c r="BP2347">
        <v>-1.312263011932373</v>
      </c>
      <c r="BQ2347">
        <v>-1.2702274322509766</v>
      </c>
      <c r="BR2347">
        <v>-1.2546204328536987</v>
      </c>
      <c r="BS2347">
        <v>-1.285933256149292</v>
      </c>
      <c r="BT2347">
        <v>-1.3004553318023682</v>
      </c>
      <c r="BU2347">
        <v>-1.3072007894515991</v>
      </c>
      <c r="BV2347">
        <v>-1.3167182207107544</v>
      </c>
      <c r="BW2347">
        <v>9.5692424774169922</v>
      </c>
      <c r="BX2347">
        <v>30.261543273925781</v>
      </c>
      <c r="BY2347">
        <v>30.42469596862793</v>
      </c>
      <c r="BZ2347">
        <v>30.049856185913086</v>
      </c>
      <c r="CA2347">
        <v>29.883378982543945</v>
      </c>
      <c r="CB2347">
        <v>29.619749069213867</v>
      </c>
      <c r="CC2347">
        <v>9.0545578002929687</v>
      </c>
      <c r="CD2347">
        <v>-0.1357530802488327</v>
      </c>
      <c r="CE2347">
        <v>-0.16023564338684082</v>
      </c>
      <c r="CF2347">
        <v>-0.19130529463291168</v>
      </c>
      <c r="CG2347">
        <v>-0.20907969772815704</v>
      </c>
      <c r="CH2347">
        <v>-0.22187182307243347</v>
      </c>
      <c r="CI2347">
        <v>-0.22503788769245148</v>
      </c>
      <c r="CJ2347">
        <v>-0.22442768514156342</v>
      </c>
      <c r="CK2347">
        <v>-0.25526493787765503</v>
      </c>
      <c r="CL2347">
        <v>-0.28573495149612427</v>
      </c>
      <c r="CM2347">
        <v>-0.32381653785705566</v>
      </c>
      <c r="CN2347">
        <v>-0.30609053373336792</v>
      </c>
      <c r="CO2347">
        <v>-0.2576574981212616</v>
      </c>
      <c r="CP2347">
        <v>-0.27253535389900208</v>
      </c>
      <c r="CQ2347">
        <v>-0.26945644617080688</v>
      </c>
      <c r="CR2347">
        <v>-0.24486134946346283</v>
      </c>
      <c r="CS2347">
        <v>-0.25200536847114563</v>
      </c>
      <c r="CT2347">
        <v>-0.25197169184684753</v>
      </c>
      <c r="CU2347">
        <v>10.854151725769043</v>
      </c>
      <c r="CV2347">
        <v>31.758695602416992</v>
      </c>
      <c r="CW2347">
        <v>31.941940307617187</v>
      </c>
      <c r="CX2347">
        <v>31.596282958984375</v>
      </c>
      <c r="CY2347">
        <v>31.477998733520508</v>
      </c>
      <c r="CZ2347">
        <v>31.212518692016602</v>
      </c>
      <c r="DA2347">
        <v>10.391833305358887</v>
      </c>
      <c r="DB2347">
        <v>1.0345996618270874</v>
      </c>
      <c r="DC2347">
        <v>0.99580478668212891</v>
      </c>
      <c r="DD2347">
        <v>0.75787234306335449</v>
      </c>
      <c r="DE2347">
        <v>0.72642397880554199</v>
      </c>
      <c r="DF2347">
        <v>0.71189182996749878</v>
      </c>
      <c r="DG2347">
        <v>0.71118956804275513</v>
      </c>
      <c r="DH2347">
        <v>0.71687018871307373</v>
      </c>
      <c r="DI2347">
        <v>0.69834637641906738</v>
      </c>
      <c r="DJ2347">
        <v>0.67121398448944092</v>
      </c>
      <c r="DK2347">
        <v>0.64929139614105225</v>
      </c>
      <c r="DL2347">
        <v>0.70008194446563721</v>
      </c>
      <c r="DM2347">
        <v>0.75491243600845337</v>
      </c>
      <c r="DN2347">
        <v>0.7095496654510498</v>
      </c>
      <c r="DO2347">
        <v>0.74702036380767822</v>
      </c>
      <c r="DP2347">
        <v>0.81073260307312012</v>
      </c>
      <c r="DQ2347">
        <v>0.80319005250930786</v>
      </c>
      <c r="DR2347">
        <v>0.8127748966217041</v>
      </c>
      <c r="DS2347">
        <v>12.139060974121094</v>
      </c>
      <c r="DT2347">
        <v>33.255847930908203</v>
      </c>
      <c r="DU2347">
        <v>33.459186553955078</v>
      </c>
      <c r="DV2347">
        <v>33.142707824707031</v>
      </c>
      <c r="DW2347">
        <v>33.072620391845703</v>
      </c>
      <c r="DX2347">
        <v>32.805286407470703</v>
      </c>
      <c r="DY2347">
        <v>11.729107856750488</v>
      </c>
      <c r="DZ2347">
        <v>2.2049524784088135</v>
      </c>
      <c r="EA2347">
        <v>2.1518452167510986</v>
      </c>
      <c r="EB2347">
        <v>2.1283340454101562</v>
      </c>
      <c r="EC2347">
        <v>2.0771427154541016</v>
      </c>
      <c r="ED2347">
        <v>2.0600981712341309</v>
      </c>
      <c r="EE2347">
        <v>2.0629532337188721</v>
      </c>
      <c r="EF2347">
        <v>2.0759549140930176</v>
      </c>
      <c r="EG2347">
        <v>2.0752096176147461</v>
      </c>
      <c r="EH2347">
        <v>2.05289626121521</v>
      </c>
      <c r="EI2347">
        <v>2.0543045997619629</v>
      </c>
      <c r="EJ2347">
        <v>2.1528353691101074</v>
      </c>
      <c r="EK2347">
        <v>2.2169027328491211</v>
      </c>
      <c r="EL2347">
        <v>2.1275243759155273</v>
      </c>
      <c r="EM2347">
        <v>2.214651346206665</v>
      </c>
      <c r="EN2347">
        <v>2.3348426818847656</v>
      </c>
      <c r="EO2347">
        <v>2.3267245292663574</v>
      </c>
      <c r="EP2347">
        <v>2.3500998020172119</v>
      </c>
      <c r="EQ2347">
        <v>13.994265556335449</v>
      </c>
      <c r="ER2347">
        <v>35.417495727539063</v>
      </c>
      <c r="ES2347">
        <v>35.649845123291016</v>
      </c>
      <c r="ET2347">
        <v>35.375503540039062</v>
      </c>
      <c r="EU2347">
        <v>35.375</v>
      </c>
      <c r="EV2347">
        <v>35.104991912841797</v>
      </c>
      <c r="EW2347">
        <v>13.659920692443848</v>
      </c>
      <c r="EX2347">
        <v>3.8947558403015137</v>
      </c>
      <c r="EY2347">
        <v>3.82098388671875</v>
      </c>
      <c r="EZ2347">
        <v>49.018550872802734</v>
      </c>
      <c r="FA2347">
        <v>48.661773681640625</v>
      </c>
      <c r="FB2347">
        <v>48.263904571533203</v>
      </c>
      <c r="FC2347">
        <v>47.718803405761719</v>
      </c>
      <c r="FD2347">
        <v>47.258899688720703</v>
      </c>
      <c r="FE2347">
        <v>46.900859832763672</v>
      </c>
      <c r="FF2347">
        <v>46.32080078125</v>
      </c>
      <c r="FG2347">
        <v>46.691059112548828</v>
      </c>
      <c r="FH2347">
        <v>47.972537994384766</v>
      </c>
      <c r="FI2347">
        <v>51.529289245605469</v>
      </c>
      <c r="FJ2347">
        <v>54.958477020263672</v>
      </c>
      <c r="FK2347">
        <v>58.286491394042969</v>
      </c>
      <c r="FL2347">
        <v>60.275505065917969</v>
      </c>
      <c r="FM2347">
        <v>61.244213104248047</v>
      </c>
      <c r="FN2347">
        <v>61.726104736328125</v>
      </c>
      <c r="FO2347">
        <v>61.846668243408203</v>
      </c>
      <c r="FP2347">
        <v>60.756275177001953</v>
      </c>
      <c r="FQ2347">
        <v>59.824897766113281</v>
      </c>
      <c r="FR2347">
        <v>57.911888122558594</v>
      </c>
      <c r="FS2347">
        <v>55.890224456787109</v>
      </c>
      <c r="FT2347">
        <v>54.600250244140625</v>
      </c>
      <c r="FU2347">
        <v>53.280765533447266</v>
      </c>
      <c r="FV2347">
        <v>52.233913421630859</v>
      </c>
      <c r="FW2347">
        <v>50.804557800292969</v>
      </c>
      <c r="FX2347">
        <v>1131</v>
      </c>
      <c r="FY2347">
        <v>3.749273344874382E-2</v>
      </c>
      <c r="FZ2347">
        <v>1</v>
      </c>
    </row>
    <row r="2348" spans="1:182" x14ac:dyDescent="0.2">
      <c r="A2348" t="s">
        <v>245</v>
      </c>
      <c r="B2348" t="s">
        <v>252</v>
      </c>
      <c r="C2348" t="s">
        <v>218</v>
      </c>
      <c r="D2348" t="s">
        <v>38</v>
      </c>
      <c r="E2348">
        <v>2015</v>
      </c>
      <c r="F2348" t="s">
        <v>228</v>
      </c>
      <c r="G2348" t="s">
        <v>246</v>
      </c>
      <c r="H2348" t="s">
        <v>226</v>
      </c>
      <c r="I2348">
        <v>412.05</v>
      </c>
      <c r="L2348">
        <v>96.735327484515992</v>
      </c>
      <c r="M2348">
        <v>94.415441401367687</v>
      </c>
      <c r="N2348">
        <v>92.420594834206995</v>
      </c>
      <c r="O2348">
        <v>91.273337929551147</v>
      </c>
      <c r="P2348">
        <v>92.930815838894844</v>
      </c>
      <c r="Q2348">
        <v>99.21100933707686</v>
      </c>
      <c r="R2348">
        <v>108.54346445662055</v>
      </c>
      <c r="S2348">
        <v>110.46348479555114</v>
      </c>
      <c r="T2348">
        <v>117.81835773732885</v>
      </c>
      <c r="U2348">
        <v>117.32796920338325</v>
      </c>
      <c r="V2348">
        <v>119.28266342134623</v>
      </c>
      <c r="W2348">
        <v>124.69503265043036</v>
      </c>
      <c r="X2348">
        <v>128.6211930884794</v>
      </c>
      <c r="Y2348">
        <v>129.25092748474424</v>
      </c>
      <c r="Z2348">
        <v>129.73919720744126</v>
      </c>
      <c r="AA2348">
        <v>129.00297031634449</v>
      </c>
      <c r="AB2348">
        <v>126.89160441596802</v>
      </c>
      <c r="AC2348">
        <v>124.54840406018077</v>
      </c>
      <c r="AD2348">
        <v>122.25150282159859</v>
      </c>
      <c r="AE2348">
        <v>122.43528376477926</v>
      </c>
      <c r="AF2348">
        <v>120.54127752901152</v>
      </c>
      <c r="AG2348">
        <v>114.71339743697087</v>
      </c>
      <c r="AH2348">
        <v>110.36068862779949</v>
      </c>
      <c r="AI2348">
        <v>104.56748341999813</v>
      </c>
      <c r="AJ2348">
        <v>-2.7072622776031494</v>
      </c>
      <c r="AK2348">
        <v>-2.695136547088623</v>
      </c>
      <c r="AL2348">
        <v>-2.6613466739654541</v>
      </c>
      <c r="AM2348">
        <v>-2.7120428085327148</v>
      </c>
      <c r="AN2348">
        <v>-2.7491800785064697</v>
      </c>
      <c r="AO2348">
        <v>-2.7801244258880615</v>
      </c>
      <c r="AP2348">
        <v>-3.0547442436218262</v>
      </c>
      <c r="AQ2348">
        <v>-3.2621223926544189</v>
      </c>
      <c r="AR2348">
        <v>-3.4707539081573486</v>
      </c>
      <c r="AS2348">
        <v>-3.4628157615661621</v>
      </c>
      <c r="AT2348">
        <v>-3.2591102123260498</v>
      </c>
      <c r="AU2348">
        <v>-3.1797118186950684</v>
      </c>
      <c r="AV2348">
        <v>-3.2300190925598145</v>
      </c>
      <c r="AW2348">
        <v>-3.3401129245758057</v>
      </c>
      <c r="AX2348">
        <v>-3.3069655895233154</v>
      </c>
      <c r="AY2348">
        <v>7.8819866180419922</v>
      </c>
      <c r="AZ2348">
        <v>29.925331115722656</v>
      </c>
      <c r="BA2348">
        <v>29.931961059570313</v>
      </c>
      <c r="BB2348">
        <v>30.482198715209961</v>
      </c>
      <c r="BC2348">
        <v>31.638486862182617</v>
      </c>
      <c r="BD2348">
        <v>31.674285888671875</v>
      </c>
      <c r="BE2348">
        <v>7.367584228515625</v>
      </c>
      <c r="BF2348">
        <v>-2.1906187534332275</v>
      </c>
      <c r="BG2348">
        <v>-2.1087055206298828</v>
      </c>
      <c r="BH2348">
        <v>-1.2106380462646484</v>
      </c>
      <c r="BI2348">
        <v>-1.2161532640457153</v>
      </c>
      <c r="BJ2348">
        <v>-1.1959006786346436</v>
      </c>
      <c r="BK2348">
        <v>-1.2175948619842529</v>
      </c>
      <c r="BL2348">
        <v>-1.2286570072174072</v>
      </c>
      <c r="BM2348">
        <v>-1.2418892383575439</v>
      </c>
      <c r="BN2348">
        <v>-1.3633571863174438</v>
      </c>
      <c r="BO2348">
        <v>-1.5075535774230957</v>
      </c>
      <c r="BP2348">
        <v>-1.5464762449264526</v>
      </c>
      <c r="BQ2348">
        <v>-1.5458927154541016</v>
      </c>
      <c r="BR2348">
        <v>-1.4850728511810303</v>
      </c>
      <c r="BS2348">
        <v>-1.43152916431427</v>
      </c>
      <c r="BT2348">
        <v>-1.4506741762161255</v>
      </c>
      <c r="BU2348">
        <v>-1.5018543004989624</v>
      </c>
      <c r="BV2348">
        <v>-1.477388858795166</v>
      </c>
      <c r="BW2348">
        <v>9.8600397109985352</v>
      </c>
      <c r="BX2348">
        <v>32.296298980712891</v>
      </c>
      <c r="BY2348">
        <v>32.224990844726562</v>
      </c>
      <c r="BZ2348">
        <v>32.924396514892578</v>
      </c>
      <c r="CA2348">
        <v>34.175010681152344</v>
      </c>
      <c r="CB2348">
        <v>34.217041015625</v>
      </c>
      <c r="CC2348">
        <v>9.4908943176269531</v>
      </c>
      <c r="CD2348">
        <v>-0.36752641201019287</v>
      </c>
      <c r="CE2348">
        <v>-0.26892605423927307</v>
      </c>
      <c r="CF2348">
        <v>-0.17408068478107452</v>
      </c>
      <c r="CG2348">
        <v>-0.19181393086910248</v>
      </c>
      <c r="CH2348">
        <v>-0.180937260389328</v>
      </c>
      <c r="CI2348">
        <v>-0.18254463374614716</v>
      </c>
      <c r="CJ2348">
        <v>-0.17554749548435211</v>
      </c>
      <c r="CK2348">
        <v>-0.17651231586933136</v>
      </c>
      <c r="CL2348">
        <v>-0.19190770387649536</v>
      </c>
      <c r="CM2348">
        <v>-0.29234457015991211</v>
      </c>
      <c r="CN2348">
        <v>-0.2137274444103241</v>
      </c>
      <c r="CO2348">
        <v>-0.2182377427816391</v>
      </c>
      <c r="CP2348">
        <v>-0.25637996196746826</v>
      </c>
      <c r="CQ2348">
        <v>-0.22074310481548309</v>
      </c>
      <c r="CR2348">
        <v>-0.21830527484416962</v>
      </c>
      <c r="CS2348">
        <v>-0.22868187725543976</v>
      </c>
      <c r="CT2348">
        <v>-0.21022959053516388</v>
      </c>
      <c r="CU2348">
        <v>11.230033874511719</v>
      </c>
      <c r="CV2348">
        <v>33.938426971435547</v>
      </c>
      <c r="CW2348">
        <v>33.813133239746094</v>
      </c>
      <c r="CX2348">
        <v>34.615856170654297</v>
      </c>
      <c r="CY2348">
        <v>35.931804656982422</v>
      </c>
      <c r="CZ2348">
        <v>35.9781494140625</v>
      </c>
      <c r="DA2348">
        <v>10.961492538452148</v>
      </c>
      <c r="DB2348">
        <v>0.89514189958572388</v>
      </c>
      <c r="DC2348">
        <v>1.0052995681762695</v>
      </c>
      <c r="DD2348">
        <v>0.86247670650482178</v>
      </c>
      <c r="DE2348">
        <v>0.83252543210983276</v>
      </c>
      <c r="DF2348">
        <v>0.83402621746063232</v>
      </c>
      <c r="DG2348">
        <v>0.85250556468963623</v>
      </c>
      <c r="DH2348">
        <v>0.87756210565567017</v>
      </c>
      <c r="DI2348">
        <v>0.88886463642120361</v>
      </c>
      <c r="DJ2348">
        <v>0.97954177856445313</v>
      </c>
      <c r="DK2348">
        <v>0.92286437749862671</v>
      </c>
      <c r="DL2348">
        <v>1.1190214157104492</v>
      </c>
      <c r="DM2348">
        <v>1.109417200088501</v>
      </c>
      <c r="DN2348">
        <v>0.97231292724609375</v>
      </c>
      <c r="DO2348">
        <v>0.99004292488098145</v>
      </c>
      <c r="DP2348">
        <v>1.0140635967254639</v>
      </c>
      <c r="DQ2348">
        <v>1.0444905757904053</v>
      </c>
      <c r="DR2348">
        <v>1.0569297075271606</v>
      </c>
      <c r="DS2348">
        <v>12.600027084350586</v>
      </c>
      <c r="DT2348">
        <v>35.580551147460937</v>
      </c>
      <c r="DU2348">
        <v>35.401279449462891</v>
      </c>
      <c r="DV2348">
        <v>36.307315826416016</v>
      </c>
      <c r="DW2348">
        <v>37.688594818115234</v>
      </c>
      <c r="DX2348">
        <v>37.739253997802734</v>
      </c>
      <c r="DY2348">
        <v>12.43209171295166</v>
      </c>
      <c r="DZ2348">
        <v>2.1578102111816406</v>
      </c>
      <c r="EA2348">
        <v>2.2795252799987793</v>
      </c>
      <c r="EB2348">
        <v>2.3591010570526123</v>
      </c>
      <c r="EC2348">
        <v>2.3115086555480957</v>
      </c>
      <c r="ED2348">
        <v>2.2994723320007324</v>
      </c>
      <c r="EE2348">
        <v>2.3469536304473877</v>
      </c>
      <c r="EF2348">
        <v>2.3980851173400879</v>
      </c>
      <c r="EG2348">
        <v>2.4270997047424316</v>
      </c>
      <c r="EH2348">
        <v>2.6709287166595459</v>
      </c>
      <c r="EI2348">
        <v>2.6774332523345947</v>
      </c>
      <c r="EJ2348">
        <v>3.0432989597320557</v>
      </c>
      <c r="EK2348">
        <v>3.0263402462005615</v>
      </c>
      <c r="EL2348">
        <v>2.7463502883911133</v>
      </c>
      <c r="EM2348">
        <v>2.7382256984710693</v>
      </c>
      <c r="EN2348">
        <v>2.7934086322784424</v>
      </c>
      <c r="EO2348">
        <v>2.8827493190765381</v>
      </c>
      <c r="EP2348">
        <v>2.8865063190460205</v>
      </c>
      <c r="EQ2348">
        <v>14.578081130981445</v>
      </c>
      <c r="ER2348">
        <v>37.951519012451172</v>
      </c>
      <c r="ES2348">
        <v>37.694305419921875</v>
      </c>
      <c r="ET2348">
        <v>38.749515533447266</v>
      </c>
      <c r="EU2348">
        <v>40.225120544433594</v>
      </c>
      <c r="EV2348">
        <v>40.282012939453125</v>
      </c>
      <c r="EW2348">
        <v>14.555401802062988</v>
      </c>
      <c r="EX2348">
        <v>3.9809026718139648</v>
      </c>
      <c r="EY2348">
        <v>4.1193046569824219</v>
      </c>
      <c r="EZ2348">
        <v>61.690998077392578</v>
      </c>
      <c r="FA2348">
        <v>60.249622344970703</v>
      </c>
      <c r="FB2348">
        <v>59.143058776855469</v>
      </c>
      <c r="FC2348">
        <v>58.512962341308594</v>
      </c>
      <c r="FD2348">
        <v>57.283981323242187</v>
      </c>
      <c r="FE2348">
        <v>56.389457702636719</v>
      </c>
      <c r="FF2348">
        <v>55.715442657470703</v>
      </c>
      <c r="FG2348">
        <v>56.502529144287109</v>
      </c>
      <c r="FH2348">
        <v>60.010219573974609</v>
      </c>
      <c r="FI2348">
        <v>64.887451171875</v>
      </c>
      <c r="FJ2348">
        <v>70.021133422851563</v>
      </c>
      <c r="FK2348">
        <v>74.311492919921875</v>
      </c>
      <c r="FL2348">
        <v>77.162216186523438</v>
      </c>
      <c r="FM2348">
        <v>78.714569091796875</v>
      </c>
      <c r="FN2348">
        <v>79.512969970703125</v>
      </c>
      <c r="FO2348">
        <v>79.999198913574219</v>
      </c>
      <c r="FP2348">
        <v>79.63311767578125</v>
      </c>
      <c r="FQ2348">
        <v>78.453437805175781</v>
      </c>
      <c r="FR2348">
        <v>75.951568603515625</v>
      </c>
      <c r="FS2348">
        <v>72.575340270996094</v>
      </c>
      <c r="FT2348">
        <v>69.639724731445313</v>
      </c>
      <c r="FU2348">
        <v>66.702766418457031</v>
      </c>
      <c r="FV2348">
        <v>64.414215087890625</v>
      </c>
      <c r="FW2348">
        <v>62.620834350585937</v>
      </c>
      <c r="FX2348">
        <v>1131</v>
      </c>
      <c r="FY2348">
        <v>3.749273344874382E-2</v>
      </c>
      <c r="FZ2348">
        <v>1</v>
      </c>
    </row>
    <row r="2349" spans="1:182" x14ac:dyDescent="0.2">
      <c r="A2349" t="s">
        <v>245</v>
      </c>
      <c r="B2349" t="s">
        <v>252</v>
      </c>
      <c r="C2349" t="s">
        <v>218</v>
      </c>
      <c r="D2349" t="s">
        <v>38</v>
      </c>
      <c r="E2349">
        <v>2016</v>
      </c>
      <c r="F2349" t="s">
        <v>228</v>
      </c>
      <c r="G2349" t="s">
        <v>246</v>
      </c>
      <c r="H2349" t="s">
        <v>226</v>
      </c>
      <c r="I2349">
        <v>412.05</v>
      </c>
      <c r="L2349">
        <v>96.735327484515992</v>
      </c>
      <c r="M2349">
        <v>94.415441401367687</v>
      </c>
      <c r="N2349">
        <v>92.420594834206995</v>
      </c>
      <c r="O2349">
        <v>91.273337929551147</v>
      </c>
      <c r="P2349">
        <v>92.930815838894844</v>
      </c>
      <c r="Q2349">
        <v>99.21100933707686</v>
      </c>
      <c r="R2349">
        <v>108.54346445662055</v>
      </c>
      <c r="S2349">
        <v>110.46348479555114</v>
      </c>
      <c r="T2349">
        <v>117.81835773732885</v>
      </c>
      <c r="U2349">
        <v>117.32796920338325</v>
      </c>
      <c r="V2349">
        <v>119.28266342134623</v>
      </c>
      <c r="W2349">
        <v>124.69503265043036</v>
      </c>
      <c r="X2349">
        <v>128.6211930884794</v>
      </c>
      <c r="Y2349">
        <v>129.25092748474424</v>
      </c>
      <c r="Z2349">
        <v>129.73919720744126</v>
      </c>
      <c r="AA2349">
        <v>129.00297031634449</v>
      </c>
      <c r="AB2349">
        <v>126.89160441596802</v>
      </c>
      <c r="AC2349">
        <v>124.54840406018077</v>
      </c>
      <c r="AD2349">
        <v>122.25150282159859</v>
      </c>
      <c r="AE2349">
        <v>122.43528376477926</v>
      </c>
      <c r="AF2349">
        <v>120.54127752901152</v>
      </c>
      <c r="AG2349">
        <v>114.71339743697087</v>
      </c>
      <c r="AH2349">
        <v>110.36068862779949</v>
      </c>
      <c r="AI2349">
        <v>104.56748341999813</v>
      </c>
      <c r="AJ2349">
        <v>-2.7072622776031494</v>
      </c>
      <c r="AK2349">
        <v>-2.695136547088623</v>
      </c>
      <c r="AL2349">
        <v>-2.6613466739654541</v>
      </c>
      <c r="AM2349">
        <v>-2.7120428085327148</v>
      </c>
      <c r="AN2349">
        <v>-2.7491800785064697</v>
      </c>
      <c r="AO2349">
        <v>-2.7801244258880615</v>
      </c>
      <c r="AP2349">
        <v>-3.0547442436218262</v>
      </c>
      <c r="AQ2349">
        <v>-3.2621223926544189</v>
      </c>
      <c r="AR2349">
        <v>-3.4707539081573486</v>
      </c>
      <c r="AS2349">
        <v>-3.4628157615661621</v>
      </c>
      <c r="AT2349">
        <v>-3.2591102123260498</v>
      </c>
      <c r="AU2349">
        <v>-3.1797118186950684</v>
      </c>
      <c r="AV2349">
        <v>-3.2300190925598145</v>
      </c>
      <c r="AW2349">
        <v>-3.3401129245758057</v>
      </c>
      <c r="AX2349">
        <v>-3.3069655895233154</v>
      </c>
      <c r="AY2349">
        <v>7.8819866180419922</v>
      </c>
      <c r="AZ2349">
        <v>29.925331115722656</v>
      </c>
      <c r="BA2349">
        <v>29.931961059570313</v>
      </c>
      <c r="BB2349">
        <v>30.482198715209961</v>
      </c>
      <c r="BC2349">
        <v>31.638486862182617</v>
      </c>
      <c r="BD2349">
        <v>31.674285888671875</v>
      </c>
      <c r="BE2349">
        <v>7.367584228515625</v>
      </c>
      <c r="BF2349">
        <v>-2.1906187534332275</v>
      </c>
      <c r="BG2349">
        <v>-2.1087055206298828</v>
      </c>
      <c r="BH2349">
        <v>-1.2106380462646484</v>
      </c>
      <c r="BI2349">
        <v>-1.2161532640457153</v>
      </c>
      <c r="BJ2349">
        <v>-1.1959006786346436</v>
      </c>
      <c r="BK2349">
        <v>-1.2175948619842529</v>
      </c>
      <c r="BL2349">
        <v>-1.2286570072174072</v>
      </c>
      <c r="BM2349">
        <v>-1.2418892383575439</v>
      </c>
      <c r="BN2349">
        <v>-1.3633571863174438</v>
      </c>
      <c r="BO2349">
        <v>-1.5075535774230957</v>
      </c>
      <c r="BP2349">
        <v>-1.5464762449264526</v>
      </c>
      <c r="BQ2349">
        <v>-1.5458927154541016</v>
      </c>
      <c r="BR2349">
        <v>-1.4850728511810303</v>
      </c>
      <c r="BS2349">
        <v>-1.43152916431427</v>
      </c>
      <c r="BT2349">
        <v>-1.4506741762161255</v>
      </c>
      <c r="BU2349">
        <v>-1.5018543004989624</v>
      </c>
      <c r="BV2349">
        <v>-1.477388858795166</v>
      </c>
      <c r="BW2349">
        <v>9.8600397109985352</v>
      </c>
      <c r="BX2349">
        <v>32.296298980712891</v>
      </c>
      <c r="BY2349">
        <v>32.224990844726562</v>
      </c>
      <c r="BZ2349">
        <v>32.924396514892578</v>
      </c>
      <c r="CA2349">
        <v>34.175010681152344</v>
      </c>
      <c r="CB2349">
        <v>34.217041015625</v>
      </c>
      <c r="CC2349">
        <v>9.4908943176269531</v>
      </c>
      <c r="CD2349">
        <v>-0.36752641201019287</v>
      </c>
      <c r="CE2349">
        <v>-0.26892605423927307</v>
      </c>
      <c r="CF2349">
        <v>-0.17408068478107452</v>
      </c>
      <c r="CG2349">
        <v>-0.19181393086910248</v>
      </c>
      <c r="CH2349">
        <v>-0.180937260389328</v>
      </c>
      <c r="CI2349">
        <v>-0.18254463374614716</v>
      </c>
      <c r="CJ2349">
        <v>-0.17554749548435211</v>
      </c>
      <c r="CK2349">
        <v>-0.17651231586933136</v>
      </c>
      <c r="CL2349">
        <v>-0.19190770387649536</v>
      </c>
      <c r="CM2349">
        <v>-0.29234457015991211</v>
      </c>
      <c r="CN2349">
        <v>-0.2137274444103241</v>
      </c>
      <c r="CO2349">
        <v>-0.2182377427816391</v>
      </c>
      <c r="CP2349">
        <v>-0.25637996196746826</v>
      </c>
      <c r="CQ2349">
        <v>-0.22074310481548309</v>
      </c>
      <c r="CR2349">
        <v>-0.21830527484416962</v>
      </c>
      <c r="CS2349">
        <v>-0.22868187725543976</v>
      </c>
      <c r="CT2349">
        <v>-0.21022959053516388</v>
      </c>
      <c r="CU2349">
        <v>11.230033874511719</v>
      </c>
      <c r="CV2349">
        <v>33.938426971435547</v>
      </c>
      <c r="CW2349">
        <v>33.813133239746094</v>
      </c>
      <c r="CX2349">
        <v>34.615856170654297</v>
      </c>
      <c r="CY2349">
        <v>35.931804656982422</v>
      </c>
      <c r="CZ2349">
        <v>35.9781494140625</v>
      </c>
      <c r="DA2349">
        <v>10.961492538452148</v>
      </c>
      <c r="DB2349">
        <v>0.89514189958572388</v>
      </c>
      <c r="DC2349">
        <v>1.0052995681762695</v>
      </c>
      <c r="DD2349">
        <v>0.86247670650482178</v>
      </c>
      <c r="DE2349">
        <v>0.83252543210983276</v>
      </c>
      <c r="DF2349">
        <v>0.83402621746063232</v>
      </c>
      <c r="DG2349">
        <v>0.85250556468963623</v>
      </c>
      <c r="DH2349">
        <v>0.87756210565567017</v>
      </c>
      <c r="DI2349">
        <v>0.88886463642120361</v>
      </c>
      <c r="DJ2349">
        <v>0.97954177856445313</v>
      </c>
      <c r="DK2349">
        <v>0.92286437749862671</v>
      </c>
      <c r="DL2349">
        <v>1.1190214157104492</v>
      </c>
      <c r="DM2349">
        <v>1.109417200088501</v>
      </c>
      <c r="DN2349">
        <v>0.97231292724609375</v>
      </c>
      <c r="DO2349">
        <v>0.99004292488098145</v>
      </c>
      <c r="DP2349">
        <v>1.0140635967254639</v>
      </c>
      <c r="DQ2349">
        <v>1.0444905757904053</v>
      </c>
      <c r="DR2349">
        <v>1.0569297075271606</v>
      </c>
      <c r="DS2349">
        <v>12.600027084350586</v>
      </c>
      <c r="DT2349">
        <v>35.580551147460937</v>
      </c>
      <c r="DU2349">
        <v>35.401279449462891</v>
      </c>
      <c r="DV2349">
        <v>36.307315826416016</v>
      </c>
      <c r="DW2349">
        <v>37.688594818115234</v>
      </c>
      <c r="DX2349">
        <v>37.739253997802734</v>
      </c>
      <c r="DY2349">
        <v>12.43209171295166</v>
      </c>
      <c r="DZ2349">
        <v>2.1578102111816406</v>
      </c>
      <c r="EA2349">
        <v>2.2795252799987793</v>
      </c>
      <c r="EB2349">
        <v>2.3591010570526123</v>
      </c>
      <c r="EC2349">
        <v>2.3115086555480957</v>
      </c>
      <c r="ED2349">
        <v>2.2994723320007324</v>
      </c>
      <c r="EE2349">
        <v>2.3469536304473877</v>
      </c>
      <c r="EF2349">
        <v>2.3980851173400879</v>
      </c>
      <c r="EG2349">
        <v>2.4270997047424316</v>
      </c>
      <c r="EH2349">
        <v>2.6709287166595459</v>
      </c>
      <c r="EI2349">
        <v>2.6774332523345947</v>
      </c>
      <c r="EJ2349">
        <v>3.0432989597320557</v>
      </c>
      <c r="EK2349">
        <v>3.0263402462005615</v>
      </c>
      <c r="EL2349">
        <v>2.7463502883911133</v>
      </c>
      <c r="EM2349">
        <v>2.7382256984710693</v>
      </c>
      <c r="EN2349">
        <v>2.7934086322784424</v>
      </c>
      <c r="EO2349">
        <v>2.8827493190765381</v>
      </c>
      <c r="EP2349">
        <v>2.8865063190460205</v>
      </c>
      <c r="EQ2349">
        <v>14.578081130981445</v>
      </c>
      <c r="ER2349">
        <v>37.951519012451172</v>
      </c>
      <c r="ES2349">
        <v>37.694305419921875</v>
      </c>
      <c r="ET2349">
        <v>38.749515533447266</v>
      </c>
      <c r="EU2349">
        <v>40.225120544433594</v>
      </c>
      <c r="EV2349">
        <v>40.282012939453125</v>
      </c>
      <c r="EW2349">
        <v>14.555401802062988</v>
      </c>
      <c r="EX2349">
        <v>3.9809026718139648</v>
      </c>
      <c r="EY2349">
        <v>4.1193046569824219</v>
      </c>
      <c r="EZ2349">
        <v>61.690998077392578</v>
      </c>
      <c r="FA2349">
        <v>60.249622344970703</v>
      </c>
      <c r="FB2349">
        <v>59.143058776855469</v>
      </c>
      <c r="FC2349">
        <v>58.512962341308594</v>
      </c>
      <c r="FD2349">
        <v>57.283981323242187</v>
      </c>
      <c r="FE2349">
        <v>56.389457702636719</v>
      </c>
      <c r="FF2349">
        <v>55.715442657470703</v>
      </c>
      <c r="FG2349">
        <v>56.502529144287109</v>
      </c>
      <c r="FH2349">
        <v>60.010219573974609</v>
      </c>
      <c r="FI2349">
        <v>64.887451171875</v>
      </c>
      <c r="FJ2349">
        <v>70.021133422851563</v>
      </c>
      <c r="FK2349">
        <v>74.311492919921875</v>
      </c>
      <c r="FL2349">
        <v>77.162216186523438</v>
      </c>
      <c r="FM2349">
        <v>78.714569091796875</v>
      </c>
      <c r="FN2349">
        <v>79.512969970703125</v>
      </c>
      <c r="FO2349">
        <v>79.999198913574219</v>
      </c>
      <c r="FP2349">
        <v>79.63311767578125</v>
      </c>
      <c r="FQ2349">
        <v>78.453437805175781</v>
      </c>
      <c r="FR2349">
        <v>75.951568603515625</v>
      </c>
      <c r="FS2349">
        <v>72.575340270996094</v>
      </c>
      <c r="FT2349">
        <v>69.639724731445313</v>
      </c>
      <c r="FU2349">
        <v>66.702766418457031</v>
      </c>
      <c r="FV2349">
        <v>64.414215087890625</v>
      </c>
      <c r="FW2349">
        <v>62.620834350585937</v>
      </c>
      <c r="FX2349">
        <v>1131</v>
      </c>
      <c r="FY2349">
        <v>3.749273344874382E-2</v>
      </c>
      <c r="FZ2349">
        <v>1</v>
      </c>
    </row>
    <row r="2350" spans="1:182" x14ac:dyDescent="0.2">
      <c r="A2350" t="s">
        <v>245</v>
      </c>
      <c r="B2350" t="s">
        <v>252</v>
      </c>
      <c r="C2350" t="s">
        <v>218</v>
      </c>
      <c r="D2350" t="s">
        <v>38</v>
      </c>
      <c r="E2350">
        <v>2017</v>
      </c>
      <c r="F2350" t="s">
        <v>228</v>
      </c>
      <c r="G2350" t="s">
        <v>246</v>
      </c>
      <c r="H2350" t="s">
        <v>226</v>
      </c>
      <c r="I2350">
        <v>412.05</v>
      </c>
      <c r="L2350">
        <v>96.735327484515992</v>
      </c>
      <c r="M2350">
        <v>94.415441401367687</v>
      </c>
      <c r="N2350">
        <v>92.420594834206995</v>
      </c>
      <c r="O2350">
        <v>91.273337929551147</v>
      </c>
      <c r="P2350">
        <v>92.930815838894844</v>
      </c>
      <c r="Q2350">
        <v>99.21100933707686</v>
      </c>
      <c r="R2350">
        <v>108.54346445662055</v>
      </c>
      <c r="S2350">
        <v>110.46348479555114</v>
      </c>
      <c r="T2350">
        <v>117.81835773732885</v>
      </c>
      <c r="U2350">
        <v>117.32796920338325</v>
      </c>
      <c r="V2350">
        <v>119.28266342134623</v>
      </c>
      <c r="W2350">
        <v>124.69503265043036</v>
      </c>
      <c r="X2350">
        <v>128.6211930884794</v>
      </c>
      <c r="Y2350">
        <v>129.25092748474424</v>
      </c>
      <c r="Z2350">
        <v>129.73919720744126</v>
      </c>
      <c r="AA2350">
        <v>129.00297031634449</v>
      </c>
      <c r="AB2350">
        <v>126.89160441596802</v>
      </c>
      <c r="AC2350">
        <v>124.54840406018077</v>
      </c>
      <c r="AD2350">
        <v>122.25150282159859</v>
      </c>
      <c r="AE2350">
        <v>122.43528376477926</v>
      </c>
      <c r="AF2350">
        <v>120.54127752901152</v>
      </c>
      <c r="AG2350">
        <v>114.71339743697087</v>
      </c>
      <c r="AH2350">
        <v>110.36068862779949</v>
      </c>
      <c r="AI2350">
        <v>104.56748341999813</v>
      </c>
      <c r="AJ2350">
        <v>-2.7072622776031494</v>
      </c>
      <c r="AK2350">
        <v>-2.695136547088623</v>
      </c>
      <c r="AL2350">
        <v>-2.6613466739654541</v>
      </c>
      <c r="AM2350">
        <v>-2.7120428085327148</v>
      </c>
      <c r="AN2350">
        <v>-2.7491800785064697</v>
      </c>
      <c r="AO2350">
        <v>-2.7801244258880615</v>
      </c>
      <c r="AP2350">
        <v>-3.0547442436218262</v>
      </c>
      <c r="AQ2350">
        <v>-3.2621223926544189</v>
      </c>
      <c r="AR2350">
        <v>-3.4707539081573486</v>
      </c>
      <c r="AS2350">
        <v>-3.4628157615661621</v>
      </c>
      <c r="AT2350">
        <v>-3.2591102123260498</v>
      </c>
      <c r="AU2350">
        <v>-3.1797118186950684</v>
      </c>
      <c r="AV2350">
        <v>-3.2300190925598145</v>
      </c>
      <c r="AW2350">
        <v>-3.3401129245758057</v>
      </c>
      <c r="AX2350">
        <v>-3.3069655895233154</v>
      </c>
      <c r="AY2350">
        <v>7.8819866180419922</v>
      </c>
      <c r="AZ2350">
        <v>29.925331115722656</v>
      </c>
      <c r="BA2350">
        <v>29.931961059570313</v>
      </c>
      <c r="BB2350">
        <v>30.482198715209961</v>
      </c>
      <c r="BC2350">
        <v>31.638486862182617</v>
      </c>
      <c r="BD2350">
        <v>31.674285888671875</v>
      </c>
      <c r="BE2350">
        <v>7.367584228515625</v>
      </c>
      <c r="BF2350">
        <v>-2.1906187534332275</v>
      </c>
      <c r="BG2350">
        <v>-2.1087055206298828</v>
      </c>
      <c r="BH2350">
        <v>-1.2106380462646484</v>
      </c>
      <c r="BI2350">
        <v>-1.2161532640457153</v>
      </c>
      <c r="BJ2350">
        <v>-1.1959006786346436</v>
      </c>
      <c r="BK2350">
        <v>-1.2175948619842529</v>
      </c>
      <c r="BL2350">
        <v>-1.2286570072174072</v>
      </c>
      <c r="BM2350">
        <v>-1.2418892383575439</v>
      </c>
      <c r="BN2350">
        <v>-1.3633571863174438</v>
      </c>
      <c r="BO2350">
        <v>-1.5075535774230957</v>
      </c>
      <c r="BP2350">
        <v>-1.5464762449264526</v>
      </c>
      <c r="BQ2350">
        <v>-1.5458927154541016</v>
      </c>
      <c r="BR2350">
        <v>-1.4850728511810303</v>
      </c>
      <c r="BS2350">
        <v>-1.43152916431427</v>
      </c>
      <c r="BT2350">
        <v>-1.4506741762161255</v>
      </c>
      <c r="BU2350">
        <v>-1.5018543004989624</v>
      </c>
      <c r="BV2350">
        <v>-1.477388858795166</v>
      </c>
      <c r="BW2350">
        <v>9.8600397109985352</v>
      </c>
      <c r="BX2350">
        <v>32.296298980712891</v>
      </c>
      <c r="BY2350">
        <v>32.224990844726562</v>
      </c>
      <c r="BZ2350">
        <v>32.924396514892578</v>
      </c>
      <c r="CA2350">
        <v>34.175010681152344</v>
      </c>
      <c r="CB2350">
        <v>34.217041015625</v>
      </c>
      <c r="CC2350">
        <v>9.4908943176269531</v>
      </c>
      <c r="CD2350">
        <v>-0.36752641201019287</v>
      </c>
      <c r="CE2350">
        <v>-0.26892605423927307</v>
      </c>
      <c r="CF2350">
        <v>-0.17408068478107452</v>
      </c>
      <c r="CG2350">
        <v>-0.19181393086910248</v>
      </c>
      <c r="CH2350">
        <v>-0.180937260389328</v>
      </c>
      <c r="CI2350">
        <v>-0.18254463374614716</v>
      </c>
      <c r="CJ2350">
        <v>-0.17554749548435211</v>
      </c>
      <c r="CK2350">
        <v>-0.17651231586933136</v>
      </c>
      <c r="CL2350">
        <v>-0.19190770387649536</v>
      </c>
      <c r="CM2350">
        <v>-0.29234457015991211</v>
      </c>
      <c r="CN2350">
        <v>-0.2137274444103241</v>
      </c>
      <c r="CO2350">
        <v>-0.2182377427816391</v>
      </c>
      <c r="CP2350">
        <v>-0.25637996196746826</v>
      </c>
      <c r="CQ2350">
        <v>-0.22074310481548309</v>
      </c>
      <c r="CR2350">
        <v>-0.21830527484416962</v>
      </c>
      <c r="CS2350">
        <v>-0.22868187725543976</v>
      </c>
      <c r="CT2350">
        <v>-0.21022959053516388</v>
      </c>
      <c r="CU2350">
        <v>11.230033874511719</v>
      </c>
      <c r="CV2350">
        <v>33.938426971435547</v>
      </c>
      <c r="CW2350">
        <v>33.813133239746094</v>
      </c>
      <c r="CX2350">
        <v>34.615856170654297</v>
      </c>
      <c r="CY2350">
        <v>35.931804656982422</v>
      </c>
      <c r="CZ2350">
        <v>35.9781494140625</v>
      </c>
      <c r="DA2350">
        <v>10.961492538452148</v>
      </c>
      <c r="DB2350">
        <v>0.89514189958572388</v>
      </c>
      <c r="DC2350">
        <v>1.0052995681762695</v>
      </c>
      <c r="DD2350">
        <v>0.86247670650482178</v>
      </c>
      <c r="DE2350">
        <v>0.83252543210983276</v>
      </c>
      <c r="DF2350">
        <v>0.83402621746063232</v>
      </c>
      <c r="DG2350">
        <v>0.85250556468963623</v>
      </c>
      <c r="DH2350">
        <v>0.87756210565567017</v>
      </c>
      <c r="DI2350">
        <v>0.88886463642120361</v>
      </c>
      <c r="DJ2350">
        <v>0.97954177856445313</v>
      </c>
      <c r="DK2350">
        <v>0.92286437749862671</v>
      </c>
      <c r="DL2350">
        <v>1.1190214157104492</v>
      </c>
      <c r="DM2350">
        <v>1.109417200088501</v>
      </c>
      <c r="DN2350">
        <v>0.97231292724609375</v>
      </c>
      <c r="DO2350">
        <v>0.99004292488098145</v>
      </c>
      <c r="DP2350">
        <v>1.0140635967254639</v>
      </c>
      <c r="DQ2350">
        <v>1.0444905757904053</v>
      </c>
      <c r="DR2350">
        <v>1.0569297075271606</v>
      </c>
      <c r="DS2350">
        <v>12.600027084350586</v>
      </c>
      <c r="DT2350">
        <v>35.580551147460937</v>
      </c>
      <c r="DU2350">
        <v>35.401279449462891</v>
      </c>
      <c r="DV2350">
        <v>36.307315826416016</v>
      </c>
      <c r="DW2350">
        <v>37.688594818115234</v>
      </c>
      <c r="DX2350">
        <v>37.739253997802734</v>
      </c>
      <c r="DY2350">
        <v>12.43209171295166</v>
      </c>
      <c r="DZ2350">
        <v>2.1578102111816406</v>
      </c>
      <c r="EA2350">
        <v>2.2795252799987793</v>
      </c>
      <c r="EB2350">
        <v>2.3591010570526123</v>
      </c>
      <c r="EC2350">
        <v>2.3115086555480957</v>
      </c>
      <c r="ED2350">
        <v>2.2994723320007324</v>
      </c>
      <c r="EE2350">
        <v>2.3469536304473877</v>
      </c>
      <c r="EF2350">
        <v>2.3980851173400879</v>
      </c>
      <c r="EG2350">
        <v>2.4270997047424316</v>
      </c>
      <c r="EH2350">
        <v>2.6709287166595459</v>
      </c>
      <c r="EI2350">
        <v>2.6774332523345947</v>
      </c>
      <c r="EJ2350">
        <v>3.0432989597320557</v>
      </c>
      <c r="EK2350">
        <v>3.0263402462005615</v>
      </c>
      <c r="EL2350">
        <v>2.7463502883911133</v>
      </c>
      <c r="EM2350">
        <v>2.7382256984710693</v>
      </c>
      <c r="EN2350">
        <v>2.7934086322784424</v>
      </c>
      <c r="EO2350">
        <v>2.8827493190765381</v>
      </c>
      <c r="EP2350">
        <v>2.8865063190460205</v>
      </c>
      <c r="EQ2350">
        <v>14.578081130981445</v>
      </c>
      <c r="ER2350">
        <v>37.951519012451172</v>
      </c>
      <c r="ES2350">
        <v>37.694305419921875</v>
      </c>
      <c r="ET2350">
        <v>38.749515533447266</v>
      </c>
      <c r="EU2350">
        <v>40.225120544433594</v>
      </c>
      <c r="EV2350">
        <v>40.282012939453125</v>
      </c>
      <c r="EW2350">
        <v>14.555401802062988</v>
      </c>
      <c r="EX2350">
        <v>3.9809026718139648</v>
      </c>
      <c r="EY2350">
        <v>4.1193046569824219</v>
      </c>
      <c r="EZ2350">
        <v>61.690998077392578</v>
      </c>
      <c r="FA2350">
        <v>60.249622344970703</v>
      </c>
      <c r="FB2350">
        <v>59.143058776855469</v>
      </c>
      <c r="FC2350">
        <v>58.512962341308594</v>
      </c>
      <c r="FD2350">
        <v>57.283981323242187</v>
      </c>
      <c r="FE2350">
        <v>56.389457702636719</v>
      </c>
      <c r="FF2350">
        <v>55.715442657470703</v>
      </c>
      <c r="FG2350">
        <v>56.502529144287109</v>
      </c>
      <c r="FH2350">
        <v>60.010219573974609</v>
      </c>
      <c r="FI2350">
        <v>64.887451171875</v>
      </c>
      <c r="FJ2350">
        <v>70.021133422851563</v>
      </c>
      <c r="FK2350">
        <v>74.311492919921875</v>
      </c>
      <c r="FL2350">
        <v>77.162216186523438</v>
      </c>
      <c r="FM2350">
        <v>78.714569091796875</v>
      </c>
      <c r="FN2350">
        <v>79.512969970703125</v>
      </c>
      <c r="FO2350">
        <v>79.999198913574219</v>
      </c>
      <c r="FP2350">
        <v>79.63311767578125</v>
      </c>
      <c r="FQ2350">
        <v>78.453437805175781</v>
      </c>
      <c r="FR2350">
        <v>75.951568603515625</v>
      </c>
      <c r="FS2350">
        <v>72.575340270996094</v>
      </c>
      <c r="FT2350">
        <v>69.639724731445313</v>
      </c>
      <c r="FU2350">
        <v>66.702766418457031</v>
      </c>
      <c r="FV2350">
        <v>64.414215087890625</v>
      </c>
      <c r="FW2350">
        <v>62.620834350585937</v>
      </c>
      <c r="FX2350">
        <v>1131</v>
      </c>
      <c r="FY2350">
        <v>3.749273344874382E-2</v>
      </c>
      <c r="FZ2350">
        <v>1</v>
      </c>
    </row>
    <row r="2351" spans="1:182" x14ac:dyDescent="0.2">
      <c r="A2351" t="s">
        <v>245</v>
      </c>
      <c r="B2351" t="s">
        <v>252</v>
      </c>
      <c r="C2351" t="s">
        <v>218</v>
      </c>
      <c r="D2351" t="s">
        <v>39</v>
      </c>
      <c r="E2351">
        <v>2015</v>
      </c>
      <c r="F2351" t="s">
        <v>228</v>
      </c>
      <c r="G2351" t="s">
        <v>246</v>
      </c>
      <c r="H2351" t="s">
        <v>226</v>
      </c>
      <c r="I2351">
        <v>412.05</v>
      </c>
      <c r="L2351">
        <v>103.6172743237076</v>
      </c>
      <c r="M2351">
        <v>101.2792611632329</v>
      </c>
      <c r="N2351">
        <v>99.269936100821511</v>
      </c>
      <c r="O2351">
        <v>98.905187929917403</v>
      </c>
      <c r="P2351">
        <v>99.149211386091707</v>
      </c>
      <c r="Q2351">
        <v>106.49059529920778</v>
      </c>
      <c r="R2351">
        <v>117.18104116423247</v>
      </c>
      <c r="S2351">
        <v>118.72959132162217</v>
      </c>
      <c r="T2351">
        <v>129.34977541382599</v>
      </c>
      <c r="U2351">
        <v>126.65220801590792</v>
      </c>
      <c r="V2351">
        <v>127.73439737907748</v>
      </c>
      <c r="W2351">
        <v>135.06300712021309</v>
      </c>
      <c r="X2351">
        <v>139.72635721245041</v>
      </c>
      <c r="Y2351">
        <v>141.38665612394618</v>
      </c>
      <c r="Z2351">
        <v>142.43177303715487</v>
      </c>
      <c r="AA2351">
        <v>141.25785244015364</v>
      </c>
      <c r="AB2351">
        <v>137.98570470144941</v>
      </c>
      <c r="AC2351">
        <v>134.40720170057611</v>
      </c>
      <c r="AD2351">
        <v>132.69255193716171</v>
      </c>
      <c r="AE2351">
        <v>133.29770461489676</v>
      </c>
      <c r="AF2351">
        <v>131.18157534654969</v>
      </c>
      <c r="AG2351">
        <v>123.55563866745271</v>
      </c>
      <c r="AH2351">
        <v>119.42356352913833</v>
      </c>
      <c r="AI2351">
        <v>112.95399687628407</v>
      </c>
      <c r="AJ2351">
        <v>-3.097304105758667</v>
      </c>
      <c r="AK2351">
        <v>-3.1134035587310791</v>
      </c>
      <c r="AL2351">
        <v>-3.1412520408630371</v>
      </c>
      <c r="AM2351">
        <v>-3.4913043975830078</v>
      </c>
      <c r="AN2351">
        <v>-3.689164400100708</v>
      </c>
      <c r="AO2351">
        <v>-3.3353111743927002</v>
      </c>
      <c r="AP2351">
        <v>-3.7355875968933105</v>
      </c>
      <c r="AQ2351">
        <v>-4.0254936218261719</v>
      </c>
      <c r="AR2351">
        <v>-4.3231759071350098</v>
      </c>
      <c r="AS2351">
        <v>-4.1740903854370117</v>
      </c>
      <c r="AT2351">
        <v>-3.8539261817932129</v>
      </c>
      <c r="AU2351">
        <v>-3.7271113395690918</v>
      </c>
      <c r="AV2351">
        <v>7.7892208099365234</v>
      </c>
      <c r="AW2351">
        <v>34.793872833251953</v>
      </c>
      <c r="AX2351">
        <v>34.424869537353516</v>
      </c>
      <c r="AY2351">
        <v>33.939189910888672</v>
      </c>
      <c r="AZ2351">
        <v>32.965839385986328</v>
      </c>
      <c r="BA2351">
        <v>32.735275268554687</v>
      </c>
      <c r="BB2351">
        <v>7.8794441223144531</v>
      </c>
      <c r="BC2351">
        <v>-3.5246284008026123</v>
      </c>
      <c r="BD2351">
        <v>-3.6539216041564941</v>
      </c>
      <c r="BE2351">
        <v>-3.4513587951660156</v>
      </c>
      <c r="BF2351">
        <v>-3.3201198577880859</v>
      </c>
      <c r="BG2351">
        <v>-2.8431034088134766</v>
      </c>
      <c r="BH2351">
        <v>-1.3957211971282959</v>
      </c>
      <c r="BI2351">
        <v>-1.4047302007675171</v>
      </c>
      <c r="BJ2351">
        <v>-1.416056752204895</v>
      </c>
      <c r="BK2351">
        <v>-1.5615483522415161</v>
      </c>
      <c r="BL2351">
        <v>-1.7102447748184204</v>
      </c>
      <c r="BM2351">
        <v>-1.4709455966949463</v>
      </c>
      <c r="BN2351">
        <v>-1.6470725536346436</v>
      </c>
      <c r="BO2351">
        <v>-1.8539111614227295</v>
      </c>
      <c r="BP2351">
        <v>-1.9286444187164307</v>
      </c>
      <c r="BQ2351">
        <v>-1.8948771953582764</v>
      </c>
      <c r="BR2351">
        <v>-1.7714275121688843</v>
      </c>
      <c r="BS2351">
        <v>-1.6807715892791748</v>
      </c>
      <c r="BT2351">
        <v>10.055357933044434</v>
      </c>
      <c r="BU2351">
        <v>37.670158386230469</v>
      </c>
      <c r="BV2351">
        <v>37.211250305175781</v>
      </c>
      <c r="BW2351">
        <v>36.665164947509766</v>
      </c>
      <c r="BX2351">
        <v>35.672569274902344</v>
      </c>
      <c r="BY2351">
        <v>35.290687561035156</v>
      </c>
      <c r="BZ2351">
        <v>10.146320343017578</v>
      </c>
      <c r="CA2351">
        <v>-1.402790904045105</v>
      </c>
      <c r="CB2351">
        <v>-1.5313330888748169</v>
      </c>
      <c r="CC2351">
        <v>-1.4334547519683838</v>
      </c>
      <c r="CD2351">
        <v>-1.2479037046432495</v>
      </c>
      <c r="CE2351">
        <v>-0.8335040807723999</v>
      </c>
      <c r="CF2351">
        <v>-0.2172100841999054</v>
      </c>
      <c r="CG2351">
        <v>-0.2213081568479538</v>
      </c>
      <c r="CH2351">
        <v>-0.22119177877902985</v>
      </c>
      <c r="CI2351">
        <v>-0.22500503063201904</v>
      </c>
      <c r="CJ2351">
        <v>-0.33965089917182922</v>
      </c>
      <c r="CK2351">
        <v>-0.17969171702861786</v>
      </c>
      <c r="CL2351">
        <v>-0.20057347416877747</v>
      </c>
      <c r="CM2351">
        <v>-0.34987983107566833</v>
      </c>
      <c r="CN2351">
        <v>-0.27019917964935303</v>
      </c>
      <c r="CO2351">
        <v>-0.31630128622055054</v>
      </c>
      <c r="CP2351">
        <v>-0.32909512519836426</v>
      </c>
      <c r="CQ2351">
        <v>-0.26348289847373962</v>
      </c>
      <c r="CR2351">
        <v>11.624876976013184</v>
      </c>
      <c r="CS2351">
        <v>39.662265777587891</v>
      </c>
      <c r="CT2351">
        <v>39.141086578369141</v>
      </c>
      <c r="CU2351">
        <v>38.553169250488281</v>
      </c>
      <c r="CV2351">
        <v>37.5472412109375</v>
      </c>
      <c r="CW2351">
        <v>37.060558319091797</v>
      </c>
      <c r="CX2351">
        <v>11.716352462768555</v>
      </c>
      <c r="CY2351">
        <v>6.6787250339984894E-2</v>
      </c>
      <c r="CZ2351">
        <v>-6.1234612017869949E-2</v>
      </c>
      <c r="DA2351">
        <v>-3.5860564559698105E-2</v>
      </c>
      <c r="DB2351">
        <v>0.18730680644512177</v>
      </c>
      <c r="DC2351">
        <v>0.55833828449249268</v>
      </c>
      <c r="DD2351">
        <v>0.96130102872848511</v>
      </c>
      <c r="DE2351">
        <v>0.96211385726928711</v>
      </c>
      <c r="DF2351">
        <v>0.97367322444915771</v>
      </c>
      <c r="DG2351">
        <v>1.1115381717681885</v>
      </c>
      <c r="DH2351">
        <v>1.0309429168701172</v>
      </c>
      <c r="DI2351">
        <v>1.1115622520446777</v>
      </c>
      <c r="DJ2351">
        <v>1.2459256649017334</v>
      </c>
      <c r="DK2351">
        <v>1.154151439666748</v>
      </c>
      <c r="DL2351">
        <v>1.3882460594177246</v>
      </c>
      <c r="DM2351">
        <v>1.2622746229171753</v>
      </c>
      <c r="DN2351">
        <v>1.1132372617721558</v>
      </c>
      <c r="DO2351">
        <v>1.1538058519363403</v>
      </c>
      <c r="DP2351">
        <v>13.194396018981934</v>
      </c>
      <c r="DQ2351">
        <v>41.654373168945313</v>
      </c>
      <c r="DR2351">
        <v>41.070926666259766</v>
      </c>
      <c r="DS2351">
        <v>40.441173553466797</v>
      </c>
      <c r="DT2351">
        <v>39.421916961669922</v>
      </c>
      <c r="DU2351">
        <v>38.830429077148437</v>
      </c>
      <c r="DV2351">
        <v>13.286384582519531</v>
      </c>
      <c r="DW2351">
        <v>1.5363653898239136</v>
      </c>
      <c r="DX2351">
        <v>1.4088637828826904</v>
      </c>
      <c r="DY2351">
        <v>1.3617336750030518</v>
      </c>
      <c r="DZ2351">
        <v>1.6225173473358154</v>
      </c>
      <c r="EA2351">
        <v>1.9501806497573853</v>
      </c>
      <c r="EB2351">
        <v>2.662883996963501</v>
      </c>
      <c r="EC2351">
        <v>2.6707873344421387</v>
      </c>
      <c r="ED2351">
        <v>2.6988685131072998</v>
      </c>
      <c r="EE2351">
        <v>3.0412943363189697</v>
      </c>
      <c r="EF2351">
        <v>3.0098626613616943</v>
      </c>
      <c r="EG2351">
        <v>2.9759278297424316</v>
      </c>
      <c r="EH2351">
        <v>3.3344407081604004</v>
      </c>
      <c r="EI2351">
        <v>3.3257339000701904</v>
      </c>
      <c r="EJ2351">
        <v>3.7827775478363037</v>
      </c>
      <c r="EK2351">
        <v>3.5414876937866211</v>
      </c>
      <c r="EL2351">
        <v>3.1957359313964844</v>
      </c>
      <c r="EM2351">
        <v>3.2001457214355469</v>
      </c>
      <c r="EN2351">
        <v>15.460533142089844</v>
      </c>
      <c r="EO2351">
        <v>44.530662536621094</v>
      </c>
      <c r="EP2351">
        <v>43.857307434082031</v>
      </c>
      <c r="EQ2351">
        <v>43.167148590087891</v>
      </c>
      <c r="ER2351">
        <v>42.128646850585938</v>
      </c>
      <c r="ES2351">
        <v>41.385841369628906</v>
      </c>
      <c r="ET2351">
        <v>15.553260803222656</v>
      </c>
      <c r="EU2351">
        <v>3.6582028865814209</v>
      </c>
      <c r="EV2351">
        <v>3.5314524173736572</v>
      </c>
      <c r="EW2351">
        <v>3.3796377182006836</v>
      </c>
      <c r="EX2351">
        <v>3.6947333812713623</v>
      </c>
      <c r="EY2351">
        <v>3.9597799777984619</v>
      </c>
      <c r="EZ2351">
        <v>71.566474914550781</v>
      </c>
      <c r="FA2351">
        <v>69.937324523925781</v>
      </c>
      <c r="FB2351">
        <v>68.381080627441406</v>
      </c>
      <c r="FC2351">
        <v>66.977043151855469</v>
      </c>
      <c r="FD2351">
        <v>66.068283081054687</v>
      </c>
      <c r="FE2351">
        <v>65.204414367675781</v>
      </c>
      <c r="FF2351">
        <v>64.48443603515625</v>
      </c>
      <c r="FG2351">
        <v>64.682243347167969</v>
      </c>
      <c r="FH2351">
        <v>67.714454650878906</v>
      </c>
      <c r="FI2351">
        <v>73.293128967285156</v>
      </c>
      <c r="FJ2351">
        <v>79.007347106933594</v>
      </c>
      <c r="FK2351">
        <v>84.365562438964844</v>
      </c>
      <c r="FL2351">
        <v>87.870613098144531</v>
      </c>
      <c r="FM2351">
        <v>89.620811462402344</v>
      </c>
      <c r="FN2351">
        <v>90.406013488769531</v>
      </c>
      <c r="FO2351">
        <v>90.885574340820313</v>
      </c>
      <c r="FP2351">
        <v>90.693649291992188</v>
      </c>
      <c r="FQ2351">
        <v>89.767044067382813</v>
      </c>
      <c r="FR2351">
        <v>88.343978881835938</v>
      </c>
      <c r="FS2351">
        <v>84.818626403808594</v>
      </c>
      <c r="FT2351">
        <v>80.034492492675781</v>
      </c>
      <c r="FU2351">
        <v>76.249603271484375</v>
      </c>
      <c r="FV2351">
        <v>73.750808715820312</v>
      </c>
      <c r="FW2351">
        <v>71.628067016601563</v>
      </c>
      <c r="FX2351">
        <v>1131</v>
      </c>
      <c r="FY2351">
        <v>3.749273344874382E-2</v>
      </c>
      <c r="FZ2351">
        <v>1</v>
      </c>
    </row>
    <row r="2352" spans="1:182" x14ac:dyDescent="0.2">
      <c r="A2352" t="s">
        <v>245</v>
      </c>
      <c r="B2352" t="s">
        <v>252</v>
      </c>
      <c r="C2352" t="s">
        <v>218</v>
      </c>
      <c r="D2352" t="s">
        <v>39</v>
      </c>
      <c r="E2352">
        <v>2016</v>
      </c>
      <c r="F2352" t="s">
        <v>228</v>
      </c>
      <c r="G2352" t="s">
        <v>246</v>
      </c>
      <c r="H2352" t="s">
        <v>226</v>
      </c>
      <c r="I2352">
        <v>412.05</v>
      </c>
      <c r="L2352">
        <v>103.6172743237076</v>
      </c>
      <c r="M2352">
        <v>101.2792611632329</v>
      </c>
      <c r="N2352">
        <v>99.269936100821511</v>
      </c>
      <c r="O2352">
        <v>98.905187929917403</v>
      </c>
      <c r="P2352">
        <v>99.149211386091707</v>
      </c>
      <c r="Q2352">
        <v>106.49059529920778</v>
      </c>
      <c r="R2352">
        <v>117.18104116423247</v>
      </c>
      <c r="S2352">
        <v>118.72959132162217</v>
      </c>
      <c r="T2352">
        <v>129.34977541382599</v>
      </c>
      <c r="U2352">
        <v>126.65220801590792</v>
      </c>
      <c r="V2352">
        <v>127.73439737907748</v>
      </c>
      <c r="W2352">
        <v>135.06300712021309</v>
      </c>
      <c r="X2352">
        <v>139.72635721245041</v>
      </c>
      <c r="Y2352">
        <v>141.38665612394618</v>
      </c>
      <c r="Z2352">
        <v>142.43177303715487</v>
      </c>
      <c r="AA2352">
        <v>141.25785244015364</v>
      </c>
      <c r="AB2352">
        <v>137.98570470144941</v>
      </c>
      <c r="AC2352">
        <v>134.40720170057611</v>
      </c>
      <c r="AD2352">
        <v>132.69255193716171</v>
      </c>
      <c r="AE2352">
        <v>133.29770461489676</v>
      </c>
      <c r="AF2352">
        <v>131.18157534654969</v>
      </c>
      <c r="AG2352">
        <v>123.55563866745271</v>
      </c>
      <c r="AH2352">
        <v>119.42356352913833</v>
      </c>
      <c r="AI2352">
        <v>112.95399687628407</v>
      </c>
      <c r="AJ2352">
        <v>-3.097304105758667</v>
      </c>
      <c r="AK2352">
        <v>-3.1134035587310791</v>
      </c>
      <c r="AL2352">
        <v>-3.1412520408630371</v>
      </c>
      <c r="AM2352">
        <v>-3.4913043975830078</v>
      </c>
      <c r="AN2352">
        <v>-3.689164400100708</v>
      </c>
      <c r="AO2352">
        <v>-3.3353111743927002</v>
      </c>
      <c r="AP2352">
        <v>-3.7355875968933105</v>
      </c>
      <c r="AQ2352">
        <v>-4.0254936218261719</v>
      </c>
      <c r="AR2352">
        <v>-4.3231759071350098</v>
      </c>
      <c r="AS2352">
        <v>-4.1740903854370117</v>
      </c>
      <c r="AT2352">
        <v>-3.8539261817932129</v>
      </c>
      <c r="AU2352">
        <v>-3.7271113395690918</v>
      </c>
      <c r="AV2352">
        <v>7.7892208099365234</v>
      </c>
      <c r="AW2352">
        <v>34.793872833251953</v>
      </c>
      <c r="AX2352">
        <v>34.424869537353516</v>
      </c>
      <c r="AY2352">
        <v>33.939189910888672</v>
      </c>
      <c r="AZ2352">
        <v>32.965839385986328</v>
      </c>
      <c r="BA2352">
        <v>32.735275268554687</v>
      </c>
      <c r="BB2352">
        <v>7.8794441223144531</v>
      </c>
      <c r="BC2352">
        <v>-3.5246284008026123</v>
      </c>
      <c r="BD2352">
        <v>-3.6539216041564941</v>
      </c>
      <c r="BE2352">
        <v>-3.4513587951660156</v>
      </c>
      <c r="BF2352">
        <v>-3.3201198577880859</v>
      </c>
      <c r="BG2352">
        <v>-2.8431034088134766</v>
      </c>
      <c r="BH2352">
        <v>-1.3957211971282959</v>
      </c>
      <c r="BI2352">
        <v>-1.4047302007675171</v>
      </c>
      <c r="BJ2352">
        <v>-1.416056752204895</v>
      </c>
      <c r="BK2352">
        <v>-1.5615483522415161</v>
      </c>
      <c r="BL2352">
        <v>-1.7102447748184204</v>
      </c>
      <c r="BM2352">
        <v>-1.4709455966949463</v>
      </c>
      <c r="BN2352">
        <v>-1.6470725536346436</v>
      </c>
      <c r="BO2352">
        <v>-1.8539111614227295</v>
      </c>
      <c r="BP2352">
        <v>-1.9286444187164307</v>
      </c>
      <c r="BQ2352">
        <v>-1.8948771953582764</v>
      </c>
      <c r="BR2352">
        <v>-1.7714275121688843</v>
      </c>
      <c r="BS2352">
        <v>-1.6807715892791748</v>
      </c>
      <c r="BT2352">
        <v>10.055357933044434</v>
      </c>
      <c r="BU2352">
        <v>37.670158386230469</v>
      </c>
      <c r="BV2352">
        <v>37.211250305175781</v>
      </c>
      <c r="BW2352">
        <v>36.665164947509766</v>
      </c>
      <c r="BX2352">
        <v>35.672569274902344</v>
      </c>
      <c r="BY2352">
        <v>35.290687561035156</v>
      </c>
      <c r="BZ2352">
        <v>10.146320343017578</v>
      </c>
      <c r="CA2352">
        <v>-1.402790904045105</v>
      </c>
      <c r="CB2352">
        <v>-1.5313330888748169</v>
      </c>
      <c r="CC2352">
        <v>-1.4334547519683838</v>
      </c>
      <c r="CD2352">
        <v>-1.2479037046432495</v>
      </c>
      <c r="CE2352">
        <v>-0.8335040807723999</v>
      </c>
      <c r="CF2352">
        <v>-0.2172100841999054</v>
      </c>
      <c r="CG2352">
        <v>-0.2213081568479538</v>
      </c>
      <c r="CH2352">
        <v>-0.22119177877902985</v>
      </c>
      <c r="CI2352">
        <v>-0.22500503063201904</v>
      </c>
      <c r="CJ2352">
        <v>-0.33965089917182922</v>
      </c>
      <c r="CK2352">
        <v>-0.17969171702861786</v>
      </c>
      <c r="CL2352">
        <v>-0.20057347416877747</v>
      </c>
      <c r="CM2352">
        <v>-0.34987983107566833</v>
      </c>
      <c r="CN2352">
        <v>-0.27019917964935303</v>
      </c>
      <c r="CO2352">
        <v>-0.31630128622055054</v>
      </c>
      <c r="CP2352">
        <v>-0.32909512519836426</v>
      </c>
      <c r="CQ2352">
        <v>-0.26348289847373962</v>
      </c>
      <c r="CR2352">
        <v>11.624876976013184</v>
      </c>
      <c r="CS2352">
        <v>39.662265777587891</v>
      </c>
      <c r="CT2352">
        <v>39.141086578369141</v>
      </c>
      <c r="CU2352">
        <v>38.553169250488281</v>
      </c>
      <c r="CV2352">
        <v>37.5472412109375</v>
      </c>
      <c r="CW2352">
        <v>37.060558319091797</v>
      </c>
      <c r="CX2352">
        <v>11.716352462768555</v>
      </c>
      <c r="CY2352">
        <v>6.6787250339984894E-2</v>
      </c>
      <c r="CZ2352">
        <v>-6.1234612017869949E-2</v>
      </c>
      <c r="DA2352">
        <v>-3.5860564559698105E-2</v>
      </c>
      <c r="DB2352">
        <v>0.18730680644512177</v>
      </c>
      <c r="DC2352">
        <v>0.55833828449249268</v>
      </c>
      <c r="DD2352">
        <v>0.96130102872848511</v>
      </c>
      <c r="DE2352">
        <v>0.96211385726928711</v>
      </c>
      <c r="DF2352">
        <v>0.97367322444915771</v>
      </c>
      <c r="DG2352">
        <v>1.1115381717681885</v>
      </c>
      <c r="DH2352">
        <v>1.0309429168701172</v>
      </c>
      <c r="DI2352">
        <v>1.1115622520446777</v>
      </c>
      <c r="DJ2352">
        <v>1.2459256649017334</v>
      </c>
      <c r="DK2352">
        <v>1.154151439666748</v>
      </c>
      <c r="DL2352">
        <v>1.3882460594177246</v>
      </c>
      <c r="DM2352">
        <v>1.2622746229171753</v>
      </c>
      <c r="DN2352">
        <v>1.1132372617721558</v>
      </c>
      <c r="DO2352">
        <v>1.1538058519363403</v>
      </c>
      <c r="DP2352">
        <v>13.194396018981934</v>
      </c>
      <c r="DQ2352">
        <v>41.654373168945313</v>
      </c>
      <c r="DR2352">
        <v>41.070926666259766</v>
      </c>
      <c r="DS2352">
        <v>40.441173553466797</v>
      </c>
      <c r="DT2352">
        <v>39.421916961669922</v>
      </c>
      <c r="DU2352">
        <v>38.830429077148437</v>
      </c>
      <c r="DV2352">
        <v>13.286384582519531</v>
      </c>
      <c r="DW2352">
        <v>1.5363653898239136</v>
      </c>
      <c r="DX2352">
        <v>1.4088637828826904</v>
      </c>
      <c r="DY2352">
        <v>1.3617336750030518</v>
      </c>
      <c r="DZ2352">
        <v>1.6225173473358154</v>
      </c>
      <c r="EA2352">
        <v>1.9501806497573853</v>
      </c>
      <c r="EB2352">
        <v>2.662883996963501</v>
      </c>
      <c r="EC2352">
        <v>2.6707873344421387</v>
      </c>
      <c r="ED2352">
        <v>2.6988685131072998</v>
      </c>
      <c r="EE2352">
        <v>3.0412943363189697</v>
      </c>
      <c r="EF2352">
        <v>3.0098626613616943</v>
      </c>
      <c r="EG2352">
        <v>2.9759278297424316</v>
      </c>
      <c r="EH2352">
        <v>3.3344407081604004</v>
      </c>
      <c r="EI2352">
        <v>3.3257339000701904</v>
      </c>
      <c r="EJ2352">
        <v>3.7827775478363037</v>
      </c>
      <c r="EK2352">
        <v>3.5414876937866211</v>
      </c>
      <c r="EL2352">
        <v>3.1957359313964844</v>
      </c>
      <c r="EM2352">
        <v>3.2001457214355469</v>
      </c>
      <c r="EN2352">
        <v>15.460533142089844</v>
      </c>
      <c r="EO2352">
        <v>44.530662536621094</v>
      </c>
      <c r="EP2352">
        <v>43.857307434082031</v>
      </c>
      <c r="EQ2352">
        <v>43.167148590087891</v>
      </c>
      <c r="ER2352">
        <v>42.128646850585938</v>
      </c>
      <c r="ES2352">
        <v>41.385841369628906</v>
      </c>
      <c r="ET2352">
        <v>15.553260803222656</v>
      </c>
      <c r="EU2352">
        <v>3.6582028865814209</v>
      </c>
      <c r="EV2352">
        <v>3.5314524173736572</v>
      </c>
      <c r="EW2352">
        <v>3.3796377182006836</v>
      </c>
      <c r="EX2352">
        <v>3.6947333812713623</v>
      </c>
      <c r="EY2352">
        <v>3.9597799777984619</v>
      </c>
      <c r="EZ2352">
        <v>71.566474914550781</v>
      </c>
      <c r="FA2352">
        <v>69.937324523925781</v>
      </c>
      <c r="FB2352">
        <v>68.381080627441406</v>
      </c>
      <c r="FC2352">
        <v>66.977043151855469</v>
      </c>
      <c r="FD2352">
        <v>66.068283081054687</v>
      </c>
      <c r="FE2352">
        <v>65.204414367675781</v>
      </c>
      <c r="FF2352">
        <v>64.48443603515625</v>
      </c>
      <c r="FG2352">
        <v>64.682243347167969</v>
      </c>
      <c r="FH2352">
        <v>67.714454650878906</v>
      </c>
      <c r="FI2352">
        <v>73.293128967285156</v>
      </c>
      <c r="FJ2352">
        <v>79.007347106933594</v>
      </c>
      <c r="FK2352">
        <v>84.365562438964844</v>
      </c>
      <c r="FL2352">
        <v>87.870613098144531</v>
      </c>
      <c r="FM2352">
        <v>89.620811462402344</v>
      </c>
      <c r="FN2352">
        <v>90.406013488769531</v>
      </c>
      <c r="FO2352">
        <v>90.885574340820313</v>
      </c>
      <c r="FP2352">
        <v>90.693649291992188</v>
      </c>
      <c r="FQ2352">
        <v>89.767044067382813</v>
      </c>
      <c r="FR2352">
        <v>88.343978881835938</v>
      </c>
      <c r="FS2352">
        <v>84.818626403808594</v>
      </c>
      <c r="FT2352">
        <v>80.034492492675781</v>
      </c>
      <c r="FU2352">
        <v>76.249603271484375</v>
      </c>
      <c r="FV2352">
        <v>73.750808715820312</v>
      </c>
      <c r="FW2352">
        <v>71.628067016601563</v>
      </c>
      <c r="FX2352">
        <v>1131</v>
      </c>
      <c r="FY2352">
        <v>3.749273344874382E-2</v>
      </c>
      <c r="FZ2352">
        <v>1</v>
      </c>
    </row>
    <row r="2353" spans="1:182" x14ac:dyDescent="0.2">
      <c r="A2353" t="s">
        <v>245</v>
      </c>
      <c r="B2353" t="s">
        <v>252</v>
      </c>
      <c r="C2353" t="s">
        <v>218</v>
      </c>
      <c r="D2353" t="s">
        <v>39</v>
      </c>
      <c r="E2353">
        <v>2017</v>
      </c>
      <c r="F2353" t="s">
        <v>228</v>
      </c>
      <c r="G2353" t="s">
        <v>246</v>
      </c>
      <c r="H2353" t="s">
        <v>226</v>
      </c>
      <c r="I2353">
        <v>412.05</v>
      </c>
      <c r="L2353">
        <v>103.6172743237076</v>
      </c>
      <c r="M2353">
        <v>101.2792611632329</v>
      </c>
      <c r="N2353">
        <v>99.269936100821511</v>
      </c>
      <c r="O2353">
        <v>98.905187929917403</v>
      </c>
      <c r="P2353">
        <v>99.149211386091707</v>
      </c>
      <c r="Q2353">
        <v>106.49059529920778</v>
      </c>
      <c r="R2353">
        <v>117.18104116423247</v>
      </c>
      <c r="S2353">
        <v>118.72959132162217</v>
      </c>
      <c r="T2353">
        <v>129.34977541382599</v>
      </c>
      <c r="U2353">
        <v>126.65220801590792</v>
      </c>
      <c r="V2353">
        <v>127.73439737907748</v>
      </c>
      <c r="W2353">
        <v>135.06300712021309</v>
      </c>
      <c r="X2353">
        <v>139.72635721245041</v>
      </c>
      <c r="Y2353">
        <v>141.38665612394618</v>
      </c>
      <c r="Z2353">
        <v>142.43177303715487</v>
      </c>
      <c r="AA2353">
        <v>141.25785244015364</v>
      </c>
      <c r="AB2353">
        <v>137.98570470144941</v>
      </c>
      <c r="AC2353">
        <v>134.40720170057611</v>
      </c>
      <c r="AD2353">
        <v>132.69255193716171</v>
      </c>
      <c r="AE2353">
        <v>133.29770461489676</v>
      </c>
      <c r="AF2353">
        <v>131.18157534654969</v>
      </c>
      <c r="AG2353">
        <v>123.55563866745271</v>
      </c>
      <c r="AH2353">
        <v>119.42356352913833</v>
      </c>
      <c r="AI2353">
        <v>112.95399687628407</v>
      </c>
      <c r="AJ2353">
        <v>-3.097304105758667</v>
      </c>
      <c r="AK2353">
        <v>-3.1134035587310791</v>
      </c>
      <c r="AL2353">
        <v>-3.1412520408630371</v>
      </c>
      <c r="AM2353">
        <v>-3.4913043975830078</v>
      </c>
      <c r="AN2353">
        <v>-3.689164400100708</v>
      </c>
      <c r="AO2353">
        <v>-3.3353111743927002</v>
      </c>
      <c r="AP2353">
        <v>-3.7355875968933105</v>
      </c>
      <c r="AQ2353">
        <v>-4.0254936218261719</v>
      </c>
      <c r="AR2353">
        <v>-4.3231759071350098</v>
      </c>
      <c r="AS2353">
        <v>-4.1740903854370117</v>
      </c>
      <c r="AT2353">
        <v>-3.8539261817932129</v>
      </c>
      <c r="AU2353">
        <v>-3.7271113395690918</v>
      </c>
      <c r="AV2353">
        <v>7.7892208099365234</v>
      </c>
      <c r="AW2353">
        <v>34.793872833251953</v>
      </c>
      <c r="AX2353">
        <v>34.424869537353516</v>
      </c>
      <c r="AY2353">
        <v>33.939189910888672</v>
      </c>
      <c r="AZ2353">
        <v>32.965839385986328</v>
      </c>
      <c r="BA2353">
        <v>32.735275268554687</v>
      </c>
      <c r="BB2353">
        <v>7.8794441223144531</v>
      </c>
      <c r="BC2353">
        <v>-3.5246284008026123</v>
      </c>
      <c r="BD2353">
        <v>-3.6539216041564941</v>
      </c>
      <c r="BE2353">
        <v>-3.4513587951660156</v>
      </c>
      <c r="BF2353">
        <v>-3.3201198577880859</v>
      </c>
      <c r="BG2353">
        <v>-2.8431034088134766</v>
      </c>
      <c r="BH2353">
        <v>-1.3957211971282959</v>
      </c>
      <c r="BI2353">
        <v>-1.4047302007675171</v>
      </c>
      <c r="BJ2353">
        <v>-1.416056752204895</v>
      </c>
      <c r="BK2353">
        <v>-1.5615483522415161</v>
      </c>
      <c r="BL2353">
        <v>-1.7102447748184204</v>
      </c>
      <c r="BM2353">
        <v>-1.4709455966949463</v>
      </c>
      <c r="BN2353">
        <v>-1.6470725536346436</v>
      </c>
      <c r="BO2353">
        <v>-1.8539111614227295</v>
      </c>
      <c r="BP2353">
        <v>-1.9286444187164307</v>
      </c>
      <c r="BQ2353">
        <v>-1.8948771953582764</v>
      </c>
      <c r="BR2353">
        <v>-1.7714275121688843</v>
      </c>
      <c r="BS2353">
        <v>-1.6807715892791748</v>
      </c>
      <c r="BT2353">
        <v>10.055357933044434</v>
      </c>
      <c r="BU2353">
        <v>37.670158386230469</v>
      </c>
      <c r="BV2353">
        <v>37.211250305175781</v>
      </c>
      <c r="BW2353">
        <v>36.665164947509766</v>
      </c>
      <c r="BX2353">
        <v>35.672569274902344</v>
      </c>
      <c r="BY2353">
        <v>35.290687561035156</v>
      </c>
      <c r="BZ2353">
        <v>10.146320343017578</v>
      </c>
      <c r="CA2353">
        <v>-1.402790904045105</v>
      </c>
      <c r="CB2353">
        <v>-1.5313330888748169</v>
      </c>
      <c r="CC2353">
        <v>-1.4334547519683838</v>
      </c>
      <c r="CD2353">
        <v>-1.2479037046432495</v>
      </c>
      <c r="CE2353">
        <v>-0.8335040807723999</v>
      </c>
      <c r="CF2353">
        <v>-0.2172100841999054</v>
      </c>
      <c r="CG2353">
        <v>-0.2213081568479538</v>
      </c>
      <c r="CH2353">
        <v>-0.22119177877902985</v>
      </c>
      <c r="CI2353">
        <v>-0.22500503063201904</v>
      </c>
      <c r="CJ2353">
        <v>-0.33965089917182922</v>
      </c>
      <c r="CK2353">
        <v>-0.17969171702861786</v>
      </c>
      <c r="CL2353">
        <v>-0.20057347416877747</v>
      </c>
      <c r="CM2353">
        <v>-0.34987983107566833</v>
      </c>
      <c r="CN2353">
        <v>-0.27019917964935303</v>
      </c>
      <c r="CO2353">
        <v>-0.31630128622055054</v>
      </c>
      <c r="CP2353">
        <v>-0.32909512519836426</v>
      </c>
      <c r="CQ2353">
        <v>-0.26348289847373962</v>
      </c>
      <c r="CR2353">
        <v>11.624876976013184</v>
      </c>
      <c r="CS2353">
        <v>39.662265777587891</v>
      </c>
      <c r="CT2353">
        <v>39.141086578369141</v>
      </c>
      <c r="CU2353">
        <v>38.553169250488281</v>
      </c>
      <c r="CV2353">
        <v>37.5472412109375</v>
      </c>
      <c r="CW2353">
        <v>37.060558319091797</v>
      </c>
      <c r="CX2353">
        <v>11.716352462768555</v>
      </c>
      <c r="CY2353">
        <v>6.6787250339984894E-2</v>
      </c>
      <c r="CZ2353">
        <v>-6.1234612017869949E-2</v>
      </c>
      <c r="DA2353">
        <v>-3.5860564559698105E-2</v>
      </c>
      <c r="DB2353">
        <v>0.18730680644512177</v>
      </c>
      <c r="DC2353">
        <v>0.55833828449249268</v>
      </c>
      <c r="DD2353">
        <v>0.96130102872848511</v>
      </c>
      <c r="DE2353">
        <v>0.96211385726928711</v>
      </c>
      <c r="DF2353">
        <v>0.97367322444915771</v>
      </c>
      <c r="DG2353">
        <v>1.1115381717681885</v>
      </c>
      <c r="DH2353">
        <v>1.0309429168701172</v>
      </c>
      <c r="DI2353">
        <v>1.1115622520446777</v>
      </c>
      <c r="DJ2353">
        <v>1.2459256649017334</v>
      </c>
      <c r="DK2353">
        <v>1.154151439666748</v>
      </c>
      <c r="DL2353">
        <v>1.3882460594177246</v>
      </c>
      <c r="DM2353">
        <v>1.2622746229171753</v>
      </c>
      <c r="DN2353">
        <v>1.1132372617721558</v>
      </c>
      <c r="DO2353">
        <v>1.1538058519363403</v>
      </c>
      <c r="DP2353">
        <v>13.194396018981934</v>
      </c>
      <c r="DQ2353">
        <v>41.654373168945313</v>
      </c>
      <c r="DR2353">
        <v>41.070926666259766</v>
      </c>
      <c r="DS2353">
        <v>40.441173553466797</v>
      </c>
      <c r="DT2353">
        <v>39.421916961669922</v>
      </c>
      <c r="DU2353">
        <v>38.830429077148437</v>
      </c>
      <c r="DV2353">
        <v>13.286384582519531</v>
      </c>
      <c r="DW2353">
        <v>1.5363653898239136</v>
      </c>
      <c r="DX2353">
        <v>1.4088637828826904</v>
      </c>
      <c r="DY2353">
        <v>1.3617336750030518</v>
      </c>
      <c r="DZ2353">
        <v>1.6225173473358154</v>
      </c>
      <c r="EA2353">
        <v>1.9501806497573853</v>
      </c>
      <c r="EB2353">
        <v>2.662883996963501</v>
      </c>
      <c r="EC2353">
        <v>2.6707873344421387</v>
      </c>
      <c r="ED2353">
        <v>2.6988685131072998</v>
      </c>
      <c r="EE2353">
        <v>3.0412943363189697</v>
      </c>
      <c r="EF2353">
        <v>3.0098626613616943</v>
      </c>
      <c r="EG2353">
        <v>2.9759278297424316</v>
      </c>
      <c r="EH2353">
        <v>3.3344407081604004</v>
      </c>
      <c r="EI2353">
        <v>3.3257339000701904</v>
      </c>
      <c r="EJ2353">
        <v>3.7827775478363037</v>
      </c>
      <c r="EK2353">
        <v>3.5414876937866211</v>
      </c>
      <c r="EL2353">
        <v>3.1957359313964844</v>
      </c>
      <c r="EM2353">
        <v>3.2001457214355469</v>
      </c>
      <c r="EN2353">
        <v>15.460533142089844</v>
      </c>
      <c r="EO2353">
        <v>44.530662536621094</v>
      </c>
      <c r="EP2353">
        <v>43.857307434082031</v>
      </c>
      <c r="EQ2353">
        <v>43.167148590087891</v>
      </c>
      <c r="ER2353">
        <v>42.128646850585938</v>
      </c>
      <c r="ES2353">
        <v>41.385841369628906</v>
      </c>
      <c r="ET2353">
        <v>15.553260803222656</v>
      </c>
      <c r="EU2353">
        <v>3.6582028865814209</v>
      </c>
      <c r="EV2353">
        <v>3.5314524173736572</v>
      </c>
      <c r="EW2353">
        <v>3.3796377182006836</v>
      </c>
      <c r="EX2353">
        <v>3.6947333812713623</v>
      </c>
      <c r="EY2353">
        <v>3.9597799777984619</v>
      </c>
      <c r="EZ2353">
        <v>71.566474914550781</v>
      </c>
      <c r="FA2353">
        <v>69.937324523925781</v>
      </c>
      <c r="FB2353">
        <v>68.381080627441406</v>
      </c>
      <c r="FC2353">
        <v>66.977043151855469</v>
      </c>
      <c r="FD2353">
        <v>66.068283081054687</v>
      </c>
      <c r="FE2353">
        <v>65.204414367675781</v>
      </c>
      <c r="FF2353">
        <v>64.48443603515625</v>
      </c>
      <c r="FG2353">
        <v>64.682243347167969</v>
      </c>
      <c r="FH2353">
        <v>67.714454650878906</v>
      </c>
      <c r="FI2353">
        <v>73.293128967285156</v>
      </c>
      <c r="FJ2353">
        <v>79.007347106933594</v>
      </c>
      <c r="FK2353">
        <v>84.365562438964844</v>
      </c>
      <c r="FL2353">
        <v>87.870613098144531</v>
      </c>
      <c r="FM2353">
        <v>89.620811462402344</v>
      </c>
      <c r="FN2353">
        <v>90.406013488769531</v>
      </c>
      <c r="FO2353">
        <v>90.885574340820313</v>
      </c>
      <c r="FP2353">
        <v>90.693649291992188</v>
      </c>
      <c r="FQ2353">
        <v>89.767044067382813</v>
      </c>
      <c r="FR2353">
        <v>88.343978881835938</v>
      </c>
      <c r="FS2353">
        <v>84.818626403808594</v>
      </c>
      <c r="FT2353">
        <v>80.034492492675781</v>
      </c>
      <c r="FU2353">
        <v>76.249603271484375</v>
      </c>
      <c r="FV2353">
        <v>73.750808715820312</v>
      </c>
      <c r="FW2353">
        <v>71.628067016601563</v>
      </c>
      <c r="FX2353">
        <v>1131</v>
      </c>
      <c r="FY2353">
        <v>3.749273344874382E-2</v>
      </c>
      <c r="FZ2353">
        <v>1</v>
      </c>
    </row>
    <row r="2354" spans="1:182" x14ac:dyDescent="0.2">
      <c r="A2354" t="s">
        <v>245</v>
      </c>
      <c r="B2354" t="s">
        <v>252</v>
      </c>
      <c r="C2354" t="s">
        <v>218</v>
      </c>
      <c r="D2354" t="s">
        <v>40</v>
      </c>
      <c r="E2354">
        <v>2015</v>
      </c>
      <c r="F2354" t="s">
        <v>228</v>
      </c>
      <c r="G2354" t="s">
        <v>246</v>
      </c>
      <c r="H2354" t="s">
        <v>226</v>
      </c>
      <c r="I2354">
        <v>751.67</v>
      </c>
      <c r="L2354">
        <v>195.81247533200917</v>
      </c>
      <c r="M2354">
        <v>191.36273980480098</v>
      </c>
      <c r="N2354">
        <v>187.53154040294226</v>
      </c>
      <c r="O2354">
        <v>186.51745786707187</v>
      </c>
      <c r="P2354">
        <v>190.47081964812713</v>
      </c>
      <c r="Q2354">
        <v>198.76410188312067</v>
      </c>
      <c r="R2354">
        <v>211.08024581414563</v>
      </c>
      <c r="S2354">
        <v>217.24055678003003</v>
      </c>
      <c r="T2354">
        <v>224.05659295809127</v>
      </c>
      <c r="U2354">
        <v>232.35899847882808</v>
      </c>
      <c r="V2354">
        <v>242.50008193756355</v>
      </c>
      <c r="W2354">
        <v>246.03514610520031</v>
      </c>
      <c r="X2354">
        <v>245.95392285104847</v>
      </c>
      <c r="Y2354">
        <v>248.23003955106157</v>
      </c>
      <c r="Z2354">
        <v>249.95525066232008</v>
      </c>
      <c r="AA2354">
        <v>249.71894793220179</v>
      </c>
      <c r="AB2354">
        <v>249.13163628090027</v>
      </c>
      <c r="AC2354">
        <v>245.72807156804222</v>
      </c>
      <c r="AD2354">
        <v>243.49492030521228</v>
      </c>
      <c r="AE2354">
        <v>246.15763742617511</v>
      </c>
      <c r="AF2354">
        <v>243.2271105950438</v>
      </c>
      <c r="AG2354">
        <v>230.35216412185747</v>
      </c>
      <c r="AH2354">
        <v>216.06323646179979</v>
      </c>
      <c r="AI2354">
        <v>205.14135429151565</v>
      </c>
      <c r="AJ2354">
        <v>-3.9341468811035156</v>
      </c>
      <c r="AK2354">
        <v>-3.8909850120544434</v>
      </c>
      <c r="AL2354">
        <v>-3.8382313251495361</v>
      </c>
      <c r="AM2354">
        <v>-3.8269720077514648</v>
      </c>
      <c r="AN2354">
        <v>-3.8742427825927734</v>
      </c>
      <c r="AO2354">
        <v>-3.978299617767334</v>
      </c>
      <c r="AP2354">
        <v>-4.0046243667602539</v>
      </c>
      <c r="AQ2354">
        <v>-3.970695972442627</v>
      </c>
      <c r="AR2354">
        <v>-4.071129322052002</v>
      </c>
      <c r="AS2354">
        <v>-4.2222809791564941</v>
      </c>
      <c r="AT2354">
        <v>-4.3281946182250977</v>
      </c>
      <c r="AU2354">
        <v>-4.3333249092102051</v>
      </c>
      <c r="AV2354">
        <v>18.099613189697266</v>
      </c>
      <c r="AW2354">
        <v>65.713203430175781</v>
      </c>
      <c r="AX2354">
        <v>65.684577941894531</v>
      </c>
      <c r="AY2354">
        <v>64.9732666015625</v>
      </c>
      <c r="AZ2354">
        <v>64.832557678222656</v>
      </c>
      <c r="BA2354">
        <v>64.835334777832031</v>
      </c>
      <c r="BB2354">
        <v>18.557710647583008</v>
      </c>
      <c r="BC2354">
        <v>-2.7686853408813477</v>
      </c>
      <c r="BD2354">
        <v>-2.8267695903778076</v>
      </c>
      <c r="BE2354">
        <v>-2.6735231876373291</v>
      </c>
      <c r="BF2354">
        <v>-2.7338216304779053</v>
      </c>
      <c r="BG2354">
        <v>-3.0913560390472412</v>
      </c>
      <c r="BH2354">
        <v>-1.8028780221939087</v>
      </c>
      <c r="BI2354">
        <v>-1.7812429666519165</v>
      </c>
      <c r="BJ2354">
        <v>-1.7690047025680542</v>
      </c>
      <c r="BK2354">
        <v>-1.7765747308731079</v>
      </c>
      <c r="BL2354">
        <v>-1.8192062377929687</v>
      </c>
      <c r="BM2354">
        <v>-1.8925298452377319</v>
      </c>
      <c r="BN2354">
        <v>-1.9262166023254395</v>
      </c>
      <c r="BO2354">
        <v>-1.8718647956848145</v>
      </c>
      <c r="BP2354">
        <v>-1.9036691188812256</v>
      </c>
      <c r="BQ2354">
        <v>-1.9661694765090942</v>
      </c>
      <c r="BR2354">
        <v>-1.9964547157287598</v>
      </c>
      <c r="BS2354">
        <v>-2.01444411277771</v>
      </c>
      <c r="BT2354">
        <v>20.918581008911133</v>
      </c>
      <c r="BU2354">
        <v>69.099700927734375</v>
      </c>
      <c r="BV2354">
        <v>69.059532165527344</v>
      </c>
      <c r="BW2354">
        <v>68.389411926269531</v>
      </c>
      <c r="BX2354">
        <v>68.296051025390625</v>
      </c>
      <c r="BY2354">
        <v>68.299217224121094</v>
      </c>
      <c r="BZ2354">
        <v>21.498846054077148</v>
      </c>
      <c r="CA2354">
        <v>-3.6241535563021898E-3</v>
      </c>
      <c r="CB2354">
        <v>-5.1685448735952377E-2</v>
      </c>
      <c r="CC2354">
        <v>1.8406128510832787E-2</v>
      </c>
      <c r="CD2354">
        <v>-0.15879875421524048</v>
      </c>
      <c r="CE2354">
        <v>-0.53376173973083496</v>
      </c>
      <c r="CF2354">
        <v>-0.32676771283149719</v>
      </c>
      <c r="CG2354">
        <v>-0.3200419545173645</v>
      </c>
      <c r="CH2354">
        <v>-0.33586457371711731</v>
      </c>
      <c r="CI2354">
        <v>-0.356475830078125</v>
      </c>
      <c r="CJ2354">
        <v>-0.39589411020278931</v>
      </c>
      <c r="CK2354">
        <v>-0.44793203473091125</v>
      </c>
      <c r="CL2354">
        <v>-0.48671779036521912</v>
      </c>
      <c r="CM2354">
        <v>-0.41822078824043274</v>
      </c>
      <c r="CN2354">
        <v>-0.40249264240264893</v>
      </c>
      <c r="CO2354">
        <v>-0.403593510389328</v>
      </c>
      <c r="CP2354">
        <v>-0.38149869441986084</v>
      </c>
      <c r="CQ2354">
        <v>-0.40839427709579468</v>
      </c>
      <c r="CR2354">
        <v>22.870988845825195</v>
      </c>
      <c r="CS2354">
        <v>71.445175170898438</v>
      </c>
      <c r="CT2354">
        <v>71.397018432617188</v>
      </c>
      <c r="CU2354">
        <v>70.755424499511719</v>
      </c>
      <c r="CV2354">
        <v>70.694854736328125</v>
      </c>
      <c r="CW2354">
        <v>70.698295593261719</v>
      </c>
      <c r="CX2354">
        <v>23.535869598388672</v>
      </c>
      <c r="CY2354">
        <v>1.9114487171173096</v>
      </c>
      <c r="CZ2354">
        <v>1.8703292608261108</v>
      </c>
      <c r="DA2354">
        <v>1.8828281164169312</v>
      </c>
      <c r="DB2354">
        <v>1.6246542930603027</v>
      </c>
      <c r="DC2354">
        <v>1.2376203536987305</v>
      </c>
      <c r="DD2354">
        <v>1.1493426561355591</v>
      </c>
      <c r="DE2354">
        <v>1.1411590576171875</v>
      </c>
      <c r="DF2354">
        <v>1.0972754955291748</v>
      </c>
      <c r="DG2354">
        <v>1.0636230707168579</v>
      </c>
      <c r="DH2354">
        <v>1.0274180173873901</v>
      </c>
      <c r="DI2354">
        <v>0.99666577577590942</v>
      </c>
      <c r="DJ2354">
        <v>0.95278102159500122</v>
      </c>
      <c r="DK2354">
        <v>1.0354232788085937</v>
      </c>
      <c r="DL2354">
        <v>1.0986838340759277</v>
      </c>
      <c r="DM2354">
        <v>1.158982515335083</v>
      </c>
      <c r="DN2354">
        <v>1.2334573268890381</v>
      </c>
      <c r="DO2354">
        <v>1.1976555585861206</v>
      </c>
      <c r="DP2354">
        <v>24.823396682739258</v>
      </c>
      <c r="DQ2354">
        <v>73.7906494140625</v>
      </c>
      <c r="DR2354">
        <v>73.734504699707031</v>
      </c>
      <c r="DS2354">
        <v>73.121444702148438</v>
      </c>
      <c r="DT2354">
        <v>73.093658447265625</v>
      </c>
      <c r="DU2354">
        <v>73.097373962402344</v>
      </c>
      <c r="DV2354">
        <v>25.572891235351563</v>
      </c>
      <c r="DW2354">
        <v>3.826521635055542</v>
      </c>
      <c r="DX2354">
        <v>3.7923440933227539</v>
      </c>
      <c r="DY2354">
        <v>3.7472500801086426</v>
      </c>
      <c r="DZ2354">
        <v>3.4081072807312012</v>
      </c>
      <c r="EA2354">
        <v>3.0090024471282959</v>
      </c>
      <c r="EB2354">
        <v>3.280611515045166</v>
      </c>
      <c r="EC2354">
        <v>3.2509012222290039</v>
      </c>
      <c r="ED2354">
        <v>3.1665022373199463</v>
      </c>
      <c r="EE2354">
        <v>3.1140203475952148</v>
      </c>
      <c r="EF2354">
        <v>3.0824546813964844</v>
      </c>
      <c r="EG2354">
        <v>3.0824356079101562</v>
      </c>
      <c r="EH2354">
        <v>3.0311887264251709</v>
      </c>
      <c r="EI2354">
        <v>3.1342542171478271</v>
      </c>
      <c r="EJ2354">
        <v>3.2661442756652832</v>
      </c>
      <c r="EK2354">
        <v>3.4150941371917725</v>
      </c>
      <c r="EL2354">
        <v>3.565197229385376</v>
      </c>
      <c r="EM2354">
        <v>3.5165364742279053</v>
      </c>
      <c r="EN2354">
        <v>27.642364501953125</v>
      </c>
      <c r="EO2354">
        <v>77.177139282226563</v>
      </c>
      <c r="EP2354">
        <v>77.109458923339844</v>
      </c>
      <c r="EQ2354">
        <v>76.537590026855469</v>
      </c>
      <c r="ER2354">
        <v>76.557151794433594</v>
      </c>
      <c r="ES2354">
        <v>76.561256408691406</v>
      </c>
      <c r="ET2354">
        <v>28.514028549194336</v>
      </c>
      <c r="EU2354">
        <v>6.5915827751159668</v>
      </c>
      <c r="EV2354">
        <v>6.5674281120300293</v>
      </c>
      <c r="EW2354">
        <v>6.4391794204711914</v>
      </c>
      <c r="EX2354">
        <v>5.9831299781799316</v>
      </c>
      <c r="EY2354">
        <v>5.566596508026123</v>
      </c>
      <c r="EZ2354">
        <v>72.406646728515625</v>
      </c>
      <c r="FA2354">
        <v>71.107894897460938</v>
      </c>
      <c r="FB2354">
        <v>69.65863037109375</v>
      </c>
      <c r="FC2354">
        <v>68.910415649414062</v>
      </c>
      <c r="FD2354">
        <v>68.195297241210937</v>
      </c>
      <c r="FE2354">
        <v>67.144325256347656</v>
      </c>
      <c r="FF2354">
        <v>66.734855651855469</v>
      </c>
      <c r="FG2354">
        <v>67.034034729003906</v>
      </c>
      <c r="FH2354">
        <v>70.576950073242188</v>
      </c>
      <c r="FI2354">
        <v>76.526268005371094</v>
      </c>
      <c r="FJ2354">
        <v>81.965843200683594</v>
      </c>
      <c r="FK2354">
        <v>86.122756958007813</v>
      </c>
      <c r="FL2354">
        <v>88.886802673339844</v>
      </c>
      <c r="FM2354">
        <v>90.759490966796875</v>
      </c>
      <c r="FN2354">
        <v>92.230552673339844</v>
      </c>
      <c r="FO2354">
        <v>92.883209228515625</v>
      </c>
      <c r="FP2354">
        <v>92.760108947753906</v>
      </c>
      <c r="FQ2354">
        <v>91.668952941894531</v>
      </c>
      <c r="FR2354">
        <v>89.836166381835938</v>
      </c>
      <c r="FS2354">
        <v>87.418876647949219</v>
      </c>
      <c r="FT2354">
        <v>84.219169616699219</v>
      </c>
      <c r="FU2354">
        <v>80.631820678710938</v>
      </c>
      <c r="FV2354">
        <v>77.943000793457031</v>
      </c>
      <c r="FW2354">
        <v>75.750930786132812</v>
      </c>
      <c r="FX2354">
        <v>1131</v>
      </c>
      <c r="FY2354">
        <v>3.749273344874382E-2</v>
      </c>
      <c r="FZ2354">
        <v>1</v>
      </c>
    </row>
    <row r="2355" spans="1:182" x14ac:dyDescent="0.2">
      <c r="A2355" t="s">
        <v>245</v>
      </c>
      <c r="B2355" t="s">
        <v>252</v>
      </c>
      <c r="C2355" t="s">
        <v>218</v>
      </c>
      <c r="D2355" t="s">
        <v>40</v>
      </c>
      <c r="E2355">
        <v>2016</v>
      </c>
      <c r="F2355" t="s">
        <v>228</v>
      </c>
      <c r="G2355" t="s">
        <v>246</v>
      </c>
      <c r="H2355" t="s">
        <v>226</v>
      </c>
      <c r="I2355">
        <v>751.67</v>
      </c>
      <c r="L2355">
        <v>195.81247533200917</v>
      </c>
      <c r="M2355">
        <v>191.36273980480098</v>
      </c>
      <c r="N2355">
        <v>187.53154040294226</v>
      </c>
      <c r="O2355">
        <v>186.51745786707187</v>
      </c>
      <c r="P2355">
        <v>190.47081964812713</v>
      </c>
      <c r="Q2355">
        <v>198.76410188312067</v>
      </c>
      <c r="R2355">
        <v>211.08024581414563</v>
      </c>
      <c r="S2355">
        <v>217.24055678003003</v>
      </c>
      <c r="T2355">
        <v>224.05659295809127</v>
      </c>
      <c r="U2355">
        <v>232.35899847882808</v>
      </c>
      <c r="V2355">
        <v>242.50008193756355</v>
      </c>
      <c r="W2355">
        <v>246.03514610520031</v>
      </c>
      <c r="X2355">
        <v>245.95392285104847</v>
      </c>
      <c r="Y2355">
        <v>248.23003955106157</v>
      </c>
      <c r="Z2355">
        <v>249.95525066232008</v>
      </c>
      <c r="AA2355">
        <v>249.71894793220179</v>
      </c>
      <c r="AB2355">
        <v>249.13163628090027</v>
      </c>
      <c r="AC2355">
        <v>245.72807156804222</v>
      </c>
      <c r="AD2355">
        <v>243.49492030521228</v>
      </c>
      <c r="AE2355">
        <v>246.15763742617511</v>
      </c>
      <c r="AF2355">
        <v>243.2271105950438</v>
      </c>
      <c r="AG2355">
        <v>230.35216412185747</v>
      </c>
      <c r="AH2355">
        <v>216.06323646179979</v>
      </c>
      <c r="AI2355">
        <v>205.14135429151565</v>
      </c>
      <c r="AJ2355">
        <v>-3.9341468811035156</v>
      </c>
      <c r="AK2355">
        <v>-3.8909850120544434</v>
      </c>
      <c r="AL2355">
        <v>-3.8382313251495361</v>
      </c>
      <c r="AM2355">
        <v>-3.8269720077514648</v>
      </c>
      <c r="AN2355">
        <v>-3.8742427825927734</v>
      </c>
      <c r="AO2355">
        <v>-3.978299617767334</v>
      </c>
      <c r="AP2355">
        <v>-4.0046243667602539</v>
      </c>
      <c r="AQ2355">
        <v>-3.970695972442627</v>
      </c>
      <c r="AR2355">
        <v>-4.071129322052002</v>
      </c>
      <c r="AS2355">
        <v>-4.2222809791564941</v>
      </c>
      <c r="AT2355">
        <v>-4.3281946182250977</v>
      </c>
      <c r="AU2355">
        <v>-4.3333249092102051</v>
      </c>
      <c r="AV2355">
        <v>18.099613189697266</v>
      </c>
      <c r="AW2355">
        <v>65.713203430175781</v>
      </c>
      <c r="AX2355">
        <v>65.684577941894531</v>
      </c>
      <c r="AY2355">
        <v>64.9732666015625</v>
      </c>
      <c r="AZ2355">
        <v>64.832557678222656</v>
      </c>
      <c r="BA2355">
        <v>64.835334777832031</v>
      </c>
      <c r="BB2355">
        <v>18.557710647583008</v>
      </c>
      <c r="BC2355">
        <v>-2.7686853408813477</v>
      </c>
      <c r="BD2355">
        <v>-2.8267695903778076</v>
      </c>
      <c r="BE2355">
        <v>-2.6735231876373291</v>
      </c>
      <c r="BF2355">
        <v>-2.7338216304779053</v>
      </c>
      <c r="BG2355">
        <v>-3.0913560390472412</v>
      </c>
      <c r="BH2355">
        <v>-1.8028780221939087</v>
      </c>
      <c r="BI2355">
        <v>-1.7812429666519165</v>
      </c>
      <c r="BJ2355">
        <v>-1.7690047025680542</v>
      </c>
      <c r="BK2355">
        <v>-1.7765747308731079</v>
      </c>
      <c r="BL2355">
        <v>-1.8192062377929687</v>
      </c>
      <c r="BM2355">
        <v>-1.8925298452377319</v>
      </c>
      <c r="BN2355">
        <v>-1.9262166023254395</v>
      </c>
      <c r="BO2355">
        <v>-1.8718647956848145</v>
      </c>
      <c r="BP2355">
        <v>-1.9036691188812256</v>
      </c>
      <c r="BQ2355">
        <v>-1.9661694765090942</v>
      </c>
      <c r="BR2355">
        <v>-1.9964547157287598</v>
      </c>
      <c r="BS2355">
        <v>-2.01444411277771</v>
      </c>
      <c r="BT2355">
        <v>20.918581008911133</v>
      </c>
      <c r="BU2355">
        <v>69.099700927734375</v>
      </c>
      <c r="BV2355">
        <v>69.059532165527344</v>
      </c>
      <c r="BW2355">
        <v>68.389411926269531</v>
      </c>
      <c r="BX2355">
        <v>68.296051025390625</v>
      </c>
      <c r="BY2355">
        <v>68.299217224121094</v>
      </c>
      <c r="BZ2355">
        <v>21.498846054077148</v>
      </c>
      <c r="CA2355">
        <v>-3.6241535563021898E-3</v>
      </c>
      <c r="CB2355">
        <v>-5.1685448735952377E-2</v>
      </c>
      <c r="CC2355">
        <v>1.8406128510832787E-2</v>
      </c>
      <c r="CD2355">
        <v>-0.15879875421524048</v>
      </c>
      <c r="CE2355">
        <v>-0.53376173973083496</v>
      </c>
      <c r="CF2355">
        <v>-0.32676771283149719</v>
      </c>
      <c r="CG2355">
        <v>-0.3200419545173645</v>
      </c>
      <c r="CH2355">
        <v>-0.33586457371711731</v>
      </c>
      <c r="CI2355">
        <v>-0.356475830078125</v>
      </c>
      <c r="CJ2355">
        <v>-0.39589411020278931</v>
      </c>
      <c r="CK2355">
        <v>-0.44793203473091125</v>
      </c>
      <c r="CL2355">
        <v>-0.48671779036521912</v>
      </c>
      <c r="CM2355">
        <v>-0.41822078824043274</v>
      </c>
      <c r="CN2355">
        <v>-0.40249264240264893</v>
      </c>
      <c r="CO2355">
        <v>-0.403593510389328</v>
      </c>
      <c r="CP2355">
        <v>-0.38149869441986084</v>
      </c>
      <c r="CQ2355">
        <v>-0.40839427709579468</v>
      </c>
      <c r="CR2355">
        <v>22.870988845825195</v>
      </c>
      <c r="CS2355">
        <v>71.445175170898438</v>
      </c>
      <c r="CT2355">
        <v>71.397018432617188</v>
      </c>
      <c r="CU2355">
        <v>70.755424499511719</v>
      </c>
      <c r="CV2355">
        <v>70.694854736328125</v>
      </c>
      <c r="CW2355">
        <v>70.698295593261719</v>
      </c>
      <c r="CX2355">
        <v>23.535869598388672</v>
      </c>
      <c r="CY2355">
        <v>1.9114487171173096</v>
      </c>
      <c r="CZ2355">
        <v>1.8703292608261108</v>
      </c>
      <c r="DA2355">
        <v>1.8828281164169312</v>
      </c>
      <c r="DB2355">
        <v>1.6246542930603027</v>
      </c>
      <c r="DC2355">
        <v>1.2376203536987305</v>
      </c>
      <c r="DD2355">
        <v>1.1493426561355591</v>
      </c>
      <c r="DE2355">
        <v>1.1411590576171875</v>
      </c>
      <c r="DF2355">
        <v>1.0972754955291748</v>
      </c>
      <c r="DG2355">
        <v>1.0636230707168579</v>
      </c>
      <c r="DH2355">
        <v>1.0274180173873901</v>
      </c>
      <c r="DI2355">
        <v>0.99666577577590942</v>
      </c>
      <c r="DJ2355">
        <v>0.95278102159500122</v>
      </c>
      <c r="DK2355">
        <v>1.0354232788085937</v>
      </c>
      <c r="DL2355">
        <v>1.0986838340759277</v>
      </c>
      <c r="DM2355">
        <v>1.158982515335083</v>
      </c>
      <c r="DN2355">
        <v>1.2334573268890381</v>
      </c>
      <c r="DO2355">
        <v>1.1976555585861206</v>
      </c>
      <c r="DP2355">
        <v>24.823396682739258</v>
      </c>
      <c r="DQ2355">
        <v>73.7906494140625</v>
      </c>
      <c r="DR2355">
        <v>73.734504699707031</v>
      </c>
      <c r="DS2355">
        <v>73.121444702148438</v>
      </c>
      <c r="DT2355">
        <v>73.093658447265625</v>
      </c>
      <c r="DU2355">
        <v>73.097373962402344</v>
      </c>
      <c r="DV2355">
        <v>25.572891235351563</v>
      </c>
      <c r="DW2355">
        <v>3.826521635055542</v>
      </c>
      <c r="DX2355">
        <v>3.7923440933227539</v>
      </c>
      <c r="DY2355">
        <v>3.7472500801086426</v>
      </c>
      <c r="DZ2355">
        <v>3.4081072807312012</v>
      </c>
      <c r="EA2355">
        <v>3.0090024471282959</v>
      </c>
      <c r="EB2355">
        <v>3.280611515045166</v>
      </c>
      <c r="EC2355">
        <v>3.2509012222290039</v>
      </c>
      <c r="ED2355">
        <v>3.1665022373199463</v>
      </c>
      <c r="EE2355">
        <v>3.1140203475952148</v>
      </c>
      <c r="EF2355">
        <v>3.0824546813964844</v>
      </c>
      <c r="EG2355">
        <v>3.0824356079101562</v>
      </c>
      <c r="EH2355">
        <v>3.0311887264251709</v>
      </c>
      <c r="EI2355">
        <v>3.1342542171478271</v>
      </c>
      <c r="EJ2355">
        <v>3.2661442756652832</v>
      </c>
      <c r="EK2355">
        <v>3.4150941371917725</v>
      </c>
      <c r="EL2355">
        <v>3.565197229385376</v>
      </c>
      <c r="EM2355">
        <v>3.5165364742279053</v>
      </c>
      <c r="EN2355">
        <v>27.642364501953125</v>
      </c>
      <c r="EO2355">
        <v>77.177139282226563</v>
      </c>
      <c r="EP2355">
        <v>77.109458923339844</v>
      </c>
      <c r="EQ2355">
        <v>76.537590026855469</v>
      </c>
      <c r="ER2355">
        <v>76.557151794433594</v>
      </c>
      <c r="ES2355">
        <v>76.561256408691406</v>
      </c>
      <c r="ET2355">
        <v>28.514028549194336</v>
      </c>
      <c r="EU2355">
        <v>6.5915827751159668</v>
      </c>
      <c r="EV2355">
        <v>6.5674281120300293</v>
      </c>
      <c r="EW2355">
        <v>6.4391794204711914</v>
      </c>
      <c r="EX2355">
        <v>5.9831299781799316</v>
      </c>
      <c r="EY2355">
        <v>5.566596508026123</v>
      </c>
      <c r="EZ2355">
        <v>72.406646728515625</v>
      </c>
      <c r="FA2355">
        <v>71.107894897460938</v>
      </c>
      <c r="FB2355">
        <v>69.65863037109375</v>
      </c>
      <c r="FC2355">
        <v>68.910415649414062</v>
      </c>
      <c r="FD2355">
        <v>68.195297241210937</v>
      </c>
      <c r="FE2355">
        <v>67.144325256347656</v>
      </c>
      <c r="FF2355">
        <v>66.734855651855469</v>
      </c>
      <c r="FG2355">
        <v>67.034034729003906</v>
      </c>
      <c r="FH2355">
        <v>70.576950073242188</v>
      </c>
      <c r="FI2355">
        <v>76.526268005371094</v>
      </c>
      <c r="FJ2355">
        <v>81.965843200683594</v>
      </c>
      <c r="FK2355">
        <v>86.122756958007813</v>
      </c>
      <c r="FL2355">
        <v>88.886802673339844</v>
      </c>
      <c r="FM2355">
        <v>90.759490966796875</v>
      </c>
      <c r="FN2355">
        <v>92.230552673339844</v>
      </c>
      <c r="FO2355">
        <v>92.883209228515625</v>
      </c>
      <c r="FP2355">
        <v>92.760108947753906</v>
      </c>
      <c r="FQ2355">
        <v>91.668952941894531</v>
      </c>
      <c r="FR2355">
        <v>89.836166381835938</v>
      </c>
      <c r="FS2355">
        <v>87.418876647949219</v>
      </c>
      <c r="FT2355">
        <v>84.219169616699219</v>
      </c>
      <c r="FU2355">
        <v>80.631820678710938</v>
      </c>
      <c r="FV2355">
        <v>77.943000793457031</v>
      </c>
      <c r="FW2355">
        <v>75.750930786132812</v>
      </c>
      <c r="FX2355">
        <v>1131</v>
      </c>
      <c r="FY2355">
        <v>3.749273344874382E-2</v>
      </c>
      <c r="FZ2355">
        <v>1</v>
      </c>
    </row>
    <row r="2356" spans="1:182" x14ac:dyDescent="0.2">
      <c r="A2356" t="s">
        <v>245</v>
      </c>
      <c r="B2356" t="s">
        <v>252</v>
      </c>
      <c r="C2356" t="s">
        <v>218</v>
      </c>
      <c r="D2356" t="s">
        <v>40</v>
      </c>
      <c r="E2356">
        <v>2017</v>
      </c>
      <c r="F2356" t="s">
        <v>228</v>
      </c>
      <c r="G2356" t="s">
        <v>246</v>
      </c>
      <c r="H2356" t="s">
        <v>226</v>
      </c>
      <c r="I2356">
        <v>751.67</v>
      </c>
      <c r="L2356">
        <v>195.81247533200917</v>
      </c>
      <c r="M2356">
        <v>191.36273980480098</v>
      </c>
      <c r="N2356">
        <v>187.53154040294226</v>
      </c>
      <c r="O2356">
        <v>186.51745786707187</v>
      </c>
      <c r="P2356">
        <v>190.47081964812713</v>
      </c>
      <c r="Q2356">
        <v>198.76410188312067</v>
      </c>
      <c r="R2356">
        <v>211.08024581414563</v>
      </c>
      <c r="S2356">
        <v>217.24055678003003</v>
      </c>
      <c r="T2356">
        <v>224.05659295809127</v>
      </c>
      <c r="U2356">
        <v>232.35899847882808</v>
      </c>
      <c r="V2356">
        <v>242.50008193756355</v>
      </c>
      <c r="W2356">
        <v>246.03514610520031</v>
      </c>
      <c r="X2356">
        <v>245.95392285104847</v>
      </c>
      <c r="Y2356">
        <v>248.23003955106157</v>
      </c>
      <c r="Z2356">
        <v>249.95525066232008</v>
      </c>
      <c r="AA2356">
        <v>249.71894793220179</v>
      </c>
      <c r="AB2356">
        <v>249.13163628090027</v>
      </c>
      <c r="AC2356">
        <v>245.72807156804222</v>
      </c>
      <c r="AD2356">
        <v>243.49492030521228</v>
      </c>
      <c r="AE2356">
        <v>246.15763742617511</v>
      </c>
      <c r="AF2356">
        <v>243.2271105950438</v>
      </c>
      <c r="AG2356">
        <v>230.35216412185747</v>
      </c>
      <c r="AH2356">
        <v>216.06323646179979</v>
      </c>
      <c r="AI2356">
        <v>205.14135429151565</v>
      </c>
      <c r="AJ2356">
        <v>-3.9341468811035156</v>
      </c>
      <c r="AK2356">
        <v>-3.8909850120544434</v>
      </c>
      <c r="AL2356">
        <v>-3.8382313251495361</v>
      </c>
      <c r="AM2356">
        <v>-3.8269720077514648</v>
      </c>
      <c r="AN2356">
        <v>-3.8742427825927734</v>
      </c>
      <c r="AO2356">
        <v>-3.978299617767334</v>
      </c>
      <c r="AP2356">
        <v>-4.0046243667602539</v>
      </c>
      <c r="AQ2356">
        <v>-3.970695972442627</v>
      </c>
      <c r="AR2356">
        <v>-4.071129322052002</v>
      </c>
      <c r="AS2356">
        <v>-4.2222809791564941</v>
      </c>
      <c r="AT2356">
        <v>-4.3281946182250977</v>
      </c>
      <c r="AU2356">
        <v>-4.3333249092102051</v>
      </c>
      <c r="AV2356">
        <v>18.099613189697266</v>
      </c>
      <c r="AW2356">
        <v>65.713203430175781</v>
      </c>
      <c r="AX2356">
        <v>65.684577941894531</v>
      </c>
      <c r="AY2356">
        <v>64.9732666015625</v>
      </c>
      <c r="AZ2356">
        <v>64.832557678222656</v>
      </c>
      <c r="BA2356">
        <v>64.835334777832031</v>
      </c>
      <c r="BB2356">
        <v>18.557710647583008</v>
      </c>
      <c r="BC2356">
        <v>-2.7686853408813477</v>
      </c>
      <c r="BD2356">
        <v>-2.8267695903778076</v>
      </c>
      <c r="BE2356">
        <v>-2.6735231876373291</v>
      </c>
      <c r="BF2356">
        <v>-2.7338216304779053</v>
      </c>
      <c r="BG2356">
        <v>-3.0913560390472412</v>
      </c>
      <c r="BH2356">
        <v>-1.8028780221939087</v>
      </c>
      <c r="BI2356">
        <v>-1.7812429666519165</v>
      </c>
      <c r="BJ2356">
        <v>-1.7690047025680542</v>
      </c>
      <c r="BK2356">
        <v>-1.7765747308731079</v>
      </c>
      <c r="BL2356">
        <v>-1.8192062377929687</v>
      </c>
      <c r="BM2356">
        <v>-1.8925298452377319</v>
      </c>
      <c r="BN2356">
        <v>-1.9262166023254395</v>
      </c>
      <c r="BO2356">
        <v>-1.8718647956848145</v>
      </c>
      <c r="BP2356">
        <v>-1.9036691188812256</v>
      </c>
      <c r="BQ2356">
        <v>-1.9661694765090942</v>
      </c>
      <c r="BR2356">
        <v>-1.9964547157287598</v>
      </c>
      <c r="BS2356">
        <v>-2.01444411277771</v>
      </c>
      <c r="BT2356">
        <v>20.918581008911133</v>
      </c>
      <c r="BU2356">
        <v>69.099700927734375</v>
      </c>
      <c r="BV2356">
        <v>69.059532165527344</v>
      </c>
      <c r="BW2356">
        <v>68.389411926269531</v>
      </c>
      <c r="BX2356">
        <v>68.296051025390625</v>
      </c>
      <c r="BY2356">
        <v>68.299217224121094</v>
      </c>
      <c r="BZ2356">
        <v>21.498846054077148</v>
      </c>
      <c r="CA2356">
        <v>-3.6241535563021898E-3</v>
      </c>
      <c r="CB2356">
        <v>-5.1685448735952377E-2</v>
      </c>
      <c r="CC2356">
        <v>1.8406128510832787E-2</v>
      </c>
      <c r="CD2356">
        <v>-0.15879875421524048</v>
      </c>
      <c r="CE2356">
        <v>-0.53376173973083496</v>
      </c>
      <c r="CF2356">
        <v>-0.32676771283149719</v>
      </c>
      <c r="CG2356">
        <v>-0.3200419545173645</v>
      </c>
      <c r="CH2356">
        <v>-0.33586457371711731</v>
      </c>
      <c r="CI2356">
        <v>-0.356475830078125</v>
      </c>
      <c r="CJ2356">
        <v>-0.39589411020278931</v>
      </c>
      <c r="CK2356">
        <v>-0.44793203473091125</v>
      </c>
      <c r="CL2356">
        <v>-0.48671779036521912</v>
      </c>
      <c r="CM2356">
        <v>-0.41822078824043274</v>
      </c>
      <c r="CN2356">
        <v>-0.40249264240264893</v>
      </c>
      <c r="CO2356">
        <v>-0.403593510389328</v>
      </c>
      <c r="CP2356">
        <v>-0.38149869441986084</v>
      </c>
      <c r="CQ2356">
        <v>-0.40839427709579468</v>
      </c>
      <c r="CR2356">
        <v>22.870988845825195</v>
      </c>
      <c r="CS2356">
        <v>71.445175170898438</v>
      </c>
      <c r="CT2356">
        <v>71.397018432617188</v>
      </c>
      <c r="CU2356">
        <v>70.755424499511719</v>
      </c>
      <c r="CV2356">
        <v>70.694854736328125</v>
      </c>
      <c r="CW2356">
        <v>70.698295593261719</v>
      </c>
      <c r="CX2356">
        <v>23.535869598388672</v>
      </c>
      <c r="CY2356">
        <v>1.9114487171173096</v>
      </c>
      <c r="CZ2356">
        <v>1.8703292608261108</v>
      </c>
      <c r="DA2356">
        <v>1.8828281164169312</v>
      </c>
      <c r="DB2356">
        <v>1.6246542930603027</v>
      </c>
      <c r="DC2356">
        <v>1.2376203536987305</v>
      </c>
      <c r="DD2356">
        <v>1.1493426561355591</v>
      </c>
      <c r="DE2356">
        <v>1.1411590576171875</v>
      </c>
      <c r="DF2356">
        <v>1.0972754955291748</v>
      </c>
      <c r="DG2356">
        <v>1.0636230707168579</v>
      </c>
      <c r="DH2356">
        <v>1.0274180173873901</v>
      </c>
      <c r="DI2356">
        <v>0.99666577577590942</v>
      </c>
      <c r="DJ2356">
        <v>0.95278102159500122</v>
      </c>
      <c r="DK2356">
        <v>1.0354232788085937</v>
      </c>
      <c r="DL2356">
        <v>1.0986838340759277</v>
      </c>
      <c r="DM2356">
        <v>1.158982515335083</v>
      </c>
      <c r="DN2356">
        <v>1.2334573268890381</v>
      </c>
      <c r="DO2356">
        <v>1.1976555585861206</v>
      </c>
      <c r="DP2356">
        <v>24.823396682739258</v>
      </c>
      <c r="DQ2356">
        <v>73.7906494140625</v>
      </c>
      <c r="DR2356">
        <v>73.734504699707031</v>
      </c>
      <c r="DS2356">
        <v>73.121444702148438</v>
      </c>
      <c r="DT2356">
        <v>73.093658447265625</v>
      </c>
      <c r="DU2356">
        <v>73.097373962402344</v>
      </c>
      <c r="DV2356">
        <v>25.572891235351563</v>
      </c>
      <c r="DW2356">
        <v>3.826521635055542</v>
      </c>
      <c r="DX2356">
        <v>3.7923440933227539</v>
      </c>
      <c r="DY2356">
        <v>3.7472500801086426</v>
      </c>
      <c r="DZ2356">
        <v>3.4081072807312012</v>
      </c>
      <c r="EA2356">
        <v>3.0090024471282959</v>
      </c>
      <c r="EB2356">
        <v>3.280611515045166</v>
      </c>
      <c r="EC2356">
        <v>3.2509012222290039</v>
      </c>
      <c r="ED2356">
        <v>3.1665022373199463</v>
      </c>
      <c r="EE2356">
        <v>3.1140203475952148</v>
      </c>
      <c r="EF2356">
        <v>3.0824546813964844</v>
      </c>
      <c r="EG2356">
        <v>3.0824356079101562</v>
      </c>
      <c r="EH2356">
        <v>3.0311887264251709</v>
      </c>
      <c r="EI2356">
        <v>3.1342542171478271</v>
      </c>
      <c r="EJ2356">
        <v>3.2661442756652832</v>
      </c>
      <c r="EK2356">
        <v>3.4150941371917725</v>
      </c>
      <c r="EL2356">
        <v>3.565197229385376</v>
      </c>
      <c r="EM2356">
        <v>3.5165364742279053</v>
      </c>
      <c r="EN2356">
        <v>27.642364501953125</v>
      </c>
      <c r="EO2356">
        <v>77.177139282226563</v>
      </c>
      <c r="EP2356">
        <v>77.109458923339844</v>
      </c>
      <c r="EQ2356">
        <v>76.537590026855469</v>
      </c>
      <c r="ER2356">
        <v>76.557151794433594</v>
      </c>
      <c r="ES2356">
        <v>76.561256408691406</v>
      </c>
      <c r="ET2356">
        <v>28.514028549194336</v>
      </c>
      <c r="EU2356">
        <v>6.5915827751159668</v>
      </c>
      <c r="EV2356">
        <v>6.5674281120300293</v>
      </c>
      <c r="EW2356">
        <v>6.4391794204711914</v>
      </c>
      <c r="EX2356">
        <v>5.9831299781799316</v>
      </c>
      <c r="EY2356">
        <v>5.566596508026123</v>
      </c>
      <c r="EZ2356">
        <v>72.406646728515625</v>
      </c>
      <c r="FA2356">
        <v>71.107894897460938</v>
      </c>
      <c r="FB2356">
        <v>69.65863037109375</v>
      </c>
      <c r="FC2356">
        <v>68.910415649414062</v>
      </c>
      <c r="FD2356">
        <v>68.195297241210937</v>
      </c>
      <c r="FE2356">
        <v>67.144325256347656</v>
      </c>
      <c r="FF2356">
        <v>66.734855651855469</v>
      </c>
      <c r="FG2356">
        <v>67.034034729003906</v>
      </c>
      <c r="FH2356">
        <v>70.576950073242188</v>
      </c>
      <c r="FI2356">
        <v>76.526268005371094</v>
      </c>
      <c r="FJ2356">
        <v>81.965843200683594</v>
      </c>
      <c r="FK2356">
        <v>86.122756958007813</v>
      </c>
      <c r="FL2356">
        <v>88.886802673339844</v>
      </c>
      <c r="FM2356">
        <v>90.759490966796875</v>
      </c>
      <c r="FN2356">
        <v>92.230552673339844</v>
      </c>
      <c r="FO2356">
        <v>92.883209228515625</v>
      </c>
      <c r="FP2356">
        <v>92.760108947753906</v>
      </c>
      <c r="FQ2356">
        <v>91.668952941894531</v>
      </c>
      <c r="FR2356">
        <v>89.836166381835938</v>
      </c>
      <c r="FS2356">
        <v>87.418876647949219</v>
      </c>
      <c r="FT2356">
        <v>84.219169616699219</v>
      </c>
      <c r="FU2356">
        <v>80.631820678710938</v>
      </c>
      <c r="FV2356">
        <v>77.943000793457031</v>
      </c>
      <c r="FW2356">
        <v>75.750930786132812</v>
      </c>
      <c r="FX2356">
        <v>1131</v>
      </c>
      <c r="FY2356">
        <v>3.749273344874382E-2</v>
      </c>
      <c r="FZ2356">
        <v>1</v>
      </c>
    </row>
    <row r="2357" spans="1:182" x14ac:dyDescent="0.2">
      <c r="A2357" t="s">
        <v>245</v>
      </c>
      <c r="B2357" t="s">
        <v>252</v>
      </c>
      <c r="C2357" t="s">
        <v>218</v>
      </c>
      <c r="D2357" t="s">
        <v>41</v>
      </c>
      <c r="E2357">
        <v>2015</v>
      </c>
      <c r="F2357" t="s">
        <v>228</v>
      </c>
      <c r="G2357" t="s">
        <v>246</v>
      </c>
      <c r="H2357" t="s">
        <v>226</v>
      </c>
      <c r="I2357">
        <v>751.67</v>
      </c>
      <c r="L2357">
        <v>198.04764485583993</v>
      </c>
      <c r="M2357">
        <v>193.62766383944154</v>
      </c>
      <c r="N2357">
        <v>190.05177577509232</v>
      </c>
      <c r="O2357">
        <v>189.02976623557743</v>
      </c>
      <c r="P2357">
        <v>192.15128396705768</v>
      </c>
      <c r="Q2357">
        <v>200.3866451535107</v>
      </c>
      <c r="R2357">
        <v>212.77165472976108</v>
      </c>
      <c r="S2357">
        <v>219.54831648878255</v>
      </c>
      <c r="T2357">
        <v>226.07953970021239</v>
      </c>
      <c r="U2357">
        <v>233.061888193475</v>
      </c>
      <c r="V2357">
        <v>242.53347845335094</v>
      </c>
      <c r="W2357">
        <v>246.05031324243348</v>
      </c>
      <c r="X2357">
        <v>245.82740110221764</v>
      </c>
      <c r="Y2357">
        <v>248.30062493865663</v>
      </c>
      <c r="Z2357">
        <v>249.67694724823559</v>
      </c>
      <c r="AA2357">
        <v>249.12131066106045</v>
      </c>
      <c r="AB2357">
        <v>249.33304265018191</v>
      </c>
      <c r="AC2357">
        <v>246.69118108239473</v>
      </c>
      <c r="AD2357">
        <v>245.6610682888558</v>
      </c>
      <c r="AE2357">
        <v>248.73436169482517</v>
      </c>
      <c r="AF2357">
        <v>245.20532111035507</v>
      </c>
      <c r="AG2357">
        <v>231.97158478398129</v>
      </c>
      <c r="AH2357">
        <v>218.0723227522644</v>
      </c>
      <c r="AI2357">
        <v>207.62552307482861</v>
      </c>
      <c r="AJ2357">
        <v>-3.8850727081298828</v>
      </c>
      <c r="AK2357">
        <v>-3.8345150947570801</v>
      </c>
      <c r="AL2357">
        <v>-3.7989761829376221</v>
      </c>
      <c r="AM2357">
        <v>-3.7787678241729736</v>
      </c>
      <c r="AN2357">
        <v>-3.8196554183959961</v>
      </c>
      <c r="AO2357">
        <v>-3.9414970874786377</v>
      </c>
      <c r="AP2357">
        <v>-3.991004467010498</v>
      </c>
      <c r="AQ2357">
        <v>-3.9774022102355957</v>
      </c>
      <c r="AR2357">
        <v>-4.0579442977905273</v>
      </c>
      <c r="AS2357">
        <v>-4.1557159423828125</v>
      </c>
      <c r="AT2357">
        <v>-4.2176423072814941</v>
      </c>
      <c r="AU2357">
        <v>-4.2024474143981934</v>
      </c>
      <c r="AV2357">
        <v>15.913213729858398</v>
      </c>
      <c r="AW2357">
        <v>64.660186767578125</v>
      </c>
      <c r="AX2357">
        <v>64.453994750976562</v>
      </c>
      <c r="AY2357">
        <v>63.462577819824219</v>
      </c>
      <c r="AZ2357">
        <v>63.420925140380859</v>
      </c>
      <c r="BA2357">
        <v>63.847129821777344</v>
      </c>
      <c r="BB2357">
        <v>16.621049880981445</v>
      </c>
      <c r="BC2357">
        <v>-3.3058657646179199</v>
      </c>
      <c r="BD2357">
        <v>-3.3860626220703125</v>
      </c>
      <c r="BE2357">
        <v>-3.2520277500152588</v>
      </c>
      <c r="BF2357">
        <v>-3.3637323379516602</v>
      </c>
      <c r="BG2357">
        <v>-3.7926266193389893</v>
      </c>
      <c r="BH2357">
        <v>-1.8390605449676514</v>
      </c>
      <c r="BI2357">
        <v>-1.8125313520431519</v>
      </c>
      <c r="BJ2357">
        <v>-1.8059965372085571</v>
      </c>
      <c r="BK2357">
        <v>-1.8012889623641968</v>
      </c>
      <c r="BL2357">
        <v>-1.8440409898757935</v>
      </c>
      <c r="BM2357">
        <v>-1.9186984300613403</v>
      </c>
      <c r="BN2357">
        <v>-1.9665601253509521</v>
      </c>
      <c r="BO2357">
        <v>-1.925714373588562</v>
      </c>
      <c r="BP2357">
        <v>-1.9564917087554932</v>
      </c>
      <c r="BQ2357">
        <v>-2.0004315376281738</v>
      </c>
      <c r="BR2357">
        <v>-2.0120463371276855</v>
      </c>
      <c r="BS2357">
        <v>-2.0152356624603271</v>
      </c>
      <c r="BT2357">
        <v>18.601070404052734</v>
      </c>
      <c r="BU2357">
        <v>68.179405212402344</v>
      </c>
      <c r="BV2357">
        <v>67.953689575195312</v>
      </c>
      <c r="BW2357">
        <v>66.994171142578125</v>
      </c>
      <c r="BX2357">
        <v>67.000267028808594</v>
      </c>
      <c r="BY2357">
        <v>67.443695068359375</v>
      </c>
      <c r="BZ2357">
        <v>19.421253204345703</v>
      </c>
      <c r="CA2357">
        <v>-0.87287592887878418</v>
      </c>
      <c r="CB2357">
        <v>-0.95285171270370483</v>
      </c>
      <c r="CC2357">
        <v>-0.88904547691345215</v>
      </c>
      <c r="CD2357">
        <v>-1.0822944641113281</v>
      </c>
      <c r="CE2357">
        <v>-1.4794379472732544</v>
      </c>
      <c r="CF2357">
        <v>-0.42199870944023132</v>
      </c>
      <c r="CG2357">
        <v>-0.41211161017417908</v>
      </c>
      <c r="CH2357">
        <v>-0.42566487193107605</v>
      </c>
      <c r="CI2357">
        <v>-0.43169328570365906</v>
      </c>
      <c r="CJ2357">
        <v>-0.47573637962341309</v>
      </c>
      <c r="CK2357">
        <v>-0.51771420240402222</v>
      </c>
      <c r="CL2357">
        <v>-0.56443601846694946</v>
      </c>
      <c r="CM2357">
        <v>-0.50472182035446167</v>
      </c>
      <c r="CN2357">
        <v>-0.50103199481964111</v>
      </c>
      <c r="CO2357">
        <v>-0.50768834352493286</v>
      </c>
      <c r="CP2357">
        <v>-0.48445740342140198</v>
      </c>
      <c r="CQ2357">
        <v>-0.50037956237792969</v>
      </c>
      <c r="CR2357">
        <v>20.462671279907227</v>
      </c>
      <c r="CS2357">
        <v>70.616798400878906</v>
      </c>
      <c r="CT2357">
        <v>70.377571105957031</v>
      </c>
      <c r="CU2357">
        <v>69.440147399902344</v>
      </c>
      <c r="CV2357">
        <v>69.47930908203125</v>
      </c>
      <c r="CW2357">
        <v>69.934661865234375</v>
      </c>
      <c r="CX2357">
        <v>21.360666275024414</v>
      </c>
      <c r="CY2357">
        <v>0.81220549345016479</v>
      </c>
      <c r="CZ2357">
        <v>0.73238277435302734</v>
      </c>
      <c r="DA2357">
        <v>0.74754887819290161</v>
      </c>
      <c r="DB2357">
        <v>0.49782249331474304</v>
      </c>
      <c r="DC2357">
        <v>0.12266942113637924</v>
      </c>
      <c r="DD2357">
        <v>0.99506306648254395</v>
      </c>
      <c r="DE2357">
        <v>0.98830807209014893</v>
      </c>
      <c r="DF2357">
        <v>0.95466679334640503</v>
      </c>
      <c r="DG2357">
        <v>0.93790245056152344</v>
      </c>
      <c r="DH2357">
        <v>0.89256823062896729</v>
      </c>
      <c r="DI2357">
        <v>0.8832700252532959</v>
      </c>
      <c r="DJ2357">
        <v>0.83768808841705322</v>
      </c>
      <c r="DK2357">
        <v>0.91627085208892822</v>
      </c>
      <c r="DL2357">
        <v>0.95442765951156616</v>
      </c>
      <c r="DM2357">
        <v>0.98505491018295288</v>
      </c>
      <c r="DN2357">
        <v>1.0431315898895264</v>
      </c>
      <c r="DO2357">
        <v>1.0144765377044678</v>
      </c>
      <c r="DP2357">
        <v>22.324274063110352</v>
      </c>
      <c r="DQ2357">
        <v>73.05419921875</v>
      </c>
      <c r="DR2357">
        <v>72.801445007324219</v>
      </c>
      <c r="DS2357">
        <v>71.886123657226563</v>
      </c>
      <c r="DT2357">
        <v>71.958343505859375</v>
      </c>
      <c r="DU2357">
        <v>72.425628662109375</v>
      </c>
      <c r="DV2357">
        <v>23.300077438354492</v>
      </c>
      <c r="DW2357">
        <v>2.4972867965698242</v>
      </c>
      <c r="DX2357">
        <v>2.4176173210144043</v>
      </c>
      <c r="DY2357">
        <v>2.3841433525085449</v>
      </c>
      <c r="DZ2357">
        <v>2.0779392719268799</v>
      </c>
      <c r="EA2357">
        <v>1.7247767448425293</v>
      </c>
      <c r="EB2357">
        <v>3.0410752296447754</v>
      </c>
      <c r="EC2357">
        <v>3.0102918148040771</v>
      </c>
      <c r="ED2357">
        <v>2.9476463794708252</v>
      </c>
      <c r="EE2357">
        <v>2.9153811931610107</v>
      </c>
      <c r="EF2357">
        <v>2.8681826591491699</v>
      </c>
      <c r="EG2357">
        <v>2.9060688018798828</v>
      </c>
      <c r="EH2357">
        <v>2.8621325492858887</v>
      </c>
      <c r="EI2357">
        <v>2.9679584503173828</v>
      </c>
      <c r="EJ2357">
        <v>3.0558803081512451</v>
      </c>
      <c r="EK2357">
        <v>3.1403391361236572</v>
      </c>
      <c r="EL2357">
        <v>3.248727560043335</v>
      </c>
      <c r="EM2357">
        <v>3.201688289642334</v>
      </c>
      <c r="EN2357">
        <v>25.012130737304687</v>
      </c>
      <c r="EO2357">
        <v>76.573417663574219</v>
      </c>
      <c r="EP2357">
        <v>76.301139831542969</v>
      </c>
      <c r="EQ2357">
        <v>75.417724609375</v>
      </c>
      <c r="ER2357">
        <v>75.537689208984375</v>
      </c>
      <c r="ES2357">
        <v>76.022186279296875</v>
      </c>
      <c r="ET2357">
        <v>26.10028076171875</v>
      </c>
      <c r="EU2357">
        <v>4.9302768707275391</v>
      </c>
      <c r="EV2357">
        <v>4.8508281707763672</v>
      </c>
      <c r="EW2357">
        <v>4.7471256256103516</v>
      </c>
      <c r="EX2357">
        <v>4.359377384185791</v>
      </c>
      <c r="EY2357">
        <v>4.0379652976989746</v>
      </c>
      <c r="EZ2357">
        <v>73.95928955078125</v>
      </c>
      <c r="FA2357">
        <v>72.539871215820313</v>
      </c>
      <c r="FB2357">
        <v>71.274116516113281</v>
      </c>
      <c r="FC2357">
        <v>70.282234191894531</v>
      </c>
      <c r="FD2357">
        <v>69.117324829101563</v>
      </c>
      <c r="FE2357">
        <v>68.150703430175781</v>
      </c>
      <c r="FF2357">
        <v>67.580223083496094</v>
      </c>
      <c r="FG2357">
        <v>68.351936340332031</v>
      </c>
      <c r="FH2357">
        <v>71.458358764648437</v>
      </c>
      <c r="FI2357">
        <v>75.993240356445313</v>
      </c>
      <c r="FJ2357">
        <v>80.8702392578125</v>
      </c>
      <c r="FK2357">
        <v>85.197486877441406</v>
      </c>
      <c r="FL2357">
        <v>88.142333984375</v>
      </c>
      <c r="FM2357">
        <v>90.52783203125</v>
      </c>
      <c r="FN2357">
        <v>91.984542846679688</v>
      </c>
      <c r="FO2357">
        <v>92.425872802734375</v>
      </c>
      <c r="FP2357">
        <v>92.904525756835938</v>
      </c>
      <c r="FQ2357">
        <v>92.272659301757813</v>
      </c>
      <c r="FR2357">
        <v>91.278350830078125</v>
      </c>
      <c r="FS2357">
        <v>89.259933471679688</v>
      </c>
      <c r="FT2357">
        <v>85.613777160644531</v>
      </c>
      <c r="FU2357">
        <v>81.685569763183594</v>
      </c>
      <c r="FV2357">
        <v>79.358909606933594</v>
      </c>
      <c r="FW2357">
        <v>77.405006408691406</v>
      </c>
      <c r="FX2357">
        <v>1131</v>
      </c>
      <c r="FY2357">
        <v>3.749273344874382E-2</v>
      </c>
      <c r="FZ2357">
        <v>1</v>
      </c>
    </row>
    <row r="2358" spans="1:182" x14ac:dyDescent="0.2">
      <c r="A2358" t="s">
        <v>245</v>
      </c>
      <c r="B2358" t="s">
        <v>252</v>
      </c>
      <c r="C2358" t="s">
        <v>218</v>
      </c>
      <c r="D2358" t="s">
        <v>41</v>
      </c>
      <c r="E2358">
        <v>2016</v>
      </c>
      <c r="F2358" t="s">
        <v>228</v>
      </c>
      <c r="G2358" t="s">
        <v>246</v>
      </c>
      <c r="H2358" t="s">
        <v>226</v>
      </c>
      <c r="I2358">
        <v>751.67</v>
      </c>
      <c r="L2358">
        <v>198.04764485583993</v>
      </c>
      <c r="M2358">
        <v>193.62766383944154</v>
      </c>
      <c r="N2358">
        <v>190.05177577509232</v>
      </c>
      <c r="O2358">
        <v>189.02976623557743</v>
      </c>
      <c r="P2358">
        <v>192.15128396705768</v>
      </c>
      <c r="Q2358">
        <v>200.3866451535107</v>
      </c>
      <c r="R2358">
        <v>212.77165472976108</v>
      </c>
      <c r="S2358">
        <v>219.54831648878255</v>
      </c>
      <c r="T2358">
        <v>226.07953970021239</v>
      </c>
      <c r="U2358">
        <v>233.061888193475</v>
      </c>
      <c r="V2358">
        <v>242.53347845335094</v>
      </c>
      <c r="W2358">
        <v>246.05031324243348</v>
      </c>
      <c r="X2358">
        <v>245.82740110221764</v>
      </c>
      <c r="Y2358">
        <v>248.30062493865663</v>
      </c>
      <c r="Z2358">
        <v>249.67694724823559</v>
      </c>
      <c r="AA2358">
        <v>249.12131066106045</v>
      </c>
      <c r="AB2358">
        <v>249.33304265018191</v>
      </c>
      <c r="AC2358">
        <v>246.69118108239473</v>
      </c>
      <c r="AD2358">
        <v>245.6610682888558</v>
      </c>
      <c r="AE2358">
        <v>248.73436169482517</v>
      </c>
      <c r="AF2358">
        <v>245.20532111035507</v>
      </c>
      <c r="AG2358">
        <v>231.97158478398129</v>
      </c>
      <c r="AH2358">
        <v>218.0723227522644</v>
      </c>
      <c r="AI2358">
        <v>207.62552307482861</v>
      </c>
      <c r="AJ2358">
        <v>-3.8850727081298828</v>
      </c>
      <c r="AK2358">
        <v>-3.8345150947570801</v>
      </c>
      <c r="AL2358">
        <v>-3.7989761829376221</v>
      </c>
      <c r="AM2358">
        <v>-3.7787678241729736</v>
      </c>
      <c r="AN2358">
        <v>-3.8196554183959961</v>
      </c>
      <c r="AO2358">
        <v>-3.9414970874786377</v>
      </c>
      <c r="AP2358">
        <v>-3.991004467010498</v>
      </c>
      <c r="AQ2358">
        <v>-3.9774022102355957</v>
      </c>
      <c r="AR2358">
        <v>-4.0579442977905273</v>
      </c>
      <c r="AS2358">
        <v>-4.1557159423828125</v>
      </c>
      <c r="AT2358">
        <v>-4.2176423072814941</v>
      </c>
      <c r="AU2358">
        <v>-4.2024474143981934</v>
      </c>
      <c r="AV2358">
        <v>15.913213729858398</v>
      </c>
      <c r="AW2358">
        <v>64.660186767578125</v>
      </c>
      <c r="AX2358">
        <v>64.453994750976562</v>
      </c>
      <c r="AY2358">
        <v>63.462577819824219</v>
      </c>
      <c r="AZ2358">
        <v>63.420925140380859</v>
      </c>
      <c r="BA2358">
        <v>63.847129821777344</v>
      </c>
      <c r="BB2358">
        <v>16.621049880981445</v>
      </c>
      <c r="BC2358">
        <v>-3.3058657646179199</v>
      </c>
      <c r="BD2358">
        <v>-3.3860626220703125</v>
      </c>
      <c r="BE2358">
        <v>-3.2520277500152588</v>
      </c>
      <c r="BF2358">
        <v>-3.3637323379516602</v>
      </c>
      <c r="BG2358">
        <v>-3.7926266193389893</v>
      </c>
      <c r="BH2358">
        <v>-1.8390605449676514</v>
      </c>
      <c r="BI2358">
        <v>-1.8125313520431519</v>
      </c>
      <c r="BJ2358">
        <v>-1.8059965372085571</v>
      </c>
      <c r="BK2358">
        <v>-1.8012889623641968</v>
      </c>
      <c r="BL2358">
        <v>-1.8440409898757935</v>
      </c>
      <c r="BM2358">
        <v>-1.9186984300613403</v>
      </c>
      <c r="BN2358">
        <v>-1.9665601253509521</v>
      </c>
      <c r="BO2358">
        <v>-1.925714373588562</v>
      </c>
      <c r="BP2358">
        <v>-1.9564917087554932</v>
      </c>
      <c r="BQ2358">
        <v>-2.0004315376281738</v>
      </c>
      <c r="BR2358">
        <v>-2.0120463371276855</v>
      </c>
      <c r="BS2358">
        <v>-2.0152356624603271</v>
      </c>
      <c r="BT2358">
        <v>18.601070404052734</v>
      </c>
      <c r="BU2358">
        <v>68.179405212402344</v>
      </c>
      <c r="BV2358">
        <v>67.953689575195312</v>
      </c>
      <c r="BW2358">
        <v>66.994171142578125</v>
      </c>
      <c r="BX2358">
        <v>67.000267028808594</v>
      </c>
      <c r="BY2358">
        <v>67.443695068359375</v>
      </c>
      <c r="BZ2358">
        <v>19.421253204345703</v>
      </c>
      <c r="CA2358">
        <v>-0.87287592887878418</v>
      </c>
      <c r="CB2358">
        <v>-0.95285171270370483</v>
      </c>
      <c r="CC2358">
        <v>-0.88904547691345215</v>
      </c>
      <c r="CD2358">
        <v>-1.0822944641113281</v>
      </c>
      <c r="CE2358">
        <v>-1.4794379472732544</v>
      </c>
      <c r="CF2358">
        <v>-0.42199870944023132</v>
      </c>
      <c r="CG2358">
        <v>-0.41211161017417908</v>
      </c>
      <c r="CH2358">
        <v>-0.42566487193107605</v>
      </c>
      <c r="CI2358">
        <v>-0.43169328570365906</v>
      </c>
      <c r="CJ2358">
        <v>-0.47573637962341309</v>
      </c>
      <c r="CK2358">
        <v>-0.51771420240402222</v>
      </c>
      <c r="CL2358">
        <v>-0.56443601846694946</v>
      </c>
      <c r="CM2358">
        <v>-0.50472182035446167</v>
      </c>
      <c r="CN2358">
        <v>-0.50103199481964111</v>
      </c>
      <c r="CO2358">
        <v>-0.50768834352493286</v>
      </c>
      <c r="CP2358">
        <v>-0.48445740342140198</v>
      </c>
      <c r="CQ2358">
        <v>-0.50037956237792969</v>
      </c>
      <c r="CR2358">
        <v>20.462671279907227</v>
      </c>
      <c r="CS2358">
        <v>70.616798400878906</v>
      </c>
      <c r="CT2358">
        <v>70.377571105957031</v>
      </c>
      <c r="CU2358">
        <v>69.440147399902344</v>
      </c>
      <c r="CV2358">
        <v>69.47930908203125</v>
      </c>
      <c r="CW2358">
        <v>69.934661865234375</v>
      </c>
      <c r="CX2358">
        <v>21.360666275024414</v>
      </c>
      <c r="CY2358">
        <v>0.81220549345016479</v>
      </c>
      <c r="CZ2358">
        <v>0.73238277435302734</v>
      </c>
      <c r="DA2358">
        <v>0.74754887819290161</v>
      </c>
      <c r="DB2358">
        <v>0.49782249331474304</v>
      </c>
      <c r="DC2358">
        <v>0.12266942113637924</v>
      </c>
      <c r="DD2358">
        <v>0.99506306648254395</v>
      </c>
      <c r="DE2358">
        <v>0.98830807209014893</v>
      </c>
      <c r="DF2358">
        <v>0.95466679334640503</v>
      </c>
      <c r="DG2358">
        <v>0.93790245056152344</v>
      </c>
      <c r="DH2358">
        <v>0.89256823062896729</v>
      </c>
      <c r="DI2358">
        <v>0.8832700252532959</v>
      </c>
      <c r="DJ2358">
        <v>0.83768808841705322</v>
      </c>
      <c r="DK2358">
        <v>0.91627085208892822</v>
      </c>
      <c r="DL2358">
        <v>0.95442765951156616</v>
      </c>
      <c r="DM2358">
        <v>0.98505491018295288</v>
      </c>
      <c r="DN2358">
        <v>1.0431315898895264</v>
      </c>
      <c r="DO2358">
        <v>1.0144765377044678</v>
      </c>
      <c r="DP2358">
        <v>22.324274063110352</v>
      </c>
      <c r="DQ2358">
        <v>73.05419921875</v>
      </c>
      <c r="DR2358">
        <v>72.801445007324219</v>
      </c>
      <c r="DS2358">
        <v>71.886123657226563</v>
      </c>
      <c r="DT2358">
        <v>71.958343505859375</v>
      </c>
      <c r="DU2358">
        <v>72.425628662109375</v>
      </c>
      <c r="DV2358">
        <v>23.300077438354492</v>
      </c>
      <c r="DW2358">
        <v>2.4972867965698242</v>
      </c>
      <c r="DX2358">
        <v>2.4176173210144043</v>
      </c>
      <c r="DY2358">
        <v>2.3841433525085449</v>
      </c>
      <c r="DZ2358">
        <v>2.0779392719268799</v>
      </c>
      <c r="EA2358">
        <v>1.7247767448425293</v>
      </c>
      <c r="EB2358">
        <v>3.0410752296447754</v>
      </c>
      <c r="EC2358">
        <v>3.0102918148040771</v>
      </c>
      <c r="ED2358">
        <v>2.9476463794708252</v>
      </c>
      <c r="EE2358">
        <v>2.9153811931610107</v>
      </c>
      <c r="EF2358">
        <v>2.8681826591491699</v>
      </c>
      <c r="EG2358">
        <v>2.9060688018798828</v>
      </c>
      <c r="EH2358">
        <v>2.8621325492858887</v>
      </c>
      <c r="EI2358">
        <v>2.9679584503173828</v>
      </c>
      <c r="EJ2358">
        <v>3.0558803081512451</v>
      </c>
      <c r="EK2358">
        <v>3.1403391361236572</v>
      </c>
      <c r="EL2358">
        <v>3.248727560043335</v>
      </c>
      <c r="EM2358">
        <v>3.201688289642334</v>
      </c>
      <c r="EN2358">
        <v>25.012130737304687</v>
      </c>
      <c r="EO2358">
        <v>76.573417663574219</v>
      </c>
      <c r="EP2358">
        <v>76.301139831542969</v>
      </c>
      <c r="EQ2358">
        <v>75.417724609375</v>
      </c>
      <c r="ER2358">
        <v>75.537689208984375</v>
      </c>
      <c r="ES2358">
        <v>76.022186279296875</v>
      </c>
      <c r="ET2358">
        <v>26.10028076171875</v>
      </c>
      <c r="EU2358">
        <v>4.9302768707275391</v>
      </c>
      <c r="EV2358">
        <v>4.8508281707763672</v>
      </c>
      <c r="EW2358">
        <v>4.7471256256103516</v>
      </c>
      <c r="EX2358">
        <v>4.359377384185791</v>
      </c>
      <c r="EY2358">
        <v>4.0379652976989746</v>
      </c>
      <c r="EZ2358">
        <v>73.95928955078125</v>
      </c>
      <c r="FA2358">
        <v>72.539871215820313</v>
      </c>
      <c r="FB2358">
        <v>71.274116516113281</v>
      </c>
      <c r="FC2358">
        <v>70.282234191894531</v>
      </c>
      <c r="FD2358">
        <v>69.117324829101563</v>
      </c>
      <c r="FE2358">
        <v>68.150703430175781</v>
      </c>
      <c r="FF2358">
        <v>67.580223083496094</v>
      </c>
      <c r="FG2358">
        <v>68.351936340332031</v>
      </c>
      <c r="FH2358">
        <v>71.458358764648437</v>
      </c>
      <c r="FI2358">
        <v>75.993240356445313</v>
      </c>
      <c r="FJ2358">
        <v>80.8702392578125</v>
      </c>
      <c r="FK2358">
        <v>85.197486877441406</v>
      </c>
      <c r="FL2358">
        <v>88.142333984375</v>
      </c>
      <c r="FM2358">
        <v>90.52783203125</v>
      </c>
      <c r="FN2358">
        <v>91.984542846679688</v>
      </c>
      <c r="FO2358">
        <v>92.425872802734375</v>
      </c>
      <c r="FP2358">
        <v>92.904525756835938</v>
      </c>
      <c r="FQ2358">
        <v>92.272659301757813</v>
      </c>
      <c r="FR2358">
        <v>91.278350830078125</v>
      </c>
      <c r="FS2358">
        <v>89.259933471679688</v>
      </c>
      <c r="FT2358">
        <v>85.613777160644531</v>
      </c>
      <c r="FU2358">
        <v>81.685569763183594</v>
      </c>
      <c r="FV2358">
        <v>79.358909606933594</v>
      </c>
      <c r="FW2358">
        <v>77.405006408691406</v>
      </c>
      <c r="FX2358">
        <v>1131</v>
      </c>
      <c r="FY2358">
        <v>3.749273344874382E-2</v>
      </c>
      <c r="FZ2358">
        <v>1</v>
      </c>
    </row>
    <row r="2359" spans="1:182" x14ac:dyDescent="0.2">
      <c r="A2359" t="s">
        <v>245</v>
      </c>
      <c r="B2359" t="s">
        <v>252</v>
      </c>
      <c r="C2359" t="s">
        <v>218</v>
      </c>
      <c r="D2359" t="s">
        <v>41</v>
      </c>
      <c r="E2359">
        <v>2017</v>
      </c>
      <c r="F2359" t="s">
        <v>228</v>
      </c>
      <c r="G2359" t="s">
        <v>246</v>
      </c>
      <c r="H2359" t="s">
        <v>226</v>
      </c>
      <c r="I2359">
        <v>751.67</v>
      </c>
      <c r="L2359">
        <v>198.04764485583993</v>
      </c>
      <c r="M2359">
        <v>193.62766383944154</v>
      </c>
      <c r="N2359">
        <v>190.05177577509232</v>
      </c>
      <c r="O2359">
        <v>189.02976623557743</v>
      </c>
      <c r="P2359">
        <v>192.15128396705768</v>
      </c>
      <c r="Q2359">
        <v>200.3866451535107</v>
      </c>
      <c r="R2359">
        <v>212.77165472976108</v>
      </c>
      <c r="S2359">
        <v>219.54831648878255</v>
      </c>
      <c r="T2359">
        <v>226.07953970021239</v>
      </c>
      <c r="U2359">
        <v>233.061888193475</v>
      </c>
      <c r="V2359">
        <v>242.53347845335094</v>
      </c>
      <c r="W2359">
        <v>246.05031324243348</v>
      </c>
      <c r="X2359">
        <v>245.82740110221764</v>
      </c>
      <c r="Y2359">
        <v>248.30062493865663</v>
      </c>
      <c r="Z2359">
        <v>249.67694724823559</v>
      </c>
      <c r="AA2359">
        <v>249.12131066106045</v>
      </c>
      <c r="AB2359">
        <v>249.33304265018191</v>
      </c>
      <c r="AC2359">
        <v>246.69118108239473</v>
      </c>
      <c r="AD2359">
        <v>245.6610682888558</v>
      </c>
      <c r="AE2359">
        <v>248.73436169482517</v>
      </c>
      <c r="AF2359">
        <v>245.20532111035507</v>
      </c>
      <c r="AG2359">
        <v>231.97158478398129</v>
      </c>
      <c r="AH2359">
        <v>218.0723227522644</v>
      </c>
      <c r="AI2359">
        <v>207.62552307482861</v>
      </c>
      <c r="AJ2359">
        <v>-3.8850727081298828</v>
      </c>
      <c r="AK2359">
        <v>-3.8345150947570801</v>
      </c>
      <c r="AL2359">
        <v>-3.7989761829376221</v>
      </c>
      <c r="AM2359">
        <v>-3.7787678241729736</v>
      </c>
      <c r="AN2359">
        <v>-3.8196554183959961</v>
      </c>
      <c r="AO2359">
        <v>-3.9414970874786377</v>
      </c>
      <c r="AP2359">
        <v>-3.991004467010498</v>
      </c>
      <c r="AQ2359">
        <v>-3.9774022102355957</v>
      </c>
      <c r="AR2359">
        <v>-4.0579442977905273</v>
      </c>
      <c r="AS2359">
        <v>-4.1557159423828125</v>
      </c>
      <c r="AT2359">
        <v>-4.2176423072814941</v>
      </c>
      <c r="AU2359">
        <v>-4.2024474143981934</v>
      </c>
      <c r="AV2359">
        <v>15.913213729858398</v>
      </c>
      <c r="AW2359">
        <v>64.660186767578125</v>
      </c>
      <c r="AX2359">
        <v>64.453994750976562</v>
      </c>
      <c r="AY2359">
        <v>63.462577819824219</v>
      </c>
      <c r="AZ2359">
        <v>63.420925140380859</v>
      </c>
      <c r="BA2359">
        <v>63.847129821777344</v>
      </c>
      <c r="BB2359">
        <v>16.621049880981445</v>
      </c>
      <c r="BC2359">
        <v>-3.3058657646179199</v>
      </c>
      <c r="BD2359">
        <v>-3.3860626220703125</v>
      </c>
      <c r="BE2359">
        <v>-3.2520277500152588</v>
      </c>
      <c r="BF2359">
        <v>-3.3637323379516602</v>
      </c>
      <c r="BG2359">
        <v>-3.7926266193389893</v>
      </c>
      <c r="BH2359">
        <v>-1.8390605449676514</v>
      </c>
      <c r="BI2359">
        <v>-1.8125313520431519</v>
      </c>
      <c r="BJ2359">
        <v>-1.8059965372085571</v>
      </c>
      <c r="BK2359">
        <v>-1.8012889623641968</v>
      </c>
      <c r="BL2359">
        <v>-1.8440409898757935</v>
      </c>
      <c r="BM2359">
        <v>-1.9186984300613403</v>
      </c>
      <c r="BN2359">
        <v>-1.9665601253509521</v>
      </c>
      <c r="BO2359">
        <v>-1.925714373588562</v>
      </c>
      <c r="BP2359">
        <v>-1.9564917087554932</v>
      </c>
      <c r="BQ2359">
        <v>-2.0004315376281738</v>
      </c>
      <c r="BR2359">
        <v>-2.0120463371276855</v>
      </c>
      <c r="BS2359">
        <v>-2.0152356624603271</v>
      </c>
      <c r="BT2359">
        <v>18.601070404052734</v>
      </c>
      <c r="BU2359">
        <v>68.179405212402344</v>
      </c>
      <c r="BV2359">
        <v>67.953689575195312</v>
      </c>
      <c r="BW2359">
        <v>66.994171142578125</v>
      </c>
      <c r="BX2359">
        <v>67.000267028808594</v>
      </c>
      <c r="BY2359">
        <v>67.443695068359375</v>
      </c>
      <c r="BZ2359">
        <v>19.421253204345703</v>
      </c>
      <c r="CA2359">
        <v>-0.87287592887878418</v>
      </c>
      <c r="CB2359">
        <v>-0.95285171270370483</v>
      </c>
      <c r="CC2359">
        <v>-0.88904547691345215</v>
      </c>
      <c r="CD2359">
        <v>-1.0822944641113281</v>
      </c>
      <c r="CE2359">
        <v>-1.4794379472732544</v>
      </c>
      <c r="CF2359">
        <v>-0.42199870944023132</v>
      </c>
      <c r="CG2359">
        <v>-0.41211161017417908</v>
      </c>
      <c r="CH2359">
        <v>-0.42566487193107605</v>
      </c>
      <c r="CI2359">
        <v>-0.43169328570365906</v>
      </c>
      <c r="CJ2359">
        <v>-0.47573637962341309</v>
      </c>
      <c r="CK2359">
        <v>-0.51771420240402222</v>
      </c>
      <c r="CL2359">
        <v>-0.56443601846694946</v>
      </c>
      <c r="CM2359">
        <v>-0.50472182035446167</v>
      </c>
      <c r="CN2359">
        <v>-0.50103199481964111</v>
      </c>
      <c r="CO2359">
        <v>-0.50768834352493286</v>
      </c>
      <c r="CP2359">
        <v>-0.48445740342140198</v>
      </c>
      <c r="CQ2359">
        <v>-0.50037956237792969</v>
      </c>
      <c r="CR2359">
        <v>20.462671279907227</v>
      </c>
      <c r="CS2359">
        <v>70.616798400878906</v>
      </c>
      <c r="CT2359">
        <v>70.377571105957031</v>
      </c>
      <c r="CU2359">
        <v>69.440147399902344</v>
      </c>
      <c r="CV2359">
        <v>69.47930908203125</v>
      </c>
      <c r="CW2359">
        <v>69.934661865234375</v>
      </c>
      <c r="CX2359">
        <v>21.360666275024414</v>
      </c>
      <c r="CY2359">
        <v>0.81220549345016479</v>
      </c>
      <c r="CZ2359">
        <v>0.73238277435302734</v>
      </c>
      <c r="DA2359">
        <v>0.74754887819290161</v>
      </c>
      <c r="DB2359">
        <v>0.49782249331474304</v>
      </c>
      <c r="DC2359">
        <v>0.12266942113637924</v>
      </c>
      <c r="DD2359">
        <v>0.99506306648254395</v>
      </c>
      <c r="DE2359">
        <v>0.98830807209014893</v>
      </c>
      <c r="DF2359">
        <v>0.95466679334640503</v>
      </c>
      <c r="DG2359">
        <v>0.93790245056152344</v>
      </c>
      <c r="DH2359">
        <v>0.89256823062896729</v>
      </c>
      <c r="DI2359">
        <v>0.8832700252532959</v>
      </c>
      <c r="DJ2359">
        <v>0.83768808841705322</v>
      </c>
      <c r="DK2359">
        <v>0.91627085208892822</v>
      </c>
      <c r="DL2359">
        <v>0.95442765951156616</v>
      </c>
      <c r="DM2359">
        <v>0.98505491018295288</v>
      </c>
      <c r="DN2359">
        <v>1.0431315898895264</v>
      </c>
      <c r="DO2359">
        <v>1.0144765377044678</v>
      </c>
      <c r="DP2359">
        <v>22.324274063110352</v>
      </c>
      <c r="DQ2359">
        <v>73.05419921875</v>
      </c>
      <c r="DR2359">
        <v>72.801445007324219</v>
      </c>
      <c r="DS2359">
        <v>71.886123657226563</v>
      </c>
      <c r="DT2359">
        <v>71.958343505859375</v>
      </c>
      <c r="DU2359">
        <v>72.425628662109375</v>
      </c>
      <c r="DV2359">
        <v>23.300077438354492</v>
      </c>
      <c r="DW2359">
        <v>2.4972867965698242</v>
      </c>
      <c r="DX2359">
        <v>2.4176173210144043</v>
      </c>
      <c r="DY2359">
        <v>2.3841433525085449</v>
      </c>
      <c r="DZ2359">
        <v>2.0779392719268799</v>
      </c>
      <c r="EA2359">
        <v>1.7247767448425293</v>
      </c>
      <c r="EB2359">
        <v>3.0410752296447754</v>
      </c>
      <c r="EC2359">
        <v>3.0102918148040771</v>
      </c>
      <c r="ED2359">
        <v>2.9476463794708252</v>
      </c>
      <c r="EE2359">
        <v>2.9153811931610107</v>
      </c>
      <c r="EF2359">
        <v>2.8681826591491699</v>
      </c>
      <c r="EG2359">
        <v>2.9060688018798828</v>
      </c>
      <c r="EH2359">
        <v>2.8621325492858887</v>
      </c>
      <c r="EI2359">
        <v>2.9679584503173828</v>
      </c>
      <c r="EJ2359">
        <v>3.0558803081512451</v>
      </c>
      <c r="EK2359">
        <v>3.1403391361236572</v>
      </c>
      <c r="EL2359">
        <v>3.248727560043335</v>
      </c>
      <c r="EM2359">
        <v>3.201688289642334</v>
      </c>
      <c r="EN2359">
        <v>25.012130737304687</v>
      </c>
      <c r="EO2359">
        <v>76.573417663574219</v>
      </c>
      <c r="EP2359">
        <v>76.301139831542969</v>
      </c>
      <c r="EQ2359">
        <v>75.417724609375</v>
      </c>
      <c r="ER2359">
        <v>75.537689208984375</v>
      </c>
      <c r="ES2359">
        <v>76.022186279296875</v>
      </c>
      <c r="ET2359">
        <v>26.10028076171875</v>
      </c>
      <c r="EU2359">
        <v>4.9302768707275391</v>
      </c>
      <c r="EV2359">
        <v>4.8508281707763672</v>
      </c>
      <c r="EW2359">
        <v>4.7471256256103516</v>
      </c>
      <c r="EX2359">
        <v>4.359377384185791</v>
      </c>
      <c r="EY2359">
        <v>4.0379652976989746</v>
      </c>
      <c r="EZ2359">
        <v>73.95928955078125</v>
      </c>
      <c r="FA2359">
        <v>72.539871215820313</v>
      </c>
      <c r="FB2359">
        <v>71.274116516113281</v>
      </c>
      <c r="FC2359">
        <v>70.282234191894531</v>
      </c>
      <c r="FD2359">
        <v>69.117324829101563</v>
      </c>
      <c r="FE2359">
        <v>68.150703430175781</v>
      </c>
      <c r="FF2359">
        <v>67.580223083496094</v>
      </c>
      <c r="FG2359">
        <v>68.351936340332031</v>
      </c>
      <c r="FH2359">
        <v>71.458358764648437</v>
      </c>
      <c r="FI2359">
        <v>75.993240356445313</v>
      </c>
      <c r="FJ2359">
        <v>80.8702392578125</v>
      </c>
      <c r="FK2359">
        <v>85.197486877441406</v>
      </c>
      <c r="FL2359">
        <v>88.142333984375</v>
      </c>
      <c r="FM2359">
        <v>90.52783203125</v>
      </c>
      <c r="FN2359">
        <v>91.984542846679688</v>
      </c>
      <c r="FO2359">
        <v>92.425872802734375</v>
      </c>
      <c r="FP2359">
        <v>92.904525756835938</v>
      </c>
      <c r="FQ2359">
        <v>92.272659301757813</v>
      </c>
      <c r="FR2359">
        <v>91.278350830078125</v>
      </c>
      <c r="FS2359">
        <v>89.259933471679688</v>
      </c>
      <c r="FT2359">
        <v>85.613777160644531</v>
      </c>
      <c r="FU2359">
        <v>81.685569763183594</v>
      </c>
      <c r="FV2359">
        <v>79.358909606933594</v>
      </c>
      <c r="FW2359">
        <v>77.405006408691406</v>
      </c>
      <c r="FX2359">
        <v>1131</v>
      </c>
      <c r="FY2359">
        <v>3.749273344874382E-2</v>
      </c>
      <c r="FZ2359">
        <v>1</v>
      </c>
    </row>
    <row r="2360" spans="1:182" x14ac:dyDescent="0.2">
      <c r="A2360" t="s">
        <v>245</v>
      </c>
      <c r="B2360" t="s">
        <v>252</v>
      </c>
      <c r="C2360" t="s">
        <v>218</v>
      </c>
      <c r="D2360" t="s">
        <v>42</v>
      </c>
      <c r="E2360">
        <v>2015</v>
      </c>
      <c r="F2360" t="s">
        <v>228</v>
      </c>
      <c r="G2360" t="s">
        <v>246</v>
      </c>
      <c r="H2360" t="s">
        <v>226</v>
      </c>
      <c r="I2360">
        <v>751.67</v>
      </c>
      <c r="L2360">
        <v>208.96175677447428</v>
      </c>
      <c r="M2360">
        <v>204.546421959214</v>
      </c>
      <c r="N2360">
        <v>200.99296035775876</v>
      </c>
      <c r="O2360">
        <v>200.2445942188088</v>
      </c>
      <c r="P2360">
        <v>204.5763063751792</v>
      </c>
      <c r="Q2360">
        <v>213.735163163773</v>
      </c>
      <c r="R2360">
        <v>225.57276028021249</v>
      </c>
      <c r="S2360">
        <v>231.15671744383911</v>
      </c>
      <c r="T2360">
        <v>237.63227119464329</v>
      </c>
      <c r="U2360">
        <v>244.73022616891987</v>
      </c>
      <c r="V2360">
        <v>253.56569031107443</v>
      </c>
      <c r="W2360">
        <v>255.77083985807502</v>
      </c>
      <c r="X2360">
        <v>255.03593165464605</v>
      </c>
      <c r="Y2360">
        <v>257.38660682430714</v>
      </c>
      <c r="Z2360">
        <v>259.25548986451116</v>
      </c>
      <c r="AA2360">
        <v>258.82282336963493</v>
      </c>
      <c r="AB2360">
        <v>259.30913916559109</v>
      </c>
      <c r="AC2360">
        <v>255.79447387316225</v>
      </c>
      <c r="AD2360">
        <v>253.78939875805864</v>
      </c>
      <c r="AE2360">
        <v>256.74756795771043</v>
      </c>
      <c r="AF2360">
        <v>254.21945580753749</v>
      </c>
      <c r="AG2360">
        <v>242.24609964356335</v>
      </c>
      <c r="AH2360">
        <v>228.60440738349146</v>
      </c>
      <c r="AI2360">
        <v>218.66148397576822</v>
      </c>
      <c r="AJ2360">
        <v>-4.3294057846069336</v>
      </c>
      <c r="AK2360">
        <v>-4.2682976722717285</v>
      </c>
      <c r="AL2360">
        <v>-4.2269635200500488</v>
      </c>
      <c r="AM2360">
        <v>-4.2257657051086426</v>
      </c>
      <c r="AN2360">
        <v>-4.2745466232299805</v>
      </c>
      <c r="AO2360">
        <v>-4.3796200752258301</v>
      </c>
      <c r="AP2360">
        <v>-4.4265336990356445</v>
      </c>
      <c r="AQ2360">
        <v>-4.3907785415649414</v>
      </c>
      <c r="AR2360">
        <v>-4.4998984336853027</v>
      </c>
      <c r="AS2360">
        <v>-4.6285624504089355</v>
      </c>
      <c r="AT2360">
        <v>-4.696019172668457</v>
      </c>
      <c r="AU2360">
        <v>-4.6325898170471191</v>
      </c>
      <c r="AV2360">
        <v>18.67591667175293</v>
      </c>
      <c r="AW2360">
        <v>69.067581176757812</v>
      </c>
      <c r="AX2360">
        <v>68.944496154785156</v>
      </c>
      <c r="AY2360">
        <v>67.966064453125</v>
      </c>
      <c r="AZ2360">
        <v>68.037460327148438</v>
      </c>
      <c r="BA2360">
        <v>68.064033508300781</v>
      </c>
      <c r="BB2360">
        <v>19.291017532348633</v>
      </c>
      <c r="BC2360">
        <v>-3.1083920001983643</v>
      </c>
      <c r="BD2360">
        <v>-3.2003569602966309</v>
      </c>
      <c r="BE2360">
        <v>-3.0541238784790039</v>
      </c>
      <c r="BF2360">
        <v>-3.1647946834564209</v>
      </c>
      <c r="BG2360">
        <v>-3.6598565578460693</v>
      </c>
      <c r="BH2360">
        <v>-2.1264903545379639</v>
      </c>
      <c r="BI2360">
        <v>-2.0873665809631348</v>
      </c>
      <c r="BJ2360">
        <v>-2.0750381946563721</v>
      </c>
      <c r="BK2360">
        <v>-2.0815584659576416</v>
      </c>
      <c r="BL2360">
        <v>-2.1310648918151855</v>
      </c>
      <c r="BM2360">
        <v>-2.202836275100708</v>
      </c>
      <c r="BN2360">
        <v>-2.2523171901702881</v>
      </c>
      <c r="BO2360">
        <v>-2.2009875774383545</v>
      </c>
      <c r="BP2360">
        <v>-2.2468116283416748</v>
      </c>
      <c r="BQ2360">
        <v>-2.3049671649932861</v>
      </c>
      <c r="BR2360">
        <v>-2.3192660808563232</v>
      </c>
      <c r="BS2360">
        <v>-2.2995584011077881</v>
      </c>
      <c r="BT2360">
        <v>21.585512161254883</v>
      </c>
      <c r="BU2360">
        <v>72.657516479492187</v>
      </c>
      <c r="BV2360">
        <v>72.519981384277344</v>
      </c>
      <c r="BW2360">
        <v>71.582405090332031</v>
      </c>
      <c r="BX2360">
        <v>71.704216003417969</v>
      </c>
      <c r="BY2360">
        <v>71.731971740722656</v>
      </c>
      <c r="BZ2360">
        <v>22.326122283935547</v>
      </c>
      <c r="CA2360">
        <v>-0.34397038817405701</v>
      </c>
      <c r="CB2360">
        <v>-0.41865825653076172</v>
      </c>
      <c r="CC2360">
        <v>-0.31905490159988403</v>
      </c>
      <c r="CD2360">
        <v>-0.51325523853302002</v>
      </c>
      <c r="CE2360">
        <v>-0.9542081356048584</v>
      </c>
      <c r="CF2360">
        <v>-0.600757896900177</v>
      </c>
      <c r="CG2360">
        <v>-0.57686018943786621</v>
      </c>
      <c r="CH2360">
        <v>-0.5846213698387146</v>
      </c>
      <c r="CI2360">
        <v>-0.59648704528808594</v>
      </c>
      <c r="CJ2360">
        <v>-0.64649617671966553</v>
      </c>
      <c r="CK2360">
        <v>-0.69520258903503418</v>
      </c>
      <c r="CL2360">
        <v>-0.74646145105361938</v>
      </c>
      <c r="CM2360">
        <v>-0.68434524536132813</v>
      </c>
      <c r="CN2360">
        <v>-0.68633067607879639</v>
      </c>
      <c r="CO2360">
        <v>-0.69565224647521973</v>
      </c>
      <c r="CP2360">
        <v>-0.6731339693069458</v>
      </c>
      <c r="CQ2360">
        <v>-0.6837080717086792</v>
      </c>
      <c r="CR2360">
        <v>23.600688934326172</v>
      </c>
      <c r="CS2360">
        <v>75.143898010253906</v>
      </c>
      <c r="CT2360">
        <v>74.996353149414063</v>
      </c>
      <c r="CU2360">
        <v>74.087074279785156</v>
      </c>
      <c r="CV2360">
        <v>74.243804931640625</v>
      </c>
      <c r="CW2360">
        <v>74.272369384765625</v>
      </c>
      <c r="CX2360">
        <v>24.428228378295898</v>
      </c>
      <c r="CY2360">
        <v>1.5706595182418823</v>
      </c>
      <c r="CZ2360">
        <v>1.5079377889633179</v>
      </c>
      <c r="DA2360">
        <v>1.5752454996109009</v>
      </c>
      <c r="DB2360">
        <v>1.3231929540634155</v>
      </c>
      <c r="DC2360">
        <v>0.91971564292907715</v>
      </c>
      <c r="DD2360">
        <v>0.92497456073760986</v>
      </c>
      <c r="DE2360">
        <v>0.93364614248275757</v>
      </c>
      <c r="DF2360">
        <v>0.90579551458358765</v>
      </c>
      <c r="DG2360">
        <v>0.88858431577682495</v>
      </c>
      <c r="DH2360">
        <v>0.83807259798049927</v>
      </c>
      <c r="DI2360">
        <v>0.81243115663528442</v>
      </c>
      <c r="DJ2360">
        <v>0.75939428806304932</v>
      </c>
      <c r="DK2360">
        <v>0.83229714632034302</v>
      </c>
      <c r="DL2360">
        <v>0.87415027618408203</v>
      </c>
      <c r="DM2360">
        <v>0.91366267204284668</v>
      </c>
      <c r="DN2360">
        <v>0.97299808263778687</v>
      </c>
      <c r="DO2360">
        <v>0.93214225769042969</v>
      </c>
      <c r="DP2360">
        <v>25.615865707397461</v>
      </c>
      <c r="DQ2360">
        <v>77.630271911621094</v>
      </c>
      <c r="DR2360">
        <v>77.472724914550781</v>
      </c>
      <c r="DS2360">
        <v>76.591743469238281</v>
      </c>
      <c r="DT2360">
        <v>76.783393859863281</v>
      </c>
      <c r="DU2360">
        <v>76.812774658203125</v>
      </c>
      <c r="DV2360">
        <v>26.530332565307617</v>
      </c>
      <c r="DW2360">
        <v>3.4852893352508545</v>
      </c>
      <c r="DX2360">
        <v>3.4345340728759766</v>
      </c>
      <c r="DY2360">
        <v>3.4695460796356201</v>
      </c>
      <c r="DZ2360">
        <v>3.1596410274505615</v>
      </c>
      <c r="EA2360">
        <v>2.7936394214630127</v>
      </c>
      <c r="EB2360">
        <v>3.12788987159729</v>
      </c>
      <c r="EC2360">
        <v>3.1145772933959961</v>
      </c>
      <c r="ED2360">
        <v>3.0577208995819092</v>
      </c>
      <c r="EE2360">
        <v>3.0327916145324707</v>
      </c>
      <c r="EF2360">
        <v>2.9815540313720703</v>
      </c>
      <c r="EG2360">
        <v>2.9892148971557617</v>
      </c>
      <c r="EH2360">
        <v>2.9336106777191162</v>
      </c>
      <c r="EI2360">
        <v>3.0220878124237061</v>
      </c>
      <c r="EJ2360">
        <v>3.1272368431091309</v>
      </c>
      <c r="EK2360">
        <v>3.237257719039917</v>
      </c>
      <c r="EL2360">
        <v>3.3497512340545654</v>
      </c>
      <c r="EM2360">
        <v>3.2651734352111816</v>
      </c>
      <c r="EN2360">
        <v>28.525463104248047</v>
      </c>
      <c r="EO2360">
        <v>81.220207214355469</v>
      </c>
      <c r="EP2360">
        <v>81.048210144042969</v>
      </c>
      <c r="EQ2360">
        <v>80.208084106445313</v>
      </c>
      <c r="ER2360">
        <v>80.450157165527344</v>
      </c>
      <c r="ES2360">
        <v>80.480712890625</v>
      </c>
      <c r="ET2360">
        <v>29.565437316894531</v>
      </c>
      <c r="EU2360">
        <v>6.2497110366821289</v>
      </c>
      <c r="EV2360">
        <v>6.2162327766418457</v>
      </c>
      <c r="EW2360">
        <v>6.2046151161193848</v>
      </c>
      <c r="EX2360">
        <v>5.811180591583252</v>
      </c>
      <c r="EY2360">
        <v>5.4992876052856445</v>
      </c>
      <c r="EZ2360">
        <v>75.936042785644531</v>
      </c>
      <c r="FA2360">
        <v>74.947067260742188</v>
      </c>
      <c r="FB2360">
        <v>73.951240539550781</v>
      </c>
      <c r="FC2360">
        <v>73.042839050292969</v>
      </c>
      <c r="FD2360">
        <v>72.236366271972656</v>
      </c>
      <c r="FE2360">
        <v>71.624832153320313</v>
      </c>
      <c r="FF2360">
        <v>71.148361206054688</v>
      </c>
      <c r="FG2360">
        <v>71.489974975585938</v>
      </c>
      <c r="FH2360">
        <v>74.299461364746094</v>
      </c>
      <c r="FI2360">
        <v>78.721275329589844</v>
      </c>
      <c r="FJ2360">
        <v>83.077529907226562</v>
      </c>
      <c r="FK2360">
        <v>86.660636901855469</v>
      </c>
      <c r="FL2360">
        <v>89.163009643554688</v>
      </c>
      <c r="FM2360">
        <v>90.848731994628906</v>
      </c>
      <c r="FN2360">
        <v>92.566703796386719</v>
      </c>
      <c r="FO2360">
        <v>93.016822814941406</v>
      </c>
      <c r="FP2360">
        <v>93.63702392578125</v>
      </c>
      <c r="FQ2360">
        <v>92.567192077636719</v>
      </c>
      <c r="FR2360">
        <v>91.01153564453125</v>
      </c>
      <c r="FS2360">
        <v>89.029342651367188</v>
      </c>
      <c r="FT2360">
        <v>85.998390197753906</v>
      </c>
      <c r="FU2360">
        <v>83.208976745605469</v>
      </c>
      <c r="FV2360">
        <v>81.306869506835938</v>
      </c>
      <c r="FW2360">
        <v>79.927017211914063</v>
      </c>
      <c r="FX2360">
        <v>1131</v>
      </c>
      <c r="FY2360">
        <v>3.749273344874382E-2</v>
      </c>
      <c r="FZ2360">
        <v>1</v>
      </c>
    </row>
    <row r="2361" spans="1:182" x14ac:dyDescent="0.2">
      <c r="A2361" t="s">
        <v>245</v>
      </c>
      <c r="B2361" t="s">
        <v>252</v>
      </c>
      <c r="C2361" t="s">
        <v>218</v>
      </c>
      <c r="D2361" t="s">
        <v>42</v>
      </c>
      <c r="E2361">
        <v>2016</v>
      </c>
      <c r="F2361" t="s">
        <v>228</v>
      </c>
      <c r="G2361" t="s">
        <v>246</v>
      </c>
      <c r="H2361" t="s">
        <v>226</v>
      </c>
      <c r="I2361">
        <v>751.67</v>
      </c>
      <c r="L2361">
        <v>208.96175677447428</v>
      </c>
      <c r="M2361">
        <v>204.546421959214</v>
      </c>
      <c r="N2361">
        <v>200.99296035775876</v>
      </c>
      <c r="O2361">
        <v>200.2445942188088</v>
      </c>
      <c r="P2361">
        <v>204.5763063751792</v>
      </c>
      <c r="Q2361">
        <v>213.735163163773</v>
      </c>
      <c r="R2361">
        <v>225.57276028021249</v>
      </c>
      <c r="S2361">
        <v>231.15671744383911</v>
      </c>
      <c r="T2361">
        <v>237.63227119464329</v>
      </c>
      <c r="U2361">
        <v>244.73022616891987</v>
      </c>
      <c r="V2361">
        <v>253.56569031107443</v>
      </c>
      <c r="W2361">
        <v>255.77083985807502</v>
      </c>
      <c r="X2361">
        <v>255.03593165464605</v>
      </c>
      <c r="Y2361">
        <v>257.38660682430714</v>
      </c>
      <c r="Z2361">
        <v>259.25548986451116</v>
      </c>
      <c r="AA2361">
        <v>258.82282336963493</v>
      </c>
      <c r="AB2361">
        <v>259.30913916559109</v>
      </c>
      <c r="AC2361">
        <v>255.79447387316225</v>
      </c>
      <c r="AD2361">
        <v>253.78939875805864</v>
      </c>
      <c r="AE2361">
        <v>256.74756795771043</v>
      </c>
      <c r="AF2361">
        <v>254.21945580753749</v>
      </c>
      <c r="AG2361">
        <v>242.24609964356335</v>
      </c>
      <c r="AH2361">
        <v>228.60440738349146</v>
      </c>
      <c r="AI2361">
        <v>218.66148397576822</v>
      </c>
      <c r="AJ2361">
        <v>-4.3294057846069336</v>
      </c>
      <c r="AK2361">
        <v>-4.2682976722717285</v>
      </c>
      <c r="AL2361">
        <v>-4.2269635200500488</v>
      </c>
      <c r="AM2361">
        <v>-4.2257657051086426</v>
      </c>
      <c r="AN2361">
        <v>-4.2745466232299805</v>
      </c>
      <c r="AO2361">
        <v>-4.3796200752258301</v>
      </c>
      <c r="AP2361">
        <v>-4.4265336990356445</v>
      </c>
      <c r="AQ2361">
        <v>-4.3907785415649414</v>
      </c>
      <c r="AR2361">
        <v>-4.4998984336853027</v>
      </c>
      <c r="AS2361">
        <v>-4.6285624504089355</v>
      </c>
      <c r="AT2361">
        <v>-4.696019172668457</v>
      </c>
      <c r="AU2361">
        <v>-4.6325898170471191</v>
      </c>
      <c r="AV2361">
        <v>18.67591667175293</v>
      </c>
      <c r="AW2361">
        <v>69.067581176757812</v>
      </c>
      <c r="AX2361">
        <v>68.944496154785156</v>
      </c>
      <c r="AY2361">
        <v>67.966064453125</v>
      </c>
      <c r="AZ2361">
        <v>68.037460327148438</v>
      </c>
      <c r="BA2361">
        <v>68.064033508300781</v>
      </c>
      <c r="BB2361">
        <v>19.291017532348633</v>
      </c>
      <c r="BC2361">
        <v>-3.1083920001983643</v>
      </c>
      <c r="BD2361">
        <v>-3.2003569602966309</v>
      </c>
      <c r="BE2361">
        <v>-3.0541238784790039</v>
      </c>
      <c r="BF2361">
        <v>-3.1647946834564209</v>
      </c>
      <c r="BG2361">
        <v>-3.6598565578460693</v>
      </c>
      <c r="BH2361">
        <v>-2.1264903545379639</v>
      </c>
      <c r="BI2361">
        <v>-2.0873665809631348</v>
      </c>
      <c r="BJ2361">
        <v>-2.0750381946563721</v>
      </c>
      <c r="BK2361">
        <v>-2.0815584659576416</v>
      </c>
      <c r="BL2361">
        <v>-2.1310648918151855</v>
      </c>
      <c r="BM2361">
        <v>-2.202836275100708</v>
      </c>
      <c r="BN2361">
        <v>-2.2523171901702881</v>
      </c>
      <c r="BO2361">
        <v>-2.2009875774383545</v>
      </c>
      <c r="BP2361">
        <v>-2.2468116283416748</v>
      </c>
      <c r="BQ2361">
        <v>-2.3049671649932861</v>
      </c>
      <c r="BR2361">
        <v>-2.3192660808563232</v>
      </c>
      <c r="BS2361">
        <v>-2.2995584011077881</v>
      </c>
      <c r="BT2361">
        <v>21.585512161254883</v>
      </c>
      <c r="BU2361">
        <v>72.657516479492187</v>
      </c>
      <c r="BV2361">
        <v>72.519981384277344</v>
      </c>
      <c r="BW2361">
        <v>71.582405090332031</v>
      </c>
      <c r="BX2361">
        <v>71.704216003417969</v>
      </c>
      <c r="BY2361">
        <v>71.731971740722656</v>
      </c>
      <c r="BZ2361">
        <v>22.326122283935547</v>
      </c>
      <c r="CA2361">
        <v>-0.34397038817405701</v>
      </c>
      <c r="CB2361">
        <v>-0.41865825653076172</v>
      </c>
      <c r="CC2361">
        <v>-0.31905490159988403</v>
      </c>
      <c r="CD2361">
        <v>-0.51325523853302002</v>
      </c>
      <c r="CE2361">
        <v>-0.9542081356048584</v>
      </c>
      <c r="CF2361">
        <v>-0.600757896900177</v>
      </c>
      <c r="CG2361">
        <v>-0.57686018943786621</v>
      </c>
      <c r="CH2361">
        <v>-0.5846213698387146</v>
      </c>
      <c r="CI2361">
        <v>-0.59648704528808594</v>
      </c>
      <c r="CJ2361">
        <v>-0.64649617671966553</v>
      </c>
      <c r="CK2361">
        <v>-0.69520258903503418</v>
      </c>
      <c r="CL2361">
        <v>-0.74646145105361938</v>
      </c>
      <c r="CM2361">
        <v>-0.68434524536132813</v>
      </c>
      <c r="CN2361">
        <v>-0.68633067607879639</v>
      </c>
      <c r="CO2361">
        <v>-0.69565224647521973</v>
      </c>
      <c r="CP2361">
        <v>-0.6731339693069458</v>
      </c>
      <c r="CQ2361">
        <v>-0.6837080717086792</v>
      </c>
      <c r="CR2361">
        <v>23.600688934326172</v>
      </c>
      <c r="CS2361">
        <v>75.143898010253906</v>
      </c>
      <c r="CT2361">
        <v>74.996353149414063</v>
      </c>
      <c r="CU2361">
        <v>74.087074279785156</v>
      </c>
      <c r="CV2361">
        <v>74.243804931640625</v>
      </c>
      <c r="CW2361">
        <v>74.272369384765625</v>
      </c>
      <c r="CX2361">
        <v>24.428228378295898</v>
      </c>
      <c r="CY2361">
        <v>1.5706595182418823</v>
      </c>
      <c r="CZ2361">
        <v>1.5079377889633179</v>
      </c>
      <c r="DA2361">
        <v>1.5752454996109009</v>
      </c>
      <c r="DB2361">
        <v>1.3231929540634155</v>
      </c>
      <c r="DC2361">
        <v>0.91971564292907715</v>
      </c>
      <c r="DD2361">
        <v>0.92497456073760986</v>
      </c>
      <c r="DE2361">
        <v>0.93364614248275757</v>
      </c>
      <c r="DF2361">
        <v>0.90579551458358765</v>
      </c>
      <c r="DG2361">
        <v>0.88858431577682495</v>
      </c>
      <c r="DH2361">
        <v>0.83807259798049927</v>
      </c>
      <c r="DI2361">
        <v>0.81243115663528442</v>
      </c>
      <c r="DJ2361">
        <v>0.75939428806304932</v>
      </c>
      <c r="DK2361">
        <v>0.83229714632034302</v>
      </c>
      <c r="DL2361">
        <v>0.87415027618408203</v>
      </c>
      <c r="DM2361">
        <v>0.91366267204284668</v>
      </c>
      <c r="DN2361">
        <v>0.97299808263778687</v>
      </c>
      <c r="DO2361">
        <v>0.93214225769042969</v>
      </c>
      <c r="DP2361">
        <v>25.615865707397461</v>
      </c>
      <c r="DQ2361">
        <v>77.630271911621094</v>
      </c>
      <c r="DR2361">
        <v>77.472724914550781</v>
      </c>
      <c r="DS2361">
        <v>76.591743469238281</v>
      </c>
      <c r="DT2361">
        <v>76.783393859863281</v>
      </c>
      <c r="DU2361">
        <v>76.812774658203125</v>
      </c>
      <c r="DV2361">
        <v>26.530332565307617</v>
      </c>
      <c r="DW2361">
        <v>3.4852893352508545</v>
      </c>
      <c r="DX2361">
        <v>3.4345340728759766</v>
      </c>
      <c r="DY2361">
        <v>3.4695460796356201</v>
      </c>
      <c r="DZ2361">
        <v>3.1596410274505615</v>
      </c>
      <c r="EA2361">
        <v>2.7936394214630127</v>
      </c>
      <c r="EB2361">
        <v>3.12788987159729</v>
      </c>
      <c r="EC2361">
        <v>3.1145772933959961</v>
      </c>
      <c r="ED2361">
        <v>3.0577208995819092</v>
      </c>
      <c r="EE2361">
        <v>3.0327916145324707</v>
      </c>
      <c r="EF2361">
        <v>2.9815540313720703</v>
      </c>
      <c r="EG2361">
        <v>2.9892148971557617</v>
      </c>
      <c r="EH2361">
        <v>2.9336106777191162</v>
      </c>
      <c r="EI2361">
        <v>3.0220878124237061</v>
      </c>
      <c r="EJ2361">
        <v>3.1272368431091309</v>
      </c>
      <c r="EK2361">
        <v>3.237257719039917</v>
      </c>
      <c r="EL2361">
        <v>3.3497512340545654</v>
      </c>
      <c r="EM2361">
        <v>3.2651734352111816</v>
      </c>
      <c r="EN2361">
        <v>28.525463104248047</v>
      </c>
      <c r="EO2361">
        <v>81.220207214355469</v>
      </c>
      <c r="EP2361">
        <v>81.048210144042969</v>
      </c>
      <c r="EQ2361">
        <v>80.208084106445313</v>
      </c>
      <c r="ER2361">
        <v>80.450157165527344</v>
      </c>
      <c r="ES2361">
        <v>80.480712890625</v>
      </c>
      <c r="ET2361">
        <v>29.565437316894531</v>
      </c>
      <c r="EU2361">
        <v>6.2497110366821289</v>
      </c>
      <c r="EV2361">
        <v>6.2162327766418457</v>
      </c>
      <c r="EW2361">
        <v>6.2046151161193848</v>
      </c>
      <c r="EX2361">
        <v>5.811180591583252</v>
      </c>
      <c r="EY2361">
        <v>5.4992876052856445</v>
      </c>
      <c r="EZ2361">
        <v>75.936042785644531</v>
      </c>
      <c r="FA2361">
        <v>74.947067260742188</v>
      </c>
      <c r="FB2361">
        <v>73.951240539550781</v>
      </c>
      <c r="FC2361">
        <v>73.042839050292969</v>
      </c>
      <c r="FD2361">
        <v>72.236366271972656</v>
      </c>
      <c r="FE2361">
        <v>71.624832153320313</v>
      </c>
      <c r="FF2361">
        <v>71.148361206054688</v>
      </c>
      <c r="FG2361">
        <v>71.489974975585938</v>
      </c>
      <c r="FH2361">
        <v>74.299461364746094</v>
      </c>
      <c r="FI2361">
        <v>78.721275329589844</v>
      </c>
      <c r="FJ2361">
        <v>83.077529907226562</v>
      </c>
      <c r="FK2361">
        <v>86.660636901855469</v>
      </c>
      <c r="FL2361">
        <v>89.163009643554688</v>
      </c>
      <c r="FM2361">
        <v>90.848731994628906</v>
      </c>
      <c r="FN2361">
        <v>92.566703796386719</v>
      </c>
      <c r="FO2361">
        <v>93.016822814941406</v>
      </c>
      <c r="FP2361">
        <v>93.63702392578125</v>
      </c>
      <c r="FQ2361">
        <v>92.567192077636719</v>
      </c>
      <c r="FR2361">
        <v>91.01153564453125</v>
      </c>
      <c r="FS2361">
        <v>89.029342651367188</v>
      </c>
      <c r="FT2361">
        <v>85.998390197753906</v>
      </c>
      <c r="FU2361">
        <v>83.208976745605469</v>
      </c>
      <c r="FV2361">
        <v>81.306869506835938</v>
      </c>
      <c r="FW2361">
        <v>79.927017211914063</v>
      </c>
      <c r="FX2361">
        <v>1131</v>
      </c>
      <c r="FY2361">
        <v>3.749273344874382E-2</v>
      </c>
      <c r="FZ2361">
        <v>1</v>
      </c>
    </row>
    <row r="2362" spans="1:182" x14ac:dyDescent="0.2">
      <c r="A2362" t="s">
        <v>245</v>
      </c>
      <c r="B2362" t="s">
        <v>252</v>
      </c>
      <c r="C2362" t="s">
        <v>218</v>
      </c>
      <c r="D2362" t="s">
        <v>42</v>
      </c>
      <c r="E2362">
        <v>2017</v>
      </c>
      <c r="F2362" t="s">
        <v>228</v>
      </c>
      <c r="G2362" t="s">
        <v>246</v>
      </c>
      <c r="H2362" t="s">
        <v>226</v>
      </c>
      <c r="I2362">
        <v>751.67</v>
      </c>
      <c r="L2362">
        <v>208.96175677447428</v>
      </c>
      <c r="M2362">
        <v>204.546421959214</v>
      </c>
      <c r="N2362">
        <v>200.99296035775876</v>
      </c>
      <c r="O2362">
        <v>200.2445942188088</v>
      </c>
      <c r="P2362">
        <v>204.5763063751792</v>
      </c>
      <c r="Q2362">
        <v>213.735163163773</v>
      </c>
      <c r="R2362">
        <v>225.57276028021249</v>
      </c>
      <c r="S2362">
        <v>231.15671744383911</v>
      </c>
      <c r="T2362">
        <v>237.63227119464329</v>
      </c>
      <c r="U2362">
        <v>244.73022616891987</v>
      </c>
      <c r="V2362">
        <v>253.56569031107443</v>
      </c>
      <c r="W2362">
        <v>255.77083985807502</v>
      </c>
      <c r="X2362">
        <v>255.03593165464605</v>
      </c>
      <c r="Y2362">
        <v>257.38660682430714</v>
      </c>
      <c r="Z2362">
        <v>259.25548986451116</v>
      </c>
      <c r="AA2362">
        <v>258.82282336963493</v>
      </c>
      <c r="AB2362">
        <v>259.30913916559109</v>
      </c>
      <c r="AC2362">
        <v>255.79447387316225</v>
      </c>
      <c r="AD2362">
        <v>253.78939875805864</v>
      </c>
      <c r="AE2362">
        <v>256.74756795771043</v>
      </c>
      <c r="AF2362">
        <v>254.21945580753749</v>
      </c>
      <c r="AG2362">
        <v>242.24609964356335</v>
      </c>
      <c r="AH2362">
        <v>228.60440738349146</v>
      </c>
      <c r="AI2362">
        <v>218.66148397576822</v>
      </c>
      <c r="AJ2362">
        <v>-4.3294057846069336</v>
      </c>
      <c r="AK2362">
        <v>-4.2682976722717285</v>
      </c>
      <c r="AL2362">
        <v>-4.2269635200500488</v>
      </c>
      <c r="AM2362">
        <v>-4.2257657051086426</v>
      </c>
      <c r="AN2362">
        <v>-4.2745466232299805</v>
      </c>
      <c r="AO2362">
        <v>-4.3796200752258301</v>
      </c>
      <c r="AP2362">
        <v>-4.4265336990356445</v>
      </c>
      <c r="AQ2362">
        <v>-4.3907785415649414</v>
      </c>
      <c r="AR2362">
        <v>-4.4998984336853027</v>
      </c>
      <c r="AS2362">
        <v>-4.6285624504089355</v>
      </c>
      <c r="AT2362">
        <v>-4.696019172668457</v>
      </c>
      <c r="AU2362">
        <v>-4.6325898170471191</v>
      </c>
      <c r="AV2362">
        <v>18.67591667175293</v>
      </c>
      <c r="AW2362">
        <v>69.067581176757812</v>
      </c>
      <c r="AX2362">
        <v>68.944496154785156</v>
      </c>
      <c r="AY2362">
        <v>67.966064453125</v>
      </c>
      <c r="AZ2362">
        <v>68.037460327148438</v>
      </c>
      <c r="BA2362">
        <v>68.064033508300781</v>
      </c>
      <c r="BB2362">
        <v>19.291017532348633</v>
      </c>
      <c r="BC2362">
        <v>-3.1083920001983643</v>
      </c>
      <c r="BD2362">
        <v>-3.2003569602966309</v>
      </c>
      <c r="BE2362">
        <v>-3.0541238784790039</v>
      </c>
      <c r="BF2362">
        <v>-3.1647946834564209</v>
      </c>
      <c r="BG2362">
        <v>-3.6598565578460693</v>
      </c>
      <c r="BH2362">
        <v>-2.1264903545379639</v>
      </c>
      <c r="BI2362">
        <v>-2.0873665809631348</v>
      </c>
      <c r="BJ2362">
        <v>-2.0750381946563721</v>
      </c>
      <c r="BK2362">
        <v>-2.0815584659576416</v>
      </c>
      <c r="BL2362">
        <v>-2.1310648918151855</v>
      </c>
      <c r="BM2362">
        <v>-2.202836275100708</v>
      </c>
      <c r="BN2362">
        <v>-2.2523171901702881</v>
      </c>
      <c r="BO2362">
        <v>-2.2009875774383545</v>
      </c>
      <c r="BP2362">
        <v>-2.2468116283416748</v>
      </c>
      <c r="BQ2362">
        <v>-2.3049671649932861</v>
      </c>
      <c r="BR2362">
        <v>-2.3192660808563232</v>
      </c>
      <c r="BS2362">
        <v>-2.2995584011077881</v>
      </c>
      <c r="BT2362">
        <v>21.585512161254883</v>
      </c>
      <c r="BU2362">
        <v>72.657516479492187</v>
      </c>
      <c r="BV2362">
        <v>72.519981384277344</v>
      </c>
      <c r="BW2362">
        <v>71.582405090332031</v>
      </c>
      <c r="BX2362">
        <v>71.704216003417969</v>
      </c>
      <c r="BY2362">
        <v>71.731971740722656</v>
      </c>
      <c r="BZ2362">
        <v>22.326122283935547</v>
      </c>
      <c r="CA2362">
        <v>-0.34397038817405701</v>
      </c>
      <c r="CB2362">
        <v>-0.41865825653076172</v>
      </c>
      <c r="CC2362">
        <v>-0.31905490159988403</v>
      </c>
      <c r="CD2362">
        <v>-0.51325523853302002</v>
      </c>
      <c r="CE2362">
        <v>-0.9542081356048584</v>
      </c>
      <c r="CF2362">
        <v>-0.600757896900177</v>
      </c>
      <c r="CG2362">
        <v>-0.57686018943786621</v>
      </c>
      <c r="CH2362">
        <v>-0.5846213698387146</v>
      </c>
      <c r="CI2362">
        <v>-0.59648704528808594</v>
      </c>
      <c r="CJ2362">
        <v>-0.64649617671966553</v>
      </c>
      <c r="CK2362">
        <v>-0.69520258903503418</v>
      </c>
      <c r="CL2362">
        <v>-0.74646145105361938</v>
      </c>
      <c r="CM2362">
        <v>-0.68434524536132813</v>
      </c>
      <c r="CN2362">
        <v>-0.68633067607879639</v>
      </c>
      <c r="CO2362">
        <v>-0.69565224647521973</v>
      </c>
      <c r="CP2362">
        <v>-0.6731339693069458</v>
      </c>
      <c r="CQ2362">
        <v>-0.6837080717086792</v>
      </c>
      <c r="CR2362">
        <v>23.600688934326172</v>
      </c>
      <c r="CS2362">
        <v>75.143898010253906</v>
      </c>
      <c r="CT2362">
        <v>74.996353149414063</v>
      </c>
      <c r="CU2362">
        <v>74.087074279785156</v>
      </c>
      <c r="CV2362">
        <v>74.243804931640625</v>
      </c>
      <c r="CW2362">
        <v>74.272369384765625</v>
      </c>
      <c r="CX2362">
        <v>24.428228378295898</v>
      </c>
      <c r="CY2362">
        <v>1.5706595182418823</v>
      </c>
      <c r="CZ2362">
        <v>1.5079377889633179</v>
      </c>
      <c r="DA2362">
        <v>1.5752454996109009</v>
      </c>
      <c r="DB2362">
        <v>1.3231929540634155</v>
      </c>
      <c r="DC2362">
        <v>0.91971564292907715</v>
      </c>
      <c r="DD2362">
        <v>0.92497456073760986</v>
      </c>
      <c r="DE2362">
        <v>0.93364614248275757</v>
      </c>
      <c r="DF2362">
        <v>0.90579551458358765</v>
      </c>
      <c r="DG2362">
        <v>0.88858431577682495</v>
      </c>
      <c r="DH2362">
        <v>0.83807259798049927</v>
      </c>
      <c r="DI2362">
        <v>0.81243115663528442</v>
      </c>
      <c r="DJ2362">
        <v>0.75939428806304932</v>
      </c>
      <c r="DK2362">
        <v>0.83229714632034302</v>
      </c>
      <c r="DL2362">
        <v>0.87415027618408203</v>
      </c>
      <c r="DM2362">
        <v>0.91366267204284668</v>
      </c>
      <c r="DN2362">
        <v>0.97299808263778687</v>
      </c>
      <c r="DO2362">
        <v>0.93214225769042969</v>
      </c>
      <c r="DP2362">
        <v>25.615865707397461</v>
      </c>
      <c r="DQ2362">
        <v>77.630271911621094</v>
      </c>
      <c r="DR2362">
        <v>77.472724914550781</v>
      </c>
      <c r="DS2362">
        <v>76.591743469238281</v>
      </c>
      <c r="DT2362">
        <v>76.783393859863281</v>
      </c>
      <c r="DU2362">
        <v>76.812774658203125</v>
      </c>
      <c r="DV2362">
        <v>26.530332565307617</v>
      </c>
      <c r="DW2362">
        <v>3.4852893352508545</v>
      </c>
      <c r="DX2362">
        <v>3.4345340728759766</v>
      </c>
      <c r="DY2362">
        <v>3.4695460796356201</v>
      </c>
      <c r="DZ2362">
        <v>3.1596410274505615</v>
      </c>
      <c r="EA2362">
        <v>2.7936394214630127</v>
      </c>
      <c r="EB2362">
        <v>3.12788987159729</v>
      </c>
      <c r="EC2362">
        <v>3.1145772933959961</v>
      </c>
      <c r="ED2362">
        <v>3.0577208995819092</v>
      </c>
      <c r="EE2362">
        <v>3.0327916145324707</v>
      </c>
      <c r="EF2362">
        <v>2.9815540313720703</v>
      </c>
      <c r="EG2362">
        <v>2.9892148971557617</v>
      </c>
      <c r="EH2362">
        <v>2.9336106777191162</v>
      </c>
      <c r="EI2362">
        <v>3.0220878124237061</v>
      </c>
      <c r="EJ2362">
        <v>3.1272368431091309</v>
      </c>
      <c r="EK2362">
        <v>3.237257719039917</v>
      </c>
      <c r="EL2362">
        <v>3.3497512340545654</v>
      </c>
      <c r="EM2362">
        <v>3.2651734352111816</v>
      </c>
      <c r="EN2362">
        <v>28.525463104248047</v>
      </c>
      <c r="EO2362">
        <v>81.220207214355469</v>
      </c>
      <c r="EP2362">
        <v>81.048210144042969</v>
      </c>
      <c r="EQ2362">
        <v>80.208084106445313</v>
      </c>
      <c r="ER2362">
        <v>80.450157165527344</v>
      </c>
      <c r="ES2362">
        <v>80.480712890625</v>
      </c>
      <c r="ET2362">
        <v>29.565437316894531</v>
      </c>
      <c r="EU2362">
        <v>6.2497110366821289</v>
      </c>
      <c r="EV2362">
        <v>6.2162327766418457</v>
      </c>
      <c r="EW2362">
        <v>6.2046151161193848</v>
      </c>
      <c r="EX2362">
        <v>5.811180591583252</v>
      </c>
      <c r="EY2362">
        <v>5.4992876052856445</v>
      </c>
      <c r="EZ2362">
        <v>75.936042785644531</v>
      </c>
      <c r="FA2362">
        <v>74.947067260742188</v>
      </c>
      <c r="FB2362">
        <v>73.951240539550781</v>
      </c>
      <c r="FC2362">
        <v>73.042839050292969</v>
      </c>
      <c r="FD2362">
        <v>72.236366271972656</v>
      </c>
      <c r="FE2362">
        <v>71.624832153320313</v>
      </c>
      <c r="FF2362">
        <v>71.148361206054688</v>
      </c>
      <c r="FG2362">
        <v>71.489974975585938</v>
      </c>
      <c r="FH2362">
        <v>74.299461364746094</v>
      </c>
      <c r="FI2362">
        <v>78.721275329589844</v>
      </c>
      <c r="FJ2362">
        <v>83.077529907226562</v>
      </c>
      <c r="FK2362">
        <v>86.660636901855469</v>
      </c>
      <c r="FL2362">
        <v>89.163009643554688</v>
      </c>
      <c r="FM2362">
        <v>90.848731994628906</v>
      </c>
      <c r="FN2362">
        <v>92.566703796386719</v>
      </c>
      <c r="FO2362">
        <v>93.016822814941406</v>
      </c>
      <c r="FP2362">
        <v>93.63702392578125</v>
      </c>
      <c r="FQ2362">
        <v>92.567192077636719</v>
      </c>
      <c r="FR2362">
        <v>91.01153564453125</v>
      </c>
      <c r="FS2362">
        <v>89.029342651367188</v>
      </c>
      <c r="FT2362">
        <v>85.998390197753906</v>
      </c>
      <c r="FU2362">
        <v>83.208976745605469</v>
      </c>
      <c r="FV2362">
        <v>81.306869506835938</v>
      </c>
      <c r="FW2362">
        <v>79.927017211914063</v>
      </c>
      <c r="FX2362">
        <v>1131</v>
      </c>
      <c r="FY2362">
        <v>3.749273344874382E-2</v>
      </c>
      <c r="FZ2362">
        <v>1</v>
      </c>
    </row>
    <row r="2363" spans="1:182" x14ac:dyDescent="0.2">
      <c r="A2363" t="s">
        <v>245</v>
      </c>
      <c r="B2363" t="s">
        <v>252</v>
      </c>
      <c r="C2363" t="s">
        <v>218</v>
      </c>
      <c r="D2363" t="s">
        <v>43</v>
      </c>
      <c r="E2363">
        <v>2015</v>
      </c>
      <c r="F2363" t="s">
        <v>228</v>
      </c>
      <c r="G2363" t="s">
        <v>246</v>
      </c>
      <c r="H2363" t="s">
        <v>226</v>
      </c>
      <c r="I2363">
        <v>751.67</v>
      </c>
      <c r="L2363">
        <v>208.855544989218</v>
      </c>
      <c r="M2363">
        <v>204.53263652638282</v>
      </c>
      <c r="N2363">
        <v>201.04147786131205</v>
      </c>
      <c r="O2363">
        <v>200.593770367562</v>
      </c>
      <c r="P2363">
        <v>205.2485737060035</v>
      </c>
      <c r="Q2363">
        <v>214.57979341596939</v>
      </c>
      <c r="R2363">
        <v>226.21893890842858</v>
      </c>
      <c r="S2363">
        <v>231.13428890640017</v>
      </c>
      <c r="T2363">
        <v>237.16219059284907</v>
      </c>
      <c r="U2363">
        <v>243.99950299530934</v>
      </c>
      <c r="V2363">
        <v>252.89445949283419</v>
      </c>
      <c r="W2363">
        <v>256.47570223028373</v>
      </c>
      <c r="X2363">
        <v>256.60167619297033</v>
      </c>
      <c r="Y2363">
        <v>259.62188400879751</v>
      </c>
      <c r="Z2363">
        <v>260.64498010549659</v>
      </c>
      <c r="AA2363">
        <v>259.64058331751369</v>
      </c>
      <c r="AB2363">
        <v>258.67214589787301</v>
      </c>
      <c r="AC2363">
        <v>255.57017359787491</v>
      </c>
      <c r="AD2363">
        <v>254.61869899395353</v>
      </c>
      <c r="AE2363">
        <v>257.39917134532334</v>
      </c>
      <c r="AF2363">
        <v>254.02169155584713</v>
      </c>
      <c r="AG2363">
        <v>241.61147176466449</v>
      </c>
      <c r="AH2363">
        <v>227.63583379365357</v>
      </c>
      <c r="AI2363">
        <v>217.34072417040247</v>
      </c>
      <c r="AJ2363">
        <v>-4.4035491943359375</v>
      </c>
      <c r="AK2363">
        <v>-4.3521323204040527</v>
      </c>
      <c r="AL2363">
        <v>-4.3159527778625488</v>
      </c>
      <c r="AM2363">
        <v>-4.3210902214050293</v>
      </c>
      <c r="AN2363">
        <v>-4.3688898086547852</v>
      </c>
      <c r="AO2363">
        <v>-4.4682531356811523</v>
      </c>
      <c r="AP2363">
        <v>-4.4996309280395508</v>
      </c>
      <c r="AQ2363">
        <v>-4.4478445053100586</v>
      </c>
      <c r="AR2363">
        <v>-4.5203609466552734</v>
      </c>
      <c r="AS2363">
        <v>-4.6411309242248535</v>
      </c>
      <c r="AT2363">
        <v>-4.7090272903442383</v>
      </c>
      <c r="AU2363">
        <v>-4.7001066207885742</v>
      </c>
      <c r="AV2363">
        <v>18.620109558105469</v>
      </c>
      <c r="AW2363">
        <v>68.300399780273438</v>
      </c>
      <c r="AX2363">
        <v>67.862220764160156</v>
      </c>
      <c r="AY2363">
        <v>66.685859680175781</v>
      </c>
      <c r="AZ2363">
        <v>66.375236511230469</v>
      </c>
      <c r="BA2363">
        <v>66.696708679199219</v>
      </c>
      <c r="BB2363">
        <v>19.206077575683594</v>
      </c>
      <c r="BC2363">
        <v>-2.9411449432373047</v>
      </c>
      <c r="BD2363">
        <v>-3.0638210773468018</v>
      </c>
      <c r="BE2363">
        <v>-2.9339091777801514</v>
      </c>
      <c r="BF2363">
        <v>-3.0027751922607422</v>
      </c>
      <c r="BG2363">
        <v>-3.5128259658813477</v>
      </c>
      <c r="BH2363">
        <v>-2.1227080821990967</v>
      </c>
      <c r="BI2363">
        <v>-2.0887887477874756</v>
      </c>
      <c r="BJ2363">
        <v>-2.0786237716674805</v>
      </c>
      <c r="BK2363">
        <v>-2.0832986831665039</v>
      </c>
      <c r="BL2363">
        <v>-2.1318924427032471</v>
      </c>
      <c r="BM2363">
        <v>-2.2028043270111084</v>
      </c>
      <c r="BN2363">
        <v>-2.2431514263153076</v>
      </c>
      <c r="BO2363">
        <v>-2.1932284832000732</v>
      </c>
      <c r="BP2363">
        <v>-2.22088623046875</v>
      </c>
      <c r="BQ2363">
        <v>-2.2758855819702148</v>
      </c>
      <c r="BR2363">
        <v>-2.2933082580566406</v>
      </c>
      <c r="BS2363">
        <v>-2.3007972240447998</v>
      </c>
      <c r="BT2363">
        <v>21.622854232788086</v>
      </c>
      <c r="BU2363">
        <v>71.944175720214844</v>
      </c>
      <c r="BV2363">
        <v>71.490272521972656</v>
      </c>
      <c r="BW2363">
        <v>70.344192504882813</v>
      </c>
      <c r="BX2363">
        <v>70.074478149414062</v>
      </c>
      <c r="BY2363">
        <v>70.395927429199219</v>
      </c>
      <c r="BZ2363">
        <v>22.345481872558594</v>
      </c>
      <c r="CA2363">
        <v>-2.9265040531754494E-2</v>
      </c>
      <c r="CB2363">
        <v>-0.16039378941059113</v>
      </c>
      <c r="CC2363">
        <v>-9.1910503804683685E-2</v>
      </c>
      <c r="CD2363">
        <v>-0.26023519039154053</v>
      </c>
      <c r="CE2363">
        <v>-0.71077030897140503</v>
      </c>
      <c r="CF2363">
        <v>-0.54300415515899658</v>
      </c>
      <c r="CG2363">
        <v>-0.52120369672775269</v>
      </c>
      <c r="CH2363">
        <v>-0.52905648946762085</v>
      </c>
      <c r="CI2363">
        <v>-0.53341114521026611</v>
      </c>
      <c r="CJ2363">
        <v>-0.58255475759506226</v>
      </c>
      <c r="CK2363">
        <v>-0.63376140594482422</v>
      </c>
      <c r="CL2363">
        <v>-0.68032073974609375</v>
      </c>
      <c r="CM2363">
        <v>-0.63168847560882568</v>
      </c>
      <c r="CN2363">
        <v>-0.6282767653465271</v>
      </c>
      <c r="CO2363">
        <v>-0.63772404193878174</v>
      </c>
      <c r="CP2363">
        <v>-0.62018889188766479</v>
      </c>
      <c r="CQ2363">
        <v>-0.63904267549514771</v>
      </c>
      <c r="CR2363">
        <v>23.702547073364258</v>
      </c>
      <c r="CS2363">
        <v>74.467842102050781</v>
      </c>
      <c r="CT2363">
        <v>74.003059387207031</v>
      </c>
      <c r="CU2363">
        <v>72.877944946289063</v>
      </c>
      <c r="CV2363">
        <v>72.636566162109375</v>
      </c>
      <c r="CW2363">
        <v>72.957992553710938</v>
      </c>
      <c r="CX2363">
        <v>24.519824981689453</v>
      </c>
      <c r="CY2363">
        <v>1.9874941110610962</v>
      </c>
      <c r="CZ2363">
        <v>1.8505110740661621</v>
      </c>
      <c r="DA2363">
        <v>1.8764492273330688</v>
      </c>
      <c r="DB2363">
        <v>1.6392395496368408</v>
      </c>
      <c r="DC2363">
        <v>1.2299249172210693</v>
      </c>
      <c r="DD2363">
        <v>1.036699652671814</v>
      </c>
      <c r="DE2363">
        <v>1.0463812351226807</v>
      </c>
      <c r="DF2363">
        <v>1.0205109119415283</v>
      </c>
      <c r="DG2363">
        <v>1.0164763927459717</v>
      </c>
      <c r="DH2363">
        <v>0.96678286790847778</v>
      </c>
      <c r="DI2363">
        <v>0.93528163433074951</v>
      </c>
      <c r="DJ2363">
        <v>0.88251006603240967</v>
      </c>
      <c r="DK2363">
        <v>0.92985153198242188</v>
      </c>
      <c r="DL2363">
        <v>0.96433252096176147</v>
      </c>
      <c r="DM2363">
        <v>1.0004374980926514</v>
      </c>
      <c r="DN2363">
        <v>1.0529305934906006</v>
      </c>
      <c r="DO2363">
        <v>1.0227118730545044</v>
      </c>
      <c r="DP2363">
        <v>25.78223991394043</v>
      </c>
      <c r="DQ2363">
        <v>76.991508483886719</v>
      </c>
      <c r="DR2363">
        <v>76.515838623046875</v>
      </c>
      <c r="DS2363">
        <v>75.411697387695313</v>
      </c>
      <c r="DT2363">
        <v>75.198654174804687</v>
      </c>
      <c r="DU2363">
        <v>75.520057678222656</v>
      </c>
      <c r="DV2363">
        <v>26.694168090820312</v>
      </c>
      <c r="DW2363">
        <v>4.0042533874511719</v>
      </c>
      <c r="DX2363">
        <v>3.8614158630371094</v>
      </c>
      <c r="DY2363">
        <v>3.84480881690979</v>
      </c>
      <c r="DZ2363">
        <v>3.5387144088745117</v>
      </c>
      <c r="EA2363">
        <v>3.1706202030181885</v>
      </c>
      <c r="EB2363">
        <v>3.3175411224365234</v>
      </c>
      <c r="EC2363">
        <v>3.3097250461578369</v>
      </c>
      <c r="ED2363">
        <v>3.2578399181365967</v>
      </c>
      <c r="EE2363">
        <v>3.2542679309844971</v>
      </c>
      <c r="EF2363">
        <v>3.2037804126739502</v>
      </c>
      <c r="EG2363">
        <v>3.200730562210083</v>
      </c>
      <c r="EH2363">
        <v>3.1389894485473633</v>
      </c>
      <c r="EI2363">
        <v>3.1844673156738281</v>
      </c>
      <c r="EJ2363">
        <v>3.2638075351715088</v>
      </c>
      <c r="EK2363">
        <v>3.3656826019287109</v>
      </c>
      <c r="EL2363">
        <v>3.4686493873596191</v>
      </c>
      <c r="EM2363">
        <v>3.4220213890075684</v>
      </c>
      <c r="EN2363">
        <v>28.78498649597168</v>
      </c>
      <c r="EO2363">
        <v>80.635284423828125</v>
      </c>
      <c r="EP2363">
        <v>80.143890380859375</v>
      </c>
      <c r="EQ2363">
        <v>79.070030212402344</v>
      </c>
      <c r="ER2363">
        <v>78.897895812988281</v>
      </c>
      <c r="ES2363">
        <v>79.219276428222656</v>
      </c>
      <c r="ET2363">
        <v>29.833574295043945</v>
      </c>
      <c r="EU2363">
        <v>6.9161334037780762</v>
      </c>
      <c r="EV2363">
        <v>6.7648429870605469</v>
      </c>
      <c r="EW2363">
        <v>6.6868076324462891</v>
      </c>
      <c r="EX2363">
        <v>6.2812542915344238</v>
      </c>
      <c r="EY2363">
        <v>5.9726758003234863</v>
      </c>
      <c r="EZ2363">
        <v>78.414436340332031</v>
      </c>
      <c r="FA2363">
        <v>77.443634033203125</v>
      </c>
      <c r="FB2363">
        <v>76.554191589355469</v>
      </c>
      <c r="FC2363">
        <v>75.796470642089844</v>
      </c>
      <c r="FD2363">
        <v>75.111526489257813</v>
      </c>
      <c r="FE2363">
        <v>74.421562194824219</v>
      </c>
      <c r="FF2363">
        <v>73.814262390136719</v>
      </c>
      <c r="FG2363">
        <v>73.842857360839844</v>
      </c>
      <c r="FH2363">
        <v>76.456230163574219</v>
      </c>
      <c r="FI2363">
        <v>80.470771789550781</v>
      </c>
      <c r="FJ2363">
        <v>84.72174072265625</v>
      </c>
      <c r="FK2363">
        <v>88.996391296386719</v>
      </c>
      <c r="FL2363">
        <v>92.240142822265625</v>
      </c>
      <c r="FM2363">
        <v>94.746414184570313</v>
      </c>
      <c r="FN2363">
        <v>96.078498840332031</v>
      </c>
      <c r="FO2363">
        <v>96.132255554199219</v>
      </c>
      <c r="FP2363">
        <v>95.657615661621094</v>
      </c>
      <c r="FQ2363">
        <v>94.484428405761719</v>
      </c>
      <c r="FR2363">
        <v>93.636436462402344</v>
      </c>
      <c r="FS2363">
        <v>91.217765808105469</v>
      </c>
      <c r="FT2363">
        <v>87.572921752929688</v>
      </c>
      <c r="FU2363">
        <v>84.562507629394531</v>
      </c>
      <c r="FV2363">
        <v>82.4949951171875</v>
      </c>
      <c r="FW2363">
        <v>80.851776123046875</v>
      </c>
      <c r="FX2363">
        <v>1131</v>
      </c>
      <c r="FY2363">
        <v>3.749273344874382E-2</v>
      </c>
      <c r="FZ2363">
        <v>1</v>
      </c>
    </row>
    <row r="2364" spans="1:182" x14ac:dyDescent="0.2">
      <c r="A2364" t="s">
        <v>245</v>
      </c>
      <c r="B2364" t="s">
        <v>252</v>
      </c>
      <c r="C2364" t="s">
        <v>218</v>
      </c>
      <c r="D2364" t="s">
        <v>43</v>
      </c>
      <c r="E2364">
        <v>2016</v>
      </c>
      <c r="F2364" t="s">
        <v>228</v>
      </c>
      <c r="G2364" t="s">
        <v>246</v>
      </c>
      <c r="H2364" t="s">
        <v>226</v>
      </c>
      <c r="I2364">
        <v>751.67</v>
      </c>
      <c r="L2364">
        <v>208.855544989218</v>
      </c>
      <c r="M2364">
        <v>204.53263652638282</v>
      </c>
      <c r="N2364">
        <v>201.04147786131205</v>
      </c>
      <c r="O2364">
        <v>200.593770367562</v>
      </c>
      <c r="P2364">
        <v>205.2485737060035</v>
      </c>
      <c r="Q2364">
        <v>214.57979341596939</v>
      </c>
      <c r="R2364">
        <v>226.21893890842858</v>
      </c>
      <c r="S2364">
        <v>231.13428890640017</v>
      </c>
      <c r="T2364">
        <v>237.16219059284907</v>
      </c>
      <c r="U2364">
        <v>243.99950299530934</v>
      </c>
      <c r="V2364">
        <v>252.89445949283419</v>
      </c>
      <c r="W2364">
        <v>256.47570223028373</v>
      </c>
      <c r="X2364">
        <v>256.60167619297033</v>
      </c>
      <c r="Y2364">
        <v>259.62188400879751</v>
      </c>
      <c r="Z2364">
        <v>260.64498010549659</v>
      </c>
      <c r="AA2364">
        <v>259.64058331751369</v>
      </c>
      <c r="AB2364">
        <v>258.67214589787301</v>
      </c>
      <c r="AC2364">
        <v>255.57017359787491</v>
      </c>
      <c r="AD2364">
        <v>254.61869899395353</v>
      </c>
      <c r="AE2364">
        <v>257.39917134532334</v>
      </c>
      <c r="AF2364">
        <v>254.02169155584713</v>
      </c>
      <c r="AG2364">
        <v>241.61147176466449</v>
      </c>
      <c r="AH2364">
        <v>227.63583379365357</v>
      </c>
      <c r="AI2364">
        <v>217.34072417040247</v>
      </c>
      <c r="AJ2364">
        <v>-4.4035491943359375</v>
      </c>
      <c r="AK2364">
        <v>-4.3521323204040527</v>
      </c>
      <c r="AL2364">
        <v>-4.3159527778625488</v>
      </c>
      <c r="AM2364">
        <v>-4.3210902214050293</v>
      </c>
      <c r="AN2364">
        <v>-4.3688898086547852</v>
      </c>
      <c r="AO2364">
        <v>-4.4682531356811523</v>
      </c>
      <c r="AP2364">
        <v>-4.4996309280395508</v>
      </c>
      <c r="AQ2364">
        <v>-4.4478445053100586</v>
      </c>
      <c r="AR2364">
        <v>-4.5203609466552734</v>
      </c>
      <c r="AS2364">
        <v>-4.6411309242248535</v>
      </c>
      <c r="AT2364">
        <v>-4.7090272903442383</v>
      </c>
      <c r="AU2364">
        <v>-4.7001066207885742</v>
      </c>
      <c r="AV2364">
        <v>18.620109558105469</v>
      </c>
      <c r="AW2364">
        <v>68.300399780273438</v>
      </c>
      <c r="AX2364">
        <v>67.862220764160156</v>
      </c>
      <c r="AY2364">
        <v>66.685859680175781</v>
      </c>
      <c r="AZ2364">
        <v>66.375236511230469</v>
      </c>
      <c r="BA2364">
        <v>66.696708679199219</v>
      </c>
      <c r="BB2364">
        <v>19.206077575683594</v>
      </c>
      <c r="BC2364">
        <v>-2.9411449432373047</v>
      </c>
      <c r="BD2364">
        <v>-3.0638210773468018</v>
      </c>
      <c r="BE2364">
        <v>-2.9339091777801514</v>
      </c>
      <c r="BF2364">
        <v>-3.0027751922607422</v>
      </c>
      <c r="BG2364">
        <v>-3.5128259658813477</v>
      </c>
      <c r="BH2364">
        <v>-2.1227080821990967</v>
      </c>
      <c r="BI2364">
        <v>-2.0887887477874756</v>
      </c>
      <c r="BJ2364">
        <v>-2.0786237716674805</v>
      </c>
      <c r="BK2364">
        <v>-2.0832986831665039</v>
      </c>
      <c r="BL2364">
        <v>-2.1318924427032471</v>
      </c>
      <c r="BM2364">
        <v>-2.2028043270111084</v>
      </c>
      <c r="BN2364">
        <v>-2.2431514263153076</v>
      </c>
      <c r="BO2364">
        <v>-2.1932284832000732</v>
      </c>
      <c r="BP2364">
        <v>-2.22088623046875</v>
      </c>
      <c r="BQ2364">
        <v>-2.2758855819702148</v>
      </c>
      <c r="BR2364">
        <v>-2.2933082580566406</v>
      </c>
      <c r="BS2364">
        <v>-2.3007972240447998</v>
      </c>
      <c r="BT2364">
        <v>21.622854232788086</v>
      </c>
      <c r="BU2364">
        <v>71.944175720214844</v>
      </c>
      <c r="BV2364">
        <v>71.490272521972656</v>
      </c>
      <c r="BW2364">
        <v>70.344192504882813</v>
      </c>
      <c r="BX2364">
        <v>70.074478149414062</v>
      </c>
      <c r="BY2364">
        <v>70.395927429199219</v>
      </c>
      <c r="BZ2364">
        <v>22.345481872558594</v>
      </c>
      <c r="CA2364">
        <v>-2.9265040531754494E-2</v>
      </c>
      <c r="CB2364">
        <v>-0.16039378941059113</v>
      </c>
      <c r="CC2364">
        <v>-9.1910503804683685E-2</v>
      </c>
      <c r="CD2364">
        <v>-0.26023519039154053</v>
      </c>
      <c r="CE2364">
        <v>-0.71077030897140503</v>
      </c>
      <c r="CF2364">
        <v>-0.54300415515899658</v>
      </c>
      <c r="CG2364">
        <v>-0.52120369672775269</v>
      </c>
      <c r="CH2364">
        <v>-0.52905648946762085</v>
      </c>
      <c r="CI2364">
        <v>-0.53341114521026611</v>
      </c>
      <c r="CJ2364">
        <v>-0.58255475759506226</v>
      </c>
      <c r="CK2364">
        <v>-0.63376140594482422</v>
      </c>
      <c r="CL2364">
        <v>-0.68032073974609375</v>
      </c>
      <c r="CM2364">
        <v>-0.63168847560882568</v>
      </c>
      <c r="CN2364">
        <v>-0.6282767653465271</v>
      </c>
      <c r="CO2364">
        <v>-0.63772404193878174</v>
      </c>
      <c r="CP2364">
        <v>-0.62018889188766479</v>
      </c>
      <c r="CQ2364">
        <v>-0.63904267549514771</v>
      </c>
      <c r="CR2364">
        <v>23.702547073364258</v>
      </c>
      <c r="CS2364">
        <v>74.467842102050781</v>
      </c>
      <c r="CT2364">
        <v>74.003059387207031</v>
      </c>
      <c r="CU2364">
        <v>72.877944946289063</v>
      </c>
      <c r="CV2364">
        <v>72.636566162109375</v>
      </c>
      <c r="CW2364">
        <v>72.957992553710938</v>
      </c>
      <c r="CX2364">
        <v>24.519824981689453</v>
      </c>
      <c r="CY2364">
        <v>1.9874941110610962</v>
      </c>
      <c r="CZ2364">
        <v>1.8505110740661621</v>
      </c>
      <c r="DA2364">
        <v>1.8764492273330688</v>
      </c>
      <c r="DB2364">
        <v>1.6392395496368408</v>
      </c>
      <c r="DC2364">
        <v>1.2299249172210693</v>
      </c>
      <c r="DD2364">
        <v>1.036699652671814</v>
      </c>
      <c r="DE2364">
        <v>1.0463812351226807</v>
      </c>
      <c r="DF2364">
        <v>1.0205109119415283</v>
      </c>
      <c r="DG2364">
        <v>1.0164763927459717</v>
      </c>
      <c r="DH2364">
        <v>0.96678286790847778</v>
      </c>
      <c r="DI2364">
        <v>0.93528163433074951</v>
      </c>
      <c r="DJ2364">
        <v>0.88251006603240967</v>
      </c>
      <c r="DK2364">
        <v>0.92985153198242188</v>
      </c>
      <c r="DL2364">
        <v>0.96433252096176147</v>
      </c>
      <c r="DM2364">
        <v>1.0004374980926514</v>
      </c>
      <c r="DN2364">
        <v>1.0529305934906006</v>
      </c>
      <c r="DO2364">
        <v>1.0227118730545044</v>
      </c>
      <c r="DP2364">
        <v>25.78223991394043</v>
      </c>
      <c r="DQ2364">
        <v>76.991508483886719</v>
      </c>
      <c r="DR2364">
        <v>76.515838623046875</v>
      </c>
      <c r="DS2364">
        <v>75.411697387695313</v>
      </c>
      <c r="DT2364">
        <v>75.198654174804687</v>
      </c>
      <c r="DU2364">
        <v>75.520057678222656</v>
      </c>
      <c r="DV2364">
        <v>26.694168090820312</v>
      </c>
      <c r="DW2364">
        <v>4.0042533874511719</v>
      </c>
      <c r="DX2364">
        <v>3.8614158630371094</v>
      </c>
      <c r="DY2364">
        <v>3.84480881690979</v>
      </c>
      <c r="DZ2364">
        <v>3.5387144088745117</v>
      </c>
      <c r="EA2364">
        <v>3.1706202030181885</v>
      </c>
      <c r="EB2364">
        <v>3.3175411224365234</v>
      </c>
      <c r="EC2364">
        <v>3.3097250461578369</v>
      </c>
      <c r="ED2364">
        <v>3.2578399181365967</v>
      </c>
      <c r="EE2364">
        <v>3.2542679309844971</v>
      </c>
      <c r="EF2364">
        <v>3.2037804126739502</v>
      </c>
      <c r="EG2364">
        <v>3.200730562210083</v>
      </c>
      <c r="EH2364">
        <v>3.1389894485473633</v>
      </c>
      <c r="EI2364">
        <v>3.1844673156738281</v>
      </c>
      <c r="EJ2364">
        <v>3.2638075351715088</v>
      </c>
      <c r="EK2364">
        <v>3.3656826019287109</v>
      </c>
      <c r="EL2364">
        <v>3.4686493873596191</v>
      </c>
      <c r="EM2364">
        <v>3.4220213890075684</v>
      </c>
      <c r="EN2364">
        <v>28.78498649597168</v>
      </c>
      <c r="EO2364">
        <v>80.635284423828125</v>
      </c>
      <c r="EP2364">
        <v>80.143890380859375</v>
      </c>
      <c r="EQ2364">
        <v>79.070030212402344</v>
      </c>
      <c r="ER2364">
        <v>78.897895812988281</v>
      </c>
      <c r="ES2364">
        <v>79.219276428222656</v>
      </c>
      <c r="ET2364">
        <v>29.833574295043945</v>
      </c>
      <c r="EU2364">
        <v>6.9161334037780762</v>
      </c>
      <c r="EV2364">
        <v>6.7648429870605469</v>
      </c>
      <c r="EW2364">
        <v>6.6868076324462891</v>
      </c>
      <c r="EX2364">
        <v>6.2812542915344238</v>
      </c>
      <c r="EY2364">
        <v>5.9726758003234863</v>
      </c>
      <c r="EZ2364">
        <v>78.414436340332031</v>
      </c>
      <c r="FA2364">
        <v>77.443634033203125</v>
      </c>
      <c r="FB2364">
        <v>76.554191589355469</v>
      </c>
      <c r="FC2364">
        <v>75.796470642089844</v>
      </c>
      <c r="FD2364">
        <v>75.111526489257813</v>
      </c>
      <c r="FE2364">
        <v>74.421562194824219</v>
      </c>
      <c r="FF2364">
        <v>73.814262390136719</v>
      </c>
      <c r="FG2364">
        <v>73.842857360839844</v>
      </c>
      <c r="FH2364">
        <v>76.456230163574219</v>
      </c>
      <c r="FI2364">
        <v>80.470771789550781</v>
      </c>
      <c r="FJ2364">
        <v>84.72174072265625</v>
      </c>
      <c r="FK2364">
        <v>88.996391296386719</v>
      </c>
      <c r="FL2364">
        <v>92.240142822265625</v>
      </c>
      <c r="FM2364">
        <v>94.746414184570313</v>
      </c>
      <c r="FN2364">
        <v>96.078498840332031</v>
      </c>
      <c r="FO2364">
        <v>96.132255554199219</v>
      </c>
      <c r="FP2364">
        <v>95.657615661621094</v>
      </c>
      <c r="FQ2364">
        <v>94.484428405761719</v>
      </c>
      <c r="FR2364">
        <v>93.636436462402344</v>
      </c>
      <c r="FS2364">
        <v>91.217765808105469</v>
      </c>
      <c r="FT2364">
        <v>87.572921752929688</v>
      </c>
      <c r="FU2364">
        <v>84.562507629394531</v>
      </c>
      <c r="FV2364">
        <v>82.4949951171875</v>
      </c>
      <c r="FW2364">
        <v>80.851776123046875</v>
      </c>
      <c r="FX2364">
        <v>1131</v>
      </c>
      <c r="FY2364">
        <v>3.749273344874382E-2</v>
      </c>
      <c r="FZ2364">
        <v>1</v>
      </c>
    </row>
    <row r="2365" spans="1:182" x14ac:dyDescent="0.2">
      <c r="A2365" t="s">
        <v>245</v>
      </c>
      <c r="B2365" t="s">
        <v>252</v>
      </c>
      <c r="C2365" t="s">
        <v>218</v>
      </c>
      <c r="D2365" t="s">
        <v>43</v>
      </c>
      <c r="E2365">
        <v>2017</v>
      </c>
      <c r="F2365" t="s">
        <v>228</v>
      </c>
      <c r="G2365" t="s">
        <v>246</v>
      </c>
      <c r="H2365" t="s">
        <v>226</v>
      </c>
      <c r="I2365">
        <v>751.67</v>
      </c>
      <c r="L2365">
        <v>208.855544989218</v>
      </c>
      <c r="M2365">
        <v>204.53263652638282</v>
      </c>
      <c r="N2365">
        <v>201.04147786131205</v>
      </c>
      <c r="O2365">
        <v>200.593770367562</v>
      </c>
      <c r="P2365">
        <v>205.2485737060035</v>
      </c>
      <c r="Q2365">
        <v>214.57979341596939</v>
      </c>
      <c r="R2365">
        <v>226.21893890842858</v>
      </c>
      <c r="S2365">
        <v>231.13428890640017</v>
      </c>
      <c r="T2365">
        <v>237.16219059284907</v>
      </c>
      <c r="U2365">
        <v>243.99950299530934</v>
      </c>
      <c r="V2365">
        <v>252.89445949283419</v>
      </c>
      <c r="W2365">
        <v>256.47570223028373</v>
      </c>
      <c r="X2365">
        <v>256.60167619297033</v>
      </c>
      <c r="Y2365">
        <v>259.62188400879751</v>
      </c>
      <c r="Z2365">
        <v>260.64498010549659</v>
      </c>
      <c r="AA2365">
        <v>259.64058331751369</v>
      </c>
      <c r="AB2365">
        <v>258.67214589787301</v>
      </c>
      <c r="AC2365">
        <v>255.57017359787491</v>
      </c>
      <c r="AD2365">
        <v>254.61869899395353</v>
      </c>
      <c r="AE2365">
        <v>257.39917134532334</v>
      </c>
      <c r="AF2365">
        <v>254.02169155584713</v>
      </c>
      <c r="AG2365">
        <v>241.61147176466449</v>
      </c>
      <c r="AH2365">
        <v>227.63583379365357</v>
      </c>
      <c r="AI2365">
        <v>217.34072417040247</v>
      </c>
      <c r="AJ2365">
        <v>-4.4035491943359375</v>
      </c>
      <c r="AK2365">
        <v>-4.3521323204040527</v>
      </c>
      <c r="AL2365">
        <v>-4.3159527778625488</v>
      </c>
      <c r="AM2365">
        <v>-4.3210902214050293</v>
      </c>
      <c r="AN2365">
        <v>-4.3688898086547852</v>
      </c>
      <c r="AO2365">
        <v>-4.4682531356811523</v>
      </c>
      <c r="AP2365">
        <v>-4.4996309280395508</v>
      </c>
      <c r="AQ2365">
        <v>-4.4478445053100586</v>
      </c>
      <c r="AR2365">
        <v>-4.5203609466552734</v>
      </c>
      <c r="AS2365">
        <v>-4.6411309242248535</v>
      </c>
      <c r="AT2365">
        <v>-4.7090272903442383</v>
      </c>
      <c r="AU2365">
        <v>-4.7001066207885742</v>
      </c>
      <c r="AV2365">
        <v>18.620109558105469</v>
      </c>
      <c r="AW2365">
        <v>68.300399780273438</v>
      </c>
      <c r="AX2365">
        <v>67.862220764160156</v>
      </c>
      <c r="AY2365">
        <v>66.685859680175781</v>
      </c>
      <c r="AZ2365">
        <v>66.375236511230469</v>
      </c>
      <c r="BA2365">
        <v>66.696708679199219</v>
      </c>
      <c r="BB2365">
        <v>19.206077575683594</v>
      </c>
      <c r="BC2365">
        <v>-2.9411449432373047</v>
      </c>
      <c r="BD2365">
        <v>-3.0638210773468018</v>
      </c>
      <c r="BE2365">
        <v>-2.9339091777801514</v>
      </c>
      <c r="BF2365">
        <v>-3.0027751922607422</v>
      </c>
      <c r="BG2365">
        <v>-3.5128259658813477</v>
      </c>
      <c r="BH2365">
        <v>-2.1227080821990967</v>
      </c>
      <c r="BI2365">
        <v>-2.0887887477874756</v>
      </c>
      <c r="BJ2365">
        <v>-2.0786237716674805</v>
      </c>
      <c r="BK2365">
        <v>-2.0832986831665039</v>
      </c>
      <c r="BL2365">
        <v>-2.1318924427032471</v>
      </c>
      <c r="BM2365">
        <v>-2.2028043270111084</v>
      </c>
      <c r="BN2365">
        <v>-2.2431514263153076</v>
      </c>
      <c r="BO2365">
        <v>-2.1932284832000732</v>
      </c>
      <c r="BP2365">
        <v>-2.22088623046875</v>
      </c>
      <c r="BQ2365">
        <v>-2.2758855819702148</v>
      </c>
      <c r="BR2365">
        <v>-2.2933082580566406</v>
      </c>
      <c r="BS2365">
        <v>-2.3007972240447998</v>
      </c>
      <c r="BT2365">
        <v>21.622854232788086</v>
      </c>
      <c r="BU2365">
        <v>71.944175720214844</v>
      </c>
      <c r="BV2365">
        <v>71.490272521972656</v>
      </c>
      <c r="BW2365">
        <v>70.344192504882813</v>
      </c>
      <c r="BX2365">
        <v>70.074478149414062</v>
      </c>
      <c r="BY2365">
        <v>70.395927429199219</v>
      </c>
      <c r="BZ2365">
        <v>22.345481872558594</v>
      </c>
      <c r="CA2365">
        <v>-2.9265040531754494E-2</v>
      </c>
      <c r="CB2365">
        <v>-0.16039378941059113</v>
      </c>
      <c r="CC2365">
        <v>-9.1910503804683685E-2</v>
      </c>
      <c r="CD2365">
        <v>-0.26023519039154053</v>
      </c>
      <c r="CE2365">
        <v>-0.71077030897140503</v>
      </c>
      <c r="CF2365">
        <v>-0.54300415515899658</v>
      </c>
      <c r="CG2365">
        <v>-0.52120369672775269</v>
      </c>
      <c r="CH2365">
        <v>-0.52905648946762085</v>
      </c>
      <c r="CI2365">
        <v>-0.53341114521026611</v>
      </c>
      <c r="CJ2365">
        <v>-0.58255475759506226</v>
      </c>
      <c r="CK2365">
        <v>-0.63376140594482422</v>
      </c>
      <c r="CL2365">
        <v>-0.68032073974609375</v>
      </c>
      <c r="CM2365">
        <v>-0.63168847560882568</v>
      </c>
      <c r="CN2365">
        <v>-0.6282767653465271</v>
      </c>
      <c r="CO2365">
        <v>-0.63772404193878174</v>
      </c>
      <c r="CP2365">
        <v>-0.62018889188766479</v>
      </c>
      <c r="CQ2365">
        <v>-0.63904267549514771</v>
      </c>
      <c r="CR2365">
        <v>23.702547073364258</v>
      </c>
      <c r="CS2365">
        <v>74.467842102050781</v>
      </c>
      <c r="CT2365">
        <v>74.003059387207031</v>
      </c>
      <c r="CU2365">
        <v>72.877944946289063</v>
      </c>
      <c r="CV2365">
        <v>72.636566162109375</v>
      </c>
      <c r="CW2365">
        <v>72.957992553710938</v>
      </c>
      <c r="CX2365">
        <v>24.519824981689453</v>
      </c>
      <c r="CY2365">
        <v>1.9874941110610962</v>
      </c>
      <c r="CZ2365">
        <v>1.8505110740661621</v>
      </c>
      <c r="DA2365">
        <v>1.8764492273330688</v>
      </c>
      <c r="DB2365">
        <v>1.6392395496368408</v>
      </c>
      <c r="DC2365">
        <v>1.2299249172210693</v>
      </c>
      <c r="DD2365">
        <v>1.036699652671814</v>
      </c>
      <c r="DE2365">
        <v>1.0463812351226807</v>
      </c>
      <c r="DF2365">
        <v>1.0205109119415283</v>
      </c>
      <c r="DG2365">
        <v>1.0164763927459717</v>
      </c>
      <c r="DH2365">
        <v>0.96678286790847778</v>
      </c>
      <c r="DI2365">
        <v>0.93528163433074951</v>
      </c>
      <c r="DJ2365">
        <v>0.88251006603240967</v>
      </c>
      <c r="DK2365">
        <v>0.92985153198242188</v>
      </c>
      <c r="DL2365">
        <v>0.96433252096176147</v>
      </c>
      <c r="DM2365">
        <v>1.0004374980926514</v>
      </c>
      <c r="DN2365">
        <v>1.0529305934906006</v>
      </c>
      <c r="DO2365">
        <v>1.0227118730545044</v>
      </c>
      <c r="DP2365">
        <v>25.78223991394043</v>
      </c>
      <c r="DQ2365">
        <v>76.991508483886719</v>
      </c>
      <c r="DR2365">
        <v>76.515838623046875</v>
      </c>
      <c r="DS2365">
        <v>75.411697387695313</v>
      </c>
      <c r="DT2365">
        <v>75.198654174804687</v>
      </c>
      <c r="DU2365">
        <v>75.520057678222656</v>
      </c>
      <c r="DV2365">
        <v>26.694168090820312</v>
      </c>
      <c r="DW2365">
        <v>4.0042533874511719</v>
      </c>
      <c r="DX2365">
        <v>3.8614158630371094</v>
      </c>
      <c r="DY2365">
        <v>3.84480881690979</v>
      </c>
      <c r="DZ2365">
        <v>3.5387144088745117</v>
      </c>
      <c r="EA2365">
        <v>3.1706202030181885</v>
      </c>
      <c r="EB2365">
        <v>3.3175411224365234</v>
      </c>
      <c r="EC2365">
        <v>3.3097250461578369</v>
      </c>
      <c r="ED2365">
        <v>3.2578399181365967</v>
      </c>
      <c r="EE2365">
        <v>3.2542679309844971</v>
      </c>
      <c r="EF2365">
        <v>3.2037804126739502</v>
      </c>
      <c r="EG2365">
        <v>3.200730562210083</v>
      </c>
      <c r="EH2365">
        <v>3.1389894485473633</v>
      </c>
      <c r="EI2365">
        <v>3.1844673156738281</v>
      </c>
      <c r="EJ2365">
        <v>3.2638075351715088</v>
      </c>
      <c r="EK2365">
        <v>3.3656826019287109</v>
      </c>
      <c r="EL2365">
        <v>3.4686493873596191</v>
      </c>
      <c r="EM2365">
        <v>3.4220213890075684</v>
      </c>
      <c r="EN2365">
        <v>28.78498649597168</v>
      </c>
      <c r="EO2365">
        <v>80.635284423828125</v>
      </c>
      <c r="EP2365">
        <v>80.143890380859375</v>
      </c>
      <c r="EQ2365">
        <v>79.070030212402344</v>
      </c>
      <c r="ER2365">
        <v>78.897895812988281</v>
      </c>
      <c r="ES2365">
        <v>79.219276428222656</v>
      </c>
      <c r="ET2365">
        <v>29.833574295043945</v>
      </c>
      <c r="EU2365">
        <v>6.9161334037780762</v>
      </c>
      <c r="EV2365">
        <v>6.7648429870605469</v>
      </c>
      <c r="EW2365">
        <v>6.6868076324462891</v>
      </c>
      <c r="EX2365">
        <v>6.2812542915344238</v>
      </c>
      <c r="EY2365">
        <v>5.9726758003234863</v>
      </c>
      <c r="EZ2365">
        <v>78.414436340332031</v>
      </c>
      <c r="FA2365">
        <v>77.443634033203125</v>
      </c>
      <c r="FB2365">
        <v>76.554191589355469</v>
      </c>
      <c r="FC2365">
        <v>75.796470642089844</v>
      </c>
      <c r="FD2365">
        <v>75.111526489257813</v>
      </c>
      <c r="FE2365">
        <v>74.421562194824219</v>
      </c>
      <c r="FF2365">
        <v>73.814262390136719</v>
      </c>
      <c r="FG2365">
        <v>73.842857360839844</v>
      </c>
      <c r="FH2365">
        <v>76.456230163574219</v>
      </c>
      <c r="FI2365">
        <v>80.470771789550781</v>
      </c>
      <c r="FJ2365">
        <v>84.72174072265625</v>
      </c>
      <c r="FK2365">
        <v>88.996391296386719</v>
      </c>
      <c r="FL2365">
        <v>92.240142822265625</v>
      </c>
      <c r="FM2365">
        <v>94.746414184570313</v>
      </c>
      <c r="FN2365">
        <v>96.078498840332031</v>
      </c>
      <c r="FO2365">
        <v>96.132255554199219</v>
      </c>
      <c r="FP2365">
        <v>95.657615661621094</v>
      </c>
      <c r="FQ2365">
        <v>94.484428405761719</v>
      </c>
      <c r="FR2365">
        <v>93.636436462402344</v>
      </c>
      <c r="FS2365">
        <v>91.217765808105469</v>
      </c>
      <c r="FT2365">
        <v>87.572921752929688</v>
      </c>
      <c r="FU2365">
        <v>84.562507629394531</v>
      </c>
      <c r="FV2365">
        <v>82.4949951171875</v>
      </c>
      <c r="FW2365">
        <v>80.851776123046875</v>
      </c>
      <c r="FX2365">
        <v>1131</v>
      </c>
      <c r="FY2365">
        <v>3.749273344874382E-2</v>
      </c>
      <c r="FZ2365">
        <v>1</v>
      </c>
    </row>
    <row r="2366" spans="1:182" x14ac:dyDescent="0.2">
      <c r="A2366" t="s">
        <v>245</v>
      </c>
      <c r="B2366" t="s">
        <v>252</v>
      </c>
      <c r="C2366" t="s">
        <v>218</v>
      </c>
      <c r="D2366" t="s">
        <v>44</v>
      </c>
      <c r="E2366">
        <v>2015</v>
      </c>
      <c r="F2366" t="s">
        <v>228</v>
      </c>
      <c r="G2366" t="s">
        <v>246</v>
      </c>
      <c r="H2366" t="s">
        <v>226</v>
      </c>
      <c r="I2366">
        <v>751.67</v>
      </c>
      <c r="L2366">
        <v>213.67763589178861</v>
      </c>
      <c r="M2366">
        <v>209.00476431369989</v>
      </c>
      <c r="N2366">
        <v>205.19379066746177</v>
      </c>
      <c r="O2366">
        <v>204.99993090160118</v>
      </c>
      <c r="P2366">
        <v>209.79287343685681</v>
      </c>
      <c r="Q2366">
        <v>219.12966954375838</v>
      </c>
      <c r="R2366">
        <v>230.70335608259307</v>
      </c>
      <c r="S2366">
        <v>235.27299685913954</v>
      </c>
      <c r="T2366">
        <v>240.97528306205172</v>
      </c>
      <c r="U2366">
        <v>248.42598669136234</v>
      </c>
      <c r="V2366">
        <v>258.44913482694551</v>
      </c>
      <c r="W2366">
        <v>262.75976459143743</v>
      </c>
      <c r="X2366">
        <v>263.77339081270031</v>
      </c>
      <c r="Y2366">
        <v>267.52443532710589</v>
      </c>
      <c r="Z2366">
        <v>268.22189263211646</v>
      </c>
      <c r="AA2366">
        <v>266.96492367442647</v>
      </c>
      <c r="AB2366">
        <v>265.7090665771787</v>
      </c>
      <c r="AC2366">
        <v>262.13679168903275</v>
      </c>
      <c r="AD2366">
        <v>260.15576327413481</v>
      </c>
      <c r="AE2366">
        <v>263.16758012196431</v>
      </c>
      <c r="AF2366">
        <v>259.67075692855298</v>
      </c>
      <c r="AG2366">
        <v>246.50290362264252</v>
      </c>
      <c r="AH2366">
        <v>231.97436681273382</v>
      </c>
      <c r="AI2366">
        <v>221.48230503616054</v>
      </c>
      <c r="AJ2366">
        <v>-5.0909528732299805</v>
      </c>
      <c r="AK2366">
        <v>-5.0215182304382324</v>
      </c>
      <c r="AL2366">
        <v>-4.9730362892150879</v>
      </c>
      <c r="AM2366">
        <v>-5.0046787261962891</v>
      </c>
      <c r="AN2366">
        <v>-5.0525684356689453</v>
      </c>
      <c r="AO2366">
        <v>-5.165736198425293</v>
      </c>
      <c r="AP2366">
        <v>-5.1964712142944336</v>
      </c>
      <c r="AQ2366">
        <v>-5.1303386688232422</v>
      </c>
      <c r="AR2366">
        <v>-5.1414532661437988</v>
      </c>
      <c r="AS2366">
        <v>-5.2734088897705078</v>
      </c>
      <c r="AT2366">
        <v>-5.392026424407959</v>
      </c>
      <c r="AU2366">
        <v>-5.4499750137329102</v>
      </c>
      <c r="AV2366">
        <v>18.49754524230957</v>
      </c>
      <c r="AW2366">
        <v>68.266403198242187</v>
      </c>
      <c r="AX2366">
        <v>67.556182861328125</v>
      </c>
      <c r="AY2366">
        <v>66.439987182617188</v>
      </c>
      <c r="AZ2366">
        <v>66.160964965820313</v>
      </c>
      <c r="BA2366">
        <v>66.480461120605469</v>
      </c>
      <c r="BB2366">
        <v>18.948856353759766</v>
      </c>
      <c r="BC2366">
        <v>-3.458101749420166</v>
      </c>
      <c r="BD2366">
        <v>-3.4783751964569092</v>
      </c>
      <c r="BE2366">
        <v>-3.357480525970459</v>
      </c>
      <c r="BF2366">
        <v>-3.4568696022033691</v>
      </c>
      <c r="BG2366">
        <v>-3.9848842620849609</v>
      </c>
      <c r="BH2366">
        <v>-2.5127971172332764</v>
      </c>
      <c r="BI2366">
        <v>-2.4739491939544678</v>
      </c>
      <c r="BJ2366">
        <v>-2.4573023319244385</v>
      </c>
      <c r="BK2366">
        <v>-2.4809422492980957</v>
      </c>
      <c r="BL2366">
        <v>-2.527202844619751</v>
      </c>
      <c r="BM2366">
        <v>-2.6046245098114014</v>
      </c>
      <c r="BN2366">
        <v>-2.6445343494415283</v>
      </c>
      <c r="BO2366">
        <v>-2.5847294330596924</v>
      </c>
      <c r="BP2366">
        <v>-2.5824439525604248</v>
      </c>
      <c r="BQ2366">
        <v>-2.6386809349060059</v>
      </c>
      <c r="BR2366">
        <v>-2.6794345378875732</v>
      </c>
      <c r="BS2366">
        <v>-2.7222580909729004</v>
      </c>
      <c r="BT2366">
        <v>21.746303558349609</v>
      </c>
      <c r="BU2366">
        <v>72.066329956054687</v>
      </c>
      <c r="BV2366">
        <v>71.344558715820313</v>
      </c>
      <c r="BW2366">
        <v>70.273048400878906</v>
      </c>
      <c r="BX2366">
        <v>70.037773132324219</v>
      </c>
      <c r="BY2366">
        <v>70.344223022460938</v>
      </c>
      <c r="BZ2366">
        <v>22.321842193603516</v>
      </c>
      <c r="CA2366">
        <v>-0.13462713360786438</v>
      </c>
      <c r="CB2366">
        <v>-0.15559636056423187</v>
      </c>
      <c r="CC2366">
        <v>-0.13178792595863342</v>
      </c>
      <c r="CD2366">
        <v>-0.3877490758895874</v>
      </c>
      <c r="CE2366">
        <v>-0.85732430219650269</v>
      </c>
      <c r="CF2366">
        <v>-0.72717434167861938</v>
      </c>
      <c r="CG2366">
        <v>-0.70951050519943237</v>
      </c>
      <c r="CH2366">
        <v>-0.71491247415542603</v>
      </c>
      <c r="CI2366">
        <v>-0.73300975561141968</v>
      </c>
      <c r="CJ2366">
        <v>-0.77814215421676636</v>
      </c>
      <c r="CK2366">
        <v>-0.83080637454986572</v>
      </c>
      <c r="CL2366">
        <v>-0.87707072496414185</v>
      </c>
      <c r="CM2366">
        <v>-0.82164806127548218</v>
      </c>
      <c r="CN2366">
        <v>-0.81008213758468628</v>
      </c>
      <c r="CO2366">
        <v>-0.81387639045715332</v>
      </c>
      <c r="CP2366">
        <v>-0.80070191621780396</v>
      </c>
      <c r="CQ2366">
        <v>-0.83304989337921143</v>
      </c>
      <c r="CR2366">
        <v>23.996383666992188</v>
      </c>
      <c r="CS2366">
        <v>74.698150634765625</v>
      </c>
      <c r="CT2366">
        <v>73.968368530273438</v>
      </c>
      <c r="CU2366">
        <v>72.927818298339844</v>
      </c>
      <c r="CV2366">
        <v>72.72283935546875</v>
      </c>
      <c r="CW2366">
        <v>73.020256042480469</v>
      </c>
      <c r="CX2366">
        <v>24.657964706420898</v>
      </c>
      <c r="CY2366">
        <v>2.1672012805938721</v>
      </c>
      <c r="CZ2366">
        <v>2.1457500457763672</v>
      </c>
      <c r="DA2366">
        <v>2.1023168563842773</v>
      </c>
      <c r="DB2366">
        <v>1.7379144430160522</v>
      </c>
      <c r="DC2366">
        <v>1.3088141679763794</v>
      </c>
      <c r="DD2366">
        <v>1.0584485530853271</v>
      </c>
      <c r="DE2366">
        <v>1.054928183555603</v>
      </c>
      <c r="DF2366">
        <v>1.0274773836135864</v>
      </c>
      <c r="DG2366">
        <v>1.0149226188659668</v>
      </c>
      <c r="DH2366">
        <v>0.97091847658157349</v>
      </c>
      <c r="DI2366">
        <v>0.94301176071166992</v>
      </c>
      <c r="DJ2366">
        <v>0.89039283990859985</v>
      </c>
      <c r="DK2366">
        <v>0.94143325090408325</v>
      </c>
      <c r="DL2366">
        <v>0.96227973699569702</v>
      </c>
      <c r="DM2366">
        <v>1.0109282732009888</v>
      </c>
      <c r="DN2366">
        <v>1.0780308246612549</v>
      </c>
      <c r="DO2366">
        <v>1.0561584234237671</v>
      </c>
      <c r="DP2366">
        <v>26.246463775634766</v>
      </c>
      <c r="DQ2366">
        <v>77.329971313476563</v>
      </c>
      <c r="DR2366">
        <v>76.592185974121094</v>
      </c>
      <c r="DS2366">
        <v>75.582588195800781</v>
      </c>
      <c r="DT2366">
        <v>75.40789794921875</v>
      </c>
      <c r="DU2366">
        <v>75.696281433105469</v>
      </c>
      <c r="DV2366">
        <v>26.994085311889648</v>
      </c>
      <c r="DW2366">
        <v>4.469029426574707</v>
      </c>
      <c r="DX2366">
        <v>4.4470968246459961</v>
      </c>
      <c r="DY2366">
        <v>4.3364219665527344</v>
      </c>
      <c r="DZ2366">
        <v>3.8635780811309814</v>
      </c>
      <c r="EA2366">
        <v>3.4749526977539062</v>
      </c>
      <c r="EB2366">
        <v>3.6366043090820312</v>
      </c>
      <c r="EC2366">
        <v>3.6024973392486572</v>
      </c>
      <c r="ED2366">
        <v>3.5432114601135254</v>
      </c>
      <c r="EE2366">
        <v>3.5386593341827393</v>
      </c>
      <c r="EF2366">
        <v>3.4962842464447021</v>
      </c>
      <c r="EG2366">
        <v>3.5041232109069824</v>
      </c>
      <c r="EH2366">
        <v>3.4423296451568604</v>
      </c>
      <c r="EI2366">
        <v>3.4870426654815674</v>
      </c>
      <c r="EJ2366">
        <v>3.5212888717651367</v>
      </c>
      <c r="EK2366">
        <v>3.6456563472747803</v>
      </c>
      <c r="EL2366">
        <v>3.7906224727630615</v>
      </c>
      <c r="EM2366">
        <v>3.7838752269744873</v>
      </c>
      <c r="EN2366">
        <v>29.495223999023438</v>
      </c>
      <c r="EO2366">
        <v>81.129898071289063</v>
      </c>
      <c r="EP2366">
        <v>80.38055419921875</v>
      </c>
      <c r="EQ2366">
        <v>79.415657043457031</v>
      </c>
      <c r="ER2366">
        <v>79.284706115722656</v>
      </c>
      <c r="ES2366">
        <v>79.560050964355469</v>
      </c>
      <c r="ET2366">
        <v>30.367071151733398</v>
      </c>
      <c r="EU2366">
        <v>7.7925043106079102</v>
      </c>
      <c r="EV2366">
        <v>7.7698755264282227</v>
      </c>
      <c r="EW2366">
        <v>7.5621142387390137</v>
      </c>
      <c r="EX2366">
        <v>6.9326987266540527</v>
      </c>
      <c r="EY2366">
        <v>6.6025128364562988</v>
      </c>
      <c r="EZ2366">
        <v>80.261978149414063</v>
      </c>
      <c r="FA2366">
        <v>79.114349365234375</v>
      </c>
      <c r="FB2366">
        <v>78.089073181152344</v>
      </c>
      <c r="FC2366">
        <v>77.522842407226563</v>
      </c>
      <c r="FD2366">
        <v>76.54547119140625</v>
      </c>
      <c r="FE2366">
        <v>75.670234680175781</v>
      </c>
      <c r="FF2366">
        <v>75.177536010742188</v>
      </c>
      <c r="FG2366">
        <v>75.036750793457031</v>
      </c>
      <c r="FH2366">
        <v>77.047012329101563</v>
      </c>
      <c r="FI2366">
        <v>81.456314086914063</v>
      </c>
      <c r="FJ2366">
        <v>86.383895874023438</v>
      </c>
      <c r="FK2366">
        <v>91.161628723144531</v>
      </c>
      <c r="FL2366">
        <v>94.898643493652344</v>
      </c>
      <c r="FM2366">
        <v>97.578529357910156</v>
      </c>
      <c r="FN2366">
        <v>98.524085998535156</v>
      </c>
      <c r="FO2366">
        <v>98.484100341796875</v>
      </c>
      <c r="FP2366">
        <v>97.897987365722656</v>
      </c>
      <c r="FQ2366">
        <v>96.823806762695312</v>
      </c>
      <c r="FR2366">
        <v>95.302665710449219</v>
      </c>
      <c r="FS2366">
        <v>92.553237915039062</v>
      </c>
      <c r="FT2366">
        <v>88.8966064453125</v>
      </c>
      <c r="FU2366">
        <v>85.840309143066406</v>
      </c>
      <c r="FV2366">
        <v>83.61431884765625</v>
      </c>
      <c r="FW2366">
        <v>81.845077514648438</v>
      </c>
      <c r="FX2366">
        <v>1131</v>
      </c>
      <c r="FY2366">
        <v>3.749273344874382E-2</v>
      </c>
      <c r="FZ2366">
        <v>1</v>
      </c>
    </row>
    <row r="2367" spans="1:182" x14ac:dyDescent="0.2">
      <c r="A2367" t="s">
        <v>245</v>
      </c>
      <c r="B2367" t="s">
        <v>252</v>
      </c>
      <c r="C2367" t="s">
        <v>218</v>
      </c>
      <c r="D2367" t="s">
        <v>44</v>
      </c>
      <c r="E2367">
        <v>2016</v>
      </c>
      <c r="F2367" t="s">
        <v>228</v>
      </c>
      <c r="G2367" t="s">
        <v>246</v>
      </c>
      <c r="H2367" t="s">
        <v>226</v>
      </c>
      <c r="I2367">
        <v>751.67</v>
      </c>
      <c r="L2367">
        <v>213.67763589178861</v>
      </c>
      <c r="M2367">
        <v>209.00476431369989</v>
      </c>
      <c r="N2367">
        <v>205.19379066746177</v>
      </c>
      <c r="O2367">
        <v>204.99993090160118</v>
      </c>
      <c r="P2367">
        <v>209.79287343685681</v>
      </c>
      <c r="Q2367">
        <v>219.12966954375838</v>
      </c>
      <c r="R2367">
        <v>230.70335608259307</v>
      </c>
      <c r="S2367">
        <v>235.27299685913954</v>
      </c>
      <c r="T2367">
        <v>240.97528306205172</v>
      </c>
      <c r="U2367">
        <v>248.42598669136234</v>
      </c>
      <c r="V2367">
        <v>258.44913482694551</v>
      </c>
      <c r="W2367">
        <v>262.75976459143743</v>
      </c>
      <c r="X2367">
        <v>263.77339081270031</v>
      </c>
      <c r="Y2367">
        <v>267.52443532710589</v>
      </c>
      <c r="Z2367">
        <v>268.22189263211646</v>
      </c>
      <c r="AA2367">
        <v>266.96492367442647</v>
      </c>
      <c r="AB2367">
        <v>265.7090665771787</v>
      </c>
      <c r="AC2367">
        <v>262.13679168903275</v>
      </c>
      <c r="AD2367">
        <v>260.15576327413481</v>
      </c>
      <c r="AE2367">
        <v>263.16758012196431</v>
      </c>
      <c r="AF2367">
        <v>259.67075692855298</v>
      </c>
      <c r="AG2367">
        <v>246.50290362264252</v>
      </c>
      <c r="AH2367">
        <v>231.97436681273382</v>
      </c>
      <c r="AI2367">
        <v>221.48230503616054</v>
      </c>
      <c r="AJ2367">
        <v>-5.0909528732299805</v>
      </c>
      <c r="AK2367">
        <v>-5.0215182304382324</v>
      </c>
      <c r="AL2367">
        <v>-4.9730362892150879</v>
      </c>
      <c r="AM2367">
        <v>-5.0046787261962891</v>
      </c>
      <c r="AN2367">
        <v>-5.0525684356689453</v>
      </c>
      <c r="AO2367">
        <v>-5.165736198425293</v>
      </c>
      <c r="AP2367">
        <v>-5.1964712142944336</v>
      </c>
      <c r="AQ2367">
        <v>-5.1303386688232422</v>
      </c>
      <c r="AR2367">
        <v>-5.1414532661437988</v>
      </c>
      <c r="AS2367">
        <v>-5.2734088897705078</v>
      </c>
      <c r="AT2367">
        <v>-5.392026424407959</v>
      </c>
      <c r="AU2367">
        <v>-5.4499750137329102</v>
      </c>
      <c r="AV2367">
        <v>18.49754524230957</v>
      </c>
      <c r="AW2367">
        <v>68.266403198242187</v>
      </c>
      <c r="AX2367">
        <v>67.556182861328125</v>
      </c>
      <c r="AY2367">
        <v>66.439987182617188</v>
      </c>
      <c r="AZ2367">
        <v>66.160964965820313</v>
      </c>
      <c r="BA2367">
        <v>66.480461120605469</v>
      </c>
      <c r="BB2367">
        <v>18.948856353759766</v>
      </c>
      <c r="BC2367">
        <v>-3.458101749420166</v>
      </c>
      <c r="BD2367">
        <v>-3.4783751964569092</v>
      </c>
      <c r="BE2367">
        <v>-3.357480525970459</v>
      </c>
      <c r="BF2367">
        <v>-3.4568696022033691</v>
      </c>
      <c r="BG2367">
        <v>-3.9848842620849609</v>
      </c>
      <c r="BH2367">
        <v>-2.5127971172332764</v>
      </c>
      <c r="BI2367">
        <v>-2.4739491939544678</v>
      </c>
      <c r="BJ2367">
        <v>-2.4573023319244385</v>
      </c>
      <c r="BK2367">
        <v>-2.4809422492980957</v>
      </c>
      <c r="BL2367">
        <v>-2.527202844619751</v>
      </c>
      <c r="BM2367">
        <v>-2.6046245098114014</v>
      </c>
      <c r="BN2367">
        <v>-2.6445343494415283</v>
      </c>
      <c r="BO2367">
        <v>-2.5847294330596924</v>
      </c>
      <c r="BP2367">
        <v>-2.5824439525604248</v>
      </c>
      <c r="BQ2367">
        <v>-2.6386809349060059</v>
      </c>
      <c r="BR2367">
        <v>-2.6794345378875732</v>
      </c>
      <c r="BS2367">
        <v>-2.7222580909729004</v>
      </c>
      <c r="BT2367">
        <v>21.746303558349609</v>
      </c>
      <c r="BU2367">
        <v>72.066329956054687</v>
      </c>
      <c r="BV2367">
        <v>71.344558715820313</v>
      </c>
      <c r="BW2367">
        <v>70.273048400878906</v>
      </c>
      <c r="BX2367">
        <v>70.037773132324219</v>
      </c>
      <c r="BY2367">
        <v>70.344223022460938</v>
      </c>
      <c r="BZ2367">
        <v>22.321842193603516</v>
      </c>
      <c r="CA2367">
        <v>-0.13462713360786438</v>
      </c>
      <c r="CB2367">
        <v>-0.15559636056423187</v>
      </c>
      <c r="CC2367">
        <v>-0.13178792595863342</v>
      </c>
      <c r="CD2367">
        <v>-0.3877490758895874</v>
      </c>
      <c r="CE2367">
        <v>-0.85732430219650269</v>
      </c>
      <c r="CF2367">
        <v>-0.72717434167861938</v>
      </c>
      <c r="CG2367">
        <v>-0.70951050519943237</v>
      </c>
      <c r="CH2367">
        <v>-0.71491247415542603</v>
      </c>
      <c r="CI2367">
        <v>-0.73300975561141968</v>
      </c>
      <c r="CJ2367">
        <v>-0.77814215421676636</v>
      </c>
      <c r="CK2367">
        <v>-0.83080637454986572</v>
      </c>
      <c r="CL2367">
        <v>-0.87707072496414185</v>
      </c>
      <c r="CM2367">
        <v>-0.82164806127548218</v>
      </c>
      <c r="CN2367">
        <v>-0.81008213758468628</v>
      </c>
      <c r="CO2367">
        <v>-0.81387639045715332</v>
      </c>
      <c r="CP2367">
        <v>-0.80070191621780396</v>
      </c>
      <c r="CQ2367">
        <v>-0.83304989337921143</v>
      </c>
      <c r="CR2367">
        <v>23.996383666992188</v>
      </c>
      <c r="CS2367">
        <v>74.698150634765625</v>
      </c>
      <c r="CT2367">
        <v>73.968368530273438</v>
      </c>
      <c r="CU2367">
        <v>72.927818298339844</v>
      </c>
      <c r="CV2367">
        <v>72.72283935546875</v>
      </c>
      <c r="CW2367">
        <v>73.020256042480469</v>
      </c>
      <c r="CX2367">
        <v>24.657964706420898</v>
      </c>
      <c r="CY2367">
        <v>2.1672012805938721</v>
      </c>
      <c r="CZ2367">
        <v>2.1457500457763672</v>
      </c>
      <c r="DA2367">
        <v>2.1023168563842773</v>
      </c>
      <c r="DB2367">
        <v>1.7379144430160522</v>
      </c>
      <c r="DC2367">
        <v>1.3088141679763794</v>
      </c>
      <c r="DD2367">
        <v>1.0584485530853271</v>
      </c>
      <c r="DE2367">
        <v>1.054928183555603</v>
      </c>
      <c r="DF2367">
        <v>1.0274773836135864</v>
      </c>
      <c r="DG2367">
        <v>1.0149226188659668</v>
      </c>
      <c r="DH2367">
        <v>0.97091847658157349</v>
      </c>
      <c r="DI2367">
        <v>0.94301176071166992</v>
      </c>
      <c r="DJ2367">
        <v>0.89039283990859985</v>
      </c>
      <c r="DK2367">
        <v>0.94143325090408325</v>
      </c>
      <c r="DL2367">
        <v>0.96227973699569702</v>
      </c>
      <c r="DM2367">
        <v>1.0109282732009888</v>
      </c>
      <c r="DN2367">
        <v>1.0780308246612549</v>
      </c>
      <c r="DO2367">
        <v>1.0561584234237671</v>
      </c>
      <c r="DP2367">
        <v>26.246463775634766</v>
      </c>
      <c r="DQ2367">
        <v>77.329971313476563</v>
      </c>
      <c r="DR2367">
        <v>76.592185974121094</v>
      </c>
      <c r="DS2367">
        <v>75.582588195800781</v>
      </c>
      <c r="DT2367">
        <v>75.40789794921875</v>
      </c>
      <c r="DU2367">
        <v>75.696281433105469</v>
      </c>
      <c r="DV2367">
        <v>26.994085311889648</v>
      </c>
      <c r="DW2367">
        <v>4.469029426574707</v>
      </c>
      <c r="DX2367">
        <v>4.4470968246459961</v>
      </c>
      <c r="DY2367">
        <v>4.3364219665527344</v>
      </c>
      <c r="DZ2367">
        <v>3.8635780811309814</v>
      </c>
      <c r="EA2367">
        <v>3.4749526977539062</v>
      </c>
      <c r="EB2367">
        <v>3.6366043090820312</v>
      </c>
      <c r="EC2367">
        <v>3.6024973392486572</v>
      </c>
      <c r="ED2367">
        <v>3.5432114601135254</v>
      </c>
      <c r="EE2367">
        <v>3.5386593341827393</v>
      </c>
      <c r="EF2367">
        <v>3.4962842464447021</v>
      </c>
      <c r="EG2367">
        <v>3.5041232109069824</v>
      </c>
      <c r="EH2367">
        <v>3.4423296451568604</v>
      </c>
      <c r="EI2367">
        <v>3.4870426654815674</v>
      </c>
      <c r="EJ2367">
        <v>3.5212888717651367</v>
      </c>
      <c r="EK2367">
        <v>3.6456563472747803</v>
      </c>
      <c r="EL2367">
        <v>3.7906224727630615</v>
      </c>
      <c r="EM2367">
        <v>3.7838752269744873</v>
      </c>
      <c r="EN2367">
        <v>29.495223999023438</v>
      </c>
      <c r="EO2367">
        <v>81.129898071289063</v>
      </c>
      <c r="EP2367">
        <v>80.38055419921875</v>
      </c>
      <c r="EQ2367">
        <v>79.415657043457031</v>
      </c>
      <c r="ER2367">
        <v>79.284706115722656</v>
      </c>
      <c r="ES2367">
        <v>79.560050964355469</v>
      </c>
      <c r="ET2367">
        <v>30.367071151733398</v>
      </c>
      <c r="EU2367">
        <v>7.7925043106079102</v>
      </c>
      <c r="EV2367">
        <v>7.7698755264282227</v>
      </c>
      <c r="EW2367">
        <v>7.5621142387390137</v>
      </c>
      <c r="EX2367">
        <v>6.9326987266540527</v>
      </c>
      <c r="EY2367">
        <v>6.6025128364562988</v>
      </c>
      <c r="EZ2367">
        <v>80.261978149414063</v>
      </c>
      <c r="FA2367">
        <v>79.114349365234375</v>
      </c>
      <c r="FB2367">
        <v>78.089073181152344</v>
      </c>
      <c r="FC2367">
        <v>77.522842407226563</v>
      </c>
      <c r="FD2367">
        <v>76.54547119140625</v>
      </c>
      <c r="FE2367">
        <v>75.670234680175781</v>
      </c>
      <c r="FF2367">
        <v>75.177536010742188</v>
      </c>
      <c r="FG2367">
        <v>75.036750793457031</v>
      </c>
      <c r="FH2367">
        <v>77.047012329101563</v>
      </c>
      <c r="FI2367">
        <v>81.456314086914063</v>
      </c>
      <c r="FJ2367">
        <v>86.383895874023438</v>
      </c>
      <c r="FK2367">
        <v>91.161628723144531</v>
      </c>
      <c r="FL2367">
        <v>94.898643493652344</v>
      </c>
      <c r="FM2367">
        <v>97.578529357910156</v>
      </c>
      <c r="FN2367">
        <v>98.524085998535156</v>
      </c>
      <c r="FO2367">
        <v>98.484100341796875</v>
      </c>
      <c r="FP2367">
        <v>97.897987365722656</v>
      </c>
      <c r="FQ2367">
        <v>96.823806762695312</v>
      </c>
      <c r="FR2367">
        <v>95.302665710449219</v>
      </c>
      <c r="FS2367">
        <v>92.553237915039062</v>
      </c>
      <c r="FT2367">
        <v>88.8966064453125</v>
      </c>
      <c r="FU2367">
        <v>85.840309143066406</v>
      </c>
      <c r="FV2367">
        <v>83.61431884765625</v>
      </c>
      <c r="FW2367">
        <v>81.845077514648438</v>
      </c>
      <c r="FX2367">
        <v>1131</v>
      </c>
      <c r="FY2367">
        <v>3.749273344874382E-2</v>
      </c>
      <c r="FZ2367">
        <v>1</v>
      </c>
    </row>
    <row r="2368" spans="1:182" x14ac:dyDescent="0.2">
      <c r="A2368" t="s">
        <v>245</v>
      </c>
      <c r="B2368" t="s">
        <v>252</v>
      </c>
      <c r="C2368" t="s">
        <v>218</v>
      </c>
      <c r="D2368" t="s">
        <v>44</v>
      </c>
      <c r="E2368">
        <v>2017</v>
      </c>
      <c r="F2368" t="s">
        <v>228</v>
      </c>
      <c r="G2368" t="s">
        <v>246</v>
      </c>
      <c r="H2368" t="s">
        <v>226</v>
      </c>
      <c r="I2368">
        <v>751.67</v>
      </c>
      <c r="L2368">
        <v>213.67763589178861</v>
      </c>
      <c r="M2368">
        <v>209.00476431369989</v>
      </c>
      <c r="N2368">
        <v>205.19379066746177</v>
      </c>
      <c r="O2368">
        <v>204.99993090160118</v>
      </c>
      <c r="P2368">
        <v>209.79287343685681</v>
      </c>
      <c r="Q2368">
        <v>219.12966954375838</v>
      </c>
      <c r="R2368">
        <v>230.70335608259307</v>
      </c>
      <c r="S2368">
        <v>235.27299685913954</v>
      </c>
      <c r="T2368">
        <v>240.97528306205172</v>
      </c>
      <c r="U2368">
        <v>248.42598669136234</v>
      </c>
      <c r="V2368">
        <v>258.44913482694551</v>
      </c>
      <c r="W2368">
        <v>262.75976459143743</v>
      </c>
      <c r="X2368">
        <v>263.77339081270031</v>
      </c>
      <c r="Y2368">
        <v>267.52443532710589</v>
      </c>
      <c r="Z2368">
        <v>268.22189263211646</v>
      </c>
      <c r="AA2368">
        <v>266.96492367442647</v>
      </c>
      <c r="AB2368">
        <v>265.7090665771787</v>
      </c>
      <c r="AC2368">
        <v>262.13679168903275</v>
      </c>
      <c r="AD2368">
        <v>260.15576327413481</v>
      </c>
      <c r="AE2368">
        <v>263.16758012196431</v>
      </c>
      <c r="AF2368">
        <v>259.67075692855298</v>
      </c>
      <c r="AG2368">
        <v>246.50290362264252</v>
      </c>
      <c r="AH2368">
        <v>231.97436681273382</v>
      </c>
      <c r="AI2368">
        <v>221.48230503616054</v>
      </c>
      <c r="AJ2368">
        <v>-5.0909528732299805</v>
      </c>
      <c r="AK2368">
        <v>-5.0215182304382324</v>
      </c>
      <c r="AL2368">
        <v>-4.9730362892150879</v>
      </c>
      <c r="AM2368">
        <v>-5.0046787261962891</v>
      </c>
      <c r="AN2368">
        <v>-5.0525684356689453</v>
      </c>
      <c r="AO2368">
        <v>-5.165736198425293</v>
      </c>
      <c r="AP2368">
        <v>-5.1964712142944336</v>
      </c>
      <c r="AQ2368">
        <v>-5.1303386688232422</v>
      </c>
      <c r="AR2368">
        <v>-5.1414532661437988</v>
      </c>
      <c r="AS2368">
        <v>-5.2734088897705078</v>
      </c>
      <c r="AT2368">
        <v>-5.392026424407959</v>
      </c>
      <c r="AU2368">
        <v>-5.4499750137329102</v>
      </c>
      <c r="AV2368">
        <v>18.49754524230957</v>
      </c>
      <c r="AW2368">
        <v>68.266403198242187</v>
      </c>
      <c r="AX2368">
        <v>67.556182861328125</v>
      </c>
      <c r="AY2368">
        <v>66.439987182617188</v>
      </c>
      <c r="AZ2368">
        <v>66.160964965820313</v>
      </c>
      <c r="BA2368">
        <v>66.480461120605469</v>
      </c>
      <c r="BB2368">
        <v>18.948856353759766</v>
      </c>
      <c r="BC2368">
        <v>-3.458101749420166</v>
      </c>
      <c r="BD2368">
        <v>-3.4783751964569092</v>
      </c>
      <c r="BE2368">
        <v>-3.357480525970459</v>
      </c>
      <c r="BF2368">
        <v>-3.4568696022033691</v>
      </c>
      <c r="BG2368">
        <v>-3.9848842620849609</v>
      </c>
      <c r="BH2368">
        <v>-2.5127971172332764</v>
      </c>
      <c r="BI2368">
        <v>-2.4739491939544678</v>
      </c>
      <c r="BJ2368">
        <v>-2.4573023319244385</v>
      </c>
      <c r="BK2368">
        <v>-2.4809422492980957</v>
      </c>
      <c r="BL2368">
        <v>-2.527202844619751</v>
      </c>
      <c r="BM2368">
        <v>-2.6046245098114014</v>
      </c>
      <c r="BN2368">
        <v>-2.6445343494415283</v>
      </c>
      <c r="BO2368">
        <v>-2.5847294330596924</v>
      </c>
      <c r="BP2368">
        <v>-2.5824439525604248</v>
      </c>
      <c r="BQ2368">
        <v>-2.6386809349060059</v>
      </c>
      <c r="BR2368">
        <v>-2.6794345378875732</v>
      </c>
      <c r="BS2368">
        <v>-2.7222580909729004</v>
      </c>
      <c r="BT2368">
        <v>21.746303558349609</v>
      </c>
      <c r="BU2368">
        <v>72.066329956054687</v>
      </c>
      <c r="BV2368">
        <v>71.344558715820313</v>
      </c>
      <c r="BW2368">
        <v>70.273048400878906</v>
      </c>
      <c r="BX2368">
        <v>70.037773132324219</v>
      </c>
      <c r="BY2368">
        <v>70.344223022460938</v>
      </c>
      <c r="BZ2368">
        <v>22.321842193603516</v>
      </c>
      <c r="CA2368">
        <v>-0.13462713360786438</v>
      </c>
      <c r="CB2368">
        <v>-0.15559636056423187</v>
      </c>
      <c r="CC2368">
        <v>-0.13178792595863342</v>
      </c>
      <c r="CD2368">
        <v>-0.3877490758895874</v>
      </c>
      <c r="CE2368">
        <v>-0.85732430219650269</v>
      </c>
      <c r="CF2368">
        <v>-0.72717434167861938</v>
      </c>
      <c r="CG2368">
        <v>-0.70951050519943237</v>
      </c>
      <c r="CH2368">
        <v>-0.71491247415542603</v>
      </c>
      <c r="CI2368">
        <v>-0.73300975561141968</v>
      </c>
      <c r="CJ2368">
        <v>-0.77814215421676636</v>
      </c>
      <c r="CK2368">
        <v>-0.83080637454986572</v>
      </c>
      <c r="CL2368">
        <v>-0.87707072496414185</v>
      </c>
      <c r="CM2368">
        <v>-0.82164806127548218</v>
      </c>
      <c r="CN2368">
        <v>-0.81008213758468628</v>
      </c>
      <c r="CO2368">
        <v>-0.81387639045715332</v>
      </c>
      <c r="CP2368">
        <v>-0.80070191621780396</v>
      </c>
      <c r="CQ2368">
        <v>-0.83304989337921143</v>
      </c>
      <c r="CR2368">
        <v>23.996383666992188</v>
      </c>
      <c r="CS2368">
        <v>74.698150634765625</v>
      </c>
      <c r="CT2368">
        <v>73.968368530273438</v>
      </c>
      <c r="CU2368">
        <v>72.927818298339844</v>
      </c>
      <c r="CV2368">
        <v>72.72283935546875</v>
      </c>
      <c r="CW2368">
        <v>73.020256042480469</v>
      </c>
      <c r="CX2368">
        <v>24.657964706420898</v>
      </c>
      <c r="CY2368">
        <v>2.1672012805938721</v>
      </c>
      <c r="CZ2368">
        <v>2.1457500457763672</v>
      </c>
      <c r="DA2368">
        <v>2.1023168563842773</v>
      </c>
      <c r="DB2368">
        <v>1.7379144430160522</v>
      </c>
      <c r="DC2368">
        <v>1.3088141679763794</v>
      </c>
      <c r="DD2368">
        <v>1.0584485530853271</v>
      </c>
      <c r="DE2368">
        <v>1.054928183555603</v>
      </c>
      <c r="DF2368">
        <v>1.0274773836135864</v>
      </c>
      <c r="DG2368">
        <v>1.0149226188659668</v>
      </c>
      <c r="DH2368">
        <v>0.97091847658157349</v>
      </c>
      <c r="DI2368">
        <v>0.94301176071166992</v>
      </c>
      <c r="DJ2368">
        <v>0.89039283990859985</v>
      </c>
      <c r="DK2368">
        <v>0.94143325090408325</v>
      </c>
      <c r="DL2368">
        <v>0.96227973699569702</v>
      </c>
      <c r="DM2368">
        <v>1.0109282732009888</v>
      </c>
      <c r="DN2368">
        <v>1.0780308246612549</v>
      </c>
      <c r="DO2368">
        <v>1.0561584234237671</v>
      </c>
      <c r="DP2368">
        <v>26.246463775634766</v>
      </c>
      <c r="DQ2368">
        <v>77.329971313476563</v>
      </c>
      <c r="DR2368">
        <v>76.592185974121094</v>
      </c>
      <c r="DS2368">
        <v>75.582588195800781</v>
      </c>
      <c r="DT2368">
        <v>75.40789794921875</v>
      </c>
      <c r="DU2368">
        <v>75.696281433105469</v>
      </c>
      <c r="DV2368">
        <v>26.994085311889648</v>
      </c>
      <c r="DW2368">
        <v>4.469029426574707</v>
      </c>
      <c r="DX2368">
        <v>4.4470968246459961</v>
      </c>
      <c r="DY2368">
        <v>4.3364219665527344</v>
      </c>
      <c r="DZ2368">
        <v>3.8635780811309814</v>
      </c>
      <c r="EA2368">
        <v>3.4749526977539062</v>
      </c>
      <c r="EB2368">
        <v>3.6366043090820312</v>
      </c>
      <c r="EC2368">
        <v>3.6024973392486572</v>
      </c>
      <c r="ED2368">
        <v>3.5432114601135254</v>
      </c>
      <c r="EE2368">
        <v>3.5386593341827393</v>
      </c>
      <c r="EF2368">
        <v>3.4962842464447021</v>
      </c>
      <c r="EG2368">
        <v>3.5041232109069824</v>
      </c>
      <c r="EH2368">
        <v>3.4423296451568604</v>
      </c>
      <c r="EI2368">
        <v>3.4870426654815674</v>
      </c>
      <c r="EJ2368">
        <v>3.5212888717651367</v>
      </c>
      <c r="EK2368">
        <v>3.6456563472747803</v>
      </c>
      <c r="EL2368">
        <v>3.7906224727630615</v>
      </c>
      <c r="EM2368">
        <v>3.7838752269744873</v>
      </c>
      <c r="EN2368">
        <v>29.495223999023438</v>
      </c>
      <c r="EO2368">
        <v>81.129898071289063</v>
      </c>
      <c r="EP2368">
        <v>80.38055419921875</v>
      </c>
      <c r="EQ2368">
        <v>79.415657043457031</v>
      </c>
      <c r="ER2368">
        <v>79.284706115722656</v>
      </c>
      <c r="ES2368">
        <v>79.560050964355469</v>
      </c>
      <c r="ET2368">
        <v>30.367071151733398</v>
      </c>
      <c r="EU2368">
        <v>7.7925043106079102</v>
      </c>
      <c r="EV2368">
        <v>7.7698755264282227</v>
      </c>
      <c r="EW2368">
        <v>7.5621142387390137</v>
      </c>
      <c r="EX2368">
        <v>6.9326987266540527</v>
      </c>
      <c r="EY2368">
        <v>6.6025128364562988</v>
      </c>
      <c r="EZ2368">
        <v>80.261978149414063</v>
      </c>
      <c r="FA2368">
        <v>79.114349365234375</v>
      </c>
      <c r="FB2368">
        <v>78.089073181152344</v>
      </c>
      <c r="FC2368">
        <v>77.522842407226563</v>
      </c>
      <c r="FD2368">
        <v>76.54547119140625</v>
      </c>
      <c r="FE2368">
        <v>75.670234680175781</v>
      </c>
      <c r="FF2368">
        <v>75.177536010742188</v>
      </c>
      <c r="FG2368">
        <v>75.036750793457031</v>
      </c>
      <c r="FH2368">
        <v>77.047012329101563</v>
      </c>
      <c r="FI2368">
        <v>81.456314086914063</v>
      </c>
      <c r="FJ2368">
        <v>86.383895874023438</v>
      </c>
      <c r="FK2368">
        <v>91.161628723144531</v>
      </c>
      <c r="FL2368">
        <v>94.898643493652344</v>
      </c>
      <c r="FM2368">
        <v>97.578529357910156</v>
      </c>
      <c r="FN2368">
        <v>98.524085998535156</v>
      </c>
      <c r="FO2368">
        <v>98.484100341796875</v>
      </c>
      <c r="FP2368">
        <v>97.897987365722656</v>
      </c>
      <c r="FQ2368">
        <v>96.823806762695312</v>
      </c>
      <c r="FR2368">
        <v>95.302665710449219</v>
      </c>
      <c r="FS2368">
        <v>92.553237915039062</v>
      </c>
      <c r="FT2368">
        <v>88.8966064453125</v>
      </c>
      <c r="FU2368">
        <v>85.840309143066406</v>
      </c>
      <c r="FV2368">
        <v>83.61431884765625</v>
      </c>
      <c r="FW2368">
        <v>81.845077514648438</v>
      </c>
      <c r="FX2368">
        <v>1131</v>
      </c>
      <c r="FY2368">
        <v>3.749273344874382E-2</v>
      </c>
      <c r="FZ2368">
        <v>1</v>
      </c>
    </row>
    <row r="2369" spans="1:182" x14ac:dyDescent="0.2">
      <c r="A2369" t="s">
        <v>245</v>
      </c>
      <c r="B2369" t="s">
        <v>252</v>
      </c>
      <c r="C2369" t="s">
        <v>218</v>
      </c>
      <c r="D2369" t="s">
        <v>45</v>
      </c>
      <c r="E2369">
        <v>2015</v>
      </c>
      <c r="F2369" t="s">
        <v>228</v>
      </c>
      <c r="G2369" t="s">
        <v>246</v>
      </c>
      <c r="H2369" t="s">
        <v>226</v>
      </c>
      <c r="I2369">
        <v>751.67</v>
      </c>
      <c r="L2369">
        <v>199.94698453293597</v>
      </c>
      <c r="M2369">
        <v>195.86712088652732</v>
      </c>
      <c r="N2369">
        <v>192.49570756232404</v>
      </c>
      <c r="O2369">
        <v>191.31248039620829</v>
      </c>
      <c r="P2369">
        <v>195.76252111589034</v>
      </c>
      <c r="Q2369">
        <v>204.90234769938493</v>
      </c>
      <c r="R2369">
        <v>216.60275984292991</v>
      </c>
      <c r="S2369">
        <v>221.66788366109711</v>
      </c>
      <c r="T2369">
        <v>226.51070355272529</v>
      </c>
      <c r="U2369">
        <v>232.34617067944407</v>
      </c>
      <c r="V2369">
        <v>241.19429501518533</v>
      </c>
      <c r="W2369">
        <v>245.63214725745615</v>
      </c>
      <c r="X2369">
        <v>246.53280556139606</v>
      </c>
      <c r="Y2369">
        <v>249.25569172900606</v>
      </c>
      <c r="Z2369">
        <v>250.14745227389022</v>
      </c>
      <c r="AA2369">
        <v>249.13467020942841</v>
      </c>
      <c r="AB2369">
        <v>247.45640471519636</v>
      </c>
      <c r="AC2369">
        <v>243.47510299457434</v>
      </c>
      <c r="AD2369">
        <v>240.75552286893083</v>
      </c>
      <c r="AE2369">
        <v>242.15141839923004</v>
      </c>
      <c r="AF2369">
        <v>239.70001040744259</v>
      </c>
      <c r="AG2369">
        <v>229.07450810246945</v>
      </c>
      <c r="AH2369">
        <v>216.32351853654453</v>
      </c>
      <c r="AI2369">
        <v>206.29332478314879</v>
      </c>
      <c r="AJ2369">
        <v>-4.097966194152832</v>
      </c>
      <c r="AK2369">
        <v>-4.0531463623046875</v>
      </c>
      <c r="AL2369">
        <v>-4.0107994079589844</v>
      </c>
      <c r="AM2369">
        <v>-3.9970064163208008</v>
      </c>
      <c r="AN2369">
        <v>-4.0407710075378418</v>
      </c>
      <c r="AO2369">
        <v>-4.1498031616210938</v>
      </c>
      <c r="AP2369">
        <v>-4.1706209182739258</v>
      </c>
      <c r="AQ2369">
        <v>-4.1184844970703125</v>
      </c>
      <c r="AR2369">
        <v>-4.164459228515625</v>
      </c>
      <c r="AS2369">
        <v>-4.2498869895935059</v>
      </c>
      <c r="AT2369">
        <v>-4.3719801902770996</v>
      </c>
      <c r="AU2369">
        <v>-4.4167943000793457</v>
      </c>
      <c r="AV2369">
        <v>17.822864532470703</v>
      </c>
      <c r="AW2369">
        <v>64.977302551269531</v>
      </c>
      <c r="AX2369">
        <v>64.687980651855469</v>
      </c>
      <c r="AY2369">
        <v>63.852149963378906</v>
      </c>
      <c r="AZ2369">
        <v>63.355831146240234</v>
      </c>
      <c r="BA2369">
        <v>63.195137023925781</v>
      </c>
      <c r="BB2369">
        <v>17.777570724487305</v>
      </c>
      <c r="BC2369">
        <v>-2.3945941925048828</v>
      </c>
      <c r="BD2369">
        <v>-2.4329209327697754</v>
      </c>
      <c r="BE2369">
        <v>-2.2986366748809814</v>
      </c>
      <c r="BF2369">
        <v>-2.3551254272460937</v>
      </c>
      <c r="BG2369">
        <v>-2.7302515506744385</v>
      </c>
      <c r="BH2369">
        <v>-1.8897774219512939</v>
      </c>
      <c r="BI2369">
        <v>-1.866554856300354</v>
      </c>
      <c r="BJ2369">
        <v>-1.8518180847167969</v>
      </c>
      <c r="BK2369">
        <v>-1.8577535152435303</v>
      </c>
      <c r="BL2369">
        <v>-1.9018423557281494</v>
      </c>
      <c r="BM2369">
        <v>-1.977311372756958</v>
      </c>
      <c r="BN2369">
        <v>-2.0103754997253418</v>
      </c>
      <c r="BO2369">
        <v>-1.9507433176040649</v>
      </c>
      <c r="BP2369">
        <v>-1.9604924917221069</v>
      </c>
      <c r="BQ2369">
        <v>-1.9958943128585815</v>
      </c>
      <c r="BR2369">
        <v>-2.0280907154083252</v>
      </c>
      <c r="BS2369">
        <v>-2.0541162490844727</v>
      </c>
      <c r="BT2369">
        <v>20.748933792114258</v>
      </c>
      <c r="BU2369">
        <v>68.551734924316406</v>
      </c>
      <c r="BV2369">
        <v>68.2513427734375</v>
      </c>
      <c r="BW2369">
        <v>67.432838439941406</v>
      </c>
      <c r="BX2369">
        <v>66.964218139648438</v>
      </c>
      <c r="BY2369">
        <v>66.802764892578125</v>
      </c>
      <c r="BZ2369">
        <v>20.76338005065918</v>
      </c>
      <c r="CA2369">
        <v>0.25467747449874878</v>
      </c>
      <c r="CB2369">
        <v>0.22815331816673279</v>
      </c>
      <c r="CC2369">
        <v>0.33483287692070007</v>
      </c>
      <c r="CD2369">
        <v>0.209246426820755</v>
      </c>
      <c r="CE2369">
        <v>-0.15110261738300323</v>
      </c>
      <c r="CF2369">
        <v>-0.36039236187934875</v>
      </c>
      <c r="CG2369">
        <v>-0.35212826728820801</v>
      </c>
      <c r="CH2369">
        <v>-0.35651415586471558</v>
      </c>
      <c r="CI2369">
        <v>-0.37611353397369385</v>
      </c>
      <c r="CJ2369">
        <v>-0.4204268753528595</v>
      </c>
      <c r="CK2369">
        <v>-0.47265028953552246</v>
      </c>
      <c r="CL2369">
        <v>-0.51419609785079956</v>
      </c>
      <c r="CM2369">
        <v>-0.44937238097190857</v>
      </c>
      <c r="CN2369">
        <v>-0.43403181433677673</v>
      </c>
      <c r="CO2369">
        <v>-0.43478578329086304</v>
      </c>
      <c r="CP2369">
        <v>-0.40471991896629333</v>
      </c>
      <c r="CQ2369">
        <v>-0.41773253679275513</v>
      </c>
      <c r="CR2369">
        <v>22.775522232055664</v>
      </c>
      <c r="CS2369">
        <v>71.027381896972656</v>
      </c>
      <c r="CT2369">
        <v>70.719314575195313</v>
      </c>
      <c r="CU2369">
        <v>69.912811279296875</v>
      </c>
      <c r="CV2369">
        <v>69.46337890625</v>
      </c>
      <c r="CW2369">
        <v>69.3013916015625</v>
      </c>
      <c r="CX2369">
        <v>22.831342697143555</v>
      </c>
      <c r="CY2369">
        <v>2.089555025100708</v>
      </c>
      <c r="CZ2369">
        <v>2.0712053775787354</v>
      </c>
      <c r="DA2369">
        <v>2.1587657928466797</v>
      </c>
      <c r="DB2369">
        <v>1.9853224754333496</v>
      </c>
      <c r="DC2369">
        <v>1.6352080106735229</v>
      </c>
      <c r="DD2369">
        <v>1.1689926385879517</v>
      </c>
      <c r="DE2369">
        <v>1.162298321723938</v>
      </c>
      <c r="DF2369">
        <v>1.1387897729873657</v>
      </c>
      <c r="DG2369">
        <v>1.1055264472961426</v>
      </c>
      <c r="DH2369">
        <v>1.0609886646270752</v>
      </c>
      <c r="DI2369">
        <v>1.0320107936859131</v>
      </c>
      <c r="DJ2369">
        <v>0.9819832444190979</v>
      </c>
      <c r="DK2369">
        <v>1.051998496055603</v>
      </c>
      <c r="DL2369">
        <v>1.0924288034439087</v>
      </c>
      <c r="DM2369">
        <v>1.1263227462768555</v>
      </c>
      <c r="DN2369">
        <v>1.2186506986618042</v>
      </c>
      <c r="DO2369">
        <v>1.2186511754989624</v>
      </c>
      <c r="DP2369">
        <v>24.802108764648438</v>
      </c>
      <c r="DQ2369">
        <v>73.503021240234375</v>
      </c>
      <c r="DR2369">
        <v>73.187286376953125</v>
      </c>
      <c r="DS2369">
        <v>72.392784118652344</v>
      </c>
      <c r="DT2369">
        <v>71.962539672851563</v>
      </c>
      <c r="DU2369">
        <v>71.800025939941406</v>
      </c>
      <c r="DV2369">
        <v>24.89930534362793</v>
      </c>
      <c r="DW2369">
        <v>3.9244325160980225</v>
      </c>
      <c r="DX2369">
        <v>3.914257287979126</v>
      </c>
      <c r="DY2369">
        <v>3.9826986789703369</v>
      </c>
      <c r="DZ2369">
        <v>3.7613985538482666</v>
      </c>
      <c r="EA2369">
        <v>3.4215185642242432</v>
      </c>
      <c r="EB2369">
        <v>3.3771817684173584</v>
      </c>
      <c r="EC2369">
        <v>3.3488895893096924</v>
      </c>
      <c r="ED2369">
        <v>3.2977712154388428</v>
      </c>
      <c r="EE2369">
        <v>3.2447793483734131</v>
      </c>
      <c r="EF2369">
        <v>3.1999173164367676</v>
      </c>
      <c r="EG2369">
        <v>3.2045023441314697</v>
      </c>
      <c r="EH2369">
        <v>3.1422286033630371</v>
      </c>
      <c r="EI2369">
        <v>3.2197396755218506</v>
      </c>
      <c r="EJ2369">
        <v>3.2963955402374268</v>
      </c>
      <c r="EK2369">
        <v>3.3803155422210693</v>
      </c>
      <c r="EL2369">
        <v>3.5625402927398682</v>
      </c>
      <c r="EM2369">
        <v>3.581329345703125</v>
      </c>
      <c r="EN2369">
        <v>27.728178024291992</v>
      </c>
      <c r="EO2369">
        <v>77.077461242675781</v>
      </c>
      <c r="EP2369">
        <v>76.750648498535156</v>
      </c>
      <c r="EQ2369">
        <v>75.973472595214844</v>
      </c>
      <c r="ER2369">
        <v>75.5709228515625</v>
      </c>
      <c r="ES2369">
        <v>75.40765380859375</v>
      </c>
      <c r="ET2369">
        <v>27.885114669799805</v>
      </c>
      <c r="EU2369">
        <v>6.5737042427062988</v>
      </c>
      <c r="EV2369">
        <v>6.5753316879272461</v>
      </c>
      <c r="EW2369">
        <v>6.6161684989929199</v>
      </c>
      <c r="EX2369">
        <v>6.325770378112793</v>
      </c>
      <c r="EY2369">
        <v>6.0006675720214844</v>
      </c>
      <c r="EZ2369">
        <v>75.339805603027344</v>
      </c>
      <c r="FA2369">
        <v>74.82110595703125</v>
      </c>
      <c r="FB2369">
        <v>74.354965209960937</v>
      </c>
      <c r="FC2369">
        <v>72.952789306640625</v>
      </c>
      <c r="FD2369">
        <v>72.001869201660156</v>
      </c>
      <c r="FE2369">
        <v>71.3031005859375</v>
      </c>
      <c r="FF2369">
        <v>70.659980773925781</v>
      </c>
      <c r="FG2369">
        <v>70.287925720214844</v>
      </c>
      <c r="FH2369">
        <v>71.255882263183594</v>
      </c>
      <c r="FI2369">
        <v>74.555908203125</v>
      </c>
      <c r="FJ2369">
        <v>78.838821411132813</v>
      </c>
      <c r="FK2369">
        <v>83.659553527832031</v>
      </c>
      <c r="FL2369">
        <v>87.374824523925781</v>
      </c>
      <c r="FM2369">
        <v>89.881210327148438</v>
      </c>
      <c r="FN2369">
        <v>90.933837890625</v>
      </c>
      <c r="FO2369">
        <v>91.016197204589844</v>
      </c>
      <c r="FP2369">
        <v>90.170318603515625</v>
      </c>
      <c r="FQ2369">
        <v>88.647529602050781</v>
      </c>
      <c r="FR2369">
        <v>86.408767700195313</v>
      </c>
      <c r="FS2369">
        <v>83.314964294433594</v>
      </c>
      <c r="FT2369">
        <v>80.243721008300781</v>
      </c>
      <c r="FU2369">
        <v>78.220855712890625</v>
      </c>
      <c r="FV2369">
        <v>76.781394958496094</v>
      </c>
      <c r="FW2369">
        <v>75.361160278320312</v>
      </c>
      <c r="FX2369">
        <v>1131</v>
      </c>
      <c r="FY2369">
        <v>3.749273344874382E-2</v>
      </c>
      <c r="FZ2369">
        <v>1</v>
      </c>
    </row>
    <row r="2370" spans="1:182" x14ac:dyDescent="0.2">
      <c r="A2370" t="s">
        <v>245</v>
      </c>
      <c r="B2370" t="s">
        <v>252</v>
      </c>
      <c r="C2370" t="s">
        <v>218</v>
      </c>
      <c r="D2370" t="s">
        <v>45</v>
      </c>
      <c r="E2370">
        <v>2016</v>
      </c>
      <c r="F2370" t="s">
        <v>228</v>
      </c>
      <c r="G2370" t="s">
        <v>246</v>
      </c>
      <c r="H2370" t="s">
        <v>226</v>
      </c>
      <c r="I2370">
        <v>751.67</v>
      </c>
      <c r="L2370">
        <v>199.94698453293597</v>
      </c>
      <c r="M2370">
        <v>195.86712088652732</v>
      </c>
      <c r="N2370">
        <v>192.49570756232404</v>
      </c>
      <c r="O2370">
        <v>191.31248039620829</v>
      </c>
      <c r="P2370">
        <v>195.76252111589034</v>
      </c>
      <c r="Q2370">
        <v>204.90234769938493</v>
      </c>
      <c r="R2370">
        <v>216.60275984292991</v>
      </c>
      <c r="S2370">
        <v>221.66788366109711</v>
      </c>
      <c r="T2370">
        <v>226.51070355272529</v>
      </c>
      <c r="U2370">
        <v>232.34617067944407</v>
      </c>
      <c r="V2370">
        <v>241.19429501518533</v>
      </c>
      <c r="W2370">
        <v>245.63214725745615</v>
      </c>
      <c r="X2370">
        <v>246.53280556139606</v>
      </c>
      <c r="Y2370">
        <v>249.25569172900606</v>
      </c>
      <c r="Z2370">
        <v>250.14745227389022</v>
      </c>
      <c r="AA2370">
        <v>249.13467020942841</v>
      </c>
      <c r="AB2370">
        <v>247.45640471519636</v>
      </c>
      <c r="AC2370">
        <v>243.47510299457434</v>
      </c>
      <c r="AD2370">
        <v>240.75552286893083</v>
      </c>
      <c r="AE2370">
        <v>242.15141839923004</v>
      </c>
      <c r="AF2370">
        <v>239.70001040744259</v>
      </c>
      <c r="AG2370">
        <v>229.07450810246945</v>
      </c>
      <c r="AH2370">
        <v>216.32351853654453</v>
      </c>
      <c r="AI2370">
        <v>206.29332478314879</v>
      </c>
      <c r="AJ2370">
        <v>-4.097966194152832</v>
      </c>
      <c r="AK2370">
        <v>-4.0531463623046875</v>
      </c>
      <c r="AL2370">
        <v>-4.0107994079589844</v>
      </c>
      <c r="AM2370">
        <v>-3.9970064163208008</v>
      </c>
      <c r="AN2370">
        <v>-4.0407710075378418</v>
      </c>
      <c r="AO2370">
        <v>-4.1498031616210938</v>
      </c>
      <c r="AP2370">
        <v>-4.1706209182739258</v>
      </c>
      <c r="AQ2370">
        <v>-4.1184844970703125</v>
      </c>
      <c r="AR2370">
        <v>-4.164459228515625</v>
      </c>
      <c r="AS2370">
        <v>-4.2498869895935059</v>
      </c>
      <c r="AT2370">
        <v>-4.3719801902770996</v>
      </c>
      <c r="AU2370">
        <v>-4.4167943000793457</v>
      </c>
      <c r="AV2370">
        <v>17.822864532470703</v>
      </c>
      <c r="AW2370">
        <v>64.977302551269531</v>
      </c>
      <c r="AX2370">
        <v>64.687980651855469</v>
      </c>
      <c r="AY2370">
        <v>63.852149963378906</v>
      </c>
      <c r="AZ2370">
        <v>63.355831146240234</v>
      </c>
      <c r="BA2370">
        <v>63.195137023925781</v>
      </c>
      <c r="BB2370">
        <v>17.777570724487305</v>
      </c>
      <c r="BC2370">
        <v>-2.3945941925048828</v>
      </c>
      <c r="BD2370">
        <v>-2.4329209327697754</v>
      </c>
      <c r="BE2370">
        <v>-2.2986366748809814</v>
      </c>
      <c r="BF2370">
        <v>-2.3551254272460937</v>
      </c>
      <c r="BG2370">
        <v>-2.7302515506744385</v>
      </c>
      <c r="BH2370">
        <v>-1.8897774219512939</v>
      </c>
      <c r="BI2370">
        <v>-1.866554856300354</v>
      </c>
      <c r="BJ2370">
        <v>-1.8518180847167969</v>
      </c>
      <c r="BK2370">
        <v>-1.8577535152435303</v>
      </c>
      <c r="BL2370">
        <v>-1.9018423557281494</v>
      </c>
      <c r="BM2370">
        <v>-1.977311372756958</v>
      </c>
      <c r="BN2370">
        <v>-2.0103754997253418</v>
      </c>
      <c r="BO2370">
        <v>-1.9507433176040649</v>
      </c>
      <c r="BP2370">
        <v>-1.9604924917221069</v>
      </c>
      <c r="BQ2370">
        <v>-1.9958943128585815</v>
      </c>
      <c r="BR2370">
        <v>-2.0280907154083252</v>
      </c>
      <c r="BS2370">
        <v>-2.0541162490844727</v>
      </c>
      <c r="BT2370">
        <v>20.748933792114258</v>
      </c>
      <c r="BU2370">
        <v>68.551734924316406</v>
      </c>
      <c r="BV2370">
        <v>68.2513427734375</v>
      </c>
      <c r="BW2370">
        <v>67.432838439941406</v>
      </c>
      <c r="BX2370">
        <v>66.964218139648438</v>
      </c>
      <c r="BY2370">
        <v>66.802764892578125</v>
      </c>
      <c r="BZ2370">
        <v>20.76338005065918</v>
      </c>
      <c r="CA2370">
        <v>0.25467747449874878</v>
      </c>
      <c r="CB2370">
        <v>0.22815331816673279</v>
      </c>
      <c r="CC2370">
        <v>0.33483287692070007</v>
      </c>
      <c r="CD2370">
        <v>0.209246426820755</v>
      </c>
      <c r="CE2370">
        <v>-0.15110261738300323</v>
      </c>
      <c r="CF2370">
        <v>-0.36039236187934875</v>
      </c>
      <c r="CG2370">
        <v>-0.35212826728820801</v>
      </c>
      <c r="CH2370">
        <v>-0.35651415586471558</v>
      </c>
      <c r="CI2370">
        <v>-0.37611353397369385</v>
      </c>
      <c r="CJ2370">
        <v>-0.4204268753528595</v>
      </c>
      <c r="CK2370">
        <v>-0.47265028953552246</v>
      </c>
      <c r="CL2370">
        <v>-0.51419609785079956</v>
      </c>
      <c r="CM2370">
        <v>-0.44937238097190857</v>
      </c>
      <c r="CN2370">
        <v>-0.43403181433677673</v>
      </c>
      <c r="CO2370">
        <v>-0.43478578329086304</v>
      </c>
      <c r="CP2370">
        <v>-0.40471991896629333</v>
      </c>
      <c r="CQ2370">
        <v>-0.41773253679275513</v>
      </c>
      <c r="CR2370">
        <v>22.775522232055664</v>
      </c>
      <c r="CS2370">
        <v>71.027381896972656</v>
      </c>
      <c r="CT2370">
        <v>70.719314575195313</v>
      </c>
      <c r="CU2370">
        <v>69.912811279296875</v>
      </c>
      <c r="CV2370">
        <v>69.46337890625</v>
      </c>
      <c r="CW2370">
        <v>69.3013916015625</v>
      </c>
      <c r="CX2370">
        <v>22.831342697143555</v>
      </c>
      <c r="CY2370">
        <v>2.089555025100708</v>
      </c>
      <c r="CZ2370">
        <v>2.0712053775787354</v>
      </c>
      <c r="DA2370">
        <v>2.1587657928466797</v>
      </c>
      <c r="DB2370">
        <v>1.9853224754333496</v>
      </c>
      <c r="DC2370">
        <v>1.6352080106735229</v>
      </c>
      <c r="DD2370">
        <v>1.1689926385879517</v>
      </c>
      <c r="DE2370">
        <v>1.162298321723938</v>
      </c>
      <c r="DF2370">
        <v>1.1387897729873657</v>
      </c>
      <c r="DG2370">
        <v>1.1055264472961426</v>
      </c>
      <c r="DH2370">
        <v>1.0609886646270752</v>
      </c>
      <c r="DI2370">
        <v>1.0320107936859131</v>
      </c>
      <c r="DJ2370">
        <v>0.9819832444190979</v>
      </c>
      <c r="DK2370">
        <v>1.051998496055603</v>
      </c>
      <c r="DL2370">
        <v>1.0924288034439087</v>
      </c>
      <c r="DM2370">
        <v>1.1263227462768555</v>
      </c>
      <c r="DN2370">
        <v>1.2186506986618042</v>
      </c>
      <c r="DO2370">
        <v>1.2186511754989624</v>
      </c>
      <c r="DP2370">
        <v>24.802108764648438</v>
      </c>
      <c r="DQ2370">
        <v>73.503021240234375</v>
      </c>
      <c r="DR2370">
        <v>73.187286376953125</v>
      </c>
      <c r="DS2370">
        <v>72.392784118652344</v>
      </c>
      <c r="DT2370">
        <v>71.962539672851563</v>
      </c>
      <c r="DU2370">
        <v>71.800025939941406</v>
      </c>
      <c r="DV2370">
        <v>24.89930534362793</v>
      </c>
      <c r="DW2370">
        <v>3.9244325160980225</v>
      </c>
      <c r="DX2370">
        <v>3.914257287979126</v>
      </c>
      <c r="DY2370">
        <v>3.9826986789703369</v>
      </c>
      <c r="DZ2370">
        <v>3.7613985538482666</v>
      </c>
      <c r="EA2370">
        <v>3.4215185642242432</v>
      </c>
      <c r="EB2370">
        <v>3.3771817684173584</v>
      </c>
      <c r="EC2370">
        <v>3.3488895893096924</v>
      </c>
      <c r="ED2370">
        <v>3.2977712154388428</v>
      </c>
      <c r="EE2370">
        <v>3.2447793483734131</v>
      </c>
      <c r="EF2370">
        <v>3.1999173164367676</v>
      </c>
      <c r="EG2370">
        <v>3.2045023441314697</v>
      </c>
      <c r="EH2370">
        <v>3.1422286033630371</v>
      </c>
      <c r="EI2370">
        <v>3.2197396755218506</v>
      </c>
      <c r="EJ2370">
        <v>3.2963955402374268</v>
      </c>
      <c r="EK2370">
        <v>3.3803155422210693</v>
      </c>
      <c r="EL2370">
        <v>3.5625402927398682</v>
      </c>
      <c r="EM2370">
        <v>3.581329345703125</v>
      </c>
      <c r="EN2370">
        <v>27.728178024291992</v>
      </c>
      <c r="EO2370">
        <v>77.077461242675781</v>
      </c>
      <c r="EP2370">
        <v>76.750648498535156</v>
      </c>
      <c r="EQ2370">
        <v>75.973472595214844</v>
      </c>
      <c r="ER2370">
        <v>75.5709228515625</v>
      </c>
      <c r="ES2370">
        <v>75.40765380859375</v>
      </c>
      <c r="ET2370">
        <v>27.885114669799805</v>
      </c>
      <c r="EU2370">
        <v>6.5737042427062988</v>
      </c>
      <c r="EV2370">
        <v>6.5753316879272461</v>
      </c>
      <c r="EW2370">
        <v>6.6161684989929199</v>
      </c>
      <c r="EX2370">
        <v>6.325770378112793</v>
      </c>
      <c r="EY2370">
        <v>6.0006675720214844</v>
      </c>
      <c r="EZ2370">
        <v>75.339805603027344</v>
      </c>
      <c r="FA2370">
        <v>74.82110595703125</v>
      </c>
      <c r="FB2370">
        <v>74.354965209960937</v>
      </c>
      <c r="FC2370">
        <v>72.952789306640625</v>
      </c>
      <c r="FD2370">
        <v>72.001869201660156</v>
      </c>
      <c r="FE2370">
        <v>71.3031005859375</v>
      </c>
      <c r="FF2370">
        <v>70.659980773925781</v>
      </c>
      <c r="FG2370">
        <v>70.287925720214844</v>
      </c>
      <c r="FH2370">
        <v>71.255882263183594</v>
      </c>
      <c r="FI2370">
        <v>74.555908203125</v>
      </c>
      <c r="FJ2370">
        <v>78.838821411132813</v>
      </c>
      <c r="FK2370">
        <v>83.659553527832031</v>
      </c>
      <c r="FL2370">
        <v>87.374824523925781</v>
      </c>
      <c r="FM2370">
        <v>89.881210327148438</v>
      </c>
      <c r="FN2370">
        <v>90.933837890625</v>
      </c>
      <c r="FO2370">
        <v>91.016197204589844</v>
      </c>
      <c r="FP2370">
        <v>90.170318603515625</v>
      </c>
      <c r="FQ2370">
        <v>88.647529602050781</v>
      </c>
      <c r="FR2370">
        <v>86.408767700195313</v>
      </c>
      <c r="FS2370">
        <v>83.314964294433594</v>
      </c>
      <c r="FT2370">
        <v>80.243721008300781</v>
      </c>
      <c r="FU2370">
        <v>78.220855712890625</v>
      </c>
      <c r="FV2370">
        <v>76.781394958496094</v>
      </c>
      <c r="FW2370">
        <v>75.361160278320312</v>
      </c>
      <c r="FX2370">
        <v>1131</v>
      </c>
      <c r="FY2370">
        <v>3.749273344874382E-2</v>
      </c>
      <c r="FZ2370">
        <v>1</v>
      </c>
    </row>
    <row r="2371" spans="1:182" x14ac:dyDescent="0.2">
      <c r="A2371" t="s">
        <v>245</v>
      </c>
      <c r="B2371" t="s">
        <v>252</v>
      </c>
      <c r="C2371" t="s">
        <v>218</v>
      </c>
      <c r="D2371" t="s">
        <v>45</v>
      </c>
      <c r="E2371">
        <v>2017</v>
      </c>
      <c r="F2371" t="s">
        <v>228</v>
      </c>
      <c r="G2371" t="s">
        <v>246</v>
      </c>
      <c r="H2371" t="s">
        <v>226</v>
      </c>
      <c r="I2371">
        <v>751.67</v>
      </c>
      <c r="L2371">
        <v>199.94698453293597</v>
      </c>
      <c r="M2371">
        <v>195.86712088652732</v>
      </c>
      <c r="N2371">
        <v>192.49570756232404</v>
      </c>
      <c r="O2371">
        <v>191.31248039620829</v>
      </c>
      <c r="P2371">
        <v>195.76252111589034</v>
      </c>
      <c r="Q2371">
        <v>204.90234769938493</v>
      </c>
      <c r="R2371">
        <v>216.60275984292991</v>
      </c>
      <c r="S2371">
        <v>221.66788366109711</v>
      </c>
      <c r="T2371">
        <v>226.51070355272529</v>
      </c>
      <c r="U2371">
        <v>232.34617067944407</v>
      </c>
      <c r="V2371">
        <v>241.19429501518533</v>
      </c>
      <c r="W2371">
        <v>245.63214725745615</v>
      </c>
      <c r="X2371">
        <v>246.53280556139606</v>
      </c>
      <c r="Y2371">
        <v>249.25569172900606</v>
      </c>
      <c r="Z2371">
        <v>250.14745227389022</v>
      </c>
      <c r="AA2371">
        <v>249.13467020942841</v>
      </c>
      <c r="AB2371">
        <v>247.45640471519636</v>
      </c>
      <c r="AC2371">
        <v>243.47510299457434</v>
      </c>
      <c r="AD2371">
        <v>240.75552286893083</v>
      </c>
      <c r="AE2371">
        <v>242.15141839923004</v>
      </c>
      <c r="AF2371">
        <v>239.70001040744259</v>
      </c>
      <c r="AG2371">
        <v>229.07450810246945</v>
      </c>
      <c r="AH2371">
        <v>216.32351853654453</v>
      </c>
      <c r="AI2371">
        <v>206.29332478314879</v>
      </c>
      <c r="AJ2371">
        <v>-4.097966194152832</v>
      </c>
      <c r="AK2371">
        <v>-4.0531463623046875</v>
      </c>
      <c r="AL2371">
        <v>-4.0107994079589844</v>
      </c>
      <c r="AM2371">
        <v>-3.9970064163208008</v>
      </c>
      <c r="AN2371">
        <v>-4.0407710075378418</v>
      </c>
      <c r="AO2371">
        <v>-4.1498031616210938</v>
      </c>
      <c r="AP2371">
        <v>-4.1706209182739258</v>
      </c>
      <c r="AQ2371">
        <v>-4.1184844970703125</v>
      </c>
      <c r="AR2371">
        <v>-4.164459228515625</v>
      </c>
      <c r="AS2371">
        <v>-4.2498869895935059</v>
      </c>
      <c r="AT2371">
        <v>-4.3719801902770996</v>
      </c>
      <c r="AU2371">
        <v>-4.4167943000793457</v>
      </c>
      <c r="AV2371">
        <v>17.822864532470703</v>
      </c>
      <c r="AW2371">
        <v>64.977302551269531</v>
      </c>
      <c r="AX2371">
        <v>64.687980651855469</v>
      </c>
      <c r="AY2371">
        <v>63.852149963378906</v>
      </c>
      <c r="AZ2371">
        <v>63.355831146240234</v>
      </c>
      <c r="BA2371">
        <v>63.195137023925781</v>
      </c>
      <c r="BB2371">
        <v>17.777570724487305</v>
      </c>
      <c r="BC2371">
        <v>-2.3945941925048828</v>
      </c>
      <c r="BD2371">
        <v>-2.4329209327697754</v>
      </c>
      <c r="BE2371">
        <v>-2.2986366748809814</v>
      </c>
      <c r="BF2371">
        <v>-2.3551254272460937</v>
      </c>
      <c r="BG2371">
        <v>-2.7302515506744385</v>
      </c>
      <c r="BH2371">
        <v>-1.8897774219512939</v>
      </c>
      <c r="BI2371">
        <v>-1.866554856300354</v>
      </c>
      <c r="BJ2371">
        <v>-1.8518180847167969</v>
      </c>
      <c r="BK2371">
        <v>-1.8577535152435303</v>
      </c>
      <c r="BL2371">
        <v>-1.9018423557281494</v>
      </c>
      <c r="BM2371">
        <v>-1.977311372756958</v>
      </c>
      <c r="BN2371">
        <v>-2.0103754997253418</v>
      </c>
      <c r="BO2371">
        <v>-1.9507433176040649</v>
      </c>
      <c r="BP2371">
        <v>-1.9604924917221069</v>
      </c>
      <c r="BQ2371">
        <v>-1.9958943128585815</v>
      </c>
      <c r="BR2371">
        <v>-2.0280907154083252</v>
      </c>
      <c r="BS2371">
        <v>-2.0541162490844727</v>
      </c>
      <c r="BT2371">
        <v>20.748933792114258</v>
      </c>
      <c r="BU2371">
        <v>68.551734924316406</v>
      </c>
      <c r="BV2371">
        <v>68.2513427734375</v>
      </c>
      <c r="BW2371">
        <v>67.432838439941406</v>
      </c>
      <c r="BX2371">
        <v>66.964218139648438</v>
      </c>
      <c r="BY2371">
        <v>66.802764892578125</v>
      </c>
      <c r="BZ2371">
        <v>20.76338005065918</v>
      </c>
      <c r="CA2371">
        <v>0.25467747449874878</v>
      </c>
      <c r="CB2371">
        <v>0.22815331816673279</v>
      </c>
      <c r="CC2371">
        <v>0.33483287692070007</v>
      </c>
      <c r="CD2371">
        <v>0.209246426820755</v>
      </c>
      <c r="CE2371">
        <v>-0.15110261738300323</v>
      </c>
      <c r="CF2371">
        <v>-0.36039236187934875</v>
      </c>
      <c r="CG2371">
        <v>-0.35212826728820801</v>
      </c>
      <c r="CH2371">
        <v>-0.35651415586471558</v>
      </c>
      <c r="CI2371">
        <v>-0.37611353397369385</v>
      </c>
      <c r="CJ2371">
        <v>-0.4204268753528595</v>
      </c>
      <c r="CK2371">
        <v>-0.47265028953552246</v>
      </c>
      <c r="CL2371">
        <v>-0.51419609785079956</v>
      </c>
      <c r="CM2371">
        <v>-0.44937238097190857</v>
      </c>
      <c r="CN2371">
        <v>-0.43403181433677673</v>
      </c>
      <c r="CO2371">
        <v>-0.43478578329086304</v>
      </c>
      <c r="CP2371">
        <v>-0.40471991896629333</v>
      </c>
      <c r="CQ2371">
        <v>-0.41773253679275513</v>
      </c>
      <c r="CR2371">
        <v>22.775522232055664</v>
      </c>
      <c r="CS2371">
        <v>71.027381896972656</v>
      </c>
      <c r="CT2371">
        <v>70.719314575195313</v>
      </c>
      <c r="CU2371">
        <v>69.912811279296875</v>
      </c>
      <c r="CV2371">
        <v>69.46337890625</v>
      </c>
      <c r="CW2371">
        <v>69.3013916015625</v>
      </c>
      <c r="CX2371">
        <v>22.831342697143555</v>
      </c>
      <c r="CY2371">
        <v>2.089555025100708</v>
      </c>
      <c r="CZ2371">
        <v>2.0712053775787354</v>
      </c>
      <c r="DA2371">
        <v>2.1587657928466797</v>
      </c>
      <c r="DB2371">
        <v>1.9853224754333496</v>
      </c>
      <c r="DC2371">
        <v>1.6352080106735229</v>
      </c>
      <c r="DD2371">
        <v>1.1689926385879517</v>
      </c>
      <c r="DE2371">
        <v>1.162298321723938</v>
      </c>
      <c r="DF2371">
        <v>1.1387897729873657</v>
      </c>
      <c r="DG2371">
        <v>1.1055264472961426</v>
      </c>
      <c r="DH2371">
        <v>1.0609886646270752</v>
      </c>
      <c r="DI2371">
        <v>1.0320107936859131</v>
      </c>
      <c r="DJ2371">
        <v>0.9819832444190979</v>
      </c>
      <c r="DK2371">
        <v>1.051998496055603</v>
      </c>
      <c r="DL2371">
        <v>1.0924288034439087</v>
      </c>
      <c r="DM2371">
        <v>1.1263227462768555</v>
      </c>
      <c r="DN2371">
        <v>1.2186506986618042</v>
      </c>
      <c r="DO2371">
        <v>1.2186511754989624</v>
      </c>
      <c r="DP2371">
        <v>24.802108764648438</v>
      </c>
      <c r="DQ2371">
        <v>73.503021240234375</v>
      </c>
      <c r="DR2371">
        <v>73.187286376953125</v>
      </c>
      <c r="DS2371">
        <v>72.392784118652344</v>
      </c>
      <c r="DT2371">
        <v>71.962539672851563</v>
      </c>
      <c r="DU2371">
        <v>71.800025939941406</v>
      </c>
      <c r="DV2371">
        <v>24.89930534362793</v>
      </c>
      <c r="DW2371">
        <v>3.9244325160980225</v>
      </c>
      <c r="DX2371">
        <v>3.914257287979126</v>
      </c>
      <c r="DY2371">
        <v>3.9826986789703369</v>
      </c>
      <c r="DZ2371">
        <v>3.7613985538482666</v>
      </c>
      <c r="EA2371">
        <v>3.4215185642242432</v>
      </c>
      <c r="EB2371">
        <v>3.3771817684173584</v>
      </c>
      <c r="EC2371">
        <v>3.3488895893096924</v>
      </c>
      <c r="ED2371">
        <v>3.2977712154388428</v>
      </c>
      <c r="EE2371">
        <v>3.2447793483734131</v>
      </c>
      <c r="EF2371">
        <v>3.1999173164367676</v>
      </c>
      <c r="EG2371">
        <v>3.2045023441314697</v>
      </c>
      <c r="EH2371">
        <v>3.1422286033630371</v>
      </c>
      <c r="EI2371">
        <v>3.2197396755218506</v>
      </c>
      <c r="EJ2371">
        <v>3.2963955402374268</v>
      </c>
      <c r="EK2371">
        <v>3.3803155422210693</v>
      </c>
      <c r="EL2371">
        <v>3.5625402927398682</v>
      </c>
      <c r="EM2371">
        <v>3.581329345703125</v>
      </c>
      <c r="EN2371">
        <v>27.728178024291992</v>
      </c>
      <c r="EO2371">
        <v>77.077461242675781</v>
      </c>
      <c r="EP2371">
        <v>76.750648498535156</v>
      </c>
      <c r="EQ2371">
        <v>75.973472595214844</v>
      </c>
      <c r="ER2371">
        <v>75.5709228515625</v>
      </c>
      <c r="ES2371">
        <v>75.40765380859375</v>
      </c>
      <c r="ET2371">
        <v>27.885114669799805</v>
      </c>
      <c r="EU2371">
        <v>6.5737042427062988</v>
      </c>
      <c r="EV2371">
        <v>6.5753316879272461</v>
      </c>
      <c r="EW2371">
        <v>6.6161684989929199</v>
      </c>
      <c r="EX2371">
        <v>6.325770378112793</v>
      </c>
      <c r="EY2371">
        <v>6.0006675720214844</v>
      </c>
      <c r="EZ2371">
        <v>75.339805603027344</v>
      </c>
      <c r="FA2371">
        <v>74.82110595703125</v>
      </c>
      <c r="FB2371">
        <v>74.354965209960937</v>
      </c>
      <c r="FC2371">
        <v>72.952789306640625</v>
      </c>
      <c r="FD2371">
        <v>72.001869201660156</v>
      </c>
      <c r="FE2371">
        <v>71.3031005859375</v>
      </c>
      <c r="FF2371">
        <v>70.659980773925781</v>
      </c>
      <c r="FG2371">
        <v>70.287925720214844</v>
      </c>
      <c r="FH2371">
        <v>71.255882263183594</v>
      </c>
      <c r="FI2371">
        <v>74.555908203125</v>
      </c>
      <c r="FJ2371">
        <v>78.838821411132813</v>
      </c>
      <c r="FK2371">
        <v>83.659553527832031</v>
      </c>
      <c r="FL2371">
        <v>87.374824523925781</v>
      </c>
      <c r="FM2371">
        <v>89.881210327148438</v>
      </c>
      <c r="FN2371">
        <v>90.933837890625</v>
      </c>
      <c r="FO2371">
        <v>91.016197204589844</v>
      </c>
      <c r="FP2371">
        <v>90.170318603515625</v>
      </c>
      <c r="FQ2371">
        <v>88.647529602050781</v>
      </c>
      <c r="FR2371">
        <v>86.408767700195313</v>
      </c>
      <c r="FS2371">
        <v>83.314964294433594</v>
      </c>
      <c r="FT2371">
        <v>80.243721008300781</v>
      </c>
      <c r="FU2371">
        <v>78.220855712890625</v>
      </c>
      <c r="FV2371">
        <v>76.781394958496094</v>
      </c>
      <c r="FW2371">
        <v>75.361160278320312</v>
      </c>
      <c r="FX2371">
        <v>1131</v>
      </c>
      <c r="FY2371">
        <v>3.749273344874382E-2</v>
      </c>
      <c r="FZ2371">
        <v>1</v>
      </c>
    </row>
    <row r="2372" spans="1:182" x14ac:dyDescent="0.2">
      <c r="A2372" t="s">
        <v>245</v>
      </c>
      <c r="B2372" t="s">
        <v>252</v>
      </c>
      <c r="C2372" t="s">
        <v>218</v>
      </c>
      <c r="D2372" t="s">
        <v>46</v>
      </c>
      <c r="E2372">
        <v>2015</v>
      </c>
      <c r="F2372" t="s">
        <v>228</v>
      </c>
      <c r="G2372" t="s">
        <v>246</v>
      </c>
      <c r="H2372" t="s">
        <v>226</v>
      </c>
      <c r="I2372">
        <v>412.05</v>
      </c>
      <c r="L2372">
        <v>97.005149785625349</v>
      </c>
      <c r="M2372">
        <v>94.321502948946957</v>
      </c>
      <c r="N2372">
        <v>92.361575801293839</v>
      </c>
      <c r="O2372">
        <v>91.234612154528122</v>
      </c>
      <c r="P2372">
        <v>92.779963450845145</v>
      </c>
      <c r="Q2372">
        <v>99.23175207450717</v>
      </c>
      <c r="R2372">
        <v>109.20043032933148</v>
      </c>
      <c r="S2372">
        <v>111.07943668750602</v>
      </c>
      <c r="T2372">
        <v>119.22362804707313</v>
      </c>
      <c r="U2372">
        <v>118.2256834057315</v>
      </c>
      <c r="V2372">
        <v>119.59543728369097</v>
      </c>
      <c r="W2372">
        <v>125.39477476460786</v>
      </c>
      <c r="X2372">
        <v>129.29733375461856</v>
      </c>
      <c r="Y2372">
        <v>130.18144690629848</v>
      </c>
      <c r="Z2372">
        <v>130.75455413534752</v>
      </c>
      <c r="AA2372">
        <v>129.74330007166498</v>
      </c>
      <c r="AB2372">
        <v>127.22964518254446</v>
      </c>
      <c r="AC2372">
        <v>124.58201234445636</v>
      </c>
      <c r="AD2372">
        <v>122.39254191567312</v>
      </c>
      <c r="AE2372">
        <v>123.16765885933714</v>
      </c>
      <c r="AF2372">
        <v>121.22322063222651</v>
      </c>
      <c r="AG2372">
        <v>115.20094976052744</v>
      </c>
      <c r="AH2372">
        <v>110.40612586273076</v>
      </c>
      <c r="AI2372">
        <v>104.65405648727264</v>
      </c>
      <c r="AJ2372">
        <v>-2.9172322750091553</v>
      </c>
      <c r="AK2372">
        <v>-2.8783547878265381</v>
      </c>
      <c r="AL2372">
        <v>-2.8765029907226562</v>
      </c>
      <c r="AM2372">
        <v>-2.9517407417297363</v>
      </c>
      <c r="AN2372">
        <v>-2.9843780994415283</v>
      </c>
      <c r="AO2372">
        <v>-2.967968225479126</v>
      </c>
      <c r="AP2372">
        <v>-3.2537047863006592</v>
      </c>
      <c r="AQ2372">
        <v>-3.484285831451416</v>
      </c>
      <c r="AR2372">
        <v>-3.7322227954864502</v>
      </c>
      <c r="AS2372">
        <v>-3.6601250171661377</v>
      </c>
      <c r="AT2372">
        <v>-3.4778919219970703</v>
      </c>
      <c r="AU2372">
        <v>-3.4247164726257324</v>
      </c>
      <c r="AV2372">
        <v>-3.4789683818817139</v>
      </c>
      <c r="AW2372">
        <v>-3.6030492782592773</v>
      </c>
      <c r="AX2372">
        <v>-3.5730502605438232</v>
      </c>
      <c r="AY2372">
        <v>7.7222533226013184</v>
      </c>
      <c r="AZ2372">
        <v>29.829484939575195</v>
      </c>
      <c r="BA2372">
        <v>29.789749145507813</v>
      </c>
      <c r="BB2372">
        <v>30.517290115356445</v>
      </c>
      <c r="BC2372">
        <v>32.026176452636719</v>
      </c>
      <c r="BD2372">
        <v>31.876764297485352</v>
      </c>
      <c r="BE2372">
        <v>7.2817506790161133</v>
      </c>
      <c r="BF2372">
        <v>-2.1744785308837891</v>
      </c>
      <c r="BG2372">
        <v>-2.1120028495788574</v>
      </c>
      <c r="BH2372">
        <v>-1.3471931219100952</v>
      </c>
      <c r="BI2372">
        <v>-1.3457320928573608</v>
      </c>
      <c r="BJ2372">
        <v>-1.3328783512115479</v>
      </c>
      <c r="BK2372">
        <v>-1.3649187088012695</v>
      </c>
      <c r="BL2372">
        <v>-1.3704531192779541</v>
      </c>
      <c r="BM2372">
        <v>-1.363639235496521</v>
      </c>
      <c r="BN2372">
        <v>-1.493794322013855</v>
      </c>
      <c r="BO2372">
        <v>-1.6379066705703735</v>
      </c>
      <c r="BP2372">
        <v>-1.6949319839477539</v>
      </c>
      <c r="BQ2372">
        <v>-1.6726311445236206</v>
      </c>
      <c r="BR2372">
        <v>-1.6254589557647705</v>
      </c>
      <c r="BS2372">
        <v>-1.5831364393234253</v>
      </c>
      <c r="BT2372">
        <v>-1.6000033617019653</v>
      </c>
      <c r="BU2372">
        <v>-1.6596953868865967</v>
      </c>
      <c r="BV2372">
        <v>-1.6360933780670166</v>
      </c>
      <c r="BW2372">
        <v>9.7489261627197266</v>
      </c>
      <c r="BX2372">
        <v>32.222690582275391</v>
      </c>
      <c r="BY2372">
        <v>32.094490051269531</v>
      </c>
      <c r="BZ2372">
        <v>33.003250122070313</v>
      </c>
      <c r="CA2372">
        <v>34.613300323486328</v>
      </c>
      <c r="CB2372">
        <v>34.473796844482422</v>
      </c>
      <c r="CC2372">
        <v>9.4427318572998047</v>
      </c>
      <c r="CD2372">
        <v>-0.31575646996498108</v>
      </c>
      <c r="CE2372">
        <v>-0.20431266725063324</v>
      </c>
      <c r="CF2372">
        <v>-0.2597888708114624</v>
      </c>
      <c r="CG2372">
        <v>-0.284242182970047</v>
      </c>
      <c r="CH2372">
        <v>-0.26376864314079285</v>
      </c>
      <c r="CI2372">
        <v>-0.26589065790176392</v>
      </c>
      <c r="CJ2372">
        <v>-0.25265365839004517</v>
      </c>
      <c r="CK2372">
        <v>-0.25248584151268005</v>
      </c>
      <c r="CL2372">
        <v>-0.27488571405410767</v>
      </c>
      <c r="CM2372">
        <v>-0.359110027551651</v>
      </c>
      <c r="CN2372">
        <v>-0.28391066193580627</v>
      </c>
      <c r="CO2372">
        <v>-0.29609894752502441</v>
      </c>
      <c r="CP2372">
        <v>-0.34246960282325745</v>
      </c>
      <c r="CQ2372">
        <v>-0.30766376852989197</v>
      </c>
      <c r="CR2372">
        <v>-0.29863789677619934</v>
      </c>
      <c r="CS2372">
        <v>-0.31373438239097595</v>
      </c>
      <c r="CT2372">
        <v>-0.29456287622451782</v>
      </c>
      <c r="CU2372">
        <v>11.152593612670898</v>
      </c>
      <c r="CV2372">
        <v>33.880218505859375</v>
      </c>
      <c r="CW2372">
        <v>33.690746307373047</v>
      </c>
      <c r="CX2372">
        <v>34.725017547607422</v>
      </c>
      <c r="CY2372">
        <v>36.405132293701172</v>
      </c>
      <c r="CZ2372">
        <v>36.272491455078125</v>
      </c>
      <c r="DA2372">
        <v>10.939420700073242</v>
      </c>
      <c r="DB2372">
        <v>0.97158873081207275</v>
      </c>
      <c r="DC2372">
        <v>1.1169476509094238</v>
      </c>
      <c r="DD2372">
        <v>0.82761543989181519</v>
      </c>
      <c r="DE2372">
        <v>0.77724766731262207</v>
      </c>
      <c r="DF2372">
        <v>0.80534112453460693</v>
      </c>
      <c r="DG2372">
        <v>0.8331373929977417</v>
      </c>
      <c r="DH2372">
        <v>0.86514580249786377</v>
      </c>
      <c r="DI2372">
        <v>0.85866755247116089</v>
      </c>
      <c r="DJ2372">
        <v>0.94402295351028442</v>
      </c>
      <c r="DK2372">
        <v>0.91968661546707153</v>
      </c>
      <c r="DL2372">
        <v>1.1271107196807861</v>
      </c>
      <c r="DM2372">
        <v>1.0804332494735718</v>
      </c>
      <c r="DN2372">
        <v>0.94051980972290039</v>
      </c>
      <c r="DO2372">
        <v>0.96780890226364136</v>
      </c>
      <c r="DP2372">
        <v>1.0027275085449219</v>
      </c>
      <c r="DQ2372">
        <v>1.0322266817092896</v>
      </c>
      <c r="DR2372">
        <v>1.046967625617981</v>
      </c>
      <c r="DS2372">
        <v>12.55626106262207</v>
      </c>
      <c r="DT2372">
        <v>35.537746429443359</v>
      </c>
      <c r="DU2372">
        <v>35.287002563476562</v>
      </c>
      <c r="DV2372">
        <v>36.446788787841797</v>
      </c>
      <c r="DW2372">
        <v>38.196964263916016</v>
      </c>
      <c r="DX2372">
        <v>38.071189880371094</v>
      </c>
      <c r="DY2372">
        <v>12.43610954284668</v>
      </c>
      <c r="DZ2372">
        <v>2.2589340209960937</v>
      </c>
      <c r="EA2372">
        <v>2.4382081031799316</v>
      </c>
      <c r="EB2372">
        <v>2.3976545333862305</v>
      </c>
      <c r="EC2372">
        <v>2.3098704814910889</v>
      </c>
      <c r="ED2372">
        <v>2.3489658832550049</v>
      </c>
      <c r="EE2372">
        <v>2.4199593067169189</v>
      </c>
      <c r="EF2372">
        <v>2.4790706634521484</v>
      </c>
      <c r="EG2372">
        <v>2.4629964828491211</v>
      </c>
      <c r="EH2372">
        <v>2.7039334774017334</v>
      </c>
      <c r="EI2372">
        <v>2.7660658359527588</v>
      </c>
      <c r="EJ2372">
        <v>3.1644015312194824</v>
      </c>
      <c r="EK2372">
        <v>3.0679271221160889</v>
      </c>
      <c r="EL2372">
        <v>2.7929527759552002</v>
      </c>
      <c r="EM2372">
        <v>2.8093888759613037</v>
      </c>
      <c r="EN2372">
        <v>2.88169264793396</v>
      </c>
      <c r="EO2372">
        <v>2.9755806922912598</v>
      </c>
      <c r="EP2372">
        <v>2.983924388885498</v>
      </c>
      <c r="EQ2372">
        <v>14.582934379577637</v>
      </c>
      <c r="ER2372">
        <v>37.930950164794922</v>
      </c>
      <c r="ES2372">
        <v>37.591743469238281</v>
      </c>
      <c r="ET2372">
        <v>38.932750701904297</v>
      </c>
      <c r="EU2372">
        <v>40.784088134765625</v>
      </c>
      <c r="EV2372">
        <v>40.668220520019531</v>
      </c>
      <c r="EW2372">
        <v>14.597089767456055</v>
      </c>
      <c r="EX2372">
        <v>4.1176557540893555</v>
      </c>
      <c r="EY2372">
        <v>4.3458981513977051</v>
      </c>
      <c r="EZ2372">
        <v>63.994842529296875</v>
      </c>
      <c r="FA2372">
        <v>62.859378814697266</v>
      </c>
      <c r="FB2372">
        <v>62.127437591552734</v>
      </c>
      <c r="FC2372">
        <v>61.162544250488281</v>
      </c>
      <c r="FD2372">
        <v>60.275550842285156</v>
      </c>
      <c r="FE2372">
        <v>59.440929412841797</v>
      </c>
      <c r="FF2372">
        <v>59.204414367675781</v>
      </c>
      <c r="FG2372">
        <v>59.649024963378906</v>
      </c>
      <c r="FH2372">
        <v>61.665210723876953</v>
      </c>
      <c r="FI2372">
        <v>66.074493408203125</v>
      </c>
      <c r="FJ2372">
        <v>71.373008728027344</v>
      </c>
      <c r="FK2372">
        <v>75.606277465820313</v>
      </c>
      <c r="FL2372">
        <v>78.293411254882813</v>
      </c>
      <c r="FM2372">
        <v>79.8056640625</v>
      </c>
      <c r="FN2372">
        <v>80.782852172851563</v>
      </c>
      <c r="FO2372">
        <v>80.775886535644531</v>
      </c>
      <c r="FP2372">
        <v>79.492500305175781</v>
      </c>
      <c r="FQ2372">
        <v>77.085769653320313</v>
      </c>
      <c r="FR2372">
        <v>74.456291198730469</v>
      </c>
      <c r="FS2372">
        <v>71.81658935546875</v>
      </c>
      <c r="FT2372">
        <v>69.787109375</v>
      </c>
      <c r="FU2372">
        <v>68.102531433105469</v>
      </c>
      <c r="FV2372">
        <v>66.521072387695313</v>
      </c>
      <c r="FW2372">
        <v>65.712753295898437</v>
      </c>
      <c r="FX2372">
        <v>1131</v>
      </c>
      <c r="FY2372">
        <v>3.749273344874382E-2</v>
      </c>
      <c r="FZ2372">
        <v>1</v>
      </c>
    </row>
    <row r="2373" spans="1:182" x14ac:dyDescent="0.2">
      <c r="A2373" t="s">
        <v>245</v>
      </c>
      <c r="B2373" t="s">
        <v>252</v>
      </c>
      <c r="C2373" t="s">
        <v>218</v>
      </c>
      <c r="D2373" t="s">
        <v>46</v>
      </c>
      <c r="E2373">
        <v>2016</v>
      </c>
      <c r="F2373" t="s">
        <v>228</v>
      </c>
      <c r="G2373" t="s">
        <v>246</v>
      </c>
      <c r="H2373" t="s">
        <v>226</v>
      </c>
      <c r="I2373">
        <v>412.05</v>
      </c>
      <c r="L2373">
        <v>97.005149785625349</v>
      </c>
      <c r="M2373">
        <v>94.321502948946957</v>
      </c>
      <c r="N2373">
        <v>92.361575801293839</v>
      </c>
      <c r="O2373">
        <v>91.234612154528122</v>
      </c>
      <c r="P2373">
        <v>92.779963450845145</v>
      </c>
      <c r="Q2373">
        <v>99.23175207450717</v>
      </c>
      <c r="R2373">
        <v>109.20043032933148</v>
      </c>
      <c r="S2373">
        <v>111.07943668750602</v>
      </c>
      <c r="T2373">
        <v>119.22362804707313</v>
      </c>
      <c r="U2373">
        <v>118.2256834057315</v>
      </c>
      <c r="V2373">
        <v>119.59543728369097</v>
      </c>
      <c r="W2373">
        <v>125.39477476460786</v>
      </c>
      <c r="X2373">
        <v>129.29733375461856</v>
      </c>
      <c r="Y2373">
        <v>130.18144690629848</v>
      </c>
      <c r="Z2373">
        <v>130.75455413534752</v>
      </c>
      <c r="AA2373">
        <v>129.74330007166498</v>
      </c>
      <c r="AB2373">
        <v>127.22964518254446</v>
      </c>
      <c r="AC2373">
        <v>124.58201234445636</v>
      </c>
      <c r="AD2373">
        <v>122.39254191567312</v>
      </c>
      <c r="AE2373">
        <v>123.16765885933714</v>
      </c>
      <c r="AF2373">
        <v>121.22322063222651</v>
      </c>
      <c r="AG2373">
        <v>115.20094976052744</v>
      </c>
      <c r="AH2373">
        <v>110.40612586273076</v>
      </c>
      <c r="AI2373">
        <v>104.65405648727264</v>
      </c>
      <c r="AJ2373">
        <v>-2.9172322750091553</v>
      </c>
      <c r="AK2373">
        <v>-2.8783547878265381</v>
      </c>
      <c r="AL2373">
        <v>-2.8765029907226562</v>
      </c>
      <c r="AM2373">
        <v>-2.9517407417297363</v>
      </c>
      <c r="AN2373">
        <v>-2.9843780994415283</v>
      </c>
      <c r="AO2373">
        <v>-2.967968225479126</v>
      </c>
      <c r="AP2373">
        <v>-3.2537047863006592</v>
      </c>
      <c r="AQ2373">
        <v>-3.484285831451416</v>
      </c>
      <c r="AR2373">
        <v>-3.7322227954864502</v>
      </c>
      <c r="AS2373">
        <v>-3.6601250171661377</v>
      </c>
      <c r="AT2373">
        <v>-3.4778919219970703</v>
      </c>
      <c r="AU2373">
        <v>-3.4247164726257324</v>
      </c>
      <c r="AV2373">
        <v>-3.4789683818817139</v>
      </c>
      <c r="AW2373">
        <v>-3.6030492782592773</v>
      </c>
      <c r="AX2373">
        <v>-3.5730502605438232</v>
      </c>
      <c r="AY2373">
        <v>7.7222533226013184</v>
      </c>
      <c r="AZ2373">
        <v>29.829484939575195</v>
      </c>
      <c r="BA2373">
        <v>29.789749145507813</v>
      </c>
      <c r="BB2373">
        <v>30.517290115356445</v>
      </c>
      <c r="BC2373">
        <v>32.026176452636719</v>
      </c>
      <c r="BD2373">
        <v>31.876764297485352</v>
      </c>
      <c r="BE2373">
        <v>7.2817506790161133</v>
      </c>
      <c r="BF2373">
        <v>-2.1744785308837891</v>
      </c>
      <c r="BG2373">
        <v>-2.1120028495788574</v>
      </c>
      <c r="BH2373">
        <v>-1.3471931219100952</v>
      </c>
      <c r="BI2373">
        <v>-1.3457320928573608</v>
      </c>
      <c r="BJ2373">
        <v>-1.3328783512115479</v>
      </c>
      <c r="BK2373">
        <v>-1.3649187088012695</v>
      </c>
      <c r="BL2373">
        <v>-1.3704531192779541</v>
      </c>
      <c r="BM2373">
        <v>-1.363639235496521</v>
      </c>
      <c r="BN2373">
        <v>-1.493794322013855</v>
      </c>
      <c r="BO2373">
        <v>-1.6379066705703735</v>
      </c>
      <c r="BP2373">
        <v>-1.6949319839477539</v>
      </c>
      <c r="BQ2373">
        <v>-1.6726311445236206</v>
      </c>
      <c r="BR2373">
        <v>-1.6254589557647705</v>
      </c>
      <c r="BS2373">
        <v>-1.5831364393234253</v>
      </c>
      <c r="BT2373">
        <v>-1.6000033617019653</v>
      </c>
      <c r="BU2373">
        <v>-1.6596953868865967</v>
      </c>
      <c r="BV2373">
        <v>-1.6360933780670166</v>
      </c>
      <c r="BW2373">
        <v>9.7489261627197266</v>
      </c>
      <c r="BX2373">
        <v>32.222690582275391</v>
      </c>
      <c r="BY2373">
        <v>32.094490051269531</v>
      </c>
      <c r="BZ2373">
        <v>33.003250122070313</v>
      </c>
      <c r="CA2373">
        <v>34.613300323486328</v>
      </c>
      <c r="CB2373">
        <v>34.473796844482422</v>
      </c>
      <c r="CC2373">
        <v>9.4427318572998047</v>
      </c>
      <c r="CD2373">
        <v>-0.31575646996498108</v>
      </c>
      <c r="CE2373">
        <v>-0.20431266725063324</v>
      </c>
      <c r="CF2373">
        <v>-0.2597888708114624</v>
      </c>
      <c r="CG2373">
        <v>-0.284242182970047</v>
      </c>
      <c r="CH2373">
        <v>-0.26376864314079285</v>
      </c>
      <c r="CI2373">
        <v>-0.26589065790176392</v>
      </c>
      <c r="CJ2373">
        <v>-0.25265365839004517</v>
      </c>
      <c r="CK2373">
        <v>-0.25248584151268005</v>
      </c>
      <c r="CL2373">
        <v>-0.27488571405410767</v>
      </c>
      <c r="CM2373">
        <v>-0.359110027551651</v>
      </c>
      <c r="CN2373">
        <v>-0.28391066193580627</v>
      </c>
      <c r="CO2373">
        <v>-0.29609894752502441</v>
      </c>
      <c r="CP2373">
        <v>-0.34246960282325745</v>
      </c>
      <c r="CQ2373">
        <v>-0.30766376852989197</v>
      </c>
      <c r="CR2373">
        <v>-0.29863789677619934</v>
      </c>
      <c r="CS2373">
        <v>-0.31373438239097595</v>
      </c>
      <c r="CT2373">
        <v>-0.29456287622451782</v>
      </c>
      <c r="CU2373">
        <v>11.152593612670898</v>
      </c>
      <c r="CV2373">
        <v>33.880218505859375</v>
      </c>
      <c r="CW2373">
        <v>33.690746307373047</v>
      </c>
      <c r="CX2373">
        <v>34.725017547607422</v>
      </c>
      <c r="CY2373">
        <v>36.405132293701172</v>
      </c>
      <c r="CZ2373">
        <v>36.272491455078125</v>
      </c>
      <c r="DA2373">
        <v>10.939420700073242</v>
      </c>
      <c r="DB2373">
        <v>0.97158873081207275</v>
      </c>
      <c r="DC2373">
        <v>1.1169476509094238</v>
      </c>
      <c r="DD2373">
        <v>0.82761543989181519</v>
      </c>
      <c r="DE2373">
        <v>0.77724766731262207</v>
      </c>
      <c r="DF2373">
        <v>0.80534112453460693</v>
      </c>
      <c r="DG2373">
        <v>0.8331373929977417</v>
      </c>
      <c r="DH2373">
        <v>0.86514580249786377</v>
      </c>
      <c r="DI2373">
        <v>0.85866755247116089</v>
      </c>
      <c r="DJ2373">
        <v>0.94402295351028442</v>
      </c>
      <c r="DK2373">
        <v>0.91968661546707153</v>
      </c>
      <c r="DL2373">
        <v>1.1271107196807861</v>
      </c>
      <c r="DM2373">
        <v>1.0804332494735718</v>
      </c>
      <c r="DN2373">
        <v>0.94051980972290039</v>
      </c>
      <c r="DO2373">
        <v>0.96780890226364136</v>
      </c>
      <c r="DP2373">
        <v>1.0027275085449219</v>
      </c>
      <c r="DQ2373">
        <v>1.0322266817092896</v>
      </c>
      <c r="DR2373">
        <v>1.046967625617981</v>
      </c>
      <c r="DS2373">
        <v>12.55626106262207</v>
      </c>
      <c r="DT2373">
        <v>35.537746429443359</v>
      </c>
      <c r="DU2373">
        <v>35.287002563476562</v>
      </c>
      <c r="DV2373">
        <v>36.446788787841797</v>
      </c>
      <c r="DW2373">
        <v>38.196964263916016</v>
      </c>
      <c r="DX2373">
        <v>38.071189880371094</v>
      </c>
      <c r="DY2373">
        <v>12.43610954284668</v>
      </c>
      <c r="DZ2373">
        <v>2.2589340209960937</v>
      </c>
      <c r="EA2373">
        <v>2.4382081031799316</v>
      </c>
      <c r="EB2373">
        <v>2.3976545333862305</v>
      </c>
      <c r="EC2373">
        <v>2.3098704814910889</v>
      </c>
      <c r="ED2373">
        <v>2.3489658832550049</v>
      </c>
      <c r="EE2373">
        <v>2.4199593067169189</v>
      </c>
      <c r="EF2373">
        <v>2.4790706634521484</v>
      </c>
      <c r="EG2373">
        <v>2.4629964828491211</v>
      </c>
      <c r="EH2373">
        <v>2.7039334774017334</v>
      </c>
      <c r="EI2373">
        <v>2.7660658359527588</v>
      </c>
      <c r="EJ2373">
        <v>3.1644015312194824</v>
      </c>
      <c r="EK2373">
        <v>3.0679271221160889</v>
      </c>
      <c r="EL2373">
        <v>2.7929527759552002</v>
      </c>
      <c r="EM2373">
        <v>2.8093888759613037</v>
      </c>
      <c r="EN2373">
        <v>2.88169264793396</v>
      </c>
      <c r="EO2373">
        <v>2.9755806922912598</v>
      </c>
      <c r="EP2373">
        <v>2.983924388885498</v>
      </c>
      <c r="EQ2373">
        <v>14.582934379577637</v>
      </c>
      <c r="ER2373">
        <v>37.930950164794922</v>
      </c>
      <c r="ES2373">
        <v>37.591743469238281</v>
      </c>
      <c r="ET2373">
        <v>38.932750701904297</v>
      </c>
      <c r="EU2373">
        <v>40.784088134765625</v>
      </c>
      <c r="EV2373">
        <v>40.668220520019531</v>
      </c>
      <c r="EW2373">
        <v>14.597089767456055</v>
      </c>
      <c r="EX2373">
        <v>4.1176557540893555</v>
      </c>
      <c r="EY2373">
        <v>4.3458981513977051</v>
      </c>
      <c r="EZ2373">
        <v>63.994842529296875</v>
      </c>
      <c r="FA2373">
        <v>62.859378814697266</v>
      </c>
      <c r="FB2373">
        <v>62.127437591552734</v>
      </c>
      <c r="FC2373">
        <v>61.162544250488281</v>
      </c>
      <c r="FD2373">
        <v>60.275550842285156</v>
      </c>
      <c r="FE2373">
        <v>59.440929412841797</v>
      </c>
      <c r="FF2373">
        <v>59.204414367675781</v>
      </c>
      <c r="FG2373">
        <v>59.649024963378906</v>
      </c>
      <c r="FH2373">
        <v>61.665210723876953</v>
      </c>
      <c r="FI2373">
        <v>66.074493408203125</v>
      </c>
      <c r="FJ2373">
        <v>71.373008728027344</v>
      </c>
      <c r="FK2373">
        <v>75.606277465820313</v>
      </c>
      <c r="FL2373">
        <v>78.293411254882813</v>
      </c>
      <c r="FM2373">
        <v>79.8056640625</v>
      </c>
      <c r="FN2373">
        <v>80.782852172851563</v>
      </c>
      <c r="FO2373">
        <v>80.775886535644531</v>
      </c>
      <c r="FP2373">
        <v>79.492500305175781</v>
      </c>
      <c r="FQ2373">
        <v>77.085769653320313</v>
      </c>
      <c r="FR2373">
        <v>74.456291198730469</v>
      </c>
      <c r="FS2373">
        <v>71.81658935546875</v>
      </c>
      <c r="FT2373">
        <v>69.787109375</v>
      </c>
      <c r="FU2373">
        <v>68.102531433105469</v>
      </c>
      <c r="FV2373">
        <v>66.521072387695313</v>
      </c>
      <c r="FW2373">
        <v>65.712753295898437</v>
      </c>
      <c r="FX2373">
        <v>1131</v>
      </c>
      <c r="FY2373">
        <v>3.749273344874382E-2</v>
      </c>
      <c r="FZ2373">
        <v>1</v>
      </c>
    </row>
    <row r="2374" spans="1:182" x14ac:dyDescent="0.2">
      <c r="A2374" t="s">
        <v>245</v>
      </c>
      <c r="B2374" t="s">
        <v>252</v>
      </c>
      <c r="C2374" t="s">
        <v>218</v>
      </c>
      <c r="D2374" t="s">
        <v>46</v>
      </c>
      <c r="E2374">
        <v>2017</v>
      </c>
      <c r="F2374" t="s">
        <v>228</v>
      </c>
      <c r="G2374" t="s">
        <v>246</v>
      </c>
      <c r="H2374" t="s">
        <v>226</v>
      </c>
      <c r="I2374">
        <v>412.05</v>
      </c>
      <c r="L2374">
        <v>97.005149785625349</v>
      </c>
      <c r="M2374">
        <v>94.321502948946957</v>
      </c>
      <c r="N2374">
        <v>92.361575801293839</v>
      </c>
      <c r="O2374">
        <v>91.234612154528122</v>
      </c>
      <c r="P2374">
        <v>92.779963450845145</v>
      </c>
      <c r="Q2374">
        <v>99.23175207450717</v>
      </c>
      <c r="R2374">
        <v>109.20043032933148</v>
      </c>
      <c r="S2374">
        <v>111.07943668750602</v>
      </c>
      <c r="T2374">
        <v>119.22362804707313</v>
      </c>
      <c r="U2374">
        <v>118.2256834057315</v>
      </c>
      <c r="V2374">
        <v>119.59543728369097</v>
      </c>
      <c r="W2374">
        <v>125.39477476460786</v>
      </c>
      <c r="X2374">
        <v>129.29733375461856</v>
      </c>
      <c r="Y2374">
        <v>130.18144690629848</v>
      </c>
      <c r="Z2374">
        <v>130.75455413534752</v>
      </c>
      <c r="AA2374">
        <v>129.74330007166498</v>
      </c>
      <c r="AB2374">
        <v>127.22964518254446</v>
      </c>
      <c r="AC2374">
        <v>124.58201234445636</v>
      </c>
      <c r="AD2374">
        <v>122.39254191567312</v>
      </c>
      <c r="AE2374">
        <v>123.16765885933714</v>
      </c>
      <c r="AF2374">
        <v>121.22322063222651</v>
      </c>
      <c r="AG2374">
        <v>115.20094976052744</v>
      </c>
      <c r="AH2374">
        <v>110.40612586273076</v>
      </c>
      <c r="AI2374">
        <v>104.65405648727264</v>
      </c>
      <c r="AJ2374">
        <v>-2.9172322750091553</v>
      </c>
      <c r="AK2374">
        <v>-2.8783547878265381</v>
      </c>
      <c r="AL2374">
        <v>-2.8765029907226562</v>
      </c>
      <c r="AM2374">
        <v>-2.9517407417297363</v>
      </c>
      <c r="AN2374">
        <v>-2.9843780994415283</v>
      </c>
      <c r="AO2374">
        <v>-2.967968225479126</v>
      </c>
      <c r="AP2374">
        <v>-3.2537047863006592</v>
      </c>
      <c r="AQ2374">
        <v>-3.484285831451416</v>
      </c>
      <c r="AR2374">
        <v>-3.7322227954864502</v>
      </c>
      <c r="AS2374">
        <v>-3.6601250171661377</v>
      </c>
      <c r="AT2374">
        <v>-3.4778919219970703</v>
      </c>
      <c r="AU2374">
        <v>-3.4247164726257324</v>
      </c>
      <c r="AV2374">
        <v>-3.4789683818817139</v>
      </c>
      <c r="AW2374">
        <v>-3.6030492782592773</v>
      </c>
      <c r="AX2374">
        <v>-3.5730502605438232</v>
      </c>
      <c r="AY2374">
        <v>7.7222533226013184</v>
      </c>
      <c r="AZ2374">
        <v>29.829484939575195</v>
      </c>
      <c r="BA2374">
        <v>29.789749145507813</v>
      </c>
      <c r="BB2374">
        <v>30.517290115356445</v>
      </c>
      <c r="BC2374">
        <v>32.026176452636719</v>
      </c>
      <c r="BD2374">
        <v>31.876764297485352</v>
      </c>
      <c r="BE2374">
        <v>7.2817506790161133</v>
      </c>
      <c r="BF2374">
        <v>-2.1744785308837891</v>
      </c>
      <c r="BG2374">
        <v>-2.1120028495788574</v>
      </c>
      <c r="BH2374">
        <v>-1.3471931219100952</v>
      </c>
      <c r="BI2374">
        <v>-1.3457320928573608</v>
      </c>
      <c r="BJ2374">
        <v>-1.3328783512115479</v>
      </c>
      <c r="BK2374">
        <v>-1.3649187088012695</v>
      </c>
      <c r="BL2374">
        <v>-1.3704531192779541</v>
      </c>
      <c r="BM2374">
        <v>-1.363639235496521</v>
      </c>
      <c r="BN2374">
        <v>-1.493794322013855</v>
      </c>
      <c r="BO2374">
        <v>-1.6379066705703735</v>
      </c>
      <c r="BP2374">
        <v>-1.6949319839477539</v>
      </c>
      <c r="BQ2374">
        <v>-1.6726311445236206</v>
      </c>
      <c r="BR2374">
        <v>-1.6254589557647705</v>
      </c>
      <c r="BS2374">
        <v>-1.5831364393234253</v>
      </c>
      <c r="BT2374">
        <v>-1.6000033617019653</v>
      </c>
      <c r="BU2374">
        <v>-1.6596953868865967</v>
      </c>
      <c r="BV2374">
        <v>-1.6360933780670166</v>
      </c>
      <c r="BW2374">
        <v>9.7489261627197266</v>
      </c>
      <c r="BX2374">
        <v>32.222690582275391</v>
      </c>
      <c r="BY2374">
        <v>32.094490051269531</v>
      </c>
      <c r="BZ2374">
        <v>33.003250122070313</v>
      </c>
      <c r="CA2374">
        <v>34.613300323486328</v>
      </c>
      <c r="CB2374">
        <v>34.473796844482422</v>
      </c>
      <c r="CC2374">
        <v>9.4427318572998047</v>
      </c>
      <c r="CD2374">
        <v>-0.31575646996498108</v>
      </c>
      <c r="CE2374">
        <v>-0.20431266725063324</v>
      </c>
      <c r="CF2374">
        <v>-0.2597888708114624</v>
      </c>
      <c r="CG2374">
        <v>-0.284242182970047</v>
      </c>
      <c r="CH2374">
        <v>-0.26376864314079285</v>
      </c>
      <c r="CI2374">
        <v>-0.26589065790176392</v>
      </c>
      <c r="CJ2374">
        <v>-0.25265365839004517</v>
      </c>
      <c r="CK2374">
        <v>-0.25248584151268005</v>
      </c>
      <c r="CL2374">
        <v>-0.27488571405410767</v>
      </c>
      <c r="CM2374">
        <v>-0.359110027551651</v>
      </c>
      <c r="CN2374">
        <v>-0.28391066193580627</v>
      </c>
      <c r="CO2374">
        <v>-0.29609894752502441</v>
      </c>
      <c r="CP2374">
        <v>-0.34246960282325745</v>
      </c>
      <c r="CQ2374">
        <v>-0.30766376852989197</v>
      </c>
      <c r="CR2374">
        <v>-0.29863789677619934</v>
      </c>
      <c r="CS2374">
        <v>-0.31373438239097595</v>
      </c>
      <c r="CT2374">
        <v>-0.29456287622451782</v>
      </c>
      <c r="CU2374">
        <v>11.152593612670898</v>
      </c>
      <c r="CV2374">
        <v>33.880218505859375</v>
      </c>
      <c r="CW2374">
        <v>33.690746307373047</v>
      </c>
      <c r="CX2374">
        <v>34.725017547607422</v>
      </c>
      <c r="CY2374">
        <v>36.405132293701172</v>
      </c>
      <c r="CZ2374">
        <v>36.272491455078125</v>
      </c>
      <c r="DA2374">
        <v>10.939420700073242</v>
      </c>
      <c r="DB2374">
        <v>0.97158873081207275</v>
      </c>
      <c r="DC2374">
        <v>1.1169476509094238</v>
      </c>
      <c r="DD2374">
        <v>0.82761543989181519</v>
      </c>
      <c r="DE2374">
        <v>0.77724766731262207</v>
      </c>
      <c r="DF2374">
        <v>0.80534112453460693</v>
      </c>
      <c r="DG2374">
        <v>0.8331373929977417</v>
      </c>
      <c r="DH2374">
        <v>0.86514580249786377</v>
      </c>
      <c r="DI2374">
        <v>0.85866755247116089</v>
      </c>
      <c r="DJ2374">
        <v>0.94402295351028442</v>
      </c>
      <c r="DK2374">
        <v>0.91968661546707153</v>
      </c>
      <c r="DL2374">
        <v>1.1271107196807861</v>
      </c>
      <c r="DM2374">
        <v>1.0804332494735718</v>
      </c>
      <c r="DN2374">
        <v>0.94051980972290039</v>
      </c>
      <c r="DO2374">
        <v>0.96780890226364136</v>
      </c>
      <c r="DP2374">
        <v>1.0027275085449219</v>
      </c>
      <c r="DQ2374">
        <v>1.0322266817092896</v>
      </c>
      <c r="DR2374">
        <v>1.046967625617981</v>
      </c>
      <c r="DS2374">
        <v>12.55626106262207</v>
      </c>
      <c r="DT2374">
        <v>35.537746429443359</v>
      </c>
      <c r="DU2374">
        <v>35.287002563476562</v>
      </c>
      <c r="DV2374">
        <v>36.446788787841797</v>
      </c>
      <c r="DW2374">
        <v>38.196964263916016</v>
      </c>
      <c r="DX2374">
        <v>38.071189880371094</v>
      </c>
      <c r="DY2374">
        <v>12.43610954284668</v>
      </c>
      <c r="DZ2374">
        <v>2.2589340209960937</v>
      </c>
      <c r="EA2374">
        <v>2.4382081031799316</v>
      </c>
      <c r="EB2374">
        <v>2.3976545333862305</v>
      </c>
      <c r="EC2374">
        <v>2.3098704814910889</v>
      </c>
      <c r="ED2374">
        <v>2.3489658832550049</v>
      </c>
      <c r="EE2374">
        <v>2.4199593067169189</v>
      </c>
      <c r="EF2374">
        <v>2.4790706634521484</v>
      </c>
      <c r="EG2374">
        <v>2.4629964828491211</v>
      </c>
      <c r="EH2374">
        <v>2.7039334774017334</v>
      </c>
      <c r="EI2374">
        <v>2.7660658359527588</v>
      </c>
      <c r="EJ2374">
        <v>3.1644015312194824</v>
      </c>
      <c r="EK2374">
        <v>3.0679271221160889</v>
      </c>
      <c r="EL2374">
        <v>2.7929527759552002</v>
      </c>
      <c r="EM2374">
        <v>2.8093888759613037</v>
      </c>
      <c r="EN2374">
        <v>2.88169264793396</v>
      </c>
      <c r="EO2374">
        <v>2.9755806922912598</v>
      </c>
      <c r="EP2374">
        <v>2.983924388885498</v>
      </c>
      <c r="EQ2374">
        <v>14.582934379577637</v>
      </c>
      <c r="ER2374">
        <v>37.930950164794922</v>
      </c>
      <c r="ES2374">
        <v>37.591743469238281</v>
      </c>
      <c r="ET2374">
        <v>38.932750701904297</v>
      </c>
      <c r="EU2374">
        <v>40.784088134765625</v>
      </c>
      <c r="EV2374">
        <v>40.668220520019531</v>
      </c>
      <c r="EW2374">
        <v>14.597089767456055</v>
      </c>
      <c r="EX2374">
        <v>4.1176557540893555</v>
      </c>
      <c r="EY2374">
        <v>4.3458981513977051</v>
      </c>
      <c r="EZ2374">
        <v>63.994842529296875</v>
      </c>
      <c r="FA2374">
        <v>62.859378814697266</v>
      </c>
      <c r="FB2374">
        <v>62.127437591552734</v>
      </c>
      <c r="FC2374">
        <v>61.162544250488281</v>
      </c>
      <c r="FD2374">
        <v>60.275550842285156</v>
      </c>
      <c r="FE2374">
        <v>59.440929412841797</v>
      </c>
      <c r="FF2374">
        <v>59.204414367675781</v>
      </c>
      <c r="FG2374">
        <v>59.649024963378906</v>
      </c>
      <c r="FH2374">
        <v>61.665210723876953</v>
      </c>
      <c r="FI2374">
        <v>66.074493408203125</v>
      </c>
      <c r="FJ2374">
        <v>71.373008728027344</v>
      </c>
      <c r="FK2374">
        <v>75.606277465820313</v>
      </c>
      <c r="FL2374">
        <v>78.293411254882813</v>
      </c>
      <c r="FM2374">
        <v>79.8056640625</v>
      </c>
      <c r="FN2374">
        <v>80.782852172851563</v>
      </c>
      <c r="FO2374">
        <v>80.775886535644531</v>
      </c>
      <c r="FP2374">
        <v>79.492500305175781</v>
      </c>
      <c r="FQ2374">
        <v>77.085769653320313</v>
      </c>
      <c r="FR2374">
        <v>74.456291198730469</v>
      </c>
      <c r="FS2374">
        <v>71.81658935546875</v>
      </c>
      <c r="FT2374">
        <v>69.787109375</v>
      </c>
      <c r="FU2374">
        <v>68.102531433105469</v>
      </c>
      <c r="FV2374">
        <v>66.521072387695313</v>
      </c>
      <c r="FW2374">
        <v>65.712753295898437</v>
      </c>
      <c r="FX2374">
        <v>1131</v>
      </c>
      <c r="FY2374">
        <v>3.749273344874382E-2</v>
      </c>
      <c r="FZ2374">
        <v>1</v>
      </c>
    </row>
    <row r="2375" spans="1:182" x14ac:dyDescent="0.2">
      <c r="A2375" t="s">
        <v>245</v>
      </c>
      <c r="B2375" t="s">
        <v>252</v>
      </c>
      <c r="C2375" t="s">
        <v>218</v>
      </c>
      <c r="D2375" t="s">
        <v>47</v>
      </c>
      <c r="E2375">
        <v>2015</v>
      </c>
      <c r="F2375" t="s">
        <v>228</v>
      </c>
      <c r="G2375" t="s">
        <v>246</v>
      </c>
      <c r="H2375" t="s">
        <v>226</v>
      </c>
      <c r="I2375">
        <v>412.05</v>
      </c>
      <c r="L2375">
        <v>85.843571634035555</v>
      </c>
      <c r="M2375">
        <v>83.960102888415648</v>
      </c>
      <c r="N2375">
        <v>82.931066621427149</v>
      </c>
      <c r="O2375">
        <v>83.044833070982307</v>
      </c>
      <c r="P2375">
        <v>85.048012685394639</v>
      </c>
      <c r="Q2375">
        <v>89.898573642093737</v>
      </c>
      <c r="R2375">
        <v>97.45580424351526</v>
      </c>
      <c r="S2375">
        <v>99.937992949879884</v>
      </c>
      <c r="T2375">
        <v>102.76458417510258</v>
      </c>
      <c r="U2375">
        <v>103.59058665473626</v>
      </c>
      <c r="V2375">
        <v>104.42793742104625</v>
      </c>
      <c r="W2375">
        <v>106.19626557448632</v>
      </c>
      <c r="X2375">
        <v>107.86566682322307</v>
      </c>
      <c r="Y2375">
        <v>107.42325774852181</v>
      </c>
      <c r="Z2375">
        <v>107.99883330081977</v>
      </c>
      <c r="AA2375">
        <v>107.43618326475374</v>
      </c>
      <c r="AB2375">
        <v>107.0859201977122</v>
      </c>
      <c r="AC2375">
        <v>107.47638329862232</v>
      </c>
      <c r="AD2375">
        <v>104.55256675106683</v>
      </c>
      <c r="AE2375">
        <v>103.63221874914132</v>
      </c>
      <c r="AF2375">
        <v>102.00395131824067</v>
      </c>
      <c r="AG2375">
        <v>98.760071011952306</v>
      </c>
      <c r="AH2375">
        <v>95.056251417189813</v>
      </c>
      <c r="AI2375">
        <v>90.285740810922292</v>
      </c>
      <c r="AJ2375">
        <v>-2.3279526233673096</v>
      </c>
      <c r="AK2375">
        <v>-2.2727389335632324</v>
      </c>
      <c r="AL2375">
        <v>-2.2503476142883301</v>
      </c>
      <c r="AM2375">
        <v>-2.2709534168243408</v>
      </c>
      <c r="AN2375">
        <v>-2.3275072574615479</v>
      </c>
      <c r="AO2375">
        <v>-2.4095654487609863</v>
      </c>
      <c r="AP2375">
        <v>-2.531914234161377</v>
      </c>
      <c r="AQ2375">
        <v>-2.6808669567108154</v>
      </c>
      <c r="AR2375">
        <v>-2.7144746780395508</v>
      </c>
      <c r="AS2375">
        <v>-2.6735303401947021</v>
      </c>
      <c r="AT2375">
        <v>-2.4913148880004883</v>
      </c>
      <c r="AU2375">
        <v>-2.5289146900177002</v>
      </c>
      <c r="AV2375">
        <v>-2.5673694610595703</v>
      </c>
      <c r="AW2375">
        <v>-2.6590743064880371</v>
      </c>
      <c r="AX2375">
        <v>-2.6113061904907227</v>
      </c>
      <c r="AY2375">
        <v>6.5023899078369141</v>
      </c>
      <c r="AZ2375">
        <v>25.059659957885742</v>
      </c>
      <c r="BA2375">
        <v>25.146883010864258</v>
      </c>
      <c r="BB2375">
        <v>24.432491302490234</v>
      </c>
      <c r="BC2375">
        <v>24.138826370239258</v>
      </c>
      <c r="BD2375">
        <v>23.900796890258789</v>
      </c>
      <c r="BE2375">
        <v>5.807927131652832</v>
      </c>
      <c r="BF2375">
        <v>-1.3256642818450928</v>
      </c>
      <c r="BG2375">
        <v>-1.3074419498443604</v>
      </c>
      <c r="BH2375">
        <v>-1.0912262201309204</v>
      </c>
      <c r="BI2375">
        <v>-1.069884181022644</v>
      </c>
      <c r="BJ2375">
        <v>-1.0728225708007813</v>
      </c>
      <c r="BK2375">
        <v>-1.0873353481292725</v>
      </c>
      <c r="BL2375">
        <v>-1.115662693977356</v>
      </c>
      <c r="BM2375">
        <v>-1.1613997220993042</v>
      </c>
      <c r="BN2375">
        <v>-1.2454313039779663</v>
      </c>
      <c r="BO2375">
        <v>-1.3415976762771606</v>
      </c>
      <c r="BP2375">
        <v>-1.3198118209838867</v>
      </c>
      <c r="BQ2375">
        <v>-1.2656670808792114</v>
      </c>
      <c r="BR2375">
        <v>-1.2071515321731567</v>
      </c>
      <c r="BS2375">
        <v>-1.217235803604126</v>
      </c>
      <c r="BT2375">
        <v>-1.2267676591873169</v>
      </c>
      <c r="BU2375">
        <v>-1.2795140743255615</v>
      </c>
      <c r="BV2375">
        <v>-1.2475032806396484</v>
      </c>
      <c r="BW2375">
        <v>8.0777597427368164</v>
      </c>
      <c r="BX2375">
        <v>27.012788772583008</v>
      </c>
      <c r="BY2375">
        <v>27.148050308227539</v>
      </c>
      <c r="BZ2375">
        <v>26.486297607421875</v>
      </c>
      <c r="CA2375">
        <v>26.259548187255859</v>
      </c>
      <c r="CB2375">
        <v>26.019548416137695</v>
      </c>
      <c r="CC2375">
        <v>7.5193891525268555</v>
      </c>
      <c r="CD2375">
        <v>7.7652186155319214E-2</v>
      </c>
      <c r="CE2375">
        <v>7.0576034486293793E-2</v>
      </c>
      <c r="CF2375">
        <v>-0.2346731424331665</v>
      </c>
      <c r="CG2375">
        <v>-0.23679056763648987</v>
      </c>
      <c r="CH2375">
        <v>-0.25727233290672302</v>
      </c>
      <c r="CI2375">
        <v>-0.26756519079208374</v>
      </c>
      <c r="CJ2375">
        <v>-0.27634277939796448</v>
      </c>
      <c r="CK2375">
        <v>-0.29692381620407104</v>
      </c>
      <c r="CL2375">
        <v>-0.3544171154499054</v>
      </c>
      <c r="CM2375">
        <v>-0.414023756980896</v>
      </c>
      <c r="CN2375">
        <v>-0.35387250781059265</v>
      </c>
      <c r="CO2375">
        <v>-0.29058519005775452</v>
      </c>
      <c r="CP2375">
        <v>-0.31774383783340454</v>
      </c>
      <c r="CQ2375">
        <v>-0.30877092480659485</v>
      </c>
      <c r="CR2375">
        <v>-0.29827097058296204</v>
      </c>
      <c r="CS2375">
        <v>-0.32403472065925598</v>
      </c>
      <c r="CT2375">
        <v>-0.30293762683868408</v>
      </c>
      <c r="CU2375">
        <v>9.1688556671142578</v>
      </c>
      <c r="CV2375">
        <v>28.365518569946289</v>
      </c>
      <c r="CW2375">
        <v>28.534051895141602</v>
      </c>
      <c r="CX2375">
        <v>27.908758163452148</v>
      </c>
      <c r="CY2375">
        <v>27.728351593017578</v>
      </c>
      <c r="CZ2375">
        <v>27.486988067626953</v>
      </c>
      <c r="DA2375">
        <v>8.704742431640625</v>
      </c>
      <c r="DB2375">
        <v>1.0495848655700684</v>
      </c>
      <c r="DC2375">
        <v>1.0249871015548706</v>
      </c>
      <c r="DD2375">
        <v>0.62187987565994263</v>
      </c>
      <c r="DE2375">
        <v>0.59630298614501953</v>
      </c>
      <c r="DF2375">
        <v>0.55827796459197998</v>
      </c>
      <c r="DG2375">
        <v>0.55220502614974976</v>
      </c>
      <c r="DH2375">
        <v>0.56297707557678223</v>
      </c>
      <c r="DI2375">
        <v>0.56755203008651733</v>
      </c>
      <c r="DJ2375">
        <v>0.53659707307815552</v>
      </c>
      <c r="DK2375">
        <v>0.51355010271072388</v>
      </c>
      <c r="DL2375">
        <v>0.61206680536270142</v>
      </c>
      <c r="DM2375">
        <v>0.68449664115905762</v>
      </c>
      <c r="DN2375">
        <v>0.57166379690170288</v>
      </c>
      <c r="DO2375">
        <v>0.59969395399093628</v>
      </c>
      <c r="DP2375">
        <v>0.6302257776260376</v>
      </c>
      <c r="DQ2375">
        <v>0.63144457340240479</v>
      </c>
      <c r="DR2375">
        <v>0.64162802696228027</v>
      </c>
      <c r="DS2375">
        <v>10.259952545166016</v>
      </c>
      <c r="DT2375">
        <v>29.71824836730957</v>
      </c>
      <c r="DU2375">
        <v>29.920053482055664</v>
      </c>
      <c r="DV2375">
        <v>29.331218719482422</v>
      </c>
      <c r="DW2375">
        <v>29.19715690612793</v>
      </c>
      <c r="DX2375">
        <v>28.954429626464844</v>
      </c>
      <c r="DY2375">
        <v>9.8900957107543945</v>
      </c>
      <c r="DZ2375">
        <v>2.0215175151824951</v>
      </c>
      <c r="EA2375">
        <v>1.9793981313705444</v>
      </c>
      <c r="EB2375">
        <v>1.8586064577102661</v>
      </c>
      <c r="EC2375">
        <v>1.7991577386856079</v>
      </c>
      <c r="ED2375">
        <v>1.7358030080795288</v>
      </c>
      <c r="EE2375">
        <v>1.7358229160308838</v>
      </c>
      <c r="EF2375">
        <v>1.7748217582702637</v>
      </c>
      <c r="EG2375">
        <v>1.8157178163528442</v>
      </c>
      <c r="EH2375">
        <v>1.8230799436569214</v>
      </c>
      <c r="EI2375">
        <v>1.852819561958313</v>
      </c>
      <c r="EJ2375">
        <v>2.0067298412322998</v>
      </c>
      <c r="EK2375">
        <v>2.0923600196838379</v>
      </c>
      <c r="EL2375">
        <v>1.8558272123336792</v>
      </c>
      <c r="EM2375">
        <v>1.9113729000091553</v>
      </c>
      <c r="EN2375">
        <v>1.970827579498291</v>
      </c>
      <c r="EO2375">
        <v>2.0110049247741699</v>
      </c>
      <c r="EP2375">
        <v>2.0054309368133545</v>
      </c>
      <c r="EQ2375">
        <v>11.835322380065918</v>
      </c>
      <c r="ER2375">
        <v>31.671375274658203</v>
      </c>
      <c r="ES2375">
        <v>31.921220779418945</v>
      </c>
      <c r="ET2375">
        <v>31.385026931762695</v>
      </c>
      <c r="EU2375">
        <v>31.317878723144531</v>
      </c>
      <c r="EV2375">
        <v>31.073179244995117</v>
      </c>
      <c r="EW2375">
        <v>11.601557731628418</v>
      </c>
      <c r="EX2375">
        <v>3.4248340129852295</v>
      </c>
      <c r="EY2375">
        <v>3.3574159145355225</v>
      </c>
      <c r="EZ2375">
        <v>45.334659576416016</v>
      </c>
      <c r="FA2375">
        <v>44.702011108398437</v>
      </c>
      <c r="FB2375">
        <v>43.993885040283203</v>
      </c>
      <c r="FC2375">
        <v>43.714572906494141</v>
      </c>
      <c r="FD2375">
        <v>43.24346923828125</v>
      </c>
      <c r="FE2375">
        <v>42.506237030029297</v>
      </c>
      <c r="FF2375">
        <v>42.497425079345703</v>
      </c>
      <c r="FG2375">
        <v>42.515293121337891</v>
      </c>
      <c r="FH2375">
        <v>43.280029296875</v>
      </c>
      <c r="FI2375">
        <v>45.360645294189453</v>
      </c>
      <c r="FJ2375">
        <v>47.900459289550781</v>
      </c>
      <c r="FK2375">
        <v>49.926914215087891</v>
      </c>
      <c r="FL2375">
        <v>51.052532196044922</v>
      </c>
      <c r="FM2375">
        <v>51.432998657226562</v>
      </c>
      <c r="FN2375">
        <v>51.83953857421875</v>
      </c>
      <c r="FO2375">
        <v>52.151191711425781</v>
      </c>
      <c r="FP2375">
        <v>51.636653900146484</v>
      </c>
      <c r="FQ2375">
        <v>50.332172393798828</v>
      </c>
      <c r="FR2375">
        <v>48.720554351806641</v>
      </c>
      <c r="FS2375">
        <v>47.804222106933594</v>
      </c>
      <c r="FT2375">
        <v>46.9962158203125</v>
      </c>
      <c r="FU2375">
        <v>46.103107452392578</v>
      </c>
      <c r="FV2375">
        <v>45.3736572265625</v>
      </c>
      <c r="FW2375">
        <v>44.895465850830078</v>
      </c>
      <c r="FX2375">
        <v>1131</v>
      </c>
      <c r="FY2375">
        <v>3.749273344874382E-2</v>
      </c>
      <c r="FZ2375">
        <v>1</v>
      </c>
    </row>
    <row r="2376" spans="1:182" x14ac:dyDescent="0.2">
      <c r="A2376" t="s">
        <v>245</v>
      </c>
      <c r="B2376" t="s">
        <v>252</v>
      </c>
      <c r="C2376" t="s">
        <v>218</v>
      </c>
      <c r="D2376" t="s">
        <v>47</v>
      </c>
      <c r="E2376">
        <v>2016</v>
      </c>
      <c r="F2376" t="s">
        <v>228</v>
      </c>
      <c r="G2376" t="s">
        <v>246</v>
      </c>
      <c r="H2376" t="s">
        <v>226</v>
      </c>
      <c r="I2376">
        <v>412.05</v>
      </c>
      <c r="L2376">
        <v>85.843571634035555</v>
      </c>
      <c r="M2376">
        <v>83.960102888415648</v>
      </c>
      <c r="N2376">
        <v>82.931066621427149</v>
      </c>
      <c r="O2376">
        <v>83.044833070982307</v>
      </c>
      <c r="P2376">
        <v>85.048012685394639</v>
      </c>
      <c r="Q2376">
        <v>89.898573642093737</v>
      </c>
      <c r="R2376">
        <v>97.45580424351526</v>
      </c>
      <c r="S2376">
        <v>99.937992949879884</v>
      </c>
      <c r="T2376">
        <v>102.76458417510258</v>
      </c>
      <c r="U2376">
        <v>103.59058665473626</v>
      </c>
      <c r="V2376">
        <v>104.42793742104625</v>
      </c>
      <c r="W2376">
        <v>106.19626557448632</v>
      </c>
      <c r="X2376">
        <v>107.86566682322307</v>
      </c>
      <c r="Y2376">
        <v>107.42325774852181</v>
      </c>
      <c r="Z2376">
        <v>107.99883330081977</v>
      </c>
      <c r="AA2376">
        <v>107.43618326475374</v>
      </c>
      <c r="AB2376">
        <v>107.0859201977122</v>
      </c>
      <c r="AC2376">
        <v>107.47638329862232</v>
      </c>
      <c r="AD2376">
        <v>104.55256675106683</v>
      </c>
      <c r="AE2376">
        <v>103.63221874914132</v>
      </c>
      <c r="AF2376">
        <v>102.00395131824067</v>
      </c>
      <c r="AG2376">
        <v>98.760071011952306</v>
      </c>
      <c r="AH2376">
        <v>95.056251417189813</v>
      </c>
      <c r="AI2376">
        <v>90.285740810922292</v>
      </c>
      <c r="AJ2376">
        <v>-2.3279526233673096</v>
      </c>
      <c r="AK2376">
        <v>-2.2727389335632324</v>
      </c>
      <c r="AL2376">
        <v>-2.2503476142883301</v>
      </c>
      <c r="AM2376">
        <v>-2.2709534168243408</v>
      </c>
      <c r="AN2376">
        <v>-2.3275072574615479</v>
      </c>
      <c r="AO2376">
        <v>-2.4095654487609863</v>
      </c>
      <c r="AP2376">
        <v>-2.531914234161377</v>
      </c>
      <c r="AQ2376">
        <v>-2.6808669567108154</v>
      </c>
      <c r="AR2376">
        <v>-2.7144746780395508</v>
      </c>
      <c r="AS2376">
        <v>-2.6735303401947021</v>
      </c>
      <c r="AT2376">
        <v>-2.4913148880004883</v>
      </c>
      <c r="AU2376">
        <v>-2.5289146900177002</v>
      </c>
      <c r="AV2376">
        <v>-2.5673694610595703</v>
      </c>
      <c r="AW2376">
        <v>-2.6590743064880371</v>
      </c>
      <c r="AX2376">
        <v>-2.6113061904907227</v>
      </c>
      <c r="AY2376">
        <v>6.5023899078369141</v>
      </c>
      <c r="AZ2376">
        <v>25.059659957885742</v>
      </c>
      <c r="BA2376">
        <v>25.146883010864258</v>
      </c>
      <c r="BB2376">
        <v>24.432491302490234</v>
      </c>
      <c r="BC2376">
        <v>24.138826370239258</v>
      </c>
      <c r="BD2376">
        <v>23.900796890258789</v>
      </c>
      <c r="BE2376">
        <v>5.807927131652832</v>
      </c>
      <c r="BF2376">
        <v>-1.3256642818450928</v>
      </c>
      <c r="BG2376">
        <v>-1.3074419498443604</v>
      </c>
      <c r="BH2376">
        <v>-1.0912262201309204</v>
      </c>
      <c r="BI2376">
        <v>-1.069884181022644</v>
      </c>
      <c r="BJ2376">
        <v>-1.0728225708007813</v>
      </c>
      <c r="BK2376">
        <v>-1.0873353481292725</v>
      </c>
      <c r="BL2376">
        <v>-1.115662693977356</v>
      </c>
      <c r="BM2376">
        <v>-1.1613997220993042</v>
      </c>
      <c r="BN2376">
        <v>-1.2454313039779663</v>
      </c>
      <c r="BO2376">
        <v>-1.3415976762771606</v>
      </c>
      <c r="BP2376">
        <v>-1.3198118209838867</v>
      </c>
      <c r="BQ2376">
        <v>-1.2656670808792114</v>
      </c>
      <c r="BR2376">
        <v>-1.2071515321731567</v>
      </c>
      <c r="BS2376">
        <v>-1.217235803604126</v>
      </c>
      <c r="BT2376">
        <v>-1.2267676591873169</v>
      </c>
      <c r="BU2376">
        <v>-1.2795140743255615</v>
      </c>
      <c r="BV2376">
        <v>-1.2475032806396484</v>
      </c>
      <c r="BW2376">
        <v>8.0777597427368164</v>
      </c>
      <c r="BX2376">
        <v>27.012788772583008</v>
      </c>
      <c r="BY2376">
        <v>27.148050308227539</v>
      </c>
      <c r="BZ2376">
        <v>26.486297607421875</v>
      </c>
      <c r="CA2376">
        <v>26.259548187255859</v>
      </c>
      <c r="CB2376">
        <v>26.019548416137695</v>
      </c>
      <c r="CC2376">
        <v>7.5193891525268555</v>
      </c>
      <c r="CD2376">
        <v>7.7652186155319214E-2</v>
      </c>
      <c r="CE2376">
        <v>7.0576034486293793E-2</v>
      </c>
      <c r="CF2376">
        <v>-0.2346731424331665</v>
      </c>
      <c r="CG2376">
        <v>-0.23679056763648987</v>
      </c>
      <c r="CH2376">
        <v>-0.25727233290672302</v>
      </c>
      <c r="CI2376">
        <v>-0.26756519079208374</v>
      </c>
      <c r="CJ2376">
        <v>-0.27634277939796448</v>
      </c>
      <c r="CK2376">
        <v>-0.29692381620407104</v>
      </c>
      <c r="CL2376">
        <v>-0.3544171154499054</v>
      </c>
      <c r="CM2376">
        <v>-0.414023756980896</v>
      </c>
      <c r="CN2376">
        <v>-0.35387250781059265</v>
      </c>
      <c r="CO2376">
        <v>-0.29058519005775452</v>
      </c>
      <c r="CP2376">
        <v>-0.31774383783340454</v>
      </c>
      <c r="CQ2376">
        <v>-0.30877092480659485</v>
      </c>
      <c r="CR2376">
        <v>-0.29827097058296204</v>
      </c>
      <c r="CS2376">
        <v>-0.32403472065925598</v>
      </c>
      <c r="CT2376">
        <v>-0.30293762683868408</v>
      </c>
      <c r="CU2376">
        <v>9.1688556671142578</v>
      </c>
      <c r="CV2376">
        <v>28.365518569946289</v>
      </c>
      <c r="CW2376">
        <v>28.534051895141602</v>
      </c>
      <c r="CX2376">
        <v>27.908758163452148</v>
      </c>
      <c r="CY2376">
        <v>27.728351593017578</v>
      </c>
      <c r="CZ2376">
        <v>27.486988067626953</v>
      </c>
      <c r="DA2376">
        <v>8.704742431640625</v>
      </c>
      <c r="DB2376">
        <v>1.0495848655700684</v>
      </c>
      <c r="DC2376">
        <v>1.0249871015548706</v>
      </c>
      <c r="DD2376">
        <v>0.62187987565994263</v>
      </c>
      <c r="DE2376">
        <v>0.59630298614501953</v>
      </c>
      <c r="DF2376">
        <v>0.55827796459197998</v>
      </c>
      <c r="DG2376">
        <v>0.55220502614974976</v>
      </c>
      <c r="DH2376">
        <v>0.56297707557678223</v>
      </c>
      <c r="DI2376">
        <v>0.56755203008651733</v>
      </c>
      <c r="DJ2376">
        <v>0.53659707307815552</v>
      </c>
      <c r="DK2376">
        <v>0.51355010271072388</v>
      </c>
      <c r="DL2376">
        <v>0.61206680536270142</v>
      </c>
      <c r="DM2376">
        <v>0.68449664115905762</v>
      </c>
      <c r="DN2376">
        <v>0.57166379690170288</v>
      </c>
      <c r="DO2376">
        <v>0.59969395399093628</v>
      </c>
      <c r="DP2376">
        <v>0.6302257776260376</v>
      </c>
      <c r="DQ2376">
        <v>0.63144457340240479</v>
      </c>
      <c r="DR2376">
        <v>0.64162802696228027</v>
      </c>
      <c r="DS2376">
        <v>10.259952545166016</v>
      </c>
      <c r="DT2376">
        <v>29.71824836730957</v>
      </c>
      <c r="DU2376">
        <v>29.920053482055664</v>
      </c>
      <c r="DV2376">
        <v>29.331218719482422</v>
      </c>
      <c r="DW2376">
        <v>29.19715690612793</v>
      </c>
      <c r="DX2376">
        <v>28.954429626464844</v>
      </c>
      <c r="DY2376">
        <v>9.8900957107543945</v>
      </c>
      <c r="DZ2376">
        <v>2.0215175151824951</v>
      </c>
      <c r="EA2376">
        <v>1.9793981313705444</v>
      </c>
      <c r="EB2376">
        <v>1.8586064577102661</v>
      </c>
      <c r="EC2376">
        <v>1.7991577386856079</v>
      </c>
      <c r="ED2376">
        <v>1.7358030080795288</v>
      </c>
      <c r="EE2376">
        <v>1.7358229160308838</v>
      </c>
      <c r="EF2376">
        <v>1.7748217582702637</v>
      </c>
      <c r="EG2376">
        <v>1.8157178163528442</v>
      </c>
      <c r="EH2376">
        <v>1.8230799436569214</v>
      </c>
      <c r="EI2376">
        <v>1.852819561958313</v>
      </c>
      <c r="EJ2376">
        <v>2.0067298412322998</v>
      </c>
      <c r="EK2376">
        <v>2.0923600196838379</v>
      </c>
      <c r="EL2376">
        <v>1.8558272123336792</v>
      </c>
      <c r="EM2376">
        <v>1.9113729000091553</v>
      </c>
      <c r="EN2376">
        <v>1.970827579498291</v>
      </c>
      <c r="EO2376">
        <v>2.0110049247741699</v>
      </c>
      <c r="EP2376">
        <v>2.0054309368133545</v>
      </c>
      <c r="EQ2376">
        <v>11.835322380065918</v>
      </c>
      <c r="ER2376">
        <v>31.671375274658203</v>
      </c>
      <c r="ES2376">
        <v>31.921220779418945</v>
      </c>
      <c r="ET2376">
        <v>31.385026931762695</v>
      </c>
      <c r="EU2376">
        <v>31.317878723144531</v>
      </c>
      <c r="EV2376">
        <v>31.073179244995117</v>
      </c>
      <c r="EW2376">
        <v>11.601557731628418</v>
      </c>
      <c r="EX2376">
        <v>3.4248340129852295</v>
      </c>
      <c r="EY2376">
        <v>3.3574159145355225</v>
      </c>
      <c r="EZ2376">
        <v>45.334659576416016</v>
      </c>
      <c r="FA2376">
        <v>44.702011108398437</v>
      </c>
      <c r="FB2376">
        <v>43.993885040283203</v>
      </c>
      <c r="FC2376">
        <v>43.714572906494141</v>
      </c>
      <c r="FD2376">
        <v>43.24346923828125</v>
      </c>
      <c r="FE2376">
        <v>42.506237030029297</v>
      </c>
      <c r="FF2376">
        <v>42.497425079345703</v>
      </c>
      <c r="FG2376">
        <v>42.515293121337891</v>
      </c>
      <c r="FH2376">
        <v>43.280029296875</v>
      </c>
      <c r="FI2376">
        <v>45.360645294189453</v>
      </c>
      <c r="FJ2376">
        <v>47.900459289550781</v>
      </c>
      <c r="FK2376">
        <v>49.926914215087891</v>
      </c>
      <c r="FL2376">
        <v>51.052532196044922</v>
      </c>
      <c r="FM2376">
        <v>51.432998657226562</v>
      </c>
      <c r="FN2376">
        <v>51.83953857421875</v>
      </c>
      <c r="FO2376">
        <v>52.151191711425781</v>
      </c>
      <c r="FP2376">
        <v>51.636653900146484</v>
      </c>
      <c r="FQ2376">
        <v>50.332172393798828</v>
      </c>
      <c r="FR2376">
        <v>48.720554351806641</v>
      </c>
      <c r="FS2376">
        <v>47.804222106933594</v>
      </c>
      <c r="FT2376">
        <v>46.9962158203125</v>
      </c>
      <c r="FU2376">
        <v>46.103107452392578</v>
      </c>
      <c r="FV2376">
        <v>45.3736572265625</v>
      </c>
      <c r="FW2376">
        <v>44.895465850830078</v>
      </c>
      <c r="FX2376">
        <v>1131</v>
      </c>
      <c r="FY2376">
        <v>3.749273344874382E-2</v>
      </c>
      <c r="FZ2376">
        <v>1</v>
      </c>
    </row>
    <row r="2377" spans="1:182" x14ac:dyDescent="0.2">
      <c r="A2377" t="s">
        <v>245</v>
      </c>
      <c r="B2377" t="s">
        <v>252</v>
      </c>
      <c r="C2377" t="s">
        <v>218</v>
      </c>
      <c r="D2377" t="s">
        <v>47</v>
      </c>
      <c r="E2377">
        <v>2017</v>
      </c>
      <c r="F2377" t="s">
        <v>228</v>
      </c>
      <c r="G2377" t="s">
        <v>246</v>
      </c>
      <c r="H2377" t="s">
        <v>226</v>
      </c>
      <c r="I2377">
        <v>412.05</v>
      </c>
      <c r="L2377">
        <v>85.843571634035555</v>
      </c>
      <c r="M2377">
        <v>83.960102888415648</v>
      </c>
      <c r="N2377">
        <v>82.931066621427149</v>
      </c>
      <c r="O2377">
        <v>83.044833070982307</v>
      </c>
      <c r="P2377">
        <v>85.048012685394639</v>
      </c>
      <c r="Q2377">
        <v>89.898573642093737</v>
      </c>
      <c r="R2377">
        <v>97.45580424351526</v>
      </c>
      <c r="S2377">
        <v>99.937992949879884</v>
      </c>
      <c r="T2377">
        <v>102.76458417510258</v>
      </c>
      <c r="U2377">
        <v>103.59058665473626</v>
      </c>
      <c r="V2377">
        <v>104.42793742104625</v>
      </c>
      <c r="W2377">
        <v>106.19626557448632</v>
      </c>
      <c r="X2377">
        <v>107.86566682322307</v>
      </c>
      <c r="Y2377">
        <v>107.42325774852181</v>
      </c>
      <c r="Z2377">
        <v>107.99883330081977</v>
      </c>
      <c r="AA2377">
        <v>107.43618326475374</v>
      </c>
      <c r="AB2377">
        <v>107.0859201977122</v>
      </c>
      <c r="AC2377">
        <v>107.47638329862232</v>
      </c>
      <c r="AD2377">
        <v>104.55256675106683</v>
      </c>
      <c r="AE2377">
        <v>103.63221874914132</v>
      </c>
      <c r="AF2377">
        <v>102.00395131824067</v>
      </c>
      <c r="AG2377">
        <v>98.760071011952306</v>
      </c>
      <c r="AH2377">
        <v>95.056251417189813</v>
      </c>
      <c r="AI2377">
        <v>90.285740810922292</v>
      </c>
      <c r="AJ2377">
        <v>-2.3279526233673096</v>
      </c>
      <c r="AK2377">
        <v>-2.2727389335632324</v>
      </c>
      <c r="AL2377">
        <v>-2.2503476142883301</v>
      </c>
      <c r="AM2377">
        <v>-2.2709534168243408</v>
      </c>
      <c r="AN2377">
        <v>-2.3275072574615479</v>
      </c>
      <c r="AO2377">
        <v>-2.4095654487609863</v>
      </c>
      <c r="AP2377">
        <v>-2.531914234161377</v>
      </c>
      <c r="AQ2377">
        <v>-2.6808669567108154</v>
      </c>
      <c r="AR2377">
        <v>-2.7144746780395508</v>
      </c>
      <c r="AS2377">
        <v>-2.6735303401947021</v>
      </c>
      <c r="AT2377">
        <v>-2.4913148880004883</v>
      </c>
      <c r="AU2377">
        <v>-2.5289146900177002</v>
      </c>
      <c r="AV2377">
        <v>-2.5673694610595703</v>
      </c>
      <c r="AW2377">
        <v>-2.6590743064880371</v>
      </c>
      <c r="AX2377">
        <v>-2.6113061904907227</v>
      </c>
      <c r="AY2377">
        <v>6.5023899078369141</v>
      </c>
      <c r="AZ2377">
        <v>25.059659957885742</v>
      </c>
      <c r="BA2377">
        <v>25.146883010864258</v>
      </c>
      <c r="BB2377">
        <v>24.432491302490234</v>
      </c>
      <c r="BC2377">
        <v>24.138826370239258</v>
      </c>
      <c r="BD2377">
        <v>23.900796890258789</v>
      </c>
      <c r="BE2377">
        <v>5.807927131652832</v>
      </c>
      <c r="BF2377">
        <v>-1.3256642818450928</v>
      </c>
      <c r="BG2377">
        <v>-1.3074419498443604</v>
      </c>
      <c r="BH2377">
        <v>-1.0912262201309204</v>
      </c>
      <c r="BI2377">
        <v>-1.069884181022644</v>
      </c>
      <c r="BJ2377">
        <v>-1.0728225708007813</v>
      </c>
      <c r="BK2377">
        <v>-1.0873353481292725</v>
      </c>
      <c r="BL2377">
        <v>-1.115662693977356</v>
      </c>
      <c r="BM2377">
        <v>-1.1613997220993042</v>
      </c>
      <c r="BN2377">
        <v>-1.2454313039779663</v>
      </c>
      <c r="BO2377">
        <v>-1.3415976762771606</v>
      </c>
      <c r="BP2377">
        <v>-1.3198118209838867</v>
      </c>
      <c r="BQ2377">
        <v>-1.2656670808792114</v>
      </c>
      <c r="BR2377">
        <v>-1.2071515321731567</v>
      </c>
      <c r="BS2377">
        <v>-1.217235803604126</v>
      </c>
      <c r="BT2377">
        <v>-1.2267676591873169</v>
      </c>
      <c r="BU2377">
        <v>-1.2795140743255615</v>
      </c>
      <c r="BV2377">
        <v>-1.2475032806396484</v>
      </c>
      <c r="BW2377">
        <v>8.0777597427368164</v>
      </c>
      <c r="BX2377">
        <v>27.012788772583008</v>
      </c>
      <c r="BY2377">
        <v>27.148050308227539</v>
      </c>
      <c r="BZ2377">
        <v>26.486297607421875</v>
      </c>
      <c r="CA2377">
        <v>26.259548187255859</v>
      </c>
      <c r="CB2377">
        <v>26.019548416137695</v>
      </c>
      <c r="CC2377">
        <v>7.5193891525268555</v>
      </c>
      <c r="CD2377">
        <v>7.7652186155319214E-2</v>
      </c>
      <c r="CE2377">
        <v>7.0576034486293793E-2</v>
      </c>
      <c r="CF2377">
        <v>-0.2346731424331665</v>
      </c>
      <c r="CG2377">
        <v>-0.23679056763648987</v>
      </c>
      <c r="CH2377">
        <v>-0.25727233290672302</v>
      </c>
      <c r="CI2377">
        <v>-0.26756519079208374</v>
      </c>
      <c r="CJ2377">
        <v>-0.27634277939796448</v>
      </c>
      <c r="CK2377">
        <v>-0.29692381620407104</v>
      </c>
      <c r="CL2377">
        <v>-0.3544171154499054</v>
      </c>
      <c r="CM2377">
        <v>-0.414023756980896</v>
      </c>
      <c r="CN2377">
        <v>-0.35387250781059265</v>
      </c>
      <c r="CO2377">
        <v>-0.29058519005775452</v>
      </c>
      <c r="CP2377">
        <v>-0.31774383783340454</v>
      </c>
      <c r="CQ2377">
        <v>-0.30877092480659485</v>
      </c>
      <c r="CR2377">
        <v>-0.29827097058296204</v>
      </c>
      <c r="CS2377">
        <v>-0.32403472065925598</v>
      </c>
      <c r="CT2377">
        <v>-0.30293762683868408</v>
      </c>
      <c r="CU2377">
        <v>9.1688556671142578</v>
      </c>
      <c r="CV2377">
        <v>28.365518569946289</v>
      </c>
      <c r="CW2377">
        <v>28.534051895141602</v>
      </c>
      <c r="CX2377">
        <v>27.908758163452148</v>
      </c>
      <c r="CY2377">
        <v>27.728351593017578</v>
      </c>
      <c r="CZ2377">
        <v>27.486988067626953</v>
      </c>
      <c r="DA2377">
        <v>8.704742431640625</v>
      </c>
      <c r="DB2377">
        <v>1.0495848655700684</v>
      </c>
      <c r="DC2377">
        <v>1.0249871015548706</v>
      </c>
      <c r="DD2377">
        <v>0.62187987565994263</v>
      </c>
      <c r="DE2377">
        <v>0.59630298614501953</v>
      </c>
      <c r="DF2377">
        <v>0.55827796459197998</v>
      </c>
      <c r="DG2377">
        <v>0.55220502614974976</v>
      </c>
      <c r="DH2377">
        <v>0.56297707557678223</v>
      </c>
      <c r="DI2377">
        <v>0.56755203008651733</v>
      </c>
      <c r="DJ2377">
        <v>0.53659707307815552</v>
      </c>
      <c r="DK2377">
        <v>0.51355010271072388</v>
      </c>
      <c r="DL2377">
        <v>0.61206680536270142</v>
      </c>
      <c r="DM2377">
        <v>0.68449664115905762</v>
      </c>
      <c r="DN2377">
        <v>0.57166379690170288</v>
      </c>
      <c r="DO2377">
        <v>0.59969395399093628</v>
      </c>
      <c r="DP2377">
        <v>0.6302257776260376</v>
      </c>
      <c r="DQ2377">
        <v>0.63144457340240479</v>
      </c>
      <c r="DR2377">
        <v>0.64162802696228027</v>
      </c>
      <c r="DS2377">
        <v>10.259952545166016</v>
      </c>
      <c r="DT2377">
        <v>29.71824836730957</v>
      </c>
      <c r="DU2377">
        <v>29.920053482055664</v>
      </c>
      <c r="DV2377">
        <v>29.331218719482422</v>
      </c>
      <c r="DW2377">
        <v>29.19715690612793</v>
      </c>
      <c r="DX2377">
        <v>28.954429626464844</v>
      </c>
      <c r="DY2377">
        <v>9.8900957107543945</v>
      </c>
      <c r="DZ2377">
        <v>2.0215175151824951</v>
      </c>
      <c r="EA2377">
        <v>1.9793981313705444</v>
      </c>
      <c r="EB2377">
        <v>1.8586064577102661</v>
      </c>
      <c r="EC2377">
        <v>1.7991577386856079</v>
      </c>
      <c r="ED2377">
        <v>1.7358030080795288</v>
      </c>
      <c r="EE2377">
        <v>1.7358229160308838</v>
      </c>
      <c r="EF2377">
        <v>1.7748217582702637</v>
      </c>
      <c r="EG2377">
        <v>1.8157178163528442</v>
      </c>
      <c r="EH2377">
        <v>1.8230799436569214</v>
      </c>
      <c r="EI2377">
        <v>1.852819561958313</v>
      </c>
      <c r="EJ2377">
        <v>2.0067298412322998</v>
      </c>
      <c r="EK2377">
        <v>2.0923600196838379</v>
      </c>
      <c r="EL2377">
        <v>1.8558272123336792</v>
      </c>
      <c r="EM2377">
        <v>1.9113729000091553</v>
      </c>
      <c r="EN2377">
        <v>1.970827579498291</v>
      </c>
      <c r="EO2377">
        <v>2.0110049247741699</v>
      </c>
      <c r="EP2377">
        <v>2.0054309368133545</v>
      </c>
      <c r="EQ2377">
        <v>11.835322380065918</v>
      </c>
      <c r="ER2377">
        <v>31.671375274658203</v>
      </c>
      <c r="ES2377">
        <v>31.921220779418945</v>
      </c>
      <c r="ET2377">
        <v>31.385026931762695</v>
      </c>
      <c r="EU2377">
        <v>31.317878723144531</v>
      </c>
      <c r="EV2377">
        <v>31.073179244995117</v>
      </c>
      <c r="EW2377">
        <v>11.601557731628418</v>
      </c>
      <c r="EX2377">
        <v>3.4248340129852295</v>
      </c>
      <c r="EY2377">
        <v>3.3574159145355225</v>
      </c>
      <c r="EZ2377">
        <v>45.334659576416016</v>
      </c>
      <c r="FA2377">
        <v>44.702011108398437</v>
      </c>
      <c r="FB2377">
        <v>43.993885040283203</v>
      </c>
      <c r="FC2377">
        <v>43.714572906494141</v>
      </c>
      <c r="FD2377">
        <v>43.24346923828125</v>
      </c>
      <c r="FE2377">
        <v>42.506237030029297</v>
      </c>
      <c r="FF2377">
        <v>42.497425079345703</v>
      </c>
      <c r="FG2377">
        <v>42.515293121337891</v>
      </c>
      <c r="FH2377">
        <v>43.280029296875</v>
      </c>
      <c r="FI2377">
        <v>45.360645294189453</v>
      </c>
      <c r="FJ2377">
        <v>47.900459289550781</v>
      </c>
      <c r="FK2377">
        <v>49.926914215087891</v>
      </c>
      <c r="FL2377">
        <v>51.052532196044922</v>
      </c>
      <c r="FM2377">
        <v>51.432998657226562</v>
      </c>
      <c r="FN2377">
        <v>51.83953857421875</v>
      </c>
      <c r="FO2377">
        <v>52.151191711425781</v>
      </c>
      <c r="FP2377">
        <v>51.636653900146484</v>
      </c>
      <c r="FQ2377">
        <v>50.332172393798828</v>
      </c>
      <c r="FR2377">
        <v>48.720554351806641</v>
      </c>
      <c r="FS2377">
        <v>47.804222106933594</v>
      </c>
      <c r="FT2377">
        <v>46.9962158203125</v>
      </c>
      <c r="FU2377">
        <v>46.103107452392578</v>
      </c>
      <c r="FV2377">
        <v>45.3736572265625</v>
      </c>
      <c r="FW2377">
        <v>44.895465850830078</v>
      </c>
      <c r="FX2377">
        <v>1131</v>
      </c>
      <c r="FY2377">
        <v>3.749273344874382E-2</v>
      </c>
      <c r="FZ2377">
        <v>1</v>
      </c>
    </row>
    <row r="2378" spans="1:182" x14ac:dyDescent="0.2">
      <c r="A2378" t="s">
        <v>245</v>
      </c>
      <c r="B2378" t="s">
        <v>252</v>
      </c>
      <c r="C2378" t="s">
        <v>218</v>
      </c>
      <c r="D2378" t="s">
        <v>11</v>
      </c>
      <c r="E2378">
        <v>2015</v>
      </c>
      <c r="F2378" t="s">
        <v>228</v>
      </c>
      <c r="G2378" t="s">
        <v>246</v>
      </c>
      <c r="H2378" t="s">
        <v>226</v>
      </c>
      <c r="I2378">
        <v>751.67</v>
      </c>
      <c r="L2378">
        <v>207.85274614301261</v>
      </c>
      <c r="M2378">
        <v>203.4047397607583</v>
      </c>
      <c r="N2378">
        <v>199.79007893697897</v>
      </c>
      <c r="O2378">
        <v>199.18618348597172</v>
      </c>
      <c r="P2378">
        <v>203.40465079405291</v>
      </c>
      <c r="Q2378">
        <v>212.42716247216865</v>
      </c>
      <c r="R2378">
        <v>224.28525981119435</v>
      </c>
      <c r="S2378">
        <v>229.72732896775619</v>
      </c>
      <c r="T2378">
        <v>235.89152052865796</v>
      </c>
      <c r="U2378">
        <v>242.97991768477073</v>
      </c>
      <c r="V2378">
        <v>252.27203269370708</v>
      </c>
      <c r="W2378">
        <v>255.66368080567543</v>
      </c>
      <c r="X2378">
        <v>255.67020557317099</v>
      </c>
      <c r="Y2378">
        <v>258.58020683927373</v>
      </c>
      <c r="Z2378">
        <v>259.82101607125867</v>
      </c>
      <c r="AA2378">
        <v>259.06413371665354</v>
      </c>
      <c r="AB2378">
        <v>258.69204133483191</v>
      </c>
      <c r="AC2378">
        <v>255.43318756504198</v>
      </c>
      <c r="AD2378">
        <v>254.00969603984674</v>
      </c>
      <c r="AE2378">
        <v>256.98824164251363</v>
      </c>
      <c r="AF2378">
        <v>253.82024234380813</v>
      </c>
      <c r="AG2378">
        <v>241.11133201499931</v>
      </c>
      <c r="AH2378">
        <v>227.06084042481763</v>
      </c>
      <c r="AI2378">
        <v>216.73121906478977</v>
      </c>
      <c r="AJ2378">
        <v>-4.3866825103759766</v>
      </c>
      <c r="AK2378">
        <v>-4.3338589668273926</v>
      </c>
      <c r="AL2378">
        <v>-4.2925705909729004</v>
      </c>
      <c r="AM2378">
        <v>-4.2943253517150879</v>
      </c>
      <c r="AN2378">
        <v>-4.3311257362365723</v>
      </c>
      <c r="AO2378">
        <v>-4.4297404289245605</v>
      </c>
      <c r="AP2378">
        <v>-4.4641227722167969</v>
      </c>
      <c r="AQ2378">
        <v>-4.4201178550720215</v>
      </c>
      <c r="AR2378">
        <v>-4.4936695098876953</v>
      </c>
      <c r="AS2378">
        <v>-4.6215615272521973</v>
      </c>
      <c r="AT2378">
        <v>-4.6983380317687988</v>
      </c>
      <c r="AU2378">
        <v>-4.6853122711181641</v>
      </c>
      <c r="AV2378">
        <v>18.609058380126953</v>
      </c>
      <c r="AW2378">
        <v>67.934951782226563</v>
      </c>
      <c r="AX2378">
        <v>67.558052062988281</v>
      </c>
      <c r="AY2378">
        <v>66.535995483398438</v>
      </c>
      <c r="AZ2378">
        <v>66.399162292480469</v>
      </c>
      <c r="BA2378">
        <v>66.606178283691406</v>
      </c>
      <c r="BB2378">
        <v>19.165290832519531</v>
      </c>
      <c r="BC2378">
        <v>-2.9175400733947754</v>
      </c>
      <c r="BD2378">
        <v>-3.0103318691253662</v>
      </c>
      <c r="BE2378">
        <v>-2.8676121234893799</v>
      </c>
      <c r="BF2378">
        <v>-2.9502127170562744</v>
      </c>
      <c r="BG2378">
        <v>-3.4353413581848145</v>
      </c>
      <c r="BH2378">
        <v>-2.1225988864898682</v>
      </c>
      <c r="BI2378">
        <v>-2.0908234119415283</v>
      </c>
      <c r="BJ2378">
        <v>-2.0791218280792236</v>
      </c>
      <c r="BK2378">
        <v>-2.0858466625213623</v>
      </c>
      <c r="BL2378">
        <v>-2.1285364627838135</v>
      </c>
      <c r="BM2378">
        <v>-2.1977474689483643</v>
      </c>
      <c r="BN2378">
        <v>-2.2394430637359619</v>
      </c>
      <c r="BO2378">
        <v>-2.188352108001709</v>
      </c>
      <c r="BP2378">
        <v>-2.2132265567779541</v>
      </c>
      <c r="BQ2378">
        <v>-2.2704486846923828</v>
      </c>
      <c r="BR2378">
        <v>-2.2896389961242676</v>
      </c>
      <c r="BS2378">
        <v>-2.295325756072998</v>
      </c>
      <c r="BT2378">
        <v>21.591484069824219</v>
      </c>
      <c r="BU2378">
        <v>71.543975830078125</v>
      </c>
      <c r="BV2378">
        <v>71.153564453125</v>
      </c>
      <c r="BW2378">
        <v>70.173133850097656</v>
      </c>
      <c r="BX2378">
        <v>70.084442138671875</v>
      </c>
      <c r="BY2378">
        <v>70.296806335449219</v>
      </c>
      <c r="BZ2378">
        <v>22.290666580200195</v>
      </c>
      <c r="CA2378">
        <v>-6.2578619690611959E-4</v>
      </c>
      <c r="CB2378">
        <v>-9.6511207520961761E-2</v>
      </c>
      <c r="CC2378">
        <v>-2.626713365316391E-2</v>
      </c>
      <c r="CD2378">
        <v>-0.21034012734889984</v>
      </c>
      <c r="CE2378">
        <v>-0.64284282922744751</v>
      </c>
      <c r="CF2378">
        <v>-0.55450153350830078</v>
      </c>
      <c r="CG2378">
        <v>-0.53730368614196777</v>
      </c>
      <c r="CH2378">
        <v>-0.54609388113021851</v>
      </c>
      <c r="CI2378">
        <v>-0.55626082420349121</v>
      </c>
      <c r="CJ2378">
        <v>-0.60302990674972534</v>
      </c>
      <c r="CK2378">
        <v>-0.65187597274780273</v>
      </c>
      <c r="CL2378">
        <v>-0.69863665103912354</v>
      </c>
      <c r="CM2378">
        <v>-0.64263772964477539</v>
      </c>
      <c r="CN2378">
        <v>-0.63379877805709839</v>
      </c>
      <c r="CO2378">
        <v>-0.64207541942596436</v>
      </c>
      <c r="CP2378">
        <v>-0.62138158082962036</v>
      </c>
      <c r="CQ2378">
        <v>-0.64002835750579834</v>
      </c>
      <c r="CR2378">
        <v>23.6571044921875</v>
      </c>
      <c r="CS2378">
        <v>74.043571472167969</v>
      </c>
      <c r="CT2378">
        <v>73.643798828125</v>
      </c>
      <c r="CU2378">
        <v>72.69219970703125</v>
      </c>
      <c r="CV2378">
        <v>72.636848449707031</v>
      </c>
      <c r="CW2378">
        <v>72.852920532226562</v>
      </c>
      <c r="CX2378">
        <v>24.455293655395508</v>
      </c>
      <c r="CY2378">
        <v>2.0196201801300049</v>
      </c>
      <c r="CZ2378">
        <v>1.921592116355896</v>
      </c>
      <c r="DA2378">
        <v>1.9416396617889404</v>
      </c>
      <c r="DB2378">
        <v>1.6872872114181519</v>
      </c>
      <c r="DC2378">
        <v>1.2912331819534302</v>
      </c>
      <c r="DD2378">
        <v>1.0135958194732666</v>
      </c>
      <c r="DE2378">
        <v>1.0162160396575928</v>
      </c>
      <c r="DF2378">
        <v>0.98693400621414185</v>
      </c>
      <c r="DG2378">
        <v>0.97332501411437988</v>
      </c>
      <c r="DH2378">
        <v>0.92247664928436279</v>
      </c>
      <c r="DI2378">
        <v>0.89399558305740356</v>
      </c>
      <c r="DJ2378">
        <v>0.84216982126235962</v>
      </c>
      <c r="DK2378">
        <v>0.90307652950286865</v>
      </c>
      <c r="DL2378">
        <v>0.94562900066375732</v>
      </c>
      <c r="DM2378">
        <v>0.98629796504974365</v>
      </c>
      <c r="DN2378">
        <v>1.0468758344650269</v>
      </c>
      <c r="DO2378">
        <v>1.0152690410614014</v>
      </c>
      <c r="DP2378">
        <v>25.722723007202148</v>
      </c>
      <c r="DQ2378">
        <v>76.543174743652344</v>
      </c>
      <c r="DR2378">
        <v>76.134033203125</v>
      </c>
      <c r="DS2378">
        <v>75.211265563964844</v>
      </c>
      <c r="DT2378">
        <v>75.189254760742187</v>
      </c>
      <c r="DU2378">
        <v>75.409034729003906</v>
      </c>
      <c r="DV2378">
        <v>26.61992073059082</v>
      </c>
      <c r="DW2378">
        <v>4.0398659706115723</v>
      </c>
      <c r="DX2378">
        <v>3.9396955966949463</v>
      </c>
      <c r="DY2378">
        <v>3.9095466136932373</v>
      </c>
      <c r="DZ2378">
        <v>3.5849146842956543</v>
      </c>
      <c r="EA2378">
        <v>3.2253091335296631</v>
      </c>
      <c r="EB2378">
        <v>3.2776792049407959</v>
      </c>
      <c r="EC2378">
        <v>3.2592518329620361</v>
      </c>
      <c r="ED2378">
        <v>3.2003829479217529</v>
      </c>
      <c r="EE2378">
        <v>3.1818039417266846</v>
      </c>
      <c r="EF2378">
        <v>3.125065803527832</v>
      </c>
      <c r="EG2378">
        <v>3.1259884834289551</v>
      </c>
      <c r="EH2378">
        <v>3.0668497085571289</v>
      </c>
      <c r="EI2378">
        <v>3.1348423957824707</v>
      </c>
      <c r="EJ2378">
        <v>3.226071834564209</v>
      </c>
      <c r="EK2378">
        <v>3.3374104499816895</v>
      </c>
      <c r="EL2378">
        <v>3.4555745124816895</v>
      </c>
      <c r="EM2378">
        <v>3.4052555561065674</v>
      </c>
      <c r="EN2378">
        <v>28.705148696899414</v>
      </c>
      <c r="EO2378">
        <v>80.152198791503906</v>
      </c>
      <c r="EP2378">
        <v>79.729537963867188</v>
      </c>
      <c r="EQ2378">
        <v>78.848403930664063</v>
      </c>
      <c r="ER2378">
        <v>78.874534606933594</v>
      </c>
      <c r="ES2378">
        <v>79.099662780761719</v>
      </c>
      <c r="ET2378">
        <v>29.745296478271484</v>
      </c>
      <c r="EU2378">
        <v>6.9567804336547852</v>
      </c>
      <c r="EV2378">
        <v>6.8535161018371582</v>
      </c>
      <c r="EW2378">
        <v>6.7508916854858398</v>
      </c>
      <c r="EX2378">
        <v>6.3247871398925781</v>
      </c>
      <c r="EY2378">
        <v>6.0178074836730957</v>
      </c>
      <c r="EZ2378">
        <v>77.111114501953125</v>
      </c>
      <c r="FA2378">
        <v>75.984840393066406</v>
      </c>
      <c r="FB2378">
        <v>74.950080871582031</v>
      </c>
      <c r="FC2378">
        <v>74.154571533203125</v>
      </c>
      <c r="FD2378">
        <v>73.249923706054687</v>
      </c>
      <c r="FE2378">
        <v>72.4617919921875</v>
      </c>
      <c r="FF2378">
        <v>71.928504943847656</v>
      </c>
      <c r="FG2378">
        <v>72.168716430664063</v>
      </c>
      <c r="FH2378">
        <v>74.797042846679688</v>
      </c>
      <c r="FI2378">
        <v>79.139533996582031</v>
      </c>
      <c r="FJ2378">
        <v>83.747459411621094</v>
      </c>
      <c r="FK2378">
        <v>87.975067138671875</v>
      </c>
      <c r="FL2378">
        <v>91.069450378417969</v>
      </c>
      <c r="FM2378">
        <v>93.355659484863281</v>
      </c>
      <c r="FN2378">
        <v>94.725067138671875</v>
      </c>
      <c r="FO2378">
        <v>94.956680297851563</v>
      </c>
      <c r="FP2378">
        <v>94.980514526367188</v>
      </c>
      <c r="FQ2378">
        <v>93.998458862304688</v>
      </c>
      <c r="FR2378">
        <v>92.776611328125</v>
      </c>
      <c r="FS2378">
        <v>90.479362487792969</v>
      </c>
      <c r="FT2378">
        <v>86.977775573730469</v>
      </c>
      <c r="FU2378">
        <v>83.786911010742187</v>
      </c>
      <c r="FV2378">
        <v>81.662002563476562</v>
      </c>
      <c r="FW2378">
        <v>79.977165222167969</v>
      </c>
      <c r="FX2378">
        <v>1131</v>
      </c>
      <c r="FY2378">
        <v>3.749273344874382E-2</v>
      </c>
      <c r="FZ2378">
        <v>1</v>
      </c>
    </row>
    <row r="2379" spans="1:182" x14ac:dyDescent="0.2">
      <c r="A2379" t="s">
        <v>245</v>
      </c>
      <c r="B2379" t="s">
        <v>252</v>
      </c>
      <c r="C2379" t="s">
        <v>218</v>
      </c>
      <c r="D2379" t="s">
        <v>11</v>
      </c>
      <c r="E2379">
        <v>2016</v>
      </c>
      <c r="F2379" t="s">
        <v>228</v>
      </c>
      <c r="G2379" t="s">
        <v>246</v>
      </c>
      <c r="H2379" t="s">
        <v>226</v>
      </c>
      <c r="I2379">
        <v>751.67</v>
      </c>
      <c r="L2379">
        <v>207.85274614301261</v>
      </c>
      <c r="M2379">
        <v>203.4047397607583</v>
      </c>
      <c r="N2379">
        <v>199.79007893697897</v>
      </c>
      <c r="O2379">
        <v>199.18618348597172</v>
      </c>
      <c r="P2379">
        <v>203.40465079405291</v>
      </c>
      <c r="Q2379">
        <v>212.42716247216865</v>
      </c>
      <c r="R2379">
        <v>224.28525981119435</v>
      </c>
      <c r="S2379">
        <v>229.72732896775619</v>
      </c>
      <c r="T2379">
        <v>235.89152052865796</v>
      </c>
      <c r="U2379">
        <v>242.97991768477073</v>
      </c>
      <c r="V2379">
        <v>252.27203269370708</v>
      </c>
      <c r="W2379">
        <v>255.66368080567543</v>
      </c>
      <c r="X2379">
        <v>255.67020557317099</v>
      </c>
      <c r="Y2379">
        <v>258.58020683927373</v>
      </c>
      <c r="Z2379">
        <v>259.82101607125867</v>
      </c>
      <c r="AA2379">
        <v>259.06413371665354</v>
      </c>
      <c r="AB2379">
        <v>258.69204133483191</v>
      </c>
      <c r="AC2379">
        <v>255.43318756504198</v>
      </c>
      <c r="AD2379">
        <v>254.00969603984674</v>
      </c>
      <c r="AE2379">
        <v>256.98824164251363</v>
      </c>
      <c r="AF2379">
        <v>253.82024234380813</v>
      </c>
      <c r="AG2379">
        <v>241.11133201499931</v>
      </c>
      <c r="AH2379">
        <v>227.06084042481763</v>
      </c>
      <c r="AI2379">
        <v>216.73121906478977</v>
      </c>
      <c r="AJ2379">
        <v>-4.3866825103759766</v>
      </c>
      <c r="AK2379">
        <v>-4.3338589668273926</v>
      </c>
      <c r="AL2379">
        <v>-4.2925705909729004</v>
      </c>
      <c r="AM2379">
        <v>-4.2943253517150879</v>
      </c>
      <c r="AN2379">
        <v>-4.3311257362365723</v>
      </c>
      <c r="AO2379">
        <v>-4.4297404289245605</v>
      </c>
      <c r="AP2379">
        <v>-4.4641227722167969</v>
      </c>
      <c r="AQ2379">
        <v>-4.4201178550720215</v>
      </c>
      <c r="AR2379">
        <v>-4.4936695098876953</v>
      </c>
      <c r="AS2379">
        <v>-4.6215615272521973</v>
      </c>
      <c r="AT2379">
        <v>-4.6983380317687988</v>
      </c>
      <c r="AU2379">
        <v>-4.6853122711181641</v>
      </c>
      <c r="AV2379">
        <v>18.609058380126953</v>
      </c>
      <c r="AW2379">
        <v>67.934951782226563</v>
      </c>
      <c r="AX2379">
        <v>67.558052062988281</v>
      </c>
      <c r="AY2379">
        <v>66.535995483398438</v>
      </c>
      <c r="AZ2379">
        <v>66.399162292480469</v>
      </c>
      <c r="BA2379">
        <v>66.606178283691406</v>
      </c>
      <c r="BB2379">
        <v>19.165290832519531</v>
      </c>
      <c r="BC2379">
        <v>-2.9175400733947754</v>
      </c>
      <c r="BD2379">
        <v>-3.0103318691253662</v>
      </c>
      <c r="BE2379">
        <v>-2.8676121234893799</v>
      </c>
      <c r="BF2379">
        <v>-2.9502127170562744</v>
      </c>
      <c r="BG2379">
        <v>-3.4353413581848145</v>
      </c>
      <c r="BH2379">
        <v>-2.1225988864898682</v>
      </c>
      <c r="BI2379">
        <v>-2.0908234119415283</v>
      </c>
      <c r="BJ2379">
        <v>-2.0791218280792236</v>
      </c>
      <c r="BK2379">
        <v>-2.0858466625213623</v>
      </c>
      <c r="BL2379">
        <v>-2.1285364627838135</v>
      </c>
      <c r="BM2379">
        <v>-2.1977474689483643</v>
      </c>
      <c r="BN2379">
        <v>-2.2394430637359619</v>
      </c>
      <c r="BO2379">
        <v>-2.188352108001709</v>
      </c>
      <c r="BP2379">
        <v>-2.2132265567779541</v>
      </c>
      <c r="BQ2379">
        <v>-2.2704486846923828</v>
      </c>
      <c r="BR2379">
        <v>-2.2896389961242676</v>
      </c>
      <c r="BS2379">
        <v>-2.295325756072998</v>
      </c>
      <c r="BT2379">
        <v>21.591484069824219</v>
      </c>
      <c r="BU2379">
        <v>71.543975830078125</v>
      </c>
      <c r="BV2379">
        <v>71.153564453125</v>
      </c>
      <c r="BW2379">
        <v>70.173133850097656</v>
      </c>
      <c r="BX2379">
        <v>70.084442138671875</v>
      </c>
      <c r="BY2379">
        <v>70.296806335449219</v>
      </c>
      <c r="BZ2379">
        <v>22.290666580200195</v>
      </c>
      <c r="CA2379">
        <v>-6.2578619690611959E-4</v>
      </c>
      <c r="CB2379">
        <v>-9.6511207520961761E-2</v>
      </c>
      <c r="CC2379">
        <v>-2.626713365316391E-2</v>
      </c>
      <c r="CD2379">
        <v>-0.21034012734889984</v>
      </c>
      <c r="CE2379">
        <v>-0.64284282922744751</v>
      </c>
      <c r="CF2379">
        <v>-0.55450153350830078</v>
      </c>
      <c r="CG2379">
        <v>-0.53730368614196777</v>
      </c>
      <c r="CH2379">
        <v>-0.54609388113021851</v>
      </c>
      <c r="CI2379">
        <v>-0.55626082420349121</v>
      </c>
      <c r="CJ2379">
        <v>-0.60302990674972534</v>
      </c>
      <c r="CK2379">
        <v>-0.65187597274780273</v>
      </c>
      <c r="CL2379">
        <v>-0.69863665103912354</v>
      </c>
      <c r="CM2379">
        <v>-0.64263772964477539</v>
      </c>
      <c r="CN2379">
        <v>-0.63379877805709839</v>
      </c>
      <c r="CO2379">
        <v>-0.64207541942596436</v>
      </c>
      <c r="CP2379">
        <v>-0.62138158082962036</v>
      </c>
      <c r="CQ2379">
        <v>-0.64002835750579834</v>
      </c>
      <c r="CR2379">
        <v>23.6571044921875</v>
      </c>
      <c r="CS2379">
        <v>74.043571472167969</v>
      </c>
      <c r="CT2379">
        <v>73.643798828125</v>
      </c>
      <c r="CU2379">
        <v>72.69219970703125</v>
      </c>
      <c r="CV2379">
        <v>72.636848449707031</v>
      </c>
      <c r="CW2379">
        <v>72.852920532226562</v>
      </c>
      <c r="CX2379">
        <v>24.455293655395508</v>
      </c>
      <c r="CY2379">
        <v>2.0196201801300049</v>
      </c>
      <c r="CZ2379">
        <v>1.921592116355896</v>
      </c>
      <c r="DA2379">
        <v>1.9416396617889404</v>
      </c>
      <c r="DB2379">
        <v>1.6872872114181519</v>
      </c>
      <c r="DC2379">
        <v>1.2912331819534302</v>
      </c>
      <c r="DD2379">
        <v>1.0135958194732666</v>
      </c>
      <c r="DE2379">
        <v>1.0162160396575928</v>
      </c>
      <c r="DF2379">
        <v>0.98693400621414185</v>
      </c>
      <c r="DG2379">
        <v>0.97332501411437988</v>
      </c>
      <c r="DH2379">
        <v>0.92247664928436279</v>
      </c>
      <c r="DI2379">
        <v>0.89399558305740356</v>
      </c>
      <c r="DJ2379">
        <v>0.84216982126235962</v>
      </c>
      <c r="DK2379">
        <v>0.90307652950286865</v>
      </c>
      <c r="DL2379">
        <v>0.94562900066375732</v>
      </c>
      <c r="DM2379">
        <v>0.98629796504974365</v>
      </c>
      <c r="DN2379">
        <v>1.0468758344650269</v>
      </c>
      <c r="DO2379">
        <v>1.0152690410614014</v>
      </c>
      <c r="DP2379">
        <v>25.722723007202148</v>
      </c>
      <c r="DQ2379">
        <v>76.543174743652344</v>
      </c>
      <c r="DR2379">
        <v>76.134033203125</v>
      </c>
      <c r="DS2379">
        <v>75.211265563964844</v>
      </c>
      <c r="DT2379">
        <v>75.189254760742187</v>
      </c>
      <c r="DU2379">
        <v>75.409034729003906</v>
      </c>
      <c r="DV2379">
        <v>26.61992073059082</v>
      </c>
      <c r="DW2379">
        <v>4.0398659706115723</v>
      </c>
      <c r="DX2379">
        <v>3.9396955966949463</v>
      </c>
      <c r="DY2379">
        <v>3.9095466136932373</v>
      </c>
      <c r="DZ2379">
        <v>3.5849146842956543</v>
      </c>
      <c r="EA2379">
        <v>3.2253091335296631</v>
      </c>
      <c r="EB2379">
        <v>3.2776792049407959</v>
      </c>
      <c r="EC2379">
        <v>3.2592518329620361</v>
      </c>
      <c r="ED2379">
        <v>3.2003829479217529</v>
      </c>
      <c r="EE2379">
        <v>3.1818039417266846</v>
      </c>
      <c r="EF2379">
        <v>3.125065803527832</v>
      </c>
      <c r="EG2379">
        <v>3.1259884834289551</v>
      </c>
      <c r="EH2379">
        <v>3.0668497085571289</v>
      </c>
      <c r="EI2379">
        <v>3.1348423957824707</v>
      </c>
      <c r="EJ2379">
        <v>3.226071834564209</v>
      </c>
      <c r="EK2379">
        <v>3.3374104499816895</v>
      </c>
      <c r="EL2379">
        <v>3.4555745124816895</v>
      </c>
      <c r="EM2379">
        <v>3.4052555561065674</v>
      </c>
      <c r="EN2379">
        <v>28.705148696899414</v>
      </c>
      <c r="EO2379">
        <v>80.152198791503906</v>
      </c>
      <c r="EP2379">
        <v>79.729537963867188</v>
      </c>
      <c r="EQ2379">
        <v>78.848403930664063</v>
      </c>
      <c r="ER2379">
        <v>78.874534606933594</v>
      </c>
      <c r="ES2379">
        <v>79.099662780761719</v>
      </c>
      <c r="ET2379">
        <v>29.745296478271484</v>
      </c>
      <c r="EU2379">
        <v>6.9567804336547852</v>
      </c>
      <c r="EV2379">
        <v>6.8535161018371582</v>
      </c>
      <c r="EW2379">
        <v>6.7508916854858398</v>
      </c>
      <c r="EX2379">
        <v>6.3247871398925781</v>
      </c>
      <c r="EY2379">
        <v>6.0178074836730957</v>
      </c>
      <c r="EZ2379">
        <v>77.111114501953125</v>
      </c>
      <c r="FA2379">
        <v>75.984840393066406</v>
      </c>
      <c r="FB2379">
        <v>74.950080871582031</v>
      </c>
      <c r="FC2379">
        <v>74.154571533203125</v>
      </c>
      <c r="FD2379">
        <v>73.249923706054687</v>
      </c>
      <c r="FE2379">
        <v>72.4617919921875</v>
      </c>
      <c r="FF2379">
        <v>71.928504943847656</v>
      </c>
      <c r="FG2379">
        <v>72.168716430664063</v>
      </c>
      <c r="FH2379">
        <v>74.797042846679688</v>
      </c>
      <c r="FI2379">
        <v>79.139533996582031</v>
      </c>
      <c r="FJ2379">
        <v>83.747459411621094</v>
      </c>
      <c r="FK2379">
        <v>87.975067138671875</v>
      </c>
      <c r="FL2379">
        <v>91.069450378417969</v>
      </c>
      <c r="FM2379">
        <v>93.355659484863281</v>
      </c>
      <c r="FN2379">
        <v>94.725067138671875</v>
      </c>
      <c r="FO2379">
        <v>94.956680297851563</v>
      </c>
      <c r="FP2379">
        <v>94.980514526367188</v>
      </c>
      <c r="FQ2379">
        <v>93.998458862304688</v>
      </c>
      <c r="FR2379">
        <v>92.776611328125</v>
      </c>
      <c r="FS2379">
        <v>90.479362487792969</v>
      </c>
      <c r="FT2379">
        <v>86.977775573730469</v>
      </c>
      <c r="FU2379">
        <v>83.786911010742187</v>
      </c>
      <c r="FV2379">
        <v>81.662002563476562</v>
      </c>
      <c r="FW2379">
        <v>79.977165222167969</v>
      </c>
      <c r="FX2379">
        <v>1131</v>
      </c>
      <c r="FY2379">
        <v>3.749273344874382E-2</v>
      </c>
      <c r="FZ2379">
        <v>1</v>
      </c>
    </row>
    <row r="2380" spans="1:182" x14ac:dyDescent="0.2">
      <c r="A2380" t="s">
        <v>245</v>
      </c>
      <c r="B2380" t="s">
        <v>252</v>
      </c>
      <c r="C2380" t="s">
        <v>218</v>
      </c>
      <c r="D2380" t="s">
        <v>11</v>
      </c>
      <c r="E2380">
        <v>2017</v>
      </c>
      <c r="F2380" t="s">
        <v>228</v>
      </c>
      <c r="G2380" t="s">
        <v>246</v>
      </c>
      <c r="H2380" t="s">
        <v>226</v>
      </c>
      <c r="I2380">
        <v>751.67</v>
      </c>
      <c r="L2380">
        <v>207.85274614301261</v>
      </c>
      <c r="M2380">
        <v>203.4047397607583</v>
      </c>
      <c r="N2380">
        <v>199.79007893697897</v>
      </c>
      <c r="O2380">
        <v>199.18618348597172</v>
      </c>
      <c r="P2380">
        <v>203.40465079405291</v>
      </c>
      <c r="Q2380">
        <v>212.42716247216865</v>
      </c>
      <c r="R2380">
        <v>224.28525981119435</v>
      </c>
      <c r="S2380">
        <v>229.72732896775619</v>
      </c>
      <c r="T2380">
        <v>235.89152052865796</v>
      </c>
      <c r="U2380">
        <v>242.97991768477073</v>
      </c>
      <c r="V2380">
        <v>252.27203269370708</v>
      </c>
      <c r="W2380">
        <v>255.66368080567543</v>
      </c>
      <c r="X2380">
        <v>255.67020557317099</v>
      </c>
      <c r="Y2380">
        <v>258.58020683927373</v>
      </c>
      <c r="Z2380">
        <v>259.82101607125867</v>
      </c>
      <c r="AA2380">
        <v>259.06413371665354</v>
      </c>
      <c r="AB2380">
        <v>258.69204133483191</v>
      </c>
      <c r="AC2380">
        <v>255.43318756504198</v>
      </c>
      <c r="AD2380">
        <v>254.00969603984674</v>
      </c>
      <c r="AE2380">
        <v>256.98824164251363</v>
      </c>
      <c r="AF2380">
        <v>253.82024234380813</v>
      </c>
      <c r="AG2380">
        <v>241.11133201499931</v>
      </c>
      <c r="AH2380">
        <v>227.06084042481763</v>
      </c>
      <c r="AI2380">
        <v>216.73121906478977</v>
      </c>
      <c r="AJ2380">
        <v>-4.3866825103759766</v>
      </c>
      <c r="AK2380">
        <v>-4.3338589668273926</v>
      </c>
      <c r="AL2380">
        <v>-4.2925705909729004</v>
      </c>
      <c r="AM2380">
        <v>-4.2943253517150879</v>
      </c>
      <c r="AN2380">
        <v>-4.3311257362365723</v>
      </c>
      <c r="AO2380">
        <v>-4.4297404289245605</v>
      </c>
      <c r="AP2380">
        <v>-4.4641227722167969</v>
      </c>
      <c r="AQ2380">
        <v>-4.4201178550720215</v>
      </c>
      <c r="AR2380">
        <v>-4.4936695098876953</v>
      </c>
      <c r="AS2380">
        <v>-4.6215615272521973</v>
      </c>
      <c r="AT2380">
        <v>-4.6983380317687988</v>
      </c>
      <c r="AU2380">
        <v>-4.6853122711181641</v>
      </c>
      <c r="AV2380">
        <v>18.609058380126953</v>
      </c>
      <c r="AW2380">
        <v>67.934951782226563</v>
      </c>
      <c r="AX2380">
        <v>67.558052062988281</v>
      </c>
      <c r="AY2380">
        <v>66.535995483398438</v>
      </c>
      <c r="AZ2380">
        <v>66.399162292480469</v>
      </c>
      <c r="BA2380">
        <v>66.606178283691406</v>
      </c>
      <c r="BB2380">
        <v>19.165290832519531</v>
      </c>
      <c r="BC2380">
        <v>-2.9175400733947754</v>
      </c>
      <c r="BD2380">
        <v>-3.0103318691253662</v>
      </c>
      <c r="BE2380">
        <v>-2.8676121234893799</v>
      </c>
      <c r="BF2380">
        <v>-2.9502127170562744</v>
      </c>
      <c r="BG2380">
        <v>-3.4353413581848145</v>
      </c>
      <c r="BH2380">
        <v>-2.1225988864898682</v>
      </c>
      <c r="BI2380">
        <v>-2.0908234119415283</v>
      </c>
      <c r="BJ2380">
        <v>-2.0791218280792236</v>
      </c>
      <c r="BK2380">
        <v>-2.0858466625213623</v>
      </c>
      <c r="BL2380">
        <v>-2.1285364627838135</v>
      </c>
      <c r="BM2380">
        <v>-2.1977474689483643</v>
      </c>
      <c r="BN2380">
        <v>-2.2394430637359619</v>
      </c>
      <c r="BO2380">
        <v>-2.188352108001709</v>
      </c>
      <c r="BP2380">
        <v>-2.2132265567779541</v>
      </c>
      <c r="BQ2380">
        <v>-2.2704486846923828</v>
      </c>
      <c r="BR2380">
        <v>-2.2896389961242676</v>
      </c>
      <c r="BS2380">
        <v>-2.295325756072998</v>
      </c>
      <c r="BT2380">
        <v>21.591484069824219</v>
      </c>
      <c r="BU2380">
        <v>71.543975830078125</v>
      </c>
      <c r="BV2380">
        <v>71.153564453125</v>
      </c>
      <c r="BW2380">
        <v>70.173133850097656</v>
      </c>
      <c r="BX2380">
        <v>70.084442138671875</v>
      </c>
      <c r="BY2380">
        <v>70.296806335449219</v>
      </c>
      <c r="BZ2380">
        <v>22.290666580200195</v>
      </c>
      <c r="CA2380">
        <v>-6.2578619690611959E-4</v>
      </c>
      <c r="CB2380">
        <v>-9.6511207520961761E-2</v>
      </c>
      <c r="CC2380">
        <v>-2.626713365316391E-2</v>
      </c>
      <c r="CD2380">
        <v>-0.21034012734889984</v>
      </c>
      <c r="CE2380">
        <v>-0.64284282922744751</v>
      </c>
      <c r="CF2380">
        <v>-0.55450153350830078</v>
      </c>
      <c r="CG2380">
        <v>-0.53730368614196777</v>
      </c>
      <c r="CH2380">
        <v>-0.54609388113021851</v>
      </c>
      <c r="CI2380">
        <v>-0.55626082420349121</v>
      </c>
      <c r="CJ2380">
        <v>-0.60302990674972534</v>
      </c>
      <c r="CK2380">
        <v>-0.65187597274780273</v>
      </c>
      <c r="CL2380">
        <v>-0.69863665103912354</v>
      </c>
      <c r="CM2380">
        <v>-0.64263772964477539</v>
      </c>
      <c r="CN2380">
        <v>-0.63379877805709839</v>
      </c>
      <c r="CO2380">
        <v>-0.64207541942596436</v>
      </c>
      <c r="CP2380">
        <v>-0.62138158082962036</v>
      </c>
      <c r="CQ2380">
        <v>-0.64002835750579834</v>
      </c>
      <c r="CR2380">
        <v>23.6571044921875</v>
      </c>
      <c r="CS2380">
        <v>74.043571472167969</v>
      </c>
      <c r="CT2380">
        <v>73.643798828125</v>
      </c>
      <c r="CU2380">
        <v>72.69219970703125</v>
      </c>
      <c r="CV2380">
        <v>72.636848449707031</v>
      </c>
      <c r="CW2380">
        <v>72.852920532226562</v>
      </c>
      <c r="CX2380">
        <v>24.455293655395508</v>
      </c>
      <c r="CY2380">
        <v>2.0196201801300049</v>
      </c>
      <c r="CZ2380">
        <v>1.921592116355896</v>
      </c>
      <c r="DA2380">
        <v>1.9416396617889404</v>
      </c>
      <c r="DB2380">
        <v>1.6872872114181519</v>
      </c>
      <c r="DC2380">
        <v>1.2912331819534302</v>
      </c>
      <c r="DD2380">
        <v>1.0135958194732666</v>
      </c>
      <c r="DE2380">
        <v>1.0162160396575928</v>
      </c>
      <c r="DF2380">
        <v>0.98693400621414185</v>
      </c>
      <c r="DG2380">
        <v>0.97332501411437988</v>
      </c>
      <c r="DH2380">
        <v>0.92247664928436279</v>
      </c>
      <c r="DI2380">
        <v>0.89399558305740356</v>
      </c>
      <c r="DJ2380">
        <v>0.84216982126235962</v>
      </c>
      <c r="DK2380">
        <v>0.90307652950286865</v>
      </c>
      <c r="DL2380">
        <v>0.94562900066375732</v>
      </c>
      <c r="DM2380">
        <v>0.98629796504974365</v>
      </c>
      <c r="DN2380">
        <v>1.0468758344650269</v>
      </c>
      <c r="DO2380">
        <v>1.0152690410614014</v>
      </c>
      <c r="DP2380">
        <v>25.722723007202148</v>
      </c>
      <c r="DQ2380">
        <v>76.543174743652344</v>
      </c>
      <c r="DR2380">
        <v>76.134033203125</v>
      </c>
      <c r="DS2380">
        <v>75.211265563964844</v>
      </c>
      <c r="DT2380">
        <v>75.189254760742187</v>
      </c>
      <c r="DU2380">
        <v>75.409034729003906</v>
      </c>
      <c r="DV2380">
        <v>26.61992073059082</v>
      </c>
      <c r="DW2380">
        <v>4.0398659706115723</v>
      </c>
      <c r="DX2380">
        <v>3.9396955966949463</v>
      </c>
      <c r="DY2380">
        <v>3.9095466136932373</v>
      </c>
      <c r="DZ2380">
        <v>3.5849146842956543</v>
      </c>
      <c r="EA2380">
        <v>3.2253091335296631</v>
      </c>
      <c r="EB2380">
        <v>3.2776792049407959</v>
      </c>
      <c r="EC2380">
        <v>3.2592518329620361</v>
      </c>
      <c r="ED2380">
        <v>3.2003829479217529</v>
      </c>
      <c r="EE2380">
        <v>3.1818039417266846</v>
      </c>
      <c r="EF2380">
        <v>3.125065803527832</v>
      </c>
      <c r="EG2380">
        <v>3.1259884834289551</v>
      </c>
      <c r="EH2380">
        <v>3.0668497085571289</v>
      </c>
      <c r="EI2380">
        <v>3.1348423957824707</v>
      </c>
      <c r="EJ2380">
        <v>3.226071834564209</v>
      </c>
      <c r="EK2380">
        <v>3.3374104499816895</v>
      </c>
      <c r="EL2380">
        <v>3.4555745124816895</v>
      </c>
      <c r="EM2380">
        <v>3.4052555561065674</v>
      </c>
      <c r="EN2380">
        <v>28.705148696899414</v>
      </c>
      <c r="EO2380">
        <v>80.152198791503906</v>
      </c>
      <c r="EP2380">
        <v>79.729537963867188</v>
      </c>
      <c r="EQ2380">
        <v>78.848403930664063</v>
      </c>
      <c r="ER2380">
        <v>78.874534606933594</v>
      </c>
      <c r="ES2380">
        <v>79.099662780761719</v>
      </c>
      <c r="ET2380">
        <v>29.745296478271484</v>
      </c>
      <c r="EU2380">
        <v>6.9567804336547852</v>
      </c>
      <c r="EV2380">
        <v>6.8535161018371582</v>
      </c>
      <c r="EW2380">
        <v>6.7508916854858398</v>
      </c>
      <c r="EX2380">
        <v>6.3247871398925781</v>
      </c>
      <c r="EY2380">
        <v>6.0178074836730957</v>
      </c>
      <c r="EZ2380">
        <v>77.111114501953125</v>
      </c>
      <c r="FA2380">
        <v>75.984840393066406</v>
      </c>
      <c r="FB2380">
        <v>74.950080871582031</v>
      </c>
      <c r="FC2380">
        <v>74.154571533203125</v>
      </c>
      <c r="FD2380">
        <v>73.249923706054687</v>
      </c>
      <c r="FE2380">
        <v>72.4617919921875</v>
      </c>
      <c r="FF2380">
        <v>71.928504943847656</v>
      </c>
      <c r="FG2380">
        <v>72.168716430664063</v>
      </c>
      <c r="FH2380">
        <v>74.797042846679688</v>
      </c>
      <c r="FI2380">
        <v>79.139533996582031</v>
      </c>
      <c r="FJ2380">
        <v>83.747459411621094</v>
      </c>
      <c r="FK2380">
        <v>87.975067138671875</v>
      </c>
      <c r="FL2380">
        <v>91.069450378417969</v>
      </c>
      <c r="FM2380">
        <v>93.355659484863281</v>
      </c>
      <c r="FN2380">
        <v>94.725067138671875</v>
      </c>
      <c r="FO2380">
        <v>94.956680297851563</v>
      </c>
      <c r="FP2380">
        <v>94.980514526367188</v>
      </c>
      <c r="FQ2380">
        <v>93.998458862304688</v>
      </c>
      <c r="FR2380">
        <v>92.776611328125</v>
      </c>
      <c r="FS2380">
        <v>90.479362487792969</v>
      </c>
      <c r="FT2380">
        <v>86.977775573730469</v>
      </c>
      <c r="FU2380">
        <v>83.786911010742187</v>
      </c>
      <c r="FV2380">
        <v>81.662002563476562</v>
      </c>
      <c r="FW2380">
        <v>79.977165222167969</v>
      </c>
      <c r="FX2380">
        <v>1131</v>
      </c>
      <c r="FY2380">
        <v>3.749273344874382E-2</v>
      </c>
      <c r="FZ2380">
        <v>1</v>
      </c>
    </row>
    <row r="2381" spans="1:182" x14ac:dyDescent="0.2">
      <c r="A2381" t="s">
        <v>245</v>
      </c>
      <c r="B2381" t="s">
        <v>252</v>
      </c>
      <c r="C2381" t="s">
        <v>218</v>
      </c>
      <c r="D2381" t="s">
        <v>36</v>
      </c>
      <c r="E2381">
        <v>2015</v>
      </c>
      <c r="F2381" t="s">
        <v>229</v>
      </c>
      <c r="G2381" t="s">
        <v>246</v>
      </c>
      <c r="H2381" t="s">
        <v>226</v>
      </c>
      <c r="I2381">
        <v>412.05</v>
      </c>
      <c r="L2381">
        <v>90.545284546939556</v>
      </c>
      <c r="M2381">
        <v>88.602582713229069</v>
      </c>
      <c r="N2381">
        <v>87.625815238938344</v>
      </c>
      <c r="O2381">
        <v>87.691585517188528</v>
      </c>
      <c r="P2381">
        <v>89.673670145875477</v>
      </c>
      <c r="Q2381">
        <v>94.457729995747457</v>
      </c>
      <c r="R2381">
        <v>102.03964770803006</v>
      </c>
      <c r="S2381">
        <v>104.40413750410204</v>
      </c>
      <c r="T2381">
        <v>107.03210331985032</v>
      </c>
      <c r="U2381">
        <v>108.10161587518924</v>
      </c>
      <c r="V2381">
        <v>109.10205046569263</v>
      </c>
      <c r="W2381">
        <v>111.8534946083132</v>
      </c>
      <c r="X2381">
        <v>114.19351716252835</v>
      </c>
      <c r="Y2381">
        <v>113.82007309588811</v>
      </c>
      <c r="Z2381">
        <v>114.29236498991686</v>
      </c>
      <c r="AA2381">
        <v>113.78226594524638</v>
      </c>
      <c r="AB2381">
        <v>113.40471829438565</v>
      </c>
      <c r="AC2381">
        <v>113.33894022468392</v>
      </c>
      <c r="AD2381">
        <v>110.57587940637748</v>
      </c>
      <c r="AE2381">
        <v>109.51192523717889</v>
      </c>
      <c r="AF2381">
        <v>107.81638724010094</v>
      </c>
      <c r="AG2381">
        <v>104.24965065752821</v>
      </c>
      <c r="AH2381">
        <v>100.08750936502609</v>
      </c>
      <c r="AI2381">
        <v>95.007706435485687</v>
      </c>
      <c r="AJ2381">
        <v>-2.5257985591888428</v>
      </c>
      <c r="AK2381">
        <v>-2.4863383769989014</v>
      </c>
      <c r="AL2381">
        <v>-2.4957811832427979</v>
      </c>
      <c r="AM2381">
        <v>-2.5097858905792236</v>
      </c>
      <c r="AN2381">
        <v>-2.5494637489318848</v>
      </c>
      <c r="AO2381">
        <v>-2.612201452255249</v>
      </c>
      <c r="AP2381">
        <v>-2.6932942867279053</v>
      </c>
      <c r="AQ2381">
        <v>-2.7994248867034912</v>
      </c>
      <c r="AR2381">
        <v>-2.8466613292694092</v>
      </c>
      <c r="AS2381">
        <v>-2.8132340908050537</v>
      </c>
      <c r="AT2381">
        <v>-2.6921851634979248</v>
      </c>
      <c r="AU2381">
        <v>-2.7625086307525635</v>
      </c>
      <c r="AV2381">
        <v>-2.8353626728057861</v>
      </c>
      <c r="AW2381">
        <v>-2.8825979232788086</v>
      </c>
      <c r="AX2381">
        <v>-2.8540844917297363</v>
      </c>
      <c r="AY2381">
        <v>7.4165096282958984</v>
      </c>
      <c r="AZ2381">
        <v>27.215963363647461</v>
      </c>
      <c r="BA2381">
        <v>27.370683670043945</v>
      </c>
      <c r="BB2381">
        <v>26.829217910766602</v>
      </c>
      <c r="BC2381">
        <v>26.576974868774414</v>
      </c>
      <c r="BD2381">
        <v>26.374963760375977</v>
      </c>
      <c r="BE2381">
        <v>6.8238129615783691</v>
      </c>
      <c r="BF2381">
        <v>-1.7308685779571533</v>
      </c>
      <c r="BG2381">
        <v>-1.7266606092453003</v>
      </c>
      <c r="BH2381">
        <v>-1.1665832996368408</v>
      </c>
      <c r="BI2381">
        <v>-1.153817892074585</v>
      </c>
      <c r="BJ2381">
        <v>-1.1746935844421387</v>
      </c>
      <c r="BK2381">
        <v>-1.1885747909545898</v>
      </c>
      <c r="BL2381">
        <v>-1.2119781970977783</v>
      </c>
      <c r="BM2381">
        <v>-1.2515971660614014</v>
      </c>
      <c r="BN2381">
        <v>-1.3117563724517822</v>
      </c>
      <c r="BO2381">
        <v>-1.3840217590332031</v>
      </c>
      <c r="BP2381">
        <v>-1.3751782178878784</v>
      </c>
      <c r="BQ2381">
        <v>-1.3261841535568237</v>
      </c>
      <c r="BR2381">
        <v>-1.3036942481994629</v>
      </c>
      <c r="BS2381">
        <v>-1.327218770980835</v>
      </c>
      <c r="BT2381">
        <v>-1.3561422824859619</v>
      </c>
      <c r="BU2381">
        <v>-1.3832234144210815</v>
      </c>
      <c r="BV2381">
        <v>-1.3596128225326538</v>
      </c>
      <c r="BW2381">
        <v>9.2383651733398437</v>
      </c>
      <c r="BX2381">
        <v>29.353427886962891</v>
      </c>
      <c r="BY2381">
        <v>29.540876388549805</v>
      </c>
      <c r="BZ2381">
        <v>29.045360565185547</v>
      </c>
      <c r="CA2381">
        <v>28.875200271606445</v>
      </c>
      <c r="CB2381">
        <v>28.676765441894531</v>
      </c>
      <c r="CC2381">
        <v>8.753026008605957</v>
      </c>
      <c r="CD2381">
        <v>-2.7587743476033211E-2</v>
      </c>
      <c r="CE2381">
        <v>-5.1337685436010361E-2</v>
      </c>
      <c r="CF2381">
        <v>-0.22519485652446747</v>
      </c>
      <c r="CG2381">
        <v>-0.23091821372509003</v>
      </c>
      <c r="CH2381">
        <v>-0.25971239805221558</v>
      </c>
      <c r="CI2381">
        <v>-0.2735079824924469</v>
      </c>
      <c r="CJ2381">
        <v>-0.28563994169235229</v>
      </c>
      <c r="CK2381">
        <v>-0.30924680829048157</v>
      </c>
      <c r="CL2381">
        <v>-0.35490736365318298</v>
      </c>
      <c r="CM2381">
        <v>-0.40371778607368469</v>
      </c>
      <c r="CN2381">
        <v>-0.35603353381156921</v>
      </c>
      <c r="CO2381">
        <v>-0.29625797271728516</v>
      </c>
      <c r="CP2381">
        <v>-0.34202960133552551</v>
      </c>
      <c r="CQ2381">
        <v>-0.33314135670661926</v>
      </c>
      <c r="CR2381">
        <v>-0.33163869380950928</v>
      </c>
      <c r="CS2381">
        <v>-0.3447611927986145</v>
      </c>
      <c r="CT2381">
        <v>-0.32454624772071838</v>
      </c>
      <c r="CU2381">
        <v>10.500176429748535</v>
      </c>
      <c r="CV2381">
        <v>30.833829879760742</v>
      </c>
      <c r="CW2381">
        <v>31.0439453125</v>
      </c>
      <c r="CX2381">
        <v>30.580253601074219</v>
      </c>
      <c r="CY2381">
        <v>30.466945648193359</v>
      </c>
      <c r="CZ2381">
        <v>30.270986557006836</v>
      </c>
      <c r="DA2381">
        <v>10.089193344116211</v>
      </c>
      <c r="DB2381">
        <v>1.1520993709564209</v>
      </c>
      <c r="DC2381">
        <v>1.1089859008789063</v>
      </c>
      <c r="DD2381">
        <v>0.7161935567855835</v>
      </c>
      <c r="DE2381">
        <v>0.69198143482208252</v>
      </c>
      <c r="DF2381">
        <v>0.65526884794235229</v>
      </c>
      <c r="DG2381">
        <v>0.64155876636505127</v>
      </c>
      <c r="DH2381">
        <v>0.64069837331771851</v>
      </c>
      <c r="DI2381">
        <v>0.63310354948043823</v>
      </c>
      <c r="DJ2381">
        <v>0.60194158554077148</v>
      </c>
      <c r="DK2381">
        <v>0.57658618688583374</v>
      </c>
      <c r="DL2381">
        <v>0.66311120986938477</v>
      </c>
      <c r="DM2381">
        <v>0.73366826772689819</v>
      </c>
      <c r="DN2381">
        <v>0.61963498592376709</v>
      </c>
      <c r="DO2381">
        <v>0.66093605756759644</v>
      </c>
      <c r="DP2381">
        <v>0.69286489486694336</v>
      </c>
      <c r="DQ2381">
        <v>0.69370096921920776</v>
      </c>
      <c r="DR2381">
        <v>0.71052032709121704</v>
      </c>
      <c r="DS2381">
        <v>11.761987686157227</v>
      </c>
      <c r="DT2381">
        <v>32.314231872558594</v>
      </c>
      <c r="DU2381">
        <v>32.547012329101563</v>
      </c>
      <c r="DV2381">
        <v>32.115146636962891</v>
      </c>
      <c r="DW2381">
        <v>32.058689117431641</v>
      </c>
      <c r="DX2381">
        <v>31.865207672119141</v>
      </c>
      <c r="DY2381">
        <v>11.425360679626465</v>
      </c>
      <c r="DZ2381">
        <v>2.3317863941192627</v>
      </c>
      <c r="EA2381">
        <v>2.2693095207214355</v>
      </c>
      <c r="EB2381">
        <v>2.075408935546875</v>
      </c>
      <c r="EC2381">
        <v>2.0245018005371094</v>
      </c>
      <c r="ED2381">
        <v>1.9763565063476563</v>
      </c>
      <c r="EE2381">
        <v>1.9627698659896851</v>
      </c>
      <c r="EF2381">
        <v>1.9781837463378906</v>
      </c>
      <c r="EG2381">
        <v>1.9937078952789307</v>
      </c>
      <c r="EH2381">
        <v>1.9834796190261841</v>
      </c>
      <c r="EI2381">
        <v>1.9919893741607666</v>
      </c>
      <c r="EJ2381">
        <v>2.134594202041626</v>
      </c>
      <c r="EK2381">
        <v>2.2207181453704834</v>
      </c>
      <c r="EL2381">
        <v>2.0081257820129395</v>
      </c>
      <c r="EM2381">
        <v>2.0962259769439697</v>
      </c>
      <c r="EN2381">
        <v>2.1720852851867676</v>
      </c>
      <c r="EO2381">
        <v>2.19307541847229</v>
      </c>
      <c r="EP2381">
        <v>2.2049920558929443</v>
      </c>
      <c r="EQ2381">
        <v>13.583843231201172</v>
      </c>
      <c r="ER2381">
        <v>34.451694488525391</v>
      </c>
      <c r="ES2381">
        <v>34.717205047607422</v>
      </c>
      <c r="ET2381">
        <v>34.331291198730469</v>
      </c>
      <c r="EU2381">
        <v>34.356914520263672</v>
      </c>
      <c r="EV2381">
        <v>34.167011260986328</v>
      </c>
      <c r="EW2381">
        <v>13.354574203491211</v>
      </c>
      <c r="EX2381">
        <v>4.035067081451416</v>
      </c>
      <c r="EY2381">
        <v>3.9446325302124023</v>
      </c>
      <c r="EZ2381">
        <v>47.26202392578125</v>
      </c>
      <c r="FA2381">
        <v>46.259601593017578</v>
      </c>
      <c r="FB2381">
        <v>45.610942840576172</v>
      </c>
      <c r="FC2381">
        <v>45.309799194335938</v>
      </c>
      <c r="FD2381">
        <v>44.922588348388672</v>
      </c>
      <c r="FE2381">
        <v>44.735294342041016</v>
      </c>
      <c r="FF2381">
        <v>44.418006896972656</v>
      </c>
      <c r="FG2381">
        <v>44.202404022216797</v>
      </c>
      <c r="FH2381">
        <v>44.522983551025391</v>
      </c>
      <c r="FI2381">
        <v>46.382888793945313</v>
      </c>
      <c r="FJ2381">
        <v>49.512001037597656</v>
      </c>
      <c r="FK2381">
        <v>52.335765838623047</v>
      </c>
      <c r="FL2381">
        <v>54.183128356933594</v>
      </c>
      <c r="FM2381">
        <v>55.590885162353516</v>
      </c>
      <c r="FN2381">
        <v>56.514278411865234</v>
      </c>
      <c r="FO2381">
        <v>57.050128936767578</v>
      </c>
      <c r="FP2381">
        <v>56.922622680664063</v>
      </c>
      <c r="FQ2381">
        <v>55.429096221923828</v>
      </c>
      <c r="FR2381">
        <v>53.511512756347656</v>
      </c>
      <c r="FS2381">
        <v>51.999462127685547</v>
      </c>
      <c r="FT2381">
        <v>50.892051696777344</v>
      </c>
      <c r="FU2381">
        <v>49.810394287109375</v>
      </c>
      <c r="FV2381">
        <v>48.838397979736328</v>
      </c>
      <c r="FW2381">
        <v>47.909076690673828</v>
      </c>
      <c r="FX2381">
        <v>1131</v>
      </c>
      <c r="FY2381">
        <v>3.749273344874382E-2</v>
      </c>
      <c r="FZ2381">
        <v>1</v>
      </c>
    </row>
    <row r="2382" spans="1:182" x14ac:dyDescent="0.2">
      <c r="A2382" t="s">
        <v>245</v>
      </c>
      <c r="B2382" t="s">
        <v>252</v>
      </c>
      <c r="C2382" t="s">
        <v>218</v>
      </c>
      <c r="D2382" t="s">
        <v>36</v>
      </c>
      <c r="E2382">
        <v>2016</v>
      </c>
      <c r="F2382" t="s">
        <v>229</v>
      </c>
      <c r="G2382" t="s">
        <v>246</v>
      </c>
      <c r="H2382" t="s">
        <v>226</v>
      </c>
      <c r="I2382">
        <v>412.05</v>
      </c>
      <c r="L2382">
        <v>90.545284546939556</v>
      </c>
      <c r="M2382">
        <v>88.602582713229069</v>
      </c>
      <c r="N2382">
        <v>87.625815238938344</v>
      </c>
      <c r="O2382">
        <v>87.691585517188528</v>
      </c>
      <c r="P2382">
        <v>89.673670145875477</v>
      </c>
      <c r="Q2382">
        <v>94.457729995747457</v>
      </c>
      <c r="R2382">
        <v>102.03964770803006</v>
      </c>
      <c r="S2382">
        <v>104.40413750410204</v>
      </c>
      <c r="T2382">
        <v>107.03210331985032</v>
      </c>
      <c r="U2382">
        <v>108.10161587518924</v>
      </c>
      <c r="V2382">
        <v>109.10205046569263</v>
      </c>
      <c r="W2382">
        <v>111.8534946083132</v>
      </c>
      <c r="X2382">
        <v>114.19351716252835</v>
      </c>
      <c r="Y2382">
        <v>113.82007309588811</v>
      </c>
      <c r="Z2382">
        <v>114.29236498991686</v>
      </c>
      <c r="AA2382">
        <v>113.78226594524638</v>
      </c>
      <c r="AB2382">
        <v>113.40471829438565</v>
      </c>
      <c r="AC2382">
        <v>113.33894022468392</v>
      </c>
      <c r="AD2382">
        <v>110.57587940637748</v>
      </c>
      <c r="AE2382">
        <v>109.51192523717889</v>
      </c>
      <c r="AF2382">
        <v>107.81638724010094</v>
      </c>
      <c r="AG2382">
        <v>104.24965065752821</v>
      </c>
      <c r="AH2382">
        <v>100.08750936502609</v>
      </c>
      <c r="AI2382">
        <v>95.007706435485687</v>
      </c>
      <c r="AJ2382">
        <v>-2.5257985591888428</v>
      </c>
      <c r="AK2382">
        <v>-2.4863383769989014</v>
      </c>
      <c r="AL2382">
        <v>-2.4957811832427979</v>
      </c>
      <c r="AM2382">
        <v>-2.5097858905792236</v>
      </c>
      <c r="AN2382">
        <v>-2.5494637489318848</v>
      </c>
      <c r="AO2382">
        <v>-2.612201452255249</v>
      </c>
      <c r="AP2382">
        <v>-2.6932942867279053</v>
      </c>
      <c r="AQ2382">
        <v>-2.7994248867034912</v>
      </c>
      <c r="AR2382">
        <v>-2.8466613292694092</v>
      </c>
      <c r="AS2382">
        <v>-2.8132340908050537</v>
      </c>
      <c r="AT2382">
        <v>-2.6921851634979248</v>
      </c>
      <c r="AU2382">
        <v>-2.7625086307525635</v>
      </c>
      <c r="AV2382">
        <v>-2.8353626728057861</v>
      </c>
      <c r="AW2382">
        <v>-2.8825979232788086</v>
      </c>
      <c r="AX2382">
        <v>-2.8540844917297363</v>
      </c>
      <c r="AY2382">
        <v>7.4165096282958984</v>
      </c>
      <c r="AZ2382">
        <v>27.215963363647461</v>
      </c>
      <c r="BA2382">
        <v>27.370683670043945</v>
      </c>
      <c r="BB2382">
        <v>26.829217910766602</v>
      </c>
      <c r="BC2382">
        <v>26.576974868774414</v>
      </c>
      <c r="BD2382">
        <v>26.374963760375977</v>
      </c>
      <c r="BE2382">
        <v>6.8238129615783691</v>
      </c>
      <c r="BF2382">
        <v>-1.7308685779571533</v>
      </c>
      <c r="BG2382">
        <v>-1.7266606092453003</v>
      </c>
      <c r="BH2382">
        <v>-1.1665832996368408</v>
      </c>
      <c r="BI2382">
        <v>-1.153817892074585</v>
      </c>
      <c r="BJ2382">
        <v>-1.1746935844421387</v>
      </c>
      <c r="BK2382">
        <v>-1.1885747909545898</v>
      </c>
      <c r="BL2382">
        <v>-1.2119781970977783</v>
      </c>
      <c r="BM2382">
        <v>-1.2515971660614014</v>
      </c>
      <c r="BN2382">
        <v>-1.3117563724517822</v>
      </c>
      <c r="BO2382">
        <v>-1.3840217590332031</v>
      </c>
      <c r="BP2382">
        <v>-1.3751782178878784</v>
      </c>
      <c r="BQ2382">
        <v>-1.3261841535568237</v>
      </c>
      <c r="BR2382">
        <v>-1.3036942481994629</v>
      </c>
      <c r="BS2382">
        <v>-1.327218770980835</v>
      </c>
      <c r="BT2382">
        <v>-1.3561422824859619</v>
      </c>
      <c r="BU2382">
        <v>-1.3832234144210815</v>
      </c>
      <c r="BV2382">
        <v>-1.3596128225326538</v>
      </c>
      <c r="BW2382">
        <v>9.2383651733398437</v>
      </c>
      <c r="BX2382">
        <v>29.353427886962891</v>
      </c>
      <c r="BY2382">
        <v>29.540876388549805</v>
      </c>
      <c r="BZ2382">
        <v>29.045360565185547</v>
      </c>
      <c r="CA2382">
        <v>28.875200271606445</v>
      </c>
      <c r="CB2382">
        <v>28.676765441894531</v>
      </c>
      <c r="CC2382">
        <v>8.753026008605957</v>
      </c>
      <c r="CD2382">
        <v>-2.7587743476033211E-2</v>
      </c>
      <c r="CE2382">
        <v>-5.1337685436010361E-2</v>
      </c>
      <c r="CF2382">
        <v>-0.22519485652446747</v>
      </c>
      <c r="CG2382">
        <v>-0.23091821372509003</v>
      </c>
      <c r="CH2382">
        <v>-0.25971239805221558</v>
      </c>
      <c r="CI2382">
        <v>-0.2735079824924469</v>
      </c>
      <c r="CJ2382">
        <v>-0.28563994169235229</v>
      </c>
      <c r="CK2382">
        <v>-0.30924680829048157</v>
      </c>
      <c r="CL2382">
        <v>-0.35490736365318298</v>
      </c>
      <c r="CM2382">
        <v>-0.40371778607368469</v>
      </c>
      <c r="CN2382">
        <v>-0.35603353381156921</v>
      </c>
      <c r="CO2382">
        <v>-0.29625797271728516</v>
      </c>
      <c r="CP2382">
        <v>-0.34202960133552551</v>
      </c>
      <c r="CQ2382">
        <v>-0.33314135670661926</v>
      </c>
      <c r="CR2382">
        <v>-0.33163869380950928</v>
      </c>
      <c r="CS2382">
        <v>-0.3447611927986145</v>
      </c>
      <c r="CT2382">
        <v>-0.32454624772071838</v>
      </c>
      <c r="CU2382">
        <v>10.500176429748535</v>
      </c>
      <c r="CV2382">
        <v>30.833829879760742</v>
      </c>
      <c r="CW2382">
        <v>31.0439453125</v>
      </c>
      <c r="CX2382">
        <v>30.580253601074219</v>
      </c>
      <c r="CY2382">
        <v>30.466945648193359</v>
      </c>
      <c r="CZ2382">
        <v>30.270986557006836</v>
      </c>
      <c r="DA2382">
        <v>10.089193344116211</v>
      </c>
      <c r="DB2382">
        <v>1.1520993709564209</v>
      </c>
      <c r="DC2382">
        <v>1.1089859008789063</v>
      </c>
      <c r="DD2382">
        <v>0.7161935567855835</v>
      </c>
      <c r="DE2382">
        <v>0.69198143482208252</v>
      </c>
      <c r="DF2382">
        <v>0.65526884794235229</v>
      </c>
      <c r="DG2382">
        <v>0.64155876636505127</v>
      </c>
      <c r="DH2382">
        <v>0.64069837331771851</v>
      </c>
      <c r="DI2382">
        <v>0.63310354948043823</v>
      </c>
      <c r="DJ2382">
        <v>0.60194158554077148</v>
      </c>
      <c r="DK2382">
        <v>0.57658618688583374</v>
      </c>
      <c r="DL2382">
        <v>0.66311120986938477</v>
      </c>
      <c r="DM2382">
        <v>0.73366826772689819</v>
      </c>
      <c r="DN2382">
        <v>0.61963498592376709</v>
      </c>
      <c r="DO2382">
        <v>0.66093605756759644</v>
      </c>
      <c r="DP2382">
        <v>0.69286489486694336</v>
      </c>
      <c r="DQ2382">
        <v>0.69370096921920776</v>
      </c>
      <c r="DR2382">
        <v>0.71052032709121704</v>
      </c>
      <c r="DS2382">
        <v>11.761987686157227</v>
      </c>
      <c r="DT2382">
        <v>32.314231872558594</v>
      </c>
      <c r="DU2382">
        <v>32.547012329101563</v>
      </c>
      <c r="DV2382">
        <v>32.115146636962891</v>
      </c>
      <c r="DW2382">
        <v>32.058689117431641</v>
      </c>
      <c r="DX2382">
        <v>31.865207672119141</v>
      </c>
      <c r="DY2382">
        <v>11.425360679626465</v>
      </c>
      <c r="DZ2382">
        <v>2.3317863941192627</v>
      </c>
      <c r="EA2382">
        <v>2.2693095207214355</v>
      </c>
      <c r="EB2382">
        <v>2.075408935546875</v>
      </c>
      <c r="EC2382">
        <v>2.0245018005371094</v>
      </c>
      <c r="ED2382">
        <v>1.9763565063476563</v>
      </c>
      <c r="EE2382">
        <v>1.9627698659896851</v>
      </c>
      <c r="EF2382">
        <v>1.9781837463378906</v>
      </c>
      <c r="EG2382">
        <v>1.9937078952789307</v>
      </c>
      <c r="EH2382">
        <v>1.9834796190261841</v>
      </c>
      <c r="EI2382">
        <v>1.9919893741607666</v>
      </c>
      <c r="EJ2382">
        <v>2.134594202041626</v>
      </c>
      <c r="EK2382">
        <v>2.2207181453704834</v>
      </c>
      <c r="EL2382">
        <v>2.0081257820129395</v>
      </c>
      <c r="EM2382">
        <v>2.0962259769439697</v>
      </c>
      <c r="EN2382">
        <v>2.1720852851867676</v>
      </c>
      <c r="EO2382">
        <v>2.19307541847229</v>
      </c>
      <c r="EP2382">
        <v>2.2049920558929443</v>
      </c>
      <c r="EQ2382">
        <v>13.583843231201172</v>
      </c>
      <c r="ER2382">
        <v>34.451694488525391</v>
      </c>
      <c r="ES2382">
        <v>34.717205047607422</v>
      </c>
      <c r="ET2382">
        <v>34.331291198730469</v>
      </c>
      <c r="EU2382">
        <v>34.356914520263672</v>
      </c>
      <c r="EV2382">
        <v>34.167011260986328</v>
      </c>
      <c r="EW2382">
        <v>13.354574203491211</v>
      </c>
      <c r="EX2382">
        <v>4.035067081451416</v>
      </c>
      <c r="EY2382">
        <v>3.9446325302124023</v>
      </c>
      <c r="EZ2382">
        <v>47.26202392578125</v>
      </c>
      <c r="FA2382">
        <v>46.259601593017578</v>
      </c>
      <c r="FB2382">
        <v>45.610942840576172</v>
      </c>
      <c r="FC2382">
        <v>45.309799194335938</v>
      </c>
      <c r="FD2382">
        <v>44.922588348388672</v>
      </c>
      <c r="FE2382">
        <v>44.735294342041016</v>
      </c>
      <c r="FF2382">
        <v>44.418006896972656</v>
      </c>
      <c r="FG2382">
        <v>44.202404022216797</v>
      </c>
      <c r="FH2382">
        <v>44.522983551025391</v>
      </c>
      <c r="FI2382">
        <v>46.382888793945313</v>
      </c>
      <c r="FJ2382">
        <v>49.512001037597656</v>
      </c>
      <c r="FK2382">
        <v>52.335765838623047</v>
      </c>
      <c r="FL2382">
        <v>54.183128356933594</v>
      </c>
      <c r="FM2382">
        <v>55.590885162353516</v>
      </c>
      <c r="FN2382">
        <v>56.514278411865234</v>
      </c>
      <c r="FO2382">
        <v>57.050128936767578</v>
      </c>
      <c r="FP2382">
        <v>56.922622680664063</v>
      </c>
      <c r="FQ2382">
        <v>55.429096221923828</v>
      </c>
      <c r="FR2382">
        <v>53.511512756347656</v>
      </c>
      <c r="FS2382">
        <v>51.999462127685547</v>
      </c>
      <c r="FT2382">
        <v>50.892051696777344</v>
      </c>
      <c r="FU2382">
        <v>49.810394287109375</v>
      </c>
      <c r="FV2382">
        <v>48.838397979736328</v>
      </c>
      <c r="FW2382">
        <v>47.909076690673828</v>
      </c>
      <c r="FX2382">
        <v>1131</v>
      </c>
      <c r="FY2382">
        <v>3.749273344874382E-2</v>
      </c>
      <c r="FZ2382">
        <v>1</v>
      </c>
    </row>
    <row r="2383" spans="1:182" x14ac:dyDescent="0.2">
      <c r="A2383" t="s">
        <v>245</v>
      </c>
      <c r="B2383" t="s">
        <v>252</v>
      </c>
      <c r="C2383" t="s">
        <v>218</v>
      </c>
      <c r="D2383" t="s">
        <v>36</v>
      </c>
      <c r="E2383">
        <v>2017</v>
      </c>
      <c r="F2383" t="s">
        <v>229</v>
      </c>
      <c r="G2383" t="s">
        <v>246</v>
      </c>
      <c r="H2383" t="s">
        <v>226</v>
      </c>
      <c r="I2383">
        <v>412.05</v>
      </c>
      <c r="L2383">
        <v>90.545284546939556</v>
      </c>
      <c r="M2383">
        <v>88.602582713229069</v>
      </c>
      <c r="N2383">
        <v>87.625815238938344</v>
      </c>
      <c r="O2383">
        <v>87.691585517188528</v>
      </c>
      <c r="P2383">
        <v>89.673670145875477</v>
      </c>
      <c r="Q2383">
        <v>94.457729995747457</v>
      </c>
      <c r="R2383">
        <v>102.03964770803006</v>
      </c>
      <c r="S2383">
        <v>104.40413750410204</v>
      </c>
      <c r="T2383">
        <v>107.03210331985032</v>
      </c>
      <c r="U2383">
        <v>108.10161587518924</v>
      </c>
      <c r="V2383">
        <v>109.10205046569263</v>
      </c>
      <c r="W2383">
        <v>111.8534946083132</v>
      </c>
      <c r="X2383">
        <v>114.19351716252835</v>
      </c>
      <c r="Y2383">
        <v>113.82007309588811</v>
      </c>
      <c r="Z2383">
        <v>114.29236498991686</v>
      </c>
      <c r="AA2383">
        <v>113.78226594524638</v>
      </c>
      <c r="AB2383">
        <v>113.40471829438565</v>
      </c>
      <c r="AC2383">
        <v>113.33894022468392</v>
      </c>
      <c r="AD2383">
        <v>110.57587940637748</v>
      </c>
      <c r="AE2383">
        <v>109.51192523717889</v>
      </c>
      <c r="AF2383">
        <v>107.81638724010094</v>
      </c>
      <c r="AG2383">
        <v>104.24965065752821</v>
      </c>
      <c r="AH2383">
        <v>100.08750936502609</v>
      </c>
      <c r="AI2383">
        <v>95.007706435485687</v>
      </c>
      <c r="AJ2383">
        <v>-2.5257985591888428</v>
      </c>
      <c r="AK2383">
        <v>-2.4863383769989014</v>
      </c>
      <c r="AL2383">
        <v>-2.4957811832427979</v>
      </c>
      <c r="AM2383">
        <v>-2.5097858905792236</v>
      </c>
      <c r="AN2383">
        <v>-2.5494637489318848</v>
      </c>
      <c r="AO2383">
        <v>-2.612201452255249</v>
      </c>
      <c r="AP2383">
        <v>-2.6932942867279053</v>
      </c>
      <c r="AQ2383">
        <v>-2.7994248867034912</v>
      </c>
      <c r="AR2383">
        <v>-2.8466613292694092</v>
      </c>
      <c r="AS2383">
        <v>-2.8132340908050537</v>
      </c>
      <c r="AT2383">
        <v>-2.6921851634979248</v>
      </c>
      <c r="AU2383">
        <v>-2.7625086307525635</v>
      </c>
      <c r="AV2383">
        <v>-2.8353626728057861</v>
      </c>
      <c r="AW2383">
        <v>-2.8825979232788086</v>
      </c>
      <c r="AX2383">
        <v>-2.8540844917297363</v>
      </c>
      <c r="AY2383">
        <v>7.4165096282958984</v>
      </c>
      <c r="AZ2383">
        <v>27.215963363647461</v>
      </c>
      <c r="BA2383">
        <v>27.370683670043945</v>
      </c>
      <c r="BB2383">
        <v>26.829217910766602</v>
      </c>
      <c r="BC2383">
        <v>26.576974868774414</v>
      </c>
      <c r="BD2383">
        <v>26.374963760375977</v>
      </c>
      <c r="BE2383">
        <v>6.8238129615783691</v>
      </c>
      <c r="BF2383">
        <v>-1.7308685779571533</v>
      </c>
      <c r="BG2383">
        <v>-1.7266606092453003</v>
      </c>
      <c r="BH2383">
        <v>-1.1665832996368408</v>
      </c>
      <c r="BI2383">
        <v>-1.153817892074585</v>
      </c>
      <c r="BJ2383">
        <v>-1.1746935844421387</v>
      </c>
      <c r="BK2383">
        <v>-1.1885747909545898</v>
      </c>
      <c r="BL2383">
        <v>-1.2119781970977783</v>
      </c>
      <c r="BM2383">
        <v>-1.2515971660614014</v>
      </c>
      <c r="BN2383">
        <v>-1.3117563724517822</v>
      </c>
      <c r="BO2383">
        <v>-1.3840217590332031</v>
      </c>
      <c r="BP2383">
        <v>-1.3751782178878784</v>
      </c>
      <c r="BQ2383">
        <v>-1.3261841535568237</v>
      </c>
      <c r="BR2383">
        <v>-1.3036942481994629</v>
      </c>
      <c r="BS2383">
        <v>-1.327218770980835</v>
      </c>
      <c r="BT2383">
        <v>-1.3561422824859619</v>
      </c>
      <c r="BU2383">
        <v>-1.3832234144210815</v>
      </c>
      <c r="BV2383">
        <v>-1.3596128225326538</v>
      </c>
      <c r="BW2383">
        <v>9.2383651733398437</v>
      </c>
      <c r="BX2383">
        <v>29.353427886962891</v>
      </c>
      <c r="BY2383">
        <v>29.540876388549805</v>
      </c>
      <c r="BZ2383">
        <v>29.045360565185547</v>
      </c>
      <c r="CA2383">
        <v>28.875200271606445</v>
      </c>
      <c r="CB2383">
        <v>28.676765441894531</v>
      </c>
      <c r="CC2383">
        <v>8.753026008605957</v>
      </c>
      <c r="CD2383">
        <v>-2.7587743476033211E-2</v>
      </c>
      <c r="CE2383">
        <v>-5.1337685436010361E-2</v>
      </c>
      <c r="CF2383">
        <v>-0.22519485652446747</v>
      </c>
      <c r="CG2383">
        <v>-0.23091821372509003</v>
      </c>
      <c r="CH2383">
        <v>-0.25971239805221558</v>
      </c>
      <c r="CI2383">
        <v>-0.2735079824924469</v>
      </c>
      <c r="CJ2383">
        <v>-0.28563994169235229</v>
      </c>
      <c r="CK2383">
        <v>-0.30924680829048157</v>
      </c>
      <c r="CL2383">
        <v>-0.35490736365318298</v>
      </c>
      <c r="CM2383">
        <v>-0.40371778607368469</v>
      </c>
      <c r="CN2383">
        <v>-0.35603353381156921</v>
      </c>
      <c r="CO2383">
        <v>-0.29625797271728516</v>
      </c>
      <c r="CP2383">
        <v>-0.34202960133552551</v>
      </c>
      <c r="CQ2383">
        <v>-0.33314135670661926</v>
      </c>
      <c r="CR2383">
        <v>-0.33163869380950928</v>
      </c>
      <c r="CS2383">
        <v>-0.3447611927986145</v>
      </c>
      <c r="CT2383">
        <v>-0.32454624772071838</v>
      </c>
      <c r="CU2383">
        <v>10.500176429748535</v>
      </c>
      <c r="CV2383">
        <v>30.833829879760742</v>
      </c>
      <c r="CW2383">
        <v>31.0439453125</v>
      </c>
      <c r="CX2383">
        <v>30.580253601074219</v>
      </c>
      <c r="CY2383">
        <v>30.466945648193359</v>
      </c>
      <c r="CZ2383">
        <v>30.270986557006836</v>
      </c>
      <c r="DA2383">
        <v>10.089193344116211</v>
      </c>
      <c r="DB2383">
        <v>1.1520993709564209</v>
      </c>
      <c r="DC2383">
        <v>1.1089859008789063</v>
      </c>
      <c r="DD2383">
        <v>0.7161935567855835</v>
      </c>
      <c r="DE2383">
        <v>0.69198143482208252</v>
      </c>
      <c r="DF2383">
        <v>0.65526884794235229</v>
      </c>
      <c r="DG2383">
        <v>0.64155876636505127</v>
      </c>
      <c r="DH2383">
        <v>0.64069837331771851</v>
      </c>
      <c r="DI2383">
        <v>0.63310354948043823</v>
      </c>
      <c r="DJ2383">
        <v>0.60194158554077148</v>
      </c>
      <c r="DK2383">
        <v>0.57658618688583374</v>
      </c>
      <c r="DL2383">
        <v>0.66311120986938477</v>
      </c>
      <c r="DM2383">
        <v>0.73366826772689819</v>
      </c>
      <c r="DN2383">
        <v>0.61963498592376709</v>
      </c>
      <c r="DO2383">
        <v>0.66093605756759644</v>
      </c>
      <c r="DP2383">
        <v>0.69286489486694336</v>
      </c>
      <c r="DQ2383">
        <v>0.69370096921920776</v>
      </c>
      <c r="DR2383">
        <v>0.71052032709121704</v>
      </c>
      <c r="DS2383">
        <v>11.761987686157227</v>
      </c>
      <c r="DT2383">
        <v>32.314231872558594</v>
      </c>
      <c r="DU2383">
        <v>32.547012329101563</v>
      </c>
      <c r="DV2383">
        <v>32.115146636962891</v>
      </c>
      <c r="DW2383">
        <v>32.058689117431641</v>
      </c>
      <c r="DX2383">
        <v>31.865207672119141</v>
      </c>
      <c r="DY2383">
        <v>11.425360679626465</v>
      </c>
      <c r="DZ2383">
        <v>2.3317863941192627</v>
      </c>
      <c r="EA2383">
        <v>2.2693095207214355</v>
      </c>
      <c r="EB2383">
        <v>2.075408935546875</v>
      </c>
      <c r="EC2383">
        <v>2.0245018005371094</v>
      </c>
      <c r="ED2383">
        <v>1.9763565063476563</v>
      </c>
      <c r="EE2383">
        <v>1.9627698659896851</v>
      </c>
      <c r="EF2383">
        <v>1.9781837463378906</v>
      </c>
      <c r="EG2383">
        <v>1.9937078952789307</v>
      </c>
      <c r="EH2383">
        <v>1.9834796190261841</v>
      </c>
      <c r="EI2383">
        <v>1.9919893741607666</v>
      </c>
      <c r="EJ2383">
        <v>2.134594202041626</v>
      </c>
      <c r="EK2383">
        <v>2.2207181453704834</v>
      </c>
      <c r="EL2383">
        <v>2.0081257820129395</v>
      </c>
      <c r="EM2383">
        <v>2.0962259769439697</v>
      </c>
      <c r="EN2383">
        <v>2.1720852851867676</v>
      </c>
      <c r="EO2383">
        <v>2.19307541847229</v>
      </c>
      <c r="EP2383">
        <v>2.2049920558929443</v>
      </c>
      <c r="EQ2383">
        <v>13.583843231201172</v>
      </c>
      <c r="ER2383">
        <v>34.451694488525391</v>
      </c>
      <c r="ES2383">
        <v>34.717205047607422</v>
      </c>
      <c r="ET2383">
        <v>34.331291198730469</v>
      </c>
      <c r="EU2383">
        <v>34.356914520263672</v>
      </c>
      <c r="EV2383">
        <v>34.167011260986328</v>
      </c>
      <c r="EW2383">
        <v>13.354574203491211</v>
      </c>
      <c r="EX2383">
        <v>4.035067081451416</v>
      </c>
      <c r="EY2383">
        <v>3.9446325302124023</v>
      </c>
      <c r="EZ2383">
        <v>47.26202392578125</v>
      </c>
      <c r="FA2383">
        <v>46.259601593017578</v>
      </c>
      <c r="FB2383">
        <v>45.610942840576172</v>
      </c>
      <c r="FC2383">
        <v>45.309799194335938</v>
      </c>
      <c r="FD2383">
        <v>44.922588348388672</v>
      </c>
      <c r="FE2383">
        <v>44.735294342041016</v>
      </c>
      <c r="FF2383">
        <v>44.418006896972656</v>
      </c>
      <c r="FG2383">
        <v>44.202404022216797</v>
      </c>
      <c r="FH2383">
        <v>44.522983551025391</v>
      </c>
      <c r="FI2383">
        <v>46.382888793945313</v>
      </c>
      <c r="FJ2383">
        <v>49.512001037597656</v>
      </c>
      <c r="FK2383">
        <v>52.335765838623047</v>
      </c>
      <c r="FL2383">
        <v>54.183128356933594</v>
      </c>
      <c r="FM2383">
        <v>55.590885162353516</v>
      </c>
      <c r="FN2383">
        <v>56.514278411865234</v>
      </c>
      <c r="FO2383">
        <v>57.050128936767578</v>
      </c>
      <c r="FP2383">
        <v>56.922622680664063</v>
      </c>
      <c r="FQ2383">
        <v>55.429096221923828</v>
      </c>
      <c r="FR2383">
        <v>53.511512756347656</v>
      </c>
      <c r="FS2383">
        <v>51.999462127685547</v>
      </c>
      <c r="FT2383">
        <v>50.892051696777344</v>
      </c>
      <c r="FU2383">
        <v>49.810394287109375</v>
      </c>
      <c r="FV2383">
        <v>48.838397979736328</v>
      </c>
      <c r="FW2383">
        <v>47.909076690673828</v>
      </c>
      <c r="FX2383">
        <v>1131</v>
      </c>
      <c r="FY2383">
        <v>3.749273344874382E-2</v>
      </c>
      <c r="FZ2383">
        <v>1</v>
      </c>
    </row>
    <row r="2384" spans="1:182" x14ac:dyDescent="0.2">
      <c r="A2384" t="s">
        <v>245</v>
      </c>
      <c r="B2384" t="s">
        <v>252</v>
      </c>
      <c r="C2384" t="s">
        <v>218</v>
      </c>
      <c r="D2384" t="s">
        <v>37</v>
      </c>
      <c r="E2384">
        <v>2015</v>
      </c>
      <c r="F2384" t="s">
        <v>229</v>
      </c>
      <c r="G2384" t="s">
        <v>246</v>
      </c>
      <c r="H2384" t="s">
        <v>226</v>
      </c>
      <c r="I2384">
        <v>412.05</v>
      </c>
      <c r="L2384">
        <v>91.315336350094185</v>
      </c>
      <c r="M2384">
        <v>89.412773952243555</v>
      </c>
      <c r="N2384">
        <v>88.390953907160991</v>
      </c>
      <c r="O2384">
        <v>88.324277101038163</v>
      </c>
      <c r="P2384">
        <v>90.194989076461525</v>
      </c>
      <c r="Q2384">
        <v>94.910671469367443</v>
      </c>
      <c r="R2384">
        <v>102.87433997140073</v>
      </c>
      <c r="S2384">
        <v>105.62211427558225</v>
      </c>
      <c r="T2384">
        <v>108.27695671212618</v>
      </c>
      <c r="U2384">
        <v>109.51817080515103</v>
      </c>
      <c r="V2384">
        <v>110.38079038172707</v>
      </c>
      <c r="W2384">
        <v>112.29595336709839</v>
      </c>
      <c r="X2384">
        <v>114.03566134295893</v>
      </c>
      <c r="Y2384">
        <v>113.62447755137511</v>
      </c>
      <c r="Z2384">
        <v>113.99926304623965</v>
      </c>
      <c r="AA2384">
        <v>113.50718941983662</v>
      </c>
      <c r="AB2384">
        <v>113.18177569876491</v>
      </c>
      <c r="AC2384">
        <v>113.27718799515684</v>
      </c>
      <c r="AD2384">
        <v>110.45215015141942</v>
      </c>
      <c r="AE2384">
        <v>109.21352624657659</v>
      </c>
      <c r="AF2384">
        <v>107.50097274400602</v>
      </c>
      <c r="AG2384">
        <v>104.12738625574899</v>
      </c>
      <c r="AH2384">
        <v>100.18736817507924</v>
      </c>
      <c r="AI2384">
        <v>95.291867525950281</v>
      </c>
      <c r="AJ2384">
        <v>-2.4904985427856445</v>
      </c>
      <c r="AK2384">
        <v>-2.4644570350646973</v>
      </c>
      <c r="AL2384">
        <v>-2.4605643749237061</v>
      </c>
      <c r="AM2384">
        <v>-2.4623591899871826</v>
      </c>
      <c r="AN2384">
        <v>-2.4792666435241699</v>
      </c>
      <c r="AO2384">
        <v>-2.5305900573730469</v>
      </c>
      <c r="AP2384">
        <v>-2.6017830371856689</v>
      </c>
      <c r="AQ2384">
        <v>-2.7026574611663818</v>
      </c>
      <c r="AR2384">
        <v>-2.7521286010742187</v>
      </c>
      <c r="AS2384">
        <v>-2.7268815040588379</v>
      </c>
      <c r="AT2384">
        <v>-2.6071383953094482</v>
      </c>
      <c r="AU2384">
        <v>-2.6685457229614258</v>
      </c>
      <c r="AV2384">
        <v>-2.7224335670471191</v>
      </c>
      <c r="AW2384">
        <v>-2.7725174427032471</v>
      </c>
      <c r="AX2384">
        <v>-2.7793219089508057</v>
      </c>
      <c r="AY2384">
        <v>7.5183825492858887</v>
      </c>
      <c r="AZ2384">
        <v>27.242204666137695</v>
      </c>
      <c r="BA2384">
        <v>27.260210037231445</v>
      </c>
      <c r="BB2384">
        <v>26.701614379882813</v>
      </c>
      <c r="BC2384">
        <v>26.410863876342773</v>
      </c>
      <c r="BD2384">
        <v>26.202617645263672</v>
      </c>
      <c r="BE2384">
        <v>6.8840761184692383</v>
      </c>
      <c r="BF2384">
        <v>-1.7065613269805908</v>
      </c>
      <c r="BG2384">
        <v>-1.7024818658828735</v>
      </c>
      <c r="BH2384">
        <v>-1.1322124004364014</v>
      </c>
      <c r="BI2384">
        <v>-1.1259965896606445</v>
      </c>
      <c r="BJ2384">
        <v>-1.128582239151001</v>
      </c>
      <c r="BK2384">
        <v>-1.1298888921737671</v>
      </c>
      <c r="BL2384">
        <v>-1.1390928030014038</v>
      </c>
      <c r="BM2384">
        <v>-1.176821231842041</v>
      </c>
      <c r="BN2384">
        <v>-1.2304372787475586</v>
      </c>
      <c r="BO2384">
        <v>-1.2953484058380127</v>
      </c>
      <c r="BP2384">
        <v>-1.2995671033859253</v>
      </c>
      <c r="BQ2384">
        <v>-1.2611242532730103</v>
      </c>
      <c r="BR2384">
        <v>-1.2127069234848022</v>
      </c>
      <c r="BS2384">
        <v>-1.2364261150360107</v>
      </c>
      <c r="BT2384">
        <v>-1.2593705654144287</v>
      </c>
      <c r="BU2384">
        <v>-1.2967088222503662</v>
      </c>
      <c r="BV2384">
        <v>-1.289668083190918</v>
      </c>
      <c r="BW2384">
        <v>9.3321428298950195</v>
      </c>
      <c r="BX2384">
        <v>29.427478790283203</v>
      </c>
      <c r="BY2384">
        <v>29.481174468994141</v>
      </c>
      <c r="BZ2384">
        <v>28.952535629272461</v>
      </c>
      <c r="CA2384">
        <v>28.717157363891602</v>
      </c>
      <c r="CB2384">
        <v>28.499141693115234</v>
      </c>
      <c r="CC2384">
        <v>8.7826509475708008</v>
      </c>
      <c r="CD2384">
        <v>-4.8011086881160736E-2</v>
      </c>
      <c r="CE2384">
        <v>-6.6728830337524414E-2</v>
      </c>
      <c r="CF2384">
        <v>-0.19146762788295746</v>
      </c>
      <c r="CG2384">
        <v>-0.19898311793804169</v>
      </c>
      <c r="CH2384">
        <v>-0.2060554176568985</v>
      </c>
      <c r="CI2384">
        <v>-0.20702403783798218</v>
      </c>
      <c r="CJ2384">
        <v>-0.21089252829551697</v>
      </c>
      <c r="CK2384">
        <v>-0.23920509219169617</v>
      </c>
      <c r="CL2384">
        <v>-0.28064727783203125</v>
      </c>
      <c r="CM2384">
        <v>-0.32065042853355408</v>
      </c>
      <c r="CN2384">
        <v>-0.29352736473083496</v>
      </c>
      <c r="CO2384">
        <v>-0.24594520032405853</v>
      </c>
      <c r="CP2384">
        <v>-0.24692794680595398</v>
      </c>
      <c r="CQ2384">
        <v>-0.24454441666603088</v>
      </c>
      <c r="CR2384">
        <v>-0.24605755507946014</v>
      </c>
      <c r="CS2384">
        <v>-0.27456828951835632</v>
      </c>
      <c r="CT2384">
        <v>-0.2579384446144104</v>
      </c>
      <c r="CU2384">
        <v>10.588347434997559</v>
      </c>
      <c r="CV2384">
        <v>30.940994262695313</v>
      </c>
      <c r="CW2384">
        <v>31.019407272338867</v>
      </c>
      <c r="CX2384">
        <v>30.511518478393555</v>
      </c>
      <c r="CY2384">
        <v>30.314489364624023</v>
      </c>
      <c r="CZ2384">
        <v>30.08970832824707</v>
      </c>
      <c r="DA2384">
        <v>10.097598075866699</v>
      </c>
      <c r="DB2384">
        <v>1.1006957292556763</v>
      </c>
      <c r="DC2384">
        <v>1.0661886930465698</v>
      </c>
      <c r="DD2384">
        <v>0.74927717447280884</v>
      </c>
      <c r="DE2384">
        <v>0.72803038358688354</v>
      </c>
      <c r="DF2384">
        <v>0.71647137403488159</v>
      </c>
      <c r="DG2384">
        <v>0.71584075689315796</v>
      </c>
      <c r="DH2384">
        <v>0.71730780601501465</v>
      </c>
      <c r="DI2384">
        <v>0.69841104745864868</v>
      </c>
      <c r="DJ2384">
        <v>0.66914272308349609</v>
      </c>
      <c r="DK2384">
        <v>0.65404754877090454</v>
      </c>
      <c r="DL2384">
        <v>0.71251237392425537</v>
      </c>
      <c r="DM2384">
        <v>0.76923388242721558</v>
      </c>
      <c r="DN2384">
        <v>0.71885108947753906</v>
      </c>
      <c r="DO2384">
        <v>0.74733728170394897</v>
      </c>
      <c r="DP2384">
        <v>0.76725548505783081</v>
      </c>
      <c r="DQ2384">
        <v>0.74757224321365356</v>
      </c>
      <c r="DR2384">
        <v>0.77379119396209717</v>
      </c>
      <c r="DS2384">
        <v>11.844552040100098</v>
      </c>
      <c r="DT2384">
        <v>32.454509735107422</v>
      </c>
      <c r="DU2384">
        <v>32.557640075683594</v>
      </c>
      <c r="DV2384">
        <v>32.070499420166016</v>
      </c>
      <c r="DW2384">
        <v>31.911821365356445</v>
      </c>
      <c r="DX2384">
        <v>31.680274963378906</v>
      </c>
      <c r="DY2384">
        <v>11.412545204162598</v>
      </c>
      <c r="DZ2384">
        <v>2.2494025230407715</v>
      </c>
      <c r="EA2384">
        <v>2.1991062164306641</v>
      </c>
      <c r="EB2384">
        <v>2.1075632572174072</v>
      </c>
      <c r="EC2384">
        <v>2.066490650177002</v>
      </c>
      <c r="ED2384">
        <v>2.0484535694122314</v>
      </c>
      <c r="EE2384">
        <v>2.0483109951019287</v>
      </c>
      <c r="EF2384">
        <v>2.0574817657470703</v>
      </c>
      <c r="EG2384">
        <v>2.0521798133850098</v>
      </c>
      <c r="EH2384">
        <v>2.0404884815216064</v>
      </c>
      <c r="EI2384">
        <v>2.0613565444946289</v>
      </c>
      <c r="EJ2384">
        <v>2.1650738716125488</v>
      </c>
      <c r="EK2384">
        <v>2.2349913120269775</v>
      </c>
      <c r="EL2384">
        <v>2.1132826805114746</v>
      </c>
      <c r="EM2384">
        <v>2.1794569492340088</v>
      </c>
      <c r="EN2384">
        <v>2.230318546295166</v>
      </c>
      <c r="EO2384">
        <v>2.2233808040618896</v>
      </c>
      <c r="EP2384">
        <v>2.2634449005126953</v>
      </c>
      <c r="EQ2384">
        <v>13.658312797546387</v>
      </c>
      <c r="ER2384">
        <v>34.639781951904297</v>
      </c>
      <c r="ES2384">
        <v>34.778602600097656</v>
      </c>
      <c r="ET2384">
        <v>34.321422576904297</v>
      </c>
      <c r="EU2384">
        <v>34.218112945556641</v>
      </c>
      <c r="EV2384">
        <v>33.976799011230469</v>
      </c>
      <c r="EW2384">
        <v>13.311119079589844</v>
      </c>
      <c r="EX2384">
        <v>3.9079527854919434</v>
      </c>
      <c r="EY2384">
        <v>3.8348593711853027</v>
      </c>
      <c r="EZ2384">
        <v>49.903091430664063</v>
      </c>
      <c r="FA2384">
        <v>49.564136505126953</v>
      </c>
      <c r="FB2384">
        <v>49.140739440917969</v>
      </c>
      <c r="FC2384">
        <v>48.763782501220703</v>
      </c>
      <c r="FD2384">
        <v>48.202495574951172</v>
      </c>
      <c r="FE2384">
        <v>47.798042297363281</v>
      </c>
      <c r="FF2384">
        <v>47.645229339599609</v>
      </c>
      <c r="FG2384">
        <v>47.606002807617188</v>
      </c>
      <c r="FH2384">
        <v>48.268383026123047</v>
      </c>
      <c r="FI2384">
        <v>50.085838317871094</v>
      </c>
      <c r="FJ2384">
        <v>52.138336181640625</v>
      </c>
      <c r="FK2384">
        <v>54.013660430908203</v>
      </c>
      <c r="FL2384">
        <v>54.790195465087891</v>
      </c>
      <c r="FM2384">
        <v>55.135826110839844</v>
      </c>
      <c r="FN2384">
        <v>55.194683074951172</v>
      </c>
      <c r="FO2384">
        <v>54.735691070556641</v>
      </c>
      <c r="FP2384">
        <v>54.638271331787109</v>
      </c>
      <c r="FQ2384">
        <v>54.036087036132813</v>
      </c>
      <c r="FR2384">
        <v>52.895523071289063</v>
      </c>
      <c r="FS2384">
        <v>51.733749389648438</v>
      </c>
      <c r="FT2384">
        <v>50.655635833740234</v>
      </c>
      <c r="FU2384">
        <v>50.084663391113281</v>
      </c>
      <c r="FV2384">
        <v>48.787193298339844</v>
      </c>
      <c r="FW2384">
        <v>47.733394622802734</v>
      </c>
      <c r="FX2384">
        <v>1131</v>
      </c>
      <c r="FY2384">
        <v>3.749273344874382E-2</v>
      </c>
      <c r="FZ2384">
        <v>1</v>
      </c>
    </row>
    <row r="2385" spans="1:182" x14ac:dyDescent="0.2">
      <c r="A2385" t="s">
        <v>245</v>
      </c>
      <c r="B2385" t="s">
        <v>252</v>
      </c>
      <c r="C2385" t="s">
        <v>218</v>
      </c>
      <c r="D2385" t="s">
        <v>37</v>
      </c>
      <c r="E2385">
        <v>2016</v>
      </c>
      <c r="F2385" t="s">
        <v>229</v>
      </c>
      <c r="G2385" t="s">
        <v>246</v>
      </c>
      <c r="H2385" t="s">
        <v>226</v>
      </c>
      <c r="I2385">
        <v>412.05</v>
      </c>
      <c r="L2385">
        <v>91.315336350094185</v>
      </c>
      <c r="M2385">
        <v>89.412773952243555</v>
      </c>
      <c r="N2385">
        <v>88.390953907160991</v>
      </c>
      <c r="O2385">
        <v>88.324277101038163</v>
      </c>
      <c r="P2385">
        <v>90.194989076461525</v>
      </c>
      <c r="Q2385">
        <v>94.910671469367443</v>
      </c>
      <c r="R2385">
        <v>102.87433997140073</v>
      </c>
      <c r="S2385">
        <v>105.62211427558225</v>
      </c>
      <c r="T2385">
        <v>108.27695671212618</v>
      </c>
      <c r="U2385">
        <v>109.51817080515103</v>
      </c>
      <c r="V2385">
        <v>110.38079038172707</v>
      </c>
      <c r="W2385">
        <v>112.29595336709839</v>
      </c>
      <c r="X2385">
        <v>114.03566134295893</v>
      </c>
      <c r="Y2385">
        <v>113.62447755137511</v>
      </c>
      <c r="Z2385">
        <v>113.99926304623965</v>
      </c>
      <c r="AA2385">
        <v>113.50718941983662</v>
      </c>
      <c r="AB2385">
        <v>113.18177569876491</v>
      </c>
      <c r="AC2385">
        <v>113.27718799515684</v>
      </c>
      <c r="AD2385">
        <v>110.45215015141942</v>
      </c>
      <c r="AE2385">
        <v>109.21352624657659</v>
      </c>
      <c r="AF2385">
        <v>107.50097274400602</v>
      </c>
      <c r="AG2385">
        <v>104.12738625574899</v>
      </c>
      <c r="AH2385">
        <v>100.18736817507924</v>
      </c>
      <c r="AI2385">
        <v>95.291867525950281</v>
      </c>
      <c r="AJ2385">
        <v>-2.4904985427856445</v>
      </c>
      <c r="AK2385">
        <v>-2.4644570350646973</v>
      </c>
      <c r="AL2385">
        <v>-2.4605643749237061</v>
      </c>
      <c r="AM2385">
        <v>-2.4623591899871826</v>
      </c>
      <c r="AN2385">
        <v>-2.4792666435241699</v>
      </c>
      <c r="AO2385">
        <v>-2.5305900573730469</v>
      </c>
      <c r="AP2385">
        <v>-2.6017830371856689</v>
      </c>
      <c r="AQ2385">
        <v>-2.7026574611663818</v>
      </c>
      <c r="AR2385">
        <v>-2.7521286010742187</v>
      </c>
      <c r="AS2385">
        <v>-2.7268815040588379</v>
      </c>
      <c r="AT2385">
        <v>-2.6071383953094482</v>
      </c>
      <c r="AU2385">
        <v>-2.6685457229614258</v>
      </c>
      <c r="AV2385">
        <v>-2.7224335670471191</v>
      </c>
      <c r="AW2385">
        <v>-2.7725174427032471</v>
      </c>
      <c r="AX2385">
        <v>-2.7793219089508057</v>
      </c>
      <c r="AY2385">
        <v>7.5183825492858887</v>
      </c>
      <c r="AZ2385">
        <v>27.242204666137695</v>
      </c>
      <c r="BA2385">
        <v>27.260210037231445</v>
      </c>
      <c r="BB2385">
        <v>26.701614379882813</v>
      </c>
      <c r="BC2385">
        <v>26.410863876342773</v>
      </c>
      <c r="BD2385">
        <v>26.202617645263672</v>
      </c>
      <c r="BE2385">
        <v>6.8840761184692383</v>
      </c>
      <c r="BF2385">
        <v>-1.7065613269805908</v>
      </c>
      <c r="BG2385">
        <v>-1.7024818658828735</v>
      </c>
      <c r="BH2385">
        <v>-1.1322124004364014</v>
      </c>
      <c r="BI2385">
        <v>-1.1259965896606445</v>
      </c>
      <c r="BJ2385">
        <v>-1.128582239151001</v>
      </c>
      <c r="BK2385">
        <v>-1.1298888921737671</v>
      </c>
      <c r="BL2385">
        <v>-1.1390928030014038</v>
      </c>
      <c r="BM2385">
        <v>-1.176821231842041</v>
      </c>
      <c r="BN2385">
        <v>-1.2304372787475586</v>
      </c>
      <c r="BO2385">
        <v>-1.2953484058380127</v>
      </c>
      <c r="BP2385">
        <v>-1.2995671033859253</v>
      </c>
      <c r="BQ2385">
        <v>-1.2611242532730103</v>
      </c>
      <c r="BR2385">
        <v>-1.2127069234848022</v>
      </c>
      <c r="BS2385">
        <v>-1.2364261150360107</v>
      </c>
      <c r="BT2385">
        <v>-1.2593705654144287</v>
      </c>
      <c r="BU2385">
        <v>-1.2967088222503662</v>
      </c>
      <c r="BV2385">
        <v>-1.289668083190918</v>
      </c>
      <c r="BW2385">
        <v>9.3321428298950195</v>
      </c>
      <c r="BX2385">
        <v>29.427478790283203</v>
      </c>
      <c r="BY2385">
        <v>29.481174468994141</v>
      </c>
      <c r="BZ2385">
        <v>28.952535629272461</v>
      </c>
      <c r="CA2385">
        <v>28.717157363891602</v>
      </c>
      <c r="CB2385">
        <v>28.499141693115234</v>
      </c>
      <c r="CC2385">
        <v>8.7826509475708008</v>
      </c>
      <c r="CD2385">
        <v>-4.8011086881160736E-2</v>
      </c>
      <c r="CE2385">
        <v>-6.6728830337524414E-2</v>
      </c>
      <c r="CF2385">
        <v>-0.19146762788295746</v>
      </c>
      <c r="CG2385">
        <v>-0.19898311793804169</v>
      </c>
      <c r="CH2385">
        <v>-0.2060554176568985</v>
      </c>
      <c r="CI2385">
        <v>-0.20702403783798218</v>
      </c>
      <c r="CJ2385">
        <v>-0.21089252829551697</v>
      </c>
      <c r="CK2385">
        <v>-0.23920509219169617</v>
      </c>
      <c r="CL2385">
        <v>-0.28064727783203125</v>
      </c>
      <c r="CM2385">
        <v>-0.32065042853355408</v>
      </c>
      <c r="CN2385">
        <v>-0.29352736473083496</v>
      </c>
      <c r="CO2385">
        <v>-0.24594520032405853</v>
      </c>
      <c r="CP2385">
        <v>-0.24692794680595398</v>
      </c>
      <c r="CQ2385">
        <v>-0.24454441666603088</v>
      </c>
      <c r="CR2385">
        <v>-0.24605755507946014</v>
      </c>
      <c r="CS2385">
        <v>-0.27456828951835632</v>
      </c>
      <c r="CT2385">
        <v>-0.2579384446144104</v>
      </c>
      <c r="CU2385">
        <v>10.588347434997559</v>
      </c>
      <c r="CV2385">
        <v>30.940994262695313</v>
      </c>
      <c r="CW2385">
        <v>31.019407272338867</v>
      </c>
      <c r="CX2385">
        <v>30.511518478393555</v>
      </c>
      <c r="CY2385">
        <v>30.314489364624023</v>
      </c>
      <c r="CZ2385">
        <v>30.08970832824707</v>
      </c>
      <c r="DA2385">
        <v>10.097598075866699</v>
      </c>
      <c r="DB2385">
        <v>1.1006957292556763</v>
      </c>
      <c r="DC2385">
        <v>1.0661886930465698</v>
      </c>
      <c r="DD2385">
        <v>0.74927717447280884</v>
      </c>
      <c r="DE2385">
        <v>0.72803038358688354</v>
      </c>
      <c r="DF2385">
        <v>0.71647137403488159</v>
      </c>
      <c r="DG2385">
        <v>0.71584075689315796</v>
      </c>
      <c r="DH2385">
        <v>0.71730780601501465</v>
      </c>
      <c r="DI2385">
        <v>0.69841104745864868</v>
      </c>
      <c r="DJ2385">
        <v>0.66914272308349609</v>
      </c>
      <c r="DK2385">
        <v>0.65404754877090454</v>
      </c>
      <c r="DL2385">
        <v>0.71251237392425537</v>
      </c>
      <c r="DM2385">
        <v>0.76923388242721558</v>
      </c>
      <c r="DN2385">
        <v>0.71885108947753906</v>
      </c>
      <c r="DO2385">
        <v>0.74733728170394897</v>
      </c>
      <c r="DP2385">
        <v>0.76725548505783081</v>
      </c>
      <c r="DQ2385">
        <v>0.74757224321365356</v>
      </c>
      <c r="DR2385">
        <v>0.77379119396209717</v>
      </c>
      <c r="DS2385">
        <v>11.844552040100098</v>
      </c>
      <c r="DT2385">
        <v>32.454509735107422</v>
      </c>
      <c r="DU2385">
        <v>32.557640075683594</v>
      </c>
      <c r="DV2385">
        <v>32.070499420166016</v>
      </c>
      <c r="DW2385">
        <v>31.911821365356445</v>
      </c>
      <c r="DX2385">
        <v>31.680274963378906</v>
      </c>
      <c r="DY2385">
        <v>11.412545204162598</v>
      </c>
      <c r="DZ2385">
        <v>2.2494025230407715</v>
      </c>
      <c r="EA2385">
        <v>2.1991062164306641</v>
      </c>
      <c r="EB2385">
        <v>2.1075632572174072</v>
      </c>
      <c r="EC2385">
        <v>2.066490650177002</v>
      </c>
      <c r="ED2385">
        <v>2.0484535694122314</v>
      </c>
      <c r="EE2385">
        <v>2.0483109951019287</v>
      </c>
      <c r="EF2385">
        <v>2.0574817657470703</v>
      </c>
      <c r="EG2385">
        <v>2.0521798133850098</v>
      </c>
      <c r="EH2385">
        <v>2.0404884815216064</v>
      </c>
      <c r="EI2385">
        <v>2.0613565444946289</v>
      </c>
      <c r="EJ2385">
        <v>2.1650738716125488</v>
      </c>
      <c r="EK2385">
        <v>2.2349913120269775</v>
      </c>
      <c r="EL2385">
        <v>2.1132826805114746</v>
      </c>
      <c r="EM2385">
        <v>2.1794569492340088</v>
      </c>
      <c r="EN2385">
        <v>2.230318546295166</v>
      </c>
      <c r="EO2385">
        <v>2.2233808040618896</v>
      </c>
      <c r="EP2385">
        <v>2.2634449005126953</v>
      </c>
      <c r="EQ2385">
        <v>13.658312797546387</v>
      </c>
      <c r="ER2385">
        <v>34.639781951904297</v>
      </c>
      <c r="ES2385">
        <v>34.778602600097656</v>
      </c>
      <c r="ET2385">
        <v>34.321422576904297</v>
      </c>
      <c r="EU2385">
        <v>34.218112945556641</v>
      </c>
      <c r="EV2385">
        <v>33.976799011230469</v>
      </c>
      <c r="EW2385">
        <v>13.311119079589844</v>
      </c>
      <c r="EX2385">
        <v>3.9079527854919434</v>
      </c>
      <c r="EY2385">
        <v>3.8348593711853027</v>
      </c>
      <c r="EZ2385">
        <v>49.903091430664063</v>
      </c>
      <c r="FA2385">
        <v>49.564136505126953</v>
      </c>
      <c r="FB2385">
        <v>49.140739440917969</v>
      </c>
      <c r="FC2385">
        <v>48.763782501220703</v>
      </c>
      <c r="FD2385">
        <v>48.202495574951172</v>
      </c>
      <c r="FE2385">
        <v>47.798042297363281</v>
      </c>
      <c r="FF2385">
        <v>47.645229339599609</v>
      </c>
      <c r="FG2385">
        <v>47.606002807617188</v>
      </c>
      <c r="FH2385">
        <v>48.268383026123047</v>
      </c>
      <c r="FI2385">
        <v>50.085838317871094</v>
      </c>
      <c r="FJ2385">
        <v>52.138336181640625</v>
      </c>
      <c r="FK2385">
        <v>54.013660430908203</v>
      </c>
      <c r="FL2385">
        <v>54.790195465087891</v>
      </c>
      <c r="FM2385">
        <v>55.135826110839844</v>
      </c>
      <c r="FN2385">
        <v>55.194683074951172</v>
      </c>
      <c r="FO2385">
        <v>54.735691070556641</v>
      </c>
      <c r="FP2385">
        <v>54.638271331787109</v>
      </c>
      <c r="FQ2385">
        <v>54.036087036132813</v>
      </c>
      <c r="FR2385">
        <v>52.895523071289063</v>
      </c>
      <c r="FS2385">
        <v>51.733749389648438</v>
      </c>
      <c r="FT2385">
        <v>50.655635833740234</v>
      </c>
      <c r="FU2385">
        <v>50.084663391113281</v>
      </c>
      <c r="FV2385">
        <v>48.787193298339844</v>
      </c>
      <c r="FW2385">
        <v>47.733394622802734</v>
      </c>
      <c r="FX2385">
        <v>1131</v>
      </c>
      <c r="FY2385">
        <v>3.749273344874382E-2</v>
      </c>
      <c r="FZ2385">
        <v>1</v>
      </c>
    </row>
    <row r="2386" spans="1:182" x14ac:dyDescent="0.2">
      <c r="A2386" t="s">
        <v>245</v>
      </c>
      <c r="B2386" t="s">
        <v>252</v>
      </c>
      <c r="C2386" t="s">
        <v>218</v>
      </c>
      <c r="D2386" t="s">
        <v>37</v>
      </c>
      <c r="E2386">
        <v>2017</v>
      </c>
      <c r="F2386" t="s">
        <v>229</v>
      </c>
      <c r="G2386" t="s">
        <v>246</v>
      </c>
      <c r="H2386" t="s">
        <v>226</v>
      </c>
      <c r="I2386">
        <v>412.05</v>
      </c>
      <c r="L2386">
        <v>91.315336350094185</v>
      </c>
      <c r="M2386">
        <v>89.412773952243555</v>
      </c>
      <c r="N2386">
        <v>88.390953907160991</v>
      </c>
      <c r="O2386">
        <v>88.324277101038163</v>
      </c>
      <c r="P2386">
        <v>90.194989076461525</v>
      </c>
      <c r="Q2386">
        <v>94.910671469367443</v>
      </c>
      <c r="R2386">
        <v>102.87433997140073</v>
      </c>
      <c r="S2386">
        <v>105.62211427558225</v>
      </c>
      <c r="T2386">
        <v>108.27695671212618</v>
      </c>
      <c r="U2386">
        <v>109.51817080515103</v>
      </c>
      <c r="V2386">
        <v>110.38079038172707</v>
      </c>
      <c r="W2386">
        <v>112.29595336709839</v>
      </c>
      <c r="X2386">
        <v>114.03566134295893</v>
      </c>
      <c r="Y2386">
        <v>113.62447755137511</v>
      </c>
      <c r="Z2386">
        <v>113.99926304623965</v>
      </c>
      <c r="AA2386">
        <v>113.50718941983662</v>
      </c>
      <c r="AB2386">
        <v>113.18177569876491</v>
      </c>
      <c r="AC2386">
        <v>113.27718799515684</v>
      </c>
      <c r="AD2386">
        <v>110.45215015141942</v>
      </c>
      <c r="AE2386">
        <v>109.21352624657659</v>
      </c>
      <c r="AF2386">
        <v>107.50097274400602</v>
      </c>
      <c r="AG2386">
        <v>104.12738625574899</v>
      </c>
      <c r="AH2386">
        <v>100.18736817507924</v>
      </c>
      <c r="AI2386">
        <v>95.291867525950281</v>
      </c>
      <c r="AJ2386">
        <v>-2.4904985427856445</v>
      </c>
      <c r="AK2386">
        <v>-2.4644570350646973</v>
      </c>
      <c r="AL2386">
        <v>-2.4605643749237061</v>
      </c>
      <c r="AM2386">
        <v>-2.4623591899871826</v>
      </c>
      <c r="AN2386">
        <v>-2.4792666435241699</v>
      </c>
      <c r="AO2386">
        <v>-2.5305900573730469</v>
      </c>
      <c r="AP2386">
        <v>-2.6017830371856689</v>
      </c>
      <c r="AQ2386">
        <v>-2.7026574611663818</v>
      </c>
      <c r="AR2386">
        <v>-2.7521286010742187</v>
      </c>
      <c r="AS2386">
        <v>-2.7268815040588379</v>
      </c>
      <c r="AT2386">
        <v>-2.6071383953094482</v>
      </c>
      <c r="AU2386">
        <v>-2.6685457229614258</v>
      </c>
      <c r="AV2386">
        <v>-2.7224335670471191</v>
      </c>
      <c r="AW2386">
        <v>-2.7725174427032471</v>
      </c>
      <c r="AX2386">
        <v>-2.7793219089508057</v>
      </c>
      <c r="AY2386">
        <v>7.5183825492858887</v>
      </c>
      <c r="AZ2386">
        <v>27.242204666137695</v>
      </c>
      <c r="BA2386">
        <v>27.260210037231445</v>
      </c>
      <c r="BB2386">
        <v>26.701614379882813</v>
      </c>
      <c r="BC2386">
        <v>26.410863876342773</v>
      </c>
      <c r="BD2386">
        <v>26.202617645263672</v>
      </c>
      <c r="BE2386">
        <v>6.8840761184692383</v>
      </c>
      <c r="BF2386">
        <v>-1.7065613269805908</v>
      </c>
      <c r="BG2386">
        <v>-1.7024818658828735</v>
      </c>
      <c r="BH2386">
        <v>-1.1322124004364014</v>
      </c>
      <c r="BI2386">
        <v>-1.1259965896606445</v>
      </c>
      <c r="BJ2386">
        <v>-1.128582239151001</v>
      </c>
      <c r="BK2386">
        <v>-1.1298888921737671</v>
      </c>
      <c r="BL2386">
        <v>-1.1390928030014038</v>
      </c>
      <c r="BM2386">
        <v>-1.176821231842041</v>
      </c>
      <c r="BN2386">
        <v>-1.2304372787475586</v>
      </c>
      <c r="BO2386">
        <v>-1.2953484058380127</v>
      </c>
      <c r="BP2386">
        <v>-1.2995671033859253</v>
      </c>
      <c r="BQ2386">
        <v>-1.2611242532730103</v>
      </c>
      <c r="BR2386">
        <v>-1.2127069234848022</v>
      </c>
      <c r="BS2386">
        <v>-1.2364261150360107</v>
      </c>
      <c r="BT2386">
        <v>-1.2593705654144287</v>
      </c>
      <c r="BU2386">
        <v>-1.2967088222503662</v>
      </c>
      <c r="BV2386">
        <v>-1.289668083190918</v>
      </c>
      <c r="BW2386">
        <v>9.3321428298950195</v>
      </c>
      <c r="BX2386">
        <v>29.427478790283203</v>
      </c>
      <c r="BY2386">
        <v>29.481174468994141</v>
      </c>
      <c r="BZ2386">
        <v>28.952535629272461</v>
      </c>
      <c r="CA2386">
        <v>28.717157363891602</v>
      </c>
      <c r="CB2386">
        <v>28.499141693115234</v>
      </c>
      <c r="CC2386">
        <v>8.7826509475708008</v>
      </c>
      <c r="CD2386">
        <v>-4.8011086881160736E-2</v>
      </c>
      <c r="CE2386">
        <v>-6.6728830337524414E-2</v>
      </c>
      <c r="CF2386">
        <v>-0.19146762788295746</v>
      </c>
      <c r="CG2386">
        <v>-0.19898311793804169</v>
      </c>
      <c r="CH2386">
        <v>-0.2060554176568985</v>
      </c>
      <c r="CI2386">
        <v>-0.20702403783798218</v>
      </c>
      <c r="CJ2386">
        <v>-0.21089252829551697</v>
      </c>
      <c r="CK2386">
        <v>-0.23920509219169617</v>
      </c>
      <c r="CL2386">
        <v>-0.28064727783203125</v>
      </c>
      <c r="CM2386">
        <v>-0.32065042853355408</v>
      </c>
      <c r="CN2386">
        <v>-0.29352736473083496</v>
      </c>
      <c r="CO2386">
        <v>-0.24594520032405853</v>
      </c>
      <c r="CP2386">
        <v>-0.24692794680595398</v>
      </c>
      <c r="CQ2386">
        <v>-0.24454441666603088</v>
      </c>
      <c r="CR2386">
        <v>-0.24605755507946014</v>
      </c>
      <c r="CS2386">
        <v>-0.27456828951835632</v>
      </c>
      <c r="CT2386">
        <v>-0.2579384446144104</v>
      </c>
      <c r="CU2386">
        <v>10.588347434997559</v>
      </c>
      <c r="CV2386">
        <v>30.940994262695313</v>
      </c>
      <c r="CW2386">
        <v>31.019407272338867</v>
      </c>
      <c r="CX2386">
        <v>30.511518478393555</v>
      </c>
      <c r="CY2386">
        <v>30.314489364624023</v>
      </c>
      <c r="CZ2386">
        <v>30.08970832824707</v>
      </c>
      <c r="DA2386">
        <v>10.097598075866699</v>
      </c>
      <c r="DB2386">
        <v>1.1006957292556763</v>
      </c>
      <c r="DC2386">
        <v>1.0661886930465698</v>
      </c>
      <c r="DD2386">
        <v>0.74927717447280884</v>
      </c>
      <c r="DE2386">
        <v>0.72803038358688354</v>
      </c>
      <c r="DF2386">
        <v>0.71647137403488159</v>
      </c>
      <c r="DG2386">
        <v>0.71584075689315796</v>
      </c>
      <c r="DH2386">
        <v>0.71730780601501465</v>
      </c>
      <c r="DI2386">
        <v>0.69841104745864868</v>
      </c>
      <c r="DJ2386">
        <v>0.66914272308349609</v>
      </c>
      <c r="DK2386">
        <v>0.65404754877090454</v>
      </c>
      <c r="DL2386">
        <v>0.71251237392425537</v>
      </c>
      <c r="DM2386">
        <v>0.76923388242721558</v>
      </c>
      <c r="DN2386">
        <v>0.71885108947753906</v>
      </c>
      <c r="DO2386">
        <v>0.74733728170394897</v>
      </c>
      <c r="DP2386">
        <v>0.76725548505783081</v>
      </c>
      <c r="DQ2386">
        <v>0.74757224321365356</v>
      </c>
      <c r="DR2386">
        <v>0.77379119396209717</v>
      </c>
      <c r="DS2386">
        <v>11.844552040100098</v>
      </c>
      <c r="DT2386">
        <v>32.454509735107422</v>
      </c>
      <c r="DU2386">
        <v>32.557640075683594</v>
      </c>
      <c r="DV2386">
        <v>32.070499420166016</v>
      </c>
      <c r="DW2386">
        <v>31.911821365356445</v>
      </c>
      <c r="DX2386">
        <v>31.680274963378906</v>
      </c>
      <c r="DY2386">
        <v>11.412545204162598</v>
      </c>
      <c r="DZ2386">
        <v>2.2494025230407715</v>
      </c>
      <c r="EA2386">
        <v>2.1991062164306641</v>
      </c>
      <c r="EB2386">
        <v>2.1075632572174072</v>
      </c>
      <c r="EC2386">
        <v>2.066490650177002</v>
      </c>
      <c r="ED2386">
        <v>2.0484535694122314</v>
      </c>
      <c r="EE2386">
        <v>2.0483109951019287</v>
      </c>
      <c r="EF2386">
        <v>2.0574817657470703</v>
      </c>
      <c r="EG2386">
        <v>2.0521798133850098</v>
      </c>
      <c r="EH2386">
        <v>2.0404884815216064</v>
      </c>
      <c r="EI2386">
        <v>2.0613565444946289</v>
      </c>
      <c r="EJ2386">
        <v>2.1650738716125488</v>
      </c>
      <c r="EK2386">
        <v>2.2349913120269775</v>
      </c>
      <c r="EL2386">
        <v>2.1132826805114746</v>
      </c>
      <c r="EM2386">
        <v>2.1794569492340088</v>
      </c>
      <c r="EN2386">
        <v>2.230318546295166</v>
      </c>
      <c r="EO2386">
        <v>2.2233808040618896</v>
      </c>
      <c r="EP2386">
        <v>2.2634449005126953</v>
      </c>
      <c r="EQ2386">
        <v>13.658312797546387</v>
      </c>
      <c r="ER2386">
        <v>34.639781951904297</v>
      </c>
      <c r="ES2386">
        <v>34.778602600097656</v>
      </c>
      <c r="ET2386">
        <v>34.321422576904297</v>
      </c>
      <c r="EU2386">
        <v>34.218112945556641</v>
      </c>
      <c r="EV2386">
        <v>33.976799011230469</v>
      </c>
      <c r="EW2386">
        <v>13.311119079589844</v>
      </c>
      <c r="EX2386">
        <v>3.9079527854919434</v>
      </c>
      <c r="EY2386">
        <v>3.8348593711853027</v>
      </c>
      <c r="EZ2386">
        <v>49.903091430664063</v>
      </c>
      <c r="FA2386">
        <v>49.564136505126953</v>
      </c>
      <c r="FB2386">
        <v>49.140739440917969</v>
      </c>
      <c r="FC2386">
        <v>48.763782501220703</v>
      </c>
      <c r="FD2386">
        <v>48.202495574951172</v>
      </c>
      <c r="FE2386">
        <v>47.798042297363281</v>
      </c>
      <c r="FF2386">
        <v>47.645229339599609</v>
      </c>
      <c r="FG2386">
        <v>47.606002807617188</v>
      </c>
      <c r="FH2386">
        <v>48.268383026123047</v>
      </c>
      <c r="FI2386">
        <v>50.085838317871094</v>
      </c>
      <c r="FJ2386">
        <v>52.138336181640625</v>
      </c>
      <c r="FK2386">
        <v>54.013660430908203</v>
      </c>
      <c r="FL2386">
        <v>54.790195465087891</v>
      </c>
      <c r="FM2386">
        <v>55.135826110839844</v>
      </c>
      <c r="FN2386">
        <v>55.194683074951172</v>
      </c>
      <c r="FO2386">
        <v>54.735691070556641</v>
      </c>
      <c r="FP2386">
        <v>54.638271331787109</v>
      </c>
      <c r="FQ2386">
        <v>54.036087036132813</v>
      </c>
      <c r="FR2386">
        <v>52.895523071289063</v>
      </c>
      <c r="FS2386">
        <v>51.733749389648438</v>
      </c>
      <c r="FT2386">
        <v>50.655635833740234</v>
      </c>
      <c r="FU2386">
        <v>50.084663391113281</v>
      </c>
      <c r="FV2386">
        <v>48.787193298339844</v>
      </c>
      <c r="FW2386">
        <v>47.733394622802734</v>
      </c>
      <c r="FX2386">
        <v>1131</v>
      </c>
      <c r="FY2386">
        <v>3.749273344874382E-2</v>
      </c>
      <c r="FZ2386">
        <v>1</v>
      </c>
    </row>
    <row r="2387" spans="1:182" x14ac:dyDescent="0.2">
      <c r="A2387" t="s">
        <v>245</v>
      </c>
      <c r="B2387" t="s">
        <v>252</v>
      </c>
      <c r="C2387" t="s">
        <v>218</v>
      </c>
      <c r="D2387" t="s">
        <v>38</v>
      </c>
      <c r="E2387">
        <v>2015</v>
      </c>
      <c r="F2387" t="s">
        <v>229</v>
      </c>
      <c r="G2387" t="s">
        <v>246</v>
      </c>
      <c r="H2387" t="s">
        <v>226</v>
      </c>
      <c r="I2387">
        <v>412.05</v>
      </c>
      <c r="L2387">
        <v>90.873703887168716</v>
      </c>
      <c r="M2387">
        <v>89.032721435462122</v>
      </c>
      <c r="N2387">
        <v>88.017620365142236</v>
      </c>
      <c r="O2387">
        <v>87.970610515269271</v>
      </c>
      <c r="P2387">
        <v>89.983614685385305</v>
      </c>
      <c r="Q2387">
        <v>94.659656185875832</v>
      </c>
      <c r="R2387">
        <v>102.36623082674778</v>
      </c>
      <c r="S2387">
        <v>104.93409632131829</v>
      </c>
      <c r="T2387">
        <v>107.6256745608936</v>
      </c>
      <c r="U2387">
        <v>109.06006808522459</v>
      </c>
      <c r="V2387">
        <v>110.36743634073495</v>
      </c>
      <c r="W2387">
        <v>112.54819462332779</v>
      </c>
      <c r="X2387">
        <v>114.7663168891247</v>
      </c>
      <c r="Y2387">
        <v>114.39961252288683</v>
      </c>
      <c r="Z2387">
        <v>114.67793991717605</v>
      </c>
      <c r="AA2387">
        <v>114.35374831238657</v>
      </c>
      <c r="AB2387">
        <v>113.93071933517064</v>
      </c>
      <c r="AC2387">
        <v>113.83297163667298</v>
      </c>
      <c r="AD2387">
        <v>111.07175127722486</v>
      </c>
      <c r="AE2387">
        <v>109.8983173140448</v>
      </c>
      <c r="AF2387">
        <v>108.1638760975748</v>
      </c>
      <c r="AG2387">
        <v>104.57300512071238</v>
      </c>
      <c r="AH2387">
        <v>100.3747013428424</v>
      </c>
      <c r="AI2387">
        <v>95.344007706058335</v>
      </c>
      <c r="AJ2387">
        <v>-2.3796355724334717</v>
      </c>
      <c r="AK2387">
        <v>-2.3428082466125488</v>
      </c>
      <c r="AL2387">
        <v>-2.3324744701385498</v>
      </c>
      <c r="AM2387">
        <v>-2.348362922668457</v>
      </c>
      <c r="AN2387">
        <v>-2.37953782081604</v>
      </c>
      <c r="AO2387">
        <v>-2.451993465423584</v>
      </c>
      <c r="AP2387">
        <v>-2.5277774333953857</v>
      </c>
      <c r="AQ2387">
        <v>-2.6088631153106689</v>
      </c>
      <c r="AR2387">
        <v>-2.6574916839599609</v>
      </c>
      <c r="AS2387">
        <v>-2.6502916812896729</v>
      </c>
      <c r="AT2387">
        <v>-2.5273268222808838</v>
      </c>
      <c r="AU2387">
        <v>-2.5731384754180908</v>
      </c>
      <c r="AV2387">
        <v>-2.6314356327056885</v>
      </c>
      <c r="AW2387">
        <v>-2.6735897064208984</v>
      </c>
      <c r="AX2387">
        <v>-2.6770431995391846</v>
      </c>
      <c r="AY2387">
        <v>7.3202500343322754</v>
      </c>
      <c r="AZ2387">
        <v>27.336906433105469</v>
      </c>
      <c r="BA2387">
        <v>27.431407928466797</v>
      </c>
      <c r="BB2387">
        <v>26.960315704345703</v>
      </c>
      <c r="BC2387">
        <v>26.764104843139648</v>
      </c>
      <c r="BD2387">
        <v>26.540937423706055</v>
      </c>
      <c r="BE2387">
        <v>6.7606310844421387</v>
      </c>
      <c r="BF2387">
        <v>-1.6316033601760864</v>
      </c>
      <c r="BG2387">
        <v>-1.63270103931427</v>
      </c>
      <c r="BH2387">
        <v>-1.0477001667022705</v>
      </c>
      <c r="BI2387">
        <v>-1.040536642074585</v>
      </c>
      <c r="BJ2387">
        <v>-1.0450901985168457</v>
      </c>
      <c r="BK2387">
        <v>-1.0613752603530884</v>
      </c>
      <c r="BL2387">
        <v>-1.0759167671203613</v>
      </c>
      <c r="BM2387">
        <v>-1.1235755681991577</v>
      </c>
      <c r="BN2387">
        <v>-1.1713187694549561</v>
      </c>
      <c r="BO2387">
        <v>-1.2193363904953003</v>
      </c>
      <c r="BP2387">
        <v>-1.2185962200164795</v>
      </c>
      <c r="BQ2387">
        <v>-1.1899327039718628</v>
      </c>
      <c r="BR2387">
        <v>-1.1439641714096069</v>
      </c>
      <c r="BS2387">
        <v>-1.1552096605300903</v>
      </c>
      <c r="BT2387">
        <v>-1.1673990488052368</v>
      </c>
      <c r="BU2387">
        <v>-1.2019959688186646</v>
      </c>
      <c r="BV2387">
        <v>-1.1973196268081665</v>
      </c>
      <c r="BW2387">
        <v>9.0687971115112305</v>
      </c>
      <c r="BX2387">
        <v>29.447488784790039</v>
      </c>
      <c r="BY2387">
        <v>29.572914123535156</v>
      </c>
      <c r="BZ2387">
        <v>29.128053665161133</v>
      </c>
      <c r="CA2387">
        <v>28.981304168701172</v>
      </c>
      <c r="CB2387">
        <v>28.753686904907227</v>
      </c>
      <c r="CC2387">
        <v>8.5946207046508789</v>
      </c>
      <c r="CD2387">
        <v>-2.4078009650111198E-2</v>
      </c>
      <c r="CE2387">
        <v>-4.4301044195890427E-2</v>
      </c>
      <c r="CF2387">
        <v>-0.12520577013492584</v>
      </c>
      <c r="CG2387">
        <v>-0.1385873556137085</v>
      </c>
      <c r="CH2387">
        <v>-0.15345185995101929</v>
      </c>
      <c r="CI2387">
        <v>-0.17001155018806458</v>
      </c>
      <c r="CJ2387">
        <v>-0.17303285002708435</v>
      </c>
      <c r="CK2387">
        <v>-0.20351727306842804</v>
      </c>
      <c r="CL2387">
        <v>-0.23183968663215637</v>
      </c>
      <c r="CM2387">
        <v>-0.25695452094078064</v>
      </c>
      <c r="CN2387">
        <v>-0.22202163934707642</v>
      </c>
      <c r="CO2387">
        <v>-0.17849260568618774</v>
      </c>
      <c r="CP2387">
        <v>-0.18585142493247986</v>
      </c>
      <c r="CQ2387">
        <v>-0.17315661907196045</v>
      </c>
      <c r="CR2387">
        <v>-0.15341176092624664</v>
      </c>
      <c r="CS2387">
        <v>-0.18277467787265778</v>
      </c>
      <c r="CT2387">
        <v>-0.17246754467487335</v>
      </c>
      <c r="CU2387">
        <v>10.27983570098877</v>
      </c>
      <c r="CV2387">
        <v>30.909273147583008</v>
      </c>
      <c r="CW2387">
        <v>31.056116104125977</v>
      </c>
      <c r="CX2387">
        <v>30.629423141479492</v>
      </c>
      <c r="CY2387">
        <v>30.516929626464844</v>
      </c>
      <c r="CZ2387">
        <v>30.286230087280273</v>
      </c>
      <c r="DA2387">
        <v>9.8648366928100586</v>
      </c>
      <c r="DB2387">
        <v>1.0892890691757202</v>
      </c>
      <c r="DC2387">
        <v>1.0558199882507324</v>
      </c>
      <c r="DD2387">
        <v>0.79728865623474121</v>
      </c>
      <c r="DE2387">
        <v>0.76336199045181274</v>
      </c>
      <c r="DF2387">
        <v>0.73818647861480713</v>
      </c>
      <c r="DG2387">
        <v>0.72135210037231445</v>
      </c>
      <c r="DH2387">
        <v>0.7298511266708374</v>
      </c>
      <c r="DI2387">
        <v>0.71654099225997925</v>
      </c>
      <c r="DJ2387">
        <v>0.70763945579528809</v>
      </c>
      <c r="DK2387">
        <v>0.70542740821838379</v>
      </c>
      <c r="DL2387">
        <v>0.77455300092697144</v>
      </c>
      <c r="DM2387">
        <v>0.83294755220413208</v>
      </c>
      <c r="DN2387">
        <v>0.77226132154464722</v>
      </c>
      <c r="DO2387">
        <v>0.80889648199081421</v>
      </c>
      <c r="DP2387">
        <v>0.86057555675506592</v>
      </c>
      <c r="DQ2387">
        <v>0.83644664287567139</v>
      </c>
      <c r="DR2387">
        <v>0.85238450765609741</v>
      </c>
      <c r="DS2387">
        <v>11.490874290466309</v>
      </c>
      <c r="DT2387">
        <v>32.371059417724609</v>
      </c>
      <c r="DU2387">
        <v>32.539318084716797</v>
      </c>
      <c r="DV2387">
        <v>32.130794525146484</v>
      </c>
      <c r="DW2387">
        <v>32.052555084228516</v>
      </c>
      <c r="DX2387">
        <v>31.81877326965332</v>
      </c>
      <c r="DY2387">
        <v>11.135051727294922</v>
      </c>
      <c r="DZ2387">
        <v>2.2026562690734863</v>
      </c>
      <c r="EA2387">
        <v>2.1559410095214844</v>
      </c>
      <c r="EB2387">
        <v>2.1292240619659424</v>
      </c>
      <c r="EC2387">
        <v>2.0656335353851318</v>
      </c>
      <c r="ED2387">
        <v>2.0255706310272217</v>
      </c>
      <c r="EE2387">
        <v>2.0083396434783936</v>
      </c>
      <c r="EF2387">
        <v>2.0334720611572266</v>
      </c>
      <c r="EG2387">
        <v>2.0449590682983398</v>
      </c>
      <c r="EH2387">
        <v>2.0640981197357178</v>
      </c>
      <c r="EI2387">
        <v>2.0949540138244629</v>
      </c>
      <c r="EJ2387">
        <v>2.2134485244750977</v>
      </c>
      <c r="EK2387">
        <v>2.2933063507080078</v>
      </c>
      <c r="EL2387">
        <v>2.1556239128112793</v>
      </c>
      <c r="EM2387">
        <v>2.2268252372741699</v>
      </c>
      <c r="EN2387">
        <v>2.3246121406555176</v>
      </c>
      <c r="EO2387">
        <v>2.3080403804779053</v>
      </c>
      <c r="EP2387">
        <v>2.3321082592010498</v>
      </c>
      <c r="EQ2387">
        <v>13.239421844482422</v>
      </c>
      <c r="ER2387">
        <v>34.481639862060547</v>
      </c>
      <c r="ES2387">
        <v>34.680824279785156</v>
      </c>
      <c r="ET2387">
        <v>34.298530578613281</v>
      </c>
      <c r="EU2387">
        <v>34.269756317138672</v>
      </c>
      <c r="EV2387">
        <v>34.031524658203125</v>
      </c>
      <c r="EW2387">
        <v>12.969040870666504</v>
      </c>
      <c r="EX2387">
        <v>3.8101816177368164</v>
      </c>
      <c r="EY2387">
        <v>3.7443411350250244</v>
      </c>
      <c r="EZ2387">
        <v>50.045604705810547</v>
      </c>
      <c r="FA2387">
        <v>48.984035491943359</v>
      </c>
      <c r="FB2387">
        <v>48.102771759033203</v>
      </c>
      <c r="FC2387">
        <v>47.596595764160156</v>
      </c>
      <c r="FD2387">
        <v>47.269004821777344</v>
      </c>
      <c r="FE2387">
        <v>46.812713623046875</v>
      </c>
      <c r="FF2387">
        <v>46.395645141601563</v>
      </c>
      <c r="FG2387">
        <v>46.441532135009766</v>
      </c>
      <c r="FH2387">
        <v>48.493881225585938</v>
      </c>
      <c r="FI2387">
        <v>50.994667053222656</v>
      </c>
      <c r="FJ2387">
        <v>53.400066375732422</v>
      </c>
      <c r="FK2387">
        <v>55.26727294921875</v>
      </c>
      <c r="FL2387">
        <v>56.484775543212891</v>
      </c>
      <c r="FM2387">
        <v>57.394351959228516</v>
      </c>
      <c r="FN2387">
        <v>57.773014068603516</v>
      </c>
      <c r="FO2387">
        <v>58.002410888671875</v>
      </c>
      <c r="FP2387">
        <v>57.756385803222656</v>
      </c>
      <c r="FQ2387">
        <v>57.169334411621094</v>
      </c>
      <c r="FR2387">
        <v>55.8162841796875</v>
      </c>
      <c r="FS2387">
        <v>53.935890197753906</v>
      </c>
      <c r="FT2387">
        <v>52.665340423583984</v>
      </c>
      <c r="FU2387">
        <v>51.421489715576172</v>
      </c>
      <c r="FV2387">
        <v>50.417209625244141</v>
      </c>
      <c r="FW2387">
        <v>49.542232513427734</v>
      </c>
      <c r="FX2387">
        <v>1131</v>
      </c>
      <c r="FY2387">
        <v>3.749273344874382E-2</v>
      </c>
      <c r="FZ2387">
        <v>1</v>
      </c>
    </row>
    <row r="2388" spans="1:182" x14ac:dyDescent="0.2">
      <c r="A2388" t="s">
        <v>245</v>
      </c>
      <c r="B2388" t="s">
        <v>252</v>
      </c>
      <c r="C2388" t="s">
        <v>218</v>
      </c>
      <c r="D2388" t="s">
        <v>38</v>
      </c>
      <c r="E2388">
        <v>2016</v>
      </c>
      <c r="F2388" t="s">
        <v>229</v>
      </c>
      <c r="G2388" t="s">
        <v>246</v>
      </c>
      <c r="H2388" t="s">
        <v>226</v>
      </c>
      <c r="I2388">
        <v>412.05</v>
      </c>
      <c r="L2388">
        <v>90.873703887168716</v>
      </c>
      <c r="M2388">
        <v>89.032721435462122</v>
      </c>
      <c r="N2388">
        <v>88.017620365142236</v>
      </c>
      <c r="O2388">
        <v>87.970610515269271</v>
      </c>
      <c r="P2388">
        <v>89.983614685385305</v>
      </c>
      <c r="Q2388">
        <v>94.659656185875832</v>
      </c>
      <c r="R2388">
        <v>102.36623082674778</v>
      </c>
      <c r="S2388">
        <v>104.93409632131829</v>
      </c>
      <c r="T2388">
        <v>107.6256745608936</v>
      </c>
      <c r="U2388">
        <v>109.06006808522459</v>
      </c>
      <c r="V2388">
        <v>110.36743634073495</v>
      </c>
      <c r="W2388">
        <v>112.54819462332779</v>
      </c>
      <c r="X2388">
        <v>114.7663168891247</v>
      </c>
      <c r="Y2388">
        <v>114.39961252288683</v>
      </c>
      <c r="Z2388">
        <v>114.67793991717605</v>
      </c>
      <c r="AA2388">
        <v>114.35374831238657</v>
      </c>
      <c r="AB2388">
        <v>113.93071933517064</v>
      </c>
      <c r="AC2388">
        <v>113.83297163667298</v>
      </c>
      <c r="AD2388">
        <v>111.07175127722486</v>
      </c>
      <c r="AE2388">
        <v>109.8983173140448</v>
      </c>
      <c r="AF2388">
        <v>108.1638760975748</v>
      </c>
      <c r="AG2388">
        <v>104.57300512071238</v>
      </c>
      <c r="AH2388">
        <v>100.3747013428424</v>
      </c>
      <c r="AI2388">
        <v>95.344007706058335</v>
      </c>
      <c r="AJ2388">
        <v>-2.3796355724334717</v>
      </c>
      <c r="AK2388">
        <v>-2.3428082466125488</v>
      </c>
      <c r="AL2388">
        <v>-2.3324744701385498</v>
      </c>
      <c r="AM2388">
        <v>-2.348362922668457</v>
      </c>
      <c r="AN2388">
        <v>-2.37953782081604</v>
      </c>
      <c r="AO2388">
        <v>-2.451993465423584</v>
      </c>
      <c r="AP2388">
        <v>-2.5277774333953857</v>
      </c>
      <c r="AQ2388">
        <v>-2.6088631153106689</v>
      </c>
      <c r="AR2388">
        <v>-2.6574916839599609</v>
      </c>
      <c r="AS2388">
        <v>-2.6502916812896729</v>
      </c>
      <c r="AT2388">
        <v>-2.5273268222808838</v>
      </c>
      <c r="AU2388">
        <v>-2.5731384754180908</v>
      </c>
      <c r="AV2388">
        <v>-2.6314356327056885</v>
      </c>
      <c r="AW2388">
        <v>-2.6735897064208984</v>
      </c>
      <c r="AX2388">
        <v>-2.6770431995391846</v>
      </c>
      <c r="AY2388">
        <v>7.3202500343322754</v>
      </c>
      <c r="AZ2388">
        <v>27.336906433105469</v>
      </c>
      <c r="BA2388">
        <v>27.431407928466797</v>
      </c>
      <c r="BB2388">
        <v>26.960315704345703</v>
      </c>
      <c r="BC2388">
        <v>26.764104843139648</v>
      </c>
      <c r="BD2388">
        <v>26.540937423706055</v>
      </c>
      <c r="BE2388">
        <v>6.7606310844421387</v>
      </c>
      <c r="BF2388">
        <v>-1.6316033601760864</v>
      </c>
      <c r="BG2388">
        <v>-1.63270103931427</v>
      </c>
      <c r="BH2388">
        <v>-1.0477001667022705</v>
      </c>
      <c r="BI2388">
        <v>-1.040536642074585</v>
      </c>
      <c r="BJ2388">
        <v>-1.0450901985168457</v>
      </c>
      <c r="BK2388">
        <v>-1.0613752603530884</v>
      </c>
      <c r="BL2388">
        <v>-1.0759167671203613</v>
      </c>
      <c r="BM2388">
        <v>-1.1235755681991577</v>
      </c>
      <c r="BN2388">
        <v>-1.1713187694549561</v>
      </c>
      <c r="BO2388">
        <v>-1.2193363904953003</v>
      </c>
      <c r="BP2388">
        <v>-1.2185962200164795</v>
      </c>
      <c r="BQ2388">
        <v>-1.1899327039718628</v>
      </c>
      <c r="BR2388">
        <v>-1.1439641714096069</v>
      </c>
      <c r="BS2388">
        <v>-1.1552096605300903</v>
      </c>
      <c r="BT2388">
        <v>-1.1673990488052368</v>
      </c>
      <c r="BU2388">
        <v>-1.2019959688186646</v>
      </c>
      <c r="BV2388">
        <v>-1.1973196268081665</v>
      </c>
      <c r="BW2388">
        <v>9.0687971115112305</v>
      </c>
      <c r="BX2388">
        <v>29.447488784790039</v>
      </c>
      <c r="BY2388">
        <v>29.572914123535156</v>
      </c>
      <c r="BZ2388">
        <v>29.128053665161133</v>
      </c>
      <c r="CA2388">
        <v>28.981304168701172</v>
      </c>
      <c r="CB2388">
        <v>28.753686904907227</v>
      </c>
      <c r="CC2388">
        <v>8.5946207046508789</v>
      </c>
      <c r="CD2388">
        <v>-2.4078009650111198E-2</v>
      </c>
      <c r="CE2388">
        <v>-4.4301044195890427E-2</v>
      </c>
      <c r="CF2388">
        <v>-0.12520577013492584</v>
      </c>
      <c r="CG2388">
        <v>-0.1385873556137085</v>
      </c>
      <c r="CH2388">
        <v>-0.15345185995101929</v>
      </c>
      <c r="CI2388">
        <v>-0.17001155018806458</v>
      </c>
      <c r="CJ2388">
        <v>-0.17303285002708435</v>
      </c>
      <c r="CK2388">
        <v>-0.20351727306842804</v>
      </c>
      <c r="CL2388">
        <v>-0.23183968663215637</v>
      </c>
      <c r="CM2388">
        <v>-0.25695452094078064</v>
      </c>
      <c r="CN2388">
        <v>-0.22202163934707642</v>
      </c>
      <c r="CO2388">
        <v>-0.17849260568618774</v>
      </c>
      <c r="CP2388">
        <v>-0.18585142493247986</v>
      </c>
      <c r="CQ2388">
        <v>-0.17315661907196045</v>
      </c>
      <c r="CR2388">
        <v>-0.15341176092624664</v>
      </c>
      <c r="CS2388">
        <v>-0.18277467787265778</v>
      </c>
      <c r="CT2388">
        <v>-0.17246754467487335</v>
      </c>
      <c r="CU2388">
        <v>10.27983570098877</v>
      </c>
      <c r="CV2388">
        <v>30.909273147583008</v>
      </c>
      <c r="CW2388">
        <v>31.056116104125977</v>
      </c>
      <c r="CX2388">
        <v>30.629423141479492</v>
      </c>
      <c r="CY2388">
        <v>30.516929626464844</v>
      </c>
      <c r="CZ2388">
        <v>30.286230087280273</v>
      </c>
      <c r="DA2388">
        <v>9.8648366928100586</v>
      </c>
      <c r="DB2388">
        <v>1.0892890691757202</v>
      </c>
      <c r="DC2388">
        <v>1.0558199882507324</v>
      </c>
      <c r="DD2388">
        <v>0.79728865623474121</v>
      </c>
      <c r="DE2388">
        <v>0.76336199045181274</v>
      </c>
      <c r="DF2388">
        <v>0.73818647861480713</v>
      </c>
      <c r="DG2388">
        <v>0.72135210037231445</v>
      </c>
      <c r="DH2388">
        <v>0.7298511266708374</v>
      </c>
      <c r="DI2388">
        <v>0.71654099225997925</v>
      </c>
      <c r="DJ2388">
        <v>0.70763945579528809</v>
      </c>
      <c r="DK2388">
        <v>0.70542740821838379</v>
      </c>
      <c r="DL2388">
        <v>0.77455300092697144</v>
      </c>
      <c r="DM2388">
        <v>0.83294755220413208</v>
      </c>
      <c r="DN2388">
        <v>0.77226132154464722</v>
      </c>
      <c r="DO2388">
        <v>0.80889648199081421</v>
      </c>
      <c r="DP2388">
        <v>0.86057555675506592</v>
      </c>
      <c r="DQ2388">
        <v>0.83644664287567139</v>
      </c>
      <c r="DR2388">
        <v>0.85238450765609741</v>
      </c>
      <c r="DS2388">
        <v>11.490874290466309</v>
      </c>
      <c r="DT2388">
        <v>32.371059417724609</v>
      </c>
      <c r="DU2388">
        <v>32.539318084716797</v>
      </c>
      <c r="DV2388">
        <v>32.130794525146484</v>
      </c>
      <c r="DW2388">
        <v>32.052555084228516</v>
      </c>
      <c r="DX2388">
        <v>31.81877326965332</v>
      </c>
      <c r="DY2388">
        <v>11.135051727294922</v>
      </c>
      <c r="DZ2388">
        <v>2.2026562690734863</v>
      </c>
      <c r="EA2388">
        <v>2.1559410095214844</v>
      </c>
      <c r="EB2388">
        <v>2.1292240619659424</v>
      </c>
      <c r="EC2388">
        <v>2.0656335353851318</v>
      </c>
      <c r="ED2388">
        <v>2.0255706310272217</v>
      </c>
      <c r="EE2388">
        <v>2.0083396434783936</v>
      </c>
      <c r="EF2388">
        <v>2.0334720611572266</v>
      </c>
      <c r="EG2388">
        <v>2.0449590682983398</v>
      </c>
      <c r="EH2388">
        <v>2.0640981197357178</v>
      </c>
      <c r="EI2388">
        <v>2.0949540138244629</v>
      </c>
      <c r="EJ2388">
        <v>2.2134485244750977</v>
      </c>
      <c r="EK2388">
        <v>2.2933063507080078</v>
      </c>
      <c r="EL2388">
        <v>2.1556239128112793</v>
      </c>
      <c r="EM2388">
        <v>2.2268252372741699</v>
      </c>
      <c r="EN2388">
        <v>2.3246121406555176</v>
      </c>
      <c r="EO2388">
        <v>2.3080403804779053</v>
      </c>
      <c r="EP2388">
        <v>2.3321082592010498</v>
      </c>
      <c r="EQ2388">
        <v>13.239421844482422</v>
      </c>
      <c r="ER2388">
        <v>34.481639862060547</v>
      </c>
      <c r="ES2388">
        <v>34.680824279785156</v>
      </c>
      <c r="ET2388">
        <v>34.298530578613281</v>
      </c>
      <c r="EU2388">
        <v>34.269756317138672</v>
      </c>
      <c r="EV2388">
        <v>34.031524658203125</v>
      </c>
      <c r="EW2388">
        <v>12.969040870666504</v>
      </c>
      <c r="EX2388">
        <v>3.8101816177368164</v>
      </c>
      <c r="EY2388">
        <v>3.7443411350250244</v>
      </c>
      <c r="EZ2388">
        <v>50.045604705810547</v>
      </c>
      <c r="FA2388">
        <v>48.984035491943359</v>
      </c>
      <c r="FB2388">
        <v>48.102771759033203</v>
      </c>
      <c r="FC2388">
        <v>47.596595764160156</v>
      </c>
      <c r="FD2388">
        <v>47.269004821777344</v>
      </c>
      <c r="FE2388">
        <v>46.812713623046875</v>
      </c>
      <c r="FF2388">
        <v>46.395645141601563</v>
      </c>
      <c r="FG2388">
        <v>46.441532135009766</v>
      </c>
      <c r="FH2388">
        <v>48.493881225585938</v>
      </c>
      <c r="FI2388">
        <v>50.994667053222656</v>
      </c>
      <c r="FJ2388">
        <v>53.400066375732422</v>
      </c>
      <c r="FK2388">
        <v>55.26727294921875</v>
      </c>
      <c r="FL2388">
        <v>56.484775543212891</v>
      </c>
      <c r="FM2388">
        <v>57.394351959228516</v>
      </c>
      <c r="FN2388">
        <v>57.773014068603516</v>
      </c>
      <c r="FO2388">
        <v>58.002410888671875</v>
      </c>
      <c r="FP2388">
        <v>57.756385803222656</v>
      </c>
      <c r="FQ2388">
        <v>57.169334411621094</v>
      </c>
      <c r="FR2388">
        <v>55.8162841796875</v>
      </c>
      <c r="FS2388">
        <v>53.935890197753906</v>
      </c>
      <c r="FT2388">
        <v>52.665340423583984</v>
      </c>
      <c r="FU2388">
        <v>51.421489715576172</v>
      </c>
      <c r="FV2388">
        <v>50.417209625244141</v>
      </c>
      <c r="FW2388">
        <v>49.542232513427734</v>
      </c>
      <c r="FX2388">
        <v>1131</v>
      </c>
      <c r="FY2388">
        <v>3.749273344874382E-2</v>
      </c>
      <c r="FZ2388">
        <v>1</v>
      </c>
    </row>
    <row r="2389" spans="1:182" x14ac:dyDescent="0.2">
      <c r="A2389" t="s">
        <v>245</v>
      </c>
      <c r="B2389" t="s">
        <v>252</v>
      </c>
      <c r="C2389" t="s">
        <v>218</v>
      </c>
      <c r="D2389" t="s">
        <v>38</v>
      </c>
      <c r="E2389">
        <v>2017</v>
      </c>
      <c r="F2389" t="s">
        <v>229</v>
      </c>
      <c r="G2389" t="s">
        <v>246</v>
      </c>
      <c r="H2389" t="s">
        <v>226</v>
      </c>
      <c r="I2389">
        <v>412.05</v>
      </c>
      <c r="L2389">
        <v>90.873703887168716</v>
      </c>
      <c r="M2389">
        <v>89.032721435462122</v>
      </c>
      <c r="N2389">
        <v>88.017620365142236</v>
      </c>
      <c r="O2389">
        <v>87.970610515269271</v>
      </c>
      <c r="P2389">
        <v>89.983614685385305</v>
      </c>
      <c r="Q2389">
        <v>94.659656185875832</v>
      </c>
      <c r="R2389">
        <v>102.36623082674778</v>
      </c>
      <c r="S2389">
        <v>104.93409632131829</v>
      </c>
      <c r="T2389">
        <v>107.6256745608936</v>
      </c>
      <c r="U2389">
        <v>109.06006808522459</v>
      </c>
      <c r="V2389">
        <v>110.36743634073495</v>
      </c>
      <c r="W2389">
        <v>112.54819462332779</v>
      </c>
      <c r="X2389">
        <v>114.7663168891247</v>
      </c>
      <c r="Y2389">
        <v>114.39961252288683</v>
      </c>
      <c r="Z2389">
        <v>114.67793991717605</v>
      </c>
      <c r="AA2389">
        <v>114.35374831238657</v>
      </c>
      <c r="AB2389">
        <v>113.93071933517064</v>
      </c>
      <c r="AC2389">
        <v>113.83297163667298</v>
      </c>
      <c r="AD2389">
        <v>111.07175127722486</v>
      </c>
      <c r="AE2389">
        <v>109.8983173140448</v>
      </c>
      <c r="AF2389">
        <v>108.1638760975748</v>
      </c>
      <c r="AG2389">
        <v>104.57300512071238</v>
      </c>
      <c r="AH2389">
        <v>100.3747013428424</v>
      </c>
      <c r="AI2389">
        <v>95.344007706058335</v>
      </c>
      <c r="AJ2389">
        <v>-2.3796355724334717</v>
      </c>
      <c r="AK2389">
        <v>-2.3428082466125488</v>
      </c>
      <c r="AL2389">
        <v>-2.3324744701385498</v>
      </c>
      <c r="AM2389">
        <v>-2.348362922668457</v>
      </c>
      <c r="AN2389">
        <v>-2.37953782081604</v>
      </c>
      <c r="AO2389">
        <v>-2.451993465423584</v>
      </c>
      <c r="AP2389">
        <v>-2.5277774333953857</v>
      </c>
      <c r="AQ2389">
        <v>-2.6088631153106689</v>
      </c>
      <c r="AR2389">
        <v>-2.6574916839599609</v>
      </c>
      <c r="AS2389">
        <v>-2.6502916812896729</v>
      </c>
      <c r="AT2389">
        <v>-2.5273268222808838</v>
      </c>
      <c r="AU2389">
        <v>-2.5731384754180908</v>
      </c>
      <c r="AV2389">
        <v>-2.6314356327056885</v>
      </c>
      <c r="AW2389">
        <v>-2.6735897064208984</v>
      </c>
      <c r="AX2389">
        <v>-2.6770431995391846</v>
      </c>
      <c r="AY2389">
        <v>7.3202500343322754</v>
      </c>
      <c r="AZ2389">
        <v>27.336906433105469</v>
      </c>
      <c r="BA2389">
        <v>27.431407928466797</v>
      </c>
      <c r="BB2389">
        <v>26.960315704345703</v>
      </c>
      <c r="BC2389">
        <v>26.764104843139648</v>
      </c>
      <c r="BD2389">
        <v>26.540937423706055</v>
      </c>
      <c r="BE2389">
        <v>6.7606310844421387</v>
      </c>
      <c r="BF2389">
        <v>-1.6316033601760864</v>
      </c>
      <c r="BG2389">
        <v>-1.63270103931427</v>
      </c>
      <c r="BH2389">
        <v>-1.0477001667022705</v>
      </c>
      <c r="BI2389">
        <v>-1.040536642074585</v>
      </c>
      <c r="BJ2389">
        <v>-1.0450901985168457</v>
      </c>
      <c r="BK2389">
        <v>-1.0613752603530884</v>
      </c>
      <c r="BL2389">
        <v>-1.0759167671203613</v>
      </c>
      <c r="BM2389">
        <v>-1.1235755681991577</v>
      </c>
      <c r="BN2389">
        <v>-1.1713187694549561</v>
      </c>
      <c r="BO2389">
        <v>-1.2193363904953003</v>
      </c>
      <c r="BP2389">
        <v>-1.2185962200164795</v>
      </c>
      <c r="BQ2389">
        <v>-1.1899327039718628</v>
      </c>
      <c r="BR2389">
        <v>-1.1439641714096069</v>
      </c>
      <c r="BS2389">
        <v>-1.1552096605300903</v>
      </c>
      <c r="BT2389">
        <v>-1.1673990488052368</v>
      </c>
      <c r="BU2389">
        <v>-1.2019959688186646</v>
      </c>
      <c r="BV2389">
        <v>-1.1973196268081665</v>
      </c>
      <c r="BW2389">
        <v>9.0687971115112305</v>
      </c>
      <c r="BX2389">
        <v>29.447488784790039</v>
      </c>
      <c r="BY2389">
        <v>29.572914123535156</v>
      </c>
      <c r="BZ2389">
        <v>29.128053665161133</v>
      </c>
      <c r="CA2389">
        <v>28.981304168701172</v>
      </c>
      <c r="CB2389">
        <v>28.753686904907227</v>
      </c>
      <c r="CC2389">
        <v>8.5946207046508789</v>
      </c>
      <c r="CD2389">
        <v>-2.4078009650111198E-2</v>
      </c>
      <c r="CE2389">
        <v>-4.4301044195890427E-2</v>
      </c>
      <c r="CF2389">
        <v>-0.12520577013492584</v>
      </c>
      <c r="CG2389">
        <v>-0.1385873556137085</v>
      </c>
      <c r="CH2389">
        <v>-0.15345185995101929</v>
      </c>
      <c r="CI2389">
        <v>-0.17001155018806458</v>
      </c>
      <c r="CJ2389">
        <v>-0.17303285002708435</v>
      </c>
      <c r="CK2389">
        <v>-0.20351727306842804</v>
      </c>
      <c r="CL2389">
        <v>-0.23183968663215637</v>
      </c>
      <c r="CM2389">
        <v>-0.25695452094078064</v>
      </c>
      <c r="CN2389">
        <v>-0.22202163934707642</v>
      </c>
      <c r="CO2389">
        <v>-0.17849260568618774</v>
      </c>
      <c r="CP2389">
        <v>-0.18585142493247986</v>
      </c>
      <c r="CQ2389">
        <v>-0.17315661907196045</v>
      </c>
      <c r="CR2389">
        <v>-0.15341176092624664</v>
      </c>
      <c r="CS2389">
        <v>-0.18277467787265778</v>
      </c>
      <c r="CT2389">
        <v>-0.17246754467487335</v>
      </c>
      <c r="CU2389">
        <v>10.27983570098877</v>
      </c>
      <c r="CV2389">
        <v>30.909273147583008</v>
      </c>
      <c r="CW2389">
        <v>31.056116104125977</v>
      </c>
      <c r="CX2389">
        <v>30.629423141479492</v>
      </c>
      <c r="CY2389">
        <v>30.516929626464844</v>
      </c>
      <c r="CZ2389">
        <v>30.286230087280273</v>
      </c>
      <c r="DA2389">
        <v>9.8648366928100586</v>
      </c>
      <c r="DB2389">
        <v>1.0892890691757202</v>
      </c>
      <c r="DC2389">
        <v>1.0558199882507324</v>
      </c>
      <c r="DD2389">
        <v>0.79728865623474121</v>
      </c>
      <c r="DE2389">
        <v>0.76336199045181274</v>
      </c>
      <c r="DF2389">
        <v>0.73818647861480713</v>
      </c>
      <c r="DG2389">
        <v>0.72135210037231445</v>
      </c>
      <c r="DH2389">
        <v>0.7298511266708374</v>
      </c>
      <c r="DI2389">
        <v>0.71654099225997925</v>
      </c>
      <c r="DJ2389">
        <v>0.70763945579528809</v>
      </c>
      <c r="DK2389">
        <v>0.70542740821838379</v>
      </c>
      <c r="DL2389">
        <v>0.77455300092697144</v>
      </c>
      <c r="DM2389">
        <v>0.83294755220413208</v>
      </c>
      <c r="DN2389">
        <v>0.77226132154464722</v>
      </c>
      <c r="DO2389">
        <v>0.80889648199081421</v>
      </c>
      <c r="DP2389">
        <v>0.86057555675506592</v>
      </c>
      <c r="DQ2389">
        <v>0.83644664287567139</v>
      </c>
      <c r="DR2389">
        <v>0.85238450765609741</v>
      </c>
      <c r="DS2389">
        <v>11.490874290466309</v>
      </c>
      <c r="DT2389">
        <v>32.371059417724609</v>
      </c>
      <c r="DU2389">
        <v>32.539318084716797</v>
      </c>
      <c r="DV2389">
        <v>32.130794525146484</v>
      </c>
      <c r="DW2389">
        <v>32.052555084228516</v>
      </c>
      <c r="DX2389">
        <v>31.81877326965332</v>
      </c>
      <c r="DY2389">
        <v>11.135051727294922</v>
      </c>
      <c r="DZ2389">
        <v>2.2026562690734863</v>
      </c>
      <c r="EA2389">
        <v>2.1559410095214844</v>
      </c>
      <c r="EB2389">
        <v>2.1292240619659424</v>
      </c>
      <c r="EC2389">
        <v>2.0656335353851318</v>
      </c>
      <c r="ED2389">
        <v>2.0255706310272217</v>
      </c>
      <c r="EE2389">
        <v>2.0083396434783936</v>
      </c>
      <c r="EF2389">
        <v>2.0334720611572266</v>
      </c>
      <c r="EG2389">
        <v>2.0449590682983398</v>
      </c>
      <c r="EH2389">
        <v>2.0640981197357178</v>
      </c>
      <c r="EI2389">
        <v>2.0949540138244629</v>
      </c>
      <c r="EJ2389">
        <v>2.2134485244750977</v>
      </c>
      <c r="EK2389">
        <v>2.2933063507080078</v>
      </c>
      <c r="EL2389">
        <v>2.1556239128112793</v>
      </c>
      <c r="EM2389">
        <v>2.2268252372741699</v>
      </c>
      <c r="EN2389">
        <v>2.3246121406555176</v>
      </c>
      <c r="EO2389">
        <v>2.3080403804779053</v>
      </c>
      <c r="EP2389">
        <v>2.3321082592010498</v>
      </c>
      <c r="EQ2389">
        <v>13.239421844482422</v>
      </c>
      <c r="ER2389">
        <v>34.481639862060547</v>
      </c>
      <c r="ES2389">
        <v>34.680824279785156</v>
      </c>
      <c r="ET2389">
        <v>34.298530578613281</v>
      </c>
      <c r="EU2389">
        <v>34.269756317138672</v>
      </c>
      <c r="EV2389">
        <v>34.031524658203125</v>
      </c>
      <c r="EW2389">
        <v>12.969040870666504</v>
      </c>
      <c r="EX2389">
        <v>3.8101816177368164</v>
      </c>
      <c r="EY2389">
        <v>3.7443411350250244</v>
      </c>
      <c r="EZ2389">
        <v>50.045604705810547</v>
      </c>
      <c r="FA2389">
        <v>48.984035491943359</v>
      </c>
      <c r="FB2389">
        <v>48.102771759033203</v>
      </c>
      <c r="FC2389">
        <v>47.596595764160156</v>
      </c>
      <c r="FD2389">
        <v>47.269004821777344</v>
      </c>
      <c r="FE2389">
        <v>46.812713623046875</v>
      </c>
      <c r="FF2389">
        <v>46.395645141601563</v>
      </c>
      <c r="FG2389">
        <v>46.441532135009766</v>
      </c>
      <c r="FH2389">
        <v>48.493881225585938</v>
      </c>
      <c r="FI2389">
        <v>50.994667053222656</v>
      </c>
      <c r="FJ2389">
        <v>53.400066375732422</v>
      </c>
      <c r="FK2389">
        <v>55.26727294921875</v>
      </c>
      <c r="FL2389">
        <v>56.484775543212891</v>
      </c>
      <c r="FM2389">
        <v>57.394351959228516</v>
      </c>
      <c r="FN2389">
        <v>57.773014068603516</v>
      </c>
      <c r="FO2389">
        <v>58.002410888671875</v>
      </c>
      <c r="FP2389">
        <v>57.756385803222656</v>
      </c>
      <c r="FQ2389">
        <v>57.169334411621094</v>
      </c>
      <c r="FR2389">
        <v>55.8162841796875</v>
      </c>
      <c r="FS2389">
        <v>53.935890197753906</v>
      </c>
      <c r="FT2389">
        <v>52.665340423583984</v>
      </c>
      <c r="FU2389">
        <v>51.421489715576172</v>
      </c>
      <c r="FV2389">
        <v>50.417209625244141</v>
      </c>
      <c r="FW2389">
        <v>49.542232513427734</v>
      </c>
      <c r="FX2389">
        <v>1131</v>
      </c>
      <c r="FY2389">
        <v>3.749273344874382E-2</v>
      </c>
      <c r="FZ2389">
        <v>1</v>
      </c>
    </row>
    <row r="2390" spans="1:182" x14ac:dyDescent="0.2">
      <c r="A2390" t="s">
        <v>245</v>
      </c>
      <c r="B2390" t="s">
        <v>252</v>
      </c>
      <c r="C2390" t="s">
        <v>218</v>
      </c>
      <c r="D2390" t="s">
        <v>39</v>
      </c>
      <c r="E2390">
        <v>2015</v>
      </c>
      <c r="F2390" t="s">
        <v>229</v>
      </c>
      <c r="G2390" t="s">
        <v>246</v>
      </c>
      <c r="H2390" t="s">
        <v>226</v>
      </c>
      <c r="I2390">
        <v>412.05</v>
      </c>
      <c r="L2390">
        <v>101.68546292498554</v>
      </c>
      <c r="M2390">
        <v>99.588883655795371</v>
      </c>
      <c r="N2390">
        <v>97.802454130056475</v>
      </c>
      <c r="O2390">
        <v>96.834288539605197</v>
      </c>
      <c r="P2390">
        <v>98.139221664118722</v>
      </c>
      <c r="Q2390">
        <v>104.05243168432035</v>
      </c>
      <c r="R2390">
        <v>113.19062104218395</v>
      </c>
      <c r="S2390">
        <v>115.07595710174027</v>
      </c>
      <c r="T2390">
        <v>122.36378412021436</v>
      </c>
      <c r="U2390">
        <v>120.60771751507967</v>
      </c>
      <c r="V2390">
        <v>122.66707935678014</v>
      </c>
      <c r="W2390">
        <v>127.73359080484443</v>
      </c>
      <c r="X2390">
        <v>131.74139279323143</v>
      </c>
      <c r="Y2390">
        <v>132.71799608753523</v>
      </c>
      <c r="Z2390">
        <v>133.45295879302267</v>
      </c>
      <c r="AA2390">
        <v>132.79255778589754</v>
      </c>
      <c r="AB2390">
        <v>130.68685929173438</v>
      </c>
      <c r="AC2390">
        <v>128.39967010673763</v>
      </c>
      <c r="AD2390">
        <v>127.05542975552689</v>
      </c>
      <c r="AE2390">
        <v>127.27142172405316</v>
      </c>
      <c r="AF2390">
        <v>125.2694426211164</v>
      </c>
      <c r="AG2390">
        <v>119.16736301111656</v>
      </c>
      <c r="AH2390">
        <v>114.72747027164415</v>
      </c>
      <c r="AI2390">
        <v>108.7235724181665</v>
      </c>
      <c r="AJ2390">
        <v>-2.8731677532196045</v>
      </c>
      <c r="AK2390">
        <v>-2.8749008178710937</v>
      </c>
      <c r="AL2390">
        <v>-2.819828987121582</v>
      </c>
      <c r="AM2390">
        <v>-2.8899917602539062</v>
      </c>
      <c r="AN2390">
        <v>-2.9010405540466309</v>
      </c>
      <c r="AO2390">
        <v>-2.9643275737762451</v>
      </c>
      <c r="AP2390">
        <v>-3.2031972408294678</v>
      </c>
      <c r="AQ2390">
        <v>-3.3896827697753906</v>
      </c>
      <c r="AR2390">
        <v>-3.6236941814422607</v>
      </c>
      <c r="AS2390">
        <v>-3.5729243755340576</v>
      </c>
      <c r="AT2390">
        <v>-3.2746694087982178</v>
      </c>
      <c r="AU2390">
        <v>-3.185896635055542</v>
      </c>
      <c r="AV2390">
        <v>7.8443789482116699</v>
      </c>
      <c r="AW2390">
        <v>32.982234954833984</v>
      </c>
      <c r="AX2390">
        <v>32.612945556640625</v>
      </c>
      <c r="AY2390">
        <v>32.363758087158203</v>
      </c>
      <c r="AZ2390">
        <v>31.653793334960937</v>
      </c>
      <c r="BA2390">
        <v>31.570297241210937</v>
      </c>
      <c r="BB2390">
        <v>7.7812581062316895</v>
      </c>
      <c r="BC2390">
        <v>-3.0829892158508301</v>
      </c>
      <c r="BD2390">
        <v>-3.1701138019561768</v>
      </c>
      <c r="BE2390">
        <v>-2.8337292671203613</v>
      </c>
      <c r="BF2390">
        <v>-2.6184737682342529</v>
      </c>
      <c r="BG2390">
        <v>-2.452014684677124</v>
      </c>
      <c r="BH2390">
        <v>-1.2947928905487061</v>
      </c>
      <c r="BI2390">
        <v>-1.3066726922988892</v>
      </c>
      <c r="BJ2390">
        <v>-1.2708203792572021</v>
      </c>
      <c r="BK2390">
        <v>-1.2946760654449463</v>
      </c>
      <c r="BL2390">
        <v>-1.3019373416900635</v>
      </c>
      <c r="BM2390">
        <v>-1.3306657075881958</v>
      </c>
      <c r="BN2390">
        <v>-1.4356508255004883</v>
      </c>
      <c r="BO2390">
        <v>-1.5792474746704102</v>
      </c>
      <c r="BP2390">
        <v>-1.6464873552322388</v>
      </c>
      <c r="BQ2390">
        <v>-1.6352875232696533</v>
      </c>
      <c r="BR2390">
        <v>-1.517749547958374</v>
      </c>
      <c r="BS2390">
        <v>-1.4515544176101685</v>
      </c>
      <c r="BT2390">
        <v>9.9578819274902344</v>
      </c>
      <c r="BU2390">
        <v>35.590202331542969</v>
      </c>
      <c r="BV2390">
        <v>35.183582305908203</v>
      </c>
      <c r="BW2390">
        <v>34.906940460205078</v>
      </c>
      <c r="BX2390">
        <v>34.201419830322266</v>
      </c>
      <c r="BY2390">
        <v>34.012645721435547</v>
      </c>
      <c r="BZ2390">
        <v>9.9209556579589844</v>
      </c>
      <c r="CA2390">
        <v>-1.1034725904464722</v>
      </c>
      <c r="CB2390">
        <v>-1.179142951965332</v>
      </c>
      <c r="CC2390">
        <v>-0.93792170286178589</v>
      </c>
      <c r="CD2390">
        <v>-0.71920579671859741</v>
      </c>
      <c r="CE2390">
        <v>-0.57495999336242676</v>
      </c>
      <c r="CF2390">
        <v>-0.20161521434783936</v>
      </c>
      <c r="CG2390">
        <v>-0.2205226719379425</v>
      </c>
      <c r="CH2390">
        <v>-0.19798171520233154</v>
      </c>
      <c r="CI2390">
        <v>-0.18976542353630066</v>
      </c>
      <c r="CJ2390">
        <v>-0.19440338015556335</v>
      </c>
      <c r="CK2390">
        <v>-0.19919648766517639</v>
      </c>
      <c r="CL2390">
        <v>-0.21145349740982056</v>
      </c>
      <c r="CM2390">
        <v>-0.32534542679786682</v>
      </c>
      <c r="CN2390">
        <v>-0.27707985043525696</v>
      </c>
      <c r="CO2390">
        <v>-0.29328608512878418</v>
      </c>
      <c r="CP2390">
        <v>-0.30091217160224915</v>
      </c>
      <c r="CQ2390">
        <v>-0.25035426020622253</v>
      </c>
      <c r="CR2390">
        <v>11.421687126159668</v>
      </c>
      <c r="CS2390">
        <v>37.396472930908203</v>
      </c>
      <c r="CT2390">
        <v>36.963993072509766</v>
      </c>
      <c r="CU2390">
        <v>36.668342590332031</v>
      </c>
      <c r="CV2390">
        <v>35.965900421142578</v>
      </c>
      <c r="CW2390">
        <v>35.704208374023438</v>
      </c>
      <c r="CX2390">
        <v>11.40290355682373</v>
      </c>
      <c r="CY2390">
        <v>0.26753458380699158</v>
      </c>
      <c r="CZ2390">
        <v>0.19979743659496307</v>
      </c>
      <c r="DA2390">
        <v>0.3751087486743927</v>
      </c>
      <c r="DB2390">
        <v>0.5962214469909668</v>
      </c>
      <c r="DC2390">
        <v>0.7250823974609375</v>
      </c>
      <c r="DD2390">
        <v>0.89156246185302734</v>
      </c>
      <c r="DE2390">
        <v>0.86562734842300415</v>
      </c>
      <c r="DF2390">
        <v>0.87485694885253906</v>
      </c>
      <c r="DG2390">
        <v>0.91514527797698975</v>
      </c>
      <c r="DH2390">
        <v>0.91313064098358154</v>
      </c>
      <c r="DI2390">
        <v>0.93227279186248779</v>
      </c>
      <c r="DJ2390">
        <v>1.0127438306808472</v>
      </c>
      <c r="DK2390">
        <v>0.92855662107467651</v>
      </c>
      <c r="DL2390">
        <v>1.0923275947570801</v>
      </c>
      <c r="DM2390">
        <v>1.048715353012085</v>
      </c>
      <c r="DN2390">
        <v>0.91592514514923096</v>
      </c>
      <c r="DO2390">
        <v>0.95084583759307861</v>
      </c>
      <c r="DP2390">
        <v>12.885492324829102</v>
      </c>
      <c r="DQ2390">
        <v>39.202739715576172</v>
      </c>
      <c r="DR2390">
        <v>38.744407653808594</v>
      </c>
      <c r="DS2390">
        <v>38.429740905761719</v>
      </c>
      <c r="DT2390">
        <v>37.730377197265625</v>
      </c>
      <c r="DU2390">
        <v>37.395774841308594</v>
      </c>
      <c r="DV2390">
        <v>12.884851455688477</v>
      </c>
      <c r="DW2390">
        <v>1.6385416984558105</v>
      </c>
      <c r="DX2390">
        <v>1.578737735748291</v>
      </c>
      <c r="DY2390">
        <v>1.6881392002105713</v>
      </c>
      <c r="DZ2390">
        <v>1.9116486310958862</v>
      </c>
      <c r="EA2390">
        <v>2.0251247882843018</v>
      </c>
      <c r="EB2390">
        <v>2.4699373245239258</v>
      </c>
      <c r="EC2390">
        <v>2.4338555335998535</v>
      </c>
      <c r="ED2390">
        <v>2.4238655567169189</v>
      </c>
      <c r="EE2390">
        <v>2.5104608535766602</v>
      </c>
      <c r="EF2390">
        <v>2.5122337341308594</v>
      </c>
      <c r="EG2390">
        <v>2.5659346580505371</v>
      </c>
      <c r="EH2390">
        <v>2.7802901268005371</v>
      </c>
      <c r="EI2390">
        <v>2.7389919757843018</v>
      </c>
      <c r="EJ2390">
        <v>3.0695343017578125</v>
      </c>
      <c r="EK2390">
        <v>2.9863522052764893</v>
      </c>
      <c r="EL2390">
        <v>2.6728448867797852</v>
      </c>
      <c r="EM2390">
        <v>2.6851880550384521</v>
      </c>
      <c r="EN2390">
        <v>14.998994827270508</v>
      </c>
      <c r="EO2390">
        <v>41.810707092285156</v>
      </c>
      <c r="EP2390">
        <v>41.315044403076172</v>
      </c>
      <c r="EQ2390">
        <v>40.972923278808594</v>
      </c>
      <c r="ER2390">
        <v>40.278003692626953</v>
      </c>
      <c r="ES2390">
        <v>39.838123321533203</v>
      </c>
      <c r="ET2390">
        <v>15.024548530578613</v>
      </c>
      <c r="EU2390">
        <v>3.6180582046508789</v>
      </c>
      <c r="EV2390">
        <v>3.5697085857391357</v>
      </c>
      <c r="EW2390">
        <v>3.583946704864502</v>
      </c>
      <c r="EX2390">
        <v>3.8109166622161865</v>
      </c>
      <c r="EY2390">
        <v>3.9021797180175781</v>
      </c>
      <c r="EZ2390">
        <v>63.766788482666016</v>
      </c>
      <c r="FA2390">
        <v>62.621116638183594</v>
      </c>
      <c r="FB2390">
        <v>61.151622772216797</v>
      </c>
      <c r="FC2390">
        <v>60.081840515136719</v>
      </c>
      <c r="FD2390">
        <v>59.171234130859375</v>
      </c>
      <c r="FE2390">
        <v>58.451419830322266</v>
      </c>
      <c r="FF2390">
        <v>57.943820953369141</v>
      </c>
      <c r="FG2390">
        <v>57.735122680664063</v>
      </c>
      <c r="FH2390">
        <v>60.188678741455078</v>
      </c>
      <c r="FI2390">
        <v>64.364326477050781</v>
      </c>
      <c r="FJ2390">
        <v>68.690933227539063</v>
      </c>
      <c r="FK2390">
        <v>72.844184875488281</v>
      </c>
      <c r="FL2390">
        <v>76.125755310058594</v>
      </c>
      <c r="FM2390">
        <v>78.608543395996094</v>
      </c>
      <c r="FN2390">
        <v>80.230430603027344</v>
      </c>
      <c r="FO2390">
        <v>81.015419006347656</v>
      </c>
      <c r="FP2390">
        <v>81.106544494628906</v>
      </c>
      <c r="FQ2390">
        <v>80.530426025390625</v>
      </c>
      <c r="FR2390">
        <v>79.005508422851563</v>
      </c>
      <c r="FS2390">
        <v>76.282890319824219</v>
      </c>
      <c r="FT2390">
        <v>72.556137084960937</v>
      </c>
      <c r="FU2390">
        <v>69.846206665039063</v>
      </c>
      <c r="FV2390">
        <v>67.377426147460938</v>
      </c>
      <c r="FW2390">
        <v>65.015983581542969</v>
      </c>
      <c r="FX2390">
        <v>1131</v>
      </c>
      <c r="FY2390">
        <v>3.749273344874382E-2</v>
      </c>
      <c r="FZ2390">
        <v>1</v>
      </c>
    </row>
    <row r="2391" spans="1:182" x14ac:dyDescent="0.2">
      <c r="A2391" t="s">
        <v>245</v>
      </c>
      <c r="B2391" t="s">
        <v>252</v>
      </c>
      <c r="C2391" t="s">
        <v>218</v>
      </c>
      <c r="D2391" t="s">
        <v>39</v>
      </c>
      <c r="E2391">
        <v>2016</v>
      </c>
      <c r="F2391" t="s">
        <v>229</v>
      </c>
      <c r="G2391" t="s">
        <v>246</v>
      </c>
      <c r="H2391" t="s">
        <v>226</v>
      </c>
      <c r="I2391">
        <v>412.05</v>
      </c>
      <c r="L2391">
        <v>101.68546292498554</v>
      </c>
      <c r="M2391">
        <v>99.588883655795371</v>
      </c>
      <c r="N2391">
        <v>97.802454130056475</v>
      </c>
      <c r="O2391">
        <v>96.834288539605197</v>
      </c>
      <c r="P2391">
        <v>98.139221664118722</v>
      </c>
      <c r="Q2391">
        <v>104.05243168432035</v>
      </c>
      <c r="R2391">
        <v>113.19062104218395</v>
      </c>
      <c r="S2391">
        <v>115.07595710174027</v>
      </c>
      <c r="T2391">
        <v>122.36378412021436</v>
      </c>
      <c r="U2391">
        <v>120.60771751507967</v>
      </c>
      <c r="V2391">
        <v>122.66707935678014</v>
      </c>
      <c r="W2391">
        <v>127.73359080484443</v>
      </c>
      <c r="X2391">
        <v>131.74139279323143</v>
      </c>
      <c r="Y2391">
        <v>132.71799608753523</v>
      </c>
      <c r="Z2391">
        <v>133.45295879302267</v>
      </c>
      <c r="AA2391">
        <v>132.79255778589754</v>
      </c>
      <c r="AB2391">
        <v>130.68685929173438</v>
      </c>
      <c r="AC2391">
        <v>128.39967010673763</v>
      </c>
      <c r="AD2391">
        <v>127.05542975552689</v>
      </c>
      <c r="AE2391">
        <v>127.27142172405316</v>
      </c>
      <c r="AF2391">
        <v>125.2694426211164</v>
      </c>
      <c r="AG2391">
        <v>119.16736301111656</v>
      </c>
      <c r="AH2391">
        <v>114.72747027164415</v>
      </c>
      <c r="AI2391">
        <v>108.7235724181665</v>
      </c>
      <c r="AJ2391">
        <v>-2.8731677532196045</v>
      </c>
      <c r="AK2391">
        <v>-2.8749008178710937</v>
      </c>
      <c r="AL2391">
        <v>-2.819828987121582</v>
      </c>
      <c r="AM2391">
        <v>-2.8899917602539062</v>
      </c>
      <c r="AN2391">
        <v>-2.9010405540466309</v>
      </c>
      <c r="AO2391">
        <v>-2.9643275737762451</v>
      </c>
      <c r="AP2391">
        <v>-3.2031972408294678</v>
      </c>
      <c r="AQ2391">
        <v>-3.3896827697753906</v>
      </c>
      <c r="AR2391">
        <v>-3.6236941814422607</v>
      </c>
      <c r="AS2391">
        <v>-3.5729243755340576</v>
      </c>
      <c r="AT2391">
        <v>-3.2746694087982178</v>
      </c>
      <c r="AU2391">
        <v>-3.185896635055542</v>
      </c>
      <c r="AV2391">
        <v>7.8443789482116699</v>
      </c>
      <c r="AW2391">
        <v>32.982234954833984</v>
      </c>
      <c r="AX2391">
        <v>32.612945556640625</v>
      </c>
      <c r="AY2391">
        <v>32.363758087158203</v>
      </c>
      <c r="AZ2391">
        <v>31.653793334960937</v>
      </c>
      <c r="BA2391">
        <v>31.570297241210937</v>
      </c>
      <c r="BB2391">
        <v>7.7812581062316895</v>
      </c>
      <c r="BC2391">
        <v>-3.0829892158508301</v>
      </c>
      <c r="BD2391">
        <v>-3.1701138019561768</v>
      </c>
      <c r="BE2391">
        <v>-2.8337292671203613</v>
      </c>
      <c r="BF2391">
        <v>-2.6184737682342529</v>
      </c>
      <c r="BG2391">
        <v>-2.452014684677124</v>
      </c>
      <c r="BH2391">
        <v>-1.2947928905487061</v>
      </c>
      <c r="BI2391">
        <v>-1.3066726922988892</v>
      </c>
      <c r="BJ2391">
        <v>-1.2708203792572021</v>
      </c>
      <c r="BK2391">
        <v>-1.2946760654449463</v>
      </c>
      <c r="BL2391">
        <v>-1.3019373416900635</v>
      </c>
      <c r="BM2391">
        <v>-1.3306657075881958</v>
      </c>
      <c r="BN2391">
        <v>-1.4356508255004883</v>
      </c>
      <c r="BO2391">
        <v>-1.5792474746704102</v>
      </c>
      <c r="BP2391">
        <v>-1.6464873552322388</v>
      </c>
      <c r="BQ2391">
        <v>-1.6352875232696533</v>
      </c>
      <c r="BR2391">
        <v>-1.517749547958374</v>
      </c>
      <c r="BS2391">
        <v>-1.4515544176101685</v>
      </c>
      <c r="BT2391">
        <v>9.9578819274902344</v>
      </c>
      <c r="BU2391">
        <v>35.590202331542969</v>
      </c>
      <c r="BV2391">
        <v>35.183582305908203</v>
      </c>
      <c r="BW2391">
        <v>34.906940460205078</v>
      </c>
      <c r="BX2391">
        <v>34.201419830322266</v>
      </c>
      <c r="BY2391">
        <v>34.012645721435547</v>
      </c>
      <c r="BZ2391">
        <v>9.9209556579589844</v>
      </c>
      <c r="CA2391">
        <v>-1.1034725904464722</v>
      </c>
      <c r="CB2391">
        <v>-1.179142951965332</v>
      </c>
      <c r="CC2391">
        <v>-0.93792170286178589</v>
      </c>
      <c r="CD2391">
        <v>-0.71920579671859741</v>
      </c>
      <c r="CE2391">
        <v>-0.57495999336242676</v>
      </c>
      <c r="CF2391">
        <v>-0.20161521434783936</v>
      </c>
      <c r="CG2391">
        <v>-0.2205226719379425</v>
      </c>
      <c r="CH2391">
        <v>-0.19798171520233154</v>
      </c>
      <c r="CI2391">
        <v>-0.18976542353630066</v>
      </c>
      <c r="CJ2391">
        <v>-0.19440338015556335</v>
      </c>
      <c r="CK2391">
        <v>-0.19919648766517639</v>
      </c>
      <c r="CL2391">
        <v>-0.21145349740982056</v>
      </c>
      <c r="CM2391">
        <v>-0.32534542679786682</v>
      </c>
      <c r="CN2391">
        <v>-0.27707985043525696</v>
      </c>
      <c r="CO2391">
        <v>-0.29328608512878418</v>
      </c>
      <c r="CP2391">
        <v>-0.30091217160224915</v>
      </c>
      <c r="CQ2391">
        <v>-0.25035426020622253</v>
      </c>
      <c r="CR2391">
        <v>11.421687126159668</v>
      </c>
      <c r="CS2391">
        <v>37.396472930908203</v>
      </c>
      <c r="CT2391">
        <v>36.963993072509766</v>
      </c>
      <c r="CU2391">
        <v>36.668342590332031</v>
      </c>
      <c r="CV2391">
        <v>35.965900421142578</v>
      </c>
      <c r="CW2391">
        <v>35.704208374023438</v>
      </c>
      <c r="CX2391">
        <v>11.40290355682373</v>
      </c>
      <c r="CY2391">
        <v>0.26753458380699158</v>
      </c>
      <c r="CZ2391">
        <v>0.19979743659496307</v>
      </c>
      <c r="DA2391">
        <v>0.3751087486743927</v>
      </c>
      <c r="DB2391">
        <v>0.5962214469909668</v>
      </c>
      <c r="DC2391">
        <v>0.7250823974609375</v>
      </c>
      <c r="DD2391">
        <v>0.89156246185302734</v>
      </c>
      <c r="DE2391">
        <v>0.86562734842300415</v>
      </c>
      <c r="DF2391">
        <v>0.87485694885253906</v>
      </c>
      <c r="DG2391">
        <v>0.91514527797698975</v>
      </c>
      <c r="DH2391">
        <v>0.91313064098358154</v>
      </c>
      <c r="DI2391">
        <v>0.93227279186248779</v>
      </c>
      <c r="DJ2391">
        <v>1.0127438306808472</v>
      </c>
      <c r="DK2391">
        <v>0.92855662107467651</v>
      </c>
      <c r="DL2391">
        <v>1.0923275947570801</v>
      </c>
      <c r="DM2391">
        <v>1.048715353012085</v>
      </c>
      <c r="DN2391">
        <v>0.91592514514923096</v>
      </c>
      <c r="DO2391">
        <v>0.95084583759307861</v>
      </c>
      <c r="DP2391">
        <v>12.885492324829102</v>
      </c>
      <c r="DQ2391">
        <v>39.202739715576172</v>
      </c>
      <c r="DR2391">
        <v>38.744407653808594</v>
      </c>
      <c r="DS2391">
        <v>38.429740905761719</v>
      </c>
      <c r="DT2391">
        <v>37.730377197265625</v>
      </c>
      <c r="DU2391">
        <v>37.395774841308594</v>
      </c>
      <c r="DV2391">
        <v>12.884851455688477</v>
      </c>
      <c r="DW2391">
        <v>1.6385416984558105</v>
      </c>
      <c r="DX2391">
        <v>1.578737735748291</v>
      </c>
      <c r="DY2391">
        <v>1.6881392002105713</v>
      </c>
      <c r="DZ2391">
        <v>1.9116486310958862</v>
      </c>
      <c r="EA2391">
        <v>2.0251247882843018</v>
      </c>
      <c r="EB2391">
        <v>2.4699373245239258</v>
      </c>
      <c r="EC2391">
        <v>2.4338555335998535</v>
      </c>
      <c r="ED2391">
        <v>2.4238655567169189</v>
      </c>
      <c r="EE2391">
        <v>2.5104608535766602</v>
      </c>
      <c r="EF2391">
        <v>2.5122337341308594</v>
      </c>
      <c r="EG2391">
        <v>2.5659346580505371</v>
      </c>
      <c r="EH2391">
        <v>2.7802901268005371</v>
      </c>
      <c r="EI2391">
        <v>2.7389919757843018</v>
      </c>
      <c r="EJ2391">
        <v>3.0695343017578125</v>
      </c>
      <c r="EK2391">
        <v>2.9863522052764893</v>
      </c>
      <c r="EL2391">
        <v>2.6728448867797852</v>
      </c>
      <c r="EM2391">
        <v>2.6851880550384521</v>
      </c>
      <c r="EN2391">
        <v>14.998994827270508</v>
      </c>
      <c r="EO2391">
        <v>41.810707092285156</v>
      </c>
      <c r="EP2391">
        <v>41.315044403076172</v>
      </c>
      <c r="EQ2391">
        <v>40.972923278808594</v>
      </c>
      <c r="ER2391">
        <v>40.278003692626953</v>
      </c>
      <c r="ES2391">
        <v>39.838123321533203</v>
      </c>
      <c r="ET2391">
        <v>15.024548530578613</v>
      </c>
      <c r="EU2391">
        <v>3.6180582046508789</v>
      </c>
      <c r="EV2391">
        <v>3.5697085857391357</v>
      </c>
      <c r="EW2391">
        <v>3.583946704864502</v>
      </c>
      <c r="EX2391">
        <v>3.8109166622161865</v>
      </c>
      <c r="EY2391">
        <v>3.9021797180175781</v>
      </c>
      <c r="EZ2391">
        <v>63.766788482666016</v>
      </c>
      <c r="FA2391">
        <v>62.621116638183594</v>
      </c>
      <c r="FB2391">
        <v>61.151622772216797</v>
      </c>
      <c r="FC2391">
        <v>60.081840515136719</v>
      </c>
      <c r="FD2391">
        <v>59.171234130859375</v>
      </c>
      <c r="FE2391">
        <v>58.451419830322266</v>
      </c>
      <c r="FF2391">
        <v>57.943820953369141</v>
      </c>
      <c r="FG2391">
        <v>57.735122680664063</v>
      </c>
      <c r="FH2391">
        <v>60.188678741455078</v>
      </c>
      <c r="FI2391">
        <v>64.364326477050781</v>
      </c>
      <c r="FJ2391">
        <v>68.690933227539063</v>
      </c>
      <c r="FK2391">
        <v>72.844184875488281</v>
      </c>
      <c r="FL2391">
        <v>76.125755310058594</v>
      </c>
      <c r="FM2391">
        <v>78.608543395996094</v>
      </c>
      <c r="FN2391">
        <v>80.230430603027344</v>
      </c>
      <c r="FO2391">
        <v>81.015419006347656</v>
      </c>
      <c r="FP2391">
        <v>81.106544494628906</v>
      </c>
      <c r="FQ2391">
        <v>80.530426025390625</v>
      </c>
      <c r="FR2391">
        <v>79.005508422851563</v>
      </c>
      <c r="FS2391">
        <v>76.282890319824219</v>
      </c>
      <c r="FT2391">
        <v>72.556137084960937</v>
      </c>
      <c r="FU2391">
        <v>69.846206665039063</v>
      </c>
      <c r="FV2391">
        <v>67.377426147460938</v>
      </c>
      <c r="FW2391">
        <v>65.015983581542969</v>
      </c>
      <c r="FX2391">
        <v>1131</v>
      </c>
      <c r="FY2391">
        <v>3.749273344874382E-2</v>
      </c>
      <c r="FZ2391">
        <v>1</v>
      </c>
    </row>
    <row r="2392" spans="1:182" x14ac:dyDescent="0.2">
      <c r="A2392" t="s">
        <v>245</v>
      </c>
      <c r="B2392" t="s">
        <v>252</v>
      </c>
      <c r="C2392" t="s">
        <v>218</v>
      </c>
      <c r="D2392" t="s">
        <v>39</v>
      </c>
      <c r="E2392">
        <v>2017</v>
      </c>
      <c r="F2392" t="s">
        <v>229</v>
      </c>
      <c r="G2392" t="s">
        <v>246</v>
      </c>
      <c r="H2392" t="s">
        <v>226</v>
      </c>
      <c r="I2392">
        <v>412.05</v>
      </c>
      <c r="L2392">
        <v>101.68546292498554</v>
      </c>
      <c r="M2392">
        <v>99.588883655795371</v>
      </c>
      <c r="N2392">
        <v>97.802454130056475</v>
      </c>
      <c r="O2392">
        <v>96.834288539605197</v>
      </c>
      <c r="P2392">
        <v>98.139221664118722</v>
      </c>
      <c r="Q2392">
        <v>104.05243168432035</v>
      </c>
      <c r="R2392">
        <v>113.19062104218395</v>
      </c>
      <c r="S2392">
        <v>115.07595710174027</v>
      </c>
      <c r="T2392">
        <v>122.36378412021436</v>
      </c>
      <c r="U2392">
        <v>120.60771751507967</v>
      </c>
      <c r="V2392">
        <v>122.66707935678014</v>
      </c>
      <c r="W2392">
        <v>127.73359080484443</v>
      </c>
      <c r="X2392">
        <v>131.74139279323143</v>
      </c>
      <c r="Y2392">
        <v>132.71799608753523</v>
      </c>
      <c r="Z2392">
        <v>133.45295879302267</v>
      </c>
      <c r="AA2392">
        <v>132.79255778589754</v>
      </c>
      <c r="AB2392">
        <v>130.68685929173438</v>
      </c>
      <c r="AC2392">
        <v>128.39967010673763</v>
      </c>
      <c r="AD2392">
        <v>127.05542975552689</v>
      </c>
      <c r="AE2392">
        <v>127.27142172405316</v>
      </c>
      <c r="AF2392">
        <v>125.2694426211164</v>
      </c>
      <c r="AG2392">
        <v>119.16736301111656</v>
      </c>
      <c r="AH2392">
        <v>114.72747027164415</v>
      </c>
      <c r="AI2392">
        <v>108.7235724181665</v>
      </c>
      <c r="AJ2392">
        <v>-2.8731677532196045</v>
      </c>
      <c r="AK2392">
        <v>-2.8749008178710937</v>
      </c>
      <c r="AL2392">
        <v>-2.819828987121582</v>
      </c>
      <c r="AM2392">
        <v>-2.8899917602539062</v>
      </c>
      <c r="AN2392">
        <v>-2.9010405540466309</v>
      </c>
      <c r="AO2392">
        <v>-2.9643275737762451</v>
      </c>
      <c r="AP2392">
        <v>-3.2031972408294678</v>
      </c>
      <c r="AQ2392">
        <v>-3.3896827697753906</v>
      </c>
      <c r="AR2392">
        <v>-3.6236941814422607</v>
      </c>
      <c r="AS2392">
        <v>-3.5729243755340576</v>
      </c>
      <c r="AT2392">
        <v>-3.2746694087982178</v>
      </c>
      <c r="AU2392">
        <v>-3.185896635055542</v>
      </c>
      <c r="AV2392">
        <v>7.8443789482116699</v>
      </c>
      <c r="AW2392">
        <v>32.982234954833984</v>
      </c>
      <c r="AX2392">
        <v>32.612945556640625</v>
      </c>
      <c r="AY2392">
        <v>32.363758087158203</v>
      </c>
      <c r="AZ2392">
        <v>31.653793334960937</v>
      </c>
      <c r="BA2392">
        <v>31.570297241210937</v>
      </c>
      <c r="BB2392">
        <v>7.7812581062316895</v>
      </c>
      <c r="BC2392">
        <v>-3.0829892158508301</v>
      </c>
      <c r="BD2392">
        <v>-3.1701138019561768</v>
      </c>
      <c r="BE2392">
        <v>-2.8337292671203613</v>
      </c>
      <c r="BF2392">
        <v>-2.6184737682342529</v>
      </c>
      <c r="BG2392">
        <v>-2.452014684677124</v>
      </c>
      <c r="BH2392">
        <v>-1.2947928905487061</v>
      </c>
      <c r="BI2392">
        <v>-1.3066726922988892</v>
      </c>
      <c r="BJ2392">
        <v>-1.2708203792572021</v>
      </c>
      <c r="BK2392">
        <v>-1.2946760654449463</v>
      </c>
      <c r="BL2392">
        <v>-1.3019373416900635</v>
      </c>
      <c r="BM2392">
        <v>-1.3306657075881958</v>
      </c>
      <c r="BN2392">
        <v>-1.4356508255004883</v>
      </c>
      <c r="BO2392">
        <v>-1.5792474746704102</v>
      </c>
      <c r="BP2392">
        <v>-1.6464873552322388</v>
      </c>
      <c r="BQ2392">
        <v>-1.6352875232696533</v>
      </c>
      <c r="BR2392">
        <v>-1.517749547958374</v>
      </c>
      <c r="BS2392">
        <v>-1.4515544176101685</v>
      </c>
      <c r="BT2392">
        <v>9.9578819274902344</v>
      </c>
      <c r="BU2392">
        <v>35.590202331542969</v>
      </c>
      <c r="BV2392">
        <v>35.183582305908203</v>
      </c>
      <c r="BW2392">
        <v>34.906940460205078</v>
      </c>
      <c r="BX2392">
        <v>34.201419830322266</v>
      </c>
      <c r="BY2392">
        <v>34.012645721435547</v>
      </c>
      <c r="BZ2392">
        <v>9.9209556579589844</v>
      </c>
      <c r="CA2392">
        <v>-1.1034725904464722</v>
      </c>
      <c r="CB2392">
        <v>-1.179142951965332</v>
      </c>
      <c r="CC2392">
        <v>-0.93792170286178589</v>
      </c>
      <c r="CD2392">
        <v>-0.71920579671859741</v>
      </c>
      <c r="CE2392">
        <v>-0.57495999336242676</v>
      </c>
      <c r="CF2392">
        <v>-0.20161521434783936</v>
      </c>
      <c r="CG2392">
        <v>-0.2205226719379425</v>
      </c>
      <c r="CH2392">
        <v>-0.19798171520233154</v>
      </c>
      <c r="CI2392">
        <v>-0.18976542353630066</v>
      </c>
      <c r="CJ2392">
        <v>-0.19440338015556335</v>
      </c>
      <c r="CK2392">
        <v>-0.19919648766517639</v>
      </c>
      <c r="CL2392">
        <v>-0.21145349740982056</v>
      </c>
      <c r="CM2392">
        <v>-0.32534542679786682</v>
      </c>
      <c r="CN2392">
        <v>-0.27707985043525696</v>
      </c>
      <c r="CO2392">
        <v>-0.29328608512878418</v>
      </c>
      <c r="CP2392">
        <v>-0.30091217160224915</v>
      </c>
      <c r="CQ2392">
        <v>-0.25035426020622253</v>
      </c>
      <c r="CR2392">
        <v>11.421687126159668</v>
      </c>
      <c r="CS2392">
        <v>37.396472930908203</v>
      </c>
      <c r="CT2392">
        <v>36.963993072509766</v>
      </c>
      <c r="CU2392">
        <v>36.668342590332031</v>
      </c>
      <c r="CV2392">
        <v>35.965900421142578</v>
      </c>
      <c r="CW2392">
        <v>35.704208374023438</v>
      </c>
      <c r="CX2392">
        <v>11.40290355682373</v>
      </c>
      <c r="CY2392">
        <v>0.26753458380699158</v>
      </c>
      <c r="CZ2392">
        <v>0.19979743659496307</v>
      </c>
      <c r="DA2392">
        <v>0.3751087486743927</v>
      </c>
      <c r="DB2392">
        <v>0.5962214469909668</v>
      </c>
      <c r="DC2392">
        <v>0.7250823974609375</v>
      </c>
      <c r="DD2392">
        <v>0.89156246185302734</v>
      </c>
      <c r="DE2392">
        <v>0.86562734842300415</v>
      </c>
      <c r="DF2392">
        <v>0.87485694885253906</v>
      </c>
      <c r="DG2392">
        <v>0.91514527797698975</v>
      </c>
      <c r="DH2392">
        <v>0.91313064098358154</v>
      </c>
      <c r="DI2392">
        <v>0.93227279186248779</v>
      </c>
      <c r="DJ2392">
        <v>1.0127438306808472</v>
      </c>
      <c r="DK2392">
        <v>0.92855662107467651</v>
      </c>
      <c r="DL2392">
        <v>1.0923275947570801</v>
      </c>
      <c r="DM2392">
        <v>1.048715353012085</v>
      </c>
      <c r="DN2392">
        <v>0.91592514514923096</v>
      </c>
      <c r="DO2392">
        <v>0.95084583759307861</v>
      </c>
      <c r="DP2392">
        <v>12.885492324829102</v>
      </c>
      <c r="DQ2392">
        <v>39.202739715576172</v>
      </c>
      <c r="DR2392">
        <v>38.744407653808594</v>
      </c>
      <c r="DS2392">
        <v>38.429740905761719</v>
      </c>
      <c r="DT2392">
        <v>37.730377197265625</v>
      </c>
      <c r="DU2392">
        <v>37.395774841308594</v>
      </c>
      <c r="DV2392">
        <v>12.884851455688477</v>
      </c>
      <c r="DW2392">
        <v>1.6385416984558105</v>
      </c>
      <c r="DX2392">
        <v>1.578737735748291</v>
      </c>
      <c r="DY2392">
        <v>1.6881392002105713</v>
      </c>
      <c r="DZ2392">
        <v>1.9116486310958862</v>
      </c>
      <c r="EA2392">
        <v>2.0251247882843018</v>
      </c>
      <c r="EB2392">
        <v>2.4699373245239258</v>
      </c>
      <c r="EC2392">
        <v>2.4338555335998535</v>
      </c>
      <c r="ED2392">
        <v>2.4238655567169189</v>
      </c>
      <c r="EE2392">
        <v>2.5104608535766602</v>
      </c>
      <c r="EF2392">
        <v>2.5122337341308594</v>
      </c>
      <c r="EG2392">
        <v>2.5659346580505371</v>
      </c>
      <c r="EH2392">
        <v>2.7802901268005371</v>
      </c>
      <c r="EI2392">
        <v>2.7389919757843018</v>
      </c>
      <c r="EJ2392">
        <v>3.0695343017578125</v>
      </c>
      <c r="EK2392">
        <v>2.9863522052764893</v>
      </c>
      <c r="EL2392">
        <v>2.6728448867797852</v>
      </c>
      <c r="EM2392">
        <v>2.6851880550384521</v>
      </c>
      <c r="EN2392">
        <v>14.998994827270508</v>
      </c>
      <c r="EO2392">
        <v>41.810707092285156</v>
      </c>
      <c r="EP2392">
        <v>41.315044403076172</v>
      </c>
      <c r="EQ2392">
        <v>40.972923278808594</v>
      </c>
      <c r="ER2392">
        <v>40.278003692626953</v>
      </c>
      <c r="ES2392">
        <v>39.838123321533203</v>
      </c>
      <c r="ET2392">
        <v>15.024548530578613</v>
      </c>
      <c r="EU2392">
        <v>3.6180582046508789</v>
      </c>
      <c r="EV2392">
        <v>3.5697085857391357</v>
      </c>
      <c r="EW2392">
        <v>3.583946704864502</v>
      </c>
      <c r="EX2392">
        <v>3.8109166622161865</v>
      </c>
      <c r="EY2392">
        <v>3.9021797180175781</v>
      </c>
      <c r="EZ2392">
        <v>63.766788482666016</v>
      </c>
      <c r="FA2392">
        <v>62.621116638183594</v>
      </c>
      <c r="FB2392">
        <v>61.151622772216797</v>
      </c>
      <c r="FC2392">
        <v>60.081840515136719</v>
      </c>
      <c r="FD2392">
        <v>59.171234130859375</v>
      </c>
      <c r="FE2392">
        <v>58.451419830322266</v>
      </c>
      <c r="FF2392">
        <v>57.943820953369141</v>
      </c>
      <c r="FG2392">
        <v>57.735122680664063</v>
      </c>
      <c r="FH2392">
        <v>60.188678741455078</v>
      </c>
      <c r="FI2392">
        <v>64.364326477050781</v>
      </c>
      <c r="FJ2392">
        <v>68.690933227539063</v>
      </c>
      <c r="FK2392">
        <v>72.844184875488281</v>
      </c>
      <c r="FL2392">
        <v>76.125755310058594</v>
      </c>
      <c r="FM2392">
        <v>78.608543395996094</v>
      </c>
      <c r="FN2392">
        <v>80.230430603027344</v>
      </c>
      <c r="FO2392">
        <v>81.015419006347656</v>
      </c>
      <c r="FP2392">
        <v>81.106544494628906</v>
      </c>
      <c r="FQ2392">
        <v>80.530426025390625</v>
      </c>
      <c r="FR2392">
        <v>79.005508422851563</v>
      </c>
      <c r="FS2392">
        <v>76.282890319824219</v>
      </c>
      <c r="FT2392">
        <v>72.556137084960937</v>
      </c>
      <c r="FU2392">
        <v>69.846206665039063</v>
      </c>
      <c r="FV2392">
        <v>67.377426147460938</v>
      </c>
      <c r="FW2392">
        <v>65.015983581542969</v>
      </c>
      <c r="FX2392">
        <v>1131</v>
      </c>
      <c r="FY2392">
        <v>3.749273344874382E-2</v>
      </c>
      <c r="FZ2392">
        <v>1</v>
      </c>
    </row>
    <row r="2393" spans="1:182" x14ac:dyDescent="0.2">
      <c r="A2393" t="s">
        <v>245</v>
      </c>
      <c r="B2393" t="s">
        <v>252</v>
      </c>
      <c r="C2393" t="s">
        <v>218</v>
      </c>
      <c r="D2393" t="s">
        <v>40</v>
      </c>
      <c r="E2393">
        <v>2015</v>
      </c>
      <c r="F2393" t="s">
        <v>229</v>
      </c>
      <c r="G2393" t="s">
        <v>246</v>
      </c>
      <c r="H2393" t="s">
        <v>226</v>
      </c>
      <c r="I2393">
        <v>751.67</v>
      </c>
      <c r="L2393">
        <v>188.74635604478459</v>
      </c>
      <c r="M2393">
        <v>185.09343620109519</v>
      </c>
      <c r="N2393">
        <v>181.94071143167244</v>
      </c>
      <c r="O2393">
        <v>180.54633690371878</v>
      </c>
      <c r="P2393">
        <v>184.07188059747062</v>
      </c>
      <c r="Q2393">
        <v>192.74988843203775</v>
      </c>
      <c r="R2393">
        <v>205.34143384552431</v>
      </c>
      <c r="S2393">
        <v>212.33286472197165</v>
      </c>
      <c r="T2393">
        <v>217.14748228702561</v>
      </c>
      <c r="U2393">
        <v>221.72322762923258</v>
      </c>
      <c r="V2393">
        <v>229.00893466674302</v>
      </c>
      <c r="W2393">
        <v>232.62038409731321</v>
      </c>
      <c r="X2393">
        <v>233.60828913822363</v>
      </c>
      <c r="Y2393">
        <v>236.20702598565919</v>
      </c>
      <c r="Z2393">
        <v>236.86068853559667</v>
      </c>
      <c r="AA2393">
        <v>237.04975345511033</v>
      </c>
      <c r="AB2393">
        <v>236.61762111016159</v>
      </c>
      <c r="AC2393">
        <v>233.4488158070688</v>
      </c>
      <c r="AD2393">
        <v>231.62158682689295</v>
      </c>
      <c r="AE2393">
        <v>231.89683322392708</v>
      </c>
      <c r="AF2393">
        <v>228.75741546990483</v>
      </c>
      <c r="AG2393">
        <v>218.02209300371288</v>
      </c>
      <c r="AH2393">
        <v>206.0632772998367</v>
      </c>
      <c r="AI2393">
        <v>196.32771185634527</v>
      </c>
      <c r="AJ2393">
        <v>-3.7463133335113525</v>
      </c>
      <c r="AK2393">
        <v>-3.7285661697387695</v>
      </c>
      <c r="AL2393">
        <v>-3.6900701522827148</v>
      </c>
      <c r="AM2393">
        <v>-3.6577069759368896</v>
      </c>
      <c r="AN2393">
        <v>-3.7235252857208252</v>
      </c>
      <c r="AO2393">
        <v>-3.8503937721252441</v>
      </c>
      <c r="AP2393">
        <v>-3.870603084564209</v>
      </c>
      <c r="AQ2393">
        <v>-3.8611381053924561</v>
      </c>
      <c r="AR2393">
        <v>-3.9527592658996582</v>
      </c>
      <c r="AS2393">
        <v>-4.0197010040283203</v>
      </c>
      <c r="AT2393">
        <v>-3.9879724979400635</v>
      </c>
      <c r="AU2393">
        <v>-3.9225075244903564</v>
      </c>
      <c r="AV2393">
        <v>17.248308181762695</v>
      </c>
      <c r="AW2393">
        <v>63.615489959716797</v>
      </c>
      <c r="AX2393">
        <v>63.281436920166016</v>
      </c>
      <c r="AY2393">
        <v>62.673187255859375</v>
      </c>
      <c r="AZ2393">
        <v>62.232826232910156</v>
      </c>
      <c r="BA2393">
        <v>62.077239990234375</v>
      </c>
      <c r="BB2393">
        <v>17.419654846191406</v>
      </c>
      <c r="BC2393">
        <v>-2.5933470726013184</v>
      </c>
      <c r="BD2393">
        <v>-2.6406166553497314</v>
      </c>
      <c r="BE2393">
        <v>-2.4989960193634033</v>
      </c>
      <c r="BF2393">
        <v>-2.4246795177459717</v>
      </c>
      <c r="BG2393">
        <v>-2.6857409477233887</v>
      </c>
      <c r="BH2393">
        <v>-1.7335761785507202</v>
      </c>
      <c r="BI2393">
        <v>-1.7287805080413818</v>
      </c>
      <c r="BJ2393">
        <v>-1.7211793661117554</v>
      </c>
      <c r="BK2393">
        <v>-1.7125179767608643</v>
      </c>
      <c r="BL2393">
        <v>-1.7658826112747192</v>
      </c>
      <c r="BM2393">
        <v>-1.8425390720367432</v>
      </c>
      <c r="BN2393">
        <v>-1.8672693967819214</v>
      </c>
      <c r="BO2393">
        <v>-1.8233954906463623</v>
      </c>
      <c r="BP2393">
        <v>-1.8637093305587769</v>
      </c>
      <c r="BQ2393">
        <v>-1.8946454524993896</v>
      </c>
      <c r="BR2393">
        <v>-1.8499579429626465</v>
      </c>
      <c r="BS2393">
        <v>-1.8007031679153442</v>
      </c>
      <c r="BT2393">
        <v>19.903362274169922</v>
      </c>
      <c r="BU2393">
        <v>66.887603759765625</v>
      </c>
      <c r="BV2393">
        <v>66.535743713378906</v>
      </c>
      <c r="BW2393">
        <v>65.956901550292969</v>
      </c>
      <c r="BX2393">
        <v>65.550155639648437</v>
      </c>
      <c r="BY2393">
        <v>65.384689331054687</v>
      </c>
      <c r="BZ2393">
        <v>20.139429092407227</v>
      </c>
      <c r="CA2393">
        <v>-0.16914993524551392</v>
      </c>
      <c r="CB2393">
        <v>-0.23511697351932526</v>
      </c>
      <c r="CC2393">
        <v>-0.14076326787471771</v>
      </c>
      <c r="CD2393">
        <v>-0.11520925164222717</v>
      </c>
      <c r="CE2393">
        <v>-0.37592199444770813</v>
      </c>
      <c r="CF2393">
        <v>-0.33956056833267212</v>
      </c>
      <c r="CG2393">
        <v>-0.34373509883880615</v>
      </c>
      <c r="CH2393">
        <v>-0.35753169655799866</v>
      </c>
      <c r="CI2393">
        <v>-0.36528605222702026</v>
      </c>
      <c r="CJ2393">
        <v>-0.41002517938613892</v>
      </c>
      <c r="CK2393">
        <v>-0.45190507173538208</v>
      </c>
      <c r="CL2393">
        <v>-0.47976654767990112</v>
      </c>
      <c r="CM2393">
        <v>-0.4120611846446991</v>
      </c>
      <c r="CN2393">
        <v>-0.41683974862098694</v>
      </c>
      <c r="CO2393">
        <v>-0.42283853888511658</v>
      </c>
      <c r="CP2393">
        <v>-0.36917543411254883</v>
      </c>
      <c r="CQ2393">
        <v>-0.33114787936210632</v>
      </c>
      <c r="CR2393">
        <v>21.742244720458984</v>
      </c>
      <c r="CS2393">
        <v>69.153861999511719</v>
      </c>
      <c r="CT2393">
        <v>68.789657592773438</v>
      </c>
      <c r="CU2393">
        <v>68.231193542480469</v>
      </c>
      <c r="CV2393">
        <v>67.847732543945312</v>
      </c>
      <c r="CW2393">
        <v>67.675422668457031</v>
      </c>
      <c r="CX2393">
        <v>22.023134231567383</v>
      </c>
      <c r="CY2393">
        <v>1.5098416805267334</v>
      </c>
      <c r="CZ2393">
        <v>1.4309248924255371</v>
      </c>
      <c r="DA2393">
        <v>1.4925415515899658</v>
      </c>
      <c r="DB2393">
        <v>1.4843227863311768</v>
      </c>
      <c r="DC2393">
        <v>1.2238515615463257</v>
      </c>
      <c r="DD2393">
        <v>1.054455041885376</v>
      </c>
      <c r="DE2393">
        <v>1.0413103103637695</v>
      </c>
      <c r="DF2393">
        <v>1.0061160326004028</v>
      </c>
      <c r="DG2393">
        <v>0.98194587230682373</v>
      </c>
      <c r="DH2393">
        <v>0.94583225250244141</v>
      </c>
      <c r="DI2393">
        <v>0.938728928565979</v>
      </c>
      <c r="DJ2393">
        <v>0.90773624181747437</v>
      </c>
      <c r="DK2393">
        <v>0.99927312135696411</v>
      </c>
      <c r="DL2393">
        <v>1.0300297737121582</v>
      </c>
      <c r="DM2393">
        <v>1.0489683151245117</v>
      </c>
      <c r="DN2393">
        <v>1.1116069555282593</v>
      </c>
      <c r="DO2393">
        <v>1.1384074687957764</v>
      </c>
      <c r="DP2393">
        <v>23.58112907409668</v>
      </c>
      <c r="DQ2393">
        <v>71.420120239257813</v>
      </c>
      <c r="DR2393">
        <v>71.0435791015625</v>
      </c>
      <c r="DS2393">
        <v>70.505477905273438</v>
      </c>
      <c r="DT2393">
        <v>70.145309448242188</v>
      </c>
      <c r="DU2393">
        <v>69.966148376464844</v>
      </c>
      <c r="DV2393">
        <v>23.906841278076172</v>
      </c>
      <c r="DW2393">
        <v>3.1888332366943359</v>
      </c>
      <c r="DX2393">
        <v>3.0969667434692383</v>
      </c>
      <c r="DY2393">
        <v>3.1258463859558105</v>
      </c>
      <c r="DZ2393">
        <v>3.0838549137115479</v>
      </c>
      <c r="EA2393">
        <v>2.8236253261566162</v>
      </c>
      <c r="EB2393">
        <v>3.0671920776367187</v>
      </c>
      <c r="EC2393">
        <v>3.0410959720611572</v>
      </c>
      <c r="ED2393">
        <v>2.9750068187713623</v>
      </c>
      <c r="EE2393">
        <v>2.9271347522735596</v>
      </c>
      <c r="EF2393">
        <v>2.9034750461578369</v>
      </c>
      <c r="EG2393">
        <v>2.9465835094451904</v>
      </c>
      <c r="EH2393">
        <v>2.9110698699951172</v>
      </c>
      <c r="EI2393">
        <v>3.0370156764984131</v>
      </c>
      <c r="EJ2393">
        <v>3.11907958984375</v>
      </c>
      <c r="EK2393">
        <v>3.1740238666534424</v>
      </c>
      <c r="EL2393">
        <v>3.2496216297149658</v>
      </c>
      <c r="EM2393">
        <v>3.2602119445800781</v>
      </c>
      <c r="EN2393">
        <v>26.236183166503906</v>
      </c>
      <c r="EO2393">
        <v>74.692230224609375</v>
      </c>
      <c r="EP2393">
        <v>74.297882080078125</v>
      </c>
      <c r="EQ2393">
        <v>73.789199829101563</v>
      </c>
      <c r="ER2393">
        <v>73.462638854980469</v>
      </c>
      <c r="ES2393">
        <v>73.273597717285156</v>
      </c>
      <c r="ET2393">
        <v>26.626613616943359</v>
      </c>
      <c r="EU2393">
        <v>5.6130304336547852</v>
      </c>
      <c r="EV2393">
        <v>5.5024666786193848</v>
      </c>
      <c r="EW2393">
        <v>5.4840788841247559</v>
      </c>
      <c r="EX2393">
        <v>5.3933253288269043</v>
      </c>
      <c r="EY2393">
        <v>5.1334443092346191</v>
      </c>
      <c r="EZ2393">
        <v>63.875724792480469</v>
      </c>
      <c r="FA2393">
        <v>63.123050689697266</v>
      </c>
      <c r="FB2393">
        <v>62.226390838623047</v>
      </c>
      <c r="FC2393">
        <v>61.272487640380859</v>
      </c>
      <c r="FD2393">
        <v>60.376510620117188</v>
      </c>
      <c r="FE2393">
        <v>59.814907073974609</v>
      </c>
      <c r="FF2393">
        <v>59.643383026123047</v>
      </c>
      <c r="FG2393">
        <v>60.056861877441406</v>
      </c>
      <c r="FH2393">
        <v>61.671108245849609</v>
      </c>
      <c r="FI2393">
        <v>65.352912902832031</v>
      </c>
      <c r="FJ2393">
        <v>69.6993408203125</v>
      </c>
      <c r="FK2393">
        <v>73.819511413574219</v>
      </c>
      <c r="FL2393">
        <v>77.633560180664063</v>
      </c>
      <c r="FM2393">
        <v>80.478431701660156</v>
      </c>
      <c r="FN2393">
        <v>81.886138916015625</v>
      </c>
      <c r="FO2393">
        <v>82.452728271484375</v>
      </c>
      <c r="FP2393">
        <v>82.534255981445313</v>
      </c>
      <c r="FQ2393">
        <v>81.005912780761719</v>
      </c>
      <c r="FR2393">
        <v>78.995063781738281</v>
      </c>
      <c r="FS2393">
        <v>76.211715698242188</v>
      </c>
      <c r="FT2393">
        <v>72.378364562988281</v>
      </c>
      <c r="FU2393">
        <v>69.074752807617188</v>
      </c>
      <c r="FV2393">
        <v>67.183433532714844</v>
      </c>
      <c r="FW2393">
        <v>65.703681945800781</v>
      </c>
      <c r="FX2393">
        <v>1131</v>
      </c>
      <c r="FY2393">
        <v>3.749273344874382E-2</v>
      </c>
      <c r="FZ2393">
        <v>1</v>
      </c>
    </row>
    <row r="2394" spans="1:182" x14ac:dyDescent="0.2">
      <c r="A2394" t="s">
        <v>245</v>
      </c>
      <c r="B2394" t="s">
        <v>252</v>
      </c>
      <c r="C2394" t="s">
        <v>218</v>
      </c>
      <c r="D2394" t="s">
        <v>40</v>
      </c>
      <c r="E2394">
        <v>2016</v>
      </c>
      <c r="F2394" t="s">
        <v>229</v>
      </c>
      <c r="G2394" t="s">
        <v>246</v>
      </c>
      <c r="H2394" t="s">
        <v>226</v>
      </c>
      <c r="I2394">
        <v>751.67</v>
      </c>
      <c r="L2394">
        <v>188.74635604478459</v>
      </c>
      <c r="M2394">
        <v>185.09343620109519</v>
      </c>
      <c r="N2394">
        <v>181.94071143167244</v>
      </c>
      <c r="O2394">
        <v>180.54633690371878</v>
      </c>
      <c r="P2394">
        <v>184.07188059747062</v>
      </c>
      <c r="Q2394">
        <v>192.74988843203775</v>
      </c>
      <c r="R2394">
        <v>205.34143384552431</v>
      </c>
      <c r="S2394">
        <v>212.33286472197165</v>
      </c>
      <c r="T2394">
        <v>217.14748228702561</v>
      </c>
      <c r="U2394">
        <v>221.72322762923258</v>
      </c>
      <c r="V2394">
        <v>229.00893466674302</v>
      </c>
      <c r="W2394">
        <v>232.62038409731321</v>
      </c>
      <c r="X2394">
        <v>233.60828913822363</v>
      </c>
      <c r="Y2394">
        <v>236.20702598565919</v>
      </c>
      <c r="Z2394">
        <v>236.86068853559667</v>
      </c>
      <c r="AA2394">
        <v>237.04975345511033</v>
      </c>
      <c r="AB2394">
        <v>236.61762111016159</v>
      </c>
      <c r="AC2394">
        <v>233.4488158070688</v>
      </c>
      <c r="AD2394">
        <v>231.62158682689295</v>
      </c>
      <c r="AE2394">
        <v>231.89683322392708</v>
      </c>
      <c r="AF2394">
        <v>228.75741546990483</v>
      </c>
      <c r="AG2394">
        <v>218.02209300371288</v>
      </c>
      <c r="AH2394">
        <v>206.0632772998367</v>
      </c>
      <c r="AI2394">
        <v>196.32771185634527</v>
      </c>
      <c r="AJ2394">
        <v>-3.7463133335113525</v>
      </c>
      <c r="AK2394">
        <v>-3.7285661697387695</v>
      </c>
      <c r="AL2394">
        <v>-3.6900701522827148</v>
      </c>
      <c r="AM2394">
        <v>-3.6577069759368896</v>
      </c>
      <c r="AN2394">
        <v>-3.7235252857208252</v>
      </c>
      <c r="AO2394">
        <v>-3.8503937721252441</v>
      </c>
      <c r="AP2394">
        <v>-3.870603084564209</v>
      </c>
      <c r="AQ2394">
        <v>-3.8611381053924561</v>
      </c>
      <c r="AR2394">
        <v>-3.9527592658996582</v>
      </c>
      <c r="AS2394">
        <v>-4.0197010040283203</v>
      </c>
      <c r="AT2394">
        <v>-3.9879724979400635</v>
      </c>
      <c r="AU2394">
        <v>-3.9225075244903564</v>
      </c>
      <c r="AV2394">
        <v>17.248308181762695</v>
      </c>
      <c r="AW2394">
        <v>63.615489959716797</v>
      </c>
      <c r="AX2394">
        <v>63.281436920166016</v>
      </c>
      <c r="AY2394">
        <v>62.673187255859375</v>
      </c>
      <c r="AZ2394">
        <v>62.232826232910156</v>
      </c>
      <c r="BA2394">
        <v>62.077239990234375</v>
      </c>
      <c r="BB2394">
        <v>17.419654846191406</v>
      </c>
      <c r="BC2394">
        <v>-2.5933470726013184</v>
      </c>
      <c r="BD2394">
        <v>-2.6406166553497314</v>
      </c>
      <c r="BE2394">
        <v>-2.4989960193634033</v>
      </c>
      <c r="BF2394">
        <v>-2.4246795177459717</v>
      </c>
      <c r="BG2394">
        <v>-2.6857409477233887</v>
      </c>
      <c r="BH2394">
        <v>-1.7335761785507202</v>
      </c>
      <c r="BI2394">
        <v>-1.7287805080413818</v>
      </c>
      <c r="BJ2394">
        <v>-1.7211793661117554</v>
      </c>
      <c r="BK2394">
        <v>-1.7125179767608643</v>
      </c>
      <c r="BL2394">
        <v>-1.7658826112747192</v>
      </c>
      <c r="BM2394">
        <v>-1.8425390720367432</v>
      </c>
      <c r="BN2394">
        <v>-1.8672693967819214</v>
      </c>
      <c r="BO2394">
        <v>-1.8233954906463623</v>
      </c>
      <c r="BP2394">
        <v>-1.8637093305587769</v>
      </c>
      <c r="BQ2394">
        <v>-1.8946454524993896</v>
      </c>
      <c r="BR2394">
        <v>-1.8499579429626465</v>
      </c>
      <c r="BS2394">
        <v>-1.8007031679153442</v>
      </c>
      <c r="BT2394">
        <v>19.903362274169922</v>
      </c>
      <c r="BU2394">
        <v>66.887603759765625</v>
      </c>
      <c r="BV2394">
        <v>66.535743713378906</v>
      </c>
      <c r="BW2394">
        <v>65.956901550292969</v>
      </c>
      <c r="BX2394">
        <v>65.550155639648437</v>
      </c>
      <c r="BY2394">
        <v>65.384689331054687</v>
      </c>
      <c r="BZ2394">
        <v>20.139429092407227</v>
      </c>
      <c r="CA2394">
        <v>-0.16914993524551392</v>
      </c>
      <c r="CB2394">
        <v>-0.23511697351932526</v>
      </c>
      <c r="CC2394">
        <v>-0.14076326787471771</v>
      </c>
      <c r="CD2394">
        <v>-0.11520925164222717</v>
      </c>
      <c r="CE2394">
        <v>-0.37592199444770813</v>
      </c>
      <c r="CF2394">
        <v>-0.33956056833267212</v>
      </c>
      <c r="CG2394">
        <v>-0.34373509883880615</v>
      </c>
      <c r="CH2394">
        <v>-0.35753169655799866</v>
      </c>
      <c r="CI2394">
        <v>-0.36528605222702026</v>
      </c>
      <c r="CJ2394">
        <v>-0.41002517938613892</v>
      </c>
      <c r="CK2394">
        <v>-0.45190507173538208</v>
      </c>
      <c r="CL2394">
        <v>-0.47976654767990112</v>
      </c>
      <c r="CM2394">
        <v>-0.4120611846446991</v>
      </c>
      <c r="CN2394">
        <v>-0.41683974862098694</v>
      </c>
      <c r="CO2394">
        <v>-0.42283853888511658</v>
      </c>
      <c r="CP2394">
        <v>-0.36917543411254883</v>
      </c>
      <c r="CQ2394">
        <v>-0.33114787936210632</v>
      </c>
      <c r="CR2394">
        <v>21.742244720458984</v>
      </c>
      <c r="CS2394">
        <v>69.153861999511719</v>
      </c>
      <c r="CT2394">
        <v>68.789657592773438</v>
      </c>
      <c r="CU2394">
        <v>68.231193542480469</v>
      </c>
      <c r="CV2394">
        <v>67.847732543945312</v>
      </c>
      <c r="CW2394">
        <v>67.675422668457031</v>
      </c>
      <c r="CX2394">
        <v>22.023134231567383</v>
      </c>
      <c r="CY2394">
        <v>1.5098416805267334</v>
      </c>
      <c r="CZ2394">
        <v>1.4309248924255371</v>
      </c>
      <c r="DA2394">
        <v>1.4925415515899658</v>
      </c>
      <c r="DB2394">
        <v>1.4843227863311768</v>
      </c>
      <c r="DC2394">
        <v>1.2238515615463257</v>
      </c>
      <c r="DD2394">
        <v>1.054455041885376</v>
      </c>
      <c r="DE2394">
        <v>1.0413103103637695</v>
      </c>
      <c r="DF2394">
        <v>1.0061160326004028</v>
      </c>
      <c r="DG2394">
        <v>0.98194587230682373</v>
      </c>
      <c r="DH2394">
        <v>0.94583225250244141</v>
      </c>
      <c r="DI2394">
        <v>0.938728928565979</v>
      </c>
      <c r="DJ2394">
        <v>0.90773624181747437</v>
      </c>
      <c r="DK2394">
        <v>0.99927312135696411</v>
      </c>
      <c r="DL2394">
        <v>1.0300297737121582</v>
      </c>
      <c r="DM2394">
        <v>1.0489683151245117</v>
      </c>
      <c r="DN2394">
        <v>1.1116069555282593</v>
      </c>
      <c r="DO2394">
        <v>1.1384074687957764</v>
      </c>
      <c r="DP2394">
        <v>23.58112907409668</v>
      </c>
      <c r="DQ2394">
        <v>71.420120239257813</v>
      </c>
      <c r="DR2394">
        <v>71.0435791015625</v>
      </c>
      <c r="DS2394">
        <v>70.505477905273438</v>
      </c>
      <c r="DT2394">
        <v>70.145309448242188</v>
      </c>
      <c r="DU2394">
        <v>69.966148376464844</v>
      </c>
      <c r="DV2394">
        <v>23.906841278076172</v>
      </c>
      <c r="DW2394">
        <v>3.1888332366943359</v>
      </c>
      <c r="DX2394">
        <v>3.0969667434692383</v>
      </c>
      <c r="DY2394">
        <v>3.1258463859558105</v>
      </c>
      <c r="DZ2394">
        <v>3.0838549137115479</v>
      </c>
      <c r="EA2394">
        <v>2.8236253261566162</v>
      </c>
      <c r="EB2394">
        <v>3.0671920776367187</v>
      </c>
      <c r="EC2394">
        <v>3.0410959720611572</v>
      </c>
      <c r="ED2394">
        <v>2.9750068187713623</v>
      </c>
      <c r="EE2394">
        <v>2.9271347522735596</v>
      </c>
      <c r="EF2394">
        <v>2.9034750461578369</v>
      </c>
      <c r="EG2394">
        <v>2.9465835094451904</v>
      </c>
      <c r="EH2394">
        <v>2.9110698699951172</v>
      </c>
      <c r="EI2394">
        <v>3.0370156764984131</v>
      </c>
      <c r="EJ2394">
        <v>3.11907958984375</v>
      </c>
      <c r="EK2394">
        <v>3.1740238666534424</v>
      </c>
      <c r="EL2394">
        <v>3.2496216297149658</v>
      </c>
      <c r="EM2394">
        <v>3.2602119445800781</v>
      </c>
      <c r="EN2394">
        <v>26.236183166503906</v>
      </c>
      <c r="EO2394">
        <v>74.692230224609375</v>
      </c>
      <c r="EP2394">
        <v>74.297882080078125</v>
      </c>
      <c r="EQ2394">
        <v>73.789199829101563</v>
      </c>
      <c r="ER2394">
        <v>73.462638854980469</v>
      </c>
      <c r="ES2394">
        <v>73.273597717285156</v>
      </c>
      <c r="ET2394">
        <v>26.626613616943359</v>
      </c>
      <c r="EU2394">
        <v>5.6130304336547852</v>
      </c>
      <c r="EV2394">
        <v>5.5024666786193848</v>
      </c>
      <c r="EW2394">
        <v>5.4840788841247559</v>
      </c>
      <c r="EX2394">
        <v>5.3933253288269043</v>
      </c>
      <c r="EY2394">
        <v>5.1334443092346191</v>
      </c>
      <c r="EZ2394">
        <v>63.875724792480469</v>
      </c>
      <c r="FA2394">
        <v>63.123050689697266</v>
      </c>
      <c r="FB2394">
        <v>62.226390838623047</v>
      </c>
      <c r="FC2394">
        <v>61.272487640380859</v>
      </c>
      <c r="FD2394">
        <v>60.376510620117188</v>
      </c>
      <c r="FE2394">
        <v>59.814907073974609</v>
      </c>
      <c r="FF2394">
        <v>59.643383026123047</v>
      </c>
      <c r="FG2394">
        <v>60.056861877441406</v>
      </c>
      <c r="FH2394">
        <v>61.671108245849609</v>
      </c>
      <c r="FI2394">
        <v>65.352912902832031</v>
      </c>
      <c r="FJ2394">
        <v>69.6993408203125</v>
      </c>
      <c r="FK2394">
        <v>73.819511413574219</v>
      </c>
      <c r="FL2394">
        <v>77.633560180664063</v>
      </c>
      <c r="FM2394">
        <v>80.478431701660156</v>
      </c>
      <c r="FN2394">
        <v>81.886138916015625</v>
      </c>
      <c r="FO2394">
        <v>82.452728271484375</v>
      </c>
      <c r="FP2394">
        <v>82.534255981445313</v>
      </c>
      <c r="FQ2394">
        <v>81.005912780761719</v>
      </c>
      <c r="FR2394">
        <v>78.995063781738281</v>
      </c>
      <c r="FS2394">
        <v>76.211715698242188</v>
      </c>
      <c r="FT2394">
        <v>72.378364562988281</v>
      </c>
      <c r="FU2394">
        <v>69.074752807617188</v>
      </c>
      <c r="FV2394">
        <v>67.183433532714844</v>
      </c>
      <c r="FW2394">
        <v>65.703681945800781</v>
      </c>
      <c r="FX2394">
        <v>1131</v>
      </c>
      <c r="FY2394">
        <v>3.749273344874382E-2</v>
      </c>
      <c r="FZ2394">
        <v>1</v>
      </c>
    </row>
    <row r="2395" spans="1:182" x14ac:dyDescent="0.2">
      <c r="A2395" t="s">
        <v>245</v>
      </c>
      <c r="B2395" t="s">
        <v>252</v>
      </c>
      <c r="C2395" t="s">
        <v>218</v>
      </c>
      <c r="D2395" t="s">
        <v>40</v>
      </c>
      <c r="E2395">
        <v>2017</v>
      </c>
      <c r="F2395" t="s">
        <v>229</v>
      </c>
      <c r="G2395" t="s">
        <v>246</v>
      </c>
      <c r="H2395" t="s">
        <v>226</v>
      </c>
      <c r="I2395">
        <v>751.67</v>
      </c>
      <c r="L2395">
        <v>188.74635604478459</v>
      </c>
      <c r="M2395">
        <v>185.09343620109519</v>
      </c>
      <c r="N2395">
        <v>181.94071143167244</v>
      </c>
      <c r="O2395">
        <v>180.54633690371878</v>
      </c>
      <c r="P2395">
        <v>184.07188059747062</v>
      </c>
      <c r="Q2395">
        <v>192.74988843203775</v>
      </c>
      <c r="R2395">
        <v>205.34143384552431</v>
      </c>
      <c r="S2395">
        <v>212.33286472197165</v>
      </c>
      <c r="T2395">
        <v>217.14748228702561</v>
      </c>
      <c r="U2395">
        <v>221.72322762923258</v>
      </c>
      <c r="V2395">
        <v>229.00893466674302</v>
      </c>
      <c r="W2395">
        <v>232.62038409731321</v>
      </c>
      <c r="X2395">
        <v>233.60828913822363</v>
      </c>
      <c r="Y2395">
        <v>236.20702598565919</v>
      </c>
      <c r="Z2395">
        <v>236.86068853559667</v>
      </c>
      <c r="AA2395">
        <v>237.04975345511033</v>
      </c>
      <c r="AB2395">
        <v>236.61762111016159</v>
      </c>
      <c r="AC2395">
        <v>233.4488158070688</v>
      </c>
      <c r="AD2395">
        <v>231.62158682689295</v>
      </c>
      <c r="AE2395">
        <v>231.89683322392708</v>
      </c>
      <c r="AF2395">
        <v>228.75741546990483</v>
      </c>
      <c r="AG2395">
        <v>218.02209300371288</v>
      </c>
      <c r="AH2395">
        <v>206.0632772998367</v>
      </c>
      <c r="AI2395">
        <v>196.32771185634527</v>
      </c>
      <c r="AJ2395">
        <v>-3.7463133335113525</v>
      </c>
      <c r="AK2395">
        <v>-3.7285661697387695</v>
      </c>
      <c r="AL2395">
        <v>-3.6900701522827148</v>
      </c>
      <c r="AM2395">
        <v>-3.6577069759368896</v>
      </c>
      <c r="AN2395">
        <v>-3.7235252857208252</v>
      </c>
      <c r="AO2395">
        <v>-3.8503937721252441</v>
      </c>
      <c r="AP2395">
        <v>-3.870603084564209</v>
      </c>
      <c r="AQ2395">
        <v>-3.8611381053924561</v>
      </c>
      <c r="AR2395">
        <v>-3.9527592658996582</v>
      </c>
      <c r="AS2395">
        <v>-4.0197010040283203</v>
      </c>
      <c r="AT2395">
        <v>-3.9879724979400635</v>
      </c>
      <c r="AU2395">
        <v>-3.9225075244903564</v>
      </c>
      <c r="AV2395">
        <v>17.248308181762695</v>
      </c>
      <c r="AW2395">
        <v>63.615489959716797</v>
      </c>
      <c r="AX2395">
        <v>63.281436920166016</v>
      </c>
      <c r="AY2395">
        <v>62.673187255859375</v>
      </c>
      <c r="AZ2395">
        <v>62.232826232910156</v>
      </c>
      <c r="BA2395">
        <v>62.077239990234375</v>
      </c>
      <c r="BB2395">
        <v>17.419654846191406</v>
      </c>
      <c r="BC2395">
        <v>-2.5933470726013184</v>
      </c>
      <c r="BD2395">
        <v>-2.6406166553497314</v>
      </c>
      <c r="BE2395">
        <v>-2.4989960193634033</v>
      </c>
      <c r="BF2395">
        <v>-2.4246795177459717</v>
      </c>
      <c r="BG2395">
        <v>-2.6857409477233887</v>
      </c>
      <c r="BH2395">
        <v>-1.7335761785507202</v>
      </c>
      <c r="BI2395">
        <v>-1.7287805080413818</v>
      </c>
      <c r="BJ2395">
        <v>-1.7211793661117554</v>
      </c>
      <c r="BK2395">
        <v>-1.7125179767608643</v>
      </c>
      <c r="BL2395">
        <v>-1.7658826112747192</v>
      </c>
      <c r="BM2395">
        <v>-1.8425390720367432</v>
      </c>
      <c r="BN2395">
        <v>-1.8672693967819214</v>
      </c>
      <c r="BO2395">
        <v>-1.8233954906463623</v>
      </c>
      <c r="BP2395">
        <v>-1.8637093305587769</v>
      </c>
      <c r="BQ2395">
        <v>-1.8946454524993896</v>
      </c>
      <c r="BR2395">
        <v>-1.8499579429626465</v>
      </c>
      <c r="BS2395">
        <v>-1.8007031679153442</v>
      </c>
      <c r="BT2395">
        <v>19.903362274169922</v>
      </c>
      <c r="BU2395">
        <v>66.887603759765625</v>
      </c>
      <c r="BV2395">
        <v>66.535743713378906</v>
      </c>
      <c r="BW2395">
        <v>65.956901550292969</v>
      </c>
      <c r="BX2395">
        <v>65.550155639648437</v>
      </c>
      <c r="BY2395">
        <v>65.384689331054687</v>
      </c>
      <c r="BZ2395">
        <v>20.139429092407227</v>
      </c>
      <c r="CA2395">
        <v>-0.16914993524551392</v>
      </c>
      <c r="CB2395">
        <v>-0.23511697351932526</v>
      </c>
      <c r="CC2395">
        <v>-0.14076326787471771</v>
      </c>
      <c r="CD2395">
        <v>-0.11520925164222717</v>
      </c>
      <c r="CE2395">
        <v>-0.37592199444770813</v>
      </c>
      <c r="CF2395">
        <v>-0.33956056833267212</v>
      </c>
      <c r="CG2395">
        <v>-0.34373509883880615</v>
      </c>
      <c r="CH2395">
        <v>-0.35753169655799866</v>
      </c>
      <c r="CI2395">
        <v>-0.36528605222702026</v>
      </c>
      <c r="CJ2395">
        <v>-0.41002517938613892</v>
      </c>
      <c r="CK2395">
        <v>-0.45190507173538208</v>
      </c>
      <c r="CL2395">
        <v>-0.47976654767990112</v>
      </c>
      <c r="CM2395">
        <v>-0.4120611846446991</v>
      </c>
      <c r="CN2395">
        <v>-0.41683974862098694</v>
      </c>
      <c r="CO2395">
        <v>-0.42283853888511658</v>
      </c>
      <c r="CP2395">
        <v>-0.36917543411254883</v>
      </c>
      <c r="CQ2395">
        <v>-0.33114787936210632</v>
      </c>
      <c r="CR2395">
        <v>21.742244720458984</v>
      </c>
      <c r="CS2395">
        <v>69.153861999511719</v>
      </c>
      <c r="CT2395">
        <v>68.789657592773438</v>
      </c>
      <c r="CU2395">
        <v>68.231193542480469</v>
      </c>
      <c r="CV2395">
        <v>67.847732543945312</v>
      </c>
      <c r="CW2395">
        <v>67.675422668457031</v>
      </c>
      <c r="CX2395">
        <v>22.023134231567383</v>
      </c>
      <c r="CY2395">
        <v>1.5098416805267334</v>
      </c>
      <c r="CZ2395">
        <v>1.4309248924255371</v>
      </c>
      <c r="DA2395">
        <v>1.4925415515899658</v>
      </c>
      <c r="DB2395">
        <v>1.4843227863311768</v>
      </c>
      <c r="DC2395">
        <v>1.2238515615463257</v>
      </c>
      <c r="DD2395">
        <v>1.054455041885376</v>
      </c>
      <c r="DE2395">
        <v>1.0413103103637695</v>
      </c>
      <c r="DF2395">
        <v>1.0061160326004028</v>
      </c>
      <c r="DG2395">
        <v>0.98194587230682373</v>
      </c>
      <c r="DH2395">
        <v>0.94583225250244141</v>
      </c>
      <c r="DI2395">
        <v>0.938728928565979</v>
      </c>
      <c r="DJ2395">
        <v>0.90773624181747437</v>
      </c>
      <c r="DK2395">
        <v>0.99927312135696411</v>
      </c>
      <c r="DL2395">
        <v>1.0300297737121582</v>
      </c>
      <c r="DM2395">
        <v>1.0489683151245117</v>
      </c>
      <c r="DN2395">
        <v>1.1116069555282593</v>
      </c>
      <c r="DO2395">
        <v>1.1384074687957764</v>
      </c>
      <c r="DP2395">
        <v>23.58112907409668</v>
      </c>
      <c r="DQ2395">
        <v>71.420120239257813</v>
      </c>
      <c r="DR2395">
        <v>71.0435791015625</v>
      </c>
      <c r="DS2395">
        <v>70.505477905273438</v>
      </c>
      <c r="DT2395">
        <v>70.145309448242188</v>
      </c>
      <c r="DU2395">
        <v>69.966148376464844</v>
      </c>
      <c r="DV2395">
        <v>23.906841278076172</v>
      </c>
      <c r="DW2395">
        <v>3.1888332366943359</v>
      </c>
      <c r="DX2395">
        <v>3.0969667434692383</v>
      </c>
      <c r="DY2395">
        <v>3.1258463859558105</v>
      </c>
      <c r="DZ2395">
        <v>3.0838549137115479</v>
      </c>
      <c r="EA2395">
        <v>2.8236253261566162</v>
      </c>
      <c r="EB2395">
        <v>3.0671920776367187</v>
      </c>
      <c r="EC2395">
        <v>3.0410959720611572</v>
      </c>
      <c r="ED2395">
        <v>2.9750068187713623</v>
      </c>
      <c r="EE2395">
        <v>2.9271347522735596</v>
      </c>
      <c r="EF2395">
        <v>2.9034750461578369</v>
      </c>
      <c r="EG2395">
        <v>2.9465835094451904</v>
      </c>
      <c r="EH2395">
        <v>2.9110698699951172</v>
      </c>
      <c r="EI2395">
        <v>3.0370156764984131</v>
      </c>
      <c r="EJ2395">
        <v>3.11907958984375</v>
      </c>
      <c r="EK2395">
        <v>3.1740238666534424</v>
      </c>
      <c r="EL2395">
        <v>3.2496216297149658</v>
      </c>
      <c r="EM2395">
        <v>3.2602119445800781</v>
      </c>
      <c r="EN2395">
        <v>26.236183166503906</v>
      </c>
      <c r="EO2395">
        <v>74.692230224609375</v>
      </c>
      <c r="EP2395">
        <v>74.297882080078125</v>
      </c>
      <c r="EQ2395">
        <v>73.789199829101563</v>
      </c>
      <c r="ER2395">
        <v>73.462638854980469</v>
      </c>
      <c r="ES2395">
        <v>73.273597717285156</v>
      </c>
      <c r="ET2395">
        <v>26.626613616943359</v>
      </c>
      <c r="EU2395">
        <v>5.6130304336547852</v>
      </c>
      <c r="EV2395">
        <v>5.5024666786193848</v>
      </c>
      <c r="EW2395">
        <v>5.4840788841247559</v>
      </c>
      <c r="EX2395">
        <v>5.3933253288269043</v>
      </c>
      <c r="EY2395">
        <v>5.1334443092346191</v>
      </c>
      <c r="EZ2395">
        <v>63.875724792480469</v>
      </c>
      <c r="FA2395">
        <v>63.123050689697266</v>
      </c>
      <c r="FB2395">
        <v>62.226390838623047</v>
      </c>
      <c r="FC2395">
        <v>61.272487640380859</v>
      </c>
      <c r="FD2395">
        <v>60.376510620117188</v>
      </c>
      <c r="FE2395">
        <v>59.814907073974609</v>
      </c>
      <c r="FF2395">
        <v>59.643383026123047</v>
      </c>
      <c r="FG2395">
        <v>60.056861877441406</v>
      </c>
      <c r="FH2395">
        <v>61.671108245849609</v>
      </c>
      <c r="FI2395">
        <v>65.352912902832031</v>
      </c>
      <c r="FJ2395">
        <v>69.6993408203125</v>
      </c>
      <c r="FK2395">
        <v>73.819511413574219</v>
      </c>
      <c r="FL2395">
        <v>77.633560180664063</v>
      </c>
      <c r="FM2395">
        <v>80.478431701660156</v>
      </c>
      <c r="FN2395">
        <v>81.886138916015625</v>
      </c>
      <c r="FO2395">
        <v>82.452728271484375</v>
      </c>
      <c r="FP2395">
        <v>82.534255981445313</v>
      </c>
      <c r="FQ2395">
        <v>81.005912780761719</v>
      </c>
      <c r="FR2395">
        <v>78.995063781738281</v>
      </c>
      <c r="FS2395">
        <v>76.211715698242188</v>
      </c>
      <c r="FT2395">
        <v>72.378364562988281</v>
      </c>
      <c r="FU2395">
        <v>69.074752807617188</v>
      </c>
      <c r="FV2395">
        <v>67.183433532714844</v>
      </c>
      <c r="FW2395">
        <v>65.703681945800781</v>
      </c>
      <c r="FX2395">
        <v>1131</v>
      </c>
      <c r="FY2395">
        <v>3.749273344874382E-2</v>
      </c>
      <c r="FZ2395">
        <v>1</v>
      </c>
    </row>
    <row r="2396" spans="1:182" x14ac:dyDescent="0.2">
      <c r="A2396" t="s">
        <v>245</v>
      </c>
      <c r="B2396" t="s">
        <v>252</v>
      </c>
      <c r="C2396" t="s">
        <v>218</v>
      </c>
      <c r="D2396" t="s">
        <v>41</v>
      </c>
      <c r="E2396">
        <v>2015</v>
      </c>
      <c r="F2396" t="s">
        <v>229</v>
      </c>
      <c r="G2396" t="s">
        <v>246</v>
      </c>
      <c r="H2396" t="s">
        <v>226</v>
      </c>
      <c r="I2396">
        <v>751.67</v>
      </c>
      <c r="L2396">
        <v>194.29250570846568</v>
      </c>
      <c r="M2396">
        <v>190.20663079946971</v>
      </c>
      <c r="N2396">
        <v>186.7328659515893</v>
      </c>
      <c r="O2396">
        <v>185.11880359205225</v>
      </c>
      <c r="P2396">
        <v>188.57518135124542</v>
      </c>
      <c r="Q2396">
        <v>196.73599858080993</v>
      </c>
      <c r="R2396">
        <v>208.8162167850075</v>
      </c>
      <c r="S2396">
        <v>216.00559473150392</v>
      </c>
      <c r="T2396">
        <v>222.20586967879242</v>
      </c>
      <c r="U2396">
        <v>228.55077095445222</v>
      </c>
      <c r="V2396">
        <v>237.49119402274718</v>
      </c>
      <c r="W2396">
        <v>241.29522199952359</v>
      </c>
      <c r="X2396">
        <v>240.65757102153242</v>
      </c>
      <c r="Y2396">
        <v>242.36925113691845</v>
      </c>
      <c r="Z2396">
        <v>243.83104544610592</v>
      </c>
      <c r="AA2396">
        <v>243.7549591566214</v>
      </c>
      <c r="AB2396">
        <v>243.91953550797848</v>
      </c>
      <c r="AC2396">
        <v>241.38510742605229</v>
      </c>
      <c r="AD2396">
        <v>240.5264257023868</v>
      </c>
      <c r="AE2396">
        <v>241.61700036268815</v>
      </c>
      <c r="AF2396">
        <v>238.1254548127225</v>
      </c>
      <c r="AG2396">
        <v>225.7700875786997</v>
      </c>
      <c r="AH2396">
        <v>212.92347059253134</v>
      </c>
      <c r="AI2396">
        <v>202.69693576175482</v>
      </c>
      <c r="AJ2396">
        <v>-3.7957494258880615</v>
      </c>
      <c r="AK2396">
        <v>-3.7563350200653076</v>
      </c>
      <c r="AL2396">
        <v>-3.7192306518554687</v>
      </c>
      <c r="AM2396">
        <v>-3.6903572082519531</v>
      </c>
      <c r="AN2396">
        <v>-3.7583649158477783</v>
      </c>
      <c r="AO2396">
        <v>-3.8885276317596436</v>
      </c>
      <c r="AP2396">
        <v>-3.9168798923492432</v>
      </c>
      <c r="AQ2396">
        <v>-3.9081261157989502</v>
      </c>
      <c r="AR2396">
        <v>-4.0096015930175781</v>
      </c>
      <c r="AS2396">
        <v>-4.1000232696533203</v>
      </c>
      <c r="AT2396">
        <v>-4.1135048866271973</v>
      </c>
      <c r="AU2396">
        <v>-4.0706367492675781</v>
      </c>
      <c r="AV2396">
        <v>15.486769676208496</v>
      </c>
      <c r="AW2396">
        <v>63.615959167480469</v>
      </c>
      <c r="AX2396">
        <v>63.436374664306641</v>
      </c>
      <c r="AY2396">
        <v>62.666366577148438</v>
      </c>
      <c r="AZ2396">
        <v>62.485511779785156</v>
      </c>
      <c r="BA2396">
        <v>62.784442901611328</v>
      </c>
      <c r="BB2396">
        <v>16.242427825927734</v>
      </c>
      <c r="BC2396">
        <v>-3.2472438812255859</v>
      </c>
      <c r="BD2396">
        <v>-3.3418500423431396</v>
      </c>
      <c r="BE2396">
        <v>-3.2131834030151367</v>
      </c>
      <c r="BF2396">
        <v>-3.2262258529663086</v>
      </c>
      <c r="BG2396">
        <v>-3.597393274307251</v>
      </c>
      <c r="BH2396">
        <v>-1.8089065551757812</v>
      </c>
      <c r="BI2396">
        <v>-1.7920708656311035</v>
      </c>
      <c r="BJ2396">
        <v>-1.7838715314865112</v>
      </c>
      <c r="BK2396">
        <v>-1.7794826030731201</v>
      </c>
      <c r="BL2396">
        <v>-1.8334486484527588</v>
      </c>
      <c r="BM2396">
        <v>-1.914831280708313</v>
      </c>
      <c r="BN2396">
        <v>-1.9412546157836914</v>
      </c>
      <c r="BO2396">
        <v>-1.8984106779098511</v>
      </c>
      <c r="BP2396">
        <v>-1.9447685480117798</v>
      </c>
      <c r="BQ2396">
        <v>-1.9896533489227295</v>
      </c>
      <c r="BR2396">
        <v>-1.9708236455917358</v>
      </c>
      <c r="BS2396">
        <v>-1.9474818706512451</v>
      </c>
      <c r="BT2396">
        <v>18.11915397644043</v>
      </c>
      <c r="BU2396">
        <v>67.068763732910156</v>
      </c>
      <c r="BV2396">
        <v>66.873542785644531</v>
      </c>
      <c r="BW2396">
        <v>66.138267517089844</v>
      </c>
      <c r="BX2396">
        <v>66.003097534179688</v>
      </c>
      <c r="BY2396">
        <v>66.30810546875</v>
      </c>
      <c r="BZ2396">
        <v>18.960264205932617</v>
      </c>
      <c r="CA2396">
        <v>-0.94232618808746338</v>
      </c>
      <c r="CB2396">
        <v>-1.0420067310333252</v>
      </c>
      <c r="CC2396">
        <v>-0.97746545076370239</v>
      </c>
      <c r="CD2396">
        <v>-1.0535212755203247</v>
      </c>
      <c r="CE2396">
        <v>-1.4083694219589233</v>
      </c>
      <c r="CF2396">
        <v>-0.43282514810562134</v>
      </c>
      <c r="CG2396">
        <v>-0.43162751197814941</v>
      </c>
      <c r="CH2396">
        <v>-0.44344764947891235</v>
      </c>
      <c r="CI2396">
        <v>-0.45601662993431091</v>
      </c>
      <c r="CJ2396">
        <v>-0.50025755167007446</v>
      </c>
      <c r="CK2396">
        <v>-0.5478551983833313</v>
      </c>
      <c r="CL2396">
        <v>-0.57294249534606934</v>
      </c>
      <c r="CM2396">
        <v>-0.50648790597915649</v>
      </c>
      <c r="CN2396">
        <v>-0.51467132568359375</v>
      </c>
      <c r="CO2396">
        <v>-0.52801758050918579</v>
      </c>
      <c r="CP2396">
        <v>-0.48680907487869263</v>
      </c>
      <c r="CQ2396">
        <v>-0.47699135541915894</v>
      </c>
      <c r="CR2396">
        <v>19.942333221435547</v>
      </c>
      <c r="CS2396">
        <v>69.460166931152344</v>
      </c>
      <c r="CT2396">
        <v>69.254119873046875</v>
      </c>
      <c r="CU2396">
        <v>68.542892456054687</v>
      </c>
      <c r="CV2396">
        <v>68.439361572265625</v>
      </c>
      <c r="CW2396">
        <v>68.748588562011719</v>
      </c>
      <c r="CX2396">
        <v>20.842630386352539</v>
      </c>
      <c r="CY2396">
        <v>0.65405267477035522</v>
      </c>
      <c r="CZ2396">
        <v>0.55085760354995728</v>
      </c>
      <c r="DA2396">
        <v>0.57098603248596191</v>
      </c>
      <c r="DB2396">
        <v>0.45128738880157471</v>
      </c>
      <c r="DC2396">
        <v>0.1077418252825737</v>
      </c>
      <c r="DD2396">
        <v>0.94325625896453857</v>
      </c>
      <c r="DE2396">
        <v>0.92881590127944946</v>
      </c>
      <c r="DF2396">
        <v>0.89697617292404175</v>
      </c>
      <c r="DG2396">
        <v>0.86744934320449829</v>
      </c>
      <c r="DH2396">
        <v>0.83293360471725464</v>
      </c>
      <c r="DI2396">
        <v>0.81912088394165039</v>
      </c>
      <c r="DJ2396">
        <v>0.79536956548690796</v>
      </c>
      <c r="DK2396">
        <v>0.88543486595153809</v>
      </c>
      <c r="DL2396">
        <v>0.91542589664459229</v>
      </c>
      <c r="DM2396">
        <v>0.93361812829971313</v>
      </c>
      <c r="DN2396">
        <v>0.99720543622970581</v>
      </c>
      <c r="DO2396">
        <v>0.99349915981292725</v>
      </c>
      <c r="DP2396">
        <v>21.765514373779297</v>
      </c>
      <c r="DQ2396">
        <v>71.851570129394531</v>
      </c>
      <c r="DR2396">
        <v>71.634696960449219</v>
      </c>
      <c r="DS2396">
        <v>70.947525024414063</v>
      </c>
      <c r="DT2396">
        <v>70.875625610351563</v>
      </c>
      <c r="DU2396">
        <v>71.189071655273438</v>
      </c>
      <c r="DV2396">
        <v>22.724996566772461</v>
      </c>
      <c r="DW2396">
        <v>2.2504315376281738</v>
      </c>
      <c r="DX2396">
        <v>2.1437220573425293</v>
      </c>
      <c r="DY2396">
        <v>2.1194374561309814</v>
      </c>
      <c r="DZ2396">
        <v>1.9560960531234741</v>
      </c>
      <c r="EA2396">
        <v>1.6238530874252319</v>
      </c>
      <c r="EB2396">
        <v>2.9300992488861084</v>
      </c>
      <c r="EC2396">
        <v>2.8930799961090088</v>
      </c>
      <c r="ED2396">
        <v>2.8323352336883545</v>
      </c>
      <c r="EE2396">
        <v>2.7783238887786865</v>
      </c>
      <c r="EF2396">
        <v>2.7578499317169189</v>
      </c>
      <c r="EG2396">
        <v>2.7928171157836914</v>
      </c>
      <c r="EH2396">
        <v>2.7709949016571045</v>
      </c>
      <c r="EI2396">
        <v>2.8951501846313477</v>
      </c>
      <c r="EJ2396">
        <v>2.9802591800689697</v>
      </c>
      <c r="EK2396">
        <v>3.0439879894256592</v>
      </c>
      <c r="EL2396">
        <v>3.1398868560791016</v>
      </c>
      <c r="EM2396">
        <v>3.1166539192199707</v>
      </c>
      <c r="EN2396">
        <v>24.397897720336914</v>
      </c>
      <c r="EO2396">
        <v>75.304374694824219</v>
      </c>
      <c r="EP2396">
        <v>75.071868896484375</v>
      </c>
      <c r="EQ2396">
        <v>74.419418334960937</v>
      </c>
      <c r="ER2396">
        <v>74.393211364746094</v>
      </c>
      <c r="ES2396">
        <v>74.712738037109375</v>
      </c>
      <c r="ET2396">
        <v>25.442832946777344</v>
      </c>
      <c r="EU2396">
        <v>4.5553493499755859</v>
      </c>
      <c r="EV2396">
        <v>4.4435653686523437</v>
      </c>
      <c r="EW2396">
        <v>4.3551554679870605</v>
      </c>
      <c r="EX2396">
        <v>4.1288008689880371</v>
      </c>
      <c r="EY2396">
        <v>3.8128769397735596</v>
      </c>
      <c r="EZ2396">
        <v>69.358268737792969</v>
      </c>
      <c r="FA2396">
        <v>68.224998474121094</v>
      </c>
      <c r="FB2396">
        <v>67.128593444824219</v>
      </c>
      <c r="FC2396">
        <v>65.852615356445313</v>
      </c>
      <c r="FD2396">
        <v>64.981880187988281</v>
      </c>
      <c r="FE2396">
        <v>64.076087951660156</v>
      </c>
      <c r="FF2396">
        <v>63.252578735351563</v>
      </c>
      <c r="FG2396">
        <v>64.042922973632813</v>
      </c>
      <c r="FH2396">
        <v>66.9527587890625</v>
      </c>
      <c r="FI2396">
        <v>71.495704650878906</v>
      </c>
      <c r="FJ2396">
        <v>76.349861145019531</v>
      </c>
      <c r="FK2396">
        <v>80.739700317382812</v>
      </c>
      <c r="FL2396">
        <v>83.712928771972656</v>
      </c>
      <c r="FM2396">
        <v>85.517433166503906</v>
      </c>
      <c r="FN2396">
        <v>87.180374145507813</v>
      </c>
      <c r="FO2396">
        <v>87.922592163085938</v>
      </c>
      <c r="FP2396">
        <v>88.319038391113281</v>
      </c>
      <c r="FQ2396">
        <v>87.564178466796875</v>
      </c>
      <c r="FR2396">
        <v>86.49151611328125</v>
      </c>
      <c r="FS2396">
        <v>83.718193054199219</v>
      </c>
      <c r="FT2396">
        <v>79.944244384765625</v>
      </c>
      <c r="FU2396">
        <v>75.93017578125</v>
      </c>
      <c r="FV2396">
        <v>73.725662231445313</v>
      </c>
      <c r="FW2396">
        <v>71.9681396484375</v>
      </c>
      <c r="FX2396">
        <v>1131</v>
      </c>
      <c r="FY2396">
        <v>3.749273344874382E-2</v>
      </c>
      <c r="FZ2396">
        <v>1</v>
      </c>
    </row>
    <row r="2397" spans="1:182" x14ac:dyDescent="0.2">
      <c r="A2397" t="s">
        <v>245</v>
      </c>
      <c r="B2397" t="s">
        <v>252</v>
      </c>
      <c r="C2397" t="s">
        <v>218</v>
      </c>
      <c r="D2397" t="s">
        <v>41</v>
      </c>
      <c r="E2397">
        <v>2016</v>
      </c>
      <c r="F2397" t="s">
        <v>229</v>
      </c>
      <c r="G2397" t="s">
        <v>246</v>
      </c>
      <c r="H2397" t="s">
        <v>226</v>
      </c>
      <c r="I2397">
        <v>751.67</v>
      </c>
      <c r="L2397">
        <v>194.29250570846568</v>
      </c>
      <c r="M2397">
        <v>190.20663079946971</v>
      </c>
      <c r="N2397">
        <v>186.7328659515893</v>
      </c>
      <c r="O2397">
        <v>185.11880359205225</v>
      </c>
      <c r="P2397">
        <v>188.57518135124542</v>
      </c>
      <c r="Q2397">
        <v>196.73599858080993</v>
      </c>
      <c r="R2397">
        <v>208.8162167850075</v>
      </c>
      <c r="S2397">
        <v>216.00559473150392</v>
      </c>
      <c r="T2397">
        <v>222.20586967879242</v>
      </c>
      <c r="U2397">
        <v>228.55077095445222</v>
      </c>
      <c r="V2397">
        <v>237.49119402274718</v>
      </c>
      <c r="W2397">
        <v>241.29522199952359</v>
      </c>
      <c r="X2397">
        <v>240.65757102153242</v>
      </c>
      <c r="Y2397">
        <v>242.36925113691845</v>
      </c>
      <c r="Z2397">
        <v>243.83104544610592</v>
      </c>
      <c r="AA2397">
        <v>243.7549591566214</v>
      </c>
      <c r="AB2397">
        <v>243.91953550797848</v>
      </c>
      <c r="AC2397">
        <v>241.38510742605229</v>
      </c>
      <c r="AD2397">
        <v>240.5264257023868</v>
      </c>
      <c r="AE2397">
        <v>241.61700036268815</v>
      </c>
      <c r="AF2397">
        <v>238.1254548127225</v>
      </c>
      <c r="AG2397">
        <v>225.7700875786997</v>
      </c>
      <c r="AH2397">
        <v>212.92347059253134</v>
      </c>
      <c r="AI2397">
        <v>202.69693576175482</v>
      </c>
      <c r="AJ2397">
        <v>-3.7957494258880615</v>
      </c>
      <c r="AK2397">
        <v>-3.7563350200653076</v>
      </c>
      <c r="AL2397">
        <v>-3.7192306518554687</v>
      </c>
      <c r="AM2397">
        <v>-3.6903572082519531</v>
      </c>
      <c r="AN2397">
        <v>-3.7583649158477783</v>
      </c>
      <c r="AO2397">
        <v>-3.8885276317596436</v>
      </c>
      <c r="AP2397">
        <v>-3.9168798923492432</v>
      </c>
      <c r="AQ2397">
        <v>-3.9081261157989502</v>
      </c>
      <c r="AR2397">
        <v>-4.0096015930175781</v>
      </c>
      <c r="AS2397">
        <v>-4.1000232696533203</v>
      </c>
      <c r="AT2397">
        <v>-4.1135048866271973</v>
      </c>
      <c r="AU2397">
        <v>-4.0706367492675781</v>
      </c>
      <c r="AV2397">
        <v>15.486769676208496</v>
      </c>
      <c r="AW2397">
        <v>63.615959167480469</v>
      </c>
      <c r="AX2397">
        <v>63.436374664306641</v>
      </c>
      <c r="AY2397">
        <v>62.666366577148438</v>
      </c>
      <c r="AZ2397">
        <v>62.485511779785156</v>
      </c>
      <c r="BA2397">
        <v>62.784442901611328</v>
      </c>
      <c r="BB2397">
        <v>16.242427825927734</v>
      </c>
      <c r="BC2397">
        <v>-3.2472438812255859</v>
      </c>
      <c r="BD2397">
        <v>-3.3418500423431396</v>
      </c>
      <c r="BE2397">
        <v>-3.2131834030151367</v>
      </c>
      <c r="BF2397">
        <v>-3.2262258529663086</v>
      </c>
      <c r="BG2397">
        <v>-3.597393274307251</v>
      </c>
      <c r="BH2397">
        <v>-1.8089065551757812</v>
      </c>
      <c r="BI2397">
        <v>-1.7920708656311035</v>
      </c>
      <c r="BJ2397">
        <v>-1.7838715314865112</v>
      </c>
      <c r="BK2397">
        <v>-1.7794826030731201</v>
      </c>
      <c r="BL2397">
        <v>-1.8334486484527588</v>
      </c>
      <c r="BM2397">
        <v>-1.914831280708313</v>
      </c>
      <c r="BN2397">
        <v>-1.9412546157836914</v>
      </c>
      <c r="BO2397">
        <v>-1.8984106779098511</v>
      </c>
      <c r="BP2397">
        <v>-1.9447685480117798</v>
      </c>
      <c r="BQ2397">
        <v>-1.9896533489227295</v>
      </c>
      <c r="BR2397">
        <v>-1.9708236455917358</v>
      </c>
      <c r="BS2397">
        <v>-1.9474818706512451</v>
      </c>
      <c r="BT2397">
        <v>18.11915397644043</v>
      </c>
      <c r="BU2397">
        <v>67.068763732910156</v>
      </c>
      <c r="BV2397">
        <v>66.873542785644531</v>
      </c>
      <c r="BW2397">
        <v>66.138267517089844</v>
      </c>
      <c r="BX2397">
        <v>66.003097534179688</v>
      </c>
      <c r="BY2397">
        <v>66.30810546875</v>
      </c>
      <c r="BZ2397">
        <v>18.960264205932617</v>
      </c>
      <c r="CA2397">
        <v>-0.94232618808746338</v>
      </c>
      <c r="CB2397">
        <v>-1.0420067310333252</v>
      </c>
      <c r="CC2397">
        <v>-0.97746545076370239</v>
      </c>
      <c r="CD2397">
        <v>-1.0535212755203247</v>
      </c>
      <c r="CE2397">
        <v>-1.4083694219589233</v>
      </c>
      <c r="CF2397">
        <v>-0.43282514810562134</v>
      </c>
      <c r="CG2397">
        <v>-0.43162751197814941</v>
      </c>
      <c r="CH2397">
        <v>-0.44344764947891235</v>
      </c>
      <c r="CI2397">
        <v>-0.45601662993431091</v>
      </c>
      <c r="CJ2397">
        <v>-0.50025755167007446</v>
      </c>
      <c r="CK2397">
        <v>-0.5478551983833313</v>
      </c>
      <c r="CL2397">
        <v>-0.57294249534606934</v>
      </c>
      <c r="CM2397">
        <v>-0.50648790597915649</v>
      </c>
      <c r="CN2397">
        <v>-0.51467132568359375</v>
      </c>
      <c r="CO2397">
        <v>-0.52801758050918579</v>
      </c>
      <c r="CP2397">
        <v>-0.48680907487869263</v>
      </c>
      <c r="CQ2397">
        <v>-0.47699135541915894</v>
      </c>
      <c r="CR2397">
        <v>19.942333221435547</v>
      </c>
      <c r="CS2397">
        <v>69.460166931152344</v>
      </c>
      <c r="CT2397">
        <v>69.254119873046875</v>
      </c>
      <c r="CU2397">
        <v>68.542892456054687</v>
      </c>
      <c r="CV2397">
        <v>68.439361572265625</v>
      </c>
      <c r="CW2397">
        <v>68.748588562011719</v>
      </c>
      <c r="CX2397">
        <v>20.842630386352539</v>
      </c>
      <c r="CY2397">
        <v>0.65405267477035522</v>
      </c>
      <c r="CZ2397">
        <v>0.55085760354995728</v>
      </c>
      <c r="DA2397">
        <v>0.57098603248596191</v>
      </c>
      <c r="DB2397">
        <v>0.45128738880157471</v>
      </c>
      <c r="DC2397">
        <v>0.1077418252825737</v>
      </c>
      <c r="DD2397">
        <v>0.94325625896453857</v>
      </c>
      <c r="DE2397">
        <v>0.92881590127944946</v>
      </c>
      <c r="DF2397">
        <v>0.89697617292404175</v>
      </c>
      <c r="DG2397">
        <v>0.86744934320449829</v>
      </c>
      <c r="DH2397">
        <v>0.83293360471725464</v>
      </c>
      <c r="DI2397">
        <v>0.81912088394165039</v>
      </c>
      <c r="DJ2397">
        <v>0.79536956548690796</v>
      </c>
      <c r="DK2397">
        <v>0.88543486595153809</v>
      </c>
      <c r="DL2397">
        <v>0.91542589664459229</v>
      </c>
      <c r="DM2397">
        <v>0.93361812829971313</v>
      </c>
      <c r="DN2397">
        <v>0.99720543622970581</v>
      </c>
      <c r="DO2397">
        <v>0.99349915981292725</v>
      </c>
      <c r="DP2397">
        <v>21.765514373779297</v>
      </c>
      <c r="DQ2397">
        <v>71.851570129394531</v>
      </c>
      <c r="DR2397">
        <v>71.634696960449219</v>
      </c>
      <c r="DS2397">
        <v>70.947525024414063</v>
      </c>
      <c r="DT2397">
        <v>70.875625610351563</v>
      </c>
      <c r="DU2397">
        <v>71.189071655273438</v>
      </c>
      <c r="DV2397">
        <v>22.724996566772461</v>
      </c>
      <c r="DW2397">
        <v>2.2504315376281738</v>
      </c>
      <c r="DX2397">
        <v>2.1437220573425293</v>
      </c>
      <c r="DY2397">
        <v>2.1194374561309814</v>
      </c>
      <c r="DZ2397">
        <v>1.9560960531234741</v>
      </c>
      <c r="EA2397">
        <v>1.6238530874252319</v>
      </c>
      <c r="EB2397">
        <v>2.9300992488861084</v>
      </c>
      <c r="EC2397">
        <v>2.8930799961090088</v>
      </c>
      <c r="ED2397">
        <v>2.8323352336883545</v>
      </c>
      <c r="EE2397">
        <v>2.7783238887786865</v>
      </c>
      <c r="EF2397">
        <v>2.7578499317169189</v>
      </c>
      <c r="EG2397">
        <v>2.7928171157836914</v>
      </c>
      <c r="EH2397">
        <v>2.7709949016571045</v>
      </c>
      <c r="EI2397">
        <v>2.8951501846313477</v>
      </c>
      <c r="EJ2397">
        <v>2.9802591800689697</v>
      </c>
      <c r="EK2397">
        <v>3.0439879894256592</v>
      </c>
      <c r="EL2397">
        <v>3.1398868560791016</v>
      </c>
      <c r="EM2397">
        <v>3.1166539192199707</v>
      </c>
      <c r="EN2397">
        <v>24.397897720336914</v>
      </c>
      <c r="EO2397">
        <v>75.304374694824219</v>
      </c>
      <c r="EP2397">
        <v>75.071868896484375</v>
      </c>
      <c r="EQ2397">
        <v>74.419418334960937</v>
      </c>
      <c r="ER2397">
        <v>74.393211364746094</v>
      </c>
      <c r="ES2397">
        <v>74.712738037109375</v>
      </c>
      <c r="ET2397">
        <v>25.442832946777344</v>
      </c>
      <c r="EU2397">
        <v>4.5553493499755859</v>
      </c>
      <c r="EV2397">
        <v>4.4435653686523437</v>
      </c>
      <c r="EW2397">
        <v>4.3551554679870605</v>
      </c>
      <c r="EX2397">
        <v>4.1288008689880371</v>
      </c>
      <c r="EY2397">
        <v>3.8128769397735596</v>
      </c>
      <c r="EZ2397">
        <v>69.358268737792969</v>
      </c>
      <c r="FA2397">
        <v>68.224998474121094</v>
      </c>
      <c r="FB2397">
        <v>67.128593444824219</v>
      </c>
      <c r="FC2397">
        <v>65.852615356445313</v>
      </c>
      <c r="FD2397">
        <v>64.981880187988281</v>
      </c>
      <c r="FE2397">
        <v>64.076087951660156</v>
      </c>
      <c r="FF2397">
        <v>63.252578735351563</v>
      </c>
      <c r="FG2397">
        <v>64.042922973632813</v>
      </c>
      <c r="FH2397">
        <v>66.9527587890625</v>
      </c>
      <c r="FI2397">
        <v>71.495704650878906</v>
      </c>
      <c r="FJ2397">
        <v>76.349861145019531</v>
      </c>
      <c r="FK2397">
        <v>80.739700317382812</v>
      </c>
      <c r="FL2397">
        <v>83.712928771972656</v>
      </c>
      <c r="FM2397">
        <v>85.517433166503906</v>
      </c>
      <c r="FN2397">
        <v>87.180374145507813</v>
      </c>
      <c r="FO2397">
        <v>87.922592163085938</v>
      </c>
      <c r="FP2397">
        <v>88.319038391113281</v>
      </c>
      <c r="FQ2397">
        <v>87.564178466796875</v>
      </c>
      <c r="FR2397">
        <v>86.49151611328125</v>
      </c>
      <c r="FS2397">
        <v>83.718193054199219</v>
      </c>
      <c r="FT2397">
        <v>79.944244384765625</v>
      </c>
      <c r="FU2397">
        <v>75.93017578125</v>
      </c>
      <c r="FV2397">
        <v>73.725662231445313</v>
      </c>
      <c r="FW2397">
        <v>71.9681396484375</v>
      </c>
      <c r="FX2397">
        <v>1131</v>
      </c>
      <c r="FY2397">
        <v>3.749273344874382E-2</v>
      </c>
      <c r="FZ2397">
        <v>1</v>
      </c>
    </row>
    <row r="2398" spans="1:182" x14ac:dyDescent="0.2">
      <c r="A2398" t="s">
        <v>245</v>
      </c>
      <c r="B2398" t="s">
        <v>252</v>
      </c>
      <c r="C2398" t="s">
        <v>218</v>
      </c>
      <c r="D2398" t="s">
        <v>41</v>
      </c>
      <c r="E2398">
        <v>2017</v>
      </c>
      <c r="F2398" t="s">
        <v>229</v>
      </c>
      <c r="G2398" t="s">
        <v>246</v>
      </c>
      <c r="H2398" t="s">
        <v>226</v>
      </c>
      <c r="I2398">
        <v>751.67</v>
      </c>
      <c r="L2398">
        <v>194.29250570846568</v>
      </c>
      <c r="M2398">
        <v>190.20663079946971</v>
      </c>
      <c r="N2398">
        <v>186.7328659515893</v>
      </c>
      <c r="O2398">
        <v>185.11880359205225</v>
      </c>
      <c r="P2398">
        <v>188.57518135124542</v>
      </c>
      <c r="Q2398">
        <v>196.73599858080993</v>
      </c>
      <c r="R2398">
        <v>208.8162167850075</v>
      </c>
      <c r="S2398">
        <v>216.00559473150392</v>
      </c>
      <c r="T2398">
        <v>222.20586967879242</v>
      </c>
      <c r="U2398">
        <v>228.55077095445222</v>
      </c>
      <c r="V2398">
        <v>237.49119402274718</v>
      </c>
      <c r="W2398">
        <v>241.29522199952359</v>
      </c>
      <c r="X2398">
        <v>240.65757102153242</v>
      </c>
      <c r="Y2398">
        <v>242.36925113691845</v>
      </c>
      <c r="Z2398">
        <v>243.83104544610592</v>
      </c>
      <c r="AA2398">
        <v>243.7549591566214</v>
      </c>
      <c r="AB2398">
        <v>243.91953550797848</v>
      </c>
      <c r="AC2398">
        <v>241.38510742605229</v>
      </c>
      <c r="AD2398">
        <v>240.5264257023868</v>
      </c>
      <c r="AE2398">
        <v>241.61700036268815</v>
      </c>
      <c r="AF2398">
        <v>238.1254548127225</v>
      </c>
      <c r="AG2398">
        <v>225.7700875786997</v>
      </c>
      <c r="AH2398">
        <v>212.92347059253134</v>
      </c>
      <c r="AI2398">
        <v>202.69693576175482</v>
      </c>
      <c r="AJ2398">
        <v>-3.7957494258880615</v>
      </c>
      <c r="AK2398">
        <v>-3.7563350200653076</v>
      </c>
      <c r="AL2398">
        <v>-3.7192306518554687</v>
      </c>
      <c r="AM2398">
        <v>-3.6903572082519531</v>
      </c>
      <c r="AN2398">
        <v>-3.7583649158477783</v>
      </c>
      <c r="AO2398">
        <v>-3.8885276317596436</v>
      </c>
      <c r="AP2398">
        <v>-3.9168798923492432</v>
      </c>
      <c r="AQ2398">
        <v>-3.9081261157989502</v>
      </c>
      <c r="AR2398">
        <v>-4.0096015930175781</v>
      </c>
      <c r="AS2398">
        <v>-4.1000232696533203</v>
      </c>
      <c r="AT2398">
        <v>-4.1135048866271973</v>
      </c>
      <c r="AU2398">
        <v>-4.0706367492675781</v>
      </c>
      <c r="AV2398">
        <v>15.486769676208496</v>
      </c>
      <c r="AW2398">
        <v>63.615959167480469</v>
      </c>
      <c r="AX2398">
        <v>63.436374664306641</v>
      </c>
      <c r="AY2398">
        <v>62.666366577148438</v>
      </c>
      <c r="AZ2398">
        <v>62.485511779785156</v>
      </c>
      <c r="BA2398">
        <v>62.784442901611328</v>
      </c>
      <c r="BB2398">
        <v>16.242427825927734</v>
      </c>
      <c r="BC2398">
        <v>-3.2472438812255859</v>
      </c>
      <c r="BD2398">
        <v>-3.3418500423431396</v>
      </c>
      <c r="BE2398">
        <v>-3.2131834030151367</v>
      </c>
      <c r="BF2398">
        <v>-3.2262258529663086</v>
      </c>
      <c r="BG2398">
        <v>-3.597393274307251</v>
      </c>
      <c r="BH2398">
        <v>-1.8089065551757812</v>
      </c>
      <c r="BI2398">
        <v>-1.7920708656311035</v>
      </c>
      <c r="BJ2398">
        <v>-1.7838715314865112</v>
      </c>
      <c r="BK2398">
        <v>-1.7794826030731201</v>
      </c>
      <c r="BL2398">
        <v>-1.8334486484527588</v>
      </c>
      <c r="BM2398">
        <v>-1.914831280708313</v>
      </c>
      <c r="BN2398">
        <v>-1.9412546157836914</v>
      </c>
      <c r="BO2398">
        <v>-1.8984106779098511</v>
      </c>
      <c r="BP2398">
        <v>-1.9447685480117798</v>
      </c>
      <c r="BQ2398">
        <v>-1.9896533489227295</v>
      </c>
      <c r="BR2398">
        <v>-1.9708236455917358</v>
      </c>
      <c r="BS2398">
        <v>-1.9474818706512451</v>
      </c>
      <c r="BT2398">
        <v>18.11915397644043</v>
      </c>
      <c r="BU2398">
        <v>67.068763732910156</v>
      </c>
      <c r="BV2398">
        <v>66.873542785644531</v>
      </c>
      <c r="BW2398">
        <v>66.138267517089844</v>
      </c>
      <c r="BX2398">
        <v>66.003097534179688</v>
      </c>
      <c r="BY2398">
        <v>66.30810546875</v>
      </c>
      <c r="BZ2398">
        <v>18.960264205932617</v>
      </c>
      <c r="CA2398">
        <v>-0.94232618808746338</v>
      </c>
      <c r="CB2398">
        <v>-1.0420067310333252</v>
      </c>
      <c r="CC2398">
        <v>-0.97746545076370239</v>
      </c>
      <c r="CD2398">
        <v>-1.0535212755203247</v>
      </c>
      <c r="CE2398">
        <v>-1.4083694219589233</v>
      </c>
      <c r="CF2398">
        <v>-0.43282514810562134</v>
      </c>
      <c r="CG2398">
        <v>-0.43162751197814941</v>
      </c>
      <c r="CH2398">
        <v>-0.44344764947891235</v>
      </c>
      <c r="CI2398">
        <v>-0.45601662993431091</v>
      </c>
      <c r="CJ2398">
        <v>-0.50025755167007446</v>
      </c>
      <c r="CK2398">
        <v>-0.5478551983833313</v>
      </c>
      <c r="CL2398">
        <v>-0.57294249534606934</v>
      </c>
      <c r="CM2398">
        <v>-0.50648790597915649</v>
      </c>
      <c r="CN2398">
        <v>-0.51467132568359375</v>
      </c>
      <c r="CO2398">
        <v>-0.52801758050918579</v>
      </c>
      <c r="CP2398">
        <v>-0.48680907487869263</v>
      </c>
      <c r="CQ2398">
        <v>-0.47699135541915894</v>
      </c>
      <c r="CR2398">
        <v>19.942333221435547</v>
      </c>
      <c r="CS2398">
        <v>69.460166931152344</v>
      </c>
      <c r="CT2398">
        <v>69.254119873046875</v>
      </c>
      <c r="CU2398">
        <v>68.542892456054687</v>
      </c>
      <c r="CV2398">
        <v>68.439361572265625</v>
      </c>
      <c r="CW2398">
        <v>68.748588562011719</v>
      </c>
      <c r="CX2398">
        <v>20.842630386352539</v>
      </c>
      <c r="CY2398">
        <v>0.65405267477035522</v>
      </c>
      <c r="CZ2398">
        <v>0.55085760354995728</v>
      </c>
      <c r="DA2398">
        <v>0.57098603248596191</v>
      </c>
      <c r="DB2398">
        <v>0.45128738880157471</v>
      </c>
      <c r="DC2398">
        <v>0.1077418252825737</v>
      </c>
      <c r="DD2398">
        <v>0.94325625896453857</v>
      </c>
      <c r="DE2398">
        <v>0.92881590127944946</v>
      </c>
      <c r="DF2398">
        <v>0.89697617292404175</v>
      </c>
      <c r="DG2398">
        <v>0.86744934320449829</v>
      </c>
      <c r="DH2398">
        <v>0.83293360471725464</v>
      </c>
      <c r="DI2398">
        <v>0.81912088394165039</v>
      </c>
      <c r="DJ2398">
        <v>0.79536956548690796</v>
      </c>
      <c r="DK2398">
        <v>0.88543486595153809</v>
      </c>
      <c r="DL2398">
        <v>0.91542589664459229</v>
      </c>
      <c r="DM2398">
        <v>0.93361812829971313</v>
      </c>
      <c r="DN2398">
        <v>0.99720543622970581</v>
      </c>
      <c r="DO2398">
        <v>0.99349915981292725</v>
      </c>
      <c r="DP2398">
        <v>21.765514373779297</v>
      </c>
      <c r="DQ2398">
        <v>71.851570129394531</v>
      </c>
      <c r="DR2398">
        <v>71.634696960449219</v>
      </c>
      <c r="DS2398">
        <v>70.947525024414063</v>
      </c>
      <c r="DT2398">
        <v>70.875625610351563</v>
      </c>
      <c r="DU2398">
        <v>71.189071655273438</v>
      </c>
      <c r="DV2398">
        <v>22.724996566772461</v>
      </c>
      <c r="DW2398">
        <v>2.2504315376281738</v>
      </c>
      <c r="DX2398">
        <v>2.1437220573425293</v>
      </c>
      <c r="DY2398">
        <v>2.1194374561309814</v>
      </c>
      <c r="DZ2398">
        <v>1.9560960531234741</v>
      </c>
      <c r="EA2398">
        <v>1.6238530874252319</v>
      </c>
      <c r="EB2398">
        <v>2.9300992488861084</v>
      </c>
      <c r="EC2398">
        <v>2.8930799961090088</v>
      </c>
      <c r="ED2398">
        <v>2.8323352336883545</v>
      </c>
      <c r="EE2398">
        <v>2.7783238887786865</v>
      </c>
      <c r="EF2398">
        <v>2.7578499317169189</v>
      </c>
      <c r="EG2398">
        <v>2.7928171157836914</v>
      </c>
      <c r="EH2398">
        <v>2.7709949016571045</v>
      </c>
      <c r="EI2398">
        <v>2.8951501846313477</v>
      </c>
      <c r="EJ2398">
        <v>2.9802591800689697</v>
      </c>
      <c r="EK2398">
        <v>3.0439879894256592</v>
      </c>
      <c r="EL2398">
        <v>3.1398868560791016</v>
      </c>
      <c r="EM2398">
        <v>3.1166539192199707</v>
      </c>
      <c r="EN2398">
        <v>24.397897720336914</v>
      </c>
      <c r="EO2398">
        <v>75.304374694824219</v>
      </c>
      <c r="EP2398">
        <v>75.071868896484375</v>
      </c>
      <c r="EQ2398">
        <v>74.419418334960937</v>
      </c>
      <c r="ER2398">
        <v>74.393211364746094</v>
      </c>
      <c r="ES2398">
        <v>74.712738037109375</v>
      </c>
      <c r="ET2398">
        <v>25.442832946777344</v>
      </c>
      <c r="EU2398">
        <v>4.5553493499755859</v>
      </c>
      <c r="EV2398">
        <v>4.4435653686523437</v>
      </c>
      <c r="EW2398">
        <v>4.3551554679870605</v>
      </c>
      <c r="EX2398">
        <v>4.1288008689880371</v>
      </c>
      <c r="EY2398">
        <v>3.8128769397735596</v>
      </c>
      <c r="EZ2398">
        <v>69.358268737792969</v>
      </c>
      <c r="FA2398">
        <v>68.224998474121094</v>
      </c>
      <c r="FB2398">
        <v>67.128593444824219</v>
      </c>
      <c r="FC2398">
        <v>65.852615356445313</v>
      </c>
      <c r="FD2398">
        <v>64.981880187988281</v>
      </c>
      <c r="FE2398">
        <v>64.076087951660156</v>
      </c>
      <c r="FF2398">
        <v>63.252578735351563</v>
      </c>
      <c r="FG2398">
        <v>64.042922973632813</v>
      </c>
      <c r="FH2398">
        <v>66.9527587890625</v>
      </c>
      <c r="FI2398">
        <v>71.495704650878906</v>
      </c>
      <c r="FJ2398">
        <v>76.349861145019531</v>
      </c>
      <c r="FK2398">
        <v>80.739700317382812</v>
      </c>
      <c r="FL2398">
        <v>83.712928771972656</v>
      </c>
      <c r="FM2398">
        <v>85.517433166503906</v>
      </c>
      <c r="FN2398">
        <v>87.180374145507813</v>
      </c>
      <c r="FO2398">
        <v>87.922592163085938</v>
      </c>
      <c r="FP2398">
        <v>88.319038391113281</v>
      </c>
      <c r="FQ2398">
        <v>87.564178466796875</v>
      </c>
      <c r="FR2398">
        <v>86.49151611328125</v>
      </c>
      <c r="FS2398">
        <v>83.718193054199219</v>
      </c>
      <c r="FT2398">
        <v>79.944244384765625</v>
      </c>
      <c r="FU2398">
        <v>75.93017578125</v>
      </c>
      <c r="FV2398">
        <v>73.725662231445313</v>
      </c>
      <c r="FW2398">
        <v>71.9681396484375</v>
      </c>
      <c r="FX2398">
        <v>1131</v>
      </c>
      <c r="FY2398">
        <v>3.749273344874382E-2</v>
      </c>
      <c r="FZ2398">
        <v>1</v>
      </c>
    </row>
    <row r="2399" spans="1:182" x14ac:dyDescent="0.2">
      <c r="A2399" t="s">
        <v>245</v>
      </c>
      <c r="B2399" t="s">
        <v>252</v>
      </c>
      <c r="C2399" t="s">
        <v>218</v>
      </c>
      <c r="D2399" t="s">
        <v>42</v>
      </c>
      <c r="E2399">
        <v>2015</v>
      </c>
      <c r="F2399" t="s">
        <v>229</v>
      </c>
      <c r="G2399" t="s">
        <v>246</v>
      </c>
      <c r="H2399" t="s">
        <v>226</v>
      </c>
      <c r="I2399">
        <v>751.67</v>
      </c>
      <c r="L2399">
        <v>209.13806942759965</v>
      </c>
      <c r="M2399">
        <v>204.76511050913763</v>
      </c>
      <c r="N2399">
        <v>201.27219390565389</v>
      </c>
      <c r="O2399">
        <v>200.62422959366327</v>
      </c>
      <c r="P2399">
        <v>204.99362711302777</v>
      </c>
      <c r="Q2399">
        <v>214.05858791293318</v>
      </c>
      <c r="R2399">
        <v>225.70362690995555</v>
      </c>
      <c r="S2399">
        <v>231.60774022606125</v>
      </c>
      <c r="T2399">
        <v>237.8304489555571</v>
      </c>
      <c r="U2399">
        <v>243.89356422324843</v>
      </c>
      <c r="V2399">
        <v>251.91707524684008</v>
      </c>
      <c r="W2399">
        <v>255.40602874001522</v>
      </c>
      <c r="X2399">
        <v>255.00943635415013</v>
      </c>
      <c r="Y2399">
        <v>256.85058129045302</v>
      </c>
      <c r="Z2399">
        <v>258.29862176202778</v>
      </c>
      <c r="AA2399">
        <v>257.95983090239798</v>
      </c>
      <c r="AB2399">
        <v>256.40340417975204</v>
      </c>
      <c r="AC2399">
        <v>253.42570681917815</v>
      </c>
      <c r="AD2399">
        <v>253.17769975681884</v>
      </c>
      <c r="AE2399">
        <v>256.66097827492297</v>
      </c>
      <c r="AF2399">
        <v>254.24239466179779</v>
      </c>
      <c r="AG2399">
        <v>241.46159734406174</v>
      </c>
      <c r="AH2399">
        <v>227.7966104048912</v>
      </c>
      <c r="AI2399">
        <v>217.44214377565484</v>
      </c>
      <c r="AJ2399">
        <v>-4.3437671661376953</v>
      </c>
      <c r="AK2399">
        <v>-4.289970874786377</v>
      </c>
      <c r="AL2399">
        <v>-4.2551908493041992</v>
      </c>
      <c r="AM2399">
        <v>-4.2527322769165039</v>
      </c>
      <c r="AN2399">
        <v>-4.301905632019043</v>
      </c>
      <c r="AO2399">
        <v>-4.3984389305114746</v>
      </c>
      <c r="AP2399">
        <v>-4.4334249496459961</v>
      </c>
      <c r="AQ2399">
        <v>-4.4087328910827637</v>
      </c>
      <c r="AR2399">
        <v>-4.5107355117797852</v>
      </c>
      <c r="AS2399">
        <v>-4.6109309196472168</v>
      </c>
      <c r="AT2399">
        <v>-4.659334659576416</v>
      </c>
      <c r="AU2399">
        <v>-4.6301641464233398</v>
      </c>
      <c r="AV2399">
        <v>18.644132614135742</v>
      </c>
      <c r="AW2399">
        <v>68.951454162597656</v>
      </c>
      <c r="AX2399">
        <v>68.724861145019531</v>
      </c>
      <c r="AY2399">
        <v>67.784423828125</v>
      </c>
      <c r="AZ2399">
        <v>67.303817749023438</v>
      </c>
      <c r="BA2399">
        <v>67.533401489257812</v>
      </c>
      <c r="BB2399">
        <v>19.30229377746582</v>
      </c>
      <c r="BC2399">
        <v>-3.075969934463501</v>
      </c>
      <c r="BD2399">
        <v>-3.1681416034698486</v>
      </c>
      <c r="BE2399">
        <v>-3.0509111881256104</v>
      </c>
      <c r="BF2399">
        <v>-3.1725013256072998</v>
      </c>
      <c r="BG2399">
        <v>-3.61423659324646</v>
      </c>
      <c r="BH2399">
        <v>-2.1395294666290283</v>
      </c>
      <c r="BI2399">
        <v>-2.10532546043396</v>
      </c>
      <c r="BJ2399">
        <v>-2.0967841148376465</v>
      </c>
      <c r="BK2399">
        <v>-2.100618839263916</v>
      </c>
      <c r="BL2399">
        <v>-2.1505334377288818</v>
      </c>
      <c r="BM2399">
        <v>-2.2160065174102783</v>
      </c>
      <c r="BN2399">
        <v>-2.2577455043792725</v>
      </c>
      <c r="BO2399">
        <v>-2.212848424911499</v>
      </c>
      <c r="BP2399">
        <v>-2.2585413455963135</v>
      </c>
      <c r="BQ2399">
        <v>-2.3051800727844238</v>
      </c>
      <c r="BR2399">
        <v>-2.3135890960693359</v>
      </c>
      <c r="BS2399">
        <v>-2.3049857616424561</v>
      </c>
      <c r="BT2399">
        <v>21.542533874511719</v>
      </c>
      <c r="BU2399">
        <v>72.524398803710938</v>
      </c>
      <c r="BV2399">
        <v>72.288497924804688</v>
      </c>
      <c r="BW2399">
        <v>71.394187927246094</v>
      </c>
      <c r="BX2399">
        <v>70.9381103515625</v>
      </c>
      <c r="BY2399">
        <v>71.163238525390625</v>
      </c>
      <c r="BZ2399">
        <v>22.326023101806641</v>
      </c>
      <c r="CA2399">
        <v>-0.30591484904289246</v>
      </c>
      <c r="CB2399">
        <v>-0.38318005204200745</v>
      </c>
      <c r="CC2399">
        <v>-0.34271350502967834</v>
      </c>
      <c r="CD2399">
        <v>-0.54329538345336914</v>
      </c>
      <c r="CE2399">
        <v>-0.94299203157424927</v>
      </c>
      <c r="CF2399">
        <v>-0.6128813624382019</v>
      </c>
      <c r="CG2399">
        <v>-0.59224671125411987</v>
      </c>
      <c r="CH2399">
        <v>-0.60187792778015137</v>
      </c>
      <c r="CI2399">
        <v>-0.61007165908813477</v>
      </c>
      <c r="CJ2399">
        <v>-0.66049951314926147</v>
      </c>
      <c r="CK2399">
        <v>-0.7044602632522583</v>
      </c>
      <c r="CL2399">
        <v>-0.750876784324646</v>
      </c>
      <c r="CM2399">
        <v>-0.69198554754257202</v>
      </c>
      <c r="CN2399">
        <v>-0.69867819547653198</v>
      </c>
      <c r="CO2399">
        <v>-0.70822387933731079</v>
      </c>
      <c r="CP2399">
        <v>-0.68893307447433472</v>
      </c>
      <c r="CQ2399">
        <v>-0.69457423686981201</v>
      </c>
      <c r="CR2399">
        <v>23.549959182739258</v>
      </c>
      <c r="CS2399">
        <v>74.999008178710938</v>
      </c>
      <c r="CT2399">
        <v>74.756660461425781</v>
      </c>
      <c r="CU2399">
        <v>73.894302368164063</v>
      </c>
      <c r="CV2399">
        <v>73.455215454101563</v>
      </c>
      <c r="CW2399">
        <v>73.677253723144531</v>
      </c>
      <c r="CX2399">
        <v>24.420249938964844</v>
      </c>
      <c r="CY2399">
        <v>1.6126168966293335</v>
      </c>
      <c r="CZ2399">
        <v>1.5456757545471191</v>
      </c>
      <c r="DA2399">
        <v>1.5329759120941162</v>
      </c>
      <c r="DB2399">
        <v>1.2776846885681152</v>
      </c>
      <c r="DC2399">
        <v>0.9071037769317627</v>
      </c>
      <c r="DD2399">
        <v>0.91376680135726929</v>
      </c>
      <c r="DE2399">
        <v>0.92083203792572021</v>
      </c>
      <c r="DF2399">
        <v>0.89302819967269897</v>
      </c>
      <c r="DG2399">
        <v>0.88047569990158081</v>
      </c>
      <c r="DH2399">
        <v>0.82953441143035889</v>
      </c>
      <c r="DI2399">
        <v>0.80708593130111694</v>
      </c>
      <c r="DJ2399">
        <v>0.75599199533462524</v>
      </c>
      <c r="DK2399">
        <v>0.82887738943099976</v>
      </c>
      <c r="DL2399">
        <v>0.86118489503860474</v>
      </c>
      <c r="DM2399">
        <v>0.88873225450515747</v>
      </c>
      <c r="DN2399">
        <v>0.93572300672531128</v>
      </c>
      <c r="DO2399">
        <v>0.91583728790283203</v>
      </c>
      <c r="DP2399">
        <v>25.557382583618164</v>
      </c>
      <c r="DQ2399">
        <v>77.473617553710938</v>
      </c>
      <c r="DR2399">
        <v>77.224830627441406</v>
      </c>
      <c r="DS2399">
        <v>76.394416809082031</v>
      </c>
      <c r="DT2399">
        <v>75.972320556640625</v>
      </c>
      <c r="DU2399">
        <v>76.191268920898437</v>
      </c>
      <c r="DV2399">
        <v>26.514476776123047</v>
      </c>
      <c r="DW2399">
        <v>3.5311486721038818</v>
      </c>
      <c r="DX2399">
        <v>3.4745316505432129</v>
      </c>
      <c r="DY2399">
        <v>3.4086654186248779</v>
      </c>
      <c r="DZ2399">
        <v>3.0986647605895996</v>
      </c>
      <c r="EA2399">
        <v>2.7571995258331299</v>
      </c>
      <c r="EB2399">
        <v>3.118004322052002</v>
      </c>
      <c r="EC2399">
        <v>3.1054775714874268</v>
      </c>
      <c r="ED2399">
        <v>3.0514352321624756</v>
      </c>
      <c r="EE2399">
        <v>3.0325891971588135</v>
      </c>
      <c r="EF2399">
        <v>2.9809067249298096</v>
      </c>
      <c r="EG2399">
        <v>2.989518404006958</v>
      </c>
      <c r="EH2399">
        <v>2.931671142578125</v>
      </c>
      <c r="EI2399">
        <v>3.0247619152069092</v>
      </c>
      <c r="EJ2399">
        <v>3.1133794784545898</v>
      </c>
      <c r="EK2399">
        <v>3.1944832801818848</v>
      </c>
      <c r="EL2399">
        <v>3.281468391418457</v>
      </c>
      <c r="EM2399">
        <v>3.2410156726837158</v>
      </c>
      <c r="EN2399">
        <v>28.455785751342773</v>
      </c>
      <c r="EO2399">
        <v>81.046554565429688</v>
      </c>
      <c r="EP2399">
        <v>80.788459777832031</v>
      </c>
      <c r="EQ2399">
        <v>80.004188537597656</v>
      </c>
      <c r="ER2399">
        <v>79.606613159179688</v>
      </c>
      <c r="ES2399">
        <v>79.821098327636719</v>
      </c>
      <c r="ET2399">
        <v>29.538206100463867</v>
      </c>
      <c r="EU2399">
        <v>6.301203727722168</v>
      </c>
      <c r="EV2399">
        <v>6.259493350982666</v>
      </c>
      <c r="EW2399">
        <v>6.1168632507324219</v>
      </c>
      <c r="EX2399">
        <v>5.7278709411621094</v>
      </c>
      <c r="EY2399">
        <v>5.4284443855285645</v>
      </c>
      <c r="EZ2399">
        <v>76.29058837890625</v>
      </c>
      <c r="FA2399">
        <v>75.347549438476562</v>
      </c>
      <c r="FB2399">
        <v>74.479034423828125</v>
      </c>
      <c r="FC2399">
        <v>73.630577087402344</v>
      </c>
      <c r="FD2399">
        <v>72.781929016113281</v>
      </c>
      <c r="FE2399">
        <v>72.100944519042969</v>
      </c>
      <c r="FF2399">
        <v>71.486885070800781</v>
      </c>
      <c r="FG2399">
        <v>72.184776306152344</v>
      </c>
      <c r="FH2399">
        <v>74.742462158203125</v>
      </c>
      <c r="FI2399">
        <v>78.310226440429687</v>
      </c>
      <c r="FJ2399">
        <v>82.250617980957031</v>
      </c>
      <c r="FK2399">
        <v>86.076736450195313</v>
      </c>
      <c r="FL2399">
        <v>88.73443603515625</v>
      </c>
      <c r="FM2399">
        <v>90.4678955078125</v>
      </c>
      <c r="FN2399">
        <v>91.988304138183594</v>
      </c>
      <c r="FO2399">
        <v>92.538787841796875</v>
      </c>
      <c r="FP2399">
        <v>91.655952453613281</v>
      </c>
      <c r="FQ2399">
        <v>90.529884338378906</v>
      </c>
      <c r="FR2399">
        <v>89.91168212890625</v>
      </c>
      <c r="FS2399">
        <v>88.369895935058594</v>
      </c>
      <c r="FT2399">
        <v>85.739692687988281</v>
      </c>
      <c r="FU2399">
        <v>82.626670837402344</v>
      </c>
      <c r="FV2399">
        <v>80.446762084960938</v>
      </c>
      <c r="FW2399">
        <v>78.633865356445313</v>
      </c>
      <c r="FX2399">
        <v>1131</v>
      </c>
      <c r="FY2399">
        <v>3.749273344874382E-2</v>
      </c>
      <c r="FZ2399">
        <v>1</v>
      </c>
    </row>
    <row r="2400" spans="1:182" x14ac:dyDescent="0.2">
      <c r="A2400" t="s">
        <v>245</v>
      </c>
      <c r="B2400" t="s">
        <v>252</v>
      </c>
      <c r="C2400" t="s">
        <v>218</v>
      </c>
      <c r="D2400" t="s">
        <v>42</v>
      </c>
      <c r="E2400">
        <v>2016</v>
      </c>
      <c r="F2400" t="s">
        <v>229</v>
      </c>
      <c r="G2400" t="s">
        <v>246</v>
      </c>
      <c r="H2400" t="s">
        <v>226</v>
      </c>
      <c r="I2400">
        <v>751.67</v>
      </c>
      <c r="L2400">
        <v>209.13806942759965</v>
      </c>
      <c r="M2400">
        <v>204.76511050913763</v>
      </c>
      <c r="N2400">
        <v>201.27219390565389</v>
      </c>
      <c r="O2400">
        <v>200.62422959366327</v>
      </c>
      <c r="P2400">
        <v>204.99362711302777</v>
      </c>
      <c r="Q2400">
        <v>214.05858791293318</v>
      </c>
      <c r="R2400">
        <v>225.70362690995555</v>
      </c>
      <c r="S2400">
        <v>231.60774022606125</v>
      </c>
      <c r="T2400">
        <v>237.8304489555571</v>
      </c>
      <c r="U2400">
        <v>243.89356422324843</v>
      </c>
      <c r="V2400">
        <v>251.91707524684008</v>
      </c>
      <c r="W2400">
        <v>255.40602874001522</v>
      </c>
      <c r="X2400">
        <v>255.00943635415013</v>
      </c>
      <c r="Y2400">
        <v>256.85058129045302</v>
      </c>
      <c r="Z2400">
        <v>258.29862176202778</v>
      </c>
      <c r="AA2400">
        <v>257.95983090239798</v>
      </c>
      <c r="AB2400">
        <v>256.40340417975204</v>
      </c>
      <c r="AC2400">
        <v>253.42570681917815</v>
      </c>
      <c r="AD2400">
        <v>253.17769975681884</v>
      </c>
      <c r="AE2400">
        <v>256.66097827492297</v>
      </c>
      <c r="AF2400">
        <v>254.24239466179779</v>
      </c>
      <c r="AG2400">
        <v>241.46159734406174</v>
      </c>
      <c r="AH2400">
        <v>227.7966104048912</v>
      </c>
      <c r="AI2400">
        <v>217.44214377565484</v>
      </c>
      <c r="AJ2400">
        <v>-4.3437671661376953</v>
      </c>
      <c r="AK2400">
        <v>-4.289970874786377</v>
      </c>
      <c r="AL2400">
        <v>-4.2551908493041992</v>
      </c>
      <c r="AM2400">
        <v>-4.2527322769165039</v>
      </c>
      <c r="AN2400">
        <v>-4.301905632019043</v>
      </c>
      <c r="AO2400">
        <v>-4.3984389305114746</v>
      </c>
      <c r="AP2400">
        <v>-4.4334249496459961</v>
      </c>
      <c r="AQ2400">
        <v>-4.4087328910827637</v>
      </c>
      <c r="AR2400">
        <v>-4.5107355117797852</v>
      </c>
      <c r="AS2400">
        <v>-4.6109309196472168</v>
      </c>
      <c r="AT2400">
        <v>-4.659334659576416</v>
      </c>
      <c r="AU2400">
        <v>-4.6301641464233398</v>
      </c>
      <c r="AV2400">
        <v>18.644132614135742</v>
      </c>
      <c r="AW2400">
        <v>68.951454162597656</v>
      </c>
      <c r="AX2400">
        <v>68.724861145019531</v>
      </c>
      <c r="AY2400">
        <v>67.784423828125</v>
      </c>
      <c r="AZ2400">
        <v>67.303817749023438</v>
      </c>
      <c r="BA2400">
        <v>67.533401489257812</v>
      </c>
      <c r="BB2400">
        <v>19.30229377746582</v>
      </c>
      <c r="BC2400">
        <v>-3.075969934463501</v>
      </c>
      <c r="BD2400">
        <v>-3.1681416034698486</v>
      </c>
      <c r="BE2400">
        <v>-3.0509111881256104</v>
      </c>
      <c r="BF2400">
        <v>-3.1725013256072998</v>
      </c>
      <c r="BG2400">
        <v>-3.61423659324646</v>
      </c>
      <c r="BH2400">
        <v>-2.1395294666290283</v>
      </c>
      <c r="BI2400">
        <v>-2.10532546043396</v>
      </c>
      <c r="BJ2400">
        <v>-2.0967841148376465</v>
      </c>
      <c r="BK2400">
        <v>-2.100618839263916</v>
      </c>
      <c r="BL2400">
        <v>-2.1505334377288818</v>
      </c>
      <c r="BM2400">
        <v>-2.2160065174102783</v>
      </c>
      <c r="BN2400">
        <v>-2.2577455043792725</v>
      </c>
      <c r="BO2400">
        <v>-2.212848424911499</v>
      </c>
      <c r="BP2400">
        <v>-2.2585413455963135</v>
      </c>
      <c r="BQ2400">
        <v>-2.3051800727844238</v>
      </c>
      <c r="BR2400">
        <v>-2.3135890960693359</v>
      </c>
      <c r="BS2400">
        <v>-2.3049857616424561</v>
      </c>
      <c r="BT2400">
        <v>21.542533874511719</v>
      </c>
      <c r="BU2400">
        <v>72.524398803710938</v>
      </c>
      <c r="BV2400">
        <v>72.288497924804688</v>
      </c>
      <c r="BW2400">
        <v>71.394187927246094</v>
      </c>
      <c r="BX2400">
        <v>70.9381103515625</v>
      </c>
      <c r="BY2400">
        <v>71.163238525390625</v>
      </c>
      <c r="BZ2400">
        <v>22.326023101806641</v>
      </c>
      <c r="CA2400">
        <v>-0.30591484904289246</v>
      </c>
      <c r="CB2400">
        <v>-0.38318005204200745</v>
      </c>
      <c r="CC2400">
        <v>-0.34271350502967834</v>
      </c>
      <c r="CD2400">
        <v>-0.54329538345336914</v>
      </c>
      <c r="CE2400">
        <v>-0.94299203157424927</v>
      </c>
      <c r="CF2400">
        <v>-0.6128813624382019</v>
      </c>
      <c r="CG2400">
        <v>-0.59224671125411987</v>
      </c>
      <c r="CH2400">
        <v>-0.60187792778015137</v>
      </c>
      <c r="CI2400">
        <v>-0.61007165908813477</v>
      </c>
      <c r="CJ2400">
        <v>-0.66049951314926147</v>
      </c>
      <c r="CK2400">
        <v>-0.7044602632522583</v>
      </c>
      <c r="CL2400">
        <v>-0.750876784324646</v>
      </c>
      <c r="CM2400">
        <v>-0.69198554754257202</v>
      </c>
      <c r="CN2400">
        <v>-0.69867819547653198</v>
      </c>
      <c r="CO2400">
        <v>-0.70822387933731079</v>
      </c>
      <c r="CP2400">
        <v>-0.68893307447433472</v>
      </c>
      <c r="CQ2400">
        <v>-0.69457423686981201</v>
      </c>
      <c r="CR2400">
        <v>23.549959182739258</v>
      </c>
      <c r="CS2400">
        <v>74.999008178710938</v>
      </c>
      <c r="CT2400">
        <v>74.756660461425781</v>
      </c>
      <c r="CU2400">
        <v>73.894302368164063</v>
      </c>
      <c r="CV2400">
        <v>73.455215454101563</v>
      </c>
      <c r="CW2400">
        <v>73.677253723144531</v>
      </c>
      <c r="CX2400">
        <v>24.420249938964844</v>
      </c>
      <c r="CY2400">
        <v>1.6126168966293335</v>
      </c>
      <c r="CZ2400">
        <v>1.5456757545471191</v>
      </c>
      <c r="DA2400">
        <v>1.5329759120941162</v>
      </c>
      <c r="DB2400">
        <v>1.2776846885681152</v>
      </c>
      <c r="DC2400">
        <v>0.9071037769317627</v>
      </c>
      <c r="DD2400">
        <v>0.91376680135726929</v>
      </c>
      <c r="DE2400">
        <v>0.92083203792572021</v>
      </c>
      <c r="DF2400">
        <v>0.89302819967269897</v>
      </c>
      <c r="DG2400">
        <v>0.88047569990158081</v>
      </c>
      <c r="DH2400">
        <v>0.82953441143035889</v>
      </c>
      <c r="DI2400">
        <v>0.80708593130111694</v>
      </c>
      <c r="DJ2400">
        <v>0.75599199533462524</v>
      </c>
      <c r="DK2400">
        <v>0.82887738943099976</v>
      </c>
      <c r="DL2400">
        <v>0.86118489503860474</v>
      </c>
      <c r="DM2400">
        <v>0.88873225450515747</v>
      </c>
      <c r="DN2400">
        <v>0.93572300672531128</v>
      </c>
      <c r="DO2400">
        <v>0.91583728790283203</v>
      </c>
      <c r="DP2400">
        <v>25.557382583618164</v>
      </c>
      <c r="DQ2400">
        <v>77.473617553710938</v>
      </c>
      <c r="DR2400">
        <v>77.224830627441406</v>
      </c>
      <c r="DS2400">
        <v>76.394416809082031</v>
      </c>
      <c r="DT2400">
        <v>75.972320556640625</v>
      </c>
      <c r="DU2400">
        <v>76.191268920898437</v>
      </c>
      <c r="DV2400">
        <v>26.514476776123047</v>
      </c>
      <c r="DW2400">
        <v>3.5311486721038818</v>
      </c>
      <c r="DX2400">
        <v>3.4745316505432129</v>
      </c>
      <c r="DY2400">
        <v>3.4086654186248779</v>
      </c>
      <c r="DZ2400">
        <v>3.0986647605895996</v>
      </c>
      <c r="EA2400">
        <v>2.7571995258331299</v>
      </c>
      <c r="EB2400">
        <v>3.118004322052002</v>
      </c>
      <c r="EC2400">
        <v>3.1054775714874268</v>
      </c>
      <c r="ED2400">
        <v>3.0514352321624756</v>
      </c>
      <c r="EE2400">
        <v>3.0325891971588135</v>
      </c>
      <c r="EF2400">
        <v>2.9809067249298096</v>
      </c>
      <c r="EG2400">
        <v>2.989518404006958</v>
      </c>
      <c r="EH2400">
        <v>2.931671142578125</v>
      </c>
      <c r="EI2400">
        <v>3.0247619152069092</v>
      </c>
      <c r="EJ2400">
        <v>3.1133794784545898</v>
      </c>
      <c r="EK2400">
        <v>3.1944832801818848</v>
      </c>
      <c r="EL2400">
        <v>3.281468391418457</v>
      </c>
      <c r="EM2400">
        <v>3.2410156726837158</v>
      </c>
      <c r="EN2400">
        <v>28.455785751342773</v>
      </c>
      <c r="EO2400">
        <v>81.046554565429688</v>
      </c>
      <c r="EP2400">
        <v>80.788459777832031</v>
      </c>
      <c r="EQ2400">
        <v>80.004188537597656</v>
      </c>
      <c r="ER2400">
        <v>79.606613159179688</v>
      </c>
      <c r="ES2400">
        <v>79.821098327636719</v>
      </c>
      <c r="ET2400">
        <v>29.538206100463867</v>
      </c>
      <c r="EU2400">
        <v>6.301203727722168</v>
      </c>
      <c r="EV2400">
        <v>6.259493350982666</v>
      </c>
      <c r="EW2400">
        <v>6.1168632507324219</v>
      </c>
      <c r="EX2400">
        <v>5.7278709411621094</v>
      </c>
      <c r="EY2400">
        <v>5.4284443855285645</v>
      </c>
      <c r="EZ2400">
        <v>76.29058837890625</v>
      </c>
      <c r="FA2400">
        <v>75.347549438476562</v>
      </c>
      <c r="FB2400">
        <v>74.479034423828125</v>
      </c>
      <c r="FC2400">
        <v>73.630577087402344</v>
      </c>
      <c r="FD2400">
        <v>72.781929016113281</v>
      </c>
      <c r="FE2400">
        <v>72.100944519042969</v>
      </c>
      <c r="FF2400">
        <v>71.486885070800781</v>
      </c>
      <c r="FG2400">
        <v>72.184776306152344</v>
      </c>
      <c r="FH2400">
        <v>74.742462158203125</v>
      </c>
      <c r="FI2400">
        <v>78.310226440429687</v>
      </c>
      <c r="FJ2400">
        <v>82.250617980957031</v>
      </c>
      <c r="FK2400">
        <v>86.076736450195313</v>
      </c>
      <c r="FL2400">
        <v>88.73443603515625</v>
      </c>
      <c r="FM2400">
        <v>90.4678955078125</v>
      </c>
      <c r="FN2400">
        <v>91.988304138183594</v>
      </c>
      <c r="FO2400">
        <v>92.538787841796875</v>
      </c>
      <c r="FP2400">
        <v>91.655952453613281</v>
      </c>
      <c r="FQ2400">
        <v>90.529884338378906</v>
      </c>
      <c r="FR2400">
        <v>89.91168212890625</v>
      </c>
      <c r="FS2400">
        <v>88.369895935058594</v>
      </c>
      <c r="FT2400">
        <v>85.739692687988281</v>
      </c>
      <c r="FU2400">
        <v>82.626670837402344</v>
      </c>
      <c r="FV2400">
        <v>80.446762084960938</v>
      </c>
      <c r="FW2400">
        <v>78.633865356445313</v>
      </c>
      <c r="FX2400">
        <v>1131</v>
      </c>
      <c r="FY2400">
        <v>3.749273344874382E-2</v>
      </c>
      <c r="FZ2400">
        <v>1</v>
      </c>
    </row>
    <row r="2401" spans="1:182" x14ac:dyDescent="0.2">
      <c r="A2401" t="s">
        <v>245</v>
      </c>
      <c r="B2401" t="s">
        <v>252</v>
      </c>
      <c r="C2401" t="s">
        <v>218</v>
      </c>
      <c r="D2401" t="s">
        <v>42</v>
      </c>
      <c r="E2401">
        <v>2017</v>
      </c>
      <c r="F2401" t="s">
        <v>229</v>
      </c>
      <c r="G2401" t="s">
        <v>246</v>
      </c>
      <c r="H2401" t="s">
        <v>226</v>
      </c>
      <c r="I2401">
        <v>751.67</v>
      </c>
      <c r="L2401">
        <v>209.13806942759965</v>
      </c>
      <c r="M2401">
        <v>204.76511050913763</v>
      </c>
      <c r="N2401">
        <v>201.27219390565389</v>
      </c>
      <c r="O2401">
        <v>200.62422959366327</v>
      </c>
      <c r="P2401">
        <v>204.99362711302777</v>
      </c>
      <c r="Q2401">
        <v>214.05858791293318</v>
      </c>
      <c r="R2401">
        <v>225.70362690995555</v>
      </c>
      <c r="S2401">
        <v>231.60774022606125</v>
      </c>
      <c r="T2401">
        <v>237.8304489555571</v>
      </c>
      <c r="U2401">
        <v>243.89356422324843</v>
      </c>
      <c r="V2401">
        <v>251.91707524684008</v>
      </c>
      <c r="W2401">
        <v>255.40602874001522</v>
      </c>
      <c r="X2401">
        <v>255.00943635415013</v>
      </c>
      <c r="Y2401">
        <v>256.85058129045302</v>
      </c>
      <c r="Z2401">
        <v>258.29862176202778</v>
      </c>
      <c r="AA2401">
        <v>257.95983090239798</v>
      </c>
      <c r="AB2401">
        <v>256.40340417975204</v>
      </c>
      <c r="AC2401">
        <v>253.42570681917815</v>
      </c>
      <c r="AD2401">
        <v>253.17769975681884</v>
      </c>
      <c r="AE2401">
        <v>256.66097827492297</v>
      </c>
      <c r="AF2401">
        <v>254.24239466179779</v>
      </c>
      <c r="AG2401">
        <v>241.46159734406174</v>
      </c>
      <c r="AH2401">
        <v>227.7966104048912</v>
      </c>
      <c r="AI2401">
        <v>217.44214377565484</v>
      </c>
      <c r="AJ2401">
        <v>-4.3437671661376953</v>
      </c>
      <c r="AK2401">
        <v>-4.289970874786377</v>
      </c>
      <c r="AL2401">
        <v>-4.2551908493041992</v>
      </c>
      <c r="AM2401">
        <v>-4.2527322769165039</v>
      </c>
      <c r="AN2401">
        <v>-4.301905632019043</v>
      </c>
      <c r="AO2401">
        <v>-4.3984389305114746</v>
      </c>
      <c r="AP2401">
        <v>-4.4334249496459961</v>
      </c>
      <c r="AQ2401">
        <v>-4.4087328910827637</v>
      </c>
      <c r="AR2401">
        <v>-4.5107355117797852</v>
      </c>
      <c r="AS2401">
        <v>-4.6109309196472168</v>
      </c>
      <c r="AT2401">
        <v>-4.659334659576416</v>
      </c>
      <c r="AU2401">
        <v>-4.6301641464233398</v>
      </c>
      <c r="AV2401">
        <v>18.644132614135742</v>
      </c>
      <c r="AW2401">
        <v>68.951454162597656</v>
      </c>
      <c r="AX2401">
        <v>68.724861145019531</v>
      </c>
      <c r="AY2401">
        <v>67.784423828125</v>
      </c>
      <c r="AZ2401">
        <v>67.303817749023438</v>
      </c>
      <c r="BA2401">
        <v>67.533401489257812</v>
      </c>
      <c r="BB2401">
        <v>19.30229377746582</v>
      </c>
      <c r="BC2401">
        <v>-3.075969934463501</v>
      </c>
      <c r="BD2401">
        <v>-3.1681416034698486</v>
      </c>
      <c r="BE2401">
        <v>-3.0509111881256104</v>
      </c>
      <c r="BF2401">
        <v>-3.1725013256072998</v>
      </c>
      <c r="BG2401">
        <v>-3.61423659324646</v>
      </c>
      <c r="BH2401">
        <v>-2.1395294666290283</v>
      </c>
      <c r="BI2401">
        <v>-2.10532546043396</v>
      </c>
      <c r="BJ2401">
        <v>-2.0967841148376465</v>
      </c>
      <c r="BK2401">
        <v>-2.100618839263916</v>
      </c>
      <c r="BL2401">
        <v>-2.1505334377288818</v>
      </c>
      <c r="BM2401">
        <v>-2.2160065174102783</v>
      </c>
      <c r="BN2401">
        <v>-2.2577455043792725</v>
      </c>
      <c r="BO2401">
        <v>-2.212848424911499</v>
      </c>
      <c r="BP2401">
        <v>-2.2585413455963135</v>
      </c>
      <c r="BQ2401">
        <v>-2.3051800727844238</v>
      </c>
      <c r="BR2401">
        <v>-2.3135890960693359</v>
      </c>
      <c r="BS2401">
        <v>-2.3049857616424561</v>
      </c>
      <c r="BT2401">
        <v>21.542533874511719</v>
      </c>
      <c r="BU2401">
        <v>72.524398803710938</v>
      </c>
      <c r="BV2401">
        <v>72.288497924804688</v>
      </c>
      <c r="BW2401">
        <v>71.394187927246094</v>
      </c>
      <c r="BX2401">
        <v>70.9381103515625</v>
      </c>
      <c r="BY2401">
        <v>71.163238525390625</v>
      </c>
      <c r="BZ2401">
        <v>22.326023101806641</v>
      </c>
      <c r="CA2401">
        <v>-0.30591484904289246</v>
      </c>
      <c r="CB2401">
        <v>-0.38318005204200745</v>
      </c>
      <c r="CC2401">
        <v>-0.34271350502967834</v>
      </c>
      <c r="CD2401">
        <v>-0.54329538345336914</v>
      </c>
      <c r="CE2401">
        <v>-0.94299203157424927</v>
      </c>
      <c r="CF2401">
        <v>-0.6128813624382019</v>
      </c>
      <c r="CG2401">
        <v>-0.59224671125411987</v>
      </c>
      <c r="CH2401">
        <v>-0.60187792778015137</v>
      </c>
      <c r="CI2401">
        <v>-0.61007165908813477</v>
      </c>
      <c r="CJ2401">
        <v>-0.66049951314926147</v>
      </c>
      <c r="CK2401">
        <v>-0.7044602632522583</v>
      </c>
      <c r="CL2401">
        <v>-0.750876784324646</v>
      </c>
      <c r="CM2401">
        <v>-0.69198554754257202</v>
      </c>
      <c r="CN2401">
        <v>-0.69867819547653198</v>
      </c>
      <c r="CO2401">
        <v>-0.70822387933731079</v>
      </c>
      <c r="CP2401">
        <v>-0.68893307447433472</v>
      </c>
      <c r="CQ2401">
        <v>-0.69457423686981201</v>
      </c>
      <c r="CR2401">
        <v>23.549959182739258</v>
      </c>
      <c r="CS2401">
        <v>74.999008178710938</v>
      </c>
      <c r="CT2401">
        <v>74.756660461425781</v>
      </c>
      <c r="CU2401">
        <v>73.894302368164063</v>
      </c>
      <c r="CV2401">
        <v>73.455215454101563</v>
      </c>
      <c r="CW2401">
        <v>73.677253723144531</v>
      </c>
      <c r="CX2401">
        <v>24.420249938964844</v>
      </c>
      <c r="CY2401">
        <v>1.6126168966293335</v>
      </c>
      <c r="CZ2401">
        <v>1.5456757545471191</v>
      </c>
      <c r="DA2401">
        <v>1.5329759120941162</v>
      </c>
      <c r="DB2401">
        <v>1.2776846885681152</v>
      </c>
      <c r="DC2401">
        <v>0.9071037769317627</v>
      </c>
      <c r="DD2401">
        <v>0.91376680135726929</v>
      </c>
      <c r="DE2401">
        <v>0.92083203792572021</v>
      </c>
      <c r="DF2401">
        <v>0.89302819967269897</v>
      </c>
      <c r="DG2401">
        <v>0.88047569990158081</v>
      </c>
      <c r="DH2401">
        <v>0.82953441143035889</v>
      </c>
      <c r="DI2401">
        <v>0.80708593130111694</v>
      </c>
      <c r="DJ2401">
        <v>0.75599199533462524</v>
      </c>
      <c r="DK2401">
        <v>0.82887738943099976</v>
      </c>
      <c r="DL2401">
        <v>0.86118489503860474</v>
      </c>
      <c r="DM2401">
        <v>0.88873225450515747</v>
      </c>
      <c r="DN2401">
        <v>0.93572300672531128</v>
      </c>
      <c r="DO2401">
        <v>0.91583728790283203</v>
      </c>
      <c r="DP2401">
        <v>25.557382583618164</v>
      </c>
      <c r="DQ2401">
        <v>77.473617553710938</v>
      </c>
      <c r="DR2401">
        <v>77.224830627441406</v>
      </c>
      <c r="DS2401">
        <v>76.394416809082031</v>
      </c>
      <c r="DT2401">
        <v>75.972320556640625</v>
      </c>
      <c r="DU2401">
        <v>76.191268920898437</v>
      </c>
      <c r="DV2401">
        <v>26.514476776123047</v>
      </c>
      <c r="DW2401">
        <v>3.5311486721038818</v>
      </c>
      <c r="DX2401">
        <v>3.4745316505432129</v>
      </c>
      <c r="DY2401">
        <v>3.4086654186248779</v>
      </c>
      <c r="DZ2401">
        <v>3.0986647605895996</v>
      </c>
      <c r="EA2401">
        <v>2.7571995258331299</v>
      </c>
      <c r="EB2401">
        <v>3.118004322052002</v>
      </c>
      <c r="EC2401">
        <v>3.1054775714874268</v>
      </c>
      <c r="ED2401">
        <v>3.0514352321624756</v>
      </c>
      <c r="EE2401">
        <v>3.0325891971588135</v>
      </c>
      <c r="EF2401">
        <v>2.9809067249298096</v>
      </c>
      <c r="EG2401">
        <v>2.989518404006958</v>
      </c>
      <c r="EH2401">
        <v>2.931671142578125</v>
      </c>
      <c r="EI2401">
        <v>3.0247619152069092</v>
      </c>
      <c r="EJ2401">
        <v>3.1133794784545898</v>
      </c>
      <c r="EK2401">
        <v>3.1944832801818848</v>
      </c>
      <c r="EL2401">
        <v>3.281468391418457</v>
      </c>
      <c r="EM2401">
        <v>3.2410156726837158</v>
      </c>
      <c r="EN2401">
        <v>28.455785751342773</v>
      </c>
      <c r="EO2401">
        <v>81.046554565429688</v>
      </c>
      <c r="EP2401">
        <v>80.788459777832031</v>
      </c>
      <c r="EQ2401">
        <v>80.004188537597656</v>
      </c>
      <c r="ER2401">
        <v>79.606613159179688</v>
      </c>
      <c r="ES2401">
        <v>79.821098327636719</v>
      </c>
      <c r="ET2401">
        <v>29.538206100463867</v>
      </c>
      <c r="EU2401">
        <v>6.301203727722168</v>
      </c>
      <c r="EV2401">
        <v>6.259493350982666</v>
      </c>
      <c r="EW2401">
        <v>6.1168632507324219</v>
      </c>
      <c r="EX2401">
        <v>5.7278709411621094</v>
      </c>
      <c r="EY2401">
        <v>5.4284443855285645</v>
      </c>
      <c r="EZ2401">
        <v>76.29058837890625</v>
      </c>
      <c r="FA2401">
        <v>75.347549438476562</v>
      </c>
      <c r="FB2401">
        <v>74.479034423828125</v>
      </c>
      <c r="FC2401">
        <v>73.630577087402344</v>
      </c>
      <c r="FD2401">
        <v>72.781929016113281</v>
      </c>
      <c r="FE2401">
        <v>72.100944519042969</v>
      </c>
      <c r="FF2401">
        <v>71.486885070800781</v>
      </c>
      <c r="FG2401">
        <v>72.184776306152344</v>
      </c>
      <c r="FH2401">
        <v>74.742462158203125</v>
      </c>
      <c r="FI2401">
        <v>78.310226440429687</v>
      </c>
      <c r="FJ2401">
        <v>82.250617980957031</v>
      </c>
      <c r="FK2401">
        <v>86.076736450195313</v>
      </c>
      <c r="FL2401">
        <v>88.73443603515625</v>
      </c>
      <c r="FM2401">
        <v>90.4678955078125</v>
      </c>
      <c r="FN2401">
        <v>91.988304138183594</v>
      </c>
      <c r="FO2401">
        <v>92.538787841796875</v>
      </c>
      <c r="FP2401">
        <v>91.655952453613281</v>
      </c>
      <c r="FQ2401">
        <v>90.529884338378906</v>
      </c>
      <c r="FR2401">
        <v>89.91168212890625</v>
      </c>
      <c r="FS2401">
        <v>88.369895935058594</v>
      </c>
      <c r="FT2401">
        <v>85.739692687988281</v>
      </c>
      <c r="FU2401">
        <v>82.626670837402344</v>
      </c>
      <c r="FV2401">
        <v>80.446762084960938</v>
      </c>
      <c r="FW2401">
        <v>78.633865356445313</v>
      </c>
      <c r="FX2401">
        <v>1131</v>
      </c>
      <c r="FY2401">
        <v>3.749273344874382E-2</v>
      </c>
      <c r="FZ2401">
        <v>1</v>
      </c>
    </row>
    <row r="2402" spans="1:182" x14ac:dyDescent="0.2">
      <c r="A2402" t="s">
        <v>245</v>
      </c>
      <c r="B2402" t="s">
        <v>252</v>
      </c>
      <c r="C2402" t="s">
        <v>218</v>
      </c>
      <c r="D2402" t="s">
        <v>43</v>
      </c>
      <c r="E2402">
        <v>2015</v>
      </c>
      <c r="F2402" t="s">
        <v>229</v>
      </c>
      <c r="G2402" t="s">
        <v>246</v>
      </c>
      <c r="H2402" t="s">
        <v>226</v>
      </c>
      <c r="I2402">
        <v>751.67</v>
      </c>
      <c r="L2402">
        <v>207.11563969021924</v>
      </c>
      <c r="M2402">
        <v>202.49660041720063</v>
      </c>
      <c r="N2402">
        <v>198.79895009567946</v>
      </c>
      <c r="O2402">
        <v>198.15898093590064</v>
      </c>
      <c r="P2402">
        <v>202.61816618909185</v>
      </c>
      <c r="Q2402">
        <v>211.5262711842596</v>
      </c>
      <c r="R2402">
        <v>223.37011128998304</v>
      </c>
      <c r="S2402">
        <v>228.57037537879495</v>
      </c>
      <c r="T2402">
        <v>234.24893911301473</v>
      </c>
      <c r="U2402">
        <v>241.40285079670056</v>
      </c>
      <c r="V2402">
        <v>251.07930753166156</v>
      </c>
      <c r="W2402">
        <v>255.23170028916547</v>
      </c>
      <c r="X2402">
        <v>255.1113376107723</v>
      </c>
      <c r="Y2402">
        <v>257.38907210755764</v>
      </c>
      <c r="Z2402">
        <v>258.54241917999929</v>
      </c>
      <c r="AA2402">
        <v>257.98920009362666</v>
      </c>
      <c r="AB2402">
        <v>257.68614510236858</v>
      </c>
      <c r="AC2402">
        <v>254.94839817450099</v>
      </c>
      <c r="AD2402">
        <v>253.05264306932031</v>
      </c>
      <c r="AE2402">
        <v>254.41758879166915</v>
      </c>
      <c r="AF2402">
        <v>250.54267865895321</v>
      </c>
      <c r="AG2402">
        <v>238.57933798858136</v>
      </c>
      <c r="AH2402">
        <v>225.34042600675403</v>
      </c>
      <c r="AI2402">
        <v>215.28799238755551</v>
      </c>
      <c r="AJ2402">
        <v>-4.3679084777832031</v>
      </c>
      <c r="AK2402">
        <v>-4.3108067512512207</v>
      </c>
      <c r="AL2402">
        <v>-4.264223575592041</v>
      </c>
      <c r="AM2402">
        <v>-4.2721734046936035</v>
      </c>
      <c r="AN2402">
        <v>-4.3229184150695801</v>
      </c>
      <c r="AO2402">
        <v>-4.4171810150146484</v>
      </c>
      <c r="AP2402">
        <v>-4.4518160820007324</v>
      </c>
      <c r="AQ2402">
        <v>-4.4004545211791992</v>
      </c>
      <c r="AR2402">
        <v>-4.4676623344421387</v>
      </c>
      <c r="AS2402">
        <v>-4.5966129302978516</v>
      </c>
      <c r="AT2402">
        <v>-4.6738448143005371</v>
      </c>
      <c r="AU2402">
        <v>-4.6775131225585938</v>
      </c>
      <c r="AV2402">
        <v>18.561971664428711</v>
      </c>
      <c r="AW2402">
        <v>67.625221252441406</v>
      </c>
      <c r="AX2402">
        <v>67.312263488769531</v>
      </c>
      <c r="AY2402">
        <v>66.376693725585937</v>
      </c>
      <c r="AZ2402">
        <v>66.315010070800781</v>
      </c>
      <c r="BA2402">
        <v>66.659881591796875</v>
      </c>
      <c r="BB2402">
        <v>19.194511413574219</v>
      </c>
      <c r="BC2402">
        <v>-2.8765432834625244</v>
      </c>
      <c r="BD2402">
        <v>-2.978344202041626</v>
      </c>
      <c r="BE2402">
        <v>-2.8241264820098877</v>
      </c>
      <c r="BF2402">
        <v>-2.8690040111541748</v>
      </c>
      <c r="BG2402">
        <v>-3.332038402557373</v>
      </c>
      <c r="BH2402">
        <v>-2.117945671081543</v>
      </c>
      <c r="BI2402">
        <v>-2.0860748291015625</v>
      </c>
      <c r="BJ2402">
        <v>-2.07102370262146</v>
      </c>
      <c r="BK2402">
        <v>-2.0813212394714355</v>
      </c>
      <c r="BL2402">
        <v>-2.1288080215454102</v>
      </c>
      <c r="BM2402">
        <v>-2.1980960369110107</v>
      </c>
      <c r="BN2402">
        <v>-2.2382137775421143</v>
      </c>
      <c r="BO2402">
        <v>-2.1843161582946777</v>
      </c>
      <c r="BP2402">
        <v>-2.2077851295471191</v>
      </c>
      <c r="BQ2402">
        <v>-2.2665934562683105</v>
      </c>
      <c r="BR2402">
        <v>-2.2827694416046143</v>
      </c>
      <c r="BS2402">
        <v>-2.2930426597595215</v>
      </c>
      <c r="BT2402">
        <v>21.532085418701172</v>
      </c>
      <c r="BU2402">
        <v>71.220069885253906</v>
      </c>
      <c r="BV2402">
        <v>70.899337768554688</v>
      </c>
      <c r="BW2402">
        <v>70.015579223632812</v>
      </c>
      <c r="BX2402">
        <v>70.003959655761719</v>
      </c>
      <c r="BY2402">
        <v>70.347785949707031</v>
      </c>
      <c r="BZ2402">
        <v>22.300575256347656</v>
      </c>
      <c r="CA2402">
        <v>-1.6797672957181931E-2</v>
      </c>
      <c r="CB2402">
        <v>-0.14255762100219727</v>
      </c>
      <c r="CC2402">
        <v>-4.4842034578323364E-2</v>
      </c>
      <c r="CD2402">
        <v>-0.17252068221569061</v>
      </c>
      <c r="CE2402">
        <v>-0.58874601125717163</v>
      </c>
      <c r="CF2402">
        <v>-0.55962800979614258</v>
      </c>
      <c r="CG2402">
        <v>-0.54523223638534546</v>
      </c>
      <c r="CH2402">
        <v>-0.55202007293701172</v>
      </c>
      <c r="CI2402">
        <v>-0.56394368410110474</v>
      </c>
      <c r="CJ2402">
        <v>-0.60917383432388306</v>
      </c>
      <c r="CK2402">
        <v>-0.66116446256637573</v>
      </c>
      <c r="CL2402">
        <v>-0.70507949590682983</v>
      </c>
      <c r="CM2402">
        <v>-0.64942556619644165</v>
      </c>
      <c r="CN2402">
        <v>-0.64260095357894897</v>
      </c>
      <c r="CO2402">
        <v>-0.65282917022705078</v>
      </c>
      <c r="CP2402">
        <v>-0.62671792507171631</v>
      </c>
      <c r="CQ2402">
        <v>-0.64156544208526611</v>
      </c>
      <c r="CR2402">
        <v>23.589176177978516</v>
      </c>
      <c r="CS2402">
        <v>73.709846496582031</v>
      </c>
      <c r="CT2402">
        <v>73.383735656738281</v>
      </c>
      <c r="CU2402">
        <v>72.535858154296875</v>
      </c>
      <c r="CV2402">
        <v>72.558914184570313</v>
      </c>
      <c r="CW2402">
        <v>72.902015686035156</v>
      </c>
      <c r="CX2402">
        <v>24.451826095581055</v>
      </c>
      <c r="CY2402">
        <v>1.9638533592224121</v>
      </c>
      <c r="CZ2402">
        <v>1.8214994668960571</v>
      </c>
      <c r="DA2402">
        <v>1.8800820112228394</v>
      </c>
      <c r="DB2402">
        <v>1.695055365562439</v>
      </c>
      <c r="DC2402">
        <v>1.3112499713897705</v>
      </c>
      <c r="DD2402">
        <v>0.99868959188461304</v>
      </c>
      <c r="DE2402">
        <v>0.99561035633087158</v>
      </c>
      <c r="DF2402">
        <v>0.96698349714279175</v>
      </c>
      <c r="DG2402">
        <v>0.95343387126922607</v>
      </c>
      <c r="DH2402">
        <v>0.91046035289764404</v>
      </c>
      <c r="DI2402">
        <v>0.8757670521736145</v>
      </c>
      <c r="DJ2402">
        <v>0.82805466651916504</v>
      </c>
      <c r="DK2402">
        <v>0.88546514511108398</v>
      </c>
      <c r="DL2402">
        <v>0.92258328199386597</v>
      </c>
      <c r="DM2402">
        <v>0.96093523502349854</v>
      </c>
      <c r="DN2402">
        <v>1.0293335914611816</v>
      </c>
      <c r="DO2402">
        <v>1.0099116563796997</v>
      </c>
      <c r="DP2402">
        <v>25.646268844604492</v>
      </c>
      <c r="DQ2402">
        <v>76.199630737304687</v>
      </c>
      <c r="DR2402">
        <v>75.868133544921875</v>
      </c>
      <c r="DS2402">
        <v>75.056137084960938</v>
      </c>
      <c r="DT2402">
        <v>75.113868713378906</v>
      </c>
      <c r="DU2402">
        <v>75.456245422363281</v>
      </c>
      <c r="DV2402">
        <v>26.603076934814453</v>
      </c>
      <c r="DW2402">
        <v>3.9445044994354248</v>
      </c>
      <c r="DX2402">
        <v>3.7855565547943115</v>
      </c>
      <c r="DY2402">
        <v>3.8050060272216797</v>
      </c>
      <c r="DZ2402">
        <v>3.562631368637085</v>
      </c>
      <c r="EA2402">
        <v>3.2112460136413574</v>
      </c>
      <c r="EB2402">
        <v>3.2486526966094971</v>
      </c>
      <c r="EC2402">
        <v>3.2203423976898193</v>
      </c>
      <c r="ED2402">
        <v>3.1601834297180176</v>
      </c>
      <c r="EE2402">
        <v>3.1442861557006836</v>
      </c>
      <c r="EF2402">
        <v>3.1045706272125244</v>
      </c>
      <c r="EG2402">
        <v>3.0948519706726074</v>
      </c>
      <c r="EH2402">
        <v>3.0416569709777832</v>
      </c>
      <c r="EI2402">
        <v>3.1016035079956055</v>
      </c>
      <c r="EJ2402">
        <v>3.1824605464935303</v>
      </c>
      <c r="EK2402">
        <v>3.29095458984375</v>
      </c>
      <c r="EL2402">
        <v>3.4204087257385254</v>
      </c>
      <c r="EM2402">
        <v>3.3943822383880615</v>
      </c>
      <c r="EN2402">
        <v>28.616382598876953</v>
      </c>
      <c r="EO2402">
        <v>79.794479370117188</v>
      </c>
      <c r="EP2402">
        <v>79.455207824707031</v>
      </c>
      <c r="EQ2402">
        <v>78.695014953613281</v>
      </c>
      <c r="ER2402">
        <v>78.802818298339844</v>
      </c>
      <c r="ES2402">
        <v>79.144142150878906</v>
      </c>
      <c r="ET2402">
        <v>29.709140777587891</v>
      </c>
      <c r="EU2402">
        <v>6.8042502403259277</v>
      </c>
      <c r="EV2402">
        <v>6.6213431358337402</v>
      </c>
      <c r="EW2402">
        <v>6.5842905044555664</v>
      </c>
      <c r="EX2402">
        <v>6.2591147422790527</v>
      </c>
      <c r="EY2402">
        <v>5.9545383453369141</v>
      </c>
      <c r="EZ2402">
        <v>76.296516418457031</v>
      </c>
      <c r="FA2402">
        <v>74.932754516601563</v>
      </c>
      <c r="FB2402">
        <v>73.745887756347656</v>
      </c>
      <c r="FC2402">
        <v>72.942359924316406</v>
      </c>
      <c r="FD2402">
        <v>72.208999633789063</v>
      </c>
      <c r="FE2402">
        <v>71.372428894042969</v>
      </c>
      <c r="FF2402">
        <v>70.871002197265625</v>
      </c>
      <c r="FG2402">
        <v>70.740867614746094</v>
      </c>
      <c r="FH2402">
        <v>72.777763366699219</v>
      </c>
      <c r="FI2402">
        <v>77.632553100585937</v>
      </c>
      <c r="FJ2402">
        <v>82.720405578613281</v>
      </c>
      <c r="FK2402">
        <v>87.259346008300781</v>
      </c>
      <c r="FL2402">
        <v>90.3934326171875</v>
      </c>
      <c r="FM2402">
        <v>92.457130432128906</v>
      </c>
      <c r="FN2402">
        <v>93.836029052734375</v>
      </c>
      <c r="FO2402">
        <v>94.355316162109375</v>
      </c>
      <c r="FP2402">
        <v>94.284950256347656</v>
      </c>
      <c r="FQ2402">
        <v>93.44842529296875</v>
      </c>
      <c r="FR2402">
        <v>91.656448364257813</v>
      </c>
      <c r="FS2402">
        <v>88.401145935058594</v>
      </c>
      <c r="FT2402">
        <v>84.32952880859375</v>
      </c>
      <c r="FU2402">
        <v>81.477569580078125</v>
      </c>
      <c r="FV2402">
        <v>79.795928955078125</v>
      </c>
      <c r="FW2402">
        <v>78.395278930664062</v>
      </c>
      <c r="FX2402">
        <v>1131</v>
      </c>
      <c r="FY2402">
        <v>3.749273344874382E-2</v>
      </c>
      <c r="FZ2402">
        <v>1</v>
      </c>
    </row>
    <row r="2403" spans="1:182" x14ac:dyDescent="0.2">
      <c r="A2403" t="s">
        <v>245</v>
      </c>
      <c r="B2403" t="s">
        <v>252</v>
      </c>
      <c r="C2403" t="s">
        <v>218</v>
      </c>
      <c r="D2403" t="s">
        <v>43</v>
      </c>
      <c r="E2403">
        <v>2016</v>
      </c>
      <c r="F2403" t="s">
        <v>229</v>
      </c>
      <c r="G2403" t="s">
        <v>246</v>
      </c>
      <c r="H2403" t="s">
        <v>226</v>
      </c>
      <c r="I2403">
        <v>751.67</v>
      </c>
      <c r="L2403">
        <v>207.11563969021924</v>
      </c>
      <c r="M2403">
        <v>202.49660041720063</v>
      </c>
      <c r="N2403">
        <v>198.79895009567946</v>
      </c>
      <c r="O2403">
        <v>198.15898093590064</v>
      </c>
      <c r="P2403">
        <v>202.61816618909185</v>
      </c>
      <c r="Q2403">
        <v>211.5262711842596</v>
      </c>
      <c r="R2403">
        <v>223.37011128998304</v>
      </c>
      <c r="S2403">
        <v>228.57037537879495</v>
      </c>
      <c r="T2403">
        <v>234.24893911301473</v>
      </c>
      <c r="U2403">
        <v>241.40285079670056</v>
      </c>
      <c r="V2403">
        <v>251.07930753166156</v>
      </c>
      <c r="W2403">
        <v>255.23170028916547</v>
      </c>
      <c r="X2403">
        <v>255.1113376107723</v>
      </c>
      <c r="Y2403">
        <v>257.38907210755764</v>
      </c>
      <c r="Z2403">
        <v>258.54241917999929</v>
      </c>
      <c r="AA2403">
        <v>257.98920009362666</v>
      </c>
      <c r="AB2403">
        <v>257.68614510236858</v>
      </c>
      <c r="AC2403">
        <v>254.94839817450099</v>
      </c>
      <c r="AD2403">
        <v>253.05264306932031</v>
      </c>
      <c r="AE2403">
        <v>254.41758879166915</v>
      </c>
      <c r="AF2403">
        <v>250.54267865895321</v>
      </c>
      <c r="AG2403">
        <v>238.57933798858136</v>
      </c>
      <c r="AH2403">
        <v>225.34042600675403</v>
      </c>
      <c r="AI2403">
        <v>215.28799238755551</v>
      </c>
      <c r="AJ2403">
        <v>-4.3679084777832031</v>
      </c>
      <c r="AK2403">
        <v>-4.3108067512512207</v>
      </c>
      <c r="AL2403">
        <v>-4.264223575592041</v>
      </c>
      <c r="AM2403">
        <v>-4.2721734046936035</v>
      </c>
      <c r="AN2403">
        <v>-4.3229184150695801</v>
      </c>
      <c r="AO2403">
        <v>-4.4171810150146484</v>
      </c>
      <c r="AP2403">
        <v>-4.4518160820007324</v>
      </c>
      <c r="AQ2403">
        <v>-4.4004545211791992</v>
      </c>
      <c r="AR2403">
        <v>-4.4676623344421387</v>
      </c>
      <c r="AS2403">
        <v>-4.5966129302978516</v>
      </c>
      <c r="AT2403">
        <v>-4.6738448143005371</v>
      </c>
      <c r="AU2403">
        <v>-4.6775131225585938</v>
      </c>
      <c r="AV2403">
        <v>18.561971664428711</v>
      </c>
      <c r="AW2403">
        <v>67.625221252441406</v>
      </c>
      <c r="AX2403">
        <v>67.312263488769531</v>
      </c>
      <c r="AY2403">
        <v>66.376693725585937</v>
      </c>
      <c r="AZ2403">
        <v>66.315010070800781</v>
      </c>
      <c r="BA2403">
        <v>66.659881591796875</v>
      </c>
      <c r="BB2403">
        <v>19.194511413574219</v>
      </c>
      <c r="BC2403">
        <v>-2.8765432834625244</v>
      </c>
      <c r="BD2403">
        <v>-2.978344202041626</v>
      </c>
      <c r="BE2403">
        <v>-2.8241264820098877</v>
      </c>
      <c r="BF2403">
        <v>-2.8690040111541748</v>
      </c>
      <c r="BG2403">
        <v>-3.332038402557373</v>
      </c>
      <c r="BH2403">
        <v>-2.117945671081543</v>
      </c>
      <c r="BI2403">
        <v>-2.0860748291015625</v>
      </c>
      <c r="BJ2403">
        <v>-2.07102370262146</v>
      </c>
      <c r="BK2403">
        <v>-2.0813212394714355</v>
      </c>
      <c r="BL2403">
        <v>-2.1288080215454102</v>
      </c>
      <c r="BM2403">
        <v>-2.1980960369110107</v>
      </c>
      <c r="BN2403">
        <v>-2.2382137775421143</v>
      </c>
      <c r="BO2403">
        <v>-2.1843161582946777</v>
      </c>
      <c r="BP2403">
        <v>-2.2077851295471191</v>
      </c>
      <c r="BQ2403">
        <v>-2.2665934562683105</v>
      </c>
      <c r="BR2403">
        <v>-2.2827694416046143</v>
      </c>
      <c r="BS2403">
        <v>-2.2930426597595215</v>
      </c>
      <c r="BT2403">
        <v>21.532085418701172</v>
      </c>
      <c r="BU2403">
        <v>71.220069885253906</v>
      </c>
      <c r="BV2403">
        <v>70.899337768554688</v>
      </c>
      <c r="BW2403">
        <v>70.015579223632812</v>
      </c>
      <c r="BX2403">
        <v>70.003959655761719</v>
      </c>
      <c r="BY2403">
        <v>70.347785949707031</v>
      </c>
      <c r="BZ2403">
        <v>22.300575256347656</v>
      </c>
      <c r="CA2403">
        <v>-1.6797672957181931E-2</v>
      </c>
      <c r="CB2403">
        <v>-0.14255762100219727</v>
      </c>
      <c r="CC2403">
        <v>-4.4842034578323364E-2</v>
      </c>
      <c r="CD2403">
        <v>-0.17252068221569061</v>
      </c>
      <c r="CE2403">
        <v>-0.58874601125717163</v>
      </c>
      <c r="CF2403">
        <v>-0.55962800979614258</v>
      </c>
      <c r="CG2403">
        <v>-0.54523223638534546</v>
      </c>
      <c r="CH2403">
        <v>-0.55202007293701172</v>
      </c>
      <c r="CI2403">
        <v>-0.56394368410110474</v>
      </c>
      <c r="CJ2403">
        <v>-0.60917383432388306</v>
      </c>
      <c r="CK2403">
        <v>-0.66116446256637573</v>
      </c>
      <c r="CL2403">
        <v>-0.70507949590682983</v>
      </c>
      <c r="CM2403">
        <v>-0.64942556619644165</v>
      </c>
      <c r="CN2403">
        <v>-0.64260095357894897</v>
      </c>
      <c r="CO2403">
        <v>-0.65282917022705078</v>
      </c>
      <c r="CP2403">
        <v>-0.62671792507171631</v>
      </c>
      <c r="CQ2403">
        <v>-0.64156544208526611</v>
      </c>
      <c r="CR2403">
        <v>23.589176177978516</v>
      </c>
      <c r="CS2403">
        <v>73.709846496582031</v>
      </c>
      <c r="CT2403">
        <v>73.383735656738281</v>
      </c>
      <c r="CU2403">
        <v>72.535858154296875</v>
      </c>
      <c r="CV2403">
        <v>72.558914184570313</v>
      </c>
      <c r="CW2403">
        <v>72.902015686035156</v>
      </c>
      <c r="CX2403">
        <v>24.451826095581055</v>
      </c>
      <c r="CY2403">
        <v>1.9638533592224121</v>
      </c>
      <c r="CZ2403">
        <v>1.8214994668960571</v>
      </c>
      <c r="DA2403">
        <v>1.8800820112228394</v>
      </c>
      <c r="DB2403">
        <v>1.695055365562439</v>
      </c>
      <c r="DC2403">
        <v>1.3112499713897705</v>
      </c>
      <c r="DD2403">
        <v>0.99868959188461304</v>
      </c>
      <c r="DE2403">
        <v>0.99561035633087158</v>
      </c>
      <c r="DF2403">
        <v>0.96698349714279175</v>
      </c>
      <c r="DG2403">
        <v>0.95343387126922607</v>
      </c>
      <c r="DH2403">
        <v>0.91046035289764404</v>
      </c>
      <c r="DI2403">
        <v>0.8757670521736145</v>
      </c>
      <c r="DJ2403">
        <v>0.82805466651916504</v>
      </c>
      <c r="DK2403">
        <v>0.88546514511108398</v>
      </c>
      <c r="DL2403">
        <v>0.92258328199386597</v>
      </c>
      <c r="DM2403">
        <v>0.96093523502349854</v>
      </c>
      <c r="DN2403">
        <v>1.0293335914611816</v>
      </c>
      <c r="DO2403">
        <v>1.0099116563796997</v>
      </c>
      <c r="DP2403">
        <v>25.646268844604492</v>
      </c>
      <c r="DQ2403">
        <v>76.199630737304687</v>
      </c>
      <c r="DR2403">
        <v>75.868133544921875</v>
      </c>
      <c r="DS2403">
        <v>75.056137084960938</v>
      </c>
      <c r="DT2403">
        <v>75.113868713378906</v>
      </c>
      <c r="DU2403">
        <v>75.456245422363281</v>
      </c>
      <c r="DV2403">
        <v>26.603076934814453</v>
      </c>
      <c r="DW2403">
        <v>3.9445044994354248</v>
      </c>
      <c r="DX2403">
        <v>3.7855565547943115</v>
      </c>
      <c r="DY2403">
        <v>3.8050060272216797</v>
      </c>
      <c r="DZ2403">
        <v>3.562631368637085</v>
      </c>
      <c r="EA2403">
        <v>3.2112460136413574</v>
      </c>
      <c r="EB2403">
        <v>3.2486526966094971</v>
      </c>
      <c r="EC2403">
        <v>3.2203423976898193</v>
      </c>
      <c r="ED2403">
        <v>3.1601834297180176</v>
      </c>
      <c r="EE2403">
        <v>3.1442861557006836</v>
      </c>
      <c r="EF2403">
        <v>3.1045706272125244</v>
      </c>
      <c r="EG2403">
        <v>3.0948519706726074</v>
      </c>
      <c r="EH2403">
        <v>3.0416569709777832</v>
      </c>
      <c r="EI2403">
        <v>3.1016035079956055</v>
      </c>
      <c r="EJ2403">
        <v>3.1824605464935303</v>
      </c>
      <c r="EK2403">
        <v>3.29095458984375</v>
      </c>
      <c r="EL2403">
        <v>3.4204087257385254</v>
      </c>
      <c r="EM2403">
        <v>3.3943822383880615</v>
      </c>
      <c r="EN2403">
        <v>28.616382598876953</v>
      </c>
      <c r="EO2403">
        <v>79.794479370117188</v>
      </c>
      <c r="EP2403">
        <v>79.455207824707031</v>
      </c>
      <c r="EQ2403">
        <v>78.695014953613281</v>
      </c>
      <c r="ER2403">
        <v>78.802818298339844</v>
      </c>
      <c r="ES2403">
        <v>79.144142150878906</v>
      </c>
      <c r="ET2403">
        <v>29.709140777587891</v>
      </c>
      <c r="EU2403">
        <v>6.8042502403259277</v>
      </c>
      <c r="EV2403">
        <v>6.6213431358337402</v>
      </c>
      <c r="EW2403">
        <v>6.5842905044555664</v>
      </c>
      <c r="EX2403">
        <v>6.2591147422790527</v>
      </c>
      <c r="EY2403">
        <v>5.9545383453369141</v>
      </c>
      <c r="EZ2403">
        <v>76.296516418457031</v>
      </c>
      <c r="FA2403">
        <v>74.932754516601563</v>
      </c>
      <c r="FB2403">
        <v>73.745887756347656</v>
      </c>
      <c r="FC2403">
        <v>72.942359924316406</v>
      </c>
      <c r="FD2403">
        <v>72.208999633789063</v>
      </c>
      <c r="FE2403">
        <v>71.372428894042969</v>
      </c>
      <c r="FF2403">
        <v>70.871002197265625</v>
      </c>
      <c r="FG2403">
        <v>70.740867614746094</v>
      </c>
      <c r="FH2403">
        <v>72.777763366699219</v>
      </c>
      <c r="FI2403">
        <v>77.632553100585937</v>
      </c>
      <c r="FJ2403">
        <v>82.720405578613281</v>
      </c>
      <c r="FK2403">
        <v>87.259346008300781</v>
      </c>
      <c r="FL2403">
        <v>90.3934326171875</v>
      </c>
      <c r="FM2403">
        <v>92.457130432128906</v>
      </c>
      <c r="FN2403">
        <v>93.836029052734375</v>
      </c>
      <c r="FO2403">
        <v>94.355316162109375</v>
      </c>
      <c r="FP2403">
        <v>94.284950256347656</v>
      </c>
      <c r="FQ2403">
        <v>93.44842529296875</v>
      </c>
      <c r="FR2403">
        <v>91.656448364257813</v>
      </c>
      <c r="FS2403">
        <v>88.401145935058594</v>
      </c>
      <c r="FT2403">
        <v>84.32952880859375</v>
      </c>
      <c r="FU2403">
        <v>81.477569580078125</v>
      </c>
      <c r="FV2403">
        <v>79.795928955078125</v>
      </c>
      <c r="FW2403">
        <v>78.395278930664062</v>
      </c>
      <c r="FX2403">
        <v>1131</v>
      </c>
      <c r="FY2403">
        <v>3.749273344874382E-2</v>
      </c>
      <c r="FZ2403">
        <v>1</v>
      </c>
    </row>
    <row r="2404" spans="1:182" x14ac:dyDescent="0.2">
      <c r="A2404" t="s">
        <v>245</v>
      </c>
      <c r="B2404" t="s">
        <v>252</v>
      </c>
      <c r="C2404" t="s">
        <v>218</v>
      </c>
      <c r="D2404" t="s">
        <v>43</v>
      </c>
      <c r="E2404">
        <v>2017</v>
      </c>
      <c r="F2404" t="s">
        <v>229</v>
      </c>
      <c r="G2404" t="s">
        <v>246</v>
      </c>
      <c r="H2404" t="s">
        <v>226</v>
      </c>
      <c r="I2404">
        <v>751.67</v>
      </c>
      <c r="L2404">
        <v>207.11563969021924</v>
      </c>
      <c r="M2404">
        <v>202.49660041720063</v>
      </c>
      <c r="N2404">
        <v>198.79895009567946</v>
      </c>
      <c r="O2404">
        <v>198.15898093590064</v>
      </c>
      <c r="P2404">
        <v>202.61816618909185</v>
      </c>
      <c r="Q2404">
        <v>211.5262711842596</v>
      </c>
      <c r="R2404">
        <v>223.37011128998304</v>
      </c>
      <c r="S2404">
        <v>228.57037537879495</v>
      </c>
      <c r="T2404">
        <v>234.24893911301473</v>
      </c>
      <c r="U2404">
        <v>241.40285079670056</v>
      </c>
      <c r="V2404">
        <v>251.07930753166156</v>
      </c>
      <c r="W2404">
        <v>255.23170028916547</v>
      </c>
      <c r="X2404">
        <v>255.1113376107723</v>
      </c>
      <c r="Y2404">
        <v>257.38907210755764</v>
      </c>
      <c r="Z2404">
        <v>258.54241917999929</v>
      </c>
      <c r="AA2404">
        <v>257.98920009362666</v>
      </c>
      <c r="AB2404">
        <v>257.68614510236858</v>
      </c>
      <c r="AC2404">
        <v>254.94839817450099</v>
      </c>
      <c r="AD2404">
        <v>253.05264306932031</v>
      </c>
      <c r="AE2404">
        <v>254.41758879166915</v>
      </c>
      <c r="AF2404">
        <v>250.54267865895321</v>
      </c>
      <c r="AG2404">
        <v>238.57933798858136</v>
      </c>
      <c r="AH2404">
        <v>225.34042600675403</v>
      </c>
      <c r="AI2404">
        <v>215.28799238755551</v>
      </c>
      <c r="AJ2404">
        <v>-4.3679084777832031</v>
      </c>
      <c r="AK2404">
        <v>-4.3108067512512207</v>
      </c>
      <c r="AL2404">
        <v>-4.264223575592041</v>
      </c>
      <c r="AM2404">
        <v>-4.2721734046936035</v>
      </c>
      <c r="AN2404">
        <v>-4.3229184150695801</v>
      </c>
      <c r="AO2404">
        <v>-4.4171810150146484</v>
      </c>
      <c r="AP2404">
        <v>-4.4518160820007324</v>
      </c>
      <c r="AQ2404">
        <v>-4.4004545211791992</v>
      </c>
      <c r="AR2404">
        <v>-4.4676623344421387</v>
      </c>
      <c r="AS2404">
        <v>-4.5966129302978516</v>
      </c>
      <c r="AT2404">
        <v>-4.6738448143005371</v>
      </c>
      <c r="AU2404">
        <v>-4.6775131225585938</v>
      </c>
      <c r="AV2404">
        <v>18.561971664428711</v>
      </c>
      <c r="AW2404">
        <v>67.625221252441406</v>
      </c>
      <c r="AX2404">
        <v>67.312263488769531</v>
      </c>
      <c r="AY2404">
        <v>66.376693725585937</v>
      </c>
      <c r="AZ2404">
        <v>66.315010070800781</v>
      </c>
      <c r="BA2404">
        <v>66.659881591796875</v>
      </c>
      <c r="BB2404">
        <v>19.194511413574219</v>
      </c>
      <c r="BC2404">
        <v>-2.8765432834625244</v>
      </c>
      <c r="BD2404">
        <v>-2.978344202041626</v>
      </c>
      <c r="BE2404">
        <v>-2.8241264820098877</v>
      </c>
      <c r="BF2404">
        <v>-2.8690040111541748</v>
      </c>
      <c r="BG2404">
        <v>-3.332038402557373</v>
      </c>
      <c r="BH2404">
        <v>-2.117945671081543</v>
      </c>
      <c r="BI2404">
        <v>-2.0860748291015625</v>
      </c>
      <c r="BJ2404">
        <v>-2.07102370262146</v>
      </c>
      <c r="BK2404">
        <v>-2.0813212394714355</v>
      </c>
      <c r="BL2404">
        <v>-2.1288080215454102</v>
      </c>
      <c r="BM2404">
        <v>-2.1980960369110107</v>
      </c>
      <c r="BN2404">
        <v>-2.2382137775421143</v>
      </c>
      <c r="BO2404">
        <v>-2.1843161582946777</v>
      </c>
      <c r="BP2404">
        <v>-2.2077851295471191</v>
      </c>
      <c r="BQ2404">
        <v>-2.2665934562683105</v>
      </c>
      <c r="BR2404">
        <v>-2.2827694416046143</v>
      </c>
      <c r="BS2404">
        <v>-2.2930426597595215</v>
      </c>
      <c r="BT2404">
        <v>21.532085418701172</v>
      </c>
      <c r="BU2404">
        <v>71.220069885253906</v>
      </c>
      <c r="BV2404">
        <v>70.899337768554688</v>
      </c>
      <c r="BW2404">
        <v>70.015579223632812</v>
      </c>
      <c r="BX2404">
        <v>70.003959655761719</v>
      </c>
      <c r="BY2404">
        <v>70.347785949707031</v>
      </c>
      <c r="BZ2404">
        <v>22.300575256347656</v>
      </c>
      <c r="CA2404">
        <v>-1.6797672957181931E-2</v>
      </c>
      <c r="CB2404">
        <v>-0.14255762100219727</v>
      </c>
      <c r="CC2404">
        <v>-4.4842034578323364E-2</v>
      </c>
      <c r="CD2404">
        <v>-0.17252068221569061</v>
      </c>
      <c r="CE2404">
        <v>-0.58874601125717163</v>
      </c>
      <c r="CF2404">
        <v>-0.55962800979614258</v>
      </c>
      <c r="CG2404">
        <v>-0.54523223638534546</v>
      </c>
      <c r="CH2404">
        <v>-0.55202007293701172</v>
      </c>
      <c r="CI2404">
        <v>-0.56394368410110474</v>
      </c>
      <c r="CJ2404">
        <v>-0.60917383432388306</v>
      </c>
      <c r="CK2404">
        <v>-0.66116446256637573</v>
      </c>
      <c r="CL2404">
        <v>-0.70507949590682983</v>
      </c>
      <c r="CM2404">
        <v>-0.64942556619644165</v>
      </c>
      <c r="CN2404">
        <v>-0.64260095357894897</v>
      </c>
      <c r="CO2404">
        <v>-0.65282917022705078</v>
      </c>
      <c r="CP2404">
        <v>-0.62671792507171631</v>
      </c>
      <c r="CQ2404">
        <v>-0.64156544208526611</v>
      </c>
      <c r="CR2404">
        <v>23.589176177978516</v>
      </c>
      <c r="CS2404">
        <v>73.709846496582031</v>
      </c>
      <c r="CT2404">
        <v>73.383735656738281</v>
      </c>
      <c r="CU2404">
        <v>72.535858154296875</v>
      </c>
      <c r="CV2404">
        <v>72.558914184570313</v>
      </c>
      <c r="CW2404">
        <v>72.902015686035156</v>
      </c>
      <c r="CX2404">
        <v>24.451826095581055</v>
      </c>
      <c r="CY2404">
        <v>1.9638533592224121</v>
      </c>
      <c r="CZ2404">
        <v>1.8214994668960571</v>
      </c>
      <c r="DA2404">
        <v>1.8800820112228394</v>
      </c>
      <c r="DB2404">
        <v>1.695055365562439</v>
      </c>
      <c r="DC2404">
        <v>1.3112499713897705</v>
      </c>
      <c r="DD2404">
        <v>0.99868959188461304</v>
      </c>
      <c r="DE2404">
        <v>0.99561035633087158</v>
      </c>
      <c r="DF2404">
        <v>0.96698349714279175</v>
      </c>
      <c r="DG2404">
        <v>0.95343387126922607</v>
      </c>
      <c r="DH2404">
        <v>0.91046035289764404</v>
      </c>
      <c r="DI2404">
        <v>0.8757670521736145</v>
      </c>
      <c r="DJ2404">
        <v>0.82805466651916504</v>
      </c>
      <c r="DK2404">
        <v>0.88546514511108398</v>
      </c>
      <c r="DL2404">
        <v>0.92258328199386597</v>
      </c>
      <c r="DM2404">
        <v>0.96093523502349854</v>
      </c>
      <c r="DN2404">
        <v>1.0293335914611816</v>
      </c>
      <c r="DO2404">
        <v>1.0099116563796997</v>
      </c>
      <c r="DP2404">
        <v>25.646268844604492</v>
      </c>
      <c r="DQ2404">
        <v>76.199630737304687</v>
      </c>
      <c r="DR2404">
        <v>75.868133544921875</v>
      </c>
      <c r="DS2404">
        <v>75.056137084960938</v>
      </c>
      <c r="DT2404">
        <v>75.113868713378906</v>
      </c>
      <c r="DU2404">
        <v>75.456245422363281</v>
      </c>
      <c r="DV2404">
        <v>26.603076934814453</v>
      </c>
      <c r="DW2404">
        <v>3.9445044994354248</v>
      </c>
      <c r="DX2404">
        <v>3.7855565547943115</v>
      </c>
      <c r="DY2404">
        <v>3.8050060272216797</v>
      </c>
      <c r="DZ2404">
        <v>3.562631368637085</v>
      </c>
      <c r="EA2404">
        <v>3.2112460136413574</v>
      </c>
      <c r="EB2404">
        <v>3.2486526966094971</v>
      </c>
      <c r="EC2404">
        <v>3.2203423976898193</v>
      </c>
      <c r="ED2404">
        <v>3.1601834297180176</v>
      </c>
      <c r="EE2404">
        <v>3.1442861557006836</v>
      </c>
      <c r="EF2404">
        <v>3.1045706272125244</v>
      </c>
      <c r="EG2404">
        <v>3.0948519706726074</v>
      </c>
      <c r="EH2404">
        <v>3.0416569709777832</v>
      </c>
      <c r="EI2404">
        <v>3.1016035079956055</v>
      </c>
      <c r="EJ2404">
        <v>3.1824605464935303</v>
      </c>
      <c r="EK2404">
        <v>3.29095458984375</v>
      </c>
      <c r="EL2404">
        <v>3.4204087257385254</v>
      </c>
      <c r="EM2404">
        <v>3.3943822383880615</v>
      </c>
      <c r="EN2404">
        <v>28.616382598876953</v>
      </c>
      <c r="EO2404">
        <v>79.794479370117188</v>
      </c>
      <c r="EP2404">
        <v>79.455207824707031</v>
      </c>
      <c r="EQ2404">
        <v>78.695014953613281</v>
      </c>
      <c r="ER2404">
        <v>78.802818298339844</v>
      </c>
      <c r="ES2404">
        <v>79.144142150878906</v>
      </c>
      <c r="ET2404">
        <v>29.709140777587891</v>
      </c>
      <c r="EU2404">
        <v>6.8042502403259277</v>
      </c>
      <c r="EV2404">
        <v>6.6213431358337402</v>
      </c>
      <c r="EW2404">
        <v>6.5842905044555664</v>
      </c>
      <c r="EX2404">
        <v>6.2591147422790527</v>
      </c>
      <c r="EY2404">
        <v>5.9545383453369141</v>
      </c>
      <c r="EZ2404">
        <v>76.296516418457031</v>
      </c>
      <c r="FA2404">
        <v>74.932754516601563</v>
      </c>
      <c r="FB2404">
        <v>73.745887756347656</v>
      </c>
      <c r="FC2404">
        <v>72.942359924316406</v>
      </c>
      <c r="FD2404">
        <v>72.208999633789063</v>
      </c>
      <c r="FE2404">
        <v>71.372428894042969</v>
      </c>
      <c r="FF2404">
        <v>70.871002197265625</v>
      </c>
      <c r="FG2404">
        <v>70.740867614746094</v>
      </c>
      <c r="FH2404">
        <v>72.777763366699219</v>
      </c>
      <c r="FI2404">
        <v>77.632553100585937</v>
      </c>
      <c r="FJ2404">
        <v>82.720405578613281</v>
      </c>
      <c r="FK2404">
        <v>87.259346008300781</v>
      </c>
      <c r="FL2404">
        <v>90.3934326171875</v>
      </c>
      <c r="FM2404">
        <v>92.457130432128906</v>
      </c>
      <c r="FN2404">
        <v>93.836029052734375</v>
      </c>
      <c r="FO2404">
        <v>94.355316162109375</v>
      </c>
      <c r="FP2404">
        <v>94.284950256347656</v>
      </c>
      <c r="FQ2404">
        <v>93.44842529296875</v>
      </c>
      <c r="FR2404">
        <v>91.656448364257813</v>
      </c>
      <c r="FS2404">
        <v>88.401145935058594</v>
      </c>
      <c r="FT2404">
        <v>84.32952880859375</v>
      </c>
      <c r="FU2404">
        <v>81.477569580078125</v>
      </c>
      <c r="FV2404">
        <v>79.795928955078125</v>
      </c>
      <c r="FW2404">
        <v>78.395278930664062</v>
      </c>
      <c r="FX2404">
        <v>1131</v>
      </c>
      <c r="FY2404">
        <v>3.749273344874382E-2</v>
      </c>
      <c r="FZ2404">
        <v>1</v>
      </c>
    </row>
    <row r="2405" spans="1:182" x14ac:dyDescent="0.2">
      <c r="A2405" t="s">
        <v>245</v>
      </c>
      <c r="B2405" t="s">
        <v>252</v>
      </c>
      <c r="C2405" t="s">
        <v>218</v>
      </c>
      <c r="D2405" t="s">
        <v>44</v>
      </c>
      <c r="E2405">
        <v>2015</v>
      </c>
      <c r="F2405" t="s">
        <v>229</v>
      </c>
      <c r="G2405" t="s">
        <v>246</v>
      </c>
      <c r="H2405" t="s">
        <v>226</v>
      </c>
      <c r="I2405">
        <v>751.67</v>
      </c>
      <c r="L2405">
        <v>208.82783030558849</v>
      </c>
      <c r="M2405">
        <v>204.37127129534426</v>
      </c>
      <c r="N2405">
        <v>200.89447864625623</v>
      </c>
      <c r="O2405">
        <v>200.23682051737705</v>
      </c>
      <c r="P2405">
        <v>204.8096291769252</v>
      </c>
      <c r="Q2405">
        <v>213.92340035079661</v>
      </c>
      <c r="R2405">
        <v>226.02801388774458</v>
      </c>
      <c r="S2405">
        <v>231.18803836138383</v>
      </c>
      <c r="T2405">
        <v>236.71774052381093</v>
      </c>
      <c r="U2405">
        <v>243.51019459239208</v>
      </c>
      <c r="V2405">
        <v>252.82407550740794</v>
      </c>
      <c r="W2405">
        <v>257.02159847267825</v>
      </c>
      <c r="X2405">
        <v>258.00574516015138</v>
      </c>
      <c r="Y2405">
        <v>260.81850867178849</v>
      </c>
      <c r="Z2405">
        <v>262.1995764787178</v>
      </c>
      <c r="AA2405">
        <v>261.70347480048025</v>
      </c>
      <c r="AB2405">
        <v>260.74855640269971</v>
      </c>
      <c r="AC2405">
        <v>257.46286255639393</v>
      </c>
      <c r="AD2405">
        <v>256.11548099334777</v>
      </c>
      <c r="AE2405">
        <v>258.41723317692083</v>
      </c>
      <c r="AF2405">
        <v>254.99672138404816</v>
      </c>
      <c r="AG2405">
        <v>242.78407689690098</v>
      </c>
      <c r="AH2405">
        <v>229.16961150184315</v>
      </c>
      <c r="AI2405">
        <v>219.30651542861455</v>
      </c>
      <c r="AJ2405">
        <v>-4.9358839988708496</v>
      </c>
      <c r="AK2405">
        <v>-4.8824548721313477</v>
      </c>
      <c r="AL2405">
        <v>-4.8370933532714844</v>
      </c>
      <c r="AM2405">
        <v>-4.852837085723877</v>
      </c>
      <c r="AN2405">
        <v>-4.924074649810791</v>
      </c>
      <c r="AO2405">
        <v>-5.046198844909668</v>
      </c>
      <c r="AP2405">
        <v>-5.0823163986206055</v>
      </c>
      <c r="AQ2405">
        <v>-5.0291075706481934</v>
      </c>
      <c r="AR2405">
        <v>-5.0497317314147949</v>
      </c>
      <c r="AS2405">
        <v>-5.1685009002685547</v>
      </c>
      <c r="AT2405">
        <v>-5.2286486625671387</v>
      </c>
      <c r="AU2405">
        <v>-5.2553572654724121</v>
      </c>
      <c r="AV2405">
        <v>18.02288818359375</v>
      </c>
      <c r="AW2405">
        <v>66.526527404785156</v>
      </c>
      <c r="AX2405">
        <v>66.330673217773438</v>
      </c>
      <c r="AY2405">
        <v>65.601837158203125</v>
      </c>
      <c r="AZ2405">
        <v>65.250625610351563</v>
      </c>
      <c r="BA2405">
        <v>65.470947265625</v>
      </c>
      <c r="BB2405">
        <v>18.608852386474609</v>
      </c>
      <c r="BC2405">
        <v>-3.3693792819976807</v>
      </c>
      <c r="BD2405">
        <v>-3.3910133838653564</v>
      </c>
      <c r="BE2405">
        <v>-3.2398662567138672</v>
      </c>
      <c r="BF2405">
        <v>-3.2874391078948975</v>
      </c>
      <c r="BG2405">
        <v>-3.7793374061584473</v>
      </c>
      <c r="BH2405">
        <v>-2.4540059566497803</v>
      </c>
      <c r="BI2405">
        <v>-2.4271194934844971</v>
      </c>
      <c r="BJ2405">
        <v>-2.4126918315887451</v>
      </c>
      <c r="BK2405">
        <v>-2.4310708045959473</v>
      </c>
      <c r="BL2405">
        <v>-2.4872925281524658</v>
      </c>
      <c r="BM2405">
        <v>-2.5662081241607666</v>
      </c>
      <c r="BN2405">
        <v>-2.6038010120391846</v>
      </c>
      <c r="BO2405">
        <v>-2.5470075607299805</v>
      </c>
      <c r="BP2405">
        <v>-2.5481269359588623</v>
      </c>
      <c r="BQ2405">
        <v>-2.5998384952545166</v>
      </c>
      <c r="BR2405">
        <v>-2.6052086353302002</v>
      </c>
      <c r="BS2405">
        <v>-2.6259157657623291</v>
      </c>
      <c r="BT2405">
        <v>21.162805557250977</v>
      </c>
      <c r="BU2405">
        <v>70.236541748046875</v>
      </c>
      <c r="BV2405">
        <v>70.037445068359375</v>
      </c>
      <c r="BW2405">
        <v>69.35137939453125</v>
      </c>
      <c r="BX2405">
        <v>69.040817260742187</v>
      </c>
      <c r="BY2405">
        <v>69.253631591796875</v>
      </c>
      <c r="BZ2405">
        <v>21.895185470581055</v>
      </c>
      <c r="CA2405">
        <v>-0.1545976847410202</v>
      </c>
      <c r="CB2405">
        <v>-0.18625259399414063</v>
      </c>
      <c r="CC2405">
        <v>-0.10832194983959198</v>
      </c>
      <c r="CD2405">
        <v>-0.27711614966392517</v>
      </c>
      <c r="CE2405">
        <v>-0.69957244396209717</v>
      </c>
      <c r="CF2405">
        <v>-0.73506492376327515</v>
      </c>
      <c r="CG2405">
        <v>-0.72656142711639404</v>
      </c>
      <c r="CH2405">
        <v>-0.73355865478515625</v>
      </c>
      <c r="CI2405">
        <v>-0.75376272201538086</v>
      </c>
      <c r="CJ2405">
        <v>-0.79958450794219971</v>
      </c>
      <c r="CK2405">
        <v>-0.84857422113418579</v>
      </c>
      <c r="CL2405">
        <v>-0.88718879222869873</v>
      </c>
      <c r="CM2405">
        <v>-0.82791268825531006</v>
      </c>
      <c r="CN2405">
        <v>-0.81552320718765259</v>
      </c>
      <c r="CO2405">
        <v>-0.82079076766967773</v>
      </c>
      <c r="CP2405">
        <v>-0.78822243213653564</v>
      </c>
      <c r="CQ2405">
        <v>-0.80477273464202881</v>
      </c>
      <c r="CR2405">
        <v>23.337501525878906</v>
      </c>
      <c r="CS2405">
        <v>72.806076049804687</v>
      </c>
      <c r="CT2405">
        <v>72.604751586914063</v>
      </c>
      <c r="CU2405">
        <v>71.948295593261719</v>
      </c>
      <c r="CV2405">
        <v>71.6658935546875</v>
      </c>
      <c r="CW2405">
        <v>71.873512268066406</v>
      </c>
      <c r="CX2405">
        <v>24.171291351318359</v>
      </c>
      <c r="CY2405">
        <v>2.0719501972198486</v>
      </c>
      <c r="CZ2405">
        <v>2.0333549976348877</v>
      </c>
      <c r="DA2405">
        <v>2.0605762004852295</v>
      </c>
      <c r="DB2405">
        <v>1.8078244924545288</v>
      </c>
      <c r="DC2405">
        <v>1.433463454246521</v>
      </c>
      <c r="DD2405">
        <v>0.98387610912322998</v>
      </c>
      <c r="DE2405">
        <v>0.97399657964706421</v>
      </c>
      <c r="DF2405">
        <v>0.94557452201843262</v>
      </c>
      <c r="DG2405">
        <v>0.923545241355896</v>
      </c>
      <c r="DH2405">
        <v>0.88812351226806641</v>
      </c>
      <c r="DI2405">
        <v>0.86905968189239502</v>
      </c>
      <c r="DJ2405">
        <v>0.82942354679107666</v>
      </c>
      <c r="DK2405">
        <v>0.89118218421936035</v>
      </c>
      <c r="DL2405">
        <v>0.91708052158355713</v>
      </c>
      <c r="DM2405">
        <v>0.95825695991516113</v>
      </c>
      <c r="DN2405">
        <v>1.0287638902664185</v>
      </c>
      <c r="DO2405">
        <v>1.016370415687561</v>
      </c>
      <c r="DP2405">
        <v>25.512197494506836</v>
      </c>
      <c r="DQ2405">
        <v>75.375617980957031</v>
      </c>
      <c r="DR2405">
        <v>75.172050476074219</v>
      </c>
      <c r="DS2405">
        <v>74.545219421386719</v>
      </c>
      <c r="DT2405">
        <v>74.290962219238281</v>
      </c>
      <c r="DU2405">
        <v>74.493392944335938</v>
      </c>
      <c r="DV2405">
        <v>26.447395324707031</v>
      </c>
      <c r="DW2405">
        <v>4.2984981536865234</v>
      </c>
      <c r="DX2405">
        <v>4.252962589263916</v>
      </c>
      <c r="DY2405">
        <v>4.2294740676879883</v>
      </c>
      <c r="DZ2405">
        <v>3.8927650451660156</v>
      </c>
      <c r="EA2405">
        <v>3.5664994716644287</v>
      </c>
      <c r="EB2405">
        <v>3.4657540321350098</v>
      </c>
      <c r="EC2405">
        <v>3.4293322563171387</v>
      </c>
      <c r="ED2405">
        <v>3.3699760437011719</v>
      </c>
      <c r="EE2405">
        <v>3.3453116416931152</v>
      </c>
      <c r="EF2405">
        <v>3.3249058723449707</v>
      </c>
      <c r="EG2405">
        <v>3.3490502834320068</v>
      </c>
      <c r="EH2405">
        <v>3.3079390525817871</v>
      </c>
      <c r="EI2405">
        <v>3.3732821941375732</v>
      </c>
      <c r="EJ2405">
        <v>3.4186851978302002</v>
      </c>
      <c r="EK2405">
        <v>3.5269193649291992</v>
      </c>
      <c r="EL2405">
        <v>3.6522035598754883</v>
      </c>
      <c r="EM2405">
        <v>3.6458117961883545</v>
      </c>
      <c r="EN2405">
        <v>28.652114868164063</v>
      </c>
      <c r="EO2405">
        <v>79.085624694824219</v>
      </c>
      <c r="EP2405">
        <v>78.878829956054687</v>
      </c>
      <c r="EQ2405">
        <v>78.294754028320313</v>
      </c>
      <c r="ER2405">
        <v>78.081153869628906</v>
      </c>
      <c r="ES2405">
        <v>78.276077270507812</v>
      </c>
      <c r="ET2405">
        <v>29.733730316162109</v>
      </c>
      <c r="EU2405">
        <v>7.513279914855957</v>
      </c>
      <c r="EV2405">
        <v>7.4577231407165527</v>
      </c>
      <c r="EW2405">
        <v>7.3610186576843262</v>
      </c>
      <c r="EX2405">
        <v>6.9030880928039551</v>
      </c>
      <c r="EY2405">
        <v>6.6462645530700684</v>
      </c>
      <c r="EZ2405">
        <v>74.666702270507812</v>
      </c>
      <c r="FA2405">
        <v>73.535911560058594</v>
      </c>
      <c r="FB2405">
        <v>72.749496459960938</v>
      </c>
      <c r="FC2405">
        <v>72.092193603515625</v>
      </c>
      <c r="FD2405">
        <v>71.495201110839844</v>
      </c>
      <c r="FE2405">
        <v>70.724662780761719</v>
      </c>
      <c r="FF2405">
        <v>70.510429382324219</v>
      </c>
      <c r="FG2405">
        <v>70.375877380371094</v>
      </c>
      <c r="FH2405">
        <v>72.160240173339844</v>
      </c>
      <c r="FI2405">
        <v>76.234825134277344</v>
      </c>
      <c r="FJ2405">
        <v>81.21856689453125</v>
      </c>
      <c r="FK2405">
        <v>85.887947082519531</v>
      </c>
      <c r="FL2405">
        <v>89.793174743652344</v>
      </c>
      <c r="FM2405">
        <v>92.203598022460938</v>
      </c>
      <c r="FN2405">
        <v>93.616111755371094</v>
      </c>
      <c r="FO2405">
        <v>94.051673889160156</v>
      </c>
      <c r="FP2405">
        <v>93.805191040039063</v>
      </c>
      <c r="FQ2405">
        <v>92.890701293945313</v>
      </c>
      <c r="FR2405">
        <v>91.638877868652344</v>
      </c>
      <c r="FS2405">
        <v>88.586524963378906</v>
      </c>
      <c r="FT2405">
        <v>84.938613891601563</v>
      </c>
      <c r="FU2405">
        <v>82.193946838378906</v>
      </c>
      <c r="FV2405">
        <v>80.407699584960938</v>
      </c>
      <c r="FW2405">
        <v>79.0909423828125</v>
      </c>
      <c r="FX2405">
        <v>1131</v>
      </c>
      <c r="FY2405">
        <v>3.749273344874382E-2</v>
      </c>
      <c r="FZ2405">
        <v>1</v>
      </c>
    </row>
    <row r="2406" spans="1:182" x14ac:dyDescent="0.2">
      <c r="A2406" t="s">
        <v>245</v>
      </c>
      <c r="B2406" t="s">
        <v>252</v>
      </c>
      <c r="C2406" t="s">
        <v>218</v>
      </c>
      <c r="D2406" t="s">
        <v>44</v>
      </c>
      <c r="E2406">
        <v>2016</v>
      </c>
      <c r="F2406" t="s">
        <v>229</v>
      </c>
      <c r="G2406" t="s">
        <v>246</v>
      </c>
      <c r="H2406" t="s">
        <v>226</v>
      </c>
      <c r="I2406">
        <v>751.67</v>
      </c>
      <c r="L2406">
        <v>208.82783030558849</v>
      </c>
      <c r="M2406">
        <v>204.37127129534426</v>
      </c>
      <c r="N2406">
        <v>200.89447864625623</v>
      </c>
      <c r="O2406">
        <v>200.23682051737705</v>
      </c>
      <c r="P2406">
        <v>204.8096291769252</v>
      </c>
      <c r="Q2406">
        <v>213.92340035079661</v>
      </c>
      <c r="R2406">
        <v>226.02801388774458</v>
      </c>
      <c r="S2406">
        <v>231.18803836138383</v>
      </c>
      <c r="T2406">
        <v>236.71774052381093</v>
      </c>
      <c r="U2406">
        <v>243.51019459239208</v>
      </c>
      <c r="V2406">
        <v>252.82407550740794</v>
      </c>
      <c r="W2406">
        <v>257.02159847267825</v>
      </c>
      <c r="X2406">
        <v>258.00574516015138</v>
      </c>
      <c r="Y2406">
        <v>260.81850867178849</v>
      </c>
      <c r="Z2406">
        <v>262.1995764787178</v>
      </c>
      <c r="AA2406">
        <v>261.70347480048025</v>
      </c>
      <c r="AB2406">
        <v>260.74855640269971</v>
      </c>
      <c r="AC2406">
        <v>257.46286255639393</v>
      </c>
      <c r="AD2406">
        <v>256.11548099334777</v>
      </c>
      <c r="AE2406">
        <v>258.41723317692083</v>
      </c>
      <c r="AF2406">
        <v>254.99672138404816</v>
      </c>
      <c r="AG2406">
        <v>242.78407689690098</v>
      </c>
      <c r="AH2406">
        <v>229.16961150184315</v>
      </c>
      <c r="AI2406">
        <v>219.30651542861455</v>
      </c>
      <c r="AJ2406">
        <v>-4.9358839988708496</v>
      </c>
      <c r="AK2406">
        <v>-4.8824548721313477</v>
      </c>
      <c r="AL2406">
        <v>-4.8370933532714844</v>
      </c>
      <c r="AM2406">
        <v>-4.852837085723877</v>
      </c>
      <c r="AN2406">
        <v>-4.924074649810791</v>
      </c>
      <c r="AO2406">
        <v>-5.046198844909668</v>
      </c>
      <c r="AP2406">
        <v>-5.0823163986206055</v>
      </c>
      <c r="AQ2406">
        <v>-5.0291075706481934</v>
      </c>
      <c r="AR2406">
        <v>-5.0497317314147949</v>
      </c>
      <c r="AS2406">
        <v>-5.1685009002685547</v>
      </c>
      <c r="AT2406">
        <v>-5.2286486625671387</v>
      </c>
      <c r="AU2406">
        <v>-5.2553572654724121</v>
      </c>
      <c r="AV2406">
        <v>18.02288818359375</v>
      </c>
      <c r="AW2406">
        <v>66.526527404785156</v>
      </c>
      <c r="AX2406">
        <v>66.330673217773438</v>
      </c>
      <c r="AY2406">
        <v>65.601837158203125</v>
      </c>
      <c r="AZ2406">
        <v>65.250625610351563</v>
      </c>
      <c r="BA2406">
        <v>65.470947265625</v>
      </c>
      <c r="BB2406">
        <v>18.608852386474609</v>
      </c>
      <c r="BC2406">
        <v>-3.3693792819976807</v>
      </c>
      <c r="BD2406">
        <v>-3.3910133838653564</v>
      </c>
      <c r="BE2406">
        <v>-3.2398662567138672</v>
      </c>
      <c r="BF2406">
        <v>-3.2874391078948975</v>
      </c>
      <c r="BG2406">
        <v>-3.7793374061584473</v>
      </c>
      <c r="BH2406">
        <v>-2.4540059566497803</v>
      </c>
      <c r="BI2406">
        <v>-2.4271194934844971</v>
      </c>
      <c r="BJ2406">
        <v>-2.4126918315887451</v>
      </c>
      <c r="BK2406">
        <v>-2.4310708045959473</v>
      </c>
      <c r="BL2406">
        <v>-2.4872925281524658</v>
      </c>
      <c r="BM2406">
        <v>-2.5662081241607666</v>
      </c>
      <c r="BN2406">
        <v>-2.6038010120391846</v>
      </c>
      <c r="BO2406">
        <v>-2.5470075607299805</v>
      </c>
      <c r="BP2406">
        <v>-2.5481269359588623</v>
      </c>
      <c r="BQ2406">
        <v>-2.5998384952545166</v>
      </c>
      <c r="BR2406">
        <v>-2.6052086353302002</v>
      </c>
      <c r="BS2406">
        <v>-2.6259157657623291</v>
      </c>
      <c r="BT2406">
        <v>21.162805557250977</v>
      </c>
      <c r="BU2406">
        <v>70.236541748046875</v>
      </c>
      <c r="BV2406">
        <v>70.037445068359375</v>
      </c>
      <c r="BW2406">
        <v>69.35137939453125</v>
      </c>
      <c r="BX2406">
        <v>69.040817260742187</v>
      </c>
      <c r="BY2406">
        <v>69.253631591796875</v>
      </c>
      <c r="BZ2406">
        <v>21.895185470581055</v>
      </c>
      <c r="CA2406">
        <v>-0.1545976847410202</v>
      </c>
      <c r="CB2406">
        <v>-0.18625259399414063</v>
      </c>
      <c r="CC2406">
        <v>-0.10832194983959198</v>
      </c>
      <c r="CD2406">
        <v>-0.27711614966392517</v>
      </c>
      <c r="CE2406">
        <v>-0.69957244396209717</v>
      </c>
      <c r="CF2406">
        <v>-0.73506492376327515</v>
      </c>
      <c r="CG2406">
        <v>-0.72656142711639404</v>
      </c>
      <c r="CH2406">
        <v>-0.73355865478515625</v>
      </c>
      <c r="CI2406">
        <v>-0.75376272201538086</v>
      </c>
      <c r="CJ2406">
        <v>-0.79958450794219971</v>
      </c>
      <c r="CK2406">
        <v>-0.84857422113418579</v>
      </c>
      <c r="CL2406">
        <v>-0.88718879222869873</v>
      </c>
      <c r="CM2406">
        <v>-0.82791268825531006</v>
      </c>
      <c r="CN2406">
        <v>-0.81552320718765259</v>
      </c>
      <c r="CO2406">
        <v>-0.82079076766967773</v>
      </c>
      <c r="CP2406">
        <v>-0.78822243213653564</v>
      </c>
      <c r="CQ2406">
        <v>-0.80477273464202881</v>
      </c>
      <c r="CR2406">
        <v>23.337501525878906</v>
      </c>
      <c r="CS2406">
        <v>72.806076049804687</v>
      </c>
      <c r="CT2406">
        <v>72.604751586914063</v>
      </c>
      <c r="CU2406">
        <v>71.948295593261719</v>
      </c>
      <c r="CV2406">
        <v>71.6658935546875</v>
      </c>
      <c r="CW2406">
        <v>71.873512268066406</v>
      </c>
      <c r="CX2406">
        <v>24.171291351318359</v>
      </c>
      <c r="CY2406">
        <v>2.0719501972198486</v>
      </c>
      <c r="CZ2406">
        <v>2.0333549976348877</v>
      </c>
      <c r="DA2406">
        <v>2.0605762004852295</v>
      </c>
      <c r="DB2406">
        <v>1.8078244924545288</v>
      </c>
      <c r="DC2406">
        <v>1.433463454246521</v>
      </c>
      <c r="DD2406">
        <v>0.98387610912322998</v>
      </c>
      <c r="DE2406">
        <v>0.97399657964706421</v>
      </c>
      <c r="DF2406">
        <v>0.94557452201843262</v>
      </c>
      <c r="DG2406">
        <v>0.923545241355896</v>
      </c>
      <c r="DH2406">
        <v>0.88812351226806641</v>
      </c>
      <c r="DI2406">
        <v>0.86905968189239502</v>
      </c>
      <c r="DJ2406">
        <v>0.82942354679107666</v>
      </c>
      <c r="DK2406">
        <v>0.89118218421936035</v>
      </c>
      <c r="DL2406">
        <v>0.91708052158355713</v>
      </c>
      <c r="DM2406">
        <v>0.95825695991516113</v>
      </c>
      <c r="DN2406">
        <v>1.0287638902664185</v>
      </c>
      <c r="DO2406">
        <v>1.016370415687561</v>
      </c>
      <c r="DP2406">
        <v>25.512197494506836</v>
      </c>
      <c r="DQ2406">
        <v>75.375617980957031</v>
      </c>
      <c r="DR2406">
        <v>75.172050476074219</v>
      </c>
      <c r="DS2406">
        <v>74.545219421386719</v>
      </c>
      <c r="DT2406">
        <v>74.290962219238281</v>
      </c>
      <c r="DU2406">
        <v>74.493392944335938</v>
      </c>
      <c r="DV2406">
        <v>26.447395324707031</v>
      </c>
      <c r="DW2406">
        <v>4.2984981536865234</v>
      </c>
      <c r="DX2406">
        <v>4.252962589263916</v>
      </c>
      <c r="DY2406">
        <v>4.2294740676879883</v>
      </c>
      <c r="DZ2406">
        <v>3.8927650451660156</v>
      </c>
      <c r="EA2406">
        <v>3.5664994716644287</v>
      </c>
      <c r="EB2406">
        <v>3.4657540321350098</v>
      </c>
      <c r="EC2406">
        <v>3.4293322563171387</v>
      </c>
      <c r="ED2406">
        <v>3.3699760437011719</v>
      </c>
      <c r="EE2406">
        <v>3.3453116416931152</v>
      </c>
      <c r="EF2406">
        <v>3.3249058723449707</v>
      </c>
      <c r="EG2406">
        <v>3.3490502834320068</v>
      </c>
      <c r="EH2406">
        <v>3.3079390525817871</v>
      </c>
      <c r="EI2406">
        <v>3.3732821941375732</v>
      </c>
      <c r="EJ2406">
        <v>3.4186851978302002</v>
      </c>
      <c r="EK2406">
        <v>3.5269193649291992</v>
      </c>
      <c r="EL2406">
        <v>3.6522035598754883</v>
      </c>
      <c r="EM2406">
        <v>3.6458117961883545</v>
      </c>
      <c r="EN2406">
        <v>28.652114868164063</v>
      </c>
      <c r="EO2406">
        <v>79.085624694824219</v>
      </c>
      <c r="EP2406">
        <v>78.878829956054687</v>
      </c>
      <c r="EQ2406">
        <v>78.294754028320313</v>
      </c>
      <c r="ER2406">
        <v>78.081153869628906</v>
      </c>
      <c r="ES2406">
        <v>78.276077270507812</v>
      </c>
      <c r="ET2406">
        <v>29.733730316162109</v>
      </c>
      <c r="EU2406">
        <v>7.513279914855957</v>
      </c>
      <c r="EV2406">
        <v>7.4577231407165527</v>
      </c>
      <c r="EW2406">
        <v>7.3610186576843262</v>
      </c>
      <c r="EX2406">
        <v>6.9030880928039551</v>
      </c>
      <c r="EY2406">
        <v>6.6462645530700684</v>
      </c>
      <c r="EZ2406">
        <v>74.666702270507812</v>
      </c>
      <c r="FA2406">
        <v>73.535911560058594</v>
      </c>
      <c r="FB2406">
        <v>72.749496459960938</v>
      </c>
      <c r="FC2406">
        <v>72.092193603515625</v>
      </c>
      <c r="FD2406">
        <v>71.495201110839844</v>
      </c>
      <c r="FE2406">
        <v>70.724662780761719</v>
      </c>
      <c r="FF2406">
        <v>70.510429382324219</v>
      </c>
      <c r="FG2406">
        <v>70.375877380371094</v>
      </c>
      <c r="FH2406">
        <v>72.160240173339844</v>
      </c>
      <c r="FI2406">
        <v>76.234825134277344</v>
      </c>
      <c r="FJ2406">
        <v>81.21856689453125</v>
      </c>
      <c r="FK2406">
        <v>85.887947082519531</v>
      </c>
      <c r="FL2406">
        <v>89.793174743652344</v>
      </c>
      <c r="FM2406">
        <v>92.203598022460938</v>
      </c>
      <c r="FN2406">
        <v>93.616111755371094</v>
      </c>
      <c r="FO2406">
        <v>94.051673889160156</v>
      </c>
      <c r="FP2406">
        <v>93.805191040039063</v>
      </c>
      <c r="FQ2406">
        <v>92.890701293945313</v>
      </c>
      <c r="FR2406">
        <v>91.638877868652344</v>
      </c>
      <c r="FS2406">
        <v>88.586524963378906</v>
      </c>
      <c r="FT2406">
        <v>84.938613891601563</v>
      </c>
      <c r="FU2406">
        <v>82.193946838378906</v>
      </c>
      <c r="FV2406">
        <v>80.407699584960938</v>
      </c>
      <c r="FW2406">
        <v>79.0909423828125</v>
      </c>
      <c r="FX2406">
        <v>1131</v>
      </c>
      <c r="FY2406">
        <v>3.749273344874382E-2</v>
      </c>
      <c r="FZ2406">
        <v>1</v>
      </c>
    </row>
    <row r="2407" spans="1:182" x14ac:dyDescent="0.2">
      <c r="A2407" t="s">
        <v>245</v>
      </c>
      <c r="B2407" t="s">
        <v>252</v>
      </c>
      <c r="C2407" t="s">
        <v>218</v>
      </c>
      <c r="D2407" t="s">
        <v>44</v>
      </c>
      <c r="E2407">
        <v>2017</v>
      </c>
      <c r="F2407" t="s">
        <v>229</v>
      </c>
      <c r="G2407" t="s">
        <v>246</v>
      </c>
      <c r="H2407" t="s">
        <v>226</v>
      </c>
      <c r="I2407">
        <v>751.67</v>
      </c>
      <c r="L2407">
        <v>208.82783030558849</v>
      </c>
      <c r="M2407">
        <v>204.37127129534426</v>
      </c>
      <c r="N2407">
        <v>200.89447864625623</v>
      </c>
      <c r="O2407">
        <v>200.23682051737705</v>
      </c>
      <c r="P2407">
        <v>204.8096291769252</v>
      </c>
      <c r="Q2407">
        <v>213.92340035079661</v>
      </c>
      <c r="R2407">
        <v>226.02801388774458</v>
      </c>
      <c r="S2407">
        <v>231.18803836138383</v>
      </c>
      <c r="T2407">
        <v>236.71774052381093</v>
      </c>
      <c r="U2407">
        <v>243.51019459239208</v>
      </c>
      <c r="V2407">
        <v>252.82407550740794</v>
      </c>
      <c r="W2407">
        <v>257.02159847267825</v>
      </c>
      <c r="X2407">
        <v>258.00574516015138</v>
      </c>
      <c r="Y2407">
        <v>260.81850867178849</v>
      </c>
      <c r="Z2407">
        <v>262.1995764787178</v>
      </c>
      <c r="AA2407">
        <v>261.70347480048025</v>
      </c>
      <c r="AB2407">
        <v>260.74855640269971</v>
      </c>
      <c r="AC2407">
        <v>257.46286255639393</v>
      </c>
      <c r="AD2407">
        <v>256.11548099334777</v>
      </c>
      <c r="AE2407">
        <v>258.41723317692083</v>
      </c>
      <c r="AF2407">
        <v>254.99672138404816</v>
      </c>
      <c r="AG2407">
        <v>242.78407689690098</v>
      </c>
      <c r="AH2407">
        <v>229.16961150184315</v>
      </c>
      <c r="AI2407">
        <v>219.30651542861455</v>
      </c>
      <c r="AJ2407">
        <v>-4.9358839988708496</v>
      </c>
      <c r="AK2407">
        <v>-4.8824548721313477</v>
      </c>
      <c r="AL2407">
        <v>-4.8370933532714844</v>
      </c>
      <c r="AM2407">
        <v>-4.852837085723877</v>
      </c>
      <c r="AN2407">
        <v>-4.924074649810791</v>
      </c>
      <c r="AO2407">
        <v>-5.046198844909668</v>
      </c>
      <c r="AP2407">
        <v>-5.0823163986206055</v>
      </c>
      <c r="AQ2407">
        <v>-5.0291075706481934</v>
      </c>
      <c r="AR2407">
        <v>-5.0497317314147949</v>
      </c>
      <c r="AS2407">
        <v>-5.1685009002685547</v>
      </c>
      <c r="AT2407">
        <v>-5.2286486625671387</v>
      </c>
      <c r="AU2407">
        <v>-5.2553572654724121</v>
      </c>
      <c r="AV2407">
        <v>18.02288818359375</v>
      </c>
      <c r="AW2407">
        <v>66.526527404785156</v>
      </c>
      <c r="AX2407">
        <v>66.330673217773438</v>
      </c>
      <c r="AY2407">
        <v>65.601837158203125</v>
      </c>
      <c r="AZ2407">
        <v>65.250625610351563</v>
      </c>
      <c r="BA2407">
        <v>65.470947265625</v>
      </c>
      <c r="BB2407">
        <v>18.608852386474609</v>
      </c>
      <c r="BC2407">
        <v>-3.3693792819976807</v>
      </c>
      <c r="BD2407">
        <v>-3.3910133838653564</v>
      </c>
      <c r="BE2407">
        <v>-3.2398662567138672</v>
      </c>
      <c r="BF2407">
        <v>-3.2874391078948975</v>
      </c>
      <c r="BG2407">
        <v>-3.7793374061584473</v>
      </c>
      <c r="BH2407">
        <v>-2.4540059566497803</v>
      </c>
      <c r="BI2407">
        <v>-2.4271194934844971</v>
      </c>
      <c r="BJ2407">
        <v>-2.4126918315887451</v>
      </c>
      <c r="BK2407">
        <v>-2.4310708045959473</v>
      </c>
      <c r="BL2407">
        <v>-2.4872925281524658</v>
      </c>
      <c r="BM2407">
        <v>-2.5662081241607666</v>
      </c>
      <c r="BN2407">
        <v>-2.6038010120391846</v>
      </c>
      <c r="BO2407">
        <v>-2.5470075607299805</v>
      </c>
      <c r="BP2407">
        <v>-2.5481269359588623</v>
      </c>
      <c r="BQ2407">
        <v>-2.5998384952545166</v>
      </c>
      <c r="BR2407">
        <v>-2.6052086353302002</v>
      </c>
      <c r="BS2407">
        <v>-2.6259157657623291</v>
      </c>
      <c r="BT2407">
        <v>21.162805557250977</v>
      </c>
      <c r="BU2407">
        <v>70.236541748046875</v>
      </c>
      <c r="BV2407">
        <v>70.037445068359375</v>
      </c>
      <c r="BW2407">
        <v>69.35137939453125</v>
      </c>
      <c r="BX2407">
        <v>69.040817260742187</v>
      </c>
      <c r="BY2407">
        <v>69.253631591796875</v>
      </c>
      <c r="BZ2407">
        <v>21.895185470581055</v>
      </c>
      <c r="CA2407">
        <v>-0.1545976847410202</v>
      </c>
      <c r="CB2407">
        <v>-0.18625259399414063</v>
      </c>
      <c r="CC2407">
        <v>-0.10832194983959198</v>
      </c>
      <c r="CD2407">
        <v>-0.27711614966392517</v>
      </c>
      <c r="CE2407">
        <v>-0.69957244396209717</v>
      </c>
      <c r="CF2407">
        <v>-0.73506492376327515</v>
      </c>
      <c r="CG2407">
        <v>-0.72656142711639404</v>
      </c>
      <c r="CH2407">
        <v>-0.73355865478515625</v>
      </c>
      <c r="CI2407">
        <v>-0.75376272201538086</v>
      </c>
      <c r="CJ2407">
        <v>-0.79958450794219971</v>
      </c>
      <c r="CK2407">
        <v>-0.84857422113418579</v>
      </c>
      <c r="CL2407">
        <v>-0.88718879222869873</v>
      </c>
      <c r="CM2407">
        <v>-0.82791268825531006</v>
      </c>
      <c r="CN2407">
        <v>-0.81552320718765259</v>
      </c>
      <c r="CO2407">
        <v>-0.82079076766967773</v>
      </c>
      <c r="CP2407">
        <v>-0.78822243213653564</v>
      </c>
      <c r="CQ2407">
        <v>-0.80477273464202881</v>
      </c>
      <c r="CR2407">
        <v>23.337501525878906</v>
      </c>
      <c r="CS2407">
        <v>72.806076049804687</v>
      </c>
      <c r="CT2407">
        <v>72.604751586914063</v>
      </c>
      <c r="CU2407">
        <v>71.948295593261719</v>
      </c>
      <c r="CV2407">
        <v>71.6658935546875</v>
      </c>
      <c r="CW2407">
        <v>71.873512268066406</v>
      </c>
      <c r="CX2407">
        <v>24.171291351318359</v>
      </c>
      <c r="CY2407">
        <v>2.0719501972198486</v>
      </c>
      <c r="CZ2407">
        <v>2.0333549976348877</v>
      </c>
      <c r="DA2407">
        <v>2.0605762004852295</v>
      </c>
      <c r="DB2407">
        <v>1.8078244924545288</v>
      </c>
      <c r="DC2407">
        <v>1.433463454246521</v>
      </c>
      <c r="DD2407">
        <v>0.98387610912322998</v>
      </c>
      <c r="DE2407">
        <v>0.97399657964706421</v>
      </c>
      <c r="DF2407">
        <v>0.94557452201843262</v>
      </c>
      <c r="DG2407">
        <v>0.923545241355896</v>
      </c>
      <c r="DH2407">
        <v>0.88812351226806641</v>
      </c>
      <c r="DI2407">
        <v>0.86905968189239502</v>
      </c>
      <c r="DJ2407">
        <v>0.82942354679107666</v>
      </c>
      <c r="DK2407">
        <v>0.89118218421936035</v>
      </c>
      <c r="DL2407">
        <v>0.91708052158355713</v>
      </c>
      <c r="DM2407">
        <v>0.95825695991516113</v>
      </c>
      <c r="DN2407">
        <v>1.0287638902664185</v>
      </c>
      <c r="DO2407">
        <v>1.016370415687561</v>
      </c>
      <c r="DP2407">
        <v>25.512197494506836</v>
      </c>
      <c r="DQ2407">
        <v>75.375617980957031</v>
      </c>
      <c r="DR2407">
        <v>75.172050476074219</v>
      </c>
      <c r="DS2407">
        <v>74.545219421386719</v>
      </c>
      <c r="DT2407">
        <v>74.290962219238281</v>
      </c>
      <c r="DU2407">
        <v>74.493392944335938</v>
      </c>
      <c r="DV2407">
        <v>26.447395324707031</v>
      </c>
      <c r="DW2407">
        <v>4.2984981536865234</v>
      </c>
      <c r="DX2407">
        <v>4.252962589263916</v>
      </c>
      <c r="DY2407">
        <v>4.2294740676879883</v>
      </c>
      <c r="DZ2407">
        <v>3.8927650451660156</v>
      </c>
      <c r="EA2407">
        <v>3.5664994716644287</v>
      </c>
      <c r="EB2407">
        <v>3.4657540321350098</v>
      </c>
      <c r="EC2407">
        <v>3.4293322563171387</v>
      </c>
      <c r="ED2407">
        <v>3.3699760437011719</v>
      </c>
      <c r="EE2407">
        <v>3.3453116416931152</v>
      </c>
      <c r="EF2407">
        <v>3.3249058723449707</v>
      </c>
      <c r="EG2407">
        <v>3.3490502834320068</v>
      </c>
      <c r="EH2407">
        <v>3.3079390525817871</v>
      </c>
      <c r="EI2407">
        <v>3.3732821941375732</v>
      </c>
      <c r="EJ2407">
        <v>3.4186851978302002</v>
      </c>
      <c r="EK2407">
        <v>3.5269193649291992</v>
      </c>
      <c r="EL2407">
        <v>3.6522035598754883</v>
      </c>
      <c r="EM2407">
        <v>3.6458117961883545</v>
      </c>
      <c r="EN2407">
        <v>28.652114868164063</v>
      </c>
      <c r="EO2407">
        <v>79.085624694824219</v>
      </c>
      <c r="EP2407">
        <v>78.878829956054687</v>
      </c>
      <c r="EQ2407">
        <v>78.294754028320313</v>
      </c>
      <c r="ER2407">
        <v>78.081153869628906</v>
      </c>
      <c r="ES2407">
        <v>78.276077270507812</v>
      </c>
      <c r="ET2407">
        <v>29.733730316162109</v>
      </c>
      <c r="EU2407">
        <v>7.513279914855957</v>
      </c>
      <c r="EV2407">
        <v>7.4577231407165527</v>
      </c>
      <c r="EW2407">
        <v>7.3610186576843262</v>
      </c>
      <c r="EX2407">
        <v>6.9030880928039551</v>
      </c>
      <c r="EY2407">
        <v>6.6462645530700684</v>
      </c>
      <c r="EZ2407">
        <v>74.666702270507812</v>
      </c>
      <c r="FA2407">
        <v>73.535911560058594</v>
      </c>
      <c r="FB2407">
        <v>72.749496459960938</v>
      </c>
      <c r="FC2407">
        <v>72.092193603515625</v>
      </c>
      <c r="FD2407">
        <v>71.495201110839844</v>
      </c>
      <c r="FE2407">
        <v>70.724662780761719</v>
      </c>
      <c r="FF2407">
        <v>70.510429382324219</v>
      </c>
      <c r="FG2407">
        <v>70.375877380371094</v>
      </c>
      <c r="FH2407">
        <v>72.160240173339844</v>
      </c>
      <c r="FI2407">
        <v>76.234825134277344</v>
      </c>
      <c r="FJ2407">
        <v>81.21856689453125</v>
      </c>
      <c r="FK2407">
        <v>85.887947082519531</v>
      </c>
      <c r="FL2407">
        <v>89.793174743652344</v>
      </c>
      <c r="FM2407">
        <v>92.203598022460938</v>
      </c>
      <c r="FN2407">
        <v>93.616111755371094</v>
      </c>
      <c r="FO2407">
        <v>94.051673889160156</v>
      </c>
      <c r="FP2407">
        <v>93.805191040039063</v>
      </c>
      <c r="FQ2407">
        <v>92.890701293945313</v>
      </c>
      <c r="FR2407">
        <v>91.638877868652344</v>
      </c>
      <c r="FS2407">
        <v>88.586524963378906</v>
      </c>
      <c r="FT2407">
        <v>84.938613891601563</v>
      </c>
      <c r="FU2407">
        <v>82.193946838378906</v>
      </c>
      <c r="FV2407">
        <v>80.407699584960938</v>
      </c>
      <c r="FW2407">
        <v>79.0909423828125</v>
      </c>
      <c r="FX2407">
        <v>1131</v>
      </c>
      <c r="FY2407">
        <v>3.749273344874382E-2</v>
      </c>
      <c r="FZ2407">
        <v>1</v>
      </c>
    </row>
    <row r="2408" spans="1:182" x14ac:dyDescent="0.2">
      <c r="A2408" t="s">
        <v>245</v>
      </c>
      <c r="B2408" t="s">
        <v>252</v>
      </c>
      <c r="C2408" t="s">
        <v>218</v>
      </c>
      <c r="D2408" t="s">
        <v>45</v>
      </c>
      <c r="E2408">
        <v>2015</v>
      </c>
      <c r="F2408" t="s">
        <v>229</v>
      </c>
      <c r="G2408" t="s">
        <v>246</v>
      </c>
      <c r="H2408" t="s">
        <v>226</v>
      </c>
      <c r="I2408">
        <v>751.67</v>
      </c>
      <c r="L2408">
        <v>192.29579662129728</v>
      </c>
      <c r="M2408">
        <v>187.99552152389671</v>
      </c>
      <c r="N2408">
        <v>184.56759236160386</v>
      </c>
      <c r="O2408">
        <v>183.12635924946892</v>
      </c>
      <c r="P2408">
        <v>186.95001167186908</v>
      </c>
      <c r="Q2408">
        <v>195.68602341996308</v>
      </c>
      <c r="R2408">
        <v>207.96730664637747</v>
      </c>
      <c r="S2408">
        <v>214.52674406619559</v>
      </c>
      <c r="T2408">
        <v>219.43273795275601</v>
      </c>
      <c r="U2408">
        <v>224.76149267054515</v>
      </c>
      <c r="V2408">
        <v>233.71709953516077</v>
      </c>
      <c r="W2408">
        <v>239.58185579745464</v>
      </c>
      <c r="X2408">
        <v>243.04659624321644</v>
      </c>
      <c r="Y2408">
        <v>246.11548958748506</v>
      </c>
      <c r="Z2408">
        <v>246.36466002298064</v>
      </c>
      <c r="AA2408">
        <v>246.01004301642428</v>
      </c>
      <c r="AB2408">
        <v>245.60170504845181</v>
      </c>
      <c r="AC2408">
        <v>242.31513490549773</v>
      </c>
      <c r="AD2408">
        <v>239.52655741744672</v>
      </c>
      <c r="AE2408">
        <v>239.01528548106228</v>
      </c>
      <c r="AF2408">
        <v>236.10666446032275</v>
      </c>
      <c r="AG2408">
        <v>225.20146570815683</v>
      </c>
      <c r="AH2408">
        <v>212.23203475819304</v>
      </c>
      <c r="AI2408">
        <v>202.14838950562336</v>
      </c>
      <c r="AJ2408">
        <v>-3.8905189037322998</v>
      </c>
      <c r="AK2408">
        <v>-3.8585987091064453</v>
      </c>
      <c r="AL2408">
        <v>-3.8151419162750244</v>
      </c>
      <c r="AM2408">
        <v>-3.7938427925109863</v>
      </c>
      <c r="AN2408">
        <v>-3.8547933101654053</v>
      </c>
      <c r="AO2408">
        <v>-3.9624271392822266</v>
      </c>
      <c r="AP2408">
        <v>-3.9741165637969971</v>
      </c>
      <c r="AQ2408">
        <v>-3.9439268112182617</v>
      </c>
      <c r="AR2408">
        <v>-4.014716625213623</v>
      </c>
      <c r="AS2408">
        <v>-4.0975160598754883</v>
      </c>
      <c r="AT2408">
        <v>-4.1724262237548828</v>
      </c>
      <c r="AU2408">
        <v>-4.2314720153808594</v>
      </c>
      <c r="AV2408">
        <v>17.65684700012207</v>
      </c>
      <c r="AW2408">
        <v>64.527793884277344</v>
      </c>
      <c r="AX2408">
        <v>63.965984344482422</v>
      </c>
      <c r="AY2408">
        <v>63.172000885009766</v>
      </c>
      <c r="AZ2408">
        <v>62.930229187011719</v>
      </c>
      <c r="BA2408">
        <v>62.889049530029297</v>
      </c>
      <c r="BB2408">
        <v>17.681129455566406</v>
      </c>
      <c r="BC2408">
        <v>-2.345196008682251</v>
      </c>
      <c r="BD2408">
        <v>-2.375530481338501</v>
      </c>
      <c r="BE2408">
        <v>-2.2186791896820068</v>
      </c>
      <c r="BF2408">
        <v>-2.2143328189849854</v>
      </c>
      <c r="BG2408">
        <v>-2.5495471954345703</v>
      </c>
      <c r="BH2408">
        <v>-1.8222352266311646</v>
      </c>
      <c r="BI2408">
        <v>-1.8156876564025879</v>
      </c>
      <c r="BJ2408">
        <v>-1.8055369853973389</v>
      </c>
      <c r="BK2408">
        <v>-1.8122012615203857</v>
      </c>
      <c r="BL2408">
        <v>-1.8626317977905273</v>
      </c>
      <c r="BM2408">
        <v>-1.9291832447052002</v>
      </c>
      <c r="BN2408">
        <v>-1.952494740486145</v>
      </c>
      <c r="BO2408">
        <v>-1.8955591917037964</v>
      </c>
      <c r="BP2408">
        <v>-1.915189266204834</v>
      </c>
      <c r="BQ2408">
        <v>-1.947945237159729</v>
      </c>
      <c r="BR2408">
        <v>-1.9471472501754761</v>
      </c>
      <c r="BS2408">
        <v>-1.9653280973434448</v>
      </c>
      <c r="BT2408">
        <v>20.539125442504883</v>
      </c>
      <c r="BU2408">
        <v>68.064208984375</v>
      </c>
      <c r="BV2408">
        <v>67.4901123046875</v>
      </c>
      <c r="BW2408">
        <v>66.729972839355469</v>
      </c>
      <c r="BX2408">
        <v>66.530982971191406</v>
      </c>
      <c r="BY2408">
        <v>66.496627807617188</v>
      </c>
      <c r="BZ2408">
        <v>20.645198822021484</v>
      </c>
      <c r="CA2408">
        <v>0.23860378563404083</v>
      </c>
      <c r="CB2408">
        <v>0.20766374468803406</v>
      </c>
      <c r="CC2408">
        <v>0.32366567850112915</v>
      </c>
      <c r="CD2408">
        <v>0.25146111845970154</v>
      </c>
      <c r="CE2408">
        <v>-8.7030984461307526E-2</v>
      </c>
      <c r="CF2408">
        <v>-0.389748215675354</v>
      </c>
      <c r="CG2408">
        <v>-0.40077364444732666</v>
      </c>
      <c r="CH2408">
        <v>-0.41369074583053589</v>
      </c>
      <c r="CI2408">
        <v>-0.43972238898277283</v>
      </c>
      <c r="CJ2408">
        <v>-0.48286673426628113</v>
      </c>
      <c r="CK2408">
        <v>-0.52096474170684814</v>
      </c>
      <c r="CL2408">
        <v>-0.55232572555541992</v>
      </c>
      <c r="CM2408">
        <v>-0.47686606645584106</v>
      </c>
      <c r="CN2408">
        <v>-0.46106287837028503</v>
      </c>
      <c r="CO2408">
        <v>-0.45915922522544861</v>
      </c>
      <c r="CP2408">
        <v>-0.4059256911277771</v>
      </c>
      <c r="CQ2408">
        <v>-0.39580368995666504</v>
      </c>
      <c r="CR2408">
        <v>22.535381317138672</v>
      </c>
      <c r="CS2408">
        <v>70.513519287109375</v>
      </c>
      <c r="CT2408">
        <v>69.930915832519531</v>
      </c>
      <c r="CU2408">
        <v>69.1942138671875</v>
      </c>
      <c r="CV2408">
        <v>69.024848937988281</v>
      </c>
      <c r="CW2408">
        <v>68.995223999023437</v>
      </c>
      <c r="CX2408">
        <v>22.698102951049805</v>
      </c>
      <c r="CY2408">
        <v>2.0281355381011963</v>
      </c>
      <c r="CZ2408">
        <v>1.9967762231826782</v>
      </c>
      <c r="DA2408">
        <v>2.0844860076904297</v>
      </c>
      <c r="DB2408">
        <v>1.9592623710632324</v>
      </c>
      <c r="DC2408">
        <v>1.6185002326965332</v>
      </c>
      <c r="DD2408">
        <v>1.0427387952804565</v>
      </c>
      <c r="DE2408">
        <v>1.014140248298645</v>
      </c>
      <c r="DF2408">
        <v>0.97815549373626709</v>
      </c>
      <c r="DG2408">
        <v>0.93275648355484009</v>
      </c>
      <c r="DH2408">
        <v>0.89689832925796509</v>
      </c>
      <c r="DI2408">
        <v>0.88725376129150391</v>
      </c>
      <c r="DJ2408">
        <v>0.84784334897994995</v>
      </c>
      <c r="DK2408">
        <v>0.94182705879211426</v>
      </c>
      <c r="DL2408">
        <v>0.99306350946426392</v>
      </c>
      <c r="DM2408">
        <v>1.0296268463134766</v>
      </c>
      <c r="DN2408">
        <v>1.1352958679199219</v>
      </c>
      <c r="DO2408">
        <v>1.1737207174301147</v>
      </c>
      <c r="DP2408">
        <v>24.531639099121094</v>
      </c>
      <c r="DQ2408">
        <v>72.96282958984375</v>
      </c>
      <c r="DR2408">
        <v>72.371711730957031</v>
      </c>
      <c r="DS2408">
        <v>71.658454895019531</v>
      </c>
      <c r="DT2408">
        <v>71.518722534179687</v>
      </c>
      <c r="DU2408">
        <v>71.493820190429687</v>
      </c>
      <c r="DV2408">
        <v>24.751008987426758</v>
      </c>
      <c r="DW2408">
        <v>3.8176674842834473</v>
      </c>
      <c r="DX2408">
        <v>3.785888671875</v>
      </c>
      <c r="DY2408">
        <v>3.8453061580657959</v>
      </c>
      <c r="DZ2408">
        <v>3.6670637130737305</v>
      </c>
      <c r="EA2408">
        <v>3.3240313529968262</v>
      </c>
      <c r="EB2408">
        <v>3.1110224723815918</v>
      </c>
      <c r="EC2408">
        <v>3.057051420211792</v>
      </c>
      <c r="ED2408">
        <v>2.9877605438232422</v>
      </c>
      <c r="EE2408">
        <v>2.9143979549407959</v>
      </c>
      <c r="EF2408">
        <v>2.8890597820281982</v>
      </c>
      <c r="EG2408">
        <v>2.9204976558685303</v>
      </c>
      <c r="EH2408">
        <v>2.8694651126861572</v>
      </c>
      <c r="EI2408">
        <v>2.99019455909729</v>
      </c>
      <c r="EJ2408">
        <v>3.0925910472869873</v>
      </c>
      <c r="EK2408">
        <v>3.1791973114013672</v>
      </c>
      <c r="EL2408">
        <v>3.3605749607086182</v>
      </c>
      <c r="EM2408">
        <v>3.4398646354675293</v>
      </c>
      <c r="EN2408">
        <v>27.413917541503906</v>
      </c>
      <c r="EO2408">
        <v>76.499244689941406</v>
      </c>
      <c r="EP2408">
        <v>75.895843505859375</v>
      </c>
      <c r="EQ2408">
        <v>75.216423034667969</v>
      </c>
      <c r="ER2408">
        <v>75.119476318359375</v>
      </c>
      <c r="ES2408">
        <v>75.101394653320312</v>
      </c>
      <c r="ET2408">
        <v>27.715076446533203</v>
      </c>
      <c r="EU2408">
        <v>6.4014673233032227</v>
      </c>
      <c r="EV2408">
        <v>6.3690829277038574</v>
      </c>
      <c r="EW2408">
        <v>6.3876509666442871</v>
      </c>
      <c r="EX2408">
        <v>6.1328573226928711</v>
      </c>
      <c r="EY2408">
        <v>5.7865476608276367</v>
      </c>
      <c r="EZ2408">
        <v>66.898399353027344</v>
      </c>
      <c r="FA2408">
        <v>65.688278198242188</v>
      </c>
      <c r="FB2408">
        <v>64.656135559082031</v>
      </c>
      <c r="FC2408">
        <v>63.809772491455078</v>
      </c>
      <c r="FD2408">
        <v>63.049568176269531</v>
      </c>
      <c r="FE2408">
        <v>62.474948883056641</v>
      </c>
      <c r="FF2408">
        <v>62.080230712890625</v>
      </c>
      <c r="FG2408">
        <v>62.115158081054688</v>
      </c>
      <c r="FH2408">
        <v>63.356391906738281</v>
      </c>
      <c r="FI2408">
        <v>66.949798583984375</v>
      </c>
      <c r="FJ2408">
        <v>72.553543090820312</v>
      </c>
      <c r="FK2408">
        <v>78.515296936035156</v>
      </c>
      <c r="FL2408">
        <v>84.002601623535156</v>
      </c>
      <c r="FM2408">
        <v>86.975509643554688</v>
      </c>
      <c r="FN2408">
        <v>87.845191955566406</v>
      </c>
      <c r="FO2408">
        <v>88.456077575683594</v>
      </c>
      <c r="FP2408">
        <v>88.597557067871094</v>
      </c>
      <c r="FQ2408">
        <v>87.653762817382812</v>
      </c>
      <c r="FR2408">
        <v>85.212417602539063</v>
      </c>
      <c r="FS2408">
        <v>80.634346008300781</v>
      </c>
      <c r="FT2408">
        <v>77.185150146484375</v>
      </c>
      <c r="FU2408">
        <v>74.543968200683594</v>
      </c>
      <c r="FV2408">
        <v>72.428535461425781</v>
      </c>
      <c r="FW2408">
        <v>70.871917724609375</v>
      </c>
      <c r="FX2408">
        <v>1131</v>
      </c>
      <c r="FY2408">
        <v>3.749273344874382E-2</v>
      </c>
      <c r="FZ2408">
        <v>1</v>
      </c>
    </row>
    <row r="2409" spans="1:182" x14ac:dyDescent="0.2">
      <c r="A2409" t="s">
        <v>245</v>
      </c>
      <c r="B2409" t="s">
        <v>252</v>
      </c>
      <c r="C2409" t="s">
        <v>218</v>
      </c>
      <c r="D2409" t="s">
        <v>45</v>
      </c>
      <c r="E2409">
        <v>2016</v>
      </c>
      <c r="F2409" t="s">
        <v>229</v>
      </c>
      <c r="G2409" t="s">
        <v>246</v>
      </c>
      <c r="H2409" t="s">
        <v>226</v>
      </c>
      <c r="I2409">
        <v>751.67</v>
      </c>
      <c r="L2409">
        <v>192.29579662129728</v>
      </c>
      <c r="M2409">
        <v>187.99552152389671</v>
      </c>
      <c r="N2409">
        <v>184.56759236160386</v>
      </c>
      <c r="O2409">
        <v>183.12635924946892</v>
      </c>
      <c r="P2409">
        <v>186.95001167186908</v>
      </c>
      <c r="Q2409">
        <v>195.68602341996308</v>
      </c>
      <c r="R2409">
        <v>207.96730664637747</v>
      </c>
      <c r="S2409">
        <v>214.52674406619559</v>
      </c>
      <c r="T2409">
        <v>219.43273795275601</v>
      </c>
      <c r="U2409">
        <v>224.76149267054515</v>
      </c>
      <c r="V2409">
        <v>233.71709953516077</v>
      </c>
      <c r="W2409">
        <v>239.58185579745464</v>
      </c>
      <c r="X2409">
        <v>243.04659624321644</v>
      </c>
      <c r="Y2409">
        <v>246.11548958748506</v>
      </c>
      <c r="Z2409">
        <v>246.36466002298064</v>
      </c>
      <c r="AA2409">
        <v>246.01004301642428</v>
      </c>
      <c r="AB2409">
        <v>245.60170504845181</v>
      </c>
      <c r="AC2409">
        <v>242.31513490549773</v>
      </c>
      <c r="AD2409">
        <v>239.52655741744672</v>
      </c>
      <c r="AE2409">
        <v>239.01528548106228</v>
      </c>
      <c r="AF2409">
        <v>236.10666446032275</v>
      </c>
      <c r="AG2409">
        <v>225.20146570815683</v>
      </c>
      <c r="AH2409">
        <v>212.23203475819304</v>
      </c>
      <c r="AI2409">
        <v>202.14838950562336</v>
      </c>
      <c r="AJ2409">
        <v>-3.8905189037322998</v>
      </c>
      <c r="AK2409">
        <v>-3.8585987091064453</v>
      </c>
      <c r="AL2409">
        <v>-3.8151419162750244</v>
      </c>
      <c r="AM2409">
        <v>-3.7938427925109863</v>
      </c>
      <c r="AN2409">
        <v>-3.8547933101654053</v>
      </c>
      <c r="AO2409">
        <v>-3.9624271392822266</v>
      </c>
      <c r="AP2409">
        <v>-3.9741165637969971</v>
      </c>
      <c r="AQ2409">
        <v>-3.9439268112182617</v>
      </c>
      <c r="AR2409">
        <v>-4.014716625213623</v>
      </c>
      <c r="AS2409">
        <v>-4.0975160598754883</v>
      </c>
      <c r="AT2409">
        <v>-4.1724262237548828</v>
      </c>
      <c r="AU2409">
        <v>-4.2314720153808594</v>
      </c>
      <c r="AV2409">
        <v>17.65684700012207</v>
      </c>
      <c r="AW2409">
        <v>64.527793884277344</v>
      </c>
      <c r="AX2409">
        <v>63.965984344482422</v>
      </c>
      <c r="AY2409">
        <v>63.172000885009766</v>
      </c>
      <c r="AZ2409">
        <v>62.930229187011719</v>
      </c>
      <c r="BA2409">
        <v>62.889049530029297</v>
      </c>
      <c r="BB2409">
        <v>17.681129455566406</v>
      </c>
      <c r="BC2409">
        <v>-2.345196008682251</v>
      </c>
      <c r="BD2409">
        <v>-2.375530481338501</v>
      </c>
      <c r="BE2409">
        <v>-2.2186791896820068</v>
      </c>
      <c r="BF2409">
        <v>-2.2143328189849854</v>
      </c>
      <c r="BG2409">
        <v>-2.5495471954345703</v>
      </c>
      <c r="BH2409">
        <v>-1.8222352266311646</v>
      </c>
      <c r="BI2409">
        <v>-1.8156876564025879</v>
      </c>
      <c r="BJ2409">
        <v>-1.8055369853973389</v>
      </c>
      <c r="BK2409">
        <v>-1.8122012615203857</v>
      </c>
      <c r="BL2409">
        <v>-1.8626317977905273</v>
      </c>
      <c r="BM2409">
        <v>-1.9291832447052002</v>
      </c>
      <c r="BN2409">
        <v>-1.952494740486145</v>
      </c>
      <c r="BO2409">
        <v>-1.8955591917037964</v>
      </c>
      <c r="BP2409">
        <v>-1.915189266204834</v>
      </c>
      <c r="BQ2409">
        <v>-1.947945237159729</v>
      </c>
      <c r="BR2409">
        <v>-1.9471472501754761</v>
      </c>
      <c r="BS2409">
        <v>-1.9653280973434448</v>
      </c>
      <c r="BT2409">
        <v>20.539125442504883</v>
      </c>
      <c r="BU2409">
        <v>68.064208984375</v>
      </c>
      <c r="BV2409">
        <v>67.4901123046875</v>
      </c>
      <c r="BW2409">
        <v>66.729972839355469</v>
      </c>
      <c r="BX2409">
        <v>66.530982971191406</v>
      </c>
      <c r="BY2409">
        <v>66.496627807617188</v>
      </c>
      <c r="BZ2409">
        <v>20.645198822021484</v>
      </c>
      <c r="CA2409">
        <v>0.23860378563404083</v>
      </c>
      <c r="CB2409">
        <v>0.20766374468803406</v>
      </c>
      <c r="CC2409">
        <v>0.32366567850112915</v>
      </c>
      <c r="CD2409">
        <v>0.25146111845970154</v>
      </c>
      <c r="CE2409">
        <v>-8.7030984461307526E-2</v>
      </c>
      <c r="CF2409">
        <v>-0.389748215675354</v>
      </c>
      <c r="CG2409">
        <v>-0.40077364444732666</v>
      </c>
      <c r="CH2409">
        <v>-0.41369074583053589</v>
      </c>
      <c r="CI2409">
        <v>-0.43972238898277283</v>
      </c>
      <c r="CJ2409">
        <v>-0.48286673426628113</v>
      </c>
      <c r="CK2409">
        <v>-0.52096474170684814</v>
      </c>
      <c r="CL2409">
        <v>-0.55232572555541992</v>
      </c>
      <c r="CM2409">
        <v>-0.47686606645584106</v>
      </c>
      <c r="CN2409">
        <v>-0.46106287837028503</v>
      </c>
      <c r="CO2409">
        <v>-0.45915922522544861</v>
      </c>
      <c r="CP2409">
        <v>-0.4059256911277771</v>
      </c>
      <c r="CQ2409">
        <v>-0.39580368995666504</v>
      </c>
      <c r="CR2409">
        <v>22.535381317138672</v>
      </c>
      <c r="CS2409">
        <v>70.513519287109375</v>
      </c>
      <c r="CT2409">
        <v>69.930915832519531</v>
      </c>
      <c r="CU2409">
        <v>69.1942138671875</v>
      </c>
      <c r="CV2409">
        <v>69.024848937988281</v>
      </c>
      <c r="CW2409">
        <v>68.995223999023437</v>
      </c>
      <c r="CX2409">
        <v>22.698102951049805</v>
      </c>
      <c r="CY2409">
        <v>2.0281355381011963</v>
      </c>
      <c r="CZ2409">
        <v>1.9967762231826782</v>
      </c>
      <c r="DA2409">
        <v>2.0844860076904297</v>
      </c>
      <c r="DB2409">
        <v>1.9592623710632324</v>
      </c>
      <c r="DC2409">
        <v>1.6185002326965332</v>
      </c>
      <c r="DD2409">
        <v>1.0427387952804565</v>
      </c>
      <c r="DE2409">
        <v>1.014140248298645</v>
      </c>
      <c r="DF2409">
        <v>0.97815549373626709</v>
      </c>
      <c r="DG2409">
        <v>0.93275648355484009</v>
      </c>
      <c r="DH2409">
        <v>0.89689832925796509</v>
      </c>
      <c r="DI2409">
        <v>0.88725376129150391</v>
      </c>
      <c r="DJ2409">
        <v>0.84784334897994995</v>
      </c>
      <c r="DK2409">
        <v>0.94182705879211426</v>
      </c>
      <c r="DL2409">
        <v>0.99306350946426392</v>
      </c>
      <c r="DM2409">
        <v>1.0296268463134766</v>
      </c>
      <c r="DN2409">
        <v>1.1352958679199219</v>
      </c>
      <c r="DO2409">
        <v>1.1737207174301147</v>
      </c>
      <c r="DP2409">
        <v>24.531639099121094</v>
      </c>
      <c r="DQ2409">
        <v>72.96282958984375</v>
      </c>
      <c r="DR2409">
        <v>72.371711730957031</v>
      </c>
      <c r="DS2409">
        <v>71.658454895019531</v>
      </c>
      <c r="DT2409">
        <v>71.518722534179687</v>
      </c>
      <c r="DU2409">
        <v>71.493820190429687</v>
      </c>
      <c r="DV2409">
        <v>24.751008987426758</v>
      </c>
      <c r="DW2409">
        <v>3.8176674842834473</v>
      </c>
      <c r="DX2409">
        <v>3.785888671875</v>
      </c>
      <c r="DY2409">
        <v>3.8453061580657959</v>
      </c>
      <c r="DZ2409">
        <v>3.6670637130737305</v>
      </c>
      <c r="EA2409">
        <v>3.3240313529968262</v>
      </c>
      <c r="EB2409">
        <v>3.1110224723815918</v>
      </c>
      <c r="EC2409">
        <v>3.057051420211792</v>
      </c>
      <c r="ED2409">
        <v>2.9877605438232422</v>
      </c>
      <c r="EE2409">
        <v>2.9143979549407959</v>
      </c>
      <c r="EF2409">
        <v>2.8890597820281982</v>
      </c>
      <c r="EG2409">
        <v>2.9204976558685303</v>
      </c>
      <c r="EH2409">
        <v>2.8694651126861572</v>
      </c>
      <c r="EI2409">
        <v>2.99019455909729</v>
      </c>
      <c r="EJ2409">
        <v>3.0925910472869873</v>
      </c>
      <c r="EK2409">
        <v>3.1791973114013672</v>
      </c>
      <c r="EL2409">
        <v>3.3605749607086182</v>
      </c>
      <c r="EM2409">
        <v>3.4398646354675293</v>
      </c>
      <c r="EN2409">
        <v>27.413917541503906</v>
      </c>
      <c r="EO2409">
        <v>76.499244689941406</v>
      </c>
      <c r="EP2409">
        <v>75.895843505859375</v>
      </c>
      <c r="EQ2409">
        <v>75.216423034667969</v>
      </c>
      <c r="ER2409">
        <v>75.119476318359375</v>
      </c>
      <c r="ES2409">
        <v>75.101394653320312</v>
      </c>
      <c r="ET2409">
        <v>27.715076446533203</v>
      </c>
      <c r="EU2409">
        <v>6.4014673233032227</v>
      </c>
      <c r="EV2409">
        <v>6.3690829277038574</v>
      </c>
      <c r="EW2409">
        <v>6.3876509666442871</v>
      </c>
      <c r="EX2409">
        <v>6.1328573226928711</v>
      </c>
      <c r="EY2409">
        <v>5.7865476608276367</v>
      </c>
      <c r="EZ2409">
        <v>66.898399353027344</v>
      </c>
      <c r="FA2409">
        <v>65.688278198242188</v>
      </c>
      <c r="FB2409">
        <v>64.656135559082031</v>
      </c>
      <c r="FC2409">
        <v>63.809772491455078</v>
      </c>
      <c r="FD2409">
        <v>63.049568176269531</v>
      </c>
      <c r="FE2409">
        <v>62.474948883056641</v>
      </c>
      <c r="FF2409">
        <v>62.080230712890625</v>
      </c>
      <c r="FG2409">
        <v>62.115158081054688</v>
      </c>
      <c r="FH2409">
        <v>63.356391906738281</v>
      </c>
      <c r="FI2409">
        <v>66.949798583984375</v>
      </c>
      <c r="FJ2409">
        <v>72.553543090820312</v>
      </c>
      <c r="FK2409">
        <v>78.515296936035156</v>
      </c>
      <c r="FL2409">
        <v>84.002601623535156</v>
      </c>
      <c r="FM2409">
        <v>86.975509643554688</v>
      </c>
      <c r="FN2409">
        <v>87.845191955566406</v>
      </c>
      <c r="FO2409">
        <v>88.456077575683594</v>
      </c>
      <c r="FP2409">
        <v>88.597557067871094</v>
      </c>
      <c r="FQ2409">
        <v>87.653762817382812</v>
      </c>
      <c r="FR2409">
        <v>85.212417602539063</v>
      </c>
      <c r="FS2409">
        <v>80.634346008300781</v>
      </c>
      <c r="FT2409">
        <v>77.185150146484375</v>
      </c>
      <c r="FU2409">
        <v>74.543968200683594</v>
      </c>
      <c r="FV2409">
        <v>72.428535461425781</v>
      </c>
      <c r="FW2409">
        <v>70.871917724609375</v>
      </c>
      <c r="FX2409">
        <v>1131</v>
      </c>
      <c r="FY2409">
        <v>3.749273344874382E-2</v>
      </c>
      <c r="FZ2409">
        <v>1</v>
      </c>
    </row>
    <row r="2410" spans="1:182" x14ac:dyDescent="0.2">
      <c r="A2410" t="s">
        <v>245</v>
      </c>
      <c r="B2410" t="s">
        <v>252</v>
      </c>
      <c r="C2410" t="s">
        <v>218</v>
      </c>
      <c r="D2410" t="s">
        <v>45</v>
      </c>
      <c r="E2410">
        <v>2017</v>
      </c>
      <c r="F2410" t="s">
        <v>229</v>
      </c>
      <c r="G2410" t="s">
        <v>246</v>
      </c>
      <c r="H2410" t="s">
        <v>226</v>
      </c>
      <c r="I2410">
        <v>751.67</v>
      </c>
      <c r="L2410">
        <v>192.29579662129728</v>
      </c>
      <c r="M2410">
        <v>187.99552152389671</v>
      </c>
      <c r="N2410">
        <v>184.56759236160386</v>
      </c>
      <c r="O2410">
        <v>183.12635924946892</v>
      </c>
      <c r="P2410">
        <v>186.95001167186908</v>
      </c>
      <c r="Q2410">
        <v>195.68602341996308</v>
      </c>
      <c r="R2410">
        <v>207.96730664637747</v>
      </c>
      <c r="S2410">
        <v>214.52674406619559</v>
      </c>
      <c r="T2410">
        <v>219.43273795275601</v>
      </c>
      <c r="U2410">
        <v>224.76149267054515</v>
      </c>
      <c r="V2410">
        <v>233.71709953516077</v>
      </c>
      <c r="W2410">
        <v>239.58185579745464</v>
      </c>
      <c r="X2410">
        <v>243.04659624321644</v>
      </c>
      <c r="Y2410">
        <v>246.11548958748506</v>
      </c>
      <c r="Z2410">
        <v>246.36466002298064</v>
      </c>
      <c r="AA2410">
        <v>246.01004301642428</v>
      </c>
      <c r="AB2410">
        <v>245.60170504845181</v>
      </c>
      <c r="AC2410">
        <v>242.31513490549773</v>
      </c>
      <c r="AD2410">
        <v>239.52655741744672</v>
      </c>
      <c r="AE2410">
        <v>239.01528548106228</v>
      </c>
      <c r="AF2410">
        <v>236.10666446032275</v>
      </c>
      <c r="AG2410">
        <v>225.20146570815683</v>
      </c>
      <c r="AH2410">
        <v>212.23203475819304</v>
      </c>
      <c r="AI2410">
        <v>202.14838950562336</v>
      </c>
      <c r="AJ2410">
        <v>-3.8905189037322998</v>
      </c>
      <c r="AK2410">
        <v>-3.8585987091064453</v>
      </c>
      <c r="AL2410">
        <v>-3.8151419162750244</v>
      </c>
      <c r="AM2410">
        <v>-3.7938427925109863</v>
      </c>
      <c r="AN2410">
        <v>-3.8547933101654053</v>
      </c>
      <c r="AO2410">
        <v>-3.9624271392822266</v>
      </c>
      <c r="AP2410">
        <v>-3.9741165637969971</v>
      </c>
      <c r="AQ2410">
        <v>-3.9439268112182617</v>
      </c>
      <c r="AR2410">
        <v>-4.014716625213623</v>
      </c>
      <c r="AS2410">
        <v>-4.0975160598754883</v>
      </c>
      <c r="AT2410">
        <v>-4.1724262237548828</v>
      </c>
      <c r="AU2410">
        <v>-4.2314720153808594</v>
      </c>
      <c r="AV2410">
        <v>17.65684700012207</v>
      </c>
      <c r="AW2410">
        <v>64.527793884277344</v>
      </c>
      <c r="AX2410">
        <v>63.965984344482422</v>
      </c>
      <c r="AY2410">
        <v>63.172000885009766</v>
      </c>
      <c r="AZ2410">
        <v>62.930229187011719</v>
      </c>
      <c r="BA2410">
        <v>62.889049530029297</v>
      </c>
      <c r="BB2410">
        <v>17.681129455566406</v>
      </c>
      <c r="BC2410">
        <v>-2.345196008682251</v>
      </c>
      <c r="BD2410">
        <v>-2.375530481338501</v>
      </c>
      <c r="BE2410">
        <v>-2.2186791896820068</v>
      </c>
      <c r="BF2410">
        <v>-2.2143328189849854</v>
      </c>
      <c r="BG2410">
        <v>-2.5495471954345703</v>
      </c>
      <c r="BH2410">
        <v>-1.8222352266311646</v>
      </c>
      <c r="BI2410">
        <v>-1.8156876564025879</v>
      </c>
      <c r="BJ2410">
        <v>-1.8055369853973389</v>
      </c>
      <c r="BK2410">
        <v>-1.8122012615203857</v>
      </c>
      <c r="BL2410">
        <v>-1.8626317977905273</v>
      </c>
      <c r="BM2410">
        <v>-1.9291832447052002</v>
      </c>
      <c r="BN2410">
        <v>-1.952494740486145</v>
      </c>
      <c r="BO2410">
        <v>-1.8955591917037964</v>
      </c>
      <c r="BP2410">
        <v>-1.915189266204834</v>
      </c>
      <c r="BQ2410">
        <v>-1.947945237159729</v>
      </c>
      <c r="BR2410">
        <v>-1.9471472501754761</v>
      </c>
      <c r="BS2410">
        <v>-1.9653280973434448</v>
      </c>
      <c r="BT2410">
        <v>20.539125442504883</v>
      </c>
      <c r="BU2410">
        <v>68.064208984375</v>
      </c>
      <c r="BV2410">
        <v>67.4901123046875</v>
      </c>
      <c r="BW2410">
        <v>66.729972839355469</v>
      </c>
      <c r="BX2410">
        <v>66.530982971191406</v>
      </c>
      <c r="BY2410">
        <v>66.496627807617188</v>
      </c>
      <c r="BZ2410">
        <v>20.645198822021484</v>
      </c>
      <c r="CA2410">
        <v>0.23860378563404083</v>
      </c>
      <c r="CB2410">
        <v>0.20766374468803406</v>
      </c>
      <c r="CC2410">
        <v>0.32366567850112915</v>
      </c>
      <c r="CD2410">
        <v>0.25146111845970154</v>
      </c>
      <c r="CE2410">
        <v>-8.7030984461307526E-2</v>
      </c>
      <c r="CF2410">
        <v>-0.389748215675354</v>
      </c>
      <c r="CG2410">
        <v>-0.40077364444732666</v>
      </c>
      <c r="CH2410">
        <v>-0.41369074583053589</v>
      </c>
      <c r="CI2410">
        <v>-0.43972238898277283</v>
      </c>
      <c r="CJ2410">
        <v>-0.48286673426628113</v>
      </c>
      <c r="CK2410">
        <v>-0.52096474170684814</v>
      </c>
      <c r="CL2410">
        <v>-0.55232572555541992</v>
      </c>
      <c r="CM2410">
        <v>-0.47686606645584106</v>
      </c>
      <c r="CN2410">
        <v>-0.46106287837028503</v>
      </c>
      <c r="CO2410">
        <v>-0.45915922522544861</v>
      </c>
      <c r="CP2410">
        <v>-0.4059256911277771</v>
      </c>
      <c r="CQ2410">
        <v>-0.39580368995666504</v>
      </c>
      <c r="CR2410">
        <v>22.535381317138672</v>
      </c>
      <c r="CS2410">
        <v>70.513519287109375</v>
      </c>
      <c r="CT2410">
        <v>69.930915832519531</v>
      </c>
      <c r="CU2410">
        <v>69.1942138671875</v>
      </c>
      <c r="CV2410">
        <v>69.024848937988281</v>
      </c>
      <c r="CW2410">
        <v>68.995223999023437</v>
      </c>
      <c r="CX2410">
        <v>22.698102951049805</v>
      </c>
      <c r="CY2410">
        <v>2.0281355381011963</v>
      </c>
      <c r="CZ2410">
        <v>1.9967762231826782</v>
      </c>
      <c r="DA2410">
        <v>2.0844860076904297</v>
      </c>
      <c r="DB2410">
        <v>1.9592623710632324</v>
      </c>
      <c r="DC2410">
        <v>1.6185002326965332</v>
      </c>
      <c r="DD2410">
        <v>1.0427387952804565</v>
      </c>
      <c r="DE2410">
        <v>1.014140248298645</v>
      </c>
      <c r="DF2410">
        <v>0.97815549373626709</v>
      </c>
      <c r="DG2410">
        <v>0.93275648355484009</v>
      </c>
      <c r="DH2410">
        <v>0.89689832925796509</v>
      </c>
      <c r="DI2410">
        <v>0.88725376129150391</v>
      </c>
      <c r="DJ2410">
        <v>0.84784334897994995</v>
      </c>
      <c r="DK2410">
        <v>0.94182705879211426</v>
      </c>
      <c r="DL2410">
        <v>0.99306350946426392</v>
      </c>
      <c r="DM2410">
        <v>1.0296268463134766</v>
      </c>
      <c r="DN2410">
        <v>1.1352958679199219</v>
      </c>
      <c r="DO2410">
        <v>1.1737207174301147</v>
      </c>
      <c r="DP2410">
        <v>24.531639099121094</v>
      </c>
      <c r="DQ2410">
        <v>72.96282958984375</v>
      </c>
      <c r="DR2410">
        <v>72.371711730957031</v>
      </c>
      <c r="DS2410">
        <v>71.658454895019531</v>
      </c>
      <c r="DT2410">
        <v>71.518722534179687</v>
      </c>
      <c r="DU2410">
        <v>71.493820190429687</v>
      </c>
      <c r="DV2410">
        <v>24.751008987426758</v>
      </c>
      <c r="DW2410">
        <v>3.8176674842834473</v>
      </c>
      <c r="DX2410">
        <v>3.785888671875</v>
      </c>
      <c r="DY2410">
        <v>3.8453061580657959</v>
      </c>
      <c r="DZ2410">
        <v>3.6670637130737305</v>
      </c>
      <c r="EA2410">
        <v>3.3240313529968262</v>
      </c>
      <c r="EB2410">
        <v>3.1110224723815918</v>
      </c>
      <c r="EC2410">
        <v>3.057051420211792</v>
      </c>
      <c r="ED2410">
        <v>2.9877605438232422</v>
      </c>
      <c r="EE2410">
        <v>2.9143979549407959</v>
      </c>
      <c r="EF2410">
        <v>2.8890597820281982</v>
      </c>
      <c r="EG2410">
        <v>2.9204976558685303</v>
      </c>
      <c r="EH2410">
        <v>2.8694651126861572</v>
      </c>
      <c r="EI2410">
        <v>2.99019455909729</v>
      </c>
      <c r="EJ2410">
        <v>3.0925910472869873</v>
      </c>
      <c r="EK2410">
        <v>3.1791973114013672</v>
      </c>
      <c r="EL2410">
        <v>3.3605749607086182</v>
      </c>
      <c r="EM2410">
        <v>3.4398646354675293</v>
      </c>
      <c r="EN2410">
        <v>27.413917541503906</v>
      </c>
      <c r="EO2410">
        <v>76.499244689941406</v>
      </c>
      <c r="EP2410">
        <v>75.895843505859375</v>
      </c>
      <c r="EQ2410">
        <v>75.216423034667969</v>
      </c>
      <c r="ER2410">
        <v>75.119476318359375</v>
      </c>
      <c r="ES2410">
        <v>75.101394653320312</v>
      </c>
      <c r="ET2410">
        <v>27.715076446533203</v>
      </c>
      <c r="EU2410">
        <v>6.4014673233032227</v>
      </c>
      <c r="EV2410">
        <v>6.3690829277038574</v>
      </c>
      <c r="EW2410">
        <v>6.3876509666442871</v>
      </c>
      <c r="EX2410">
        <v>6.1328573226928711</v>
      </c>
      <c r="EY2410">
        <v>5.7865476608276367</v>
      </c>
      <c r="EZ2410">
        <v>66.898399353027344</v>
      </c>
      <c r="FA2410">
        <v>65.688278198242188</v>
      </c>
      <c r="FB2410">
        <v>64.656135559082031</v>
      </c>
      <c r="FC2410">
        <v>63.809772491455078</v>
      </c>
      <c r="FD2410">
        <v>63.049568176269531</v>
      </c>
      <c r="FE2410">
        <v>62.474948883056641</v>
      </c>
      <c r="FF2410">
        <v>62.080230712890625</v>
      </c>
      <c r="FG2410">
        <v>62.115158081054688</v>
      </c>
      <c r="FH2410">
        <v>63.356391906738281</v>
      </c>
      <c r="FI2410">
        <v>66.949798583984375</v>
      </c>
      <c r="FJ2410">
        <v>72.553543090820312</v>
      </c>
      <c r="FK2410">
        <v>78.515296936035156</v>
      </c>
      <c r="FL2410">
        <v>84.002601623535156</v>
      </c>
      <c r="FM2410">
        <v>86.975509643554688</v>
      </c>
      <c r="FN2410">
        <v>87.845191955566406</v>
      </c>
      <c r="FO2410">
        <v>88.456077575683594</v>
      </c>
      <c r="FP2410">
        <v>88.597557067871094</v>
      </c>
      <c r="FQ2410">
        <v>87.653762817382812</v>
      </c>
      <c r="FR2410">
        <v>85.212417602539063</v>
      </c>
      <c r="FS2410">
        <v>80.634346008300781</v>
      </c>
      <c r="FT2410">
        <v>77.185150146484375</v>
      </c>
      <c r="FU2410">
        <v>74.543968200683594</v>
      </c>
      <c r="FV2410">
        <v>72.428535461425781</v>
      </c>
      <c r="FW2410">
        <v>70.871917724609375</v>
      </c>
      <c r="FX2410">
        <v>1131</v>
      </c>
      <c r="FY2410">
        <v>3.749273344874382E-2</v>
      </c>
      <c r="FZ2410">
        <v>1</v>
      </c>
    </row>
    <row r="2411" spans="1:182" x14ac:dyDescent="0.2">
      <c r="A2411" t="s">
        <v>245</v>
      </c>
      <c r="B2411" t="s">
        <v>252</v>
      </c>
      <c r="C2411" t="s">
        <v>218</v>
      </c>
      <c r="D2411" t="s">
        <v>46</v>
      </c>
      <c r="E2411">
        <v>2015</v>
      </c>
      <c r="F2411" t="s">
        <v>229</v>
      </c>
      <c r="G2411" t="s">
        <v>246</v>
      </c>
      <c r="H2411" t="s">
        <v>226</v>
      </c>
      <c r="I2411">
        <v>412.05</v>
      </c>
      <c r="L2411">
        <v>96.975367426442347</v>
      </c>
      <c r="M2411">
        <v>94.829637332970421</v>
      </c>
      <c r="N2411">
        <v>93.045982037265787</v>
      </c>
      <c r="O2411">
        <v>92.202528206786738</v>
      </c>
      <c r="P2411">
        <v>93.71043686897174</v>
      </c>
      <c r="Q2411">
        <v>99.6401968408546</v>
      </c>
      <c r="R2411">
        <v>108.4985495240466</v>
      </c>
      <c r="S2411">
        <v>110.42897029854541</v>
      </c>
      <c r="T2411">
        <v>117.03516351373347</v>
      </c>
      <c r="U2411">
        <v>115.65660523806751</v>
      </c>
      <c r="V2411">
        <v>118.04704433780584</v>
      </c>
      <c r="W2411">
        <v>122.73838303942304</v>
      </c>
      <c r="X2411">
        <v>126.40942964419436</v>
      </c>
      <c r="Y2411">
        <v>127.15338172631083</v>
      </c>
      <c r="Z2411">
        <v>127.56200431045687</v>
      </c>
      <c r="AA2411">
        <v>126.71182903217164</v>
      </c>
      <c r="AB2411">
        <v>124.54972835068249</v>
      </c>
      <c r="AC2411">
        <v>121.98417347000708</v>
      </c>
      <c r="AD2411">
        <v>120.05674710158792</v>
      </c>
      <c r="AE2411">
        <v>121.10164820469635</v>
      </c>
      <c r="AF2411">
        <v>119.61165793146323</v>
      </c>
      <c r="AG2411">
        <v>114.19840007925627</v>
      </c>
      <c r="AH2411">
        <v>109.81243483982452</v>
      </c>
      <c r="AI2411">
        <v>104.09539139367985</v>
      </c>
      <c r="AJ2411">
        <v>-2.9057748317718506</v>
      </c>
      <c r="AK2411">
        <v>-2.8749344348907471</v>
      </c>
      <c r="AL2411">
        <v>-2.8376023769378662</v>
      </c>
      <c r="AM2411">
        <v>-2.8785779476165771</v>
      </c>
      <c r="AN2411">
        <v>-2.8979427814483643</v>
      </c>
      <c r="AO2411">
        <v>-2.940636157989502</v>
      </c>
      <c r="AP2411">
        <v>-3.1486890316009521</v>
      </c>
      <c r="AQ2411">
        <v>-3.3252377510070801</v>
      </c>
      <c r="AR2411">
        <v>-3.5326178073883057</v>
      </c>
      <c r="AS2411">
        <v>-3.3878109455108643</v>
      </c>
      <c r="AT2411">
        <v>-3.3005468845367432</v>
      </c>
      <c r="AU2411">
        <v>-3.2286901473999023</v>
      </c>
      <c r="AV2411">
        <v>-3.2806124687194824</v>
      </c>
      <c r="AW2411">
        <v>-3.3984382152557373</v>
      </c>
      <c r="AX2411">
        <v>-3.3629465103149414</v>
      </c>
      <c r="AY2411">
        <v>7.7857513427734375</v>
      </c>
      <c r="AZ2411">
        <v>29.548347473144531</v>
      </c>
      <c r="BA2411">
        <v>29.504413604736328</v>
      </c>
      <c r="BB2411">
        <v>30.175596237182617</v>
      </c>
      <c r="BC2411">
        <v>31.728567123413086</v>
      </c>
      <c r="BD2411">
        <v>31.708475112915039</v>
      </c>
      <c r="BE2411">
        <v>7.3096270561218262</v>
      </c>
      <c r="BF2411">
        <v>-2.1857216358184814</v>
      </c>
      <c r="BG2411">
        <v>-2.1328845024108887</v>
      </c>
      <c r="BH2411">
        <v>-1.3236807584762573</v>
      </c>
      <c r="BI2411">
        <v>-1.3217471837997437</v>
      </c>
      <c r="BJ2411">
        <v>-1.3048697710037231</v>
      </c>
      <c r="BK2411">
        <v>-1.3303309679031372</v>
      </c>
      <c r="BL2411">
        <v>-1.3372200727462769</v>
      </c>
      <c r="BM2411">
        <v>-1.3569366931915283</v>
      </c>
      <c r="BN2411">
        <v>-1.4553204774856567</v>
      </c>
      <c r="BO2411">
        <v>-1.5738954544067383</v>
      </c>
      <c r="BP2411">
        <v>-1.6263318061828613</v>
      </c>
      <c r="BQ2411">
        <v>-1.5622304677963257</v>
      </c>
      <c r="BR2411">
        <v>-1.5526854991912842</v>
      </c>
      <c r="BS2411">
        <v>-1.5013066530227661</v>
      </c>
      <c r="BT2411">
        <v>-1.513357400894165</v>
      </c>
      <c r="BU2411">
        <v>-1.5703427791595459</v>
      </c>
      <c r="BV2411">
        <v>-1.5441977977752686</v>
      </c>
      <c r="BW2411">
        <v>9.8227291107177734</v>
      </c>
      <c r="BX2411">
        <v>31.946388244628906</v>
      </c>
      <c r="BY2411">
        <v>31.796695709228516</v>
      </c>
      <c r="BZ2411">
        <v>32.663169860839844</v>
      </c>
      <c r="CA2411">
        <v>34.308002471923828</v>
      </c>
      <c r="CB2411">
        <v>34.308208465576172</v>
      </c>
      <c r="CC2411">
        <v>9.5053977966308594</v>
      </c>
      <c r="CD2411">
        <v>-0.31494283676147461</v>
      </c>
      <c r="CE2411">
        <v>-0.21960382163524628</v>
      </c>
      <c r="CF2411">
        <v>-0.22792728245258331</v>
      </c>
      <c r="CG2411">
        <v>-0.24601440131664276</v>
      </c>
      <c r="CH2411">
        <v>-0.2433038204908371</v>
      </c>
      <c r="CI2411">
        <v>-0.25801980495452881</v>
      </c>
      <c r="CJ2411">
        <v>-0.25626826286315918</v>
      </c>
      <c r="CK2411">
        <v>-0.26007115840911865</v>
      </c>
      <c r="CL2411">
        <v>-0.28249859809875488</v>
      </c>
      <c r="CM2411">
        <v>-0.36092102527618408</v>
      </c>
      <c r="CN2411">
        <v>-0.3060440719127655</v>
      </c>
      <c r="CO2411">
        <v>-0.29783910512924194</v>
      </c>
      <c r="CP2411">
        <v>-0.34212201833724976</v>
      </c>
      <c r="CQ2411">
        <v>-0.30492603778839111</v>
      </c>
      <c r="CR2411">
        <v>-0.28936189413070679</v>
      </c>
      <c r="CS2411">
        <v>-0.30420953035354614</v>
      </c>
      <c r="CT2411">
        <v>-0.28453803062438965</v>
      </c>
      <c r="CU2411">
        <v>11.23353385925293</v>
      </c>
      <c r="CV2411">
        <v>33.607265472412109</v>
      </c>
      <c r="CW2411">
        <v>33.384323120117188</v>
      </c>
      <c r="CX2411">
        <v>34.386058807373047</v>
      </c>
      <c r="CY2411">
        <v>36.094509124755859</v>
      </c>
      <c r="CZ2411">
        <v>36.108776092529297</v>
      </c>
      <c r="DA2411">
        <v>11.026181221008301</v>
      </c>
      <c r="DB2411">
        <v>0.98075294494628906</v>
      </c>
      <c r="DC2411">
        <v>1.1055285930633545</v>
      </c>
      <c r="DD2411">
        <v>0.86782616376876831</v>
      </c>
      <c r="DE2411">
        <v>0.82971841096878052</v>
      </c>
      <c r="DF2411">
        <v>0.81826204061508179</v>
      </c>
      <c r="DG2411">
        <v>0.81429135799407959</v>
      </c>
      <c r="DH2411">
        <v>0.8246835470199585</v>
      </c>
      <c r="DI2411">
        <v>0.83679431676864624</v>
      </c>
      <c r="DJ2411">
        <v>0.89032328128814697</v>
      </c>
      <c r="DK2411">
        <v>0.85205334424972534</v>
      </c>
      <c r="DL2411">
        <v>1.0142437219619751</v>
      </c>
      <c r="DM2411">
        <v>0.96655231714248657</v>
      </c>
      <c r="DN2411">
        <v>0.86844146251678467</v>
      </c>
      <c r="DO2411">
        <v>0.89145451784133911</v>
      </c>
      <c r="DP2411">
        <v>0.93463355302810669</v>
      </c>
      <c r="DQ2411">
        <v>0.96192371845245361</v>
      </c>
      <c r="DR2411">
        <v>0.97512173652648926</v>
      </c>
      <c r="DS2411">
        <v>12.644338607788086</v>
      </c>
      <c r="DT2411">
        <v>35.268142700195313</v>
      </c>
      <c r="DU2411">
        <v>34.971950531005859</v>
      </c>
      <c r="DV2411">
        <v>36.108943939208984</v>
      </c>
      <c r="DW2411">
        <v>37.881019592285156</v>
      </c>
      <c r="DX2411">
        <v>37.909343719482422</v>
      </c>
      <c r="DY2411">
        <v>12.546965599060059</v>
      </c>
      <c r="DZ2411">
        <v>2.2764487266540527</v>
      </c>
      <c r="EA2411">
        <v>2.4306609630584717</v>
      </c>
      <c r="EB2411">
        <v>2.4499201774597168</v>
      </c>
      <c r="EC2411">
        <v>2.3829057216644287</v>
      </c>
      <c r="ED2411">
        <v>2.3509945869445801</v>
      </c>
      <c r="EE2411">
        <v>2.3625383377075195</v>
      </c>
      <c r="EF2411">
        <v>2.3854062557220459</v>
      </c>
      <c r="EG2411">
        <v>2.4204938411712646</v>
      </c>
      <c r="EH2411">
        <v>2.5836918354034424</v>
      </c>
      <c r="EI2411">
        <v>2.6033957004547119</v>
      </c>
      <c r="EJ2411">
        <v>2.9205296039581299</v>
      </c>
      <c r="EK2411">
        <v>2.7921326160430908</v>
      </c>
      <c r="EL2411">
        <v>2.6163029670715332</v>
      </c>
      <c r="EM2411">
        <v>2.6188380718231201</v>
      </c>
      <c r="EN2411">
        <v>2.7018885612487793</v>
      </c>
      <c r="EO2411">
        <v>2.7900190353393555</v>
      </c>
      <c r="EP2411">
        <v>2.7938704490661621</v>
      </c>
      <c r="EQ2411">
        <v>14.681317329406738</v>
      </c>
      <c r="ER2411">
        <v>37.666183471679687</v>
      </c>
      <c r="ES2411">
        <v>37.264228820800781</v>
      </c>
      <c r="ET2411">
        <v>38.596519470214844</v>
      </c>
      <c r="EU2411">
        <v>40.460453033447266</v>
      </c>
      <c r="EV2411">
        <v>40.509078979492188</v>
      </c>
      <c r="EW2411">
        <v>14.742735862731934</v>
      </c>
      <c r="EX2411">
        <v>4.1472277641296387</v>
      </c>
      <c r="EY2411">
        <v>4.3439416885375977</v>
      </c>
      <c r="EZ2411">
        <v>59.286239624023438</v>
      </c>
      <c r="FA2411">
        <v>58.332489013671875</v>
      </c>
      <c r="FB2411">
        <v>57.9317626953125</v>
      </c>
      <c r="FC2411">
        <v>57.410984039306641</v>
      </c>
      <c r="FD2411">
        <v>56.485744476318359</v>
      </c>
      <c r="FE2411">
        <v>55.580638885498047</v>
      </c>
      <c r="FF2411">
        <v>55.788841247558594</v>
      </c>
      <c r="FG2411">
        <v>55.54522705078125</v>
      </c>
      <c r="FH2411">
        <v>58.555828094482422</v>
      </c>
      <c r="FI2411">
        <v>62.358715057373047</v>
      </c>
      <c r="FJ2411">
        <v>67.05816650390625</v>
      </c>
      <c r="FK2411">
        <v>71.633613586425781</v>
      </c>
      <c r="FL2411">
        <v>74.376083374023438</v>
      </c>
      <c r="FM2411">
        <v>75.903106689453125</v>
      </c>
      <c r="FN2411">
        <v>77.105422973632813</v>
      </c>
      <c r="FO2411">
        <v>76.991790771484375</v>
      </c>
      <c r="FP2411">
        <v>75.134368896484375</v>
      </c>
      <c r="FQ2411">
        <v>72.091018676757812</v>
      </c>
      <c r="FR2411">
        <v>69.038230895996094</v>
      </c>
      <c r="FS2411">
        <v>66.629409790039063</v>
      </c>
      <c r="FT2411">
        <v>65.027984619140625</v>
      </c>
      <c r="FU2411">
        <v>64.217918395996094</v>
      </c>
      <c r="FV2411">
        <v>63.233421325683594</v>
      </c>
      <c r="FW2411">
        <v>62.778270721435547</v>
      </c>
      <c r="FX2411">
        <v>1131</v>
      </c>
      <c r="FY2411">
        <v>3.749273344874382E-2</v>
      </c>
      <c r="FZ2411">
        <v>1</v>
      </c>
    </row>
    <row r="2412" spans="1:182" x14ac:dyDescent="0.2">
      <c r="A2412" t="s">
        <v>245</v>
      </c>
      <c r="B2412" t="s">
        <v>252</v>
      </c>
      <c r="C2412" t="s">
        <v>218</v>
      </c>
      <c r="D2412" t="s">
        <v>46</v>
      </c>
      <c r="E2412">
        <v>2016</v>
      </c>
      <c r="F2412" t="s">
        <v>229</v>
      </c>
      <c r="G2412" t="s">
        <v>246</v>
      </c>
      <c r="H2412" t="s">
        <v>226</v>
      </c>
      <c r="I2412">
        <v>412.05</v>
      </c>
      <c r="L2412">
        <v>96.975367426442347</v>
      </c>
      <c r="M2412">
        <v>94.829637332970421</v>
      </c>
      <c r="N2412">
        <v>93.045982037265787</v>
      </c>
      <c r="O2412">
        <v>92.202528206786738</v>
      </c>
      <c r="P2412">
        <v>93.71043686897174</v>
      </c>
      <c r="Q2412">
        <v>99.6401968408546</v>
      </c>
      <c r="R2412">
        <v>108.4985495240466</v>
      </c>
      <c r="S2412">
        <v>110.42897029854541</v>
      </c>
      <c r="T2412">
        <v>117.03516351373347</v>
      </c>
      <c r="U2412">
        <v>115.65660523806751</v>
      </c>
      <c r="V2412">
        <v>118.04704433780584</v>
      </c>
      <c r="W2412">
        <v>122.73838303942304</v>
      </c>
      <c r="X2412">
        <v>126.40942964419436</v>
      </c>
      <c r="Y2412">
        <v>127.15338172631083</v>
      </c>
      <c r="Z2412">
        <v>127.56200431045687</v>
      </c>
      <c r="AA2412">
        <v>126.71182903217164</v>
      </c>
      <c r="AB2412">
        <v>124.54972835068249</v>
      </c>
      <c r="AC2412">
        <v>121.98417347000708</v>
      </c>
      <c r="AD2412">
        <v>120.05674710158792</v>
      </c>
      <c r="AE2412">
        <v>121.10164820469635</v>
      </c>
      <c r="AF2412">
        <v>119.61165793146323</v>
      </c>
      <c r="AG2412">
        <v>114.19840007925627</v>
      </c>
      <c r="AH2412">
        <v>109.81243483982452</v>
      </c>
      <c r="AI2412">
        <v>104.09539139367985</v>
      </c>
      <c r="AJ2412">
        <v>-2.9057748317718506</v>
      </c>
      <c r="AK2412">
        <v>-2.8749344348907471</v>
      </c>
      <c r="AL2412">
        <v>-2.8376023769378662</v>
      </c>
      <c r="AM2412">
        <v>-2.8785779476165771</v>
      </c>
      <c r="AN2412">
        <v>-2.8979427814483643</v>
      </c>
      <c r="AO2412">
        <v>-2.940636157989502</v>
      </c>
      <c r="AP2412">
        <v>-3.1486890316009521</v>
      </c>
      <c r="AQ2412">
        <v>-3.3252377510070801</v>
      </c>
      <c r="AR2412">
        <v>-3.5326178073883057</v>
      </c>
      <c r="AS2412">
        <v>-3.3878109455108643</v>
      </c>
      <c r="AT2412">
        <v>-3.3005468845367432</v>
      </c>
      <c r="AU2412">
        <v>-3.2286901473999023</v>
      </c>
      <c r="AV2412">
        <v>-3.2806124687194824</v>
      </c>
      <c r="AW2412">
        <v>-3.3984382152557373</v>
      </c>
      <c r="AX2412">
        <v>-3.3629465103149414</v>
      </c>
      <c r="AY2412">
        <v>7.7857513427734375</v>
      </c>
      <c r="AZ2412">
        <v>29.548347473144531</v>
      </c>
      <c r="BA2412">
        <v>29.504413604736328</v>
      </c>
      <c r="BB2412">
        <v>30.175596237182617</v>
      </c>
      <c r="BC2412">
        <v>31.728567123413086</v>
      </c>
      <c r="BD2412">
        <v>31.708475112915039</v>
      </c>
      <c r="BE2412">
        <v>7.3096270561218262</v>
      </c>
      <c r="BF2412">
        <v>-2.1857216358184814</v>
      </c>
      <c r="BG2412">
        <v>-2.1328845024108887</v>
      </c>
      <c r="BH2412">
        <v>-1.3236807584762573</v>
      </c>
      <c r="BI2412">
        <v>-1.3217471837997437</v>
      </c>
      <c r="BJ2412">
        <v>-1.3048697710037231</v>
      </c>
      <c r="BK2412">
        <v>-1.3303309679031372</v>
      </c>
      <c r="BL2412">
        <v>-1.3372200727462769</v>
      </c>
      <c r="BM2412">
        <v>-1.3569366931915283</v>
      </c>
      <c r="BN2412">
        <v>-1.4553204774856567</v>
      </c>
      <c r="BO2412">
        <v>-1.5738954544067383</v>
      </c>
      <c r="BP2412">
        <v>-1.6263318061828613</v>
      </c>
      <c r="BQ2412">
        <v>-1.5622304677963257</v>
      </c>
      <c r="BR2412">
        <v>-1.5526854991912842</v>
      </c>
      <c r="BS2412">
        <v>-1.5013066530227661</v>
      </c>
      <c r="BT2412">
        <v>-1.513357400894165</v>
      </c>
      <c r="BU2412">
        <v>-1.5703427791595459</v>
      </c>
      <c r="BV2412">
        <v>-1.5441977977752686</v>
      </c>
      <c r="BW2412">
        <v>9.8227291107177734</v>
      </c>
      <c r="BX2412">
        <v>31.946388244628906</v>
      </c>
      <c r="BY2412">
        <v>31.796695709228516</v>
      </c>
      <c r="BZ2412">
        <v>32.663169860839844</v>
      </c>
      <c r="CA2412">
        <v>34.308002471923828</v>
      </c>
      <c r="CB2412">
        <v>34.308208465576172</v>
      </c>
      <c r="CC2412">
        <v>9.5053977966308594</v>
      </c>
      <c r="CD2412">
        <v>-0.31494283676147461</v>
      </c>
      <c r="CE2412">
        <v>-0.21960382163524628</v>
      </c>
      <c r="CF2412">
        <v>-0.22792728245258331</v>
      </c>
      <c r="CG2412">
        <v>-0.24601440131664276</v>
      </c>
      <c r="CH2412">
        <v>-0.2433038204908371</v>
      </c>
      <c r="CI2412">
        <v>-0.25801980495452881</v>
      </c>
      <c r="CJ2412">
        <v>-0.25626826286315918</v>
      </c>
      <c r="CK2412">
        <v>-0.26007115840911865</v>
      </c>
      <c r="CL2412">
        <v>-0.28249859809875488</v>
      </c>
      <c r="CM2412">
        <v>-0.36092102527618408</v>
      </c>
      <c r="CN2412">
        <v>-0.3060440719127655</v>
      </c>
      <c r="CO2412">
        <v>-0.29783910512924194</v>
      </c>
      <c r="CP2412">
        <v>-0.34212201833724976</v>
      </c>
      <c r="CQ2412">
        <v>-0.30492603778839111</v>
      </c>
      <c r="CR2412">
        <v>-0.28936189413070679</v>
      </c>
      <c r="CS2412">
        <v>-0.30420953035354614</v>
      </c>
      <c r="CT2412">
        <v>-0.28453803062438965</v>
      </c>
      <c r="CU2412">
        <v>11.23353385925293</v>
      </c>
      <c r="CV2412">
        <v>33.607265472412109</v>
      </c>
      <c r="CW2412">
        <v>33.384323120117188</v>
      </c>
      <c r="CX2412">
        <v>34.386058807373047</v>
      </c>
      <c r="CY2412">
        <v>36.094509124755859</v>
      </c>
      <c r="CZ2412">
        <v>36.108776092529297</v>
      </c>
      <c r="DA2412">
        <v>11.026181221008301</v>
      </c>
      <c r="DB2412">
        <v>0.98075294494628906</v>
      </c>
      <c r="DC2412">
        <v>1.1055285930633545</v>
      </c>
      <c r="DD2412">
        <v>0.86782616376876831</v>
      </c>
      <c r="DE2412">
        <v>0.82971841096878052</v>
      </c>
      <c r="DF2412">
        <v>0.81826204061508179</v>
      </c>
      <c r="DG2412">
        <v>0.81429135799407959</v>
      </c>
      <c r="DH2412">
        <v>0.8246835470199585</v>
      </c>
      <c r="DI2412">
        <v>0.83679431676864624</v>
      </c>
      <c r="DJ2412">
        <v>0.89032328128814697</v>
      </c>
      <c r="DK2412">
        <v>0.85205334424972534</v>
      </c>
      <c r="DL2412">
        <v>1.0142437219619751</v>
      </c>
      <c r="DM2412">
        <v>0.96655231714248657</v>
      </c>
      <c r="DN2412">
        <v>0.86844146251678467</v>
      </c>
      <c r="DO2412">
        <v>0.89145451784133911</v>
      </c>
      <c r="DP2412">
        <v>0.93463355302810669</v>
      </c>
      <c r="DQ2412">
        <v>0.96192371845245361</v>
      </c>
      <c r="DR2412">
        <v>0.97512173652648926</v>
      </c>
      <c r="DS2412">
        <v>12.644338607788086</v>
      </c>
      <c r="DT2412">
        <v>35.268142700195313</v>
      </c>
      <c r="DU2412">
        <v>34.971950531005859</v>
      </c>
      <c r="DV2412">
        <v>36.108943939208984</v>
      </c>
      <c r="DW2412">
        <v>37.881019592285156</v>
      </c>
      <c r="DX2412">
        <v>37.909343719482422</v>
      </c>
      <c r="DY2412">
        <v>12.546965599060059</v>
      </c>
      <c r="DZ2412">
        <v>2.2764487266540527</v>
      </c>
      <c r="EA2412">
        <v>2.4306609630584717</v>
      </c>
      <c r="EB2412">
        <v>2.4499201774597168</v>
      </c>
      <c r="EC2412">
        <v>2.3829057216644287</v>
      </c>
      <c r="ED2412">
        <v>2.3509945869445801</v>
      </c>
      <c r="EE2412">
        <v>2.3625383377075195</v>
      </c>
      <c r="EF2412">
        <v>2.3854062557220459</v>
      </c>
      <c r="EG2412">
        <v>2.4204938411712646</v>
      </c>
      <c r="EH2412">
        <v>2.5836918354034424</v>
      </c>
      <c r="EI2412">
        <v>2.6033957004547119</v>
      </c>
      <c r="EJ2412">
        <v>2.9205296039581299</v>
      </c>
      <c r="EK2412">
        <v>2.7921326160430908</v>
      </c>
      <c r="EL2412">
        <v>2.6163029670715332</v>
      </c>
      <c r="EM2412">
        <v>2.6188380718231201</v>
      </c>
      <c r="EN2412">
        <v>2.7018885612487793</v>
      </c>
      <c r="EO2412">
        <v>2.7900190353393555</v>
      </c>
      <c r="EP2412">
        <v>2.7938704490661621</v>
      </c>
      <c r="EQ2412">
        <v>14.681317329406738</v>
      </c>
      <c r="ER2412">
        <v>37.666183471679687</v>
      </c>
      <c r="ES2412">
        <v>37.264228820800781</v>
      </c>
      <c r="ET2412">
        <v>38.596519470214844</v>
      </c>
      <c r="EU2412">
        <v>40.460453033447266</v>
      </c>
      <c r="EV2412">
        <v>40.509078979492188</v>
      </c>
      <c r="EW2412">
        <v>14.742735862731934</v>
      </c>
      <c r="EX2412">
        <v>4.1472277641296387</v>
      </c>
      <c r="EY2412">
        <v>4.3439416885375977</v>
      </c>
      <c r="EZ2412">
        <v>59.286239624023438</v>
      </c>
      <c r="FA2412">
        <v>58.332489013671875</v>
      </c>
      <c r="FB2412">
        <v>57.9317626953125</v>
      </c>
      <c r="FC2412">
        <v>57.410984039306641</v>
      </c>
      <c r="FD2412">
        <v>56.485744476318359</v>
      </c>
      <c r="FE2412">
        <v>55.580638885498047</v>
      </c>
      <c r="FF2412">
        <v>55.788841247558594</v>
      </c>
      <c r="FG2412">
        <v>55.54522705078125</v>
      </c>
      <c r="FH2412">
        <v>58.555828094482422</v>
      </c>
      <c r="FI2412">
        <v>62.358715057373047</v>
      </c>
      <c r="FJ2412">
        <v>67.05816650390625</v>
      </c>
      <c r="FK2412">
        <v>71.633613586425781</v>
      </c>
      <c r="FL2412">
        <v>74.376083374023438</v>
      </c>
      <c r="FM2412">
        <v>75.903106689453125</v>
      </c>
      <c r="FN2412">
        <v>77.105422973632813</v>
      </c>
      <c r="FO2412">
        <v>76.991790771484375</v>
      </c>
      <c r="FP2412">
        <v>75.134368896484375</v>
      </c>
      <c r="FQ2412">
        <v>72.091018676757812</v>
      </c>
      <c r="FR2412">
        <v>69.038230895996094</v>
      </c>
      <c r="FS2412">
        <v>66.629409790039063</v>
      </c>
      <c r="FT2412">
        <v>65.027984619140625</v>
      </c>
      <c r="FU2412">
        <v>64.217918395996094</v>
      </c>
      <c r="FV2412">
        <v>63.233421325683594</v>
      </c>
      <c r="FW2412">
        <v>62.778270721435547</v>
      </c>
      <c r="FX2412">
        <v>1131</v>
      </c>
      <c r="FY2412">
        <v>3.749273344874382E-2</v>
      </c>
      <c r="FZ2412">
        <v>1</v>
      </c>
    </row>
    <row r="2413" spans="1:182" x14ac:dyDescent="0.2">
      <c r="A2413" t="s">
        <v>245</v>
      </c>
      <c r="B2413" t="s">
        <v>252</v>
      </c>
      <c r="C2413" t="s">
        <v>218</v>
      </c>
      <c r="D2413" t="s">
        <v>46</v>
      </c>
      <c r="E2413">
        <v>2017</v>
      </c>
      <c r="F2413" t="s">
        <v>229</v>
      </c>
      <c r="G2413" t="s">
        <v>246</v>
      </c>
      <c r="H2413" t="s">
        <v>226</v>
      </c>
      <c r="I2413">
        <v>412.05</v>
      </c>
      <c r="L2413">
        <v>96.975367426442347</v>
      </c>
      <c r="M2413">
        <v>94.829637332970421</v>
      </c>
      <c r="N2413">
        <v>93.045982037265787</v>
      </c>
      <c r="O2413">
        <v>92.202528206786738</v>
      </c>
      <c r="P2413">
        <v>93.71043686897174</v>
      </c>
      <c r="Q2413">
        <v>99.6401968408546</v>
      </c>
      <c r="R2413">
        <v>108.4985495240466</v>
      </c>
      <c r="S2413">
        <v>110.42897029854541</v>
      </c>
      <c r="T2413">
        <v>117.03516351373347</v>
      </c>
      <c r="U2413">
        <v>115.65660523806751</v>
      </c>
      <c r="V2413">
        <v>118.04704433780584</v>
      </c>
      <c r="W2413">
        <v>122.73838303942304</v>
      </c>
      <c r="X2413">
        <v>126.40942964419436</v>
      </c>
      <c r="Y2413">
        <v>127.15338172631083</v>
      </c>
      <c r="Z2413">
        <v>127.56200431045687</v>
      </c>
      <c r="AA2413">
        <v>126.71182903217164</v>
      </c>
      <c r="AB2413">
        <v>124.54972835068249</v>
      </c>
      <c r="AC2413">
        <v>121.98417347000708</v>
      </c>
      <c r="AD2413">
        <v>120.05674710158792</v>
      </c>
      <c r="AE2413">
        <v>121.10164820469635</v>
      </c>
      <c r="AF2413">
        <v>119.61165793146323</v>
      </c>
      <c r="AG2413">
        <v>114.19840007925627</v>
      </c>
      <c r="AH2413">
        <v>109.81243483982452</v>
      </c>
      <c r="AI2413">
        <v>104.09539139367985</v>
      </c>
      <c r="AJ2413">
        <v>-2.9057748317718506</v>
      </c>
      <c r="AK2413">
        <v>-2.8749344348907471</v>
      </c>
      <c r="AL2413">
        <v>-2.8376023769378662</v>
      </c>
      <c r="AM2413">
        <v>-2.8785779476165771</v>
      </c>
      <c r="AN2413">
        <v>-2.8979427814483643</v>
      </c>
      <c r="AO2413">
        <v>-2.940636157989502</v>
      </c>
      <c r="AP2413">
        <v>-3.1486890316009521</v>
      </c>
      <c r="AQ2413">
        <v>-3.3252377510070801</v>
      </c>
      <c r="AR2413">
        <v>-3.5326178073883057</v>
      </c>
      <c r="AS2413">
        <v>-3.3878109455108643</v>
      </c>
      <c r="AT2413">
        <v>-3.3005468845367432</v>
      </c>
      <c r="AU2413">
        <v>-3.2286901473999023</v>
      </c>
      <c r="AV2413">
        <v>-3.2806124687194824</v>
      </c>
      <c r="AW2413">
        <v>-3.3984382152557373</v>
      </c>
      <c r="AX2413">
        <v>-3.3629465103149414</v>
      </c>
      <c r="AY2413">
        <v>7.7857513427734375</v>
      </c>
      <c r="AZ2413">
        <v>29.548347473144531</v>
      </c>
      <c r="BA2413">
        <v>29.504413604736328</v>
      </c>
      <c r="BB2413">
        <v>30.175596237182617</v>
      </c>
      <c r="BC2413">
        <v>31.728567123413086</v>
      </c>
      <c r="BD2413">
        <v>31.708475112915039</v>
      </c>
      <c r="BE2413">
        <v>7.3096270561218262</v>
      </c>
      <c r="BF2413">
        <v>-2.1857216358184814</v>
      </c>
      <c r="BG2413">
        <v>-2.1328845024108887</v>
      </c>
      <c r="BH2413">
        <v>-1.3236807584762573</v>
      </c>
      <c r="BI2413">
        <v>-1.3217471837997437</v>
      </c>
      <c r="BJ2413">
        <v>-1.3048697710037231</v>
      </c>
      <c r="BK2413">
        <v>-1.3303309679031372</v>
      </c>
      <c r="BL2413">
        <v>-1.3372200727462769</v>
      </c>
      <c r="BM2413">
        <v>-1.3569366931915283</v>
      </c>
      <c r="BN2413">
        <v>-1.4553204774856567</v>
      </c>
      <c r="BO2413">
        <v>-1.5738954544067383</v>
      </c>
      <c r="BP2413">
        <v>-1.6263318061828613</v>
      </c>
      <c r="BQ2413">
        <v>-1.5622304677963257</v>
      </c>
      <c r="BR2413">
        <v>-1.5526854991912842</v>
      </c>
      <c r="BS2413">
        <v>-1.5013066530227661</v>
      </c>
      <c r="BT2413">
        <v>-1.513357400894165</v>
      </c>
      <c r="BU2413">
        <v>-1.5703427791595459</v>
      </c>
      <c r="BV2413">
        <v>-1.5441977977752686</v>
      </c>
      <c r="BW2413">
        <v>9.8227291107177734</v>
      </c>
      <c r="BX2413">
        <v>31.946388244628906</v>
      </c>
      <c r="BY2413">
        <v>31.796695709228516</v>
      </c>
      <c r="BZ2413">
        <v>32.663169860839844</v>
      </c>
      <c r="CA2413">
        <v>34.308002471923828</v>
      </c>
      <c r="CB2413">
        <v>34.308208465576172</v>
      </c>
      <c r="CC2413">
        <v>9.5053977966308594</v>
      </c>
      <c r="CD2413">
        <v>-0.31494283676147461</v>
      </c>
      <c r="CE2413">
        <v>-0.21960382163524628</v>
      </c>
      <c r="CF2413">
        <v>-0.22792728245258331</v>
      </c>
      <c r="CG2413">
        <v>-0.24601440131664276</v>
      </c>
      <c r="CH2413">
        <v>-0.2433038204908371</v>
      </c>
      <c r="CI2413">
        <v>-0.25801980495452881</v>
      </c>
      <c r="CJ2413">
        <v>-0.25626826286315918</v>
      </c>
      <c r="CK2413">
        <v>-0.26007115840911865</v>
      </c>
      <c r="CL2413">
        <v>-0.28249859809875488</v>
      </c>
      <c r="CM2413">
        <v>-0.36092102527618408</v>
      </c>
      <c r="CN2413">
        <v>-0.3060440719127655</v>
      </c>
      <c r="CO2413">
        <v>-0.29783910512924194</v>
      </c>
      <c r="CP2413">
        <v>-0.34212201833724976</v>
      </c>
      <c r="CQ2413">
        <v>-0.30492603778839111</v>
      </c>
      <c r="CR2413">
        <v>-0.28936189413070679</v>
      </c>
      <c r="CS2413">
        <v>-0.30420953035354614</v>
      </c>
      <c r="CT2413">
        <v>-0.28453803062438965</v>
      </c>
      <c r="CU2413">
        <v>11.23353385925293</v>
      </c>
      <c r="CV2413">
        <v>33.607265472412109</v>
      </c>
      <c r="CW2413">
        <v>33.384323120117188</v>
      </c>
      <c r="CX2413">
        <v>34.386058807373047</v>
      </c>
      <c r="CY2413">
        <v>36.094509124755859</v>
      </c>
      <c r="CZ2413">
        <v>36.108776092529297</v>
      </c>
      <c r="DA2413">
        <v>11.026181221008301</v>
      </c>
      <c r="DB2413">
        <v>0.98075294494628906</v>
      </c>
      <c r="DC2413">
        <v>1.1055285930633545</v>
      </c>
      <c r="DD2413">
        <v>0.86782616376876831</v>
      </c>
      <c r="DE2413">
        <v>0.82971841096878052</v>
      </c>
      <c r="DF2413">
        <v>0.81826204061508179</v>
      </c>
      <c r="DG2413">
        <v>0.81429135799407959</v>
      </c>
      <c r="DH2413">
        <v>0.8246835470199585</v>
      </c>
      <c r="DI2413">
        <v>0.83679431676864624</v>
      </c>
      <c r="DJ2413">
        <v>0.89032328128814697</v>
      </c>
      <c r="DK2413">
        <v>0.85205334424972534</v>
      </c>
      <c r="DL2413">
        <v>1.0142437219619751</v>
      </c>
      <c r="DM2413">
        <v>0.96655231714248657</v>
      </c>
      <c r="DN2413">
        <v>0.86844146251678467</v>
      </c>
      <c r="DO2413">
        <v>0.89145451784133911</v>
      </c>
      <c r="DP2413">
        <v>0.93463355302810669</v>
      </c>
      <c r="DQ2413">
        <v>0.96192371845245361</v>
      </c>
      <c r="DR2413">
        <v>0.97512173652648926</v>
      </c>
      <c r="DS2413">
        <v>12.644338607788086</v>
      </c>
      <c r="DT2413">
        <v>35.268142700195313</v>
      </c>
      <c r="DU2413">
        <v>34.971950531005859</v>
      </c>
      <c r="DV2413">
        <v>36.108943939208984</v>
      </c>
      <c r="DW2413">
        <v>37.881019592285156</v>
      </c>
      <c r="DX2413">
        <v>37.909343719482422</v>
      </c>
      <c r="DY2413">
        <v>12.546965599060059</v>
      </c>
      <c r="DZ2413">
        <v>2.2764487266540527</v>
      </c>
      <c r="EA2413">
        <v>2.4306609630584717</v>
      </c>
      <c r="EB2413">
        <v>2.4499201774597168</v>
      </c>
      <c r="EC2413">
        <v>2.3829057216644287</v>
      </c>
      <c r="ED2413">
        <v>2.3509945869445801</v>
      </c>
      <c r="EE2413">
        <v>2.3625383377075195</v>
      </c>
      <c r="EF2413">
        <v>2.3854062557220459</v>
      </c>
      <c r="EG2413">
        <v>2.4204938411712646</v>
      </c>
      <c r="EH2413">
        <v>2.5836918354034424</v>
      </c>
      <c r="EI2413">
        <v>2.6033957004547119</v>
      </c>
      <c r="EJ2413">
        <v>2.9205296039581299</v>
      </c>
      <c r="EK2413">
        <v>2.7921326160430908</v>
      </c>
      <c r="EL2413">
        <v>2.6163029670715332</v>
      </c>
      <c r="EM2413">
        <v>2.6188380718231201</v>
      </c>
      <c r="EN2413">
        <v>2.7018885612487793</v>
      </c>
      <c r="EO2413">
        <v>2.7900190353393555</v>
      </c>
      <c r="EP2413">
        <v>2.7938704490661621</v>
      </c>
      <c r="EQ2413">
        <v>14.681317329406738</v>
      </c>
      <c r="ER2413">
        <v>37.666183471679687</v>
      </c>
      <c r="ES2413">
        <v>37.264228820800781</v>
      </c>
      <c r="ET2413">
        <v>38.596519470214844</v>
      </c>
      <c r="EU2413">
        <v>40.460453033447266</v>
      </c>
      <c r="EV2413">
        <v>40.509078979492188</v>
      </c>
      <c r="EW2413">
        <v>14.742735862731934</v>
      </c>
      <c r="EX2413">
        <v>4.1472277641296387</v>
      </c>
      <c r="EY2413">
        <v>4.3439416885375977</v>
      </c>
      <c r="EZ2413">
        <v>59.286239624023438</v>
      </c>
      <c r="FA2413">
        <v>58.332489013671875</v>
      </c>
      <c r="FB2413">
        <v>57.9317626953125</v>
      </c>
      <c r="FC2413">
        <v>57.410984039306641</v>
      </c>
      <c r="FD2413">
        <v>56.485744476318359</v>
      </c>
      <c r="FE2413">
        <v>55.580638885498047</v>
      </c>
      <c r="FF2413">
        <v>55.788841247558594</v>
      </c>
      <c r="FG2413">
        <v>55.54522705078125</v>
      </c>
      <c r="FH2413">
        <v>58.555828094482422</v>
      </c>
      <c r="FI2413">
        <v>62.358715057373047</v>
      </c>
      <c r="FJ2413">
        <v>67.05816650390625</v>
      </c>
      <c r="FK2413">
        <v>71.633613586425781</v>
      </c>
      <c r="FL2413">
        <v>74.376083374023438</v>
      </c>
      <c r="FM2413">
        <v>75.903106689453125</v>
      </c>
      <c r="FN2413">
        <v>77.105422973632813</v>
      </c>
      <c r="FO2413">
        <v>76.991790771484375</v>
      </c>
      <c r="FP2413">
        <v>75.134368896484375</v>
      </c>
      <c r="FQ2413">
        <v>72.091018676757812</v>
      </c>
      <c r="FR2413">
        <v>69.038230895996094</v>
      </c>
      <c r="FS2413">
        <v>66.629409790039063</v>
      </c>
      <c r="FT2413">
        <v>65.027984619140625</v>
      </c>
      <c r="FU2413">
        <v>64.217918395996094</v>
      </c>
      <c r="FV2413">
        <v>63.233421325683594</v>
      </c>
      <c r="FW2413">
        <v>62.778270721435547</v>
      </c>
      <c r="FX2413">
        <v>1131</v>
      </c>
      <c r="FY2413">
        <v>3.749273344874382E-2</v>
      </c>
      <c r="FZ2413">
        <v>1</v>
      </c>
    </row>
    <row r="2414" spans="1:182" x14ac:dyDescent="0.2">
      <c r="A2414" t="s">
        <v>245</v>
      </c>
      <c r="B2414" t="s">
        <v>252</v>
      </c>
      <c r="C2414" t="s">
        <v>218</v>
      </c>
      <c r="D2414" t="s">
        <v>47</v>
      </c>
      <c r="E2414">
        <v>2015</v>
      </c>
      <c r="F2414" t="s">
        <v>229</v>
      </c>
      <c r="G2414" t="s">
        <v>246</v>
      </c>
      <c r="H2414" t="s">
        <v>226</v>
      </c>
      <c r="I2414">
        <v>412.05</v>
      </c>
      <c r="L2414">
        <v>87.055760590352421</v>
      </c>
      <c r="M2414">
        <v>85.443696249041409</v>
      </c>
      <c r="N2414">
        <v>84.393476195005604</v>
      </c>
      <c r="O2414">
        <v>84.318516611485251</v>
      </c>
      <c r="P2414">
        <v>86.248820757379505</v>
      </c>
      <c r="Q2414">
        <v>90.886219270366666</v>
      </c>
      <c r="R2414">
        <v>98.540663325047063</v>
      </c>
      <c r="S2414">
        <v>101.04135841157499</v>
      </c>
      <c r="T2414">
        <v>103.52284747209637</v>
      </c>
      <c r="U2414">
        <v>105.05380063573526</v>
      </c>
      <c r="V2414">
        <v>106.78865866876728</v>
      </c>
      <c r="W2414">
        <v>109.90210560883814</v>
      </c>
      <c r="X2414">
        <v>112.73920042667015</v>
      </c>
      <c r="Y2414">
        <v>112.52862992623366</v>
      </c>
      <c r="Z2414">
        <v>112.56563217215989</v>
      </c>
      <c r="AA2414">
        <v>112.3052674263708</v>
      </c>
      <c r="AB2414">
        <v>111.81940231505368</v>
      </c>
      <c r="AC2414">
        <v>111.46039172391085</v>
      </c>
      <c r="AD2414">
        <v>108.564943895296</v>
      </c>
      <c r="AE2414">
        <v>107.72243816506287</v>
      </c>
      <c r="AF2414">
        <v>105.67709626743765</v>
      </c>
      <c r="AG2414">
        <v>101.89793372464239</v>
      </c>
      <c r="AH2414">
        <v>97.235913911381672</v>
      </c>
      <c r="AI2414">
        <v>92.025041703693716</v>
      </c>
      <c r="AJ2414">
        <v>-2.4238502979278564</v>
      </c>
      <c r="AK2414">
        <v>-2.3783583641052246</v>
      </c>
      <c r="AL2414">
        <v>-2.3641800880432129</v>
      </c>
      <c r="AM2414">
        <v>-2.3743269443511963</v>
      </c>
      <c r="AN2414">
        <v>-2.4079282283782959</v>
      </c>
      <c r="AO2414">
        <v>-2.4978790283203125</v>
      </c>
      <c r="AP2414">
        <v>-2.5833230018615723</v>
      </c>
      <c r="AQ2414">
        <v>-2.6844789981842041</v>
      </c>
      <c r="AR2414">
        <v>-2.7860689163208008</v>
      </c>
      <c r="AS2414">
        <v>-2.7763509750366211</v>
      </c>
      <c r="AT2414">
        <v>-2.6277995109558105</v>
      </c>
      <c r="AU2414">
        <v>-2.6861217021942139</v>
      </c>
      <c r="AV2414">
        <v>-2.766124963760376</v>
      </c>
      <c r="AW2414">
        <v>-2.8064587116241455</v>
      </c>
      <c r="AX2414">
        <v>-2.8123776912689209</v>
      </c>
      <c r="AY2414">
        <v>6.7966103553771973</v>
      </c>
      <c r="AZ2414">
        <v>26.556354522705078</v>
      </c>
      <c r="BA2414">
        <v>26.845392227172852</v>
      </c>
      <c r="BB2414">
        <v>26.381479263305664</v>
      </c>
      <c r="BC2414">
        <v>26.26832389831543</v>
      </c>
      <c r="BD2414">
        <v>25.867624282836914</v>
      </c>
      <c r="BE2414">
        <v>6.2206692695617676</v>
      </c>
      <c r="BF2414">
        <v>-1.5194438695907593</v>
      </c>
      <c r="BG2414">
        <v>-1.5031383037567139</v>
      </c>
      <c r="BH2414">
        <v>-1.1243419647216797</v>
      </c>
      <c r="BI2414">
        <v>-1.1156229972839355</v>
      </c>
      <c r="BJ2414">
        <v>-1.1256668567657471</v>
      </c>
      <c r="BK2414">
        <v>-1.1448701620101929</v>
      </c>
      <c r="BL2414">
        <v>-1.1649442911148071</v>
      </c>
      <c r="BM2414">
        <v>-1.2206454277038574</v>
      </c>
      <c r="BN2414">
        <v>-1.2670783996582031</v>
      </c>
      <c r="BO2414">
        <v>-1.3215733766555786</v>
      </c>
      <c r="BP2414">
        <v>-1.3443756103515625</v>
      </c>
      <c r="BQ2414">
        <v>-1.3088510036468506</v>
      </c>
      <c r="BR2414">
        <v>-1.2793971300125122</v>
      </c>
      <c r="BS2414">
        <v>-1.2929248809814453</v>
      </c>
      <c r="BT2414">
        <v>-1.3078656196594238</v>
      </c>
      <c r="BU2414">
        <v>-1.3318341970443726</v>
      </c>
      <c r="BV2414">
        <v>-1.3319927453994751</v>
      </c>
      <c r="BW2414">
        <v>8.4454326629638672</v>
      </c>
      <c r="BX2414">
        <v>28.555614471435547</v>
      </c>
      <c r="BY2414">
        <v>28.853134155273437</v>
      </c>
      <c r="BZ2414">
        <v>28.43568229675293</v>
      </c>
      <c r="CA2414">
        <v>28.411327362060547</v>
      </c>
      <c r="CB2414">
        <v>28.015537261962891</v>
      </c>
      <c r="CC2414">
        <v>7.9849610328674316</v>
      </c>
      <c r="CD2414">
        <v>-6.9390296936035156E-2</v>
      </c>
      <c r="CE2414">
        <v>-7.8040443360805511E-2</v>
      </c>
      <c r="CF2414">
        <v>-0.22430630028247833</v>
      </c>
      <c r="CG2414">
        <v>-0.2410561740398407</v>
      </c>
      <c r="CH2414">
        <v>-0.26787638664245605</v>
      </c>
      <c r="CI2414">
        <v>-0.29335197806358337</v>
      </c>
      <c r="CJ2414">
        <v>-0.30405750870704651</v>
      </c>
      <c r="CK2414">
        <v>-0.336037278175354</v>
      </c>
      <c r="CL2414">
        <v>-0.35545143485069275</v>
      </c>
      <c r="CM2414">
        <v>-0.37762919068336487</v>
      </c>
      <c r="CN2414">
        <v>-0.3458632230758667</v>
      </c>
      <c r="CO2414">
        <v>-0.29246488213539124</v>
      </c>
      <c r="CP2414">
        <v>-0.34549778699874878</v>
      </c>
      <c r="CQ2414">
        <v>-0.32800102233886719</v>
      </c>
      <c r="CR2414">
        <v>-0.29787951707839966</v>
      </c>
      <c r="CS2414">
        <v>-0.31051367521286011</v>
      </c>
      <c r="CT2414">
        <v>-0.30668267607688904</v>
      </c>
      <c r="CU2414">
        <v>9.5874013900756836</v>
      </c>
      <c r="CV2414">
        <v>29.940296173095703</v>
      </c>
      <c r="CW2414">
        <v>30.243690490722656</v>
      </c>
      <c r="CX2414">
        <v>29.858415603637695</v>
      </c>
      <c r="CY2414">
        <v>29.895565032958984</v>
      </c>
      <c r="CZ2414">
        <v>29.503175735473633</v>
      </c>
      <c r="DA2414">
        <v>9.206904411315918</v>
      </c>
      <c r="DB2414">
        <v>0.93491244316101074</v>
      </c>
      <c r="DC2414">
        <v>0.90897804498672485</v>
      </c>
      <c r="DD2414">
        <v>0.67572927474975586</v>
      </c>
      <c r="DE2414">
        <v>0.63351058959960938</v>
      </c>
      <c r="DF2414">
        <v>0.58991408348083496</v>
      </c>
      <c r="DG2414">
        <v>0.55816614627838135</v>
      </c>
      <c r="DH2414">
        <v>0.55682933330535889</v>
      </c>
      <c r="DI2414">
        <v>0.54857081174850464</v>
      </c>
      <c r="DJ2414">
        <v>0.55617552995681763</v>
      </c>
      <c r="DK2414">
        <v>0.56631505489349365</v>
      </c>
      <c r="DL2414">
        <v>0.6526491641998291</v>
      </c>
      <c r="DM2414">
        <v>0.72392117977142334</v>
      </c>
      <c r="DN2414">
        <v>0.58840155601501465</v>
      </c>
      <c r="DO2414">
        <v>0.63692283630371094</v>
      </c>
      <c r="DP2414">
        <v>0.71210658550262451</v>
      </c>
      <c r="DQ2414">
        <v>0.71080684661865234</v>
      </c>
      <c r="DR2414">
        <v>0.71862739324569702</v>
      </c>
      <c r="DS2414">
        <v>10.729371070861816</v>
      </c>
      <c r="DT2414">
        <v>31.324977874755859</v>
      </c>
      <c r="DU2414">
        <v>31.634246826171875</v>
      </c>
      <c r="DV2414">
        <v>31.281150817871094</v>
      </c>
      <c r="DW2414">
        <v>31.379800796508789</v>
      </c>
      <c r="DX2414">
        <v>30.990814208984375</v>
      </c>
      <c r="DY2414">
        <v>10.428847312927246</v>
      </c>
      <c r="DZ2414">
        <v>1.9392151832580566</v>
      </c>
      <c r="EA2414">
        <v>1.8959964513778687</v>
      </c>
      <c r="EB2414">
        <v>1.9752377271652222</v>
      </c>
      <c r="EC2414">
        <v>1.896246075630188</v>
      </c>
      <c r="ED2414">
        <v>1.8284273147583008</v>
      </c>
      <c r="EE2414">
        <v>1.7876231670379639</v>
      </c>
      <c r="EF2414">
        <v>1.7998131513595581</v>
      </c>
      <c r="EG2414">
        <v>1.8258044719696045</v>
      </c>
      <c r="EH2414">
        <v>1.872420072555542</v>
      </c>
      <c r="EI2414">
        <v>1.9292205572128296</v>
      </c>
      <c r="EJ2414">
        <v>2.0943424701690674</v>
      </c>
      <c r="EK2414">
        <v>2.1914212703704834</v>
      </c>
      <c r="EL2414">
        <v>1.936803936958313</v>
      </c>
      <c r="EM2414">
        <v>2.0301196575164795</v>
      </c>
      <c r="EN2414">
        <v>2.1703660488128662</v>
      </c>
      <c r="EO2414">
        <v>2.1854314804077148</v>
      </c>
      <c r="EP2414">
        <v>2.199012279510498</v>
      </c>
      <c r="EQ2414">
        <v>12.378192901611328</v>
      </c>
      <c r="ER2414">
        <v>33.324237823486328</v>
      </c>
      <c r="ES2414">
        <v>33.641990661621094</v>
      </c>
      <c r="ET2414">
        <v>33.335353851318359</v>
      </c>
      <c r="EU2414">
        <v>33.522804260253906</v>
      </c>
      <c r="EV2414">
        <v>33.138729095458984</v>
      </c>
      <c r="EW2414">
        <v>12.193140029907227</v>
      </c>
      <c r="EX2414">
        <v>3.3892688751220703</v>
      </c>
      <c r="EY2414">
        <v>3.321094274520874</v>
      </c>
      <c r="EZ2414">
        <v>50.9906005859375</v>
      </c>
      <c r="FA2414">
        <v>50.148284912109375</v>
      </c>
      <c r="FB2414">
        <v>49.459129333496094</v>
      </c>
      <c r="FC2414">
        <v>49.064449310302734</v>
      </c>
      <c r="FD2414">
        <v>48.513046264648438</v>
      </c>
      <c r="FE2414">
        <v>47.996562957763672</v>
      </c>
      <c r="FF2414">
        <v>47.668670654296875</v>
      </c>
      <c r="FG2414">
        <v>47.565189361572266</v>
      </c>
      <c r="FH2414">
        <v>48.340328216552734</v>
      </c>
      <c r="FI2414">
        <v>51.732074737548828</v>
      </c>
      <c r="FJ2414">
        <v>55.499176025390625</v>
      </c>
      <c r="FK2414">
        <v>58.711948394775391</v>
      </c>
      <c r="FL2414">
        <v>60.818172454833984</v>
      </c>
      <c r="FM2414">
        <v>62.031707763671875</v>
      </c>
      <c r="FN2414">
        <v>62.736099243164063</v>
      </c>
      <c r="FO2414">
        <v>63.087890625</v>
      </c>
      <c r="FP2414">
        <v>62.594459533691406</v>
      </c>
      <c r="FQ2414">
        <v>60.461158752441406</v>
      </c>
      <c r="FR2414">
        <v>57.786182403564453</v>
      </c>
      <c r="FS2414">
        <v>55.515663146972656</v>
      </c>
      <c r="FT2414">
        <v>53.700977325439453</v>
      </c>
      <c r="FU2414">
        <v>51.91162109375</v>
      </c>
      <c r="FV2414">
        <v>50.264732360839844</v>
      </c>
      <c r="FW2414">
        <v>48.802497863769531</v>
      </c>
      <c r="FX2414">
        <v>1131</v>
      </c>
      <c r="FY2414">
        <v>3.749273344874382E-2</v>
      </c>
      <c r="FZ2414">
        <v>1</v>
      </c>
    </row>
    <row r="2415" spans="1:182" x14ac:dyDescent="0.2">
      <c r="A2415" t="s">
        <v>245</v>
      </c>
      <c r="B2415" t="s">
        <v>252</v>
      </c>
      <c r="C2415" t="s">
        <v>218</v>
      </c>
      <c r="D2415" t="s">
        <v>47</v>
      </c>
      <c r="E2415">
        <v>2016</v>
      </c>
      <c r="F2415" t="s">
        <v>229</v>
      </c>
      <c r="G2415" t="s">
        <v>246</v>
      </c>
      <c r="H2415" t="s">
        <v>226</v>
      </c>
      <c r="I2415">
        <v>412.05</v>
      </c>
      <c r="L2415">
        <v>87.055760590352421</v>
      </c>
      <c r="M2415">
        <v>85.443696249041409</v>
      </c>
      <c r="N2415">
        <v>84.393476195005604</v>
      </c>
      <c r="O2415">
        <v>84.318516611485251</v>
      </c>
      <c r="P2415">
        <v>86.248820757379505</v>
      </c>
      <c r="Q2415">
        <v>90.886219270366666</v>
      </c>
      <c r="R2415">
        <v>98.540663325047063</v>
      </c>
      <c r="S2415">
        <v>101.04135841157499</v>
      </c>
      <c r="T2415">
        <v>103.52284747209637</v>
      </c>
      <c r="U2415">
        <v>105.05380063573526</v>
      </c>
      <c r="V2415">
        <v>106.78865866876728</v>
      </c>
      <c r="W2415">
        <v>109.90210560883814</v>
      </c>
      <c r="X2415">
        <v>112.73920042667015</v>
      </c>
      <c r="Y2415">
        <v>112.52862992623366</v>
      </c>
      <c r="Z2415">
        <v>112.56563217215989</v>
      </c>
      <c r="AA2415">
        <v>112.3052674263708</v>
      </c>
      <c r="AB2415">
        <v>111.81940231505368</v>
      </c>
      <c r="AC2415">
        <v>111.46039172391085</v>
      </c>
      <c r="AD2415">
        <v>108.564943895296</v>
      </c>
      <c r="AE2415">
        <v>107.72243816506287</v>
      </c>
      <c r="AF2415">
        <v>105.67709626743765</v>
      </c>
      <c r="AG2415">
        <v>101.89793372464239</v>
      </c>
      <c r="AH2415">
        <v>97.235913911381672</v>
      </c>
      <c r="AI2415">
        <v>92.025041703693716</v>
      </c>
      <c r="AJ2415">
        <v>-2.4238502979278564</v>
      </c>
      <c r="AK2415">
        <v>-2.3783583641052246</v>
      </c>
      <c r="AL2415">
        <v>-2.3641800880432129</v>
      </c>
      <c r="AM2415">
        <v>-2.3743269443511963</v>
      </c>
      <c r="AN2415">
        <v>-2.4079282283782959</v>
      </c>
      <c r="AO2415">
        <v>-2.4978790283203125</v>
      </c>
      <c r="AP2415">
        <v>-2.5833230018615723</v>
      </c>
      <c r="AQ2415">
        <v>-2.6844789981842041</v>
      </c>
      <c r="AR2415">
        <v>-2.7860689163208008</v>
      </c>
      <c r="AS2415">
        <v>-2.7763509750366211</v>
      </c>
      <c r="AT2415">
        <v>-2.6277995109558105</v>
      </c>
      <c r="AU2415">
        <v>-2.6861217021942139</v>
      </c>
      <c r="AV2415">
        <v>-2.766124963760376</v>
      </c>
      <c r="AW2415">
        <v>-2.8064587116241455</v>
      </c>
      <c r="AX2415">
        <v>-2.8123776912689209</v>
      </c>
      <c r="AY2415">
        <v>6.7966103553771973</v>
      </c>
      <c r="AZ2415">
        <v>26.556354522705078</v>
      </c>
      <c r="BA2415">
        <v>26.845392227172852</v>
      </c>
      <c r="BB2415">
        <v>26.381479263305664</v>
      </c>
      <c r="BC2415">
        <v>26.26832389831543</v>
      </c>
      <c r="BD2415">
        <v>25.867624282836914</v>
      </c>
      <c r="BE2415">
        <v>6.2206692695617676</v>
      </c>
      <c r="BF2415">
        <v>-1.5194438695907593</v>
      </c>
      <c r="BG2415">
        <v>-1.5031383037567139</v>
      </c>
      <c r="BH2415">
        <v>-1.1243419647216797</v>
      </c>
      <c r="BI2415">
        <v>-1.1156229972839355</v>
      </c>
      <c r="BJ2415">
        <v>-1.1256668567657471</v>
      </c>
      <c r="BK2415">
        <v>-1.1448701620101929</v>
      </c>
      <c r="BL2415">
        <v>-1.1649442911148071</v>
      </c>
      <c r="BM2415">
        <v>-1.2206454277038574</v>
      </c>
      <c r="BN2415">
        <v>-1.2670783996582031</v>
      </c>
      <c r="BO2415">
        <v>-1.3215733766555786</v>
      </c>
      <c r="BP2415">
        <v>-1.3443756103515625</v>
      </c>
      <c r="BQ2415">
        <v>-1.3088510036468506</v>
      </c>
      <c r="BR2415">
        <v>-1.2793971300125122</v>
      </c>
      <c r="BS2415">
        <v>-1.2929248809814453</v>
      </c>
      <c r="BT2415">
        <v>-1.3078656196594238</v>
      </c>
      <c r="BU2415">
        <v>-1.3318341970443726</v>
      </c>
      <c r="BV2415">
        <v>-1.3319927453994751</v>
      </c>
      <c r="BW2415">
        <v>8.4454326629638672</v>
      </c>
      <c r="BX2415">
        <v>28.555614471435547</v>
      </c>
      <c r="BY2415">
        <v>28.853134155273437</v>
      </c>
      <c r="BZ2415">
        <v>28.43568229675293</v>
      </c>
      <c r="CA2415">
        <v>28.411327362060547</v>
      </c>
      <c r="CB2415">
        <v>28.015537261962891</v>
      </c>
      <c r="CC2415">
        <v>7.9849610328674316</v>
      </c>
      <c r="CD2415">
        <v>-6.9390296936035156E-2</v>
      </c>
      <c r="CE2415">
        <v>-7.8040443360805511E-2</v>
      </c>
      <c r="CF2415">
        <v>-0.22430630028247833</v>
      </c>
      <c r="CG2415">
        <v>-0.2410561740398407</v>
      </c>
      <c r="CH2415">
        <v>-0.26787638664245605</v>
      </c>
      <c r="CI2415">
        <v>-0.29335197806358337</v>
      </c>
      <c r="CJ2415">
        <v>-0.30405750870704651</v>
      </c>
      <c r="CK2415">
        <v>-0.336037278175354</v>
      </c>
      <c r="CL2415">
        <v>-0.35545143485069275</v>
      </c>
      <c r="CM2415">
        <v>-0.37762919068336487</v>
      </c>
      <c r="CN2415">
        <v>-0.3458632230758667</v>
      </c>
      <c r="CO2415">
        <v>-0.29246488213539124</v>
      </c>
      <c r="CP2415">
        <v>-0.34549778699874878</v>
      </c>
      <c r="CQ2415">
        <v>-0.32800102233886719</v>
      </c>
      <c r="CR2415">
        <v>-0.29787951707839966</v>
      </c>
      <c r="CS2415">
        <v>-0.31051367521286011</v>
      </c>
      <c r="CT2415">
        <v>-0.30668267607688904</v>
      </c>
      <c r="CU2415">
        <v>9.5874013900756836</v>
      </c>
      <c r="CV2415">
        <v>29.940296173095703</v>
      </c>
      <c r="CW2415">
        <v>30.243690490722656</v>
      </c>
      <c r="CX2415">
        <v>29.858415603637695</v>
      </c>
      <c r="CY2415">
        <v>29.895565032958984</v>
      </c>
      <c r="CZ2415">
        <v>29.503175735473633</v>
      </c>
      <c r="DA2415">
        <v>9.206904411315918</v>
      </c>
      <c r="DB2415">
        <v>0.93491244316101074</v>
      </c>
      <c r="DC2415">
        <v>0.90897804498672485</v>
      </c>
      <c r="DD2415">
        <v>0.67572927474975586</v>
      </c>
      <c r="DE2415">
        <v>0.63351058959960938</v>
      </c>
      <c r="DF2415">
        <v>0.58991408348083496</v>
      </c>
      <c r="DG2415">
        <v>0.55816614627838135</v>
      </c>
      <c r="DH2415">
        <v>0.55682933330535889</v>
      </c>
      <c r="DI2415">
        <v>0.54857081174850464</v>
      </c>
      <c r="DJ2415">
        <v>0.55617552995681763</v>
      </c>
      <c r="DK2415">
        <v>0.56631505489349365</v>
      </c>
      <c r="DL2415">
        <v>0.6526491641998291</v>
      </c>
      <c r="DM2415">
        <v>0.72392117977142334</v>
      </c>
      <c r="DN2415">
        <v>0.58840155601501465</v>
      </c>
      <c r="DO2415">
        <v>0.63692283630371094</v>
      </c>
      <c r="DP2415">
        <v>0.71210658550262451</v>
      </c>
      <c r="DQ2415">
        <v>0.71080684661865234</v>
      </c>
      <c r="DR2415">
        <v>0.71862739324569702</v>
      </c>
      <c r="DS2415">
        <v>10.729371070861816</v>
      </c>
      <c r="DT2415">
        <v>31.324977874755859</v>
      </c>
      <c r="DU2415">
        <v>31.634246826171875</v>
      </c>
      <c r="DV2415">
        <v>31.281150817871094</v>
      </c>
      <c r="DW2415">
        <v>31.379800796508789</v>
      </c>
      <c r="DX2415">
        <v>30.990814208984375</v>
      </c>
      <c r="DY2415">
        <v>10.428847312927246</v>
      </c>
      <c r="DZ2415">
        <v>1.9392151832580566</v>
      </c>
      <c r="EA2415">
        <v>1.8959964513778687</v>
      </c>
      <c r="EB2415">
        <v>1.9752377271652222</v>
      </c>
      <c r="EC2415">
        <v>1.896246075630188</v>
      </c>
      <c r="ED2415">
        <v>1.8284273147583008</v>
      </c>
      <c r="EE2415">
        <v>1.7876231670379639</v>
      </c>
      <c r="EF2415">
        <v>1.7998131513595581</v>
      </c>
      <c r="EG2415">
        <v>1.8258044719696045</v>
      </c>
      <c r="EH2415">
        <v>1.872420072555542</v>
      </c>
      <c r="EI2415">
        <v>1.9292205572128296</v>
      </c>
      <c r="EJ2415">
        <v>2.0943424701690674</v>
      </c>
      <c r="EK2415">
        <v>2.1914212703704834</v>
      </c>
      <c r="EL2415">
        <v>1.936803936958313</v>
      </c>
      <c r="EM2415">
        <v>2.0301196575164795</v>
      </c>
      <c r="EN2415">
        <v>2.1703660488128662</v>
      </c>
      <c r="EO2415">
        <v>2.1854314804077148</v>
      </c>
      <c r="EP2415">
        <v>2.199012279510498</v>
      </c>
      <c r="EQ2415">
        <v>12.378192901611328</v>
      </c>
      <c r="ER2415">
        <v>33.324237823486328</v>
      </c>
      <c r="ES2415">
        <v>33.641990661621094</v>
      </c>
      <c r="ET2415">
        <v>33.335353851318359</v>
      </c>
      <c r="EU2415">
        <v>33.522804260253906</v>
      </c>
      <c r="EV2415">
        <v>33.138729095458984</v>
      </c>
      <c r="EW2415">
        <v>12.193140029907227</v>
      </c>
      <c r="EX2415">
        <v>3.3892688751220703</v>
      </c>
      <c r="EY2415">
        <v>3.321094274520874</v>
      </c>
      <c r="EZ2415">
        <v>50.9906005859375</v>
      </c>
      <c r="FA2415">
        <v>50.148284912109375</v>
      </c>
      <c r="FB2415">
        <v>49.459129333496094</v>
      </c>
      <c r="FC2415">
        <v>49.064449310302734</v>
      </c>
      <c r="FD2415">
        <v>48.513046264648438</v>
      </c>
      <c r="FE2415">
        <v>47.996562957763672</v>
      </c>
      <c r="FF2415">
        <v>47.668670654296875</v>
      </c>
      <c r="FG2415">
        <v>47.565189361572266</v>
      </c>
      <c r="FH2415">
        <v>48.340328216552734</v>
      </c>
      <c r="FI2415">
        <v>51.732074737548828</v>
      </c>
      <c r="FJ2415">
        <v>55.499176025390625</v>
      </c>
      <c r="FK2415">
        <v>58.711948394775391</v>
      </c>
      <c r="FL2415">
        <v>60.818172454833984</v>
      </c>
      <c r="FM2415">
        <v>62.031707763671875</v>
      </c>
      <c r="FN2415">
        <v>62.736099243164063</v>
      </c>
      <c r="FO2415">
        <v>63.087890625</v>
      </c>
      <c r="FP2415">
        <v>62.594459533691406</v>
      </c>
      <c r="FQ2415">
        <v>60.461158752441406</v>
      </c>
      <c r="FR2415">
        <v>57.786182403564453</v>
      </c>
      <c r="FS2415">
        <v>55.515663146972656</v>
      </c>
      <c r="FT2415">
        <v>53.700977325439453</v>
      </c>
      <c r="FU2415">
        <v>51.91162109375</v>
      </c>
      <c r="FV2415">
        <v>50.264732360839844</v>
      </c>
      <c r="FW2415">
        <v>48.802497863769531</v>
      </c>
      <c r="FX2415">
        <v>1131</v>
      </c>
      <c r="FY2415">
        <v>3.749273344874382E-2</v>
      </c>
      <c r="FZ2415">
        <v>1</v>
      </c>
    </row>
    <row r="2416" spans="1:182" x14ac:dyDescent="0.2">
      <c r="A2416" t="s">
        <v>245</v>
      </c>
      <c r="B2416" t="s">
        <v>252</v>
      </c>
      <c r="C2416" t="s">
        <v>218</v>
      </c>
      <c r="D2416" t="s">
        <v>47</v>
      </c>
      <c r="E2416">
        <v>2017</v>
      </c>
      <c r="F2416" t="s">
        <v>229</v>
      </c>
      <c r="G2416" t="s">
        <v>246</v>
      </c>
      <c r="H2416" t="s">
        <v>226</v>
      </c>
      <c r="I2416">
        <v>412.05</v>
      </c>
      <c r="L2416">
        <v>87.055760590352421</v>
      </c>
      <c r="M2416">
        <v>85.443696249041409</v>
      </c>
      <c r="N2416">
        <v>84.393476195005604</v>
      </c>
      <c r="O2416">
        <v>84.318516611485251</v>
      </c>
      <c r="P2416">
        <v>86.248820757379505</v>
      </c>
      <c r="Q2416">
        <v>90.886219270366666</v>
      </c>
      <c r="R2416">
        <v>98.540663325047063</v>
      </c>
      <c r="S2416">
        <v>101.04135841157499</v>
      </c>
      <c r="T2416">
        <v>103.52284747209637</v>
      </c>
      <c r="U2416">
        <v>105.05380063573526</v>
      </c>
      <c r="V2416">
        <v>106.78865866876728</v>
      </c>
      <c r="W2416">
        <v>109.90210560883814</v>
      </c>
      <c r="X2416">
        <v>112.73920042667015</v>
      </c>
      <c r="Y2416">
        <v>112.52862992623366</v>
      </c>
      <c r="Z2416">
        <v>112.56563217215989</v>
      </c>
      <c r="AA2416">
        <v>112.3052674263708</v>
      </c>
      <c r="AB2416">
        <v>111.81940231505368</v>
      </c>
      <c r="AC2416">
        <v>111.46039172391085</v>
      </c>
      <c r="AD2416">
        <v>108.564943895296</v>
      </c>
      <c r="AE2416">
        <v>107.72243816506287</v>
      </c>
      <c r="AF2416">
        <v>105.67709626743765</v>
      </c>
      <c r="AG2416">
        <v>101.89793372464239</v>
      </c>
      <c r="AH2416">
        <v>97.235913911381672</v>
      </c>
      <c r="AI2416">
        <v>92.025041703693716</v>
      </c>
      <c r="AJ2416">
        <v>-2.4238502979278564</v>
      </c>
      <c r="AK2416">
        <v>-2.3783583641052246</v>
      </c>
      <c r="AL2416">
        <v>-2.3641800880432129</v>
      </c>
      <c r="AM2416">
        <v>-2.3743269443511963</v>
      </c>
      <c r="AN2416">
        <v>-2.4079282283782959</v>
      </c>
      <c r="AO2416">
        <v>-2.4978790283203125</v>
      </c>
      <c r="AP2416">
        <v>-2.5833230018615723</v>
      </c>
      <c r="AQ2416">
        <v>-2.6844789981842041</v>
      </c>
      <c r="AR2416">
        <v>-2.7860689163208008</v>
      </c>
      <c r="AS2416">
        <v>-2.7763509750366211</v>
      </c>
      <c r="AT2416">
        <v>-2.6277995109558105</v>
      </c>
      <c r="AU2416">
        <v>-2.6861217021942139</v>
      </c>
      <c r="AV2416">
        <v>-2.766124963760376</v>
      </c>
      <c r="AW2416">
        <v>-2.8064587116241455</v>
      </c>
      <c r="AX2416">
        <v>-2.8123776912689209</v>
      </c>
      <c r="AY2416">
        <v>6.7966103553771973</v>
      </c>
      <c r="AZ2416">
        <v>26.556354522705078</v>
      </c>
      <c r="BA2416">
        <v>26.845392227172852</v>
      </c>
      <c r="BB2416">
        <v>26.381479263305664</v>
      </c>
      <c r="BC2416">
        <v>26.26832389831543</v>
      </c>
      <c r="BD2416">
        <v>25.867624282836914</v>
      </c>
      <c r="BE2416">
        <v>6.2206692695617676</v>
      </c>
      <c r="BF2416">
        <v>-1.5194438695907593</v>
      </c>
      <c r="BG2416">
        <v>-1.5031383037567139</v>
      </c>
      <c r="BH2416">
        <v>-1.1243419647216797</v>
      </c>
      <c r="BI2416">
        <v>-1.1156229972839355</v>
      </c>
      <c r="BJ2416">
        <v>-1.1256668567657471</v>
      </c>
      <c r="BK2416">
        <v>-1.1448701620101929</v>
      </c>
      <c r="BL2416">
        <v>-1.1649442911148071</v>
      </c>
      <c r="BM2416">
        <v>-1.2206454277038574</v>
      </c>
      <c r="BN2416">
        <v>-1.2670783996582031</v>
      </c>
      <c r="BO2416">
        <v>-1.3215733766555786</v>
      </c>
      <c r="BP2416">
        <v>-1.3443756103515625</v>
      </c>
      <c r="BQ2416">
        <v>-1.3088510036468506</v>
      </c>
      <c r="BR2416">
        <v>-1.2793971300125122</v>
      </c>
      <c r="BS2416">
        <v>-1.2929248809814453</v>
      </c>
      <c r="BT2416">
        <v>-1.3078656196594238</v>
      </c>
      <c r="BU2416">
        <v>-1.3318341970443726</v>
      </c>
      <c r="BV2416">
        <v>-1.3319927453994751</v>
      </c>
      <c r="BW2416">
        <v>8.4454326629638672</v>
      </c>
      <c r="BX2416">
        <v>28.555614471435547</v>
      </c>
      <c r="BY2416">
        <v>28.853134155273437</v>
      </c>
      <c r="BZ2416">
        <v>28.43568229675293</v>
      </c>
      <c r="CA2416">
        <v>28.411327362060547</v>
      </c>
      <c r="CB2416">
        <v>28.015537261962891</v>
      </c>
      <c r="CC2416">
        <v>7.9849610328674316</v>
      </c>
      <c r="CD2416">
        <v>-6.9390296936035156E-2</v>
      </c>
      <c r="CE2416">
        <v>-7.8040443360805511E-2</v>
      </c>
      <c r="CF2416">
        <v>-0.22430630028247833</v>
      </c>
      <c r="CG2416">
        <v>-0.2410561740398407</v>
      </c>
      <c r="CH2416">
        <v>-0.26787638664245605</v>
      </c>
      <c r="CI2416">
        <v>-0.29335197806358337</v>
      </c>
      <c r="CJ2416">
        <v>-0.30405750870704651</v>
      </c>
      <c r="CK2416">
        <v>-0.336037278175354</v>
      </c>
      <c r="CL2416">
        <v>-0.35545143485069275</v>
      </c>
      <c r="CM2416">
        <v>-0.37762919068336487</v>
      </c>
      <c r="CN2416">
        <v>-0.3458632230758667</v>
      </c>
      <c r="CO2416">
        <v>-0.29246488213539124</v>
      </c>
      <c r="CP2416">
        <v>-0.34549778699874878</v>
      </c>
      <c r="CQ2416">
        <v>-0.32800102233886719</v>
      </c>
      <c r="CR2416">
        <v>-0.29787951707839966</v>
      </c>
      <c r="CS2416">
        <v>-0.31051367521286011</v>
      </c>
      <c r="CT2416">
        <v>-0.30668267607688904</v>
      </c>
      <c r="CU2416">
        <v>9.5874013900756836</v>
      </c>
      <c r="CV2416">
        <v>29.940296173095703</v>
      </c>
      <c r="CW2416">
        <v>30.243690490722656</v>
      </c>
      <c r="CX2416">
        <v>29.858415603637695</v>
      </c>
      <c r="CY2416">
        <v>29.895565032958984</v>
      </c>
      <c r="CZ2416">
        <v>29.503175735473633</v>
      </c>
      <c r="DA2416">
        <v>9.206904411315918</v>
      </c>
      <c r="DB2416">
        <v>0.93491244316101074</v>
      </c>
      <c r="DC2416">
        <v>0.90897804498672485</v>
      </c>
      <c r="DD2416">
        <v>0.67572927474975586</v>
      </c>
      <c r="DE2416">
        <v>0.63351058959960938</v>
      </c>
      <c r="DF2416">
        <v>0.58991408348083496</v>
      </c>
      <c r="DG2416">
        <v>0.55816614627838135</v>
      </c>
      <c r="DH2416">
        <v>0.55682933330535889</v>
      </c>
      <c r="DI2416">
        <v>0.54857081174850464</v>
      </c>
      <c r="DJ2416">
        <v>0.55617552995681763</v>
      </c>
      <c r="DK2416">
        <v>0.56631505489349365</v>
      </c>
      <c r="DL2416">
        <v>0.6526491641998291</v>
      </c>
      <c r="DM2416">
        <v>0.72392117977142334</v>
      </c>
      <c r="DN2416">
        <v>0.58840155601501465</v>
      </c>
      <c r="DO2416">
        <v>0.63692283630371094</v>
      </c>
      <c r="DP2416">
        <v>0.71210658550262451</v>
      </c>
      <c r="DQ2416">
        <v>0.71080684661865234</v>
      </c>
      <c r="DR2416">
        <v>0.71862739324569702</v>
      </c>
      <c r="DS2416">
        <v>10.729371070861816</v>
      </c>
      <c r="DT2416">
        <v>31.324977874755859</v>
      </c>
      <c r="DU2416">
        <v>31.634246826171875</v>
      </c>
      <c r="DV2416">
        <v>31.281150817871094</v>
      </c>
      <c r="DW2416">
        <v>31.379800796508789</v>
      </c>
      <c r="DX2416">
        <v>30.990814208984375</v>
      </c>
      <c r="DY2416">
        <v>10.428847312927246</v>
      </c>
      <c r="DZ2416">
        <v>1.9392151832580566</v>
      </c>
      <c r="EA2416">
        <v>1.8959964513778687</v>
      </c>
      <c r="EB2416">
        <v>1.9752377271652222</v>
      </c>
      <c r="EC2416">
        <v>1.896246075630188</v>
      </c>
      <c r="ED2416">
        <v>1.8284273147583008</v>
      </c>
      <c r="EE2416">
        <v>1.7876231670379639</v>
      </c>
      <c r="EF2416">
        <v>1.7998131513595581</v>
      </c>
      <c r="EG2416">
        <v>1.8258044719696045</v>
      </c>
      <c r="EH2416">
        <v>1.872420072555542</v>
      </c>
      <c r="EI2416">
        <v>1.9292205572128296</v>
      </c>
      <c r="EJ2416">
        <v>2.0943424701690674</v>
      </c>
      <c r="EK2416">
        <v>2.1914212703704834</v>
      </c>
      <c r="EL2416">
        <v>1.936803936958313</v>
      </c>
      <c r="EM2416">
        <v>2.0301196575164795</v>
      </c>
      <c r="EN2416">
        <v>2.1703660488128662</v>
      </c>
      <c r="EO2416">
        <v>2.1854314804077148</v>
      </c>
      <c r="EP2416">
        <v>2.199012279510498</v>
      </c>
      <c r="EQ2416">
        <v>12.378192901611328</v>
      </c>
      <c r="ER2416">
        <v>33.324237823486328</v>
      </c>
      <c r="ES2416">
        <v>33.641990661621094</v>
      </c>
      <c r="ET2416">
        <v>33.335353851318359</v>
      </c>
      <c r="EU2416">
        <v>33.522804260253906</v>
      </c>
      <c r="EV2416">
        <v>33.138729095458984</v>
      </c>
      <c r="EW2416">
        <v>12.193140029907227</v>
      </c>
      <c r="EX2416">
        <v>3.3892688751220703</v>
      </c>
      <c r="EY2416">
        <v>3.321094274520874</v>
      </c>
      <c r="EZ2416">
        <v>50.9906005859375</v>
      </c>
      <c r="FA2416">
        <v>50.148284912109375</v>
      </c>
      <c r="FB2416">
        <v>49.459129333496094</v>
      </c>
      <c r="FC2416">
        <v>49.064449310302734</v>
      </c>
      <c r="FD2416">
        <v>48.513046264648438</v>
      </c>
      <c r="FE2416">
        <v>47.996562957763672</v>
      </c>
      <c r="FF2416">
        <v>47.668670654296875</v>
      </c>
      <c r="FG2416">
        <v>47.565189361572266</v>
      </c>
      <c r="FH2416">
        <v>48.340328216552734</v>
      </c>
      <c r="FI2416">
        <v>51.732074737548828</v>
      </c>
      <c r="FJ2416">
        <v>55.499176025390625</v>
      </c>
      <c r="FK2416">
        <v>58.711948394775391</v>
      </c>
      <c r="FL2416">
        <v>60.818172454833984</v>
      </c>
      <c r="FM2416">
        <v>62.031707763671875</v>
      </c>
      <c r="FN2416">
        <v>62.736099243164063</v>
      </c>
      <c r="FO2416">
        <v>63.087890625</v>
      </c>
      <c r="FP2416">
        <v>62.594459533691406</v>
      </c>
      <c r="FQ2416">
        <v>60.461158752441406</v>
      </c>
      <c r="FR2416">
        <v>57.786182403564453</v>
      </c>
      <c r="FS2416">
        <v>55.515663146972656</v>
      </c>
      <c r="FT2416">
        <v>53.700977325439453</v>
      </c>
      <c r="FU2416">
        <v>51.91162109375</v>
      </c>
      <c r="FV2416">
        <v>50.264732360839844</v>
      </c>
      <c r="FW2416">
        <v>48.802497863769531</v>
      </c>
      <c r="FX2416">
        <v>1131</v>
      </c>
      <c r="FY2416">
        <v>3.749273344874382E-2</v>
      </c>
      <c r="FZ2416">
        <v>1</v>
      </c>
    </row>
    <row r="2417" spans="1:182" x14ac:dyDescent="0.2">
      <c r="A2417" t="s">
        <v>245</v>
      </c>
      <c r="B2417" t="s">
        <v>252</v>
      </c>
      <c r="C2417" t="s">
        <v>218</v>
      </c>
      <c r="D2417" t="s">
        <v>11</v>
      </c>
      <c r="E2417">
        <v>2015</v>
      </c>
      <c r="F2417" t="s">
        <v>229</v>
      </c>
      <c r="G2417" t="s">
        <v>246</v>
      </c>
      <c r="H2417" t="s">
        <v>226</v>
      </c>
      <c r="I2417">
        <v>751.67</v>
      </c>
      <c r="L2417">
        <v>205.31109748474128</v>
      </c>
      <c r="M2417">
        <v>200.93708354175041</v>
      </c>
      <c r="N2417">
        <v>197.39596766823078</v>
      </c>
      <c r="O2417">
        <v>196.50016584152337</v>
      </c>
      <c r="P2417">
        <v>200.7039530825339</v>
      </c>
      <c r="Q2417">
        <v>209.52346479995262</v>
      </c>
      <c r="R2417">
        <v>221.43109602336128</v>
      </c>
      <c r="S2417">
        <v>227.28959197683082</v>
      </c>
      <c r="T2417">
        <v>233.1860105379794</v>
      </c>
      <c r="U2417">
        <v>239.76887841236928</v>
      </c>
      <c r="V2417">
        <v>248.74527268850812</v>
      </c>
      <c r="W2417">
        <v>252.64887381850752</v>
      </c>
      <c r="X2417">
        <v>252.58843641484577</v>
      </c>
      <c r="Y2417">
        <v>254.74273022888201</v>
      </c>
      <c r="Z2417">
        <v>256.1026216964591</v>
      </c>
      <c r="AA2417">
        <v>255.75675136312788</v>
      </c>
      <c r="AB2417">
        <v>255.11394123499699</v>
      </c>
      <c r="AC2417">
        <v>252.18851795116254</v>
      </c>
      <c r="AD2417">
        <v>251.18634154121565</v>
      </c>
      <c r="AE2417">
        <v>253.26453477494243</v>
      </c>
      <c r="AF2417">
        <v>250.01792110210903</v>
      </c>
      <c r="AG2417">
        <v>237.67524065957679</v>
      </c>
      <c r="AH2417">
        <v>224.29205243939754</v>
      </c>
      <c r="AI2417">
        <v>214.13957463166878</v>
      </c>
      <c r="AJ2417">
        <v>-4.3207831382751465</v>
      </c>
      <c r="AK2417">
        <v>-4.2738308906555176</v>
      </c>
      <c r="AL2417">
        <v>-4.2313351631164551</v>
      </c>
      <c r="AM2417">
        <v>-4.227290153503418</v>
      </c>
      <c r="AN2417">
        <v>-4.2789292335510254</v>
      </c>
      <c r="AO2417">
        <v>-4.3797168731689453</v>
      </c>
      <c r="AP2417">
        <v>-4.4092955589294434</v>
      </c>
      <c r="AQ2417">
        <v>-4.3705921173095703</v>
      </c>
      <c r="AR2417">
        <v>-4.44696044921875</v>
      </c>
      <c r="AS2417">
        <v>-4.5629053115844727</v>
      </c>
      <c r="AT2417">
        <v>-4.6112303733825684</v>
      </c>
      <c r="AU2417">
        <v>-4.5962200164794922</v>
      </c>
      <c r="AV2417">
        <v>18.369199752807617</v>
      </c>
      <c r="AW2417">
        <v>67.053009033203125</v>
      </c>
      <c r="AX2417">
        <v>66.813888549804687</v>
      </c>
      <c r="AY2417">
        <v>65.980911254882813</v>
      </c>
      <c r="AZ2417">
        <v>65.7261962890625</v>
      </c>
      <c r="BA2417">
        <v>65.945068359375</v>
      </c>
      <c r="BB2417">
        <v>18.988426208496094</v>
      </c>
      <c r="BC2417">
        <v>-2.8482375144958496</v>
      </c>
      <c r="BD2417">
        <v>-2.9364044666290283</v>
      </c>
      <c r="BE2417">
        <v>-2.7882230281829834</v>
      </c>
      <c r="BF2417">
        <v>-2.8325126171112061</v>
      </c>
      <c r="BG2417">
        <v>-3.2657344341278076</v>
      </c>
      <c r="BH2417">
        <v>-2.1030066013336182</v>
      </c>
      <c r="BI2417">
        <v>-2.0774273872375488</v>
      </c>
      <c r="BJ2417">
        <v>-2.0653214454650879</v>
      </c>
      <c r="BK2417">
        <v>-2.0713999271392822</v>
      </c>
      <c r="BL2417">
        <v>-2.119725227355957</v>
      </c>
      <c r="BM2417">
        <v>-2.1895897388458252</v>
      </c>
      <c r="BN2417">
        <v>-2.2257695198059082</v>
      </c>
      <c r="BO2417">
        <v>-2.1746060848236084</v>
      </c>
      <c r="BP2417">
        <v>-2.2025542259216309</v>
      </c>
      <c r="BQ2417">
        <v>-2.255570650100708</v>
      </c>
      <c r="BR2417">
        <v>-2.2574989795684814</v>
      </c>
      <c r="BS2417">
        <v>-2.2537901401519775</v>
      </c>
      <c r="BT2417">
        <v>21.294889450073242</v>
      </c>
      <c r="BU2417">
        <v>70.606895446777344</v>
      </c>
      <c r="BV2417">
        <v>70.361045837402344</v>
      </c>
      <c r="BW2417">
        <v>69.576194763183594</v>
      </c>
      <c r="BX2417">
        <v>69.364273071289062</v>
      </c>
      <c r="BY2417">
        <v>69.585037231445313</v>
      </c>
      <c r="BZ2417">
        <v>22.057550430297852</v>
      </c>
      <c r="CA2417">
        <v>-7.9251257702708244E-3</v>
      </c>
      <c r="CB2417">
        <v>-0.10764631628990173</v>
      </c>
      <c r="CC2417">
        <v>-2.941010519862175E-2</v>
      </c>
      <c r="CD2417">
        <v>-0.15564414858818054</v>
      </c>
      <c r="CE2417">
        <v>-0.5463939905166626</v>
      </c>
      <c r="CF2417">
        <v>-0.56698137521743774</v>
      </c>
      <c r="CG2417">
        <v>-0.55620491504669189</v>
      </c>
      <c r="CH2417">
        <v>-0.565146803855896</v>
      </c>
      <c r="CI2417">
        <v>-0.57823705673217773</v>
      </c>
      <c r="CJ2417">
        <v>-0.6242671012878418</v>
      </c>
      <c r="CK2417">
        <v>-0.67271459102630615</v>
      </c>
      <c r="CL2417">
        <v>-0.71346616744995117</v>
      </c>
      <c r="CM2417">
        <v>-0.65367281436920166</v>
      </c>
      <c r="CN2417">
        <v>-0.64808559417724609</v>
      </c>
      <c r="CO2417">
        <v>-0.65751779079437256</v>
      </c>
      <c r="CP2417">
        <v>-0.62731146812438965</v>
      </c>
      <c r="CQ2417">
        <v>-0.63143044710159302</v>
      </c>
      <c r="CR2417">
        <v>23.32121467590332</v>
      </c>
      <c r="CS2417">
        <v>73.068305969238281</v>
      </c>
      <c r="CT2417">
        <v>72.817794799804688</v>
      </c>
      <c r="CU2417">
        <v>72.066276550292969</v>
      </c>
      <c r="CV2417">
        <v>71.883995056152344</v>
      </c>
      <c r="CW2417">
        <v>72.106071472167969</v>
      </c>
      <c r="CX2417">
        <v>24.183216094970703</v>
      </c>
      <c r="CY2417">
        <v>1.9592665433883667</v>
      </c>
      <c r="CZ2417">
        <v>1.8515430688858032</v>
      </c>
      <c r="DA2417">
        <v>1.8813353776931763</v>
      </c>
      <c r="DB2417">
        <v>1.698346734046936</v>
      </c>
      <c r="DC2417">
        <v>1.3370130062103271</v>
      </c>
      <c r="DD2417">
        <v>0.96904397010803223</v>
      </c>
      <c r="DE2417">
        <v>0.96501743793487549</v>
      </c>
      <c r="DF2417">
        <v>0.9350278377532959</v>
      </c>
      <c r="DG2417">
        <v>0.91492593288421631</v>
      </c>
      <c r="DH2417">
        <v>0.87119102478027344</v>
      </c>
      <c r="DI2417">
        <v>0.84416061639785767</v>
      </c>
      <c r="DJ2417">
        <v>0.79883718490600586</v>
      </c>
      <c r="DK2417">
        <v>0.86726033687591553</v>
      </c>
      <c r="DL2417">
        <v>0.906383216381073</v>
      </c>
      <c r="DM2417">
        <v>0.94053524732589722</v>
      </c>
      <c r="DN2417">
        <v>1.0028759241104126</v>
      </c>
      <c r="DO2417">
        <v>0.99092930555343628</v>
      </c>
      <c r="DP2417">
        <v>25.347537994384766</v>
      </c>
      <c r="DQ2417">
        <v>75.529708862304688</v>
      </c>
      <c r="DR2417">
        <v>75.274551391601563</v>
      </c>
      <c r="DS2417">
        <v>74.556365966796875</v>
      </c>
      <c r="DT2417">
        <v>74.403717041015625</v>
      </c>
      <c r="DU2417">
        <v>74.627098083496094</v>
      </c>
      <c r="DV2417">
        <v>26.308879852294922</v>
      </c>
      <c r="DW2417">
        <v>3.9264583587646484</v>
      </c>
      <c r="DX2417">
        <v>3.810732364654541</v>
      </c>
      <c r="DY2417">
        <v>3.7920808792114258</v>
      </c>
      <c r="DZ2417">
        <v>3.552337646484375</v>
      </c>
      <c r="EA2417">
        <v>3.2204198837280273</v>
      </c>
      <c r="EB2417">
        <v>3.1868205070495605</v>
      </c>
      <c r="EC2417">
        <v>3.1614210605621338</v>
      </c>
      <c r="ED2417">
        <v>3.1010417938232422</v>
      </c>
      <c r="EE2417">
        <v>3.0708160400390625</v>
      </c>
      <c r="EF2417">
        <v>3.0303950309753418</v>
      </c>
      <c r="EG2417">
        <v>3.0342874526977539</v>
      </c>
      <c r="EH2417">
        <v>2.9823629856109619</v>
      </c>
      <c r="EI2417">
        <v>3.0632462501525879</v>
      </c>
      <c r="EJ2417">
        <v>3.1507892608642578</v>
      </c>
      <c r="EK2417">
        <v>3.2478699684143066</v>
      </c>
      <c r="EL2417">
        <v>3.3566076755523682</v>
      </c>
      <c r="EM2417">
        <v>3.3333590030670166</v>
      </c>
      <c r="EN2417">
        <v>28.273227691650391</v>
      </c>
      <c r="EO2417">
        <v>79.083595275878906</v>
      </c>
      <c r="EP2417">
        <v>78.821708679199219</v>
      </c>
      <c r="EQ2417">
        <v>78.151649475097656</v>
      </c>
      <c r="ER2417">
        <v>78.041793823242188</v>
      </c>
      <c r="ES2417">
        <v>78.267074584960938</v>
      </c>
      <c r="ET2417">
        <v>29.37800407409668</v>
      </c>
      <c r="EU2417">
        <v>6.7667708396911621</v>
      </c>
      <c r="EV2417">
        <v>6.6394906044006348</v>
      </c>
      <c r="EW2417">
        <v>6.5508937835693359</v>
      </c>
      <c r="EX2417">
        <v>6.2292060852050781</v>
      </c>
      <c r="EY2417">
        <v>5.939760684967041</v>
      </c>
      <c r="EZ2417">
        <v>74.132316589355469</v>
      </c>
      <c r="FA2417">
        <v>72.994186401367188</v>
      </c>
      <c r="FB2417">
        <v>72.009979248046875</v>
      </c>
      <c r="FC2417">
        <v>71.118026733398438</v>
      </c>
      <c r="FD2417">
        <v>70.359481811523438</v>
      </c>
      <c r="FE2417">
        <v>69.562507629394531</v>
      </c>
      <c r="FF2417">
        <v>69.029296875</v>
      </c>
      <c r="FG2417">
        <v>69.330795288085937</v>
      </c>
      <c r="FH2417">
        <v>71.643646240234375</v>
      </c>
      <c r="FI2417">
        <v>75.896530151367188</v>
      </c>
      <c r="FJ2417">
        <v>80.613075256347656</v>
      </c>
      <c r="FK2417">
        <v>84.960121154785156</v>
      </c>
      <c r="FL2417">
        <v>88.103225708007812</v>
      </c>
      <c r="FM2417">
        <v>90.094352722167969</v>
      </c>
      <c r="FN2417">
        <v>91.58868408203125</v>
      </c>
      <c r="FO2417">
        <v>92.156082153320313</v>
      </c>
      <c r="FP2417">
        <v>91.962860107421875</v>
      </c>
      <c r="FQ2417">
        <v>91.065773010253906</v>
      </c>
      <c r="FR2417">
        <v>89.894454956054688</v>
      </c>
      <c r="FS2417">
        <v>87.222541809082031</v>
      </c>
      <c r="FT2417">
        <v>83.685073852539063</v>
      </c>
      <c r="FU2417">
        <v>80.508918762207031</v>
      </c>
      <c r="FV2417">
        <v>78.55303955078125</v>
      </c>
      <c r="FW2417">
        <v>76.981834411621094</v>
      </c>
      <c r="FX2417">
        <v>1131</v>
      </c>
      <c r="FY2417">
        <v>3.749273344874382E-2</v>
      </c>
      <c r="FZ2417">
        <v>1</v>
      </c>
    </row>
    <row r="2418" spans="1:182" x14ac:dyDescent="0.2">
      <c r="A2418" t="s">
        <v>245</v>
      </c>
      <c r="B2418" t="s">
        <v>252</v>
      </c>
      <c r="C2418" t="s">
        <v>218</v>
      </c>
      <c r="D2418" t="s">
        <v>11</v>
      </c>
      <c r="E2418">
        <v>2016</v>
      </c>
      <c r="F2418" t="s">
        <v>229</v>
      </c>
      <c r="G2418" t="s">
        <v>246</v>
      </c>
      <c r="H2418" t="s">
        <v>226</v>
      </c>
      <c r="I2418">
        <v>751.67</v>
      </c>
      <c r="L2418">
        <v>205.31109748474128</v>
      </c>
      <c r="M2418">
        <v>200.93708354175041</v>
      </c>
      <c r="N2418">
        <v>197.39596766823078</v>
      </c>
      <c r="O2418">
        <v>196.50016584152337</v>
      </c>
      <c r="P2418">
        <v>200.7039530825339</v>
      </c>
      <c r="Q2418">
        <v>209.52346479995262</v>
      </c>
      <c r="R2418">
        <v>221.43109602336128</v>
      </c>
      <c r="S2418">
        <v>227.28959197683082</v>
      </c>
      <c r="T2418">
        <v>233.1860105379794</v>
      </c>
      <c r="U2418">
        <v>239.76887841236928</v>
      </c>
      <c r="V2418">
        <v>248.74527268850812</v>
      </c>
      <c r="W2418">
        <v>252.64887381850752</v>
      </c>
      <c r="X2418">
        <v>252.58843641484577</v>
      </c>
      <c r="Y2418">
        <v>254.74273022888201</v>
      </c>
      <c r="Z2418">
        <v>256.1026216964591</v>
      </c>
      <c r="AA2418">
        <v>255.75675136312788</v>
      </c>
      <c r="AB2418">
        <v>255.11394123499699</v>
      </c>
      <c r="AC2418">
        <v>252.18851795116254</v>
      </c>
      <c r="AD2418">
        <v>251.18634154121565</v>
      </c>
      <c r="AE2418">
        <v>253.26453477494243</v>
      </c>
      <c r="AF2418">
        <v>250.01792110210903</v>
      </c>
      <c r="AG2418">
        <v>237.67524065957679</v>
      </c>
      <c r="AH2418">
        <v>224.29205243939754</v>
      </c>
      <c r="AI2418">
        <v>214.13957463166878</v>
      </c>
      <c r="AJ2418">
        <v>-4.3207831382751465</v>
      </c>
      <c r="AK2418">
        <v>-4.2738308906555176</v>
      </c>
      <c r="AL2418">
        <v>-4.2313351631164551</v>
      </c>
      <c r="AM2418">
        <v>-4.227290153503418</v>
      </c>
      <c r="AN2418">
        <v>-4.2789292335510254</v>
      </c>
      <c r="AO2418">
        <v>-4.3797168731689453</v>
      </c>
      <c r="AP2418">
        <v>-4.4092955589294434</v>
      </c>
      <c r="AQ2418">
        <v>-4.3705921173095703</v>
      </c>
      <c r="AR2418">
        <v>-4.44696044921875</v>
      </c>
      <c r="AS2418">
        <v>-4.5629053115844727</v>
      </c>
      <c r="AT2418">
        <v>-4.6112303733825684</v>
      </c>
      <c r="AU2418">
        <v>-4.5962200164794922</v>
      </c>
      <c r="AV2418">
        <v>18.369199752807617</v>
      </c>
      <c r="AW2418">
        <v>67.053009033203125</v>
      </c>
      <c r="AX2418">
        <v>66.813888549804687</v>
      </c>
      <c r="AY2418">
        <v>65.980911254882813</v>
      </c>
      <c r="AZ2418">
        <v>65.7261962890625</v>
      </c>
      <c r="BA2418">
        <v>65.945068359375</v>
      </c>
      <c r="BB2418">
        <v>18.988426208496094</v>
      </c>
      <c r="BC2418">
        <v>-2.8482375144958496</v>
      </c>
      <c r="BD2418">
        <v>-2.9364044666290283</v>
      </c>
      <c r="BE2418">
        <v>-2.7882230281829834</v>
      </c>
      <c r="BF2418">
        <v>-2.8325126171112061</v>
      </c>
      <c r="BG2418">
        <v>-3.2657344341278076</v>
      </c>
      <c r="BH2418">
        <v>-2.1030066013336182</v>
      </c>
      <c r="BI2418">
        <v>-2.0774273872375488</v>
      </c>
      <c r="BJ2418">
        <v>-2.0653214454650879</v>
      </c>
      <c r="BK2418">
        <v>-2.0713999271392822</v>
      </c>
      <c r="BL2418">
        <v>-2.119725227355957</v>
      </c>
      <c r="BM2418">
        <v>-2.1895897388458252</v>
      </c>
      <c r="BN2418">
        <v>-2.2257695198059082</v>
      </c>
      <c r="BO2418">
        <v>-2.1746060848236084</v>
      </c>
      <c r="BP2418">
        <v>-2.2025542259216309</v>
      </c>
      <c r="BQ2418">
        <v>-2.255570650100708</v>
      </c>
      <c r="BR2418">
        <v>-2.2574989795684814</v>
      </c>
      <c r="BS2418">
        <v>-2.2537901401519775</v>
      </c>
      <c r="BT2418">
        <v>21.294889450073242</v>
      </c>
      <c r="BU2418">
        <v>70.606895446777344</v>
      </c>
      <c r="BV2418">
        <v>70.361045837402344</v>
      </c>
      <c r="BW2418">
        <v>69.576194763183594</v>
      </c>
      <c r="BX2418">
        <v>69.364273071289062</v>
      </c>
      <c r="BY2418">
        <v>69.585037231445313</v>
      </c>
      <c r="BZ2418">
        <v>22.057550430297852</v>
      </c>
      <c r="CA2418">
        <v>-7.9251257702708244E-3</v>
      </c>
      <c r="CB2418">
        <v>-0.10764631628990173</v>
      </c>
      <c r="CC2418">
        <v>-2.941010519862175E-2</v>
      </c>
      <c r="CD2418">
        <v>-0.15564414858818054</v>
      </c>
      <c r="CE2418">
        <v>-0.5463939905166626</v>
      </c>
      <c r="CF2418">
        <v>-0.56698137521743774</v>
      </c>
      <c r="CG2418">
        <v>-0.55620491504669189</v>
      </c>
      <c r="CH2418">
        <v>-0.565146803855896</v>
      </c>
      <c r="CI2418">
        <v>-0.57823705673217773</v>
      </c>
      <c r="CJ2418">
        <v>-0.6242671012878418</v>
      </c>
      <c r="CK2418">
        <v>-0.67271459102630615</v>
      </c>
      <c r="CL2418">
        <v>-0.71346616744995117</v>
      </c>
      <c r="CM2418">
        <v>-0.65367281436920166</v>
      </c>
      <c r="CN2418">
        <v>-0.64808559417724609</v>
      </c>
      <c r="CO2418">
        <v>-0.65751779079437256</v>
      </c>
      <c r="CP2418">
        <v>-0.62731146812438965</v>
      </c>
      <c r="CQ2418">
        <v>-0.63143044710159302</v>
      </c>
      <c r="CR2418">
        <v>23.32121467590332</v>
      </c>
      <c r="CS2418">
        <v>73.068305969238281</v>
      </c>
      <c r="CT2418">
        <v>72.817794799804688</v>
      </c>
      <c r="CU2418">
        <v>72.066276550292969</v>
      </c>
      <c r="CV2418">
        <v>71.883995056152344</v>
      </c>
      <c r="CW2418">
        <v>72.106071472167969</v>
      </c>
      <c r="CX2418">
        <v>24.183216094970703</v>
      </c>
      <c r="CY2418">
        <v>1.9592665433883667</v>
      </c>
      <c r="CZ2418">
        <v>1.8515430688858032</v>
      </c>
      <c r="DA2418">
        <v>1.8813353776931763</v>
      </c>
      <c r="DB2418">
        <v>1.698346734046936</v>
      </c>
      <c r="DC2418">
        <v>1.3370130062103271</v>
      </c>
      <c r="DD2418">
        <v>0.96904397010803223</v>
      </c>
      <c r="DE2418">
        <v>0.96501743793487549</v>
      </c>
      <c r="DF2418">
        <v>0.9350278377532959</v>
      </c>
      <c r="DG2418">
        <v>0.91492593288421631</v>
      </c>
      <c r="DH2418">
        <v>0.87119102478027344</v>
      </c>
      <c r="DI2418">
        <v>0.84416061639785767</v>
      </c>
      <c r="DJ2418">
        <v>0.79883718490600586</v>
      </c>
      <c r="DK2418">
        <v>0.86726033687591553</v>
      </c>
      <c r="DL2418">
        <v>0.906383216381073</v>
      </c>
      <c r="DM2418">
        <v>0.94053524732589722</v>
      </c>
      <c r="DN2418">
        <v>1.0028759241104126</v>
      </c>
      <c r="DO2418">
        <v>0.99092930555343628</v>
      </c>
      <c r="DP2418">
        <v>25.347537994384766</v>
      </c>
      <c r="DQ2418">
        <v>75.529708862304688</v>
      </c>
      <c r="DR2418">
        <v>75.274551391601563</v>
      </c>
      <c r="DS2418">
        <v>74.556365966796875</v>
      </c>
      <c r="DT2418">
        <v>74.403717041015625</v>
      </c>
      <c r="DU2418">
        <v>74.627098083496094</v>
      </c>
      <c r="DV2418">
        <v>26.308879852294922</v>
      </c>
      <c r="DW2418">
        <v>3.9264583587646484</v>
      </c>
      <c r="DX2418">
        <v>3.810732364654541</v>
      </c>
      <c r="DY2418">
        <v>3.7920808792114258</v>
      </c>
      <c r="DZ2418">
        <v>3.552337646484375</v>
      </c>
      <c r="EA2418">
        <v>3.2204198837280273</v>
      </c>
      <c r="EB2418">
        <v>3.1868205070495605</v>
      </c>
      <c r="EC2418">
        <v>3.1614210605621338</v>
      </c>
      <c r="ED2418">
        <v>3.1010417938232422</v>
      </c>
      <c r="EE2418">
        <v>3.0708160400390625</v>
      </c>
      <c r="EF2418">
        <v>3.0303950309753418</v>
      </c>
      <c r="EG2418">
        <v>3.0342874526977539</v>
      </c>
      <c r="EH2418">
        <v>2.9823629856109619</v>
      </c>
      <c r="EI2418">
        <v>3.0632462501525879</v>
      </c>
      <c r="EJ2418">
        <v>3.1507892608642578</v>
      </c>
      <c r="EK2418">
        <v>3.2478699684143066</v>
      </c>
      <c r="EL2418">
        <v>3.3566076755523682</v>
      </c>
      <c r="EM2418">
        <v>3.3333590030670166</v>
      </c>
      <c r="EN2418">
        <v>28.273227691650391</v>
      </c>
      <c r="EO2418">
        <v>79.083595275878906</v>
      </c>
      <c r="EP2418">
        <v>78.821708679199219</v>
      </c>
      <c r="EQ2418">
        <v>78.151649475097656</v>
      </c>
      <c r="ER2418">
        <v>78.041793823242188</v>
      </c>
      <c r="ES2418">
        <v>78.267074584960938</v>
      </c>
      <c r="ET2418">
        <v>29.37800407409668</v>
      </c>
      <c r="EU2418">
        <v>6.7667708396911621</v>
      </c>
      <c r="EV2418">
        <v>6.6394906044006348</v>
      </c>
      <c r="EW2418">
        <v>6.5508937835693359</v>
      </c>
      <c r="EX2418">
        <v>6.2292060852050781</v>
      </c>
      <c r="EY2418">
        <v>5.939760684967041</v>
      </c>
      <c r="EZ2418">
        <v>74.132316589355469</v>
      </c>
      <c r="FA2418">
        <v>72.994186401367188</v>
      </c>
      <c r="FB2418">
        <v>72.009979248046875</v>
      </c>
      <c r="FC2418">
        <v>71.118026733398438</v>
      </c>
      <c r="FD2418">
        <v>70.359481811523438</v>
      </c>
      <c r="FE2418">
        <v>69.562507629394531</v>
      </c>
      <c r="FF2418">
        <v>69.029296875</v>
      </c>
      <c r="FG2418">
        <v>69.330795288085937</v>
      </c>
      <c r="FH2418">
        <v>71.643646240234375</v>
      </c>
      <c r="FI2418">
        <v>75.896530151367188</v>
      </c>
      <c r="FJ2418">
        <v>80.613075256347656</v>
      </c>
      <c r="FK2418">
        <v>84.960121154785156</v>
      </c>
      <c r="FL2418">
        <v>88.103225708007812</v>
      </c>
      <c r="FM2418">
        <v>90.094352722167969</v>
      </c>
      <c r="FN2418">
        <v>91.58868408203125</v>
      </c>
      <c r="FO2418">
        <v>92.156082153320313</v>
      </c>
      <c r="FP2418">
        <v>91.962860107421875</v>
      </c>
      <c r="FQ2418">
        <v>91.065773010253906</v>
      </c>
      <c r="FR2418">
        <v>89.894454956054688</v>
      </c>
      <c r="FS2418">
        <v>87.222541809082031</v>
      </c>
      <c r="FT2418">
        <v>83.685073852539063</v>
      </c>
      <c r="FU2418">
        <v>80.508918762207031</v>
      </c>
      <c r="FV2418">
        <v>78.55303955078125</v>
      </c>
      <c r="FW2418">
        <v>76.981834411621094</v>
      </c>
      <c r="FX2418">
        <v>1131</v>
      </c>
      <c r="FY2418">
        <v>3.749273344874382E-2</v>
      </c>
      <c r="FZ2418">
        <v>1</v>
      </c>
    </row>
    <row r="2419" spans="1:182" x14ac:dyDescent="0.2">
      <c r="A2419" t="s">
        <v>245</v>
      </c>
      <c r="B2419" t="s">
        <v>252</v>
      </c>
      <c r="C2419" t="s">
        <v>218</v>
      </c>
      <c r="D2419" t="s">
        <v>11</v>
      </c>
      <c r="E2419">
        <v>2017</v>
      </c>
      <c r="F2419" t="s">
        <v>229</v>
      </c>
      <c r="G2419" t="s">
        <v>246</v>
      </c>
      <c r="H2419" t="s">
        <v>226</v>
      </c>
      <c r="I2419">
        <v>751.67</v>
      </c>
      <c r="L2419">
        <v>205.31109748474128</v>
      </c>
      <c r="M2419">
        <v>200.93708354175041</v>
      </c>
      <c r="N2419">
        <v>197.39596766823078</v>
      </c>
      <c r="O2419">
        <v>196.50016584152337</v>
      </c>
      <c r="P2419">
        <v>200.7039530825339</v>
      </c>
      <c r="Q2419">
        <v>209.52346479995262</v>
      </c>
      <c r="R2419">
        <v>221.43109602336128</v>
      </c>
      <c r="S2419">
        <v>227.28959197683082</v>
      </c>
      <c r="T2419">
        <v>233.1860105379794</v>
      </c>
      <c r="U2419">
        <v>239.76887841236928</v>
      </c>
      <c r="V2419">
        <v>248.74527268850812</v>
      </c>
      <c r="W2419">
        <v>252.64887381850752</v>
      </c>
      <c r="X2419">
        <v>252.58843641484577</v>
      </c>
      <c r="Y2419">
        <v>254.74273022888201</v>
      </c>
      <c r="Z2419">
        <v>256.1026216964591</v>
      </c>
      <c r="AA2419">
        <v>255.75675136312788</v>
      </c>
      <c r="AB2419">
        <v>255.11394123499699</v>
      </c>
      <c r="AC2419">
        <v>252.18851795116254</v>
      </c>
      <c r="AD2419">
        <v>251.18634154121565</v>
      </c>
      <c r="AE2419">
        <v>253.26453477494243</v>
      </c>
      <c r="AF2419">
        <v>250.01792110210903</v>
      </c>
      <c r="AG2419">
        <v>237.67524065957679</v>
      </c>
      <c r="AH2419">
        <v>224.29205243939754</v>
      </c>
      <c r="AI2419">
        <v>214.13957463166878</v>
      </c>
      <c r="AJ2419">
        <v>-4.3207831382751465</v>
      </c>
      <c r="AK2419">
        <v>-4.2738308906555176</v>
      </c>
      <c r="AL2419">
        <v>-4.2313351631164551</v>
      </c>
      <c r="AM2419">
        <v>-4.227290153503418</v>
      </c>
      <c r="AN2419">
        <v>-4.2789292335510254</v>
      </c>
      <c r="AO2419">
        <v>-4.3797168731689453</v>
      </c>
      <c r="AP2419">
        <v>-4.4092955589294434</v>
      </c>
      <c r="AQ2419">
        <v>-4.3705921173095703</v>
      </c>
      <c r="AR2419">
        <v>-4.44696044921875</v>
      </c>
      <c r="AS2419">
        <v>-4.5629053115844727</v>
      </c>
      <c r="AT2419">
        <v>-4.6112303733825684</v>
      </c>
      <c r="AU2419">
        <v>-4.5962200164794922</v>
      </c>
      <c r="AV2419">
        <v>18.369199752807617</v>
      </c>
      <c r="AW2419">
        <v>67.053009033203125</v>
      </c>
      <c r="AX2419">
        <v>66.813888549804687</v>
      </c>
      <c r="AY2419">
        <v>65.980911254882813</v>
      </c>
      <c r="AZ2419">
        <v>65.7261962890625</v>
      </c>
      <c r="BA2419">
        <v>65.945068359375</v>
      </c>
      <c r="BB2419">
        <v>18.988426208496094</v>
      </c>
      <c r="BC2419">
        <v>-2.8482375144958496</v>
      </c>
      <c r="BD2419">
        <v>-2.9364044666290283</v>
      </c>
      <c r="BE2419">
        <v>-2.7882230281829834</v>
      </c>
      <c r="BF2419">
        <v>-2.8325126171112061</v>
      </c>
      <c r="BG2419">
        <v>-3.2657344341278076</v>
      </c>
      <c r="BH2419">
        <v>-2.1030066013336182</v>
      </c>
      <c r="BI2419">
        <v>-2.0774273872375488</v>
      </c>
      <c r="BJ2419">
        <v>-2.0653214454650879</v>
      </c>
      <c r="BK2419">
        <v>-2.0713999271392822</v>
      </c>
      <c r="BL2419">
        <v>-2.119725227355957</v>
      </c>
      <c r="BM2419">
        <v>-2.1895897388458252</v>
      </c>
      <c r="BN2419">
        <v>-2.2257695198059082</v>
      </c>
      <c r="BO2419">
        <v>-2.1746060848236084</v>
      </c>
      <c r="BP2419">
        <v>-2.2025542259216309</v>
      </c>
      <c r="BQ2419">
        <v>-2.255570650100708</v>
      </c>
      <c r="BR2419">
        <v>-2.2574989795684814</v>
      </c>
      <c r="BS2419">
        <v>-2.2537901401519775</v>
      </c>
      <c r="BT2419">
        <v>21.294889450073242</v>
      </c>
      <c r="BU2419">
        <v>70.606895446777344</v>
      </c>
      <c r="BV2419">
        <v>70.361045837402344</v>
      </c>
      <c r="BW2419">
        <v>69.576194763183594</v>
      </c>
      <c r="BX2419">
        <v>69.364273071289062</v>
      </c>
      <c r="BY2419">
        <v>69.585037231445313</v>
      </c>
      <c r="BZ2419">
        <v>22.057550430297852</v>
      </c>
      <c r="CA2419">
        <v>-7.9251257702708244E-3</v>
      </c>
      <c r="CB2419">
        <v>-0.10764631628990173</v>
      </c>
      <c r="CC2419">
        <v>-2.941010519862175E-2</v>
      </c>
      <c r="CD2419">
        <v>-0.15564414858818054</v>
      </c>
      <c r="CE2419">
        <v>-0.5463939905166626</v>
      </c>
      <c r="CF2419">
        <v>-0.56698137521743774</v>
      </c>
      <c r="CG2419">
        <v>-0.55620491504669189</v>
      </c>
      <c r="CH2419">
        <v>-0.565146803855896</v>
      </c>
      <c r="CI2419">
        <v>-0.57823705673217773</v>
      </c>
      <c r="CJ2419">
        <v>-0.6242671012878418</v>
      </c>
      <c r="CK2419">
        <v>-0.67271459102630615</v>
      </c>
      <c r="CL2419">
        <v>-0.71346616744995117</v>
      </c>
      <c r="CM2419">
        <v>-0.65367281436920166</v>
      </c>
      <c r="CN2419">
        <v>-0.64808559417724609</v>
      </c>
      <c r="CO2419">
        <v>-0.65751779079437256</v>
      </c>
      <c r="CP2419">
        <v>-0.62731146812438965</v>
      </c>
      <c r="CQ2419">
        <v>-0.63143044710159302</v>
      </c>
      <c r="CR2419">
        <v>23.32121467590332</v>
      </c>
      <c r="CS2419">
        <v>73.068305969238281</v>
      </c>
      <c r="CT2419">
        <v>72.817794799804688</v>
      </c>
      <c r="CU2419">
        <v>72.066276550292969</v>
      </c>
      <c r="CV2419">
        <v>71.883995056152344</v>
      </c>
      <c r="CW2419">
        <v>72.106071472167969</v>
      </c>
      <c r="CX2419">
        <v>24.183216094970703</v>
      </c>
      <c r="CY2419">
        <v>1.9592665433883667</v>
      </c>
      <c r="CZ2419">
        <v>1.8515430688858032</v>
      </c>
      <c r="DA2419">
        <v>1.8813353776931763</v>
      </c>
      <c r="DB2419">
        <v>1.698346734046936</v>
      </c>
      <c r="DC2419">
        <v>1.3370130062103271</v>
      </c>
      <c r="DD2419">
        <v>0.96904397010803223</v>
      </c>
      <c r="DE2419">
        <v>0.96501743793487549</v>
      </c>
      <c r="DF2419">
        <v>0.9350278377532959</v>
      </c>
      <c r="DG2419">
        <v>0.91492593288421631</v>
      </c>
      <c r="DH2419">
        <v>0.87119102478027344</v>
      </c>
      <c r="DI2419">
        <v>0.84416061639785767</v>
      </c>
      <c r="DJ2419">
        <v>0.79883718490600586</v>
      </c>
      <c r="DK2419">
        <v>0.86726033687591553</v>
      </c>
      <c r="DL2419">
        <v>0.906383216381073</v>
      </c>
      <c r="DM2419">
        <v>0.94053524732589722</v>
      </c>
      <c r="DN2419">
        <v>1.0028759241104126</v>
      </c>
      <c r="DO2419">
        <v>0.99092930555343628</v>
      </c>
      <c r="DP2419">
        <v>25.347537994384766</v>
      </c>
      <c r="DQ2419">
        <v>75.529708862304688</v>
      </c>
      <c r="DR2419">
        <v>75.274551391601563</v>
      </c>
      <c r="DS2419">
        <v>74.556365966796875</v>
      </c>
      <c r="DT2419">
        <v>74.403717041015625</v>
      </c>
      <c r="DU2419">
        <v>74.627098083496094</v>
      </c>
      <c r="DV2419">
        <v>26.308879852294922</v>
      </c>
      <c r="DW2419">
        <v>3.9264583587646484</v>
      </c>
      <c r="DX2419">
        <v>3.810732364654541</v>
      </c>
      <c r="DY2419">
        <v>3.7920808792114258</v>
      </c>
      <c r="DZ2419">
        <v>3.552337646484375</v>
      </c>
      <c r="EA2419">
        <v>3.2204198837280273</v>
      </c>
      <c r="EB2419">
        <v>3.1868205070495605</v>
      </c>
      <c r="EC2419">
        <v>3.1614210605621338</v>
      </c>
      <c r="ED2419">
        <v>3.1010417938232422</v>
      </c>
      <c r="EE2419">
        <v>3.0708160400390625</v>
      </c>
      <c r="EF2419">
        <v>3.0303950309753418</v>
      </c>
      <c r="EG2419">
        <v>3.0342874526977539</v>
      </c>
      <c r="EH2419">
        <v>2.9823629856109619</v>
      </c>
      <c r="EI2419">
        <v>3.0632462501525879</v>
      </c>
      <c r="EJ2419">
        <v>3.1507892608642578</v>
      </c>
      <c r="EK2419">
        <v>3.2478699684143066</v>
      </c>
      <c r="EL2419">
        <v>3.3566076755523682</v>
      </c>
      <c r="EM2419">
        <v>3.3333590030670166</v>
      </c>
      <c r="EN2419">
        <v>28.273227691650391</v>
      </c>
      <c r="EO2419">
        <v>79.083595275878906</v>
      </c>
      <c r="EP2419">
        <v>78.821708679199219</v>
      </c>
      <c r="EQ2419">
        <v>78.151649475097656</v>
      </c>
      <c r="ER2419">
        <v>78.041793823242188</v>
      </c>
      <c r="ES2419">
        <v>78.267074584960938</v>
      </c>
      <c r="ET2419">
        <v>29.37800407409668</v>
      </c>
      <c r="EU2419">
        <v>6.7667708396911621</v>
      </c>
      <c r="EV2419">
        <v>6.6394906044006348</v>
      </c>
      <c r="EW2419">
        <v>6.5508937835693359</v>
      </c>
      <c r="EX2419">
        <v>6.2292060852050781</v>
      </c>
      <c r="EY2419">
        <v>5.939760684967041</v>
      </c>
      <c r="EZ2419">
        <v>74.132316589355469</v>
      </c>
      <c r="FA2419">
        <v>72.994186401367188</v>
      </c>
      <c r="FB2419">
        <v>72.009979248046875</v>
      </c>
      <c r="FC2419">
        <v>71.118026733398438</v>
      </c>
      <c r="FD2419">
        <v>70.359481811523438</v>
      </c>
      <c r="FE2419">
        <v>69.562507629394531</v>
      </c>
      <c r="FF2419">
        <v>69.029296875</v>
      </c>
      <c r="FG2419">
        <v>69.330795288085937</v>
      </c>
      <c r="FH2419">
        <v>71.643646240234375</v>
      </c>
      <c r="FI2419">
        <v>75.896530151367188</v>
      </c>
      <c r="FJ2419">
        <v>80.613075256347656</v>
      </c>
      <c r="FK2419">
        <v>84.960121154785156</v>
      </c>
      <c r="FL2419">
        <v>88.103225708007812</v>
      </c>
      <c r="FM2419">
        <v>90.094352722167969</v>
      </c>
      <c r="FN2419">
        <v>91.58868408203125</v>
      </c>
      <c r="FO2419">
        <v>92.156082153320313</v>
      </c>
      <c r="FP2419">
        <v>91.962860107421875</v>
      </c>
      <c r="FQ2419">
        <v>91.065773010253906</v>
      </c>
      <c r="FR2419">
        <v>89.894454956054688</v>
      </c>
      <c r="FS2419">
        <v>87.222541809082031</v>
      </c>
      <c r="FT2419">
        <v>83.685073852539063</v>
      </c>
      <c r="FU2419">
        <v>80.508918762207031</v>
      </c>
      <c r="FV2419">
        <v>78.55303955078125</v>
      </c>
      <c r="FW2419">
        <v>76.981834411621094</v>
      </c>
      <c r="FX2419">
        <v>1131</v>
      </c>
      <c r="FY2419">
        <v>3.749273344874382E-2</v>
      </c>
      <c r="FZ2419">
        <v>1</v>
      </c>
    </row>
    <row r="2420" spans="1:182" x14ac:dyDescent="0.2">
      <c r="A2420" t="s">
        <v>245</v>
      </c>
      <c r="B2420" t="s">
        <v>252</v>
      </c>
      <c r="C2420" t="s">
        <v>218</v>
      </c>
      <c r="D2420" t="s">
        <v>36</v>
      </c>
      <c r="E2420">
        <v>2015</v>
      </c>
      <c r="F2420" t="s">
        <v>230</v>
      </c>
      <c r="G2420" t="s">
        <v>246</v>
      </c>
      <c r="H2420" t="s">
        <v>226</v>
      </c>
      <c r="I2420">
        <v>412.05</v>
      </c>
      <c r="L2420">
        <v>90.232482062569787</v>
      </c>
      <c r="M2420">
        <v>88.299035976110588</v>
      </c>
      <c r="N2420">
        <v>87.243890803797228</v>
      </c>
      <c r="O2420">
        <v>87.356193676391911</v>
      </c>
      <c r="P2420">
        <v>89.302000687340382</v>
      </c>
      <c r="Q2420">
        <v>94.160112242109292</v>
      </c>
      <c r="R2420">
        <v>101.822897193183</v>
      </c>
      <c r="S2420">
        <v>104.22453134261512</v>
      </c>
      <c r="T2420">
        <v>106.89627449155705</v>
      </c>
      <c r="U2420">
        <v>107.88416723793638</v>
      </c>
      <c r="V2420">
        <v>108.66800064875213</v>
      </c>
      <c r="W2420">
        <v>110.70565413377872</v>
      </c>
      <c r="X2420">
        <v>112.86340603756578</v>
      </c>
      <c r="Y2420">
        <v>112.41002035650804</v>
      </c>
      <c r="Z2420">
        <v>112.96954557084278</v>
      </c>
      <c r="AA2420">
        <v>112.36201624131826</v>
      </c>
      <c r="AB2420">
        <v>111.98411496425079</v>
      </c>
      <c r="AC2420">
        <v>112.24642146689281</v>
      </c>
      <c r="AD2420">
        <v>108.8593990005525</v>
      </c>
      <c r="AE2420">
        <v>108.12435283709478</v>
      </c>
      <c r="AF2420">
        <v>106.48121825138898</v>
      </c>
      <c r="AG2420">
        <v>103.07928034031657</v>
      </c>
      <c r="AH2420">
        <v>99.326615582970518</v>
      </c>
      <c r="AI2420">
        <v>94.575068353947088</v>
      </c>
      <c r="AJ2420">
        <v>-2.5068545341491699</v>
      </c>
      <c r="AK2420">
        <v>-2.4637329578399658</v>
      </c>
      <c r="AL2420">
        <v>-2.4620673656463623</v>
      </c>
      <c r="AM2420">
        <v>-2.4742941856384277</v>
      </c>
      <c r="AN2420">
        <v>-2.5113980770111084</v>
      </c>
      <c r="AO2420">
        <v>-2.5794410705566406</v>
      </c>
      <c r="AP2420">
        <v>-2.6811275482177734</v>
      </c>
      <c r="AQ2420">
        <v>-2.8196883201599121</v>
      </c>
      <c r="AR2420">
        <v>-2.8243834972381592</v>
      </c>
      <c r="AS2420">
        <v>-2.7721681594848633</v>
      </c>
      <c r="AT2420">
        <v>-2.6513247489929199</v>
      </c>
      <c r="AU2420">
        <v>-2.7071990966796875</v>
      </c>
      <c r="AV2420">
        <v>-2.7690541744232178</v>
      </c>
      <c r="AW2420">
        <v>-2.8263435363769531</v>
      </c>
      <c r="AX2420">
        <v>-2.8046784400939941</v>
      </c>
      <c r="AY2420">
        <v>7.3538823127746582</v>
      </c>
      <c r="AZ2420">
        <v>26.914829254150391</v>
      </c>
      <c r="BA2420">
        <v>27.026880264282227</v>
      </c>
      <c r="BB2420">
        <v>26.110237121582031</v>
      </c>
      <c r="BC2420">
        <v>25.934059143066406</v>
      </c>
      <c r="BD2420">
        <v>25.66029167175293</v>
      </c>
      <c r="BE2420">
        <v>6.6260066032409668</v>
      </c>
      <c r="BF2420">
        <v>-1.6943186521530151</v>
      </c>
      <c r="BG2420">
        <v>-1.6835489273071289</v>
      </c>
      <c r="BH2420">
        <v>-1.1621156930923462</v>
      </c>
      <c r="BI2420">
        <v>-1.1453578472137451</v>
      </c>
      <c r="BJ2420">
        <v>-1.1584064960479736</v>
      </c>
      <c r="BK2420">
        <v>-1.1673901081085205</v>
      </c>
      <c r="BL2420">
        <v>-1.189178466796875</v>
      </c>
      <c r="BM2420">
        <v>-1.229616641998291</v>
      </c>
      <c r="BN2420">
        <v>-1.3051413297653198</v>
      </c>
      <c r="BO2420">
        <v>-1.3963443040847778</v>
      </c>
      <c r="BP2420">
        <v>-1.3616591691970825</v>
      </c>
      <c r="BQ2420">
        <v>-1.3053888082504272</v>
      </c>
      <c r="BR2420">
        <v>-1.2785652875900269</v>
      </c>
      <c r="BS2420">
        <v>-1.2938131093978882</v>
      </c>
      <c r="BT2420">
        <v>-1.3144159317016602</v>
      </c>
      <c r="BU2420">
        <v>-1.3514624834060669</v>
      </c>
      <c r="BV2420">
        <v>-1.3304300308227539</v>
      </c>
      <c r="BW2420">
        <v>9.1640329360961914</v>
      </c>
      <c r="BX2420">
        <v>29.048923492431641</v>
      </c>
      <c r="BY2420">
        <v>29.202499389648438</v>
      </c>
      <c r="BZ2420">
        <v>28.329046249389648</v>
      </c>
      <c r="CA2420">
        <v>28.229696273803711</v>
      </c>
      <c r="CB2420">
        <v>27.961284637451172</v>
      </c>
      <c r="CC2420">
        <v>8.5355949401855469</v>
      </c>
      <c r="CD2420">
        <v>-2.0272508263587952E-2</v>
      </c>
      <c r="CE2420">
        <v>-2.9694506898522377E-2</v>
      </c>
      <c r="CF2420">
        <v>-0.23075366020202637</v>
      </c>
      <c r="CG2420">
        <v>-0.2322552502155304</v>
      </c>
      <c r="CH2420">
        <v>-0.25549507141113281</v>
      </c>
      <c r="CI2420">
        <v>-0.26223242282867432</v>
      </c>
      <c r="CJ2420">
        <v>-0.27341312170028687</v>
      </c>
      <c r="CK2420">
        <v>-0.29473242163658142</v>
      </c>
      <c r="CL2420">
        <v>-0.35213759541511536</v>
      </c>
      <c r="CM2420">
        <v>-0.41054052114486694</v>
      </c>
      <c r="CN2420">
        <v>-0.34858077764511108</v>
      </c>
      <c r="CO2420">
        <v>-0.28950187563896179</v>
      </c>
      <c r="CP2420">
        <v>-0.32779628038406372</v>
      </c>
      <c r="CQ2420">
        <v>-0.31490638852119446</v>
      </c>
      <c r="CR2420">
        <v>-0.30693793296813965</v>
      </c>
      <c r="CS2420">
        <v>-0.32996442914009094</v>
      </c>
      <c r="CT2420">
        <v>-0.30937010049819946</v>
      </c>
      <c r="CU2420">
        <v>10.41773796081543</v>
      </c>
      <c r="CV2420">
        <v>30.526988983154297</v>
      </c>
      <c r="CW2420">
        <v>30.709327697753906</v>
      </c>
      <c r="CX2420">
        <v>29.865785598754883</v>
      </c>
      <c r="CY2420">
        <v>29.819646835327148</v>
      </c>
      <c r="CZ2420">
        <v>29.554946899414062</v>
      </c>
      <c r="DA2420">
        <v>9.8581705093383789</v>
      </c>
      <c r="DB2420">
        <v>1.1391667127609253</v>
      </c>
      <c r="DC2420">
        <v>1.1157599687576294</v>
      </c>
      <c r="DD2420">
        <v>0.70060837268829346</v>
      </c>
      <c r="DE2420">
        <v>0.68084734678268433</v>
      </c>
      <c r="DF2420">
        <v>0.64741641283035278</v>
      </c>
      <c r="DG2420">
        <v>0.64292526245117188</v>
      </c>
      <c r="DH2420">
        <v>0.64235216379165649</v>
      </c>
      <c r="DI2420">
        <v>0.64015179872512817</v>
      </c>
      <c r="DJ2420">
        <v>0.60086619853973389</v>
      </c>
      <c r="DK2420">
        <v>0.57526320219039917</v>
      </c>
      <c r="DL2420">
        <v>0.66449767351150513</v>
      </c>
      <c r="DM2420">
        <v>0.72638505697250366</v>
      </c>
      <c r="DN2420">
        <v>0.62297278642654419</v>
      </c>
      <c r="DO2420">
        <v>0.66400039196014404</v>
      </c>
      <c r="DP2420">
        <v>0.70054000616073608</v>
      </c>
      <c r="DQ2420">
        <v>0.69153368473052979</v>
      </c>
      <c r="DR2420">
        <v>0.71168982982635498</v>
      </c>
      <c r="DS2420">
        <v>11.671442031860352</v>
      </c>
      <c r="DT2420">
        <v>32.005054473876953</v>
      </c>
      <c r="DU2420">
        <v>32.216152191162109</v>
      </c>
      <c r="DV2420">
        <v>31.402524948120117</v>
      </c>
      <c r="DW2420">
        <v>31.409597396850586</v>
      </c>
      <c r="DX2420">
        <v>31.14860725402832</v>
      </c>
      <c r="DY2420">
        <v>11.180746078491211</v>
      </c>
      <c r="DZ2420">
        <v>2.2986059188842773</v>
      </c>
      <c r="EA2420">
        <v>2.2612144947052002</v>
      </c>
      <c r="EB2420">
        <v>2.0453472137451172</v>
      </c>
      <c r="EC2420">
        <v>1.9992225170135498</v>
      </c>
      <c r="ED2420">
        <v>1.9510772228240967</v>
      </c>
      <c r="EE2420">
        <v>1.9498292207717896</v>
      </c>
      <c r="EF2420">
        <v>1.9645718336105347</v>
      </c>
      <c r="EG2420">
        <v>1.9899760484695435</v>
      </c>
      <c r="EH2420">
        <v>1.9768522977828979</v>
      </c>
      <c r="EI2420">
        <v>1.9986072778701782</v>
      </c>
      <c r="EJ2420">
        <v>2.1272220611572266</v>
      </c>
      <c r="EK2420">
        <v>2.193164587020874</v>
      </c>
      <c r="EL2420">
        <v>1.995732307434082</v>
      </c>
      <c r="EM2420">
        <v>2.0773863792419434</v>
      </c>
      <c r="EN2420">
        <v>2.1551783084869385</v>
      </c>
      <c r="EO2420">
        <v>2.166414737701416</v>
      </c>
      <c r="EP2420">
        <v>2.1859383583068848</v>
      </c>
      <c r="EQ2420">
        <v>13.481593132019043</v>
      </c>
      <c r="ER2420">
        <v>34.139148712158203</v>
      </c>
      <c r="ES2420">
        <v>34.391773223876953</v>
      </c>
      <c r="ET2420">
        <v>33.621334075927734</v>
      </c>
      <c r="EU2420">
        <v>33.705234527587891</v>
      </c>
      <c r="EV2420">
        <v>33.449600219726563</v>
      </c>
      <c r="EW2420">
        <v>13.090334892272949</v>
      </c>
      <c r="EX2420">
        <v>3.9726521968841553</v>
      </c>
      <c r="EY2420">
        <v>3.9150688648223877</v>
      </c>
      <c r="EZ2420">
        <v>46.352840423583984</v>
      </c>
      <c r="FA2420">
        <v>45.538631439208984</v>
      </c>
      <c r="FB2420">
        <v>44.581298828125</v>
      </c>
      <c r="FC2420">
        <v>43.910678863525391</v>
      </c>
      <c r="FD2420">
        <v>43.554344177246094</v>
      </c>
      <c r="FE2420">
        <v>43.182548522949219</v>
      </c>
      <c r="FF2420">
        <v>42.916034698486328</v>
      </c>
      <c r="FG2420">
        <v>42.738285064697266</v>
      </c>
      <c r="FH2420">
        <v>43.187023162841797</v>
      </c>
      <c r="FI2420">
        <v>45.675682067871094</v>
      </c>
      <c r="FJ2420">
        <v>48.495044708251953</v>
      </c>
      <c r="FK2420">
        <v>50.561702728271484</v>
      </c>
      <c r="FL2420">
        <v>52.459732055664062</v>
      </c>
      <c r="FM2420">
        <v>53.250942230224609</v>
      </c>
      <c r="FN2420">
        <v>53.564418792724609</v>
      </c>
      <c r="FO2420">
        <v>53.380050659179688</v>
      </c>
      <c r="FP2420">
        <v>52.293582916259766</v>
      </c>
      <c r="FQ2420">
        <v>50.826026916503906</v>
      </c>
      <c r="FR2420">
        <v>48.784591674804687</v>
      </c>
      <c r="FS2420">
        <v>47.354496002197266</v>
      </c>
      <c r="FT2420">
        <v>46.345401763916016</v>
      </c>
      <c r="FU2420">
        <v>45.693138122558594</v>
      </c>
      <c r="FV2420">
        <v>45.066780090332031</v>
      </c>
      <c r="FW2420">
        <v>44.340076446533203</v>
      </c>
      <c r="FX2420">
        <v>1131</v>
      </c>
      <c r="FY2420">
        <v>3.749273344874382E-2</v>
      </c>
      <c r="FZ2420">
        <v>1</v>
      </c>
    </row>
    <row r="2421" spans="1:182" x14ac:dyDescent="0.2">
      <c r="A2421" t="s">
        <v>245</v>
      </c>
      <c r="B2421" t="s">
        <v>252</v>
      </c>
      <c r="C2421" t="s">
        <v>218</v>
      </c>
      <c r="D2421" t="s">
        <v>36</v>
      </c>
      <c r="E2421">
        <v>2016</v>
      </c>
      <c r="F2421" t="s">
        <v>230</v>
      </c>
      <c r="G2421" t="s">
        <v>246</v>
      </c>
      <c r="H2421" t="s">
        <v>226</v>
      </c>
      <c r="I2421">
        <v>412.05</v>
      </c>
      <c r="L2421">
        <v>90.232482062569787</v>
      </c>
      <c r="M2421">
        <v>88.299035976110588</v>
      </c>
      <c r="N2421">
        <v>87.243890803797228</v>
      </c>
      <c r="O2421">
        <v>87.356193676391911</v>
      </c>
      <c r="P2421">
        <v>89.302000687340382</v>
      </c>
      <c r="Q2421">
        <v>94.160112242109292</v>
      </c>
      <c r="R2421">
        <v>101.822897193183</v>
      </c>
      <c r="S2421">
        <v>104.22453134261512</v>
      </c>
      <c r="T2421">
        <v>106.89627449155705</v>
      </c>
      <c r="U2421">
        <v>107.88416723793638</v>
      </c>
      <c r="V2421">
        <v>108.66800064875213</v>
      </c>
      <c r="W2421">
        <v>110.70565413377872</v>
      </c>
      <c r="X2421">
        <v>112.86340603756578</v>
      </c>
      <c r="Y2421">
        <v>112.41002035650804</v>
      </c>
      <c r="Z2421">
        <v>112.96954557084278</v>
      </c>
      <c r="AA2421">
        <v>112.36201624131826</v>
      </c>
      <c r="AB2421">
        <v>111.98411496425079</v>
      </c>
      <c r="AC2421">
        <v>112.24642146689281</v>
      </c>
      <c r="AD2421">
        <v>108.8593990005525</v>
      </c>
      <c r="AE2421">
        <v>108.12435283709478</v>
      </c>
      <c r="AF2421">
        <v>106.48121825138898</v>
      </c>
      <c r="AG2421">
        <v>103.07928034031657</v>
      </c>
      <c r="AH2421">
        <v>99.326615582970518</v>
      </c>
      <c r="AI2421">
        <v>94.575068353947088</v>
      </c>
      <c r="AJ2421">
        <v>-2.5068545341491699</v>
      </c>
      <c r="AK2421">
        <v>-2.4637329578399658</v>
      </c>
      <c r="AL2421">
        <v>-2.4620673656463623</v>
      </c>
      <c r="AM2421">
        <v>-2.4742941856384277</v>
      </c>
      <c r="AN2421">
        <v>-2.5113980770111084</v>
      </c>
      <c r="AO2421">
        <v>-2.5794410705566406</v>
      </c>
      <c r="AP2421">
        <v>-2.6811275482177734</v>
      </c>
      <c r="AQ2421">
        <v>-2.8196883201599121</v>
      </c>
      <c r="AR2421">
        <v>-2.8243834972381592</v>
      </c>
      <c r="AS2421">
        <v>-2.7721681594848633</v>
      </c>
      <c r="AT2421">
        <v>-2.6513247489929199</v>
      </c>
      <c r="AU2421">
        <v>-2.7071990966796875</v>
      </c>
      <c r="AV2421">
        <v>-2.7690541744232178</v>
      </c>
      <c r="AW2421">
        <v>-2.8263435363769531</v>
      </c>
      <c r="AX2421">
        <v>-2.8046784400939941</v>
      </c>
      <c r="AY2421">
        <v>7.3538823127746582</v>
      </c>
      <c r="AZ2421">
        <v>26.914829254150391</v>
      </c>
      <c r="BA2421">
        <v>27.026880264282227</v>
      </c>
      <c r="BB2421">
        <v>26.110237121582031</v>
      </c>
      <c r="BC2421">
        <v>25.934059143066406</v>
      </c>
      <c r="BD2421">
        <v>25.66029167175293</v>
      </c>
      <c r="BE2421">
        <v>6.6260066032409668</v>
      </c>
      <c r="BF2421">
        <v>-1.6943186521530151</v>
      </c>
      <c r="BG2421">
        <v>-1.6835489273071289</v>
      </c>
      <c r="BH2421">
        <v>-1.1621156930923462</v>
      </c>
      <c r="BI2421">
        <v>-1.1453578472137451</v>
      </c>
      <c r="BJ2421">
        <v>-1.1584064960479736</v>
      </c>
      <c r="BK2421">
        <v>-1.1673901081085205</v>
      </c>
      <c r="BL2421">
        <v>-1.189178466796875</v>
      </c>
      <c r="BM2421">
        <v>-1.229616641998291</v>
      </c>
      <c r="BN2421">
        <v>-1.3051413297653198</v>
      </c>
      <c r="BO2421">
        <v>-1.3963443040847778</v>
      </c>
      <c r="BP2421">
        <v>-1.3616591691970825</v>
      </c>
      <c r="BQ2421">
        <v>-1.3053888082504272</v>
      </c>
      <c r="BR2421">
        <v>-1.2785652875900269</v>
      </c>
      <c r="BS2421">
        <v>-1.2938131093978882</v>
      </c>
      <c r="BT2421">
        <v>-1.3144159317016602</v>
      </c>
      <c r="BU2421">
        <v>-1.3514624834060669</v>
      </c>
      <c r="BV2421">
        <v>-1.3304300308227539</v>
      </c>
      <c r="BW2421">
        <v>9.1640329360961914</v>
      </c>
      <c r="BX2421">
        <v>29.048923492431641</v>
      </c>
      <c r="BY2421">
        <v>29.202499389648438</v>
      </c>
      <c r="BZ2421">
        <v>28.329046249389648</v>
      </c>
      <c r="CA2421">
        <v>28.229696273803711</v>
      </c>
      <c r="CB2421">
        <v>27.961284637451172</v>
      </c>
      <c r="CC2421">
        <v>8.5355949401855469</v>
      </c>
      <c r="CD2421">
        <v>-2.0272508263587952E-2</v>
      </c>
      <c r="CE2421">
        <v>-2.9694506898522377E-2</v>
      </c>
      <c r="CF2421">
        <v>-0.23075366020202637</v>
      </c>
      <c r="CG2421">
        <v>-0.2322552502155304</v>
      </c>
      <c r="CH2421">
        <v>-0.25549507141113281</v>
      </c>
      <c r="CI2421">
        <v>-0.26223242282867432</v>
      </c>
      <c r="CJ2421">
        <v>-0.27341312170028687</v>
      </c>
      <c r="CK2421">
        <v>-0.29473242163658142</v>
      </c>
      <c r="CL2421">
        <v>-0.35213759541511536</v>
      </c>
      <c r="CM2421">
        <v>-0.41054052114486694</v>
      </c>
      <c r="CN2421">
        <v>-0.34858077764511108</v>
      </c>
      <c r="CO2421">
        <v>-0.28950187563896179</v>
      </c>
      <c r="CP2421">
        <v>-0.32779628038406372</v>
      </c>
      <c r="CQ2421">
        <v>-0.31490638852119446</v>
      </c>
      <c r="CR2421">
        <v>-0.30693793296813965</v>
      </c>
      <c r="CS2421">
        <v>-0.32996442914009094</v>
      </c>
      <c r="CT2421">
        <v>-0.30937010049819946</v>
      </c>
      <c r="CU2421">
        <v>10.41773796081543</v>
      </c>
      <c r="CV2421">
        <v>30.526988983154297</v>
      </c>
      <c r="CW2421">
        <v>30.709327697753906</v>
      </c>
      <c r="CX2421">
        <v>29.865785598754883</v>
      </c>
      <c r="CY2421">
        <v>29.819646835327148</v>
      </c>
      <c r="CZ2421">
        <v>29.554946899414062</v>
      </c>
      <c r="DA2421">
        <v>9.8581705093383789</v>
      </c>
      <c r="DB2421">
        <v>1.1391667127609253</v>
      </c>
      <c r="DC2421">
        <v>1.1157599687576294</v>
      </c>
      <c r="DD2421">
        <v>0.70060837268829346</v>
      </c>
      <c r="DE2421">
        <v>0.68084734678268433</v>
      </c>
      <c r="DF2421">
        <v>0.64741641283035278</v>
      </c>
      <c r="DG2421">
        <v>0.64292526245117188</v>
      </c>
      <c r="DH2421">
        <v>0.64235216379165649</v>
      </c>
      <c r="DI2421">
        <v>0.64015179872512817</v>
      </c>
      <c r="DJ2421">
        <v>0.60086619853973389</v>
      </c>
      <c r="DK2421">
        <v>0.57526320219039917</v>
      </c>
      <c r="DL2421">
        <v>0.66449767351150513</v>
      </c>
      <c r="DM2421">
        <v>0.72638505697250366</v>
      </c>
      <c r="DN2421">
        <v>0.62297278642654419</v>
      </c>
      <c r="DO2421">
        <v>0.66400039196014404</v>
      </c>
      <c r="DP2421">
        <v>0.70054000616073608</v>
      </c>
      <c r="DQ2421">
        <v>0.69153368473052979</v>
      </c>
      <c r="DR2421">
        <v>0.71168982982635498</v>
      </c>
      <c r="DS2421">
        <v>11.671442031860352</v>
      </c>
      <c r="DT2421">
        <v>32.005054473876953</v>
      </c>
      <c r="DU2421">
        <v>32.216152191162109</v>
      </c>
      <c r="DV2421">
        <v>31.402524948120117</v>
      </c>
      <c r="DW2421">
        <v>31.409597396850586</v>
      </c>
      <c r="DX2421">
        <v>31.14860725402832</v>
      </c>
      <c r="DY2421">
        <v>11.180746078491211</v>
      </c>
      <c r="DZ2421">
        <v>2.2986059188842773</v>
      </c>
      <c r="EA2421">
        <v>2.2612144947052002</v>
      </c>
      <c r="EB2421">
        <v>2.0453472137451172</v>
      </c>
      <c r="EC2421">
        <v>1.9992225170135498</v>
      </c>
      <c r="ED2421">
        <v>1.9510772228240967</v>
      </c>
      <c r="EE2421">
        <v>1.9498292207717896</v>
      </c>
      <c r="EF2421">
        <v>1.9645718336105347</v>
      </c>
      <c r="EG2421">
        <v>1.9899760484695435</v>
      </c>
      <c r="EH2421">
        <v>1.9768522977828979</v>
      </c>
      <c r="EI2421">
        <v>1.9986072778701782</v>
      </c>
      <c r="EJ2421">
        <v>2.1272220611572266</v>
      </c>
      <c r="EK2421">
        <v>2.193164587020874</v>
      </c>
      <c r="EL2421">
        <v>1.995732307434082</v>
      </c>
      <c r="EM2421">
        <v>2.0773863792419434</v>
      </c>
      <c r="EN2421">
        <v>2.1551783084869385</v>
      </c>
      <c r="EO2421">
        <v>2.166414737701416</v>
      </c>
      <c r="EP2421">
        <v>2.1859383583068848</v>
      </c>
      <c r="EQ2421">
        <v>13.481593132019043</v>
      </c>
      <c r="ER2421">
        <v>34.139148712158203</v>
      </c>
      <c r="ES2421">
        <v>34.391773223876953</v>
      </c>
      <c r="ET2421">
        <v>33.621334075927734</v>
      </c>
      <c r="EU2421">
        <v>33.705234527587891</v>
      </c>
      <c r="EV2421">
        <v>33.449600219726563</v>
      </c>
      <c r="EW2421">
        <v>13.090334892272949</v>
      </c>
      <c r="EX2421">
        <v>3.9726521968841553</v>
      </c>
      <c r="EY2421">
        <v>3.9150688648223877</v>
      </c>
      <c r="EZ2421">
        <v>46.352840423583984</v>
      </c>
      <c r="FA2421">
        <v>45.538631439208984</v>
      </c>
      <c r="FB2421">
        <v>44.581298828125</v>
      </c>
      <c r="FC2421">
        <v>43.910678863525391</v>
      </c>
      <c r="FD2421">
        <v>43.554344177246094</v>
      </c>
      <c r="FE2421">
        <v>43.182548522949219</v>
      </c>
      <c r="FF2421">
        <v>42.916034698486328</v>
      </c>
      <c r="FG2421">
        <v>42.738285064697266</v>
      </c>
      <c r="FH2421">
        <v>43.187023162841797</v>
      </c>
      <c r="FI2421">
        <v>45.675682067871094</v>
      </c>
      <c r="FJ2421">
        <v>48.495044708251953</v>
      </c>
      <c r="FK2421">
        <v>50.561702728271484</v>
      </c>
      <c r="FL2421">
        <v>52.459732055664062</v>
      </c>
      <c r="FM2421">
        <v>53.250942230224609</v>
      </c>
      <c r="FN2421">
        <v>53.564418792724609</v>
      </c>
      <c r="FO2421">
        <v>53.380050659179688</v>
      </c>
      <c r="FP2421">
        <v>52.293582916259766</v>
      </c>
      <c r="FQ2421">
        <v>50.826026916503906</v>
      </c>
      <c r="FR2421">
        <v>48.784591674804687</v>
      </c>
      <c r="FS2421">
        <v>47.354496002197266</v>
      </c>
      <c r="FT2421">
        <v>46.345401763916016</v>
      </c>
      <c r="FU2421">
        <v>45.693138122558594</v>
      </c>
      <c r="FV2421">
        <v>45.066780090332031</v>
      </c>
      <c r="FW2421">
        <v>44.340076446533203</v>
      </c>
      <c r="FX2421">
        <v>1131</v>
      </c>
      <c r="FY2421">
        <v>3.749273344874382E-2</v>
      </c>
      <c r="FZ2421">
        <v>1</v>
      </c>
    </row>
    <row r="2422" spans="1:182" x14ac:dyDescent="0.2">
      <c r="A2422" t="s">
        <v>245</v>
      </c>
      <c r="B2422" t="s">
        <v>252</v>
      </c>
      <c r="C2422" t="s">
        <v>218</v>
      </c>
      <c r="D2422" t="s">
        <v>36</v>
      </c>
      <c r="E2422">
        <v>2017</v>
      </c>
      <c r="F2422" t="s">
        <v>230</v>
      </c>
      <c r="G2422" t="s">
        <v>246</v>
      </c>
      <c r="H2422" t="s">
        <v>226</v>
      </c>
      <c r="I2422">
        <v>412.05</v>
      </c>
      <c r="L2422">
        <v>90.232482062569787</v>
      </c>
      <c r="M2422">
        <v>88.299035976110588</v>
      </c>
      <c r="N2422">
        <v>87.243890803797228</v>
      </c>
      <c r="O2422">
        <v>87.356193676391911</v>
      </c>
      <c r="P2422">
        <v>89.302000687340382</v>
      </c>
      <c r="Q2422">
        <v>94.160112242109292</v>
      </c>
      <c r="R2422">
        <v>101.822897193183</v>
      </c>
      <c r="S2422">
        <v>104.22453134261512</v>
      </c>
      <c r="T2422">
        <v>106.89627449155705</v>
      </c>
      <c r="U2422">
        <v>107.88416723793638</v>
      </c>
      <c r="V2422">
        <v>108.66800064875213</v>
      </c>
      <c r="W2422">
        <v>110.70565413377872</v>
      </c>
      <c r="X2422">
        <v>112.86340603756578</v>
      </c>
      <c r="Y2422">
        <v>112.41002035650804</v>
      </c>
      <c r="Z2422">
        <v>112.96954557084278</v>
      </c>
      <c r="AA2422">
        <v>112.36201624131826</v>
      </c>
      <c r="AB2422">
        <v>111.98411496425079</v>
      </c>
      <c r="AC2422">
        <v>112.24642146689281</v>
      </c>
      <c r="AD2422">
        <v>108.8593990005525</v>
      </c>
      <c r="AE2422">
        <v>108.12435283709478</v>
      </c>
      <c r="AF2422">
        <v>106.48121825138898</v>
      </c>
      <c r="AG2422">
        <v>103.07928034031657</v>
      </c>
      <c r="AH2422">
        <v>99.326615582970518</v>
      </c>
      <c r="AI2422">
        <v>94.575068353947088</v>
      </c>
      <c r="AJ2422">
        <v>-2.5068545341491699</v>
      </c>
      <c r="AK2422">
        <v>-2.4637329578399658</v>
      </c>
      <c r="AL2422">
        <v>-2.4620673656463623</v>
      </c>
      <c r="AM2422">
        <v>-2.4742941856384277</v>
      </c>
      <c r="AN2422">
        <v>-2.5113980770111084</v>
      </c>
      <c r="AO2422">
        <v>-2.5794410705566406</v>
      </c>
      <c r="AP2422">
        <v>-2.6811275482177734</v>
      </c>
      <c r="AQ2422">
        <v>-2.8196883201599121</v>
      </c>
      <c r="AR2422">
        <v>-2.8243834972381592</v>
      </c>
      <c r="AS2422">
        <v>-2.7721681594848633</v>
      </c>
      <c r="AT2422">
        <v>-2.6513247489929199</v>
      </c>
      <c r="AU2422">
        <v>-2.7071990966796875</v>
      </c>
      <c r="AV2422">
        <v>-2.7690541744232178</v>
      </c>
      <c r="AW2422">
        <v>-2.8263435363769531</v>
      </c>
      <c r="AX2422">
        <v>-2.8046784400939941</v>
      </c>
      <c r="AY2422">
        <v>7.3538823127746582</v>
      </c>
      <c r="AZ2422">
        <v>26.914829254150391</v>
      </c>
      <c r="BA2422">
        <v>27.026880264282227</v>
      </c>
      <c r="BB2422">
        <v>26.110237121582031</v>
      </c>
      <c r="BC2422">
        <v>25.934059143066406</v>
      </c>
      <c r="BD2422">
        <v>25.66029167175293</v>
      </c>
      <c r="BE2422">
        <v>6.6260066032409668</v>
      </c>
      <c r="BF2422">
        <v>-1.6943186521530151</v>
      </c>
      <c r="BG2422">
        <v>-1.6835489273071289</v>
      </c>
      <c r="BH2422">
        <v>-1.1621156930923462</v>
      </c>
      <c r="BI2422">
        <v>-1.1453578472137451</v>
      </c>
      <c r="BJ2422">
        <v>-1.1584064960479736</v>
      </c>
      <c r="BK2422">
        <v>-1.1673901081085205</v>
      </c>
      <c r="BL2422">
        <v>-1.189178466796875</v>
      </c>
      <c r="BM2422">
        <v>-1.229616641998291</v>
      </c>
      <c r="BN2422">
        <v>-1.3051413297653198</v>
      </c>
      <c r="BO2422">
        <v>-1.3963443040847778</v>
      </c>
      <c r="BP2422">
        <v>-1.3616591691970825</v>
      </c>
      <c r="BQ2422">
        <v>-1.3053888082504272</v>
      </c>
      <c r="BR2422">
        <v>-1.2785652875900269</v>
      </c>
      <c r="BS2422">
        <v>-1.2938131093978882</v>
      </c>
      <c r="BT2422">
        <v>-1.3144159317016602</v>
      </c>
      <c r="BU2422">
        <v>-1.3514624834060669</v>
      </c>
      <c r="BV2422">
        <v>-1.3304300308227539</v>
      </c>
      <c r="BW2422">
        <v>9.1640329360961914</v>
      </c>
      <c r="BX2422">
        <v>29.048923492431641</v>
      </c>
      <c r="BY2422">
        <v>29.202499389648438</v>
      </c>
      <c r="BZ2422">
        <v>28.329046249389648</v>
      </c>
      <c r="CA2422">
        <v>28.229696273803711</v>
      </c>
      <c r="CB2422">
        <v>27.961284637451172</v>
      </c>
      <c r="CC2422">
        <v>8.5355949401855469</v>
      </c>
      <c r="CD2422">
        <v>-2.0272508263587952E-2</v>
      </c>
      <c r="CE2422">
        <v>-2.9694506898522377E-2</v>
      </c>
      <c r="CF2422">
        <v>-0.23075366020202637</v>
      </c>
      <c r="CG2422">
        <v>-0.2322552502155304</v>
      </c>
      <c r="CH2422">
        <v>-0.25549507141113281</v>
      </c>
      <c r="CI2422">
        <v>-0.26223242282867432</v>
      </c>
      <c r="CJ2422">
        <v>-0.27341312170028687</v>
      </c>
      <c r="CK2422">
        <v>-0.29473242163658142</v>
      </c>
      <c r="CL2422">
        <v>-0.35213759541511536</v>
      </c>
      <c r="CM2422">
        <v>-0.41054052114486694</v>
      </c>
      <c r="CN2422">
        <v>-0.34858077764511108</v>
      </c>
      <c r="CO2422">
        <v>-0.28950187563896179</v>
      </c>
      <c r="CP2422">
        <v>-0.32779628038406372</v>
      </c>
      <c r="CQ2422">
        <v>-0.31490638852119446</v>
      </c>
      <c r="CR2422">
        <v>-0.30693793296813965</v>
      </c>
      <c r="CS2422">
        <v>-0.32996442914009094</v>
      </c>
      <c r="CT2422">
        <v>-0.30937010049819946</v>
      </c>
      <c r="CU2422">
        <v>10.41773796081543</v>
      </c>
      <c r="CV2422">
        <v>30.526988983154297</v>
      </c>
      <c r="CW2422">
        <v>30.709327697753906</v>
      </c>
      <c r="CX2422">
        <v>29.865785598754883</v>
      </c>
      <c r="CY2422">
        <v>29.819646835327148</v>
      </c>
      <c r="CZ2422">
        <v>29.554946899414062</v>
      </c>
      <c r="DA2422">
        <v>9.8581705093383789</v>
      </c>
      <c r="DB2422">
        <v>1.1391667127609253</v>
      </c>
      <c r="DC2422">
        <v>1.1157599687576294</v>
      </c>
      <c r="DD2422">
        <v>0.70060837268829346</v>
      </c>
      <c r="DE2422">
        <v>0.68084734678268433</v>
      </c>
      <c r="DF2422">
        <v>0.64741641283035278</v>
      </c>
      <c r="DG2422">
        <v>0.64292526245117188</v>
      </c>
      <c r="DH2422">
        <v>0.64235216379165649</v>
      </c>
      <c r="DI2422">
        <v>0.64015179872512817</v>
      </c>
      <c r="DJ2422">
        <v>0.60086619853973389</v>
      </c>
      <c r="DK2422">
        <v>0.57526320219039917</v>
      </c>
      <c r="DL2422">
        <v>0.66449767351150513</v>
      </c>
      <c r="DM2422">
        <v>0.72638505697250366</v>
      </c>
      <c r="DN2422">
        <v>0.62297278642654419</v>
      </c>
      <c r="DO2422">
        <v>0.66400039196014404</v>
      </c>
      <c r="DP2422">
        <v>0.70054000616073608</v>
      </c>
      <c r="DQ2422">
        <v>0.69153368473052979</v>
      </c>
      <c r="DR2422">
        <v>0.71168982982635498</v>
      </c>
      <c r="DS2422">
        <v>11.671442031860352</v>
      </c>
      <c r="DT2422">
        <v>32.005054473876953</v>
      </c>
      <c r="DU2422">
        <v>32.216152191162109</v>
      </c>
      <c r="DV2422">
        <v>31.402524948120117</v>
      </c>
      <c r="DW2422">
        <v>31.409597396850586</v>
      </c>
      <c r="DX2422">
        <v>31.14860725402832</v>
      </c>
      <c r="DY2422">
        <v>11.180746078491211</v>
      </c>
      <c r="DZ2422">
        <v>2.2986059188842773</v>
      </c>
      <c r="EA2422">
        <v>2.2612144947052002</v>
      </c>
      <c r="EB2422">
        <v>2.0453472137451172</v>
      </c>
      <c r="EC2422">
        <v>1.9992225170135498</v>
      </c>
      <c r="ED2422">
        <v>1.9510772228240967</v>
      </c>
      <c r="EE2422">
        <v>1.9498292207717896</v>
      </c>
      <c r="EF2422">
        <v>1.9645718336105347</v>
      </c>
      <c r="EG2422">
        <v>1.9899760484695435</v>
      </c>
      <c r="EH2422">
        <v>1.9768522977828979</v>
      </c>
      <c r="EI2422">
        <v>1.9986072778701782</v>
      </c>
      <c r="EJ2422">
        <v>2.1272220611572266</v>
      </c>
      <c r="EK2422">
        <v>2.193164587020874</v>
      </c>
      <c r="EL2422">
        <v>1.995732307434082</v>
      </c>
      <c r="EM2422">
        <v>2.0773863792419434</v>
      </c>
      <c r="EN2422">
        <v>2.1551783084869385</v>
      </c>
      <c r="EO2422">
        <v>2.166414737701416</v>
      </c>
      <c r="EP2422">
        <v>2.1859383583068848</v>
      </c>
      <c r="EQ2422">
        <v>13.481593132019043</v>
      </c>
      <c r="ER2422">
        <v>34.139148712158203</v>
      </c>
      <c r="ES2422">
        <v>34.391773223876953</v>
      </c>
      <c r="ET2422">
        <v>33.621334075927734</v>
      </c>
      <c r="EU2422">
        <v>33.705234527587891</v>
      </c>
      <c r="EV2422">
        <v>33.449600219726563</v>
      </c>
      <c r="EW2422">
        <v>13.090334892272949</v>
      </c>
      <c r="EX2422">
        <v>3.9726521968841553</v>
      </c>
      <c r="EY2422">
        <v>3.9150688648223877</v>
      </c>
      <c r="EZ2422">
        <v>46.352840423583984</v>
      </c>
      <c r="FA2422">
        <v>45.538631439208984</v>
      </c>
      <c r="FB2422">
        <v>44.581298828125</v>
      </c>
      <c r="FC2422">
        <v>43.910678863525391</v>
      </c>
      <c r="FD2422">
        <v>43.554344177246094</v>
      </c>
      <c r="FE2422">
        <v>43.182548522949219</v>
      </c>
      <c r="FF2422">
        <v>42.916034698486328</v>
      </c>
      <c r="FG2422">
        <v>42.738285064697266</v>
      </c>
      <c r="FH2422">
        <v>43.187023162841797</v>
      </c>
      <c r="FI2422">
        <v>45.675682067871094</v>
      </c>
      <c r="FJ2422">
        <v>48.495044708251953</v>
      </c>
      <c r="FK2422">
        <v>50.561702728271484</v>
      </c>
      <c r="FL2422">
        <v>52.459732055664062</v>
      </c>
      <c r="FM2422">
        <v>53.250942230224609</v>
      </c>
      <c r="FN2422">
        <v>53.564418792724609</v>
      </c>
      <c r="FO2422">
        <v>53.380050659179688</v>
      </c>
      <c r="FP2422">
        <v>52.293582916259766</v>
      </c>
      <c r="FQ2422">
        <v>50.826026916503906</v>
      </c>
      <c r="FR2422">
        <v>48.784591674804687</v>
      </c>
      <c r="FS2422">
        <v>47.354496002197266</v>
      </c>
      <c r="FT2422">
        <v>46.345401763916016</v>
      </c>
      <c r="FU2422">
        <v>45.693138122558594</v>
      </c>
      <c r="FV2422">
        <v>45.066780090332031</v>
      </c>
      <c r="FW2422">
        <v>44.340076446533203</v>
      </c>
      <c r="FX2422">
        <v>1131</v>
      </c>
      <c r="FY2422">
        <v>3.749273344874382E-2</v>
      </c>
      <c r="FZ2422">
        <v>1</v>
      </c>
    </row>
    <row r="2423" spans="1:182" x14ac:dyDescent="0.2">
      <c r="A2423" t="s">
        <v>245</v>
      </c>
      <c r="B2423" t="s">
        <v>252</v>
      </c>
      <c r="C2423" t="s">
        <v>218</v>
      </c>
      <c r="D2423" t="s">
        <v>37</v>
      </c>
      <c r="E2423">
        <v>2015</v>
      </c>
      <c r="F2423" t="s">
        <v>230</v>
      </c>
      <c r="G2423" t="s">
        <v>246</v>
      </c>
      <c r="H2423" t="s">
        <v>226</v>
      </c>
      <c r="I2423">
        <v>412.05</v>
      </c>
      <c r="L2423">
        <v>91.495758292784629</v>
      </c>
      <c r="M2423">
        <v>89.778920002129354</v>
      </c>
      <c r="N2423">
        <v>88.756035291685322</v>
      </c>
      <c r="O2423">
        <v>88.518576475771496</v>
      </c>
      <c r="P2423">
        <v>90.393899520148665</v>
      </c>
      <c r="Q2423">
        <v>95.054216819170492</v>
      </c>
      <c r="R2423">
        <v>102.64045304737438</v>
      </c>
      <c r="S2423">
        <v>105.52130784548002</v>
      </c>
      <c r="T2423">
        <v>108.06410233668224</v>
      </c>
      <c r="U2423">
        <v>109.49188038708733</v>
      </c>
      <c r="V2423">
        <v>111.46893459018692</v>
      </c>
      <c r="W2423">
        <v>113.90279439787787</v>
      </c>
      <c r="X2423">
        <v>116.53432466169528</v>
      </c>
      <c r="Y2423">
        <v>116.16112752900496</v>
      </c>
      <c r="Z2423">
        <v>116.37187605309963</v>
      </c>
      <c r="AA2423">
        <v>116.02844817194998</v>
      </c>
      <c r="AB2423">
        <v>115.31931021981164</v>
      </c>
      <c r="AC2423">
        <v>115.03364875311523</v>
      </c>
      <c r="AD2423">
        <v>112.55970022209334</v>
      </c>
      <c r="AE2423">
        <v>111.408279403235</v>
      </c>
      <c r="AF2423">
        <v>109.47715778218769</v>
      </c>
      <c r="AG2423">
        <v>105.59005515945064</v>
      </c>
      <c r="AH2423">
        <v>101.01475871473113</v>
      </c>
      <c r="AI2423">
        <v>95.626714687225842</v>
      </c>
      <c r="AJ2423">
        <v>-2.507969856262207</v>
      </c>
      <c r="AK2423">
        <v>-2.4915497303009033</v>
      </c>
      <c r="AL2423">
        <v>-2.4824962615966797</v>
      </c>
      <c r="AM2423">
        <v>-2.4785187244415283</v>
      </c>
      <c r="AN2423">
        <v>-2.4914836883544922</v>
      </c>
      <c r="AO2423">
        <v>-2.5494101047515869</v>
      </c>
      <c r="AP2423">
        <v>-2.5917313098907471</v>
      </c>
      <c r="AQ2423">
        <v>-2.6715571880340576</v>
      </c>
      <c r="AR2423">
        <v>-2.7358601093292236</v>
      </c>
      <c r="AS2423">
        <v>-2.7125532627105713</v>
      </c>
      <c r="AT2423">
        <v>-2.6791048049926758</v>
      </c>
      <c r="AU2423">
        <v>-2.7450027465820313</v>
      </c>
      <c r="AV2423">
        <v>-2.8115708827972412</v>
      </c>
      <c r="AW2423">
        <v>-2.8299994468688965</v>
      </c>
      <c r="AX2423">
        <v>-2.8405585289001465</v>
      </c>
      <c r="AY2423">
        <v>7.6828579902648926</v>
      </c>
      <c r="AZ2423">
        <v>27.960443496704102</v>
      </c>
      <c r="BA2423">
        <v>28.090362548828125</v>
      </c>
      <c r="BB2423">
        <v>27.801851272583008</v>
      </c>
      <c r="BC2423">
        <v>27.49986457824707</v>
      </c>
      <c r="BD2423">
        <v>27.230810165405273</v>
      </c>
      <c r="BE2423">
        <v>7.1432652473449707</v>
      </c>
      <c r="BF2423">
        <v>-1.7898733615875244</v>
      </c>
      <c r="BG2423">
        <v>-1.7834701538085937</v>
      </c>
      <c r="BH2423">
        <v>-1.1441745758056641</v>
      </c>
      <c r="BI2423">
        <v>-1.1485472917556763</v>
      </c>
      <c r="BJ2423">
        <v>-1.1450419425964355</v>
      </c>
      <c r="BK2423">
        <v>-1.1441308259963989</v>
      </c>
      <c r="BL2423">
        <v>-1.1497917175292969</v>
      </c>
      <c r="BM2423">
        <v>-1.1922476291656494</v>
      </c>
      <c r="BN2423">
        <v>-1.2283954620361328</v>
      </c>
      <c r="BO2423">
        <v>-1.2785779237747192</v>
      </c>
      <c r="BP2423">
        <v>-1.2988742589950562</v>
      </c>
      <c r="BQ2423">
        <v>-1.2610796689987183</v>
      </c>
      <c r="BR2423">
        <v>-1.2528761625289917</v>
      </c>
      <c r="BS2423">
        <v>-1.2795007228851318</v>
      </c>
      <c r="BT2423">
        <v>-1.2975103855133057</v>
      </c>
      <c r="BU2423">
        <v>-1.3128875494003296</v>
      </c>
      <c r="BV2423">
        <v>-1.3105010986328125</v>
      </c>
      <c r="BW2423">
        <v>9.527979850769043</v>
      </c>
      <c r="BX2423">
        <v>30.108945846557617</v>
      </c>
      <c r="BY2423">
        <v>30.269586563110352</v>
      </c>
      <c r="BZ2423">
        <v>30.028345108032227</v>
      </c>
      <c r="CA2423">
        <v>29.804737091064453</v>
      </c>
      <c r="CB2423">
        <v>29.535451889038086</v>
      </c>
      <c r="CC2423">
        <v>9.0740213394165039</v>
      </c>
      <c r="CD2423">
        <v>-9.4811566174030304E-2</v>
      </c>
      <c r="CE2423">
        <v>-0.1314290314912796</v>
      </c>
      <c r="CF2423">
        <v>-0.1996142715215683</v>
      </c>
      <c r="CG2423">
        <v>-0.21838793158531189</v>
      </c>
      <c r="CH2423">
        <v>-0.21872530877590179</v>
      </c>
      <c r="CI2423">
        <v>-0.21993789076805115</v>
      </c>
      <c r="CJ2423">
        <v>-0.22053992748260498</v>
      </c>
      <c r="CK2423">
        <v>-0.25228101015090942</v>
      </c>
      <c r="CL2423">
        <v>-0.2841532826423645</v>
      </c>
      <c r="CM2423">
        <v>-0.31380480527877808</v>
      </c>
      <c r="CN2423">
        <v>-0.30362227559089661</v>
      </c>
      <c r="CO2423">
        <v>-0.25579354166984558</v>
      </c>
      <c r="CP2423">
        <v>-0.2650744616985321</v>
      </c>
      <c r="CQ2423">
        <v>-0.26449859142303467</v>
      </c>
      <c r="CR2423">
        <v>-0.24887652695178986</v>
      </c>
      <c r="CS2423">
        <v>-0.26214030385017395</v>
      </c>
      <c r="CT2423">
        <v>-0.25078803300857544</v>
      </c>
      <c r="CU2423">
        <v>10.805906295776367</v>
      </c>
      <c r="CV2423">
        <v>31.596994400024414</v>
      </c>
      <c r="CW2423">
        <v>31.778911590576172</v>
      </c>
      <c r="CX2423">
        <v>31.570405960083008</v>
      </c>
      <c r="CY2423">
        <v>31.401084899902344</v>
      </c>
      <c r="CZ2423">
        <v>31.131641387939453</v>
      </c>
      <c r="DA2423">
        <v>10.411256790161133</v>
      </c>
      <c r="DB2423">
        <v>1.0791831016540527</v>
      </c>
      <c r="DC2423">
        <v>1.0127695798873901</v>
      </c>
      <c r="DD2423">
        <v>0.74494606256484985</v>
      </c>
      <c r="DE2423">
        <v>0.71177142858505249</v>
      </c>
      <c r="DF2423">
        <v>0.70759135484695435</v>
      </c>
      <c r="DG2423">
        <v>0.70425510406494141</v>
      </c>
      <c r="DH2423">
        <v>0.70871180295944214</v>
      </c>
      <c r="DI2423">
        <v>0.68768560886383057</v>
      </c>
      <c r="DJ2423">
        <v>0.66008895635604858</v>
      </c>
      <c r="DK2423">
        <v>0.65096831321716309</v>
      </c>
      <c r="DL2423">
        <v>0.69162976741790771</v>
      </c>
      <c r="DM2423">
        <v>0.74949264526367188</v>
      </c>
      <c r="DN2423">
        <v>0.72272723913192749</v>
      </c>
      <c r="DO2423">
        <v>0.7505035400390625</v>
      </c>
      <c r="DP2423">
        <v>0.79975730180740356</v>
      </c>
      <c r="DQ2423">
        <v>0.78860688209533691</v>
      </c>
      <c r="DR2423">
        <v>0.8089250922203064</v>
      </c>
      <c r="DS2423">
        <v>12.083831787109375</v>
      </c>
      <c r="DT2423">
        <v>33.085041046142578</v>
      </c>
      <c r="DU2423">
        <v>33.288234710693359</v>
      </c>
      <c r="DV2423">
        <v>33.112468719482422</v>
      </c>
      <c r="DW2423">
        <v>32.997432708740234</v>
      </c>
      <c r="DX2423">
        <v>32.727828979492188</v>
      </c>
      <c r="DY2423">
        <v>11.748492240905762</v>
      </c>
      <c r="DZ2423">
        <v>2.2531776428222656</v>
      </c>
      <c r="EA2423">
        <v>2.1569681167602539</v>
      </c>
      <c r="EB2423">
        <v>2.108741283416748</v>
      </c>
      <c r="EC2423">
        <v>2.0547738075256348</v>
      </c>
      <c r="ED2423">
        <v>2.0450456142425537</v>
      </c>
      <c r="EE2423">
        <v>2.0386428833007813</v>
      </c>
      <c r="EF2423">
        <v>2.0504038333892822</v>
      </c>
      <c r="EG2423">
        <v>2.0448482036590576</v>
      </c>
      <c r="EH2423">
        <v>2.0234246253967285</v>
      </c>
      <c r="EI2423">
        <v>2.0439474582672119</v>
      </c>
      <c r="EJ2423">
        <v>2.1286156177520752</v>
      </c>
      <c r="EK2423">
        <v>2.2009663581848145</v>
      </c>
      <c r="EL2423">
        <v>2.1489560604095459</v>
      </c>
      <c r="EM2423">
        <v>2.2160055637359619</v>
      </c>
      <c r="EN2423">
        <v>2.3138179779052734</v>
      </c>
      <c r="EO2423">
        <v>2.3057188987731934</v>
      </c>
      <c r="EP2423">
        <v>2.3389825820922852</v>
      </c>
      <c r="EQ2423">
        <v>13.928954124450684</v>
      </c>
      <c r="ER2423">
        <v>35.233543395996094</v>
      </c>
      <c r="ES2423">
        <v>35.467460632324219</v>
      </c>
      <c r="ET2423">
        <v>35.338962554931641</v>
      </c>
      <c r="EU2423">
        <v>35.302303314208984</v>
      </c>
      <c r="EV2423">
        <v>35.032470703125</v>
      </c>
      <c r="EW2423">
        <v>13.679247856140137</v>
      </c>
      <c r="EX2423">
        <v>3.9482395648956299</v>
      </c>
      <c r="EY2423">
        <v>3.809009313583374</v>
      </c>
      <c r="EZ2423">
        <v>52.407638549804688</v>
      </c>
      <c r="FA2423">
        <v>52.281932830810547</v>
      </c>
      <c r="FB2423">
        <v>51.674697875976563</v>
      </c>
      <c r="FC2423">
        <v>51.191982269287109</v>
      </c>
      <c r="FD2423">
        <v>51.078636169433594</v>
      </c>
      <c r="FE2423">
        <v>50.423812866210938</v>
      </c>
      <c r="FF2423">
        <v>49.381271362304688</v>
      </c>
      <c r="FG2423">
        <v>49.846923828125</v>
      </c>
      <c r="FH2423">
        <v>51.129913330078125</v>
      </c>
      <c r="FI2423">
        <v>53.380779266357422</v>
      </c>
      <c r="FJ2423">
        <v>55.753311157226563</v>
      </c>
      <c r="FK2423">
        <v>57.004993438720703</v>
      </c>
      <c r="FL2423">
        <v>58.330612182617188</v>
      </c>
      <c r="FM2423">
        <v>59.745475769042969</v>
      </c>
      <c r="FN2423">
        <v>60.666969299316406</v>
      </c>
      <c r="FO2423">
        <v>60.798530578613281</v>
      </c>
      <c r="FP2423">
        <v>59.888450622558594</v>
      </c>
      <c r="FQ2423">
        <v>59.284023284912109</v>
      </c>
      <c r="FR2423">
        <v>57.639240264892578</v>
      </c>
      <c r="FS2423">
        <v>56.040672302246094</v>
      </c>
      <c r="FT2423">
        <v>54.707561492919922</v>
      </c>
      <c r="FU2423">
        <v>53.343074798583984</v>
      </c>
      <c r="FV2423">
        <v>52.646175384521484</v>
      </c>
      <c r="FW2423">
        <v>51.756175994873047</v>
      </c>
      <c r="FX2423">
        <v>1131</v>
      </c>
      <c r="FY2423">
        <v>3.749273344874382E-2</v>
      </c>
      <c r="FZ2423">
        <v>1</v>
      </c>
    </row>
    <row r="2424" spans="1:182" x14ac:dyDescent="0.2">
      <c r="A2424" t="s">
        <v>245</v>
      </c>
      <c r="B2424" t="s">
        <v>252</v>
      </c>
      <c r="C2424" t="s">
        <v>218</v>
      </c>
      <c r="D2424" t="s">
        <v>37</v>
      </c>
      <c r="E2424">
        <v>2016</v>
      </c>
      <c r="F2424" t="s">
        <v>230</v>
      </c>
      <c r="G2424" t="s">
        <v>246</v>
      </c>
      <c r="H2424" t="s">
        <v>226</v>
      </c>
      <c r="I2424">
        <v>412.05</v>
      </c>
      <c r="L2424">
        <v>91.495758292784629</v>
      </c>
      <c r="M2424">
        <v>89.778920002129354</v>
      </c>
      <c r="N2424">
        <v>88.756035291685322</v>
      </c>
      <c r="O2424">
        <v>88.518576475771496</v>
      </c>
      <c r="P2424">
        <v>90.393899520148665</v>
      </c>
      <c r="Q2424">
        <v>95.054216819170492</v>
      </c>
      <c r="R2424">
        <v>102.64045304737438</v>
      </c>
      <c r="S2424">
        <v>105.52130784548002</v>
      </c>
      <c r="T2424">
        <v>108.06410233668224</v>
      </c>
      <c r="U2424">
        <v>109.49188038708733</v>
      </c>
      <c r="V2424">
        <v>111.46893459018692</v>
      </c>
      <c r="W2424">
        <v>113.90279439787787</v>
      </c>
      <c r="X2424">
        <v>116.53432466169528</v>
      </c>
      <c r="Y2424">
        <v>116.16112752900496</v>
      </c>
      <c r="Z2424">
        <v>116.37187605309963</v>
      </c>
      <c r="AA2424">
        <v>116.02844817194998</v>
      </c>
      <c r="AB2424">
        <v>115.31931021981164</v>
      </c>
      <c r="AC2424">
        <v>115.03364875311523</v>
      </c>
      <c r="AD2424">
        <v>112.55970022209334</v>
      </c>
      <c r="AE2424">
        <v>111.408279403235</v>
      </c>
      <c r="AF2424">
        <v>109.47715778218769</v>
      </c>
      <c r="AG2424">
        <v>105.59005515945064</v>
      </c>
      <c r="AH2424">
        <v>101.01475871473113</v>
      </c>
      <c r="AI2424">
        <v>95.626714687225842</v>
      </c>
      <c r="AJ2424">
        <v>-2.507969856262207</v>
      </c>
      <c r="AK2424">
        <v>-2.4915497303009033</v>
      </c>
      <c r="AL2424">
        <v>-2.4824962615966797</v>
      </c>
      <c r="AM2424">
        <v>-2.4785187244415283</v>
      </c>
      <c r="AN2424">
        <v>-2.4914836883544922</v>
      </c>
      <c r="AO2424">
        <v>-2.5494101047515869</v>
      </c>
      <c r="AP2424">
        <v>-2.5917313098907471</v>
      </c>
      <c r="AQ2424">
        <v>-2.6715571880340576</v>
      </c>
      <c r="AR2424">
        <v>-2.7358601093292236</v>
      </c>
      <c r="AS2424">
        <v>-2.7125532627105713</v>
      </c>
      <c r="AT2424">
        <v>-2.6791048049926758</v>
      </c>
      <c r="AU2424">
        <v>-2.7450027465820313</v>
      </c>
      <c r="AV2424">
        <v>-2.8115708827972412</v>
      </c>
      <c r="AW2424">
        <v>-2.8299994468688965</v>
      </c>
      <c r="AX2424">
        <v>-2.8405585289001465</v>
      </c>
      <c r="AY2424">
        <v>7.6828579902648926</v>
      </c>
      <c r="AZ2424">
        <v>27.960443496704102</v>
      </c>
      <c r="BA2424">
        <v>28.090362548828125</v>
      </c>
      <c r="BB2424">
        <v>27.801851272583008</v>
      </c>
      <c r="BC2424">
        <v>27.49986457824707</v>
      </c>
      <c r="BD2424">
        <v>27.230810165405273</v>
      </c>
      <c r="BE2424">
        <v>7.1432652473449707</v>
      </c>
      <c r="BF2424">
        <v>-1.7898733615875244</v>
      </c>
      <c r="BG2424">
        <v>-1.7834701538085937</v>
      </c>
      <c r="BH2424">
        <v>-1.1441745758056641</v>
      </c>
      <c r="BI2424">
        <v>-1.1485472917556763</v>
      </c>
      <c r="BJ2424">
        <v>-1.1450419425964355</v>
      </c>
      <c r="BK2424">
        <v>-1.1441308259963989</v>
      </c>
      <c r="BL2424">
        <v>-1.1497917175292969</v>
      </c>
      <c r="BM2424">
        <v>-1.1922476291656494</v>
      </c>
      <c r="BN2424">
        <v>-1.2283954620361328</v>
      </c>
      <c r="BO2424">
        <v>-1.2785779237747192</v>
      </c>
      <c r="BP2424">
        <v>-1.2988742589950562</v>
      </c>
      <c r="BQ2424">
        <v>-1.2610796689987183</v>
      </c>
      <c r="BR2424">
        <v>-1.2528761625289917</v>
      </c>
      <c r="BS2424">
        <v>-1.2795007228851318</v>
      </c>
      <c r="BT2424">
        <v>-1.2975103855133057</v>
      </c>
      <c r="BU2424">
        <v>-1.3128875494003296</v>
      </c>
      <c r="BV2424">
        <v>-1.3105010986328125</v>
      </c>
      <c r="BW2424">
        <v>9.527979850769043</v>
      </c>
      <c r="BX2424">
        <v>30.108945846557617</v>
      </c>
      <c r="BY2424">
        <v>30.269586563110352</v>
      </c>
      <c r="BZ2424">
        <v>30.028345108032227</v>
      </c>
      <c r="CA2424">
        <v>29.804737091064453</v>
      </c>
      <c r="CB2424">
        <v>29.535451889038086</v>
      </c>
      <c r="CC2424">
        <v>9.0740213394165039</v>
      </c>
      <c r="CD2424">
        <v>-9.4811566174030304E-2</v>
      </c>
      <c r="CE2424">
        <v>-0.1314290314912796</v>
      </c>
      <c r="CF2424">
        <v>-0.1996142715215683</v>
      </c>
      <c r="CG2424">
        <v>-0.21838793158531189</v>
      </c>
      <c r="CH2424">
        <v>-0.21872530877590179</v>
      </c>
      <c r="CI2424">
        <v>-0.21993789076805115</v>
      </c>
      <c r="CJ2424">
        <v>-0.22053992748260498</v>
      </c>
      <c r="CK2424">
        <v>-0.25228101015090942</v>
      </c>
      <c r="CL2424">
        <v>-0.2841532826423645</v>
      </c>
      <c r="CM2424">
        <v>-0.31380480527877808</v>
      </c>
      <c r="CN2424">
        <v>-0.30362227559089661</v>
      </c>
      <c r="CO2424">
        <v>-0.25579354166984558</v>
      </c>
      <c r="CP2424">
        <v>-0.2650744616985321</v>
      </c>
      <c r="CQ2424">
        <v>-0.26449859142303467</v>
      </c>
      <c r="CR2424">
        <v>-0.24887652695178986</v>
      </c>
      <c r="CS2424">
        <v>-0.26214030385017395</v>
      </c>
      <c r="CT2424">
        <v>-0.25078803300857544</v>
      </c>
      <c r="CU2424">
        <v>10.805906295776367</v>
      </c>
      <c r="CV2424">
        <v>31.596994400024414</v>
      </c>
      <c r="CW2424">
        <v>31.778911590576172</v>
      </c>
      <c r="CX2424">
        <v>31.570405960083008</v>
      </c>
      <c r="CY2424">
        <v>31.401084899902344</v>
      </c>
      <c r="CZ2424">
        <v>31.131641387939453</v>
      </c>
      <c r="DA2424">
        <v>10.411256790161133</v>
      </c>
      <c r="DB2424">
        <v>1.0791831016540527</v>
      </c>
      <c r="DC2424">
        <v>1.0127695798873901</v>
      </c>
      <c r="DD2424">
        <v>0.74494606256484985</v>
      </c>
      <c r="DE2424">
        <v>0.71177142858505249</v>
      </c>
      <c r="DF2424">
        <v>0.70759135484695435</v>
      </c>
      <c r="DG2424">
        <v>0.70425510406494141</v>
      </c>
      <c r="DH2424">
        <v>0.70871180295944214</v>
      </c>
      <c r="DI2424">
        <v>0.68768560886383057</v>
      </c>
      <c r="DJ2424">
        <v>0.66008895635604858</v>
      </c>
      <c r="DK2424">
        <v>0.65096831321716309</v>
      </c>
      <c r="DL2424">
        <v>0.69162976741790771</v>
      </c>
      <c r="DM2424">
        <v>0.74949264526367188</v>
      </c>
      <c r="DN2424">
        <v>0.72272723913192749</v>
      </c>
      <c r="DO2424">
        <v>0.7505035400390625</v>
      </c>
      <c r="DP2424">
        <v>0.79975730180740356</v>
      </c>
      <c r="DQ2424">
        <v>0.78860688209533691</v>
      </c>
      <c r="DR2424">
        <v>0.8089250922203064</v>
      </c>
      <c r="DS2424">
        <v>12.083831787109375</v>
      </c>
      <c r="DT2424">
        <v>33.085041046142578</v>
      </c>
      <c r="DU2424">
        <v>33.288234710693359</v>
      </c>
      <c r="DV2424">
        <v>33.112468719482422</v>
      </c>
      <c r="DW2424">
        <v>32.997432708740234</v>
      </c>
      <c r="DX2424">
        <v>32.727828979492188</v>
      </c>
      <c r="DY2424">
        <v>11.748492240905762</v>
      </c>
      <c r="DZ2424">
        <v>2.2531776428222656</v>
      </c>
      <c r="EA2424">
        <v>2.1569681167602539</v>
      </c>
      <c r="EB2424">
        <v>2.108741283416748</v>
      </c>
      <c r="EC2424">
        <v>2.0547738075256348</v>
      </c>
      <c r="ED2424">
        <v>2.0450456142425537</v>
      </c>
      <c r="EE2424">
        <v>2.0386428833007813</v>
      </c>
      <c r="EF2424">
        <v>2.0504038333892822</v>
      </c>
      <c r="EG2424">
        <v>2.0448482036590576</v>
      </c>
      <c r="EH2424">
        <v>2.0234246253967285</v>
      </c>
      <c r="EI2424">
        <v>2.0439474582672119</v>
      </c>
      <c r="EJ2424">
        <v>2.1286156177520752</v>
      </c>
      <c r="EK2424">
        <v>2.2009663581848145</v>
      </c>
      <c r="EL2424">
        <v>2.1489560604095459</v>
      </c>
      <c r="EM2424">
        <v>2.2160055637359619</v>
      </c>
      <c r="EN2424">
        <v>2.3138179779052734</v>
      </c>
      <c r="EO2424">
        <v>2.3057188987731934</v>
      </c>
      <c r="EP2424">
        <v>2.3389825820922852</v>
      </c>
      <c r="EQ2424">
        <v>13.928954124450684</v>
      </c>
      <c r="ER2424">
        <v>35.233543395996094</v>
      </c>
      <c r="ES2424">
        <v>35.467460632324219</v>
      </c>
      <c r="ET2424">
        <v>35.338962554931641</v>
      </c>
      <c r="EU2424">
        <v>35.302303314208984</v>
      </c>
      <c r="EV2424">
        <v>35.032470703125</v>
      </c>
      <c r="EW2424">
        <v>13.679247856140137</v>
      </c>
      <c r="EX2424">
        <v>3.9482395648956299</v>
      </c>
      <c r="EY2424">
        <v>3.809009313583374</v>
      </c>
      <c r="EZ2424">
        <v>52.407638549804688</v>
      </c>
      <c r="FA2424">
        <v>52.281932830810547</v>
      </c>
      <c r="FB2424">
        <v>51.674697875976563</v>
      </c>
      <c r="FC2424">
        <v>51.191982269287109</v>
      </c>
      <c r="FD2424">
        <v>51.078636169433594</v>
      </c>
      <c r="FE2424">
        <v>50.423812866210938</v>
      </c>
      <c r="FF2424">
        <v>49.381271362304688</v>
      </c>
      <c r="FG2424">
        <v>49.846923828125</v>
      </c>
      <c r="FH2424">
        <v>51.129913330078125</v>
      </c>
      <c r="FI2424">
        <v>53.380779266357422</v>
      </c>
      <c r="FJ2424">
        <v>55.753311157226563</v>
      </c>
      <c r="FK2424">
        <v>57.004993438720703</v>
      </c>
      <c r="FL2424">
        <v>58.330612182617188</v>
      </c>
      <c r="FM2424">
        <v>59.745475769042969</v>
      </c>
      <c r="FN2424">
        <v>60.666969299316406</v>
      </c>
      <c r="FO2424">
        <v>60.798530578613281</v>
      </c>
      <c r="FP2424">
        <v>59.888450622558594</v>
      </c>
      <c r="FQ2424">
        <v>59.284023284912109</v>
      </c>
      <c r="FR2424">
        <v>57.639240264892578</v>
      </c>
      <c r="FS2424">
        <v>56.040672302246094</v>
      </c>
      <c r="FT2424">
        <v>54.707561492919922</v>
      </c>
      <c r="FU2424">
        <v>53.343074798583984</v>
      </c>
      <c r="FV2424">
        <v>52.646175384521484</v>
      </c>
      <c r="FW2424">
        <v>51.756175994873047</v>
      </c>
      <c r="FX2424">
        <v>1131</v>
      </c>
      <c r="FY2424">
        <v>3.749273344874382E-2</v>
      </c>
      <c r="FZ2424">
        <v>1</v>
      </c>
    </row>
    <row r="2425" spans="1:182" x14ac:dyDescent="0.2">
      <c r="A2425" t="s">
        <v>245</v>
      </c>
      <c r="B2425" t="s">
        <v>252</v>
      </c>
      <c r="C2425" t="s">
        <v>218</v>
      </c>
      <c r="D2425" t="s">
        <v>37</v>
      </c>
      <c r="E2425">
        <v>2017</v>
      </c>
      <c r="F2425" t="s">
        <v>230</v>
      </c>
      <c r="G2425" t="s">
        <v>246</v>
      </c>
      <c r="H2425" t="s">
        <v>226</v>
      </c>
      <c r="I2425">
        <v>412.05</v>
      </c>
      <c r="L2425">
        <v>91.495758292784629</v>
      </c>
      <c r="M2425">
        <v>89.778920002129354</v>
      </c>
      <c r="N2425">
        <v>88.756035291685322</v>
      </c>
      <c r="O2425">
        <v>88.518576475771496</v>
      </c>
      <c r="P2425">
        <v>90.393899520148665</v>
      </c>
      <c r="Q2425">
        <v>95.054216819170492</v>
      </c>
      <c r="R2425">
        <v>102.64045304737438</v>
      </c>
      <c r="S2425">
        <v>105.52130784548002</v>
      </c>
      <c r="T2425">
        <v>108.06410233668224</v>
      </c>
      <c r="U2425">
        <v>109.49188038708733</v>
      </c>
      <c r="V2425">
        <v>111.46893459018692</v>
      </c>
      <c r="W2425">
        <v>113.90279439787787</v>
      </c>
      <c r="X2425">
        <v>116.53432466169528</v>
      </c>
      <c r="Y2425">
        <v>116.16112752900496</v>
      </c>
      <c r="Z2425">
        <v>116.37187605309963</v>
      </c>
      <c r="AA2425">
        <v>116.02844817194998</v>
      </c>
      <c r="AB2425">
        <v>115.31931021981164</v>
      </c>
      <c r="AC2425">
        <v>115.03364875311523</v>
      </c>
      <c r="AD2425">
        <v>112.55970022209334</v>
      </c>
      <c r="AE2425">
        <v>111.408279403235</v>
      </c>
      <c r="AF2425">
        <v>109.47715778218769</v>
      </c>
      <c r="AG2425">
        <v>105.59005515945064</v>
      </c>
      <c r="AH2425">
        <v>101.01475871473113</v>
      </c>
      <c r="AI2425">
        <v>95.626714687225842</v>
      </c>
      <c r="AJ2425">
        <v>-2.507969856262207</v>
      </c>
      <c r="AK2425">
        <v>-2.4915497303009033</v>
      </c>
      <c r="AL2425">
        <v>-2.4824962615966797</v>
      </c>
      <c r="AM2425">
        <v>-2.4785187244415283</v>
      </c>
      <c r="AN2425">
        <v>-2.4914836883544922</v>
      </c>
      <c r="AO2425">
        <v>-2.5494101047515869</v>
      </c>
      <c r="AP2425">
        <v>-2.5917313098907471</v>
      </c>
      <c r="AQ2425">
        <v>-2.6715571880340576</v>
      </c>
      <c r="AR2425">
        <v>-2.7358601093292236</v>
      </c>
      <c r="AS2425">
        <v>-2.7125532627105713</v>
      </c>
      <c r="AT2425">
        <v>-2.6791048049926758</v>
      </c>
      <c r="AU2425">
        <v>-2.7450027465820313</v>
      </c>
      <c r="AV2425">
        <v>-2.8115708827972412</v>
      </c>
      <c r="AW2425">
        <v>-2.8299994468688965</v>
      </c>
      <c r="AX2425">
        <v>-2.8405585289001465</v>
      </c>
      <c r="AY2425">
        <v>7.6828579902648926</v>
      </c>
      <c r="AZ2425">
        <v>27.960443496704102</v>
      </c>
      <c r="BA2425">
        <v>28.090362548828125</v>
      </c>
      <c r="BB2425">
        <v>27.801851272583008</v>
      </c>
      <c r="BC2425">
        <v>27.49986457824707</v>
      </c>
      <c r="BD2425">
        <v>27.230810165405273</v>
      </c>
      <c r="BE2425">
        <v>7.1432652473449707</v>
      </c>
      <c r="BF2425">
        <v>-1.7898733615875244</v>
      </c>
      <c r="BG2425">
        <v>-1.7834701538085937</v>
      </c>
      <c r="BH2425">
        <v>-1.1441745758056641</v>
      </c>
      <c r="BI2425">
        <v>-1.1485472917556763</v>
      </c>
      <c r="BJ2425">
        <v>-1.1450419425964355</v>
      </c>
      <c r="BK2425">
        <v>-1.1441308259963989</v>
      </c>
      <c r="BL2425">
        <v>-1.1497917175292969</v>
      </c>
      <c r="BM2425">
        <v>-1.1922476291656494</v>
      </c>
      <c r="BN2425">
        <v>-1.2283954620361328</v>
      </c>
      <c r="BO2425">
        <v>-1.2785779237747192</v>
      </c>
      <c r="BP2425">
        <v>-1.2988742589950562</v>
      </c>
      <c r="BQ2425">
        <v>-1.2610796689987183</v>
      </c>
      <c r="BR2425">
        <v>-1.2528761625289917</v>
      </c>
      <c r="BS2425">
        <v>-1.2795007228851318</v>
      </c>
      <c r="BT2425">
        <v>-1.2975103855133057</v>
      </c>
      <c r="BU2425">
        <v>-1.3128875494003296</v>
      </c>
      <c r="BV2425">
        <v>-1.3105010986328125</v>
      </c>
      <c r="BW2425">
        <v>9.527979850769043</v>
      </c>
      <c r="BX2425">
        <v>30.108945846557617</v>
      </c>
      <c r="BY2425">
        <v>30.269586563110352</v>
      </c>
      <c r="BZ2425">
        <v>30.028345108032227</v>
      </c>
      <c r="CA2425">
        <v>29.804737091064453</v>
      </c>
      <c r="CB2425">
        <v>29.535451889038086</v>
      </c>
      <c r="CC2425">
        <v>9.0740213394165039</v>
      </c>
      <c r="CD2425">
        <v>-9.4811566174030304E-2</v>
      </c>
      <c r="CE2425">
        <v>-0.1314290314912796</v>
      </c>
      <c r="CF2425">
        <v>-0.1996142715215683</v>
      </c>
      <c r="CG2425">
        <v>-0.21838793158531189</v>
      </c>
      <c r="CH2425">
        <v>-0.21872530877590179</v>
      </c>
      <c r="CI2425">
        <v>-0.21993789076805115</v>
      </c>
      <c r="CJ2425">
        <v>-0.22053992748260498</v>
      </c>
      <c r="CK2425">
        <v>-0.25228101015090942</v>
      </c>
      <c r="CL2425">
        <v>-0.2841532826423645</v>
      </c>
      <c r="CM2425">
        <v>-0.31380480527877808</v>
      </c>
      <c r="CN2425">
        <v>-0.30362227559089661</v>
      </c>
      <c r="CO2425">
        <v>-0.25579354166984558</v>
      </c>
      <c r="CP2425">
        <v>-0.2650744616985321</v>
      </c>
      <c r="CQ2425">
        <v>-0.26449859142303467</v>
      </c>
      <c r="CR2425">
        <v>-0.24887652695178986</v>
      </c>
      <c r="CS2425">
        <v>-0.26214030385017395</v>
      </c>
      <c r="CT2425">
        <v>-0.25078803300857544</v>
      </c>
      <c r="CU2425">
        <v>10.805906295776367</v>
      </c>
      <c r="CV2425">
        <v>31.596994400024414</v>
      </c>
      <c r="CW2425">
        <v>31.778911590576172</v>
      </c>
      <c r="CX2425">
        <v>31.570405960083008</v>
      </c>
      <c r="CY2425">
        <v>31.401084899902344</v>
      </c>
      <c r="CZ2425">
        <v>31.131641387939453</v>
      </c>
      <c r="DA2425">
        <v>10.411256790161133</v>
      </c>
      <c r="DB2425">
        <v>1.0791831016540527</v>
      </c>
      <c r="DC2425">
        <v>1.0127695798873901</v>
      </c>
      <c r="DD2425">
        <v>0.74494606256484985</v>
      </c>
      <c r="DE2425">
        <v>0.71177142858505249</v>
      </c>
      <c r="DF2425">
        <v>0.70759135484695435</v>
      </c>
      <c r="DG2425">
        <v>0.70425510406494141</v>
      </c>
      <c r="DH2425">
        <v>0.70871180295944214</v>
      </c>
      <c r="DI2425">
        <v>0.68768560886383057</v>
      </c>
      <c r="DJ2425">
        <v>0.66008895635604858</v>
      </c>
      <c r="DK2425">
        <v>0.65096831321716309</v>
      </c>
      <c r="DL2425">
        <v>0.69162976741790771</v>
      </c>
      <c r="DM2425">
        <v>0.74949264526367188</v>
      </c>
      <c r="DN2425">
        <v>0.72272723913192749</v>
      </c>
      <c r="DO2425">
        <v>0.7505035400390625</v>
      </c>
      <c r="DP2425">
        <v>0.79975730180740356</v>
      </c>
      <c r="DQ2425">
        <v>0.78860688209533691</v>
      </c>
      <c r="DR2425">
        <v>0.8089250922203064</v>
      </c>
      <c r="DS2425">
        <v>12.083831787109375</v>
      </c>
      <c r="DT2425">
        <v>33.085041046142578</v>
      </c>
      <c r="DU2425">
        <v>33.288234710693359</v>
      </c>
      <c r="DV2425">
        <v>33.112468719482422</v>
      </c>
      <c r="DW2425">
        <v>32.997432708740234</v>
      </c>
      <c r="DX2425">
        <v>32.727828979492188</v>
      </c>
      <c r="DY2425">
        <v>11.748492240905762</v>
      </c>
      <c r="DZ2425">
        <v>2.2531776428222656</v>
      </c>
      <c r="EA2425">
        <v>2.1569681167602539</v>
      </c>
      <c r="EB2425">
        <v>2.108741283416748</v>
      </c>
      <c r="EC2425">
        <v>2.0547738075256348</v>
      </c>
      <c r="ED2425">
        <v>2.0450456142425537</v>
      </c>
      <c r="EE2425">
        <v>2.0386428833007813</v>
      </c>
      <c r="EF2425">
        <v>2.0504038333892822</v>
      </c>
      <c r="EG2425">
        <v>2.0448482036590576</v>
      </c>
      <c r="EH2425">
        <v>2.0234246253967285</v>
      </c>
      <c r="EI2425">
        <v>2.0439474582672119</v>
      </c>
      <c r="EJ2425">
        <v>2.1286156177520752</v>
      </c>
      <c r="EK2425">
        <v>2.2009663581848145</v>
      </c>
      <c r="EL2425">
        <v>2.1489560604095459</v>
      </c>
      <c r="EM2425">
        <v>2.2160055637359619</v>
      </c>
      <c r="EN2425">
        <v>2.3138179779052734</v>
      </c>
      <c r="EO2425">
        <v>2.3057188987731934</v>
      </c>
      <c r="EP2425">
        <v>2.3389825820922852</v>
      </c>
      <c r="EQ2425">
        <v>13.928954124450684</v>
      </c>
      <c r="ER2425">
        <v>35.233543395996094</v>
      </c>
      <c r="ES2425">
        <v>35.467460632324219</v>
      </c>
      <c r="ET2425">
        <v>35.338962554931641</v>
      </c>
      <c r="EU2425">
        <v>35.302303314208984</v>
      </c>
      <c r="EV2425">
        <v>35.032470703125</v>
      </c>
      <c r="EW2425">
        <v>13.679247856140137</v>
      </c>
      <c r="EX2425">
        <v>3.9482395648956299</v>
      </c>
      <c r="EY2425">
        <v>3.809009313583374</v>
      </c>
      <c r="EZ2425">
        <v>52.407638549804688</v>
      </c>
      <c r="FA2425">
        <v>52.281932830810547</v>
      </c>
      <c r="FB2425">
        <v>51.674697875976563</v>
      </c>
      <c r="FC2425">
        <v>51.191982269287109</v>
      </c>
      <c r="FD2425">
        <v>51.078636169433594</v>
      </c>
      <c r="FE2425">
        <v>50.423812866210938</v>
      </c>
      <c r="FF2425">
        <v>49.381271362304688</v>
      </c>
      <c r="FG2425">
        <v>49.846923828125</v>
      </c>
      <c r="FH2425">
        <v>51.129913330078125</v>
      </c>
      <c r="FI2425">
        <v>53.380779266357422</v>
      </c>
      <c r="FJ2425">
        <v>55.753311157226563</v>
      </c>
      <c r="FK2425">
        <v>57.004993438720703</v>
      </c>
      <c r="FL2425">
        <v>58.330612182617188</v>
      </c>
      <c r="FM2425">
        <v>59.745475769042969</v>
      </c>
      <c r="FN2425">
        <v>60.666969299316406</v>
      </c>
      <c r="FO2425">
        <v>60.798530578613281</v>
      </c>
      <c r="FP2425">
        <v>59.888450622558594</v>
      </c>
      <c r="FQ2425">
        <v>59.284023284912109</v>
      </c>
      <c r="FR2425">
        <v>57.639240264892578</v>
      </c>
      <c r="FS2425">
        <v>56.040672302246094</v>
      </c>
      <c r="FT2425">
        <v>54.707561492919922</v>
      </c>
      <c r="FU2425">
        <v>53.343074798583984</v>
      </c>
      <c r="FV2425">
        <v>52.646175384521484</v>
      </c>
      <c r="FW2425">
        <v>51.756175994873047</v>
      </c>
      <c r="FX2425">
        <v>1131</v>
      </c>
      <c r="FY2425">
        <v>3.749273344874382E-2</v>
      </c>
      <c r="FZ2425">
        <v>1</v>
      </c>
    </row>
    <row r="2426" spans="1:182" x14ac:dyDescent="0.2">
      <c r="A2426" t="s">
        <v>245</v>
      </c>
      <c r="B2426" t="s">
        <v>252</v>
      </c>
      <c r="C2426" t="s">
        <v>218</v>
      </c>
      <c r="D2426" t="s">
        <v>38</v>
      </c>
      <c r="E2426">
        <v>2015</v>
      </c>
      <c r="F2426" t="s">
        <v>230</v>
      </c>
      <c r="G2426" t="s">
        <v>246</v>
      </c>
      <c r="H2426" t="s">
        <v>226</v>
      </c>
      <c r="I2426">
        <v>412.05</v>
      </c>
      <c r="L2426">
        <v>96.953432884440488</v>
      </c>
      <c r="M2426">
        <v>94.594464158840438</v>
      </c>
      <c r="N2426">
        <v>92.723307424618525</v>
      </c>
      <c r="O2426">
        <v>91.696691329698268</v>
      </c>
      <c r="P2426">
        <v>93.198671070058481</v>
      </c>
      <c r="Q2426">
        <v>98.988659973942191</v>
      </c>
      <c r="R2426">
        <v>107.94859940849221</v>
      </c>
      <c r="S2426">
        <v>110.19655688458674</v>
      </c>
      <c r="T2426">
        <v>116.10941008809968</v>
      </c>
      <c r="U2426">
        <v>115.13374961051221</v>
      </c>
      <c r="V2426">
        <v>117.75829848146515</v>
      </c>
      <c r="W2426">
        <v>122.72325318377901</v>
      </c>
      <c r="X2426">
        <v>126.63045505968495</v>
      </c>
      <c r="Y2426">
        <v>127.24196694528098</v>
      </c>
      <c r="Z2426">
        <v>127.5371617260865</v>
      </c>
      <c r="AA2426">
        <v>126.87780464781027</v>
      </c>
      <c r="AB2426">
        <v>125.05180842010886</v>
      </c>
      <c r="AC2426">
        <v>123.02680776688389</v>
      </c>
      <c r="AD2426">
        <v>120.94058937219792</v>
      </c>
      <c r="AE2426">
        <v>120.89988993341295</v>
      </c>
      <c r="AF2426">
        <v>118.95865561425988</v>
      </c>
      <c r="AG2426">
        <v>113.54211136398051</v>
      </c>
      <c r="AH2426">
        <v>109.22394774006776</v>
      </c>
      <c r="AI2426">
        <v>103.59263461175296</v>
      </c>
      <c r="AJ2426">
        <v>-2.6956579685211182</v>
      </c>
      <c r="AK2426">
        <v>-2.676875114440918</v>
      </c>
      <c r="AL2426">
        <v>-2.6245048046112061</v>
      </c>
      <c r="AM2426">
        <v>-2.6410586833953857</v>
      </c>
      <c r="AN2426">
        <v>-2.6576235294342041</v>
      </c>
      <c r="AO2426">
        <v>-2.7143211364746094</v>
      </c>
      <c r="AP2426">
        <v>-2.9271044731140137</v>
      </c>
      <c r="AQ2426">
        <v>-3.1304686069488525</v>
      </c>
      <c r="AR2426">
        <v>-3.3066718578338623</v>
      </c>
      <c r="AS2426">
        <v>-3.2399649620056152</v>
      </c>
      <c r="AT2426">
        <v>-3.1235482692718506</v>
      </c>
      <c r="AU2426">
        <v>-3.0598235130310059</v>
      </c>
      <c r="AV2426">
        <v>-3.1178421974182129</v>
      </c>
      <c r="AW2426">
        <v>-3.2056949138641357</v>
      </c>
      <c r="AX2426">
        <v>-3.180366039276123</v>
      </c>
      <c r="AY2426">
        <v>7.8770203590393066</v>
      </c>
      <c r="AZ2426">
        <v>29.654657363891602</v>
      </c>
      <c r="BA2426">
        <v>29.655735015869141</v>
      </c>
      <c r="BB2426">
        <v>30.146905899047852</v>
      </c>
      <c r="BC2426">
        <v>31.090400695800781</v>
      </c>
      <c r="BD2426">
        <v>31.14910888671875</v>
      </c>
      <c r="BE2426">
        <v>7.3608779907226563</v>
      </c>
      <c r="BF2426">
        <v>-2.1125962734222412</v>
      </c>
      <c r="BG2426">
        <v>-2.0648272037506104</v>
      </c>
      <c r="BH2426">
        <v>-1.1995086669921875</v>
      </c>
      <c r="BI2426">
        <v>-1.1998918056488037</v>
      </c>
      <c r="BJ2426">
        <v>-1.177128791809082</v>
      </c>
      <c r="BK2426">
        <v>-1.1861779689788818</v>
      </c>
      <c r="BL2426">
        <v>-1.1891971826553345</v>
      </c>
      <c r="BM2426">
        <v>-1.2167212963104248</v>
      </c>
      <c r="BN2426">
        <v>-1.3136991262435913</v>
      </c>
      <c r="BO2426">
        <v>-1.4520407915115356</v>
      </c>
      <c r="BP2426">
        <v>-1.4800528287887573</v>
      </c>
      <c r="BQ2426">
        <v>-1.4457167387008667</v>
      </c>
      <c r="BR2426">
        <v>-1.4268563985824585</v>
      </c>
      <c r="BS2426">
        <v>-1.3802585601806641</v>
      </c>
      <c r="BT2426">
        <v>-1.4001365900039673</v>
      </c>
      <c r="BU2426">
        <v>-1.4413249492645264</v>
      </c>
      <c r="BV2426">
        <v>-1.4222767353057861</v>
      </c>
      <c r="BW2426">
        <v>9.8373756408691406</v>
      </c>
      <c r="BX2426">
        <v>32.000949859619141</v>
      </c>
      <c r="BY2426">
        <v>31.93763542175293</v>
      </c>
      <c r="BZ2426">
        <v>32.570217132568359</v>
      </c>
      <c r="CA2426">
        <v>33.594387054443359</v>
      </c>
      <c r="CB2426">
        <v>33.649425506591797</v>
      </c>
      <c r="CC2426">
        <v>9.4556417465209961</v>
      </c>
      <c r="CD2426">
        <v>-0.30868127942085266</v>
      </c>
      <c r="CE2426">
        <v>-0.24195758998394012</v>
      </c>
      <c r="CF2426">
        <v>-0.16328011453151703</v>
      </c>
      <c r="CG2426">
        <v>-0.17693766951560974</v>
      </c>
      <c r="CH2426">
        <v>-0.17468063533306122</v>
      </c>
      <c r="CI2426">
        <v>-0.17853200435638428</v>
      </c>
      <c r="CJ2426">
        <v>-0.17216961085796356</v>
      </c>
      <c r="CK2426">
        <v>-0.17948824167251587</v>
      </c>
      <c r="CL2426">
        <v>-0.19625952839851379</v>
      </c>
      <c r="CM2426">
        <v>-0.28956687450408936</v>
      </c>
      <c r="CN2426">
        <v>-0.21494199335575104</v>
      </c>
      <c r="CO2426">
        <v>-0.20302584767341614</v>
      </c>
      <c r="CP2426">
        <v>-0.25173282623291016</v>
      </c>
      <c r="CQ2426">
        <v>-0.21699695289134979</v>
      </c>
      <c r="CR2426">
        <v>-0.21045891940593719</v>
      </c>
      <c r="CS2426">
        <v>-0.21932779252529144</v>
      </c>
      <c r="CT2426">
        <v>-0.2046293169260025</v>
      </c>
      <c r="CU2426">
        <v>11.195112228393555</v>
      </c>
      <c r="CV2426">
        <v>33.625984191894531</v>
      </c>
      <c r="CW2426">
        <v>33.518074035644531</v>
      </c>
      <c r="CX2426">
        <v>34.248592376708984</v>
      </c>
      <c r="CY2426">
        <v>35.328639984130859</v>
      </c>
      <c r="CZ2426">
        <v>35.381134033203125</v>
      </c>
      <c r="DA2426">
        <v>10.906468391418457</v>
      </c>
      <c r="DB2426">
        <v>0.94070476293563843</v>
      </c>
      <c r="DC2426">
        <v>1.0205564498901367</v>
      </c>
      <c r="DD2426">
        <v>0.87294840812683105</v>
      </c>
      <c r="DE2426">
        <v>0.84601646661758423</v>
      </c>
      <c r="DF2426">
        <v>0.82776755094528198</v>
      </c>
      <c r="DG2426">
        <v>0.82911396026611328</v>
      </c>
      <c r="DH2426">
        <v>0.84485799074172974</v>
      </c>
      <c r="DI2426">
        <v>0.85774481296539307</v>
      </c>
      <c r="DJ2426">
        <v>0.9211801290512085</v>
      </c>
      <c r="DK2426">
        <v>0.87290704250335693</v>
      </c>
      <c r="DL2426">
        <v>1.0501688718795776</v>
      </c>
      <c r="DM2426">
        <v>1.0396649837493896</v>
      </c>
      <c r="DN2426">
        <v>0.92339080572128296</v>
      </c>
      <c r="DO2426">
        <v>0.94626462459564209</v>
      </c>
      <c r="DP2426">
        <v>0.97921872138977051</v>
      </c>
      <c r="DQ2426">
        <v>1.0026693344116211</v>
      </c>
      <c r="DR2426">
        <v>1.013018012046814</v>
      </c>
      <c r="DS2426">
        <v>12.552848815917969</v>
      </c>
      <c r="DT2426">
        <v>35.251018524169922</v>
      </c>
      <c r="DU2426">
        <v>35.0985107421875</v>
      </c>
      <c r="DV2426">
        <v>35.926971435546875</v>
      </c>
      <c r="DW2426">
        <v>37.062889099121094</v>
      </c>
      <c r="DX2426">
        <v>37.112842559814453</v>
      </c>
      <c r="DY2426">
        <v>12.357295036315918</v>
      </c>
      <c r="DZ2426">
        <v>2.1900908946990967</v>
      </c>
      <c r="EA2426">
        <v>2.2830703258514404</v>
      </c>
      <c r="EB2426">
        <v>2.3690977096557617</v>
      </c>
      <c r="EC2426">
        <v>2.3229999542236328</v>
      </c>
      <c r="ED2426">
        <v>2.2751436233520508</v>
      </c>
      <c r="EE2426">
        <v>2.2839946746826172</v>
      </c>
      <c r="EF2426">
        <v>2.313284158706665</v>
      </c>
      <c r="EG2426">
        <v>2.3553445339202881</v>
      </c>
      <c r="EH2426">
        <v>2.5345854759216309</v>
      </c>
      <c r="EI2426">
        <v>2.5513348579406738</v>
      </c>
      <c r="EJ2426">
        <v>2.8767879009246826</v>
      </c>
      <c r="EK2426">
        <v>2.8339133262634277</v>
      </c>
      <c r="EL2426">
        <v>2.6200826168060303</v>
      </c>
      <c r="EM2426">
        <v>2.6258296966552734</v>
      </c>
      <c r="EN2426">
        <v>2.6969242095947266</v>
      </c>
      <c r="EO2426">
        <v>2.7670392990112305</v>
      </c>
      <c r="EP2426">
        <v>2.7711074352264404</v>
      </c>
      <c r="EQ2426">
        <v>14.513203620910645</v>
      </c>
      <c r="ER2426">
        <v>37.597312927246094</v>
      </c>
      <c r="ES2426">
        <v>37.380413055419922</v>
      </c>
      <c r="ET2426">
        <v>38.35028076171875</v>
      </c>
      <c r="EU2426">
        <v>39.566875457763672</v>
      </c>
      <c r="EV2426">
        <v>39.6131591796875</v>
      </c>
      <c r="EW2426">
        <v>14.452058792114258</v>
      </c>
      <c r="EX2426">
        <v>3.9940059185028076</v>
      </c>
      <c r="EY2426">
        <v>4.1059403419494629</v>
      </c>
      <c r="EZ2426">
        <v>61.960174560546875</v>
      </c>
      <c r="FA2426">
        <v>60.241901397705078</v>
      </c>
      <c r="FB2426">
        <v>58.996311187744141</v>
      </c>
      <c r="FC2426">
        <v>58.191314697265625</v>
      </c>
      <c r="FD2426">
        <v>57.512447357177734</v>
      </c>
      <c r="FE2426">
        <v>56.889774322509766</v>
      </c>
      <c r="FF2426">
        <v>56.542289733886719</v>
      </c>
      <c r="FG2426">
        <v>56.572689056396484</v>
      </c>
      <c r="FH2426">
        <v>57.621517181396484</v>
      </c>
      <c r="FI2426">
        <v>61.403961181640625</v>
      </c>
      <c r="FJ2426">
        <v>65.874221801757812</v>
      </c>
      <c r="FK2426">
        <v>70.246208190917969</v>
      </c>
      <c r="FL2426">
        <v>73.764419555664063</v>
      </c>
      <c r="FM2426">
        <v>75.657005310058594</v>
      </c>
      <c r="FN2426">
        <v>76.613418579101563</v>
      </c>
      <c r="FO2426">
        <v>77.112678527832031</v>
      </c>
      <c r="FP2426">
        <v>77.0906982421875</v>
      </c>
      <c r="FQ2426">
        <v>76.066070556640625</v>
      </c>
      <c r="FR2426">
        <v>74.603271484375</v>
      </c>
      <c r="FS2426">
        <v>72.058967590332031</v>
      </c>
      <c r="FT2426">
        <v>68.882698059082031</v>
      </c>
      <c r="FU2426">
        <v>66.184318542480469</v>
      </c>
      <c r="FV2426">
        <v>63.876693725585938</v>
      </c>
      <c r="FW2426">
        <v>61.668521881103516</v>
      </c>
      <c r="FX2426">
        <v>1131</v>
      </c>
      <c r="FY2426">
        <v>3.749273344874382E-2</v>
      </c>
      <c r="FZ2426">
        <v>1</v>
      </c>
    </row>
    <row r="2427" spans="1:182" x14ac:dyDescent="0.2">
      <c r="A2427" t="s">
        <v>245</v>
      </c>
      <c r="B2427" t="s">
        <v>252</v>
      </c>
      <c r="C2427" t="s">
        <v>218</v>
      </c>
      <c r="D2427" t="s">
        <v>38</v>
      </c>
      <c r="E2427">
        <v>2016</v>
      </c>
      <c r="F2427" t="s">
        <v>230</v>
      </c>
      <c r="G2427" t="s">
        <v>246</v>
      </c>
      <c r="H2427" t="s">
        <v>226</v>
      </c>
      <c r="I2427">
        <v>412.05</v>
      </c>
      <c r="L2427">
        <v>96.953432884440488</v>
      </c>
      <c r="M2427">
        <v>94.594464158840438</v>
      </c>
      <c r="N2427">
        <v>92.723307424618525</v>
      </c>
      <c r="O2427">
        <v>91.696691329698268</v>
      </c>
      <c r="P2427">
        <v>93.198671070058481</v>
      </c>
      <c r="Q2427">
        <v>98.988659973942191</v>
      </c>
      <c r="R2427">
        <v>107.94859940849221</v>
      </c>
      <c r="S2427">
        <v>110.19655688458674</v>
      </c>
      <c r="T2427">
        <v>116.10941008809968</v>
      </c>
      <c r="U2427">
        <v>115.13374961051221</v>
      </c>
      <c r="V2427">
        <v>117.75829848146515</v>
      </c>
      <c r="W2427">
        <v>122.72325318377901</v>
      </c>
      <c r="X2427">
        <v>126.63045505968495</v>
      </c>
      <c r="Y2427">
        <v>127.24196694528098</v>
      </c>
      <c r="Z2427">
        <v>127.5371617260865</v>
      </c>
      <c r="AA2427">
        <v>126.87780464781027</v>
      </c>
      <c r="AB2427">
        <v>125.05180842010886</v>
      </c>
      <c r="AC2427">
        <v>123.02680776688389</v>
      </c>
      <c r="AD2427">
        <v>120.94058937219792</v>
      </c>
      <c r="AE2427">
        <v>120.89988993341295</v>
      </c>
      <c r="AF2427">
        <v>118.95865561425988</v>
      </c>
      <c r="AG2427">
        <v>113.54211136398051</v>
      </c>
      <c r="AH2427">
        <v>109.22394774006776</v>
      </c>
      <c r="AI2427">
        <v>103.59263461175296</v>
      </c>
      <c r="AJ2427">
        <v>-2.6956579685211182</v>
      </c>
      <c r="AK2427">
        <v>-2.676875114440918</v>
      </c>
      <c r="AL2427">
        <v>-2.6245048046112061</v>
      </c>
      <c r="AM2427">
        <v>-2.6410586833953857</v>
      </c>
      <c r="AN2427">
        <v>-2.6576235294342041</v>
      </c>
      <c r="AO2427">
        <v>-2.7143211364746094</v>
      </c>
      <c r="AP2427">
        <v>-2.9271044731140137</v>
      </c>
      <c r="AQ2427">
        <v>-3.1304686069488525</v>
      </c>
      <c r="AR2427">
        <v>-3.3066718578338623</v>
      </c>
      <c r="AS2427">
        <v>-3.2399649620056152</v>
      </c>
      <c r="AT2427">
        <v>-3.1235482692718506</v>
      </c>
      <c r="AU2427">
        <v>-3.0598235130310059</v>
      </c>
      <c r="AV2427">
        <v>-3.1178421974182129</v>
      </c>
      <c r="AW2427">
        <v>-3.2056949138641357</v>
      </c>
      <c r="AX2427">
        <v>-3.180366039276123</v>
      </c>
      <c r="AY2427">
        <v>7.8770203590393066</v>
      </c>
      <c r="AZ2427">
        <v>29.654657363891602</v>
      </c>
      <c r="BA2427">
        <v>29.655735015869141</v>
      </c>
      <c r="BB2427">
        <v>30.146905899047852</v>
      </c>
      <c r="BC2427">
        <v>31.090400695800781</v>
      </c>
      <c r="BD2427">
        <v>31.14910888671875</v>
      </c>
      <c r="BE2427">
        <v>7.3608779907226563</v>
      </c>
      <c r="BF2427">
        <v>-2.1125962734222412</v>
      </c>
      <c r="BG2427">
        <v>-2.0648272037506104</v>
      </c>
      <c r="BH2427">
        <v>-1.1995086669921875</v>
      </c>
      <c r="BI2427">
        <v>-1.1998918056488037</v>
      </c>
      <c r="BJ2427">
        <v>-1.177128791809082</v>
      </c>
      <c r="BK2427">
        <v>-1.1861779689788818</v>
      </c>
      <c r="BL2427">
        <v>-1.1891971826553345</v>
      </c>
      <c r="BM2427">
        <v>-1.2167212963104248</v>
      </c>
      <c r="BN2427">
        <v>-1.3136991262435913</v>
      </c>
      <c r="BO2427">
        <v>-1.4520407915115356</v>
      </c>
      <c r="BP2427">
        <v>-1.4800528287887573</v>
      </c>
      <c r="BQ2427">
        <v>-1.4457167387008667</v>
      </c>
      <c r="BR2427">
        <v>-1.4268563985824585</v>
      </c>
      <c r="BS2427">
        <v>-1.3802585601806641</v>
      </c>
      <c r="BT2427">
        <v>-1.4001365900039673</v>
      </c>
      <c r="BU2427">
        <v>-1.4413249492645264</v>
      </c>
      <c r="BV2427">
        <v>-1.4222767353057861</v>
      </c>
      <c r="BW2427">
        <v>9.8373756408691406</v>
      </c>
      <c r="BX2427">
        <v>32.000949859619141</v>
      </c>
      <c r="BY2427">
        <v>31.93763542175293</v>
      </c>
      <c r="BZ2427">
        <v>32.570217132568359</v>
      </c>
      <c r="CA2427">
        <v>33.594387054443359</v>
      </c>
      <c r="CB2427">
        <v>33.649425506591797</v>
      </c>
      <c r="CC2427">
        <v>9.4556417465209961</v>
      </c>
      <c r="CD2427">
        <v>-0.30868127942085266</v>
      </c>
      <c r="CE2427">
        <v>-0.24195758998394012</v>
      </c>
      <c r="CF2427">
        <v>-0.16328011453151703</v>
      </c>
      <c r="CG2427">
        <v>-0.17693766951560974</v>
      </c>
      <c r="CH2427">
        <v>-0.17468063533306122</v>
      </c>
      <c r="CI2427">
        <v>-0.17853200435638428</v>
      </c>
      <c r="CJ2427">
        <v>-0.17216961085796356</v>
      </c>
      <c r="CK2427">
        <v>-0.17948824167251587</v>
      </c>
      <c r="CL2427">
        <v>-0.19625952839851379</v>
      </c>
      <c r="CM2427">
        <v>-0.28956687450408936</v>
      </c>
      <c r="CN2427">
        <v>-0.21494199335575104</v>
      </c>
      <c r="CO2427">
        <v>-0.20302584767341614</v>
      </c>
      <c r="CP2427">
        <v>-0.25173282623291016</v>
      </c>
      <c r="CQ2427">
        <v>-0.21699695289134979</v>
      </c>
      <c r="CR2427">
        <v>-0.21045891940593719</v>
      </c>
      <c r="CS2427">
        <v>-0.21932779252529144</v>
      </c>
      <c r="CT2427">
        <v>-0.2046293169260025</v>
      </c>
      <c r="CU2427">
        <v>11.195112228393555</v>
      </c>
      <c r="CV2427">
        <v>33.625984191894531</v>
      </c>
      <c r="CW2427">
        <v>33.518074035644531</v>
      </c>
      <c r="CX2427">
        <v>34.248592376708984</v>
      </c>
      <c r="CY2427">
        <v>35.328639984130859</v>
      </c>
      <c r="CZ2427">
        <v>35.381134033203125</v>
      </c>
      <c r="DA2427">
        <v>10.906468391418457</v>
      </c>
      <c r="DB2427">
        <v>0.94070476293563843</v>
      </c>
      <c r="DC2427">
        <v>1.0205564498901367</v>
      </c>
      <c r="DD2427">
        <v>0.87294840812683105</v>
      </c>
      <c r="DE2427">
        <v>0.84601646661758423</v>
      </c>
      <c r="DF2427">
        <v>0.82776755094528198</v>
      </c>
      <c r="DG2427">
        <v>0.82911396026611328</v>
      </c>
      <c r="DH2427">
        <v>0.84485799074172974</v>
      </c>
      <c r="DI2427">
        <v>0.85774481296539307</v>
      </c>
      <c r="DJ2427">
        <v>0.9211801290512085</v>
      </c>
      <c r="DK2427">
        <v>0.87290704250335693</v>
      </c>
      <c r="DL2427">
        <v>1.0501688718795776</v>
      </c>
      <c r="DM2427">
        <v>1.0396649837493896</v>
      </c>
      <c r="DN2427">
        <v>0.92339080572128296</v>
      </c>
      <c r="DO2427">
        <v>0.94626462459564209</v>
      </c>
      <c r="DP2427">
        <v>0.97921872138977051</v>
      </c>
      <c r="DQ2427">
        <v>1.0026693344116211</v>
      </c>
      <c r="DR2427">
        <v>1.013018012046814</v>
      </c>
      <c r="DS2427">
        <v>12.552848815917969</v>
      </c>
      <c r="DT2427">
        <v>35.251018524169922</v>
      </c>
      <c r="DU2427">
        <v>35.0985107421875</v>
      </c>
      <c r="DV2427">
        <v>35.926971435546875</v>
      </c>
      <c r="DW2427">
        <v>37.062889099121094</v>
      </c>
      <c r="DX2427">
        <v>37.112842559814453</v>
      </c>
      <c r="DY2427">
        <v>12.357295036315918</v>
      </c>
      <c r="DZ2427">
        <v>2.1900908946990967</v>
      </c>
      <c r="EA2427">
        <v>2.2830703258514404</v>
      </c>
      <c r="EB2427">
        <v>2.3690977096557617</v>
      </c>
      <c r="EC2427">
        <v>2.3229999542236328</v>
      </c>
      <c r="ED2427">
        <v>2.2751436233520508</v>
      </c>
      <c r="EE2427">
        <v>2.2839946746826172</v>
      </c>
      <c r="EF2427">
        <v>2.313284158706665</v>
      </c>
      <c r="EG2427">
        <v>2.3553445339202881</v>
      </c>
      <c r="EH2427">
        <v>2.5345854759216309</v>
      </c>
      <c r="EI2427">
        <v>2.5513348579406738</v>
      </c>
      <c r="EJ2427">
        <v>2.8767879009246826</v>
      </c>
      <c r="EK2427">
        <v>2.8339133262634277</v>
      </c>
      <c r="EL2427">
        <v>2.6200826168060303</v>
      </c>
      <c r="EM2427">
        <v>2.6258296966552734</v>
      </c>
      <c r="EN2427">
        <v>2.6969242095947266</v>
      </c>
      <c r="EO2427">
        <v>2.7670392990112305</v>
      </c>
      <c r="EP2427">
        <v>2.7711074352264404</v>
      </c>
      <c r="EQ2427">
        <v>14.513203620910645</v>
      </c>
      <c r="ER2427">
        <v>37.597312927246094</v>
      </c>
      <c r="ES2427">
        <v>37.380413055419922</v>
      </c>
      <c r="ET2427">
        <v>38.35028076171875</v>
      </c>
      <c r="EU2427">
        <v>39.566875457763672</v>
      </c>
      <c r="EV2427">
        <v>39.6131591796875</v>
      </c>
      <c r="EW2427">
        <v>14.452058792114258</v>
      </c>
      <c r="EX2427">
        <v>3.9940059185028076</v>
      </c>
      <c r="EY2427">
        <v>4.1059403419494629</v>
      </c>
      <c r="EZ2427">
        <v>61.960174560546875</v>
      </c>
      <c r="FA2427">
        <v>60.241901397705078</v>
      </c>
      <c r="FB2427">
        <v>58.996311187744141</v>
      </c>
      <c r="FC2427">
        <v>58.191314697265625</v>
      </c>
      <c r="FD2427">
        <v>57.512447357177734</v>
      </c>
      <c r="FE2427">
        <v>56.889774322509766</v>
      </c>
      <c r="FF2427">
        <v>56.542289733886719</v>
      </c>
      <c r="FG2427">
        <v>56.572689056396484</v>
      </c>
      <c r="FH2427">
        <v>57.621517181396484</v>
      </c>
      <c r="FI2427">
        <v>61.403961181640625</v>
      </c>
      <c r="FJ2427">
        <v>65.874221801757812</v>
      </c>
      <c r="FK2427">
        <v>70.246208190917969</v>
      </c>
      <c r="FL2427">
        <v>73.764419555664063</v>
      </c>
      <c r="FM2427">
        <v>75.657005310058594</v>
      </c>
      <c r="FN2427">
        <v>76.613418579101563</v>
      </c>
      <c r="FO2427">
        <v>77.112678527832031</v>
      </c>
      <c r="FP2427">
        <v>77.0906982421875</v>
      </c>
      <c r="FQ2427">
        <v>76.066070556640625</v>
      </c>
      <c r="FR2427">
        <v>74.603271484375</v>
      </c>
      <c r="FS2427">
        <v>72.058967590332031</v>
      </c>
      <c r="FT2427">
        <v>68.882698059082031</v>
      </c>
      <c r="FU2427">
        <v>66.184318542480469</v>
      </c>
      <c r="FV2427">
        <v>63.876693725585938</v>
      </c>
      <c r="FW2427">
        <v>61.668521881103516</v>
      </c>
      <c r="FX2427">
        <v>1131</v>
      </c>
      <c r="FY2427">
        <v>3.749273344874382E-2</v>
      </c>
      <c r="FZ2427">
        <v>1</v>
      </c>
    </row>
    <row r="2428" spans="1:182" x14ac:dyDescent="0.2">
      <c r="A2428" t="s">
        <v>245</v>
      </c>
      <c r="B2428" t="s">
        <v>252</v>
      </c>
      <c r="C2428" t="s">
        <v>218</v>
      </c>
      <c r="D2428" t="s">
        <v>38</v>
      </c>
      <c r="E2428">
        <v>2017</v>
      </c>
      <c r="F2428" t="s">
        <v>230</v>
      </c>
      <c r="G2428" t="s">
        <v>246</v>
      </c>
      <c r="H2428" t="s">
        <v>226</v>
      </c>
      <c r="I2428">
        <v>412.05</v>
      </c>
      <c r="L2428">
        <v>96.953432884440488</v>
      </c>
      <c r="M2428">
        <v>94.594464158840438</v>
      </c>
      <c r="N2428">
        <v>92.723307424618525</v>
      </c>
      <c r="O2428">
        <v>91.696691329698268</v>
      </c>
      <c r="P2428">
        <v>93.198671070058481</v>
      </c>
      <c r="Q2428">
        <v>98.988659973942191</v>
      </c>
      <c r="R2428">
        <v>107.94859940849221</v>
      </c>
      <c r="S2428">
        <v>110.19655688458674</v>
      </c>
      <c r="T2428">
        <v>116.10941008809968</v>
      </c>
      <c r="U2428">
        <v>115.13374961051221</v>
      </c>
      <c r="V2428">
        <v>117.75829848146515</v>
      </c>
      <c r="W2428">
        <v>122.72325318377901</v>
      </c>
      <c r="X2428">
        <v>126.63045505968495</v>
      </c>
      <c r="Y2428">
        <v>127.24196694528098</v>
      </c>
      <c r="Z2428">
        <v>127.5371617260865</v>
      </c>
      <c r="AA2428">
        <v>126.87780464781027</v>
      </c>
      <c r="AB2428">
        <v>125.05180842010886</v>
      </c>
      <c r="AC2428">
        <v>123.02680776688389</v>
      </c>
      <c r="AD2428">
        <v>120.94058937219792</v>
      </c>
      <c r="AE2428">
        <v>120.89988993341295</v>
      </c>
      <c r="AF2428">
        <v>118.95865561425988</v>
      </c>
      <c r="AG2428">
        <v>113.54211136398051</v>
      </c>
      <c r="AH2428">
        <v>109.22394774006776</v>
      </c>
      <c r="AI2428">
        <v>103.59263461175296</v>
      </c>
      <c r="AJ2428">
        <v>-2.6956579685211182</v>
      </c>
      <c r="AK2428">
        <v>-2.676875114440918</v>
      </c>
      <c r="AL2428">
        <v>-2.6245048046112061</v>
      </c>
      <c r="AM2428">
        <v>-2.6410586833953857</v>
      </c>
      <c r="AN2428">
        <v>-2.6576235294342041</v>
      </c>
      <c r="AO2428">
        <v>-2.7143211364746094</v>
      </c>
      <c r="AP2428">
        <v>-2.9271044731140137</v>
      </c>
      <c r="AQ2428">
        <v>-3.1304686069488525</v>
      </c>
      <c r="AR2428">
        <v>-3.3066718578338623</v>
      </c>
      <c r="AS2428">
        <v>-3.2399649620056152</v>
      </c>
      <c r="AT2428">
        <v>-3.1235482692718506</v>
      </c>
      <c r="AU2428">
        <v>-3.0598235130310059</v>
      </c>
      <c r="AV2428">
        <v>-3.1178421974182129</v>
      </c>
      <c r="AW2428">
        <v>-3.2056949138641357</v>
      </c>
      <c r="AX2428">
        <v>-3.180366039276123</v>
      </c>
      <c r="AY2428">
        <v>7.8770203590393066</v>
      </c>
      <c r="AZ2428">
        <v>29.654657363891602</v>
      </c>
      <c r="BA2428">
        <v>29.655735015869141</v>
      </c>
      <c r="BB2428">
        <v>30.146905899047852</v>
      </c>
      <c r="BC2428">
        <v>31.090400695800781</v>
      </c>
      <c r="BD2428">
        <v>31.14910888671875</v>
      </c>
      <c r="BE2428">
        <v>7.3608779907226563</v>
      </c>
      <c r="BF2428">
        <v>-2.1125962734222412</v>
      </c>
      <c r="BG2428">
        <v>-2.0648272037506104</v>
      </c>
      <c r="BH2428">
        <v>-1.1995086669921875</v>
      </c>
      <c r="BI2428">
        <v>-1.1998918056488037</v>
      </c>
      <c r="BJ2428">
        <v>-1.177128791809082</v>
      </c>
      <c r="BK2428">
        <v>-1.1861779689788818</v>
      </c>
      <c r="BL2428">
        <v>-1.1891971826553345</v>
      </c>
      <c r="BM2428">
        <v>-1.2167212963104248</v>
      </c>
      <c r="BN2428">
        <v>-1.3136991262435913</v>
      </c>
      <c r="BO2428">
        <v>-1.4520407915115356</v>
      </c>
      <c r="BP2428">
        <v>-1.4800528287887573</v>
      </c>
      <c r="BQ2428">
        <v>-1.4457167387008667</v>
      </c>
      <c r="BR2428">
        <v>-1.4268563985824585</v>
      </c>
      <c r="BS2428">
        <v>-1.3802585601806641</v>
      </c>
      <c r="BT2428">
        <v>-1.4001365900039673</v>
      </c>
      <c r="BU2428">
        <v>-1.4413249492645264</v>
      </c>
      <c r="BV2428">
        <v>-1.4222767353057861</v>
      </c>
      <c r="BW2428">
        <v>9.8373756408691406</v>
      </c>
      <c r="BX2428">
        <v>32.000949859619141</v>
      </c>
      <c r="BY2428">
        <v>31.93763542175293</v>
      </c>
      <c r="BZ2428">
        <v>32.570217132568359</v>
      </c>
      <c r="CA2428">
        <v>33.594387054443359</v>
      </c>
      <c r="CB2428">
        <v>33.649425506591797</v>
      </c>
      <c r="CC2428">
        <v>9.4556417465209961</v>
      </c>
      <c r="CD2428">
        <v>-0.30868127942085266</v>
      </c>
      <c r="CE2428">
        <v>-0.24195758998394012</v>
      </c>
      <c r="CF2428">
        <v>-0.16328011453151703</v>
      </c>
      <c r="CG2428">
        <v>-0.17693766951560974</v>
      </c>
      <c r="CH2428">
        <v>-0.17468063533306122</v>
      </c>
      <c r="CI2428">
        <v>-0.17853200435638428</v>
      </c>
      <c r="CJ2428">
        <v>-0.17216961085796356</v>
      </c>
      <c r="CK2428">
        <v>-0.17948824167251587</v>
      </c>
      <c r="CL2428">
        <v>-0.19625952839851379</v>
      </c>
      <c r="CM2428">
        <v>-0.28956687450408936</v>
      </c>
      <c r="CN2428">
        <v>-0.21494199335575104</v>
      </c>
      <c r="CO2428">
        <v>-0.20302584767341614</v>
      </c>
      <c r="CP2428">
        <v>-0.25173282623291016</v>
      </c>
      <c r="CQ2428">
        <v>-0.21699695289134979</v>
      </c>
      <c r="CR2428">
        <v>-0.21045891940593719</v>
      </c>
      <c r="CS2428">
        <v>-0.21932779252529144</v>
      </c>
      <c r="CT2428">
        <v>-0.2046293169260025</v>
      </c>
      <c r="CU2428">
        <v>11.195112228393555</v>
      </c>
      <c r="CV2428">
        <v>33.625984191894531</v>
      </c>
      <c r="CW2428">
        <v>33.518074035644531</v>
      </c>
      <c r="CX2428">
        <v>34.248592376708984</v>
      </c>
      <c r="CY2428">
        <v>35.328639984130859</v>
      </c>
      <c r="CZ2428">
        <v>35.381134033203125</v>
      </c>
      <c r="DA2428">
        <v>10.906468391418457</v>
      </c>
      <c r="DB2428">
        <v>0.94070476293563843</v>
      </c>
      <c r="DC2428">
        <v>1.0205564498901367</v>
      </c>
      <c r="DD2428">
        <v>0.87294840812683105</v>
      </c>
      <c r="DE2428">
        <v>0.84601646661758423</v>
      </c>
      <c r="DF2428">
        <v>0.82776755094528198</v>
      </c>
      <c r="DG2428">
        <v>0.82911396026611328</v>
      </c>
      <c r="DH2428">
        <v>0.84485799074172974</v>
      </c>
      <c r="DI2428">
        <v>0.85774481296539307</v>
      </c>
      <c r="DJ2428">
        <v>0.9211801290512085</v>
      </c>
      <c r="DK2428">
        <v>0.87290704250335693</v>
      </c>
      <c r="DL2428">
        <v>1.0501688718795776</v>
      </c>
      <c r="DM2428">
        <v>1.0396649837493896</v>
      </c>
      <c r="DN2428">
        <v>0.92339080572128296</v>
      </c>
      <c r="DO2428">
        <v>0.94626462459564209</v>
      </c>
      <c r="DP2428">
        <v>0.97921872138977051</v>
      </c>
      <c r="DQ2428">
        <v>1.0026693344116211</v>
      </c>
      <c r="DR2428">
        <v>1.013018012046814</v>
      </c>
      <c r="DS2428">
        <v>12.552848815917969</v>
      </c>
      <c r="DT2428">
        <v>35.251018524169922</v>
      </c>
      <c r="DU2428">
        <v>35.0985107421875</v>
      </c>
      <c r="DV2428">
        <v>35.926971435546875</v>
      </c>
      <c r="DW2428">
        <v>37.062889099121094</v>
      </c>
      <c r="DX2428">
        <v>37.112842559814453</v>
      </c>
      <c r="DY2428">
        <v>12.357295036315918</v>
      </c>
      <c r="DZ2428">
        <v>2.1900908946990967</v>
      </c>
      <c r="EA2428">
        <v>2.2830703258514404</v>
      </c>
      <c r="EB2428">
        <v>2.3690977096557617</v>
      </c>
      <c r="EC2428">
        <v>2.3229999542236328</v>
      </c>
      <c r="ED2428">
        <v>2.2751436233520508</v>
      </c>
      <c r="EE2428">
        <v>2.2839946746826172</v>
      </c>
      <c r="EF2428">
        <v>2.313284158706665</v>
      </c>
      <c r="EG2428">
        <v>2.3553445339202881</v>
      </c>
      <c r="EH2428">
        <v>2.5345854759216309</v>
      </c>
      <c r="EI2428">
        <v>2.5513348579406738</v>
      </c>
      <c r="EJ2428">
        <v>2.8767879009246826</v>
      </c>
      <c r="EK2428">
        <v>2.8339133262634277</v>
      </c>
      <c r="EL2428">
        <v>2.6200826168060303</v>
      </c>
      <c r="EM2428">
        <v>2.6258296966552734</v>
      </c>
      <c r="EN2428">
        <v>2.6969242095947266</v>
      </c>
      <c r="EO2428">
        <v>2.7670392990112305</v>
      </c>
      <c r="EP2428">
        <v>2.7711074352264404</v>
      </c>
      <c r="EQ2428">
        <v>14.513203620910645</v>
      </c>
      <c r="ER2428">
        <v>37.597312927246094</v>
      </c>
      <c r="ES2428">
        <v>37.380413055419922</v>
      </c>
      <c r="ET2428">
        <v>38.35028076171875</v>
      </c>
      <c r="EU2428">
        <v>39.566875457763672</v>
      </c>
      <c r="EV2428">
        <v>39.6131591796875</v>
      </c>
      <c r="EW2428">
        <v>14.452058792114258</v>
      </c>
      <c r="EX2428">
        <v>3.9940059185028076</v>
      </c>
      <c r="EY2428">
        <v>4.1059403419494629</v>
      </c>
      <c r="EZ2428">
        <v>61.960174560546875</v>
      </c>
      <c r="FA2428">
        <v>60.241901397705078</v>
      </c>
      <c r="FB2428">
        <v>58.996311187744141</v>
      </c>
      <c r="FC2428">
        <v>58.191314697265625</v>
      </c>
      <c r="FD2428">
        <v>57.512447357177734</v>
      </c>
      <c r="FE2428">
        <v>56.889774322509766</v>
      </c>
      <c r="FF2428">
        <v>56.542289733886719</v>
      </c>
      <c r="FG2428">
        <v>56.572689056396484</v>
      </c>
      <c r="FH2428">
        <v>57.621517181396484</v>
      </c>
      <c r="FI2428">
        <v>61.403961181640625</v>
      </c>
      <c r="FJ2428">
        <v>65.874221801757812</v>
      </c>
      <c r="FK2428">
        <v>70.246208190917969</v>
      </c>
      <c r="FL2428">
        <v>73.764419555664063</v>
      </c>
      <c r="FM2428">
        <v>75.657005310058594</v>
      </c>
      <c r="FN2428">
        <v>76.613418579101563</v>
      </c>
      <c r="FO2428">
        <v>77.112678527832031</v>
      </c>
      <c r="FP2428">
        <v>77.0906982421875</v>
      </c>
      <c r="FQ2428">
        <v>76.066070556640625</v>
      </c>
      <c r="FR2428">
        <v>74.603271484375</v>
      </c>
      <c r="FS2428">
        <v>72.058967590332031</v>
      </c>
      <c r="FT2428">
        <v>68.882698059082031</v>
      </c>
      <c r="FU2428">
        <v>66.184318542480469</v>
      </c>
      <c r="FV2428">
        <v>63.876693725585938</v>
      </c>
      <c r="FW2428">
        <v>61.668521881103516</v>
      </c>
      <c r="FX2428">
        <v>1131</v>
      </c>
      <c r="FY2428">
        <v>3.749273344874382E-2</v>
      </c>
      <c r="FZ2428">
        <v>1</v>
      </c>
    </row>
    <row r="2429" spans="1:182" x14ac:dyDescent="0.2">
      <c r="A2429" t="s">
        <v>245</v>
      </c>
      <c r="B2429" t="s">
        <v>252</v>
      </c>
      <c r="C2429" t="s">
        <v>218</v>
      </c>
      <c r="D2429" t="s">
        <v>39</v>
      </c>
      <c r="E2429">
        <v>2015</v>
      </c>
      <c r="F2429" t="s">
        <v>230</v>
      </c>
      <c r="G2429" t="s">
        <v>246</v>
      </c>
      <c r="H2429" t="s">
        <v>226</v>
      </c>
      <c r="I2429">
        <v>412.05</v>
      </c>
      <c r="L2429">
        <v>103.6172743237076</v>
      </c>
      <c r="M2429">
        <v>101.2792611632329</v>
      </c>
      <c r="N2429">
        <v>99.269936100821511</v>
      </c>
      <c r="O2429">
        <v>98.905187929917403</v>
      </c>
      <c r="P2429">
        <v>99.149211386091707</v>
      </c>
      <c r="Q2429">
        <v>106.49059529920778</v>
      </c>
      <c r="R2429">
        <v>117.18104116423247</v>
      </c>
      <c r="S2429">
        <v>118.72959132162217</v>
      </c>
      <c r="T2429">
        <v>129.34977541382599</v>
      </c>
      <c r="U2429">
        <v>126.65220801590792</v>
      </c>
      <c r="V2429">
        <v>127.73439737907748</v>
      </c>
      <c r="W2429">
        <v>135.06300712021309</v>
      </c>
      <c r="X2429">
        <v>139.72635721245041</v>
      </c>
      <c r="Y2429">
        <v>141.38665612394618</v>
      </c>
      <c r="Z2429">
        <v>142.43177303715487</v>
      </c>
      <c r="AA2429">
        <v>141.25785244015364</v>
      </c>
      <c r="AB2429">
        <v>137.98570470144941</v>
      </c>
      <c r="AC2429">
        <v>134.40720170057611</v>
      </c>
      <c r="AD2429">
        <v>132.69255193716171</v>
      </c>
      <c r="AE2429">
        <v>133.29770461489676</v>
      </c>
      <c r="AF2429">
        <v>131.18157534654969</v>
      </c>
      <c r="AG2429">
        <v>123.55563866745271</v>
      </c>
      <c r="AH2429">
        <v>119.42356352913833</v>
      </c>
      <c r="AI2429">
        <v>112.95399687628407</v>
      </c>
      <c r="AJ2429">
        <v>-3.097304105758667</v>
      </c>
      <c r="AK2429">
        <v>-3.1134035587310791</v>
      </c>
      <c r="AL2429">
        <v>-3.1412520408630371</v>
      </c>
      <c r="AM2429">
        <v>-3.4913043975830078</v>
      </c>
      <c r="AN2429">
        <v>-3.689164400100708</v>
      </c>
      <c r="AO2429">
        <v>-3.3353111743927002</v>
      </c>
      <c r="AP2429">
        <v>-3.7355875968933105</v>
      </c>
      <c r="AQ2429">
        <v>-4.0254936218261719</v>
      </c>
      <c r="AR2429">
        <v>-4.3231759071350098</v>
      </c>
      <c r="AS2429">
        <v>-4.1740903854370117</v>
      </c>
      <c r="AT2429">
        <v>-3.8539261817932129</v>
      </c>
      <c r="AU2429">
        <v>-3.7271113395690918</v>
      </c>
      <c r="AV2429">
        <v>7.7892208099365234</v>
      </c>
      <c r="AW2429">
        <v>34.793872833251953</v>
      </c>
      <c r="AX2429">
        <v>34.424869537353516</v>
      </c>
      <c r="AY2429">
        <v>33.939189910888672</v>
      </c>
      <c r="AZ2429">
        <v>32.965839385986328</v>
      </c>
      <c r="BA2429">
        <v>32.735275268554687</v>
      </c>
      <c r="BB2429">
        <v>7.8794441223144531</v>
      </c>
      <c r="BC2429">
        <v>-3.5246284008026123</v>
      </c>
      <c r="BD2429">
        <v>-3.6539216041564941</v>
      </c>
      <c r="BE2429">
        <v>-3.4513587951660156</v>
      </c>
      <c r="BF2429">
        <v>-3.3201198577880859</v>
      </c>
      <c r="BG2429">
        <v>-2.8431034088134766</v>
      </c>
      <c r="BH2429">
        <v>-1.3957211971282959</v>
      </c>
      <c r="BI2429">
        <v>-1.4047302007675171</v>
      </c>
      <c r="BJ2429">
        <v>-1.416056752204895</v>
      </c>
      <c r="BK2429">
        <v>-1.5615483522415161</v>
      </c>
      <c r="BL2429">
        <v>-1.7102447748184204</v>
      </c>
      <c r="BM2429">
        <v>-1.4709455966949463</v>
      </c>
      <c r="BN2429">
        <v>-1.6470725536346436</v>
      </c>
      <c r="BO2429">
        <v>-1.8539111614227295</v>
      </c>
      <c r="BP2429">
        <v>-1.9286444187164307</v>
      </c>
      <c r="BQ2429">
        <v>-1.8948771953582764</v>
      </c>
      <c r="BR2429">
        <v>-1.7714275121688843</v>
      </c>
      <c r="BS2429">
        <v>-1.6807715892791748</v>
      </c>
      <c r="BT2429">
        <v>10.055357933044434</v>
      </c>
      <c r="BU2429">
        <v>37.670158386230469</v>
      </c>
      <c r="BV2429">
        <v>37.211250305175781</v>
      </c>
      <c r="BW2429">
        <v>36.665164947509766</v>
      </c>
      <c r="BX2429">
        <v>35.672569274902344</v>
      </c>
      <c r="BY2429">
        <v>35.290687561035156</v>
      </c>
      <c r="BZ2429">
        <v>10.146320343017578</v>
      </c>
      <c r="CA2429">
        <v>-1.402790904045105</v>
      </c>
      <c r="CB2429">
        <v>-1.5313330888748169</v>
      </c>
      <c r="CC2429">
        <v>-1.4334547519683838</v>
      </c>
      <c r="CD2429">
        <v>-1.2479037046432495</v>
      </c>
      <c r="CE2429">
        <v>-0.8335040807723999</v>
      </c>
      <c r="CF2429">
        <v>-0.2172100841999054</v>
      </c>
      <c r="CG2429">
        <v>-0.2213081568479538</v>
      </c>
      <c r="CH2429">
        <v>-0.22119177877902985</v>
      </c>
      <c r="CI2429">
        <v>-0.22500503063201904</v>
      </c>
      <c r="CJ2429">
        <v>-0.33965089917182922</v>
      </c>
      <c r="CK2429">
        <v>-0.17969171702861786</v>
      </c>
      <c r="CL2429">
        <v>-0.20057347416877747</v>
      </c>
      <c r="CM2429">
        <v>-0.34987983107566833</v>
      </c>
      <c r="CN2429">
        <v>-0.27019917964935303</v>
      </c>
      <c r="CO2429">
        <v>-0.31630128622055054</v>
      </c>
      <c r="CP2429">
        <v>-0.32909512519836426</v>
      </c>
      <c r="CQ2429">
        <v>-0.26348289847373962</v>
      </c>
      <c r="CR2429">
        <v>11.624876976013184</v>
      </c>
      <c r="CS2429">
        <v>39.662265777587891</v>
      </c>
      <c r="CT2429">
        <v>39.141086578369141</v>
      </c>
      <c r="CU2429">
        <v>38.553169250488281</v>
      </c>
      <c r="CV2429">
        <v>37.5472412109375</v>
      </c>
      <c r="CW2429">
        <v>37.060558319091797</v>
      </c>
      <c r="CX2429">
        <v>11.716352462768555</v>
      </c>
      <c r="CY2429">
        <v>6.6787250339984894E-2</v>
      </c>
      <c r="CZ2429">
        <v>-6.1234612017869949E-2</v>
      </c>
      <c r="DA2429">
        <v>-3.5860564559698105E-2</v>
      </c>
      <c r="DB2429">
        <v>0.18730680644512177</v>
      </c>
      <c r="DC2429">
        <v>0.55833828449249268</v>
      </c>
      <c r="DD2429">
        <v>0.96130102872848511</v>
      </c>
      <c r="DE2429">
        <v>0.96211385726928711</v>
      </c>
      <c r="DF2429">
        <v>0.97367322444915771</v>
      </c>
      <c r="DG2429">
        <v>1.1115381717681885</v>
      </c>
      <c r="DH2429">
        <v>1.0309429168701172</v>
      </c>
      <c r="DI2429">
        <v>1.1115622520446777</v>
      </c>
      <c r="DJ2429">
        <v>1.2459256649017334</v>
      </c>
      <c r="DK2429">
        <v>1.154151439666748</v>
      </c>
      <c r="DL2429">
        <v>1.3882460594177246</v>
      </c>
      <c r="DM2429">
        <v>1.2622746229171753</v>
      </c>
      <c r="DN2429">
        <v>1.1132372617721558</v>
      </c>
      <c r="DO2429">
        <v>1.1538058519363403</v>
      </c>
      <c r="DP2429">
        <v>13.194396018981934</v>
      </c>
      <c r="DQ2429">
        <v>41.654373168945313</v>
      </c>
      <c r="DR2429">
        <v>41.070926666259766</v>
      </c>
      <c r="DS2429">
        <v>40.441173553466797</v>
      </c>
      <c r="DT2429">
        <v>39.421916961669922</v>
      </c>
      <c r="DU2429">
        <v>38.830429077148437</v>
      </c>
      <c r="DV2429">
        <v>13.286384582519531</v>
      </c>
      <c r="DW2429">
        <v>1.5363653898239136</v>
      </c>
      <c r="DX2429">
        <v>1.4088637828826904</v>
      </c>
      <c r="DY2429">
        <v>1.3617336750030518</v>
      </c>
      <c r="DZ2429">
        <v>1.6225173473358154</v>
      </c>
      <c r="EA2429">
        <v>1.9501806497573853</v>
      </c>
      <c r="EB2429">
        <v>2.662883996963501</v>
      </c>
      <c r="EC2429">
        <v>2.6707873344421387</v>
      </c>
      <c r="ED2429">
        <v>2.6988685131072998</v>
      </c>
      <c r="EE2429">
        <v>3.0412943363189697</v>
      </c>
      <c r="EF2429">
        <v>3.0098626613616943</v>
      </c>
      <c r="EG2429">
        <v>2.9759278297424316</v>
      </c>
      <c r="EH2429">
        <v>3.3344407081604004</v>
      </c>
      <c r="EI2429">
        <v>3.3257339000701904</v>
      </c>
      <c r="EJ2429">
        <v>3.7827775478363037</v>
      </c>
      <c r="EK2429">
        <v>3.5414876937866211</v>
      </c>
      <c r="EL2429">
        <v>3.1957359313964844</v>
      </c>
      <c r="EM2429">
        <v>3.2001457214355469</v>
      </c>
      <c r="EN2429">
        <v>15.460533142089844</v>
      </c>
      <c r="EO2429">
        <v>44.530662536621094</v>
      </c>
      <c r="EP2429">
        <v>43.857307434082031</v>
      </c>
      <c r="EQ2429">
        <v>43.167148590087891</v>
      </c>
      <c r="ER2429">
        <v>42.128646850585938</v>
      </c>
      <c r="ES2429">
        <v>41.385841369628906</v>
      </c>
      <c r="ET2429">
        <v>15.553260803222656</v>
      </c>
      <c r="EU2429">
        <v>3.6582028865814209</v>
      </c>
      <c r="EV2429">
        <v>3.5314524173736572</v>
      </c>
      <c r="EW2429">
        <v>3.3796377182006836</v>
      </c>
      <c r="EX2429">
        <v>3.6947333812713623</v>
      </c>
      <c r="EY2429">
        <v>3.9597799777984619</v>
      </c>
      <c r="EZ2429">
        <v>71.566474914550781</v>
      </c>
      <c r="FA2429">
        <v>69.937324523925781</v>
      </c>
      <c r="FB2429">
        <v>68.381080627441406</v>
      </c>
      <c r="FC2429">
        <v>66.977043151855469</v>
      </c>
      <c r="FD2429">
        <v>66.068283081054687</v>
      </c>
      <c r="FE2429">
        <v>65.204414367675781</v>
      </c>
      <c r="FF2429">
        <v>64.48443603515625</v>
      </c>
      <c r="FG2429">
        <v>64.682243347167969</v>
      </c>
      <c r="FH2429">
        <v>67.714454650878906</v>
      </c>
      <c r="FI2429">
        <v>73.293128967285156</v>
      </c>
      <c r="FJ2429">
        <v>79.007347106933594</v>
      </c>
      <c r="FK2429">
        <v>84.365562438964844</v>
      </c>
      <c r="FL2429">
        <v>87.870613098144531</v>
      </c>
      <c r="FM2429">
        <v>89.620811462402344</v>
      </c>
      <c r="FN2429">
        <v>90.406013488769531</v>
      </c>
      <c r="FO2429">
        <v>90.885574340820313</v>
      </c>
      <c r="FP2429">
        <v>90.693649291992188</v>
      </c>
      <c r="FQ2429">
        <v>89.767044067382813</v>
      </c>
      <c r="FR2429">
        <v>88.343978881835938</v>
      </c>
      <c r="FS2429">
        <v>84.818626403808594</v>
      </c>
      <c r="FT2429">
        <v>80.034492492675781</v>
      </c>
      <c r="FU2429">
        <v>76.249603271484375</v>
      </c>
      <c r="FV2429">
        <v>73.750808715820312</v>
      </c>
      <c r="FW2429">
        <v>71.628067016601563</v>
      </c>
      <c r="FX2429">
        <v>1131</v>
      </c>
      <c r="FY2429">
        <v>3.749273344874382E-2</v>
      </c>
      <c r="FZ2429">
        <v>1</v>
      </c>
    </row>
    <row r="2430" spans="1:182" x14ac:dyDescent="0.2">
      <c r="A2430" t="s">
        <v>245</v>
      </c>
      <c r="B2430" t="s">
        <v>252</v>
      </c>
      <c r="C2430" t="s">
        <v>218</v>
      </c>
      <c r="D2430" t="s">
        <v>39</v>
      </c>
      <c r="E2430">
        <v>2016</v>
      </c>
      <c r="F2430" t="s">
        <v>230</v>
      </c>
      <c r="G2430" t="s">
        <v>246</v>
      </c>
      <c r="H2430" t="s">
        <v>226</v>
      </c>
      <c r="I2430">
        <v>412.05</v>
      </c>
      <c r="L2430">
        <v>103.6172743237076</v>
      </c>
      <c r="M2430">
        <v>101.2792611632329</v>
      </c>
      <c r="N2430">
        <v>99.269936100821511</v>
      </c>
      <c r="O2430">
        <v>98.905187929917403</v>
      </c>
      <c r="P2430">
        <v>99.149211386091707</v>
      </c>
      <c r="Q2430">
        <v>106.49059529920778</v>
      </c>
      <c r="R2430">
        <v>117.18104116423247</v>
      </c>
      <c r="S2430">
        <v>118.72959132162217</v>
      </c>
      <c r="T2430">
        <v>129.34977541382599</v>
      </c>
      <c r="U2430">
        <v>126.65220801590792</v>
      </c>
      <c r="V2430">
        <v>127.73439737907748</v>
      </c>
      <c r="W2430">
        <v>135.06300712021309</v>
      </c>
      <c r="X2430">
        <v>139.72635721245041</v>
      </c>
      <c r="Y2430">
        <v>141.38665612394618</v>
      </c>
      <c r="Z2430">
        <v>142.43177303715487</v>
      </c>
      <c r="AA2430">
        <v>141.25785244015364</v>
      </c>
      <c r="AB2430">
        <v>137.98570470144941</v>
      </c>
      <c r="AC2430">
        <v>134.40720170057611</v>
      </c>
      <c r="AD2430">
        <v>132.69255193716171</v>
      </c>
      <c r="AE2430">
        <v>133.29770461489676</v>
      </c>
      <c r="AF2430">
        <v>131.18157534654969</v>
      </c>
      <c r="AG2430">
        <v>123.55563866745271</v>
      </c>
      <c r="AH2430">
        <v>119.42356352913833</v>
      </c>
      <c r="AI2430">
        <v>112.95399687628407</v>
      </c>
      <c r="AJ2430">
        <v>-3.097304105758667</v>
      </c>
      <c r="AK2430">
        <v>-3.1134035587310791</v>
      </c>
      <c r="AL2430">
        <v>-3.1412520408630371</v>
      </c>
      <c r="AM2430">
        <v>-3.4913043975830078</v>
      </c>
      <c r="AN2430">
        <v>-3.689164400100708</v>
      </c>
      <c r="AO2430">
        <v>-3.3353111743927002</v>
      </c>
      <c r="AP2430">
        <v>-3.7355875968933105</v>
      </c>
      <c r="AQ2430">
        <v>-4.0254936218261719</v>
      </c>
      <c r="AR2430">
        <v>-4.3231759071350098</v>
      </c>
      <c r="AS2430">
        <v>-4.1740903854370117</v>
      </c>
      <c r="AT2430">
        <v>-3.8539261817932129</v>
      </c>
      <c r="AU2430">
        <v>-3.7271113395690918</v>
      </c>
      <c r="AV2430">
        <v>7.7892208099365234</v>
      </c>
      <c r="AW2430">
        <v>34.793872833251953</v>
      </c>
      <c r="AX2430">
        <v>34.424869537353516</v>
      </c>
      <c r="AY2430">
        <v>33.939189910888672</v>
      </c>
      <c r="AZ2430">
        <v>32.965839385986328</v>
      </c>
      <c r="BA2430">
        <v>32.735275268554687</v>
      </c>
      <c r="BB2430">
        <v>7.8794441223144531</v>
      </c>
      <c r="BC2430">
        <v>-3.5246284008026123</v>
      </c>
      <c r="BD2430">
        <v>-3.6539216041564941</v>
      </c>
      <c r="BE2430">
        <v>-3.4513587951660156</v>
      </c>
      <c r="BF2430">
        <v>-3.3201198577880859</v>
      </c>
      <c r="BG2430">
        <v>-2.8431034088134766</v>
      </c>
      <c r="BH2430">
        <v>-1.3957211971282959</v>
      </c>
      <c r="BI2430">
        <v>-1.4047302007675171</v>
      </c>
      <c r="BJ2430">
        <v>-1.416056752204895</v>
      </c>
      <c r="BK2430">
        <v>-1.5615483522415161</v>
      </c>
      <c r="BL2430">
        <v>-1.7102447748184204</v>
      </c>
      <c r="BM2430">
        <v>-1.4709455966949463</v>
      </c>
      <c r="BN2430">
        <v>-1.6470725536346436</v>
      </c>
      <c r="BO2430">
        <v>-1.8539111614227295</v>
      </c>
      <c r="BP2430">
        <v>-1.9286444187164307</v>
      </c>
      <c r="BQ2430">
        <v>-1.8948771953582764</v>
      </c>
      <c r="BR2430">
        <v>-1.7714275121688843</v>
      </c>
      <c r="BS2430">
        <v>-1.6807715892791748</v>
      </c>
      <c r="BT2430">
        <v>10.055357933044434</v>
      </c>
      <c r="BU2430">
        <v>37.670158386230469</v>
      </c>
      <c r="BV2430">
        <v>37.211250305175781</v>
      </c>
      <c r="BW2430">
        <v>36.665164947509766</v>
      </c>
      <c r="BX2430">
        <v>35.672569274902344</v>
      </c>
      <c r="BY2430">
        <v>35.290687561035156</v>
      </c>
      <c r="BZ2430">
        <v>10.146320343017578</v>
      </c>
      <c r="CA2430">
        <v>-1.402790904045105</v>
      </c>
      <c r="CB2430">
        <v>-1.5313330888748169</v>
      </c>
      <c r="CC2430">
        <v>-1.4334547519683838</v>
      </c>
      <c r="CD2430">
        <v>-1.2479037046432495</v>
      </c>
      <c r="CE2430">
        <v>-0.8335040807723999</v>
      </c>
      <c r="CF2430">
        <v>-0.2172100841999054</v>
      </c>
      <c r="CG2430">
        <v>-0.2213081568479538</v>
      </c>
      <c r="CH2430">
        <v>-0.22119177877902985</v>
      </c>
      <c r="CI2430">
        <v>-0.22500503063201904</v>
      </c>
      <c r="CJ2430">
        <v>-0.33965089917182922</v>
      </c>
      <c r="CK2430">
        <v>-0.17969171702861786</v>
      </c>
      <c r="CL2430">
        <v>-0.20057347416877747</v>
      </c>
      <c r="CM2430">
        <v>-0.34987983107566833</v>
      </c>
      <c r="CN2430">
        <v>-0.27019917964935303</v>
      </c>
      <c r="CO2430">
        <v>-0.31630128622055054</v>
      </c>
      <c r="CP2430">
        <v>-0.32909512519836426</v>
      </c>
      <c r="CQ2430">
        <v>-0.26348289847373962</v>
      </c>
      <c r="CR2430">
        <v>11.624876976013184</v>
      </c>
      <c r="CS2430">
        <v>39.662265777587891</v>
      </c>
      <c r="CT2430">
        <v>39.141086578369141</v>
      </c>
      <c r="CU2430">
        <v>38.553169250488281</v>
      </c>
      <c r="CV2430">
        <v>37.5472412109375</v>
      </c>
      <c r="CW2430">
        <v>37.060558319091797</v>
      </c>
      <c r="CX2430">
        <v>11.716352462768555</v>
      </c>
      <c r="CY2430">
        <v>6.6787250339984894E-2</v>
      </c>
      <c r="CZ2430">
        <v>-6.1234612017869949E-2</v>
      </c>
      <c r="DA2430">
        <v>-3.5860564559698105E-2</v>
      </c>
      <c r="DB2430">
        <v>0.18730680644512177</v>
      </c>
      <c r="DC2430">
        <v>0.55833828449249268</v>
      </c>
      <c r="DD2430">
        <v>0.96130102872848511</v>
      </c>
      <c r="DE2430">
        <v>0.96211385726928711</v>
      </c>
      <c r="DF2430">
        <v>0.97367322444915771</v>
      </c>
      <c r="DG2430">
        <v>1.1115381717681885</v>
      </c>
      <c r="DH2430">
        <v>1.0309429168701172</v>
      </c>
      <c r="DI2430">
        <v>1.1115622520446777</v>
      </c>
      <c r="DJ2430">
        <v>1.2459256649017334</v>
      </c>
      <c r="DK2430">
        <v>1.154151439666748</v>
      </c>
      <c r="DL2430">
        <v>1.3882460594177246</v>
      </c>
      <c r="DM2430">
        <v>1.2622746229171753</v>
      </c>
      <c r="DN2430">
        <v>1.1132372617721558</v>
      </c>
      <c r="DO2430">
        <v>1.1538058519363403</v>
      </c>
      <c r="DP2430">
        <v>13.194396018981934</v>
      </c>
      <c r="DQ2430">
        <v>41.654373168945313</v>
      </c>
      <c r="DR2430">
        <v>41.070926666259766</v>
      </c>
      <c r="DS2430">
        <v>40.441173553466797</v>
      </c>
      <c r="DT2430">
        <v>39.421916961669922</v>
      </c>
      <c r="DU2430">
        <v>38.830429077148437</v>
      </c>
      <c r="DV2430">
        <v>13.286384582519531</v>
      </c>
      <c r="DW2430">
        <v>1.5363653898239136</v>
      </c>
      <c r="DX2430">
        <v>1.4088637828826904</v>
      </c>
      <c r="DY2430">
        <v>1.3617336750030518</v>
      </c>
      <c r="DZ2430">
        <v>1.6225173473358154</v>
      </c>
      <c r="EA2430">
        <v>1.9501806497573853</v>
      </c>
      <c r="EB2430">
        <v>2.662883996963501</v>
      </c>
      <c r="EC2430">
        <v>2.6707873344421387</v>
      </c>
      <c r="ED2430">
        <v>2.6988685131072998</v>
      </c>
      <c r="EE2430">
        <v>3.0412943363189697</v>
      </c>
      <c r="EF2430">
        <v>3.0098626613616943</v>
      </c>
      <c r="EG2430">
        <v>2.9759278297424316</v>
      </c>
      <c r="EH2430">
        <v>3.3344407081604004</v>
      </c>
      <c r="EI2430">
        <v>3.3257339000701904</v>
      </c>
      <c r="EJ2430">
        <v>3.7827775478363037</v>
      </c>
      <c r="EK2430">
        <v>3.5414876937866211</v>
      </c>
      <c r="EL2430">
        <v>3.1957359313964844</v>
      </c>
      <c r="EM2430">
        <v>3.2001457214355469</v>
      </c>
      <c r="EN2430">
        <v>15.460533142089844</v>
      </c>
      <c r="EO2430">
        <v>44.530662536621094</v>
      </c>
      <c r="EP2430">
        <v>43.857307434082031</v>
      </c>
      <c r="EQ2430">
        <v>43.167148590087891</v>
      </c>
      <c r="ER2430">
        <v>42.128646850585938</v>
      </c>
      <c r="ES2430">
        <v>41.385841369628906</v>
      </c>
      <c r="ET2430">
        <v>15.553260803222656</v>
      </c>
      <c r="EU2430">
        <v>3.6582028865814209</v>
      </c>
      <c r="EV2430">
        <v>3.5314524173736572</v>
      </c>
      <c r="EW2430">
        <v>3.3796377182006836</v>
      </c>
      <c r="EX2430">
        <v>3.6947333812713623</v>
      </c>
      <c r="EY2430">
        <v>3.9597799777984619</v>
      </c>
      <c r="EZ2430">
        <v>71.566474914550781</v>
      </c>
      <c r="FA2430">
        <v>69.937324523925781</v>
      </c>
      <c r="FB2430">
        <v>68.381080627441406</v>
      </c>
      <c r="FC2430">
        <v>66.977043151855469</v>
      </c>
      <c r="FD2430">
        <v>66.068283081054687</v>
      </c>
      <c r="FE2430">
        <v>65.204414367675781</v>
      </c>
      <c r="FF2430">
        <v>64.48443603515625</v>
      </c>
      <c r="FG2430">
        <v>64.682243347167969</v>
      </c>
      <c r="FH2430">
        <v>67.714454650878906</v>
      </c>
      <c r="FI2430">
        <v>73.293128967285156</v>
      </c>
      <c r="FJ2430">
        <v>79.007347106933594</v>
      </c>
      <c r="FK2430">
        <v>84.365562438964844</v>
      </c>
      <c r="FL2430">
        <v>87.870613098144531</v>
      </c>
      <c r="FM2430">
        <v>89.620811462402344</v>
      </c>
      <c r="FN2430">
        <v>90.406013488769531</v>
      </c>
      <c r="FO2430">
        <v>90.885574340820313</v>
      </c>
      <c r="FP2430">
        <v>90.693649291992188</v>
      </c>
      <c r="FQ2430">
        <v>89.767044067382813</v>
      </c>
      <c r="FR2430">
        <v>88.343978881835938</v>
      </c>
      <c r="FS2430">
        <v>84.818626403808594</v>
      </c>
      <c r="FT2430">
        <v>80.034492492675781</v>
      </c>
      <c r="FU2430">
        <v>76.249603271484375</v>
      </c>
      <c r="FV2430">
        <v>73.750808715820312</v>
      </c>
      <c r="FW2430">
        <v>71.628067016601563</v>
      </c>
      <c r="FX2430">
        <v>1131</v>
      </c>
      <c r="FY2430">
        <v>3.749273344874382E-2</v>
      </c>
      <c r="FZ2430">
        <v>1</v>
      </c>
    </row>
    <row r="2431" spans="1:182" x14ac:dyDescent="0.2">
      <c r="A2431" t="s">
        <v>245</v>
      </c>
      <c r="B2431" t="s">
        <v>252</v>
      </c>
      <c r="C2431" t="s">
        <v>218</v>
      </c>
      <c r="D2431" t="s">
        <v>39</v>
      </c>
      <c r="E2431">
        <v>2017</v>
      </c>
      <c r="F2431" t="s">
        <v>230</v>
      </c>
      <c r="G2431" t="s">
        <v>246</v>
      </c>
      <c r="H2431" t="s">
        <v>226</v>
      </c>
      <c r="I2431">
        <v>412.05</v>
      </c>
      <c r="L2431">
        <v>103.6172743237076</v>
      </c>
      <c r="M2431">
        <v>101.2792611632329</v>
      </c>
      <c r="N2431">
        <v>99.269936100821511</v>
      </c>
      <c r="O2431">
        <v>98.905187929917403</v>
      </c>
      <c r="P2431">
        <v>99.149211386091707</v>
      </c>
      <c r="Q2431">
        <v>106.49059529920778</v>
      </c>
      <c r="R2431">
        <v>117.18104116423247</v>
      </c>
      <c r="S2431">
        <v>118.72959132162217</v>
      </c>
      <c r="T2431">
        <v>129.34977541382599</v>
      </c>
      <c r="U2431">
        <v>126.65220801590792</v>
      </c>
      <c r="V2431">
        <v>127.73439737907748</v>
      </c>
      <c r="W2431">
        <v>135.06300712021309</v>
      </c>
      <c r="X2431">
        <v>139.72635721245041</v>
      </c>
      <c r="Y2431">
        <v>141.38665612394618</v>
      </c>
      <c r="Z2431">
        <v>142.43177303715487</v>
      </c>
      <c r="AA2431">
        <v>141.25785244015364</v>
      </c>
      <c r="AB2431">
        <v>137.98570470144941</v>
      </c>
      <c r="AC2431">
        <v>134.40720170057611</v>
      </c>
      <c r="AD2431">
        <v>132.69255193716171</v>
      </c>
      <c r="AE2431">
        <v>133.29770461489676</v>
      </c>
      <c r="AF2431">
        <v>131.18157534654969</v>
      </c>
      <c r="AG2431">
        <v>123.55563866745271</v>
      </c>
      <c r="AH2431">
        <v>119.42356352913833</v>
      </c>
      <c r="AI2431">
        <v>112.95399687628407</v>
      </c>
      <c r="AJ2431">
        <v>-3.097304105758667</v>
      </c>
      <c r="AK2431">
        <v>-3.1134035587310791</v>
      </c>
      <c r="AL2431">
        <v>-3.1412520408630371</v>
      </c>
      <c r="AM2431">
        <v>-3.4913043975830078</v>
      </c>
      <c r="AN2431">
        <v>-3.689164400100708</v>
      </c>
      <c r="AO2431">
        <v>-3.3353111743927002</v>
      </c>
      <c r="AP2431">
        <v>-3.7355875968933105</v>
      </c>
      <c r="AQ2431">
        <v>-4.0254936218261719</v>
      </c>
      <c r="AR2431">
        <v>-4.3231759071350098</v>
      </c>
      <c r="AS2431">
        <v>-4.1740903854370117</v>
      </c>
      <c r="AT2431">
        <v>-3.8539261817932129</v>
      </c>
      <c r="AU2431">
        <v>-3.7271113395690918</v>
      </c>
      <c r="AV2431">
        <v>7.7892208099365234</v>
      </c>
      <c r="AW2431">
        <v>34.793872833251953</v>
      </c>
      <c r="AX2431">
        <v>34.424869537353516</v>
      </c>
      <c r="AY2431">
        <v>33.939189910888672</v>
      </c>
      <c r="AZ2431">
        <v>32.965839385986328</v>
      </c>
      <c r="BA2431">
        <v>32.735275268554687</v>
      </c>
      <c r="BB2431">
        <v>7.8794441223144531</v>
      </c>
      <c r="BC2431">
        <v>-3.5246284008026123</v>
      </c>
      <c r="BD2431">
        <v>-3.6539216041564941</v>
      </c>
      <c r="BE2431">
        <v>-3.4513587951660156</v>
      </c>
      <c r="BF2431">
        <v>-3.3201198577880859</v>
      </c>
      <c r="BG2431">
        <v>-2.8431034088134766</v>
      </c>
      <c r="BH2431">
        <v>-1.3957211971282959</v>
      </c>
      <c r="BI2431">
        <v>-1.4047302007675171</v>
      </c>
      <c r="BJ2431">
        <v>-1.416056752204895</v>
      </c>
      <c r="BK2431">
        <v>-1.5615483522415161</v>
      </c>
      <c r="BL2431">
        <v>-1.7102447748184204</v>
      </c>
      <c r="BM2431">
        <v>-1.4709455966949463</v>
      </c>
      <c r="BN2431">
        <v>-1.6470725536346436</v>
      </c>
      <c r="BO2431">
        <v>-1.8539111614227295</v>
      </c>
      <c r="BP2431">
        <v>-1.9286444187164307</v>
      </c>
      <c r="BQ2431">
        <v>-1.8948771953582764</v>
      </c>
      <c r="BR2431">
        <v>-1.7714275121688843</v>
      </c>
      <c r="BS2431">
        <v>-1.6807715892791748</v>
      </c>
      <c r="BT2431">
        <v>10.055357933044434</v>
      </c>
      <c r="BU2431">
        <v>37.670158386230469</v>
      </c>
      <c r="BV2431">
        <v>37.211250305175781</v>
      </c>
      <c r="BW2431">
        <v>36.665164947509766</v>
      </c>
      <c r="BX2431">
        <v>35.672569274902344</v>
      </c>
      <c r="BY2431">
        <v>35.290687561035156</v>
      </c>
      <c r="BZ2431">
        <v>10.146320343017578</v>
      </c>
      <c r="CA2431">
        <v>-1.402790904045105</v>
      </c>
      <c r="CB2431">
        <v>-1.5313330888748169</v>
      </c>
      <c r="CC2431">
        <v>-1.4334547519683838</v>
      </c>
      <c r="CD2431">
        <v>-1.2479037046432495</v>
      </c>
      <c r="CE2431">
        <v>-0.8335040807723999</v>
      </c>
      <c r="CF2431">
        <v>-0.2172100841999054</v>
      </c>
      <c r="CG2431">
        <v>-0.2213081568479538</v>
      </c>
      <c r="CH2431">
        <v>-0.22119177877902985</v>
      </c>
      <c r="CI2431">
        <v>-0.22500503063201904</v>
      </c>
      <c r="CJ2431">
        <v>-0.33965089917182922</v>
      </c>
      <c r="CK2431">
        <v>-0.17969171702861786</v>
      </c>
      <c r="CL2431">
        <v>-0.20057347416877747</v>
      </c>
      <c r="CM2431">
        <v>-0.34987983107566833</v>
      </c>
      <c r="CN2431">
        <v>-0.27019917964935303</v>
      </c>
      <c r="CO2431">
        <v>-0.31630128622055054</v>
      </c>
      <c r="CP2431">
        <v>-0.32909512519836426</v>
      </c>
      <c r="CQ2431">
        <v>-0.26348289847373962</v>
      </c>
      <c r="CR2431">
        <v>11.624876976013184</v>
      </c>
      <c r="CS2431">
        <v>39.662265777587891</v>
      </c>
      <c r="CT2431">
        <v>39.141086578369141</v>
      </c>
      <c r="CU2431">
        <v>38.553169250488281</v>
      </c>
      <c r="CV2431">
        <v>37.5472412109375</v>
      </c>
      <c r="CW2431">
        <v>37.060558319091797</v>
      </c>
      <c r="CX2431">
        <v>11.716352462768555</v>
      </c>
      <c r="CY2431">
        <v>6.6787250339984894E-2</v>
      </c>
      <c r="CZ2431">
        <v>-6.1234612017869949E-2</v>
      </c>
      <c r="DA2431">
        <v>-3.5860564559698105E-2</v>
      </c>
      <c r="DB2431">
        <v>0.18730680644512177</v>
      </c>
      <c r="DC2431">
        <v>0.55833828449249268</v>
      </c>
      <c r="DD2431">
        <v>0.96130102872848511</v>
      </c>
      <c r="DE2431">
        <v>0.96211385726928711</v>
      </c>
      <c r="DF2431">
        <v>0.97367322444915771</v>
      </c>
      <c r="DG2431">
        <v>1.1115381717681885</v>
      </c>
      <c r="DH2431">
        <v>1.0309429168701172</v>
      </c>
      <c r="DI2431">
        <v>1.1115622520446777</v>
      </c>
      <c r="DJ2431">
        <v>1.2459256649017334</v>
      </c>
      <c r="DK2431">
        <v>1.154151439666748</v>
      </c>
      <c r="DL2431">
        <v>1.3882460594177246</v>
      </c>
      <c r="DM2431">
        <v>1.2622746229171753</v>
      </c>
      <c r="DN2431">
        <v>1.1132372617721558</v>
      </c>
      <c r="DO2431">
        <v>1.1538058519363403</v>
      </c>
      <c r="DP2431">
        <v>13.194396018981934</v>
      </c>
      <c r="DQ2431">
        <v>41.654373168945313</v>
      </c>
      <c r="DR2431">
        <v>41.070926666259766</v>
      </c>
      <c r="DS2431">
        <v>40.441173553466797</v>
      </c>
      <c r="DT2431">
        <v>39.421916961669922</v>
      </c>
      <c r="DU2431">
        <v>38.830429077148437</v>
      </c>
      <c r="DV2431">
        <v>13.286384582519531</v>
      </c>
      <c r="DW2431">
        <v>1.5363653898239136</v>
      </c>
      <c r="DX2431">
        <v>1.4088637828826904</v>
      </c>
      <c r="DY2431">
        <v>1.3617336750030518</v>
      </c>
      <c r="DZ2431">
        <v>1.6225173473358154</v>
      </c>
      <c r="EA2431">
        <v>1.9501806497573853</v>
      </c>
      <c r="EB2431">
        <v>2.662883996963501</v>
      </c>
      <c r="EC2431">
        <v>2.6707873344421387</v>
      </c>
      <c r="ED2431">
        <v>2.6988685131072998</v>
      </c>
      <c r="EE2431">
        <v>3.0412943363189697</v>
      </c>
      <c r="EF2431">
        <v>3.0098626613616943</v>
      </c>
      <c r="EG2431">
        <v>2.9759278297424316</v>
      </c>
      <c r="EH2431">
        <v>3.3344407081604004</v>
      </c>
      <c r="EI2431">
        <v>3.3257339000701904</v>
      </c>
      <c r="EJ2431">
        <v>3.7827775478363037</v>
      </c>
      <c r="EK2431">
        <v>3.5414876937866211</v>
      </c>
      <c r="EL2431">
        <v>3.1957359313964844</v>
      </c>
      <c r="EM2431">
        <v>3.2001457214355469</v>
      </c>
      <c r="EN2431">
        <v>15.460533142089844</v>
      </c>
      <c r="EO2431">
        <v>44.530662536621094</v>
      </c>
      <c r="EP2431">
        <v>43.857307434082031</v>
      </c>
      <c r="EQ2431">
        <v>43.167148590087891</v>
      </c>
      <c r="ER2431">
        <v>42.128646850585938</v>
      </c>
      <c r="ES2431">
        <v>41.385841369628906</v>
      </c>
      <c r="ET2431">
        <v>15.553260803222656</v>
      </c>
      <c r="EU2431">
        <v>3.6582028865814209</v>
      </c>
      <c r="EV2431">
        <v>3.5314524173736572</v>
      </c>
      <c r="EW2431">
        <v>3.3796377182006836</v>
      </c>
      <c r="EX2431">
        <v>3.6947333812713623</v>
      </c>
      <c r="EY2431">
        <v>3.9597799777984619</v>
      </c>
      <c r="EZ2431">
        <v>71.566474914550781</v>
      </c>
      <c r="FA2431">
        <v>69.937324523925781</v>
      </c>
      <c r="FB2431">
        <v>68.381080627441406</v>
      </c>
      <c r="FC2431">
        <v>66.977043151855469</v>
      </c>
      <c r="FD2431">
        <v>66.068283081054687</v>
      </c>
      <c r="FE2431">
        <v>65.204414367675781</v>
      </c>
      <c r="FF2431">
        <v>64.48443603515625</v>
      </c>
      <c r="FG2431">
        <v>64.682243347167969</v>
      </c>
      <c r="FH2431">
        <v>67.714454650878906</v>
      </c>
      <c r="FI2431">
        <v>73.293128967285156</v>
      </c>
      <c r="FJ2431">
        <v>79.007347106933594</v>
      </c>
      <c r="FK2431">
        <v>84.365562438964844</v>
      </c>
      <c r="FL2431">
        <v>87.870613098144531</v>
      </c>
      <c r="FM2431">
        <v>89.620811462402344</v>
      </c>
      <c r="FN2431">
        <v>90.406013488769531</v>
      </c>
      <c r="FO2431">
        <v>90.885574340820313</v>
      </c>
      <c r="FP2431">
        <v>90.693649291992188</v>
      </c>
      <c r="FQ2431">
        <v>89.767044067382813</v>
      </c>
      <c r="FR2431">
        <v>88.343978881835938</v>
      </c>
      <c r="FS2431">
        <v>84.818626403808594</v>
      </c>
      <c r="FT2431">
        <v>80.034492492675781</v>
      </c>
      <c r="FU2431">
        <v>76.249603271484375</v>
      </c>
      <c r="FV2431">
        <v>73.750808715820312</v>
      </c>
      <c r="FW2431">
        <v>71.628067016601563</v>
      </c>
      <c r="FX2431">
        <v>1131</v>
      </c>
      <c r="FY2431">
        <v>3.749273344874382E-2</v>
      </c>
      <c r="FZ2431">
        <v>1</v>
      </c>
    </row>
    <row r="2432" spans="1:182" x14ac:dyDescent="0.2">
      <c r="A2432" t="s">
        <v>245</v>
      </c>
      <c r="B2432" t="s">
        <v>252</v>
      </c>
      <c r="C2432" t="s">
        <v>218</v>
      </c>
      <c r="D2432" t="s">
        <v>40</v>
      </c>
      <c r="E2432">
        <v>2015</v>
      </c>
      <c r="F2432" t="s">
        <v>230</v>
      </c>
      <c r="G2432" t="s">
        <v>246</v>
      </c>
      <c r="H2432" t="s">
        <v>226</v>
      </c>
      <c r="I2432">
        <v>751.67</v>
      </c>
      <c r="L2432">
        <v>198.38726828952511</v>
      </c>
      <c r="M2432">
        <v>193.46054026578236</v>
      </c>
      <c r="N2432">
        <v>189.5267889394998</v>
      </c>
      <c r="O2432">
        <v>188.68436026148814</v>
      </c>
      <c r="P2432">
        <v>193.12694968794722</v>
      </c>
      <c r="Q2432">
        <v>201.91937795412812</v>
      </c>
      <c r="R2432">
        <v>214.03717481968755</v>
      </c>
      <c r="S2432">
        <v>219.8226242816952</v>
      </c>
      <c r="T2432">
        <v>226.9042604032592</v>
      </c>
      <c r="U2432">
        <v>235.14207889245554</v>
      </c>
      <c r="V2432">
        <v>244.61980143717579</v>
      </c>
      <c r="W2432">
        <v>247.48247936159146</v>
      </c>
      <c r="X2432">
        <v>247.07602284273861</v>
      </c>
      <c r="Y2432">
        <v>249.15091838388173</v>
      </c>
      <c r="Z2432">
        <v>250.3619170214655</v>
      </c>
      <c r="AA2432">
        <v>249.79902736033551</v>
      </c>
      <c r="AB2432">
        <v>248.82999545551544</v>
      </c>
      <c r="AC2432">
        <v>245.42187638234327</v>
      </c>
      <c r="AD2432">
        <v>243.85178061722678</v>
      </c>
      <c r="AE2432">
        <v>246.33105132399271</v>
      </c>
      <c r="AF2432">
        <v>242.63518548890244</v>
      </c>
      <c r="AG2432">
        <v>229.47820587248586</v>
      </c>
      <c r="AH2432">
        <v>215.75632680367312</v>
      </c>
      <c r="AI2432">
        <v>204.88740252142216</v>
      </c>
      <c r="AJ2432">
        <v>-4.021357536315918</v>
      </c>
      <c r="AK2432">
        <v>-3.9590392112731934</v>
      </c>
      <c r="AL2432">
        <v>-3.9013047218322754</v>
      </c>
      <c r="AM2432">
        <v>-3.9057497978210449</v>
      </c>
      <c r="AN2432">
        <v>-3.9544386863708496</v>
      </c>
      <c r="AO2432">
        <v>-4.0555191040039062</v>
      </c>
      <c r="AP2432">
        <v>-4.0798611640930176</v>
      </c>
      <c r="AQ2432">
        <v>-4.0347166061401367</v>
      </c>
      <c r="AR2432">
        <v>-4.1346030235290527</v>
      </c>
      <c r="AS2432">
        <v>-4.2896699905395508</v>
      </c>
      <c r="AT2432">
        <v>-4.4000134468078613</v>
      </c>
      <c r="AU2432">
        <v>-4.3831315040588379</v>
      </c>
      <c r="AV2432">
        <v>18.280584335327148</v>
      </c>
      <c r="AW2432">
        <v>65.944534301757813</v>
      </c>
      <c r="AX2432">
        <v>65.689109802246094</v>
      </c>
      <c r="AY2432">
        <v>64.817550659179687</v>
      </c>
      <c r="AZ2432">
        <v>64.55230712890625</v>
      </c>
      <c r="BA2432">
        <v>64.734962463378906</v>
      </c>
      <c r="BB2432">
        <v>18.598535537719727</v>
      </c>
      <c r="BC2432">
        <v>-2.7695374488830566</v>
      </c>
      <c r="BD2432">
        <v>-2.8212487697601318</v>
      </c>
      <c r="BE2432">
        <v>-2.6748456954956055</v>
      </c>
      <c r="BF2432">
        <v>-2.7568280696868896</v>
      </c>
      <c r="BG2432">
        <v>-3.1301095485687256</v>
      </c>
      <c r="BH2432">
        <v>-1.8378783464431763</v>
      </c>
      <c r="BI2432">
        <v>-1.8078172206878662</v>
      </c>
      <c r="BJ2432">
        <v>-1.7904982566833496</v>
      </c>
      <c r="BK2432">
        <v>-1.8089973926544189</v>
      </c>
      <c r="BL2432">
        <v>-1.855271577835083</v>
      </c>
      <c r="BM2432">
        <v>-1.9300938844680786</v>
      </c>
      <c r="BN2432">
        <v>-1.9597442150115967</v>
      </c>
      <c r="BO2432">
        <v>-1.8959178924560547</v>
      </c>
      <c r="BP2432">
        <v>-1.9251750707626343</v>
      </c>
      <c r="BQ2432">
        <v>-1.9894269704818726</v>
      </c>
      <c r="BR2432">
        <v>-2.0255818367004395</v>
      </c>
      <c r="BS2432">
        <v>-2.0357935428619385</v>
      </c>
      <c r="BT2432">
        <v>21.118314743041992</v>
      </c>
      <c r="BU2432">
        <v>69.333793640136719</v>
      </c>
      <c r="BV2432">
        <v>69.067497253417969</v>
      </c>
      <c r="BW2432">
        <v>68.230598449707031</v>
      </c>
      <c r="BX2432">
        <v>68.007492065429687</v>
      </c>
      <c r="BY2432">
        <v>68.198135375976562</v>
      </c>
      <c r="BZ2432">
        <v>21.551462173461914</v>
      </c>
      <c r="CA2432">
        <v>-7.1888873353600502E-3</v>
      </c>
      <c r="CB2432">
        <v>-7.1157284080982208E-2</v>
      </c>
      <c r="CC2432">
        <v>-1.3216058723628521E-2</v>
      </c>
      <c r="CD2432">
        <v>-0.18515361845493317</v>
      </c>
      <c r="CE2432">
        <v>-0.57000589370727539</v>
      </c>
      <c r="CF2432">
        <v>-0.32560724020004272</v>
      </c>
      <c r="CG2432">
        <v>-0.31788742542266846</v>
      </c>
      <c r="CH2432">
        <v>-0.32856026291847229</v>
      </c>
      <c r="CI2432">
        <v>-0.35679301619529724</v>
      </c>
      <c r="CJ2432">
        <v>-0.40139490365982056</v>
      </c>
      <c r="CK2432">
        <v>-0.45803087949752808</v>
      </c>
      <c r="CL2432">
        <v>-0.49135774374008179</v>
      </c>
      <c r="CM2432">
        <v>-0.414592444896698</v>
      </c>
      <c r="CN2432">
        <v>-0.39493203163146973</v>
      </c>
      <c r="CO2432">
        <v>-0.39628559350967407</v>
      </c>
      <c r="CP2432">
        <v>-0.38105753064155579</v>
      </c>
      <c r="CQ2432">
        <v>-0.41003447771072388</v>
      </c>
      <c r="CR2432">
        <v>23.083719253540039</v>
      </c>
      <c r="CS2432">
        <v>71.681182861328125</v>
      </c>
      <c r="CT2432">
        <v>71.407363891601563</v>
      </c>
      <c r="CU2432">
        <v>70.594459533691406</v>
      </c>
      <c r="CV2432">
        <v>70.400550842285156</v>
      </c>
      <c r="CW2432">
        <v>70.596710205078125</v>
      </c>
      <c r="CX2432">
        <v>23.596651077270508</v>
      </c>
      <c r="CY2432">
        <v>1.9060053825378418</v>
      </c>
      <c r="CZ2432">
        <v>1.8335477113723755</v>
      </c>
      <c r="DA2432">
        <v>1.8302205801010132</v>
      </c>
      <c r="DB2432">
        <v>1.5959802865982056</v>
      </c>
      <c r="DC2432">
        <v>1.2031141519546509</v>
      </c>
      <c r="DD2432">
        <v>1.1866638660430908</v>
      </c>
      <c r="DE2432">
        <v>1.1720423698425293</v>
      </c>
      <c r="DF2432">
        <v>1.1333777904510498</v>
      </c>
      <c r="DG2432">
        <v>1.0954113006591797</v>
      </c>
      <c r="DH2432">
        <v>1.0524817705154419</v>
      </c>
      <c r="DI2432">
        <v>1.0140321254730225</v>
      </c>
      <c r="DJ2432">
        <v>0.97702866792678833</v>
      </c>
      <c r="DK2432">
        <v>1.0667330026626587</v>
      </c>
      <c r="DL2432">
        <v>1.1353110074996948</v>
      </c>
      <c r="DM2432">
        <v>1.1968556642532349</v>
      </c>
      <c r="DN2432">
        <v>1.2634667158126831</v>
      </c>
      <c r="DO2432">
        <v>1.2157245874404907</v>
      </c>
      <c r="DP2432">
        <v>25.049123764038086</v>
      </c>
      <c r="DQ2432">
        <v>74.028572082519531</v>
      </c>
      <c r="DR2432">
        <v>73.747230529785156</v>
      </c>
      <c r="DS2432">
        <v>72.958328247070313</v>
      </c>
      <c r="DT2432">
        <v>72.793601989746094</v>
      </c>
      <c r="DU2432">
        <v>72.995292663574219</v>
      </c>
      <c r="DV2432">
        <v>25.641839981079102</v>
      </c>
      <c r="DW2432">
        <v>3.8191995620727539</v>
      </c>
      <c r="DX2432">
        <v>3.7382528781890869</v>
      </c>
      <c r="DY2432">
        <v>3.6736571788787842</v>
      </c>
      <c r="DZ2432">
        <v>3.3771142959594727</v>
      </c>
      <c r="EA2432">
        <v>2.9762341976165771</v>
      </c>
      <c r="EB2432">
        <v>3.3701431751251221</v>
      </c>
      <c r="EC2432">
        <v>3.3232643604278564</v>
      </c>
      <c r="ED2432">
        <v>3.2441840171813965</v>
      </c>
      <c r="EE2432">
        <v>3.1921637058258057</v>
      </c>
      <c r="EF2432">
        <v>3.1516487598419189</v>
      </c>
      <c r="EG2432">
        <v>3.1394572257995605</v>
      </c>
      <c r="EH2432">
        <v>3.0971455574035645</v>
      </c>
      <c r="EI2432">
        <v>3.2055315971374512</v>
      </c>
      <c r="EJ2432">
        <v>3.3447389602661133</v>
      </c>
      <c r="EK2432">
        <v>3.4970986843109131</v>
      </c>
      <c r="EL2432">
        <v>3.6378984451293945</v>
      </c>
      <c r="EM2432">
        <v>3.5630624294281006</v>
      </c>
      <c r="EN2432">
        <v>27.886856079101563</v>
      </c>
      <c r="EO2432">
        <v>77.417831420898438</v>
      </c>
      <c r="EP2432">
        <v>77.125625610351563</v>
      </c>
      <c r="EQ2432">
        <v>76.371368408203125</v>
      </c>
      <c r="ER2432">
        <v>76.248794555664063</v>
      </c>
      <c r="ES2432">
        <v>76.458465576171875</v>
      </c>
      <c r="ET2432">
        <v>28.594768524169922</v>
      </c>
      <c r="EU2432">
        <v>6.5815482139587402</v>
      </c>
      <c r="EV2432">
        <v>6.4883441925048828</v>
      </c>
      <c r="EW2432">
        <v>6.3352870941162109</v>
      </c>
      <c r="EX2432">
        <v>5.9487886428833008</v>
      </c>
      <c r="EY2432">
        <v>5.5363378524780273</v>
      </c>
      <c r="EZ2432">
        <v>75.056144714355469</v>
      </c>
      <c r="FA2432">
        <v>73.422966003417969</v>
      </c>
      <c r="FB2432">
        <v>72.005241394042969</v>
      </c>
      <c r="FC2432">
        <v>71.232147216796875</v>
      </c>
      <c r="FD2432">
        <v>70.456207275390625</v>
      </c>
      <c r="FE2432">
        <v>69.420944213867187</v>
      </c>
      <c r="FF2432">
        <v>69.076606750488281</v>
      </c>
      <c r="FG2432">
        <v>69.415351867675781</v>
      </c>
      <c r="FH2432">
        <v>72.820632934570313</v>
      </c>
      <c r="FI2432">
        <v>78.2967529296875</v>
      </c>
      <c r="FJ2432">
        <v>83.183708190917969</v>
      </c>
      <c r="FK2432">
        <v>86.801490783691406</v>
      </c>
      <c r="FL2432">
        <v>89.336257934570313</v>
      </c>
      <c r="FM2432">
        <v>91.233482360839844</v>
      </c>
      <c r="FN2432">
        <v>92.49188232421875</v>
      </c>
      <c r="FO2432">
        <v>92.839729309082031</v>
      </c>
      <c r="FP2432">
        <v>92.498832702636719</v>
      </c>
      <c r="FQ2432">
        <v>91.359947204589844</v>
      </c>
      <c r="FR2432">
        <v>90.070602416992188</v>
      </c>
      <c r="FS2432">
        <v>87.558578491210937</v>
      </c>
      <c r="FT2432">
        <v>83.734199523925781</v>
      </c>
      <c r="FU2432">
        <v>79.810836791992188</v>
      </c>
      <c r="FV2432">
        <v>77.530815124511719</v>
      </c>
      <c r="FW2432">
        <v>75.358177185058594</v>
      </c>
      <c r="FX2432">
        <v>1131</v>
      </c>
      <c r="FY2432">
        <v>3.749273344874382E-2</v>
      </c>
      <c r="FZ2432">
        <v>1</v>
      </c>
    </row>
    <row r="2433" spans="1:182" x14ac:dyDescent="0.2">
      <c r="A2433" t="s">
        <v>245</v>
      </c>
      <c r="B2433" t="s">
        <v>252</v>
      </c>
      <c r="C2433" t="s">
        <v>218</v>
      </c>
      <c r="D2433" t="s">
        <v>40</v>
      </c>
      <c r="E2433">
        <v>2016</v>
      </c>
      <c r="F2433" t="s">
        <v>230</v>
      </c>
      <c r="G2433" t="s">
        <v>246</v>
      </c>
      <c r="H2433" t="s">
        <v>226</v>
      </c>
      <c r="I2433">
        <v>751.67</v>
      </c>
      <c r="L2433">
        <v>198.38726828952511</v>
      </c>
      <c r="M2433">
        <v>193.46054026578236</v>
      </c>
      <c r="N2433">
        <v>189.5267889394998</v>
      </c>
      <c r="O2433">
        <v>188.68436026148814</v>
      </c>
      <c r="P2433">
        <v>193.12694968794722</v>
      </c>
      <c r="Q2433">
        <v>201.91937795412812</v>
      </c>
      <c r="R2433">
        <v>214.03717481968755</v>
      </c>
      <c r="S2433">
        <v>219.8226242816952</v>
      </c>
      <c r="T2433">
        <v>226.9042604032592</v>
      </c>
      <c r="U2433">
        <v>235.14207889245554</v>
      </c>
      <c r="V2433">
        <v>244.61980143717579</v>
      </c>
      <c r="W2433">
        <v>247.48247936159146</v>
      </c>
      <c r="X2433">
        <v>247.07602284273861</v>
      </c>
      <c r="Y2433">
        <v>249.15091838388173</v>
      </c>
      <c r="Z2433">
        <v>250.3619170214655</v>
      </c>
      <c r="AA2433">
        <v>249.79902736033551</v>
      </c>
      <c r="AB2433">
        <v>248.82999545551544</v>
      </c>
      <c r="AC2433">
        <v>245.42187638234327</v>
      </c>
      <c r="AD2433">
        <v>243.85178061722678</v>
      </c>
      <c r="AE2433">
        <v>246.33105132399271</v>
      </c>
      <c r="AF2433">
        <v>242.63518548890244</v>
      </c>
      <c r="AG2433">
        <v>229.47820587248586</v>
      </c>
      <c r="AH2433">
        <v>215.75632680367312</v>
      </c>
      <c r="AI2433">
        <v>204.88740252142216</v>
      </c>
      <c r="AJ2433">
        <v>-4.021357536315918</v>
      </c>
      <c r="AK2433">
        <v>-3.9590392112731934</v>
      </c>
      <c r="AL2433">
        <v>-3.9013047218322754</v>
      </c>
      <c r="AM2433">
        <v>-3.9057497978210449</v>
      </c>
      <c r="AN2433">
        <v>-3.9544386863708496</v>
      </c>
      <c r="AO2433">
        <v>-4.0555191040039062</v>
      </c>
      <c r="AP2433">
        <v>-4.0798611640930176</v>
      </c>
      <c r="AQ2433">
        <v>-4.0347166061401367</v>
      </c>
      <c r="AR2433">
        <v>-4.1346030235290527</v>
      </c>
      <c r="AS2433">
        <v>-4.2896699905395508</v>
      </c>
      <c r="AT2433">
        <v>-4.4000134468078613</v>
      </c>
      <c r="AU2433">
        <v>-4.3831315040588379</v>
      </c>
      <c r="AV2433">
        <v>18.280584335327148</v>
      </c>
      <c r="AW2433">
        <v>65.944534301757813</v>
      </c>
      <c r="AX2433">
        <v>65.689109802246094</v>
      </c>
      <c r="AY2433">
        <v>64.817550659179687</v>
      </c>
      <c r="AZ2433">
        <v>64.55230712890625</v>
      </c>
      <c r="BA2433">
        <v>64.734962463378906</v>
      </c>
      <c r="BB2433">
        <v>18.598535537719727</v>
      </c>
      <c r="BC2433">
        <v>-2.7695374488830566</v>
      </c>
      <c r="BD2433">
        <v>-2.8212487697601318</v>
      </c>
      <c r="BE2433">
        <v>-2.6748456954956055</v>
      </c>
      <c r="BF2433">
        <v>-2.7568280696868896</v>
      </c>
      <c r="BG2433">
        <v>-3.1301095485687256</v>
      </c>
      <c r="BH2433">
        <v>-1.8378783464431763</v>
      </c>
      <c r="BI2433">
        <v>-1.8078172206878662</v>
      </c>
      <c r="BJ2433">
        <v>-1.7904982566833496</v>
      </c>
      <c r="BK2433">
        <v>-1.8089973926544189</v>
      </c>
      <c r="BL2433">
        <v>-1.855271577835083</v>
      </c>
      <c r="BM2433">
        <v>-1.9300938844680786</v>
      </c>
      <c r="BN2433">
        <v>-1.9597442150115967</v>
      </c>
      <c r="BO2433">
        <v>-1.8959178924560547</v>
      </c>
      <c r="BP2433">
        <v>-1.9251750707626343</v>
      </c>
      <c r="BQ2433">
        <v>-1.9894269704818726</v>
      </c>
      <c r="BR2433">
        <v>-2.0255818367004395</v>
      </c>
      <c r="BS2433">
        <v>-2.0357935428619385</v>
      </c>
      <c r="BT2433">
        <v>21.118314743041992</v>
      </c>
      <c r="BU2433">
        <v>69.333793640136719</v>
      </c>
      <c r="BV2433">
        <v>69.067497253417969</v>
      </c>
      <c r="BW2433">
        <v>68.230598449707031</v>
      </c>
      <c r="BX2433">
        <v>68.007492065429687</v>
      </c>
      <c r="BY2433">
        <v>68.198135375976562</v>
      </c>
      <c r="BZ2433">
        <v>21.551462173461914</v>
      </c>
      <c r="CA2433">
        <v>-7.1888873353600502E-3</v>
      </c>
      <c r="CB2433">
        <v>-7.1157284080982208E-2</v>
      </c>
      <c r="CC2433">
        <v>-1.3216058723628521E-2</v>
      </c>
      <c r="CD2433">
        <v>-0.18515361845493317</v>
      </c>
      <c r="CE2433">
        <v>-0.57000589370727539</v>
      </c>
      <c r="CF2433">
        <v>-0.32560724020004272</v>
      </c>
      <c r="CG2433">
        <v>-0.31788742542266846</v>
      </c>
      <c r="CH2433">
        <v>-0.32856026291847229</v>
      </c>
      <c r="CI2433">
        <v>-0.35679301619529724</v>
      </c>
      <c r="CJ2433">
        <v>-0.40139490365982056</v>
      </c>
      <c r="CK2433">
        <v>-0.45803087949752808</v>
      </c>
      <c r="CL2433">
        <v>-0.49135774374008179</v>
      </c>
      <c r="CM2433">
        <v>-0.414592444896698</v>
      </c>
      <c r="CN2433">
        <v>-0.39493203163146973</v>
      </c>
      <c r="CO2433">
        <v>-0.39628559350967407</v>
      </c>
      <c r="CP2433">
        <v>-0.38105753064155579</v>
      </c>
      <c r="CQ2433">
        <v>-0.41003447771072388</v>
      </c>
      <c r="CR2433">
        <v>23.083719253540039</v>
      </c>
      <c r="CS2433">
        <v>71.681182861328125</v>
      </c>
      <c r="CT2433">
        <v>71.407363891601563</v>
      </c>
      <c r="CU2433">
        <v>70.594459533691406</v>
      </c>
      <c r="CV2433">
        <v>70.400550842285156</v>
      </c>
      <c r="CW2433">
        <v>70.596710205078125</v>
      </c>
      <c r="CX2433">
        <v>23.596651077270508</v>
      </c>
      <c r="CY2433">
        <v>1.9060053825378418</v>
      </c>
      <c r="CZ2433">
        <v>1.8335477113723755</v>
      </c>
      <c r="DA2433">
        <v>1.8302205801010132</v>
      </c>
      <c r="DB2433">
        <v>1.5959802865982056</v>
      </c>
      <c r="DC2433">
        <v>1.2031141519546509</v>
      </c>
      <c r="DD2433">
        <v>1.1866638660430908</v>
      </c>
      <c r="DE2433">
        <v>1.1720423698425293</v>
      </c>
      <c r="DF2433">
        <v>1.1333777904510498</v>
      </c>
      <c r="DG2433">
        <v>1.0954113006591797</v>
      </c>
      <c r="DH2433">
        <v>1.0524817705154419</v>
      </c>
      <c r="DI2433">
        <v>1.0140321254730225</v>
      </c>
      <c r="DJ2433">
        <v>0.97702866792678833</v>
      </c>
      <c r="DK2433">
        <v>1.0667330026626587</v>
      </c>
      <c r="DL2433">
        <v>1.1353110074996948</v>
      </c>
      <c r="DM2433">
        <v>1.1968556642532349</v>
      </c>
      <c r="DN2433">
        <v>1.2634667158126831</v>
      </c>
      <c r="DO2433">
        <v>1.2157245874404907</v>
      </c>
      <c r="DP2433">
        <v>25.049123764038086</v>
      </c>
      <c r="DQ2433">
        <v>74.028572082519531</v>
      </c>
      <c r="DR2433">
        <v>73.747230529785156</v>
      </c>
      <c r="DS2433">
        <v>72.958328247070313</v>
      </c>
      <c r="DT2433">
        <v>72.793601989746094</v>
      </c>
      <c r="DU2433">
        <v>72.995292663574219</v>
      </c>
      <c r="DV2433">
        <v>25.641839981079102</v>
      </c>
      <c r="DW2433">
        <v>3.8191995620727539</v>
      </c>
      <c r="DX2433">
        <v>3.7382528781890869</v>
      </c>
      <c r="DY2433">
        <v>3.6736571788787842</v>
      </c>
      <c r="DZ2433">
        <v>3.3771142959594727</v>
      </c>
      <c r="EA2433">
        <v>2.9762341976165771</v>
      </c>
      <c r="EB2433">
        <v>3.3701431751251221</v>
      </c>
      <c r="EC2433">
        <v>3.3232643604278564</v>
      </c>
      <c r="ED2433">
        <v>3.2441840171813965</v>
      </c>
      <c r="EE2433">
        <v>3.1921637058258057</v>
      </c>
      <c r="EF2433">
        <v>3.1516487598419189</v>
      </c>
      <c r="EG2433">
        <v>3.1394572257995605</v>
      </c>
      <c r="EH2433">
        <v>3.0971455574035645</v>
      </c>
      <c r="EI2433">
        <v>3.2055315971374512</v>
      </c>
      <c r="EJ2433">
        <v>3.3447389602661133</v>
      </c>
      <c r="EK2433">
        <v>3.4970986843109131</v>
      </c>
      <c r="EL2433">
        <v>3.6378984451293945</v>
      </c>
      <c r="EM2433">
        <v>3.5630624294281006</v>
      </c>
      <c r="EN2433">
        <v>27.886856079101563</v>
      </c>
      <c r="EO2433">
        <v>77.417831420898438</v>
      </c>
      <c r="EP2433">
        <v>77.125625610351563</v>
      </c>
      <c r="EQ2433">
        <v>76.371368408203125</v>
      </c>
      <c r="ER2433">
        <v>76.248794555664063</v>
      </c>
      <c r="ES2433">
        <v>76.458465576171875</v>
      </c>
      <c r="ET2433">
        <v>28.594768524169922</v>
      </c>
      <c r="EU2433">
        <v>6.5815482139587402</v>
      </c>
      <c r="EV2433">
        <v>6.4883441925048828</v>
      </c>
      <c r="EW2433">
        <v>6.3352870941162109</v>
      </c>
      <c r="EX2433">
        <v>5.9487886428833008</v>
      </c>
      <c r="EY2433">
        <v>5.5363378524780273</v>
      </c>
      <c r="EZ2433">
        <v>75.056144714355469</v>
      </c>
      <c r="FA2433">
        <v>73.422966003417969</v>
      </c>
      <c r="FB2433">
        <v>72.005241394042969</v>
      </c>
      <c r="FC2433">
        <v>71.232147216796875</v>
      </c>
      <c r="FD2433">
        <v>70.456207275390625</v>
      </c>
      <c r="FE2433">
        <v>69.420944213867187</v>
      </c>
      <c r="FF2433">
        <v>69.076606750488281</v>
      </c>
      <c r="FG2433">
        <v>69.415351867675781</v>
      </c>
      <c r="FH2433">
        <v>72.820632934570313</v>
      </c>
      <c r="FI2433">
        <v>78.2967529296875</v>
      </c>
      <c r="FJ2433">
        <v>83.183708190917969</v>
      </c>
      <c r="FK2433">
        <v>86.801490783691406</v>
      </c>
      <c r="FL2433">
        <v>89.336257934570313</v>
      </c>
      <c r="FM2433">
        <v>91.233482360839844</v>
      </c>
      <c r="FN2433">
        <v>92.49188232421875</v>
      </c>
      <c r="FO2433">
        <v>92.839729309082031</v>
      </c>
      <c r="FP2433">
        <v>92.498832702636719</v>
      </c>
      <c r="FQ2433">
        <v>91.359947204589844</v>
      </c>
      <c r="FR2433">
        <v>90.070602416992188</v>
      </c>
      <c r="FS2433">
        <v>87.558578491210937</v>
      </c>
      <c r="FT2433">
        <v>83.734199523925781</v>
      </c>
      <c r="FU2433">
        <v>79.810836791992188</v>
      </c>
      <c r="FV2433">
        <v>77.530815124511719</v>
      </c>
      <c r="FW2433">
        <v>75.358177185058594</v>
      </c>
      <c r="FX2433">
        <v>1131</v>
      </c>
      <c r="FY2433">
        <v>3.749273344874382E-2</v>
      </c>
      <c r="FZ2433">
        <v>1</v>
      </c>
    </row>
    <row r="2434" spans="1:182" x14ac:dyDescent="0.2">
      <c r="A2434" t="s">
        <v>245</v>
      </c>
      <c r="B2434" t="s">
        <v>252</v>
      </c>
      <c r="C2434" t="s">
        <v>218</v>
      </c>
      <c r="D2434" t="s">
        <v>40</v>
      </c>
      <c r="E2434">
        <v>2017</v>
      </c>
      <c r="F2434" t="s">
        <v>230</v>
      </c>
      <c r="G2434" t="s">
        <v>246</v>
      </c>
      <c r="H2434" t="s">
        <v>226</v>
      </c>
      <c r="I2434">
        <v>751.67</v>
      </c>
      <c r="L2434">
        <v>198.38726828952511</v>
      </c>
      <c r="M2434">
        <v>193.46054026578236</v>
      </c>
      <c r="N2434">
        <v>189.5267889394998</v>
      </c>
      <c r="O2434">
        <v>188.68436026148814</v>
      </c>
      <c r="P2434">
        <v>193.12694968794722</v>
      </c>
      <c r="Q2434">
        <v>201.91937795412812</v>
      </c>
      <c r="R2434">
        <v>214.03717481968755</v>
      </c>
      <c r="S2434">
        <v>219.8226242816952</v>
      </c>
      <c r="T2434">
        <v>226.9042604032592</v>
      </c>
      <c r="U2434">
        <v>235.14207889245554</v>
      </c>
      <c r="V2434">
        <v>244.61980143717579</v>
      </c>
      <c r="W2434">
        <v>247.48247936159146</v>
      </c>
      <c r="X2434">
        <v>247.07602284273861</v>
      </c>
      <c r="Y2434">
        <v>249.15091838388173</v>
      </c>
      <c r="Z2434">
        <v>250.3619170214655</v>
      </c>
      <c r="AA2434">
        <v>249.79902736033551</v>
      </c>
      <c r="AB2434">
        <v>248.82999545551544</v>
      </c>
      <c r="AC2434">
        <v>245.42187638234327</v>
      </c>
      <c r="AD2434">
        <v>243.85178061722678</v>
      </c>
      <c r="AE2434">
        <v>246.33105132399271</v>
      </c>
      <c r="AF2434">
        <v>242.63518548890244</v>
      </c>
      <c r="AG2434">
        <v>229.47820587248586</v>
      </c>
      <c r="AH2434">
        <v>215.75632680367312</v>
      </c>
      <c r="AI2434">
        <v>204.88740252142216</v>
      </c>
      <c r="AJ2434">
        <v>-4.021357536315918</v>
      </c>
      <c r="AK2434">
        <v>-3.9590392112731934</v>
      </c>
      <c r="AL2434">
        <v>-3.9013047218322754</v>
      </c>
      <c r="AM2434">
        <v>-3.9057497978210449</v>
      </c>
      <c r="AN2434">
        <v>-3.9544386863708496</v>
      </c>
      <c r="AO2434">
        <v>-4.0555191040039062</v>
      </c>
      <c r="AP2434">
        <v>-4.0798611640930176</v>
      </c>
      <c r="AQ2434">
        <v>-4.0347166061401367</v>
      </c>
      <c r="AR2434">
        <v>-4.1346030235290527</v>
      </c>
      <c r="AS2434">
        <v>-4.2896699905395508</v>
      </c>
      <c r="AT2434">
        <v>-4.4000134468078613</v>
      </c>
      <c r="AU2434">
        <v>-4.3831315040588379</v>
      </c>
      <c r="AV2434">
        <v>18.280584335327148</v>
      </c>
      <c r="AW2434">
        <v>65.944534301757813</v>
      </c>
      <c r="AX2434">
        <v>65.689109802246094</v>
      </c>
      <c r="AY2434">
        <v>64.817550659179687</v>
      </c>
      <c r="AZ2434">
        <v>64.55230712890625</v>
      </c>
      <c r="BA2434">
        <v>64.734962463378906</v>
      </c>
      <c r="BB2434">
        <v>18.598535537719727</v>
      </c>
      <c r="BC2434">
        <v>-2.7695374488830566</v>
      </c>
      <c r="BD2434">
        <v>-2.8212487697601318</v>
      </c>
      <c r="BE2434">
        <v>-2.6748456954956055</v>
      </c>
      <c r="BF2434">
        <v>-2.7568280696868896</v>
      </c>
      <c r="BG2434">
        <v>-3.1301095485687256</v>
      </c>
      <c r="BH2434">
        <v>-1.8378783464431763</v>
      </c>
      <c r="BI2434">
        <v>-1.8078172206878662</v>
      </c>
      <c r="BJ2434">
        <v>-1.7904982566833496</v>
      </c>
      <c r="BK2434">
        <v>-1.8089973926544189</v>
      </c>
      <c r="BL2434">
        <v>-1.855271577835083</v>
      </c>
      <c r="BM2434">
        <v>-1.9300938844680786</v>
      </c>
      <c r="BN2434">
        <v>-1.9597442150115967</v>
      </c>
      <c r="BO2434">
        <v>-1.8959178924560547</v>
      </c>
      <c r="BP2434">
        <v>-1.9251750707626343</v>
      </c>
      <c r="BQ2434">
        <v>-1.9894269704818726</v>
      </c>
      <c r="BR2434">
        <v>-2.0255818367004395</v>
      </c>
      <c r="BS2434">
        <v>-2.0357935428619385</v>
      </c>
      <c r="BT2434">
        <v>21.118314743041992</v>
      </c>
      <c r="BU2434">
        <v>69.333793640136719</v>
      </c>
      <c r="BV2434">
        <v>69.067497253417969</v>
      </c>
      <c r="BW2434">
        <v>68.230598449707031</v>
      </c>
      <c r="BX2434">
        <v>68.007492065429687</v>
      </c>
      <c r="BY2434">
        <v>68.198135375976562</v>
      </c>
      <c r="BZ2434">
        <v>21.551462173461914</v>
      </c>
      <c r="CA2434">
        <v>-7.1888873353600502E-3</v>
      </c>
      <c r="CB2434">
        <v>-7.1157284080982208E-2</v>
      </c>
      <c r="CC2434">
        <v>-1.3216058723628521E-2</v>
      </c>
      <c r="CD2434">
        <v>-0.18515361845493317</v>
      </c>
      <c r="CE2434">
        <v>-0.57000589370727539</v>
      </c>
      <c r="CF2434">
        <v>-0.32560724020004272</v>
      </c>
      <c r="CG2434">
        <v>-0.31788742542266846</v>
      </c>
      <c r="CH2434">
        <v>-0.32856026291847229</v>
      </c>
      <c r="CI2434">
        <v>-0.35679301619529724</v>
      </c>
      <c r="CJ2434">
        <v>-0.40139490365982056</v>
      </c>
      <c r="CK2434">
        <v>-0.45803087949752808</v>
      </c>
      <c r="CL2434">
        <v>-0.49135774374008179</v>
      </c>
      <c r="CM2434">
        <v>-0.414592444896698</v>
      </c>
      <c r="CN2434">
        <v>-0.39493203163146973</v>
      </c>
      <c r="CO2434">
        <v>-0.39628559350967407</v>
      </c>
      <c r="CP2434">
        <v>-0.38105753064155579</v>
      </c>
      <c r="CQ2434">
        <v>-0.41003447771072388</v>
      </c>
      <c r="CR2434">
        <v>23.083719253540039</v>
      </c>
      <c r="CS2434">
        <v>71.681182861328125</v>
      </c>
      <c r="CT2434">
        <v>71.407363891601563</v>
      </c>
      <c r="CU2434">
        <v>70.594459533691406</v>
      </c>
      <c r="CV2434">
        <v>70.400550842285156</v>
      </c>
      <c r="CW2434">
        <v>70.596710205078125</v>
      </c>
      <c r="CX2434">
        <v>23.596651077270508</v>
      </c>
      <c r="CY2434">
        <v>1.9060053825378418</v>
      </c>
      <c r="CZ2434">
        <v>1.8335477113723755</v>
      </c>
      <c r="DA2434">
        <v>1.8302205801010132</v>
      </c>
      <c r="DB2434">
        <v>1.5959802865982056</v>
      </c>
      <c r="DC2434">
        <v>1.2031141519546509</v>
      </c>
      <c r="DD2434">
        <v>1.1866638660430908</v>
      </c>
      <c r="DE2434">
        <v>1.1720423698425293</v>
      </c>
      <c r="DF2434">
        <v>1.1333777904510498</v>
      </c>
      <c r="DG2434">
        <v>1.0954113006591797</v>
      </c>
      <c r="DH2434">
        <v>1.0524817705154419</v>
      </c>
      <c r="DI2434">
        <v>1.0140321254730225</v>
      </c>
      <c r="DJ2434">
        <v>0.97702866792678833</v>
      </c>
      <c r="DK2434">
        <v>1.0667330026626587</v>
      </c>
      <c r="DL2434">
        <v>1.1353110074996948</v>
      </c>
      <c r="DM2434">
        <v>1.1968556642532349</v>
      </c>
      <c r="DN2434">
        <v>1.2634667158126831</v>
      </c>
      <c r="DO2434">
        <v>1.2157245874404907</v>
      </c>
      <c r="DP2434">
        <v>25.049123764038086</v>
      </c>
      <c r="DQ2434">
        <v>74.028572082519531</v>
      </c>
      <c r="DR2434">
        <v>73.747230529785156</v>
      </c>
      <c r="DS2434">
        <v>72.958328247070313</v>
      </c>
      <c r="DT2434">
        <v>72.793601989746094</v>
      </c>
      <c r="DU2434">
        <v>72.995292663574219</v>
      </c>
      <c r="DV2434">
        <v>25.641839981079102</v>
      </c>
      <c r="DW2434">
        <v>3.8191995620727539</v>
      </c>
      <c r="DX2434">
        <v>3.7382528781890869</v>
      </c>
      <c r="DY2434">
        <v>3.6736571788787842</v>
      </c>
      <c r="DZ2434">
        <v>3.3771142959594727</v>
      </c>
      <c r="EA2434">
        <v>2.9762341976165771</v>
      </c>
      <c r="EB2434">
        <v>3.3701431751251221</v>
      </c>
      <c r="EC2434">
        <v>3.3232643604278564</v>
      </c>
      <c r="ED2434">
        <v>3.2441840171813965</v>
      </c>
      <c r="EE2434">
        <v>3.1921637058258057</v>
      </c>
      <c r="EF2434">
        <v>3.1516487598419189</v>
      </c>
      <c r="EG2434">
        <v>3.1394572257995605</v>
      </c>
      <c r="EH2434">
        <v>3.0971455574035645</v>
      </c>
      <c r="EI2434">
        <v>3.2055315971374512</v>
      </c>
      <c r="EJ2434">
        <v>3.3447389602661133</v>
      </c>
      <c r="EK2434">
        <v>3.4970986843109131</v>
      </c>
      <c r="EL2434">
        <v>3.6378984451293945</v>
      </c>
      <c r="EM2434">
        <v>3.5630624294281006</v>
      </c>
      <c r="EN2434">
        <v>27.886856079101563</v>
      </c>
      <c r="EO2434">
        <v>77.417831420898438</v>
      </c>
      <c r="EP2434">
        <v>77.125625610351563</v>
      </c>
      <c r="EQ2434">
        <v>76.371368408203125</v>
      </c>
      <c r="ER2434">
        <v>76.248794555664063</v>
      </c>
      <c r="ES2434">
        <v>76.458465576171875</v>
      </c>
      <c r="ET2434">
        <v>28.594768524169922</v>
      </c>
      <c r="EU2434">
        <v>6.5815482139587402</v>
      </c>
      <c r="EV2434">
        <v>6.4883441925048828</v>
      </c>
      <c r="EW2434">
        <v>6.3352870941162109</v>
      </c>
      <c r="EX2434">
        <v>5.9487886428833008</v>
      </c>
      <c r="EY2434">
        <v>5.5363378524780273</v>
      </c>
      <c r="EZ2434">
        <v>75.056144714355469</v>
      </c>
      <c r="FA2434">
        <v>73.422966003417969</v>
      </c>
      <c r="FB2434">
        <v>72.005241394042969</v>
      </c>
      <c r="FC2434">
        <v>71.232147216796875</v>
      </c>
      <c r="FD2434">
        <v>70.456207275390625</v>
      </c>
      <c r="FE2434">
        <v>69.420944213867187</v>
      </c>
      <c r="FF2434">
        <v>69.076606750488281</v>
      </c>
      <c r="FG2434">
        <v>69.415351867675781</v>
      </c>
      <c r="FH2434">
        <v>72.820632934570313</v>
      </c>
      <c r="FI2434">
        <v>78.2967529296875</v>
      </c>
      <c r="FJ2434">
        <v>83.183708190917969</v>
      </c>
      <c r="FK2434">
        <v>86.801490783691406</v>
      </c>
      <c r="FL2434">
        <v>89.336257934570313</v>
      </c>
      <c r="FM2434">
        <v>91.233482360839844</v>
      </c>
      <c r="FN2434">
        <v>92.49188232421875</v>
      </c>
      <c r="FO2434">
        <v>92.839729309082031</v>
      </c>
      <c r="FP2434">
        <v>92.498832702636719</v>
      </c>
      <c r="FQ2434">
        <v>91.359947204589844</v>
      </c>
      <c r="FR2434">
        <v>90.070602416992188</v>
      </c>
      <c r="FS2434">
        <v>87.558578491210937</v>
      </c>
      <c r="FT2434">
        <v>83.734199523925781</v>
      </c>
      <c r="FU2434">
        <v>79.810836791992188</v>
      </c>
      <c r="FV2434">
        <v>77.530815124511719</v>
      </c>
      <c r="FW2434">
        <v>75.358177185058594</v>
      </c>
      <c r="FX2434">
        <v>1131</v>
      </c>
      <c r="FY2434">
        <v>3.749273344874382E-2</v>
      </c>
      <c r="FZ2434">
        <v>1</v>
      </c>
    </row>
    <row r="2435" spans="1:182" x14ac:dyDescent="0.2">
      <c r="A2435" t="s">
        <v>245</v>
      </c>
      <c r="B2435" t="s">
        <v>252</v>
      </c>
      <c r="C2435" t="s">
        <v>218</v>
      </c>
      <c r="D2435" t="s">
        <v>41</v>
      </c>
      <c r="E2435">
        <v>2015</v>
      </c>
      <c r="F2435" t="s">
        <v>230</v>
      </c>
      <c r="G2435" t="s">
        <v>246</v>
      </c>
      <c r="H2435" t="s">
        <v>226</v>
      </c>
      <c r="I2435">
        <v>751.67</v>
      </c>
      <c r="L2435">
        <v>197.31838903164464</v>
      </c>
      <c r="M2435">
        <v>192.96421268300872</v>
      </c>
      <c r="N2435">
        <v>189.56596016607656</v>
      </c>
      <c r="O2435">
        <v>188.5922540599766</v>
      </c>
      <c r="P2435">
        <v>191.73557333441721</v>
      </c>
      <c r="Q2435">
        <v>199.91542695723595</v>
      </c>
      <c r="R2435">
        <v>212.10128902590998</v>
      </c>
      <c r="S2435">
        <v>218.93013367726616</v>
      </c>
      <c r="T2435">
        <v>225.53444436931704</v>
      </c>
      <c r="U2435">
        <v>232.26398589490111</v>
      </c>
      <c r="V2435">
        <v>241.86616389763194</v>
      </c>
      <c r="W2435">
        <v>245.94208126865485</v>
      </c>
      <c r="X2435">
        <v>245.76494019747889</v>
      </c>
      <c r="Y2435">
        <v>248.14518885342503</v>
      </c>
      <c r="Z2435">
        <v>249.44669151241806</v>
      </c>
      <c r="AA2435">
        <v>248.91456630773038</v>
      </c>
      <c r="AB2435">
        <v>248.88635991553866</v>
      </c>
      <c r="AC2435">
        <v>245.95727979588284</v>
      </c>
      <c r="AD2435">
        <v>245.04586346806482</v>
      </c>
      <c r="AE2435">
        <v>246.70049975872814</v>
      </c>
      <c r="AF2435">
        <v>242.87754482870278</v>
      </c>
      <c r="AG2435">
        <v>230.45963215789368</v>
      </c>
      <c r="AH2435">
        <v>216.95207765846544</v>
      </c>
      <c r="AI2435">
        <v>206.62435214679752</v>
      </c>
      <c r="AJ2435">
        <v>-3.8626413345336914</v>
      </c>
      <c r="AK2435">
        <v>-3.8161311149597168</v>
      </c>
      <c r="AL2435">
        <v>-3.784553050994873</v>
      </c>
      <c r="AM2435">
        <v>-3.7711429595947266</v>
      </c>
      <c r="AN2435">
        <v>-3.8116695880889893</v>
      </c>
      <c r="AO2435">
        <v>-3.9349956512451172</v>
      </c>
      <c r="AP2435">
        <v>-3.9794416427612305</v>
      </c>
      <c r="AQ2435">
        <v>-3.9666919708251953</v>
      </c>
      <c r="AR2435">
        <v>-4.0533866882324219</v>
      </c>
      <c r="AS2435">
        <v>-4.1500372886657715</v>
      </c>
      <c r="AT2435">
        <v>-4.2034549713134766</v>
      </c>
      <c r="AU2435">
        <v>-4.1946125030517578</v>
      </c>
      <c r="AV2435">
        <v>15.852925300598145</v>
      </c>
      <c r="AW2435">
        <v>64.728195190429687</v>
      </c>
      <c r="AX2435">
        <v>64.504234313964844</v>
      </c>
      <c r="AY2435">
        <v>63.584316253662109</v>
      </c>
      <c r="AZ2435">
        <v>63.496223449707031</v>
      </c>
      <c r="BA2435">
        <v>63.830062866210938</v>
      </c>
      <c r="BB2435">
        <v>16.556709289550781</v>
      </c>
      <c r="BC2435">
        <v>-3.3486430644989014</v>
      </c>
      <c r="BD2435">
        <v>-3.4403173923492432</v>
      </c>
      <c r="BE2435">
        <v>-3.3071823120117187</v>
      </c>
      <c r="BF2435">
        <v>-3.3672406673431396</v>
      </c>
      <c r="BG2435">
        <v>-3.762047290802002</v>
      </c>
      <c r="BH2435">
        <v>-1.8272002935409546</v>
      </c>
      <c r="BI2435">
        <v>-1.8044586181640625</v>
      </c>
      <c r="BJ2435">
        <v>-1.7991769313812256</v>
      </c>
      <c r="BK2435">
        <v>-1.7998319864273071</v>
      </c>
      <c r="BL2435">
        <v>-1.8418550491333008</v>
      </c>
      <c r="BM2435">
        <v>-1.9194869995117187</v>
      </c>
      <c r="BN2435">
        <v>-1.9625226259231567</v>
      </c>
      <c r="BO2435">
        <v>-1.9223016500473022</v>
      </c>
      <c r="BP2435">
        <v>-1.9560024738311768</v>
      </c>
      <c r="BQ2435">
        <v>-2.001539945602417</v>
      </c>
      <c r="BR2435">
        <v>-2.0069038867950439</v>
      </c>
      <c r="BS2435">
        <v>-2.0081179141998291</v>
      </c>
      <c r="BT2435">
        <v>18.550825119018555</v>
      </c>
      <c r="BU2435">
        <v>68.263450622558594</v>
      </c>
      <c r="BV2435">
        <v>68.01849365234375</v>
      </c>
      <c r="BW2435">
        <v>67.130500793457031</v>
      </c>
      <c r="BX2435">
        <v>67.087257385253906</v>
      </c>
      <c r="BY2435">
        <v>67.430351257324219</v>
      </c>
      <c r="BZ2435">
        <v>19.356433868408203</v>
      </c>
      <c r="CA2435">
        <v>-0.95795214176177979</v>
      </c>
      <c r="CB2435">
        <v>-1.0551462173461914</v>
      </c>
      <c r="CC2435">
        <v>-0.97649449110031128</v>
      </c>
      <c r="CD2435">
        <v>-1.1122982501983643</v>
      </c>
      <c r="CE2435">
        <v>-1.476178765296936</v>
      </c>
      <c r="CF2435">
        <v>-0.41745990514755249</v>
      </c>
      <c r="CG2435">
        <v>-0.4111802875995636</v>
      </c>
      <c r="CH2435">
        <v>-0.42411142587661743</v>
      </c>
      <c r="CI2435">
        <v>-0.43450808525085449</v>
      </c>
      <c r="CJ2435">
        <v>-0.47756761312484741</v>
      </c>
      <c r="CK2435">
        <v>-0.5235518217086792</v>
      </c>
      <c r="CL2435">
        <v>-0.56561058759689331</v>
      </c>
      <c r="CM2435">
        <v>-0.50636303424835205</v>
      </c>
      <c r="CN2435">
        <v>-0.50336039066314697</v>
      </c>
      <c r="CO2435">
        <v>-0.51349741220474243</v>
      </c>
      <c r="CP2435">
        <v>-0.48557904362678528</v>
      </c>
      <c r="CQ2435">
        <v>-0.49375820159912109</v>
      </c>
      <c r="CR2435">
        <v>20.419382095336914</v>
      </c>
      <c r="CS2435">
        <v>70.711959838867188</v>
      </c>
      <c r="CT2435">
        <v>70.452461242675781</v>
      </c>
      <c r="CU2435">
        <v>69.586570739746094</v>
      </c>
      <c r="CV2435">
        <v>69.57440185546875</v>
      </c>
      <c r="CW2435">
        <v>69.923896789550781</v>
      </c>
      <c r="CX2435">
        <v>21.295515060424805</v>
      </c>
      <c r="CY2435">
        <v>0.69783312082290649</v>
      </c>
      <c r="CZ2435">
        <v>0.59681606292724609</v>
      </c>
      <c r="DA2435">
        <v>0.6377328634262085</v>
      </c>
      <c r="DB2435">
        <v>0.4494679868221283</v>
      </c>
      <c r="DC2435">
        <v>0.10700679570436478</v>
      </c>
      <c r="DD2435">
        <v>0.99228042364120483</v>
      </c>
      <c r="DE2435">
        <v>0.9820980429649353</v>
      </c>
      <c r="DF2435">
        <v>0.9509541392326355</v>
      </c>
      <c r="DG2435">
        <v>0.93081587553024292</v>
      </c>
      <c r="DH2435">
        <v>0.88671988248825073</v>
      </c>
      <c r="DI2435">
        <v>0.87238329648971558</v>
      </c>
      <c r="DJ2435">
        <v>0.83130133152008057</v>
      </c>
      <c r="DK2435">
        <v>0.90957546234130859</v>
      </c>
      <c r="DL2435">
        <v>0.94928163290023804</v>
      </c>
      <c r="DM2435">
        <v>0.97454524040222168</v>
      </c>
      <c r="DN2435">
        <v>1.0357457399368286</v>
      </c>
      <c r="DO2435">
        <v>1.0206015110015869</v>
      </c>
      <c r="DP2435">
        <v>22.287939071655273</v>
      </c>
      <c r="DQ2435">
        <v>73.160469055175781</v>
      </c>
      <c r="DR2435">
        <v>72.886421203613281</v>
      </c>
      <c r="DS2435">
        <v>72.042648315429688</v>
      </c>
      <c r="DT2435">
        <v>72.061538696289063</v>
      </c>
      <c r="DU2435">
        <v>72.417442321777344</v>
      </c>
      <c r="DV2435">
        <v>23.234596252441406</v>
      </c>
      <c r="DW2435">
        <v>2.3536183834075928</v>
      </c>
      <c r="DX2435">
        <v>2.2487783432006836</v>
      </c>
      <c r="DY2435">
        <v>2.251960277557373</v>
      </c>
      <c r="DZ2435">
        <v>2.0112342834472656</v>
      </c>
      <c r="EA2435">
        <v>1.6901923418045044</v>
      </c>
      <c r="EB2435">
        <v>3.027721643447876</v>
      </c>
      <c r="EC2435">
        <v>2.9937705993652344</v>
      </c>
      <c r="ED2435">
        <v>2.9363303184509277</v>
      </c>
      <c r="EE2435">
        <v>2.9021267890930176</v>
      </c>
      <c r="EF2435">
        <v>2.8565342426300049</v>
      </c>
      <c r="EG2435">
        <v>2.8878920078277588</v>
      </c>
      <c r="EH2435">
        <v>2.8482203483581543</v>
      </c>
      <c r="EI2435">
        <v>2.9539659023284912</v>
      </c>
      <c r="EJ2435">
        <v>3.046666145324707</v>
      </c>
      <c r="EK2435">
        <v>3.1230425834655762</v>
      </c>
      <c r="EL2435">
        <v>3.2322971820831299</v>
      </c>
      <c r="EM2435">
        <v>3.2070963382720947</v>
      </c>
      <c r="EN2435">
        <v>24.98583984375</v>
      </c>
      <c r="EO2435">
        <v>76.695724487304688</v>
      </c>
      <c r="EP2435">
        <v>76.400680541992188</v>
      </c>
      <c r="EQ2435">
        <v>75.588829040527344</v>
      </c>
      <c r="ER2435">
        <v>75.652580261230469</v>
      </c>
      <c r="ES2435">
        <v>76.017730712890625</v>
      </c>
      <c r="ET2435">
        <v>26.034320831298828</v>
      </c>
      <c r="EU2435">
        <v>4.7443094253540039</v>
      </c>
      <c r="EV2435">
        <v>4.6339497566223145</v>
      </c>
      <c r="EW2435">
        <v>4.5826482772827148</v>
      </c>
      <c r="EX2435">
        <v>4.266176700592041</v>
      </c>
      <c r="EY2435">
        <v>3.9760608673095703</v>
      </c>
      <c r="EZ2435">
        <v>73.03338623046875</v>
      </c>
      <c r="FA2435">
        <v>71.714118957519531</v>
      </c>
      <c r="FB2435">
        <v>70.582504272460937</v>
      </c>
      <c r="FC2435">
        <v>69.686660766601563</v>
      </c>
      <c r="FD2435">
        <v>68.490570068359375</v>
      </c>
      <c r="FE2435">
        <v>67.552635192871094</v>
      </c>
      <c r="FF2435">
        <v>66.887580871582031</v>
      </c>
      <c r="FG2435">
        <v>67.634902954101563</v>
      </c>
      <c r="FH2435">
        <v>70.929084777832031</v>
      </c>
      <c r="FI2435">
        <v>75.649803161621094</v>
      </c>
      <c r="FJ2435">
        <v>80.688995361328125</v>
      </c>
      <c r="FK2435">
        <v>85.230545043945313</v>
      </c>
      <c r="FL2435">
        <v>88.424545288085938</v>
      </c>
      <c r="FM2435">
        <v>90.702339172363281</v>
      </c>
      <c r="FN2435">
        <v>92.19390869140625</v>
      </c>
      <c r="FO2435">
        <v>92.659416198730469</v>
      </c>
      <c r="FP2435">
        <v>92.913345336914062</v>
      </c>
      <c r="FQ2435">
        <v>91.9267578125</v>
      </c>
      <c r="FR2435">
        <v>90.926620483398438</v>
      </c>
      <c r="FS2435">
        <v>88.131294250488281</v>
      </c>
      <c r="FT2435">
        <v>84.192436218261719</v>
      </c>
      <c r="FU2435">
        <v>80.610977172851562</v>
      </c>
      <c r="FV2435">
        <v>78.357810974121094</v>
      </c>
      <c r="FW2435">
        <v>76.438339233398437</v>
      </c>
      <c r="FX2435">
        <v>1131</v>
      </c>
      <c r="FY2435">
        <v>3.749273344874382E-2</v>
      </c>
      <c r="FZ2435">
        <v>1</v>
      </c>
    </row>
    <row r="2436" spans="1:182" x14ac:dyDescent="0.2">
      <c r="A2436" t="s">
        <v>245</v>
      </c>
      <c r="B2436" t="s">
        <v>252</v>
      </c>
      <c r="C2436" t="s">
        <v>218</v>
      </c>
      <c r="D2436" t="s">
        <v>41</v>
      </c>
      <c r="E2436">
        <v>2016</v>
      </c>
      <c r="F2436" t="s">
        <v>230</v>
      </c>
      <c r="G2436" t="s">
        <v>246</v>
      </c>
      <c r="H2436" t="s">
        <v>226</v>
      </c>
      <c r="I2436">
        <v>751.67</v>
      </c>
      <c r="L2436">
        <v>197.31838903164464</v>
      </c>
      <c r="M2436">
        <v>192.96421268300872</v>
      </c>
      <c r="N2436">
        <v>189.56596016607656</v>
      </c>
      <c r="O2436">
        <v>188.5922540599766</v>
      </c>
      <c r="P2436">
        <v>191.73557333441721</v>
      </c>
      <c r="Q2436">
        <v>199.91542695723595</v>
      </c>
      <c r="R2436">
        <v>212.10128902590998</v>
      </c>
      <c r="S2436">
        <v>218.93013367726616</v>
      </c>
      <c r="T2436">
        <v>225.53444436931704</v>
      </c>
      <c r="U2436">
        <v>232.26398589490111</v>
      </c>
      <c r="V2436">
        <v>241.86616389763194</v>
      </c>
      <c r="W2436">
        <v>245.94208126865485</v>
      </c>
      <c r="X2436">
        <v>245.76494019747889</v>
      </c>
      <c r="Y2436">
        <v>248.14518885342503</v>
      </c>
      <c r="Z2436">
        <v>249.44669151241806</v>
      </c>
      <c r="AA2436">
        <v>248.91456630773038</v>
      </c>
      <c r="AB2436">
        <v>248.88635991553866</v>
      </c>
      <c r="AC2436">
        <v>245.95727979588284</v>
      </c>
      <c r="AD2436">
        <v>245.04586346806482</v>
      </c>
      <c r="AE2436">
        <v>246.70049975872814</v>
      </c>
      <c r="AF2436">
        <v>242.87754482870278</v>
      </c>
      <c r="AG2436">
        <v>230.45963215789368</v>
      </c>
      <c r="AH2436">
        <v>216.95207765846544</v>
      </c>
      <c r="AI2436">
        <v>206.62435214679752</v>
      </c>
      <c r="AJ2436">
        <v>-3.8626413345336914</v>
      </c>
      <c r="AK2436">
        <v>-3.8161311149597168</v>
      </c>
      <c r="AL2436">
        <v>-3.784553050994873</v>
      </c>
      <c r="AM2436">
        <v>-3.7711429595947266</v>
      </c>
      <c r="AN2436">
        <v>-3.8116695880889893</v>
      </c>
      <c r="AO2436">
        <v>-3.9349956512451172</v>
      </c>
      <c r="AP2436">
        <v>-3.9794416427612305</v>
      </c>
      <c r="AQ2436">
        <v>-3.9666919708251953</v>
      </c>
      <c r="AR2436">
        <v>-4.0533866882324219</v>
      </c>
      <c r="AS2436">
        <v>-4.1500372886657715</v>
      </c>
      <c r="AT2436">
        <v>-4.2034549713134766</v>
      </c>
      <c r="AU2436">
        <v>-4.1946125030517578</v>
      </c>
      <c r="AV2436">
        <v>15.852925300598145</v>
      </c>
      <c r="AW2436">
        <v>64.728195190429687</v>
      </c>
      <c r="AX2436">
        <v>64.504234313964844</v>
      </c>
      <c r="AY2436">
        <v>63.584316253662109</v>
      </c>
      <c r="AZ2436">
        <v>63.496223449707031</v>
      </c>
      <c r="BA2436">
        <v>63.830062866210938</v>
      </c>
      <c r="BB2436">
        <v>16.556709289550781</v>
      </c>
      <c r="BC2436">
        <v>-3.3486430644989014</v>
      </c>
      <c r="BD2436">
        <v>-3.4403173923492432</v>
      </c>
      <c r="BE2436">
        <v>-3.3071823120117187</v>
      </c>
      <c r="BF2436">
        <v>-3.3672406673431396</v>
      </c>
      <c r="BG2436">
        <v>-3.762047290802002</v>
      </c>
      <c r="BH2436">
        <v>-1.8272002935409546</v>
      </c>
      <c r="BI2436">
        <v>-1.8044586181640625</v>
      </c>
      <c r="BJ2436">
        <v>-1.7991769313812256</v>
      </c>
      <c r="BK2436">
        <v>-1.7998319864273071</v>
      </c>
      <c r="BL2436">
        <v>-1.8418550491333008</v>
      </c>
      <c r="BM2436">
        <v>-1.9194869995117187</v>
      </c>
      <c r="BN2436">
        <v>-1.9625226259231567</v>
      </c>
      <c r="BO2436">
        <v>-1.9223016500473022</v>
      </c>
      <c r="BP2436">
        <v>-1.9560024738311768</v>
      </c>
      <c r="BQ2436">
        <v>-2.001539945602417</v>
      </c>
      <c r="BR2436">
        <v>-2.0069038867950439</v>
      </c>
      <c r="BS2436">
        <v>-2.0081179141998291</v>
      </c>
      <c r="BT2436">
        <v>18.550825119018555</v>
      </c>
      <c r="BU2436">
        <v>68.263450622558594</v>
      </c>
      <c r="BV2436">
        <v>68.01849365234375</v>
      </c>
      <c r="BW2436">
        <v>67.130500793457031</v>
      </c>
      <c r="BX2436">
        <v>67.087257385253906</v>
      </c>
      <c r="BY2436">
        <v>67.430351257324219</v>
      </c>
      <c r="BZ2436">
        <v>19.356433868408203</v>
      </c>
      <c r="CA2436">
        <v>-0.95795214176177979</v>
      </c>
      <c r="CB2436">
        <v>-1.0551462173461914</v>
      </c>
      <c r="CC2436">
        <v>-0.97649449110031128</v>
      </c>
      <c r="CD2436">
        <v>-1.1122982501983643</v>
      </c>
      <c r="CE2436">
        <v>-1.476178765296936</v>
      </c>
      <c r="CF2436">
        <v>-0.41745990514755249</v>
      </c>
      <c r="CG2436">
        <v>-0.4111802875995636</v>
      </c>
      <c r="CH2436">
        <v>-0.42411142587661743</v>
      </c>
      <c r="CI2436">
        <v>-0.43450808525085449</v>
      </c>
      <c r="CJ2436">
        <v>-0.47756761312484741</v>
      </c>
      <c r="CK2436">
        <v>-0.5235518217086792</v>
      </c>
      <c r="CL2436">
        <v>-0.56561058759689331</v>
      </c>
      <c r="CM2436">
        <v>-0.50636303424835205</v>
      </c>
      <c r="CN2436">
        <v>-0.50336039066314697</v>
      </c>
      <c r="CO2436">
        <v>-0.51349741220474243</v>
      </c>
      <c r="CP2436">
        <v>-0.48557904362678528</v>
      </c>
      <c r="CQ2436">
        <v>-0.49375820159912109</v>
      </c>
      <c r="CR2436">
        <v>20.419382095336914</v>
      </c>
      <c r="CS2436">
        <v>70.711959838867188</v>
      </c>
      <c r="CT2436">
        <v>70.452461242675781</v>
      </c>
      <c r="CU2436">
        <v>69.586570739746094</v>
      </c>
      <c r="CV2436">
        <v>69.57440185546875</v>
      </c>
      <c r="CW2436">
        <v>69.923896789550781</v>
      </c>
      <c r="CX2436">
        <v>21.295515060424805</v>
      </c>
      <c r="CY2436">
        <v>0.69783312082290649</v>
      </c>
      <c r="CZ2436">
        <v>0.59681606292724609</v>
      </c>
      <c r="DA2436">
        <v>0.6377328634262085</v>
      </c>
      <c r="DB2436">
        <v>0.4494679868221283</v>
      </c>
      <c r="DC2436">
        <v>0.10700679570436478</v>
      </c>
      <c r="DD2436">
        <v>0.99228042364120483</v>
      </c>
      <c r="DE2436">
        <v>0.9820980429649353</v>
      </c>
      <c r="DF2436">
        <v>0.9509541392326355</v>
      </c>
      <c r="DG2436">
        <v>0.93081587553024292</v>
      </c>
      <c r="DH2436">
        <v>0.88671988248825073</v>
      </c>
      <c r="DI2436">
        <v>0.87238329648971558</v>
      </c>
      <c r="DJ2436">
        <v>0.83130133152008057</v>
      </c>
      <c r="DK2436">
        <v>0.90957546234130859</v>
      </c>
      <c r="DL2436">
        <v>0.94928163290023804</v>
      </c>
      <c r="DM2436">
        <v>0.97454524040222168</v>
      </c>
      <c r="DN2436">
        <v>1.0357457399368286</v>
      </c>
      <c r="DO2436">
        <v>1.0206015110015869</v>
      </c>
      <c r="DP2436">
        <v>22.287939071655273</v>
      </c>
      <c r="DQ2436">
        <v>73.160469055175781</v>
      </c>
      <c r="DR2436">
        <v>72.886421203613281</v>
      </c>
      <c r="DS2436">
        <v>72.042648315429688</v>
      </c>
      <c r="DT2436">
        <v>72.061538696289063</v>
      </c>
      <c r="DU2436">
        <v>72.417442321777344</v>
      </c>
      <c r="DV2436">
        <v>23.234596252441406</v>
      </c>
      <c r="DW2436">
        <v>2.3536183834075928</v>
      </c>
      <c r="DX2436">
        <v>2.2487783432006836</v>
      </c>
      <c r="DY2436">
        <v>2.251960277557373</v>
      </c>
      <c r="DZ2436">
        <v>2.0112342834472656</v>
      </c>
      <c r="EA2436">
        <v>1.6901923418045044</v>
      </c>
      <c r="EB2436">
        <v>3.027721643447876</v>
      </c>
      <c r="EC2436">
        <v>2.9937705993652344</v>
      </c>
      <c r="ED2436">
        <v>2.9363303184509277</v>
      </c>
      <c r="EE2436">
        <v>2.9021267890930176</v>
      </c>
      <c r="EF2436">
        <v>2.8565342426300049</v>
      </c>
      <c r="EG2436">
        <v>2.8878920078277588</v>
      </c>
      <c r="EH2436">
        <v>2.8482203483581543</v>
      </c>
      <c r="EI2436">
        <v>2.9539659023284912</v>
      </c>
      <c r="EJ2436">
        <v>3.046666145324707</v>
      </c>
      <c r="EK2436">
        <v>3.1230425834655762</v>
      </c>
      <c r="EL2436">
        <v>3.2322971820831299</v>
      </c>
      <c r="EM2436">
        <v>3.2070963382720947</v>
      </c>
      <c r="EN2436">
        <v>24.98583984375</v>
      </c>
      <c r="EO2436">
        <v>76.695724487304688</v>
      </c>
      <c r="EP2436">
        <v>76.400680541992188</v>
      </c>
      <c r="EQ2436">
        <v>75.588829040527344</v>
      </c>
      <c r="ER2436">
        <v>75.652580261230469</v>
      </c>
      <c r="ES2436">
        <v>76.017730712890625</v>
      </c>
      <c r="ET2436">
        <v>26.034320831298828</v>
      </c>
      <c r="EU2436">
        <v>4.7443094253540039</v>
      </c>
      <c r="EV2436">
        <v>4.6339497566223145</v>
      </c>
      <c r="EW2436">
        <v>4.5826482772827148</v>
      </c>
      <c r="EX2436">
        <v>4.266176700592041</v>
      </c>
      <c r="EY2436">
        <v>3.9760608673095703</v>
      </c>
      <c r="EZ2436">
        <v>73.03338623046875</v>
      </c>
      <c r="FA2436">
        <v>71.714118957519531</v>
      </c>
      <c r="FB2436">
        <v>70.582504272460937</v>
      </c>
      <c r="FC2436">
        <v>69.686660766601563</v>
      </c>
      <c r="FD2436">
        <v>68.490570068359375</v>
      </c>
      <c r="FE2436">
        <v>67.552635192871094</v>
      </c>
      <c r="FF2436">
        <v>66.887580871582031</v>
      </c>
      <c r="FG2436">
        <v>67.634902954101563</v>
      </c>
      <c r="FH2436">
        <v>70.929084777832031</v>
      </c>
      <c r="FI2436">
        <v>75.649803161621094</v>
      </c>
      <c r="FJ2436">
        <v>80.688995361328125</v>
      </c>
      <c r="FK2436">
        <v>85.230545043945313</v>
      </c>
      <c r="FL2436">
        <v>88.424545288085938</v>
      </c>
      <c r="FM2436">
        <v>90.702339172363281</v>
      </c>
      <c r="FN2436">
        <v>92.19390869140625</v>
      </c>
      <c r="FO2436">
        <v>92.659416198730469</v>
      </c>
      <c r="FP2436">
        <v>92.913345336914062</v>
      </c>
      <c r="FQ2436">
        <v>91.9267578125</v>
      </c>
      <c r="FR2436">
        <v>90.926620483398438</v>
      </c>
      <c r="FS2436">
        <v>88.131294250488281</v>
      </c>
      <c r="FT2436">
        <v>84.192436218261719</v>
      </c>
      <c r="FU2436">
        <v>80.610977172851562</v>
      </c>
      <c r="FV2436">
        <v>78.357810974121094</v>
      </c>
      <c r="FW2436">
        <v>76.438339233398437</v>
      </c>
      <c r="FX2436">
        <v>1131</v>
      </c>
      <c r="FY2436">
        <v>3.749273344874382E-2</v>
      </c>
      <c r="FZ2436">
        <v>1</v>
      </c>
    </row>
    <row r="2437" spans="1:182" x14ac:dyDescent="0.2">
      <c r="A2437" t="s">
        <v>245</v>
      </c>
      <c r="B2437" t="s">
        <v>252</v>
      </c>
      <c r="C2437" t="s">
        <v>218</v>
      </c>
      <c r="D2437" t="s">
        <v>41</v>
      </c>
      <c r="E2437">
        <v>2017</v>
      </c>
      <c r="F2437" t="s">
        <v>230</v>
      </c>
      <c r="G2437" t="s">
        <v>246</v>
      </c>
      <c r="H2437" t="s">
        <v>226</v>
      </c>
      <c r="I2437">
        <v>751.67</v>
      </c>
      <c r="L2437">
        <v>197.31838903164464</v>
      </c>
      <c r="M2437">
        <v>192.96421268300872</v>
      </c>
      <c r="N2437">
        <v>189.56596016607656</v>
      </c>
      <c r="O2437">
        <v>188.5922540599766</v>
      </c>
      <c r="P2437">
        <v>191.73557333441721</v>
      </c>
      <c r="Q2437">
        <v>199.91542695723595</v>
      </c>
      <c r="R2437">
        <v>212.10128902590998</v>
      </c>
      <c r="S2437">
        <v>218.93013367726616</v>
      </c>
      <c r="T2437">
        <v>225.53444436931704</v>
      </c>
      <c r="U2437">
        <v>232.26398589490111</v>
      </c>
      <c r="V2437">
        <v>241.86616389763194</v>
      </c>
      <c r="W2437">
        <v>245.94208126865485</v>
      </c>
      <c r="X2437">
        <v>245.76494019747889</v>
      </c>
      <c r="Y2437">
        <v>248.14518885342503</v>
      </c>
      <c r="Z2437">
        <v>249.44669151241806</v>
      </c>
      <c r="AA2437">
        <v>248.91456630773038</v>
      </c>
      <c r="AB2437">
        <v>248.88635991553866</v>
      </c>
      <c r="AC2437">
        <v>245.95727979588284</v>
      </c>
      <c r="AD2437">
        <v>245.04586346806482</v>
      </c>
      <c r="AE2437">
        <v>246.70049975872814</v>
      </c>
      <c r="AF2437">
        <v>242.87754482870278</v>
      </c>
      <c r="AG2437">
        <v>230.45963215789368</v>
      </c>
      <c r="AH2437">
        <v>216.95207765846544</v>
      </c>
      <c r="AI2437">
        <v>206.62435214679752</v>
      </c>
      <c r="AJ2437">
        <v>-3.8626413345336914</v>
      </c>
      <c r="AK2437">
        <v>-3.8161311149597168</v>
      </c>
      <c r="AL2437">
        <v>-3.784553050994873</v>
      </c>
      <c r="AM2437">
        <v>-3.7711429595947266</v>
      </c>
      <c r="AN2437">
        <v>-3.8116695880889893</v>
      </c>
      <c r="AO2437">
        <v>-3.9349956512451172</v>
      </c>
      <c r="AP2437">
        <v>-3.9794416427612305</v>
      </c>
      <c r="AQ2437">
        <v>-3.9666919708251953</v>
      </c>
      <c r="AR2437">
        <v>-4.0533866882324219</v>
      </c>
      <c r="AS2437">
        <v>-4.1500372886657715</v>
      </c>
      <c r="AT2437">
        <v>-4.2034549713134766</v>
      </c>
      <c r="AU2437">
        <v>-4.1946125030517578</v>
      </c>
      <c r="AV2437">
        <v>15.852925300598145</v>
      </c>
      <c r="AW2437">
        <v>64.728195190429687</v>
      </c>
      <c r="AX2437">
        <v>64.504234313964844</v>
      </c>
      <c r="AY2437">
        <v>63.584316253662109</v>
      </c>
      <c r="AZ2437">
        <v>63.496223449707031</v>
      </c>
      <c r="BA2437">
        <v>63.830062866210938</v>
      </c>
      <c r="BB2437">
        <v>16.556709289550781</v>
      </c>
      <c r="BC2437">
        <v>-3.3486430644989014</v>
      </c>
      <c r="BD2437">
        <v>-3.4403173923492432</v>
      </c>
      <c r="BE2437">
        <v>-3.3071823120117187</v>
      </c>
      <c r="BF2437">
        <v>-3.3672406673431396</v>
      </c>
      <c r="BG2437">
        <v>-3.762047290802002</v>
      </c>
      <c r="BH2437">
        <v>-1.8272002935409546</v>
      </c>
      <c r="BI2437">
        <v>-1.8044586181640625</v>
      </c>
      <c r="BJ2437">
        <v>-1.7991769313812256</v>
      </c>
      <c r="BK2437">
        <v>-1.7998319864273071</v>
      </c>
      <c r="BL2437">
        <v>-1.8418550491333008</v>
      </c>
      <c r="BM2437">
        <v>-1.9194869995117187</v>
      </c>
      <c r="BN2437">
        <v>-1.9625226259231567</v>
      </c>
      <c r="BO2437">
        <v>-1.9223016500473022</v>
      </c>
      <c r="BP2437">
        <v>-1.9560024738311768</v>
      </c>
      <c r="BQ2437">
        <v>-2.001539945602417</v>
      </c>
      <c r="BR2437">
        <v>-2.0069038867950439</v>
      </c>
      <c r="BS2437">
        <v>-2.0081179141998291</v>
      </c>
      <c r="BT2437">
        <v>18.550825119018555</v>
      </c>
      <c r="BU2437">
        <v>68.263450622558594</v>
      </c>
      <c r="BV2437">
        <v>68.01849365234375</v>
      </c>
      <c r="BW2437">
        <v>67.130500793457031</v>
      </c>
      <c r="BX2437">
        <v>67.087257385253906</v>
      </c>
      <c r="BY2437">
        <v>67.430351257324219</v>
      </c>
      <c r="BZ2437">
        <v>19.356433868408203</v>
      </c>
      <c r="CA2437">
        <v>-0.95795214176177979</v>
      </c>
      <c r="CB2437">
        <v>-1.0551462173461914</v>
      </c>
      <c r="CC2437">
        <v>-0.97649449110031128</v>
      </c>
      <c r="CD2437">
        <v>-1.1122982501983643</v>
      </c>
      <c r="CE2437">
        <v>-1.476178765296936</v>
      </c>
      <c r="CF2437">
        <v>-0.41745990514755249</v>
      </c>
      <c r="CG2437">
        <v>-0.4111802875995636</v>
      </c>
      <c r="CH2437">
        <v>-0.42411142587661743</v>
      </c>
      <c r="CI2437">
        <v>-0.43450808525085449</v>
      </c>
      <c r="CJ2437">
        <v>-0.47756761312484741</v>
      </c>
      <c r="CK2437">
        <v>-0.5235518217086792</v>
      </c>
      <c r="CL2437">
        <v>-0.56561058759689331</v>
      </c>
      <c r="CM2437">
        <v>-0.50636303424835205</v>
      </c>
      <c r="CN2437">
        <v>-0.50336039066314697</v>
      </c>
      <c r="CO2437">
        <v>-0.51349741220474243</v>
      </c>
      <c r="CP2437">
        <v>-0.48557904362678528</v>
      </c>
      <c r="CQ2437">
        <v>-0.49375820159912109</v>
      </c>
      <c r="CR2437">
        <v>20.419382095336914</v>
      </c>
      <c r="CS2437">
        <v>70.711959838867188</v>
      </c>
      <c r="CT2437">
        <v>70.452461242675781</v>
      </c>
      <c r="CU2437">
        <v>69.586570739746094</v>
      </c>
      <c r="CV2437">
        <v>69.57440185546875</v>
      </c>
      <c r="CW2437">
        <v>69.923896789550781</v>
      </c>
      <c r="CX2437">
        <v>21.295515060424805</v>
      </c>
      <c r="CY2437">
        <v>0.69783312082290649</v>
      </c>
      <c r="CZ2437">
        <v>0.59681606292724609</v>
      </c>
      <c r="DA2437">
        <v>0.6377328634262085</v>
      </c>
      <c r="DB2437">
        <v>0.4494679868221283</v>
      </c>
      <c r="DC2437">
        <v>0.10700679570436478</v>
      </c>
      <c r="DD2437">
        <v>0.99228042364120483</v>
      </c>
      <c r="DE2437">
        <v>0.9820980429649353</v>
      </c>
      <c r="DF2437">
        <v>0.9509541392326355</v>
      </c>
      <c r="DG2437">
        <v>0.93081587553024292</v>
      </c>
      <c r="DH2437">
        <v>0.88671988248825073</v>
      </c>
      <c r="DI2437">
        <v>0.87238329648971558</v>
      </c>
      <c r="DJ2437">
        <v>0.83130133152008057</v>
      </c>
      <c r="DK2437">
        <v>0.90957546234130859</v>
      </c>
      <c r="DL2437">
        <v>0.94928163290023804</v>
      </c>
      <c r="DM2437">
        <v>0.97454524040222168</v>
      </c>
      <c r="DN2437">
        <v>1.0357457399368286</v>
      </c>
      <c r="DO2437">
        <v>1.0206015110015869</v>
      </c>
      <c r="DP2437">
        <v>22.287939071655273</v>
      </c>
      <c r="DQ2437">
        <v>73.160469055175781</v>
      </c>
      <c r="DR2437">
        <v>72.886421203613281</v>
      </c>
      <c r="DS2437">
        <v>72.042648315429688</v>
      </c>
      <c r="DT2437">
        <v>72.061538696289063</v>
      </c>
      <c r="DU2437">
        <v>72.417442321777344</v>
      </c>
      <c r="DV2437">
        <v>23.234596252441406</v>
      </c>
      <c r="DW2437">
        <v>2.3536183834075928</v>
      </c>
      <c r="DX2437">
        <v>2.2487783432006836</v>
      </c>
      <c r="DY2437">
        <v>2.251960277557373</v>
      </c>
      <c r="DZ2437">
        <v>2.0112342834472656</v>
      </c>
      <c r="EA2437">
        <v>1.6901923418045044</v>
      </c>
      <c r="EB2437">
        <v>3.027721643447876</v>
      </c>
      <c r="EC2437">
        <v>2.9937705993652344</v>
      </c>
      <c r="ED2437">
        <v>2.9363303184509277</v>
      </c>
      <c r="EE2437">
        <v>2.9021267890930176</v>
      </c>
      <c r="EF2437">
        <v>2.8565342426300049</v>
      </c>
      <c r="EG2437">
        <v>2.8878920078277588</v>
      </c>
      <c r="EH2437">
        <v>2.8482203483581543</v>
      </c>
      <c r="EI2437">
        <v>2.9539659023284912</v>
      </c>
      <c r="EJ2437">
        <v>3.046666145324707</v>
      </c>
      <c r="EK2437">
        <v>3.1230425834655762</v>
      </c>
      <c r="EL2437">
        <v>3.2322971820831299</v>
      </c>
      <c r="EM2437">
        <v>3.2070963382720947</v>
      </c>
      <c r="EN2437">
        <v>24.98583984375</v>
      </c>
      <c r="EO2437">
        <v>76.695724487304688</v>
      </c>
      <c r="EP2437">
        <v>76.400680541992188</v>
      </c>
      <c r="EQ2437">
        <v>75.588829040527344</v>
      </c>
      <c r="ER2437">
        <v>75.652580261230469</v>
      </c>
      <c r="ES2437">
        <v>76.017730712890625</v>
      </c>
      <c r="ET2437">
        <v>26.034320831298828</v>
      </c>
      <c r="EU2437">
        <v>4.7443094253540039</v>
      </c>
      <c r="EV2437">
        <v>4.6339497566223145</v>
      </c>
      <c r="EW2437">
        <v>4.5826482772827148</v>
      </c>
      <c r="EX2437">
        <v>4.266176700592041</v>
      </c>
      <c r="EY2437">
        <v>3.9760608673095703</v>
      </c>
      <c r="EZ2437">
        <v>73.03338623046875</v>
      </c>
      <c r="FA2437">
        <v>71.714118957519531</v>
      </c>
      <c r="FB2437">
        <v>70.582504272460937</v>
      </c>
      <c r="FC2437">
        <v>69.686660766601563</v>
      </c>
      <c r="FD2437">
        <v>68.490570068359375</v>
      </c>
      <c r="FE2437">
        <v>67.552635192871094</v>
      </c>
      <c r="FF2437">
        <v>66.887580871582031</v>
      </c>
      <c r="FG2437">
        <v>67.634902954101563</v>
      </c>
      <c r="FH2437">
        <v>70.929084777832031</v>
      </c>
      <c r="FI2437">
        <v>75.649803161621094</v>
      </c>
      <c r="FJ2437">
        <v>80.688995361328125</v>
      </c>
      <c r="FK2437">
        <v>85.230545043945313</v>
      </c>
      <c r="FL2437">
        <v>88.424545288085938</v>
      </c>
      <c r="FM2437">
        <v>90.702339172363281</v>
      </c>
      <c r="FN2437">
        <v>92.19390869140625</v>
      </c>
      <c r="FO2437">
        <v>92.659416198730469</v>
      </c>
      <c r="FP2437">
        <v>92.913345336914062</v>
      </c>
      <c r="FQ2437">
        <v>91.9267578125</v>
      </c>
      <c r="FR2437">
        <v>90.926620483398438</v>
      </c>
      <c r="FS2437">
        <v>88.131294250488281</v>
      </c>
      <c r="FT2437">
        <v>84.192436218261719</v>
      </c>
      <c r="FU2437">
        <v>80.610977172851562</v>
      </c>
      <c r="FV2437">
        <v>78.357810974121094</v>
      </c>
      <c r="FW2437">
        <v>76.438339233398437</v>
      </c>
      <c r="FX2437">
        <v>1131</v>
      </c>
      <c r="FY2437">
        <v>3.749273344874382E-2</v>
      </c>
      <c r="FZ2437">
        <v>1</v>
      </c>
    </row>
    <row r="2438" spans="1:182" x14ac:dyDescent="0.2">
      <c r="A2438" t="s">
        <v>245</v>
      </c>
      <c r="B2438" t="s">
        <v>252</v>
      </c>
      <c r="C2438" t="s">
        <v>218</v>
      </c>
      <c r="D2438" t="s">
        <v>42</v>
      </c>
      <c r="E2438">
        <v>2015</v>
      </c>
      <c r="F2438" t="s">
        <v>230</v>
      </c>
      <c r="G2438" t="s">
        <v>246</v>
      </c>
      <c r="H2438" t="s">
        <v>226</v>
      </c>
      <c r="I2438">
        <v>751.67</v>
      </c>
      <c r="L2438">
        <v>210.623235940201</v>
      </c>
      <c r="M2438">
        <v>205.84800917536219</v>
      </c>
      <c r="N2438">
        <v>202.13757520165618</v>
      </c>
      <c r="O2438">
        <v>201.15988357273676</v>
      </c>
      <c r="P2438">
        <v>205.44706918453556</v>
      </c>
      <c r="Q2438">
        <v>214.43601186912522</v>
      </c>
      <c r="R2438">
        <v>226.19318290764451</v>
      </c>
      <c r="S2438">
        <v>231.90382315270776</v>
      </c>
      <c r="T2438">
        <v>238.15995545787436</v>
      </c>
      <c r="U2438">
        <v>245.30548397971606</v>
      </c>
      <c r="V2438">
        <v>254.88947817489762</v>
      </c>
      <c r="W2438">
        <v>258.01421780920992</v>
      </c>
      <c r="X2438">
        <v>256.37661287253576</v>
      </c>
      <c r="Y2438">
        <v>257.50396482961088</v>
      </c>
      <c r="Z2438">
        <v>258.85225220857939</v>
      </c>
      <c r="AA2438">
        <v>258.27977937844662</v>
      </c>
      <c r="AB2438">
        <v>257.39255967480113</v>
      </c>
      <c r="AC2438">
        <v>254.62233976001593</v>
      </c>
      <c r="AD2438">
        <v>253.21133700123588</v>
      </c>
      <c r="AE2438">
        <v>256.01356407107528</v>
      </c>
      <c r="AF2438">
        <v>253.20525699499035</v>
      </c>
      <c r="AG2438">
        <v>240.88340658645049</v>
      </c>
      <c r="AH2438">
        <v>227.3310623803186</v>
      </c>
      <c r="AI2438">
        <v>217.42610842065292</v>
      </c>
      <c r="AJ2438">
        <v>-4.3761701583862305</v>
      </c>
      <c r="AK2438">
        <v>-4.3084444999694824</v>
      </c>
      <c r="AL2438">
        <v>-4.2678928375244141</v>
      </c>
      <c r="AM2438">
        <v>-4.260277271270752</v>
      </c>
      <c r="AN2438">
        <v>-4.307746410369873</v>
      </c>
      <c r="AO2438">
        <v>-4.4098043441772461</v>
      </c>
      <c r="AP2438">
        <v>-4.4435124397277832</v>
      </c>
      <c r="AQ2438">
        <v>-4.4165630340576172</v>
      </c>
      <c r="AR2438">
        <v>-4.5133223533630371</v>
      </c>
      <c r="AS2438">
        <v>-4.6405162811279297</v>
      </c>
      <c r="AT2438">
        <v>-4.7383217811584473</v>
      </c>
      <c r="AU2438">
        <v>-4.7095251083374023</v>
      </c>
      <c r="AV2438">
        <v>18.691848754882813</v>
      </c>
      <c r="AW2438">
        <v>69.120048522949219</v>
      </c>
      <c r="AX2438">
        <v>68.946296691894531</v>
      </c>
      <c r="AY2438">
        <v>67.848358154296875</v>
      </c>
      <c r="AZ2438">
        <v>67.543685913085938</v>
      </c>
      <c r="BA2438">
        <v>67.841506958007813</v>
      </c>
      <c r="BB2438">
        <v>19.084321975708008</v>
      </c>
      <c r="BC2438">
        <v>-3.1411349773406982</v>
      </c>
      <c r="BD2438">
        <v>-3.2180774211883545</v>
      </c>
      <c r="BE2438">
        <v>-3.055645227432251</v>
      </c>
      <c r="BF2438">
        <v>-3.1365230083465576</v>
      </c>
      <c r="BG2438">
        <v>-3.6001253128051758</v>
      </c>
      <c r="BH2438">
        <v>-2.145115852355957</v>
      </c>
      <c r="BI2438">
        <v>-2.1033239364624023</v>
      </c>
      <c r="BJ2438">
        <v>-2.0914433002471924</v>
      </c>
      <c r="BK2438">
        <v>-2.096121072769165</v>
      </c>
      <c r="BL2438">
        <v>-2.1438491344451904</v>
      </c>
      <c r="BM2438">
        <v>-2.2165188789367676</v>
      </c>
      <c r="BN2438">
        <v>-2.2582395076751709</v>
      </c>
      <c r="BO2438">
        <v>-2.2142314910888672</v>
      </c>
      <c r="BP2438">
        <v>-2.2539191246032715</v>
      </c>
      <c r="BQ2438">
        <v>-2.311415433883667</v>
      </c>
      <c r="BR2438">
        <v>-2.3394567966461182</v>
      </c>
      <c r="BS2438">
        <v>-2.3358471393585205</v>
      </c>
      <c r="BT2438">
        <v>21.629165649414063</v>
      </c>
      <c r="BU2438">
        <v>72.733230590820312</v>
      </c>
      <c r="BV2438">
        <v>72.534736633300781</v>
      </c>
      <c r="BW2438">
        <v>71.475303649902344</v>
      </c>
      <c r="BX2438">
        <v>71.211906433105469</v>
      </c>
      <c r="BY2438">
        <v>71.525222778320312</v>
      </c>
      <c r="BZ2438">
        <v>22.112081527709961</v>
      </c>
      <c r="CA2438">
        <v>-0.4034903347492218</v>
      </c>
      <c r="CB2438">
        <v>-0.47042965888977051</v>
      </c>
      <c r="CC2438">
        <v>-0.36350610852241516</v>
      </c>
      <c r="CD2438">
        <v>-0.51738512516021729</v>
      </c>
      <c r="CE2438">
        <v>-0.92802232503890991</v>
      </c>
      <c r="CF2438">
        <v>-0.59989428520202637</v>
      </c>
      <c r="CG2438">
        <v>-0.57606399059295654</v>
      </c>
      <c r="CH2438">
        <v>-0.58404093980789185</v>
      </c>
      <c r="CI2438">
        <v>-0.59723305702209473</v>
      </c>
      <c r="CJ2438">
        <v>-0.64514029026031494</v>
      </c>
      <c r="CK2438">
        <v>-0.69745594263076782</v>
      </c>
      <c r="CL2438">
        <v>-0.74472618103027344</v>
      </c>
      <c r="CM2438">
        <v>-0.68890321254730225</v>
      </c>
      <c r="CN2438">
        <v>-0.68906337022781372</v>
      </c>
      <c r="CO2438">
        <v>-0.6982872486114502</v>
      </c>
      <c r="CP2438">
        <v>-0.67801028490066528</v>
      </c>
      <c r="CQ2438">
        <v>-0.69184470176696777</v>
      </c>
      <c r="CR2438">
        <v>23.663543701171875</v>
      </c>
      <c r="CS2438">
        <v>75.2357177734375</v>
      </c>
      <c r="CT2438">
        <v>75.020072937011719</v>
      </c>
      <c r="CU2438">
        <v>73.987319946289062</v>
      </c>
      <c r="CV2438">
        <v>73.752510070800781</v>
      </c>
      <c r="CW2438">
        <v>74.076553344726563</v>
      </c>
      <c r="CX2438">
        <v>24.209098815917969</v>
      </c>
      <c r="CY2438">
        <v>1.4925940036773682</v>
      </c>
      <c r="CZ2438">
        <v>1.4325827360153198</v>
      </c>
      <c r="DA2438">
        <v>1.5010613203048706</v>
      </c>
      <c r="DB2438">
        <v>1.2966216802597046</v>
      </c>
      <c r="DC2438">
        <v>0.92266803979873657</v>
      </c>
      <c r="DD2438">
        <v>0.94532722234725952</v>
      </c>
      <c r="DE2438">
        <v>0.95119595527648926</v>
      </c>
      <c r="DF2438">
        <v>0.92336130142211914</v>
      </c>
      <c r="DG2438">
        <v>0.90165507793426514</v>
      </c>
      <c r="DH2438">
        <v>0.85356849431991577</v>
      </c>
      <c r="DI2438">
        <v>0.82160681486129761</v>
      </c>
      <c r="DJ2438">
        <v>0.7687872052192688</v>
      </c>
      <c r="DK2438">
        <v>0.83642488718032837</v>
      </c>
      <c r="DL2438">
        <v>0.87579232454299927</v>
      </c>
      <c r="DM2438">
        <v>0.9148409366607666</v>
      </c>
      <c r="DN2438">
        <v>0.98343616724014282</v>
      </c>
      <c r="DO2438">
        <v>0.95215767621994019</v>
      </c>
      <c r="DP2438">
        <v>25.697919845581055</v>
      </c>
      <c r="DQ2438">
        <v>77.738197326660156</v>
      </c>
      <c r="DR2438">
        <v>77.505416870117187</v>
      </c>
      <c r="DS2438">
        <v>76.49932861328125</v>
      </c>
      <c r="DT2438">
        <v>76.293113708496094</v>
      </c>
      <c r="DU2438">
        <v>76.627883911132813</v>
      </c>
      <c r="DV2438">
        <v>26.306116104125977</v>
      </c>
      <c r="DW2438">
        <v>3.3886783123016357</v>
      </c>
      <c r="DX2438">
        <v>3.3355951309204102</v>
      </c>
      <c r="DY2438">
        <v>3.365628719329834</v>
      </c>
      <c r="DZ2438">
        <v>3.110628604888916</v>
      </c>
      <c r="EA2438">
        <v>2.7733583450317383</v>
      </c>
      <c r="EB2438">
        <v>3.1763818264007568</v>
      </c>
      <c r="EC2438">
        <v>3.1563167572021484</v>
      </c>
      <c r="ED2438">
        <v>3.0998108386993408</v>
      </c>
      <c r="EE2438">
        <v>3.0658113956451416</v>
      </c>
      <c r="EF2438">
        <v>3.0174660682678223</v>
      </c>
      <c r="EG2438">
        <v>3.0148923397064209</v>
      </c>
      <c r="EH2438">
        <v>2.9540600776672363</v>
      </c>
      <c r="EI2438">
        <v>3.0387563705444336</v>
      </c>
      <c r="EJ2438">
        <v>3.1351954936981201</v>
      </c>
      <c r="EK2438">
        <v>3.2439420223236084</v>
      </c>
      <c r="EL2438">
        <v>3.3823010921478271</v>
      </c>
      <c r="EM2438">
        <v>3.3258359432220459</v>
      </c>
      <c r="EN2438">
        <v>28.635238647460938</v>
      </c>
      <c r="EO2438">
        <v>81.35137939453125</v>
      </c>
      <c r="EP2438">
        <v>81.093856811523438</v>
      </c>
      <c r="EQ2438">
        <v>80.126274108886719</v>
      </c>
      <c r="ER2438">
        <v>79.961334228515625</v>
      </c>
      <c r="ES2438">
        <v>80.311599731445312</v>
      </c>
      <c r="ET2438">
        <v>29.333877563476563</v>
      </c>
      <c r="EU2438">
        <v>6.1263227462768555</v>
      </c>
      <c r="EV2438">
        <v>6.0832428932189941</v>
      </c>
      <c r="EW2438">
        <v>6.0577678680419922</v>
      </c>
      <c r="EX2438">
        <v>5.7297663688659668</v>
      </c>
      <c r="EY2438">
        <v>5.4454612731933594</v>
      </c>
      <c r="EZ2438">
        <v>78.3265380859375</v>
      </c>
      <c r="FA2438">
        <v>76.901473999023438</v>
      </c>
      <c r="FB2438">
        <v>75.667678833007812</v>
      </c>
      <c r="FC2438">
        <v>74.357048034667969</v>
      </c>
      <c r="FD2438">
        <v>73.455879211425781</v>
      </c>
      <c r="FE2438">
        <v>72.61285400390625</v>
      </c>
      <c r="FF2438">
        <v>71.876533508300781</v>
      </c>
      <c r="FG2438">
        <v>72.293350219726563</v>
      </c>
      <c r="FH2438">
        <v>75.101020812988281</v>
      </c>
      <c r="FI2438">
        <v>79.6337890625</v>
      </c>
      <c r="FJ2438">
        <v>84.462638854980469</v>
      </c>
      <c r="FK2438">
        <v>88.511505126953125</v>
      </c>
      <c r="FL2438">
        <v>90.732933044433594</v>
      </c>
      <c r="FM2438">
        <v>91.768150329589844</v>
      </c>
      <c r="FN2438">
        <v>92.742271423339844</v>
      </c>
      <c r="FO2438">
        <v>92.940399169921875</v>
      </c>
      <c r="FP2438">
        <v>92.757949829101563</v>
      </c>
      <c r="FQ2438">
        <v>92.297271728515625</v>
      </c>
      <c r="FR2438">
        <v>91.098381042480469</v>
      </c>
      <c r="FS2438">
        <v>88.829544067382812</v>
      </c>
      <c r="FT2438">
        <v>85.390663146972656</v>
      </c>
      <c r="FU2438">
        <v>82.050933837890625</v>
      </c>
      <c r="FV2438">
        <v>79.882698059082031</v>
      </c>
      <c r="FW2438">
        <v>78.486015319824219</v>
      </c>
      <c r="FX2438">
        <v>1131</v>
      </c>
      <c r="FY2438">
        <v>3.749273344874382E-2</v>
      </c>
      <c r="FZ2438">
        <v>1</v>
      </c>
    </row>
    <row r="2439" spans="1:182" x14ac:dyDescent="0.2">
      <c r="A2439" t="s">
        <v>245</v>
      </c>
      <c r="B2439" t="s">
        <v>252</v>
      </c>
      <c r="C2439" t="s">
        <v>218</v>
      </c>
      <c r="D2439" t="s">
        <v>42</v>
      </c>
      <c r="E2439">
        <v>2016</v>
      </c>
      <c r="F2439" t="s">
        <v>230</v>
      </c>
      <c r="G2439" t="s">
        <v>246</v>
      </c>
      <c r="H2439" t="s">
        <v>226</v>
      </c>
      <c r="I2439">
        <v>751.67</v>
      </c>
      <c r="L2439">
        <v>210.623235940201</v>
      </c>
      <c r="M2439">
        <v>205.84800917536219</v>
      </c>
      <c r="N2439">
        <v>202.13757520165618</v>
      </c>
      <c r="O2439">
        <v>201.15988357273676</v>
      </c>
      <c r="P2439">
        <v>205.44706918453556</v>
      </c>
      <c r="Q2439">
        <v>214.43601186912522</v>
      </c>
      <c r="R2439">
        <v>226.19318290764451</v>
      </c>
      <c r="S2439">
        <v>231.90382315270776</v>
      </c>
      <c r="T2439">
        <v>238.15995545787436</v>
      </c>
      <c r="U2439">
        <v>245.30548397971606</v>
      </c>
      <c r="V2439">
        <v>254.88947817489762</v>
      </c>
      <c r="W2439">
        <v>258.01421780920992</v>
      </c>
      <c r="X2439">
        <v>256.37661287253576</v>
      </c>
      <c r="Y2439">
        <v>257.50396482961088</v>
      </c>
      <c r="Z2439">
        <v>258.85225220857939</v>
      </c>
      <c r="AA2439">
        <v>258.27977937844662</v>
      </c>
      <c r="AB2439">
        <v>257.39255967480113</v>
      </c>
      <c r="AC2439">
        <v>254.62233976001593</v>
      </c>
      <c r="AD2439">
        <v>253.21133700123588</v>
      </c>
      <c r="AE2439">
        <v>256.01356407107528</v>
      </c>
      <c r="AF2439">
        <v>253.20525699499035</v>
      </c>
      <c r="AG2439">
        <v>240.88340658645049</v>
      </c>
      <c r="AH2439">
        <v>227.3310623803186</v>
      </c>
      <c r="AI2439">
        <v>217.42610842065292</v>
      </c>
      <c r="AJ2439">
        <v>-4.3761701583862305</v>
      </c>
      <c r="AK2439">
        <v>-4.3084444999694824</v>
      </c>
      <c r="AL2439">
        <v>-4.2678928375244141</v>
      </c>
      <c r="AM2439">
        <v>-4.260277271270752</v>
      </c>
      <c r="AN2439">
        <v>-4.307746410369873</v>
      </c>
      <c r="AO2439">
        <v>-4.4098043441772461</v>
      </c>
      <c r="AP2439">
        <v>-4.4435124397277832</v>
      </c>
      <c r="AQ2439">
        <v>-4.4165630340576172</v>
      </c>
      <c r="AR2439">
        <v>-4.5133223533630371</v>
      </c>
      <c r="AS2439">
        <v>-4.6405162811279297</v>
      </c>
      <c r="AT2439">
        <v>-4.7383217811584473</v>
      </c>
      <c r="AU2439">
        <v>-4.7095251083374023</v>
      </c>
      <c r="AV2439">
        <v>18.691848754882813</v>
      </c>
      <c r="AW2439">
        <v>69.120048522949219</v>
      </c>
      <c r="AX2439">
        <v>68.946296691894531</v>
      </c>
      <c r="AY2439">
        <v>67.848358154296875</v>
      </c>
      <c r="AZ2439">
        <v>67.543685913085938</v>
      </c>
      <c r="BA2439">
        <v>67.841506958007813</v>
      </c>
      <c r="BB2439">
        <v>19.084321975708008</v>
      </c>
      <c r="BC2439">
        <v>-3.1411349773406982</v>
      </c>
      <c r="BD2439">
        <v>-3.2180774211883545</v>
      </c>
      <c r="BE2439">
        <v>-3.055645227432251</v>
      </c>
      <c r="BF2439">
        <v>-3.1365230083465576</v>
      </c>
      <c r="BG2439">
        <v>-3.6001253128051758</v>
      </c>
      <c r="BH2439">
        <v>-2.145115852355957</v>
      </c>
      <c r="BI2439">
        <v>-2.1033239364624023</v>
      </c>
      <c r="BJ2439">
        <v>-2.0914433002471924</v>
      </c>
      <c r="BK2439">
        <v>-2.096121072769165</v>
      </c>
      <c r="BL2439">
        <v>-2.1438491344451904</v>
      </c>
      <c r="BM2439">
        <v>-2.2165188789367676</v>
      </c>
      <c r="BN2439">
        <v>-2.2582395076751709</v>
      </c>
      <c r="BO2439">
        <v>-2.2142314910888672</v>
      </c>
      <c r="BP2439">
        <v>-2.2539191246032715</v>
      </c>
      <c r="BQ2439">
        <v>-2.311415433883667</v>
      </c>
      <c r="BR2439">
        <v>-2.3394567966461182</v>
      </c>
      <c r="BS2439">
        <v>-2.3358471393585205</v>
      </c>
      <c r="BT2439">
        <v>21.629165649414063</v>
      </c>
      <c r="BU2439">
        <v>72.733230590820312</v>
      </c>
      <c r="BV2439">
        <v>72.534736633300781</v>
      </c>
      <c r="BW2439">
        <v>71.475303649902344</v>
      </c>
      <c r="BX2439">
        <v>71.211906433105469</v>
      </c>
      <c r="BY2439">
        <v>71.525222778320312</v>
      </c>
      <c r="BZ2439">
        <v>22.112081527709961</v>
      </c>
      <c r="CA2439">
        <v>-0.4034903347492218</v>
      </c>
      <c r="CB2439">
        <v>-0.47042965888977051</v>
      </c>
      <c r="CC2439">
        <v>-0.36350610852241516</v>
      </c>
      <c r="CD2439">
        <v>-0.51738512516021729</v>
      </c>
      <c r="CE2439">
        <v>-0.92802232503890991</v>
      </c>
      <c r="CF2439">
        <v>-0.59989428520202637</v>
      </c>
      <c r="CG2439">
        <v>-0.57606399059295654</v>
      </c>
      <c r="CH2439">
        <v>-0.58404093980789185</v>
      </c>
      <c r="CI2439">
        <v>-0.59723305702209473</v>
      </c>
      <c r="CJ2439">
        <v>-0.64514029026031494</v>
      </c>
      <c r="CK2439">
        <v>-0.69745594263076782</v>
      </c>
      <c r="CL2439">
        <v>-0.74472618103027344</v>
      </c>
      <c r="CM2439">
        <v>-0.68890321254730225</v>
      </c>
      <c r="CN2439">
        <v>-0.68906337022781372</v>
      </c>
      <c r="CO2439">
        <v>-0.6982872486114502</v>
      </c>
      <c r="CP2439">
        <v>-0.67801028490066528</v>
      </c>
      <c r="CQ2439">
        <v>-0.69184470176696777</v>
      </c>
      <c r="CR2439">
        <v>23.663543701171875</v>
      </c>
      <c r="CS2439">
        <v>75.2357177734375</v>
      </c>
      <c r="CT2439">
        <v>75.020072937011719</v>
      </c>
      <c r="CU2439">
        <v>73.987319946289062</v>
      </c>
      <c r="CV2439">
        <v>73.752510070800781</v>
      </c>
      <c r="CW2439">
        <v>74.076553344726563</v>
      </c>
      <c r="CX2439">
        <v>24.209098815917969</v>
      </c>
      <c r="CY2439">
        <v>1.4925940036773682</v>
      </c>
      <c r="CZ2439">
        <v>1.4325827360153198</v>
      </c>
      <c r="DA2439">
        <v>1.5010613203048706</v>
      </c>
      <c r="DB2439">
        <v>1.2966216802597046</v>
      </c>
      <c r="DC2439">
        <v>0.92266803979873657</v>
      </c>
      <c r="DD2439">
        <v>0.94532722234725952</v>
      </c>
      <c r="DE2439">
        <v>0.95119595527648926</v>
      </c>
      <c r="DF2439">
        <v>0.92336130142211914</v>
      </c>
      <c r="DG2439">
        <v>0.90165507793426514</v>
      </c>
      <c r="DH2439">
        <v>0.85356849431991577</v>
      </c>
      <c r="DI2439">
        <v>0.82160681486129761</v>
      </c>
      <c r="DJ2439">
        <v>0.7687872052192688</v>
      </c>
      <c r="DK2439">
        <v>0.83642488718032837</v>
      </c>
      <c r="DL2439">
        <v>0.87579232454299927</v>
      </c>
      <c r="DM2439">
        <v>0.9148409366607666</v>
      </c>
      <c r="DN2439">
        <v>0.98343616724014282</v>
      </c>
      <c r="DO2439">
        <v>0.95215767621994019</v>
      </c>
      <c r="DP2439">
        <v>25.697919845581055</v>
      </c>
      <c r="DQ2439">
        <v>77.738197326660156</v>
      </c>
      <c r="DR2439">
        <v>77.505416870117187</v>
      </c>
      <c r="DS2439">
        <v>76.49932861328125</v>
      </c>
      <c r="DT2439">
        <v>76.293113708496094</v>
      </c>
      <c r="DU2439">
        <v>76.627883911132813</v>
      </c>
      <c r="DV2439">
        <v>26.306116104125977</v>
      </c>
      <c r="DW2439">
        <v>3.3886783123016357</v>
      </c>
      <c r="DX2439">
        <v>3.3355951309204102</v>
      </c>
      <c r="DY2439">
        <v>3.365628719329834</v>
      </c>
      <c r="DZ2439">
        <v>3.110628604888916</v>
      </c>
      <c r="EA2439">
        <v>2.7733583450317383</v>
      </c>
      <c r="EB2439">
        <v>3.1763818264007568</v>
      </c>
      <c r="EC2439">
        <v>3.1563167572021484</v>
      </c>
      <c r="ED2439">
        <v>3.0998108386993408</v>
      </c>
      <c r="EE2439">
        <v>3.0658113956451416</v>
      </c>
      <c r="EF2439">
        <v>3.0174660682678223</v>
      </c>
      <c r="EG2439">
        <v>3.0148923397064209</v>
      </c>
      <c r="EH2439">
        <v>2.9540600776672363</v>
      </c>
      <c r="EI2439">
        <v>3.0387563705444336</v>
      </c>
      <c r="EJ2439">
        <v>3.1351954936981201</v>
      </c>
      <c r="EK2439">
        <v>3.2439420223236084</v>
      </c>
      <c r="EL2439">
        <v>3.3823010921478271</v>
      </c>
      <c r="EM2439">
        <v>3.3258359432220459</v>
      </c>
      <c r="EN2439">
        <v>28.635238647460938</v>
      </c>
      <c r="EO2439">
        <v>81.35137939453125</v>
      </c>
      <c r="EP2439">
        <v>81.093856811523438</v>
      </c>
      <c r="EQ2439">
        <v>80.126274108886719</v>
      </c>
      <c r="ER2439">
        <v>79.961334228515625</v>
      </c>
      <c r="ES2439">
        <v>80.311599731445312</v>
      </c>
      <c r="ET2439">
        <v>29.333877563476563</v>
      </c>
      <c r="EU2439">
        <v>6.1263227462768555</v>
      </c>
      <c r="EV2439">
        <v>6.0832428932189941</v>
      </c>
      <c r="EW2439">
        <v>6.0577678680419922</v>
      </c>
      <c r="EX2439">
        <v>5.7297663688659668</v>
      </c>
      <c r="EY2439">
        <v>5.4454612731933594</v>
      </c>
      <c r="EZ2439">
        <v>78.3265380859375</v>
      </c>
      <c r="FA2439">
        <v>76.901473999023438</v>
      </c>
      <c r="FB2439">
        <v>75.667678833007812</v>
      </c>
      <c r="FC2439">
        <v>74.357048034667969</v>
      </c>
      <c r="FD2439">
        <v>73.455879211425781</v>
      </c>
      <c r="FE2439">
        <v>72.61285400390625</v>
      </c>
      <c r="FF2439">
        <v>71.876533508300781</v>
      </c>
      <c r="FG2439">
        <v>72.293350219726563</v>
      </c>
      <c r="FH2439">
        <v>75.101020812988281</v>
      </c>
      <c r="FI2439">
        <v>79.6337890625</v>
      </c>
      <c r="FJ2439">
        <v>84.462638854980469</v>
      </c>
      <c r="FK2439">
        <v>88.511505126953125</v>
      </c>
      <c r="FL2439">
        <v>90.732933044433594</v>
      </c>
      <c r="FM2439">
        <v>91.768150329589844</v>
      </c>
      <c r="FN2439">
        <v>92.742271423339844</v>
      </c>
      <c r="FO2439">
        <v>92.940399169921875</v>
      </c>
      <c r="FP2439">
        <v>92.757949829101563</v>
      </c>
      <c r="FQ2439">
        <v>92.297271728515625</v>
      </c>
      <c r="FR2439">
        <v>91.098381042480469</v>
      </c>
      <c r="FS2439">
        <v>88.829544067382812</v>
      </c>
      <c r="FT2439">
        <v>85.390663146972656</v>
      </c>
      <c r="FU2439">
        <v>82.050933837890625</v>
      </c>
      <c r="FV2439">
        <v>79.882698059082031</v>
      </c>
      <c r="FW2439">
        <v>78.486015319824219</v>
      </c>
      <c r="FX2439">
        <v>1131</v>
      </c>
      <c r="FY2439">
        <v>3.749273344874382E-2</v>
      </c>
      <c r="FZ2439">
        <v>1</v>
      </c>
    </row>
    <row r="2440" spans="1:182" x14ac:dyDescent="0.2">
      <c r="A2440" t="s">
        <v>245</v>
      </c>
      <c r="B2440" t="s">
        <v>252</v>
      </c>
      <c r="C2440" t="s">
        <v>218</v>
      </c>
      <c r="D2440" t="s">
        <v>42</v>
      </c>
      <c r="E2440">
        <v>2017</v>
      </c>
      <c r="F2440" t="s">
        <v>230</v>
      </c>
      <c r="G2440" t="s">
        <v>246</v>
      </c>
      <c r="H2440" t="s">
        <v>226</v>
      </c>
      <c r="I2440">
        <v>751.67</v>
      </c>
      <c r="L2440">
        <v>210.623235940201</v>
      </c>
      <c r="M2440">
        <v>205.84800917536219</v>
      </c>
      <c r="N2440">
        <v>202.13757520165618</v>
      </c>
      <c r="O2440">
        <v>201.15988357273676</v>
      </c>
      <c r="P2440">
        <v>205.44706918453556</v>
      </c>
      <c r="Q2440">
        <v>214.43601186912522</v>
      </c>
      <c r="R2440">
        <v>226.19318290764451</v>
      </c>
      <c r="S2440">
        <v>231.90382315270776</v>
      </c>
      <c r="T2440">
        <v>238.15995545787436</v>
      </c>
      <c r="U2440">
        <v>245.30548397971606</v>
      </c>
      <c r="V2440">
        <v>254.88947817489762</v>
      </c>
      <c r="W2440">
        <v>258.01421780920992</v>
      </c>
      <c r="X2440">
        <v>256.37661287253576</v>
      </c>
      <c r="Y2440">
        <v>257.50396482961088</v>
      </c>
      <c r="Z2440">
        <v>258.85225220857939</v>
      </c>
      <c r="AA2440">
        <v>258.27977937844662</v>
      </c>
      <c r="AB2440">
        <v>257.39255967480113</v>
      </c>
      <c r="AC2440">
        <v>254.62233976001593</v>
      </c>
      <c r="AD2440">
        <v>253.21133700123588</v>
      </c>
      <c r="AE2440">
        <v>256.01356407107528</v>
      </c>
      <c r="AF2440">
        <v>253.20525699499035</v>
      </c>
      <c r="AG2440">
        <v>240.88340658645049</v>
      </c>
      <c r="AH2440">
        <v>227.3310623803186</v>
      </c>
      <c r="AI2440">
        <v>217.42610842065292</v>
      </c>
      <c r="AJ2440">
        <v>-4.3761701583862305</v>
      </c>
      <c r="AK2440">
        <v>-4.3084444999694824</v>
      </c>
      <c r="AL2440">
        <v>-4.2678928375244141</v>
      </c>
      <c r="AM2440">
        <v>-4.260277271270752</v>
      </c>
      <c r="AN2440">
        <v>-4.307746410369873</v>
      </c>
      <c r="AO2440">
        <v>-4.4098043441772461</v>
      </c>
      <c r="AP2440">
        <v>-4.4435124397277832</v>
      </c>
      <c r="AQ2440">
        <v>-4.4165630340576172</v>
      </c>
      <c r="AR2440">
        <v>-4.5133223533630371</v>
      </c>
      <c r="AS2440">
        <v>-4.6405162811279297</v>
      </c>
      <c r="AT2440">
        <v>-4.7383217811584473</v>
      </c>
      <c r="AU2440">
        <v>-4.7095251083374023</v>
      </c>
      <c r="AV2440">
        <v>18.691848754882813</v>
      </c>
      <c r="AW2440">
        <v>69.120048522949219</v>
      </c>
      <c r="AX2440">
        <v>68.946296691894531</v>
      </c>
      <c r="AY2440">
        <v>67.848358154296875</v>
      </c>
      <c r="AZ2440">
        <v>67.543685913085938</v>
      </c>
      <c r="BA2440">
        <v>67.841506958007813</v>
      </c>
      <c r="BB2440">
        <v>19.084321975708008</v>
      </c>
      <c r="BC2440">
        <v>-3.1411349773406982</v>
      </c>
      <c r="BD2440">
        <v>-3.2180774211883545</v>
      </c>
      <c r="BE2440">
        <v>-3.055645227432251</v>
      </c>
      <c r="BF2440">
        <v>-3.1365230083465576</v>
      </c>
      <c r="BG2440">
        <v>-3.6001253128051758</v>
      </c>
      <c r="BH2440">
        <v>-2.145115852355957</v>
      </c>
      <c r="BI2440">
        <v>-2.1033239364624023</v>
      </c>
      <c r="BJ2440">
        <v>-2.0914433002471924</v>
      </c>
      <c r="BK2440">
        <v>-2.096121072769165</v>
      </c>
      <c r="BL2440">
        <v>-2.1438491344451904</v>
      </c>
      <c r="BM2440">
        <v>-2.2165188789367676</v>
      </c>
      <c r="BN2440">
        <v>-2.2582395076751709</v>
      </c>
      <c r="BO2440">
        <v>-2.2142314910888672</v>
      </c>
      <c r="BP2440">
        <v>-2.2539191246032715</v>
      </c>
      <c r="BQ2440">
        <v>-2.311415433883667</v>
      </c>
      <c r="BR2440">
        <v>-2.3394567966461182</v>
      </c>
      <c r="BS2440">
        <v>-2.3358471393585205</v>
      </c>
      <c r="BT2440">
        <v>21.629165649414063</v>
      </c>
      <c r="BU2440">
        <v>72.733230590820312</v>
      </c>
      <c r="BV2440">
        <v>72.534736633300781</v>
      </c>
      <c r="BW2440">
        <v>71.475303649902344</v>
      </c>
      <c r="BX2440">
        <v>71.211906433105469</v>
      </c>
      <c r="BY2440">
        <v>71.525222778320312</v>
      </c>
      <c r="BZ2440">
        <v>22.112081527709961</v>
      </c>
      <c r="CA2440">
        <v>-0.4034903347492218</v>
      </c>
      <c r="CB2440">
        <v>-0.47042965888977051</v>
      </c>
      <c r="CC2440">
        <v>-0.36350610852241516</v>
      </c>
      <c r="CD2440">
        <v>-0.51738512516021729</v>
      </c>
      <c r="CE2440">
        <v>-0.92802232503890991</v>
      </c>
      <c r="CF2440">
        <v>-0.59989428520202637</v>
      </c>
      <c r="CG2440">
        <v>-0.57606399059295654</v>
      </c>
      <c r="CH2440">
        <v>-0.58404093980789185</v>
      </c>
      <c r="CI2440">
        <v>-0.59723305702209473</v>
      </c>
      <c r="CJ2440">
        <v>-0.64514029026031494</v>
      </c>
      <c r="CK2440">
        <v>-0.69745594263076782</v>
      </c>
      <c r="CL2440">
        <v>-0.74472618103027344</v>
      </c>
      <c r="CM2440">
        <v>-0.68890321254730225</v>
      </c>
      <c r="CN2440">
        <v>-0.68906337022781372</v>
      </c>
      <c r="CO2440">
        <v>-0.6982872486114502</v>
      </c>
      <c r="CP2440">
        <v>-0.67801028490066528</v>
      </c>
      <c r="CQ2440">
        <v>-0.69184470176696777</v>
      </c>
      <c r="CR2440">
        <v>23.663543701171875</v>
      </c>
      <c r="CS2440">
        <v>75.2357177734375</v>
      </c>
      <c r="CT2440">
        <v>75.020072937011719</v>
      </c>
      <c r="CU2440">
        <v>73.987319946289062</v>
      </c>
      <c r="CV2440">
        <v>73.752510070800781</v>
      </c>
      <c r="CW2440">
        <v>74.076553344726563</v>
      </c>
      <c r="CX2440">
        <v>24.209098815917969</v>
      </c>
      <c r="CY2440">
        <v>1.4925940036773682</v>
      </c>
      <c r="CZ2440">
        <v>1.4325827360153198</v>
      </c>
      <c r="DA2440">
        <v>1.5010613203048706</v>
      </c>
      <c r="DB2440">
        <v>1.2966216802597046</v>
      </c>
      <c r="DC2440">
        <v>0.92266803979873657</v>
      </c>
      <c r="DD2440">
        <v>0.94532722234725952</v>
      </c>
      <c r="DE2440">
        <v>0.95119595527648926</v>
      </c>
      <c r="DF2440">
        <v>0.92336130142211914</v>
      </c>
      <c r="DG2440">
        <v>0.90165507793426514</v>
      </c>
      <c r="DH2440">
        <v>0.85356849431991577</v>
      </c>
      <c r="DI2440">
        <v>0.82160681486129761</v>
      </c>
      <c r="DJ2440">
        <v>0.7687872052192688</v>
      </c>
      <c r="DK2440">
        <v>0.83642488718032837</v>
      </c>
      <c r="DL2440">
        <v>0.87579232454299927</v>
      </c>
      <c r="DM2440">
        <v>0.9148409366607666</v>
      </c>
      <c r="DN2440">
        <v>0.98343616724014282</v>
      </c>
      <c r="DO2440">
        <v>0.95215767621994019</v>
      </c>
      <c r="DP2440">
        <v>25.697919845581055</v>
      </c>
      <c r="DQ2440">
        <v>77.738197326660156</v>
      </c>
      <c r="DR2440">
        <v>77.505416870117187</v>
      </c>
      <c r="DS2440">
        <v>76.49932861328125</v>
      </c>
      <c r="DT2440">
        <v>76.293113708496094</v>
      </c>
      <c r="DU2440">
        <v>76.627883911132813</v>
      </c>
      <c r="DV2440">
        <v>26.306116104125977</v>
      </c>
      <c r="DW2440">
        <v>3.3886783123016357</v>
      </c>
      <c r="DX2440">
        <v>3.3355951309204102</v>
      </c>
      <c r="DY2440">
        <v>3.365628719329834</v>
      </c>
      <c r="DZ2440">
        <v>3.110628604888916</v>
      </c>
      <c r="EA2440">
        <v>2.7733583450317383</v>
      </c>
      <c r="EB2440">
        <v>3.1763818264007568</v>
      </c>
      <c r="EC2440">
        <v>3.1563167572021484</v>
      </c>
      <c r="ED2440">
        <v>3.0998108386993408</v>
      </c>
      <c r="EE2440">
        <v>3.0658113956451416</v>
      </c>
      <c r="EF2440">
        <v>3.0174660682678223</v>
      </c>
      <c r="EG2440">
        <v>3.0148923397064209</v>
      </c>
      <c r="EH2440">
        <v>2.9540600776672363</v>
      </c>
      <c r="EI2440">
        <v>3.0387563705444336</v>
      </c>
      <c r="EJ2440">
        <v>3.1351954936981201</v>
      </c>
      <c r="EK2440">
        <v>3.2439420223236084</v>
      </c>
      <c r="EL2440">
        <v>3.3823010921478271</v>
      </c>
      <c r="EM2440">
        <v>3.3258359432220459</v>
      </c>
      <c r="EN2440">
        <v>28.635238647460938</v>
      </c>
      <c r="EO2440">
        <v>81.35137939453125</v>
      </c>
      <c r="EP2440">
        <v>81.093856811523438</v>
      </c>
      <c r="EQ2440">
        <v>80.126274108886719</v>
      </c>
      <c r="ER2440">
        <v>79.961334228515625</v>
      </c>
      <c r="ES2440">
        <v>80.311599731445312</v>
      </c>
      <c r="ET2440">
        <v>29.333877563476563</v>
      </c>
      <c r="EU2440">
        <v>6.1263227462768555</v>
      </c>
      <c r="EV2440">
        <v>6.0832428932189941</v>
      </c>
      <c r="EW2440">
        <v>6.0577678680419922</v>
      </c>
      <c r="EX2440">
        <v>5.7297663688659668</v>
      </c>
      <c r="EY2440">
        <v>5.4454612731933594</v>
      </c>
      <c r="EZ2440">
        <v>78.3265380859375</v>
      </c>
      <c r="FA2440">
        <v>76.901473999023438</v>
      </c>
      <c r="FB2440">
        <v>75.667678833007812</v>
      </c>
      <c r="FC2440">
        <v>74.357048034667969</v>
      </c>
      <c r="FD2440">
        <v>73.455879211425781</v>
      </c>
      <c r="FE2440">
        <v>72.61285400390625</v>
      </c>
      <c r="FF2440">
        <v>71.876533508300781</v>
      </c>
      <c r="FG2440">
        <v>72.293350219726563</v>
      </c>
      <c r="FH2440">
        <v>75.101020812988281</v>
      </c>
      <c r="FI2440">
        <v>79.6337890625</v>
      </c>
      <c r="FJ2440">
        <v>84.462638854980469</v>
      </c>
      <c r="FK2440">
        <v>88.511505126953125</v>
      </c>
      <c r="FL2440">
        <v>90.732933044433594</v>
      </c>
      <c r="FM2440">
        <v>91.768150329589844</v>
      </c>
      <c r="FN2440">
        <v>92.742271423339844</v>
      </c>
      <c r="FO2440">
        <v>92.940399169921875</v>
      </c>
      <c r="FP2440">
        <v>92.757949829101563</v>
      </c>
      <c r="FQ2440">
        <v>92.297271728515625</v>
      </c>
      <c r="FR2440">
        <v>91.098381042480469</v>
      </c>
      <c r="FS2440">
        <v>88.829544067382812</v>
      </c>
      <c r="FT2440">
        <v>85.390663146972656</v>
      </c>
      <c r="FU2440">
        <v>82.050933837890625</v>
      </c>
      <c r="FV2440">
        <v>79.882698059082031</v>
      </c>
      <c r="FW2440">
        <v>78.486015319824219</v>
      </c>
      <c r="FX2440">
        <v>1131</v>
      </c>
      <c r="FY2440">
        <v>3.749273344874382E-2</v>
      </c>
      <c r="FZ2440">
        <v>1</v>
      </c>
    </row>
    <row r="2441" spans="1:182" x14ac:dyDescent="0.2">
      <c r="A2441" t="s">
        <v>245</v>
      </c>
      <c r="B2441" t="s">
        <v>252</v>
      </c>
      <c r="C2441" t="s">
        <v>218</v>
      </c>
      <c r="D2441" t="s">
        <v>43</v>
      </c>
      <c r="E2441">
        <v>2015</v>
      </c>
      <c r="F2441" t="s">
        <v>230</v>
      </c>
      <c r="G2441" t="s">
        <v>246</v>
      </c>
      <c r="H2441" t="s">
        <v>226</v>
      </c>
      <c r="I2441">
        <v>751.67</v>
      </c>
      <c r="L2441">
        <v>209.05751645825723</v>
      </c>
      <c r="M2441">
        <v>204.76577828524671</v>
      </c>
      <c r="N2441">
        <v>201.25505474678056</v>
      </c>
      <c r="O2441">
        <v>200.71556259009986</v>
      </c>
      <c r="P2441">
        <v>205.43308342842079</v>
      </c>
      <c r="Q2441">
        <v>214.94735414337595</v>
      </c>
      <c r="R2441">
        <v>226.89683916513084</v>
      </c>
      <c r="S2441">
        <v>231.9032364568063</v>
      </c>
      <c r="T2441">
        <v>237.84451596927897</v>
      </c>
      <c r="U2441">
        <v>245.18870488704528</v>
      </c>
      <c r="V2441">
        <v>254.15910589474913</v>
      </c>
      <c r="W2441">
        <v>257.97257694869114</v>
      </c>
      <c r="X2441">
        <v>258.01401853138964</v>
      </c>
      <c r="Y2441">
        <v>260.48098942466373</v>
      </c>
      <c r="Z2441">
        <v>261.29078512356767</v>
      </c>
      <c r="AA2441">
        <v>261.35433515214419</v>
      </c>
      <c r="AB2441">
        <v>261.4304512680385</v>
      </c>
      <c r="AC2441">
        <v>258.78361083663799</v>
      </c>
      <c r="AD2441">
        <v>257.98630307172999</v>
      </c>
      <c r="AE2441">
        <v>260.957139690931</v>
      </c>
      <c r="AF2441">
        <v>257.07010140025034</v>
      </c>
      <c r="AG2441">
        <v>243.94177976958406</v>
      </c>
      <c r="AH2441">
        <v>229.54131328902147</v>
      </c>
      <c r="AI2441">
        <v>218.87867913156285</v>
      </c>
      <c r="AJ2441">
        <v>-4.4163064956665039</v>
      </c>
      <c r="AK2441">
        <v>-4.3607683181762695</v>
      </c>
      <c r="AL2441">
        <v>-4.3226075172424316</v>
      </c>
      <c r="AM2441">
        <v>-4.3254127502441406</v>
      </c>
      <c r="AN2441">
        <v>-4.3709816932678223</v>
      </c>
      <c r="AO2441">
        <v>-4.4763646125793457</v>
      </c>
      <c r="AP2441">
        <v>-4.5196614265441895</v>
      </c>
      <c r="AQ2441">
        <v>-4.4686923027038574</v>
      </c>
      <c r="AR2441">
        <v>-4.5342788696289062</v>
      </c>
      <c r="AS2441">
        <v>-4.6656351089477539</v>
      </c>
      <c r="AT2441">
        <v>-4.7475066184997559</v>
      </c>
      <c r="AU2441">
        <v>-4.7528486251831055</v>
      </c>
      <c r="AV2441">
        <v>18.65753173828125</v>
      </c>
      <c r="AW2441">
        <v>68.473213195800781</v>
      </c>
      <c r="AX2441">
        <v>67.994537353515625</v>
      </c>
      <c r="AY2441">
        <v>67.073738098144531</v>
      </c>
      <c r="AZ2441">
        <v>67.012458801269531</v>
      </c>
      <c r="BA2441">
        <v>67.469154357910156</v>
      </c>
      <c r="BB2441">
        <v>19.543407440185547</v>
      </c>
      <c r="BC2441">
        <v>-2.9927823543548584</v>
      </c>
      <c r="BD2441">
        <v>-3.1169672012329102</v>
      </c>
      <c r="BE2441">
        <v>-2.9687128067016602</v>
      </c>
      <c r="BF2441">
        <v>-3.0589990615844727</v>
      </c>
      <c r="BG2441">
        <v>-3.5869934558868408</v>
      </c>
      <c r="BH2441">
        <v>-2.1294326782226562</v>
      </c>
      <c r="BI2441">
        <v>-2.091484546661377</v>
      </c>
      <c r="BJ2441">
        <v>-2.0805191993713379</v>
      </c>
      <c r="BK2441">
        <v>-2.0857820510864258</v>
      </c>
      <c r="BL2441">
        <v>-2.1317038536071777</v>
      </c>
      <c r="BM2441">
        <v>-2.2061643600463867</v>
      </c>
      <c r="BN2441">
        <v>-2.25282883644104</v>
      </c>
      <c r="BO2441">
        <v>-2.2021572589874268</v>
      </c>
      <c r="BP2441">
        <v>-2.225513219833374</v>
      </c>
      <c r="BQ2441">
        <v>-2.2855439186096191</v>
      </c>
      <c r="BR2441">
        <v>-2.3158402442932129</v>
      </c>
      <c r="BS2441">
        <v>-2.3336226940155029</v>
      </c>
      <c r="BT2441">
        <v>21.678417205810547</v>
      </c>
      <c r="BU2441">
        <v>72.121406555175781</v>
      </c>
      <c r="BV2441">
        <v>71.620849609375</v>
      </c>
      <c r="BW2441">
        <v>70.755828857421875</v>
      </c>
      <c r="BX2441">
        <v>70.749610900878906</v>
      </c>
      <c r="BY2441">
        <v>71.213096618652344</v>
      </c>
      <c r="BZ2441">
        <v>22.757806777954102</v>
      </c>
      <c r="CA2441">
        <v>1.7047980800271034E-2</v>
      </c>
      <c r="CB2441">
        <v>-0.12805566191673279</v>
      </c>
      <c r="CC2441">
        <v>-5.7767428457736969E-2</v>
      </c>
      <c r="CD2441">
        <v>-0.25959533452987671</v>
      </c>
      <c r="CE2441">
        <v>-0.73693645000457764</v>
      </c>
      <c r="CF2441">
        <v>-0.54555076360702515</v>
      </c>
      <c r="CG2441">
        <v>-0.51978540420532227</v>
      </c>
      <c r="CH2441">
        <v>-0.52765578031539917</v>
      </c>
      <c r="CI2441">
        <v>-0.53462082147598267</v>
      </c>
      <c r="CJ2441">
        <v>-0.5807870626449585</v>
      </c>
      <c r="CK2441">
        <v>-0.63383084535598755</v>
      </c>
      <c r="CL2441">
        <v>-0.68282759189605713</v>
      </c>
      <c r="CM2441">
        <v>-0.6323622465133667</v>
      </c>
      <c r="CN2441">
        <v>-0.6264691948890686</v>
      </c>
      <c r="CO2441">
        <v>-0.6370999813079834</v>
      </c>
      <c r="CP2441">
        <v>-0.63167542219161987</v>
      </c>
      <c r="CQ2441">
        <v>-0.65807437896728516</v>
      </c>
      <c r="CR2441">
        <v>23.770671844482422</v>
      </c>
      <c r="CS2441">
        <v>74.64813232421875</v>
      </c>
      <c r="CT2441">
        <v>74.132415771484375</v>
      </c>
      <c r="CU2441">
        <v>73.3060302734375</v>
      </c>
      <c r="CV2441">
        <v>73.337959289550781</v>
      </c>
      <c r="CW2441">
        <v>73.806137084960937</v>
      </c>
      <c r="CX2441">
        <v>24.984088897705078</v>
      </c>
      <c r="CY2441">
        <v>2.1016471385955811</v>
      </c>
      <c r="CZ2441">
        <v>1.942055344581604</v>
      </c>
      <c r="DA2441">
        <v>1.9583444595336914</v>
      </c>
      <c r="DB2441">
        <v>1.6792631149291992</v>
      </c>
      <c r="DC2441">
        <v>1.2370043992996216</v>
      </c>
      <c r="DD2441">
        <v>1.038331151008606</v>
      </c>
      <c r="DE2441">
        <v>1.0519137382507324</v>
      </c>
      <c r="DF2441">
        <v>1.0252076387405396</v>
      </c>
      <c r="DG2441">
        <v>1.01654052734375</v>
      </c>
      <c r="DH2441">
        <v>0.97012978792190552</v>
      </c>
      <c r="DI2441">
        <v>0.9385027289390564</v>
      </c>
      <c r="DJ2441">
        <v>0.88717377185821533</v>
      </c>
      <c r="DK2441">
        <v>0.93743276596069336</v>
      </c>
      <c r="DL2441">
        <v>0.97257477045059204</v>
      </c>
      <c r="DM2441">
        <v>1.0113439559936523</v>
      </c>
      <c r="DN2441">
        <v>1.0524893999099731</v>
      </c>
      <c r="DO2441">
        <v>1.0174739360809326</v>
      </c>
      <c r="DP2441">
        <v>25.86292839050293</v>
      </c>
      <c r="DQ2441">
        <v>77.174850463867188</v>
      </c>
      <c r="DR2441">
        <v>76.643989562988281</v>
      </c>
      <c r="DS2441">
        <v>75.856239318847656</v>
      </c>
      <c r="DT2441">
        <v>75.926300048828125</v>
      </c>
      <c r="DU2441">
        <v>76.399177551269531</v>
      </c>
      <c r="DV2441">
        <v>27.210371017456055</v>
      </c>
      <c r="DW2441">
        <v>4.186246395111084</v>
      </c>
      <c r="DX2441">
        <v>4.0121665000915527</v>
      </c>
      <c r="DY2441">
        <v>3.9744565486907959</v>
      </c>
      <c r="DZ2441">
        <v>3.6181216239929199</v>
      </c>
      <c r="EA2441">
        <v>3.2109451293945313</v>
      </c>
      <c r="EB2441">
        <v>3.3252050876617432</v>
      </c>
      <c r="EC2441">
        <v>3.321197509765625</v>
      </c>
      <c r="ED2441">
        <v>3.2672958374023437</v>
      </c>
      <c r="EE2441">
        <v>3.2561709880828857</v>
      </c>
      <c r="EF2441">
        <v>3.2094075679779053</v>
      </c>
      <c r="EG2441">
        <v>3.2087028026580811</v>
      </c>
      <c r="EH2441">
        <v>3.1540064811706543</v>
      </c>
      <c r="EI2441">
        <v>3.2039675712585449</v>
      </c>
      <c r="EJ2441">
        <v>3.2813403606414795</v>
      </c>
      <c r="EK2441">
        <v>3.3914351463317871</v>
      </c>
      <c r="EL2441">
        <v>3.4841558933258057</v>
      </c>
      <c r="EM2441">
        <v>3.4366996288299561</v>
      </c>
      <c r="EN2441">
        <v>28.883813858032227</v>
      </c>
      <c r="EO2441">
        <v>80.823043823242187</v>
      </c>
      <c r="EP2441">
        <v>80.270301818847656</v>
      </c>
      <c r="EQ2441">
        <v>79.538330078125</v>
      </c>
      <c r="ER2441">
        <v>79.663459777832031</v>
      </c>
      <c r="ES2441">
        <v>80.143119812011719</v>
      </c>
      <c r="ET2441">
        <v>30.424770355224609</v>
      </c>
      <c r="EU2441">
        <v>7.1960768699645996</v>
      </c>
      <c r="EV2441">
        <v>7.0010781288146973</v>
      </c>
      <c r="EW2441">
        <v>6.885401725769043</v>
      </c>
      <c r="EX2441">
        <v>6.4175252914428711</v>
      </c>
      <c r="EY2441">
        <v>6.061002254486084</v>
      </c>
      <c r="EZ2441">
        <v>78.4542236328125</v>
      </c>
      <c r="FA2441">
        <v>77.653572082519531</v>
      </c>
      <c r="FB2441">
        <v>76.85101318359375</v>
      </c>
      <c r="FC2441">
        <v>75.995689392089844</v>
      </c>
      <c r="FD2441">
        <v>75.359031677246094</v>
      </c>
      <c r="FE2441">
        <v>74.763267517089844</v>
      </c>
      <c r="FF2441">
        <v>74.434486389160156</v>
      </c>
      <c r="FG2441">
        <v>74.76361083984375</v>
      </c>
      <c r="FH2441">
        <v>77.195991516113281</v>
      </c>
      <c r="FI2441">
        <v>81.668685913085938</v>
      </c>
      <c r="FJ2441">
        <v>86.0384521484375</v>
      </c>
      <c r="FK2441">
        <v>90.326583862304688</v>
      </c>
      <c r="FL2441">
        <v>93.6734619140625</v>
      </c>
      <c r="FM2441">
        <v>95.64208984375</v>
      </c>
      <c r="FN2441">
        <v>96.559745788574219</v>
      </c>
      <c r="FO2441">
        <v>97.45806884765625</v>
      </c>
      <c r="FP2441">
        <v>97.734573364257813</v>
      </c>
      <c r="FQ2441">
        <v>97.044097900390625</v>
      </c>
      <c r="FR2441">
        <v>96.574203491210938</v>
      </c>
      <c r="FS2441">
        <v>93.973213195800781</v>
      </c>
      <c r="FT2441">
        <v>90.029701232910156</v>
      </c>
      <c r="FU2441">
        <v>86.74951171875</v>
      </c>
      <c r="FV2441">
        <v>84.506019592285156</v>
      </c>
      <c r="FW2441">
        <v>82.576606750488281</v>
      </c>
      <c r="FX2441">
        <v>1131</v>
      </c>
      <c r="FY2441">
        <v>3.749273344874382E-2</v>
      </c>
      <c r="FZ2441">
        <v>1</v>
      </c>
    </row>
    <row r="2442" spans="1:182" x14ac:dyDescent="0.2">
      <c r="A2442" t="s">
        <v>245</v>
      </c>
      <c r="B2442" t="s">
        <v>252</v>
      </c>
      <c r="C2442" t="s">
        <v>218</v>
      </c>
      <c r="D2442" t="s">
        <v>43</v>
      </c>
      <c r="E2442">
        <v>2016</v>
      </c>
      <c r="F2442" t="s">
        <v>230</v>
      </c>
      <c r="G2442" t="s">
        <v>246</v>
      </c>
      <c r="H2442" t="s">
        <v>226</v>
      </c>
      <c r="I2442">
        <v>751.67</v>
      </c>
      <c r="L2442">
        <v>209.05751645825723</v>
      </c>
      <c r="M2442">
        <v>204.76577828524671</v>
      </c>
      <c r="N2442">
        <v>201.25505474678056</v>
      </c>
      <c r="O2442">
        <v>200.71556259009986</v>
      </c>
      <c r="P2442">
        <v>205.43308342842079</v>
      </c>
      <c r="Q2442">
        <v>214.94735414337595</v>
      </c>
      <c r="R2442">
        <v>226.89683916513084</v>
      </c>
      <c r="S2442">
        <v>231.9032364568063</v>
      </c>
      <c r="T2442">
        <v>237.84451596927897</v>
      </c>
      <c r="U2442">
        <v>245.18870488704528</v>
      </c>
      <c r="V2442">
        <v>254.15910589474913</v>
      </c>
      <c r="W2442">
        <v>257.97257694869114</v>
      </c>
      <c r="X2442">
        <v>258.01401853138964</v>
      </c>
      <c r="Y2442">
        <v>260.48098942466373</v>
      </c>
      <c r="Z2442">
        <v>261.29078512356767</v>
      </c>
      <c r="AA2442">
        <v>261.35433515214419</v>
      </c>
      <c r="AB2442">
        <v>261.4304512680385</v>
      </c>
      <c r="AC2442">
        <v>258.78361083663799</v>
      </c>
      <c r="AD2442">
        <v>257.98630307172999</v>
      </c>
      <c r="AE2442">
        <v>260.957139690931</v>
      </c>
      <c r="AF2442">
        <v>257.07010140025034</v>
      </c>
      <c r="AG2442">
        <v>243.94177976958406</v>
      </c>
      <c r="AH2442">
        <v>229.54131328902147</v>
      </c>
      <c r="AI2442">
        <v>218.87867913156285</v>
      </c>
      <c r="AJ2442">
        <v>-4.4163064956665039</v>
      </c>
      <c r="AK2442">
        <v>-4.3607683181762695</v>
      </c>
      <c r="AL2442">
        <v>-4.3226075172424316</v>
      </c>
      <c r="AM2442">
        <v>-4.3254127502441406</v>
      </c>
      <c r="AN2442">
        <v>-4.3709816932678223</v>
      </c>
      <c r="AO2442">
        <v>-4.4763646125793457</v>
      </c>
      <c r="AP2442">
        <v>-4.5196614265441895</v>
      </c>
      <c r="AQ2442">
        <v>-4.4686923027038574</v>
      </c>
      <c r="AR2442">
        <v>-4.5342788696289062</v>
      </c>
      <c r="AS2442">
        <v>-4.6656351089477539</v>
      </c>
      <c r="AT2442">
        <v>-4.7475066184997559</v>
      </c>
      <c r="AU2442">
        <v>-4.7528486251831055</v>
      </c>
      <c r="AV2442">
        <v>18.65753173828125</v>
      </c>
      <c r="AW2442">
        <v>68.473213195800781</v>
      </c>
      <c r="AX2442">
        <v>67.994537353515625</v>
      </c>
      <c r="AY2442">
        <v>67.073738098144531</v>
      </c>
      <c r="AZ2442">
        <v>67.012458801269531</v>
      </c>
      <c r="BA2442">
        <v>67.469154357910156</v>
      </c>
      <c r="BB2442">
        <v>19.543407440185547</v>
      </c>
      <c r="BC2442">
        <v>-2.9927823543548584</v>
      </c>
      <c r="BD2442">
        <v>-3.1169672012329102</v>
      </c>
      <c r="BE2442">
        <v>-2.9687128067016602</v>
      </c>
      <c r="BF2442">
        <v>-3.0589990615844727</v>
      </c>
      <c r="BG2442">
        <v>-3.5869934558868408</v>
      </c>
      <c r="BH2442">
        <v>-2.1294326782226562</v>
      </c>
      <c r="BI2442">
        <v>-2.091484546661377</v>
      </c>
      <c r="BJ2442">
        <v>-2.0805191993713379</v>
      </c>
      <c r="BK2442">
        <v>-2.0857820510864258</v>
      </c>
      <c r="BL2442">
        <v>-2.1317038536071777</v>
      </c>
      <c r="BM2442">
        <v>-2.2061643600463867</v>
      </c>
      <c r="BN2442">
        <v>-2.25282883644104</v>
      </c>
      <c r="BO2442">
        <v>-2.2021572589874268</v>
      </c>
      <c r="BP2442">
        <v>-2.225513219833374</v>
      </c>
      <c r="BQ2442">
        <v>-2.2855439186096191</v>
      </c>
      <c r="BR2442">
        <v>-2.3158402442932129</v>
      </c>
      <c r="BS2442">
        <v>-2.3336226940155029</v>
      </c>
      <c r="BT2442">
        <v>21.678417205810547</v>
      </c>
      <c r="BU2442">
        <v>72.121406555175781</v>
      </c>
      <c r="BV2442">
        <v>71.620849609375</v>
      </c>
      <c r="BW2442">
        <v>70.755828857421875</v>
      </c>
      <c r="BX2442">
        <v>70.749610900878906</v>
      </c>
      <c r="BY2442">
        <v>71.213096618652344</v>
      </c>
      <c r="BZ2442">
        <v>22.757806777954102</v>
      </c>
      <c r="CA2442">
        <v>1.7047980800271034E-2</v>
      </c>
      <c r="CB2442">
        <v>-0.12805566191673279</v>
      </c>
      <c r="CC2442">
        <v>-5.7767428457736969E-2</v>
      </c>
      <c r="CD2442">
        <v>-0.25959533452987671</v>
      </c>
      <c r="CE2442">
        <v>-0.73693645000457764</v>
      </c>
      <c r="CF2442">
        <v>-0.54555076360702515</v>
      </c>
      <c r="CG2442">
        <v>-0.51978540420532227</v>
      </c>
      <c r="CH2442">
        <v>-0.52765578031539917</v>
      </c>
      <c r="CI2442">
        <v>-0.53462082147598267</v>
      </c>
      <c r="CJ2442">
        <v>-0.5807870626449585</v>
      </c>
      <c r="CK2442">
        <v>-0.63383084535598755</v>
      </c>
      <c r="CL2442">
        <v>-0.68282759189605713</v>
      </c>
      <c r="CM2442">
        <v>-0.6323622465133667</v>
      </c>
      <c r="CN2442">
        <v>-0.6264691948890686</v>
      </c>
      <c r="CO2442">
        <v>-0.6370999813079834</v>
      </c>
      <c r="CP2442">
        <v>-0.63167542219161987</v>
      </c>
      <c r="CQ2442">
        <v>-0.65807437896728516</v>
      </c>
      <c r="CR2442">
        <v>23.770671844482422</v>
      </c>
      <c r="CS2442">
        <v>74.64813232421875</v>
      </c>
      <c r="CT2442">
        <v>74.132415771484375</v>
      </c>
      <c r="CU2442">
        <v>73.3060302734375</v>
      </c>
      <c r="CV2442">
        <v>73.337959289550781</v>
      </c>
      <c r="CW2442">
        <v>73.806137084960937</v>
      </c>
      <c r="CX2442">
        <v>24.984088897705078</v>
      </c>
      <c r="CY2442">
        <v>2.1016471385955811</v>
      </c>
      <c r="CZ2442">
        <v>1.942055344581604</v>
      </c>
      <c r="DA2442">
        <v>1.9583444595336914</v>
      </c>
      <c r="DB2442">
        <v>1.6792631149291992</v>
      </c>
      <c r="DC2442">
        <v>1.2370043992996216</v>
      </c>
      <c r="DD2442">
        <v>1.038331151008606</v>
      </c>
      <c r="DE2442">
        <v>1.0519137382507324</v>
      </c>
      <c r="DF2442">
        <v>1.0252076387405396</v>
      </c>
      <c r="DG2442">
        <v>1.01654052734375</v>
      </c>
      <c r="DH2442">
        <v>0.97012978792190552</v>
      </c>
      <c r="DI2442">
        <v>0.9385027289390564</v>
      </c>
      <c r="DJ2442">
        <v>0.88717377185821533</v>
      </c>
      <c r="DK2442">
        <v>0.93743276596069336</v>
      </c>
      <c r="DL2442">
        <v>0.97257477045059204</v>
      </c>
      <c r="DM2442">
        <v>1.0113439559936523</v>
      </c>
      <c r="DN2442">
        <v>1.0524893999099731</v>
      </c>
      <c r="DO2442">
        <v>1.0174739360809326</v>
      </c>
      <c r="DP2442">
        <v>25.86292839050293</v>
      </c>
      <c r="DQ2442">
        <v>77.174850463867188</v>
      </c>
      <c r="DR2442">
        <v>76.643989562988281</v>
      </c>
      <c r="DS2442">
        <v>75.856239318847656</v>
      </c>
      <c r="DT2442">
        <v>75.926300048828125</v>
      </c>
      <c r="DU2442">
        <v>76.399177551269531</v>
      </c>
      <c r="DV2442">
        <v>27.210371017456055</v>
      </c>
      <c r="DW2442">
        <v>4.186246395111084</v>
      </c>
      <c r="DX2442">
        <v>4.0121665000915527</v>
      </c>
      <c r="DY2442">
        <v>3.9744565486907959</v>
      </c>
      <c r="DZ2442">
        <v>3.6181216239929199</v>
      </c>
      <c r="EA2442">
        <v>3.2109451293945313</v>
      </c>
      <c r="EB2442">
        <v>3.3252050876617432</v>
      </c>
      <c r="EC2442">
        <v>3.321197509765625</v>
      </c>
      <c r="ED2442">
        <v>3.2672958374023437</v>
      </c>
      <c r="EE2442">
        <v>3.2561709880828857</v>
      </c>
      <c r="EF2442">
        <v>3.2094075679779053</v>
      </c>
      <c r="EG2442">
        <v>3.2087028026580811</v>
      </c>
      <c r="EH2442">
        <v>3.1540064811706543</v>
      </c>
      <c r="EI2442">
        <v>3.2039675712585449</v>
      </c>
      <c r="EJ2442">
        <v>3.2813403606414795</v>
      </c>
      <c r="EK2442">
        <v>3.3914351463317871</v>
      </c>
      <c r="EL2442">
        <v>3.4841558933258057</v>
      </c>
      <c r="EM2442">
        <v>3.4366996288299561</v>
      </c>
      <c r="EN2442">
        <v>28.883813858032227</v>
      </c>
      <c r="EO2442">
        <v>80.823043823242187</v>
      </c>
      <c r="EP2442">
        <v>80.270301818847656</v>
      </c>
      <c r="EQ2442">
        <v>79.538330078125</v>
      </c>
      <c r="ER2442">
        <v>79.663459777832031</v>
      </c>
      <c r="ES2442">
        <v>80.143119812011719</v>
      </c>
      <c r="ET2442">
        <v>30.424770355224609</v>
      </c>
      <c r="EU2442">
        <v>7.1960768699645996</v>
      </c>
      <c r="EV2442">
        <v>7.0010781288146973</v>
      </c>
      <c r="EW2442">
        <v>6.885401725769043</v>
      </c>
      <c r="EX2442">
        <v>6.4175252914428711</v>
      </c>
      <c r="EY2442">
        <v>6.061002254486084</v>
      </c>
      <c r="EZ2442">
        <v>78.4542236328125</v>
      </c>
      <c r="FA2442">
        <v>77.653572082519531</v>
      </c>
      <c r="FB2442">
        <v>76.85101318359375</v>
      </c>
      <c r="FC2442">
        <v>75.995689392089844</v>
      </c>
      <c r="FD2442">
        <v>75.359031677246094</v>
      </c>
      <c r="FE2442">
        <v>74.763267517089844</v>
      </c>
      <c r="FF2442">
        <v>74.434486389160156</v>
      </c>
      <c r="FG2442">
        <v>74.76361083984375</v>
      </c>
      <c r="FH2442">
        <v>77.195991516113281</v>
      </c>
      <c r="FI2442">
        <v>81.668685913085938</v>
      </c>
      <c r="FJ2442">
        <v>86.0384521484375</v>
      </c>
      <c r="FK2442">
        <v>90.326583862304688</v>
      </c>
      <c r="FL2442">
        <v>93.6734619140625</v>
      </c>
      <c r="FM2442">
        <v>95.64208984375</v>
      </c>
      <c r="FN2442">
        <v>96.559745788574219</v>
      </c>
      <c r="FO2442">
        <v>97.45806884765625</v>
      </c>
      <c r="FP2442">
        <v>97.734573364257813</v>
      </c>
      <c r="FQ2442">
        <v>97.044097900390625</v>
      </c>
      <c r="FR2442">
        <v>96.574203491210938</v>
      </c>
      <c r="FS2442">
        <v>93.973213195800781</v>
      </c>
      <c r="FT2442">
        <v>90.029701232910156</v>
      </c>
      <c r="FU2442">
        <v>86.74951171875</v>
      </c>
      <c r="FV2442">
        <v>84.506019592285156</v>
      </c>
      <c r="FW2442">
        <v>82.576606750488281</v>
      </c>
      <c r="FX2442">
        <v>1131</v>
      </c>
      <c r="FY2442">
        <v>3.749273344874382E-2</v>
      </c>
      <c r="FZ2442">
        <v>1</v>
      </c>
    </row>
    <row r="2443" spans="1:182" x14ac:dyDescent="0.2">
      <c r="A2443" t="s">
        <v>245</v>
      </c>
      <c r="B2443" t="s">
        <v>252</v>
      </c>
      <c r="C2443" t="s">
        <v>218</v>
      </c>
      <c r="D2443" t="s">
        <v>43</v>
      </c>
      <c r="E2443">
        <v>2017</v>
      </c>
      <c r="F2443" t="s">
        <v>230</v>
      </c>
      <c r="G2443" t="s">
        <v>246</v>
      </c>
      <c r="H2443" t="s">
        <v>226</v>
      </c>
      <c r="I2443">
        <v>751.67</v>
      </c>
      <c r="L2443">
        <v>209.05751645825723</v>
      </c>
      <c r="M2443">
        <v>204.76577828524671</v>
      </c>
      <c r="N2443">
        <v>201.25505474678056</v>
      </c>
      <c r="O2443">
        <v>200.71556259009986</v>
      </c>
      <c r="P2443">
        <v>205.43308342842079</v>
      </c>
      <c r="Q2443">
        <v>214.94735414337595</v>
      </c>
      <c r="R2443">
        <v>226.89683916513084</v>
      </c>
      <c r="S2443">
        <v>231.9032364568063</v>
      </c>
      <c r="T2443">
        <v>237.84451596927897</v>
      </c>
      <c r="U2443">
        <v>245.18870488704528</v>
      </c>
      <c r="V2443">
        <v>254.15910589474913</v>
      </c>
      <c r="W2443">
        <v>257.97257694869114</v>
      </c>
      <c r="X2443">
        <v>258.01401853138964</v>
      </c>
      <c r="Y2443">
        <v>260.48098942466373</v>
      </c>
      <c r="Z2443">
        <v>261.29078512356767</v>
      </c>
      <c r="AA2443">
        <v>261.35433515214419</v>
      </c>
      <c r="AB2443">
        <v>261.4304512680385</v>
      </c>
      <c r="AC2443">
        <v>258.78361083663799</v>
      </c>
      <c r="AD2443">
        <v>257.98630307172999</v>
      </c>
      <c r="AE2443">
        <v>260.957139690931</v>
      </c>
      <c r="AF2443">
        <v>257.07010140025034</v>
      </c>
      <c r="AG2443">
        <v>243.94177976958406</v>
      </c>
      <c r="AH2443">
        <v>229.54131328902147</v>
      </c>
      <c r="AI2443">
        <v>218.87867913156285</v>
      </c>
      <c r="AJ2443">
        <v>-4.4163064956665039</v>
      </c>
      <c r="AK2443">
        <v>-4.3607683181762695</v>
      </c>
      <c r="AL2443">
        <v>-4.3226075172424316</v>
      </c>
      <c r="AM2443">
        <v>-4.3254127502441406</v>
      </c>
      <c r="AN2443">
        <v>-4.3709816932678223</v>
      </c>
      <c r="AO2443">
        <v>-4.4763646125793457</v>
      </c>
      <c r="AP2443">
        <v>-4.5196614265441895</v>
      </c>
      <c r="AQ2443">
        <v>-4.4686923027038574</v>
      </c>
      <c r="AR2443">
        <v>-4.5342788696289062</v>
      </c>
      <c r="AS2443">
        <v>-4.6656351089477539</v>
      </c>
      <c r="AT2443">
        <v>-4.7475066184997559</v>
      </c>
      <c r="AU2443">
        <v>-4.7528486251831055</v>
      </c>
      <c r="AV2443">
        <v>18.65753173828125</v>
      </c>
      <c r="AW2443">
        <v>68.473213195800781</v>
      </c>
      <c r="AX2443">
        <v>67.994537353515625</v>
      </c>
      <c r="AY2443">
        <v>67.073738098144531</v>
      </c>
      <c r="AZ2443">
        <v>67.012458801269531</v>
      </c>
      <c r="BA2443">
        <v>67.469154357910156</v>
      </c>
      <c r="BB2443">
        <v>19.543407440185547</v>
      </c>
      <c r="BC2443">
        <v>-2.9927823543548584</v>
      </c>
      <c r="BD2443">
        <v>-3.1169672012329102</v>
      </c>
      <c r="BE2443">
        <v>-2.9687128067016602</v>
      </c>
      <c r="BF2443">
        <v>-3.0589990615844727</v>
      </c>
      <c r="BG2443">
        <v>-3.5869934558868408</v>
      </c>
      <c r="BH2443">
        <v>-2.1294326782226562</v>
      </c>
      <c r="BI2443">
        <v>-2.091484546661377</v>
      </c>
      <c r="BJ2443">
        <v>-2.0805191993713379</v>
      </c>
      <c r="BK2443">
        <v>-2.0857820510864258</v>
      </c>
      <c r="BL2443">
        <v>-2.1317038536071777</v>
      </c>
      <c r="BM2443">
        <v>-2.2061643600463867</v>
      </c>
      <c r="BN2443">
        <v>-2.25282883644104</v>
      </c>
      <c r="BO2443">
        <v>-2.2021572589874268</v>
      </c>
      <c r="BP2443">
        <v>-2.225513219833374</v>
      </c>
      <c r="BQ2443">
        <v>-2.2855439186096191</v>
      </c>
      <c r="BR2443">
        <v>-2.3158402442932129</v>
      </c>
      <c r="BS2443">
        <v>-2.3336226940155029</v>
      </c>
      <c r="BT2443">
        <v>21.678417205810547</v>
      </c>
      <c r="BU2443">
        <v>72.121406555175781</v>
      </c>
      <c r="BV2443">
        <v>71.620849609375</v>
      </c>
      <c r="BW2443">
        <v>70.755828857421875</v>
      </c>
      <c r="BX2443">
        <v>70.749610900878906</v>
      </c>
      <c r="BY2443">
        <v>71.213096618652344</v>
      </c>
      <c r="BZ2443">
        <v>22.757806777954102</v>
      </c>
      <c r="CA2443">
        <v>1.7047980800271034E-2</v>
      </c>
      <c r="CB2443">
        <v>-0.12805566191673279</v>
      </c>
      <c r="CC2443">
        <v>-5.7767428457736969E-2</v>
      </c>
      <c r="CD2443">
        <v>-0.25959533452987671</v>
      </c>
      <c r="CE2443">
        <v>-0.73693645000457764</v>
      </c>
      <c r="CF2443">
        <v>-0.54555076360702515</v>
      </c>
      <c r="CG2443">
        <v>-0.51978540420532227</v>
      </c>
      <c r="CH2443">
        <v>-0.52765578031539917</v>
      </c>
      <c r="CI2443">
        <v>-0.53462082147598267</v>
      </c>
      <c r="CJ2443">
        <v>-0.5807870626449585</v>
      </c>
      <c r="CK2443">
        <v>-0.63383084535598755</v>
      </c>
      <c r="CL2443">
        <v>-0.68282759189605713</v>
      </c>
      <c r="CM2443">
        <v>-0.6323622465133667</v>
      </c>
      <c r="CN2443">
        <v>-0.6264691948890686</v>
      </c>
      <c r="CO2443">
        <v>-0.6370999813079834</v>
      </c>
      <c r="CP2443">
        <v>-0.63167542219161987</v>
      </c>
      <c r="CQ2443">
        <v>-0.65807437896728516</v>
      </c>
      <c r="CR2443">
        <v>23.770671844482422</v>
      </c>
      <c r="CS2443">
        <v>74.64813232421875</v>
      </c>
      <c r="CT2443">
        <v>74.132415771484375</v>
      </c>
      <c r="CU2443">
        <v>73.3060302734375</v>
      </c>
      <c r="CV2443">
        <v>73.337959289550781</v>
      </c>
      <c r="CW2443">
        <v>73.806137084960937</v>
      </c>
      <c r="CX2443">
        <v>24.984088897705078</v>
      </c>
      <c r="CY2443">
        <v>2.1016471385955811</v>
      </c>
      <c r="CZ2443">
        <v>1.942055344581604</v>
      </c>
      <c r="DA2443">
        <v>1.9583444595336914</v>
      </c>
      <c r="DB2443">
        <v>1.6792631149291992</v>
      </c>
      <c r="DC2443">
        <v>1.2370043992996216</v>
      </c>
      <c r="DD2443">
        <v>1.038331151008606</v>
      </c>
      <c r="DE2443">
        <v>1.0519137382507324</v>
      </c>
      <c r="DF2443">
        <v>1.0252076387405396</v>
      </c>
      <c r="DG2443">
        <v>1.01654052734375</v>
      </c>
      <c r="DH2443">
        <v>0.97012978792190552</v>
      </c>
      <c r="DI2443">
        <v>0.9385027289390564</v>
      </c>
      <c r="DJ2443">
        <v>0.88717377185821533</v>
      </c>
      <c r="DK2443">
        <v>0.93743276596069336</v>
      </c>
      <c r="DL2443">
        <v>0.97257477045059204</v>
      </c>
      <c r="DM2443">
        <v>1.0113439559936523</v>
      </c>
      <c r="DN2443">
        <v>1.0524893999099731</v>
      </c>
      <c r="DO2443">
        <v>1.0174739360809326</v>
      </c>
      <c r="DP2443">
        <v>25.86292839050293</v>
      </c>
      <c r="DQ2443">
        <v>77.174850463867188</v>
      </c>
      <c r="DR2443">
        <v>76.643989562988281</v>
      </c>
      <c r="DS2443">
        <v>75.856239318847656</v>
      </c>
      <c r="DT2443">
        <v>75.926300048828125</v>
      </c>
      <c r="DU2443">
        <v>76.399177551269531</v>
      </c>
      <c r="DV2443">
        <v>27.210371017456055</v>
      </c>
      <c r="DW2443">
        <v>4.186246395111084</v>
      </c>
      <c r="DX2443">
        <v>4.0121665000915527</v>
      </c>
      <c r="DY2443">
        <v>3.9744565486907959</v>
      </c>
      <c r="DZ2443">
        <v>3.6181216239929199</v>
      </c>
      <c r="EA2443">
        <v>3.2109451293945313</v>
      </c>
      <c r="EB2443">
        <v>3.3252050876617432</v>
      </c>
      <c r="EC2443">
        <v>3.321197509765625</v>
      </c>
      <c r="ED2443">
        <v>3.2672958374023437</v>
      </c>
      <c r="EE2443">
        <v>3.2561709880828857</v>
      </c>
      <c r="EF2443">
        <v>3.2094075679779053</v>
      </c>
      <c r="EG2443">
        <v>3.2087028026580811</v>
      </c>
      <c r="EH2443">
        <v>3.1540064811706543</v>
      </c>
      <c r="EI2443">
        <v>3.2039675712585449</v>
      </c>
      <c r="EJ2443">
        <v>3.2813403606414795</v>
      </c>
      <c r="EK2443">
        <v>3.3914351463317871</v>
      </c>
      <c r="EL2443">
        <v>3.4841558933258057</v>
      </c>
      <c r="EM2443">
        <v>3.4366996288299561</v>
      </c>
      <c r="EN2443">
        <v>28.883813858032227</v>
      </c>
      <c r="EO2443">
        <v>80.823043823242187</v>
      </c>
      <c r="EP2443">
        <v>80.270301818847656</v>
      </c>
      <c r="EQ2443">
        <v>79.538330078125</v>
      </c>
      <c r="ER2443">
        <v>79.663459777832031</v>
      </c>
      <c r="ES2443">
        <v>80.143119812011719</v>
      </c>
      <c r="ET2443">
        <v>30.424770355224609</v>
      </c>
      <c r="EU2443">
        <v>7.1960768699645996</v>
      </c>
      <c r="EV2443">
        <v>7.0010781288146973</v>
      </c>
      <c r="EW2443">
        <v>6.885401725769043</v>
      </c>
      <c r="EX2443">
        <v>6.4175252914428711</v>
      </c>
      <c r="EY2443">
        <v>6.061002254486084</v>
      </c>
      <c r="EZ2443">
        <v>78.4542236328125</v>
      </c>
      <c r="FA2443">
        <v>77.653572082519531</v>
      </c>
      <c r="FB2443">
        <v>76.85101318359375</v>
      </c>
      <c r="FC2443">
        <v>75.995689392089844</v>
      </c>
      <c r="FD2443">
        <v>75.359031677246094</v>
      </c>
      <c r="FE2443">
        <v>74.763267517089844</v>
      </c>
      <c r="FF2443">
        <v>74.434486389160156</v>
      </c>
      <c r="FG2443">
        <v>74.76361083984375</v>
      </c>
      <c r="FH2443">
        <v>77.195991516113281</v>
      </c>
      <c r="FI2443">
        <v>81.668685913085938</v>
      </c>
      <c r="FJ2443">
        <v>86.0384521484375</v>
      </c>
      <c r="FK2443">
        <v>90.326583862304688</v>
      </c>
      <c r="FL2443">
        <v>93.6734619140625</v>
      </c>
      <c r="FM2443">
        <v>95.64208984375</v>
      </c>
      <c r="FN2443">
        <v>96.559745788574219</v>
      </c>
      <c r="FO2443">
        <v>97.45806884765625</v>
      </c>
      <c r="FP2443">
        <v>97.734573364257813</v>
      </c>
      <c r="FQ2443">
        <v>97.044097900390625</v>
      </c>
      <c r="FR2443">
        <v>96.574203491210938</v>
      </c>
      <c r="FS2443">
        <v>93.973213195800781</v>
      </c>
      <c r="FT2443">
        <v>90.029701232910156</v>
      </c>
      <c r="FU2443">
        <v>86.74951171875</v>
      </c>
      <c r="FV2443">
        <v>84.506019592285156</v>
      </c>
      <c r="FW2443">
        <v>82.576606750488281</v>
      </c>
      <c r="FX2443">
        <v>1131</v>
      </c>
      <c r="FY2443">
        <v>3.749273344874382E-2</v>
      </c>
      <c r="FZ2443">
        <v>1</v>
      </c>
    </row>
    <row r="2444" spans="1:182" x14ac:dyDescent="0.2">
      <c r="A2444" t="s">
        <v>245</v>
      </c>
      <c r="B2444" t="s">
        <v>252</v>
      </c>
      <c r="C2444" t="s">
        <v>218</v>
      </c>
      <c r="D2444" t="s">
        <v>44</v>
      </c>
      <c r="E2444">
        <v>2015</v>
      </c>
      <c r="F2444" t="s">
        <v>230</v>
      </c>
      <c r="G2444" t="s">
        <v>246</v>
      </c>
      <c r="H2444" t="s">
        <v>226</v>
      </c>
      <c r="I2444">
        <v>751.67</v>
      </c>
      <c r="L2444">
        <v>213.97821046255751</v>
      </c>
      <c r="M2444">
        <v>209.43485328487813</v>
      </c>
      <c r="N2444">
        <v>205.65901220948217</v>
      </c>
      <c r="O2444">
        <v>205.42859490768177</v>
      </c>
      <c r="P2444">
        <v>210.48984921866975</v>
      </c>
      <c r="Q2444">
        <v>220.40247534379387</v>
      </c>
      <c r="R2444">
        <v>231.89927609491372</v>
      </c>
      <c r="S2444">
        <v>236.13723889722212</v>
      </c>
      <c r="T2444">
        <v>241.80898176585086</v>
      </c>
      <c r="U2444">
        <v>249.04498198782144</v>
      </c>
      <c r="V2444">
        <v>258.34868661310821</v>
      </c>
      <c r="W2444">
        <v>261.80820874242158</v>
      </c>
      <c r="X2444">
        <v>262.0083143625472</v>
      </c>
      <c r="Y2444">
        <v>264.61623580992671</v>
      </c>
      <c r="Z2444">
        <v>265.28952455799731</v>
      </c>
      <c r="AA2444">
        <v>264.67999399321258</v>
      </c>
      <c r="AB2444">
        <v>263.4772233470913</v>
      </c>
      <c r="AC2444">
        <v>259.94324179474813</v>
      </c>
      <c r="AD2444">
        <v>258.14346438463849</v>
      </c>
      <c r="AE2444">
        <v>260.17782259607901</v>
      </c>
      <c r="AF2444">
        <v>256.54272669985903</v>
      </c>
      <c r="AG2444">
        <v>244.00608074433373</v>
      </c>
      <c r="AH2444">
        <v>229.88395774412584</v>
      </c>
      <c r="AI2444">
        <v>219.38892840330689</v>
      </c>
      <c r="AJ2444">
        <v>-5.1099004745483398</v>
      </c>
      <c r="AK2444">
        <v>-5.0350708961486816</v>
      </c>
      <c r="AL2444">
        <v>-4.9857974052429199</v>
      </c>
      <c r="AM2444">
        <v>-5.026123046875</v>
      </c>
      <c r="AN2444">
        <v>-5.0812582969665527</v>
      </c>
      <c r="AO2444">
        <v>-5.2131490707397461</v>
      </c>
      <c r="AP2444">
        <v>-5.2357206344604492</v>
      </c>
      <c r="AQ2444">
        <v>-5.1558752059936523</v>
      </c>
      <c r="AR2444">
        <v>-5.1709513664245605</v>
      </c>
      <c r="AS2444">
        <v>-5.3007993698120117</v>
      </c>
      <c r="AT2444">
        <v>-5.3948092460632324</v>
      </c>
      <c r="AU2444">
        <v>-5.4133048057556152</v>
      </c>
      <c r="AV2444">
        <v>18.316986083984375</v>
      </c>
      <c r="AW2444">
        <v>67.393524169921875</v>
      </c>
      <c r="AX2444">
        <v>66.872344970703125</v>
      </c>
      <c r="AY2444">
        <v>66.018257141113281</v>
      </c>
      <c r="AZ2444">
        <v>65.755966186523438</v>
      </c>
      <c r="BA2444">
        <v>66.030853271484375</v>
      </c>
      <c r="BB2444">
        <v>18.786905288696289</v>
      </c>
      <c r="BC2444">
        <v>-3.4479074478149414</v>
      </c>
      <c r="BD2444">
        <v>-3.4869210720062256</v>
      </c>
      <c r="BE2444">
        <v>-3.3382139205932617</v>
      </c>
      <c r="BF2444">
        <v>-3.392880916595459</v>
      </c>
      <c r="BG2444">
        <v>-3.8643100261688232</v>
      </c>
      <c r="BH2444">
        <v>-2.5199077129364014</v>
      </c>
      <c r="BI2444">
        <v>-2.476081371307373</v>
      </c>
      <c r="BJ2444">
        <v>-2.45878005027771</v>
      </c>
      <c r="BK2444">
        <v>-2.4890005588531494</v>
      </c>
      <c r="BL2444">
        <v>-2.5385036468505859</v>
      </c>
      <c r="BM2444">
        <v>-2.6266329288482666</v>
      </c>
      <c r="BN2444">
        <v>-2.6612670421600342</v>
      </c>
      <c r="BO2444">
        <v>-2.59617018699646</v>
      </c>
      <c r="BP2444">
        <v>-2.5968835353851318</v>
      </c>
      <c r="BQ2444">
        <v>-2.6528162956237793</v>
      </c>
      <c r="BR2444">
        <v>-2.6824381351470947</v>
      </c>
      <c r="BS2444">
        <v>-2.7059855461120605</v>
      </c>
      <c r="BT2444">
        <v>21.523643493652344</v>
      </c>
      <c r="BU2444">
        <v>71.149139404296875</v>
      </c>
      <c r="BV2444">
        <v>70.61798095703125</v>
      </c>
      <c r="BW2444">
        <v>69.809005737304688</v>
      </c>
      <c r="BX2444">
        <v>69.586448669433594</v>
      </c>
      <c r="BY2444">
        <v>69.843544006347656</v>
      </c>
      <c r="BZ2444">
        <v>22.115604400634766</v>
      </c>
      <c r="CA2444">
        <v>-0.20839771628379822</v>
      </c>
      <c r="CB2444">
        <v>-0.26620468497276306</v>
      </c>
      <c r="CC2444">
        <v>-0.18952177464962006</v>
      </c>
      <c r="CD2444">
        <v>-0.38241696357727051</v>
      </c>
      <c r="CE2444">
        <v>-0.79772251844406128</v>
      </c>
      <c r="CF2444">
        <v>-0.72608661651611328</v>
      </c>
      <c r="CG2444">
        <v>-0.70373296737670898</v>
      </c>
      <c r="CH2444">
        <v>-0.7085755467414856</v>
      </c>
      <c r="CI2444">
        <v>-0.73179692029953003</v>
      </c>
      <c r="CJ2444">
        <v>-0.77739942073822021</v>
      </c>
      <c r="CK2444">
        <v>-0.83521980047225952</v>
      </c>
      <c r="CL2444">
        <v>-0.87820816040039063</v>
      </c>
      <c r="CM2444">
        <v>-0.82332628965377808</v>
      </c>
      <c r="CN2444">
        <v>-0.81409186124801636</v>
      </c>
      <c r="CO2444">
        <v>-0.81883126497268677</v>
      </c>
      <c r="CP2444">
        <v>-0.80385839939117432</v>
      </c>
      <c r="CQ2444">
        <v>-0.83090442419052124</v>
      </c>
      <c r="CR2444">
        <v>23.744565963745117</v>
      </c>
      <c r="CS2444">
        <v>73.750259399414063</v>
      </c>
      <c r="CT2444">
        <v>73.212196350097656</v>
      </c>
      <c r="CU2444">
        <v>72.434455871582031</v>
      </c>
      <c r="CV2444">
        <v>72.239433288574219</v>
      </c>
      <c r="CW2444">
        <v>72.484199523925781</v>
      </c>
      <c r="CX2444">
        <v>24.421051025390625</v>
      </c>
      <c r="CY2444">
        <v>2.0352768898010254</v>
      </c>
      <c r="CZ2444">
        <v>1.9644536972045898</v>
      </c>
      <c r="DA2444">
        <v>1.9912528991699219</v>
      </c>
      <c r="DB2444">
        <v>1.7026212215423584</v>
      </c>
      <c r="DC2444">
        <v>1.3261866569519043</v>
      </c>
      <c r="DD2444">
        <v>1.0677343606948853</v>
      </c>
      <c r="DE2444">
        <v>1.0686154365539551</v>
      </c>
      <c r="DF2444">
        <v>1.0416289567947388</v>
      </c>
      <c r="DG2444">
        <v>1.0254065990447998</v>
      </c>
      <c r="DH2444">
        <v>0.98370468616485596</v>
      </c>
      <c r="DI2444">
        <v>0.95619344711303711</v>
      </c>
      <c r="DJ2444">
        <v>0.90485066175460815</v>
      </c>
      <c r="DK2444">
        <v>0.94951772689819336</v>
      </c>
      <c r="DL2444">
        <v>0.96869975328445435</v>
      </c>
      <c r="DM2444">
        <v>1.0151537656784058</v>
      </c>
      <c r="DN2444">
        <v>1.0747214555740356</v>
      </c>
      <c r="DO2444">
        <v>1.0441768169403076</v>
      </c>
      <c r="DP2444">
        <v>25.965488433837891</v>
      </c>
      <c r="DQ2444">
        <v>76.351387023925781</v>
      </c>
      <c r="DR2444">
        <v>75.806419372558594</v>
      </c>
      <c r="DS2444">
        <v>75.059913635253906</v>
      </c>
      <c r="DT2444">
        <v>74.892410278320313</v>
      </c>
      <c r="DU2444">
        <v>75.124855041503906</v>
      </c>
      <c r="DV2444">
        <v>26.726497650146484</v>
      </c>
      <c r="DW2444">
        <v>4.2789516448974609</v>
      </c>
      <c r="DX2444">
        <v>4.1951122283935547</v>
      </c>
      <c r="DY2444">
        <v>4.172027587890625</v>
      </c>
      <c r="DZ2444">
        <v>3.7876594066619873</v>
      </c>
      <c r="EA2444">
        <v>3.4500958919525146</v>
      </c>
      <c r="EB2444">
        <v>3.6577270030975342</v>
      </c>
      <c r="EC2444">
        <v>3.6276049613952637</v>
      </c>
      <c r="ED2444">
        <v>3.5686464309692383</v>
      </c>
      <c r="EE2444">
        <v>3.5625293254852295</v>
      </c>
      <c r="EF2444">
        <v>3.5264592170715332</v>
      </c>
      <c r="EG2444">
        <v>3.5427095890045166</v>
      </c>
      <c r="EH2444">
        <v>3.479304313659668</v>
      </c>
      <c r="EI2444">
        <v>3.5092229843139648</v>
      </c>
      <c r="EJ2444">
        <v>3.5427677631378174</v>
      </c>
      <c r="EK2444">
        <v>3.6631367206573486</v>
      </c>
      <c r="EL2444">
        <v>3.7870922088623047</v>
      </c>
      <c r="EM2444">
        <v>3.7514960765838623</v>
      </c>
      <c r="EN2444">
        <v>29.172145843505859</v>
      </c>
      <c r="EO2444">
        <v>80.10699462890625</v>
      </c>
      <c r="EP2444">
        <v>79.552055358886719</v>
      </c>
      <c r="EQ2444">
        <v>78.850662231445312</v>
      </c>
      <c r="ER2444">
        <v>78.722892761230469</v>
      </c>
      <c r="ES2444">
        <v>78.937538146972656</v>
      </c>
      <c r="ET2444">
        <v>30.055194854736328</v>
      </c>
      <c r="EU2444">
        <v>7.5184612274169922</v>
      </c>
      <c r="EV2444">
        <v>7.4158282279968262</v>
      </c>
      <c r="EW2444">
        <v>7.3207197189331055</v>
      </c>
      <c r="EX2444">
        <v>6.7981233596801758</v>
      </c>
      <c r="EY2444">
        <v>6.5166835784912109</v>
      </c>
      <c r="EZ2444">
        <v>80.180343627929688</v>
      </c>
      <c r="FA2444">
        <v>79.218269348144531</v>
      </c>
      <c r="FB2444">
        <v>78.341545104980469</v>
      </c>
      <c r="FC2444">
        <v>77.859184265136719</v>
      </c>
      <c r="FD2444">
        <v>77.137336730957031</v>
      </c>
      <c r="FE2444">
        <v>76.682296752929687</v>
      </c>
      <c r="FF2444">
        <v>76.12127685546875</v>
      </c>
      <c r="FG2444">
        <v>75.759429931640625</v>
      </c>
      <c r="FH2444">
        <v>77.597396850585938</v>
      </c>
      <c r="FI2444">
        <v>81.607803344726563</v>
      </c>
      <c r="FJ2444">
        <v>86.026596069335937</v>
      </c>
      <c r="FK2444">
        <v>90.215972900390625</v>
      </c>
      <c r="FL2444">
        <v>93.260643005371094</v>
      </c>
      <c r="FM2444">
        <v>95.270553588867187</v>
      </c>
      <c r="FN2444">
        <v>96.111343383789063</v>
      </c>
      <c r="FO2444">
        <v>96.6119384765625</v>
      </c>
      <c r="FP2444">
        <v>96.267982482910156</v>
      </c>
      <c r="FQ2444">
        <v>95.066535949707031</v>
      </c>
      <c r="FR2444">
        <v>93.524497985839844</v>
      </c>
      <c r="FS2444">
        <v>90.4427490234375</v>
      </c>
      <c r="FT2444">
        <v>86.678550720214844</v>
      </c>
      <c r="FU2444">
        <v>83.628562927246094</v>
      </c>
      <c r="FV2444">
        <v>81.370323181152344</v>
      </c>
      <c r="FW2444">
        <v>79.471046447753906</v>
      </c>
      <c r="FX2444">
        <v>1131</v>
      </c>
      <c r="FY2444">
        <v>3.749273344874382E-2</v>
      </c>
      <c r="FZ2444">
        <v>1</v>
      </c>
    </row>
    <row r="2445" spans="1:182" x14ac:dyDescent="0.2">
      <c r="A2445" t="s">
        <v>245</v>
      </c>
      <c r="B2445" t="s">
        <v>252</v>
      </c>
      <c r="C2445" t="s">
        <v>218</v>
      </c>
      <c r="D2445" t="s">
        <v>44</v>
      </c>
      <c r="E2445">
        <v>2016</v>
      </c>
      <c r="F2445" t="s">
        <v>230</v>
      </c>
      <c r="G2445" t="s">
        <v>246</v>
      </c>
      <c r="H2445" t="s">
        <v>226</v>
      </c>
      <c r="I2445">
        <v>751.67</v>
      </c>
      <c r="L2445">
        <v>213.97821046255751</v>
      </c>
      <c r="M2445">
        <v>209.43485328487813</v>
      </c>
      <c r="N2445">
        <v>205.65901220948217</v>
      </c>
      <c r="O2445">
        <v>205.42859490768177</v>
      </c>
      <c r="P2445">
        <v>210.48984921866975</v>
      </c>
      <c r="Q2445">
        <v>220.40247534379387</v>
      </c>
      <c r="R2445">
        <v>231.89927609491372</v>
      </c>
      <c r="S2445">
        <v>236.13723889722212</v>
      </c>
      <c r="T2445">
        <v>241.80898176585086</v>
      </c>
      <c r="U2445">
        <v>249.04498198782144</v>
      </c>
      <c r="V2445">
        <v>258.34868661310821</v>
      </c>
      <c r="W2445">
        <v>261.80820874242158</v>
      </c>
      <c r="X2445">
        <v>262.0083143625472</v>
      </c>
      <c r="Y2445">
        <v>264.61623580992671</v>
      </c>
      <c r="Z2445">
        <v>265.28952455799731</v>
      </c>
      <c r="AA2445">
        <v>264.67999399321258</v>
      </c>
      <c r="AB2445">
        <v>263.4772233470913</v>
      </c>
      <c r="AC2445">
        <v>259.94324179474813</v>
      </c>
      <c r="AD2445">
        <v>258.14346438463849</v>
      </c>
      <c r="AE2445">
        <v>260.17782259607901</v>
      </c>
      <c r="AF2445">
        <v>256.54272669985903</v>
      </c>
      <c r="AG2445">
        <v>244.00608074433373</v>
      </c>
      <c r="AH2445">
        <v>229.88395774412584</v>
      </c>
      <c r="AI2445">
        <v>219.38892840330689</v>
      </c>
      <c r="AJ2445">
        <v>-5.1099004745483398</v>
      </c>
      <c r="AK2445">
        <v>-5.0350708961486816</v>
      </c>
      <c r="AL2445">
        <v>-4.9857974052429199</v>
      </c>
      <c r="AM2445">
        <v>-5.026123046875</v>
      </c>
      <c r="AN2445">
        <v>-5.0812582969665527</v>
      </c>
      <c r="AO2445">
        <v>-5.2131490707397461</v>
      </c>
      <c r="AP2445">
        <v>-5.2357206344604492</v>
      </c>
      <c r="AQ2445">
        <v>-5.1558752059936523</v>
      </c>
      <c r="AR2445">
        <v>-5.1709513664245605</v>
      </c>
      <c r="AS2445">
        <v>-5.3007993698120117</v>
      </c>
      <c r="AT2445">
        <v>-5.3948092460632324</v>
      </c>
      <c r="AU2445">
        <v>-5.4133048057556152</v>
      </c>
      <c r="AV2445">
        <v>18.316986083984375</v>
      </c>
      <c r="AW2445">
        <v>67.393524169921875</v>
      </c>
      <c r="AX2445">
        <v>66.872344970703125</v>
      </c>
      <c r="AY2445">
        <v>66.018257141113281</v>
      </c>
      <c r="AZ2445">
        <v>65.755966186523438</v>
      </c>
      <c r="BA2445">
        <v>66.030853271484375</v>
      </c>
      <c r="BB2445">
        <v>18.786905288696289</v>
      </c>
      <c r="BC2445">
        <v>-3.4479074478149414</v>
      </c>
      <c r="BD2445">
        <v>-3.4869210720062256</v>
      </c>
      <c r="BE2445">
        <v>-3.3382139205932617</v>
      </c>
      <c r="BF2445">
        <v>-3.392880916595459</v>
      </c>
      <c r="BG2445">
        <v>-3.8643100261688232</v>
      </c>
      <c r="BH2445">
        <v>-2.5199077129364014</v>
      </c>
      <c r="BI2445">
        <v>-2.476081371307373</v>
      </c>
      <c r="BJ2445">
        <v>-2.45878005027771</v>
      </c>
      <c r="BK2445">
        <v>-2.4890005588531494</v>
      </c>
      <c r="BL2445">
        <v>-2.5385036468505859</v>
      </c>
      <c r="BM2445">
        <v>-2.6266329288482666</v>
      </c>
      <c r="BN2445">
        <v>-2.6612670421600342</v>
      </c>
      <c r="BO2445">
        <v>-2.59617018699646</v>
      </c>
      <c r="BP2445">
        <v>-2.5968835353851318</v>
      </c>
      <c r="BQ2445">
        <v>-2.6528162956237793</v>
      </c>
      <c r="BR2445">
        <v>-2.6824381351470947</v>
      </c>
      <c r="BS2445">
        <v>-2.7059855461120605</v>
      </c>
      <c r="BT2445">
        <v>21.523643493652344</v>
      </c>
      <c r="BU2445">
        <v>71.149139404296875</v>
      </c>
      <c r="BV2445">
        <v>70.61798095703125</v>
      </c>
      <c r="BW2445">
        <v>69.809005737304688</v>
      </c>
      <c r="BX2445">
        <v>69.586448669433594</v>
      </c>
      <c r="BY2445">
        <v>69.843544006347656</v>
      </c>
      <c r="BZ2445">
        <v>22.115604400634766</v>
      </c>
      <c r="CA2445">
        <v>-0.20839771628379822</v>
      </c>
      <c r="CB2445">
        <v>-0.26620468497276306</v>
      </c>
      <c r="CC2445">
        <v>-0.18952177464962006</v>
      </c>
      <c r="CD2445">
        <v>-0.38241696357727051</v>
      </c>
      <c r="CE2445">
        <v>-0.79772251844406128</v>
      </c>
      <c r="CF2445">
        <v>-0.72608661651611328</v>
      </c>
      <c r="CG2445">
        <v>-0.70373296737670898</v>
      </c>
      <c r="CH2445">
        <v>-0.7085755467414856</v>
      </c>
      <c r="CI2445">
        <v>-0.73179692029953003</v>
      </c>
      <c r="CJ2445">
        <v>-0.77739942073822021</v>
      </c>
      <c r="CK2445">
        <v>-0.83521980047225952</v>
      </c>
      <c r="CL2445">
        <v>-0.87820816040039063</v>
      </c>
      <c r="CM2445">
        <v>-0.82332628965377808</v>
      </c>
      <c r="CN2445">
        <v>-0.81409186124801636</v>
      </c>
      <c r="CO2445">
        <v>-0.81883126497268677</v>
      </c>
      <c r="CP2445">
        <v>-0.80385839939117432</v>
      </c>
      <c r="CQ2445">
        <v>-0.83090442419052124</v>
      </c>
      <c r="CR2445">
        <v>23.744565963745117</v>
      </c>
      <c r="CS2445">
        <v>73.750259399414063</v>
      </c>
      <c r="CT2445">
        <v>73.212196350097656</v>
      </c>
      <c r="CU2445">
        <v>72.434455871582031</v>
      </c>
      <c r="CV2445">
        <v>72.239433288574219</v>
      </c>
      <c r="CW2445">
        <v>72.484199523925781</v>
      </c>
      <c r="CX2445">
        <v>24.421051025390625</v>
      </c>
      <c r="CY2445">
        <v>2.0352768898010254</v>
      </c>
      <c r="CZ2445">
        <v>1.9644536972045898</v>
      </c>
      <c r="DA2445">
        <v>1.9912528991699219</v>
      </c>
      <c r="DB2445">
        <v>1.7026212215423584</v>
      </c>
      <c r="DC2445">
        <v>1.3261866569519043</v>
      </c>
      <c r="DD2445">
        <v>1.0677343606948853</v>
      </c>
      <c r="DE2445">
        <v>1.0686154365539551</v>
      </c>
      <c r="DF2445">
        <v>1.0416289567947388</v>
      </c>
      <c r="DG2445">
        <v>1.0254065990447998</v>
      </c>
      <c r="DH2445">
        <v>0.98370468616485596</v>
      </c>
      <c r="DI2445">
        <v>0.95619344711303711</v>
      </c>
      <c r="DJ2445">
        <v>0.90485066175460815</v>
      </c>
      <c r="DK2445">
        <v>0.94951772689819336</v>
      </c>
      <c r="DL2445">
        <v>0.96869975328445435</v>
      </c>
      <c r="DM2445">
        <v>1.0151537656784058</v>
      </c>
      <c r="DN2445">
        <v>1.0747214555740356</v>
      </c>
      <c r="DO2445">
        <v>1.0441768169403076</v>
      </c>
      <c r="DP2445">
        <v>25.965488433837891</v>
      </c>
      <c r="DQ2445">
        <v>76.351387023925781</v>
      </c>
      <c r="DR2445">
        <v>75.806419372558594</v>
      </c>
      <c r="DS2445">
        <v>75.059913635253906</v>
      </c>
      <c r="DT2445">
        <v>74.892410278320313</v>
      </c>
      <c r="DU2445">
        <v>75.124855041503906</v>
      </c>
      <c r="DV2445">
        <v>26.726497650146484</v>
      </c>
      <c r="DW2445">
        <v>4.2789516448974609</v>
      </c>
      <c r="DX2445">
        <v>4.1951122283935547</v>
      </c>
      <c r="DY2445">
        <v>4.172027587890625</v>
      </c>
      <c r="DZ2445">
        <v>3.7876594066619873</v>
      </c>
      <c r="EA2445">
        <v>3.4500958919525146</v>
      </c>
      <c r="EB2445">
        <v>3.6577270030975342</v>
      </c>
      <c r="EC2445">
        <v>3.6276049613952637</v>
      </c>
      <c r="ED2445">
        <v>3.5686464309692383</v>
      </c>
      <c r="EE2445">
        <v>3.5625293254852295</v>
      </c>
      <c r="EF2445">
        <v>3.5264592170715332</v>
      </c>
      <c r="EG2445">
        <v>3.5427095890045166</v>
      </c>
      <c r="EH2445">
        <v>3.479304313659668</v>
      </c>
      <c r="EI2445">
        <v>3.5092229843139648</v>
      </c>
      <c r="EJ2445">
        <v>3.5427677631378174</v>
      </c>
      <c r="EK2445">
        <v>3.6631367206573486</v>
      </c>
      <c r="EL2445">
        <v>3.7870922088623047</v>
      </c>
      <c r="EM2445">
        <v>3.7514960765838623</v>
      </c>
      <c r="EN2445">
        <v>29.172145843505859</v>
      </c>
      <c r="EO2445">
        <v>80.10699462890625</v>
      </c>
      <c r="EP2445">
        <v>79.552055358886719</v>
      </c>
      <c r="EQ2445">
        <v>78.850662231445312</v>
      </c>
      <c r="ER2445">
        <v>78.722892761230469</v>
      </c>
      <c r="ES2445">
        <v>78.937538146972656</v>
      </c>
      <c r="ET2445">
        <v>30.055194854736328</v>
      </c>
      <c r="EU2445">
        <v>7.5184612274169922</v>
      </c>
      <c r="EV2445">
        <v>7.4158282279968262</v>
      </c>
      <c r="EW2445">
        <v>7.3207197189331055</v>
      </c>
      <c r="EX2445">
        <v>6.7981233596801758</v>
      </c>
      <c r="EY2445">
        <v>6.5166835784912109</v>
      </c>
      <c r="EZ2445">
        <v>80.180343627929688</v>
      </c>
      <c r="FA2445">
        <v>79.218269348144531</v>
      </c>
      <c r="FB2445">
        <v>78.341545104980469</v>
      </c>
      <c r="FC2445">
        <v>77.859184265136719</v>
      </c>
      <c r="FD2445">
        <v>77.137336730957031</v>
      </c>
      <c r="FE2445">
        <v>76.682296752929687</v>
      </c>
      <c r="FF2445">
        <v>76.12127685546875</v>
      </c>
      <c r="FG2445">
        <v>75.759429931640625</v>
      </c>
      <c r="FH2445">
        <v>77.597396850585938</v>
      </c>
      <c r="FI2445">
        <v>81.607803344726563</v>
      </c>
      <c r="FJ2445">
        <v>86.026596069335937</v>
      </c>
      <c r="FK2445">
        <v>90.215972900390625</v>
      </c>
      <c r="FL2445">
        <v>93.260643005371094</v>
      </c>
      <c r="FM2445">
        <v>95.270553588867187</v>
      </c>
      <c r="FN2445">
        <v>96.111343383789063</v>
      </c>
      <c r="FO2445">
        <v>96.6119384765625</v>
      </c>
      <c r="FP2445">
        <v>96.267982482910156</v>
      </c>
      <c r="FQ2445">
        <v>95.066535949707031</v>
      </c>
      <c r="FR2445">
        <v>93.524497985839844</v>
      </c>
      <c r="FS2445">
        <v>90.4427490234375</v>
      </c>
      <c r="FT2445">
        <v>86.678550720214844</v>
      </c>
      <c r="FU2445">
        <v>83.628562927246094</v>
      </c>
      <c r="FV2445">
        <v>81.370323181152344</v>
      </c>
      <c r="FW2445">
        <v>79.471046447753906</v>
      </c>
      <c r="FX2445">
        <v>1131</v>
      </c>
      <c r="FY2445">
        <v>3.749273344874382E-2</v>
      </c>
      <c r="FZ2445">
        <v>1</v>
      </c>
    </row>
    <row r="2446" spans="1:182" x14ac:dyDescent="0.2">
      <c r="A2446" t="s">
        <v>245</v>
      </c>
      <c r="B2446" t="s">
        <v>252</v>
      </c>
      <c r="C2446" t="s">
        <v>218</v>
      </c>
      <c r="D2446" t="s">
        <v>44</v>
      </c>
      <c r="E2446">
        <v>2017</v>
      </c>
      <c r="F2446" t="s">
        <v>230</v>
      </c>
      <c r="G2446" t="s">
        <v>246</v>
      </c>
      <c r="H2446" t="s">
        <v>226</v>
      </c>
      <c r="I2446">
        <v>751.67</v>
      </c>
      <c r="L2446">
        <v>213.97821046255751</v>
      </c>
      <c r="M2446">
        <v>209.43485328487813</v>
      </c>
      <c r="N2446">
        <v>205.65901220948217</v>
      </c>
      <c r="O2446">
        <v>205.42859490768177</v>
      </c>
      <c r="P2446">
        <v>210.48984921866975</v>
      </c>
      <c r="Q2446">
        <v>220.40247534379387</v>
      </c>
      <c r="R2446">
        <v>231.89927609491372</v>
      </c>
      <c r="S2446">
        <v>236.13723889722212</v>
      </c>
      <c r="T2446">
        <v>241.80898176585086</v>
      </c>
      <c r="U2446">
        <v>249.04498198782144</v>
      </c>
      <c r="V2446">
        <v>258.34868661310821</v>
      </c>
      <c r="W2446">
        <v>261.80820874242158</v>
      </c>
      <c r="X2446">
        <v>262.0083143625472</v>
      </c>
      <c r="Y2446">
        <v>264.61623580992671</v>
      </c>
      <c r="Z2446">
        <v>265.28952455799731</v>
      </c>
      <c r="AA2446">
        <v>264.67999399321258</v>
      </c>
      <c r="AB2446">
        <v>263.4772233470913</v>
      </c>
      <c r="AC2446">
        <v>259.94324179474813</v>
      </c>
      <c r="AD2446">
        <v>258.14346438463849</v>
      </c>
      <c r="AE2446">
        <v>260.17782259607901</v>
      </c>
      <c r="AF2446">
        <v>256.54272669985903</v>
      </c>
      <c r="AG2446">
        <v>244.00608074433373</v>
      </c>
      <c r="AH2446">
        <v>229.88395774412584</v>
      </c>
      <c r="AI2446">
        <v>219.38892840330689</v>
      </c>
      <c r="AJ2446">
        <v>-5.1099004745483398</v>
      </c>
      <c r="AK2446">
        <v>-5.0350708961486816</v>
      </c>
      <c r="AL2446">
        <v>-4.9857974052429199</v>
      </c>
      <c r="AM2446">
        <v>-5.026123046875</v>
      </c>
      <c r="AN2446">
        <v>-5.0812582969665527</v>
      </c>
      <c r="AO2446">
        <v>-5.2131490707397461</v>
      </c>
      <c r="AP2446">
        <v>-5.2357206344604492</v>
      </c>
      <c r="AQ2446">
        <v>-5.1558752059936523</v>
      </c>
      <c r="AR2446">
        <v>-5.1709513664245605</v>
      </c>
      <c r="AS2446">
        <v>-5.3007993698120117</v>
      </c>
      <c r="AT2446">
        <v>-5.3948092460632324</v>
      </c>
      <c r="AU2446">
        <v>-5.4133048057556152</v>
      </c>
      <c r="AV2446">
        <v>18.316986083984375</v>
      </c>
      <c r="AW2446">
        <v>67.393524169921875</v>
      </c>
      <c r="AX2446">
        <v>66.872344970703125</v>
      </c>
      <c r="AY2446">
        <v>66.018257141113281</v>
      </c>
      <c r="AZ2446">
        <v>65.755966186523438</v>
      </c>
      <c r="BA2446">
        <v>66.030853271484375</v>
      </c>
      <c r="BB2446">
        <v>18.786905288696289</v>
      </c>
      <c r="BC2446">
        <v>-3.4479074478149414</v>
      </c>
      <c r="BD2446">
        <v>-3.4869210720062256</v>
      </c>
      <c r="BE2446">
        <v>-3.3382139205932617</v>
      </c>
      <c r="BF2446">
        <v>-3.392880916595459</v>
      </c>
      <c r="BG2446">
        <v>-3.8643100261688232</v>
      </c>
      <c r="BH2446">
        <v>-2.5199077129364014</v>
      </c>
      <c r="BI2446">
        <v>-2.476081371307373</v>
      </c>
      <c r="BJ2446">
        <v>-2.45878005027771</v>
      </c>
      <c r="BK2446">
        <v>-2.4890005588531494</v>
      </c>
      <c r="BL2446">
        <v>-2.5385036468505859</v>
      </c>
      <c r="BM2446">
        <v>-2.6266329288482666</v>
      </c>
      <c r="BN2446">
        <v>-2.6612670421600342</v>
      </c>
      <c r="BO2446">
        <v>-2.59617018699646</v>
      </c>
      <c r="BP2446">
        <v>-2.5968835353851318</v>
      </c>
      <c r="BQ2446">
        <v>-2.6528162956237793</v>
      </c>
      <c r="BR2446">
        <v>-2.6824381351470947</v>
      </c>
      <c r="BS2446">
        <v>-2.7059855461120605</v>
      </c>
      <c r="BT2446">
        <v>21.523643493652344</v>
      </c>
      <c r="BU2446">
        <v>71.149139404296875</v>
      </c>
      <c r="BV2446">
        <v>70.61798095703125</v>
      </c>
      <c r="BW2446">
        <v>69.809005737304688</v>
      </c>
      <c r="BX2446">
        <v>69.586448669433594</v>
      </c>
      <c r="BY2446">
        <v>69.843544006347656</v>
      </c>
      <c r="BZ2446">
        <v>22.115604400634766</v>
      </c>
      <c r="CA2446">
        <v>-0.20839771628379822</v>
      </c>
      <c r="CB2446">
        <v>-0.26620468497276306</v>
      </c>
      <c r="CC2446">
        <v>-0.18952177464962006</v>
      </c>
      <c r="CD2446">
        <v>-0.38241696357727051</v>
      </c>
      <c r="CE2446">
        <v>-0.79772251844406128</v>
      </c>
      <c r="CF2446">
        <v>-0.72608661651611328</v>
      </c>
      <c r="CG2446">
        <v>-0.70373296737670898</v>
      </c>
      <c r="CH2446">
        <v>-0.7085755467414856</v>
      </c>
      <c r="CI2446">
        <v>-0.73179692029953003</v>
      </c>
      <c r="CJ2446">
        <v>-0.77739942073822021</v>
      </c>
      <c r="CK2446">
        <v>-0.83521980047225952</v>
      </c>
      <c r="CL2446">
        <v>-0.87820816040039063</v>
      </c>
      <c r="CM2446">
        <v>-0.82332628965377808</v>
      </c>
      <c r="CN2446">
        <v>-0.81409186124801636</v>
      </c>
      <c r="CO2446">
        <v>-0.81883126497268677</v>
      </c>
      <c r="CP2446">
        <v>-0.80385839939117432</v>
      </c>
      <c r="CQ2446">
        <v>-0.83090442419052124</v>
      </c>
      <c r="CR2446">
        <v>23.744565963745117</v>
      </c>
      <c r="CS2446">
        <v>73.750259399414063</v>
      </c>
      <c r="CT2446">
        <v>73.212196350097656</v>
      </c>
      <c r="CU2446">
        <v>72.434455871582031</v>
      </c>
      <c r="CV2446">
        <v>72.239433288574219</v>
      </c>
      <c r="CW2446">
        <v>72.484199523925781</v>
      </c>
      <c r="CX2446">
        <v>24.421051025390625</v>
      </c>
      <c r="CY2446">
        <v>2.0352768898010254</v>
      </c>
      <c r="CZ2446">
        <v>1.9644536972045898</v>
      </c>
      <c r="DA2446">
        <v>1.9912528991699219</v>
      </c>
      <c r="DB2446">
        <v>1.7026212215423584</v>
      </c>
      <c r="DC2446">
        <v>1.3261866569519043</v>
      </c>
      <c r="DD2446">
        <v>1.0677343606948853</v>
      </c>
      <c r="DE2446">
        <v>1.0686154365539551</v>
      </c>
      <c r="DF2446">
        <v>1.0416289567947388</v>
      </c>
      <c r="DG2446">
        <v>1.0254065990447998</v>
      </c>
      <c r="DH2446">
        <v>0.98370468616485596</v>
      </c>
      <c r="DI2446">
        <v>0.95619344711303711</v>
      </c>
      <c r="DJ2446">
        <v>0.90485066175460815</v>
      </c>
      <c r="DK2446">
        <v>0.94951772689819336</v>
      </c>
      <c r="DL2446">
        <v>0.96869975328445435</v>
      </c>
      <c r="DM2446">
        <v>1.0151537656784058</v>
      </c>
      <c r="DN2446">
        <v>1.0747214555740356</v>
      </c>
      <c r="DO2446">
        <v>1.0441768169403076</v>
      </c>
      <c r="DP2446">
        <v>25.965488433837891</v>
      </c>
      <c r="DQ2446">
        <v>76.351387023925781</v>
      </c>
      <c r="DR2446">
        <v>75.806419372558594</v>
      </c>
      <c r="DS2446">
        <v>75.059913635253906</v>
      </c>
      <c r="DT2446">
        <v>74.892410278320313</v>
      </c>
      <c r="DU2446">
        <v>75.124855041503906</v>
      </c>
      <c r="DV2446">
        <v>26.726497650146484</v>
      </c>
      <c r="DW2446">
        <v>4.2789516448974609</v>
      </c>
      <c r="DX2446">
        <v>4.1951122283935547</v>
      </c>
      <c r="DY2446">
        <v>4.172027587890625</v>
      </c>
      <c r="DZ2446">
        <v>3.7876594066619873</v>
      </c>
      <c r="EA2446">
        <v>3.4500958919525146</v>
      </c>
      <c r="EB2446">
        <v>3.6577270030975342</v>
      </c>
      <c r="EC2446">
        <v>3.6276049613952637</v>
      </c>
      <c r="ED2446">
        <v>3.5686464309692383</v>
      </c>
      <c r="EE2446">
        <v>3.5625293254852295</v>
      </c>
      <c r="EF2446">
        <v>3.5264592170715332</v>
      </c>
      <c r="EG2446">
        <v>3.5427095890045166</v>
      </c>
      <c r="EH2446">
        <v>3.479304313659668</v>
      </c>
      <c r="EI2446">
        <v>3.5092229843139648</v>
      </c>
      <c r="EJ2446">
        <v>3.5427677631378174</v>
      </c>
      <c r="EK2446">
        <v>3.6631367206573486</v>
      </c>
      <c r="EL2446">
        <v>3.7870922088623047</v>
      </c>
      <c r="EM2446">
        <v>3.7514960765838623</v>
      </c>
      <c r="EN2446">
        <v>29.172145843505859</v>
      </c>
      <c r="EO2446">
        <v>80.10699462890625</v>
      </c>
      <c r="EP2446">
        <v>79.552055358886719</v>
      </c>
      <c r="EQ2446">
        <v>78.850662231445312</v>
      </c>
      <c r="ER2446">
        <v>78.722892761230469</v>
      </c>
      <c r="ES2446">
        <v>78.937538146972656</v>
      </c>
      <c r="ET2446">
        <v>30.055194854736328</v>
      </c>
      <c r="EU2446">
        <v>7.5184612274169922</v>
      </c>
      <c r="EV2446">
        <v>7.4158282279968262</v>
      </c>
      <c r="EW2446">
        <v>7.3207197189331055</v>
      </c>
      <c r="EX2446">
        <v>6.7981233596801758</v>
      </c>
      <c r="EY2446">
        <v>6.5166835784912109</v>
      </c>
      <c r="EZ2446">
        <v>80.180343627929688</v>
      </c>
      <c r="FA2446">
        <v>79.218269348144531</v>
      </c>
      <c r="FB2446">
        <v>78.341545104980469</v>
      </c>
      <c r="FC2446">
        <v>77.859184265136719</v>
      </c>
      <c r="FD2446">
        <v>77.137336730957031</v>
      </c>
      <c r="FE2446">
        <v>76.682296752929687</v>
      </c>
      <c r="FF2446">
        <v>76.12127685546875</v>
      </c>
      <c r="FG2446">
        <v>75.759429931640625</v>
      </c>
      <c r="FH2446">
        <v>77.597396850585938</v>
      </c>
      <c r="FI2446">
        <v>81.607803344726563</v>
      </c>
      <c r="FJ2446">
        <v>86.026596069335937</v>
      </c>
      <c r="FK2446">
        <v>90.215972900390625</v>
      </c>
      <c r="FL2446">
        <v>93.260643005371094</v>
      </c>
      <c r="FM2446">
        <v>95.270553588867187</v>
      </c>
      <c r="FN2446">
        <v>96.111343383789063</v>
      </c>
      <c r="FO2446">
        <v>96.6119384765625</v>
      </c>
      <c r="FP2446">
        <v>96.267982482910156</v>
      </c>
      <c r="FQ2446">
        <v>95.066535949707031</v>
      </c>
      <c r="FR2446">
        <v>93.524497985839844</v>
      </c>
      <c r="FS2446">
        <v>90.4427490234375</v>
      </c>
      <c r="FT2446">
        <v>86.678550720214844</v>
      </c>
      <c r="FU2446">
        <v>83.628562927246094</v>
      </c>
      <c r="FV2446">
        <v>81.370323181152344</v>
      </c>
      <c r="FW2446">
        <v>79.471046447753906</v>
      </c>
      <c r="FX2446">
        <v>1131</v>
      </c>
      <c r="FY2446">
        <v>3.749273344874382E-2</v>
      </c>
      <c r="FZ2446">
        <v>1</v>
      </c>
    </row>
    <row r="2447" spans="1:182" x14ac:dyDescent="0.2">
      <c r="A2447" t="s">
        <v>245</v>
      </c>
      <c r="B2447" t="s">
        <v>252</v>
      </c>
      <c r="C2447" t="s">
        <v>218</v>
      </c>
      <c r="D2447" t="s">
        <v>45</v>
      </c>
      <c r="E2447">
        <v>2015</v>
      </c>
      <c r="F2447" t="s">
        <v>230</v>
      </c>
      <c r="G2447" t="s">
        <v>246</v>
      </c>
      <c r="H2447" t="s">
        <v>226</v>
      </c>
      <c r="I2447">
        <v>751.67</v>
      </c>
      <c r="L2447">
        <v>199.59940717295024</v>
      </c>
      <c r="M2447">
        <v>194.7116392405166</v>
      </c>
      <c r="N2447">
        <v>190.9448992545253</v>
      </c>
      <c r="O2447">
        <v>189.93800175533903</v>
      </c>
      <c r="P2447">
        <v>194.21885368605169</v>
      </c>
      <c r="Q2447">
        <v>203.27627572721528</v>
      </c>
      <c r="R2447">
        <v>215.08881987216736</v>
      </c>
      <c r="S2447">
        <v>220.43126252600717</v>
      </c>
      <c r="T2447">
        <v>225.27409140055249</v>
      </c>
      <c r="U2447">
        <v>231.29218286304129</v>
      </c>
      <c r="V2447">
        <v>240.7869714514583</v>
      </c>
      <c r="W2447">
        <v>246.08249717578497</v>
      </c>
      <c r="X2447">
        <v>248.01825469730559</v>
      </c>
      <c r="Y2447">
        <v>251.14173543598037</v>
      </c>
      <c r="Z2447">
        <v>251.90662580117285</v>
      </c>
      <c r="AA2447">
        <v>251.30710518426034</v>
      </c>
      <c r="AB2447">
        <v>250.2312065699472</v>
      </c>
      <c r="AC2447">
        <v>246.78111042167544</v>
      </c>
      <c r="AD2447">
        <v>243.40750815882291</v>
      </c>
      <c r="AE2447">
        <v>243.54395952648784</v>
      </c>
      <c r="AF2447">
        <v>240.03420709592686</v>
      </c>
      <c r="AG2447">
        <v>228.78843784947318</v>
      </c>
      <c r="AH2447">
        <v>215.78917875861177</v>
      </c>
      <c r="AI2447">
        <v>205.5523107231179</v>
      </c>
      <c r="AJ2447">
        <v>-4.0773496627807617</v>
      </c>
      <c r="AK2447">
        <v>-4.0159845352172852</v>
      </c>
      <c r="AL2447">
        <v>-3.9637715816497803</v>
      </c>
      <c r="AM2447">
        <v>-3.9534177780151367</v>
      </c>
      <c r="AN2447">
        <v>-4.0022263526916504</v>
      </c>
      <c r="AO2447">
        <v>-4.1108202934265137</v>
      </c>
      <c r="AP2447">
        <v>-4.1303634643554687</v>
      </c>
      <c r="AQ2447">
        <v>-4.080963134765625</v>
      </c>
      <c r="AR2447">
        <v>-4.133082389831543</v>
      </c>
      <c r="AS2447">
        <v>-4.2228822708129883</v>
      </c>
      <c r="AT2447">
        <v>-4.3553104400634766</v>
      </c>
      <c r="AU2447">
        <v>-4.4197907447814941</v>
      </c>
      <c r="AV2447">
        <v>17.862358093261719</v>
      </c>
      <c r="AW2447">
        <v>65.452926635742188</v>
      </c>
      <c r="AX2447">
        <v>65.052207946777344</v>
      </c>
      <c r="AY2447">
        <v>64.174858093261719</v>
      </c>
      <c r="AZ2447">
        <v>63.843578338623047</v>
      </c>
      <c r="BA2447">
        <v>64.034103393554687</v>
      </c>
      <c r="BB2447">
        <v>17.977165222167969</v>
      </c>
      <c r="BC2447">
        <v>-2.4357309341430664</v>
      </c>
      <c r="BD2447">
        <v>-2.4738349914550781</v>
      </c>
      <c r="BE2447">
        <v>-2.3361709117889404</v>
      </c>
      <c r="BF2447">
        <v>-2.3697464466094971</v>
      </c>
      <c r="BG2447">
        <v>-2.7272610664367676</v>
      </c>
      <c r="BH2447">
        <v>-1.8799118995666504</v>
      </c>
      <c r="BI2447">
        <v>-1.8537310361862183</v>
      </c>
      <c r="BJ2447">
        <v>-1.8385797739028931</v>
      </c>
      <c r="BK2447">
        <v>-1.8464713096618652</v>
      </c>
      <c r="BL2447">
        <v>-1.8956784009933472</v>
      </c>
      <c r="BM2447">
        <v>-1.9687933921813965</v>
      </c>
      <c r="BN2447">
        <v>-1.9997221231460571</v>
      </c>
      <c r="BO2447">
        <v>-1.9385334253311157</v>
      </c>
      <c r="BP2447">
        <v>-1.9515427350997925</v>
      </c>
      <c r="BQ2447">
        <v>-1.9869260787963867</v>
      </c>
      <c r="BR2447">
        <v>-2.0218236446380615</v>
      </c>
      <c r="BS2447">
        <v>-2.0562303066253662</v>
      </c>
      <c r="BT2447">
        <v>20.82072639465332</v>
      </c>
      <c r="BU2447">
        <v>69.080657958984375</v>
      </c>
      <c r="BV2447">
        <v>68.670951843261719</v>
      </c>
      <c r="BW2447">
        <v>67.834869384765625</v>
      </c>
      <c r="BX2447">
        <v>67.547576904296875</v>
      </c>
      <c r="BY2447">
        <v>67.742469787597656</v>
      </c>
      <c r="BZ2447">
        <v>21.028524398803711</v>
      </c>
      <c r="CA2447">
        <v>0.23843587934970856</v>
      </c>
      <c r="CB2447">
        <v>0.18657305836677551</v>
      </c>
      <c r="CC2447">
        <v>0.27991670370101929</v>
      </c>
      <c r="CD2447">
        <v>0.16411660611629486</v>
      </c>
      <c r="CE2447">
        <v>-0.18042159080505371</v>
      </c>
      <c r="CF2447">
        <v>-0.35797324776649475</v>
      </c>
      <c r="CG2447">
        <v>-0.35616067051887512</v>
      </c>
      <c r="CH2447">
        <v>-0.36667835712432861</v>
      </c>
      <c r="CI2447">
        <v>-0.38720664381980896</v>
      </c>
      <c r="CJ2447">
        <v>-0.43668961524963379</v>
      </c>
      <c r="CK2447">
        <v>-0.48523226380348206</v>
      </c>
      <c r="CL2447">
        <v>-0.52404636144638062</v>
      </c>
      <c r="CM2447">
        <v>-0.45469304919242859</v>
      </c>
      <c r="CN2447">
        <v>-0.4406152069568634</v>
      </c>
      <c r="CO2447">
        <v>-0.43830952048301697</v>
      </c>
      <c r="CP2447">
        <v>-0.40565791726112366</v>
      </c>
      <c r="CQ2447">
        <v>-0.41923549771308899</v>
      </c>
      <c r="CR2447">
        <v>22.869684219360352</v>
      </c>
      <c r="CS2447">
        <v>71.593215942382812</v>
      </c>
      <c r="CT2447">
        <v>71.177276611328125</v>
      </c>
      <c r="CU2447">
        <v>70.369781494140625</v>
      </c>
      <c r="CV2447">
        <v>70.112953186035156</v>
      </c>
      <c r="CW2447">
        <v>70.310874938964844</v>
      </c>
      <c r="CX2447">
        <v>23.141885757446289</v>
      </c>
      <c r="CY2447">
        <v>2.0905556678771973</v>
      </c>
      <c r="CZ2447">
        <v>2.0291635990142822</v>
      </c>
      <c r="DA2447">
        <v>2.091810941696167</v>
      </c>
      <c r="DB2447">
        <v>1.9190624952316284</v>
      </c>
      <c r="DC2447">
        <v>1.5835115909576416</v>
      </c>
      <c r="DD2447">
        <v>1.1639654636383057</v>
      </c>
      <c r="DE2447">
        <v>1.1414096355438232</v>
      </c>
      <c r="DF2447">
        <v>1.1052230596542358</v>
      </c>
      <c r="DG2447">
        <v>1.0720580816268921</v>
      </c>
      <c r="DH2447">
        <v>1.0222991704940796</v>
      </c>
      <c r="DI2447">
        <v>0.99832892417907715</v>
      </c>
      <c r="DJ2447">
        <v>0.9516294002532959</v>
      </c>
      <c r="DK2447">
        <v>1.0291472673416138</v>
      </c>
      <c r="DL2447">
        <v>1.0703123807907104</v>
      </c>
      <c r="DM2447">
        <v>1.110306978225708</v>
      </c>
      <c r="DN2447">
        <v>1.210507869720459</v>
      </c>
      <c r="DO2447">
        <v>1.2177592515945435</v>
      </c>
      <c r="DP2447">
        <v>24.91864013671875</v>
      </c>
      <c r="DQ2447">
        <v>74.105766296386719</v>
      </c>
      <c r="DR2447">
        <v>73.683609008789063</v>
      </c>
      <c r="DS2447">
        <v>72.904693603515625</v>
      </c>
      <c r="DT2447">
        <v>72.678329467773438</v>
      </c>
      <c r="DU2447">
        <v>72.879280090332031</v>
      </c>
      <c r="DV2447">
        <v>25.255247116088867</v>
      </c>
      <c r="DW2447">
        <v>3.9426753520965576</v>
      </c>
      <c r="DX2447">
        <v>3.8717539310455322</v>
      </c>
      <c r="DY2447">
        <v>3.9037051200866699</v>
      </c>
      <c r="DZ2447">
        <v>3.6740083694458008</v>
      </c>
      <c r="EA2447">
        <v>3.3474447727203369</v>
      </c>
      <c r="EB2447">
        <v>3.361403226852417</v>
      </c>
      <c r="EC2447">
        <v>3.3036632537841797</v>
      </c>
      <c r="ED2447">
        <v>3.230414867401123</v>
      </c>
      <c r="EE2447">
        <v>3.1790046691894531</v>
      </c>
      <c r="EF2447">
        <v>3.1288471221923828</v>
      </c>
      <c r="EG2447">
        <v>3.1403555870056152</v>
      </c>
      <c r="EH2447">
        <v>3.0822708606719971</v>
      </c>
      <c r="EI2447">
        <v>3.1715772151947021</v>
      </c>
      <c r="EJ2447">
        <v>3.2518517971038818</v>
      </c>
      <c r="EK2447">
        <v>3.3462631702423096</v>
      </c>
      <c r="EL2447">
        <v>3.5439944267272949</v>
      </c>
      <c r="EM2447">
        <v>3.5813195705413818</v>
      </c>
      <c r="EN2447">
        <v>27.877008438110352</v>
      </c>
      <c r="EO2447">
        <v>77.733497619628906</v>
      </c>
      <c r="EP2447">
        <v>77.302345275878906</v>
      </c>
      <c r="EQ2447">
        <v>76.564704895019531</v>
      </c>
      <c r="ER2447">
        <v>76.38232421875</v>
      </c>
      <c r="ES2447">
        <v>76.587638854980469</v>
      </c>
      <c r="ET2447">
        <v>28.306604385375977</v>
      </c>
      <c r="EU2447">
        <v>6.6168422698974609</v>
      </c>
      <c r="EV2447">
        <v>6.5321621894836426</v>
      </c>
      <c r="EW2447">
        <v>6.5197925567626953</v>
      </c>
      <c r="EX2447">
        <v>6.2078714370727539</v>
      </c>
      <c r="EY2447">
        <v>5.8942842483520508</v>
      </c>
      <c r="EZ2447">
        <v>75.253570556640625</v>
      </c>
      <c r="FA2447">
        <v>73.710289001464844</v>
      </c>
      <c r="FB2447">
        <v>72.634117126464844</v>
      </c>
      <c r="FC2447">
        <v>71.515060424804688</v>
      </c>
      <c r="FD2447">
        <v>70.496978759765625</v>
      </c>
      <c r="FE2447">
        <v>69.744094848632813</v>
      </c>
      <c r="FF2447">
        <v>69.238876342773437</v>
      </c>
      <c r="FG2447">
        <v>69.019638061523438</v>
      </c>
      <c r="FH2447">
        <v>70.16607666015625</v>
      </c>
      <c r="FI2447">
        <v>74.009002685546875</v>
      </c>
      <c r="FJ2447">
        <v>79.326431274414063</v>
      </c>
      <c r="FK2447">
        <v>84.937660217285156</v>
      </c>
      <c r="FL2447">
        <v>89.556045532226562</v>
      </c>
      <c r="FM2447">
        <v>92.347061157226562</v>
      </c>
      <c r="FN2447">
        <v>93.324989318847656</v>
      </c>
      <c r="FO2447">
        <v>93.793708801269531</v>
      </c>
      <c r="FP2447">
        <v>93.454399108886719</v>
      </c>
      <c r="FQ2447">
        <v>92.099662780761719</v>
      </c>
      <c r="FR2447">
        <v>89.187583923339844</v>
      </c>
      <c r="FS2447">
        <v>84.735115051269531</v>
      </c>
      <c r="FT2447">
        <v>80.766212463378906</v>
      </c>
      <c r="FU2447">
        <v>78.202415466308594</v>
      </c>
      <c r="FV2447">
        <v>76.465476989746094</v>
      </c>
      <c r="FW2447">
        <v>74.763275146484375</v>
      </c>
      <c r="FX2447">
        <v>1131</v>
      </c>
      <c r="FY2447">
        <v>3.749273344874382E-2</v>
      </c>
      <c r="FZ2447">
        <v>1</v>
      </c>
    </row>
    <row r="2448" spans="1:182" x14ac:dyDescent="0.2">
      <c r="A2448" t="s">
        <v>245</v>
      </c>
      <c r="B2448" t="s">
        <v>252</v>
      </c>
      <c r="C2448" t="s">
        <v>218</v>
      </c>
      <c r="D2448" t="s">
        <v>45</v>
      </c>
      <c r="E2448">
        <v>2016</v>
      </c>
      <c r="F2448" t="s">
        <v>230</v>
      </c>
      <c r="G2448" t="s">
        <v>246</v>
      </c>
      <c r="H2448" t="s">
        <v>226</v>
      </c>
      <c r="I2448">
        <v>751.67</v>
      </c>
      <c r="L2448">
        <v>199.59940717295024</v>
      </c>
      <c r="M2448">
        <v>194.7116392405166</v>
      </c>
      <c r="N2448">
        <v>190.9448992545253</v>
      </c>
      <c r="O2448">
        <v>189.93800175533903</v>
      </c>
      <c r="P2448">
        <v>194.21885368605169</v>
      </c>
      <c r="Q2448">
        <v>203.27627572721528</v>
      </c>
      <c r="R2448">
        <v>215.08881987216736</v>
      </c>
      <c r="S2448">
        <v>220.43126252600717</v>
      </c>
      <c r="T2448">
        <v>225.27409140055249</v>
      </c>
      <c r="U2448">
        <v>231.29218286304129</v>
      </c>
      <c r="V2448">
        <v>240.7869714514583</v>
      </c>
      <c r="W2448">
        <v>246.08249717578497</v>
      </c>
      <c r="X2448">
        <v>248.01825469730559</v>
      </c>
      <c r="Y2448">
        <v>251.14173543598037</v>
      </c>
      <c r="Z2448">
        <v>251.90662580117285</v>
      </c>
      <c r="AA2448">
        <v>251.30710518426034</v>
      </c>
      <c r="AB2448">
        <v>250.2312065699472</v>
      </c>
      <c r="AC2448">
        <v>246.78111042167544</v>
      </c>
      <c r="AD2448">
        <v>243.40750815882291</v>
      </c>
      <c r="AE2448">
        <v>243.54395952648784</v>
      </c>
      <c r="AF2448">
        <v>240.03420709592686</v>
      </c>
      <c r="AG2448">
        <v>228.78843784947318</v>
      </c>
      <c r="AH2448">
        <v>215.78917875861177</v>
      </c>
      <c r="AI2448">
        <v>205.5523107231179</v>
      </c>
      <c r="AJ2448">
        <v>-4.0773496627807617</v>
      </c>
      <c r="AK2448">
        <v>-4.0159845352172852</v>
      </c>
      <c r="AL2448">
        <v>-3.9637715816497803</v>
      </c>
      <c r="AM2448">
        <v>-3.9534177780151367</v>
      </c>
      <c r="AN2448">
        <v>-4.0022263526916504</v>
      </c>
      <c r="AO2448">
        <v>-4.1108202934265137</v>
      </c>
      <c r="AP2448">
        <v>-4.1303634643554687</v>
      </c>
      <c r="AQ2448">
        <v>-4.080963134765625</v>
      </c>
      <c r="AR2448">
        <v>-4.133082389831543</v>
      </c>
      <c r="AS2448">
        <v>-4.2228822708129883</v>
      </c>
      <c r="AT2448">
        <v>-4.3553104400634766</v>
      </c>
      <c r="AU2448">
        <v>-4.4197907447814941</v>
      </c>
      <c r="AV2448">
        <v>17.862358093261719</v>
      </c>
      <c r="AW2448">
        <v>65.452926635742188</v>
      </c>
      <c r="AX2448">
        <v>65.052207946777344</v>
      </c>
      <c r="AY2448">
        <v>64.174858093261719</v>
      </c>
      <c r="AZ2448">
        <v>63.843578338623047</v>
      </c>
      <c r="BA2448">
        <v>64.034103393554687</v>
      </c>
      <c r="BB2448">
        <v>17.977165222167969</v>
      </c>
      <c r="BC2448">
        <v>-2.4357309341430664</v>
      </c>
      <c r="BD2448">
        <v>-2.4738349914550781</v>
      </c>
      <c r="BE2448">
        <v>-2.3361709117889404</v>
      </c>
      <c r="BF2448">
        <v>-2.3697464466094971</v>
      </c>
      <c r="BG2448">
        <v>-2.7272610664367676</v>
      </c>
      <c r="BH2448">
        <v>-1.8799118995666504</v>
      </c>
      <c r="BI2448">
        <v>-1.8537310361862183</v>
      </c>
      <c r="BJ2448">
        <v>-1.8385797739028931</v>
      </c>
      <c r="BK2448">
        <v>-1.8464713096618652</v>
      </c>
      <c r="BL2448">
        <v>-1.8956784009933472</v>
      </c>
      <c r="BM2448">
        <v>-1.9687933921813965</v>
      </c>
      <c r="BN2448">
        <v>-1.9997221231460571</v>
      </c>
      <c r="BO2448">
        <v>-1.9385334253311157</v>
      </c>
      <c r="BP2448">
        <v>-1.9515427350997925</v>
      </c>
      <c r="BQ2448">
        <v>-1.9869260787963867</v>
      </c>
      <c r="BR2448">
        <v>-2.0218236446380615</v>
      </c>
      <c r="BS2448">
        <v>-2.0562303066253662</v>
      </c>
      <c r="BT2448">
        <v>20.82072639465332</v>
      </c>
      <c r="BU2448">
        <v>69.080657958984375</v>
      </c>
      <c r="BV2448">
        <v>68.670951843261719</v>
      </c>
      <c r="BW2448">
        <v>67.834869384765625</v>
      </c>
      <c r="BX2448">
        <v>67.547576904296875</v>
      </c>
      <c r="BY2448">
        <v>67.742469787597656</v>
      </c>
      <c r="BZ2448">
        <v>21.028524398803711</v>
      </c>
      <c r="CA2448">
        <v>0.23843587934970856</v>
      </c>
      <c r="CB2448">
        <v>0.18657305836677551</v>
      </c>
      <c r="CC2448">
        <v>0.27991670370101929</v>
      </c>
      <c r="CD2448">
        <v>0.16411660611629486</v>
      </c>
      <c r="CE2448">
        <v>-0.18042159080505371</v>
      </c>
      <c r="CF2448">
        <v>-0.35797324776649475</v>
      </c>
      <c r="CG2448">
        <v>-0.35616067051887512</v>
      </c>
      <c r="CH2448">
        <v>-0.36667835712432861</v>
      </c>
      <c r="CI2448">
        <v>-0.38720664381980896</v>
      </c>
      <c r="CJ2448">
        <v>-0.43668961524963379</v>
      </c>
      <c r="CK2448">
        <v>-0.48523226380348206</v>
      </c>
      <c r="CL2448">
        <v>-0.52404636144638062</v>
      </c>
      <c r="CM2448">
        <v>-0.45469304919242859</v>
      </c>
      <c r="CN2448">
        <v>-0.4406152069568634</v>
      </c>
      <c r="CO2448">
        <v>-0.43830952048301697</v>
      </c>
      <c r="CP2448">
        <v>-0.40565791726112366</v>
      </c>
      <c r="CQ2448">
        <v>-0.41923549771308899</v>
      </c>
      <c r="CR2448">
        <v>22.869684219360352</v>
      </c>
      <c r="CS2448">
        <v>71.593215942382812</v>
      </c>
      <c r="CT2448">
        <v>71.177276611328125</v>
      </c>
      <c r="CU2448">
        <v>70.369781494140625</v>
      </c>
      <c r="CV2448">
        <v>70.112953186035156</v>
      </c>
      <c r="CW2448">
        <v>70.310874938964844</v>
      </c>
      <c r="CX2448">
        <v>23.141885757446289</v>
      </c>
      <c r="CY2448">
        <v>2.0905556678771973</v>
      </c>
      <c r="CZ2448">
        <v>2.0291635990142822</v>
      </c>
      <c r="DA2448">
        <v>2.091810941696167</v>
      </c>
      <c r="DB2448">
        <v>1.9190624952316284</v>
      </c>
      <c r="DC2448">
        <v>1.5835115909576416</v>
      </c>
      <c r="DD2448">
        <v>1.1639654636383057</v>
      </c>
      <c r="DE2448">
        <v>1.1414096355438232</v>
      </c>
      <c r="DF2448">
        <v>1.1052230596542358</v>
      </c>
      <c r="DG2448">
        <v>1.0720580816268921</v>
      </c>
      <c r="DH2448">
        <v>1.0222991704940796</v>
      </c>
      <c r="DI2448">
        <v>0.99832892417907715</v>
      </c>
      <c r="DJ2448">
        <v>0.9516294002532959</v>
      </c>
      <c r="DK2448">
        <v>1.0291472673416138</v>
      </c>
      <c r="DL2448">
        <v>1.0703123807907104</v>
      </c>
      <c r="DM2448">
        <v>1.110306978225708</v>
      </c>
      <c r="DN2448">
        <v>1.210507869720459</v>
      </c>
      <c r="DO2448">
        <v>1.2177592515945435</v>
      </c>
      <c r="DP2448">
        <v>24.91864013671875</v>
      </c>
      <c r="DQ2448">
        <v>74.105766296386719</v>
      </c>
      <c r="DR2448">
        <v>73.683609008789063</v>
      </c>
      <c r="DS2448">
        <v>72.904693603515625</v>
      </c>
      <c r="DT2448">
        <v>72.678329467773438</v>
      </c>
      <c r="DU2448">
        <v>72.879280090332031</v>
      </c>
      <c r="DV2448">
        <v>25.255247116088867</v>
      </c>
      <c r="DW2448">
        <v>3.9426753520965576</v>
      </c>
      <c r="DX2448">
        <v>3.8717539310455322</v>
      </c>
      <c r="DY2448">
        <v>3.9037051200866699</v>
      </c>
      <c r="DZ2448">
        <v>3.6740083694458008</v>
      </c>
      <c r="EA2448">
        <v>3.3474447727203369</v>
      </c>
      <c r="EB2448">
        <v>3.361403226852417</v>
      </c>
      <c r="EC2448">
        <v>3.3036632537841797</v>
      </c>
      <c r="ED2448">
        <v>3.230414867401123</v>
      </c>
      <c r="EE2448">
        <v>3.1790046691894531</v>
      </c>
      <c r="EF2448">
        <v>3.1288471221923828</v>
      </c>
      <c r="EG2448">
        <v>3.1403555870056152</v>
      </c>
      <c r="EH2448">
        <v>3.0822708606719971</v>
      </c>
      <c r="EI2448">
        <v>3.1715772151947021</v>
      </c>
      <c r="EJ2448">
        <v>3.2518517971038818</v>
      </c>
      <c r="EK2448">
        <v>3.3462631702423096</v>
      </c>
      <c r="EL2448">
        <v>3.5439944267272949</v>
      </c>
      <c r="EM2448">
        <v>3.5813195705413818</v>
      </c>
      <c r="EN2448">
        <v>27.877008438110352</v>
      </c>
      <c r="EO2448">
        <v>77.733497619628906</v>
      </c>
      <c r="EP2448">
        <v>77.302345275878906</v>
      </c>
      <c r="EQ2448">
        <v>76.564704895019531</v>
      </c>
      <c r="ER2448">
        <v>76.38232421875</v>
      </c>
      <c r="ES2448">
        <v>76.587638854980469</v>
      </c>
      <c r="ET2448">
        <v>28.306604385375977</v>
      </c>
      <c r="EU2448">
        <v>6.6168422698974609</v>
      </c>
      <c r="EV2448">
        <v>6.5321621894836426</v>
      </c>
      <c r="EW2448">
        <v>6.5197925567626953</v>
      </c>
      <c r="EX2448">
        <v>6.2078714370727539</v>
      </c>
      <c r="EY2448">
        <v>5.8942842483520508</v>
      </c>
      <c r="EZ2448">
        <v>75.253570556640625</v>
      </c>
      <c r="FA2448">
        <v>73.710289001464844</v>
      </c>
      <c r="FB2448">
        <v>72.634117126464844</v>
      </c>
      <c r="FC2448">
        <v>71.515060424804688</v>
      </c>
      <c r="FD2448">
        <v>70.496978759765625</v>
      </c>
      <c r="FE2448">
        <v>69.744094848632813</v>
      </c>
      <c r="FF2448">
        <v>69.238876342773437</v>
      </c>
      <c r="FG2448">
        <v>69.019638061523438</v>
      </c>
      <c r="FH2448">
        <v>70.16607666015625</v>
      </c>
      <c r="FI2448">
        <v>74.009002685546875</v>
      </c>
      <c r="FJ2448">
        <v>79.326431274414063</v>
      </c>
      <c r="FK2448">
        <v>84.937660217285156</v>
      </c>
      <c r="FL2448">
        <v>89.556045532226562</v>
      </c>
      <c r="FM2448">
        <v>92.347061157226562</v>
      </c>
      <c r="FN2448">
        <v>93.324989318847656</v>
      </c>
      <c r="FO2448">
        <v>93.793708801269531</v>
      </c>
      <c r="FP2448">
        <v>93.454399108886719</v>
      </c>
      <c r="FQ2448">
        <v>92.099662780761719</v>
      </c>
      <c r="FR2448">
        <v>89.187583923339844</v>
      </c>
      <c r="FS2448">
        <v>84.735115051269531</v>
      </c>
      <c r="FT2448">
        <v>80.766212463378906</v>
      </c>
      <c r="FU2448">
        <v>78.202415466308594</v>
      </c>
      <c r="FV2448">
        <v>76.465476989746094</v>
      </c>
      <c r="FW2448">
        <v>74.763275146484375</v>
      </c>
      <c r="FX2448">
        <v>1131</v>
      </c>
      <c r="FY2448">
        <v>3.749273344874382E-2</v>
      </c>
      <c r="FZ2448">
        <v>1</v>
      </c>
    </row>
    <row r="2449" spans="1:182" x14ac:dyDescent="0.2">
      <c r="A2449" t="s">
        <v>245</v>
      </c>
      <c r="B2449" t="s">
        <v>252</v>
      </c>
      <c r="C2449" t="s">
        <v>218</v>
      </c>
      <c r="D2449" t="s">
        <v>45</v>
      </c>
      <c r="E2449">
        <v>2017</v>
      </c>
      <c r="F2449" t="s">
        <v>230</v>
      </c>
      <c r="G2449" t="s">
        <v>246</v>
      </c>
      <c r="H2449" t="s">
        <v>226</v>
      </c>
      <c r="I2449">
        <v>751.67</v>
      </c>
      <c r="L2449">
        <v>199.59940717295024</v>
      </c>
      <c r="M2449">
        <v>194.7116392405166</v>
      </c>
      <c r="N2449">
        <v>190.9448992545253</v>
      </c>
      <c r="O2449">
        <v>189.93800175533903</v>
      </c>
      <c r="P2449">
        <v>194.21885368605169</v>
      </c>
      <c r="Q2449">
        <v>203.27627572721528</v>
      </c>
      <c r="R2449">
        <v>215.08881987216736</v>
      </c>
      <c r="S2449">
        <v>220.43126252600717</v>
      </c>
      <c r="T2449">
        <v>225.27409140055249</v>
      </c>
      <c r="U2449">
        <v>231.29218286304129</v>
      </c>
      <c r="V2449">
        <v>240.7869714514583</v>
      </c>
      <c r="W2449">
        <v>246.08249717578497</v>
      </c>
      <c r="X2449">
        <v>248.01825469730559</v>
      </c>
      <c r="Y2449">
        <v>251.14173543598037</v>
      </c>
      <c r="Z2449">
        <v>251.90662580117285</v>
      </c>
      <c r="AA2449">
        <v>251.30710518426034</v>
      </c>
      <c r="AB2449">
        <v>250.2312065699472</v>
      </c>
      <c r="AC2449">
        <v>246.78111042167544</v>
      </c>
      <c r="AD2449">
        <v>243.40750815882291</v>
      </c>
      <c r="AE2449">
        <v>243.54395952648784</v>
      </c>
      <c r="AF2449">
        <v>240.03420709592686</v>
      </c>
      <c r="AG2449">
        <v>228.78843784947318</v>
      </c>
      <c r="AH2449">
        <v>215.78917875861177</v>
      </c>
      <c r="AI2449">
        <v>205.5523107231179</v>
      </c>
      <c r="AJ2449">
        <v>-4.0773496627807617</v>
      </c>
      <c r="AK2449">
        <v>-4.0159845352172852</v>
      </c>
      <c r="AL2449">
        <v>-3.9637715816497803</v>
      </c>
      <c r="AM2449">
        <v>-3.9534177780151367</v>
      </c>
      <c r="AN2449">
        <v>-4.0022263526916504</v>
      </c>
      <c r="AO2449">
        <v>-4.1108202934265137</v>
      </c>
      <c r="AP2449">
        <v>-4.1303634643554687</v>
      </c>
      <c r="AQ2449">
        <v>-4.080963134765625</v>
      </c>
      <c r="AR2449">
        <v>-4.133082389831543</v>
      </c>
      <c r="AS2449">
        <v>-4.2228822708129883</v>
      </c>
      <c r="AT2449">
        <v>-4.3553104400634766</v>
      </c>
      <c r="AU2449">
        <v>-4.4197907447814941</v>
      </c>
      <c r="AV2449">
        <v>17.862358093261719</v>
      </c>
      <c r="AW2449">
        <v>65.452926635742188</v>
      </c>
      <c r="AX2449">
        <v>65.052207946777344</v>
      </c>
      <c r="AY2449">
        <v>64.174858093261719</v>
      </c>
      <c r="AZ2449">
        <v>63.843578338623047</v>
      </c>
      <c r="BA2449">
        <v>64.034103393554687</v>
      </c>
      <c r="BB2449">
        <v>17.977165222167969</v>
      </c>
      <c r="BC2449">
        <v>-2.4357309341430664</v>
      </c>
      <c r="BD2449">
        <v>-2.4738349914550781</v>
      </c>
      <c r="BE2449">
        <v>-2.3361709117889404</v>
      </c>
      <c r="BF2449">
        <v>-2.3697464466094971</v>
      </c>
      <c r="BG2449">
        <v>-2.7272610664367676</v>
      </c>
      <c r="BH2449">
        <v>-1.8799118995666504</v>
      </c>
      <c r="BI2449">
        <v>-1.8537310361862183</v>
      </c>
      <c r="BJ2449">
        <v>-1.8385797739028931</v>
      </c>
      <c r="BK2449">
        <v>-1.8464713096618652</v>
      </c>
      <c r="BL2449">
        <v>-1.8956784009933472</v>
      </c>
      <c r="BM2449">
        <v>-1.9687933921813965</v>
      </c>
      <c r="BN2449">
        <v>-1.9997221231460571</v>
      </c>
      <c r="BO2449">
        <v>-1.9385334253311157</v>
      </c>
      <c r="BP2449">
        <v>-1.9515427350997925</v>
      </c>
      <c r="BQ2449">
        <v>-1.9869260787963867</v>
      </c>
      <c r="BR2449">
        <v>-2.0218236446380615</v>
      </c>
      <c r="BS2449">
        <v>-2.0562303066253662</v>
      </c>
      <c r="BT2449">
        <v>20.82072639465332</v>
      </c>
      <c r="BU2449">
        <v>69.080657958984375</v>
      </c>
      <c r="BV2449">
        <v>68.670951843261719</v>
      </c>
      <c r="BW2449">
        <v>67.834869384765625</v>
      </c>
      <c r="BX2449">
        <v>67.547576904296875</v>
      </c>
      <c r="BY2449">
        <v>67.742469787597656</v>
      </c>
      <c r="BZ2449">
        <v>21.028524398803711</v>
      </c>
      <c r="CA2449">
        <v>0.23843587934970856</v>
      </c>
      <c r="CB2449">
        <v>0.18657305836677551</v>
      </c>
      <c r="CC2449">
        <v>0.27991670370101929</v>
      </c>
      <c r="CD2449">
        <v>0.16411660611629486</v>
      </c>
      <c r="CE2449">
        <v>-0.18042159080505371</v>
      </c>
      <c r="CF2449">
        <v>-0.35797324776649475</v>
      </c>
      <c r="CG2449">
        <v>-0.35616067051887512</v>
      </c>
      <c r="CH2449">
        <v>-0.36667835712432861</v>
      </c>
      <c r="CI2449">
        <v>-0.38720664381980896</v>
      </c>
      <c r="CJ2449">
        <v>-0.43668961524963379</v>
      </c>
      <c r="CK2449">
        <v>-0.48523226380348206</v>
      </c>
      <c r="CL2449">
        <v>-0.52404636144638062</v>
      </c>
      <c r="CM2449">
        <v>-0.45469304919242859</v>
      </c>
      <c r="CN2449">
        <v>-0.4406152069568634</v>
      </c>
      <c r="CO2449">
        <v>-0.43830952048301697</v>
      </c>
      <c r="CP2449">
        <v>-0.40565791726112366</v>
      </c>
      <c r="CQ2449">
        <v>-0.41923549771308899</v>
      </c>
      <c r="CR2449">
        <v>22.869684219360352</v>
      </c>
      <c r="CS2449">
        <v>71.593215942382812</v>
      </c>
      <c r="CT2449">
        <v>71.177276611328125</v>
      </c>
      <c r="CU2449">
        <v>70.369781494140625</v>
      </c>
      <c r="CV2449">
        <v>70.112953186035156</v>
      </c>
      <c r="CW2449">
        <v>70.310874938964844</v>
      </c>
      <c r="CX2449">
        <v>23.141885757446289</v>
      </c>
      <c r="CY2449">
        <v>2.0905556678771973</v>
      </c>
      <c r="CZ2449">
        <v>2.0291635990142822</v>
      </c>
      <c r="DA2449">
        <v>2.091810941696167</v>
      </c>
      <c r="DB2449">
        <v>1.9190624952316284</v>
      </c>
      <c r="DC2449">
        <v>1.5835115909576416</v>
      </c>
      <c r="DD2449">
        <v>1.1639654636383057</v>
      </c>
      <c r="DE2449">
        <v>1.1414096355438232</v>
      </c>
      <c r="DF2449">
        <v>1.1052230596542358</v>
      </c>
      <c r="DG2449">
        <v>1.0720580816268921</v>
      </c>
      <c r="DH2449">
        <v>1.0222991704940796</v>
      </c>
      <c r="DI2449">
        <v>0.99832892417907715</v>
      </c>
      <c r="DJ2449">
        <v>0.9516294002532959</v>
      </c>
      <c r="DK2449">
        <v>1.0291472673416138</v>
      </c>
      <c r="DL2449">
        <v>1.0703123807907104</v>
      </c>
      <c r="DM2449">
        <v>1.110306978225708</v>
      </c>
      <c r="DN2449">
        <v>1.210507869720459</v>
      </c>
      <c r="DO2449">
        <v>1.2177592515945435</v>
      </c>
      <c r="DP2449">
        <v>24.91864013671875</v>
      </c>
      <c r="DQ2449">
        <v>74.105766296386719</v>
      </c>
      <c r="DR2449">
        <v>73.683609008789063</v>
      </c>
      <c r="DS2449">
        <v>72.904693603515625</v>
      </c>
      <c r="DT2449">
        <v>72.678329467773438</v>
      </c>
      <c r="DU2449">
        <v>72.879280090332031</v>
      </c>
      <c r="DV2449">
        <v>25.255247116088867</v>
      </c>
      <c r="DW2449">
        <v>3.9426753520965576</v>
      </c>
      <c r="DX2449">
        <v>3.8717539310455322</v>
      </c>
      <c r="DY2449">
        <v>3.9037051200866699</v>
      </c>
      <c r="DZ2449">
        <v>3.6740083694458008</v>
      </c>
      <c r="EA2449">
        <v>3.3474447727203369</v>
      </c>
      <c r="EB2449">
        <v>3.361403226852417</v>
      </c>
      <c r="EC2449">
        <v>3.3036632537841797</v>
      </c>
      <c r="ED2449">
        <v>3.230414867401123</v>
      </c>
      <c r="EE2449">
        <v>3.1790046691894531</v>
      </c>
      <c r="EF2449">
        <v>3.1288471221923828</v>
      </c>
      <c r="EG2449">
        <v>3.1403555870056152</v>
      </c>
      <c r="EH2449">
        <v>3.0822708606719971</v>
      </c>
      <c r="EI2449">
        <v>3.1715772151947021</v>
      </c>
      <c r="EJ2449">
        <v>3.2518517971038818</v>
      </c>
      <c r="EK2449">
        <v>3.3462631702423096</v>
      </c>
      <c r="EL2449">
        <v>3.5439944267272949</v>
      </c>
      <c r="EM2449">
        <v>3.5813195705413818</v>
      </c>
      <c r="EN2449">
        <v>27.877008438110352</v>
      </c>
      <c r="EO2449">
        <v>77.733497619628906</v>
      </c>
      <c r="EP2449">
        <v>77.302345275878906</v>
      </c>
      <c r="EQ2449">
        <v>76.564704895019531</v>
      </c>
      <c r="ER2449">
        <v>76.38232421875</v>
      </c>
      <c r="ES2449">
        <v>76.587638854980469</v>
      </c>
      <c r="ET2449">
        <v>28.306604385375977</v>
      </c>
      <c r="EU2449">
        <v>6.6168422698974609</v>
      </c>
      <c r="EV2449">
        <v>6.5321621894836426</v>
      </c>
      <c r="EW2449">
        <v>6.5197925567626953</v>
      </c>
      <c r="EX2449">
        <v>6.2078714370727539</v>
      </c>
      <c r="EY2449">
        <v>5.8942842483520508</v>
      </c>
      <c r="EZ2449">
        <v>75.253570556640625</v>
      </c>
      <c r="FA2449">
        <v>73.710289001464844</v>
      </c>
      <c r="FB2449">
        <v>72.634117126464844</v>
      </c>
      <c r="FC2449">
        <v>71.515060424804688</v>
      </c>
      <c r="FD2449">
        <v>70.496978759765625</v>
      </c>
      <c r="FE2449">
        <v>69.744094848632813</v>
      </c>
      <c r="FF2449">
        <v>69.238876342773437</v>
      </c>
      <c r="FG2449">
        <v>69.019638061523438</v>
      </c>
      <c r="FH2449">
        <v>70.16607666015625</v>
      </c>
      <c r="FI2449">
        <v>74.009002685546875</v>
      </c>
      <c r="FJ2449">
        <v>79.326431274414063</v>
      </c>
      <c r="FK2449">
        <v>84.937660217285156</v>
      </c>
      <c r="FL2449">
        <v>89.556045532226562</v>
      </c>
      <c r="FM2449">
        <v>92.347061157226562</v>
      </c>
      <c r="FN2449">
        <v>93.324989318847656</v>
      </c>
      <c r="FO2449">
        <v>93.793708801269531</v>
      </c>
      <c r="FP2449">
        <v>93.454399108886719</v>
      </c>
      <c r="FQ2449">
        <v>92.099662780761719</v>
      </c>
      <c r="FR2449">
        <v>89.187583923339844</v>
      </c>
      <c r="FS2449">
        <v>84.735115051269531</v>
      </c>
      <c r="FT2449">
        <v>80.766212463378906</v>
      </c>
      <c r="FU2449">
        <v>78.202415466308594</v>
      </c>
      <c r="FV2449">
        <v>76.465476989746094</v>
      </c>
      <c r="FW2449">
        <v>74.763275146484375</v>
      </c>
      <c r="FX2449">
        <v>1131</v>
      </c>
      <c r="FY2449">
        <v>3.749273344874382E-2</v>
      </c>
      <c r="FZ2449">
        <v>1</v>
      </c>
    </row>
    <row r="2450" spans="1:182" x14ac:dyDescent="0.2">
      <c r="A2450" t="s">
        <v>245</v>
      </c>
      <c r="B2450" t="s">
        <v>252</v>
      </c>
      <c r="C2450" t="s">
        <v>218</v>
      </c>
      <c r="D2450" t="s">
        <v>46</v>
      </c>
      <c r="E2450">
        <v>2015</v>
      </c>
      <c r="F2450" t="s">
        <v>230</v>
      </c>
      <c r="G2450" t="s">
        <v>246</v>
      </c>
      <c r="H2450" t="s">
        <v>226</v>
      </c>
      <c r="I2450">
        <v>412.05</v>
      </c>
      <c r="L2450">
        <v>99.115673299071204</v>
      </c>
      <c r="M2450">
        <v>96.600148789602727</v>
      </c>
      <c r="N2450">
        <v>94.38332282913386</v>
      </c>
      <c r="O2450">
        <v>94.207228533225134</v>
      </c>
      <c r="P2450">
        <v>94.914783030603004</v>
      </c>
      <c r="Q2450">
        <v>102.92711477558009</v>
      </c>
      <c r="R2450">
        <v>113.16813072812279</v>
      </c>
      <c r="S2450">
        <v>114.41372266777078</v>
      </c>
      <c r="T2450">
        <v>124.71602665539298</v>
      </c>
      <c r="U2450">
        <v>122.27076561465626</v>
      </c>
      <c r="V2450">
        <v>123.40621515717511</v>
      </c>
      <c r="W2450">
        <v>130.55100973264211</v>
      </c>
      <c r="X2450">
        <v>134.93707976064147</v>
      </c>
      <c r="Y2450">
        <v>136.28050370215453</v>
      </c>
      <c r="Z2450">
        <v>137.3863605797394</v>
      </c>
      <c r="AA2450">
        <v>136.18279448191157</v>
      </c>
      <c r="AB2450">
        <v>132.69319115269414</v>
      </c>
      <c r="AC2450">
        <v>128.8891624225453</v>
      </c>
      <c r="AD2450">
        <v>126.76594031013109</v>
      </c>
      <c r="AE2450">
        <v>128.4121444893897</v>
      </c>
      <c r="AF2450">
        <v>126.51283408330821</v>
      </c>
      <c r="AG2450">
        <v>119.69282264873678</v>
      </c>
      <c r="AH2450">
        <v>114.90111652048932</v>
      </c>
      <c r="AI2450">
        <v>108.46784247308322</v>
      </c>
      <c r="AJ2450">
        <v>-3.1283414363861084</v>
      </c>
      <c r="AK2450">
        <v>-3.1369247436523438</v>
      </c>
      <c r="AL2450">
        <v>-3.1987371444702148</v>
      </c>
      <c r="AM2450">
        <v>-3.5348312854766846</v>
      </c>
      <c r="AN2450">
        <v>-3.7795236110687256</v>
      </c>
      <c r="AO2450">
        <v>-3.3621258735656738</v>
      </c>
      <c r="AP2450">
        <v>-3.7290499210357666</v>
      </c>
      <c r="AQ2450">
        <v>-3.9780235290527344</v>
      </c>
      <c r="AR2450">
        <v>-4.3173408508300781</v>
      </c>
      <c r="AS2450">
        <v>-4.185060977935791</v>
      </c>
      <c r="AT2450">
        <v>-3.9260554313659668</v>
      </c>
      <c r="AU2450">
        <v>-3.8262827396392822</v>
      </c>
      <c r="AV2450">
        <v>-3.897935152053833</v>
      </c>
      <c r="AW2450">
        <v>-4.1215367317199707</v>
      </c>
      <c r="AX2450">
        <v>-4.0063309669494629</v>
      </c>
      <c r="AY2450">
        <v>7.8858060836791992</v>
      </c>
      <c r="AZ2450">
        <v>30.961130142211914</v>
      </c>
      <c r="BA2450">
        <v>30.725242614746094</v>
      </c>
      <c r="BB2450">
        <v>31.792491912841797</v>
      </c>
      <c r="BC2450">
        <v>33.837371826171875</v>
      </c>
      <c r="BD2450">
        <v>33.688617706298828</v>
      </c>
      <c r="BE2450">
        <v>7.0969185829162598</v>
      </c>
      <c r="BF2450">
        <v>-2.6939167976379395</v>
      </c>
      <c r="BG2450">
        <v>-2.4901669025421143</v>
      </c>
      <c r="BH2450">
        <v>-1.4407800436019897</v>
      </c>
      <c r="BI2450">
        <v>-1.4458401203155518</v>
      </c>
      <c r="BJ2450">
        <v>-1.4717034101486206</v>
      </c>
      <c r="BK2450">
        <v>-1.6196036338806152</v>
      </c>
      <c r="BL2450">
        <v>-1.7800359725952148</v>
      </c>
      <c r="BM2450">
        <v>-1.5207138061523437</v>
      </c>
      <c r="BN2450">
        <v>-1.6796796321868896</v>
      </c>
      <c r="BO2450">
        <v>-1.8464395999908447</v>
      </c>
      <c r="BP2450">
        <v>-1.9382939338684082</v>
      </c>
      <c r="BQ2450">
        <v>-1.9073137044906616</v>
      </c>
      <c r="BR2450">
        <v>-1.8223121166229248</v>
      </c>
      <c r="BS2450">
        <v>-1.7523902654647827</v>
      </c>
      <c r="BT2450">
        <v>-1.7876070737838745</v>
      </c>
      <c r="BU2450">
        <v>-1.8888651132583618</v>
      </c>
      <c r="BV2450">
        <v>-1.82038414478302</v>
      </c>
      <c r="BW2450">
        <v>10.040986061096191</v>
      </c>
      <c r="BX2450">
        <v>33.524005889892578</v>
      </c>
      <c r="BY2450">
        <v>33.134502410888672</v>
      </c>
      <c r="BZ2450">
        <v>34.453224182128906</v>
      </c>
      <c r="CA2450">
        <v>36.621490478515625</v>
      </c>
      <c r="CB2450">
        <v>36.486591339111328</v>
      </c>
      <c r="CC2450">
        <v>9.4690170288085937</v>
      </c>
      <c r="CD2450">
        <v>-0.71958494186401367</v>
      </c>
      <c r="CE2450">
        <v>-0.50558555126190186</v>
      </c>
      <c r="CF2450">
        <v>-0.27198031544685364</v>
      </c>
      <c r="CG2450">
        <v>-0.27460002899169922</v>
      </c>
      <c r="CH2450">
        <v>-0.27556511759757996</v>
      </c>
      <c r="CI2450">
        <v>-0.29312276840209961</v>
      </c>
      <c r="CJ2450">
        <v>-0.39519685506820679</v>
      </c>
      <c r="CK2450">
        <v>-0.24535743892192841</v>
      </c>
      <c r="CL2450">
        <v>-0.26029211282730103</v>
      </c>
      <c r="CM2450">
        <v>-0.37011095881462097</v>
      </c>
      <c r="CN2450">
        <v>-0.29057323932647705</v>
      </c>
      <c r="CO2450">
        <v>-0.32975268363952637</v>
      </c>
      <c r="CP2450">
        <v>-0.36526581645011902</v>
      </c>
      <c r="CQ2450">
        <v>-0.31601870059967041</v>
      </c>
      <c r="CR2450">
        <v>-0.32600018382072449</v>
      </c>
      <c r="CS2450">
        <v>-0.34252351522445679</v>
      </c>
      <c r="CT2450">
        <v>-0.30640420317649841</v>
      </c>
      <c r="CU2450">
        <v>11.533657073974609</v>
      </c>
      <c r="CV2450">
        <v>35.299045562744141</v>
      </c>
      <c r="CW2450">
        <v>34.803146362304688</v>
      </c>
      <c r="CX2450">
        <v>36.296035766601562</v>
      </c>
      <c r="CY2450">
        <v>38.549762725830078</v>
      </c>
      <c r="CZ2450">
        <v>38.424457550048828</v>
      </c>
      <c r="DA2450">
        <v>11.111926078796387</v>
      </c>
      <c r="DB2450">
        <v>0.64783132076263428</v>
      </c>
      <c r="DC2450">
        <v>0.86892950534820557</v>
      </c>
      <c r="DD2450">
        <v>0.89681947231292725</v>
      </c>
      <c r="DE2450">
        <v>0.89664000272750854</v>
      </c>
      <c r="DF2450">
        <v>0.92057317495346069</v>
      </c>
      <c r="DG2450">
        <v>1.033358097076416</v>
      </c>
      <c r="DH2450">
        <v>0.98964226245880127</v>
      </c>
      <c r="DI2450">
        <v>1.0299988985061646</v>
      </c>
      <c r="DJ2450">
        <v>1.1590954065322876</v>
      </c>
      <c r="DK2450">
        <v>1.106217622756958</v>
      </c>
      <c r="DL2450">
        <v>1.3571474552154541</v>
      </c>
      <c r="DM2450">
        <v>1.2478083372116089</v>
      </c>
      <c r="DN2450">
        <v>1.091780424118042</v>
      </c>
      <c r="DO2450">
        <v>1.1203528642654419</v>
      </c>
      <c r="DP2450">
        <v>1.1356066465377808</v>
      </c>
      <c r="DQ2450">
        <v>1.2038182020187378</v>
      </c>
      <c r="DR2450">
        <v>1.207575798034668</v>
      </c>
      <c r="DS2450">
        <v>13.026327133178711</v>
      </c>
      <c r="DT2450">
        <v>37.074089050292969</v>
      </c>
      <c r="DU2450">
        <v>36.471790313720703</v>
      </c>
      <c r="DV2450">
        <v>38.138851165771484</v>
      </c>
      <c r="DW2450">
        <v>40.478034973144531</v>
      </c>
      <c r="DX2450">
        <v>40.362323760986328</v>
      </c>
      <c r="DY2450">
        <v>12.754834175109863</v>
      </c>
      <c r="DZ2450">
        <v>2.0152475833892822</v>
      </c>
      <c r="EA2450">
        <v>2.2434444427490234</v>
      </c>
      <c r="EB2450">
        <v>2.5843806266784668</v>
      </c>
      <c r="EC2450">
        <v>2.5877246856689453</v>
      </c>
      <c r="ED2450">
        <v>2.6476068496704102</v>
      </c>
      <c r="EE2450">
        <v>2.9485857486724854</v>
      </c>
      <c r="EF2450">
        <v>2.9891300201416016</v>
      </c>
      <c r="EG2450">
        <v>2.8714110851287842</v>
      </c>
      <c r="EH2450">
        <v>3.208465576171875</v>
      </c>
      <c r="EI2450">
        <v>3.2378017902374268</v>
      </c>
      <c r="EJ2450">
        <v>3.736194372177124</v>
      </c>
      <c r="EK2450">
        <v>3.5255558490753174</v>
      </c>
      <c r="EL2450">
        <v>3.195523738861084</v>
      </c>
      <c r="EM2450">
        <v>3.1942453384399414</v>
      </c>
      <c r="EN2450">
        <v>3.2459347248077393</v>
      </c>
      <c r="EO2450">
        <v>3.4364898204803467</v>
      </c>
      <c r="EP2450">
        <v>3.3935222625732422</v>
      </c>
      <c r="EQ2450">
        <v>15.181507110595703</v>
      </c>
      <c r="ER2450">
        <v>39.636962890625</v>
      </c>
      <c r="ES2450">
        <v>38.881050109863281</v>
      </c>
      <c r="ET2450">
        <v>40.799579620361328</v>
      </c>
      <c r="EU2450">
        <v>43.262153625488281</v>
      </c>
      <c r="EV2450">
        <v>43.160297393798828</v>
      </c>
      <c r="EW2450">
        <v>15.126933097839355</v>
      </c>
      <c r="EX2450">
        <v>3.989579439163208</v>
      </c>
      <c r="EY2450">
        <v>4.2280259132385254</v>
      </c>
      <c r="EZ2450">
        <v>69.96185302734375</v>
      </c>
      <c r="FA2450">
        <v>68.249061584472656</v>
      </c>
      <c r="FB2450">
        <v>67.623344421386719</v>
      </c>
      <c r="FC2450">
        <v>66.454238891601562</v>
      </c>
      <c r="FD2450">
        <v>65.546073913574219</v>
      </c>
      <c r="FE2450">
        <v>64.606803894042969</v>
      </c>
      <c r="FF2450">
        <v>64.354652404785156</v>
      </c>
      <c r="FG2450">
        <v>64.726669311523438</v>
      </c>
      <c r="FH2450">
        <v>67.00311279296875</v>
      </c>
      <c r="FI2450">
        <v>71.926658630371094</v>
      </c>
      <c r="FJ2450">
        <v>78.111991882324219</v>
      </c>
      <c r="FK2450">
        <v>83.073532104492187</v>
      </c>
      <c r="FL2450">
        <v>85.999771118164063</v>
      </c>
      <c r="FM2450">
        <v>87.530525207519531</v>
      </c>
      <c r="FN2450">
        <v>88.432647705078125</v>
      </c>
      <c r="FO2450">
        <v>88.159553527832031</v>
      </c>
      <c r="FP2450">
        <v>86.569282531738281</v>
      </c>
      <c r="FQ2450">
        <v>83.876258850097656</v>
      </c>
      <c r="FR2450">
        <v>80.812721252441406</v>
      </c>
      <c r="FS2450">
        <v>77.748497009277344</v>
      </c>
      <c r="FT2450">
        <v>75.328704833984375</v>
      </c>
      <c r="FU2450">
        <v>73.374618530273438</v>
      </c>
      <c r="FV2450">
        <v>71.535926818847656</v>
      </c>
      <c r="FW2450">
        <v>70.361907958984375</v>
      </c>
      <c r="FX2450">
        <v>1131</v>
      </c>
      <c r="FY2450">
        <v>3.749273344874382E-2</v>
      </c>
      <c r="FZ2450">
        <v>1</v>
      </c>
    </row>
    <row r="2451" spans="1:182" x14ac:dyDescent="0.2">
      <c r="A2451" t="s">
        <v>245</v>
      </c>
      <c r="B2451" t="s">
        <v>252</v>
      </c>
      <c r="C2451" t="s">
        <v>218</v>
      </c>
      <c r="D2451" t="s">
        <v>46</v>
      </c>
      <c r="E2451">
        <v>2016</v>
      </c>
      <c r="F2451" t="s">
        <v>230</v>
      </c>
      <c r="G2451" t="s">
        <v>246</v>
      </c>
      <c r="H2451" t="s">
        <v>226</v>
      </c>
      <c r="I2451">
        <v>412.05</v>
      </c>
      <c r="L2451">
        <v>99.115673299071204</v>
      </c>
      <c r="M2451">
        <v>96.600148789602727</v>
      </c>
      <c r="N2451">
        <v>94.38332282913386</v>
      </c>
      <c r="O2451">
        <v>94.207228533225134</v>
      </c>
      <c r="P2451">
        <v>94.914783030603004</v>
      </c>
      <c r="Q2451">
        <v>102.92711477558009</v>
      </c>
      <c r="R2451">
        <v>113.16813072812279</v>
      </c>
      <c r="S2451">
        <v>114.41372266777078</v>
      </c>
      <c r="T2451">
        <v>124.71602665539298</v>
      </c>
      <c r="U2451">
        <v>122.27076561465626</v>
      </c>
      <c r="V2451">
        <v>123.40621515717511</v>
      </c>
      <c r="W2451">
        <v>130.55100973264211</v>
      </c>
      <c r="X2451">
        <v>134.93707976064147</v>
      </c>
      <c r="Y2451">
        <v>136.28050370215453</v>
      </c>
      <c r="Z2451">
        <v>137.3863605797394</v>
      </c>
      <c r="AA2451">
        <v>136.18279448191157</v>
      </c>
      <c r="AB2451">
        <v>132.69319115269414</v>
      </c>
      <c r="AC2451">
        <v>128.8891624225453</v>
      </c>
      <c r="AD2451">
        <v>126.76594031013109</v>
      </c>
      <c r="AE2451">
        <v>128.4121444893897</v>
      </c>
      <c r="AF2451">
        <v>126.51283408330821</v>
      </c>
      <c r="AG2451">
        <v>119.69282264873678</v>
      </c>
      <c r="AH2451">
        <v>114.90111652048932</v>
      </c>
      <c r="AI2451">
        <v>108.46784247308322</v>
      </c>
      <c r="AJ2451">
        <v>-3.1283414363861084</v>
      </c>
      <c r="AK2451">
        <v>-3.1369247436523438</v>
      </c>
      <c r="AL2451">
        <v>-3.1987371444702148</v>
      </c>
      <c r="AM2451">
        <v>-3.5348312854766846</v>
      </c>
      <c r="AN2451">
        <v>-3.7795236110687256</v>
      </c>
      <c r="AO2451">
        <v>-3.3621258735656738</v>
      </c>
      <c r="AP2451">
        <v>-3.7290499210357666</v>
      </c>
      <c r="AQ2451">
        <v>-3.9780235290527344</v>
      </c>
      <c r="AR2451">
        <v>-4.3173408508300781</v>
      </c>
      <c r="AS2451">
        <v>-4.185060977935791</v>
      </c>
      <c r="AT2451">
        <v>-3.9260554313659668</v>
      </c>
      <c r="AU2451">
        <v>-3.8262827396392822</v>
      </c>
      <c r="AV2451">
        <v>-3.897935152053833</v>
      </c>
      <c r="AW2451">
        <v>-4.1215367317199707</v>
      </c>
      <c r="AX2451">
        <v>-4.0063309669494629</v>
      </c>
      <c r="AY2451">
        <v>7.8858060836791992</v>
      </c>
      <c r="AZ2451">
        <v>30.961130142211914</v>
      </c>
      <c r="BA2451">
        <v>30.725242614746094</v>
      </c>
      <c r="BB2451">
        <v>31.792491912841797</v>
      </c>
      <c r="BC2451">
        <v>33.837371826171875</v>
      </c>
      <c r="BD2451">
        <v>33.688617706298828</v>
      </c>
      <c r="BE2451">
        <v>7.0969185829162598</v>
      </c>
      <c r="BF2451">
        <v>-2.6939167976379395</v>
      </c>
      <c r="BG2451">
        <v>-2.4901669025421143</v>
      </c>
      <c r="BH2451">
        <v>-1.4407800436019897</v>
      </c>
      <c r="BI2451">
        <v>-1.4458401203155518</v>
      </c>
      <c r="BJ2451">
        <v>-1.4717034101486206</v>
      </c>
      <c r="BK2451">
        <v>-1.6196036338806152</v>
      </c>
      <c r="BL2451">
        <v>-1.7800359725952148</v>
      </c>
      <c r="BM2451">
        <v>-1.5207138061523437</v>
      </c>
      <c r="BN2451">
        <v>-1.6796796321868896</v>
      </c>
      <c r="BO2451">
        <v>-1.8464395999908447</v>
      </c>
      <c r="BP2451">
        <v>-1.9382939338684082</v>
      </c>
      <c r="BQ2451">
        <v>-1.9073137044906616</v>
      </c>
      <c r="BR2451">
        <v>-1.8223121166229248</v>
      </c>
      <c r="BS2451">
        <v>-1.7523902654647827</v>
      </c>
      <c r="BT2451">
        <v>-1.7876070737838745</v>
      </c>
      <c r="BU2451">
        <v>-1.8888651132583618</v>
      </c>
      <c r="BV2451">
        <v>-1.82038414478302</v>
      </c>
      <c r="BW2451">
        <v>10.040986061096191</v>
      </c>
      <c r="BX2451">
        <v>33.524005889892578</v>
      </c>
      <c r="BY2451">
        <v>33.134502410888672</v>
      </c>
      <c r="BZ2451">
        <v>34.453224182128906</v>
      </c>
      <c r="CA2451">
        <v>36.621490478515625</v>
      </c>
      <c r="CB2451">
        <v>36.486591339111328</v>
      </c>
      <c r="CC2451">
        <v>9.4690170288085937</v>
      </c>
      <c r="CD2451">
        <v>-0.71958494186401367</v>
      </c>
      <c r="CE2451">
        <v>-0.50558555126190186</v>
      </c>
      <c r="CF2451">
        <v>-0.27198031544685364</v>
      </c>
      <c r="CG2451">
        <v>-0.27460002899169922</v>
      </c>
      <c r="CH2451">
        <v>-0.27556511759757996</v>
      </c>
      <c r="CI2451">
        <v>-0.29312276840209961</v>
      </c>
      <c r="CJ2451">
        <v>-0.39519685506820679</v>
      </c>
      <c r="CK2451">
        <v>-0.24535743892192841</v>
      </c>
      <c r="CL2451">
        <v>-0.26029211282730103</v>
      </c>
      <c r="CM2451">
        <v>-0.37011095881462097</v>
      </c>
      <c r="CN2451">
        <v>-0.29057323932647705</v>
      </c>
      <c r="CO2451">
        <v>-0.32975268363952637</v>
      </c>
      <c r="CP2451">
        <v>-0.36526581645011902</v>
      </c>
      <c r="CQ2451">
        <v>-0.31601870059967041</v>
      </c>
      <c r="CR2451">
        <v>-0.32600018382072449</v>
      </c>
      <c r="CS2451">
        <v>-0.34252351522445679</v>
      </c>
      <c r="CT2451">
        <v>-0.30640420317649841</v>
      </c>
      <c r="CU2451">
        <v>11.533657073974609</v>
      </c>
      <c r="CV2451">
        <v>35.299045562744141</v>
      </c>
      <c r="CW2451">
        <v>34.803146362304688</v>
      </c>
      <c r="CX2451">
        <v>36.296035766601562</v>
      </c>
      <c r="CY2451">
        <v>38.549762725830078</v>
      </c>
      <c r="CZ2451">
        <v>38.424457550048828</v>
      </c>
      <c r="DA2451">
        <v>11.111926078796387</v>
      </c>
      <c r="DB2451">
        <v>0.64783132076263428</v>
      </c>
      <c r="DC2451">
        <v>0.86892950534820557</v>
      </c>
      <c r="DD2451">
        <v>0.89681947231292725</v>
      </c>
      <c r="DE2451">
        <v>0.89664000272750854</v>
      </c>
      <c r="DF2451">
        <v>0.92057317495346069</v>
      </c>
      <c r="DG2451">
        <v>1.033358097076416</v>
      </c>
      <c r="DH2451">
        <v>0.98964226245880127</v>
      </c>
      <c r="DI2451">
        <v>1.0299988985061646</v>
      </c>
      <c r="DJ2451">
        <v>1.1590954065322876</v>
      </c>
      <c r="DK2451">
        <v>1.106217622756958</v>
      </c>
      <c r="DL2451">
        <v>1.3571474552154541</v>
      </c>
      <c r="DM2451">
        <v>1.2478083372116089</v>
      </c>
      <c r="DN2451">
        <v>1.091780424118042</v>
      </c>
      <c r="DO2451">
        <v>1.1203528642654419</v>
      </c>
      <c r="DP2451">
        <v>1.1356066465377808</v>
      </c>
      <c r="DQ2451">
        <v>1.2038182020187378</v>
      </c>
      <c r="DR2451">
        <v>1.207575798034668</v>
      </c>
      <c r="DS2451">
        <v>13.026327133178711</v>
      </c>
      <c r="DT2451">
        <v>37.074089050292969</v>
      </c>
      <c r="DU2451">
        <v>36.471790313720703</v>
      </c>
      <c r="DV2451">
        <v>38.138851165771484</v>
      </c>
      <c r="DW2451">
        <v>40.478034973144531</v>
      </c>
      <c r="DX2451">
        <v>40.362323760986328</v>
      </c>
      <c r="DY2451">
        <v>12.754834175109863</v>
      </c>
      <c r="DZ2451">
        <v>2.0152475833892822</v>
      </c>
      <c r="EA2451">
        <v>2.2434444427490234</v>
      </c>
      <c r="EB2451">
        <v>2.5843806266784668</v>
      </c>
      <c r="EC2451">
        <v>2.5877246856689453</v>
      </c>
      <c r="ED2451">
        <v>2.6476068496704102</v>
      </c>
      <c r="EE2451">
        <v>2.9485857486724854</v>
      </c>
      <c r="EF2451">
        <v>2.9891300201416016</v>
      </c>
      <c r="EG2451">
        <v>2.8714110851287842</v>
      </c>
      <c r="EH2451">
        <v>3.208465576171875</v>
      </c>
      <c r="EI2451">
        <v>3.2378017902374268</v>
      </c>
      <c r="EJ2451">
        <v>3.736194372177124</v>
      </c>
      <c r="EK2451">
        <v>3.5255558490753174</v>
      </c>
      <c r="EL2451">
        <v>3.195523738861084</v>
      </c>
      <c r="EM2451">
        <v>3.1942453384399414</v>
      </c>
      <c r="EN2451">
        <v>3.2459347248077393</v>
      </c>
      <c r="EO2451">
        <v>3.4364898204803467</v>
      </c>
      <c r="EP2451">
        <v>3.3935222625732422</v>
      </c>
      <c r="EQ2451">
        <v>15.181507110595703</v>
      </c>
      <c r="ER2451">
        <v>39.636962890625</v>
      </c>
      <c r="ES2451">
        <v>38.881050109863281</v>
      </c>
      <c r="ET2451">
        <v>40.799579620361328</v>
      </c>
      <c r="EU2451">
        <v>43.262153625488281</v>
      </c>
      <c r="EV2451">
        <v>43.160297393798828</v>
      </c>
      <c r="EW2451">
        <v>15.126933097839355</v>
      </c>
      <c r="EX2451">
        <v>3.989579439163208</v>
      </c>
      <c r="EY2451">
        <v>4.2280259132385254</v>
      </c>
      <c r="EZ2451">
        <v>69.96185302734375</v>
      </c>
      <c r="FA2451">
        <v>68.249061584472656</v>
      </c>
      <c r="FB2451">
        <v>67.623344421386719</v>
      </c>
      <c r="FC2451">
        <v>66.454238891601562</v>
      </c>
      <c r="FD2451">
        <v>65.546073913574219</v>
      </c>
      <c r="FE2451">
        <v>64.606803894042969</v>
      </c>
      <c r="FF2451">
        <v>64.354652404785156</v>
      </c>
      <c r="FG2451">
        <v>64.726669311523438</v>
      </c>
      <c r="FH2451">
        <v>67.00311279296875</v>
      </c>
      <c r="FI2451">
        <v>71.926658630371094</v>
      </c>
      <c r="FJ2451">
        <v>78.111991882324219</v>
      </c>
      <c r="FK2451">
        <v>83.073532104492187</v>
      </c>
      <c r="FL2451">
        <v>85.999771118164063</v>
      </c>
      <c r="FM2451">
        <v>87.530525207519531</v>
      </c>
      <c r="FN2451">
        <v>88.432647705078125</v>
      </c>
      <c r="FO2451">
        <v>88.159553527832031</v>
      </c>
      <c r="FP2451">
        <v>86.569282531738281</v>
      </c>
      <c r="FQ2451">
        <v>83.876258850097656</v>
      </c>
      <c r="FR2451">
        <v>80.812721252441406</v>
      </c>
      <c r="FS2451">
        <v>77.748497009277344</v>
      </c>
      <c r="FT2451">
        <v>75.328704833984375</v>
      </c>
      <c r="FU2451">
        <v>73.374618530273438</v>
      </c>
      <c r="FV2451">
        <v>71.535926818847656</v>
      </c>
      <c r="FW2451">
        <v>70.361907958984375</v>
      </c>
      <c r="FX2451">
        <v>1131</v>
      </c>
      <c r="FY2451">
        <v>3.749273344874382E-2</v>
      </c>
      <c r="FZ2451">
        <v>1</v>
      </c>
    </row>
    <row r="2452" spans="1:182" x14ac:dyDescent="0.2">
      <c r="A2452" t="s">
        <v>245</v>
      </c>
      <c r="B2452" t="s">
        <v>252</v>
      </c>
      <c r="C2452" t="s">
        <v>218</v>
      </c>
      <c r="D2452" t="s">
        <v>46</v>
      </c>
      <c r="E2452">
        <v>2017</v>
      </c>
      <c r="F2452" t="s">
        <v>230</v>
      </c>
      <c r="G2452" t="s">
        <v>246</v>
      </c>
      <c r="H2452" t="s">
        <v>226</v>
      </c>
      <c r="I2452">
        <v>412.05</v>
      </c>
      <c r="L2452">
        <v>99.115673299071204</v>
      </c>
      <c r="M2452">
        <v>96.600148789602727</v>
      </c>
      <c r="N2452">
        <v>94.38332282913386</v>
      </c>
      <c r="O2452">
        <v>94.207228533225134</v>
      </c>
      <c r="P2452">
        <v>94.914783030603004</v>
      </c>
      <c r="Q2452">
        <v>102.92711477558009</v>
      </c>
      <c r="R2452">
        <v>113.16813072812279</v>
      </c>
      <c r="S2452">
        <v>114.41372266777078</v>
      </c>
      <c r="T2452">
        <v>124.71602665539298</v>
      </c>
      <c r="U2452">
        <v>122.27076561465626</v>
      </c>
      <c r="V2452">
        <v>123.40621515717511</v>
      </c>
      <c r="W2452">
        <v>130.55100973264211</v>
      </c>
      <c r="X2452">
        <v>134.93707976064147</v>
      </c>
      <c r="Y2452">
        <v>136.28050370215453</v>
      </c>
      <c r="Z2452">
        <v>137.3863605797394</v>
      </c>
      <c r="AA2452">
        <v>136.18279448191157</v>
      </c>
      <c r="AB2452">
        <v>132.69319115269414</v>
      </c>
      <c r="AC2452">
        <v>128.8891624225453</v>
      </c>
      <c r="AD2452">
        <v>126.76594031013109</v>
      </c>
      <c r="AE2452">
        <v>128.4121444893897</v>
      </c>
      <c r="AF2452">
        <v>126.51283408330821</v>
      </c>
      <c r="AG2452">
        <v>119.69282264873678</v>
      </c>
      <c r="AH2452">
        <v>114.90111652048932</v>
      </c>
      <c r="AI2452">
        <v>108.46784247308322</v>
      </c>
      <c r="AJ2452">
        <v>-3.1283414363861084</v>
      </c>
      <c r="AK2452">
        <v>-3.1369247436523438</v>
      </c>
      <c r="AL2452">
        <v>-3.1987371444702148</v>
      </c>
      <c r="AM2452">
        <v>-3.5348312854766846</v>
      </c>
      <c r="AN2452">
        <v>-3.7795236110687256</v>
      </c>
      <c r="AO2452">
        <v>-3.3621258735656738</v>
      </c>
      <c r="AP2452">
        <v>-3.7290499210357666</v>
      </c>
      <c r="AQ2452">
        <v>-3.9780235290527344</v>
      </c>
      <c r="AR2452">
        <v>-4.3173408508300781</v>
      </c>
      <c r="AS2452">
        <v>-4.185060977935791</v>
      </c>
      <c r="AT2452">
        <v>-3.9260554313659668</v>
      </c>
      <c r="AU2452">
        <v>-3.8262827396392822</v>
      </c>
      <c r="AV2452">
        <v>-3.897935152053833</v>
      </c>
      <c r="AW2452">
        <v>-4.1215367317199707</v>
      </c>
      <c r="AX2452">
        <v>-4.0063309669494629</v>
      </c>
      <c r="AY2452">
        <v>7.8858060836791992</v>
      </c>
      <c r="AZ2452">
        <v>30.961130142211914</v>
      </c>
      <c r="BA2452">
        <v>30.725242614746094</v>
      </c>
      <c r="BB2452">
        <v>31.792491912841797</v>
      </c>
      <c r="BC2452">
        <v>33.837371826171875</v>
      </c>
      <c r="BD2452">
        <v>33.688617706298828</v>
      </c>
      <c r="BE2452">
        <v>7.0969185829162598</v>
      </c>
      <c r="BF2452">
        <v>-2.6939167976379395</v>
      </c>
      <c r="BG2452">
        <v>-2.4901669025421143</v>
      </c>
      <c r="BH2452">
        <v>-1.4407800436019897</v>
      </c>
      <c r="BI2452">
        <v>-1.4458401203155518</v>
      </c>
      <c r="BJ2452">
        <v>-1.4717034101486206</v>
      </c>
      <c r="BK2452">
        <v>-1.6196036338806152</v>
      </c>
      <c r="BL2452">
        <v>-1.7800359725952148</v>
      </c>
      <c r="BM2452">
        <v>-1.5207138061523437</v>
      </c>
      <c r="BN2452">
        <v>-1.6796796321868896</v>
      </c>
      <c r="BO2452">
        <v>-1.8464395999908447</v>
      </c>
      <c r="BP2452">
        <v>-1.9382939338684082</v>
      </c>
      <c r="BQ2452">
        <v>-1.9073137044906616</v>
      </c>
      <c r="BR2452">
        <v>-1.8223121166229248</v>
      </c>
      <c r="BS2452">
        <v>-1.7523902654647827</v>
      </c>
      <c r="BT2452">
        <v>-1.7876070737838745</v>
      </c>
      <c r="BU2452">
        <v>-1.8888651132583618</v>
      </c>
      <c r="BV2452">
        <v>-1.82038414478302</v>
      </c>
      <c r="BW2452">
        <v>10.040986061096191</v>
      </c>
      <c r="BX2452">
        <v>33.524005889892578</v>
      </c>
      <c r="BY2452">
        <v>33.134502410888672</v>
      </c>
      <c r="BZ2452">
        <v>34.453224182128906</v>
      </c>
      <c r="CA2452">
        <v>36.621490478515625</v>
      </c>
      <c r="CB2452">
        <v>36.486591339111328</v>
      </c>
      <c r="CC2452">
        <v>9.4690170288085937</v>
      </c>
      <c r="CD2452">
        <v>-0.71958494186401367</v>
      </c>
      <c r="CE2452">
        <v>-0.50558555126190186</v>
      </c>
      <c r="CF2452">
        <v>-0.27198031544685364</v>
      </c>
      <c r="CG2452">
        <v>-0.27460002899169922</v>
      </c>
      <c r="CH2452">
        <v>-0.27556511759757996</v>
      </c>
      <c r="CI2452">
        <v>-0.29312276840209961</v>
      </c>
      <c r="CJ2452">
        <v>-0.39519685506820679</v>
      </c>
      <c r="CK2452">
        <v>-0.24535743892192841</v>
      </c>
      <c r="CL2452">
        <v>-0.26029211282730103</v>
      </c>
      <c r="CM2452">
        <v>-0.37011095881462097</v>
      </c>
      <c r="CN2452">
        <v>-0.29057323932647705</v>
      </c>
      <c r="CO2452">
        <v>-0.32975268363952637</v>
      </c>
      <c r="CP2452">
        <v>-0.36526581645011902</v>
      </c>
      <c r="CQ2452">
        <v>-0.31601870059967041</v>
      </c>
      <c r="CR2452">
        <v>-0.32600018382072449</v>
      </c>
      <c r="CS2452">
        <v>-0.34252351522445679</v>
      </c>
      <c r="CT2452">
        <v>-0.30640420317649841</v>
      </c>
      <c r="CU2452">
        <v>11.533657073974609</v>
      </c>
      <c r="CV2452">
        <v>35.299045562744141</v>
      </c>
      <c r="CW2452">
        <v>34.803146362304688</v>
      </c>
      <c r="CX2452">
        <v>36.296035766601562</v>
      </c>
      <c r="CY2452">
        <v>38.549762725830078</v>
      </c>
      <c r="CZ2452">
        <v>38.424457550048828</v>
      </c>
      <c r="DA2452">
        <v>11.111926078796387</v>
      </c>
      <c r="DB2452">
        <v>0.64783132076263428</v>
      </c>
      <c r="DC2452">
        <v>0.86892950534820557</v>
      </c>
      <c r="DD2452">
        <v>0.89681947231292725</v>
      </c>
      <c r="DE2452">
        <v>0.89664000272750854</v>
      </c>
      <c r="DF2452">
        <v>0.92057317495346069</v>
      </c>
      <c r="DG2452">
        <v>1.033358097076416</v>
      </c>
      <c r="DH2452">
        <v>0.98964226245880127</v>
      </c>
      <c r="DI2452">
        <v>1.0299988985061646</v>
      </c>
      <c r="DJ2452">
        <v>1.1590954065322876</v>
      </c>
      <c r="DK2452">
        <v>1.106217622756958</v>
      </c>
      <c r="DL2452">
        <v>1.3571474552154541</v>
      </c>
      <c r="DM2452">
        <v>1.2478083372116089</v>
      </c>
      <c r="DN2452">
        <v>1.091780424118042</v>
      </c>
      <c r="DO2452">
        <v>1.1203528642654419</v>
      </c>
      <c r="DP2452">
        <v>1.1356066465377808</v>
      </c>
      <c r="DQ2452">
        <v>1.2038182020187378</v>
      </c>
      <c r="DR2452">
        <v>1.207575798034668</v>
      </c>
      <c r="DS2452">
        <v>13.026327133178711</v>
      </c>
      <c r="DT2452">
        <v>37.074089050292969</v>
      </c>
      <c r="DU2452">
        <v>36.471790313720703</v>
      </c>
      <c r="DV2452">
        <v>38.138851165771484</v>
      </c>
      <c r="DW2452">
        <v>40.478034973144531</v>
      </c>
      <c r="DX2452">
        <v>40.362323760986328</v>
      </c>
      <c r="DY2452">
        <v>12.754834175109863</v>
      </c>
      <c r="DZ2452">
        <v>2.0152475833892822</v>
      </c>
      <c r="EA2452">
        <v>2.2434444427490234</v>
      </c>
      <c r="EB2452">
        <v>2.5843806266784668</v>
      </c>
      <c r="EC2452">
        <v>2.5877246856689453</v>
      </c>
      <c r="ED2452">
        <v>2.6476068496704102</v>
      </c>
      <c r="EE2452">
        <v>2.9485857486724854</v>
      </c>
      <c r="EF2452">
        <v>2.9891300201416016</v>
      </c>
      <c r="EG2452">
        <v>2.8714110851287842</v>
      </c>
      <c r="EH2452">
        <v>3.208465576171875</v>
      </c>
      <c r="EI2452">
        <v>3.2378017902374268</v>
      </c>
      <c r="EJ2452">
        <v>3.736194372177124</v>
      </c>
      <c r="EK2452">
        <v>3.5255558490753174</v>
      </c>
      <c r="EL2452">
        <v>3.195523738861084</v>
      </c>
      <c r="EM2452">
        <v>3.1942453384399414</v>
      </c>
      <c r="EN2452">
        <v>3.2459347248077393</v>
      </c>
      <c r="EO2452">
        <v>3.4364898204803467</v>
      </c>
      <c r="EP2452">
        <v>3.3935222625732422</v>
      </c>
      <c r="EQ2452">
        <v>15.181507110595703</v>
      </c>
      <c r="ER2452">
        <v>39.636962890625</v>
      </c>
      <c r="ES2452">
        <v>38.881050109863281</v>
      </c>
      <c r="ET2452">
        <v>40.799579620361328</v>
      </c>
      <c r="EU2452">
        <v>43.262153625488281</v>
      </c>
      <c r="EV2452">
        <v>43.160297393798828</v>
      </c>
      <c r="EW2452">
        <v>15.126933097839355</v>
      </c>
      <c r="EX2452">
        <v>3.989579439163208</v>
      </c>
      <c r="EY2452">
        <v>4.2280259132385254</v>
      </c>
      <c r="EZ2452">
        <v>69.96185302734375</v>
      </c>
      <c r="FA2452">
        <v>68.249061584472656</v>
      </c>
      <c r="FB2452">
        <v>67.623344421386719</v>
      </c>
      <c r="FC2452">
        <v>66.454238891601562</v>
      </c>
      <c r="FD2452">
        <v>65.546073913574219</v>
      </c>
      <c r="FE2452">
        <v>64.606803894042969</v>
      </c>
      <c r="FF2452">
        <v>64.354652404785156</v>
      </c>
      <c r="FG2452">
        <v>64.726669311523438</v>
      </c>
      <c r="FH2452">
        <v>67.00311279296875</v>
      </c>
      <c r="FI2452">
        <v>71.926658630371094</v>
      </c>
      <c r="FJ2452">
        <v>78.111991882324219</v>
      </c>
      <c r="FK2452">
        <v>83.073532104492187</v>
      </c>
      <c r="FL2452">
        <v>85.999771118164063</v>
      </c>
      <c r="FM2452">
        <v>87.530525207519531</v>
      </c>
      <c r="FN2452">
        <v>88.432647705078125</v>
      </c>
      <c r="FO2452">
        <v>88.159553527832031</v>
      </c>
      <c r="FP2452">
        <v>86.569282531738281</v>
      </c>
      <c r="FQ2452">
        <v>83.876258850097656</v>
      </c>
      <c r="FR2452">
        <v>80.812721252441406</v>
      </c>
      <c r="FS2452">
        <v>77.748497009277344</v>
      </c>
      <c r="FT2452">
        <v>75.328704833984375</v>
      </c>
      <c r="FU2452">
        <v>73.374618530273438</v>
      </c>
      <c r="FV2452">
        <v>71.535926818847656</v>
      </c>
      <c r="FW2452">
        <v>70.361907958984375</v>
      </c>
      <c r="FX2452">
        <v>1131</v>
      </c>
      <c r="FY2452">
        <v>3.749273344874382E-2</v>
      </c>
      <c r="FZ2452">
        <v>1</v>
      </c>
    </row>
    <row r="2453" spans="1:182" x14ac:dyDescent="0.2">
      <c r="A2453" t="s">
        <v>245</v>
      </c>
      <c r="B2453" t="s">
        <v>252</v>
      </c>
      <c r="C2453" t="s">
        <v>218</v>
      </c>
      <c r="D2453" t="s">
        <v>47</v>
      </c>
      <c r="E2453">
        <v>2015</v>
      </c>
      <c r="F2453" t="s">
        <v>230</v>
      </c>
      <c r="G2453" t="s">
        <v>246</v>
      </c>
      <c r="H2453" t="s">
        <v>226</v>
      </c>
      <c r="I2453">
        <v>412.05</v>
      </c>
      <c r="L2453">
        <v>86.161359854348049</v>
      </c>
      <c r="M2453">
        <v>84.216649877361718</v>
      </c>
      <c r="N2453">
        <v>83.182995596175161</v>
      </c>
      <c r="O2453">
        <v>83.170393928872485</v>
      </c>
      <c r="P2453">
        <v>85.092504548955617</v>
      </c>
      <c r="Q2453">
        <v>89.903174252717051</v>
      </c>
      <c r="R2453">
        <v>97.799870303480432</v>
      </c>
      <c r="S2453">
        <v>100.55885809108105</v>
      </c>
      <c r="T2453">
        <v>103.52213145956584</v>
      </c>
      <c r="U2453">
        <v>104.24069221794879</v>
      </c>
      <c r="V2453">
        <v>104.98908156667562</v>
      </c>
      <c r="W2453">
        <v>106.70621901684336</v>
      </c>
      <c r="X2453">
        <v>108.55701977598129</v>
      </c>
      <c r="Y2453">
        <v>108.21120209557533</v>
      </c>
      <c r="Z2453">
        <v>108.70794214310393</v>
      </c>
      <c r="AA2453">
        <v>108.00629951229146</v>
      </c>
      <c r="AB2453">
        <v>107.58338922167867</v>
      </c>
      <c r="AC2453">
        <v>107.93963683044504</v>
      </c>
      <c r="AD2453">
        <v>105.06401029582278</v>
      </c>
      <c r="AE2453">
        <v>103.85920202584141</v>
      </c>
      <c r="AF2453">
        <v>102.32177449446904</v>
      </c>
      <c r="AG2453">
        <v>98.927119814719262</v>
      </c>
      <c r="AH2453">
        <v>94.966022437951807</v>
      </c>
      <c r="AI2453">
        <v>90.255474783694254</v>
      </c>
      <c r="AJ2453">
        <v>-2.3372323513031006</v>
      </c>
      <c r="AK2453">
        <v>-2.2815604209899902</v>
      </c>
      <c r="AL2453">
        <v>-2.2586464881896973</v>
      </c>
      <c r="AM2453">
        <v>-2.2704868316650391</v>
      </c>
      <c r="AN2453">
        <v>-2.3241994380950928</v>
      </c>
      <c r="AO2453">
        <v>-2.391883373260498</v>
      </c>
      <c r="AP2453">
        <v>-2.5129139423370361</v>
      </c>
      <c r="AQ2453">
        <v>-2.6752560138702393</v>
      </c>
      <c r="AR2453">
        <v>-2.7255997657775879</v>
      </c>
      <c r="AS2453">
        <v>-2.6813931465148926</v>
      </c>
      <c r="AT2453">
        <v>-2.5161447525024414</v>
      </c>
      <c r="AU2453">
        <v>-2.5520644187927246</v>
      </c>
      <c r="AV2453">
        <v>-2.5960185527801514</v>
      </c>
      <c r="AW2453">
        <v>-2.6831450462341309</v>
      </c>
      <c r="AX2453">
        <v>-2.6431553363800049</v>
      </c>
      <c r="AY2453">
        <v>6.5433158874511719</v>
      </c>
      <c r="AZ2453">
        <v>25.1905517578125</v>
      </c>
      <c r="BA2453">
        <v>25.275274276733398</v>
      </c>
      <c r="BB2453">
        <v>24.576456069946289</v>
      </c>
      <c r="BC2453">
        <v>24.234310150146484</v>
      </c>
      <c r="BD2453">
        <v>24.084529876708984</v>
      </c>
      <c r="BE2453">
        <v>5.8530831336975098</v>
      </c>
      <c r="BF2453">
        <v>-1.3293287754058838</v>
      </c>
      <c r="BG2453">
        <v>-1.3205869197845459</v>
      </c>
      <c r="BH2453">
        <v>-1.0969235897064209</v>
      </c>
      <c r="BI2453">
        <v>-1.0737123489379883</v>
      </c>
      <c r="BJ2453">
        <v>-1.0760821104049683</v>
      </c>
      <c r="BK2453">
        <v>-1.0866221189498901</v>
      </c>
      <c r="BL2453">
        <v>-1.1135814189910889</v>
      </c>
      <c r="BM2453">
        <v>-1.1534433364868164</v>
      </c>
      <c r="BN2453">
        <v>-1.2366539239883423</v>
      </c>
      <c r="BO2453">
        <v>-1.3361184597015381</v>
      </c>
      <c r="BP2453">
        <v>-1.3253302574157715</v>
      </c>
      <c r="BQ2453">
        <v>-1.272462010383606</v>
      </c>
      <c r="BR2453">
        <v>-1.2158586978912354</v>
      </c>
      <c r="BS2453">
        <v>-1.22711181640625</v>
      </c>
      <c r="BT2453">
        <v>-1.2393300533294678</v>
      </c>
      <c r="BU2453">
        <v>-1.2875585556030273</v>
      </c>
      <c r="BV2453">
        <v>-1.2614246606826782</v>
      </c>
      <c r="BW2453">
        <v>8.1286630630493164</v>
      </c>
      <c r="BX2453">
        <v>27.142122268676758</v>
      </c>
      <c r="BY2453">
        <v>27.276386260986328</v>
      </c>
      <c r="BZ2453">
        <v>26.63014030456543</v>
      </c>
      <c r="CA2453">
        <v>26.35102653503418</v>
      </c>
      <c r="CB2453">
        <v>26.207328796386719</v>
      </c>
      <c r="CC2453">
        <v>7.5784502029418945</v>
      </c>
      <c r="CD2453">
        <v>8.6333170533180237E-2</v>
      </c>
      <c r="CE2453">
        <v>6.9509901106357574E-2</v>
      </c>
      <c r="CF2453">
        <v>-0.23788948357105255</v>
      </c>
      <c r="CG2453">
        <v>-0.23716044425964355</v>
      </c>
      <c r="CH2453">
        <v>-0.25704160332679749</v>
      </c>
      <c r="CI2453">
        <v>-0.26668095588684082</v>
      </c>
      <c r="CJ2453">
        <v>-0.27511090040206909</v>
      </c>
      <c r="CK2453">
        <v>-0.2957034707069397</v>
      </c>
      <c r="CL2453">
        <v>-0.35272008180618286</v>
      </c>
      <c r="CM2453">
        <v>-0.40863585472106934</v>
      </c>
      <c r="CN2453">
        <v>-0.35550767183303833</v>
      </c>
      <c r="CO2453">
        <v>-0.296640545129776</v>
      </c>
      <c r="CP2453">
        <v>-0.31528457999229431</v>
      </c>
      <c r="CQ2453">
        <v>-0.3094535768032074</v>
      </c>
      <c r="CR2453">
        <v>-0.29969188570976257</v>
      </c>
      <c r="CS2453">
        <v>-0.32097959518432617</v>
      </c>
      <c r="CT2453">
        <v>-0.30444225668907166</v>
      </c>
      <c r="CU2453">
        <v>9.2266702651977539</v>
      </c>
      <c r="CV2453">
        <v>28.493776321411133</v>
      </c>
      <c r="CW2453">
        <v>28.662349700927734</v>
      </c>
      <c r="CX2453">
        <v>28.052513122558594</v>
      </c>
      <c r="CY2453">
        <v>27.817058563232422</v>
      </c>
      <c r="CZ2453">
        <v>27.677574157714844</v>
      </c>
      <c r="DA2453">
        <v>8.7734346389770508</v>
      </c>
      <c r="DB2453">
        <v>1.0668163299560547</v>
      </c>
      <c r="DC2453">
        <v>1.0322867631912231</v>
      </c>
      <c r="DD2453">
        <v>0.62114459276199341</v>
      </c>
      <c r="DE2453">
        <v>0.59939146041870117</v>
      </c>
      <c r="DF2453">
        <v>0.56199896335601807</v>
      </c>
      <c r="DG2453">
        <v>0.55326014757156372</v>
      </c>
      <c r="DH2453">
        <v>0.56335955858230591</v>
      </c>
      <c r="DI2453">
        <v>0.56203633546829224</v>
      </c>
      <c r="DJ2453">
        <v>0.53121376037597656</v>
      </c>
      <c r="DK2453">
        <v>0.51884675025939941</v>
      </c>
      <c r="DL2453">
        <v>0.61431485414505005</v>
      </c>
      <c r="DM2453">
        <v>0.67918086051940918</v>
      </c>
      <c r="DN2453">
        <v>0.58528953790664673</v>
      </c>
      <c r="DO2453">
        <v>0.60820466279983521</v>
      </c>
      <c r="DP2453">
        <v>0.6399463415145874</v>
      </c>
      <c r="DQ2453">
        <v>0.645599365234375</v>
      </c>
      <c r="DR2453">
        <v>0.65254020690917969</v>
      </c>
      <c r="DS2453">
        <v>10.324677467346191</v>
      </c>
      <c r="DT2453">
        <v>29.845428466796875</v>
      </c>
      <c r="DU2453">
        <v>30.048311233520508</v>
      </c>
      <c r="DV2453">
        <v>29.474887847900391</v>
      </c>
      <c r="DW2453">
        <v>29.283090591430664</v>
      </c>
      <c r="DX2453">
        <v>29.147819519042969</v>
      </c>
      <c r="DY2453">
        <v>9.9684181213378906</v>
      </c>
      <c r="DZ2453">
        <v>2.0472996234893799</v>
      </c>
      <c r="EA2453">
        <v>1.9950635433197021</v>
      </c>
      <c r="EB2453">
        <v>1.8614532947540283</v>
      </c>
      <c r="EC2453">
        <v>1.8072396516799927</v>
      </c>
      <c r="ED2453">
        <v>1.7445633411407471</v>
      </c>
      <c r="EE2453">
        <v>1.7371249198913574</v>
      </c>
      <c r="EF2453">
        <v>1.7739777565002441</v>
      </c>
      <c r="EG2453">
        <v>1.8004764318466187</v>
      </c>
      <c r="EH2453">
        <v>1.8074737787246704</v>
      </c>
      <c r="EI2453">
        <v>1.8579844236373901</v>
      </c>
      <c r="EJ2453">
        <v>2.0145845413208008</v>
      </c>
      <c r="EK2453">
        <v>2.0881121158599854</v>
      </c>
      <c r="EL2453">
        <v>1.885575532913208</v>
      </c>
      <c r="EM2453">
        <v>1.9331573247909546</v>
      </c>
      <c r="EN2453">
        <v>1.9966347217559814</v>
      </c>
      <c r="EO2453">
        <v>2.0411858558654785</v>
      </c>
      <c r="EP2453">
        <v>2.0342707633972168</v>
      </c>
      <c r="EQ2453">
        <v>11.910024642944336</v>
      </c>
      <c r="ER2453">
        <v>31.797000885009766</v>
      </c>
      <c r="ES2453">
        <v>32.049423217773437</v>
      </c>
      <c r="ET2453">
        <v>31.528572082519531</v>
      </c>
      <c r="EU2453">
        <v>31.399806976318359</v>
      </c>
      <c r="EV2453">
        <v>31.270618438720703</v>
      </c>
      <c r="EW2453">
        <v>11.693785667419434</v>
      </c>
      <c r="EX2453">
        <v>3.4629614353179932</v>
      </c>
      <c r="EY2453">
        <v>3.3851604461669922</v>
      </c>
      <c r="EZ2453">
        <v>46.15118408203125</v>
      </c>
      <c r="FA2453">
        <v>45.550319671630859</v>
      </c>
      <c r="FB2453">
        <v>45.244949340820312</v>
      </c>
      <c r="FC2453">
        <v>45.289066314697266</v>
      </c>
      <c r="FD2453">
        <v>45.388679504394531</v>
      </c>
      <c r="FE2453">
        <v>45.283016204833984</v>
      </c>
      <c r="FF2453">
        <v>45.592597961425781</v>
      </c>
      <c r="FG2453">
        <v>45.585174560546875</v>
      </c>
      <c r="FH2453">
        <v>46.136157989501953</v>
      </c>
      <c r="FI2453">
        <v>47.656032562255859</v>
      </c>
      <c r="FJ2453">
        <v>49.178890228271484</v>
      </c>
      <c r="FK2453">
        <v>50.799518585205078</v>
      </c>
      <c r="FL2453">
        <v>52.083232879638672</v>
      </c>
      <c r="FM2453">
        <v>52.549591064453125</v>
      </c>
      <c r="FN2453">
        <v>52.742240905761719</v>
      </c>
      <c r="FO2453">
        <v>52.735443115234375</v>
      </c>
      <c r="FP2453">
        <v>52.245105743408203</v>
      </c>
      <c r="FQ2453">
        <v>51.262306213378906</v>
      </c>
      <c r="FR2453">
        <v>50.011417388916016</v>
      </c>
      <c r="FS2453">
        <v>48.773948669433594</v>
      </c>
      <c r="FT2453">
        <v>47.714569091796875</v>
      </c>
      <c r="FU2453">
        <v>47.100677490234375</v>
      </c>
      <c r="FV2453">
        <v>46.682697296142578</v>
      </c>
      <c r="FW2453">
        <v>45.980979919433594</v>
      </c>
      <c r="FX2453">
        <v>1131</v>
      </c>
      <c r="FY2453">
        <v>3.749273344874382E-2</v>
      </c>
      <c r="FZ2453">
        <v>1</v>
      </c>
    </row>
    <row r="2454" spans="1:182" x14ac:dyDescent="0.2">
      <c r="A2454" t="s">
        <v>245</v>
      </c>
      <c r="B2454" t="s">
        <v>252</v>
      </c>
      <c r="C2454" t="s">
        <v>218</v>
      </c>
      <c r="D2454" t="s">
        <v>47</v>
      </c>
      <c r="E2454">
        <v>2016</v>
      </c>
      <c r="F2454" t="s">
        <v>230</v>
      </c>
      <c r="G2454" t="s">
        <v>246</v>
      </c>
      <c r="H2454" t="s">
        <v>226</v>
      </c>
      <c r="I2454">
        <v>412.05</v>
      </c>
      <c r="L2454">
        <v>86.161359854348049</v>
      </c>
      <c r="M2454">
        <v>84.216649877361718</v>
      </c>
      <c r="N2454">
        <v>83.182995596175161</v>
      </c>
      <c r="O2454">
        <v>83.170393928872485</v>
      </c>
      <c r="P2454">
        <v>85.092504548955617</v>
      </c>
      <c r="Q2454">
        <v>89.903174252717051</v>
      </c>
      <c r="R2454">
        <v>97.799870303480432</v>
      </c>
      <c r="S2454">
        <v>100.55885809108105</v>
      </c>
      <c r="T2454">
        <v>103.52213145956584</v>
      </c>
      <c r="U2454">
        <v>104.24069221794879</v>
      </c>
      <c r="V2454">
        <v>104.98908156667562</v>
      </c>
      <c r="W2454">
        <v>106.70621901684336</v>
      </c>
      <c r="X2454">
        <v>108.55701977598129</v>
      </c>
      <c r="Y2454">
        <v>108.21120209557533</v>
      </c>
      <c r="Z2454">
        <v>108.70794214310393</v>
      </c>
      <c r="AA2454">
        <v>108.00629951229146</v>
      </c>
      <c r="AB2454">
        <v>107.58338922167867</v>
      </c>
      <c r="AC2454">
        <v>107.93963683044504</v>
      </c>
      <c r="AD2454">
        <v>105.06401029582278</v>
      </c>
      <c r="AE2454">
        <v>103.85920202584141</v>
      </c>
      <c r="AF2454">
        <v>102.32177449446904</v>
      </c>
      <c r="AG2454">
        <v>98.927119814719262</v>
      </c>
      <c r="AH2454">
        <v>94.966022437951807</v>
      </c>
      <c r="AI2454">
        <v>90.255474783694254</v>
      </c>
      <c r="AJ2454">
        <v>-2.3372323513031006</v>
      </c>
      <c r="AK2454">
        <v>-2.2815604209899902</v>
      </c>
      <c r="AL2454">
        <v>-2.2586464881896973</v>
      </c>
      <c r="AM2454">
        <v>-2.2704868316650391</v>
      </c>
      <c r="AN2454">
        <v>-2.3241994380950928</v>
      </c>
      <c r="AO2454">
        <v>-2.391883373260498</v>
      </c>
      <c r="AP2454">
        <v>-2.5129139423370361</v>
      </c>
      <c r="AQ2454">
        <v>-2.6752560138702393</v>
      </c>
      <c r="AR2454">
        <v>-2.7255997657775879</v>
      </c>
      <c r="AS2454">
        <v>-2.6813931465148926</v>
      </c>
      <c r="AT2454">
        <v>-2.5161447525024414</v>
      </c>
      <c r="AU2454">
        <v>-2.5520644187927246</v>
      </c>
      <c r="AV2454">
        <v>-2.5960185527801514</v>
      </c>
      <c r="AW2454">
        <v>-2.6831450462341309</v>
      </c>
      <c r="AX2454">
        <v>-2.6431553363800049</v>
      </c>
      <c r="AY2454">
        <v>6.5433158874511719</v>
      </c>
      <c r="AZ2454">
        <v>25.1905517578125</v>
      </c>
      <c r="BA2454">
        <v>25.275274276733398</v>
      </c>
      <c r="BB2454">
        <v>24.576456069946289</v>
      </c>
      <c r="BC2454">
        <v>24.234310150146484</v>
      </c>
      <c r="BD2454">
        <v>24.084529876708984</v>
      </c>
      <c r="BE2454">
        <v>5.8530831336975098</v>
      </c>
      <c r="BF2454">
        <v>-1.3293287754058838</v>
      </c>
      <c r="BG2454">
        <v>-1.3205869197845459</v>
      </c>
      <c r="BH2454">
        <v>-1.0969235897064209</v>
      </c>
      <c r="BI2454">
        <v>-1.0737123489379883</v>
      </c>
      <c r="BJ2454">
        <v>-1.0760821104049683</v>
      </c>
      <c r="BK2454">
        <v>-1.0866221189498901</v>
      </c>
      <c r="BL2454">
        <v>-1.1135814189910889</v>
      </c>
      <c r="BM2454">
        <v>-1.1534433364868164</v>
      </c>
      <c r="BN2454">
        <v>-1.2366539239883423</v>
      </c>
      <c r="BO2454">
        <v>-1.3361184597015381</v>
      </c>
      <c r="BP2454">
        <v>-1.3253302574157715</v>
      </c>
      <c r="BQ2454">
        <v>-1.272462010383606</v>
      </c>
      <c r="BR2454">
        <v>-1.2158586978912354</v>
      </c>
      <c r="BS2454">
        <v>-1.22711181640625</v>
      </c>
      <c r="BT2454">
        <v>-1.2393300533294678</v>
      </c>
      <c r="BU2454">
        <v>-1.2875585556030273</v>
      </c>
      <c r="BV2454">
        <v>-1.2614246606826782</v>
      </c>
      <c r="BW2454">
        <v>8.1286630630493164</v>
      </c>
      <c r="BX2454">
        <v>27.142122268676758</v>
      </c>
      <c r="BY2454">
        <v>27.276386260986328</v>
      </c>
      <c r="BZ2454">
        <v>26.63014030456543</v>
      </c>
      <c r="CA2454">
        <v>26.35102653503418</v>
      </c>
      <c r="CB2454">
        <v>26.207328796386719</v>
      </c>
      <c r="CC2454">
        <v>7.5784502029418945</v>
      </c>
      <c r="CD2454">
        <v>8.6333170533180237E-2</v>
      </c>
      <c r="CE2454">
        <v>6.9509901106357574E-2</v>
      </c>
      <c r="CF2454">
        <v>-0.23788948357105255</v>
      </c>
      <c r="CG2454">
        <v>-0.23716044425964355</v>
      </c>
      <c r="CH2454">
        <v>-0.25704160332679749</v>
      </c>
      <c r="CI2454">
        <v>-0.26668095588684082</v>
      </c>
      <c r="CJ2454">
        <v>-0.27511090040206909</v>
      </c>
      <c r="CK2454">
        <v>-0.2957034707069397</v>
      </c>
      <c r="CL2454">
        <v>-0.35272008180618286</v>
      </c>
      <c r="CM2454">
        <v>-0.40863585472106934</v>
      </c>
      <c r="CN2454">
        <v>-0.35550767183303833</v>
      </c>
      <c r="CO2454">
        <v>-0.296640545129776</v>
      </c>
      <c r="CP2454">
        <v>-0.31528457999229431</v>
      </c>
      <c r="CQ2454">
        <v>-0.3094535768032074</v>
      </c>
      <c r="CR2454">
        <v>-0.29969188570976257</v>
      </c>
      <c r="CS2454">
        <v>-0.32097959518432617</v>
      </c>
      <c r="CT2454">
        <v>-0.30444225668907166</v>
      </c>
      <c r="CU2454">
        <v>9.2266702651977539</v>
      </c>
      <c r="CV2454">
        <v>28.493776321411133</v>
      </c>
      <c r="CW2454">
        <v>28.662349700927734</v>
      </c>
      <c r="CX2454">
        <v>28.052513122558594</v>
      </c>
      <c r="CY2454">
        <v>27.817058563232422</v>
      </c>
      <c r="CZ2454">
        <v>27.677574157714844</v>
      </c>
      <c r="DA2454">
        <v>8.7734346389770508</v>
      </c>
      <c r="DB2454">
        <v>1.0668163299560547</v>
      </c>
      <c r="DC2454">
        <v>1.0322867631912231</v>
      </c>
      <c r="DD2454">
        <v>0.62114459276199341</v>
      </c>
      <c r="DE2454">
        <v>0.59939146041870117</v>
      </c>
      <c r="DF2454">
        <v>0.56199896335601807</v>
      </c>
      <c r="DG2454">
        <v>0.55326014757156372</v>
      </c>
      <c r="DH2454">
        <v>0.56335955858230591</v>
      </c>
      <c r="DI2454">
        <v>0.56203633546829224</v>
      </c>
      <c r="DJ2454">
        <v>0.53121376037597656</v>
      </c>
      <c r="DK2454">
        <v>0.51884675025939941</v>
      </c>
      <c r="DL2454">
        <v>0.61431485414505005</v>
      </c>
      <c r="DM2454">
        <v>0.67918086051940918</v>
      </c>
      <c r="DN2454">
        <v>0.58528953790664673</v>
      </c>
      <c r="DO2454">
        <v>0.60820466279983521</v>
      </c>
      <c r="DP2454">
        <v>0.6399463415145874</v>
      </c>
      <c r="DQ2454">
        <v>0.645599365234375</v>
      </c>
      <c r="DR2454">
        <v>0.65254020690917969</v>
      </c>
      <c r="DS2454">
        <v>10.324677467346191</v>
      </c>
      <c r="DT2454">
        <v>29.845428466796875</v>
      </c>
      <c r="DU2454">
        <v>30.048311233520508</v>
      </c>
      <c r="DV2454">
        <v>29.474887847900391</v>
      </c>
      <c r="DW2454">
        <v>29.283090591430664</v>
      </c>
      <c r="DX2454">
        <v>29.147819519042969</v>
      </c>
      <c r="DY2454">
        <v>9.9684181213378906</v>
      </c>
      <c r="DZ2454">
        <v>2.0472996234893799</v>
      </c>
      <c r="EA2454">
        <v>1.9950635433197021</v>
      </c>
      <c r="EB2454">
        <v>1.8614532947540283</v>
      </c>
      <c r="EC2454">
        <v>1.8072396516799927</v>
      </c>
      <c r="ED2454">
        <v>1.7445633411407471</v>
      </c>
      <c r="EE2454">
        <v>1.7371249198913574</v>
      </c>
      <c r="EF2454">
        <v>1.7739777565002441</v>
      </c>
      <c r="EG2454">
        <v>1.8004764318466187</v>
      </c>
      <c r="EH2454">
        <v>1.8074737787246704</v>
      </c>
      <c r="EI2454">
        <v>1.8579844236373901</v>
      </c>
      <c r="EJ2454">
        <v>2.0145845413208008</v>
      </c>
      <c r="EK2454">
        <v>2.0881121158599854</v>
      </c>
      <c r="EL2454">
        <v>1.885575532913208</v>
      </c>
      <c r="EM2454">
        <v>1.9331573247909546</v>
      </c>
      <c r="EN2454">
        <v>1.9966347217559814</v>
      </c>
      <c r="EO2454">
        <v>2.0411858558654785</v>
      </c>
      <c r="EP2454">
        <v>2.0342707633972168</v>
      </c>
      <c r="EQ2454">
        <v>11.910024642944336</v>
      </c>
      <c r="ER2454">
        <v>31.797000885009766</v>
      </c>
      <c r="ES2454">
        <v>32.049423217773437</v>
      </c>
      <c r="ET2454">
        <v>31.528572082519531</v>
      </c>
      <c r="EU2454">
        <v>31.399806976318359</v>
      </c>
      <c r="EV2454">
        <v>31.270618438720703</v>
      </c>
      <c r="EW2454">
        <v>11.693785667419434</v>
      </c>
      <c r="EX2454">
        <v>3.4629614353179932</v>
      </c>
      <c r="EY2454">
        <v>3.3851604461669922</v>
      </c>
      <c r="EZ2454">
        <v>46.15118408203125</v>
      </c>
      <c r="FA2454">
        <v>45.550319671630859</v>
      </c>
      <c r="FB2454">
        <v>45.244949340820312</v>
      </c>
      <c r="FC2454">
        <v>45.289066314697266</v>
      </c>
      <c r="FD2454">
        <v>45.388679504394531</v>
      </c>
      <c r="FE2454">
        <v>45.283016204833984</v>
      </c>
      <c r="FF2454">
        <v>45.592597961425781</v>
      </c>
      <c r="FG2454">
        <v>45.585174560546875</v>
      </c>
      <c r="FH2454">
        <v>46.136157989501953</v>
      </c>
      <c r="FI2454">
        <v>47.656032562255859</v>
      </c>
      <c r="FJ2454">
        <v>49.178890228271484</v>
      </c>
      <c r="FK2454">
        <v>50.799518585205078</v>
      </c>
      <c r="FL2454">
        <v>52.083232879638672</v>
      </c>
      <c r="FM2454">
        <v>52.549591064453125</v>
      </c>
      <c r="FN2454">
        <v>52.742240905761719</v>
      </c>
      <c r="FO2454">
        <v>52.735443115234375</v>
      </c>
      <c r="FP2454">
        <v>52.245105743408203</v>
      </c>
      <c r="FQ2454">
        <v>51.262306213378906</v>
      </c>
      <c r="FR2454">
        <v>50.011417388916016</v>
      </c>
      <c r="FS2454">
        <v>48.773948669433594</v>
      </c>
      <c r="FT2454">
        <v>47.714569091796875</v>
      </c>
      <c r="FU2454">
        <v>47.100677490234375</v>
      </c>
      <c r="FV2454">
        <v>46.682697296142578</v>
      </c>
      <c r="FW2454">
        <v>45.980979919433594</v>
      </c>
      <c r="FX2454">
        <v>1131</v>
      </c>
      <c r="FY2454">
        <v>3.749273344874382E-2</v>
      </c>
      <c r="FZ2454">
        <v>1</v>
      </c>
    </row>
    <row r="2455" spans="1:182" x14ac:dyDescent="0.2">
      <c r="A2455" t="s">
        <v>245</v>
      </c>
      <c r="B2455" t="s">
        <v>252</v>
      </c>
      <c r="C2455" t="s">
        <v>218</v>
      </c>
      <c r="D2455" t="s">
        <v>47</v>
      </c>
      <c r="E2455">
        <v>2017</v>
      </c>
      <c r="F2455" t="s">
        <v>230</v>
      </c>
      <c r="G2455" t="s">
        <v>246</v>
      </c>
      <c r="H2455" t="s">
        <v>226</v>
      </c>
      <c r="I2455">
        <v>412.05</v>
      </c>
      <c r="L2455">
        <v>86.161359854348049</v>
      </c>
      <c r="M2455">
        <v>84.216649877361718</v>
      </c>
      <c r="N2455">
        <v>83.182995596175161</v>
      </c>
      <c r="O2455">
        <v>83.170393928872485</v>
      </c>
      <c r="P2455">
        <v>85.092504548955617</v>
      </c>
      <c r="Q2455">
        <v>89.903174252717051</v>
      </c>
      <c r="R2455">
        <v>97.799870303480432</v>
      </c>
      <c r="S2455">
        <v>100.55885809108105</v>
      </c>
      <c r="T2455">
        <v>103.52213145956584</v>
      </c>
      <c r="U2455">
        <v>104.24069221794879</v>
      </c>
      <c r="V2455">
        <v>104.98908156667562</v>
      </c>
      <c r="W2455">
        <v>106.70621901684336</v>
      </c>
      <c r="X2455">
        <v>108.55701977598129</v>
      </c>
      <c r="Y2455">
        <v>108.21120209557533</v>
      </c>
      <c r="Z2455">
        <v>108.70794214310393</v>
      </c>
      <c r="AA2455">
        <v>108.00629951229146</v>
      </c>
      <c r="AB2455">
        <v>107.58338922167867</v>
      </c>
      <c r="AC2455">
        <v>107.93963683044504</v>
      </c>
      <c r="AD2455">
        <v>105.06401029582278</v>
      </c>
      <c r="AE2455">
        <v>103.85920202584141</v>
      </c>
      <c r="AF2455">
        <v>102.32177449446904</v>
      </c>
      <c r="AG2455">
        <v>98.927119814719262</v>
      </c>
      <c r="AH2455">
        <v>94.966022437951807</v>
      </c>
      <c r="AI2455">
        <v>90.255474783694254</v>
      </c>
      <c r="AJ2455">
        <v>-2.3372323513031006</v>
      </c>
      <c r="AK2455">
        <v>-2.2815604209899902</v>
      </c>
      <c r="AL2455">
        <v>-2.2586464881896973</v>
      </c>
      <c r="AM2455">
        <v>-2.2704868316650391</v>
      </c>
      <c r="AN2455">
        <v>-2.3241994380950928</v>
      </c>
      <c r="AO2455">
        <v>-2.391883373260498</v>
      </c>
      <c r="AP2455">
        <v>-2.5129139423370361</v>
      </c>
      <c r="AQ2455">
        <v>-2.6752560138702393</v>
      </c>
      <c r="AR2455">
        <v>-2.7255997657775879</v>
      </c>
      <c r="AS2455">
        <v>-2.6813931465148926</v>
      </c>
      <c r="AT2455">
        <v>-2.5161447525024414</v>
      </c>
      <c r="AU2455">
        <v>-2.5520644187927246</v>
      </c>
      <c r="AV2455">
        <v>-2.5960185527801514</v>
      </c>
      <c r="AW2455">
        <v>-2.6831450462341309</v>
      </c>
      <c r="AX2455">
        <v>-2.6431553363800049</v>
      </c>
      <c r="AY2455">
        <v>6.5433158874511719</v>
      </c>
      <c r="AZ2455">
        <v>25.1905517578125</v>
      </c>
      <c r="BA2455">
        <v>25.275274276733398</v>
      </c>
      <c r="BB2455">
        <v>24.576456069946289</v>
      </c>
      <c r="BC2455">
        <v>24.234310150146484</v>
      </c>
      <c r="BD2455">
        <v>24.084529876708984</v>
      </c>
      <c r="BE2455">
        <v>5.8530831336975098</v>
      </c>
      <c r="BF2455">
        <v>-1.3293287754058838</v>
      </c>
      <c r="BG2455">
        <v>-1.3205869197845459</v>
      </c>
      <c r="BH2455">
        <v>-1.0969235897064209</v>
      </c>
      <c r="BI2455">
        <v>-1.0737123489379883</v>
      </c>
      <c r="BJ2455">
        <v>-1.0760821104049683</v>
      </c>
      <c r="BK2455">
        <v>-1.0866221189498901</v>
      </c>
      <c r="BL2455">
        <v>-1.1135814189910889</v>
      </c>
      <c r="BM2455">
        <v>-1.1534433364868164</v>
      </c>
      <c r="BN2455">
        <v>-1.2366539239883423</v>
      </c>
      <c r="BO2455">
        <v>-1.3361184597015381</v>
      </c>
      <c r="BP2455">
        <v>-1.3253302574157715</v>
      </c>
      <c r="BQ2455">
        <v>-1.272462010383606</v>
      </c>
      <c r="BR2455">
        <v>-1.2158586978912354</v>
      </c>
      <c r="BS2455">
        <v>-1.22711181640625</v>
      </c>
      <c r="BT2455">
        <v>-1.2393300533294678</v>
      </c>
      <c r="BU2455">
        <v>-1.2875585556030273</v>
      </c>
      <c r="BV2455">
        <v>-1.2614246606826782</v>
      </c>
      <c r="BW2455">
        <v>8.1286630630493164</v>
      </c>
      <c r="BX2455">
        <v>27.142122268676758</v>
      </c>
      <c r="BY2455">
        <v>27.276386260986328</v>
      </c>
      <c r="BZ2455">
        <v>26.63014030456543</v>
      </c>
      <c r="CA2455">
        <v>26.35102653503418</v>
      </c>
      <c r="CB2455">
        <v>26.207328796386719</v>
      </c>
      <c r="CC2455">
        <v>7.5784502029418945</v>
      </c>
      <c r="CD2455">
        <v>8.6333170533180237E-2</v>
      </c>
      <c r="CE2455">
        <v>6.9509901106357574E-2</v>
      </c>
      <c r="CF2455">
        <v>-0.23788948357105255</v>
      </c>
      <c r="CG2455">
        <v>-0.23716044425964355</v>
      </c>
      <c r="CH2455">
        <v>-0.25704160332679749</v>
      </c>
      <c r="CI2455">
        <v>-0.26668095588684082</v>
      </c>
      <c r="CJ2455">
        <v>-0.27511090040206909</v>
      </c>
      <c r="CK2455">
        <v>-0.2957034707069397</v>
      </c>
      <c r="CL2455">
        <v>-0.35272008180618286</v>
      </c>
      <c r="CM2455">
        <v>-0.40863585472106934</v>
      </c>
      <c r="CN2455">
        <v>-0.35550767183303833</v>
      </c>
      <c r="CO2455">
        <v>-0.296640545129776</v>
      </c>
      <c r="CP2455">
        <v>-0.31528457999229431</v>
      </c>
      <c r="CQ2455">
        <v>-0.3094535768032074</v>
      </c>
      <c r="CR2455">
        <v>-0.29969188570976257</v>
      </c>
      <c r="CS2455">
        <v>-0.32097959518432617</v>
      </c>
      <c r="CT2455">
        <v>-0.30444225668907166</v>
      </c>
      <c r="CU2455">
        <v>9.2266702651977539</v>
      </c>
      <c r="CV2455">
        <v>28.493776321411133</v>
      </c>
      <c r="CW2455">
        <v>28.662349700927734</v>
      </c>
      <c r="CX2455">
        <v>28.052513122558594</v>
      </c>
      <c r="CY2455">
        <v>27.817058563232422</v>
      </c>
      <c r="CZ2455">
        <v>27.677574157714844</v>
      </c>
      <c r="DA2455">
        <v>8.7734346389770508</v>
      </c>
      <c r="DB2455">
        <v>1.0668163299560547</v>
      </c>
      <c r="DC2455">
        <v>1.0322867631912231</v>
      </c>
      <c r="DD2455">
        <v>0.62114459276199341</v>
      </c>
      <c r="DE2455">
        <v>0.59939146041870117</v>
      </c>
      <c r="DF2455">
        <v>0.56199896335601807</v>
      </c>
      <c r="DG2455">
        <v>0.55326014757156372</v>
      </c>
      <c r="DH2455">
        <v>0.56335955858230591</v>
      </c>
      <c r="DI2455">
        <v>0.56203633546829224</v>
      </c>
      <c r="DJ2455">
        <v>0.53121376037597656</v>
      </c>
      <c r="DK2455">
        <v>0.51884675025939941</v>
      </c>
      <c r="DL2455">
        <v>0.61431485414505005</v>
      </c>
      <c r="DM2455">
        <v>0.67918086051940918</v>
      </c>
      <c r="DN2455">
        <v>0.58528953790664673</v>
      </c>
      <c r="DO2455">
        <v>0.60820466279983521</v>
      </c>
      <c r="DP2455">
        <v>0.6399463415145874</v>
      </c>
      <c r="DQ2455">
        <v>0.645599365234375</v>
      </c>
      <c r="DR2455">
        <v>0.65254020690917969</v>
      </c>
      <c r="DS2455">
        <v>10.324677467346191</v>
      </c>
      <c r="DT2455">
        <v>29.845428466796875</v>
      </c>
      <c r="DU2455">
        <v>30.048311233520508</v>
      </c>
      <c r="DV2455">
        <v>29.474887847900391</v>
      </c>
      <c r="DW2455">
        <v>29.283090591430664</v>
      </c>
      <c r="DX2455">
        <v>29.147819519042969</v>
      </c>
      <c r="DY2455">
        <v>9.9684181213378906</v>
      </c>
      <c r="DZ2455">
        <v>2.0472996234893799</v>
      </c>
      <c r="EA2455">
        <v>1.9950635433197021</v>
      </c>
      <c r="EB2455">
        <v>1.8614532947540283</v>
      </c>
      <c r="EC2455">
        <v>1.8072396516799927</v>
      </c>
      <c r="ED2455">
        <v>1.7445633411407471</v>
      </c>
      <c r="EE2455">
        <v>1.7371249198913574</v>
      </c>
      <c r="EF2455">
        <v>1.7739777565002441</v>
      </c>
      <c r="EG2455">
        <v>1.8004764318466187</v>
      </c>
      <c r="EH2455">
        <v>1.8074737787246704</v>
      </c>
      <c r="EI2455">
        <v>1.8579844236373901</v>
      </c>
      <c r="EJ2455">
        <v>2.0145845413208008</v>
      </c>
      <c r="EK2455">
        <v>2.0881121158599854</v>
      </c>
      <c r="EL2455">
        <v>1.885575532913208</v>
      </c>
      <c r="EM2455">
        <v>1.9331573247909546</v>
      </c>
      <c r="EN2455">
        <v>1.9966347217559814</v>
      </c>
      <c r="EO2455">
        <v>2.0411858558654785</v>
      </c>
      <c r="EP2455">
        <v>2.0342707633972168</v>
      </c>
      <c r="EQ2455">
        <v>11.910024642944336</v>
      </c>
      <c r="ER2455">
        <v>31.797000885009766</v>
      </c>
      <c r="ES2455">
        <v>32.049423217773437</v>
      </c>
      <c r="ET2455">
        <v>31.528572082519531</v>
      </c>
      <c r="EU2455">
        <v>31.399806976318359</v>
      </c>
      <c r="EV2455">
        <v>31.270618438720703</v>
      </c>
      <c r="EW2455">
        <v>11.693785667419434</v>
      </c>
      <c r="EX2455">
        <v>3.4629614353179932</v>
      </c>
      <c r="EY2455">
        <v>3.3851604461669922</v>
      </c>
      <c r="EZ2455">
        <v>46.15118408203125</v>
      </c>
      <c r="FA2455">
        <v>45.550319671630859</v>
      </c>
      <c r="FB2455">
        <v>45.244949340820312</v>
      </c>
      <c r="FC2455">
        <v>45.289066314697266</v>
      </c>
      <c r="FD2455">
        <v>45.388679504394531</v>
      </c>
      <c r="FE2455">
        <v>45.283016204833984</v>
      </c>
      <c r="FF2455">
        <v>45.592597961425781</v>
      </c>
      <c r="FG2455">
        <v>45.585174560546875</v>
      </c>
      <c r="FH2455">
        <v>46.136157989501953</v>
      </c>
      <c r="FI2455">
        <v>47.656032562255859</v>
      </c>
      <c r="FJ2455">
        <v>49.178890228271484</v>
      </c>
      <c r="FK2455">
        <v>50.799518585205078</v>
      </c>
      <c r="FL2455">
        <v>52.083232879638672</v>
      </c>
      <c r="FM2455">
        <v>52.549591064453125</v>
      </c>
      <c r="FN2455">
        <v>52.742240905761719</v>
      </c>
      <c r="FO2455">
        <v>52.735443115234375</v>
      </c>
      <c r="FP2455">
        <v>52.245105743408203</v>
      </c>
      <c r="FQ2455">
        <v>51.262306213378906</v>
      </c>
      <c r="FR2455">
        <v>50.011417388916016</v>
      </c>
      <c r="FS2455">
        <v>48.773948669433594</v>
      </c>
      <c r="FT2455">
        <v>47.714569091796875</v>
      </c>
      <c r="FU2455">
        <v>47.100677490234375</v>
      </c>
      <c r="FV2455">
        <v>46.682697296142578</v>
      </c>
      <c r="FW2455">
        <v>45.980979919433594</v>
      </c>
      <c r="FX2455">
        <v>1131</v>
      </c>
      <c r="FY2455">
        <v>3.749273344874382E-2</v>
      </c>
      <c r="FZ2455">
        <v>1</v>
      </c>
    </row>
    <row r="2456" spans="1:182" x14ac:dyDescent="0.2">
      <c r="A2456" t="s">
        <v>245</v>
      </c>
      <c r="B2456" t="s">
        <v>252</v>
      </c>
      <c r="C2456" t="s">
        <v>218</v>
      </c>
      <c r="D2456" t="s">
        <v>11</v>
      </c>
      <c r="E2456">
        <v>2015</v>
      </c>
      <c r="F2456" t="s">
        <v>230</v>
      </c>
      <c r="G2456" t="s">
        <v>246</v>
      </c>
      <c r="H2456" t="s">
        <v>226</v>
      </c>
      <c r="I2456">
        <v>751.67</v>
      </c>
      <c r="L2456">
        <v>208.21145303860376</v>
      </c>
      <c r="M2456">
        <v>203.72854769469643</v>
      </c>
      <c r="N2456">
        <v>200.12250168627543</v>
      </c>
      <c r="O2456">
        <v>199.44344826122901</v>
      </c>
      <c r="P2456">
        <v>203.73927105685576</v>
      </c>
      <c r="Q2456">
        <v>212.8936274403446</v>
      </c>
      <c r="R2456">
        <v>224.74040480323777</v>
      </c>
      <c r="S2456">
        <v>230.16775193491105</v>
      </c>
      <c r="T2456">
        <v>236.2658725169334</v>
      </c>
      <c r="U2456">
        <v>243.37613784124324</v>
      </c>
      <c r="V2456">
        <v>252.72586049236205</v>
      </c>
      <c r="W2456">
        <v>256.33563315708983</v>
      </c>
      <c r="X2456">
        <v>255.89100634548123</v>
      </c>
      <c r="Y2456">
        <v>258.06197969196955</v>
      </c>
      <c r="Z2456">
        <v>259.08352141258223</v>
      </c>
      <c r="AA2456">
        <v>258.72277068535703</v>
      </c>
      <c r="AB2456">
        <v>258.22617631121187</v>
      </c>
      <c r="AC2456">
        <v>255.21389080415807</v>
      </c>
      <c r="AD2456">
        <v>254.0471121214556</v>
      </c>
      <c r="AE2456">
        <v>256.43719375904021</v>
      </c>
      <c r="AF2456">
        <v>252.9631080515538</v>
      </c>
      <c r="AG2456">
        <v>240.3480750106466</v>
      </c>
      <c r="AH2456">
        <v>226.41211793871562</v>
      </c>
      <c r="AI2456">
        <v>216.0335247821402</v>
      </c>
      <c r="AJ2456">
        <v>-4.399451732635498</v>
      </c>
      <c r="AK2456">
        <v>-4.3440375328063965</v>
      </c>
      <c r="AL2456">
        <v>-4.3031473159790039</v>
      </c>
      <c r="AM2456">
        <v>-4.3064761161804199</v>
      </c>
      <c r="AN2456">
        <v>-4.3434972763061523</v>
      </c>
      <c r="AO2456">
        <v>-4.4462165832519531</v>
      </c>
      <c r="AP2456">
        <v>-4.4774951934814453</v>
      </c>
      <c r="AQ2456">
        <v>-4.4333462715148926</v>
      </c>
      <c r="AR2456">
        <v>-4.5037751197814941</v>
      </c>
      <c r="AS2456">
        <v>-4.6321725845336914</v>
      </c>
      <c r="AT2456">
        <v>-4.7121882438659668</v>
      </c>
      <c r="AU2456">
        <v>-4.7065496444702148</v>
      </c>
      <c r="AV2456">
        <v>18.564411163330078</v>
      </c>
      <c r="AW2456">
        <v>67.79345703125</v>
      </c>
      <c r="AX2456">
        <v>67.424468994140625</v>
      </c>
      <c r="AY2456">
        <v>66.5166015625</v>
      </c>
      <c r="AZ2456">
        <v>66.343772888183594</v>
      </c>
      <c r="BA2456">
        <v>66.628440856933594</v>
      </c>
      <c r="BB2456">
        <v>19.14592170715332</v>
      </c>
      <c r="BC2456">
        <v>-2.9360561370849609</v>
      </c>
      <c r="BD2456">
        <v>-3.0318393707275391</v>
      </c>
      <c r="BE2456">
        <v>-2.8781068325042725</v>
      </c>
      <c r="BF2456">
        <v>-2.9367673397064209</v>
      </c>
      <c r="BG2456">
        <v>-3.3977208137512207</v>
      </c>
      <c r="BH2456">
        <v>-2.1272351741790771</v>
      </c>
      <c r="BI2456">
        <v>-2.0936684608459473</v>
      </c>
      <c r="BJ2456">
        <v>-2.0819029808044434</v>
      </c>
      <c r="BK2456">
        <v>-2.091325044631958</v>
      </c>
      <c r="BL2456">
        <v>-2.1332771778106689</v>
      </c>
      <c r="BM2456">
        <v>-2.2063508033752441</v>
      </c>
      <c r="BN2456">
        <v>-2.2457215785980225</v>
      </c>
      <c r="BO2456">
        <v>-2.1953415870666504</v>
      </c>
      <c r="BP2456">
        <v>-2.2184023857116699</v>
      </c>
      <c r="BQ2456">
        <v>-2.2767143249511719</v>
      </c>
      <c r="BR2456">
        <v>-2.2981348037719727</v>
      </c>
      <c r="BS2456">
        <v>-2.3069558143615723</v>
      </c>
      <c r="BT2456">
        <v>21.549140930175781</v>
      </c>
      <c r="BU2456">
        <v>71.402259826660156</v>
      </c>
      <c r="BV2456">
        <v>71.015983581542969</v>
      </c>
      <c r="BW2456">
        <v>70.155570983886719</v>
      </c>
      <c r="BX2456">
        <v>70.030189514160156</v>
      </c>
      <c r="BY2456">
        <v>70.321685791015625</v>
      </c>
      <c r="BZ2456">
        <v>22.274709701538086</v>
      </c>
      <c r="CA2456">
        <v>-3.9218366146087646E-2</v>
      </c>
      <c r="CB2456">
        <v>-0.14944939315319061</v>
      </c>
      <c r="CC2456">
        <v>-6.1440598219633102E-2</v>
      </c>
      <c r="CD2456">
        <v>-0.21466311812400818</v>
      </c>
      <c r="CE2456">
        <v>-0.62575536966323853</v>
      </c>
      <c r="CF2456">
        <v>-0.55350494384765625</v>
      </c>
      <c r="CG2456">
        <v>-0.53506982326507568</v>
      </c>
      <c r="CH2456">
        <v>-0.54347610473632813</v>
      </c>
      <c r="CI2456">
        <v>-0.5571179986000061</v>
      </c>
      <c r="CJ2456">
        <v>-0.60248559713363647</v>
      </c>
      <c r="CK2456">
        <v>-0.65502655506134033</v>
      </c>
      <c r="CL2456">
        <v>-0.70000177621841431</v>
      </c>
      <c r="CM2456">
        <v>-0.6453062891960144</v>
      </c>
      <c r="CN2456">
        <v>-0.63556027412414551</v>
      </c>
      <c r="CO2456">
        <v>-0.64533114433288574</v>
      </c>
      <c r="CP2456">
        <v>-0.62616872787475586</v>
      </c>
      <c r="CQ2456">
        <v>-0.64500415325164795</v>
      </c>
      <c r="CR2456">
        <v>23.616355895996094</v>
      </c>
      <c r="CS2456">
        <v>73.901702880859375</v>
      </c>
      <c r="CT2456">
        <v>73.503456115722656</v>
      </c>
      <c r="CU2456">
        <v>72.6759033203125</v>
      </c>
      <c r="CV2456">
        <v>72.583389282226563</v>
      </c>
      <c r="CW2456">
        <v>72.879623413085937</v>
      </c>
      <c r="CX2456">
        <v>24.44169807434082</v>
      </c>
      <c r="CY2456">
        <v>1.9671226739883423</v>
      </c>
      <c r="CZ2456">
        <v>1.846885085105896</v>
      </c>
      <c r="DA2456">
        <v>1.889373779296875</v>
      </c>
      <c r="DB2456">
        <v>1.6706579923629761</v>
      </c>
      <c r="DC2456">
        <v>1.2940994501113892</v>
      </c>
      <c r="DD2456">
        <v>1.0202252864837646</v>
      </c>
      <c r="DE2456">
        <v>1.0235288143157959</v>
      </c>
      <c r="DF2456">
        <v>0.99495083093643188</v>
      </c>
      <c r="DG2456">
        <v>0.9770890474319458</v>
      </c>
      <c r="DH2456">
        <v>0.92830610275268555</v>
      </c>
      <c r="DI2456">
        <v>0.8962976336479187</v>
      </c>
      <c r="DJ2456">
        <v>0.84571796655654907</v>
      </c>
      <c r="DK2456">
        <v>0.90472906827926636</v>
      </c>
      <c r="DL2456">
        <v>0.94728183746337891</v>
      </c>
      <c r="DM2456">
        <v>0.98605215549468994</v>
      </c>
      <c r="DN2456">
        <v>1.0457972288131714</v>
      </c>
      <c r="DO2456">
        <v>1.0169473886489868</v>
      </c>
      <c r="DP2456">
        <v>25.683570861816406</v>
      </c>
      <c r="DQ2456">
        <v>76.401145935058594</v>
      </c>
      <c r="DR2456">
        <v>75.990936279296875</v>
      </c>
      <c r="DS2456">
        <v>75.196243286132813</v>
      </c>
      <c r="DT2456">
        <v>75.136581420898437</v>
      </c>
      <c r="DU2456">
        <v>75.437553405761719</v>
      </c>
      <c r="DV2456">
        <v>26.608686447143555</v>
      </c>
      <c r="DW2456">
        <v>3.973463773727417</v>
      </c>
      <c r="DX2456">
        <v>3.843219518661499</v>
      </c>
      <c r="DY2456">
        <v>3.8401882648468018</v>
      </c>
      <c r="DZ2456">
        <v>3.5559792518615723</v>
      </c>
      <c r="EA2456">
        <v>3.2139542102813721</v>
      </c>
      <c r="EB2456">
        <v>3.2924418449401855</v>
      </c>
      <c r="EC2456">
        <v>3.273897647857666</v>
      </c>
      <c r="ED2456">
        <v>3.2161951065063477</v>
      </c>
      <c r="EE2456">
        <v>3.1922404766082764</v>
      </c>
      <c r="EF2456">
        <v>3.1385262012481689</v>
      </c>
      <c r="EG2456">
        <v>3.1361634731292725</v>
      </c>
      <c r="EH2456">
        <v>3.0774917602539062</v>
      </c>
      <c r="EI2456">
        <v>3.1427338123321533</v>
      </c>
      <c r="EJ2456">
        <v>3.232654333114624</v>
      </c>
      <c r="EK2456">
        <v>3.341510534286499</v>
      </c>
      <c r="EL2456">
        <v>3.459850549697876</v>
      </c>
      <c r="EM2456">
        <v>3.416541576385498</v>
      </c>
      <c r="EN2456">
        <v>28.668300628662109</v>
      </c>
      <c r="EO2456">
        <v>80.009956359863281</v>
      </c>
      <c r="EP2456">
        <v>79.582450866699219</v>
      </c>
      <c r="EQ2456">
        <v>78.835205078125</v>
      </c>
      <c r="ER2456">
        <v>78.822998046875</v>
      </c>
      <c r="ES2456">
        <v>79.130805969238281</v>
      </c>
      <c r="ET2456">
        <v>29.73747444152832</v>
      </c>
      <c r="EU2456">
        <v>6.8703017234802246</v>
      </c>
      <c r="EV2456">
        <v>6.725609302520752</v>
      </c>
      <c r="EW2456">
        <v>6.6568546295166016</v>
      </c>
      <c r="EX2456">
        <v>6.278083324432373</v>
      </c>
      <c r="EY2456">
        <v>5.9859194755554199</v>
      </c>
      <c r="EZ2456">
        <v>77.46160888671875</v>
      </c>
      <c r="FA2456">
        <v>76.341773986816406</v>
      </c>
      <c r="FB2456">
        <v>75.341949462890625</v>
      </c>
      <c r="FC2456">
        <v>74.467155456542969</v>
      </c>
      <c r="FD2456">
        <v>73.609405517578125</v>
      </c>
      <c r="FE2456">
        <v>72.899162292480469</v>
      </c>
      <c r="FF2456">
        <v>72.331016540527344</v>
      </c>
      <c r="FG2456">
        <v>72.602851867675781</v>
      </c>
      <c r="FH2456">
        <v>75.183006286621094</v>
      </c>
      <c r="FI2456">
        <v>79.603279113769531</v>
      </c>
      <c r="FJ2456">
        <v>84.274459838867188</v>
      </c>
      <c r="FK2456">
        <v>88.539070129394531</v>
      </c>
      <c r="FL2456">
        <v>91.467391967773437</v>
      </c>
      <c r="FM2456">
        <v>93.261070251464844</v>
      </c>
      <c r="FN2456">
        <v>94.327346801757813</v>
      </c>
      <c r="FO2456">
        <v>94.852836608886719</v>
      </c>
      <c r="FP2456">
        <v>94.864166259765625</v>
      </c>
      <c r="FQ2456">
        <v>94.026107788085938</v>
      </c>
      <c r="FR2456">
        <v>92.978813171386719</v>
      </c>
      <c r="FS2456">
        <v>90.287696838378906</v>
      </c>
      <c r="FT2456">
        <v>86.517478942871094</v>
      </c>
      <c r="FU2456">
        <v>83.210243225097656</v>
      </c>
      <c r="FV2456">
        <v>80.988616943359375</v>
      </c>
      <c r="FW2456">
        <v>79.205329895019531</v>
      </c>
      <c r="FX2456">
        <v>1131</v>
      </c>
      <c r="FY2456">
        <v>3.749273344874382E-2</v>
      </c>
      <c r="FZ2456">
        <v>1</v>
      </c>
    </row>
    <row r="2457" spans="1:182" x14ac:dyDescent="0.2">
      <c r="A2457" t="s">
        <v>245</v>
      </c>
      <c r="B2457" t="s">
        <v>252</v>
      </c>
      <c r="C2457" t="s">
        <v>218</v>
      </c>
      <c r="D2457" t="s">
        <v>11</v>
      </c>
      <c r="E2457">
        <v>2016</v>
      </c>
      <c r="F2457" t="s">
        <v>230</v>
      </c>
      <c r="G2457" t="s">
        <v>246</v>
      </c>
      <c r="H2457" t="s">
        <v>226</v>
      </c>
      <c r="I2457">
        <v>751.67</v>
      </c>
      <c r="L2457">
        <v>208.21145303860376</v>
      </c>
      <c r="M2457">
        <v>203.72854769469643</v>
      </c>
      <c r="N2457">
        <v>200.12250168627543</v>
      </c>
      <c r="O2457">
        <v>199.44344826122901</v>
      </c>
      <c r="P2457">
        <v>203.73927105685576</v>
      </c>
      <c r="Q2457">
        <v>212.8936274403446</v>
      </c>
      <c r="R2457">
        <v>224.74040480323777</v>
      </c>
      <c r="S2457">
        <v>230.16775193491105</v>
      </c>
      <c r="T2457">
        <v>236.2658725169334</v>
      </c>
      <c r="U2457">
        <v>243.37613784124324</v>
      </c>
      <c r="V2457">
        <v>252.72586049236205</v>
      </c>
      <c r="W2457">
        <v>256.33563315708983</v>
      </c>
      <c r="X2457">
        <v>255.89100634548123</v>
      </c>
      <c r="Y2457">
        <v>258.06197969196955</v>
      </c>
      <c r="Z2457">
        <v>259.08352141258223</v>
      </c>
      <c r="AA2457">
        <v>258.72277068535703</v>
      </c>
      <c r="AB2457">
        <v>258.22617631121187</v>
      </c>
      <c r="AC2457">
        <v>255.21389080415807</v>
      </c>
      <c r="AD2457">
        <v>254.0471121214556</v>
      </c>
      <c r="AE2457">
        <v>256.43719375904021</v>
      </c>
      <c r="AF2457">
        <v>252.9631080515538</v>
      </c>
      <c r="AG2457">
        <v>240.3480750106466</v>
      </c>
      <c r="AH2457">
        <v>226.41211793871562</v>
      </c>
      <c r="AI2457">
        <v>216.0335247821402</v>
      </c>
      <c r="AJ2457">
        <v>-4.399451732635498</v>
      </c>
      <c r="AK2457">
        <v>-4.3440375328063965</v>
      </c>
      <c r="AL2457">
        <v>-4.3031473159790039</v>
      </c>
      <c r="AM2457">
        <v>-4.3064761161804199</v>
      </c>
      <c r="AN2457">
        <v>-4.3434972763061523</v>
      </c>
      <c r="AO2457">
        <v>-4.4462165832519531</v>
      </c>
      <c r="AP2457">
        <v>-4.4774951934814453</v>
      </c>
      <c r="AQ2457">
        <v>-4.4333462715148926</v>
      </c>
      <c r="AR2457">
        <v>-4.5037751197814941</v>
      </c>
      <c r="AS2457">
        <v>-4.6321725845336914</v>
      </c>
      <c r="AT2457">
        <v>-4.7121882438659668</v>
      </c>
      <c r="AU2457">
        <v>-4.7065496444702148</v>
      </c>
      <c r="AV2457">
        <v>18.564411163330078</v>
      </c>
      <c r="AW2457">
        <v>67.79345703125</v>
      </c>
      <c r="AX2457">
        <v>67.424468994140625</v>
      </c>
      <c r="AY2457">
        <v>66.5166015625</v>
      </c>
      <c r="AZ2457">
        <v>66.343772888183594</v>
      </c>
      <c r="BA2457">
        <v>66.628440856933594</v>
      </c>
      <c r="BB2457">
        <v>19.14592170715332</v>
      </c>
      <c r="BC2457">
        <v>-2.9360561370849609</v>
      </c>
      <c r="BD2457">
        <v>-3.0318393707275391</v>
      </c>
      <c r="BE2457">
        <v>-2.8781068325042725</v>
      </c>
      <c r="BF2457">
        <v>-2.9367673397064209</v>
      </c>
      <c r="BG2457">
        <v>-3.3977208137512207</v>
      </c>
      <c r="BH2457">
        <v>-2.1272351741790771</v>
      </c>
      <c r="BI2457">
        <v>-2.0936684608459473</v>
      </c>
      <c r="BJ2457">
        <v>-2.0819029808044434</v>
      </c>
      <c r="BK2457">
        <v>-2.091325044631958</v>
      </c>
      <c r="BL2457">
        <v>-2.1332771778106689</v>
      </c>
      <c r="BM2457">
        <v>-2.2063508033752441</v>
      </c>
      <c r="BN2457">
        <v>-2.2457215785980225</v>
      </c>
      <c r="BO2457">
        <v>-2.1953415870666504</v>
      </c>
      <c r="BP2457">
        <v>-2.2184023857116699</v>
      </c>
      <c r="BQ2457">
        <v>-2.2767143249511719</v>
      </c>
      <c r="BR2457">
        <v>-2.2981348037719727</v>
      </c>
      <c r="BS2457">
        <v>-2.3069558143615723</v>
      </c>
      <c r="BT2457">
        <v>21.549140930175781</v>
      </c>
      <c r="BU2457">
        <v>71.402259826660156</v>
      </c>
      <c r="BV2457">
        <v>71.015983581542969</v>
      </c>
      <c r="BW2457">
        <v>70.155570983886719</v>
      </c>
      <c r="BX2457">
        <v>70.030189514160156</v>
      </c>
      <c r="BY2457">
        <v>70.321685791015625</v>
      </c>
      <c r="BZ2457">
        <v>22.274709701538086</v>
      </c>
      <c r="CA2457">
        <v>-3.9218366146087646E-2</v>
      </c>
      <c r="CB2457">
        <v>-0.14944939315319061</v>
      </c>
      <c r="CC2457">
        <v>-6.1440598219633102E-2</v>
      </c>
      <c r="CD2457">
        <v>-0.21466311812400818</v>
      </c>
      <c r="CE2457">
        <v>-0.62575536966323853</v>
      </c>
      <c r="CF2457">
        <v>-0.55350494384765625</v>
      </c>
      <c r="CG2457">
        <v>-0.53506982326507568</v>
      </c>
      <c r="CH2457">
        <v>-0.54347610473632813</v>
      </c>
      <c r="CI2457">
        <v>-0.5571179986000061</v>
      </c>
      <c r="CJ2457">
        <v>-0.60248559713363647</v>
      </c>
      <c r="CK2457">
        <v>-0.65502655506134033</v>
      </c>
      <c r="CL2457">
        <v>-0.70000177621841431</v>
      </c>
      <c r="CM2457">
        <v>-0.6453062891960144</v>
      </c>
      <c r="CN2457">
        <v>-0.63556027412414551</v>
      </c>
      <c r="CO2457">
        <v>-0.64533114433288574</v>
      </c>
      <c r="CP2457">
        <v>-0.62616872787475586</v>
      </c>
      <c r="CQ2457">
        <v>-0.64500415325164795</v>
      </c>
      <c r="CR2457">
        <v>23.616355895996094</v>
      </c>
      <c r="CS2457">
        <v>73.901702880859375</v>
      </c>
      <c r="CT2457">
        <v>73.503456115722656</v>
      </c>
      <c r="CU2457">
        <v>72.6759033203125</v>
      </c>
      <c r="CV2457">
        <v>72.583389282226563</v>
      </c>
      <c r="CW2457">
        <v>72.879623413085937</v>
      </c>
      <c r="CX2457">
        <v>24.44169807434082</v>
      </c>
      <c r="CY2457">
        <v>1.9671226739883423</v>
      </c>
      <c r="CZ2457">
        <v>1.846885085105896</v>
      </c>
      <c r="DA2457">
        <v>1.889373779296875</v>
      </c>
      <c r="DB2457">
        <v>1.6706579923629761</v>
      </c>
      <c r="DC2457">
        <v>1.2940994501113892</v>
      </c>
      <c r="DD2457">
        <v>1.0202252864837646</v>
      </c>
      <c r="DE2457">
        <v>1.0235288143157959</v>
      </c>
      <c r="DF2457">
        <v>0.99495083093643188</v>
      </c>
      <c r="DG2457">
        <v>0.9770890474319458</v>
      </c>
      <c r="DH2457">
        <v>0.92830610275268555</v>
      </c>
      <c r="DI2457">
        <v>0.8962976336479187</v>
      </c>
      <c r="DJ2457">
        <v>0.84571796655654907</v>
      </c>
      <c r="DK2457">
        <v>0.90472906827926636</v>
      </c>
      <c r="DL2457">
        <v>0.94728183746337891</v>
      </c>
      <c r="DM2457">
        <v>0.98605215549468994</v>
      </c>
      <c r="DN2457">
        <v>1.0457972288131714</v>
      </c>
      <c r="DO2457">
        <v>1.0169473886489868</v>
      </c>
      <c r="DP2457">
        <v>25.683570861816406</v>
      </c>
      <c r="DQ2457">
        <v>76.401145935058594</v>
      </c>
      <c r="DR2457">
        <v>75.990936279296875</v>
      </c>
      <c r="DS2457">
        <v>75.196243286132813</v>
      </c>
      <c r="DT2457">
        <v>75.136581420898437</v>
      </c>
      <c r="DU2457">
        <v>75.437553405761719</v>
      </c>
      <c r="DV2457">
        <v>26.608686447143555</v>
      </c>
      <c r="DW2457">
        <v>3.973463773727417</v>
      </c>
      <c r="DX2457">
        <v>3.843219518661499</v>
      </c>
      <c r="DY2457">
        <v>3.8401882648468018</v>
      </c>
      <c r="DZ2457">
        <v>3.5559792518615723</v>
      </c>
      <c r="EA2457">
        <v>3.2139542102813721</v>
      </c>
      <c r="EB2457">
        <v>3.2924418449401855</v>
      </c>
      <c r="EC2457">
        <v>3.273897647857666</v>
      </c>
      <c r="ED2457">
        <v>3.2161951065063477</v>
      </c>
      <c r="EE2457">
        <v>3.1922404766082764</v>
      </c>
      <c r="EF2457">
        <v>3.1385262012481689</v>
      </c>
      <c r="EG2457">
        <v>3.1361634731292725</v>
      </c>
      <c r="EH2457">
        <v>3.0774917602539062</v>
      </c>
      <c r="EI2457">
        <v>3.1427338123321533</v>
      </c>
      <c r="EJ2457">
        <v>3.232654333114624</v>
      </c>
      <c r="EK2457">
        <v>3.341510534286499</v>
      </c>
      <c r="EL2457">
        <v>3.459850549697876</v>
      </c>
      <c r="EM2457">
        <v>3.416541576385498</v>
      </c>
      <c r="EN2457">
        <v>28.668300628662109</v>
      </c>
      <c r="EO2457">
        <v>80.009956359863281</v>
      </c>
      <c r="EP2457">
        <v>79.582450866699219</v>
      </c>
      <c r="EQ2457">
        <v>78.835205078125</v>
      </c>
      <c r="ER2457">
        <v>78.822998046875</v>
      </c>
      <c r="ES2457">
        <v>79.130805969238281</v>
      </c>
      <c r="ET2457">
        <v>29.73747444152832</v>
      </c>
      <c r="EU2457">
        <v>6.8703017234802246</v>
      </c>
      <c r="EV2457">
        <v>6.725609302520752</v>
      </c>
      <c r="EW2457">
        <v>6.6568546295166016</v>
      </c>
      <c r="EX2457">
        <v>6.278083324432373</v>
      </c>
      <c r="EY2457">
        <v>5.9859194755554199</v>
      </c>
      <c r="EZ2457">
        <v>77.46160888671875</v>
      </c>
      <c r="FA2457">
        <v>76.341773986816406</v>
      </c>
      <c r="FB2457">
        <v>75.341949462890625</v>
      </c>
      <c r="FC2457">
        <v>74.467155456542969</v>
      </c>
      <c r="FD2457">
        <v>73.609405517578125</v>
      </c>
      <c r="FE2457">
        <v>72.899162292480469</v>
      </c>
      <c r="FF2457">
        <v>72.331016540527344</v>
      </c>
      <c r="FG2457">
        <v>72.602851867675781</v>
      </c>
      <c r="FH2457">
        <v>75.183006286621094</v>
      </c>
      <c r="FI2457">
        <v>79.603279113769531</v>
      </c>
      <c r="FJ2457">
        <v>84.274459838867188</v>
      </c>
      <c r="FK2457">
        <v>88.539070129394531</v>
      </c>
      <c r="FL2457">
        <v>91.467391967773437</v>
      </c>
      <c r="FM2457">
        <v>93.261070251464844</v>
      </c>
      <c r="FN2457">
        <v>94.327346801757813</v>
      </c>
      <c r="FO2457">
        <v>94.852836608886719</v>
      </c>
      <c r="FP2457">
        <v>94.864166259765625</v>
      </c>
      <c r="FQ2457">
        <v>94.026107788085938</v>
      </c>
      <c r="FR2457">
        <v>92.978813171386719</v>
      </c>
      <c r="FS2457">
        <v>90.287696838378906</v>
      </c>
      <c r="FT2457">
        <v>86.517478942871094</v>
      </c>
      <c r="FU2457">
        <v>83.210243225097656</v>
      </c>
      <c r="FV2457">
        <v>80.988616943359375</v>
      </c>
      <c r="FW2457">
        <v>79.205329895019531</v>
      </c>
      <c r="FX2457">
        <v>1131</v>
      </c>
      <c r="FY2457">
        <v>3.749273344874382E-2</v>
      </c>
      <c r="FZ2457">
        <v>1</v>
      </c>
    </row>
    <row r="2458" spans="1:182" x14ac:dyDescent="0.2">
      <c r="A2458" t="s">
        <v>245</v>
      </c>
      <c r="B2458" t="s">
        <v>252</v>
      </c>
      <c r="C2458" t="s">
        <v>218</v>
      </c>
      <c r="D2458" t="s">
        <v>11</v>
      </c>
      <c r="E2458">
        <v>2017</v>
      </c>
      <c r="F2458" t="s">
        <v>230</v>
      </c>
      <c r="G2458" t="s">
        <v>246</v>
      </c>
      <c r="H2458" t="s">
        <v>226</v>
      </c>
      <c r="I2458">
        <v>751.67</v>
      </c>
      <c r="L2458">
        <v>208.21145303860376</v>
      </c>
      <c r="M2458">
        <v>203.72854769469643</v>
      </c>
      <c r="N2458">
        <v>200.12250168627543</v>
      </c>
      <c r="O2458">
        <v>199.44344826122901</v>
      </c>
      <c r="P2458">
        <v>203.73927105685576</v>
      </c>
      <c r="Q2458">
        <v>212.8936274403446</v>
      </c>
      <c r="R2458">
        <v>224.74040480323777</v>
      </c>
      <c r="S2458">
        <v>230.16775193491105</v>
      </c>
      <c r="T2458">
        <v>236.2658725169334</v>
      </c>
      <c r="U2458">
        <v>243.37613784124324</v>
      </c>
      <c r="V2458">
        <v>252.72586049236205</v>
      </c>
      <c r="W2458">
        <v>256.33563315708983</v>
      </c>
      <c r="X2458">
        <v>255.89100634548123</v>
      </c>
      <c r="Y2458">
        <v>258.06197969196955</v>
      </c>
      <c r="Z2458">
        <v>259.08352141258223</v>
      </c>
      <c r="AA2458">
        <v>258.72277068535703</v>
      </c>
      <c r="AB2458">
        <v>258.22617631121187</v>
      </c>
      <c r="AC2458">
        <v>255.21389080415807</v>
      </c>
      <c r="AD2458">
        <v>254.0471121214556</v>
      </c>
      <c r="AE2458">
        <v>256.43719375904021</v>
      </c>
      <c r="AF2458">
        <v>252.9631080515538</v>
      </c>
      <c r="AG2458">
        <v>240.3480750106466</v>
      </c>
      <c r="AH2458">
        <v>226.41211793871562</v>
      </c>
      <c r="AI2458">
        <v>216.0335247821402</v>
      </c>
      <c r="AJ2458">
        <v>-4.399451732635498</v>
      </c>
      <c r="AK2458">
        <v>-4.3440375328063965</v>
      </c>
      <c r="AL2458">
        <v>-4.3031473159790039</v>
      </c>
      <c r="AM2458">
        <v>-4.3064761161804199</v>
      </c>
      <c r="AN2458">
        <v>-4.3434972763061523</v>
      </c>
      <c r="AO2458">
        <v>-4.4462165832519531</v>
      </c>
      <c r="AP2458">
        <v>-4.4774951934814453</v>
      </c>
      <c r="AQ2458">
        <v>-4.4333462715148926</v>
      </c>
      <c r="AR2458">
        <v>-4.5037751197814941</v>
      </c>
      <c r="AS2458">
        <v>-4.6321725845336914</v>
      </c>
      <c r="AT2458">
        <v>-4.7121882438659668</v>
      </c>
      <c r="AU2458">
        <v>-4.7065496444702148</v>
      </c>
      <c r="AV2458">
        <v>18.564411163330078</v>
      </c>
      <c r="AW2458">
        <v>67.79345703125</v>
      </c>
      <c r="AX2458">
        <v>67.424468994140625</v>
      </c>
      <c r="AY2458">
        <v>66.5166015625</v>
      </c>
      <c r="AZ2458">
        <v>66.343772888183594</v>
      </c>
      <c r="BA2458">
        <v>66.628440856933594</v>
      </c>
      <c r="BB2458">
        <v>19.14592170715332</v>
      </c>
      <c r="BC2458">
        <v>-2.9360561370849609</v>
      </c>
      <c r="BD2458">
        <v>-3.0318393707275391</v>
      </c>
      <c r="BE2458">
        <v>-2.8781068325042725</v>
      </c>
      <c r="BF2458">
        <v>-2.9367673397064209</v>
      </c>
      <c r="BG2458">
        <v>-3.3977208137512207</v>
      </c>
      <c r="BH2458">
        <v>-2.1272351741790771</v>
      </c>
      <c r="BI2458">
        <v>-2.0936684608459473</v>
      </c>
      <c r="BJ2458">
        <v>-2.0819029808044434</v>
      </c>
      <c r="BK2458">
        <v>-2.091325044631958</v>
      </c>
      <c r="BL2458">
        <v>-2.1332771778106689</v>
      </c>
      <c r="BM2458">
        <v>-2.2063508033752441</v>
      </c>
      <c r="BN2458">
        <v>-2.2457215785980225</v>
      </c>
      <c r="BO2458">
        <v>-2.1953415870666504</v>
      </c>
      <c r="BP2458">
        <v>-2.2184023857116699</v>
      </c>
      <c r="BQ2458">
        <v>-2.2767143249511719</v>
      </c>
      <c r="BR2458">
        <v>-2.2981348037719727</v>
      </c>
      <c r="BS2458">
        <v>-2.3069558143615723</v>
      </c>
      <c r="BT2458">
        <v>21.549140930175781</v>
      </c>
      <c r="BU2458">
        <v>71.402259826660156</v>
      </c>
      <c r="BV2458">
        <v>71.015983581542969</v>
      </c>
      <c r="BW2458">
        <v>70.155570983886719</v>
      </c>
      <c r="BX2458">
        <v>70.030189514160156</v>
      </c>
      <c r="BY2458">
        <v>70.321685791015625</v>
      </c>
      <c r="BZ2458">
        <v>22.274709701538086</v>
      </c>
      <c r="CA2458">
        <v>-3.9218366146087646E-2</v>
      </c>
      <c r="CB2458">
        <v>-0.14944939315319061</v>
      </c>
      <c r="CC2458">
        <v>-6.1440598219633102E-2</v>
      </c>
      <c r="CD2458">
        <v>-0.21466311812400818</v>
      </c>
      <c r="CE2458">
        <v>-0.62575536966323853</v>
      </c>
      <c r="CF2458">
        <v>-0.55350494384765625</v>
      </c>
      <c r="CG2458">
        <v>-0.53506982326507568</v>
      </c>
      <c r="CH2458">
        <v>-0.54347610473632813</v>
      </c>
      <c r="CI2458">
        <v>-0.5571179986000061</v>
      </c>
      <c r="CJ2458">
        <v>-0.60248559713363647</v>
      </c>
      <c r="CK2458">
        <v>-0.65502655506134033</v>
      </c>
      <c r="CL2458">
        <v>-0.70000177621841431</v>
      </c>
      <c r="CM2458">
        <v>-0.6453062891960144</v>
      </c>
      <c r="CN2458">
        <v>-0.63556027412414551</v>
      </c>
      <c r="CO2458">
        <v>-0.64533114433288574</v>
      </c>
      <c r="CP2458">
        <v>-0.62616872787475586</v>
      </c>
      <c r="CQ2458">
        <v>-0.64500415325164795</v>
      </c>
      <c r="CR2458">
        <v>23.616355895996094</v>
      </c>
      <c r="CS2458">
        <v>73.901702880859375</v>
      </c>
      <c r="CT2458">
        <v>73.503456115722656</v>
      </c>
      <c r="CU2458">
        <v>72.6759033203125</v>
      </c>
      <c r="CV2458">
        <v>72.583389282226563</v>
      </c>
      <c r="CW2458">
        <v>72.879623413085937</v>
      </c>
      <c r="CX2458">
        <v>24.44169807434082</v>
      </c>
      <c r="CY2458">
        <v>1.9671226739883423</v>
      </c>
      <c r="CZ2458">
        <v>1.846885085105896</v>
      </c>
      <c r="DA2458">
        <v>1.889373779296875</v>
      </c>
      <c r="DB2458">
        <v>1.6706579923629761</v>
      </c>
      <c r="DC2458">
        <v>1.2940994501113892</v>
      </c>
      <c r="DD2458">
        <v>1.0202252864837646</v>
      </c>
      <c r="DE2458">
        <v>1.0235288143157959</v>
      </c>
      <c r="DF2458">
        <v>0.99495083093643188</v>
      </c>
      <c r="DG2458">
        <v>0.9770890474319458</v>
      </c>
      <c r="DH2458">
        <v>0.92830610275268555</v>
      </c>
      <c r="DI2458">
        <v>0.8962976336479187</v>
      </c>
      <c r="DJ2458">
        <v>0.84571796655654907</v>
      </c>
      <c r="DK2458">
        <v>0.90472906827926636</v>
      </c>
      <c r="DL2458">
        <v>0.94728183746337891</v>
      </c>
      <c r="DM2458">
        <v>0.98605215549468994</v>
      </c>
      <c r="DN2458">
        <v>1.0457972288131714</v>
      </c>
      <c r="DO2458">
        <v>1.0169473886489868</v>
      </c>
      <c r="DP2458">
        <v>25.683570861816406</v>
      </c>
      <c r="DQ2458">
        <v>76.401145935058594</v>
      </c>
      <c r="DR2458">
        <v>75.990936279296875</v>
      </c>
      <c r="DS2458">
        <v>75.196243286132813</v>
      </c>
      <c r="DT2458">
        <v>75.136581420898437</v>
      </c>
      <c r="DU2458">
        <v>75.437553405761719</v>
      </c>
      <c r="DV2458">
        <v>26.608686447143555</v>
      </c>
      <c r="DW2458">
        <v>3.973463773727417</v>
      </c>
      <c r="DX2458">
        <v>3.843219518661499</v>
      </c>
      <c r="DY2458">
        <v>3.8401882648468018</v>
      </c>
      <c r="DZ2458">
        <v>3.5559792518615723</v>
      </c>
      <c r="EA2458">
        <v>3.2139542102813721</v>
      </c>
      <c r="EB2458">
        <v>3.2924418449401855</v>
      </c>
      <c r="EC2458">
        <v>3.273897647857666</v>
      </c>
      <c r="ED2458">
        <v>3.2161951065063477</v>
      </c>
      <c r="EE2458">
        <v>3.1922404766082764</v>
      </c>
      <c r="EF2458">
        <v>3.1385262012481689</v>
      </c>
      <c r="EG2458">
        <v>3.1361634731292725</v>
      </c>
      <c r="EH2458">
        <v>3.0774917602539062</v>
      </c>
      <c r="EI2458">
        <v>3.1427338123321533</v>
      </c>
      <c r="EJ2458">
        <v>3.232654333114624</v>
      </c>
      <c r="EK2458">
        <v>3.341510534286499</v>
      </c>
      <c r="EL2458">
        <v>3.459850549697876</v>
      </c>
      <c r="EM2458">
        <v>3.416541576385498</v>
      </c>
      <c r="EN2458">
        <v>28.668300628662109</v>
      </c>
      <c r="EO2458">
        <v>80.009956359863281</v>
      </c>
      <c r="EP2458">
        <v>79.582450866699219</v>
      </c>
      <c r="EQ2458">
        <v>78.835205078125</v>
      </c>
      <c r="ER2458">
        <v>78.822998046875</v>
      </c>
      <c r="ES2458">
        <v>79.130805969238281</v>
      </c>
      <c r="ET2458">
        <v>29.73747444152832</v>
      </c>
      <c r="EU2458">
        <v>6.8703017234802246</v>
      </c>
      <c r="EV2458">
        <v>6.725609302520752</v>
      </c>
      <c r="EW2458">
        <v>6.6568546295166016</v>
      </c>
      <c r="EX2458">
        <v>6.278083324432373</v>
      </c>
      <c r="EY2458">
        <v>5.9859194755554199</v>
      </c>
      <c r="EZ2458">
        <v>77.46160888671875</v>
      </c>
      <c r="FA2458">
        <v>76.341773986816406</v>
      </c>
      <c r="FB2458">
        <v>75.341949462890625</v>
      </c>
      <c r="FC2458">
        <v>74.467155456542969</v>
      </c>
      <c r="FD2458">
        <v>73.609405517578125</v>
      </c>
      <c r="FE2458">
        <v>72.899162292480469</v>
      </c>
      <c r="FF2458">
        <v>72.331016540527344</v>
      </c>
      <c r="FG2458">
        <v>72.602851867675781</v>
      </c>
      <c r="FH2458">
        <v>75.183006286621094</v>
      </c>
      <c r="FI2458">
        <v>79.603279113769531</v>
      </c>
      <c r="FJ2458">
        <v>84.274459838867188</v>
      </c>
      <c r="FK2458">
        <v>88.539070129394531</v>
      </c>
      <c r="FL2458">
        <v>91.467391967773437</v>
      </c>
      <c r="FM2458">
        <v>93.261070251464844</v>
      </c>
      <c r="FN2458">
        <v>94.327346801757813</v>
      </c>
      <c r="FO2458">
        <v>94.852836608886719</v>
      </c>
      <c r="FP2458">
        <v>94.864166259765625</v>
      </c>
      <c r="FQ2458">
        <v>94.026107788085938</v>
      </c>
      <c r="FR2458">
        <v>92.978813171386719</v>
      </c>
      <c r="FS2458">
        <v>90.287696838378906</v>
      </c>
      <c r="FT2458">
        <v>86.517478942871094</v>
      </c>
      <c r="FU2458">
        <v>83.210243225097656</v>
      </c>
      <c r="FV2458">
        <v>80.988616943359375</v>
      </c>
      <c r="FW2458">
        <v>79.205329895019531</v>
      </c>
      <c r="FX2458">
        <v>1131</v>
      </c>
      <c r="FY2458">
        <v>3.749273344874382E-2</v>
      </c>
      <c r="FZ2458">
        <v>1</v>
      </c>
    </row>
    <row r="2459" spans="1:182" x14ac:dyDescent="0.2">
      <c r="A2459" t="s">
        <v>245</v>
      </c>
      <c r="B2459" t="s">
        <v>252</v>
      </c>
      <c r="C2459" t="s">
        <v>218</v>
      </c>
      <c r="D2459" t="s">
        <v>36</v>
      </c>
      <c r="E2459">
        <v>2015</v>
      </c>
      <c r="F2459" t="s">
        <v>231</v>
      </c>
      <c r="G2459" t="s">
        <v>246</v>
      </c>
      <c r="H2459" t="s">
        <v>226</v>
      </c>
      <c r="I2459">
        <v>412.05</v>
      </c>
      <c r="L2459">
        <v>91.478161036081062</v>
      </c>
      <c r="M2459">
        <v>89.453371892333664</v>
      </c>
      <c r="N2459">
        <v>88.32543416885666</v>
      </c>
      <c r="O2459">
        <v>88.01341765003815</v>
      </c>
      <c r="P2459">
        <v>89.711999956527777</v>
      </c>
      <c r="Q2459">
        <v>94.442069339899533</v>
      </c>
      <c r="R2459">
        <v>102.48221615985454</v>
      </c>
      <c r="S2459">
        <v>105.50198879089544</v>
      </c>
      <c r="T2459">
        <v>108.19498991639949</v>
      </c>
      <c r="U2459">
        <v>109.47841249535811</v>
      </c>
      <c r="V2459">
        <v>110.85380504771125</v>
      </c>
      <c r="W2459">
        <v>112.97715454872919</v>
      </c>
      <c r="X2459">
        <v>115.29650784982771</v>
      </c>
      <c r="Y2459">
        <v>114.96721508047136</v>
      </c>
      <c r="Z2459">
        <v>115.32957313352294</v>
      </c>
      <c r="AA2459">
        <v>114.72095139142975</v>
      </c>
      <c r="AB2459">
        <v>114.05423479176406</v>
      </c>
      <c r="AC2459">
        <v>113.81941418785122</v>
      </c>
      <c r="AD2459">
        <v>111.24340833863015</v>
      </c>
      <c r="AE2459">
        <v>110.22846537471548</v>
      </c>
      <c r="AF2459">
        <v>108.46491414020274</v>
      </c>
      <c r="AG2459">
        <v>104.78185264447886</v>
      </c>
      <c r="AH2459">
        <v>100.3390526274906</v>
      </c>
      <c r="AI2459">
        <v>95.024125666435523</v>
      </c>
      <c r="AJ2459">
        <v>-2.5646638870239258</v>
      </c>
      <c r="AK2459">
        <v>-2.5234222412109375</v>
      </c>
      <c r="AL2459">
        <v>-2.5209145545959473</v>
      </c>
      <c r="AM2459">
        <v>-2.5022397041320801</v>
      </c>
      <c r="AN2459">
        <v>-2.5172586441040039</v>
      </c>
      <c r="AO2459">
        <v>-2.5826537609100342</v>
      </c>
      <c r="AP2459">
        <v>-2.6399459838867187</v>
      </c>
      <c r="AQ2459">
        <v>-2.7614169120788574</v>
      </c>
      <c r="AR2459">
        <v>-2.8238050937652588</v>
      </c>
      <c r="AS2459">
        <v>-2.7980458736419678</v>
      </c>
      <c r="AT2459">
        <v>-2.7434008121490479</v>
      </c>
      <c r="AU2459">
        <v>-2.8021597862243652</v>
      </c>
      <c r="AV2459">
        <v>-2.8561215400695801</v>
      </c>
      <c r="AW2459">
        <v>-2.8871831893920898</v>
      </c>
      <c r="AX2459">
        <v>-2.8862006664276123</v>
      </c>
      <c r="AY2459">
        <v>7.516242504119873</v>
      </c>
      <c r="AZ2459">
        <v>27.432170867919922</v>
      </c>
      <c r="BA2459">
        <v>27.493413925170898</v>
      </c>
      <c r="BB2459">
        <v>27.088647842407227</v>
      </c>
      <c r="BC2459">
        <v>26.88224983215332</v>
      </c>
      <c r="BD2459">
        <v>26.725151062011719</v>
      </c>
      <c r="BE2459">
        <v>6.9926538467407227</v>
      </c>
      <c r="BF2459">
        <v>-1.7547032833099365</v>
      </c>
      <c r="BG2459">
        <v>-1.7666540145874023</v>
      </c>
      <c r="BH2459">
        <v>-1.1952886581420898</v>
      </c>
      <c r="BI2459">
        <v>-1.1826878786087036</v>
      </c>
      <c r="BJ2459">
        <v>-1.1951309442520142</v>
      </c>
      <c r="BK2459">
        <v>-1.1887878179550171</v>
      </c>
      <c r="BL2459">
        <v>-1.2002737522125244</v>
      </c>
      <c r="BM2459">
        <v>-1.2425165176391602</v>
      </c>
      <c r="BN2459">
        <v>-1.288926362991333</v>
      </c>
      <c r="BO2459">
        <v>-1.3616136312484741</v>
      </c>
      <c r="BP2459">
        <v>-1.3723897933959961</v>
      </c>
      <c r="BQ2459">
        <v>-1.32628333568573</v>
      </c>
      <c r="BR2459">
        <v>-1.3143577575683594</v>
      </c>
      <c r="BS2459">
        <v>-1.34055495262146</v>
      </c>
      <c r="BT2459">
        <v>-1.352642297744751</v>
      </c>
      <c r="BU2459">
        <v>-1.3716683387756348</v>
      </c>
      <c r="BV2459">
        <v>-1.3655731678009033</v>
      </c>
      <c r="BW2459">
        <v>9.3636484146118164</v>
      </c>
      <c r="BX2459">
        <v>29.552326202392578</v>
      </c>
      <c r="BY2459">
        <v>29.652095794677734</v>
      </c>
      <c r="BZ2459">
        <v>29.290786743164063</v>
      </c>
      <c r="CA2459">
        <v>29.160369873046875</v>
      </c>
      <c r="CB2459">
        <v>29.001171112060547</v>
      </c>
      <c r="CC2459">
        <v>8.937809944152832</v>
      </c>
      <c r="CD2459">
        <v>-9.5101026818156242E-3</v>
      </c>
      <c r="CE2459">
        <v>-4.7833271324634552E-2</v>
      </c>
      <c r="CF2459">
        <v>-0.24686348438262939</v>
      </c>
      <c r="CG2459">
        <v>-0.25409942865371704</v>
      </c>
      <c r="CH2459">
        <v>-0.27689734101295471</v>
      </c>
      <c r="CI2459">
        <v>-0.27909514307975769</v>
      </c>
      <c r="CJ2459">
        <v>-0.28813409805297852</v>
      </c>
      <c r="CK2459">
        <v>-0.31434145569801331</v>
      </c>
      <c r="CL2459">
        <v>-0.3532143235206604</v>
      </c>
      <c r="CM2459">
        <v>-0.39211419224739075</v>
      </c>
      <c r="CN2459">
        <v>-0.3671438992023468</v>
      </c>
      <c r="CO2459">
        <v>-0.30694505572319031</v>
      </c>
      <c r="CP2459">
        <v>-0.32460686564445496</v>
      </c>
      <c r="CQ2459">
        <v>-0.32825189828872681</v>
      </c>
      <c r="CR2459">
        <v>-0.31133729219436646</v>
      </c>
      <c r="CS2459">
        <v>-0.32202720642089844</v>
      </c>
      <c r="CT2459">
        <v>-0.31239119172096252</v>
      </c>
      <c r="CU2459">
        <v>10.643157005310059</v>
      </c>
      <c r="CV2459">
        <v>31.02073860168457</v>
      </c>
      <c r="CW2459">
        <v>31.147192001342773</v>
      </c>
      <c r="CX2459">
        <v>30.81597900390625</v>
      </c>
      <c r="CY2459">
        <v>30.738189697265625</v>
      </c>
      <c r="CZ2459">
        <v>30.577533721923828</v>
      </c>
      <c r="DA2459">
        <v>10.285019874572754</v>
      </c>
      <c r="DB2459">
        <v>1.1992053985595703</v>
      </c>
      <c r="DC2459">
        <v>1.1426167488098145</v>
      </c>
      <c r="DD2459">
        <v>0.70156168937683105</v>
      </c>
      <c r="DE2459">
        <v>0.67448908090591431</v>
      </c>
      <c r="DF2459">
        <v>0.64133632183074951</v>
      </c>
      <c r="DG2459">
        <v>0.63059759140014648</v>
      </c>
      <c r="DH2459">
        <v>0.62400561571121216</v>
      </c>
      <c r="DI2459">
        <v>0.61383354663848877</v>
      </c>
      <c r="DJ2459">
        <v>0.58249771595001221</v>
      </c>
      <c r="DK2459">
        <v>0.57738524675369263</v>
      </c>
      <c r="DL2459">
        <v>0.63810199499130249</v>
      </c>
      <c r="DM2459">
        <v>0.71239322423934937</v>
      </c>
      <c r="DN2459">
        <v>0.66514396667480469</v>
      </c>
      <c r="DO2459">
        <v>0.68405115604400635</v>
      </c>
      <c r="DP2459">
        <v>0.72996777296066284</v>
      </c>
      <c r="DQ2459">
        <v>0.72761386632919312</v>
      </c>
      <c r="DR2459">
        <v>0.74079078435897827</v>
      </c>
      <c r="DS2459">
        <v>11.922664642333984</v>
      </c>
      <c r="DT2459">
        <v>32.489151000976563</v>
      </c>
      <c r="DU2459">
        <v>32.642288208007812</v>
      </c>
      <c r="DV2459">
        <v>32.341175079345703</v>
      </c>
      <c r="DW2459">
        <v>32.316009521484375</v>
      </c>
      <c r="DX2459">
        <v>32.153900146484375</v>
      </c>
      <c r="DY2459">
        <v>11.632228851318359</v>
      </c>
      <c r="DZ2459">
        <v>2.4079208374023437</v>
      </c>
      <c r="EA2459">
        <v>2.3330667018890381</v>
      </c>
      <c r="EB2459">
        <v>2.070936918258667</v>
      </c>
      <c r="EC2459">
        <v>2.0152232646942139</v>
      </c>
      <c r="ED2459">
        <v>1.9671198129653931</v>
      </c>
      <c r="EE2459">
        <v>1.9440494775772095</v>
      </c>
      <c r="EF2459">
        <v>1.9409904479980469</v>
      </c>
      <c r="EG2459">
        <v>1.9539709091186523</v>
      </c>
      <c r="EH2459">
        <v>1.9335173368453979</v>
      </c>
      <c r="EI2459">
        <v>1.9771884679794312</v>
      </c>
      <c r="EJ2459">
        <v>2.08951735496521</v>
      </c>
      <c r="EK2459">
        <v>2.1841557025909424</v>
      </c>
      <c r="EL2459">
        <v>2.0941870212554932</v>
      </c>
      <c r="EM2459">
        <v>2.1456561088562012</v>
      </c>
      <c r="EN2459">
        <v>2.2334468364715576</v>
      </c>
      <c r="EO2459">
        <v>2.243128776550293</v>
      </c>
      <c r="EP2459">
        <v>2.261418342590332</v>
      </c>
      <c r="EQ2459">
        <v>13.770071029663086</v>
      </c>
      <c r="ER2459">
        <v>34.609306335449219</v>
      </c>
      <c r="ES2459">
        <v>34.800971984863281</v>
      </c>
      <c r="ET2459">
        <v>34.543312072753906</v>
      </c>
      <c r="EU2459">
        <v>34.594131469726563</v>
      </c>
      <c r="EV2459">
        <v>34.429916381835938</v>
      </c>
      <c r="EW2459">
        <v>13.577384948730469</v>
      </c>
      <c r="EX2459">
        <v>4.153113842010498</v>
      </c>
      <c r="EY2459">
        <v>4.0518875122070313</v>
      </c>
      <c r="EZ2459">
        <v>52.904491424560547</v>
      </c>
      <c r="FA2459">
        <v>52.348457336425781</v>
      </c>
      <c r="FB2459">
        <v>51.928195953369141</v>
      </c>
      <c r="FC2459">
        <v>51.446502685546875</v>
      </c>
      <c r="FD2459">
        <v>51.171661376953125</v>
      </c>
      <c r="FE2459">
        <v>50.743350982666016</v>
      </c>
      <c r="FF2459">
        <v>50.989166259765625</v>
      </c>
      <c r="FG2459">
        <v>51.094619750976563</v>
      </c>
      <c r="FH2459">
        <v>51.542522430419922</v>
      </c>
      <c r="FI2459">
        <v>52.883712768554688</v>
      </c>
      <c r="FJ2459">
        <v>54.703460693359375</v>
      </c>
      <c r="FK2459">
        <v>56.021099090576172</v>
      </c>
      <c r="FL2459">
        <v>57.011653900146484</v>
      </c>
      <c r="FM2459">
        <v>57.972846984863281</v>
      </c>
      <c r="FN2459">
        <v>58.525238037109375</v>
      </c>
      <c r="FO2459">
        <v>58.493064880371094</v>
      </c>
      <c r="FP2459">
        <v>58.21923828125</v>
      </c>
      <c r="FQ2459">
        <v>57.543487548828125</v>
      </c>
      <c r="FR2459">
        <v>56.047080993652344</v>
      </c>
      <c r="FS2459">
        <v>54.724761962890625</v>
      </c>
      <c r="FT2459">
        <v>54.138473510742187</v>
      </c>
      <c r="FU2459">
        <v>53.870319366455078</v>
      </c>
      <c r="FV2459">
        <v>53.533851623535156</v>
      </c>
      <c r="FW2459">
        <v>52.774543762207031</v>
      </c>
      <c r="FX2459">
        <v>1131</v>
      </c>
      <c r="FY2459">
        <v>3.749273344874382E-2</v>
      </c>
      <c r="FZ2459">
        <v>1</v>
      </c>
    </row>
    <row r="2460" spans="1:182" x14ac:dyDescent="0.2">
      <c r="A2460" t="s">
        <v>245</v>
      </c>
      <c r="B2460" t="s">
        <v>252</v>
      </c>
      <c r="C2460" t="s">
        <v>218</v>
      </c>
      <c r="D2460" t="s">
        <v>36</v>
      </c>
      <c r="E2460">
        <v>2016</v>
      </c>
      <c r="F2460" t="s">
        <v>231</v>
      </c>
      <c r="G2460" t="s">
        <v>246</v>
      </c>
      <c r="H2460" t="s">
        <v>226</v>
      </c>
      <c r="I2460">
        <v>412.05</v>
      </c>
      <c r="L2460">
        <v>91.478161036081062</v>
      </c>
      <c r="M2460">
        <v>89.453371892333664</v>
      </c>
      <c r="N2460">
        <v>88.32543416885666</v>
      </c>
      <c r="O2460">
        <v>88.01341765003815</v>
      </c>
      <c r="P2460">
        <v>89.711999956527777</v>
      </c>
      <c r="Q2460">
        <v>94.442069339899533</v>
      </c>
      <c r="R2460">
        <v>102.48221615985454</v>
      </c>
      <c r="S2460">
        <v>105.50198879089544</v>
      </c>
      <c r="T2460">
        <v>108.19498991639949</v>
      </c>
      <c r="U2460">
        <v>109.47841249535811</v>
      </c>
      <c r="V2460">
        <v>110.85380504771125</v>
      </c>
      <c r="W2460">
        <v>112.97715454872919</v>
      </c>
      <c r="X2460">
        <v>115.29650784982771</v>
      </c>
      <c r="Y2460">
        <v>114.96721508047136</v>
      </c>
      <c r="Z2460">
        <v>115.32957313352294</v>
      </c>
      <c r="AA2460">
        <v>114.72095139142975</v>
      </c>
      <c r="AB2460">
        <v>114.05423479176406</v>
      </c>
      <c r="AC2460">
        <v>113.81941418785122</v>
      </c>
      <c r="AD2460">
        <v>111.24340833863015</v>
      </c>
      <c r="AE2460">
        <v>110.22846537471548</v>
      </c>
      <c r="AF2460">
        <v>108.46491414020274</v>
      </c>
      <c r="AG2460">
        <v>104.78185264447886</v>
      </c>
      <c r="AH2460">
        <v>100.3390526274906</v>
      </c>
      <c r="AI2460">
        <v>95.024125666435523</v>
      </c>
      <c r="AJ2460">
        <v>-2.5646638870239258</v>
      </c>
      <c r="AK2460">
        <v>-2.5234222412109375</v>
      </c>
      <c r="AL2460">
        <v>-2.5209145545959473</v>
      </c>
      <c r="AM2460">
        <v>-2.5022397041320801</v>
      </c>
      <c r="AN2460">
        <v>-2.5172586441040039</v>
      </c>
      <c r="AO2460">
        <v>-2.5826537609100342</v>
      </c>
      <c r="AP2460">
        <v>-2.6399459838867187</v>
      </c>
      <c r="AQ2460">
        <v>-2.7614169120788574</v>
      </c>
      <c r="AR2460">
        <v>-2.8238050937652588</v>
      </c>
      <c r="AS2460">
        <v>-2.7980458736419678</v>
      </c>
      <c r="AT2460">
        <v>-2.7434008121490479</v>
      </c>
      <c r="AU2460">
        <v>-2.8021597862243652</v>
      </c>
      <c r="AV2460">
        <v>-2.8561215400695801</v>
      </c>
      <c r="AW2460">
        <v>-2.8871831893920898</v>
      </c>
      <c r="AX2460">
        <v>-2.8862006664276123</v>
      </c>
      <c r="AY2460">
        <v>7.516242504119873</v>
      </c>
      <c r="AZ2460">
        <v>27.432170867919922</v>
      </c>
      <c r="BA2460">
        <v>27.493413925170898</v>
      </c>
      <c r="BB2460">
        <v>27.088647842407227</v>
      </c>
      <c r="BC2460">
        <v>26.88224983215332</v>
      </c>
      <c r="BD2460">
        <v>26.725151062011719</v>
      </c>
      <c r="BE2460">
        <v>6.9926538467407227</v>
      </c>
      <c r="BF2460">
        <v>-1.7547032833099365</v>
      </c>
      <c r="BG2460">
        <v>-1.7666540145874023</v>
      </c>
      <c r="BH2460">
        <v>-1.1952886581420898</v>
      </c>
      <c r="BI2460">
        <v>-1.1826878786087036</v>
      </c>
      <c r="BJ2460">
        <v>-1.1951309442520142</v>
      </c>
      <c r="BK2460">
        <v>-1.1887878179550171</v>
      </c>
      <c r="BL2460">
        <v>-1.2002737522125244</v>
      </c>
      <c r="BM2460">
        <v>-1.2425165176391602</v>
      </c>
      <c r="BN2460">
        <v>-1.288926362991333</v>
      </c>
      <c r="BO2460">
        <v>-1.3616136312484741</v>
      </c>
      <c r="BP2460">
        <v>-1.3723897933959961</v>
      </c>
      <c r="BQ2460">
        <v>-1.32628333568573</v>
      </c>
      <c r="BR2460">
        <v>-1.3143577575683594</v>
      </c>
      <c r="BS2460">
        <v>-1.34055495262146</v>
      </c>
      <c r="BT2460">
        <v>-1.352642297744751</v>
      </c>
      <c r="BU2460">
        <v>-1.3716683387756348</v>
      </c>
      <c r="BV2460">
        <v>-1.3655731678009033</v>
      </c>
      <c r="BW2460">
        <v>9.3636484146118164</v>
      </c>
      <c r="BX2460">
        <v>29.552326202392578</v>
      </c>
      <c r="BY2460">
        <v>29.652095794677734</v>
      </c>
      <c r="BZ2460">
        <v>29.290786743164063</v>
      </c>
      <c r="CA2460">
        <v>29.160369873046875</v>
      </c>
      <c r="CB2460">
        <v>29.001171112060547</v>
      </c>
      <c r="CC2460">
        <v>8.937809944152832</v>
      </c>
      <c r="CD2460">
        <v>-9.5101026818156242E-3</v>
      </c>
      <c r="CE2460">
        <v>-4.7833271324634552E-2</v>
      </c>
      <c r="CF2460">
        <v>-0.24686348438262939</v>
      </c>
      <c r="CG2460">
        <v>-0.25409942865371704</v>
      </c>
      <c r="CH2460">
        <v>-0.27689734101295471</v>
      </c>
      <c r="CI2460">
        <v>-0.27909514307975769</v>
      </c>
      <c r="CJ2460">
        <v>-0.28813409805297852</v>
      </c>
      <c r="CK2460">
        <v>-0.31434145569801331</v>
      </c>
      <c r="CL2460">
        <v>-0.3532143235206604</v>
      </c>
      <c r="CM2460">
        <v>-0.39211419224739075</v>
      </c>
      <c r="CN2460">
        <v>-0.3671438992023468</v>
      </c>
      <c r="CO2460">
        <v>-0.30694505572319031</v>
      </c>
      <c r="CP2460">
        <v>-0.32460686564445496</v>
      </c>
      <c r="CQ2460">
        <v>-0.32825189828872681</v>
      </c>
      <c r="CR2460">
        <v>-0.31133729219436646</v>
      </c>
      <c r="CS2460">
        <v>-0.32202720642089844</v>
      </c>
      <c r="CT2460">
        <v>-0.31239119172096252</v>
      </c>
      <c r="CU2460">
        <v>10.643157005310059</v>
      </c>
      <c r="CV2460">
        <v>31.02073860168457</v>
      </c>
      <c r="CW2460">
        <v>31.147192001342773</v>
      </c>
      <c r="CX2460">
        <v>30.81597900390625</v>
      </c>
      <c r="CY2460">
        <v>30.738189697265625</v>
      </c>
      <c r="CZ2460">
        <v>30.577533721923828</v>
      </c>
      <c r="DA2460">
        <v>10.285019874572754</v>
      </c>
      <c r="DB2460">
        <v>1.1992053985595703</v>
      </c>
      <c r="DC2460">
        <v>1.1426167488098145</v>
      </c>
      <c r="DD2460">
        <v>0.70156168937683105</v>
      </c>
      <c r="DE2460">
        <v>0.67448908090591431</v>
      </c>
      <c r="DF2460">
        <v>0.64133632183074951</v>
      </c>
      <c r="DG2460">
        <v>0.63059759140014648</v>
      </c>
      <c r="DH2460">
        <v>0.62400561571121216</v>
      </c>
      <c r="DI2460">
        <v>0.61383354663848877</v>
      </c>
      <c r="DJ2460">
        <v>0.58249771595001221</v>
      </c>
      <c r="DK2460">
        <v>0.57738524675369263</v>
      </c>
      <c r="DL2460">
        <v>0.63810199499130249</v>
      </c>
      <c r="DM2460">
        <v>0.71239322423934937</v>
      </c>
      <c r="DN2460">
        <v>0.66514396667480469</v>
      </c>
      <c r="DO2460">
        <v>0.68405115604400635</v>
      </c>
      <c r="DP2460">
        <v>0.72996777296066284</v>
      </c>
      <c r="DQ2460">
        <v>0.72761386632919312</v>
      </c>
      <c r="DR2460">
        <v>0.74079078435897827</v>
      </c>
      <c r="DS2460">
        <v>11.922664642333984</v>
      </c>
      <c r="DT2460">
        <v>32.489151000976563</v>
      </c>
      <c r="DU2460">
        <v>32.642288208007812</v>
      </c>
      <c r="DV2460">
        <v>32.341175079345703</v>
      </c>
      <c r="DW2460">
        <v>32.316009521484375</v>
      </c>
      <c r="DX2460">
        <v>32.153900146484375</v>
      </c>
      <c r="DY2460">
        <v>11.632228851318359</v>
      </c>
      <c r="DZ2460">
        <v>2.4079208374023437</v>
      </c>
      <c r="EA2460">
        <v>2.3330667018890381</v>
      </c>
      <c r="EB2460">
        <v>2.070936918258667</v>
      </c>
      <c r="EC2460">
        <v>2.0152232646942139</v>
      </c>
      <c r="ED2460">
        <v>1.9671198129653931</v>
      </c>
      <c r="EE2460">
        <v>1.9440494775772095</v>
      </c>
      <c r="EF2460">
        <v>1.9409904479980469</v>
      </c>
      <c r="EG2460">
        <v>1.9539709091186523</v>
      </c>
      <c r="EH2460">
        <v>1.9335173368453979</v>
      </c>
      <c r="EI2460">
        <v>1.9771884679794312</v>
      </c>
      <c r="EJ2460">
        <v>2.08951735496521</v>
      </c>
      <c r="EK2460">
        <v>2.1841557025909424</v>
      </c>
      <c r="EL2460">
        <v>2.0941870212554932</v>
      </c>
      <c r="EM2460">
        <v>2.1456561088562012</v>
      </c>
      <c r="EN2460">
        <v>2.2334468364715576</v>
      </c>
      <c r="EO2460">
        <v>2.243128776550293</v>
      </c>
      <c r="EP2460">
        <v>2.261418342590332</v>
      </c>
      <c r="EQ2460">
        <v>13.770071029663086</v>
      </c>
      <c r="ER2460">
        <v>34.609306335449219</v>
      </c>
      <c r="ES2460">
        <v>34.800971984863281</v>
      </c>
      <c r="ET2460">
        <v>34.543312072753906</v>
      </c>
      <c r="EU2460">
        <v>34.594131469726563</v>
      </c>
      <c r="EV2460">
        <v>34.429916381835938</v>
      </c>
      <c r="EW2460">
        <v>13.577384948730469</v>
      </c>
      <c r="EX2460">
        <v>4.153113842010498</v>
      </c>
      <c r="EY2460">
        <v>4.0518875122070313</v>
      </c>
      <c r="EZ2460">
        <v>52.904491424560547</v>
      </c>
      <c r="FA2460">
        <v>52.348457336425781</v>
      </c>
      <c r="FB2460">
        <v>51.928195953369141</v>
      </c>
      <c r="FC2460">
        <v>51.446502685546875</v>
      </c>
      <c r="FD2460">
        <v>51.171661376953125</v>
      </c>
      <c r="FE2460">
        <v>50.743350982666016</v>
      </c>
      <c r="FF2460">
        <v>50.989166259765625</v>
      </c>
      <c r="FG2460">
        <v>51.094619750976563</v>
      </c>
      <c r="FH2460">
        <v>51.542522430419922</v>
      </c>
      <c r="FI2460">
        <v>52.883712768554688</v>
      </c>
      <c r="FJ2460">
        <v>54.703460693359375</v>
      </c>
      <c r="FK2460">
        <v>56.021099090576172</v>
      </c>
      <c r="FL2460">
        <v>57.011653900146484</v>
      </c>
      <c r="FM2460">
        <v>57.972846984863281</v>
      </c>
      <c r="FN2460">
        <v>58.525238037109375</v>
      </c>
      <c r="FO2460">
        <v>58.493064880371094</v>
      </c>
      <c r="FP2460">
        <v>58.21923828125</v>
      </c>
      <c r="FQ2460">
        <v>57.543487548828125</v>
      </c>
      <c r="FR2460">
        <v>56.047080993652344</v>
      </c>
      <c r="FS2460">
        <v>54.724761962890625</v>
      </c>
      <c r="FT2460">
        <v>54.138473510742187</v>
      </c>
      <c r="FU2460">
        <v>53.870319366455078</v>
      </c>
      <c r="FV2460">
        <v>53.533851623535156</v>
      </c>
      <c r="FW2460">
        <v>52.774543762207031</v>
      </c>
      <c r="FX2460">
        <v>1131</v>
      </c>
      <c r="FY2460">
        <v>3.749273344874382E-2</v>
      </c>
      <c r="FZ2460">
        <v>1</v>
      </c>
    </row>
    <row r="2461" spans="1:182" x14ac:dyDescent="0.2">
      <c r="A2461" t="s">
        <v>245</v>
      </c>
      <c r="B2461" t="s">
        <v>252</v>
      </c>
      <c r="C2461" t="s">
        <v>218</v>
      </c>
      <c r="D2461" t="s">
        <v>36</v>
      </c>
      <c r="E2461">
        <v>2017</v>
      </c>
      <c r="F2461" t="s">
        <v>231</v>
      </c>
      <c r="G2461" t="s">
        <v>246</v>
      </c>
      <c r="H2461" t="s">
        <v>226</v>
      </c>
      <c r="I2461">
        <v>412.05</v>
      </c>
      <c r="L2461">
        <v>91.478161036081062</v>
      </c>
      <c r="M2461">
        <v>89.453371892333664</v>
      </c>
      <c r="N2461">
        <v>88.32543416885666</v>
      </c>
      <c r="O2461">
        <v>88.01341765003815</v>
      </c>
      <c r="P2461">
        <v>89.711999956527777</v>
      </c>
      <c r="Q2461">
        <v>94.442069339899533</v>
      </c>
      <c r="R2461">
        <v>102.48221615985454</v>
      </c>
      <c r="S2461">
        <v>105.50198879089544</v>
      </c>
      <c r="T2461">
        <v>108.19498991639949</v>
      </c>
      <c r="U2461">
        <v>109.47841249535811</v>
      </c>
      <c r="V2461">
        <v>110.85380504771125</v>
      </c>
      <c r="W2461">
        <v>112.97715454872919</v>
      </c>
      <c r="X2461">
        <v>115.29650784982771</v>
      </c>
      <c r="Y2461">
        <v>114.96721508047136</v>
      </c>
      <c r="Z2461">
        <v>115.32957313352294</v>
      </c>
      <c r="AA2461">
        <v>114.72095139142975</v>
      </c>
      <c r="AB2461">
        <v>114.05423479176406</v>
      </c>
      <c r="AC2461">
        <v>113.81941418785122</v>
      </c>
      <c r="AD2461">
        <v>111.24340833863015</v>
      </c>
      <c r="AE2461">
        <v>110.22846537471548</v>
      </c>
      <c r="AF2461">
        <v>108.46491414020274</v>
      </c>
      <c r="AG2461">
        <v>104.78185264447886</v>
      </c>
      <c r="AH2461">
        <v>100.3390526274906</v>
      </c>
      <c r="AI2461">
        <v>95.024125666435523</v>
      </c>
      <c r="AJ2461">
        <v>-2.5646638870239258</v>
      </c>
      <c r="AK2461">
        <v>-2.5234222412109375</v>
      </c>
      <c r="AL2461">
        <v>-2.5209145545959473</v>
      </c>
      <c r="AM2461">
        <v>-2.5022397041320801</v>
      </c>
      <c r="AN2461">
        <v>-2.5172586441040039</v>
      </c>
      <c r="AO2461">
        <v>-2.5826537609100342</v>
      </c>
      <c r="AP2461">
        <v>-2.6399459838867187</v>
      </c>
      <c r="AQ2461">
        <v>-2.7614169120788574</v>
      </c>
      <c r="AR2461">
        <v>-2.8238050937652588</v>
      </c>
      <c r="AS2461">
        <v>-2.7980458736419678</v>
      </c>
      <c r="AT2461">
        <v>-2.7434008121490479</v>
      </c>
      <c r="AU2461">
        <v>-2.8021597862243652</v>
      </c>
      <c r="AV2461">
        <v>-2.8561215400695801</v>
      </c>
      <c r="AW2461">
        <v>-2.8871831893920898</v>
      </c>
      <c r="AX2461">
        <v>-2.8862006664276123</v>
      </c>
      <c r="AY2461">
        <v>7.516242504119873</v>
      </c>
      <c r="AZ2461">
        <v>27.432170867919922</v>
      </c>
      <c r="BA2461">
        <v>27.493413925170898</v>
      </c>
      <c r="BB2461">
        <v>27.088647842407227</v>
      </c>
      <c r="BC2461">
        <v>26.88224983215332</v>
      </c>
      <c r="BD2461">
        <v>26.725151062011719</v>
      </c>
      <c r="BE2461">
        <v>6.9926538467407227</v>
      </c>
      <c r="BF2461">
        <v>-1.7547032833099365</v>
      </c>
      <c r="BG2461">
        <v>-1.7666540145874023</v>
      </c>
      <c r="BH2461">
        <v>-1.1952886581420898</v>
      </c>
      <c r="BI2461">
        <v>-1.1826878786087036</v>
      </c>
      <c r="BJ2461">
        <v>-1.1951309442520142</v>
      </c>
      <c r="BK2461">
        <v>-1.1887878179550171</v>
      </c>
      <c r="BL2461">
        <v>-1.2002737522125244</v>
      </c>
      <c r="BM2461">
        <v>-1.2425165176391602</v>
      </c>
      <c r="BN2461">
        <v>-1.288926362991333</v>
      </c>
      <c r="BO2461">
        <v>-1.3616136312484741</v>
      </c>
      <c r="BP2461">
        <v>-1.3723897933959961</v>
      </c>
      <c r="BQ2461">
        <v>-1.32628333568573</v>
      </c>
      <c r="BR2461">
        <v>-1.3143577575683594</v>
      </c>
      <c r="BS2461">
        <v>-1.34055495262146</v>
      </c>
      <c r="BT2461">
        <v>-1.352642297744751</v>
      </c>
      <c r="BU2461">
        <v>-1.3716683387756348</v>
      </c>
      <c r="BV2461">
        <v>-1.3655731678009033</v>
      </c>
      <c r="BW2461">
        <v>9.3636484146118164</v>
      </c>
      <c r="BX2461">
        <v>29.552326202392578</v>
      </c>
      <c r="BY2461">
        <v>29.652095794677734</v>
      </c>
      <c r="BZ2461">
        <v>29.290786743164063</v>
      </c>
      <c r="CA2461">
        <v>29.160369873046875</v>
      </c>
      <c r="CB2461">
        <v>29.001171112060547</v>
      </c>
      <c r="CC2461">
        <v>8.937809944152832</v>
      </c>
      <c r="CD2461">
        <v>-9.5101026818156242E-3</v>
      </c>
      <c r="CE2461">
        <v>-4.7833271324634552E-2</v>
      </c>
      <c r="CF2461">
        <v>-0.24686348438262939</v>
      </c>
      <c r="CG2461">
        <v>-0.25409942865371704</v>
      </c>
      <c r="CH2461">
        <v>-0.27689734101295471</v>
      </c>
      <c r="CI2461">
        <v>-0.27909514307975769</v>
      </c>
      <c r="CJ2461">
        <v>-0.28813409805297852</v>
      </c>
      <c r="CK2461">
        <v>-0.31434145569801331</v>
      </c>
      <c r="CL2461">
        <v>-0.3532143235206604</v>
      </c>
      <c r="CM2461">
        <v>-0.39211419224739075</v>
      </c>
      <c r="CN2461">
        <v>-0.3671438992023468</v>
      </c>
      <c r="CO2461">
        <v>-0.30694505572319031</v>
      </c>
      <c r="CP2461">
        <v>-0.32460686564445496</v>
      </c>
      <c r="CQ2461">
        <v>-0.32825189828872681</v>
      </c>
      <c r="CR2461">
        <v>-0.31133729219436646</v>
      </c>
      <c r="CS2461">
        <v>-0.32202720642089844</v>
      </c>
      <c r="CT2461">
        <v>-0.31239119172096252</v>
      </c>
      <c r="CU2461">
        <v>10.643157005310059</v>
      </c>
      <c r="CV2461">
        <v>31.02073860168457</v>
      </c>
      <c r="CW2461">
        <v>31.147192001342773</v>
      </c>
      <c r="CX2461">
        <v>30.81597900390625</v>
      </c>
      <c r="CY2461">
        <v>30.738189697265625</v>
      </c>
      <c r="CZ2461">
        <v>30.577533721923828</v>
      </c>
      <c r="DA2461">
        <v>10.285019874572754</v>
      </c>
      <c r="DB2461">
        <v>1.1992053985595703</v>
      </c>
      <c r="DC2461">
        <v>1.1426167488098145</v>
      </c>
      <c r="DD2461">
        <v>0.70156168937683105</v>
      </c>
      <c r="DE2461">
        <v>0.67448908090591431</v>
      </c>
      <c r="DF2461">
        <v>0.64133632183074951</v>
      </c>
      <c r="DG2461">
        <v>0.63059759140014648</v>
      </c>
      <c r="DH2461">
        <v>0.62400561571121216</v>
      </c>
      <c r="DI2461">
        <v>0.61383354663848877</v>
      </c>
      <c r="DJ2461">
        <v>0.58249771595001221</v>
      </c>
      <c r="DK2461">
        <v>0.57738524675369263</v>
      </c>
      <c r="DL2461">
        <v>0.63810199499130249</v>
      </c>
      <c r="DM2461">
        <v>0.71239322423934937</v>
      </c>
      <c r="DN2461">
        <v>0.66514396667480469</v>
      </c>
      <c r="DO2461">
        <v>0.68405115604400635</v>
      </c>
      <c r="DP2461">
        <v>0.72996777296066284</v>
      </c>
      <c r="DQ2461">
        <v>0.72761386632919312</v>
      </c>
      <c r="DR2461">
        <v>0.74079078435897827</v>
      </c>
      <c r="DS2461">
        <v>11.922664642333984</v>
      </c>
      <c r="DT2461">
        <v>32.489151000976563</v>
      </c>
      <c r="DU2461">
        <v>32.642288208007812</v>
      </c>
      <c r="DV2461">
        <v>32.341175079345703</v>
      </c>
      <c r="DW2461">
        <v>32.316009521484375</v>
      </c>
      <c r="DX2461">
        <v>32.153900146484375</v>
      </c>
      <c r="DY2461">
        <v>11.632228851318359</v>
      </c>
      <c r="DZ2461">
        <v>2.4079208374023437</v>
      </c>
      <c r="EA2461">
        <v>2.3330667018890381</v>
      </c>
      <c r="EB2461">
        <v>2.070936918258667</v>
      </c>
      <c r="EC2461">
        <v>2.0152232646942139</v>
      </c>
      <c r="ED2461">
        <v>1.9671198129653931</v>
      </c>
      <c r="EE2461">
        <v>1.9440494775772095</v>
      </c>
      <c r="EF2461">
        <v>1.9409904479980469</v>
      </c>
      <c r="EG2461">
        <v>1.9539709091186523</v>
      </c>
      <c r="EH2461">
        <v>1.9335173368453979</v>
      </c>
      <c r="EI2461">
        <v>1.9771884679794312</v>
      </c>
      <c r="EJ2461">
        <v>2.08951735496521</v>
      </c>
      <c r="EK2461">
        <v>2.1841557025909424</v>
      </c>
      <c r="EL2461">
        <v>2.0941870212554932</v>
      </c>
      <c r="EM2461">
        <v>2.1456561088562012</v>
      </c>
      <c r="EN2461">
        <v>2.2334468364715576</v>
      </c>
      <c r="EO2461">
        <v>2.243128776550293</v>
      </c>
      <c r="EP2461">
        <v>2.261418342590332</v>
      </c>
      <c r="EQ2461">
        <v>13.770071029663086</v>
      </c>
      <c r="ER2461">
        <v>34.609306335449219</v>
      </c>
      <c r="ES2461">
        <v>34.800971984863281</v>
      </c>
      <c r="ET2461">
        <v>34.543312072753906</v>
      </c>
      <c r="EU2461">
        <v>34.594131469726563</v>
      </c>
      <c r="EV2461">
        <v>34.429916381835938</v>
      </c>
      <c r="EW2461">
        <v>13.577384948730469</v>
      </c>
      <c r="EX2461">
        <v>4.153113842010498</v>
      </c>
      <c r="EY2461">
        <v>4.0518875122070313</v>
      </c>
      <c r="EZ2461">
        <v>52.904491424560547</v>
      </c>
      <c r="FA2461">
        <v>52.348457336425781</v>
      </c>
      <c r="FB2461">
        <v>51.928195953369141</v>
      </c>
      <c r="FC2461">
        <v>51.446502685546875</v>
      </c>
      <c r="FD2461">
        <v>51.171661376953125</v>
      </c>
      <c r="FE2461">
        <v>50.743350982666016</v>
      </c>
      <c r="FF2461">
        <v>50.989166259765625</v>
      </c>
      <c r="FG2461">
        <v>51.094619750976563</v>
      </c>
      <c r="FH2461">
        <v>51.542522430419922</v>
      </c>
      <c r="FI2461">
        <v>52.883712768554688</v>
      </c>
      <c r="FJ2461">
        <v>54.703460693359375</v>
      </c>
      <c r="FK2461">
        <v>56.021099090576172</v>
      </c>
      <c r="FL2461">
        <v>57.011653900146484</v>
      </c>
      <c r="FM2461">
        <v>57.972846984863281</v>
      </c>
      <c r="FN2461">
        <v>58.525238037109375</v>
      </c>
      <c r="FO2461">
        <v>58.493064880371094</v>
      </c>
      <c r="FP2461">
        <v>58.21923828125</v>
      </c>
      <c r="FQ2461">
        <v>57.543487548828125</v>
      </c>
      <c r="FR2461">
        <v>56.047080993652344</v>
      </c>
      <c r="FS2461">
        <v>54.724761962890625</v>
      </c>
      <c r="FT2461">
        <v>54.138473510742187</v>
      </c>
      <c r="FU2461">
        <v>53.870319366455078</v>
      </c>
      <c r="FV2461">
        <v>53.533851623535156</v>
      </c>
      <c r="FW2461">
        <v>52.774543762207031</v>
      </c>
      <c r="FX2461">
        <v>1131</v>
      </c>
      <c r="FY2461">
        <v>3.749273344874382E-2</v>
      </c>
      <c r="FZ2461">
        <v>1</v>
      </c>
    </row>
    <row r="2462" spans="1:182" x14ac:dyDescent="0.2">
      <c r="A2462" t="s">
        <v>245</v>
      </c>
      <c r="B2462" t="s">
        <v>252</v>
      </c>
      <c r="C2462" t="s">
        <v>218</v>
      </c>
      <c r="D2462" t="s">
        <v>37</v>
      </c>
      <c r="E2462">
        <v>2015</v>
      </c>
      <c r="F2462" t="s">
        <v>231</v>
      </c>
      <c r="G2462" t="s">
        <v>246</v>
      </c>
      <c r="H2462" t="s">
        <v>226</v>
      </c>
      <c r="I2462">
        <v>412.05</v>
      </c>
      <c r="L2462">
        <v>92.069174419807766</v>
      </c>
      <c r="M2462">
        <v>90.383553724089282</v>
      </c>
      <c r="N2462">
        <v>89.25176098749651</v>
      </c>
      <c r="O2462">
        <v>88.970452590000193</v>
      </c>
      <c r="P2462">
        <v>90.858258376129712</v>
      </c>
      <c r="Q2462">
        <v>95.545756131771725</v>
      </c>
      <c r="R2462">
        <v>103.41577758193588</v>
      </c>
      <c r="S2462">
        <v>106.17088857841574</v>
      </c>
      <c r="T2462">
        <v>108.76657265171255</v>
      </c>
      <c r="U2462">
        <v>110.25685939067414</v>
      </c>
      <c r="V2462">
        <v>112.63098247892675</v>
      </c>
      <c r="W2462">
        <v>115.90988060388386</v>
      </c>
      <c r="X2462">
        <v>118.45731301429979</v>
      </c>
      <c r="Y2462">
        <v>118.12985489846002</v>
      </c>
      <c r="Z2462">
        <v>117.98103534988252</v>
      </c>
      <c r="AA2462">
        <v>117.82401841895307</v>
      </c>
      <c r="AB2462">
        <v>117.14603632034391</v>
      </c>
      <c r="AC2462">
        <v>116.51389167667561</v>
      </c>
      <c r="AD2462">
        <v>113.68333761410864</v>
      </c>
      <c r="AE2462">
        <v>112.85733155013948</v>
      </c>
      <c r="AF2462">
        <v>110.92578486083669</v>
      </c>
      <c r="AG2462">
        <v>107.00328229161079</v>
      </c>
      <c r="AH2462">
        <v>102.15567402518157</v>
      </c>
      <c r="AI2462">
        <v>96.829236470537893</v>
      </c>
      <c r="AJ2462">
        <v>-2.5564939975738525</v>
      </c>
      <c r="AK2462">
        <v>-2.5313329696655273</v>
      </c>
      <c r="AL2462">
        <v>-2.527329683303833</v>
      </c>
      <c r="AM2462">
        <v>-2.5195367336273193</v>
      </c>
      <c r="AN2462">
        <v>-2.5328273773193359</v>
      </c>
      <c r="AO2462">
        <v>-2.5967841148376465</v>
      </c>
      <c r="AP2462">
        <v>-2.648277759552002</v>
      </c>
      <c r="AQ2462">
        <v>-2.7485182285308838</v>
      </c>
      <c r="AR2462">
        <v>-2.8199114799499512</v>
      </c>
      <c r="AS2462">
        <v>-2.7636101245880127</v>
      </c>
      <c r="AT2462">
        <v>-2.7344107627868652</v>
      </c>
      <c r="AU2462">
        <v>-2.8207633495330811</v>
      </c>
      <c r="AV2462">
        <v>-2.8861825466156006</v>
      </c>
      <c r="AW2462">
        <v>-2.8844888210296631</v>
      </c>
      <c r="AX2462">
        <v>-2.9026129245758057</v>
      </c>
      <c r="AY2462">
        <v>7.7960219383239746</v>
      </c>
      <c r="AZ2462">
        <v>28.54902458190918</v>
      </c>
      <c r="BA2462">
        <v>28.679544448852539</v>
      </c>
      <c r="BB2462">
        <v>28.282445907592773</v>
      </c>
      <c r="BC2462">
        <v>28.250587463378906</v>
      </c>
      <c r="BD2462">
        <v>28.071760177612305</v>
      </c>
      <c r="BE2462">
        <v>7.254542350769043</v>
      </c>
      <c r="BF2462">
        <v>-1.8987487554550171</v>
      </c>
      <c r="BG2462">
        <v>-1.8971128463745117</v>
      </c>
      <c r="BH2462">
        <v>-1.158926248550415</v>
      </c>
      <c r="BI2462">
        <v>-1.1572304964065552</v>
      </c>
      <c r="BJ2462">
        <v>-1.1634056568145752</v>
      </c>
      <c r="BK2462">
        <v>-1.1619495153427124</v>
      </c>
      <c r="BL2462">
        <v>-1.1682648658752441</v>
      </c>
      <c r="BM2462">
        <v>-1.2122787237167358</v>
      </c>
      <c r="BN2462">
        <v>-1.2497518062591553</v>
      </c>
      <c r="BO2462">
        <v>-1.3123993873596191</v>
      </c>
      <c r="BP2462">
        <v>-1.3264881372451782</v>
      </c>
      <c r="BQ2462">
        <v>-1.2768723964691162</v>
      </c>
      <c r="BR2462">
        <v>-1.276738166809082</v>
      </c>
      <c r="BS2462">
        <v>-1.3155659437179565</v>
      </c>
      <c r="BT2462">
        <v>-1.3302386999130249</v>
      </c>
      <c r="BU2462">
        <v>-1.3333759307861328</v>
      </c>
      <c r="BV2462">
        <v>-1.3429368734359741</v>
      </c>
      <c r="BW2462">
        <v>9.6814498901367187</v>
      </c>
      <c r="BX2462">
        <v>30.747722625732422</v>
      </c>
      <c r="BY2462">
        <v>30.889297485351563</v>
      </c>
      <c r="BZ2462">
        <v>30.533952713012695</v>
      </c>
      <c r="CA2462">
        <v>30.582489013671875</v>
      </c>
      <c r="CB2462">
        <v>30.396636962890625</v>
      </c>
      <c r="CC2462">
        <v>9.2240009307861328</v>
      </c>
      <c r="CD2462">
        <v>-0.17566680908203125</v>
      </c>
      <c r="CE2462">
        <v>-0.19201956689357758</v>
      </c>
      <c r="CF2462">
        <v>-0.19097504019737244</v>
      </c>
      <c r="CG2462">
        <v>-0.20553134381771088</v>
      </c>
      <c r="CH2462">
        <v>-0.21875609457492828</v>
      </c>
      <c r="CI2462">
        <v>-0.22168876230716705</v>
      </c>
      <c r="CJ2462">
        <v>-0.22317297756671906</v>
      </c>
      <c r="CK2462">
        <v>-0.25337454676628113</v>
      </c>
      <c r="CL2462">
        <v>-0.28113701939582825</v>
      </c>
      <c r="CM2462">
        <v>-0.31774783134460449</v>
      </c>
      <c r="CN2462">
        <v>-0.29214769601821899</v>
      </c>
      <c r="CO2462">
        <v>-0.24716243147850037</v>
      </c>
      <c r="CP2462">
        <v>-0.26715859770774841</v>
      </c>
      <c r="CQ2462">
        <v>-0.27307093143463135</v>
      </c>
      <c r="CR2462">
        <v>-0.25259676575660706</v>
      </c>
      <c r="CS2462">
        <v>-0.25907975435256958</v>
      </c>
      <c r="CT2462">
        <v>-0.26270994544029236</v>
      </c>
      <c r="CU2462">
        <v>10.98729133605957</v>
      </c>
      <c r="CV2462">
        <v>32.270534515380859</v>
      </c>
      <c r="CW2462">
        <v>32.419765472412109</v>
      </c>
      <c r="CX2462">
        <v>32.093338012695312</v>
      </c>
      <c r="CY2462">
        <v>32.197559356689453</v>
      </c>
      <c r="CZ2462">
        <v>32.006839752197266</v>
      </c>
      <c r="DA2462">
        <v>10.588042259216309</v>
      </c>
      <c r="DB2462">
        <v>1.0177345275878906</v>
      </c>
      <c r="DC2462">
        <v>0.9889228343963623</v>
      </c>
      <c r="DD2462">
        <v>0.77697616815567017</v>
      </c>
      <c r="DE2462">
        <v>0.74616777896881104</v>
      </c>
      <c r="DF2462">
        <v>0.72589349746704102</v>
      </c>
      <c r="DG2462">
        <v>0.71857202053070068</v>
      </c>
      <c r="DH2462">
        <v>0.72191894054412842</v>
      </c>
      <c r="DI2462">
        <v>0.70552968978881836</v>
      </c>
      <c r="DJ2462">
        <v>0.68747776746749878</v>
      </c>
      <c r="DK2462">
        <v>0.67690366506576538</v>
      </c>
      <c r="DL2462">
        <v>0.74219280481338501</v>
      </c>
      <c r="DM2462">
        <v>0.78254753351211548</v>
      </c>
      <c r="DN2462">
        <v>0.74242103099822998</v>
      </c>
      <c r="DO2462">
        <v>0.76942414045333862</v>
      </c>
      <c r="DP2462">
        <v>0.82504522800445557</v>
      </c>
      <c r="DQ2462">
        <v>0.81521636247634888</v>
      </c>
      <c r="DR2462">
        <v>0.8175169825553894</v>
      </c>
      <c r="DS2462">
        <v>12.293132781982422</v>
      </c>
      <c r="DT2462">
        <v>33.793346405029297</v>
      </c>
      <c r="DU2462">
        <v>33.950233459472656</v>
      </c>
      <c r="DV2462">
        <v>33.652725219726563</v>
      </c>
      <c r="DW2462">
        <v>33.812625885009766</v>
      </c>
      <c r="DX2462">
        <v>33.617038726806641</v>
      </c>
      <c r="DY2462">
        <v>11.952082633972168</v>
      </c>
      <c r="DZ2462">
        <v>2.2111358642578125</v>
      </c>
      <c r="EA2462">
        <v>2.1698651313781738</v>
      </c>
      <c r="EB2462">
        <v>2.1745438575744629</v>
      </c>
      <c r="EC2462">
        <v>2.1202702522277832</v>
      </c>
      <c r="ED2462">
        <v>2.0898175239562988</v>
      </c>
      <c r="EE2462">
        <v>2.0761592388153076</v>
      </c>
      <c r="EF2462">
        <v>2.0864815711975098</v>
      </c>
      <c r="EG2462">
        <v>2.0900352001190186</v>
      </c>
      <c r="EH2462">
        <v>2.0860035419464111</v>
      </c>
      <c r="EI2462">
        <v>2.1130225658416748</v>
      </c>
      <c r="EJ2462">
        <v>2.2356162071228027</v>
      </c>
      <c r="EK2462">
        <v>2.2692852020263672</v>
      </c>
      <c r="EL2462">
        <v>2.2000935077667236</v>
      </c>
      <c r="EM2462">
        <v>2.2746214866638184</v>
      </c>
      <c r="EN2462">
        <v>2.3809890747070312</v>
      </c>
      <c r="EO2462">
        <v>2.3663294315338135</v>
      </c>
      <c r="EP2462">
        <v>2.3771929740905762</v>
      </c>
      <c r="EQ2462">
        <v>14.178560256958008</v>
      </c>
      <c r="ER2462">
        <v>35.992046356201172</v>
      </c>
      <c r="ES2462">
        <v>36.159988403320313</v>
      </c>
      <c r="ET2462">
        <v>35.904228210449219</v>
      </c>
      <c r="EU2462">
        <v>36.144527435302734</v>
      </c>
      <c r="EV2462">
        <v>35.941917419433594</v>
      </c>
      <c r="EW2462">
        <v>13.921541213989258</v>
      </c>
      <c r="EX2462">
        <v>3.9342176914215088</v>
      </c>
      <c r="EY2462">
        <v>3.8749585151672363</v>
      </c>
      <c r="EZ2462">
        <v>52.532638549804688</v>
      </c>
      <c r="FA2462">
        <v>52.165672302246094</v>
      </c>
      <c r="FB2462">
        <v>51.990921020507812</v>
      </c>
      <c r="FC2462">
        <v>51.667724609375</v>
      </c>
      <c r="FD2462">
        <v>51.088127136230469</v>
      </c>
      <c r="FE2462">
        <v>50.987037658691406</v>
      </c>
      <c r="FF2462">
        <v>50.622413635253906</v>
      </c>
      <c r="FG2462">
        <v>50.827732086181641</v>
      </c>
      <c r="FH2462">
        <v>52.234592437744141</v>
      </c>
      <c r="FI2462">
        <v>55.594783782958984</v>
      </c>
      <c r="FJ2462">
        <v>59.180671691894531</v>
      </c>
      <c r="FK2462">
        <v>62.237068176269531</v>
      </c>
      <c r="FL2462">
        <v>63.746559143066406</v>
      </c>
      <c r="FM2462">
        <v>64.274948120117188</v>
      </c>
      <c r="FN2462">
        <v>64.621940612792969</v>
      </c>
      <c r="FO2462">
        <v>64.236488342285156</v>
      </c>
      <c r="FP2462">
        <v>63.896709442138672</v>
      </c>
      <c r="FQ2462">
        <v>63.020931243896484</v>
      </c>
      <c r="FR2462">
        <v>61.050861358642578</v>
      </c>
      <c r="FS2462">
        <v>59.180587768554688</v>
      </c>
      <c r="FT2462">
        <v>58.0118408203125</v>
      </c>
      <c r="FU2462">
        <v>57.077770233154297</v>
      </c>
      <c r="FV2462">
        <v>56.154510498046875</v>
      </c>
      <c r="FW2462">
        <v>54.965686798095703</v>
      </c>
      <c r="FX2462">
        <v>1131</v>
      </c>
      <c r="FY2462">
        <v>3.749273344874382E-2</v>
      </c>
      <c r="FZ2462">
        <v>1</v>
      </c>
    </row>
    <row r="2463" spans="1:182" x14ac:dyDescent="0.2">
      <c r="A2463" t="s">
        <v>245</v>
      </c>
      <c r="B2463" t="s">
        <v>252</v>
      </c>
      <c r="C2463" t="s">
        <v>218</v>
      </c>
      <c r="D2463" t="s">
        <v>37</v>
      </c>
      <c r="E2463">
        <v>2016</v>
      </c>
      <c r="F2463" t="s">
        <v>231</v>
      </c>
      <c r="G2463" t="s">
        <v>246</v>
      </c>
      <c r="H2463" t="s">
        <v>226</v>
      </c>
      <c r="I2463">
        <v>412.05</v>
      </c>
      <c r="L2463">
        <v>92.069174419807766</v>
      </c>
      <c r="M2463">
        <v>90.383553724089282</v>
      </c>
      <c r="N2463">
        <v>89.25176098749651</v>
      </c>
      <c r="O2463">
        <v>88.970452590000193</v>
      </c>
      <c r="P2463">
        <v>90.858258376129712</v>
      </c>
      <c r="Q2463">
        <v>95.545756131771725</v>
      </c>
      <c r="R2463">
        <v>103.41577758193588</v>
      </c>
      <c r="S2463">
        <v>106.17088857841574</v>
      </c>
      <c r="T2463">
        <v>108.76657265171255</v>
      </c>
      <c r="U2463">
        <v>110.25685939067414</v>
      </c>
      <c r="V2463">
        <v>112.63098247892675</v>
      </c>
      <c r="W2463">
        <v>115.90988060388386</v>
      </c>
      <c r="X2463">
        <v>118.45731301429979</v>
      </c>
      <c r="Y2463">
        <v>118.12985489846002</v>
      </c>
      <c r="Z2463">
        <v>117.98103534988252</v>
      </c>
      <c r="AA2463">
        <v>117.82401841895307</v>
      </c>
      <c r="AB2463">
        <v>117.14603632034391</v>
      </c>
      <c r="AC2463">
        <v>116.51389167667561</v>
      </c>
      <c r="AD2463">
        <v>113.68333761410864</v>
      </c>
      <c r="AE2463">
        <v>112.85733155013948</v>
      </c>
      <c r="AF2463">
        <v>110.92578486083669</v>
      </c>
      <c r="AG2463">
        <v>107.00328229161079</v>
      </c>
      <c r="AH2463">
        <v>102.15567402518157</v>
      </c>
      <c r="AI2463">
        <v>96.829236470537893</v>
      </c>
      <c r="AJ2463">
        <v>-2.5564939975738525</v>
      </c>
      <c r="AK2463">
        <v>-2.5313329696655273</v>
      </c>
      <c r="AL2463">
        <v>-2.527329683303833</v>
      </c>
      <c r="AM2463">
        <v>-2.5195367336273193</v>
      </c>
      <c r="AN2463">
        <v>-2.5328273773193359</v>
      </c>
      <c r="AO2463">
        <v>-2.5967841148376465</v>
      </c>
      <c r="AP2463">
        <v>-2.648277759552002</v>
      </c>
      <c r="AQ2463">
        <v>-2.7485182285308838</v>
      </c>
      <c r="AR2463">
        <v>-2.8199114799499512</v>
      </c>
      <c r="AS2463">
        <v>-2.7636101245880127</v>
      </c>
      <c r="AT2463">
        <v>-2.7344107627868652</v>
      </c>
      <c r="AU2463">
        <v>-2.8207633495330811</v>
      </c>
      <c r="AV2463">
        <v>-2.8861825466156006</v>
      </c>
      <c r="AW2463">
        <v>-2.8844888210296631</v>
      </c>
      <c r="AX2463">
        <v>-2.9026129245758057</v>
      </c>
      <c r="AY2463">
        <v>7.7960219383239746</v>
      </c>
      <c r="AZ2463">
        <v>28.54902458190918</v>
      </c>
      <c r="BA2463">
        <v>28.679544448852539</v>
      </c>
      <c r="BB2463">
        <v>28.282445907592773</v>
      </c>
      <c r="BC2463">
        <v>28.250587463378906</v>
      </c>
      <c r="BD2463">
        <v>28.071760177612305</v>
      </c>
      <c r="BE2463">
        <v>7.254542350769043</v>
      </c>
      <c r="BF2463">
        <v>-1.8987487554550171</v>
      </c>
      <c r="BG2463">
        <v>-1.8971128463745117</v>
      </c>
      <c r="BH2463">
        <v>-1.158926248550415</v>
      </c>
      <c r="BI2463">
        <v>-1.1572304964065552</v>
      </c>
      <c r="BJ2463">
        <v>-1.1634056568145752</v>
      </c>
      <c r="BK2463">
        <v>-1.1619495153427124</v>
      </c>
      <c r="BL2463">
        <v>-1.1682648658752441</v>
      </c>
      <c r="BM2463">
        <v>-1.2122787237167358</v>
      </c>
      <c r="BN2463">
        <v>-1.2497518062591553</v>
      </c>
      <c r="BO2463">
        <v>-1.3123993873596191</v>
      </c>
      <c r="BP2463">
        <v>-1.3264881372451782</v>
      </c>
      <c r="BQ2463">
        <v>-1.2768723964691162</v>
      </c>
      <c r="BR2463">
        <v>-1.276738166809082</v>
      </c>
      <c r="BS2463">
        <v>-1.3155659437179565</v>
      </c>
      <c r="BT2463">
        <v>-1.3302386999130249</v>
      </c>
      <c r="BU2463">
        <v>-1.3333759307861328</v>
      </c>
      <c r="BV2463">
        <v>-1.3429368734359741</v>
      </c>
      <c r="BW2463">
        <v>9.6814498901367187</v>
      </c>
      <c r="BX2463">
        <v>30.747722625732422</v>
      </c>
      <c r="BY2463">
        <v>30.889297485351563</v>
      </c>
      <c r="BZ2463">
        <v>30.533952713012695</v>
      </c>
      <c r="CA2463">
        <v>30.582489013671875</v>
      </c>
      <c r="CB2463">
        <v>30.396636962890625</v>
      </c>
      <c r="CC2463">
        <v>9.2240009307861328</v>
      </c>
      <c r="CD2463">
        <v>-0.17566680908203125</v>
      </c>
      <c r="CE2463">
        <v>-0.19201956689357758</v>
      </c>
      <c r="CF2463">
        <v>-0.19097504019737244</v>
      </c>
      <c r="CG2463">
        <v>-0.20553134381771088</v>
      </c>
      <c r="CH2463">
        <v>-0.21875609457492828</v>
      </c>
      <c r="CI2463">
        <v>-0.22168876230716705</v>
      </c>
      <c r="CJ2463">
        <v>-0.22317297756671906</v>
      </c>
      <c r="CK2463">
        <v>-0.25337454676628113</v>
      </c>
      <c r="CL2463">
        <v>-0.28113701939582825</v>
      </c>
      <c r="CM2463">
        <v>-0.31774783134460449</v>
      </c>
      <c r="CN2463">
        <v>-0.29214769601821899</v>
      </c>
      <c r="CO2463">
        <v>-0.24716243147850037</v>
      </c>
      <c r="CP2463">
        <v>-0.26715859770774841</v>
      </c>
      <c r="CQ2463">
        <v>-0.27307093143463135</v>
      </c>
      <c r="CR2463">
        <v>-0.25259676575660706</v>
      </c>
      <c r="CS2463">
        <v>-0.25907975435256958</v>
      </c>
      <c r="CT2463">
        <v>-0.26270994544029236</v>
      </c>
      <c r="CU2463">
        <v>10.98729133605957</v>
      </c>
      <c r="CV2463">
        <v>32.270534515380859</v>
      </c>
      <c r="CW2463">
        <v>32.419765472412109</v>
      </c>
      <c r="CX2463">
        <v>32.093338012695312</v>
      </c>
      <c r="CY2463">
        <v>32.197559356689453</v>
      </c>
      <c r="CZ2463">
        <v>32.006839752197266</v>
      </c>
      <c r="DA2463">
        <v>10.588042259216309</v>
      </c>
      <c r="DB2463">
        <v>1.0177345275878906</v>
      </c>
      <c r="DC2463">
        <v>0.9889228343963623</v>
      </c>
      <c r="DD2463">
        <v>0.77697616815567017</v>
      </c>
      <c r="DE2463">
        <v>0.74616777896881104</v>
      </c>
      <c r="DF2463">
        <v>0.72589349746704102</v>
      </c>
      <c r="DG2463">
        <v>0.71857202053070068</v>
      </c>
      <c r="DH2463">
        <v>0.72191894054412842</v>
      </c>
      <c r="DI2463">
        <v>0.70552968978881836</v>
      </c>
      <c r="DJ2463">
        <v>0.68747776746749878</v>
      </c>
      <c r="DK2463">
        <v>0.67690366506576538</v>
      </c>
      <c r="DL2463">
        <v>0.74219280481338501</v>
      </c>
      <c r="DM2463">
        <v>0.78254753351211548</v>
      </c>
      <c r="DN2463">
        <v>0.74242103099822998</v>
      </c>
      <c r="DO2463">
        <v>0.76942414045333862</v>
      </c>
      <c r="DP2463">
        <v>0.82504522800445557</v>
      </c>
      <c r="DQ2463">
        <v>0.81521636247634888</v>
      </c>
      <c r="DR2463">
        <v>0.8175169825553894</v>
      </c>
      <c r="DS2463">
        <v>12.293132781982422</v>
      </c>
      <c r="DT2463">
        <v>33.793346405029297</v>
      </c>
      <c r="DU2463">
        <v>33.950233459472656</v>
      </c>
      <c r="DV2463">
        <v>33.652725219726563</v>
      </c>
      <c r="DW2463">
        <v>33.812625885009766</v>
      </c>
      <c r="DX2463">
        <v>33.617038726806641</v>
      </c>
      <c r="DY2463">
        <v>11.952082633972168</v>
      </c>
      <c r="DZ2463">
        <v>2.2111358642578125</v>
      </c>
      <c r="EA2463">
        <v>2.1698651313781738</v>
      </c>
      <c r="EB2463">
        <v>2.1745438575744629</v>
      </c>
      <c r="EC2463">
        <v>2.1202702522277832</v>
      </c>
      <c r="ED2463">
        <v>2.0898175239562988</v>
      </c>
      <c r="EE2463">
        <v>2.0761592388153076</v>
      </c>
      <c r="EF2463">
        <v>2.0864815711975098</v>
      </c>
      <c r="EG2463">
        <v>2.0900352001190186</v>
      </c>
      <c r="EH2463">
        <v>2.0860035419464111</v>
      </c>
      <c r="EI2463">
        <v>2.1130225658416748</v>
      </c>
      <c r="EJ2463">
        <v>2.2356162071228027</v>
      </c>
      <c r="EK2463">
        <v>2.2692852020263672</v>
      </c>
      <c r="EL2463">
        <v>2.2000935077667236</v>
      </c>
      <c r="EM2463">
        <v>2.2746214866638184</v>
      </c>
      <c r="EN2463">
        <v>2.3809890747070312</v>
      </c>
      <c r="EO2463">
        <v>2.3663294315338135</v>
      </c>
      <c r="EP2463">
        <v>2.3771929740905762</v>
      </c>
      <c r="EQ2463">
        <v>14.178560256958008</v>
      </c>
      <c r="ER2463">
        <v>35.992046356201172</v>
      </c>
      <c r="ES2463">
        <v>36.159988403320313</v>
      </c>
      <c r="ET2463">
        <v>35.904228210449219</v>
      </c>
      <c r="EU2463">
        <v>36.144527435302734</v>
      </c>
      <c r="EV2463">
        <v>35.941917419433594</v>
      </c>
      <c r="EW2463">
        <v>13.921541213989258</v>
      </c>
      <c r="EX2463">
        <v>3.9342176914215088</v>
      </c>
      <c r="EY2463">
        <v>3.8749585151672363</v>
      </c>
      <c r="EZ2463">
        <v>52.532638549804688</v>
      </c>
      <c r="FA2463">
        <v>52.165672302246094</v>
      </c>
      <c r="FB2463">
        <v>51.990921020507812</v>
      </c>
      <c r="FC2463">
        <v>51.667724609375</v>
      </c>
      <c r="FD2463">
        <v>51.088127136230469</v>
      </c>
      <c r="FE2463">
        <v>50.987037658691406</v>
      </c>
      <c r="FF2463">
        <v>50.622413635253906</v>
      </c>
      <c r="FG2463">
        <v>50.827732086181641</v>
      </c>
      <c r="FH2463">
        <v>52.234592437744141</v>
      </c>
      <c r="FI2463">
        <v>55.594783782958984</v>
      </c>
      <c r="FJ2463">
        <v>59.180671691894531</v>
      </c>
      <c r="FK2463">
        <v>62.237068176269531</v>
      </c>
      <c r="FL2463">
        <v>63.746559143066406</v>
      </c>
      <c r="FM2463">
        <v>64.274948120117188</v>
      </c>
      <c r="FN2463">
        <v>64.621940612792969</v>
      </c>
      <c r="FO2463">
        <v>64.236488342285156</v>
      </c>
      <c r="FP2463">
        <v>63.896709442138672</v>
      </c>
      <c r="FQ2463">
        <v>63.020931243896484</v>
      </c>
      <c r="FR2463">
        <v>61.050861358642578</v>
      </c>
      <c r="FS2463">
        <v>59.180587768554688</v>
      </c>
      <c r="FT2463">
        <v>58.0118408203125</v>
      </c>
      <c r="FU2463">
        <v>57.077770233154297</v>
      </c>
      <c r="FV2463">
        <v>56.154510498046875</v>
      </c>
      <c r="FW2463">
        <v>54.965686798095703</v>
      </c>
      <c r="FX2463">
        <v>1131</v>
      </c>
      <c r="FY2463">
        <v>3.749273344874382E-2</v>
      </c>
      <c r="FZ2463">
        <v>1</v>
      </c>
    </row>
    <row r="2464" spans="1:182" x14ac:dyDescent="0.2">
      <c r="A2464" t="s">
        <v>245</v>
      </c>
      <c r="B2464" t="s">
        <v>252</v>
      </c>
      <c r="C2464" t="s">
        <v>218</v>
      </c>
      <c r="D2464" t="s">
        <v>37</v>
      </c>
      <c r="E2464">
        <v>2017</v>
      </c>
      <c r="F2464" t="s">
        <v>231</v>
      </c>
      <c r="G2464" t="s">
        <v>246</v>
      </c>
      <c r="H2464" t="s">
        <v>226</v>
      </c>
      <c r="I2464">
        <v>412.05</v>
      </c>
      <c r="L2464">
        <v>92.069174419807766</v>
      </c>
      <c r="M2464">
        <v>90.383553724089282</v>
      </c>
      <c r="N2464">
        <v>89.25176098749651</v>
      </c>
      <c r="O2464">
        <v>88.970452590000193</v>
      </c>
      <c r="P2464">
        <v>90.858258376129712</v>
      </c>
      <c r="Q2464">
        <v>95.545756131771725</v>
      </c>
      <c r="R2464">
        <v>103.41577758193588</v>
      </c>
      <c r="S2464">
        <v>106.17088857841574</v>
      </c>
      <c r="T2464">
        <v>108.76657265171255</v>
      </c>
      <c r="U2464">
        <v>110.25685939067414</v>
      </c>
      <c r="V2464">
        <v>112.63098247892675</v>
      </c>
      <c r="W2464">
        <v>115.90988060388386</v>
      </c>
      <c r="X2464">
        <v>118.45731301429979</v>
      </c>
      <c r="Y2464">
        <v>118.12985489846002</v>
      </c>
      <c r="Z2464">
        <v>117.98103534988252</v>
      </c>
      <c r="AA2464">
        <v>117.82401841895307</v>
      </c>
      <c r="AB2464">
        <v>117.14603632034391</v>
      </c>
      <c r="AC2464">
        <v>116.51389167667561</v>
      </c>
      <c r="AD2464">
        <v>113.68333761410864</v>
      </c>
      <c r="AE2464">
        <v>112.85733155013948</v>
      </c>
      <c r="AF2464">
        <v>110.92578486083669</v>
      </c>
      <c r="AG2464">
        <v>107.00328229161079</v>
      </c>
      <c r="AH2464">
        <v>102.15567402518157</v>
      </c>
      <c r="AI2464">
        <v>96.829236470537893</v>
      </c>
      <c r="AJ2464">
        <v>-2.5564939975738525</v>
      </c>
      <c r="AK2464">
        <v>-2.5313329696655273</v>
      </c>
      <c r="AL2464">
        <v>-2.527329683303833</v>
      </c>
      <c r="AM2464">
        <v>-2.5195367336273193</v>
      </c>
      <c r="AN2464">
        <v>-2.5328273773193359</v>
      </c>
      <c r="AO2464">
        <v>-2.5967841148376465</v>
      </c>
      <c r="AP2464">
        <v>-2.648277759552002</v>
      </c>
      <c r="AQ2464">
        <v>-2.7485182285308838</v>
      </c>
      <c r="AR2464">
        <v>-2.8199114799499512</v>
      </c>
      <c r="AS2464">
        <v>-2.7636101245880127</v>
      </c>
      <c r="AT2464">
        <v>-2.7344107627868652</v>
      </c>
      <c r="AU2464">
        <v>-2.8207633495330811</v>
      </c>
      <c r="AV2464">
        <v>-2.8861825466156006</v>
      </c>
      <c r="AW2464">
        <v>-2.8844888210296631</v>
      </c>
      <c r="AX2464">
        <v>-2.9026129245758057</v>
      </c>
      <c r="AY2464">
        <v>7.7960219383239746</v>
      </c>
      <c r="AZ2464">
        <v>28.54902458190918</v>
      </c>
      <c r="BA2464">
        <v>28.679544448852539</v>
      </c>
      <c r="BB2464">
        <v>28.282445907592773</v>
      </c>
      <c r="BC2464">
        <v>28.250587463378906</v>
      </c>
      <c r="BD2464">
        <v>28.071760177612305</v>
      </c>
      <c r="BE2464">
        <v>7.254542350769043</v>
      </c>
      <c r="BF2464">
        <v>-1.8987487554550171</v>
      </c>
      <c r="BG2464">
        <v>-1.8971128463745117</v>
      </c>
      <c r="BH2464">
        <v>-1.158926248550415</v>
      </c>
      <c r="BI2464">
        <v>-1.1572304964065552</v>
      </c>
      <c r="BJ2464">
        <v>-1.1634056568145752</v>
      </c>
      <c r="BK2464">
        <v>-1.1619495153427124</v>
      </c>
      <c r="BL2464">
        <v>-1.1682648658752441</v>
      </c>
      <c r="BM2464">
        <v>-1.2122787237167358</v>
      </c>
      <c r="BN2464">
        <v>-1.2497518062591553</v>
      </c>
      <c r="BO2464">
        <v>-1.3123993873596191</v>
      </c>
      <c r="BP2464">
        <v>-1.3264881372451782</v>
      </c>
      <c r="BQ2464">
        <v>-1.2768723964691162</v>
      </c>
      <c r="BR2464">
        <v>-1.276738166809082</v>
      </c>
      <c r="BS2464">
        <v>-1.3155659437179565</v>
      </c>
      <c r="BT2464">
        <v>-1.3302386999130249</v>
      </c>
      <c r="BU2464">
        <v>-1.3333759307861328</v>
      </c>
      <c r="BV2464">
        <v>-1.3429368734359741</v>
      </c>
      <c r="BW2464">
        <v>9.6814498901367187</v>
      </c>
      <c r="BX2464">
        <v>30.747722625732422</v>
      </c>
      <c r="BY2464">
        <v>30.889297485351563</v>
      </c>
      <c r="BZ2464">
        <v>30.533952713012695</v>
      </c>
      <c r="CA2464">
        <v>30.582489013671875</v>
      </c>
      <c r="CB2464">
        <v>30.396636962890625</v>
      </c>
      <c r="CC2464">
        <v>9.2240009307861328</v>
      </c>
      <c r="CD2464">
        <v>-0.17566680908203125</v>
      </c>
      <c r="CE2464">
        <v>-0.19201956689357758</v>
      </c>
      <c r="CF2464">
        <v>-0.19097504019737244</v>
      </c>
      <c r="CG2464">
        <v>-0.20553134381771088</v>
      </c>
      <c r="CH2464">
        <v>-0.21875609457492828</v>
      </c>
      <c r="CI2464">
        <v>-0.22168876230716705</v>
      </c>
      <c r="CJ2464">
        <v>-0.22317297756671906</v>
      </c>
      <c r="CK2464">
        <v>-0.25337454676628113</v>
      </c>
      <c r="CL2464">
        <v>-0.28113701939582825</v>
      </c>
      <c r="CM2464">
        <v>-0.31774783134460449</v>
      </c>
      <c r="CN2464">
        <v>-0.29214769601821899</v>
      </c>
      <c r="CO2464">
        <v>-0.24716243147850037</v>
      </c>
      <c r="CP2464">
        <v>-0.26715859770774841</v>
      </c>
      <c r="CQ2464">
        <v>-0.27307093143463135</v>
      </c>
      <c r="CR2464">
        <v>-0.25259676575660706</v>
      </c>
      <c r="CS2464">
        <v>-0.25907975435256958</v>
      </c>
      <c r="CT2464">
        <v>-0.26270994544029236</v>
      </c>
      <c r="CU2464">
        <v>10.98729133605957</v>
      </c>
      <c r="CV2464">
        <v>32.270534515380859</v>
      </c>
      <c r="CW2464">
        <v>32.419765472412109</v>
      </c>
      <c r="CX2464">
        <v>32.093338012695312</v>
      </c>
      <c r="CY2464">
        <v>32.197559356689453</v>
      </c>
      <c r="CZ2464">
        <v>32.006839752197266</v>
      </c>
      <c r="DA2464">
        <v>10.588042259216309</v>
      </c>
      <c r="DB2464">
        <v>1.0177345275878906</v>
      </c>
      <c r="DC2464">
        <v>0.9889228343963623</v>
      </c>
      <c r="DD2464">
        <v>0.77697616815567017</v>
      </c>
      <c r="DE2464">
        <v>0.74616777896881104</v>
      </c>
      <c r="DF2464">
        <v>0.72589349746704102</v>
      </c>
      <c r="DG2464">
        <v>0.71857202053070068</v>
      </c>
      <c r="DH2464">
        <v>0.72191894054412842</v>
      </c>
      <c r="DI2464">
        <v>0.70552968978881836</v>
      </c>
      <c r="DJ2464">
        <v>0.68747776746749878</v>
      </c>
      <c r="DK2464">
        <v>0.67690366506576538</v>
      </c>
      <c r="DL2464">
        <v>0.74219280481338501</v>
      </c>
      <c r="DM2464">
        <v>0.78254753351211548</v>
      </c>
      <c r="DN2464">
        <v>0.74242103099822998</v>
      </c>
      <c r="DO2464">
        <v>0.76942414045333862</v>
      </c>
      <c r="DP2464">
        <v>0.82504522800445557</v>
      </c>
      <c r="DQ2464">
        <v>0.81521636247634888</v>
      </c>
      <c r="DR2464">
        <v>0.8175169825553894</v>
      </c>
      <c r="DS2464">
        <v>12.293132781982422</v>
      </c>
      <c r="DT2464">
        <v>33.793346405029297</v>
      </c>
      <c r="DU2464">
        <v>33.950233459472656</v>
      </c>
      <c r="DV2464">
        <v>33.652725219726563</v>
      </c>
      <c r="DW2464">
        <v>33.812625885009766</v>
      </c>
      <c r="DX2464">
        <v>33.617038726806641</v>
      </c>
      <c r="DY2464">
        <v>11.952082633972168</v>
      </c>
      <c r="DZ2464">
        <v>2.2111358642578125</v>
      </c>
      <c r="EA2464">
        <v>2.1698651313781738</v>
      </c>
      <c r="EB2464">
        <v>2.1745438575744629</v>
      </c>
      <c r="EC2464">
        <v>2.1202702522277832</v>
      </c>
      <c r="ED2464">
        <v>2.0898175239562988</v>
      </c>
      <c r="EE2464">
        <v>2.0761592388153076</v>
      </c>
      <c r="EF2464">
        <v>2.0864815711975098</v>
      </c>
      <c r="EG2464">
        <v>2.0900352001190186</v>
      </c>
      <c r="EH2464">
        <v>2.0860035419464111</v>
      </c>
      <c r="EI2464">
        <v>2.1130225658416748</v>
      </c>
      <c r="EJ2464">
        <v>2.2356162071228027</v>
      </c>
      <c r="EK2464">
        <v>2.2692852020263672</v>
      </c>
      <c r="EL2464">
        <v>2.2000935077667236</v>
      </c>
      <c r="EM2464">
        <v>2.2746214866638184</v>
      </c>
      <c r="EN2464">
        <v>2.3809890747070312</v>
      </c>
      <c r="EO2464">
        <v>2.3663294315338135</v>
      </c>
      <c r="EP2464">
        <v>2.3771929740905762</v>
      </c>
      <c r="EQ2464">
        <v>14.178560256958008</v>
      </c>
      <c r="ER2464">
        <v>35.992046356201172</v>
      </c>
      <c r="ES2464">
        <v>36.159988403320313</v>
      </c>
      <c r="ET2464">
        <v>35.904228210449219</v>
      </c>
      <c r="EU2464">
        <v>36.144527435302734</v>
      </c>
      <c r="EV2464">
        <v>35.941917419433594</v>
      </c>
      <c r="EW2464">
        <v>13.921541213989258</v>
      </c>
      <c r="EX2464">
        <v>3.9342176914215088</v>
      </c>
      <c r="EY2464">
        <v>3.8749585151672363</v>
      </c>
      <c r="EZ2464">
        <v>52.532638549804688</v>
      </c>
      <c r="FA2464">
        <v>52.165672302246094</v>
      </c>
      <c r="FB2464">
        <v>51.990921020507812</v>
      </c>
      <c r="FC2464">
        <v>51.667724609375</v>
      </c>
      <c r="FD2464">
        <v>51.088127136230469</v>
      </c>
      <c r="FE2464">
        <v>50.987037658691406</v>
      </c>
      <c r="FF2464">
        <v>50.622413635253906</v>
      </c>
      <c r="FG2464">
        <v>50.827732086181641</v>
      </c>
      <c r="FH2464">
        <v>52.234592437744141</v>
      </c>
      <c r="FI2464">
        <v>55.594783782958984</v>
      </c>
      <c r="FJ2464">
        <v>59.180671691894531</v>
      </c>
      <c r="FK2464">
        <v>62.237068176269531</v>
      </c>
      <c r="FL2464">
        <v>63.746559143066406</v>
      </c>
      <c r="FM2464">
        <v>64.274948120117188</v>
      </c>
      <c r="FN2464">
        <v>64.621940612792969</v>
      </c>
      <c r="FO2464">
        <v>64.236488342285156</v>
      </c>
      <c r="FP2464">
        <v>63.896709442138672</v>
      </c>
      <c r="FQ2464">
        <v>63.020931243896484</v>
      </c>
      <c r="FR2464">
        <v>61.050861358642578</v>
      </c>
      <c r="FS2464">
        <v>59.180587768554688</v>
      </c>
      <c r="FT2464">
        <v>58.0118408203125</v>
      </c>
      <c r="FU2464">
        <v>57.077770233154297</v>
      </c>
      <c r="FV2464">
        <v>56.154510498046875</v>
      </c>
      <c r="FW2464">
        <v>54.965686798095703</v>
      </c>
      <c r="FX2464">
        <v>1131</v>
      </c>
      <c r="FY2464">
        <v>3.749273344874382E-2</v>
      </c>
      <c r="FZ2464">
        <v>1</v>
      </c>
    </row>
    <row r="2465" spans="1:182" x14ac:dyDescent="0.2">
      <c r="A2465" t="s">
        <v>245</v>
      </c>
      <c r="B2465" t="s">
        <v>252</v>
      </c>
      <c r="C2465" t="s">
        <v>218</v>
      </c>
      <c r="D2465" t="s">
        <v>38</v>
      </c>
      <c r="E2465">
        <v>2015</v>
      </c>
      <c r="F2465" t="s">
        <v>231</v>
      </c>
      <c r="G2465" t="s">
        <v>246</v>
      </c>
      <c r="H2465" t="s">
        <v>226</v>
      </c>
      <c r="I2465">
        <v>412.05</v>
      </c>
      <c r="L2465">
        <v>92.768606356211137</v>
      </c>
      <c r="M2465">
        <v>91.22666721116363</v>
      </c>
      <c r="N2465">
        <v>90.033705155046178</v>
      </c>
      <c r="O2465">
        <v>89.890021871624469</v>
      </c>
      <c r="P2465">
        <v>91.655695649293719</v>
      </c>
      <c r="Q2465">
        <v>96.350030184064607</v>
      </c>
      <c r="R2465">
        <v>104.23441553026295</v>
      </c>
      <c r="S2465">
        <v>106.71677804596375</v>
      </c>
      <c r="T2465">
        <v>109.55502253231069</v>
      </c>
      <c r="U2465">
        <v>110.16366254904425</v>
      </c>
      <c r="V2465">
        <v>112.03095052949421</v>
      </c>
      <c r="W2465">
        <v>115.44015023337344</v>
      </c>
      <c r="X2465">
        <v>118.9020320335115</v>
      </c>
      <c r="Y2465">
        <v>118.66945523626967</v>
      </c>
      <c r="Z2465">
        <v>118.71706887566775</v>
      </c>
      <c r="AA2465">
        <v>118.55560225210755</v>
      </c>
      <c r="AB2465">
        <v>117.99848832027293</v>
      </c>
      <c r="AC2465">
        <v>117.40610191911369</v>
      </c>
      <c r="AD2465">
        <v>114.93206583203258</v>
      </c>
      <c r="AE2465">
        <v>114.20570139650049</v>
      </c>
      <c r="AF2465">
        <v>112.49562156573241</v>
      </c>
      <c r="AG2465">
        <v>108.55454770393949</v>
      </c>
      <c r="AH2465">
        <v>103.69244525403896</v>
      </c>
      <c r="AI2465">
        <v>98.146286768440433</v>
      </c>
      <c r="AJ2465">
        <v>-2.4936625957489014</v>
      </c>
      <c r="AK2465">
        <v>-2.473203182220459</v>
      </c>
      <c r="AL2465">
        <v>-2.456561803817749</v>
      </c>
      <c r="AM2465">
        <v>-2.4661359786987305</v>
      </c>
      <c r="AN2465">
        <v>-2.4749178886413574</v>
      </c>
      <c r="AO2465">
        <v>-2.5450265407562256</v>
      </c>
      <c r="AP2465">
        <v>-2.6279647350311279</v>
      </c>
      <c r="AQ2465">
        <v>-2.6881842613220215</v>
      </c>
      <c r="AR2465">
        <v>-2.7622146606445312</v>
      </c>
      <c r="AS2465">
        <v>-2.738530158996582</v>
      </c>
      <c r="AT2465">
        <v>-2.6417534351348877</v>
      </c>
      <c r="AU2465">
        <v>-2.7015972137451172</v>
      </c>
      <c r="AV2465">
        <v>-2.8069500923156738</v>
      </c>
      <c r="AW2465">
        <v>-2.8200211524963379</v>
      </c>
      <c r="AX2465">
        <v>-2.8395626544952393</v>
      </c>
      <c r="AY2465">
        <v>7.5954279899597168</v>
      </c>
      <c r="AZ2465">
        <v>28.610824584960938</v>
      </c>
      <c r="BA2465">
        <v>28.808345794677734</v>
      </c>
      <c r="BB2465">
        <v>28.65876579284668</v>
      </c>
      <c r="BC2465">
        <v>28.837360382080078</v>
      </c>
      <c r="BD2465">
        <v>28.716461181640625</v>
      </c>
      <c r="BE2465">
        <v>7.1385736465454102</v>
      </c>
      <c r="BF2465">
        <v>-1.8912386894226074</v>
      </c>
      <c r="BG2465">
        <v>-1.8602843284606934</v>
      </c>
      <c r="BH2465">
        <v>-1.0954089164733887</v>
      </c>
      <c r="BI2465">
        <v>-1.0963515043258667</v>
      </c>
      <c r="BJ2465">
        <v>-1.0988796949386597</v>
      </c>
      <c r="BK2465">
        <v>-1.114677906036377</v>
      </c>
      <c r="BL2465">
        <v>-1.1177728176116943</v>
      </c>
      <c r="BM2465">
        <v>-1.1658823490142822</v>
      </c>
      <c r="BN2465">
        <v>-1.2099876403808594</v>
      </c>
      <c r="BO2465">
        <v>-1.2509406805038452</v>
      </c>
      <c r="BP2465">
        <v>-1.2619839906692505</v>
      </c>
      <c r="BQ2465">
        <v>-1.2317423820495605</v>
      </c>
      <c r="BR2465">
        <v>-1.1996312141418457</v>
      </c>
      <c r="BS2465">
        <v>-1.2244502305984497</v>
      </c>
      <c r="BT2465">
        <v>-1.2565038204193115</v>
      </c>
      <c r="BU2465">
        <v>-1.2647799253463745</v>
      </c>
      <c r="BV2465">
        <v>-1.274592399597168</v>
      </c>
      <c r="BW2465">
        <v>9.4310369491577148</v>
      </c>
      <c r="BX2465">
        <v>30.795682907104492</v>
      </c>
      <c r="BY2465">
        <v>30.994224548339844</v>
      </c>
      <c r="BZ2465">
        <v>30.910022735595703</v>
      </c>
      <c r="CA2465">
        <v>31.147001266479492</v>
      </c>
      <c r="CB2465">
        <v>31.009817123413086</v>
      </c>
      <c r="CC2465">
        <v>9.0872220993041992</v>
      </c>
      <c r="CD2465">
        <v>-0.2141222208738327</v>
      </c>
      <c r="CE2465">
        <v>-0.20084398984909058</v>
      </c>
      <c r="CF2465">
        <v>-0.12698258459568024</v>
      </c>
      <c r="CG2465">
        <v>-0.14274823665618896</v>
      </c>
      <c r="CH2465">
        <v>-0.15855328738689423</v>
      </c>
      <c r="CI2465">
        <v>-0.1786622554063797</v>
      </c>
      <c r="CJ2465">
        <v>-0.1778181791305542</v>
      </c>
      <c r="CK2465">
        <v>-0.21069124341011047</v>
      </c>
      <c r="CL2465">
        <v>-0.22790096700191498</v>
      </c>
      <c r="CM2465">
        <v>-0.25551018118858337</v>
      </c>
      <c r="CN2465">
        <v>-0.22292877733707428</v>
      </c>
      <c r="CO2465">
        <v>-0.18814590573310852</v>
      </c>
      <c r="CP2465">
        <v>-0.20082187652587891</v>
      </c>
      <c r="CQ2465">
        <v>-0.20138268172740936</v>
      </c>
      <c r="CR2465">
        <v>-0.18266938626766205</v>
      </c>
      <c r="CS2465">
        <v>-0.18762460350990295</v>
      </c>
      <c r="CT2465">
        <v>-0.19069887697696686</v>
      </c>
      <c r="CU2465">
        <v>10.702374458312988</v>
      </c>
      <c r="CV2465">
        <v>32.308906555175781</v>
      </c>
      <c r="CW2465">
        <v>32.508159637451172</v>
      </c>
      <c r="CX2465">
        <v>32.469234466552734</v>
      </c>
      <c r="CY2465">
        <v>32.746654510498047</v>
      </c>
      <c r="CZ2465">
        <v>32.598190307617188</v>
      </c>
      <c r="DA2465">
        <v>10.436849594116211</v>
      </c>
      <c r="DB2465">
        <v>0.94744348526000977</v>
      </c>
      <c r="DC2465">
        <v>0.94847935438156128</v>
      </c>
      <c r="DD2465">
        <v>0.84144371747970581</v>
      </c>
      <c r="DE2465">
        <v>0.81085503101348877</v>
      </c>
      <c r="DF2465">
        <v>0.7817731499671936</v>
      </c>
      <c r="DG2465">
        <v>0.75735342502593994</v>
      </c>
      <c r="DH2465">
        <v>0.76213639974594116</v>
      </c>
      <c r="DI2465">
        <v>0.7444998025894165</v>
      </c>
      <c r="DJ2465">
        <v>0.75418567657470703</v>
      </c>
      <c r="DK2465">
        <v>0.73992031812667847</v>
      </c>
      <c r="DL2465">
        <v>0.81612640619277954</v>
      </c>
      <c r="DM2465">
        <v>0.85545063018798828</v>
      </c>
      <c r="DN2465">
        <v>0.79798746109008789</v>
      </c>
      <c r="DO2465">
        <v>0.82168483734130859</v>
      </c>
      <c r="DP2465">
        <v>0.89116501808166504</v>
      </c>
      <c r="DQ2465">
        <v>0.88953077793121338</v>
      </c>
      <c r="DR2465">
        <v>0.89319467544555664</v>
      </c>
      <c r="DS2465">
        <v>11.973711967468262</v>
      </c>
      <c r="DT2465">
        <v>33.822135925292969</v>
      </c>
      <c r="DU2465">
        <v>34.022090911865234</v>
      </c>
      <c r="DV2465">
        <v>34.028446197509766</v>
      </c>
      <c r="DW2465">
        <v>34.346302032470703</v>
      </c>
      <c r="DX2465">
        <v>34.186561584472656</v>
      </c>
      <c r="DY2465">
        <v>11.786478042602539</v>
      </c>
      <c r="DZ2465">
        <v>2.1090092658996582</v>
      </c>
      <c r="EA2465">
        <v>2.0978026390075684</v>
      </c>
      <c r="EB2465">
        <v>2.2396974563598633</v>
      </c>
      <c r="EC2465">
        <v>2.1877067089080811</v>
      </c>
      <c r="ED2465">
        <v>2.1394550800323486</v>
      </c>
      <c r="EE2465">
        <v>2.1088113784790039</v>
      </c>
      <c r="EF2465">
        <v>2.119281530380249</v>
      </c>
      <c r="EG2465">
        <v>2.1236441135406494</v>
      </c>
      <c r="EH2465">
        <v>2.1721627712249756</v>
      </c>
      <c r="EI2465">
        <v>2.17716383934021</v>
      </c>
      <c r="EJ2465">
        <v>2.3163571357727051</v>
      </c>
      <c r="EK2465">
        <v>2.3622381687164307</v>
      </c>
      <c r="EL2465">
        <v>2.2401096820831299</v>
      </c>
      <c r="EM2465">
        <v>2.2988317012786865</v>
      </c>
      <c r="EN2465">
        <v>2.4416112899780273</v>
      </c>
      <c r="EO2465">
        <v>2.4447720050811768</v>
      </c>
      <c r="EP2465">
        <v>2.4581649303436279</v>
      </c>
      <c r="EQ2465">
        <v>13.809321403503418</v>
      </c>
      <c r="ER2465">
        <v>36.006992340087891</v>
      </c>
      <c r="ES2465">
        <v>36.207969665527344</v>
      </c>
      <c r="ET2465">
        <v>36.279705047607422</v>
      </c>
      <c r="EU2465">
        <v>36.65594482421875</v>
      </c>
      <c r="EV2465">
        <v>36.479915618896484</v>
      </c>
      <c r="EW2465">
        <v>13.735126495361328</v>
      </c>
      <c r="EX2465">
        <v>3.786125659942627</v>
      </c>
      <c r="EY2465">
        <v>3.7572431564331055</v>
      </c>
      <c r="EZ2465">
        <v>53.454818725585938</v>
      </c>
      <c r="FA2465">
        <v>52.480094909667969</v>
      </c>
      <c r="FB2465">
        <v>51.839595794677734</v>
      </c>
      <c r="FC2465">
        <v>51.594455718994141</v>
      </c>
      <c r="FD2465">
        <v>51.059741973876953</v>
      </c>
      <c r="FE2465">
        <v>50.662223815917969</v>
      </c>
      <c r="FF2465">
        <v>50.400402069091797</v>
      </c>
      <c r="FG2465">
        <v>50.731731414794922</v>
      </c>
      <c r="FH2465">
        <v>52.629402160644531</v>
      </c>
      <c r="FI2465">
        <v>54.932552337646484</v>
      </c>
      <c r="FJ2465">
        <v>57.901092529296875</v>
      </c>
      <c r="FK2465">
        <v>60.743000030517578</v>
      </c>
      <c r="FL2465">
        <v>63.065845489501953</v>
      </c>
      <c r="FM2465">
        <v>65.001541137695313</v>
      </c>
      <c r="FN2465">
        <v>66.247917175292969</v>
      </c>
      <c r="FO2465">
        <v>66.722770690917969</v>
      </c>
      <c r="FP2465">
        <v>66.572456359863281</v>
      </c>
      <c r="FQ2465">
        <v>65.630668640136719</v>
      </c>
      <c r="FR2465">
        <v>63.2010498046875</v>
      </c>
      <c r="FS2465">
        <v>60.025074005126953</v>
      </c>
      <c r="FT2465">
        <v>58.214366912841797</v>
      </c>
      <c r="FU2465">
        <v>56.706928253173828</v>
      </c>
      <c r="FV2465">
        <v>55.521472930908203</v>
      </c>
      <c r="FW2465">
        <v>54.02728271484375</v>
      </c>
      <c r="FX2465">
        <v>1131</v>
      </c>
      <c r="FY2465">
        <v>3.749273344874382E-2</v>
      </c>
      <c r="FZ2465">
        <v>1</v>
      </c>
    </row>
    <row r="2466" spans="1:182" x14ac:dyDescent="0.2">
      <c r="A2466" t="s">
        <v>245</v>
      </c>
      <c r="B2466" t="s">
        <v>252</v>
      </c>
      <c r="C2466" t="s">
        <v>218</v>
      </c>
      <c r="D2466" t="s">
        <v>38</v>
      </c>
      <c r="E2466">
        <v>2016</v>
      </c>
      <c r="F2466" t="s">
        <v>231</v>
      </c>
      <c r="G2466" t="s">
        <v>246</v>
      </c>
      <c r="H2466" t="s">
        <v>226</v>
      </c>
      <c r="I2466">
        <v>412.05</v>
      </c>
      <c r="L2466">
        <v>92.768606356211137</v>
      </c>
      <c r="M2466">
        <v>91.22666721116363</v>
      </c>
      <c r="N2466">
        <v>90.033705155046178</v>
      </c>
      <c r="O2466">
        <v>89.890021871624469</v>
      </c>
      <c r="P2466">
        <v>91.655695649293719</v>
      </c>
      <c r="Q2466">
        <v>96.350030184064607</v>
      </c>
      <c r="R2466">
        <v>104.23441553026295</v>
      </c>
      <c r="S2466">
        <v>106.71677804596375</v>
      </c>
      <c r="T2466">
        <v>109.55502253231069</v>
      </c>
      <c r="U2466">
        <v>110.16366254904425</v>
      </c>
      <c r="V2466">
        <v>112.03095052949421</v>
      </c>
      <c r="W2466">
        <v>115.44015023337344</v>
      </c>
      <c r="X2466">
        <v>118.9020320335115</v>
      </c>
      <c r="Y2466">
        <v>118.66945523626967</v>
      </c>
      <c r="Z2466">
        <v>118.71706887566775</v>
      </c>
      <c r="AA2466">
        <v>118.55560225210755</v>
      </c>
      <c r="AB2466">
        <v>117.99848832027293</v>
      </c>
      <c r="AC2466">
        <v>117.40610191911369</v>
      </c>
      <c r="AD2466">
        <v>114.93206583203258</v>
      </c>
      <c r="AE2466">
        <v>114.20570139650049</v>
      </c>
      <c r="AF2466">
        <v>112.49562156573241</v>
      </c>
      <c r="AG2466">
        <v>108.55454770393949</v>
      </c>
      <c r="AH2466">
        <v>103.69244525403896</v>
      </c>
      <c r="AI2466">
        <v>98.146286768440433</v>
      </c>
      <c r="AJ2466">
        <v>-2.4936625957489014</v>
      </c>
      <c r="AK2466">
        <v>-2.473203182220459</v>
      </c>
      <c r="AL2466">
        <v>-2.456561803817749</v>
      </c>
      <c r="AM2466">
        <v>-2.4661359786987305</v>
      </c>
      <c r="AN2466">
        <v>-2.4749178886413574</v>
      </c>
      <c r="AO2466">
        <v>-2.5450265407562256</v>
      </c>
      <c r="AP2466">
        <v>-2.6279647350311279</v>
      </c>
      <c r="AQ2466">
        <v>-2.6881842613220215</v>
      </c>
      <c r="AR2466">
        <v>-2.7622146606445312</v>
      </c>
      <c r="AS2466">
        <v>-2.738530158996582</v>
      </c>
      <c r="AT2466">
        <v>-2.6417534351348877</v>
      </c>
      <c r="AU2466">
        <v>-2.7015972137451172</v>
      </c>
      <c r="AV2466">
        <v>-2.8069500923156738</v>
      </c>
      <c r="AW2466">
        <v>-2.8200211524963379</v>
      </c>
      <c r="AX2466">
        <v>-2.8395626544952393</v>
      </c>
      <c r="AY2466">
        <v>7.5954279899597168</v>
      </c>
      <c r="AZ2466">
        <v>28.610824584960938</v>
      </c>
      <c r="BA2466">
        <v>28.808345794677734</v>
      </c>
      <c r="BB2466">
        <v>28.65876579284668</v>
      </c>
      <c r="BC2466">
        <v>28.837360382080078</v>
      </c>
      <c r="BD2466">
        <v>28.716461181640625</v>
      </c>
      <c r="BE2466">
        <v>7.1385736465454102</v>
      </c>
      <c r="BF2466">
        <v>-1.8912386894226074</v>
      </c>
      <c r="BG2466">
        <v>-1.8602843284606934</v>
      </c>
      <c r="BH2466">
        <v>-1.0954089164733887</v>
      </c>
      <c r="BI2466">
        <v>-1.0963515043258667</v>
      </c>
      <c r="BJ2466">
        <v>-1.0988796949386597</v>
      </c>
      <c r="BK2466">
        <v>-1.114677906036377</v>
      </c>
      <c r="BL2466">
        <v>-1.1177728176116943</v>
      </c>
      <c r="BM2466">
        <v>-1.1658823490142822</v>
      </c>
      <c r="BN2466">
        <v>-1.2099876403808594</v>
      </c>
      <c r="BO2466">
        <v>-1.2509406805038452</v>
      </c>
      <c r="BP2466">
        <v>-1.2619839906692505</v>
      </c>
      <c r="BQ2466">
        <v>-1.2317423820495605</v>
      </c>
      <c r="BR2466">
        <v>-1.1996312141418457</v>
      </c>
      <c r="BS2466">
        <v>-1.2244502305984497</v>
      </c>
      <c r="BT2466">
        <v>-1.2565038204193115</v>
      </c>
      <c r="BU2466">
        <v>-1.2647799253463745</v>
      </c>
      <c r="BV2466">
        <v>-1.274592399597168</v>
      </c>
      <c r="BW2466">
        <v>9.4310369491577148</v>
      </c>
      <c r="BX2466">
        <v>30.795682907104492</v>
      </c>
      <c r="BY2466">
        <v>30.994224548339844</v>
      </c>
      <c r="BZ2466">
        <v>30.910022735595703</v>
      </c>
      <c r="CA2466">
        <v>31.147001266479492</v>
      </c>
      <c r="CB2466">
        <v>31.009817123413086</v>
      </c>
      <c r="CC2466">
        <v>9.0872220993041992</v>
      </c>
      <c r="CD2466">
        <v>-0.2141222208738327</v>
      </c>
      <c r="CE2466">
        <v>-0.20084398984909058</v>
      </c>
      <c r="CF2466">
        <v>-0.12698258459568024</v>
      </c>
      <c r="CG2466">
        <v>-0.14274823665618896</v>
      </c>
      <c r="CH2466">
        <v>-0.15855328738689423</v>
      </c>
      <c r="CI2466">
        <v>-0.1786622554063797</v>
      </c>
      <c r="CJ2466">
        <v>-0.1778181791305542</v>
      </c>
      <c r="CK2466">
        <v>-0.21069124341011047</v>
      </c>
      <c r="CL2466">
        <v>-0.22790096700191498</v>
      </c>
      <c r="CM2466">
        <v>-0.25551018118858337</v>
      </c>
      <c r="CN2466">
        <v>-0.22292877733707428</v>
      </c>
      <c r="CO2466">
        <v>-0.18814590573310852</v>
      </c>
      <c r="CP2466">
        <v>-0.20082187652587891</v>
      </c>
      <c r="CQ2466">
        <v>-0.20138268172740936</v>
      </c>
      <c r="CR2466">
        <v>-0.18266938626766205</v>
      </c>
      <c r="CS2466">
        <v>-0.18762460350990295</v>
      </c>
      <c r="CT2466">
        <v>-0.19069887697696686</v>
      </c>
      <c r="CU2466">
        <v>10.702374458312988</v>
      </c>
      <c r="CV2466">
        <v>32.308906555175781</v>
      </c>
      <c r="CW2466">
        <v>32.508159637451172</v>
      </c>
      <c r="CX2466">
        <v>32.469234466552734</v>
      </c>
      <c r="CY2466">
        <v>32.746654510498047</v>
      </c>
      <c r="CZ2466">
        <v>32.598190307617188</v>
      </c>
      <c r="DA2466">
        <v>10.436849594116211</v>
      </c>
      <c r="DB2466">
        <v>0.94744348526000977</v>
      </c>
      <c r="DC2466">
        <v>0.94847935438156128</v>
      </c>
      <c r="DD2466">
        <v>0.84144371747970581</v>
      </c>
      <c r="DE2466">
        <v>0.81085503101348877</v>
      </c>
      <c r="DF2466">
        <v>0.7817731499671936</v>
      </c>
      <c r="DG2466">
        <v>0.75735342502593994</v>
      </c>
      <c r="DH2466">
        <v>0.76213639974594116</v>
      </c>
      <c r="DI2466">
        <v>0.7444998025894165</v>
      </c>
      <c r="DJ2466">
        <v>0.75418567657470703</v>
      </c>
      <c r="DK2466">
        <v>0.73992031812667847</v>
      </c>
      <c r="DL2466">
        <v>0.81612640619277954</v>
      </c>
      <c r="DM2466">
        <v>0.85545063018798828</v>
      </c>
      <c r="DN2466">
        <v>0.79798746109008789</v>
      </c>
      <c r="DO2466">
        <v>0.82168483734130859</v>
      </c>
      <c r="DP2466">
        <v>0.89116501808166504</v>
      </c>
      <c r="DQ2466">
        <v>0.88953077793121338</v>
      </c>
      <c r="DR2466">
        <v>0.89319467544555664</v>
      </c>
      <c r="DS2466">
        <v>11.973711967468262</v>
      </c>
      <c r="DT2466">
        <v>33.822135925292969</v>
      </c>
      <c r="DU2466">
        <v>34.022090911865234</v>
      </c>
      <c r="DV2466">
        <v>34.028446197509766</v>
      </c>
      <c r="DW2466">
        <v>34.346302032470703</v>
      </c>
      <c r="DX2466">
        <v>34.186561584472656</v>
      </c>
      <c r="DY2466">
        <v>11.786478042602539</v>
      </c>
      <c r="DZ2466">
        <v>2.1090092658996582</v>
      </c>
      <c r="EA2466">
        <v>2.0978026390075684</v>
      </c>
      <c r="EB2466">
        <v>2.2396974563598633</v>
      </c>
      <c r="EC2466">
        <v>2.1877067089080811</v>
      </c>
      <c r="ED2466">
        <v>2.1394550800323486</v>
      </c>
      <c r="EE2466">
        <v>2.1088113784790039</v>
      </c>
      <c r="EF2466">
        <v>2.119281530380249</v>
      </c>
      <c r="EG2466">
        <v>2.1236441135406494</v>
      </c>
      <c r="EH2466">
        <v>2.1721627712249756</v>
      </c>
      <c r="EI2466">
        <v>2.17716383934021</v>
      </c>
      <c r="EJ2466">
        <v>2.3163571357727051</v>
      </c>
      <c r="EK2466">
        <v>2.3622381687164307</v>
      </c>
      <c r="EL2466">
        <v>2.2401096820831299</v>
      </c>
      <c r="EM2466">
        <v>2.2988317012786865</v>
      </c>
      <c r="EN2466">
        <v>2.4416112899780273</v>
      </c>
      <c r="EO2466">
        <v>2.4447720050811768</v>
      </c>
      <c r="EP2466">
        <v>2.4581649303436279</v>
      </c>
      <c r="EQ2466">
        <v>13.809321403503418</v>
      </c>
      <c r="ER2466">
        <v>36.006992340087891</v>
      </c>
      <c r="ES2466">
        <v>36.207969665527344</v>
      </c>
      <c r="ET2466">
        <v>36.279705047607422</v>
      </c>
      <c r="EU2466">
        <v>36.65594482421875</v>
      </c>
      <c r="EV2466">
        <v>36.479915618896484</v>
      </c>
      <c r="EW2466">
        <v>13.735126495361328</v>
      </c>
      <c r="EX2466">
        <v>3.786125659942627</v>
      </c>
      <c r="EY2466">
        <v>3.7572431564331055</v>
      </c>
      <c r="EZ2466">
        <v>53.454818725585938</v>
      </c>
      <c r="FA2466">
        <v>52.480094909667969</v>
      </c>
      <c r="FB2466">
        <v>51.839595794677734</v>
      </c>
      <c r="FC2466">
        <v>51.594455718994141</v>
      </c>
      <c r="FD2466">
        <v>51.059741973876953</v>
      </c>
      <c r="FE2466">
        <v>50.662223815917969</v>
      </c>
      <c r="FF2466">
        <v>50.400402069091797</v>
      </c>
      <c r="FG2466">
        <v>50.731731414794922</v>
      </c>
      <c r="FH2466">
        <v>52.629402160644531</v>
      </c>
      <c r="FI2466">
        <v>54.932552337646484</v>
      </c>
      <c r="FJ2466">
        <v>57.901092529296875</v>
      </c>
      <c r="FK2466">
        <v>60.743000030517578</v>
      </c>
      <c r="FL2466">
        <v>63.065845489501953</v>
      </c>
      <c r="FM2466">
        <v>65.001541137695313</v>
      </c>
      <c r="FN2466">
        <v>66.247917175292969</v>
      </c>
      <c r="FO2466">
        <v>66.722770690917969</v>
      </c>
      <c r="FP2466">
        <v>66.572456359863281</v>
      </c>
      <c r="FQ2466">
        <v>65.630668640136719</v>
      </c>
      <c r="FR2466">
        <v>63.2010498046875</v>
      </c>
      <c r="FS2466">
        <v>60.025074005126953</v>
      </c>
      <c r="FT2466">
        <v>58.214366912841797</v>
      </c>
      <c r="FU2466">
        <v>56.706928253173828</v>
      </c>
      <c r="FV2466">
        <v>55.521472930908203</v>
      </c>
      <c r="FW2466">
        <v>54.02728271484375</v>
      </c>
      <c r="FX2466">
        <v>1131</v>
      </c>
      <c r="FY2466">
        <v>3.749273344874382E-2</v>
      </c>
      <c r="FZ2466">
        <v>1</v>
      </c>
    </row>
    <row r="2467" spans="1:182" x14ac:dyDescent="0.2">
      <c r="A2467" t="s">
        <v>245</v>
      </c>
      <c r="B2467" t="s">
        <v>252</v>
      </c>
      <c r="C2467" t="s">
        <v>218</v>
      </c>
      <c r="D2467" t="s">
        <v>38</v>
      </c>
      <c r="E2467">
        <v>2017</v>
      </c>
      <c r="F2467" t="s">
        <v>231</v>
      </c>
      <c r="G2467" t="s">
        <v>246</v>
      </c>
      <c r="H2467" t="s">
        <v>226</v>
      </c>
      <c r="I2467">
        <v>412.05</v>
      </c>
      <c r="L2467">
        <v>92.768606356211137</v>
      </c>
      <c r="M2467">
        <v>91.22666721116363</v>
      </c>
      <c r="N2467">
        <v>90.033705155046178</v>
      </c>
      <c r="O2467">
        <v>89.890021871624469</v>
      </c>
      <c r="P2467">
        <v>91.655695649293719</v>
      </c>
      <c r="Q2467">
        <v>96.350030184064607</v>
      </c>
      <c r="R2467">
        <v>104.23441553026295</v>
      </c>
      <c r="S2467">
        <v>106.71677804596375</v>
      </c>
      <c r="T2467">
        <v>109.55502253231069</v>
      </c>
      <c r="U2467">
        <v>110.16366254904425</v>
      </c>
      <c r="V2467">
        <v>112.03095052949421</v>
      </c>
      <c r="W2467">
        <v>115.44015023337344</v>
      </c>
      <c r="X2467">
        <v>118.9020320335115</v>
      </c>
      <c r="Y2467">
        <v>118.66945523626967</v>
      </c>
      <c r="Z2467">
        <v>118.71706887566775</v>
      </c>
      <c r="AA2467">
        <v>118.55560225210755</v>
      </c>
      <c r="AB2467">
        <v>117.99848832027293</v>
      </c>
      <c r="AC2467">
        <v>117.40610191911369</v>
      </c>
      <c r="AD2467">
        <v>114.93206583203258</v>
      </c>
      <c r="AE2467">
        <v>114.20570139650049</v>
      </c>
      <c r="AF2467">
        <v>112.49562156573241</v>
      </c>
      <c r="AG2467">
        <v>108.55454770393949</v>
      </c>
      <c r="AH2467">
        <v>103.69244525403896</v>
      </c>
      <c r="AI2467">
        <v>98.146286768440433</v>
      </c>
      <c r="AJ2467">
        <v>-2.4936625957489014</v>
      </c>
      <c r="AK2467">
        <v>-2.473203182220459</v>
      </c>
      <c r="AL2467">
        <v>-2.456561803817749</v>
      </c>
      <c r="AM2467">
        <v>-2.4661359786987305</v>
      </c>
      <c r="AN2467">
        <v>-2.4749178886413574</v>
      </c>
      <c r="AO2467">
        <v>-2.5450265407562256</v>
      </c>
      <c r="AP2467">
        <v>-2.6279647350311279</v>
      </c>
      <c r="AQ2467">
        <v>-2.6881842613220215</v>
      </c>
      <c r="AR2467">
        <v>-2.7622146606445312</v>
      </c>
      <c r="AS2467">
        <v>-2.738530158996582</v>
      </c>
      <c r="AT2467">
        <v>-2.6417534351348877</v>
      </c>
      <c r="AU2467">
        <v>-2.7015972137451172</v>
      </c>
      <c r="AV2467">
        <v>-2.8069500923156738</v>
      </c>
      <c r="AW2467">
        <v>-2.8200211524963379</v>
      </c>
      <c r="AX2467">
        <v>-2.8395626544952393</v>
      </c>
      <c r="AY2467">
        <v>7.5954279899597168</v>
      </c>
      <c r="AZ2467">
        <v>28.610824584960938</v>
      </c>
      <c r="BA2467">
        <v>28.808345794677734</v>
      </c>
      <c r="BB2467">
        <v>28.65876579284668</v>
      </c>
      <c r="BC2467">
        <v>28.837360382080078</v>
      </c>
      <c r="BD2467">
        <v>28.716461181640625</v>
      </c>
      <c r="BE2467">
        <v>7.1385736465454102</v>
      </c>
      <c r="BF2467">
        <v>-1.8912386894226074</v>
      </c>
      <c r="BG2467">
        <v>-1.8602843284606934</v>
      </c>
      <c r="BH2467">
        <v>-1.0954089164733887</v>
      </c>
      <c r="BI2467">
        <v>-1.0963515043258667</v>
      </c>
      <c r="BJ2467">
        <v>-1.0988796949386597</v>
      </c>
      <c r="BK2467">
        <v>-1.114677906036377</v>
      </c>
      <c r="BL2467">
        <v>-1.1177728176116943</v>
      </c>
      <c r="BM2467">
        <v>-1.1658823490142822</v>
      </c>
      <c r="BN2467">
        <v>-1.2099876403808594</v>
      </c>
      <c r="BO2467">
        <v>-1.2509406805038452</v>
      </c>
      <c r="BP2467">
        <v>-1.2619839906692505</v>
      </c>
      <c r="BQ2467">
        <v>-1.2317423820495605</v>
      </c>
      <c r="BR2467">
        <v>-1.1996312141418457</v>
      </c>
      <c r="BS2467">
        <v>-1.2244502305984497</v>
      </c>
      <c r="BT2467">
        <v>-1.2565038204193115</v>
      </c>
      <c r="BU2467">
        <v>-1.2647799253463745</v>
      </c>
      <c r="BV2467">
        <v>-1.274592399597168</v>
      </c>
      <c r="BW2467">
        <v>9.4310369491577148</v>
      </c>
      <c r="BX2467">
        <v>30.795682907104492</v>
      </c>
      <c r="BY2467">
        <v>30.994224548339844</v>
      </c>
      <c r="BZ2467">
        <v>30.910022735595703</v>
      </c>
      <c r="CA2467">
        <v>31.147001266479492</v>
      </c>
      <c r="CB2467">
        <v>31.009817123413086</v>
      </c>
      <c r="CC2467">
        <v>9.0872220993041992</v>
      </c>
      <c r="CD2467">
        <v>-0.2141222208738327</v>
      </c>
      <c r="CE2467">
        <v>-0.20084398984909058</v>
      </c>
      <c r="CF2467">
        <v>-0.12698258459568024</v>
      </c>
      <c r="CG2467">
        <v>-0.14274823665618896</v>
      </c>
      <c r="CH2467">
        <v>-0.15855328738689423</v>
      </c>
      <c r="CI2467">
        <v>-0.1786622554063797</v>
      </c>
      <c r="CJ2467">
        <v>-0.1778181791305542</v>
      </c>
      <c r="CK2467">
        <v>-0.21069124341011047</v>
      </c>
      <c r="CL2467">
        <v>-0.22790096700191498</v>
      </c>
      <c r="CM2467">
        <v>-0.25551018118858337</v>
      </c>
      <c r="CN2467">
        <v>-0.22292877733707428</v>
      </c>
      <c r="CO2467">
        <v>-0.18814590573310852</v>
      </c>
      <c r="CP2467">
        <v>-0.20082187652587891</v>
      </c>
      <c r="CQ2467">
        <v>-0.20138268172740936</v>
      </c>
      <c r="CR2467">
        <v>-0.18266938626766205</v>
      </c>
      <c r="CS2467">
        <v>-0.18762460350990295</v>
      </c>
      <c r="CT2467">
        <v>-0.19069887697696686</v>
      </c>
      <c r="CU2467">
        <v>10.702374458312988</v>
      </c>
      <c r="CV2467">
        <v>32.308906555175781</v>
      </c>
      <c r="CW2467">
        <v>32.508159637451172</v>
      </c>
      <c r="CX2467">
        <v>32.469234466552734</v>
      </c>
      <c r="CY2467">
        <v>32.746654510498047</v>
      </c>
      <c r="CZ2467">
        <v>32.598190307617188</v>
      </c>
      <c r="DA2467">
        <v>10.436849594116211</v>
      </c>
      <c r="DB2467">
        <v>0.94744348526000977</v>
      </c>
      <c r="DC2467">
        <v>0.94847935438156128</v>
      </c>
      <c r="DD2467">
        <v>0.84144371747970581</v>
      </c>
      <c r="DE2467">
        <v>0.81085503101348877</v>
      </c>
      <c r="DF2467">
        <v>0.7817731499671936</v>
      </c>
      <c r="DG2467">
        <v>0.75735342502593994</v>
      </c>
      <c r="DH2467">
        <v>0.76213639974594116</v>
      </c>
      <c r="DI2467">
        <v>0.7444998025894165</v>
      </c>
      <c r="DJ2467">
        <v>0.75418567657470703</v>
      </c>
      <c r="DK2467">
        <v>0.73992031812667847</v>
      </c>
      <c r="DL2467">
        <v>0.81612640619277954</v>
      </c>
      <c r="DM2467">
        <v>0.85545063018798828</v>
      </c>
      <c r="DN2467">
        <v>0.79798746109008789</v>
      </c>
      <c r="DO2467">
        <v>0.82168483734130859</v>
      </c>
      <c r="DP2467">
        <v>0.89116501808166504</v>
      </c>
      <c r="DQ2467">
        <v>0.88953077793121338</v>
      </c>
      <c r="DR2467">
        <v>0.89319467544555664</v>
      </c>
      <c r="DS2467">
        <v>11.973711967468262</v>
      </c>
      <c r="DT2467">
        <v>33.822135925292969</v>
      </c>
      <c r="DU2467">
        <v>34.022090911865234</v>
      </c>
      <c r="DV2467">
        <v>34.028446197509766</v>
      </c>
      <c r="DW2467">
        <v>34.346302032470703</v>
      </c>
      <c r="DX2467">
        <v>34.186561584472656</v>
      </c>
      <c r="DY2467">
        <v>11.786478042602539</v>
      </c>
      <c r="DZ2467">
        <v>2.1090092658996582</v>
      </c>
      <c r="EA2467">
        <v>2.0978026390075684</v>
      </c>
      <c r="EB2467">
        <v>2.2396974563598633</v>
      </c>
      <c r="EC2467">
        <v>2.1877067089080811</v>
      </c>
      <c r="ED2467">
        <v>2.1394550800323486</v>
      </c>
      <c r="EE2467">
        <v>2.1088113784790039</v>
      </c>
      <c r="EF2467">
        <v>2.119281530380249</v>
      </c>
      <c r="EG2467">
        <v>2.1236441135406494</v>
      </c>
      <c r="EH2467">
        <v>2.1721627712249756</v>
      </c>
      <c r="EI2467">
        <v>2.17716383934021</v>
      </c>
      <c r="EJ2467">
        <v>2.3163571357727051</v>
      </c>
      <c r="EK2467">
        <v>2.3622381687164307</v>
      </c>
      <c r="EL2467">
        <v>2.2401096820831299</v>
      </c>
      <c r="EM2467">
        <v>2.2988317012786865</v>
      </c>
      <c r="EN2467">
        <v>2.4416112899780273</v>
      </c>
      <c r="EO2467">
        <v>2.4447720050811768</v>
      </c>
      <c r="EP2467">
        <v>2.4581649303436279</v>
      </c>
      <c r="EQ2467">
        <v>13.809321403503418</v>
      </c>
      <c r="ER2467">
        <v>36.006992340087891</v>
      </c>
      <c r="ES2467">
        <v>36.207969665527344</v>
      </c>
      <c r="ET2467">
        <v>36.279705047607422</v>
      </c>
      <c r="EU2467">
        <v>36.65594482421875</v>
      </c>
      <c r="EV2467">
        <v>36.479915618896484</v>
      </c>
      <c r="EW2467">
        <v>13.735126495361328</v>
      </c>
      <c r="EX2467">
        <v>3.786125659942627</v>
      </c>
      <c r="EY2467">
        <v>3.7572431564331055</v>
      </c>
      <c r="EZ2467">
        <v>53.454818725585938</v>
      </c>
      <c r="FA2467">
        <v>52.480094909667969</v>
      </c>
      <c r="FB2467">
        <v>51.839595794677734</v>
      </c>
      <c r="FC2467">
        <v>51.594455718994141</v>
      </c>
      <c r="FD2467">
        <v>51.059741973876953</v>
      </c>
      <c r="FE2467">
        <v>50.662223815917969</v>
      </c>
      <c r="FF2467">
        <v>50.400402069091797</v>
      </c>
      <c r="FG2467">
        <v>50.731731414794922</v>
      </c>
      <c r="FH2467">
        <v>52.629402160644531</v>
      </c>
      <c r="FI2467">
        <v>54.932552337646484</v>
      </c>
      <c r="FJ2467">
        <v>57.901092529296875</v>
      </c>
      <c r="FK2467">
        <v>60.743000030517578</v>
      </c>
      <c r="FL2467">
        <v>63.065845489501953</v>
      </c>
      <c r="FM2467">
        <v>65.001541137695313</v>
      </c>
      <c r="FN2467">
        <v>66.247917175292969</v>
      </c>
      <c r="FO2467">
        <v>66.722770690917969</v>
      </c>
      <c r="FP2467">
        <v>66.572456359863281</v>
      </c>
      <c r="FQ2467">
        <v>65.630668640136719</v>
      </c>
      <c r="FR2467">
        <v>63.2010498046875</v>
      </c>
      <c r="FS2467">
        <v>60.025074005126953</v>
      </c>
      <c r="FT2467">
        <v>58.214366912841797</v>
      </c>
      <c r="FU2467">
        <v>56.706928253173828</v>
      </c>
      <c r="FV2467">
        <v>55.521472930908203</v>
      </c>
      <c r="FW2467">
        <v>54.02728271484375</v>
      </c>
      <c r="FX2467">
        <v>1131</v>
      </c>
      <c r="FY2467">
        <v>3.749273344874382E-2</v>
      </c>
      <c r="FZ2467">
        <v>1</v>
      </c>
    </row>
    <row r="2468" spans="1:182" x14ac:dyDescent="0.2">
      <c r="A2468" t="s">
        <v>245</v>
      </c>
      <c r="B2468" t="s">
        <v>252</v>
      </c>
      <c r="C2468" t="s">
        <v>218</v>
      </c>
      <c r="D2468" t="s">
        <v>39</v>
      </c>
      <c r="E2468">
        <v>2015</v>
      </c>
      <c r="F2468" t="s">
        <v>231</v>
      </c>
      <c r="G2468" t="s">
        <v>246</v>
      </c>
      <c r="H2468" t="s">
        <v>226</v>
      </c>
      <c r="I2468">
        <v>412.05</v>
      </c>
      <c r="L2468">
        <v>103.04420391460967</v>
      </c>
      <c r="M2468">
        <v>101.10258856387699</v>
      </c>
      <c r="N2468">
        <v>99.411498262447139</v>
      </c>
      <c r="O2468">
        <v>98.494404104728275</v>
      </c>
      <c r="P2468">
        <v>99.674842522841701</v>
      </c>
      <c r="Q2468">
        <v>105.67876857715949</v>
      </c>
      <c r="R2468">
        <v>114.31680566851475</v>
      </c>
      <c r="S2468">
        <v>116.08223689395554</v>
      </c>
      <c r="T2468">
        <v>123.85042729597154</v>
      </c>
      <c r="U2468">
        <v>121.4998768333304</v>
      </c>
      <c r="V2468">
        <v>123.84346545959413</v>
      </c>
      <c r="W2468">
        <v>128.98189207964745</v>
      </c>
      <c r="X2468">
        <v>133.11367682743531</v>
      </c>
      <c r="Y2468">
        <v>134.43357638815212</v>
      </c>
      <c r="Z2468">
        <v>135.38432175958113</v>
      </c>
      <c r="AA2468">
        <v>134.63571789419845</v>
      </c>
      <c r="AB2468">
        <v>132.08248930269667</v>
      </c>
      <c r="AC2468">
        <v>129.28743066136315</v>
      </c>
      <c r="AD2468">
        <v>127.95707123698952</v>
      </c>
      <c r="AE2468">
        <v>128.82628777211306</v>
      </c>
      <c r="AF2468">
        <v>126.99025771046995</v>
      </c>
      <c r="AG2468">
        <v>120.67031724280663</v>
      </c>
      <c r="AH2468">
        <v>116.27142479634868</v>
      </c>
      <c r="AI2468">
        <v>109.96124415473474</v>
      </c>
      <c r="AJ2468">
        <v>-2.9917235374450684</v>
      </c>
      <c r="AK2468">
        <v>-3.0045778751373291</v>
      </c>
      <c r="AL2468">
        <v>-2.954676628112793</v>
      </c>
      <c r="AM2468">
        <v>-3.0505175590515137</v>
      </c>
      <c r="AN2468">
        <v>-3.0669858455657959</v>
      </c>
      <c r="AO2468">
        <v>-3.1303534507751465</v>
      </c>
      <c r="AP2468">
        <v>-3.3708717823028564</v>
      </c>
      <c r="AQ2468">
        <v>-3.5437567234039307</v>
      </c>
      <c r="AR2468">
        <v>-3.8321361541748047</v>
      </c>
      <c r="AS2468">
        <v>-3.7698433399200439</v>
      </c>
      <c r="AT2468">
        <v>-3.4104940891265869</v>
      </c>
      <c r="AU2468">
        <v>-3.2852747440338135</v>
      </c>
      <c r="AV2468">
        <v>7.9337539672851562</v>
      </c>
      <c r="AW2468">
        <v>33.599727630615234</v>
      </c>
      <c r="AX2468">
        <v>33.254215240478516</v>
      </c>
      <c r="AY2468">
        <v>33.020484924316406</v>
      </c>
      <c r="AZ2468">
        <v>32.121501922607422</v>
      </c>
      <c r="BA2468">
        <v>31.906997680664062</v>
      </c>
      <c r="BB2468">
        <v>7.8305873870849609</v>
      </c>
      <c r="BC2468">
        <v>-3.2810571193695068</v>
      </c>
      <c r="BD2468">
        <v>-3.3585596084594727</v>
      </c>
      <c r="BE2468">
        <v>-2.9634883403778076</v>
      </c>
      <c r="BF2468">
        <v>-2.7878212928771973</v>
      </c>
      <c r="BG2468">
        <v>-2.5365912914276123</v>
      </c>
      <c r="BH2468">
        <v>-1.3457318544387817</v>
      </c>
      <c r="BI2468">
        <v>-1.3622608184814453</v>
      </c>
      <c r="BJ2468">
        <v>-1.3276253938674927</v>
      </c>
      <c r="BK2468">
        <v>-1.3636162281036377</v>
      </c>
      <c r="BL2468">
        <v>-1.3766297101974487</v>
      </c>
      <c r="BM2468">
        <v>-1.4037489891052246</v>
      </c>
      <c r="BN2468">
        <v>-1.5109058618545532</v>
      </c>
      <c r="BO2468">
        <v>-1.6464568376541138</v>
      </c>
      <c r="BP2468">
        <v>-1.7403416633605957</v>
      </c>
      <c r="BQ2468">
        <v>-1.7283482551574707</v>
      </c>
      <c r="BR2468">
        <v>-1.5812246799468994</v>
      </c>
      <c r="BS2468">
        <v>-1.4944819211959839</v>
      </c>
      <c r="BT2468">
        <v>10.128259658813477</v>
      </c>
      <c r="BU2468">
        <v>36.334396362304688</v>
      </c>
      <c r="BV2468">
        <v>35.938404083251953</v>
      </c>
      <c r="BW2468">
        <v>35.659648895263672</v>
      </c>
      <c r="BX2468">
        <v>34.758308410644531</v>
      </c>
      <c r="BY2468">
        <v>34.412986755371094</v>
      </c>
      <c r="BZ2468">
        <v>10.026629447937012</v>
      </c>
      <c r="CA2468">
        <v>-1.2204076051712036</v>
      </c>
      <c r="CB2468">
        <v>-1.2870866060256958</v>
      </c>
      <c r="CC2468">
        <v>-1.0084636211395264</v>
      </c>
      <c r="CD2468">
        <v>-0.81974112987518311</v>
      </c>
      <c r="CE2468">
        <v>-0.6149139404296875</v>
      </c>
      <c r="CF2468">
        <v>-0.20572303235530853</v>
      </c>
      <c r="CG2468">
        <v>-0.22479701042175293</v>
      </c>
      <c r="CH2468">
        <v>-0.20073455572128296</v>
      </c>
      <c r="CI2468">
        <v>-0.19527351856231689</v>
      </c>
      <c r="CJ2468">
        <v>-0.20589426159858704</v>
      </c>
      <c r="CK2468">
        <v>-0.20790804922580719</v>
      </c>
      <c r="CL2468">
        <v>-0.2226991206407547</v>
      </c>
      <c r="CM2468">
        <v>-0.33239275217056274</v>
      </c>
      <c r="CN2468">
        <v>-0.29157102108001709</v>
      </c>
      <c r="CO2468">
        <v>-0.31441500782966614</v>
      </c>
      <c r="CP2468">
        <v>-0.31427821516990662</v>
      </c>
      <c r="CQ2468">
        <v>-0.25418412685394287</v>
      </c>
      <c r="CR2468">
        <v>11.648166656494141</v>
      </c>
      <c r="CS2468">
        <v>38.228416442871094</v>
      </c>
      <c r="CT2468">
        <v>37.797462463378906</v>
      </c>
      <c r="CU2468">
        <v>37.487522125244141</v>
      </c>
      <c r="CV2468">
        <v>36.584548950195313</v>
      </c>
      <c r="CW2468">
        <v>36.148624420166016</v>
      </c>
      <c r="CX2468">
        <v>11.547601699829102</v>
      </c>
      <c r="CY2468">
        <v>0.206791952252388</v>
      </c>
      <c r="CZ2468">
        <v>0.14760932326316833</v>
      </c>
      <c r="DA2468">
        <v>0.34558048844337463</v>
      </c>
      <c r="DB2468">
        <v>0.54334521293640137</v>
      </c>
      <c r="DC2468">
        <v>0.71603399515151978</v>
      </c>
      <c r="DD2468">
        <v>0.93428581953048706</v>
      </c>
      <c r="DE2468">
        <v>0.91266679763793945</v>
      </c>
      <c r="DF2468">
        <v>0.92615622282028198</v>
      </c>
      <c r="DG2468">
        <v>0.97306913137435913</v>
      </c>
      <c r="DH2468">
        <v>0.96484118700027466</v>
      </c>
      <c r="DI2468">
        <v>0.98793292045593262</v>
      </c>
      <c r="DJ2468">
        <v>1.0655076503753662</v>
      </c>
      <c r="DK2468">
        <v>0.98167133331298828</v>
      </c>
      <c r="DL2468">
        <v>1.1571996212005615</v>
      </c>
      <c r="DM2468">
        <v>1.0995181798934937</v>
      </c>
      <c r="DN2468">
        <v>0.95266824960708618</v>
      </c>
      <c r="DO2468">
        <v>0.98611360788345337</v>
      </c>
      <c r="DP2468">
        <v>13.168074607849121</v>
      </c>
      <c r="DQ2468">
        <v>40.1224365234375</v>
      </c>
      <c r="DR2468">
        <v>39.656520843505859</v>
      </c>
      <c r="DS2468">
        <v>39.315399169921875</v>
      </c>
      <c r="DT2468">
        <v>38.410793304443359</v>
      </c>
      <c r="DU2468">
        <v>37.884265899658203</v>
      </c>
      <c r="DV2468">
        <v>13.068572998046875</v>
      </c>
      <c r="DW2468">
        <v>1.6339915990829468</v>
      </c>
      <c r="DX2468">
        <v>1.5823053121566772</v>
      </c>
      <c r="DY2468">
        <v>1.6996246576309204</v>
      </c>
      <c r="DZ2468">
        <v>1.9064315557479858</v>
      </c>
      <c r="EA2468">
        <v>2.0469818115234375</v>
      </c>
      <c r="EB2468">
        <v>2.5802774429321289</v>
      </c>
      <c r="EC2468">
        <v>2.5549838542938232</v>
      </c>
      <c r="ED2468">
        <v>2.5532076358795166</v>
      </c>
      <c r="EE2468">
        <v>2.6599705219268799</v>
      </c>
      <c r="EF2468">
        <v>2.6551971435546875</v>
      </c>
      <c r="EG2468">
        <v>2.7145373821258545</v>
      </c>
      <c r="EH2468">
        <v>2.925473690032959</v>
      </c>
      <c r="EI2468">
        <v>2.8789710998535156</v>
      </c>
      <c r="EJ2468">
        <v>3.2489941120147705</v>
      </c>
      <c r="EK2468">
        <v>3.1410131454467773</v>
      </c>
      <c r="EL2468">
        <v>2.7819375991821289</v>
      </c>
      <c r="EM2468">
        <v>2.7769064903259277</v>
      </c>
      <c r="EN2468">
        <v>15.362579345703125</v>
      </c>
      <c r="EO2468">
        <v>42.857101440429688</v>
      </c>
      <c r="EP2468">
        <v>42.340705871582031</v>
      </c>
      <c r="EQ2468">
        <v>41.954563140869141</v>
      </c>
      <c r="ER2468">
        <v>41.047595977783203</v>
      </c>
      <c r="ES2468">
        <v>40.390251159667969</v>
      </c>
      <c r="ET2468">
        <v>15.264615058898926</v>
      </c>
      <c r="EU2468">
        <v>3.69464111328125</v>
      </c>
      <c r="EV2468">
        <v>3.6537783145904541</v>
      </c>
      <c r="EW2468">
        <v>3.6546492576599121</v>
      </c>
      <c r="EX2468">
        <v>3.87451171875</v>
      </c>
      <c r="EY2468">
        <v>3.9686594009399414</v>
      </c>
      <c r="EZ2468">
        <v>63.415668487548828</v>
      </c>
      <c r="FA2468">
        <v>62.322662353515625</v>
      </c>
      <c r="FB2468">
        <v>61.359073638916016</v>
      </c>
      <c r="FC2468">
        <v>60.692253112792969</v>
      </c>
      <c r="FD2468">
        <v>59.722984313964844</v>
      </c>
      <c r="FE2468">
        <v>59.068428039550781</v>
      </c>
      <c r="FF2468">
        <v>58.443782806396484</v>
      </c>
      <c r="FG2468">
        <v>58.438709259033203</v>
      </c>
      <c r="FH2468">
        <v>60.736156463623047</v>
      </c>
      <c r="FI2468">
        <v>64.725814819335937</v>
      </c>
      <c r="FJ2468">
        <v>69.336669921875</v>
      </c>
      <c r="FK2468">
        <v>74.146842956542969</v>
      </c>
      <c r="FL2468">
        <v>78.134353637695312</v>
      </c>
      <c r="FM2468">
        <v>80.7989501953125</v>
      </c>
      <c r="FN2468">
        <v>82.344062805175781</v>
      </c>
      <c r="FO2468">
        <v>82.914047241210938</v>
      </c>
      <c r="FP2468">
        <v>82.434432983398438</v>
      </c>
      <c r="FQ2468">
        <v>81.656890869140625</v>
      </c>
      <c r="FR2468">
        <v>80.065498352050781</v>
      </c>
      <c r="FS2468">
        <v>77.142616271972656</v>
      </c>
      <c r="FT2468">
        <v>72.870780944824219</v>
      </c>
      <c r="FU2468">
        <v>70.403617858886719</v>
      </c>
      <c r="FV2468">
        <v>68.4476318359375</v>
      </c>
      <c r="FW2468">
        <v>66.534027099609375</v>
      </c>
      <c r="FX2468">
        <v>1131</v>
      </c>
      <c r="FY2468">
        <v>3.749273344874382E-2</v>
      </c>
      <c r="FZ2468">
        <v>1</v>
      </c>
    </row>
    <row r="2469" spans="1:182" x14ac:dyDescent="0.2">
      <c r="A2469" t="s">
        <v>245</v>
      </c>
      <c r="B2469" t="s">
        <v>252</v>
      </c>
      <c r="C2469" t="s">
        <v>218</v>
      </c>
      <c r="D2469" t="s">
        <v>39</v>
      </c>
      <c r="E2469">
        <v>2016</v>
      </c>
      <c r="F2469" t="s">
        <v>231</v>
      </c>
      <c r="G2469" t="s">
        <v>246</v>
      </c>
      <c r="H2469" t="s">
        <v>226</v>
      </c>
      <c r="I2469">
        <v>412.05</v>
      </c>
      <c r="L2469">
        <v>103.04420391460967</v>
      </c>
      <c r="M2469">
        <v>101.10258856387699</v>
      </c>
      <c r="N2469">
        <v>99.411498262447139</v>
      </c>
      <c r="O2469">
        <v>98.494404104728275</v>
      </c>
      <c r="P2469">
        <v>99.674842522841701</v>
      </c>
      <c r="Q2469">
        <v>105.67876857715949</v>
      </c>
      <c r="R2469">
        <v>114.31680566851475</v>
      </c>
      <c r="S2469">
        <v>116.08223689395554</v>
      </c>
      <c r="T2469">
        <v>123.85042729597154</v>
      </c>
      <c r="U2469">
        <v>121.4998768333304</v>
      </c>
      <c r="V2469">
        <v>123.84346545959413</v>
      </c>
      <c r="W2469">
        <v>128.98189207964745</v>
      </c>
      <c r="X2469">
        <v>133.11367682743531</v>
      </c>
      <c r="Y2469">
        <v>134.43357638815212</v>
      </c>
      <c r="Z2469">
        <v>135.38432175958113</v>
      </c>
      <c r="AA2469">
        <v>134.63571789419845</v>
      </c>
      <c r="AB2469">
        <v>132.08248930269667</v>
      </c>
      <c r="AC2469">
        <v>129.28743066136315</v>
      </c>
      <c r="AD2469">
        <v>127.95707123698952</v>
      </c>
      <c r="AE2469">
        <v>128.82628777211306</v>
      </c>
      <c r="AF2469">
        <v>126.99025771046995</v>
      </c>
      <c r="AG2469">
        <v>120.67031724280663</v>
      </c>
      <c r="AH2469">
        <v>116.27142479634868</v>
      </c>
      <c r="AI2469">
        <v>109.96124415473474</v>
      </c>
      <c r="AJ2469">
        <v>-2.9917235374450684</v>
      </c>
      <c r="AK2469">
        <v>-3.0045778751373291</v>
      </c>
      <c r="AL2469">
        <v>-2.954676628112793</v>
      </c>
      <c r="AM2469">
        <v>-3.0505175590515137</v>
      </c>
      <c r="AN2469">
        <v>-3.0669858455657959</v>
      </c>
      <c r="AO2469">
        <v>-3.1303534507751465</v>
      </c>
      <c r="AP2469">
        <v>-3.3708717823028564</v>
      </c>
      <c r="AQ2469">
        <v>-3.5437567234039307</v>
      </c>
      <c r="AR2469">
        <v>-3.8321361541748047</v>
      </c>
      <c r="AS2469">
        <v>-3.7698433399200439</v>
      </c>
      <c r="AT2469">
        <v>-3.4104940891265869</v>
      </c>
      <c r="AU2469">
        <v>-3.2852747440338135</v>
      </c>
      <c r="AV2469">
        <v>7.9337539672851562</v>
      </c>
      <c r="AW2469">
        <v>33.599727630615234</v>
      </c>
      <c r="AX2469">
        <v>33.254215240478516</v>
      </c>
      <c r="AY2469">
        <v>33.020484924316406</v>
      </c>
      <c r="AZ2469">
        <v>32.121501922607422</v>
      </c>
      <c r="BA2469">
        <v>31.906997680664062</v>
      </c>
      <c r="BB2469">
        <v>7.8305873870849609</v>
      </c>
      <c r="BC2469">
        <v>-3.2810571193695068</v>
      </c>
      <c r="BD2469">
        <v>-3.3585596084594727</v>
      </c>
      <c r="BE2469">
        <v>-2.9634883403778076</v>
      </c>
      <c r="BF2469">
        <v>-2.7878212928771973</v>
      </c>
      <c r="BG2469">
        <v>-2.5365912914276123</v>
      </c>
      <c r="BH2469">
        <v>-1.3457318544387817</v>
      </c>
      <c r="BI2469">
        <v>-1.3622608184814453</v>
      </c>
      <c r="BJ2469">
        <v>-1.3276253938674927</v>
      </c>
      <c r="BK2469">
        <v>-1.3636162281036377</v>
      </c>
      <c r="BL2469">
        <v>-1.3766297101974487</v>
      </c>
      <c r="BM2469">
        <v>-1.4037489891052246</v>
      </c>
      <c r="BN2469">
        <v>-1.5109058618545532</v>
      </c>
      <c r="BO2469">
        <v>-1.6464568376541138</v>
      </c>
      <c r="BP2469">
        <v>-1.7403416633605957</v>
      </c>
      <c r="BQ2469">
        <v>-1.7283482551574707</v>
      </c>
      <c r="BR2469">
        <v>-1.5812246799468994</v>
      </c>
      <c r="BS2469">
        <v>-1.4944819211959839</v>
      </c>
      <c r="BT2469">
        <v>10.128259658813477</v>
      </c>
      <c r="BU2469">
        <v>36.334396362304688</v>
      </c>
      <c r="BV2469">
        <v>35.938404083251953</v>
      </c>
      <c r="BW2469">
        <v>35.659648895263672</v>
      </c>
      <c r="BX2469">
        <v>34.758308410644531</v>
      </c>
      <c r="BY2469">
        <v>34.412986755371094</v>
      </c>
      <c r="BZ2469">
        <v>10.026629447937012</v>
      </c>
      <c r="CA2469">
        <v>-1.2204076051712036</v>
      </c>
      <c r="CB2469">
        <v>-1.2870866060256958</v>
      </c>
      <c r="CC2469">
        <v>-1.0084636211395264</v>
      </c>
      <c r="CD2469">
        <v>-0.81974112987518311</v>
      </c>
      <c r="CE2469">
        <v>-0.6149139404296875</v>
      </c>
      <c r="CF2469">
        <v>-0.20572303235530853</v>
      </c>
      <c r="CG2469">
        <v>-0.22479701042175293</v>
      </c>
      <c r="CH2469">
        <v>-0.20073455572128296</v>
      </c>
      <c r="CI2469">
        <v>-0.19527351856231689</v>
      </c>
      <c r="CJ2469">
        <v>-0.20589426159858704</v>
      </c>
      <c r="CK2469">
        <v>-0.20790804922580719</v>
      </c>
      <c r="CL2469">
        <v>-0.2226991206407547</v>
      </c>
      <c r="CM2469">
        <v>-0.33239275217056274</v>
      </c>
      <c r="CN2469">
        <v>-0.29157102108001709</v>
      </c>
      <c r="CO2469">
        <v>-0.31441500782966614</v>
      </c>
      <c r="CP2469">
        <v>-0.31427821516990662</v>
      </c>
      <c r="CQ2469">
        <v>-0.25418412685394287</v>
      </c>
      <c r="CR2469">
        <v>11.648166656494141</v>
      </c>
      <c r="CS2469">
        <v>38.228416442871094</v>
      </c>
      <c r="CT2469">
        <v>37.797462463378906</v>
      </c>
      <c r="CU2469">
        <v>37.487522125244141</v>
      </c>
      <c r="CV2469">
        <v>36.584548950195313</v>
      </c>
      <c r="CW2469">
        <v>36.148624420166016</v>
      </c>
      <c r="CX2469">
        <v>11.547601699829102</v>
      </c>
      <c r="CY2469">
        <v>0.206791952252388</v>
      </c>
      <c r="CZ2469">
        <v>0.14760932326316833</v>
      </c>
      <c r="DA2469">
        <v>0.34558048844337463</v>
      </c>
      <c r="DB2469">
        <v>0.54334521293640137</v>
      </c>
      <c r="DC2469">
        <v>0.71603399515151978</v>
      </c>
      <c r="DD2469">
        <v>0.93428581953048706</v>
      </c>
      <c r="DE2469">
        <v>0.91266679763793945</v>
      </c>
      <c r="DF2469">
        <v>0.92615622282028198</v>
      </c>
      <c r="DG2469">
        <v>0.97306913137435913</v>
      </c>
      <c r="DH2469">
        <v>0.96484118700027466</v>
      </c>
      <c r="DI2469">
        <v>0.98793292045593262</v>
      </c>
      <c r="DJ2469">
        <v>1.0655076503753662</v>
      </c>
      <c r="DK2469">
        <v>0.98167133331298828</v>
      </c>
      <c r="DL2469">
        <v>1.1571996212005615</v>
      </c>
      <c r="DM2469">
        <v>1.0995181798934937</v>
      </c>
      <c r="DN2469">
        <v>0.95266824960708618</v>
      </c>
      <c r="DO2469">
        <v>0.98611360788345337</v>
      </c>
      <c r="DP2469">
        <v>13.168074607849121</v>
      </c>
      <c r="DQ2469">
        <v>40.1224365234375</v>
      </c>
      <c r="DR2469">
        <v>39.656520843505859</v>
      </c>
      <c r="DS2469">
        <v>39.315399169921875</v>
      </c>
      <c r="DT2469">
        <v>38.410793304443359</v>
      </c>
      <c r="DU2469">
        <v>37.884265899658203</v>
      </c>
      <c r="DV2469">
        <v>13.068572998046875</v>
      </c>
      <c r="DW2469">
        <v>1.6339915990829468</v>
      </c>
      <c r="DX2469">
        <v>1.5823053121566772</v>
      </c>
      <c r="DY2469">
        <v>1.6996246576309204</v>
      </c>
      <c r="DZ2469">
        <v>1.9064315557479858</v>
      </c>
      <c r="EA2469">
        <v>2.0469818115234375</v>
      </c>
      <c r="EB2469">
        <v>2.5802774429321289</v>
      </c>
      <c r="EC2469">
        <v>2.5549838542938232</v>
      </c>
      <c r="ED2469">
        <v>2.5532076358795166</v>
      </c>
      <c r="EE2469">
        <v>2.6599705219268799</v>
      </c>
      <c r="EF2469">
        <v>2.6551971435546875</v>
      </c>
      <c r="EG2469">
        <v>2.7145373821258545</v>
      </c>
      <c r="EH2469">
        <v>2.925473690032959</v>
      </c>
      <c r="EI2469">
        <v>2.8789710998535156</v>
      </c>
      <c r="EJ2469">
        <v>3.2489941120147705</v>
      </c>
      <c r="EK2469">
        <v>3.1410131454467773</v>
      </c>
      <c r="EL2469">
        <v>2.7819375991821289</v>
      </c>
      <c r="EM2469">
        <v>2.7769064903259277</v>
      </c>
      <c r="EN2469">
        <v>15.362579345703125</v>
      </c>
      <c r="EO2469">
        <v>42.857101440429688</v>
      </c>
      <c r="EP2469">
        <v>42.340705871582031</v>
      </c>
      <c r="EQ2469">
        <v>41.954563140869141</v>
      </c>
      <c r="ER2469">
        <v>41.047595977783203</v>
      </c>
      <c r="ES2469">
        <v>40.390251159667969</v>
      </c>
      <c r="ET2469">
        <v>15.264615058898926</v>
      </c>
      <c r="EU2469">
        <v>3.69464111328125</v>
      </c>
      <c r="EV2469">
        <v>3.6537783145904541</v>
      </c>
      <c r="EW2469">
        <v>3.6546492576599121</v>
      </c>
      <c r="EX2469">
        <v>3.87451171875</v>
      </c>
      <c r="EY2469">
        <v>3.9686594009399414</v>
      </c>
      <c r="EZ2469">
        <v>63.415668487548828</v>
      </c>
      <c r="FA2469">
        <v>62.322662353515625</v>
      </c>
      <c r="FB2469">
        <v>61.359073638916016</v>
      </c>
      <c r="FC2469">
        <v>60.692253112792969</v>
      </c>
      <c r="FD2469">
        <v>59.722984313964844</v>
      </c>
      <c r="FE2469">
        <v>59.068428039550781</v>
      </c>
      <c r="FF2469">
        <v>58.443782806396484</v>
      </c>
      <c r="FG2469">
        <v>58.438709259033203</v>
      </c>
      <c r="FH2469">
        <v>60.736156463623047</v>
      </c>
      <c r="FI2469">
        <v>64.725814819335937</v>
      </c>
      <c r="FJ2469">
        <v>69.336669921875</v>
      </c>
      <c r="FK2469">
        <v>74.146842956542969</v>
      </c>
      <c r="FL2469">
        <v>78.134353637695312</v>
      </c>
      <c r="FM2469">
        <v>80.7989501953125</v>
      </c>
      <c r="FN2469">
        <v>82.344062805175781</v>
      </c>
      <c r="FO2469">
        <v>82.914047241210938</v>
      </c>
      <c r="FP2469">
        <v>82.434432983398438</v>
      </c>
      <c r="FQ2469">
        <v>81.656890869140625</v>
      </c>
      <c r="FR2469">
        <v>80.065498352050781</v>
      </c>
      <c r="FS2469">
        <v>77.142616271972656</v>
      </c>
      <c r="FT2469">
        <v>72.870780944824219</v>
      </c>
      <c r="FU2469">
        <v>70.403617858886719</v>
      </c>
      <c r="FV2469">
        <v>68.4476318359375</v>
      </c>
      <c r="FW2469">
        <v>66.534027099609375</v>
      </c>
      <c r="FX2469">
        <v>1131</v>
      </c>
      <c r="FY2469">
        <v>3.749273344874382E-2</v>
      </c>
      <c r="FZ2469">
        <v>1</v>
      </c>
    </row>
    <row r="2470" spans="1:182" x14ac:dyDescent="0.2">
      <c r="A2470" t="s">
        <v>245</v>
      </c>
      <c r="B2470" t="s">
        <v>252</v>
      </c>
      <c r="C2470" t="s">
        <v>218</v>
      </c>
      <c r="D2470" t="s">
        <v>39</v>
      </c>
      <c r="E2470">
        <v>2017</v>
      </c>
      <c r="F2470" t="s">
        <v>231</v>
      </c>
      <c r="G2470" t="s">
        <v>246</v>
      </c>
      <c r="H2470" t="s">
        <v>226</v>
      </c>
      <c r="I2470">
        <v>412.05</v>
      </c>
      <c r="L2470">
        <v>103.04420391460967</v>
      </c>
      <c r="M2470">
        <v>101.10258856387699</v>
      </c>
      <c r="N2470">
        <v>99.411498262447139</v>
      </c>
      <c r="O2470">
        <v>98.494404104728275</v>
      </c>
      <c r="P2470">
        <v>99.674842522841701</v>
      </c>
      <c r="Q2470">
        <v>105.67876857715949</v>
      </c>
      <c r="R2470">
        <v>114.31680566851475</v>
      </c>
      <c r="S2470">
        <v>116.08223689395554</v>
      </c>
      <c r="T2470">
        <v>123.85042729597154</v>
      </c>
      <c r="U2470">
        <v>121.4998768333304</v>
      </c>
      <c r="V2470">
        <v>123.84346545959413</v>
      </c>
      <c r="W2470">
        <v>128.98189207964745</v>
      </c>
      <c r="X2470">
        <v>133.11367682743531</v>
      </c>
      <c r="Y2470">
        <v>134.43357638815212</v>
      </c>
      <c r="Z2470">
        <v>135.38432175958113</v>
      </c>
      <c r="AA2470">
        <v>134.63571789419845</v>
      </c>
      <c r="AB2470">
        <v>132.08248930269667</v>
      </c>
      <c r="AC2470">
        <v>129.28743066136315</v>
      </c>
      <c r="AD2470">
        <v>127.95707123698952</v>
      </c>
      <c r="AE2470">
        <v>128.82628777211306</v>
      </c>
      <c r="AF2470">
        <v>126.99025771046995</v>
      </c>
      <c r="AG2470">
        <v>120.67031724280663</v>
      </c>
      <c r="AH2470">
        <v>116.27142479634868</v>
      </c>
      <c r="AI2470">
        <v>109.96124415473474</v>
      </c>
      <c r="AJ2470">
        <v>-2.9917235374450684</v>
      </c>
      <c r="AK2470">
        <v>-3.0045778751373291</v>
      </c>
      <c r="AL2470">
        <v>-2.954676628112793</v>
      </c>
      <c r="AM2470">
        <v>-3.0505175590515137</v>
      </c>
      <c r="AN2470">
        <v>-3.0669858455657959</v>
      </c>
      <c r="AO2470">
        <v>-3.1303534507751465</v>
      </c>
      <c r="AP2470">
        <v>-3.3708717823028564</v>
      </c>
      <c r="AQ2470">
        <v>-3.5437567234039307</v>
      </c>
      <c r="AR2470">
        <v>-3.8321361541748047</v>
      </c>
      <c r="AS2470">
        <v>-3.7698433399200439</v>
      </c>
      <c r="AT2470">
        <v>-3.4104940891265869</v>
      </c>
      <c r="AU2470">
        <v>-3.2852747440338135</v>
      </c>
      <c r="AV2470">
        <v>7.9337539672851562</v>
      </c>
      <c r="AW2470">
        <v>33.599727630615234</v>
      </c>
      <c r="AX2470">
        <v>33.254215240478516</v>
      </c>
      <c r="AY2470">
        <v>33.020484924316406</v>
      </c>
      <c r="AZ2470">
        <v>32.121501922607422</v>
      </c>
      <c r="BA2470">
        <v>31.906997680664062</v>
      </c>
      <c r="BB2470">
        <v>7.8305873870849609</v>
      </c>
      <c r="BC2470">
        <v>-3.2810571193695068</v>
      </c>
      <c r="BD2470">
        <v>-3.3585596084594727</v>
      </c>
      <c r="BE2470">
        <v>-2.9634883403778076</v>
      </c>
      <c r="BF2470">
        <v>-2.7878212928771973</v>
      </c>
      <c r="BG2470">
        <v>-2.5365912914276123</v>
      </c>
      <c r="BH2470">
        <v>-1.3457318544387817</v>
      </c>
      <c r="BI2470">
        <v>-1.3622608184814453</v>
      </c>
      <c r="BJ2470">
        <v>-1.3276253938674927</v>
      </c>
      <c r="BK2470">
        <v>-1.3636162281036377</v>
      </c>
      <c r="BL2470">
        <v>-1.3766297101974487</v>
      </c>
      <c r="BM2470">
        <v>-1.4037489891052246</v>
      </c>
      <c r="BN2470">
        <v>-1.5109058618545532</v>
      </c>
      <c r="BO2470">
        <v>-1.6464568376541138</v>
      </c>
      <c r="BP2470">
        <v>-1.7403416633605957</v>
      </c>
      <c r="BQ2470">
        <v>-1.7283482551574707</v>
      </c>
      <c r="BR2470">
        <v>-1.5812246799468994</v>
      </c>
      <c r="BS2470">
        <v>-1.4944819211959839</v>
      </c>
      <c r="BT2470">
        <v>10.128259658813477</v>
      </c>
      <c r="BU2470">
        <v>36.334396362304688</v>
      </c>
      <c r="BV2470">
        <v>35.938404083251953</v>
      </c>
      <c r="BW2470">
        <v>35.659648895263672</v>
      </c>
      <c r="BX2470">
        <v>34.758308410644531</v>
      </c>
      <c r="BY2470">
        <v>34.412986755371094</v>
      </c>
      <c r="BZ2470">
        <v>10.026629447937012</v>
      </c>
      <c r="CA2470">
        <v>-1.2204076051712036</v>
      </c>
      <c r="CB2470">
        <v>-1.2870866060256958</v>
      </c>
      <c r="CC2470">
        <v>-1.0084636211395264</v>
      </c>
      <c r="CD2470">
        <v>-0.81974112987518311</v>
      </c>
      <c r="CE2470">
        <v>-0.6149139404296875</v>
      </c>
      <c r="CF2470">
        <v>-0.20572303235530853</v>
      </c>
      <c r="CG2470">
        <v>-0.22479701042175293</v>
      </c>
      <c r="CH2470">
        <v>-0.20073455572128296</v>
      </c>
      <c r="CI2470">
        <v>-0.19527351856231689</v>
      </c>
      <c r="CJ2470">
        <v>-0.20589426159858704</v>
      </c>
      <c r="CK2470">
        <v>-0.20790804922580719</v>
      </c>
      <c r="CL2470">
        <v>-0.2226991206407547</v>
      </c>
      <c r="CM2470">
        <v>-0.33239275217056274</v>
      </c>
      <c r="CN2470">
        <v>-0.29157102108001709</v>
      </c>
      <c r="CO2470">
        <v>-0.31441500782966614</v>
      </c>
      <c r="CP2470">
        <v>-0.31427821516990662</v>
      </c>
      <c r="CQ2470">
        <v>-0.25418412685394287</v>
      </c>
      <c r="CR2470">
        <v>11.648166656494141</v>
      </c>
      <c r="CS2470">
        <v>38.228416442871094</v>
      </c>
      <c r="CT2470">
        <v>37.797462463378906</v>
      </c>
      <c r="CU2470">
        <v>37.487522125244141</v>
      </c>
      <c r="CV2470">
        <v>36.584548950195313</v>
      </c>
      <c r="CW2470">
        <v>36.148624420166016</v>
      </c>
      <c r="CX2470">
        <v>11.547601699829102</v>
      </c>
      <c r="CY2470">
        <v>0.206791952252388</v>
      </c>
      <c r="CZ2470">
        <v>0.14760932326316833</v>
      </c>
      <c r="DA2470">
        <v>0.34558048844337463</v>
      </c>
      <c r="DB2470">
        <v>0.54334521293640137</v>
      </c>
      <c r="DC2470">
        <v>0.71603399515151978</v>
      </c>
      <c r="DD2470">
        <v>0.93428581953048706</v>
      </c>
      <c r="DE2470">
        <v>0.91266679763793945</v>
      </c>
      <c r="DF2470">
        <v>0.92615622282028198</v>
      </c>
      <c r="DG2470">
        <v>0.97306913137435913</v>
      </c>
      <c r="DH2470">
        <v>0.96484118700027466</v>
      </c>
      <c r="DI2470">
        <v>0.98793292045593262</v>
      </c>
      <c r="DJ2470">
        <v>1.0655076503753662</v>
      </c>
      <c r="DK2470">
        <v>0.98167133331298828</v>
      </c>
      <c r="DL2470">
        <v>1.1571996212005615</v>
      </c>
      <c r="DM2470">
        <v>1.0995181798934937</v>
      </c>
      <c r="DN2470">
        <v>0.95266824960708618</v>
      </c>
      <c r="DO2470">
        <v>0.98611360788345337</v>
      </c>
      <c r="DP2470">
        <v>13.168074607849121</v>
      </c>
      <c r="DQ2470">
        <v>40.1224365234375</v>
      </c>
      <c r="DR2470">
        <v>39.656520843505859</v>
      </c>
      <c r="DS2470">
        <v>39.315399169921875</v>
      </c>
      <c r="DT2470">
        <v>38.410793304443359</v>
      </c>
      <c r="DU2470">
        <v>37.884265899658203</v>
      </c>
      <c r="DV2470">
        <v>13.068572998046875</v>
      </c>
      <c r="DW2470">
        <v>1.6339915990829468</v>
      </c>
      <c r="DX2470">
        <v>1.5823053121566772</v>
      </c>
      <c r="DY2470">
        <v>1.6996246576309204</v>
      </c>
      <c r="DZ2470">
        <v>1.9064315557479858</v>
      </c>
      <c r="EA2470">
        <v>2.0469818115234375</v>
      </c>
      <c r="EB2470">
        <v>2.5802774429321289</v>
      </c>
      <c r="EC2470">
        <v>2.5549838542938232</v>
      </c>
      <c r="ED2470">
        <v>2.5532076358795166</v>
      </c>
      <c r="EE2470">
        <v>2.6599705219268799</v>
      </c>
      <c r="EF2470">
        <v>2.6551971435546875</v>
      </c>
      <c r="EG2470">
        <v>2.7145373821258545</v>
      </c>
      <c r="EH2470">
        <v>2.925473690032959</v>
      </c>
      <c r="EI2470">
        <v>2.8789710998535156</v>
      </c>
      <c r="EJ2470">
        <v>3.2489941120147705</v>
      </c>
      <c r="EK2470">
        <v>3.1410131454467773</v>
      </c>
      <c r="EL2470">
        <v>2.7819375991821289</v>
      </c>
      <c r="EM2470">
        <v>2.7769064903259277</v>
      </c>
      <c r="EN2470">
        <v>15.362579345703125</v>
      </c>
      <c r="EO2470">
        <v>42.857101440429688</v>
      </c>
      <c r="EP2470">
        <v>42.340705871582031</v>
      </c>
      <c r="EQ2470">
        <v>41.954563140869141</v>
      </c>
      <c r="ER2470">
        <v>41.047595977783203</v>
      </c>
      <c r="ES2470">
        <v>40.390251159667969</v>
      </c>
      <c r="ET2470">
        <v>15.264615058898926</v>
      </c>
      <c r="EU2470">
        <v>3.69464111328125</v>
      </c>
      <c r="EV2470">
        <v>3.6537783145904541</v>
      </c>
      <c r="EW2470">
        <v>3.6546492576599121</v>
      </c>
      <c r="EX2470">
        <v>3.87451171875</v>
      </c>
      <c r="EY2470">
        <v>3.9686594009399414</v>
      </c>
      <c r="EZ2470">
        <v>63.415668487548828</v>
      </c>
      <c r="FA2470">
        <v>62.322662353515625</v>
      </c>
      <c r="FB2470">
        <v>61.359073638916016</v>
      </c>
      <c r="FC2470">
        <v>60.692253112792969</v>
      </c>
      <c r="FD2470">
        <v>59.722984313964844</v>
      </c>
      <c r="FE2470">
        <v>59.068428039550781</v>
      </c>
      <c r="FF2470">
        <v>58.443782806396484</v>
      </c>
      <c r="FG2470">
        <v>58.438709259033203</v>
      </c>
      <c r="FH2470">
        <v>60.736156463623047</v>
      </c>
      <c r="FI2470">
        <v>64.725814819335937</v>
      </c>
      <c r="FJ2470">
        <v>69.336669921875</v>
      </c>
      <c r="FK2470">
        <v>74.146842956542969</v>
      </c>
      <c r="FL2470">
        <v>78.134353637695312</v>
      </c>
      <c r="FM2470">
        <v>80.7989501953125</v>
      </c>
      <c r="FN2470">
        <v>82.344062805175781</v>
      </c>
      <c r="FO2470">
        <v>82.914047241210938</v>
      </c>
      <c r="FP2470">
        <v>82.434432983398438</v>
      </c>
      <c r="FQ2470">
        <v>81.656890869140625</v>
      </c>
      <c r="FR2470">
        <v>80.065498352050781</v>
      </c>
      <c r="FS2470">
        <v>77.142616271972656</v>
      </c>
      <c r="FT2470">
        <v>72.870780944824219</v>
      </c>
      <c r="FU2470">
        <v>70.403617858886719</v>
      </c>
      <c r="FV2470">
        <v>68.4476318359375</v>
      </c>
      <c r="FW2470">
        <v>66.534027099609375</v>
      </c>
      <c r="FX2470">
        <v>1131</v>
      </c>
      <c r="FY2470">
        <v>3.749273344874382E-2</v>
      </c>
      <c r="FZ2470">
        <v>1</v>
      </c>
    </row>
    <row r="2471" spans="1:182" x14ac:dyDescent="0.2">
      <c r="A2471" t="s">
        <v>245</v>
      </c>
      <c r="B2471" t="s">
        <v>252</v>
      </c>
      <c r="C2471" t="s">
        <v>218</v>
      </c>
      <c r="D2471" t="s">
        <v>40</v>
      </c>
      <c r="E2471">
        <v>2015</v>
      </c>
      <c r="F2471" t="s">
        <v>231</v>
      </c>
      <c r="G2471" t="s">
        <v>246</v>
      </c>
      <c r="H2471" t="s">
        <v>226</v>
      </c>
      <c r="I2471">
        <v>751.67</v>
      </c>
      <c r="L2471">
        <v>190.57296901805435</v>
      </c>
      <c r="M2471">
        <v>186.45602254002949</v>
      </c>
      <c r="N2471">
        <v>183.06065169150091</v>
      </c>
      <c r="O2471">
        <v>181.55251010007632</v>
      </c>
      <c r="P2471">
        <v>185.08404547538154</v>
      </c>
      <c r="Q2471">
        <v>193.37233773348672</v>
      </c>
      <c r="R2471">
        <v>205.62118374939666</v>
      </c>
      <c r="S2471">
        <v>212.59174614926005</v>
      </c>
      <c r="T2471">
        <v>218.73971596987795</v>
      </c>
      <c r="U2471">
        <v>224.2178056196469</v>
      </c>
      <c r="V2471">
        <v>231.82520730167772</v>
      </c>
      <c r="W2471">
        <v>235.62260875000484</v>
      </c>
      <c r="X2471">
        <v>236.58670963935094</v>
      </c>
      <c r="Y2471">
        <v>238.82322638524005</v>
      </c>
      <c r="Z2471">
        <v>239.96471955265073</v>
      </c>
      <c r="AA2471">
        <v>240.07299447710813</v>
      </c>
      <c r="AB2471">
        <v>239.95183609395235</v>
      </c>
      <c r="AC2471">
        <v>237.2769100324038</v>
      </c>
      <c r="AD2471">
        <v>235.40730763935173</v>
      </c>
      <c r="AE2471">
        <v>236.51807059047843</v>
      </c>
      <c r="AF2471">
        <v>232.98455364392538</v>
      </c>
      <c r="AG2471">
        <v>221.85469243340572</v>
      </c>
      <c r="AH2471">
        <v>209.58161307961518</v>
      </c>
      <c r="AI2471">
        <v>199.57312661284166</v>
      </c>
      <c r="AJ2471">
        <v>-3.7971060276031494</v>
      </c>
      <c r="AK2471">
        <v>-3.768326997756958</v>
      </c>
      <c r="AL2471">
        <v>-3.7238223552703857</v>
      </c>
      <c r="AM2471">
        <v>-3.693089485168457</v>
      </c>
      <c r="AN2471">
        <v>-3.7573647499084473</v>
      </c>
      <c r="AO2471">
        <v>-3.8768153190612793</v>
      </c>
      <c r="AP2471">
        <v>-3.8891615867614746</v>
      </c>
      <c r="AQ2471">
        <v>-3.8736841678619385</v>
      </c>
      <c r="AR2471">
        <v>-3.980717658996582</v>
      </c>
      <c r="AS2471">
        <v>-4.0691647529602051</v>
      </c>
      <c r="AT2471">
        <v>-4.0561037063598633</v>
      </c>
      <c r="AU2471">
        <v>-4.0064983367919922</v>
      </c>
      <c r="AV2471">
        <v>17.561738967895508</v>
      </c>
      <c r="AW2471">
        <v>63.933216094970703</v>
      </c>
      <c r="AX2471">
        <v>63.701236724853516</v>
      </c>
      <c r="AY2471">
        <v>63.090614318847656</v>
      </c>
      <c r="AZ2471">
        <v>62.892570495605469</v>
      </c>
      <c r="BA2471">
        <v>62.956443786621094</v>
      </c>
      <c r="BB2471">
        <v>17.80683708190918</v>
      </c>
      <c r="BC2471">
        <v>-2.6216716766357422</v>
      </c>
      <c r="BD2471">
        <v>-2.6736109256744385</v>
      </c>
      <c r="BE2471">
        <v>-2.5384156703948975</v>
      </c>
      <c r="BF2471">
        <v>-2.5190637111663818</v>
      </c>
      <c r="BG2471">
        <v>-2.8302576541900635</v>
      </c>
      <c r="BH2471">
        <v>-1.7558342218399048</v>
      </c>
      <c r="BI2471">
        <v>-1.7479385137557983</v>
      </c>
      <c r="BJ2471">
        <v>-1.7374913692474365</v>
      </c>
      <c r="BK2471">
        <v>-1.7330821752548218</v>
      </c>
      <c r="BL2471">
        <v>-1.7856721878051758</v>
      </c>
      <c r="BM2471">
        <v>-1.8621382713317871</v>
      </c>
      <c r="BN2471">
        <v>-1.883374810218811</v>
      </c>
      <c r="BO2471">
        <v>-1.8356629610061646</v>
      </c>
      <c r="BP2471">
        <v>-1.8760067224502563</v>
      </c>
      <c r="BQ2471">
        <v>-1.9152219295501709</v>
      </c>
      <c r="BR2471">
        <v>-1.8789479732513428</v>
      </c>
      <c r="BS2471">
        <v>-1.8419128656387329</v>
      </c>
      <c r="BT2471">
        <v>20.251773834228516</v>
      </c>
      <c r="BU2471">
        <v>67.211784362792969</v>
      </c>
      <c r="BV2471">
        <v>66.974906921386719</v>
      </c>
      <c r="BW2471">
        <v>66.405097961425781</v>
      </c>
      <c r="BX2471">
        <v>66.249588012695312</v>
      </c>
      <c r="BY2471">
        <v>66.319915771484375</v>
      </c>
      <c r="BZ2471">
        <v>20.595518112182617</v>
      </c>
      <c r="CA2471">
        <v>-9.6152357757091522E-2</v>
      </c>
      <c r="CB2471">
        <v>-0.16690996289253235</v>
      </c>
      <c r="CC2471">
        <v>-8.794761449098587E-2</v>
      </c>
      <c r="CD2471">
        <v>-0.12723949551582336</v>
      </c>
      <c r="CE2471">
        <v>-0.43290814757347107</v>
      </c>
      <c r="CF2471">
        <v>-0.34205546975135803</v>
      </c>
      <c r="CG2471">
        <v>-0.34862351417541504</v>
      </c>
      <c r="CH2471">
        <v>-0.36176452040672302</v>
      </c>
      <c r="CI2471">
        <v>-0.37558707594871521</v>
      </c>
      <c r="CJ2471">
        <v>-0.42008396983146667</v>
      </c>
      <c r="CK2471">
        <v>-0.46677914261817932</v>
      </c>
      <c r="CL2471">
        <v>-0.49417299032211304</v>
      </c>
      <c r="CM2471">
        <v>-0.4241357147693634</v>
      </c>
      <c r="CN2471">
        <v>-0.41829034686088562</v>
      </c>
      <c r="CO2471">
        <v>-0.42340788245201111</v>
      </c>
      <c r="CP2471">
        <v>-0.37105670571327209</v>
      </c>
      <c r="CQ2471">
        <v>-0.34272772073745728</v>
      </c>
      <c r="CR2471">
        <v>22.114883422851563</v>
      </c>
      <c r="CS2471">
        <v>69.482513427734375</v>
      </c>
      <c r="CT2471">
        <v>69.242233276367188</v>
      </c>
      <c r="CU2471">
        <v>68.700691223144531</v>
      </c>
      <c r="CV2471">
        <v>68.57464599609375</v>
      </c>
      <c r="CW2471">
        <v>68.649444580078125</v>
      </c>
      <c r="CX2471">
        <v>22.526950836181641</v>
      </c>
      <c r="CY2471">
        <v>1.6530146598815918</v>
      </c>
      <c r="CZ2471">
        <v>1.5692235231399536</v>
      </c>
      <c r="DA2471">
        <v>1.6092389822006226</v>
      </c>
      <c r="DB2471">
        <v>1.5293307304382324</v>
      </c>
      <c r="DC2471">
        <v>1.2274888753890991</v>
      </c>
      <c r="DD2471">
        <v>1.0717232227325439</v>
      </c>
      <c r="DE2471">
        <v>1.0506914854049683</v>
      </c>
      <c r="DF2471">
        <v>1.0139622688293457</v>
      </c>
      <c r="DG2471">
        <v>0.98190808296203613</v>
      </c>
      <c r="DH2471">
        <v>0.94550430774688721</v>
      </c>
      <c r="DI2471">
        <v>0.92857998609542847</v>
      </c>
      <c r="DJ2471">
        <v>0.89502882957458496</v>
      </c>
      <c r="DK2471">
        <v>0.98739153146743774</v>
      </c>
      <c r="DL2471">
        <v>1.0394260883331299</v>
      </c>
      <c r="DM2471">
        <v>1.0684062242507935</v>
      </c>
      <c r="DN2471">
        <v>1.1368346214294434</v>
      </c>
      <c r="DO2471">
        <v>1.1564574241638184</v>
      </c>
      <c r="DP2471">
        <v>23.977994918823242</v>
      </c>
      <c r="DQ2471">
        <v>71.753242492675781</v>
      </c>
      <c r="DR2471">
        <v>71.509567260742187</v>
      </c>
      <c r="DS2471">
        <v>70.996292114257812</v>
      </c>
      <c r="DT2471">
        <v>70.899703979492187</v>
      </c>
      <c r="DU2471">
        <v>70.978981018066406</v>
      </c>
      <c r="DV2471">
        <v>24.458383560180664</v>
      </c>
      <c r="DW2471">
        <v>3.4021816253662109</v>
      </c>
      <c r="DX2471">
        <v>3.3053569793701172</v>
      </c>
      <c r="DY2471">
        <v>3.3064255714416504</v>
      </c>
      <c r="DZ2471">
        <v>3.1859009265899658</v>
      </c>
      <c r="EA2471">
        <v>2.8878858089447021</v>
      </c>
      <c r="EB2471">
        <v>3.1129951477050781</v>
      </c>
      <c r="EC2471">
        <v>3.0710799694061279</v>
      </c>
      <c r="ED2471">
        <v>3.0002932548522949</v>
      </c>
      <c r="EE2471">
        <v>2.9419155120849609</v>
      </c>
      <c r="EF2471">
        <v>2.9171967506408691</v>
      </c>
      <c r="EG2471">
        <v>2.9432568550109863</v>
      </c>
      <c r="EH2471">
        <v>2.900815486907959</v>
      </c>
      <c r="EI2471">
        <v>3.0254125595092773</v>
      </c>
      <c r="EJ2471">
        <v>3.144136905670166</v>
      </c>
      <c r="EK2471">
        <v>3.222348690032959</v>
      </c>
      <c r="EL2471">
        <v>3.3139901161193848</v>
      </c>
      <c r="EM2471">
        <v>3.3210427761077881</v>
      </c>
      <c r="EN2471">
        <v>26.66802978515625</v>
      </c>
      <c r="EO2471">
        <v>75.031814575195313</v>
      </c>
      <c r="EP2471">
        <v>74.783233642578125</v>
      </c>
      <c r="EQ2471">
        <v>74.310775756835938</v>
      </c>
      <c r="ER2471">
        <v>74.256721496582031</v>
      </c>
      <c r="ES2471">
        <v>74.342453002929687</v>
      </c>
      <c r="ET2471">
        <v>27.247064590454102</v>
      </c>
      <c r="EU2471">
        <v>5.9277009963989258</v>
      </c>
      <c r="EV2471">
        <v>5.8120579719543457</v>
      </c>
      <c r="EW2471">
        <v>5.7568936347961426</v>
      </c>
      <c r="EX2471">
        <v>5.5777249336242676</v>
      </c>
      <c r="EY2471">
        <v>5.2852354049682617</v>
      </c>
      <c r="EZ2471">
        <v>66.196083068847656</v>
      </c>
      <c r="FA2471">
        <v>65.120254516601562</v>
      </c>
      <c r="FB2471">
        <v>64.067726135253906</v>
      </c>
      <c r="FC2471">
        <v>63.075546264648437</v>
      </c>
      <c r="FD2471">
        <v>62.292076110839844</v>
      </c>
      <c r="FE2471">
        <v>61.347305297851562</v>
      </c>
      <c r="FF2471">
        <v>60.844066619873047</v>
      </c>
      <c r="FG2471">
        <v>61.218608856201172</v>
      </c>
      <c r="FH2471">
        <v>63.884124755859375</v>
      </c>
      <c r="FI2471">
        <v>67.635833740234375</v>
      </c>
      <c r="FJ2471">
        <v>71.736763000488281</v>
      </c>
      <c r="FK2471">
        <v>76.046310424804687</v>
      </c>
      <c r="FL2471">
        <v>79.816513061523438</v>
      </c>
      <c r="FM2471">
        <v>82.41644287109375</v>
      </c>
      <c r="FN2471">
        <v>84.231002807617187</v>
      </c>
      <c r="FO2471">
        <v>85.011833190917969</v>
      </c>
      <c r="FP2471">
        <v>85.246810913085938</v>
      </c>
      <c r="FQ2471">
        <v>84.351638793945312</v>
      </c>
      <c r="FR2471">
        <v>82.401969909667969</v>
      </c>
      <c r="FS2471">
        <v>79.743995666503906</v>
      </c>
      <c r="FT2471">
        <v>75.737655639648438</v>
      </c>
      <c r="FU2471">
        <v>72.72625732421875</v>
      </c>
      <c r="FV2471">
        <v>71.071792602539063</v>
      </c>
      <c r="FW2471">
        <v>69.425849914550781</v>
      </c>
      <c r="FX2471">
        <v>1131</v>
      </c>
      <c r="FY2471">
        <v>3.749273344874382E-2</v>
      </c>
      <c r="FZ2471">
        <v>1</v>
      </c>
    </row>
    <row r="2472" spans="1:182" x14ac:dyDescent="0.2">
      <c r="A2472" t="s">
        <v>245</v>
      </c>
      <c r="B2472" t="s">
        <v>252</v>
      </c>
      <c r="C2472" t="s">
        <v>218</v>
      </c>
      <c r="D2472" t="s">
        <v>40</v>
      </c>
      <c r="E2472">
        <v>2016</v>
      </c>
      <c r="F2472" t="s">
        <v>231</v>
      </c>
      <c r="G2472" t="s">
        <v>246</v>
      </c>
      <c r="H2472" t="s">
        <v>226</v>
      </c>
      <c r="I2472">
        <v>751.67</v>
      </c>
      <c r="L2472">
        <v>190.57296901805435</v>
      </c>
      <c r="M2472">
        <v>186.45602254002949</v>
      </c>
      <c r="N2472">
        <v>183.06065169150091</v>
      </c>
      <c r="O2472">
        <v>181.55251010007632</v>
      </c>
      <c r="P2472">
        <v>185.08404547538154</v>
      </c>
      <c r="Q2472">
        <v>193.37233773348672</v>
      </c>
      <c r="R2472">
        <v>205.62118374939666</v>
      </c>
      <c r="S2472">
        <v>212.59174614926005</v>
      </c>
      <c r="T2472">
        <v>218.73971596987795</v>
      </c>
      <c r="U2472">
        <v>224.2178056196469</v>
      </c>
      <c r="V2472">
        <v>231.82520730167772</v>
      </c>
      <c r="W2472">
        <v>235.62260875000484</v>
      </c>
      <c r="X2472">
        <v>236.58670963935094</v>
      </c>
      <c r="Y2472">
        <v>238.82322638524005</v>
      </c>
      <c r="Z2472">
        <v>239.96471955265073</v>
      </c>
      <c r="AA2472">
        <v>240.07299447710813</v>
      </c>
      <c r="AB2472">
        <v>239.95183609395235</v>
      </c>
      <c r="AC2472">
        <v>237.2769100324038</v>
      </c>
      <c r="AD2472">
        <v>235.40730763935173</v>
      </c>
      <c r="AE2472">
        <v>236.51807059047843</v>
      </c>
      <c r="AF2472">
        <v>232.98455364392538</v>
      </c>
      <c r="AG2472">
        <v>221.85469243340572</v>
      </c>
      <c r="AH2472">
        <v>209.58161307961518</v>
      </c>
      <c r="AI2472">
        <v>199.57312661284166</v>
      </c>
      <c r="AJ2472">
        <v>-3.7971060276031494</v>
      </c>
      <c r="AK2472">
        <v>-3.768326997756958</v>
      </c>
      <c r="AL2472">
        <v>-3.7238223552703857</v>
      </c>
      <c r="AM2472">
        <v>-3.693089485168457</v>
      </c>
      <c r="AN2472">
        <v>-3.7573647499084473</v>
      </c>
      <c r="AO2472">
        <v>-3.8768153190612793</v>
      </c>
      <c r="AP2472">
        <v>-3.8891615867614746</v>
      </c>
      <c r="AQ2472">
        <v>-3.8736841678619385</v>
      </c>
      <c r="AR2472">
        <v>-3.980717658996582</v>
      </c>
      <c r="AS2472">
        <v>-4.0691647529602051</v>
      </c>
      <c r="AT2472">
        <v>-4.0561037063598633</v>
      </c>
      <c r="AU2472">
        <v>-4.0064983367919922</v>
      </c>
      <c r="AV2472">
        <v>17.561738967895508</v>
      </c>
      <c r="AW2472">
        <v>63.933216094970703</v>
      </c>
      <c r="AX2472">
        <v>63.701236724853516</v>
      </c>
      <c r="AY2472">
        <v>63.090614318847656</v>
      </c>
      <c r="AZ2472">
        <v>62.892570495605469</v>
      </c>
      <c r="BA2472">
        <v>62.956443786621094</v>
      </c>
      <c r="BB2472">
        <v>17.80683708190918</v>
      </c>
      <c r="BC2472">
        <v>-2.6216716766357422</v>
      </c>
      <c r="BD2472">
        <v>-2.6736109256744385</v>
      </c>
      <c r="BE2472">
        <v>-2.5384156703948975</v>
      </c>
      <c r="BF2472">
        <v>-2.5190637111663818</v>
      </c>
      <c r="BG2472">
        <v>-2.8302576541900635</v>
      </c>
      <c r="BH2472">
        <v>-1.7558342218399048</v>
      </c>
      <c r="BI2472">
        <v>-1.7479385137557983</v>
      </c>
      <c r="BJ2472">
        <v>-1.7374913692474365</v>
      </c>
      <c r="BK2472">
        <v>-1.7330821752548218</v>
      </c>
      <c r="BL2472">
        <v>-1.7856721878051758</v>
      </c>
      <c r="BM2472">
        <v>-1.8621382713317871</v>
      </c>
      <c r="BN2472">
        <v>-1.883374810218811</v>
      </c>
      <c r="BO2472">
        <v>-1.8356629610061646</v>
      </c>
      <c r="BP2472">
        <v>-1.8760067224502563</v>
      </c>
      <c r="BQ2472">
        <v>-1.9152219295501709</v>
      </c>
      <c r="BR2472">
        <v>-1.8789479732513428</v>
      </c>
      <c r="BS2472">
        <v>-1.8419128656387329</v>
      </c>
      <c r="BT2472">
        <v>20.251773834228516</v>
      </c>
      <c r="BU2472">
        <v>67.211784362792969</v>
      </c>
      <c r="BV2472">
        <v>66.974906921386719</v>
      </c>
      <c r="BW2472">
        <v>66.405097961425781</v>
      </c>
      <c r="BX2472">
        <v>66.249588012695312</v>
      </c>
      <c r="BY2472">
        <v>66.319915771484375</v>
      </c>
      <c r="BZ2472">
        <v>20.595518112182617</v>
      </c>
      <c r="CA2472">
        <v>-9.6152357757091522E-2</v>
      </c>
      <c r="CB2472">
        <v>-0.16690996289253235</v>
      </c>
      <c r="CC2472">
        <v>-8.794761449098587E-2</v>
      </c>
      <c r="CD2472">
        <v>-0.12723949551582336</v>
      </c>
      <c r="CE2472">
        <v>-0.43290814757347107</v>
      </c>
      <c r="CF2472">
        <v>-0.34205546975135803</v>
      </c>
      <c r="CG2472">
        <v>-0.34862351417541504</v>
      </c>
      <c r="CH2472">
        <v>-0.36176452040672302</v>
      </c>
      <c r="CI2472">
        <v>-0.37558707594871521</v>
      </c>
      <c r="CJ2472">
        <v>-0.42008396983146667</v>
      </c>
      <c r="CK2472">
        <v>-0.46677914261817932</v>
      </c>
      <c r="CL2472">
        <v>-0.49417299032211304</v>
      </c>
      <c r="CM2472">
        <v>-0.4241357147693634</v>
      </c>
      <c r="CN2472">
        <v>-0.41829034686088562</v>
      </c>
      <c r="CO2472">
        <v>-0.42340788245201111</v>
      </c>
      <c r="CP2472">
        <v>-0.37105670571327209</v>
      </c>
      <c r="CQ2472">
        <v>-0.34272772073745728</v>
      </c>
      <c r="CR2472">
        <v>22.114883422851563</v>
      </c>
      <c r="CS2472">
        <v>69.482513427734375</v>
      </c>
      <c r="CT2472">
        <v>69.242233276367188</v>
      </c>
      <c r="CU2472">
        <v>68.700691223144531</v>
      </c>
      <c r="CV2472">
        <v>68.57464599609375</v>
      </c>
      <c r="CW2472">
        <v>68.649444580078125</v>
      </c>
      <c r="CX2472">
        <v>22.526950836181641</v>
      </c>
      <c r="CY2472">
        <v>1.6530146598815918</v>
      </c>
      <c r="CZ2472">
        <v>1.5692235231399536</v>
      </c>
      <c r="DA2472">
        <v>1.6092389822006226</v>
      </c>
      <c r="DB2472">
        <v>1.5293307304382324</v>
      </c>
      <c r="DC2472">
        <v>1.2274888753890991</v>
      </c>
      <c r="DD2472">
        <v>1.0717232227325439</v>
      </c>
      <c r="DE2472">
        <v>1.0506914854049683</v>
      </c>
      <c r="DF2472">
        <v>1.0139622688293457</v>
      </c>
      <c r="DG2472">
        <v>0.98190808296203613</v>
      </c>
      <c r="DH2472">
        <v>0.94550430774688721</v>
      </c>
      <c r="DI2472">
        <v>0.92857998609542847</v>
      </c>
      <c r="DJ2472">
        <v>0.89502882957458496</v>
      </c>
      <c r="DK2472">
        <v>0.98739153146743774</v>
      </c>
      <c r="DL2472">
        <v>1.0394260883331299</v>
      </c>
      <c r="DM2472">
        <v>1.0684062242507935</v>
      </c>
      <c r="DN2472">
        <v>1.1368346214294434</v>
      </c>
      <c r="DO2472">
        <v>1.1564574241638184</v>
      </c>
      <c r="DP2472">
        <v>23.977994918823242</v>
      </c>
      <c r="DQ2472">
        <v>71.753242492675781</v>
      </c>
      <c r="DR2472">
        <v>71.509567260742187</v>
      </c>
      <c r="DS2472">
        <v>70.996292114257812</v>
      </c>
      <c r="DT2472">
        <v>70.899703979492187</v>
      </c>
      <c r="DU2472">
        <v>70.978981018066406</v>
      </c>
      <c r="DV2472">
        <v>24.458383560180664</v>
      </c>
      <c r="DW2472">
        <v>3.4021816253662109</v>
      </c>
      <c r="DX2472">
        <v>3.3053569793701172</v>
      </c>
      <c r="DY2472">
        <v>3.3064255714416504</v>
      </c>
      <c r="DZ2472">
        <v>3.1859009265899658</v>
      </c>
      <c r="EA2472">
        <v>2.8878858089447021</v>
      </c>
      <c r="EB2472">
        <v>3.1129951477050781</v>
      </c>
      <c r="EC2472">
        <v>3.0710799694061279</v>
      </c>
      <c r="ED2472">
        <v>3.0002932548522949</v>
      </c>
      <c r="EE2472">
        <v>2.9419155120849609</v>
      </c>
      <c r="EF2472">
        <v>2.9171967506408691</v>
      </c>
      <c r="EG2472">
        <v>2.9432568550109863</v>
      </c>
      <c r="EH2472">
        <v>2.900815486907959</v>
      </c>
      <c r="EI2472">
        <v>3.0254125595092773</v>
      </c>
      <c r="EJ2472">
        <v>3.144136905670166</v>
      </c>
      <c r="EK2472">
        <v>3.222348690032959</v>
      </c>
      <c r="EL2472">
        <v>3.3139901161193848</v>
      </c>
      <c r="EM2472">
        <v>3.3210427761077881</v>
      </c>
      <c r="EN2472">
        <v>26.66802978515625</v>
      </c>
      <c r="EO2472">
        <v>75.031814575195313</v>
      </c>
      <c r="EP2472">
        <v>74.783233642578125</v>
      </c>
      <c r="EQ2472">
        <v>74.310775756835938</v>
      </c>
      <c r="ER2472">
        <v>74.256721496582031</v>
      </c>
      <c r="ES2472">
        <v>74.342453002929687</v>
      </c>
      <c r="ET2472">
        <v>27.247064590454102</v>
      </c>
      <c r="EU2472">
        <v>5.9277009963989258</v>
      </c>
      <c r="EV2472">
        <v>5.8120579719543457</v>
      </c>
      <c r="EW2472">
        <v>5.7568936347961426</v>
      </c>
      <c r="EX2472">
        <v>5.5777249336242676</v>
      </c>
      <c r="EY2472">
        <v>5.2852354049682617</v>
      </c>
      <c r="EZ2472">
        <v>66.196083068847656</v>
      </c>
      <c r="FA2472">
        <v>65.120254516601562</v>
      </c>
      <c r="FB2472">
        <v>64.067726135253906</v>
      </c>
      <c r="FC2472">
        <v>63.075546264648437</v>
      </c>
      <c r="FD2472">
        <v>62.292076110839844</v>
      </c>
      <c r="FE2472">
        <v>61.347305297851562</v>
      </c>
      <c r="FF2472">
        <v>60.844066619873047</v>
      </c>
      <c r="FG2472">
        <v>61.218608856201172</v>
      </c>
      <c r="FH2472">
        <v>63.884124755859375</v>
      </c>
      <c r="FI2472">
        <v>67.635833740234375</v>
      </c>
      <c r="FJ2472">
        <v>71.736763000488281</v>
      </c>
      <c r="FK2472">
        <v>76.046310424804687</v>
      </c>
      <c r="FL2472">
        <v>79.816513061523438</v>
      </c>
      <c r="FM2472">
        <v>82.41644287109375</v>
      </c>
      <c r="FN2472">
        <v>84.231002807617187</v>
      </c>
      <c r="FO2472">
        <v>85.011833190917969</v>
      </c>
      <c r="FP2472">
        <v>85.246810913085938</v>
      </c>
      <c r="FQ2472">
        <v>84.351638793945312</v>
      </c>
      <c r="FR2472">
        <v>82.401969909667969</v>
      </c>
      <c r="FS2472">
        <v>79.743995666503906</v>
      </c>
      <c r="FT2472">
        <v>75.737655639648438</v>
      </c>
      <c r="FU2472">
        <v>72.72625732421875</v>
      </c>
      <c r="FV2472">
        <v>71.071792602539063</v>
      </c>
      <c r="FW2472">
        <v>69.425849914550781</v>
      </c>
      <c r="FX2472">
        <v>1131</v>
      </c>
      <c r="FY2472">
        <v>3.749273344874382E-2</v>
      </c>
      <c r="FZ2472">
        <v>1</v>
      </c>
    </row>
    <row r="2473" spans="1:182" x14ac:dyDescent="0.2">
      <c r="A2473" t="s">
        <v>245</v>
      </c>
      <c r="B2473" t="s">
        <v>252</v>
      </c>
      <c r="C2473" t="s">
        <v>218</v>
      </c>
      <c r="D2473" t="s">
        <v>40</v>
      </c>
      <c r="E2473">
        <v>2017</v>
      </c>
      <c r="F2473" t="s">
        <v>231</v>
      </c>
      <c r="G2473" t="s">
        <v>246</v>
      </c>
      <c r="H2473" t="s">
        <v>226</v>
      </c>
      <c r="I2473">
        <v>751.67</v>
      </c>
      <c r="L2473">
        <v>190.57296901805435</v>
      </c>
      <c r="M2473">
        <v>186.45602254002949</v>
      </c>
      <c r="N2473">
        <v>183.06065169150091</v>
      </c>
      <c r="O2473">
        <v>181.55251010007632</v>
      </c>
      <c r="P2473">
        <v>185.08404547538154</v>
      </c>
      <c r="Q2473">
        <v>193.37233773348672</v>
      </c>
      <c r="R2473">
        <v>205.62118374939666</v>
      </c>
      <c r="S2473">
        <v>212.59174614926005</v>
      </c>
      <c r="T2473">
        <v>218.73971596987795</v>
      </c>
      <c r="U2473">
        <v>224.2178056196469</v>
      </c>
      <c r="V2473">
        <v>231.82520730167772</v>
      </c>
      <c r="W2473">
        <v>235.62260875000484</v>
      </c>
      <c r="X2473">
        <v>236.58670963935094</v>
      </c>
      <c r="Y2473">
        <v>238.82322638524005</v>
      </c>
      <c r="Z2473">
        <v>239.96471955265073</v>
      </c>
      <c r="AA2473">
        <v>240.07299447710813</v>
      </c>
      <c r="AB2473">
        <v>239.95183609395235</v>
      </c>
      <c r="AC2473">
        <v>237.2769100324038</v>
      </c>
      <c r="AD2473">
        <v>235.40730763935173</v>
      </c>
      <c r="AE2473">
        <v>236.51807059047843</v>
      </c>
      <c r="AF2473">
        <v>232.98455364392538</v>
      </c>
      <c r="AG2473">
        <v>221.85469243340572</v>
      </c>
      <c r="AH2473">
        <v>209.58161307961518</v>
      </c>
      <c r="AI2473">
        <v>199.57312661284166</v>
      </c>
      <c r="AJ2473">
        <v>-3.7971060276031494</v>
      </c>
      <c r="AK2473">
        <v>-3.768326997756958</v>
      </c>
      <c r="AL2473">
        <v>-3.7238223552703857</v>
      </c>
      <c r="AM2473">
        <v>-3.693089485168457</v>
      </c>
      <c r="AN2473">
        <v>-3.7573647499084473</v>
      </c>
      <c r="AO2473">
        <v>-3.8768153190612793</v>
      </c>
      <c r="AP2473">
        <v>-3.8891615867614746</v>
      </c>
      <c r="AQ2473">
        <v>-3.8736841678619385</v>
      </c>
      <c r="AR2473">
        <v>-3.980717658996582</v>
      </c>
      <c r="AS2473">
        <v>-4.0691647529602051</v>
      </c>
      <c r="AT2473">
        <v>-4.0561037063598633</v>
      </c>
      <c r="AU2473">
        <v>-4.0064983367919922</v>
      </c>
      <c r="AV2473">
        <v>17.561738967895508</v>
      </c>
      <c r="AW2473">
        <v>63.933216094970703</v>
      </c>
      <c r="AX2473">
        <v>63.701236724853516</v>
      </c>
      <c r="AY2473">
        <v>63.090614318847656</v>
      </c>
      <c r="AZ2473">
        <v>62.892570495605469</v>
      </c>
      <c r="BA2473">
        <v>62.956443786621094</v>
      </c>
      <c r="BB2473">
        <v>17.80683708190918</v>
      </c>
      <c r="BC2473">
        <v>-2.6216716766357422</v>
      </c>
      <c r="BD2473">
        <v>-2.6736109256744385</v>
      </c>
      <c r="BE2473">
        <v>-2.5384156703948975</v>
      </c>
      <c r="BF2473">
        <v>-2.5190637111663818</v>
      </c>
      <c r="BG2473">
        <v>-2.8302576541900635</v>
      </c>
      <c r="BH2473">
        <v>-1.7558342218399048</v>
      </c>
      <c r="BI2473">
        <v>-1.7479385137557983</v>
      </c>
      <c r="BJ2473">
        <v>-1.7374913692474365</v>
      </c>
      <c r="BK2473">
        <v>-1.7330821752548218</v>
      </c>
      <c r="BL2473">
        <v>-1.7856721878051758</v>
      </c>
      <c r="BM2473">
        <v>-1.8621382713317871</v>
      </c>
      <c r="BN2473">
        <v>-1.883374810218811</v>
      </c>
      <c r="BO2473">
        <v>-1.8356629610061646</v>
      </c>
      <c r="BP2473">
        <v>-1.8760067224502563</v>
      </c>
      <c r="BQ2473">
        <v>-1.9152219295501709</v>
      </c>
      <c r="BR2473">
        <v>-1.8789479732513428</v>
      </c>
      <c r="BS2473">
        <v>-1.8419128656387329</v>
      </c>
      <c r="BT2473">
        <v>20.251773834228516</v>
      </c>
      <c r="BU2473">
        <v>67.211784362792969</v>
      </c>
      <c r="BV2473">
        <v>66.974906921386719</v>
      </c>
      <c r="BW2473">
        <v>66.405097961425781</v>
      </c>
      <c r="BX2473">
        <v>66.249588012695312</v>
      </c>
      <c r="BY2473">
        <v>66.319915771484375</v>
      </c>
      <c r="BZ2473">
        <v>20.595518112182617</v>
      </c>
      <c r="CA2473">
        <v>-9.6152357757091522E-2</v>
      </c>
      <c r="CB2473">
        <v>-0.16690996289253235</v>
      </c>
      <c r="CC2473">
        <v>-8.794761449098587E-2</v>
      </c>
      <c r="CD2473">
        <v>-0.12723949551582336</v>
      </c>
      <c r="CE2473">
        <v>-0.43290814757347107</v>
      </c>
      <c r="CF2473">
        <v>-0.34205546975135803</v>
      </c>
      <c r="CG2473">
        <v>-0.34862351417541504</v>
      </c>
      <c r="CH2473">
        <v>-0.36176452040672302</v>
      </c>
      <c r="CI2473">
        <v>-0.37558707594871521</v>
      </c>
      <c r="CJ2473">
        <v>-0.42008396983146667</v>
      </c>
      <c r="CK2473">
        <v>-0.46677914261817932</v>
      </c>
      <c r="CL2473">
        <v>-0.49417299032211304</v>
      </c>
      <c r="CM2473">
        <v>-0.4241357147693634</v>
      </c>
      <c r="CN2473">
        <v>-0.41829034686088562</v>
      </c>
      <c r="CO2473">
        <v>-0.42340788245201111</v>
      </c>
      <c r="CP2473">
        <v>-0.37105670571327209</v>
      </c>
      <c r="CQ2473">
        <v>-0.34272772073745728</v>
      </c>
      <c r="CR2473">
        <v>22.114883422851563</v>
      </c>
      <c r="CS2473">
        <v>69.482513427734375</v>
      </c>
      <c r="CT2473">
        <v>69.242233276367188</v>
      </c>
      <c r="CU2473">
        <v>68.700691223144531</v>
      </c>
      <c r="CV2473">
        <v>68.57464599609375</v>
      </c>
      <c r="CW2473">
        <v>68.649444580078125</v>
      </c>
      <c r="CX2473">
        <v>22.526950836181641</v>
      </c>
      <c r="CY2473">
        <v>1.6530146598815918</v>
      </c>
      <c r="CZ2473">
        <v>1.5692235231399536</v>
      </c>
      <c r="DA2473">
        <v>1.6092389822006226</v>
      </c>
      <c r="DB2473">
        <v>1.5293307304382324</v>
      </c>
      <c r="DC2473">
        <v>1.2274888753890991</v>
      </c>
      <c r="DD2473">
        <v>1.0717232227325439</v>
      </c>
      <c r="DE2473">
        <v>1.0506914854049683</v>
      </c>
      <c r="DF2473">
        <v>1.0139622688293457</v>
      </c>
      <c r="DG2473">
        <v>0.98190808296203613</v>
      </c>
      <c r="DH2473">
        <v>0.94550430774688721</v>
      </c>
      <c r="DI2473">
        <v>0.92857998609542847</v>
      </c>
      <c r="DJ2473">
        <v>0.89502882957458496</v>
      </c>
      <c r="DK2473">
        <v>0.98739153146743774</v>
      </c>
      <c r="DL2473">
        <v>1.0394260883331299</v>
      </c>
      <c r="DM2473">
        <v>1.0684062242507935</v>
      </c>
      <c r="DN2473">
        <v>1.1368346214294434</v>
      </c>
      <c r="DO2473">
        <v>1.1564574241638184</v>
      </c>
      <c r="DP2473">
        <v>23.977994918823242</v>
      </c>
      <c r="DQ2473">
        <v>71.753242492675781</v>
      </c>
      <c r="DR2473">
        <v>71.509567260742187</v>
      </c>
      <c r="DS2473">
        <v>70.996292114257812</v>
      </c>
      <c r="DT2473">
        <v>70.899703979492187</v>
      </c>
      <c r="DU2473">
        <v>70.978981018066406</v>
      </c>
      <c r="DV2473">
        <v>24.458383560180664</v>
      </c>
      <c r="DW2473">
        <v>3.4021816253662109</v>
      </c>
      <c r="DX2473">
        <v>3.3053569793701172</v>
      </c>
      <c r="DY2473">
        <v>3.3064255714416504</v>
      </c>
      <c r="DZ2473">
        <v>3.1859009265899658</v>
      </c>
      <c r="EA2473">
        <v>2.8878858089447021</v>
      </c>
      <c r="EB2473">
        <v>3.1129951477050781</v>
      </c>
      <c r="EC2473">
        <v>3.0710799694061279</v>
      </c>
      <c r="ED2473">
        <v>3.0002932548522949</v>
      </c>
      <c r="EE2473">
        <v>2.9419155120849609</v>
      </c>
      <c r="EF2473">
        <v>2.9171967506408691</v>
      </c>
      <c r="EG2473">
        <v>2.9432568550109863</v>
      </c>
      <c r="EH2473">
        <v>2.900815486907959</v>
      </c>
      <c r="EI2473">
        <v>3.0254125595092773</v>
      </c>
      <c r="EJ2473">
        <v>3.144136905670166</v>
      </c>
      <c r="EK2473">
        <v>3.222348690032959</v>
      </c>
      <c r="EL2473">
        <v>3.3139901161193848</v>
      </c>
      <c r="EM2473">
        <v>3.3210427761077881</v>
      </c>
      <c r="EN2473">
        <v>26.66802978515625</v>
      </c>
      <c r="EO2473">
        <v>75.031814575195313</v>
      </c>
      <c r="EP2473">
        <v>74.783233642578125</v>
      </c>
      <c r="EQ2473">
        <v>74.310775756835938</v>
      </c>
      <c r="ER2473">
        <v>74.256721496582031</v>
      </c>
      <c r="ES2473">
        <v>74.342453002929687</v>
      </c>
      <c r="ET2473">
        <v>27.247064590454102</v>
      </c>
      <c r="EU2473">
        <v>5.9277009963989258</v>
      </c>
      <c r="EV2473">
        <v>5.8120579719543457</v>
      </c>
      <c r="EW2473">
        <v>5.7568936347961426</v>
      </c>
      <c r="EX2473">
        <v>5.5777249336242676</v>
      </c>
      <c r="EY2473">
        <v>5.2852354049682617</v>
      </c>
      <c r="EZ2473">
        <v>66.196083068847656</v>
      </c>
      <c r="FA2473">
        <v>65.120254516601562</v>
      </c>
      <c r="FB2473">
        <v>64.067726135253906</v>
      </c>
      <c r="FC2473">
        <v>63.075546264648437</v>
      </c>
      <c r="FD2473">
        <v>62.292076110839844</v>
      </c>
      <c r="FE2473">
        <v>61.347305297851562</v>
      </c>
      <c r="FF2473">
        <v>60.844066619873047</v>
      </c>
      <c r="FG2473">
        <v>61.218608856201172</v>
      </c>
      <c r="FH2473">
        <v>63.884124755859375</v>
      </c>
      <c r="FI2473">
        <v>67.635833740234375</v>
      </c>
      <c r="FJ2473">
        <v>71.736763000488281</v>
      </c>
      <c r="FK2473">
        <v>76.046310424804687</v>
      </c>
      <c r="FL2473">
        <v>79.816513061523438</v>
      </c>
      <c r="FM2473">
        <v>82.41644287109375</v>
      </c>
      <c r="FN2473">
        <v>84.231002807617187</v>
      </c>
      <c r="FO2473">
        <v>85.011833190917969</v>
      </c>
      <c r="FP2473">
        <v>85.246810913085938</v>
      </c>
      <c r="FQ2473">
        <v>84.351638793945312</v>
      </c>
      <c r="FR2473">
        <v>82.401969909667969</v>
      </c>
      <c r="FS2473">
        <v>79.743995666503906</v>
      </c>
      <c r="FT2473">
        <v>75.737655639648438</v>
      </c>
      <c r="FU2473">
        <v>72.72625732421875</v>
      </c>
      <c r="FV2473">
        <v>71.071792602539063</v>
      </c>
      <c r="FW2473">
        <v>69.425849914550781</v>
      </c>
      <c r="FX2473">
        <v>1131</v>
      </c>
      <c r="FY2473">
        <v>3.749273344874382E-2</v>
      </c>
      <c r="FZ2473">
        <v>1</v>
      </c>
    </row>
    <row r="2474" spans="1:182" x14ac:dyDescent="0.2">
      <c r="A2474" t="s">
        <v>245</v>
      </c>
      <c r="B2474" t="s">
        <v>252</v>
      </c>
      <c r="C2474" t="s">
        <v>218</v>
      </c>
      <c r="D2474" t="s">
        <v>41</v>
      </c>
      <c r="E2474">
        <v>2015</v>
      </c>
      <c r="F2474" t="s">
        <v>231</v>
      </c>
      <c r="G2474" t="s">
        <v>246</v>
      </c>
      <c r="H2474" t="s">
        <v>226</v>
      </c>
      <c r="I2474">
        <v>751.67</v>
      </c>
      <c r="L2474">
        <v>194.39507412486751</v>
      </c>
      <c r="M2474">
        <v>190.03404892770359</v>
      </c>
      <c r="N2474">
        <v>186.51007674032505</v>
      </c>
      <c r="O2474">
        <v>185.24414600582696</v>
      </c>
      <c r="P2474">
        <v>188.95713278856053</v>
      </c>
      <c r="Q2474">
        <v>197.5630337471701</v>
      </c>
      <c r="R2474">
        <v>209.65079047393354</v>
      </c>
      <c r="S2474">
        <v>216.53484144031646</v>
      </c>
      <c r="T2474">
        <v>222.92269167920946</v>
      </c>
      <c r="U2474">
        <v>229.08910954197293</v>
      </c>
      <c r="V2474">
        <v>236.78108760548483</v>
      </c>
      <c r="W2474">
        <v>239.56603624789554</v>
      </c>
      <c r="X2474">
        <v>239.10262747793342</v>
      </c>
      <c r="Y2474">
        <v>241.30867398224231</v>
      </c>
      <c r="Z2474">
        <v>242.29356460642748</v>
      </c>
      <c r="AA2474">
        <v>242.67487509842047</v>
      </c>
      <c r="AB2474">
        <v>242.83934862006399</v>
      </c>
      <c r="AC2474">
        <v>240.77948990985351</v>
      </c>
      <c r="AD2474">
        <v>239.60012220343827</v>
      </c>
      <c r="AE2474">
        <v>241.13370021735093</v>
      </c>
      <c r="AF2474">
        <v>238.14077314362532</v>
      </c>
      <c r="AG2474">
        <v>225.93156622061073</v>
      </c>
      <c r="AH2474">
        <v>212.73997414171936</v>
      </c>
      <c r="AI2474">
        <v>202.78206691842581</v>
      </c>
      <c r="AJ2474">
        <v>-3.8058485984802246</v>
      </c>
      <c r="AK2474">
        <v>-3.7660608291625977</v>
      </c>
      <c r="AL2474">
        <v>-3.7280721664428711</v>
      </c>
      <c r="AM2474">
        <v>-3.7083063125610352</v>
      </c>
      <c r="AN2474">
        <v>-3.7790179252624512</v>
      </c>
      <c r="AO2474">
        <v>-3.9076378345489502</v>
      </c>
      <c r="AP2474">
        <v>-3.9340620040893555</v>
      </c>
      <c r="AQ2474">
        <v>-3.9190325736999512</v>
      </c>
      <c r="AR2474">
        <v>-4.0178999900817871</v>
      </c>
      <c r="AS2474">
        <v>-4.103975772857666</v>
      </c>
      <c r="AT2474">
        <v>-4.0971064567565918</v>
      </c>
      <c r="AU2474">
        <v>-4.0176520347595215</v>
      </c>
      <c r="AV2474">
        <v>15.431811332702637</v>
      </c>
      <c r="AW2474">
        <v>63.218147277832031</v>
      </c>
      <c r="AX2474">
        <v>62.962043762207031</v>
      </c>
      <c r="AY2474">
        <v>62.424022674560547</v>
      </c>
      <c r="AZ2474">
        <v>62.250652313232422</v>
      </c>
      <c r="BA2474">
        <v>62.564750671386719</v>
      </c>
      <c r="BB2474">
        <v>16.09636116027832</v>
      </c>
      <c r="BC2474">
        <v>-3.2076678276062012</v>
      </c>
      <c r="BD2474">
        <v>-3.2641384601593018</v>
      </c>
      <c r="BE2474">
        <v>-3.1354808807373047</v>
      </c>
      <c r="BF2474">
        <v>-3.1749067306518555</v>
      </c>
      <c r="BG2474">
        <v>-3.5178508758544922</v>
      </c>
      <c r="BH2474">
        <v>-1.8190915584564209</v>
      </c>
      <c r="BI2474">
        <v>-1.803513765335083</v>
      </c>
      <c r="BJ2474">
        <v>-1.7956420183181763</v>
      </c>
      <c r="BK2474">
        <v>-1.7933787107467651</v>
      </c>
      <c r="BL2474">
        <v>-1.8484172821044922</v>
      </c>
      <c r="BM2474">
        <v>-1.9279806613922119</v>
      </c>
      <c r="BN2474">
        <v>-1.9522844552993774</v>
      </c>
      <c r="BO2474">
        <v>-1.9058445692062378</v>
      </c>
      <c r="BP2474">
        <v>-1.9515604972839355</v>
      </c>
      <c r="BQ2474">
        <v>-1.9913498163223267</v>
      </c>
      <c r="BR2474">
        <v>-1.9629215002059937</v>
      </c>
      <c r="BS2474">
        <v>-1.9160326719284058</v>
      </c>
      <c r="BT2474">
        <v>18.034595489501953</v>
      </c>
      <c r="BU2474">
        <v>66.637954711914063</v>
      </c>
      <c r="BV2474">
        <v>66.365493774414063</v>
      </c>
      <c r="BW2474">
        <v>65.867225646972656</v>
      </c>
      <c r="BX2474">
        <v>65.737442016601562</v>
      </c>
      <c r="BY2474">
        <v>66.06903076171875</v>
      </c>
      <c r="BZ2474">
        <v>18.793821334838867</v>
      </c>
      <c r="CA2474">
        <v>-0.91470420360565186</v>
      </c>
      <c r="CB2474">
        <v>-0.96582740545272827</v>
      </c>
      <c r="CC2474">
        <v>-0.8992542028427124</v>
      </c>
      <c r="CD2474">
        <v>-1.0044996738433838</v>
      </c>
      <c r="CE2474">
        <v>-1.3252620697021484</v>
      </c>
      <c r="CF2474">
        <v>-0.44306966662406921</v>
      </c>
      <c r="CG2474">
        <v>-0.44425979256629944</v>
      </c>
      <c r="CH2474">
        <v>-0.45724675059318542</v>
      </c>
      <c r="CI2474">
        <v>-0.46710562705993652</v>
      </c>
      <c r="CJ2474">
        <v>-0.51128911972045898</v>
      </c>
      <c r="CK2474">
        <v>-0.55687606334686279</v>
      </c>
      <c r="CL2474">
        <v>-0.57971149682998657</v>
      </c>
      <c r="CM2474">
        <v>-0.51151669025421143</v>
      </c>
      <c r="CN2474">
        <v>-0.52042019367218018</v>
      </c>
      <c r="CO2474">
        <v>-0.52815163135528564</v>
      </c>
      <c r="CP2474">
        <v>-0.48479130864143372</v>
      </c>
      <c r="CQ2474">
        <v>-0.46045738458633423</v>
      </c>
      <c r="CR2474">
        <v>19.837276458740234</v>
      </c>
      <c r="CS2474">
        <v>69.006500244140625</v>
      </c>
      <c r="CT2474">
        <v>68.72271728515625</v>
      </c>
      <c r="CU2474">
        <v>68.251976013183594</v>
      </c>
      <c r="CV2474">
        <v>68.152381896972656</v>
      </c>
      <c r="CW2474">
        <v>68.496078491210937</v>
      </c>
      <c r="CX2474">
        <v>20.662075042724609</v>
      </c>
      <c r="CY2474">
        <v>0.67339539527893066</v>
      </c>
      <c r="CZ2474">
        <v>0.62597572803497314</v>
      </c>
      <c r="DA2474">
        <v>0.64954960346221924</v>
      </c>
      <c r="DB2474">
        <v>0.4987175464630127</v>
      </c>
      <c r="DC2474">
        <v>0.19331829249858856</v>
      </c>
      <c r="DD2474">
        <v>0.9329521656036377</v>
      </c>
      <c r="DE2474">
        <v>0.91499418020248413</v>
      </c>
      <c r="DF2474">
        <v>0.88114851713180542</v>
      </c>
      <c r="DG2474">
        <v>0.85916745662689209</v>
      </c>
      <c r="DH2474">
        <v>0.82583904266357422</v>
      </c>
      <c r="DI2474">
        <v>0.81422847509384155</v>
      </c>
      <c r="DJ2474">
        <v>0.7928614616394043</v>
      </c>
      <c r="DK2474">
        <v>0.88281124830245972</v>
      </c>
      <c r="DL2474">
        <v>0.9107201099395752</v>
      </c>
      <c r="DM2474">
        <v>0.93504655361175537</v>
      </c>
      <c r="DN2474">
        <v>0.99333882331848145</v>
      </c>
      <c r="DO2474">
        <v>0.9951179027557373</v>
      </c>
      <c r="DP2474">
        <v>21.639957427978516</v>
      </c>
      <c r="DQ2474">
        <v>71.375045776367188</v>
      </c>
      <c r="DR2474">
        <v>71.079933166503906</v>
      </c>
      <c r="DS2474">
        <v>70.636726379394531</v>
      </c>
      <c r="DT2474">
        <v>70.567314147949219</v>
      </c>
      <c r="DU2474">
        <v>70.923126220703125</v>
      </c>
      <c r="DV2474">
        <v>22.530328750610352</v>
      </c>
      <c r="DW2474">
        <v>2.2614951133728027</v>
      </c>
      <c r="DX2474">
        <v>2.2177789211273193</v>
      </c>
      <c r="DY2474">
        <v>2.1983535289764404</v>
      </c>
      <c r="DZ2474">
        <v>2.0019347667694092</v>
      </c>
      <c r="EA2474">
        <v>1.7118985652923584</v>
      </c>
      <c r="EB2474">
        <v>2.9197092056274414</v>
      </c>
      <c r="EC2474">
        <v>2.8775410652160645</v>
      </c>
      <c r="ED2474">
        <v>2.8135788440704346</v>
      </c>
      <c r="EE2474">
        <v>2.7740950584411621</v>
      </c>
      <c r="EF2474">
        <v>2.7564396858215332</v>
      </c>
      <c r="EG2474">
        <v>2.7938857078552246</v>
      </c>
      <c r="EH2474">
        <v>2.7746388912200928</v>
      </c>
      <c r="EI2474">
        <v>2.8959991931915283</v>
      </c>
      <c r="EJ2474">
        <v>2.9770593643188477</v>
      </c>
      <c r="EK2474">
        <v>3.0476722717285156</v>
      </c>
      <c r="EL2474">
        <v>3.1275238990783691</v>
      </c>
      <c r="EM2474">
        <v>3.0967373847961426</v>
      </c>
      <c r="EN2474">
        <v>24.242742538452148</v>
      </c>
      <c r="EO2474">
        <v>74.794853210449219</v>
      </c>
      <c r="EP2474">
        <v>74.483383178710938</v>
      </c>
      <c r="EQ2474">
        <v>74.079925537109375</v>
      </c>
      <c r="ER2474">
        <v>74.054107666015625</v>
      </c>
      <c r="ES2474">
        <v>74.427398681640625</v>
      </c>
      <c r="ET2474">
        <v>25.227788925170898</v>
      </c>
      <c r="EU2474">
        <v>4.5544586181640625</v>
      </c>
      <c r="EV2474">
        <v>4.516089916229248</v>
      </c>
      <c r="EW2474">
        <v>4.4345803260803223</v>
      </c>
      <c r="EX2474">
        <v>4.1723418235778809</v>
      </c>
      <c r="EY2474">
        <v>3.9044873714447021</v>
      </c>
      <c r="EZ2474">
        <v>69.218986511230469</v>
      </c>
      <c r="FA2474">
        <v>67.966537475585938</v>
      </c>
      <c r="FB2474">
        <v>66.84674072265625</v>
      </c>
      <c r="FC2474">
        <v>65.936363220214844</v>
      </c>
      <c r="FD2474">
        <v>65.063339233398438</v>
      </c>
      <c r="FE2474">
        <v>64.400375366210938</v>
      </c>
      <c r="FF2474">
        <v>63.727622985839844</v>
      </c>
      <c r="FG2474">
        <v>64.309303283691406</v>
      </c>
      <c r="FH2474">
        <v>67.18914794921875</v>
      </c>
      <c r="FI2474">
        <v>71.439041137695313</v>
      </c>
      <c r="FJ2474">
        <v>75.290756225585938</v>
      </c>
      <c r="FK2474">
        <v>78.998512268066406</v>
      </c>
      <c r="FL2474">
        <v>81.64190673828125</v>
      </c>
      <c r="FM2474">
        <v>83.93023681640625</v>
      </c>
      <c r="FN2474">
        <v>85.47998046875</v>
      </c>
      <c r="FO2474">
        <v>86.413597106933594</v>
      </c>
      <c r="FP2474">
        <v>86.897613525390625</v>
      </c>
      <c r="FQ2474">
        <v>86.56787109375</v>
      </c>
      <c r="FR2474">
        <v>85.396080017089844</v>
      </c>
      <c r="FS2474">
        <v>82.773185729980469</v>
      </c>
      <c r="FT2474">
        <v>79.251251220703125</v>
      </c>
      <c r="FU2474">
        <v>75.594528198242187</v>
      </c>
      <c r="FV2474">
        <v>73.2862548828125</v>
      </c>
      <c r="FW2474">
        <v>71.645339965820313</v>
      </c>
      <c r="FX2474">
        <v>1131</v>
      </c>
      <c r="FY2474">
        <v>3.749273344874382E-2</v>
      </c>
      <c r="FZ2474">
        <v>1</v>
      </c>
    </row>
    <row r="2475" spans="1:182" x14ac:dyDescent="0.2">
      <c r="A2475" t="s">
        <v>245</v>
      </c>
      <c r="B2475" t="s">
        <v>252</v>
      </c>
      <c r="C2475" t="s">
        <v>218</v>
      </c>
      <c r="D2475" t="s">
        <v>41</v>
      </c>
      <c r="E2475">
        <v>2016</v>
      </c>
      <c r="F2475" t="s">
        <v>231</v>
      </c>
      <c r="G2475" t="s">
        <v>246</v>
      </c>
      <c r="H2475" t="s">
        <v>226</v>
      </c>
      <c r="I2475">
        <v>751.67</v>
      </c>
      <c r="L2475">
        <v>194.39507412486751</v>
      </c>
      <c r="M2475">
        <v>190.03404892770359</v>
      </c>
      <c r="N2475">
        <v>186.51007674032505</v>
      </c>
      <c r="O2475">
        <v>185.24414600582696</v>
      </c>
      <c r="P2475">
        <v>188.95713278856053</v>
      </c>
      <c r="Q2475">
        <v>197.5630337471701</v>
      </c>
      <c r="R2475">
        <v>209.65079047393354</v>
      </c>
      <c r="S2475">
        <v>216.53484144031646</v>
      </c>
      <c r="T2475">
        <v>222.92269167920946</v>
      </c>
      <c r="U2475">
        <v>229.08910954197293</v>
      </c>
      <c r="V2475">
        <v>236.78108760548483</v>
      </c>
      <c r="W2475">
        <v>239.56603624789554</v>
      </c>
      <c r="X2475">
        <v>239.10262747793342</v>
      </c>
      <c r="Y2475">
        <v>241.30867398224231</v>
      </c>
      <c r="Z2475">
        <v>242.29356460642748</v>
      </c>
      <c r="AA2475">
        <v>242.67487509842047</v>
      </c>
      <c r="AB2475">
        <v>242.83934862006399</v>
      </c>
      <c r="AC2475">
        <v>240.77948990985351</v>
      </c>
      <c r="AD2475">
        <v>239.60012220343827</v>
      </c>
      <c r="AE2475">
        <v>241.13370021735093</v>
      </c>
      <c r="AF2475">
        <v>238.14077314362532</v>
      </c>
      <c r="AG2475">
        <v>225.93156622061073</v>
      </c>
      <c r="AH2475">
        <v>212.73997414171936</v>
      </c>
      <c r="AI2475">
        <v>202.78206691842581</v>
      </c>
      <c r="AJ2475">
        <v>-3.8058485984802246</v>
      </c>
      <c r="AK2475">
        <v>-3.7660608291625977</v>
      </c>
      <c r="AL2475">
        <v>-3.7280721664428711</v>
      </c>
      <c r="AM2475">
        <v>-3.7083063125610352</v>
      </c>
      <c r="AN2475">
        <v>-3.7790179252624512</v>
      </c>
      <c r="AO2475">
        <v>-3.9076378345489502</v>
      </c>
      <c r="AP2475">
        <v>-3.9340620040893555</v>
      </c>
      <c r="AQ2475">
        <v>-3.9190325736999512</v>
      </c>
      <c r="AR2475">
        <v>-4.0178999900817871</v>
      </c>
      <c r="AS2475">
        <v>-4.103975772857666</v>
      </c>
      <c r="AT2475">
        <v>-4.0971064567565918</v>
      </c>
      <c r="AU2475">
        <v>-4.0176520347595215</v>
      </c>
      <c r="AV2475">
        <v>15.431811332702637</v>
      </c>
      <c r="AW2475">
        <v>63.218147277832031</v>
      </c>
      <c r="AX2475">
        <v>62.962043762207031</v>
      </c>
      <c r="AY2475">
        <v>62.424022674560547</v>
      </c>
      <c r="AZ2475">
        <v>62.250652313232422</v>
      </c>
      <c r="BA2475">
        <v>62.564750671386719</v>
      </c>
      <c r="BB2475">
        <v>16.09636116027832</v>
      </c>
      <c r="BC2475">
        <v>-3.2076678276062012</v>
      </c>
      <c r="BD2475">
        <v>-3.2641384601593018</v>
      </c>
      <c r="BE2475">
        <v>-3.1354808807373047</v>
      </c>
      <c r="BF2475">
        <v>-3.1749067306518555</v>
      </c>
      <c r="BG2475">
        <v>-3.5178508758544922</v>
      </c>
      <c r="BH2475">
        <v>-1.8190915584564209</v>
      </c>
      <c r="BI2475">
        <v>-1.803513765335083</v>
      </c>
      <c r="BJ2475">
        <v>-1.7956420183181763</v>
      </c>
      <c r="BK2475">
        <v>-1.7933787107467651</v>
      </c>
      <c r="BL2475">
        <v>-1.8484172821044922</v>
      </c>
      <c r="BM2475">
        <v>-1.9279806613922119</v>
      </c>
      <c r="BN2475">
        <v>-1.9522844552993774</v>
      </c>
      <c r="BO2475">
        <v>-1.9058445692062378</v>
      </c>
      <c r="BP2475">
        <v>-1.9515604972839355</v>
      </c>
      <c r="BQ2475">
        <v>-1.9913498163223267</v>
      </c>
      <c r="BR2475">
        <v>-1.9629215002059937</v>
      </c>
      <c r="BS2475">
        <v>-1.9160326719284058</v>
      </c>
      <c r="BT2475">
        <v>18.034595489501953</v>
      </c>
      <c r="BU2475">
        <v>66.637954711914063</v>
      </c>
      <c r="BV2475">
        <v>66.365493774414063</v>
      </c>
      <c r="BW2475">
        <v>65.867225646972656</v>
      </c>
      <c r="BX2475">
        <v>65.737442016601562</v>
      </c>
      <c r="BY2475">
        <v>66.06903076171875</v>
      </c>
      <c r="BZ2475">
        <v>18.793821334838867</v>
      </c>
      <c r="CA2475">
        <v>-0.91470420360565186</v>
      </c>
      <c r="CB2475">
        <v>-0.96582740545272827</v>
      </c>
      <c r="CC2475">
        <v>-0.8992542028427124</v>
      </c>
      <c r="CD2475">
        <v>-1.0044996738433838</v>
      </c>
      <c r="CE2475">
        <v>-1.3252620697021484</v>
      </c>
      <c r="CF2475">
        <v>-0.44306966662406921</v>
      </c>
      <c r="CG2475">
        <v>-0.44425979256629944</v>
      </c>
      <c r="CH2475">
        <v>-0.45724675059318542</v>
      </c>
      <c r="CI2475">
        <v>-0.46710562705993652</v>
      </c>
      <c r="CJ2475">
        <v>-0.51128911972045898</v>
      </c>
      <c r="CK2475">
        <v>-0.55687606334686279</v>
      </c>
      <c r="CL2475">
        <v>-0.57971149682998657</v>
      </c>
      <c r="CM2475">
        <v>-0.51151669025421143</v>
      </c>
      <c r="CN2475">
        <v>-0.52042019367218018</v>
      </c>
      <c r="CO2475">
        <v>-0.52815163135528564</v>
      </c>
      <c r="CP2475">
        <v>-0.48479130864143372</v>
      </c>
      <c r="CQ2475">
        <v>-0.46045738458633423</v>
      </c>
      <c r="CR2475">
        <v>19.837276458740234</v>
      </c>
      <c r="CS2475">
        <v>69.006500244140625</v>
      </c>
      <c r="CT2475">
        <v>68.72271728515625</v>
      </c>
      <c r="CU2475">
        <v>68.251976013183594</v>
      </c>
      <c r="CV2475">
        <v>68.152381896972656</v>
      </c>
      <c r="CW2475">
        <v>68.496078491210937</v>
      </c>
      <c r="CX2475">
        <v>20.662075042724609</v>
      </c>
      <c r="CY2475">
        <v>0.67339539527893066</v>
      </c>
      <c r="CZ2475">
        <v>0.62597572803497314</v>
      </c>
      <c r="DA2475">
        <v>0.64954960346221924</v>
      </c>
      <c r="DB2475">
        <v>0.4987175464630127</v>
      </c>
      <c r="DC2475">
        <v>0.19331829249858856</v>
      </c>
      <c r="DD2475">
        <v>0.9329521656036377</v>
      </c>
      <c r="DE2475">
        <v>0.91499418020248413</v>
      </c>
      <c r="DF2475">
        <v>0.88114851713180542</v>
      </c>
      <c r="DG2475">
        <v>0.85916745662689209</v>
      </c>
      <c r="DH2475">
        <v>0.82583904266357422</v>
      </c>
      <c r="DI2475">
        <v>0.81422847509384155</v>
      </c>
      <c r="DJ2475">
        <v>0.7928614616394043</v>
      </c>
      <c r="DK2475">
        <v>0.88281124830245972</v>
      </c>
      <c r="DL2475">
        <v>0.9107201099395752</v>
      </c>
      <c r="DM2475">
        <v>0.93504655361175537</v>
      </c>
      <c r="DN2475">
        <v>0.99333882331848145</v>
      </c>
      <c r="DO2475">
        <v>0.9951179027557373</v>
      </c>
      <c r="DP2475">
        <v>21.639957427978516</v>
      </c>
      <c r="DQ2475">
        <v>71.375045776367188</v>
      </c>
      <c r="DR2475">
        <v>71.079933166503906</v>
      </c>
      <c r="DS2475">
        <v>70.636726379394531</v>
      </c>
      <c r="DT2475">
        <v>70.567314147949219</v>
      </c>
      <c r="DU2475">
        <v>70.923126220703125</v>
      </c>
      <c r="DV2475">
        <v>22.530328750610352</v>
      </c>
      <c r="DW2475">
        <v>2.2614951133728027</v>
      </c>
      <c r="DX2475">
        <v>2.2177789211273193</v>
      </c>
      <c r="DY2475">
        <v>2.1983535289764404</v>
      </c>
      <c r="DZ2475">
        <v>2.0019347667694092</v>
      </c>
      <c r="EA2475">
        <v>1.7118985652923584</v>
      </c>
      <c r="EB2475">
        <v>2.9197092056274414</v>
      </c>
      <c r="EC2475">
        <v>2.8775410652160645</v>
      </c>
      <c r="ED2475">
        <v>2.8135788440704346</v>
      </c>
      <c r="EE2475">
        <v>2.7740950584411621</v>
      </c>
      <c r="EF2475">
        <v>2.7564396858215332</v>
      </c>
      <c r="EG2475">
        <v>2.7938857078552246</v>
      </c>
      <c r="EH2475">
        <v>2.7746388912200928</v>
      </c>
      <c r="EI2475">
        <v>2.8959991931915283</v>
      </c>
      <c r="EJ2475">
        <v>2.9770593643188477</v>
      </c>
      <c r="EK2475">
        <v>3.0476722717285156</v>
      </c>
      <c r="EL2475">
        <v>3.1275238990783691</v>
      </c>
      <c r="EM2475">
        <v>3.0967373847961426</v>
      </c>
      <c r="EN2475">
        <v>24.242742538452148</v>
      </c>
      <c r="EO2475">
        <v>74.794853210449219</v>
      </c>
      <c r="EP2475">
        <v>74.483383178710938</v>
      </c>
      <c r="EQ2475">
        <v>74.079925537109375</v>
      </c>
      <c r="ER2475">
        <v>74.054107666015625</v>
      </c>
      <c r="ES2475">
        <v>74.427398681640625</v>
      </c>
      <c r="ET2475">
        <v>25.227788925170898</v>
      </c>
      <c r="EU2475">
        <v>4.5544586181640625</v>
      </c>
      <c r="EV2475">
        <v>4.516089916229248</v>
      </c>
      <c r="EW2475">
        <v>4.4345803260803223</v>
      </c>
      <c r="EX2475">
        <v>4.1723418235778809</v>
      </c>
      <c r="EY2475">
        <v>3.9044873714447021</v>
      </c>
      <c r="EZ2475">
        <v>69.218986511230469</v>
      </c>
      <c r="FA2475">
        <v>67.966537475585938</v>
      </c>
      <c r="FB2475">
        <v>66.84674072265625</v>
      </c>
      <c r="FC2475">
        <v>65.936363220214844</v>
      </c>
      <c r="FD2475">
        <v>65.063339233398438</v>
      </c>
      <c r="FE2475">
        <v>64.400375366210938</v>
      </c>
      <c r="FF2475">
        <v>63.727622985839844</v>
      </c>
      <c r="FG2475">
        <v>64.309303283691406</v>
      </c>
      <c r="FH2475">
        <v>67.18914794921875</v>
      </c>
      <c r="FI2475">
        <v>71.439041137695313</v>
      </c>
      <c r="FJ2475">
        <v>75.290756225585938</v>
      </c>
      <c r="FK2475">
        <v>78.998512268066406</v>
      </c>
      <c r="FL2475">
        <v>81.64190673828125</v>
      </c>
      <c r="FM2475">
        <v>83.93023681640625</v>
      </c>
      <c r="FN2475">
        <v>85.47998046875</v>
      </c>
      <c r="FO2475">
        <v>86.413597106933594</v>
      </c>
      <c r="FP2475">
        <v>86.897613525390625</v>
      </c>
      <c r="FQ2475">
        <v>86.56787109375</v>
      </c>
      <c r="FR2475">
        <v>85.396080017089844</v>
      </c>
      <c r="FS2475">
        <v>82.773185729980469</v>
      </c>
      <c r="FT2475">
        <v>79.251251220703125</v>
      </c>
      <c r="FU2475">
        <v>75.594528198242187</v>
      </c>
      <c r="FV2475">
        <v>73.2862548828125</v>
      </c>
      <c r="FW2475">
        <v>71.645339965820313</v>
      </c>
      <c r="FX2475">
        <v>1131</v>
      </c>
      <c r="FY2475">
        <v>3.749273344874382E-2</v>
      </c>
      <c r="FZ2475">
        <v>1</v>
      </c>
    </row>
    <row r="2476" spans="1:182" x14ac:dyDescent="0.2">
      <c r="A2476" t="s">
        <v>245</v>
      </c>
      <c r="B2476" t="s">
        <v>252</v>
      </c>
      <c r="C2476" t="s">
        <v>218</v>
      </c>
      <c r="D2476" t="s">
        <v>41</v>
      </c>
      <c r="E2476">
        <v>2017</v>
      </c>
      <c r="F2476" t="s">
        <v>231</v>
      </c>
      <c r="G2476" t="s">
        <v>246</v>
      </c>
      <c r="H2476" t="s">
        <v>226</v>
      </c>
      <c r="I2476">
        <v>751.67</v>
      </c>
      <c r="L2476">
        <v>194.39507412486751</v>
      </c>
      <c r="M2476">
        <v>190.03404892770359</v>
      </c>
      <c r="N2476">
        <v>186.51007674032505</v>
      </c>
      <c r="O2476">
        <v>185.24414600582696</v>
      </c>
      <c r="P2476">
        <v>188.95713278856053</v>
      </c>
      <c r="Q2476">
        <v>197.5630337471701</v>
      </c>
      <c r="R2476">
        <v>209.65079047393354</v>
      </c>
      <c r="S2476">
        <v>216.53484144031646</v>
      </c>
      <c r="T2476">
        <v>222.92269167920946</v>
      </c>
      <c r="U2476">
        <v>229.08910954197293</v>
      </c>
      <c r="V2476">
        <v>236.78108760548483</v>
      </c>
      <c r="W2476">
        <v>239.56603624789554</v>
      </c>
      <c r="X2476">
        <v>239.10262747793342</v>
      </c>
      <c r="Y2476">
        <v>241.30867398224231</v>
      </c>
      <c r="Z2476">
        <v>242.29356460642748</v>
      </c>
      <c r="AA2476">
        <v>242.67487509842047</v>
      </c>
      <c r="AB2476">
        <v>242.83934862006399</v>
      </c>
      <c r="AC2476">
        <v>240.77948990985351</v>
      </c>
      <c r="AD2476">
        <v>239.60012220343827</v>
      </c>
      <c r="AE2476">
        <v>241.13370021735093</v>
      </c>
      <c r="AF2476">
        <v>238.14077314362532</v>
      </c>
      <c r="AG2476">
        <v>225.93156622061073</v>
      </c>
      <c r="AH2476">
        <v>212.73997414171936</v>
      </c>
      <c r="AI2476">
        <v>202.78206691842581</v>
      </c>
      <c r="AJ2476">
        <v>-3.8058485984802246</v>
      </c>
      <c r="AK2476">
        <v>-3.7660608291625977</v>
      </c>
      <c r="AL2476">
        <v>-3.7280721664428711</v>
      </c>
      <c r="AM2476">
        <v>-3.7083063125610352</v>
      </c>
      <c r="AN2476">
        <v>-3.7790179252624512</v>
      </c>
      <c r="AO2476">
        <v>-3.9076378345489502</v>
      </c>
      <c r="AP2476">
        <v>-3.9340620040893555</v>
      </c>
      <c r="AQ2476">
        <v>-3.9190325736999512</v>
      </c>
      <c r="AR2476">
        <v>-4.0178999900817871</v>
      </c>
      <c r="AS2476">
        <v>-4.103975772857666</v>
      </c>
      <c r="AT2476">
        <v>-4.0971064567565918</v>
      </c>
      <c r="AU2476">
        <v>-4.0176520347595215</v>
      </c>
      <c r="AV2476">
        <v>15.431811332702637</v>
      </c>
      <c r="AW2476">
        <v>63.218147277832031</v>
      </c>
      <c r="AX2476">
        <v>62.962043762207031</v>
      </c>
      <c r="AY2476">
        <v>62.424022674560547</v>
      </c>
      <c r="AZ2476">
        <v>62.250652313232422</v>
      </c>
      <c r="BA2476">
        <v>62.564750671386719</v>
      </c>
      <c r="BB2476">
        <v>16.09636116027832</v>
      </c>
      <c r="BC2476">
        <v>-3.2076678276062012</v>
      </c>
      <c r="BD2476">
        <v>-3.2641384601593018</v>
      </c>
      <c r="BE2476">
        <v>-3.1354808807373047</v>
      </c>
      <c r="BF2476">
        <v>-3.1749067306518555</v>
      </c>
      <c r="BG2476">
        <v>-3.5178508758544922</v>
      </c>
      <c r="BH2476">
        <v>-1.8190915584564209</v>
      </c>
      <c r="BI2476">
        <v>-1.803513765335083</v>
      </c>
      <c r="BJ2476">
        <v>-1.7956420183181763</v>
      </c>
      <c r="BK2476">
        <v>-1.7933787107467651</v>
      </c>
      <c r="BL2476">
        <v>-1.8484172821044922</v>
      </c>
      <c r="BM2476">
        <v>-1.9279806613922119</v>
      </c>
      <c r="BN2476">
        <v>-1.9522844552993774</v>
      </c>
      <c r="BO2476">
        <v>-1.9058445692062378</v>
      </c>
      <c r="BP2476">
        <v>-1.9515604972839355</v>
      </c>
      <c r="BQ2476">
        <v>-1.9913498163223267</v>
      </c>
      <c r="BR2476">
        <v>-1.9629215002059937</v>
      </c>
      <c r="BS2476">
        <v>-1.9160326719284058</v>
      </c>
      <c r="BT2476">
        <v>18.034595489501953</v>
      </c>
      <c r="BU2476">
        <v>66.637954711914063</v>
      </c>
      <c r="BV2476">
        <v>66.365493774414063</v>
      </c>
      <c r="BW2476">
        <v>65.867225646972656</v>
      </c>
      <c r="BX2476">
        <v>65.737442016601562</v>
      </c>
      <c r="BY2476">
        <v>66.06903076171875</v>
      </c>
      <c r="BZ2476">
        <v>18.793821334838867</v>
      </c>
      <c r="CA2476">
        <v>-0.91470420360565186</v>
      </c>
      <c r="CB2476">
        <v>-0.96582740545272827</v>
      </c>
      <c r="CC2476">
        <v>-0.8992542028427124</v>
      </c>
      <c r="CD2476">
        <v>-1.0044996738433838</v>
      </c>
      <c r="CE2476">
        <v>-1.3252620697021484</v>
      </c>
      <c r="CF2476">
        <v>-0.44306966662406921</v>
      </c>
      <c r="CG2476">
        <v>-0.44425979256629944</v>
      </c>
      <c r="CH2476">
        <v>-0.45724675059318542</v>
      </c>
      <c r="CI2476">
        <v>-0.46710562705993652</v>
      </c>
      <c r="CJ2476">
        <v>-0.51128911972045898</v>
      </c>
      <c r="CK2476">
        <v>-0.55687606334686279</v>
      </c>
      <c r="CL2476">
        <v>-0.57971149682998657</v>
      </c>
      <c r="CM2476">
        <v>-0.51151669025421143</v>
      </c>
      <c r="CN2476">
        <v>-0.52042019367218018</v>
      </c>
      <c r="CO2476">
        <v>-0.52815163135528564</v>
      </c>
      <c r="CP2476">
        <v>-0.48479130864143372</v>
      </c>
      <c r="CQ2476">
        <v>-0.46045738458633423</v>
      </c>
      <c r="CR2476">
        <v>19.837276458740234</v>
      </c>
      <c r="CS2476">
        <v>69.006500244140625</v>
      </c>
      <c r="CT2476">
        <v>68.72271728515625</v>
      </c>
      <c r="CU2476">
        <v>68.251976013183594</v>
      </c>
      <c r="CV2476">
        <v>68.152381896972656</v>
      </c>
      <c r="CW2476">
        <v>68.496078491210937</v>
      </c>
      <c r="CX2476">
        <v>20.662075042724609</v>
      </c>
      <c r="CY2476">
        <v>0.67339539527893066</v>
      </c>
      <c r="CZ2476">
        <v>0.62597572803497314</v>
      </c>
      <c r="DA2476">
        <v>0.64954960346221924</v>
      </c>
      <c r="DB2476">
        <v>0.4987175464630127</v>
      </c>
      <c r="DC2476">
        <v>0.19331829249858856</v>
      </c>
      <c r="DD2476">
        <v>0.9329521656036377</v>
      </c>
      <c r="DE2476">
        <v>0.91499418020248413</v>
      </c>
      <c r="DF2476">
        <v>0.88114851713180542</v>
      </c>
      <c r="DG2476">
        <v>0.85916745662689209</v>
      </c>
      <c r="DH2476">
        <v>0.82583904266357422</v>
      </c>
      <c r="DI2476">
        <v>0.81422847509384155</v>
      </c>
      <c r="DJ2476">
        <v>0.7928614616394043</v>
      </c>
      <c r="DK2476">
        <v>0.88281124830245972</v>
      </c>
      <c r="DL2476">
        <v>0.9107201099395752</v>
      </c>
      <c r="DM2476">
        <v>0.93504655361175537</v>
      </c>
      <c r="DN2476">
        <v>0.99333882331848145</v>
      </c>
      <c r="DO2476">
        <v>0.9951179027557373</v>
      </c>
      <c r="DP2476">
        <v>21.639957427978516</v>
      </c>
      <c r="DQ2476">
        <v>71.375045776367188</v>
      </c>
      <c r="DR2476">
        <v>71.079933166503906</v>
      </c>
      <c r="DS2476">
        <v>70.636726379394531</v>
      </c>
      <c r="DT2476">
        <v>70.567314147949219</v>
      </c>
      <c r="DU2476">
        <v>70.923126220703125</v>
      </c>
      <c r="DV2476">
        <v>22.530328750610352</v>
      </c>
      <c r="DW2476">
        <v>2.2614951133728027</v>
      </c>
      <c r="DX2476">
        <v>2.2177789211273193</v>
      </c>
      <c r="DY2476">
        <v>2.1983535289764404</v>
      </c>
      <c r="DZ2476">
        <v>2.0019347667694092</v>
      </c>
      <c r="EA2476">
        <v>1.7118985652923584</v>
      </c>
      <c r="EB2476">
        <v>2.9197092056274414</v>
      </c>
      <c r="EC2476">
        <v>2.8775410652160645</v>
      </c>
      <c r="ED2476">
        <v>2.8135788440704346</v>
      </c>
      <c r="EE2476">
        <v>2.7740950584411621</v>
      </c>
      <c r="EF2476">
        <v>2.7564396858215332</v>
      </c>
      <c r="EG2476">
        <v>2.7938857078552246</v>
      </c>
      <c r="EH2476">
        <v>2.7746388912200928</v>
      </c>
      <c r="EI2476">
        <v>2.8959991931915283</v>
      </c>
      <c r="EJ2476">
        <v>2.9770593643188477</v>
      </c>
      <c r="EK2476">
        <v>3.0476722717285156</v>
      </c>
      <c r="EL2476">
        <v>3.1275238990783691</v>
      </c>
      <c r="EM2476">
        <v>3.0967373847961426</v>
      </c>
      <c r="EN2476">
        <v>24.242742538452148</v>
      </c>
      <c r="EO2476">
        <v>74.794853210449219</v>
      </c>
      <c r="EP2476">
        <v>74.483383178710938</v>
      </c>
      <c r="EQ2476">
        <v>74.079925537109375</v>
      </c>
      <c r="ER2476">
        <v>74.054107666015625</v>
      </c>
      <c r="ES2476">
        <v>74.427398681640625</v>
      </c>
      <c r="ET2476">
        <v>25.227788925170898</v>
      </c>
      <c r="EU2476">
        <v>4.5544586181640625</v>
      </c>
      <c r="EV2476">
        <v>4.516089916229248</v>
      </c>
      <c r="EW2476">
        <v>4.4345803260803223</v>
      </c>
      <c r="EX2476">
        <v>4.1723418235778809</v>
      </c>
      <c r="EY2476">
        <v>3.9044873714447021</v>
      </c>
      <c r="EZ2476">
        <v>69.218986511230469</v>
      </c>
      <c r="FA2476">
        <v>67.966537475585938</v>
      </c>
      <c r="FB2476">
        <v>66.84674072265625</v>
      </c>
      <c r="FC2476">
        <v>65.936363220214844</v>
      </c>
      <c r="FD2476">
        <v>65.063339233398438</v>
      </c>
      <c r="FE2476">
        <v>64.400375366210938</v>
      </c>
      <c r="FF2476">
        <v>63.727622985839844</v>
      </c>
      <c r="FG2476">
        <v>64.309303283691406</v>
      </c>
      <c r="FH2476">
        <v>67.18914794921875</v>
      </c>
      <c r="FI2476">
        <v>71.439041137695313</v>
      </c>
      <c r="FJ2476">
        <v>75.290756225585938</v>
      </c>
      <c r="FK2476">
        <v>78.998512268066406</v>
      </c>
      <c r="FL2476">
        <v>81.64190673828125</v>
      </c>
      <c r="FM2476">
        <v>83.93023681640625</v>
      </c>
      <c r="FN2476">
        <v>85.47998046875</v>
      </c>
      <c r="FO2476">
        <v>86.413597106933594</v>
      </c>
      <c r="FP2476">
        <v>86.897613525390625</v>
      </c>
      <c r="FQ2476">
        <v>86.56787109375</v>
      </c>
      <c r="FR2476">
        <v>85.396080017089844</v>
      </c>
      <c r="FS2476">
        <v>82.773185729980469</v>
      </c>
      <c r="FT2476">
        <v>79.251251220703125</v>
      </c>
      <c r="FU2476">
        <v>75.594528198242187</v>
      </c>
      <c r="FV2476">
        <v>73.2862548828125</v>
      </c>
      <c r="FW2476">
        <v>71.645339965820313</v>
      </c>
      <c r="FX2476">
        <v>1131</v>
      </c>
      <c r="FY2476">
        <v>3.749273344874382E-2</v>
      </c>
      <c r="FZ2476">
        <v>1</v>
      </c>
    </row>
    <row r="2477" spans="1:182" x14ac:dyDescent="0.2">
      <c r="A2477" t="s">
        <v>245</v>
      </c>
      <c r="B2477" t="s">
        <v>252</v>
      </c>
      <c r="C2477" t="s">
        <v>218</v>
      </c>
      <c r="D2477" t="s">
        <v>42</v>
      </c>
      <c r="E2477">
        <v>2015</v>
      </c>
      <c r="F2477" t="s">
        <v>231</v>
      </c>
      <c r="G2477" t="s">
        <v>246</v>
      </c>
      <c r="H2477" t="s">
        <v>226</v>
      </c>
      <c r="I2477">
        <v>751.67</v>
      </c>
      <c r="L2477">
        <v>205.04991153098021</v>
      </c>
      <c r="M2477">
        <v>200.96537328222888</v>
      </c>
      <c r="N2477">
        <v>197.71082144950492</v>
      </c>
      <c r="O2477">
        <v>196.82395244554027</v>
      </c>
      <c r="P2477">
        <v>200.86354647230846</v>
      </c>
      <c r="Q2477">
        <v>209.82290045492357</v>
      </c>
      <c r="R2477">
        <v>222.12953595802361</v>
      </c>
      <c r="S2477">
        <v>228.21925220081948</v>
      </c>
      <c r="T2477">
        <v>234.184121500342</v>
      </c>
      <c r="U2477">
        <v>240.2135181817136</v>
      </c>
      <c r="V2477">
        <v>249.1702105961642</v>
      </c>
      <c r="W2477">
        <v>252.40686573939848</v>
      </c>
      <c r="X2477">
        <v>252.54447385624289</v>
      </c>
      <c r="Y2477">
        <v>255.09714635509567</v>
      </c>
      <c r="Z2477">
        <v>256.65543071902732</v>
      </c>
      <c r="AA2477">
        <v>256.16276958128236</v>
      </c>
      <c r="AB2477">
        <v>255.85735476257602</v>
      </c>
      <c r="AC2477">
        <v>253.05414096659734</v>
      </c>
      <c r="AD2477">
        <v>251.90944717005135</v>
      </c>
      <c r="AE2477">
        <v>254.19093130094538</v>
      </c>
      <c r="AF2477">
        <v>250.81462249845953</v>
      </c>
      <c r="AG2477">
        <v>238.13292393652807</v>
      </c>
      <c r="AH2477">
        <v>224.6770676094242</v>
      </c>
      <c r="AI2477">
        <v>214.69549169047335</v>
      </c>
      <c r="AJ2477">
        <v>-4.2306199073791504</v>
      </c>
      <c r="AK2477">
        <v>-4.1968173980712891</v>
      </c>
      <c r="AL2477">
        <v>-4.1611776351928711</v>
      </c>
      <c r="AM2477">
        <v>-4.1504230499267578</v>
      </c>
      <c r="AN2477">
        <v>-4.2091736793518066</v>
      </c>
      <c r="AO2477">
        <v>-4.3201794624328613</v>
      </c>
      <c r="AP2477">
        <v>-4.352022647857666</v>
      </c>
      <c r="AQ2477">
        <v>-4.3282637596130371</v>
      </c>
      <c r="AR2477">
        <v>-4.4383087158203125</v>
      </c>
      <c r="AS2477">
        <v>-4.5431394577026367</v>
      </c>
      <c r="AT2477">
        <v>-4.5968332290649414</v>
      </c>
      <c r="AU2477">
        <v>-4.549494743347168</v>
      </c>
      <c r="AV2477">
        <v>18.512365341186523</v>
      </c>
      <c r="AW2477">
        <v>68.608650207519531</v>
      </c>
      <c r="AX2477">
        <v>68.379196166992188</v>
      </c>
      <c r="AY2477">
        <v>67.460372924804687</v>
      </c>
      <c r="AZ2477">
        <v>67.26177978515625</v>
      </c>
      <c r="BA2477">
        <v>67.560646057128906</v>
      </c>
      <c r="BB2477">
        <v>19.101785659790039</v>
      </c>
      <c r="BC2477">
        <v>-3.0689229965209961</v>
      </c>
      <c r="BD2477">
        <v>-3.1388707160949707</v>
      </c>
      <c r="BE2477">
        <v>-2.9879899024963379</v>
      </c>
      <c r="BF2477">
        <v>-3.0324084758758545</v>
      </c>
      <c r="BG2477">
        <v>-3.4538350105285645</v>
      </c>
      <c r="BH2477">
        <v>-2.1008551120758057</v>
      </c>
      <c r="BI2477">
        <v>-2.0828595161437988</v>
      </c>
      <c r="BJ2477">
        <v>-2.072331428527832</v>
      </c>
      <c r="BK2477">
        <v>-2.0720338821411133</v>
      </c>
      <c r="BL2477">
        <v>-2.1260030269622803</v>
      </c>
      <c r="BM2477">
        <v>-2.198976993560791</v>
      </c>
      <c r="BN2477">
        <v>-2.2282688617706299</v>
      </c>
      <c r="BO2477">
        <v>-2.182854175567627</v>
      </c>
      <c r="BP2477">
        <v>-2.2359533309936523</v>
      </c>
      <c r="BQ2477">
        <v>-2.2850489616394043</v>
      </c>
      <c r="BR2477">
        <v>-2.2874231338500977</v>
      </c>
      <c r="BS2477">
        <v>-2.2640655040740967</v>
      </c>
      <c r="BT2477">
        <v>21.375946044921875</v>
      </c>
      <c r="BU2477">
        <v>72.163078308105469</v>
      </c>
      <c r="BV2477">
        <v>71.922187805175781</v>
      </c>
      <c r="BW2477">
        <v>71.043098449707031</v>
      </c>
      <c r="BX2477">
        <v>70.893882751464844</v>
      </c>
      <c r="BY2477">
        <v>71.203659057617188</v>
      </c>
      <c r="BZ2477">
        <v>22.104419708251953</v>
      </c>
      <c r="CA2477">
        <v>-0.36494326591491699</v>
      </c>
      <c r="CB2477">
        <v>-0.4451693594455719</v>
      </c>
      <c r="CC2477">
        <v>-0.36091268062591553</v>
      </c>
      <c r="CD2477">
        <v>-0.47687911987304688</v>
      </c>
      <c r="CE2477">
        <v>-0.85963219404220581</v>
      </c>
      <c r="CF2477">
        <v>-0.62578660249710083</v>
      </c>
      <c r="CG2477">
        <v>-0.61873871088027954</v>
      </c>
      <c r="CH2477">
        <v>-0.62560302019119263</v>
      </c>
      <c r="CI2477">
        <v>-0.63254815340042114</v>
      </c>
      <c r="CJ2477">
        <v>-0.68320542573928833</v>
      </c>
      <c r="CK2477">
        <v>-0.72983890771865845</v>
      </c>
      <c r="CL2477">
        <v>-0.75736314058303833</v>
      </c>
      <c r="CM2477">
        <v>-0.69695019721984863</v>
      </c>
      <c r="CN2477">
        <v>-0.71060848236083984</v>
      </c>
      <c r="CO2477">
        <v>-0.72110241651535034</v>
      </c>
      <c r="CP2477">
        <v>-0.68793284893035889</v>
      </c>
      <c r="CQ2477">
        <v>-0.68118429183959961</v>
      </c>
      <c r="CR2477">
        <v>23.3592529296875</v>
      </c>
      <c r="CS2477">
        <v>74.624862670898437</v>
      </c>
      <c r="CT2477">
        <v>74.376052856445313</v>
      </c>
      <c r="CU2477">
        <v>73.524490356445312</v>
      </c>
      <c r="CV2477">
        <v>73.409469604492187</v>
      </c>
      <c r="CW2477">
        <v>73.726806640625</v>
      </c>
      <c r="CX2477">
        <v>24.184036254882813</v>
      </c>
      <c r="CY2477">
        <v>1.5078247785568237</v>
      </c>
      <c r="CZ2477">
        <v>1.4204800128936768</v>
      </c>
      <c r="DA2477">
        <v>1.4585931301116943</v>
      </c>
      <c r="DB2477">
        <v>1.2930728197097778</v>
      </c>
      <c r="DC2477">
        <v>0.93710476160049438</v>
      </c>
      <c r="DD2477">
        <v>0.84928202629089355</v>
      </c>
      <c r="DE2477">
        <v>0.84538215398788452</v>
      </c>
      <c r="DF2477">
        <v>0.82112550735473633</v>
      </c>
      <c r="DG2477">
        <v>0.80693769454956055</v>
      </c>
      <c r="DH2477">
        <v>0.75959229469299316</v>
      </c>
      <c r="DI2477">
        <v>0.73929929733276367</v>
      </c>
      <c r="DJ2477">
        <v>0.7135424017906189</v>
      </c>
      <c r="DK2477">
        <v>0.78895384073257446</v>
      </c>
      <c r="DL2477">
        <v>0.81473630666732788</v>
      </c>
      <c r="DM2477">
        <v>0.84284412860870361</v>
      </c>
      <c r="DN2477">
        <v>0.91155749559402466</v>
      </c>
      <c r="DO2477">
        <v>0.90169697999954224</v>
      </c>
      <c r="DP2477">
        <v>25.342559814453125</v>
      </c>
      <c r="DQ2477">
        <v>77.086654663085937</v>
      </c>
      <c r="DR2477">
        <v>76.829917907714844</v>
      </c>
      <c r="DS2477">
        <v>76.005874633789063</v>
      </c>
      <c r="DT2477">
        <v>75.925056457519531</v>
      </c>
      <c r="DU2477">
        <v>76.249946594238281</v>
      </c>
      <c r="DV2477">
        <v>26.263650894165039</v>
      </c>
      <c r="DW2477">
        <v>3.3805928230285645</v>
      </c>
      <c r="DX2477">
        <v>3.2861294746398926</v>
      </c>
      <c r="DY2477">
        <v>3.2780988216400146</v>
      </c>
      <c r="DZ2477">
        <v>3.0630247592926025</v>
      </c>
      <c r="EA2477">
        <v>2.7338418960571289</v>
      </c>
      <c r="EB2477">
        <v>2.9790468215942383</v>
      </c>
      <c r="EC2477">
        <v>2.9593400955200195</v>
      </c>
      <c r="ED2477">
        <v>2.9099717140197754</v>
      </c>
      <c r="EE2477">
        <v>2.885326623916626</v>
      </c>
      <c r="EF2477">
        <v>2.8427629470825195</v>
      </c>
      <c r="EG2477">
        <v>2.8605015277862549</v>
      </c>
      <c r="EH2477">
        <v>2.8372964859008789</v>
      </c>
      <c r="EI2477">
        <v>2.9343633651733398</v>
      </c>
      <c r="EJ2477">
        <v>3.0170917510986328</v>
      </c>
      <c r="EK2477">
        <v>3.1009345054626465</v>
      </c>
      <c r="EL2477">
        <v>3.2209675312042236</v>
      </c>
      <c r="EM2477">
        <v>3.1871261596679687</v>
      </c>
      <c r="EN2477">
        <v>28.206140518188477</v>
      </c>
      <c r="EO2477">
        <v>80.641082763671875</v>
      </c>
      <c r="EP2477">
        <v>80.372909545898437</v>
      </c>
      <c r="EQ2477">
        <v>79.588607788085937</v>
      </c>
      <c r="ER2477">
        <v>79.557159423828125</v>
      </c>
      <c r="ES2477">
        <v>79.892967224121094</v>
      </c>
      <c r="ET2477">
        <v>29.266284942626953</v>
      </c>
      <c r="EU2477">
        <v>6.0845723152160645</v>
      </c>
      <c r="EV2477">
        <v>5.9798307418823242</v>
      </c>
      <c r="EW2477">
        <v>5.9051761627197266</v>
      </c>
      <c r="EX2477">
        <v>5.6185541152954102</v>
      </c>
      <c r="EY2477">
        <v>5.3280444145202637</v>
      </c>
      <c r="EZ2477">
        <v>71.658058166503906</v>
      </c>
      <c r="FA2477">
        <v>70.756355285644531</v>
      </c>
      <c r="FB2477">
        <v>69.978988647460938</v>
      </c>
      <c r="FC2477">
        <v>69.219268798828125</v>
      </c>
      <c r="FD2477">
        <v>68.457366943359375</v>
      </c>
      <c r="FE2477">
        <v>67.917213439941406</v>
      </c>
      <c r="FF2477">
        <v>67.668060302734375</v>
      </c>
      <c r="FG2477">
        <v>67.959335327148438</v>
      </c>
      <c r="FH2477">
        <v>70.237831115722656</v>
      </c>
      <c r="FI2477">
        <v>74.137535095214844</v>
      </c>
      <c r="FJ2477">
        <v>79.3277587890625</v>
      </c>
      <c r="FK2477">
        <v>83.01947021484375</v>
      </c>
      <c r="FL2477">
        <v>86.193572998046875</v>
      </c>
      <c r="FM2477">
        <v>88.618339538574219</v>
      </c>
      <c r="FN2477">
        <v>90.423858642578125</v>
      </c>
      <c r="FO2477">
        <v>90.917152404785156</v>
      </c>
      <c r="FP2477">
        <v>91.158668518066406</v>
      </c>
      <c r="FQ2477">
        <v>90.366752624511719</v>
      </c>
      <c r="FR2477">
        <v>89.174812316894531</v>
      </c>
      <c r="FS2477">
        <v>86.82708740234375</v>
      </c>
      <c r="FT2477">
        <v>83.142486572265625</v>
      </c>
      <c r="FU2477">
        <v>79.328773498535156</v>
      </c>
      <c r="FV2477">
        <v>76.870681762695313</v>
      </c>
      <c r="FW2477">
        <v>75.423477172851563</v>
      </c>
      <c r="FX2477">
        <v>1131</v>
      </c>
      <c r="FY2477">
        <v>3.749273344874382E-2</v>
      </c>
      <c r="FZ2477">
        <v>1</v>
      </c>
    </row>
    <row r="2478" spans="1:182" x14ac:dyDescent="0.2">
      <c r="A2478" t="s">
        <v>245</v>
      </c>
      <c r="B2478" t="s">
        <v>252</v>
      </c>
      <c r="C2478" t="s">
        <v>218</v>
      </c>
      <c r="D2478" t="s">
        <v>42</v>
      </c>
      <c r="E2478">
        <v>2016</v>
      </c>
      <c r="F2478" t="s">
        <v>231</v>
      </c>
      <c r="G2478" t="s">
        <v>246</v>
      </c>
      <c r="H2478" t="s">
        <v>226</v>
      </c>
      <c r="I2478">
        <v>751.67</v>
      </c>
      <c r="L2478">
        <v>205.04991153098021</v>
      </c>
      <c r="M2478">
        <v>200.96537328222888</v>
      </c>
      <c r="N2478">
        <v>197.71082144950492</v>
      </c>
      <c r="O2478">
        <v>196.82395244554027</v>
      </c>
      <c r="P2478">
        <v>200.86354647230846</v>
      </c>
      <c r="Q2478">
        <v>209.82290045492357</v>
      </c>
      <c r="R2478">
        <v>222.12953595802361</v>
      </c>
      <c r="S2478">
        <v>228.21925220081948</v>
      </c>
      <c r="T2478">
        <v>234.184121500342</v>
      </c>
      <c r="U2478">
        <v>240.2135181817136</v>
      </c>
      <c r="V2478">
        <v>249.1702105961642</v>
      </c>
      <c r="W2478">
        <v>252.40686573939848</v>
      </c>
      <c r="X2478">
        <v>252.54447385624289</v>
      </c>
      <c r="Y2478">
        <v>255.09714635509567</v>
      </c>
      <c r="Z2478">
        <v>256.65543071902732</v>
      </c>
      <c r="AA2478">
        <v>256.16276958128236</v>
      </c>
      <c r="AB2478">
        <v>255.85735476257602</v>
      </c>
      <c r="AC2478">
        <v>253.05414096659734</v>
      </c>
      <c r="AD2478">
        <v>251.90944717005135</v>
      </c>
      <c r="AE2478">
        <v>254.19093130094538</v>
      </c>
      <c r="AF2478">
        <v>250.81462249845953</v>
      </c>
      <c r="AG2478">
        <v>238.13292393652807</v>
      </c>
      <c r="AH2478">
        <v>224.6770676094242</v>
      </c>
      <c r="AI2478">
        <v>214.69549169047335</v>
      </c>
      <c r="AJ2478">
        <v>-4.2306199073791504</v>
      </c>
      <c r="AK2478">
        <v>-4.1968173980712891</v>
      </c>
      <c r="AL2478">
        <v>-4.1611776351928711</v>
      </c>
      <c r="AM2478">
        <v>-4.1504230499267578</v>
      </c>
      <c r="AN2478">
        <v>-4.2091736793518066</v>
      </c>
      <c r="AO2478">
        <v>-4.3201794624328613</v>
      </c>
      <c r="AP2478">
        <v>-4.352022647857666</v>
      </c>
      <c r="AQ2478">
        <v>-4.3282637596130371</v>
      </c>
      <c r="AR2478">
        <v>-4.4383087158203125</v>
      </c>
      <c r="AS2478">
        <v>-4.5431394577026367</v>
      </c>
      <c r="AT2478">
        <v>-4.5968332290649414</v>
      </c>
      <c r="AU2478">
        <v>-4.549494743347168</v>
      </c>
      <c r="AV2478">
        <v>18.512365341186523</v>
      </c>
      <c r="AW2478">
        <v>68.608650207519531</v>
      </c>
      <c r="AX2478">
        <v>68.379196166992188</v>
      </c>
      <c r="AY2478">
        <v>67.460372924804687</v>
      </c>
      <c r="AZ2478">
        <v>67.26177978515625</v>
      </c>
      <c r="BA2478">
        <v>67.560646057128906</v>
      </c>
      <c r="BB2478">
        <v>19.101785659790039</v>
      </c>
      <c r="BC2478">
        <v>-3.0689229965209961</v>
      </c>
      <c r="BD2478">
        <v>-3.1388707160949707</v>
      </c>
      <c r="BE2478">
        <v>-2.9879899024963379</v>
      </c>
      <c r="BF2478">
        <v>-3.0324084758758545</v>
      </c>
      <c r="BG2478">
        <v>-3.4538350105285645</v>
      </c>
      <c r="BH2478">
        <v>-2.1008551120758057</v>
      </c>
      <c r="BI2478">
        <v>-2.0828595161437988</v>
      </c>
      <c r="BJ2478">
        <v>-2.072331428527832</v>
      </c>
      <c r="BK2478">
        <v>-2.0720338821411133</v>
      </c>
      <c r="BL2478">
        <v>-2.1260030269622803</v>
      </c>
      <c r="BM2478">
        <v>-2.198976993560791</v>
      </c>
      <c r="BN2478">
        <v>-2.2282688617706299</v>
      </c>
      <c r="BO2478">
        <v>-2.182854175567627</v>
      </c>
      <c r="BP2478">
        <v>-2.2359533309936523</v>
      </c>
      <c r="BQ2478">
        <v>-2.2850489616394043</v>
      </c>
      <c r="BR2478">
        <v>-2.2874231338500977</v>
      </c>
      <c r="BS2478">
        <v>-2.2640655040740967</v>
      </c>
      <c r="BT2478">
        <v>21.375946044921875</v>
      </c>
      <c r="BU2478">
        <v>72.163078308105469</v>
      </c>
      <c r="BV2478">
        <v>71.922187805175781</v>
      </c>
      <c r="BW2478">
        <v>71.043098449707031</v>
      </c>
      <c r="BX2478">
        <v>70.893882751464844</v>
      </c>
      <c r="BY2478">
        <v>71.203659057617188</v>
      </c>
      <c r="BZ2478">
        <v>22.104419708251953</v>
      </c>
      <c r="CA2478">
        <v>-0.36494326591491699</v>
      </c>
      <c r="CB2478">
        <v>-0.4451693594455719</v>
      </c>
      <c r="CC2478">
        <v>-0.36091268062591553</v>
      </c>
      <c r="CD2478">
        <v>-0.47687911987304688</v>
      </c>
      <c r="CE2478">
        <v>-0.85963219404220581</v>
      </c>
      <c r="CF2478">
        <v>-0.62578660249710083</v>
      </c>
      <c r="CG2478">
        <v>-0.61873871088027954</v>
      </c>
      <c r="CH2478">
        <v>-0.62560302019119263</v>
      </c>
      <c r="CI2478">
        <v>-0.63254815340042114</v>
      </c>
      <c r="CJ2478">
        <v>-0.68320542573928833</v>
      </c>
      <c r="CK2478">
        <v>-0.72983890771865845</v>
      </c>
      <c r="CL2478">
        <v>-0.75736314058303833</v>
      </c>
      <c r="CM2478">
        <v>-0.69695019721984863</v>
      </c>
      <c r="CN2478">
        <v>-0.71060848236083984</v>
      </c>
      <c r="CO2478">
        <v>-0.72110241651535034</v>
      </c>
      <c r="CP2478">
        <v>-0.68793284893035889</v>
      </c>
      <c r="CQ2478">
        <v>-0.68118429183959961</v>
      </c>
      <c r="CR2478">
        <v>23.3592529296875</v>
      </c>
      <c r="CS2478">
        <v>74.624862670898437</v>
      </c>
      <c r="CT2478">
        <v>74.376052856445313</v>
      </c>
      <c r="CU2478">
        <v>73.524490356445312</v>
      </c>
      <c r="CV2478">
        <v>73.409469604492187</v>
      </c>
      <c r="CW2478">
        <v>73.726806640625</v>
      </c>
      <c r="CX2478">
        <v>24.184036254882813</v>
      </c>
      <c r="CY2478">
        <v>1.5078247785568237</v>
      </c>
      <c r="CZ2478">
        <v>1.4204800128936768</v>
      </c>
      <c r="DA2478">
        <v>1.4585931301116943</v>
      </c>
      <c r="DB2478">
        <v>1.2930728197097778</v>
      </c>
      <c r="DC2478">
        <v>0.93710476160049438</v>
      </c>
      <c r="DD2478">
        <v>0.84928202629089355</v>
      </c>
      <c r="DE2478">
        <v>0.84538215398788452</v>
      </c>
      <c r="DF2478">
        <v>0.82112550735473633</v>
      </c>
      <c r="DG2478">
        <v>0.80693769454956055</v>
      </c>
      <c r="DH2478">
        <v>0.75959229469299316</v>
      </c>
      <c r="DI2478">
        <v>0.73929929733276367</v>
      </c>
      <c r="DJ2478">
        <v>0.7135424017906189</v>
      </c>
      <c r="DK2478">
        <v>0.78895384073257446</v>
      </c>
      <c r="DL2478">
        <v>0.81473630666732788</v>
      </c>
      <c r="DM2478">
        <v>0.84284412860870361</v>
      </c>
      <c r="DN2478">
        <v>0.91155749559402466</v>
      </c>
      <c r="DO2478">
        <v>0.90169697999954224</v>
      </c>
      <c r="DP2478">
        <v>25.342559814453125</v>
      </c>
      <c r="DQ2478">
        <v>77.086654663085937</v>
      </c>
      <c r="DR2478">
        <v>76.829917907714844</v>
      </c>
      <c r="DS2478">
        <v>76.005874633789063</v>
      </c>
      <c r="DT2478">
        <v>75.925056457519531</v>
      </c>
      <c r="DU2478">
        <v>76.249946594238281</v>
      </c>
      <c r="DV2478">
        <v>26.263650894165039</v>
      </c>
      <c r="DW2478">
        <v>3.3805928230285645</v>
      </c>
      <c r="DX2478">
        <v>3.2861294746398926</v>
      </c>
      <c r="DY2478">
        <v>3.2780988216400146</v>
      </c>
      <c r="DZ2478">
        <v>3.0630247592926025</v>
      </c>
      <c r="EA2478">
        <v>2.7338418960571289</v>
      </c>
      <c r="EB2478">
        <v>2.9790468215942383</v>
      </c>
      <c r="EC2478">
        <v>2.9593400955200195</v>
      </c>
      <c r="ED2478">
        <v>2.9099717140197754</v>
      </c>
      <c r="EE2478">
        <v>2.885326623916626</v>
      </c>
      <c r="EF2478">
        <v>2.8427629470825195</v>
      </c>
      <c r="EG2478">
        <v>2.8605015277862549</v>
      </c>
      <c r="EH2478">
        <v>2.8372964859008789</v>
      </c>
      <c r="EI2478">
        <v>2.9343633651733398</v>
      </c>
      <c r="EJ2478">
        <v>3.0170917510986328</v>
      </c>
      <c r="EK2478">
        <v>3.1009345054626465</v>
      </c>
      <c r="EL2478">
        <v>3.2209675312042236</v>
      </c>
      <c r="EM2478">
        <v>3.1871261596679687</v>
      </c>
      <c r="EN2478">
        <v>28.206140518188477</v>
      </c>
      <c r="EO2478">
        <v>80.641082763671875</v>
      </c>
      <c r="EP2478">
        <v>80.372909545898437</v>
      </c>
      <c r="EQ2478">
        <v>79.588607788085937</v>
      </c>
      <c r="ER2478">
        <v>79.557159423828125</v>
      </c>
      <c r="ES2478">
        <v>79.892967224121094</v>
      </c>
      <c r="ET2478">
        <v>29.266284942626953</v>
      </c>
      <c r="EU2478">
        <v>6.0845723152160645</v>
      </c>
      <c r="EV2478">
        <v>5.9798307418823242</v>
      </c>
      <c r="EW2478">
        <v>5.9051761627197266</v>
      </c>
      <c r="EX2478">
        <v>5.6185541152954102</v>
      </c>
      <c r="EY2478">
        <v>5.3280444145202637</v>
      </c>
      <c r="EZ2478">
        <v>71.658058166503906</v>
      </c>
      <c r="FA2478">
        <v>70.756355285644531</v>
      </c>
      <c r="FB2478">
        <v>69.978988647460938</v>
      </c>
      <c r="FC2478">
        <v>69.219268798828125</v>
      </c>
      <c r="FD2478">
        <v>68.457366943359375</v>
      </c>
      <c r="FE2478">
        <v>67.917213439941406</v>
      </c>
      <c r="FF2478">
        <v>67.668060302734375</v>
      </c>
      <c r="FG2478">
        <v>67.959335327148438</v>
      </c>
      <c r="FH2478">
        <v>70.237831115722656</v>
      </c>
      <c r="FI2478">
        <v>74.137535095214844</v>
      </c>
      <c r="FJ2478">
        <v>79.3277587890625</v>
      </c>
      <c r="FK2478">
        <v>83.01947021484375</v>
      </c>
      <c r="FL2478">
        <v>86.193572998046875</v>
      </c>
      <c r="FM2478">
        <v>88.618339538574219</v>
      </c>
      <c r="FN2478">
        <v>90.423858642578125</v>
      </c>
      <c r="FO2478">
        <v>90.917152404785156</v>
      </c>
      <c r="FP2478">
        <v>91.158668518066406</v>
      </c>
      <c r="FQ2478">
        <v>90.366752624511719</v>
      </c>
      <c r="FR2478">
        <v>89.174812316894531</v>
      </c>
      <c r="FS2478">
        <v>86.82708740234375</v>
      </c>
      <c r="FT2478">
        <v>83.142486572265625</v>
      </c>
      <c r="FU2478">
        <v>79.328773498535156</v>
      </c>
      <c r="FV2478">
        <v>76.870681762695313</v>
      </c>
      <c r="FW2478">
        <v>75.423477172851563</v>
      </c>
      <c r="FX2478">
        <v>1131</v>
      </c>
      <c r="FY2478">
        <v>3.749273344874382E-2</v>
      </c>
      <c r="FZ2478">
        <v>1</v>
      </c>
    </row>
    <row r="2479" spans="1:182" x14ac:dyDescent="0.2">
      <c r="A2479" t="s">
        <v>245</v>
      </c>
      <c r="B2479" t="s">
        <v>252</v>
      </c>
      <c r="C2479" t="s">
        <v>218</v>
      </c>
      <c r="D2479" t="s">
        <v>42</v>
      </c>
      <c r="E2479">
        <v>2017</v>
      </c>
      <c r="F2479" t="s">
        <v>231</v>
      </c>
      <c r="G2479" t="s">
        <v>246</v>
      </c>
      <c r="H2479" t="s">
        <v>226</v>
      </c>
      <c r="I2479">
        <v>751.67</v>
      </c>
      <c r="L2479">
        <v>205.04991153098021</v>
      </c>
      <c r="M2479">
        <v>200.96537328222888</v>
      </c>
      <c r="N2479">
        <v>197.71082144950492</v>
      </c>
      <c r="O2479">
        <v>196.82395244554027</v>
      </c>
      <c r="P2479">
        <v>200.86354647230846</v>
      </c>
      <c r="Q2479">
        <v>209.82290045492357</v>
      </c>
      <c r="R2479">
        <v>222.12953595802361</v>
      </c>
      <c r="S2479">
        <v>228.21925220081948</v>
      </c>
      <c r="T2479">
        <v>234.184121500342</v>
      </c>
      <c r="U2479">
        <v>240.2135181817136</v>
      </c>
      <c r="V2479">
        <v>249.1702105961642</v>
      </c>
      <c r="W2479">
        <v>252.40686573939848</v>
      </c>
      <c r="X2479">
        <v>252.54447385624289</v>
      </c>
      <c r="Y2479">
        <v>255.09714635509567</v>
      </c>
      <c r="Z2479">
        <v>256.65543071902732</v>
      </c>
      <c r="AA2479">
        <v>256.16276958128236</v>
      </c>
      <c r="AB2479">
        <v>255.85735476257602</v>
      </c>
      <c r="AC2479">
        <v>253.05414096659734</v>
      </c>
      <c r="AD2479">
        <v>251.90944717005135</v>
      </c>
      <c r="AE2479">
        <v>254.19093130094538</v>
      </c>
      <c r="AF2479">
        <v>250.81462249845953</v>
      </c>
      <c r="AG2479">
        <v>238.13292393652807</v>
      </c>
      <c r="AH2479">
        <v>224.6770676094242</v>
      </c>
      <c r="AI2479">
        <v>214.69549169047335</v>
      </c>
      <c r="AJ2479">
        <v>-4.2306199073791504</v>
      </c>
      <c r="AK2479">
        <v>-4.1968173980712891</v>
      </c>
      <c r="AL2479">
        <v>-4.1611776351928711</v>
      </c>
      <c r="AM2479">
        <v>-4.1504230499267578</v>
      </c>
      <c r="AN2479">
        <v>-4.2091736793518066</v>
      </c>
      <c r="AO2479">
        <v>-4.3201794624328613</v>
      </c>
      <c r="AP2479">
        <v>-4.352022647857666</v>
      </c>
      <c r="AQ2479">
        <v>-4.3282637596130371</v>
      </c>
      <c r="AR2479">
        <v>-4.4383087158203125</v>
      </c>
      <c r="AS2479">
        <v>-4.5431394577026367</v>
      </c>
      <c r="AT2479">
        <v>-4.5968332290649414</v>
      </c>
      <c r="AU2479">
        <v>-4.549494743347168</v>
      </c>
      <c r="AV2479">
        <v>18.512365341186523</v>
      </c>
      <c r="AW2479">
        <v>68.608650207519531</v>
      </c>
      <c r="AX2479">
        <v>68.379196166992188</v>
      </c>
      <c r="AY2479">
        <v>67.460372924804687</v>
      </c>
      <c r="AZ2479">
        <v>67.26177978515625</v>
      </c>
      <c r="BA2479">
        <v>67.560646057128906</v>
      </c>
      <c r="BB2479">
        <v>19.101785659790039</v>
      </c>
      <c r="BC2479">
        <v>-3.0689229965209961</v>
      </c>
      <c r="BD2479">
        <v>-3.1388707160949707</v>
      </c>
      <c r="BE2479">
        <v>-2.9879899024963379</v>
      </c>
      <c r="BF2479">
        <v>-3.0324084758758545</v>
      </c>
      <c r="BG2479">
        <v>-3.4538350105285645</v>
      </c>
      <c r="BH2479">
        <v>-2.1008551120758057</v>
      </c>
      <c r="BI2479">
        <v>-2.0828595161437988</v>
      </c>
      <c r="BJ2479">
        <v>-2.072331428527832</v>
      </c>
      <c r="BK2479">
        <v>-2.0720338821411133</v>
      </c>
      <c r="BL2479">
        <v>-2.1260030269622803</v>
      </c>
      <c r="BM2479">
        <v>-2.198976993560791</v>
      </c>
      <c r="BN2479">
        <v>-2.2282688617706299</v>
      </c>
      <c r="BO2479">
        <v>-2.182854175567627</v>
      </c>
      <c r="BP2479">
        <v>-2.2359533309936523</v>
      </c>
      <c r="BQ2479">
        <v>-2.2850489616394043</v>
      </c>
      <c r="BR2479">
        <v>-2.2874231338500977</v>
      </c>
      <c r="BS2479">
        <v>-2.2640655040740967</v>
      </c>
      <c r="BT2479">
        <v>21.375946044921875</v>
      </c>
      <c r="BU2479">
        <v>72.163078308105469</v>
      </c>
      <c r="BV2479">
        <v>71.922187805175781</v>
      </c>
      <c r="BW2479">
        <v>71.043098449707031</v>
      </c>
      <c r="BX2479">
        <v>70.893882751464844</v>
      </c>
      <c r="BY2479">
        <v>71.203659057617188</v>
      </c>
      <c r="BZ2479">
        <v>22.104419708251953</v>
      </c>
      <c r="CA2479">
        <v>-0.36494326591491699</v>
      </c>
      <c r="CB2479">
        <v>-0.4451693594455719</v>
      </c>
      <c r="CC2479">
        <v>-0.36091268062591553</v>
      </c>
      <c r="CD2479">
        <v>-0.47687911987304688</v>
      </c>
      <c r="CE2479">
        <v>-0.85963219404220581</v>
      </c>
      <c r="CF2479">
        <v>-0.62578660249710083</v>
      </c>
      <c r="CG2479">
        <v>-0.61873871088027954</v>
      </c>
      <c r="CH2479">
        <v>-0.62560302019119263</v>
      </c>
      <c r="CI2479">
        <v>-0.63254815340042114</v>
      </c>
      <c r="CJ2479">
        <v>-0.68320542573928833</v>
      </c>
      <c r="CK2479">
        <v>-0.72983890771865845</v>
      </c>
      <c r="CL2479">
        <v>-0.75736314058303833</v>
      </c>
      <c r="CM2479">
        <v>-0.69695019721984863</v>
      </c>
      <c r="CN2479">
        <v>-0.71060848236083984</v>
      </c>
      <c r="CO2479">
        <v>-0.72110241651535034</v>
      </c>
      <c r="CP2479">
        <v>-0.68793284893035889</v>
      </c>
      <c r="CQ2479">
        <v>-0.68118429183959961</v>
      </c>
      <c r="CR2479">
        <v>23.3592529296875</v>
      </c>
      <c r="CS2479">
        <v>74.624862670898437</v>
      </c>
      <c r="CT2479">
        <v>74.376052856445313</v>
      </c>
      <c r="CU2479">
        <v>73.524490356445312</v>
      </c>
      <c r="CV2479">
        <v>73.409469604492187</v>
      </c>
      <c r="CW2479">
        <v>73.726806640625</v>
      </c>
      <c r="CX2479">
        <v>24.184036254882813</v>
      </c>
      <c r="CY2479">
        <v>1.5078247785568237</v>
      </c>
      <c r="CZ2479">
        <v>1.4204800128936768</v>
      </c>
      <c r="DA2479">
        <v>1.4585931301116943</v>
      </c>
      <c r="DB2479">
        <v>1.2930728197097778</v>
      </c>
      <c r="DC2479">
        <v>0.93710476160049438</v>
      </c>
      <c r="DD2479">
        <v>0.84928202629089355</v>
      </c>
      <c r="DE2479">
        <v>0.84538215398788452</v>
      </c>
      <c r="DF2479">
        <v>0.82112550735473633</v>
      </c>
      <c r="DG2479">
        <v>0.80693769454956055</v>
      </c>
      <c r="DH2479">
        <v>0.75959229469299316</v>
      </c>
      <c r="DI2479">
        <v>0.73929929733276367</v>
      </c>
      <c r="DJ2479">
        <v>0.7135424017906189</v>
      </c>
      <c r="DK2479">
        <v>0.78895384073257446</v>
      </c>
      <c r="DL2479">
        <v>0.81473630666732788</v>
      </c>
      <c r="DM2479">
        <v>0.84284412860870361</v>
      </c>
      <c r="DN2479">
        <v>0.91155749559402466</v>
      </c>
      <c r="DO2479">
        <v>0.90169697999954224</v>
      </c>
      <c r="DP2479">
        <v>25.342559814453125</v>
      </c>
      <c r="DQ2479">
        <v>77.086654663085937</v>
      </c>
      <c r="DR2479">
        <v>76.829917907714844</v>
      </c>
      <c r="DS2479">
        <v>76.005874633789063</v>
      </c>
      <c r="DT2479">
        <v>75.925056457519531</v>
      </c>
      <c r="DU2479">
        <v>76.249946594238281</v>
      </c>
      <c r="DV2479">
        <v>26.263650894165039</v>
      </c>
      <c r="DW2479">
        <v>3.3805928230285645</v>
      </c>
      <c r="DX2479">
        <v>3.2861294746398926</v>
      </c>
      <c r="DY2479">
        <v>3.2780988216400146</v>
      </c>
      <c r="DZ2479">
        <v>3.0630247592926025</v>
      </c>
      <c r="EA2479">
        <v>2.7338418960571289</v>
      </c>
      <c r="EB2479">
        <v>2.9790468215942383</v>
      </c>
      <c r="EC2479">
        <v>2.9593400955200195</v>
      </c>
      <c r="ED2479">
        <v>2.9099717140197754</v>
      </c>
      <c r="EE2479">
        <v>2.885326623916626</v>
      </c>
      <c r="EF2479">
        <v>2.8427629470825195</v>
      </c>
      <c r="EG2479">
        <v>2.8605015277862549</v>
      </c>
      <c r="EH2479">
        <v>2.8372964859008789</v>
      </c>
      <c r="EI2479">
        <v>2.9343633651733398</v>
      </c>
      <c r="EJ2479">
        <v>3.0170917510986328</v>
      </c>
      <c r="EK2479">
        <v>3.1009345054626465</v>
      </c>
      <c r="EL2479">
        <v>3.2209675312042236</v>
      </c>
      <c r="EM2479">
        <v>3.1871261596679687</v>
      </c>
      <c r="EN2479">
        <v>28.206140518188477</v>
      </c>
      <c r="EO2479">
        <v>80.641082763671875</v>
      </c>
      <c r="EP2479">
        <v>80.372909545898437</v>
      </c>
      <c r="EQ2479">
        <v>79.588607788085937</v>
      </c>
      <c r="ER2479">
        <v>79.557159423828125</v>
      </c>
      <c r="ES2479">
        <v>79.892967224121094</v>
      </c>
      <c r="ET2479">
        <v>29.266284942626953</v>
      </c>
      <c r="EU2479">
        <v>6.0845723152160645</v>
      </c>
      <c r="EV2479">
        <v>5.9798307418823242</v>
      </c>
      <c r="EW2479">
        <v>5.9051761627197266</v>
      </c>
      <c r="EX2479">
        <v>5.6185541152954102</v>
      </c>
      <c r="EY2479">
        <v>5.3280444145202637</v>
      </c>
      <c r="EZ2479">
        <v>71.658058166503906</v>
      </c>
      <c r="FA2479">
        <v>70.756355285644531</v>
      </c>
      <c r="FB2479">
        <v>69.978988647460938</v>
      </c>
      <c r="FC2479">
        <v>69.219268798828125</v>
      </c>
      <c r="FD2479">
        <v>68.457366943359375</v>
      </c>
      <c r="FE2479">
        <v>67.917213439941406</v>
      </c>
      <c r="FF2479">
        <v>67.668060302734375</v>
      </c>
      <c r="FG2479">
        <v>67.959335327148438</v>
      </c>
      <c r="FH2479">
        <v>70.237831115722656</v>
      </c>
      <c r="FI2479">
        <v>74.137535095214844</v>
      </c>
      <c r="FJ2479">
        <v>79.3277587890625</v>
      </c>
      <c r="FK2479">
        <v>83.01947021484375</v>
      </c>
      <c r="FL2479">
        <v>86.193572998046875</v>
      </c>
      <c r="FM2479">
        <v>88.618339538574219</v>
      </c>
      <c r="FN2479">
        <v>90.423858642578125</v>
      </c>
      <c r="FO2479">
        <v>90.917152404785156</v>
      </c>
      <c r="FP2479">
        <v>91.158668518066406</v>
      </c>
      <c r="FQ2479">
        <v>90.366752624511719</v>
      </c>
      <c r="FR2479">
        <v>89.174812316894531</v>
      </c>
      <c r="FS2479">
        <v>86.82708740234375</v>
      </c>
      <c r="FT2479">
        <v>83.142486572265625</v>
      </c>
      <c r="FU2479">
        <v>79.328773498535156</v>
      </c>
      <c r="FV2479">
        <v>76.870681762695313</v>
      </c>
      <c r="FW2479">
        <v>75.423477172851563</v>
      </c>
      <c r="FX2479">
        <v>1131</v>
      </c>
      <c r="FY2479">
        <v>3.749273344874382E-2</v>
      </c>
      <c r="FZ2479">
        <v>1</v>
      </c>
    </row>
    <row r="2480" spans="1:182" x14ac:dyDescent="0.2">
      <c r="A2480" t="s">
        <v>245</v>
      </c>
      <c r="B2480" t="s">
        <v>252</v>
      </c>
      <c r="C2480" t="s">
        <v>218</v>
      </c>
      <c r="D2480" t="s">
        <v>43</v>
      </c>
      <c r="E2480">
        <v>2015</v>
      </c>
      <c r="F2480" t="s">
        <v>231</v>
      </c>
      <c r="G2480" t="s">
        <v>246</v>
      </c>
      <c r="H2480" t="s">
        <v>226</v>
      </c>
      <c r="I2480">
        <v>751.67</v>
      </c>
      <c r="L2480">
        <v>207.56321535507905</v>
      </c>
      <c r="M2480">
        <v>202.99776926373985</v>
      </c>
      <c r="N2480">
        <v>199.44466309667951</v>
      </c>
      <c r="O2480">
        <v>198.44926426824912</v>
      </c>
      <c r="P2480">
        <v>203.38134056990259</v>
      </c>
      <c r="Q2480">
        <v>212.64901230344591</v>
      </c>
      <c r="R2480">
        <v>224.53158742523354</v>
      </c>
      <c r="S2480">
        <v>229.59648233328107</v>
      </c>
      <c r="T2480">
        <v>235.61057430547825</v>
      </c>
      <c r="U2480">
        <v>243.10423293767192</v>
      </c>
      <c r="V2480">
        <v>252.91237150889839</v>
      </c>
      <c r="W2480">
        <v>256.41829578751606</v>
      </c>
      <c r="X2480">
        <v>255.98199932571953</v>
      </c>
      <c r="Y2480">
        <v>258.46496972884529</v>
      </c>
      <c r="Z2480">
        <v>259.90438628055801</v>
      </c>
      <c r="AA2480">
        <v>259.02642944814295</v>
      </c>
      <c r="AB2480">
        <v>258.75366372292075</v>
      </c>
      <c r="AC2480">
        <v>254.86374362274012</v>
      </c>
      <c r="AD2480">
        <v>252.856066466589</v>
      </c>
      <c r="AE2480">
        <v>255.43376329757305</v>
      </c>
      <c r="AF2480">
        <v>251.32021849712353</v>
      </c>
      <c r="AG2480">
        <v>239.10997724991836</v>
      </c>
      <c r="AH2480">
        <v>225.65787078873609</v>
      </c>
      <c r="AI2480">
        <v>215.49220456823366</v>
      </c>
      <c r="AJ2480">
        <v>-4.3951320648193359</v>
      </c>
      <c r="AK2480">
        <v>-4.3373913764953613</v>
      </c>
      <c r="AL2480">
        <v>-4.293701171875</v>
      </c>
      <c r="AM2480">
        <v>-4.2965116500854492</v>
      </c>
      <c r="AN2480">
        <v>-4.3564519882202148</v>
      </c>
      <c r="AO2480">
        <v>-4.4515290260314941</v>
      </c>
      <c r="AP2480">
        <v>-4.4863119125366211</v>
      </c>
      <c r="AQ2480">
        <v>-4.4326052665710449</v>
      </c>
      <c r="AR2480">
        <v>-4.4935593605041504</v>
      </c>
      <c r="AS2480">
        <v>-4.6329946517944336</v>
      </c>
      <c r="AT2480">
        <v>-4.7348837852478027</v>
      </c>
      <c r="AU2480">
        <v>-4.7228126525878906</v>
      </c>
      <c r="AV2480">
        <v>18.663230895996094</v>
      </c>
      <c r="AW2480">
        <v>67.838844299316406</v>
      </c>
      <c r="AX2480">
        <v>67.581916809082031</v>
      </c>
      <c r="AY2480">
        <v>66.642822265625</v>
      </c>
      <c r="AZ2480">
        <v>66.558547973632813</v>
      </c>
      <c r="BA2480">
        <v>66.457763671875</v>
      </c>
      <c r="BB2480">
        <v>19.12403678894043</v>
      </c>
      <c r="BC2480">
        <v>-2.8776628971099854</v>
      </c>
      <c r="BD2480">
        <v>-2.9494123458862305</v>
      </c>
      <c r="BE2480">
        <v>-2.7840201854705811</v>
      </c>
      <c r="BF2480">
        <v>-2.858705997467041</v>
      </c>
      <c r="BG2480">
        <v>-3.302013635635376</v>
      </c>
      <c r="BH2480">
        <v>-2.1317934989929199</v>
      </c>
      <c r="BI2480">
        <v>-2.0993251800537109</v>
      </c>
      <c r="BJ2480">
        <v>-2.0861258506774902</v>
      </c>
      <c r="BK2480">
        <v>-2.1012144088745117</v>
      </c>
      <c r="BL2480">
        <v>-2.1531987190246582</v>
      </c>
      <c r="BM2480">
        <v>-2.2216546535491943</v>
      </c>
      <c r="BN2480">
        <v>-2.2598204612731934</v>
      </c>
      <c r="BO2480">
        <v>-2.2039475440979004</v>
      </c>
      <c r="BP2480">
        <v>-2.2188198566436768</v>
      </c>
      <c r="BQ2480">
        <v>-2.2791051864624023</v>
      </c>
      <c r="BR2480">
        <v>-2.3077213764190674</v>
      </c>
      <c r="BS2480">
        <v>-2.3153798580169678</v>
      </c>
      <c r="BT2480">
        <v>21.644268035888672</v>
      </c>
      <c r="BU2480">
        <v>71.425323486328125</v>
      </c>
      <c r="BV2480">
        <v>71.160568237304688</v>
      </c>
      <c r="BW2480">
        <v>70.263885498046875</v>
      </c>
      <c r="BX2480">
        <v>70.233627319335938</v>
      </c>
      <c r="BY2480">
        <v>70.123069763183594</v>
      </c>
      <c r="BZ2480">
        <v>22.217508316040039</v>
      </c>
      <c r="CA2480">
        <v>2.0733881741762161E-2</v>
      </c>
      <c r="CB2480">
        <v>-9.1550923883914948E-2</v>
      </c>
      <c r="CC2480">
        <v>8.0887433141469955E-3</v>
      </c>
      <c r="CD2480">
        <v>-0.14556185901165009</v>
      </c>
      <c r="CE2480">
        <v>-0.53417396545410156</v>
      </c>
      <c r="CF2480">
        <v>-0.5642121434211731</v>
      </c>
      <c r="CG2480">
        <v>-0.54924720525741577</v>
      </c>
      <c r="CH2480">
        <v>-0.55716592073440552</v>
      </c>
      <c r="CI2480">
        <v>-0.58075815439224243</v>
      </c>
      <c r="CJ2480">
        <v>-0.62723207473754883</v>
      </c>
      <c r="CK2480">
        <v>-0.6772504448890686</v>
      </c>
      <c r="CL2480">
        <v>-0.71775925159454346</v>
      </c>
      <c r="CM2480">
        <v>-0.6603858470916748</v>
      </c>
      <c r="CN2480">
        <v>-0.64334195852279663</v>
      </c>
      <c r="CO2480">
        <v>-0.64880841970443726</v>
      </c>
      <c r="CP2480">
        <v>-0.62667584419250488</v>
      </c>
      <c r="CQ2480">
        <v>-0.64799940586090088</v>
      </c>
      <c r="CR2480">
        <v>23.708925247192383</v>
      </c>
      <c r="CS2480">
        <v>73.909309387207031</v>
      </c>
      <c r="CT2480">
        <v>73.639122009277344</v>
      </c>
      <c r="CU2480">
        <v>72.771827697753906</v>
      </c>
      <c r="CV2480">
        <v>72.778976440429688</v>
      </c>
      <c r="CW2480">
        <v>72.661651611328125</v>
      </c>
      <c r="CX2480">
        <v>24.360036849975586</v>
      </c>
      <c r="CY2480">
        <v>2.0281546115875244</v>
      </c>
      <c r="CZ2480">
        <v>1.887795090675354</v>
      </c>
      <c r="DA2480">
        <v>1.9418948888778687</v>
      </c>
      <c r="DB2480">
        <v>1.7335535287857056</v>
      </c>
      <c r="DC2480">
        <v>1.3828233480453491</v>
      </c>
      <c r="DD2480">
        <v>1.0033693313598633</v>
      </c>
      <c r="DE2480">
        <v>1.0008307695388794</v>
      </c>
      <c r="DF2480">
        <v>0.9717940092086792</v>
      </c>
      <c r="DG2480">
        <v>0.93969810009002686</v>
      </c>
      <c r="DH2480">
        <v>0.898734450340271</v>
      </c>
      <c r="DI2480">
        <v>0.86715376377105713</v>
      </c>
      <c r="DJ2480">
        <v>0.82430195808410645</v>
      </c>
      <c r="DK2480">
        <v>0.88317584991455078</v>
      </c>
      <c r="DL2480">
        <v>0.93213582038879395</v>
      </c>
      <c r="DM2480">
        <v>0.98148834705352783</v>
      </c>
      <c r="DN2480">
        <v>1.0543695688247681</v>
      </c>
      <c r="DO2480">
        <v>1.0193811655044556</v>
      </c>
      <c r="DP2480">
        <v>25.773582458496094</v>
      </c>
      <c r="DQ2480">
        <v>76.393295288085938</v>
      </c>
      <c r="DR2480">
        <v>76.117683410644531</v>
      </c>
      <c r="DS2480">
        <v>75.279762268066406</v>
      </c>
      <c r="DT2480">
        <v>75.324325561523438</v>
      </c>
      <c r="DU2480">
        <v>75.200233459472656</v>
      </c>
      <c r="DV2480">
        <v>26.502565383911133</v>
      </c>
      <c r="DW2480">
        <v>4.0355753898620605</v>
      </c>
      <c r="DX2480">
        <v>3.8671412467956543</v>
      </c>
      <c r="DY2480">
        <v>3.8757009506225586</v>
      </c>
      <c r="DZ2480">
        <v>3.6126689910888672</v>
      </c>
      <c r="EA2480">
        <v>3.2998206615447998</v>
      </c>
      <c r="EB2480">
        <v>3.2667078971862793</v>
      </c>
      <c r="EC2480">
        <v>3.2388970851898193</v>
      </c>
      <c r="ED2480">
        <v>3.1793692111968994</v>
      </c>
      <c r="EE2480">
        <v>3.1349954605102539</v>
      </c>
      <c r="EF2480">
        <v>3.1019878387451172</v>
      </c>
      <c r="EG2480">
        <v>3.0970282554626465</v>
      </c>
      <c r="EH2480">
        <v>3.0507934093475342</v>
      </c>
      <c r="EI2480">
        <v>3.1118338108062744</v>
      </c>
      <c r="EJ2480">
        <v>3.2068755626678467</v>
      </c>
      <c r="EK2480">
        <v>3.3353779315948486</v>
      </c>
      <c r="EL2480">
        <v>3.481532096862793</v>
      </c>
      <c r="EM2480">
        <v>3.4268138408660889</v>
      </c>
      <c r="EN2480">
        <v>28.754619598388672</v>
      </c>
      <c r="EO2480">
        <v>79.979774475097656</v>
      </c>
      <c r="EP2480">
        <v>79.696327209472656</v>
      </c>
      <c r="EQ2480">
        <v>78.900825500488281</v>
      </c>
      <c r="ER2480">
        <v>78.999404907226563</v>
      </c>
      <c r="ES2480">
        <v>78.86553955078125</v>
      </c>
      <c r="ET2480">
        <v>29.596036911010742</v>
      </c>
      <c r="EU2480">
        <v>6.9339723587036133</v>
      </c>
      <c r="EV2480">
        <v>6.7250022888183594</v>
      </c>
      <c r="EW2480">
        <v>6.6678099632263184</v>
      </c>
      <c r="EX2480">
        <v>6.3258132934570313</v>
      </c>
      <c r="EY2480">
        <v>6.0676603317260742</v>
      </c>
      <c r="EZ2480">
        <v>76.519851684570313</v>
      </c>
      <c r="FA2480">
        <v>75.455810546875</v>
      </c>
      <c r="FB2480">
        <v>74.611747741699219</v>
      </c>
      <c r="FC2480">
        <v>73.415885925292969</v>
      </c>
      <c r="FD2480">
        <v>72.886726379394531</v>
      </c>
      <c r="FE2480">
        <v>72.176170349121094</v>
      </c>
      <c r="FF2480">
        <v>71.74169921875</v>
      </c>
      <c r="FG2480">
        <v>71.794731140136719</v>
      </c>
      <c r="FH2480">
        <v>74.163215637207031</v>
      </c>
      <c r="FI2480">
        <v>78.84893798828125</v>
      </c>
      <c r="FJ2480">
        <v>83.693672180175781</v>
      </c>
      <c r="FK2480">
        <v>87.977058410644531</v>
      </c>
      <c r="FL2480">
        <v>90.801094055175781</v>
      </c>
      <c r="FM2480">
        <v>92.9183349609375</v>
      </c>
      <c r="FN2480">
        <v>94.329605102539063</v>
      </c>
      <c r="FO2480">
        <v>94.505096435546875</v>
      </c>
      <c r="FP2480">
        <v>94.659156799316406</v>
      </c>
      <c r="FQ2480">
        <v>93.402114868164062</v>
      </c>
      <c r="FR2480">
        <v>91.622077941894531</v>
      </c>
      <c r="FS2480">
        <v>88.927154541015625</v>
      </c>
      <c r="FT2480">
        <v>84.826622009277344</v>
      </c>
      <c r="FU2480">
        <v>81.765914916992188</v>
      </c>
      <c r="FV2480">
        <v>80.063003540039063</v>
      </c>
      <c r="FW2480">
        <v>78.38311767578125</v>
      </c>
      <c r="FX2480">
        <v>1131</v>
      </c>
      <c r="FY2480">
        <v>3.749273344874382E-2</v>
      </c>
      <c r="FZ2480">
        <v>1</v>
      </c>
    </row>
    <row r="2481" spans="1:182" x14ac:dyDescent="0.2">
      <c r="A2481" t="s">
        <v>245</v>
      </c>
      <c r="B2481" t="s">
        <v>252</v>
      </c>
      <c r="C2481" t="s">
        <v>218</v>
      </c>
      <c r="D2481" t="s">
        <v>43</v>
      </c>
      <c r="E2481">
        <v>2016</v>
      </c>
      <c r="F2481" t="s">
        <v>231</v>
      </c>
      <c r="G2481" t="s">
        <v>246</v>
      </c>
      <c r="H2481" t="s">
        <v>226</v>
      </c>
      <c r="I2481">
        <v>751.67</v>
      </c>
      <c r="L2481">
        <v>207.56321535507905</v>
      </c>
      <c r="M2481">
        <v>202.99776926373985</v>
      </c>
      <c r="N2481">
        <v>199.44466309667951</v>
      </c>
      <c r="O2481">
        <v>198.44926426824912</v>
      </c>
      <c r="P2481">
        <v>203.38134056990259</v>
      </c>
      <c r="Q2481">
        <v>212.64901230344591</v>
      </c>
      <c r="R2481">
        <v>224.53158742523354</v>
      </c>
      <c r="S2481">
        <v>229.59648233328107</v>
      </c>
      <c r="T2481">
        <v>235.61057430547825</v>
      </c>
      <c r="U2481">
        <v>243.10423293767192</v>
      </c>
      <c r="V2481">
        <v>252.91237150889839</v>
      </c>
      <c r="W2481">
        <v>256.41829578751606</v>
      </c>
      <c r="X2481">
        <v>255.98199932571953</v>
      </c>
      <c r="Y2481">
        <v>258.46496972884529</v>
      </c>
      <c r="Z2481">
        <v>259.90438628055801</v>
      </c>
      <c r="AA2481">
        <v>259.02642944814295</v>
      </c>
      <c r="AB2481">
        <v>258.75366372292075</v>
      </c>
      <c r="AC2481">
        <v>254.86374362274012</v>
      </c>
      <c r="AD2481">
        <v>252.856066466589</v>
      </c>
      <c r="AE2481">
        <v>255.43376329757305</v>
      </c>
      <c r="AF2481">
        <v>251.32021849712353</v>
      </c>
      <c r="AG2481">
        <v>239.10997724991836</v>
      </c>
      <c r="AH2481">
        <v>225.65787078873609</v>
      </c>
      <c r="AI2481">
        <v>215.49220456823366</v>
      </c>
      <c r="AJ2481">
        <v>-4.3951320648193359</v>
      </c>
      <c r="AK2481">
        <v>-4.3373913764953613</v>
      </c>
      <c r="AL2481">
        <v>-4.293701171875</v>
      </c>
      <c r="AM2481">
        <v>-4.2965116500854492</v>
      </c>
      <c r="AN2481">
        <v>-4.3564519882202148</v>
      </c>
      <c r="AO2481">
        <v>-4.4515290260314941</v>
      </c>
      <c r="AP2481">
        <v>-4.4863119125366211</v>
      </c>
      <c r="AQ2481">
        <v>-4.4326052665710449</v>
      </c>
      <c r="AR2481">
        <v>-4.4935593605041504</v>
      </c>
      <c r="AS2481">
        <v>-4.6329946517944336</v>
      </c>
      <c r="AT2481">
        <v>-4.7348837852478027</v>
      </c>
      <c r="AU2481">
        <v>-4.7228126525878906</v>
      </c>
      <c r="AV2481">
        <v>18.663230895996094</v>
      </c>
      <c r="AW2481">
        <v>67.838844299316406</v>
      </c>
      <c r="AX2481">
        <v>67.581916809082031</v>
      </c>
      <c r="AY2481">
        <v>66.642822265625</v>
      </c>
      <c r="AZ2481">
        <v>66.558547973632813</v>
      </c>
      <c r="BA2481">
        <v>66.457763671875</v>
      </c>
      <c r="BB2481">
        <v>19.12403678894043</v>
      </c>
      <c r="BC2481">
        <v>-2.8776628971099854</v>
      </c>
      <c r="BD2481">
        <v>-2.9494123458862305</v>
      </c>
      <c r="BE2481">
        <v>-2.7840201854705811</v>
      </c>
      <c r="BF2481">
        <v>-2.858705997467041</v>
      </c>
      <c r="BG2481">
        <v>-3.302013635635376</v>
      </c>
      <c r="BH2481">
        <v>-2.1317934989929199</v>
      </c>
      <c r="BI2481">
        <v>-2.0993251800537109</v>
      </c>
      <c r="BJ2481">
        <v>-2.0861258506774902</v>
      </c>
      <c r="BK2481">
        <v>-2.1012144088745117</v>
      </c>
      <c r="BL2481">
        <v>-2.1531987190246582</v>
      </c>
      <c r="BM2481">
        <v>-2.2216546535491943</v>
      </c>
      <c r="BN2481">
        <v>-2.2598204612731934</v>
      </c>
      <c r="BO2481">
        <v>-2.2039475440979004</v>
      </c>
      <c r="BP2481">
        <v>-2.2188198566436768</v>
      </c>
      <c r="BQ2481">
        <v>-2.2791051864624023</v>
      </c>
      <c r="BR2481">
        <v>-2.3077213764190674</v>
      </c>
      <c r="BS2481">
        <v>-2.3153798580169678</v>
      </c>
      <c r="BT2481">
        <v>21.644268035888672</v>
      </c>
      <c r="BU2481">
        <v>71.425323486328125</v>
      </c>
      <c r="BV2481">
        <v>71.160568237304688</v>
      </c>
      <c r="BW2481">
        <v>70.263885498046875</v>
      </c>
      <c r="BX2481">
        <v>70.233627319335938</v>
      </c>
      <c r="BY2481">
        <v>70.123069763183594</v>
      </c>
      <c r="BZ2481">
        <v>22.217508316040039</v>
      </c>
      <c r="CA2481">
        <v>2.0733881741762161E-2</v>
      </c>
      <c r="CB2481">
        <v>-9.1550923883914948E-2</v>
      </c>
      <c r="CC2481">
        <v>8.0887433141469955E-3</v>
      </c>
      <c r="CD2481">
        <v>-0.14556185901165009</v>
      </c>
      <c r="CE2481">
        <v>-0.53417396545410156</v>
      </c>
      <c r="CF2481">
        <v>-0.5642121434211731</v>
      </c>
      <c r="CG2481">
        <v>-0.54924720525741577</v>
      </c>
      <c r="CH2481">
        <v>-0.55716592073440552</v>
      </c>
      <c r="CI2481">
        <v>-0.58075815439224243</v>
      </c>
      <c r="CJ2481">
        <v>-0.62723207473754883</v>
      </c>
      <c r="CK2481">
        <v>-0.6772504448890686</v>
      </c>
      <c r="CL2481">
        <v>-0.71775925159454346</v>
      </c>
      <c r="CM2481">
        <v>-0.6603858470916748</v>
      </c>
      <c r="CN2481">
        <v>-0.64334195852279663</v>
      </c>
      <c r="CO2481">
        <v>-0.64880841970443726</v>
      </c>
      <c r="CP2481">
        <v>-0.62667584419250488</v>
      </c>
      <c r="CQ2481">
        <v>-0.64799940586090088</v>
      </c>
      <c r="CR2481">
        <v>23.708925247192383</v>
      </c>
      <c r="CS2481">
        <v>73.909309387207031</v>
      </c>
      <c r="CT2481">
        <v>73.639122009277344</v>
      </c>
      <c r="CU2481">
        <v>72.771827697753906</v>
      </c>
      <c r="CV2481">
        <v>72.778976440429688</v>
      </c>
      <c r="CW2481">
        <v>72.661651611328125</v>
      </c>
      <c r="CX2481">
        <v>24.360036849975586</v>
      </c>
      <c r="CY2481">
        <v>2.0281546115875244</v>
      </c>
      <c r="CZ2481">
        <v>1.887795090675354</v>
      </c>
      <c r="DA2481">
        <v>1.9418948888778687</v>
      </c>
      <c r="DB2481">
        <v>1.7335535287857056</v>
      </c>
      <c r="DC2481">
        <v>1.3828233480453491</v>
      </c>
      <c r="DD2481">
        <v>1.0033693313598633</v>
      </c>
      <c r="DE2481">
        <v>1.0008307695388794</v>
      </c>
      <c r="DF2481">
        <v>0.9717940092086792</v>
      </c>
      <c r="DG2481">
        <v>0.93969810009002686</v>
      </c>
      <c r="DH2481">
        <v>0.898734450340271</v>
      </c>
      <c r="DI2481">
        <v>0.86715376377105713</v>
      </c>
      <c r="DJ2481">
        <v>0.82430195808410645</v>
      </c>
      <c r="DK2481">
        <v>0.88317584991455078</v>
      </c>
      <c r="DL2481">
        <v>0.93213582038879395</v>
      </c>
      <c r="DM2481">
        <v>0.98148834705352783</v>
      </c>
      <c r="DN2481">
        <v>1.0543695688247681</v>
      </c>
      <c r="DO2481">
        <v>1.0193811655044556</v>
      </c>
      <c r="DP2481">
        <v>25.773582458496094</v>
      </c>
      <c r="DQ2481">
        <v>76.393295288085938</v>
      </c>
      <c r="DR2481">
        <v>76.117683410644531</v>
      </c>
      <c r="DS2481">
        <v>75.279762268066406</v>
      </c>
      <c r="DT2481">
        <v>75.324325561523438</v>
      </c>
      <c r="DU2481">
        <v>75.200233459472656</v>
      </c>
      <c r="DV2481">
        <v>26.502565383911133</v>
      </c>
      <c r="DW2481">
        <v>4.0355753898620605</v>
      </c>
      <c r="DX2481">
        <v>3.8671412467956543</v>
      </c>
      <c r="DY2481">
        <v>3.8757009506225586</v>
      </c>
      <c r="DZ2481">
        <v>3.6126689910888672</v>
      </c>
      <c r="EA2481">
        <v>3.2998206615447998</v>
      </c>
      <c r="EB2481">
        <v>3.2667078971862793</v>
      </c>
      <c r="EC2481">
        <v>3.2388970851898193</v>
      </c>
      <c r="ED2481">
        <v>3.1793692111968994</v>
      </c>
      <c r="EE2481">
        <v>3.1349954605102539</v>
      </c>
      <c r="EF2481">
        <v>3.1019878387451172</v>
      </c>
      <c r="EG2481">
        <v>3.0970282554626465</v>
      </c>
      <c r="EH2481">
        <v>3.0507934093475342</v>
      </c>
      <c r="EI2481">
        <v>3.1118338108062744</v>
      </c>
      <c r="EJ2481">
        <v>3.2068755626678467</v>
      </c>
      <c r="EK2481">
        <v>3.3353779315948486</v>
      </c>
      <c r="EL2481">
        <v>3.481532096862793</v>
      </c>
      <c r="EM2481">
        <v>3.4268138408660889</v>
      </c>
      <c r="EN2481">
        <v>28.754619598388672</v>
      </c>
      <c r="EO2481">
        <v>79.979774475097656</v>
      </c>
      <c r="EP2481">
        <v>79.696327209472656</v>
      </c>
      <c r="EQ2481">
        <v>78.900825500488281</v>
      </c>
      <c r="ER2481">
        <v>78.999404907226563</v>
      </c>
      <c r="ES2481">
        <v>78.86553955078125</v>
      </c>
      <c r="ET2481">
        <v>29.596036911010742</v>
      </c>
      <c r="EU2481">
        <v>6.9339723587036133</v>
      </c>
      <c r="EV2481">
        <v>6.7250022888183594</v>
      </c>
      <c r="EW2481">
        <v>6.6678099632263184</v>
      </c>
      <c r="EX2481">
        <v>6.3258132934570313</v>
      </c>
      <c r="EY2481">
        <v>6.0676603317260742</v>
      </c>
      <c r="EZ2481">
        <v>76.519851684570313</v>
      </c>
      <c r="FA2481">
        <v>75.455810546875</v>
      </c>
      <c r="FB2481">
        <v>74.611747741699219</v>
      </c>
      <c r="FC2481">
        <v>73.415885925292969</v>
      </c>
      <c r="FD2481">
        <v>72.886726379394531</v>
      </c>
      <c r="FE2481">
        <v>72.176170349121094</v>
      </c>
      <c r="FF2481">
        <v>71.74169921875</v>
      </c>
      <c r="FG2481">
        <v>71.794731140136719</v>
      </c>
      <c r="FH2481">
        <v>74.163215637207031</v>
      </c>
      <c r="FI2481">
        <v>78.84893798828125</v>
      </c>
      <c r="FJ2481">
        <v>83.693672180175781</v>
      </c>
      <c r="FK2481">
        <v>87.977058410644531</v>
      </c>
      <c r="FL2481">
        <v>90.801094055175781</v>
      </c>
      <c r="FM2481">
        <v>92.9183349609375</v>
      </c>
      <c r="FN2481">
        <v>94.329605102539063</v>
      </c>
      <c r="FO2481">
        <v>94.505096435546875</v>
      </c>
      <c r="FP2481">
        <v>94.659156799316406</v>
      </c>
      <c r="FQ2481">
        <v>93.402114868164062</v>
      </c>
      <c r="FR2481">
        <v>91.622077941894531</v>
      </c>
      <c r="FS2481">
        <v>88.927154541015625</v>
      </c>
      <c r="FT2481">
        <v>84.826622009277344</v>
      </c>
      <c r="FU2481">
        <v>81.765914916992188</v>
      </c>
      <c r="FV2481">
        <v>80.063003540039063</v>
      </c>
      <c r="FW2481">
        <v>78.38311767578125</v>
      </c>
      <c r="FX2481">
        <v>1131</v>
      </c>
      <c r="FY2481">
        <v>3.749273344874382E-2</v>
      </c>
      <c r="FZ2481">
        <v>1</v>
      </c>
    </row>
    <row r="2482" spans="1:182" x14ac:dyDescent="0.2">
      <c r="A2482" t="s">
        <v>245</v>
      </c>
      <c r="B2482" t="s">
        <v>252</v>
      </c>
      <c r="C2482" t="s">
        <v>218</v>
      </c>
      <c r="D2482" t="s">
        <v>43</v>
      </c>
      <c r="E2482">
        <v>2017</v>
      </c>
      <c r="F2482" t="s">
        <v>231</v>
      </c>
      <c r="G2482" t="s">
        <v>246</v>
      </c>
      <c r="H2482" t="s">
        <v>226</v>
      </c>
      <c r="I2482">
        <v>751.67</v>
      </c>
      <c r="L2482">
        <v>207.56321535507905</v>
      </c>
      <c r="M2482">
        <v>202.99776926373985</v>
      </c>
      <c r="N2482">
        <v>199.44466309667951</v>
      </c>
      <c r="O2482">
        <v>198.44926426824912</v>
      </c>
      <c r="P2482">
        <v>203.38134056990259</v>
      </c>
      <c r="Q2482">
        <v>212.64901230344591</v>
      </c>
      <c r="R2482">
        <v>224.53158742523354</v>
      </c>
      <c r="S2482">
        <v>229.59648233328107</v>
      </c>
      <c r="T2482">
        <v>235.61057430547825</v>
      </c>
      <c r="U2482">
        <v>243.10423293767192</v>
      </c>
      <c r="V2482">
        <v>252.91237150889839</v>
      </c>
      <c r="W2482">
        <v>256.41829578751606</v>
      </c>
      <c r="X2482">
        <v>255.98199932571953</v>
      </c>
      <c r="Y2482">
        <v>258.46496972884529</v>
      </c>
      <c r="Z2482">
        <v>259.90438628055801</v>
      </c>
      <c r="AA2482">
        <v>259.02642944814295</v>
      </c>
      <c r="AB2482">
        <v>258.75366372292075</v>
      </c>
      <c r="AC2482">
        <v>254.86374362274012</v>
      </c>
      <c r="AD2482">
        <v>252.856066466589</v>
      </c>
      <c r="AE2482">
        <v>255.43376329757305</v>
      </c>
      <c r="AF2482">
        <v>251.32021849712353</v>
      </c>
      <c r="AG2482">
        <v>239.10997724991836</v>
      </c>
      <c r="AH2482">
        <v>225.65787078873609</v>
      </c>
      <c r="AI2482">
        <v>215.49220456823366</v>
      </c>
      <c r="AJ2482">
        <v>-4.3951320648193359</v>
      </c>
      <c r="AK2482">
        <v>-4.3373913764953613</v>
      </c>
      <c r="AL2482">
        <v>-4.293701171875</v>
      </c>
      <c r="AM2482">
        <v>-4.2965116500854492</v>
      </c>
      <c r="AN2482">
        <v>-4.3564519882202148</v>
      </c>
      <c r="AO2482">
        <v>-4.4515290260314941</v>
      </c>
      <c r="AP2482">
        <v>-4.4863119125366211</v>
      </c>
      <c r="AQ2482">
        <v>-4.4326052665710449</v>
      </c>
      <c r="AR2482">
        <v>-4.4935593605041504</v>
      </c>
      <c r="AS2482">
        <v>-4.6329946517944336</v>
      </c>
      <c r="AT2482">
        <v>-4.7348837852478027</v>
      </c>
      <c r="AU2482">
        <v>-4.7228126525878906</v>
      </c>
      <c r="AV2482">
        <v>18.663230895996094</v>
      </c>
      <c r="AW2482">
        <v>67.838844299316406</v>
      </c>
      <c r="AX2482">
        <v>67.581916809082031</v>
      </c>
      <c r="AY2482">
        <v>66.642822265625</v>
      </c>
      <c r="AZ2482">
        <v>66.558547973632813</v>
      </c>
      <c r="BA2482">
        <v>66.457763671875</v>
      </c>
      <c r="BB2482">
        <v>19.12403678894043</v>
      </c>
      <c r="BC2482">
        <v>-2.8776628971099854</v>
      </c>
      <c r="BD2482">
        <v>-2.9494123458862305</v>
      </c>
      <c r="BE2482">
        <v>-2.7840201854705811</v>
      </c>
      <c r="BF2482">
        <v>-2.858705997467041</v>
      </c>
      <c r="BG2482">
        <v>-3.302013635635376</v>
      </c>
      <c r="BH2482">
        <v>-2.1317934989929199</v>
      </c>
      <c r="BI2482">
        <v>-2.0993251800537109</v>
      </c>
      <c r="BJ2482">
        <v>-2.0861258506774902</v>
      </c>
      <c r="BK2482">
        <v>-2.1012144088745117</v>
      </c>
      <c r="BL2482">
        <v>-2.1531987190246582</v>
      </c>
      <c r="BM2482">
        <v>-2.2216546535491943</v>
      </c>
      <c r="BN2482">
        <v>-2.2598204612731934</v>
      </c>
      <c r="BO2482">
        <v>-2.2039475440979004</v>
      </c>
      <c r="BP2482">
        <v>-2.2188198566436768</v>
      </c>
      <c r="BQ2482">
        <v>-2.2791051864624023</v>
      </c>
      <c r="BR2482">
        <v>-2.3077213764190674</v>
      </c>
      <c r="BS2482">
        <v>-2.3153798580169678</v>
      </c>
      <c r="BT2482">
        <v>21.644268035888672</v>
      </c>
      <c r="BU2482">
        <v>71.425323486328125</v>
      </c>
      <c r="BV2482">
        <v>71.160568237304688</v>
      </c>
      <c r="BW2482">
        <v>70.263885498046875</v>
      </c>
      <c r="BX2482">
        <v>70.233627319335938</v>
      </c>
      <c r="BY2482">
        <v>70.123069763183594</v>
      </c>
      <c r="BZ2482">
        <v>22.217508316040039</v>
      </c>
      <c r="CA2482">
        <v>2.0733881741762161E-2</v>
      </c>
      <c r="CB2482">
        <v>-9.1550923883914948E-2</v>
      </c>
      <c r="CC2482">
        <v>8.0887433141469955E-3</v>
      </c>
      <c r="CD2482">
        <v>-0.14556185901165009</v>
      </c>
      <c r="CE2482">
        <v>-0.53417396545410156</v>
      </c>
      <c r="CF2482">
        <v>-0.5642121434211731</v>
      </c>
      <c r="CG2482">
        <v>-0.54924720525741577</v>
      </c>
      <c r="CH2482">
        <v>-0.55716592073440552</v>
      </c>
      <c r="CI2482">
        <v>-0.58075815439224243</v>
      </c>
      <c r="CJ2482">
        <v>-0.62723207473754883</v>
      </c>
      <c r="CK2482">
        <v>-0.6772504448890686</v>
      </c>
      <c r="CL2482">
        <v>-0.71775925159454346</v>
      </c>
      <c r="CM2482">
        <v>-0.6603858470916748</v>
      </c>
      <c r="CN2482">
        <v>-0.64334195852279663</v>
      </c>
      <c r="CO2482">
        <v>-0.64880841970443726</v>
      </c>
      <c r="CP2482">
        <v>-0.62667584419250488</v>
      </c>
      <c r="CQ2482">
        <v>-0.64799940586090088</v>
      </c>
      <c r="CR2482">
        <v>23.708925247192383</v>
      </c>
      <c r="CS2482">
        <v>73.909309387207031</v>
      </c>
      <c r="CT2482">
        <v>73.639122009277344</v>
      </c>
      <c r="CU2482">
        <v>72.771827697753906</v>
      </c>
      <c r="CV2482">
        <v>72.778976440429688</v>
      </c>
      <c r="CW2482">
        <v>72.661651611328125</v>
      </c>
      <c r="CX2482">
        <v>24.360036849975586</v>
      </c>
      <c r="CY2482">
        <v>2.0281546115875244</v>
      </c>
      <c r="CZ2482">
        <v>1.887795090675354</v>
      </c>
      <c r="DA2482">
        <v>1.9418948888778687</v>
      </c>
      <c r="DB2482">
        <v>1.7335535287857056</v>
      </c>
      <c r="DC2482">
        <v>1.3828233480453491</v>
      </c>
      <c r="DD2482">
        <v>1.0033693313598633</v>
      </c>
      <c r="DE2482">
        <v>1.0008307695388794</v>
      </c>
      <c r="DF2482">
        <v>0.9717940092086792</v>
      </c>
      <c r="DG2482">
        <v>0.93969810009002686</v>
      </c>
      <c r="DH2482">
        <v>0.898734450340271</v>
      </c>
      <c r="DI2482">
        <v>0.86715376377105713</v>
      </c>
      <c r="DJ2482">
        <v>0.82430195808410645</v>
      </c>
      <c r="DK2482">
        <v>0.88317584991455078</v>
      </c>
      <c r="DL2482">
        <v>0.93213582038879395</v>
      </c>
      <c r="DM2482">
        <v>0.98148834705352783</v>
      </c>
      <c r="DN2482">
        <v>1.0543695688247681</v>
      </c>
      <c r="DO2482">
        <v>1.0193811655044556</v>
      </c>
      <c r="DP2482">
        <v>25.773582458496094</v>
      </c>
      <c r="DQ2482">
        <v>76.393295288085938</v>
      </c>
      <c r="DR2482">
        <v>76.117683410644531</v>
      </c>
      <c r="DS2482">
        <v>75.279762268066406</v>
      </c>
      <c r="DT2482">
        <v>75.324325561523438</v>
      </c>
      <c r="DU2482">
        <v>75.200233459472656</v>
      </c>
      <c r="DV2482">
        <v>26.502565383911133</v>
      </c>
      <c r="DW2482">
        <v>4.0355753898620605</v>
      </c>
      <c r="DX2482">
        <v>3.8671412467956543</v>
      </c>
      <c r="DY2482">
        <v>3.8757009506225586</v>
      </c>
      <c r="DZ2482">
        <v>3.6126689910888672</v>
      </c>
      <c r="EA2482">
        <v>3.2998206615447998</v>
      </c>
      <c r="EB2482">
        <v>3.2667078971862793</v>
      </c>
      <c r="EC2482">
        <v>3.2388970851898193</v>
      </c>
      <c r="ED2482">
        <v>3.1793692111968994</v>
      </c>
      <c r="EE2482">
        <v>3.1349954605102539</v>
      </c>
      <c r="EF2482">
        <v>3.1019878387451172</v>
      </c>
      <c r="EG2482">
        <v>3.0970282554626465</v>
      </c>
      <c r="EH2482">
        <v>3.0507934093475342</v>
      </c>
      <c r="EI2482">
        <v>3.1118338108062744</v>
      </c>
      <c r="EJ2482">
        <v>3.2068755626678467</v>
      </c>
      <c r="EK2482">
        <v>3.3353779315948486</v>
      </c>
      <c r="EL2482">
        <v>3.481532096862793</v>
      </c>
      <c r="EM2482">
        <v>3.4268138408660889</v>
      </c>
      <c r="EN2482">
        <v>28.754619598388672</v>
      </c>
      <c r="EO2482">
        <v>79.979774475097656</v>
      </c>
      <c r="EP2482">
        <v>79.696327209472656</v>
      </c>
      <c r="EQ2482">
        <v>78.900825500488281</v>
      </c>
      <c r="ER2482">
        <v>78.999404907226563</v>
      </c>
      <c r="ES2482">
        <v>78.86553955078125</v>
      </c>
      <c r="ET2482">
        <v>29.596036911010742</v>
      </c>
      <c r="EU2482">
        <v>6.9339723587036133</v>
      </c>
      <c r="EV2482">
        <v>6.7250022888183594</v>
      </c>
      <c r="EW2482">
        <v>6.6678099632263184</v>
      </c>
      <c r="EX2482">
        <v>6.3258132934570313</v>
      </c>
      <c r="EY2482">
        <v>6.0676603317260742</v>
      </c>
      <c r="EZ2482">
        <v>76.519851684570313</v>
      </c>
      <c r="FA2482">
        <v>75.455810546875</v>
      </c>
      <c r="FB2482">
        <v>74.611747741699219</v>
      </c>
      <c r="FC2482">
        <v>73.415885925292969</v>
      </c>
      <c r="FD2482">
        <v>72.886726379394531</v>
      </c>
      <c r="FE2482">
        <v>72.176170349121094</v>
      </c>
      <c r="FF2482">
        <v>71.74169921875</v>
      </c>
      <c r="FG2482">
        <v>71.794731140136719</v>
      </c>
      <c r="FH2482">
        <v>74.163215637207031</v>
      </c>
      <c r="FI2482">
        <v>78.84893798828125</v>
      </c>
      <c r="FJ2482">
        <v>83.693672180175781</v>
      </c>
      <c r="FK2482">
        <v>87.977058410644531</v>
      </c>
      <c r="FL2482">
        <v>90.801094055175781</v>
      </c>
      <c r="FM2482">
        <v>92.9183349609375</v>
      </c>
      <c r="FN2482">
        <v>94.329605102539063</v>
      </c>
      <c r="FO2482">
        <v>94.505096435546875</v>
      </c>
      <c r="FP2482">
        <v>94.659156799316406</v>
      </c>
      <c r="FQ2482">
        <v>93.402114868164062</v>
      </c>
      <c r="FR2482">
        <v>91.622077941894531</v>
      </c>
      <c r="FS2482">
        <v>88.927154541015625</v>
      </c>
      <c r="FT2482">
        <v>84.826622009277344</v>
      </c>
      <c r="FU2482">
        <v>81.765914916992188</v>
      </c>
      <c r="FV2482">
        <v>80.063003540039063</v>
      </c>
      <c r="FW2482">
        <v>78.38311767578125</v>
      </c>
      <c r="FX2482">
        <v>1131</v>
      </c>
      <c r="FY2482">
        <v>3.749273344874382E-2</v>
      </c>
      <c r="FZ2482">
        <v>1</v>
      </c>
    </row>
    <row r="2483" spans="1:182" x14ac:dyDescent="0.2">
      <c r="A2483" t="s">
        <v>245</v>
      </c>
      <c r="B2483" t="s">
        <v>252</v>
      </c>
      <c r="C2483" t="s">
        <v>218</v>
      </c>
      <c r="D2483" t="s">
        <v>44</v>
      </c>
      <c r="E2483">
        <v>2015</v>
      </c>
      <c r="F2483" t="s">
        <v>231</v>
      </c>
      <c r="G2483" t="s">
        <v>246</v>
      </c>
      <c r="H2483" t="s">
        <v>226</v>
      </c>
      <c r="I2483">
        <v>751.67</v>
      </c>
      <c r="L2483">
        <v>206.11604425309378</v>
      </c>
      <c r="M2483">
        <v>201.54673825571527</v>
      </c>
      <c r="N2483">
        <v>198.24796147030145</v>
      </c>
      <c r="O2483">
        <v>197.43166667406001</v>
      </c>
      <c r="P2483">
        <v>201.9209320790564</v>
      </c>
      <c r="Q2483">
        <v>210.99372444703496</v>
      </c>
      <c r="R2483">
        <v>223.4170807844861</v>
      </c>
      <c r="S2483">
        <v>228.95348953554361</v>
      </c>
      <c r="T2483">
        <v>234.27810117894495</v>
      </c>
      <c r="U2483">
        <v>241.34496395069817</v>
      </c>
      <c r="V2483">
        <v>251.4792722974332</v>
      </c>
      <c r="W2483">
        <v>256.35573119100928</v>
      </c>
      <c r="X2483">
        <v>257.55589475909022</v>
      </c>
      <c r="Y2483">
        <v>260.6448816186541</v>
      </c>
      <c r="Z2483">
        <v>261.61589207399163</v>
      </c>
      <c r="AA2483">
        <v>260.6980926290787</v>
      </c>
      <c r="AB2483">
        <v>259.63374858282276</v>
      </c>
      <c r="AC2483">
        <v>256.1387555734554</v>
      </c>
      <c r="AD2483">
        <v>253.47634033907971</v>
      </c>
      <c r="AE2483">
        <v>254.81371080482029</v>
      </c>
      <c r="AF2483">
        <v>252.05605493639445</v>
      </c>
      <c r="AG2483">
        <v>241.17873224409345</v>
      </c>
      <c r="AH2483">
        <v>228.23905149112733</v>
      </c>
      <c r="AI2483">
        <v>218.31245594858663</v>
      </c>
      <c r="AJ2483">
        <v>-4.8666577339172363</v>
      </c>
      <c r="AK2483">
        <v>-4.8142457008361816</v>
      </c>
      <c r="AL2483">
        <v>-4.7730569839477539</v>
      </c>
      <c r="AM2483">
        <v>-4.7772321701049805</v>
      </c>
      <c r="AN2483">
        <v>-4.8542842864990234</v>
      </c>
      <c r="AO2483">
        <v>-4.9934091567993164</v>
      </c>
      <c r="AP2483">
        <v>-5.0329980850219727</v>
      </c>
      <c r="AQ2483">
        <v>-4.9830403327941895</v>
      </c>
      <c r="AR2483">
        <v>-5.0072531700134277</v>
      </c>
      <c r="AS2483">
        <v>-5.1224279403686523</v>
      </c>
      <c r="AT2483">
        <v>-5.1839809417724609</v>
      </c>
      <c r="AU2483">
        <v>-5.2129526138305664</v>
      </c>
      <c r="AV2483">
        <v>17.920059204101563</v>
      </c>
      <c r="AW2483">
        <v>66.5948486328125</v>
      </c>
      <c r="AX2483">
        <v>66.197257995605469</v>
      </c>
      <c r="AY2483">
        <v>65.196495056152344</v>
      </c>
      <c r="AZ2483">
        <v>64.905937194824219</v>
      </c>
      <c r="BA2483">
        <v>65.087844848632812</v>
      </c>
      <c r="BB2483">
        <v>18.266790390014648</v>
      </c>
      <c r="BC2483">
        <v>-3.3519234657287598</v>
      </c>
      <c r="BD2483">
        <v>-3.3615520000457764</v>
      </c>
      <c r="BE2483">
        <v>-3.2059249877929687</v>
      </c>
      <c r="BF2483">
        <v>-3.2322118282318115</v>
      </c>
      <c r="BG2483">
        <v>-3.7130987644195557</v>
      </c>
      <c r="BH2483">
        <v>-2.4317493438720703</v>
      </c>
      <c r="BI2483">
        <v>-2.4079484939575195</v>
      </c>
      <c r="BJ2483">
        <v>-2.3962876796722412</v>
      </c>
      <c r="BK2483">
        <v>-2.4087123870849609</v>
      </c>
      <c r="BL2483">
        <v>-2.4647417068481445</v>
      </c>
      <c r="BM2483">
        <v>-2.5530779361724854</v>
      </c>
      <c r="BN2483">
        <v>-2.5920581817626953</v>
      </c>
      <c r="BO2483">
        <v>-2.5324764251708984</v>
      </c>
      <c r="BP2483">
        <v>-2.5356090068817139</v>
      </c>
      <c r="BQ2483">
        <v>-2.5841672420501709</v>
      </c>
      <c r="BR2483">
        <v>-2.5896649360656738</v>
      </c>
      <c r="BS2483">
        <v>-2.6074342727661133</v>
      </c>
      <c r="BT2483">
        <v>21.054206848144531</v>
      </c>
      <c r="BU2483">
        <v>70.310592651367188</v>
      </c>
      <c r="BV2483">
        <v>69.90020751953125</v>
      </c>
      <c r="BW2483">
        <v>68.940895080566406</v>
      </c>
      <c r="BX2483">
        <v>68.694038391113281</v>
      </c>
      <c r="BY2483">
        <v>68.860649108886719</v>
      </c>
      <c r="BZ2483">
        <v>21.497713088989258</v>
      </c>
      <c r="CA2483">
        <v>-0.23221561312675476</v>
      </c>
      <c r="CB2483">
        <v>-0.24225108325481415</v>
      </c>
      <c r="CC2483">
        <v>-0.12404269725084305</v>
      </c>
      <c r="CD2483">
        <v>-0.25435009598731995</v>
      </c>
      <c r="CE2483">
        <v>-0.66652637720108032</v>
      </c>
      <c r="CF2483">
        <v>-0.74533921480178833</v>
      </c>
      <c r="CG2483">
        <v>-0.74135440587997437</v>
      </c>
      <c r="CH2483">
        <v>-0.75014442205429077</v>
      </c>
      <c r="CI2483">
        <v>-0.76828289031982422</v>
      </c>
      <c r="CJ2483">
        <v>-0.80975168943405151</v>
      </c>
      <c r="CK2483">
        <v>-0.8629118800163269</v>
      </c>
      <c r="CL2483">
        <v>-0.90147078037261963</v>
      </c>
      <c r="CM2483">
        <v>-0.83522331714630127</v>
      </c>
      <c r="CN2483">
        <v>-0.82375603914260864</v>
      </c>
      <c r="CO2483">
        <v>-0.82617563009262085</v>
      </c>
      <c r="CP2483">
        <v>-0.79284954071044922</v>
      </c>
      <c r="CQ2483">
        <v>-0.80286037921905518</v>
      </c>
      <c r="CR2483">
        <v>23.224908828735352</v>
      </c>
      <c r="CS2483">
        <v>72.88409423828125</v>
      </c>
      <c r="CT2483">
        <v>72.464859008789063</v>
      </c>
      <c r="CU2483">
        <v>71.534255981445312</v>
      </c>
      <c r="CV2483">
        <v>71.317665100097656</v>
      </c>
      <c r="CW2483">
        <v>71.473678588867188</v>
      </c>
      <c r="CX2483">
        <v>23.735439300537109</v>
      </c>
      <c r="CY2483">
        <v>1.9284844398498535</v>
      </c>
      <c r="CZ2483">
        <v>1.9181672334671021</v>
      </c>
      <c r="DA2483">
        <v>2.0104594230651855</v>
      </c>
      <c r="DB2483">
        <v>1.8081077337265015</v>
      </c>
      <c r="DC2483">
        <v>1.4435203075408936</v>
      </c>
      <c r="DD2483">
        <v>0.94107085466384888</v>
      </c>
      <c r="DE2483">
        <v>0.9252396821975708</v>
      </c>
      <c r="DF2483">
        <v>0.89599877595901489</v>
      </c>
      <c r="DG2483">
        <v>0.87214666604995728</v>
      </c>
      <c r="DH2483">
        <v>0.84523826837539673</v>
      </c>
      <c r="DI2483">
        <v>0.82725411653518677</v>
      </c>
      <c r="DJ2483">
        <v>0.78911674022674561</v>
      </c>
      <c r="DK2483">
        <v>0.8620297908782959</v>
      </c>
      <c r="DL2483">
        <v>0.88809704780578613</v>
      </c>
      <c r="DM2483">
        <v>0.93181592226028442</v>
      </c>
      <c r="DN2483">
        <v>1.0039658546447754</v>
      </c>
      <c r="DO2483">
        <v>1.0017135143280029</v>
      </c>
      <c r="DP2483">
        <v>25.395608901977539</v>
      </c>
      <c r="DQ2483">
        <v>75.457603454589844</v>
      </c>
      <c r="DR2483">
        <v>75.029510498046875</v>
      </c>
      <c r="DS2483">
        <v>74.127616882324219</v>
      </c>
      <c r="DT2483">
        <v>73.941299438476563</v>
      </c>
      <c r="DU2483">
        <v>74.086708068847656</v>
      </c>
      <c r="DV2483">
        <v>25.973163604736328</v>
      </c>
      <c r="DW2483">
        <v>4.0891847610473633</v>
      </c>
      <c r="DX2483">
        <v>4.0785856246948242</v>
      </c>
      <c r="DY2483">
        <v>4.1449618339538574</v>
      </c>
      <c r="DZ2483">
        <v>3.87056565284729</v>
      </c>
      <c r="EA2483">
        <v>3.5535669326782227</v>
      </c>
      <c r="EB2483">
        <v>3.3759791851043701</v>
      </c>
      <c r="EC2483">
        <v>3.3315367698669434</v>
      </c>
      <c r="ED2483">
        <v>3.2727680206298828</v>
      </c>
      <c r="EE2483">
        <v>3.240666389465332</v>
      </c>
      <c r="EF2483">
        <v>3.2347807884216309</v>
      </c>
      <c r="EG2483">
        <v>3.2675855159759521</v>
      </c>
      <c r="EH2483">
        <v>3.2300565242767334</v>
      </c>
      <c r="EI2483">
        <v>3.3125936985015869</v>
      </c>
      <c r="EJ2483">
        <v>3.3597409725189209</v>
      </c>
      <c r="EK2483">
        <v>3.4700765609741211</v>
      </c>
      <c r="EL2483">
        <v>3.5982818603515625</v>
      </c>
      <c r="EM2483">
        <v>3.607231616973877</v>
      </c>
      <c r="EN2483">
        <v>28.529756546020508</v>
      </c>
      <c r="EO2483">
        <v>79.173347473144531</v>
      </c>
      <c r="EP2483">
        <v>78.732460021972656</v>
      </c>
      <c r="EQ2483">
        <v>77.872016906738281</v>
      </c>
      <c r="ER2483">
        <v>77.729400634765625</v>
      </c>
      <c r="ES2483">
        <v>77.859512329101563</v>
      </c>
      <c r="ET2483">
        <v>29.204086303710937</v>
      </c>
      <c r="EU2483">
        <v>7.2088923454284668</v>
      </c>
      <c r="EV2483">
        <v>7.1978864669799805</v>
      </c>
      <c r="EW2483">
        <v>7.2268438339233398</v>
      </c>
      <c r="EX2483">
        <v>6.8484272956848145</v>
      </c>
      <c r="EY2483">
        <v>6.6001396179199219</v>
      </c>
      <c r="EZ2483">
        <v>71.281181335449219</v>
      </c>
      <c r="FA2483">
        <v>70.052299499511719</v>
      </c>
      <c r="FB2483">
        <v>69.392593383789062</v>
      </c>
      <c r="FC2483">
        <v>68.877342224121094</v>
      </c>
      <c r="FD2483">
        <v>68.44891357421875</v>
      </c>
      <c r="FE2483">
        <v>67.855239868164063</v>
      </c>
      <c r="FF2483">
        <v>67.828895568847656</v>
      </c>
      <c r="FG2483">
        <v>67.706512451171875</v>
      </c>
      <c r="FH2483">
        <v>69.270286560058594</v>
      </c>
      <c r="FI2483">
        <v>74.295341491699219</v>
      </c>
      <c r="FJ2483">
        <v>80.759536743164062</v>
      </c>
      <c r="FK2483">
        <v>85.878990173339844</v>
      </c>
      <c r="FL2483">
        <v>89.9974365234375</v>
      </c>
      <c r="FM2483">
        <v>92.521957397460937</v>
      </c>
      <c r="FN2483">
        <v>93.591506958007812</v>
      </c>
      <c r="FO2483">
        <v>93.761909484863281</v>
      </c>
      <c r="FP2483">
        <v>93.336250305175781</v>
      </c>
      <c r="FQ2483">
        <v>92.143707275390625</v>
      </c>
      <c r="FR2483">
        <v>89.800537109375</v>
      </c>
      <c r="FS2483">
        <v>86.1849365234375</v>
      </c>
      <c r="FT2483">
        <v>82.86151123046875</v>
      </c>
      <c r="FU2483">
        <v>80.772575378417969</v>
      </c>
      <c r="FV2483">
        <v>79.409477233886719</v>
      </c>
      <c r="FW2483">
        <v>77.920600891113281</v>
      </c>
      <c r="FX2483">
        <v>1131</v>
      </c>
      <c r="FY2483">
        <v>3.749273344874382E-2</v>
      </c>
      <c r="FZ2483">
        <v>1</v>
      </c>
    </row>
    <row r="2484" spans="1:182" x14ac:dyDescent="0.2">
      <c r="A2484" t="s">
        <v>245</v>
      </c>
      <c r="B2484" t="s">
        <v>252</v>
      </c>
      <c r="C2484" t="s">
        <v>218</v>
      </c>
      <c r="D2484" t="s">
        <v>44</v>
      </c>
      <c r="E2484">
        <v>2016</v>
      </c>
      <c r="F2484" t="s">
        <v>231</v>
      </c>
      <c r="G2484" t="s">
        <v>246</v>
      </c>
      <c r="H2484" t="s">
        <v>226</v>
      </c>
      <c r="I2484">
        <v>751.67</v>
      </c>
      <c r="L2484">
        <v>206.11604425309378</v>
      </c>
      <c r="M2484">
        <v>201.54673825571527</v>
      </c>
      <c r="N2484">
        <v>198.24796147030145</v>
      </c>
      <c r="O2484">
        <v>197.43166667406001</v>
      </c>
      <c r="P2484">
        <v>201.9209320790564</v>
      </c>
      <c r="Q2484">
        <v>210.99372444703496</v>
      </c>
      <c r="R2484">
        <v>223.4170807844861</v>
      </c>
      <c r="S2484">
        <v>228.95348953554361</v>
      </c>
      <c r="T2484">
        <v>234.27810117894495</v>
      </c>
      <c r="U2484">
        <v>241.34496395069817</v>
      </c>
      <c r="V2484">
        <v>251.4792722974332</v>
      </c>
      <c r="W2484">
        <v>256.35573119100928</v>
      </c>
      <c r="X2484">
        <v>257.55589475909022</v>
      </c>
      <c r="Y2484">
        <v>260.6448816186541</v>
      </c>
      <c r="Z2484">
        <v>261.61589207399163</v>
      </c>
      <c r="AA2484">
        <v>260.6980926290787</v>
      </c>
      <c r="AB2484">
        <v>259.63374858282276</v>
      </c>
      <c r="AC2484">
        <v>256.1387555734554</v>
      </c>
      <c r="AD2484">
        <v>253.47634033907971</v>
      </c>
      <c r="AE2484">
        <v>254.81371080482029</v>
      </c>
      <c r="AF2484">
        <v>252.05605493639445</v>
      </c>
      <c r="AG2484">
        <v>241.17873224409345</v>
      </c>
      <c r="AH2484">
        <v>228.23905149112733</v>
      </c>
      <c r="AI2484">
        <v>218.31245594858663</v>
      </c>
      <c r="AJ2484">
        <v>-4.8666577339172363</v>
      </c>
      <c r="AK2484">
        <v>-4.8142457008361816</v>
      </c>
      <c r="AL2484">
        <v>-4.7730569839477539</v>
      </c>
      <c r="AM2484">
        <v>-4.7772321701049805</v>
      </c>
      <c r="AN2484">
        <v>-4.8542842864990234</v>
      </c>
      <c r="AO2484">
        <v>-4.9934091567993164</v>
      </c>
      <c r="AP2484">
        <v>-5.0329980850219727</v>
      </c>
      <c r="AQ2484">
        <v>-4.9830403327941895</v>
      </c>
      <c r="AR2484">
        <v>-5.0072531700134277</v>
      </c>
      <c r="AS2484">
        <v>-5.1224279403686523</v>
      </c>
      <c r="AT2484">
        <v>-5.1839809417724609</v>
      </c>
      <c r="AU2484">
        <v>-5.2129526138305664</v>
      </c>
      <c r="AV2484">
        <v>17.920059204101563</v>
      </c>
      <c r="AW2484">
        <v>66.5948486328125</v>
      </c>
      <c r="AX2484">
        <v>66.197257995605469</v>
      </c>
      <c r="AY2484">
        <v>65.196495056152344</v>
      </c>
      <c r="AZ2484">
        <v>64.905937194824219</v>
      </c>
      <c r="BA2484">
        <v>65.087844848632812</v>
      </c>
      <c r="BB2484">
        <v>18.266790390014648</v>
      </c>
      <c r="BC2484">
        <v>-3.3519234657287598</v>
      </c>
      <c r="BD2484">
        <v>-3.3615520000457764</v>
      </c>
      <c r="BE2484">
        <v>-3.2059249877929687</v>
      </c>
      <c r="BF2484">
        <v>-3.2322118282318115</v>
      </c>
      <c r="BG2484">
        <v>-3.7130987644195557</v>
      </c>
      <c r="BH2484">
        <v>-2.4317493438720703</v>
      </c>
      <c r="BI2484">
        <v>-2.4079484939575195</v>
      </c>
      <c r="BJ2484">
        <v>-2.3962876796722412</v>
      </c>
      <c r="BK2484">
        <v>-2.4087123870849609</v>
      </c>
      <c r="BL2484">
        <v>-2.4647417068481445</v>
      </c>
      <c r="BM2484">
        <v>-2.5530779361724854</v>
      </c>
      <c r="BN2484">
        <v>-2.5920581817626953</v>
      </c>
      <c r="BO2484">
        <v>-2.5324764251708984</v>
      </c>
      <c r="BP2484">
        <v>-2.5356090068817139</v>
      </c>
      <c r="BQ2484">
        <v>-2.5841672420501709</v>
      </c>
      <c r="BR2484">
        <v>-2.5896649360656738</v>
      </c>
      <c r="BS2484">
        <v>-2.6074342727661133</v>
      </c>
      <c r="BT2484">
        <v>21.054206848144531</v>
      </c>
      <c r="BU2484">
        <v>70.310592651367188</v>
      </c>
      <c r="BV2484">
        <v>69.90020751953125</v>
      </c>
      <c r="BW2484">
        <v>68.940895080566406</v>
      </c>
      <c r="BX2484">
        <v>68.694038391113281</v>
      </c>
      <c r="BY2484">
        <v>68.860649108886719</v>
      </c>
      <c r="BZ2484">
        <v>21.497713088989258</v>
      </c>
      <c r="CA2484">
        <v>-0.23221561312675476</v>
      </c>
      <c r="CB2484">
        <v>-0.24225108325481415</v>
      </c>
      <c r="CC2484">
        <v>-0.12404269725084305</v>
      </c>
      <c r="CD2484">
        <v>-0.25435009598731995</v>
      </c>
      <c r="CE2484">
        <v>-0.66652637720108032</v>
      </c>
      <c r="CF2484">
        <v>-0.74533921480178833</v>
      </c>
      <c r="CG2484">
        <v>-0.74135440587997437</v>
      </c>
      <c r="CH2484">
        <v>-0.75014442205429077</v>
      </c>
      <c r="CI2484">
        <v>-0.76828289031982422</v>
      </c>
      <c r="CJ2484">
        <v>-0.80975168943405151</v>
      </c>
      <c r="CK2484">
        <v>-0.8629118800163269</v>
      </c>
      <c r="CL2484">
        <v>-0.90147078037261963</v>
      </c>
      <c r="CM2484">
        <v>-0.83522331714630127</v>
      </c>
      <c r="CN2484">
        <v>-0.82375603914260864</v>
      </c>
      <c r="CO2484">
        <v>-0.82617563009262085</v>
      </c>
      <c r="CP2484">
        <v>-0.79284954071044922</v>
      </c>
      <c r="CQ2484">
        <v>-0.80286037921905518</v>
      </c>
      <c r="CR2484">
        <v>23.224908828735352</v>
      </c>
      <c r="CS2484">
        <v>72.88409423828125</v>
      </c>
      <c r="CT2484">
        <v>72.464859008789063</v>
      </c>
      <c r="CU2484">
        <v>71.534255981445312</v>
      </c>
      <c r="CV2484">
        <v>71.317665100097656</v>
      </c>
      <c r="CW2484">
        <v>71.473678588867188</v>
      </c>
      <c r="CX2484">
        <v>23.735439300537109</v>
      </c>
      <c r="CY2484">
        <v>1.9284844398498535</v>
      </c>
      <c r="CZ2484">
        <v>1.9181672334671021</v>
      </c>
      <c r="DA2484">
        <v>2.0104594230651855</v>
      </c>
      <c r="DB2484">
        <v>1.8081077337265015</v>
      </c>
      <c r="DC2484">
        <v>1.4435203075408936</v>
      </c>
      <c r="DD2484">
        <v>0.94107085466384888</v>
      </c>
      <c r="DE2484">
        <v>0.9252396821975708</v>
      </c>
      <c r="DF2484">
        <v>0.89599877595901489</v>
      </c>
      <c r="DG2484">
        <v>0.87214666604995728</v>
      </c>
      <c r="DH2484">
        <v>0.84523826837539673</v>
      </c>
      <c r="DI2484">
        <v>0.82725411653518677</v>
      </c>
      <c r="DJ2484">
        <v>0.78911674022674561</v>
      </c>
      <c r="DK2484">
        <v>0.8620297908782959</v>
      </c>
      <c r="DL2484">
        <v>0.88809704780578613</v>
      </c>
      <c r="DM2484">
        <v>0.93181592226028442</v>
      </c>
      <c r="DN2484">
        <v>1.0039658546447754</v>
      </c>
      <c r="DO2484">
        <v>1.0017135143280029</v>
      </c>
      <c r="DP2484">
        <v>25.395608901977539</v>
      </c>
      <c r="DQ2484">
        <v>75.457603454589844</v>
      </c>
      <c r="DR2484">
        <v>75.029510498046875</v>
      </c>
      <c r="DS2484">
        <v>74.127616882324219</v>
      </c>
      <c r="DT2484">
        <v>73.941299438476563</v>
      </c>
      <c r="DU2484">
        <v>74.086708068847656</v>
      </c>
      <c r="DV2484">
        <v>25.973163604736328</v>
      </c>
      <c r="DW2484">
        <v>4.0891847610473633</v>
      </c>
      <c r="DX2484">
        <v>4.0785856246948242</v>
      </c>
      <c r="DY2484">
        <v>4.1449618339538574</v>
      </c>
      <c r="DZ2484">
        <v>3.87056565284729</v>
      </c>
      <c r="EA2484">
        <v>3.5535669326782227</v>
      </c>
      <c r="EB2484">
        <v>3.3759791851043701</v>
      </c>
      <c r="EC2484">
        <v>3.3315367698669434</v>
      </c>
      <c r="ED2484">
        <v>3.2727680206298828</v>
      </c>
      <c r="EE2484">
        <v>3.240666389465332</v>
      </c>
      <c r="EF2484">
        <v>3.2347807884216309</v>
      </c>
      <c r="EG2484">
        <v>3.2675855159759521</v>
      </c>
      <c r="EH2484">
        <v>3.2300565242767334</v>
      </c>
      <c r="EI2484">
        <v>3.3125936985015869</v>
      </c>
      <c r="EJ2484">
        <v>3.3597409725189209</v>
      </c>
      <c r="EK2484">
        <v>3.4700765609741211</v>
      </c>
      <c r="EL2484">
        <v>3.5982818603515625</v>
      </c>
      <c r="EM2484">
        <v>3.607231616973877</v>
      </c>
      <c r="EN2484">
        <v>28.529756546020508</v>
      </c>
      <c r="EO2484">
        <v>79.173347473144531</v>
      </c>
      <c r="EP2484">
        <v>78.732460021972656</v>
      </c>
      <c r="EQ2484">
        <v>77.872016906738281</v>
      </c>
      <c r="ER2484">
        <v>77.729400634765625</v>
      </c>
      <c r="ES2484">
        <v>77.859512329101563</v>
      </c>
      <c r="ET2484">
        <v>29.204086303710937</v>
      </c>
      <c r="EU2484">
        <v>7.2088923454284668</v>
      </c>
      <c r="EV2484">
        <v>7.1978864669799805</v>
      </c>
      <c r="EW2484">
        <v>7.2268438339233398</v>
      </c>
      <c r="EX2484">
        <v>6.8484272956848145</v>
      </c>
      <c r="EY2484">
        <v>6.6001396179199219</v>
      </c>
      <c r="EZ2484">
        <v>71.281181335449219</v>
      </c>
      <c r="FA2484">
        <v>70.052299499511719</v>
      </c>
      <c r="FB2484">
        <v>69.392593383789062</v>
      </c>
      <c r="FC2484">
        <v>68.877342224121094</v>
      </c>
      <c r="FD2484">
        <v>68.44891357421875</v>
      </c>
      <c r="FE2484">
        <v>67.855239868164063</v>
      </c>
      <c r="FF2484">
        <v>67.828895568847656</v>
      </c>
      <c r="FG2484">
        <v>67.706512451171875</v>
      </c>
      <c r="FH2484">
        <v>69.270286560058594</v>
      </c>
      <c r="FI2484">
        <v>74.295341491699219</v>
      </c>
      <c r="FJ2484">
        <v>80.759536743164062</v>
      </c>
      <c r="FK2484">
        <v>85.878990173339844</v>
      </c>
      <c r="FL2484">
        <v>89.9974365234375</v>
      </c>
      <c r="FM2484">
        <v>92.521957397460937</v>
      </c>
      <c r="FN2484">
        <v>93.591506958007812</v>
      </c>
      <c r="FO2484">
        <v>93.761909484863281</v>
      </c>
      <c r="FP2484">
        <v>93.336250305175781</v>
      </c>
      <c r="FQ2484">
        <v>92.143707275390625</v>
      </c>
      <c r="FR2484">
        <v>89.800537109375</v>
      </c>
      <c r="FS2484">
        <v>86.1849365234375</v>
      </c>
      <c r="FT2484">
        <v>82.86151123046875</v>
      </c>
      <c r="FU2484">
        <v>80.772575378417969</v>
      </c>
      <c r="FV2484">
        <v>79.409477233886719</v>
      </c>
      <c r="FW2484">
        <v>77.920600891113281</v>
      </c>
      <c r="FX2484">
        <v>1131</v>
      </c>
      <c r="FY2484">
        <v>3.749273344874382E-2</v>
      </c>
      <c r="FZ2484">
        <v>1</v>
      </c>
    </row>
    <row r="2485" spans="1:182" x14ac:dyDescent="0.2">
      <c r="A2485" t="s">
        <v>245</v>
      </c>
      <c r="B2485" t="s">
        <v>252</v>
      </c>
      <c r="C2485" t="s">
        <v>218</v>
      </c>
      <c r="D2485" t="s">
        <v>44</v>
      </c>
      <c r="E2485">
        <v>2017</v>
      </c>
      <c r="F2485" t="s">
        <v>231</v>
      </c>
      <c r="G2485" t="s">
        <v>246</v>
      </c>
      <c r="H2485" t="s">
        <v>226</v>
      </c>
      <c r="I2485">
        <v>751.67</v>
      </c>
      <c r="L2485">
        <v>206.11604425309378</v>
      </c>
      <c r="M2485">
        <v>201.54673825571527</v>
      </c>
      <c r="N2485">
        <v>198.24796147030145</v>
      </c>
      <c r="O2485">
        <v>197.43166667406001</v>
      </c>
      <c r="P2485">
        <v>201.9209320790564</v>
      </c>
      <c r="Q2485">
        <v>210.99372444703496</v>
      </c>
      <c r="R2485">
        <v>223.4170807844861</v>
      </c>
      <c r="S2485">
        <v>228.95348953554361</v>
      </c>
      <c r="T2485">
        <v>234.27810117894495</v>
      </c>
      <c r="U2485">
        <v>241.34496395069817</v>
      </c>
      <c r="V2485">
        <v>251.4792722974332</v>
      </c>
      <c r="W2485">
        <v>256.35573119100928</v>
      </c>
      <c r="X2485">
        <v>257.55589475909022</v>
      </c>
      <c r="Y2485">
        <v>260.6448816186541</v>
      </c>
      <c r="Z2485">
        <v>261.61589207399163</v>
      </c>
      <c r="AA2485">
        <v>260.6980926290787</v>
      </c>
      <c r="AB2485">
        <v>259.63374858282276</v>
      </c>
      <c r="AC2485">
        <v>256.1387555734554</v>
      </c>
      <c r="AD2485">
        <v>253.47634033907971</v>
      </c>
      <c r="AE2485">
        <v>254.81371080482029</v>
      </c>
      <c r="AF2485">
        <v>252.05605493639445</v>
      </c>
      <c r="AG2485">
        <v>241.17873224409345</v>
      </c>
      <c r="AH2485">
        <v>228.23905149112733</v>
      </c>
      <c r="AI2485">
        <v>218.31245594858663</v>
      </c>
      <c r="AJ2485">
        <v>-4.8666577339172363</v>
      </c>
      <c r="AK2485">
        <v>-4.8142457008361816</v>
      </c>
      <c r="AL2485">
        <v>-4.7730569839477539</v>
      </c>
      <c r="AM2485">
        <v>-4.7772321701049805</v>
      </c>
      <c r="AN2485">
        <v>-4.8542842864990234</v>
      </c>
      <c r="AO2485">
        <v>-4.9934091567993164</v>
      </c>
      <c r="AP2485">
        <v>-5.0329980850219727</v>
      </c>
      <c r="AQ2485">
        <v>-4.9830403327941895</v>
      </c>
      <c r="AR2485">
        <v>-5.0072531700134277</v>
      </c>
      <c r="AS2485">
        <v>-5.1224279403686523</v>
      </c>
      <c r="AT2485">
        <v>-5.1839809417724609</v>
      </c>
      <c r="AU2485">
        <v>-5.2129526138305664</v>
      </c>
      <c r="AV2485">
        <v>17.920059204101563</v>
      </c>
      <c r="AW2485">
        <v>66.5948486328125</v>
      </c>
      <c r="AX2485">
        <v>66.197257995605469</v>
      </c>
      <c r="AY2485">
        <v>65.196495056152344</v>
      </c>
      <c r="AZ2485">
        <v>64.905937194824219</v>
      </c>
      <c r="BA2485">
        <v>65.087844848632812</v>
      </c>
      <c r="BB2485">
        <v>18.266790390014648</v>
      </c>
      <c r="BC2485">
        <v>-3.3519234657287598</v>
      </c>
      <c r="BD2485">
        <v>-3.3615520000457764</v>
      </c>
      <c r="BE2485">
        <v>-3.2059249877929687</v>
      </c>
      <c r="BF2485">
        <v>-3.2322118282318115</v>
      </c>
      <c r="BG2485">
        <v>-3.7130987644195557</v>
      </c>
      <c r="BH2485">
        <v>-2.4317493438720703</v>
      </c>
      <c r="BI2485">
        <v>-2.4079484939575195</v>
      </c>
      <c r="BJ2485">
        <v>-2.3962876796722412</v>
      </c>
      <c r="BK2485">
        <v>-2.4087123870849609</v>
      </c>
      <c r="BL2485">
        <v>-2.4647417068481445</v>
      </c>
      <c r="BM2485">
        <v>-2.5530779361724854</v>
      </c>
      <c r="BN2485">
        <v>-2.5920581817626953</v>
      </c>
      <c r="BO2485">
        <v>-2.5324764251708984</v>
      </c>
      <c r="BP2485">
        <v>-2.5356090068817139</v>
      </c>
      <c r="BQ2485">
        <v>-2.5841672420501709</v>
      </c>
      <c r="BR2485">
        <v>-2.5896649360656738</v>
      </c>
      <c r="BS2485">
        <v>-2.6074342727661133</v>
      </c>
      <c r="BT2485">
        <v>21.054206848144531</v>
      </c>
      <c r="BU2485">
        <v>70.310592651367188</v>
      </c>
      <c r="BV2485">
        <v>69.90020751953125</v>
      </c>
      <c r="BW2485">
        <v>68.940895080566406</v>
      </c>
      <c r="BX2485">
        <v>68.694038391113281</v>
      </c>
      <c r="BY2485">
        <v>68.860649108886719</v>
      </c>
      <c r="BZ2485">
        <v>21.497713088989258</v>
      </c>
      <c r="CA2485">
        <v>-0.23221561312675476</v>
      </c>
      <c r="CB2485">
        <v>-0.24225108325481415</v>
      </c>
      <c r="CC2485">
        <v>-0.12404269725084305</v>
      </c>
      <c r="CD2485">
        <v>-0.25435009598731995</v>
      </c>
      <c r="CE2485">
        <v>-0.66652637720108032</v>
      </c>
      <c r="CF2485">
        <v>-0.74533921480178833</v>
      </c>
      <c r="CG2485">
        <v>-0.74135440587997437</v>
      </c>
      <c r="CH2485">
        <v>-0.75014442205429077</v>
      </c>
      <c r="CI2485">
        <v>-0.76828289031982422</v>
      </c>
      <c r="CJ2485">
        <v>-0.80975168943405151</v>
      </c>
      <c r="CK2485">
        <v>-0.8629118800163269</v>
      </c>
      <c r="CL2485">
        <v>-0.90147078037261963</v>
      </c>
      <c r="CM2485">
        <v>-0.83522331714630127</v>
      </c>
      <c r="CN2485">
        <v>-0.82375603914260864</v>
      </c>
      <c r="CO2485">
        <v>-0.82617563009262085</v>
      </c>
      <c r="CP2485">
        <v>-0.79284954071044922</v>
      </c>
      <c r="CQ2485">
        <v>-0.80286037921905518</v>
      </c>
      <c r="CR2485">
        <v>23.224908828735352</v>
      </c>
      <c r="CS2485">
        <v>72.88409423828125</v>
      </c>
      <c r="CT2485">
        <v>72.464859008789063</v>
      </c>
      <c r="CU2485">
        <v>71.534255981445312</v>
      </c>
      <c r="CV2485">
        <v>71.317665100097656</v>
      </c>
      <c r="CW2485">
        <v>71.473678588867188</v>
      </c>
      <c r="CX2485">
        <v>23.735439300537109</v>
      </c>
      <c r="CY2485">
        <v>1.9284844398498535</v>
      </c>
      <c r="CZ2485">
        <v>1.9181672334671021</v>
      </c>
      <c r="DA2485">
        <v>2.0104594230651855</v>
      </c>
      <c r="DB2485">
        <v>1.8081077337265015</v>
      </c>
      <c r="DC2485">
        <v>1.4435203075408936</v>
      </c>
      <c r="DD2485">
        <v>0.94107085466384888</v>
      </c>
      <c r="DE2485">
        <v>0.9252396821975708</v>
      </c>
      <c r="DF2485">
        <v>0.89599877595901489</v>
      </c>
      <c r="DG2485">
        <v>0.87214666604995728</v>
      </c>
      <c r="DH2485">
        <v>0.84523826837539673</v>
      </c>
      <c r="DI2485">
        <v>0.82725411653518677</v>
      </c>
      <c r="DJ2485">
        <v>0.78911674022674561</v>
      </c>
      <c r="DK2485">
        <v>0.8620297908782959</v>
      </c>
      <c r="DL2485">
        <v>0.88809704780578613</v>
      </c>
      <c r="DM2485">
        <v>0.93181592226028442</v>
      </c>
      <c r="DN2485">
        <v>1.0039658546447754</v>
      </c>
      <c r="DO2485">
        <v>1.0017135143280029</v>
      </c>
      <c r="DP2485">
        <v>25.395608901977539</v>
      </c>
      <c r="DQ2485">
        <v>75.457603454589844</v>
      </c>
      <c r="DR2485">
        <v>75.029510498046875</v>
      </c>
      <c r="DS2485">
        <v>74.127616882324219</v>
      </c>
      <c r="DT2485">
        <v>73.941299438476563</v>
      </c>
      <c r="DU2485">
        <v>74.086708068847656</v>
      </c>
      <c r="DV2485">
        <v>25.973163604736328</v>
      </c>
      <c r="DW2485">
        <v>4.0891847610473633</v>
      </c>
      <c r="DX2485">
        <v>4.0785856246948242</v>
      </c>
      <c r="DY2485">
        <v>4.1449618339538574</v>
      </c>
      <c r="DZ2485">
        <v>3.87056565284729</v>
      </c>
      <c r="EA2485">
        <v>3.5535669326782227</v>
      </c>
      <c r="EB2485">
        <v>3.3759791851043701</v>
      </c>
      <c r="EC2485">
        <v>3.3315367698669434</v>
      </c>
      <c r="ED2485">
        <v>3.2727680206298828</v>
      </c>
      <c r="EE2485">
        <v>3.240666389465332</v>
      </c>
      <c r="EF2485">
        <v>3.2347807884216309</v>
      </c>
      <c r="EG2485">
        <v>3.2675855159759521</v>
      </c>
      <c r="EH2485">
        <v>3.2300565242767334</v>
      </c>
      <c r="EI2485">
        <v>3.3125936985015869</v>
      </c>
      <c r="EJ2485">
        <v>3.3597409725189209</v>
      </c>
      <c r="EK2485">
        <v>3.4700765609741211</v>
      </c>
      <c r="EL2485">
        <v>3.5982818603515625</v>
      </c>
      <c r="EM2485">
        <v>3.607231616973877</v>
      </c>
      <c r="EN2485">
        <v>28.529756546020508</v>
      </c>
      <c r="EO2485">
        <v>79.173347473144531</v>
      </c>
      <c r="EP2485">
        <v>78.732460021972656</v>
      </c>
      <c r="EQ2485">
        <v>77.872016906738281</v>
      </c>
      <c r="ER2485">
        <v>77.729400634765625</v>
      </c>
      <c r="ES2485">
        <v>77.859512329101563</v>
      </c>
      <c r="ET2485">
        <v>29.204086303710937</v>
      </c>
      <c r="EU2485">
        <v>7.2088923454284668</v>
      </c>
      <c r="EV2485">
        <v>7.1978864669799805</v>
      </c>
      <c r="EW2485">
        <v>7.2268438339233398</v>
      </c>
      <c r="EX2485">
        <v>6.8484272956848145</v>
      </c>
      <c r="EY2485">
        <v>6.6001396179199219</v>
      </c>
      <c r="EZ2485">
        <v>71.281181335449219</v>
      </c>
      <c r="FA2485">
        <v>70.052299499511719</v>
      </c>
      <c r="FB2485">
        <v>69.392593383789062</v>
      </c>
      <c r="FC2485">
        <v>68.877342224121094</v>
      </c>
      <c r="FD2485">
        <v>68.44891357421875</v>
      </c>
      <c r="FE2485">
        <v>67.855239868164063</v>
      </c>
      <c r="FF2485">
        <v>67.828895568847656</v>
      </c>
      <c r="FG2485">
        <v>67.706512451171875</v>
      </c>
      <c r="FH2485">
        <v>69.270286560058594</v>
      </c>
      <c r="FI2485">
        <v>74.295341491699219</v>
      </c>
      <c r="FJ2485">
        <v>80.759536743164062</v>
      </c>
      <c r="FK2485">
        <v>85.878990173339844</v>
      </c>
      <c r="FL2485">
        <v>89.9974365234375</v>
      </c>
      <c r="FM2485">
        <v>92.521957397460937</v>
      </c>
      <c r="FN2485">
        <v>93.591506958007812</v>
      </c>
      <c r="FO2485">
        <v>93.761909484863281</v>
      </c>
      <c r="FP2485">
        <v>93.336250305175781</v>
      </c>
      <c r="FQ2485">
        <v>92.143707275390625</v>
      </c>
      <c r="FR2485">
        <v>89.800537109375</v>
      </c>
      <c r="FS2485">
        <v>86.1849365234375</v>
      </c>
      <c r="FT2485">
        <v>82.86151123046875</v>
      </c>
      <c r="FU2485">
        <v>80.772575378417969</v>
      </c>
      <c r="FV2485">
        <v>79.409477233886719</v>
      </c>
      <c r="FW2485">
        <v>77.920600891113281</v>
      </c>
      <c r="FX2485">
        <v>1131</v>
      </c>
      <c r="FY2485">
        <v>3.749273344874382E-2</v>
      </c>
      <c r="FZ2485">
        <v>1</v>
      </c>
    </row>
    <row r="2486" spans="1:182" x14ac:dyDescent="0.2">
      <c r="A2486" t="s">
        <v>245</v>
      </c>
      <c r="B2486" t="s">
        <v>252</v>
      </c>
      <c r="C2486" t="s">
        <v>218</v>
      </c>
      <c r="D2486" t="s">
        <v>45</v>
      </c>
      <c r="E2486">
        <v>2015</v>
      </c>
      <c r="F2486" t="s">
        <v>231</v>
      </c>
      <c r="G2486" t="s">
        <v>246</v>
      </c>
      <c r="H2486" t="s">
        <v>226</v>
      </c>
      <c r="I2486">
        <v>751.67</v>
      </c>
      <c r="L2486">
        <v>195.80154948640853</v>
      </c>
      <c r="M2486">
        <v>191.43527678749413</v>
      </c>
      <c r="N2486">
        <v>187.90963532522363</v>
      </c>
      <c r="O2486">
        <v>186.8880107274413</v>
      </c>
      <c r="P2486">
        <v>191.19198987074066</v>
      </c>
      <c r="Q2486">
        <v>199.83492253715184</v>
      </c>
      <c r="R2486">
        <v>212.4483122006105</v>
      </c>
      <c r="S2486">
        <v>218.8259593516685</v>
      </c>
      <c r="T2486">
        <v>223.1058314781969</v>
      </c>
      <c r="U2486">
        <v>229.81740379881549</v>
      </c>
      <c r="V2486">
        <v>239.93698446873915</v>
      </c>
      <c r="W2486">
        <v>244.79845863694487</v>
      </c>
      <c r="X2486">
        <v>246.02525237531077</v>
      </c>
      <c r="Y2486">
        <v>248.26859420140752</v>
      </c>
      <c r="Z2486">
        <v>250.04875139960822</v>
      </c>
      <c r="AA2486">
        <v>249.14183279030141</v>
      </c>
      <c r="AB2486">
        <v>247.42505679226406</v>
      </c>
      <c r="AC2486">
        <v>243.32672955149638</v>
      </c>
      <c r="AD2486">
        <v>240.97028891129517</v>
      </c>
      <c r="AE2486">
        <v>241.38050380754046</v>
      </c>
      <c r="AF2486">
        <v>238.4099507645833</v>
      </c>
      <c r="AG2486">
        <v>227.36201258447488</v>
      </c>
      <c r="AH2486">
        <v>214.23818508835637</v>
      </c>
      <c r="AI2486">
        <v>203.97868144667896</v>
      </c>
      <c r="AJ2486">
        <v>-3.9864382743835449</v>
      </c>
      <c r="AK2486">
        <v>-3.9449462890625</v>
      </c>
      <c r="AL2486">
        <v>-3.8976376056671143</v>
      </c>
      <c r="AM2486">
        <v>-3.8926119804382324</v>
      </c>
      <c r="AN2486">
        <v>-3.9529147148132324</v>
      </c>
      <c r="AO2486">
        <v>-4.0570707321166992</v>
      </c>
      <c r="AP2486">
        <v>-4.0867409706115723</v>
      </c>
      <c r="AQ2486">
        <v>-4.0499119758605957</v>
      </c>
      <c r="AR2486">
        <v>-4.0901527404785156</v>
      </c>
      <c r="AS2486">
        <v>-4.1960062980651855</v>
      </c>
      <c r="AT2486">
        <v>-4.3524575233459473</v>
      </c>
      <c r="AU2486">
        <v>-4.4146180152893066</v>
      </c>
      <c r="AV2486">
        <v>17.842348098754883</v>
      </c>
      <c r="AW2486">
        <v>64.751106262207031</v>
      </c>
      <c r="AX2486">
        <v>64.69000244140625</v>
      </c>
      <c r="AY2486">
        <v>63.920925140380859</v>
      </c>
      <c r="AZ2486">
        <v>63.468975067138672</v>
      </c>
      <c r="BA2486">
        <v>63.167583465576172</v>
      </c>
      <c r="BB2486">
        <v>17.938642501831055</v>
      </c>
      <c r="BC2486">
        <v>-2.3089792728424072</v>
      </c>
      <c r="BD2486">
        <v>-2.3369860649108887</v>
      </c>
      <c r="BE2486">
        <v>-2.1973798274993896</v>
      </c>
      <c r="BF2486">
        <v>-2.237785816192627</v>
      </c>
      <c r="BG2486">
        <v>-2.5699706077575684</v>
      </c>
      <c r="BH2486">
        <v>-1.8581849336624146</v>
      </c>
      <c r="BI2486">
        <v>-1.8439109325408936</v>
      </c>
      <c r="BJ2486">
        <v>-1.8308873176574707</v>
      </c>
      <c r="BK2486">
        <v>-1.84553062915802</v>
      </c>
      <c r="BL2486">
        <v>-1.8961862325668335</v>
      </c>
      <c r="BM2486">
        <v>-1.9685212373733521</v>
      </c>
      <c r="BN2486">
        <v>-1.9994457960128784</v>
      </c>
      <c r="BO2486">
        <v>-1.9397678375244141</v>
      </c>
      <c r="BP2486">
        <v>-1.944428563117981</v>
      </c>
      <c r="BQ2486">
        <v>-1.9856804609298706</v>
      </c>
      <c r="BR2486">
        <v>-2.0287265777587891</v>
      </c>
      <c r="BS2486">
        <v>-2.0647377967834473</v>
      </c>
      <c r="BT2486">
        <v>20.74943733215332</v>
      </c>
      <c r="BU2486">
        <v>68.279281616210937</v>
      </c>
      <c r="BV2486">
        <v>68.217803955078125</v>
      </c>
      <c r="BW2486">
        <v>67.484443664550781</v>
      </c>
      <c r="BX2486">
        <v>67.067031860351563</v>
      </c>
      <c r="BY2486">
        <v>66.761543273925781</v>
      </c>
      <c r="BZ2486">
        <v>20.923061370849609</v>
      </c>
      <c r="CA2486">
        <v>0.331724613904953</v>
      </c>
      <c r="CB2486">
        <v>0.30841025710105896</v>
      </c>
      <c r="CC2486">
        <v>0.41137838363647461</v>
      </c>
      <c r="CD2486">
        <v>0.29884630441665649</v>
      </c>
      <c r="CE2486">
        <v>-3.9216306060552597E-2</v>
      </c>
      <c r="CF2486">
        <v>-0.38416320085525513</v>
      </c>
      <c r="CG2486">
        <v>-0.38874039053916931</v>
      </c>
      <c r="CH2486">
        <v>-0.39946234226226807</v>
      </c>
      <c r="CI2486">
        <v>-0.42772829532623291</v>
      </c>
      <c r="CJ2486">
        <v>-0.47170230746269226</v>
      </c>
      <c r="CK2486">
        <v>-0.52199810743331909</v>
      </c>
      <c r="CL2486">
        <v>-0.55379164218902588</v>
      </c>
      <c r="CM2486">
        <v>-0.4782884418964386</v>
      </c>
      <c r="CN2486">
        <v>-0.45830661058425903</v>
      </c>
      <c r="CO2486">
        <v>-0.45481538772583008</v>
      </c>
      <c r="CP2486">
        <v>-0.4193175733089447</v>
      </c>
      <c r="CQ2486">
        <v>-0.43721801042556763</v>
      </c>
      <c r="CR2486">
        <v>22.762880325317383</v>
      </c>
      <c r="CS2486">
        <v>70.722885131835938</v>
      </c>
      <c r="CT2486">
        <v>70.661155700683594</v>
      </c>
      <c r="CU2486">
        <v>69.952522277832031</v>
      </c>
      <c r="CV2486">
        <v>69.559028625488281</v>
      </c>
      <c r="CW2486">
        <v>69.250709533691406</v>
      </c>
      <c r="CX2486">
        <v>22.990060806274414</v>
      </c>
      <c r="CY2486">
        <v>2.1606681346893311</v>
      </c>
      <c r="CZ2486">
        <v>2.1406035423278809</v>
      </c>
      <c r="DA2486">
        <v>2.2181963920593262</v>
      </c>
      <c r="DB2486">
        <v>2.0557100772857666</v>
      </c>
      <c r="DC2486">
        <v>1.7135764360427856</v>
      </c>
      <c r="DD2486">
        <v>1.0898585319519043</v>
      </c>
      <c r="DE2486">
        <v>1.0664302110671997</v>
      </c>
      <c r="DF2486">
        <v>1.0319626331329346</v>
      </c>
      <c r="DG2486">
        <v>0.9900740385055542</v>
      </c>
      <c r="DH2486">
        <v>0.9527815580368042</v>
      </c>
      <c r="DI2486">
        <v>0.92452502250671387</v>
      </c>
      <c r="DJ2486">
        <v>0.89186257123947144</v>
      </c>
      <c r="DK2486">
        <v>0.98319101333618164</v>
      </c>
      <c r="DL2486">
        <v>1.0278153419494629</v>
      </c>
      <c r="DM2486">
        <v>1.0760496854782104</v>
      </c>
      <c r="DN2486">
        <v>1.1900914907455444</v>
      </c>
      <c r="DO2486">
        <v>1.190301775932312</v>
      </c>
      <c r="DP2486">
        <v>24.776321411132812</v>
      </c>
      <c r="DQ2486">
        <v>73.166488647460938</v>
      </c>
      <c r="DR2486">
        <v>73.104507446289062</v>
      </c>
      <c r="DS2486">
        <v>72.420600891113281</v>
      </c>
      <c r="DT2486">
        <v>72.051033020019531</v>
      </c>
      <c r="DU2486">
        <v>71.7398681640625</v>
      </c>
      <c r="DV2486">
        <v>25.057060241699219</v>
      </c>
      <c r="DW2486">
        <v>3.9896116256713867</v>
      </c>
      <c r="DX2486">
        <v>3.9727969169616699</v>
      </c>
      <c r="DY2486">
        <v>4.0250144004821777</v>
      </c>
      <c r="DZ2486">
        <v>3.8125736713409424</v>
      </c>
      <c r="EA2486">
        <v>3.4663691520690918</v>
      </c>
      <c r="EB2486">
        <v>3.2181117534637451</v>
      </c>
      <c r="EC2486">
        <v>3.1674654483795166</v>
      </c>
      <c r="ED2486">
        <v>3.0987129211425781</v>
      </c>
      <c r="EE2486">
        <v>3.0371553897857666</v>
      </c>
      <c r="EF2486">
        <v>3.0095100402832031</v>
      </c>
      <c r="EG2486">
        <v>3.0130746364593506</v>
      </c>
      <c r="EH2486">
        <v>2.9791574478149414</v>
      </c>
      <c r="EI2486">
        <v>3.0933351516723633</v>
      </c>
      <c r="EJ2486">
        <v>3.173539400100708</v>
      </c>
      <c r="EK2486">
        <v>3.2863757610321045</v>
      </c>
      <c r="EL2486">
        <v>3.5138225555419922</v>
      </c>
      <c r="EM2486">
        <v>3.5401818752288818</v>
      </c>
      <c r="EN2486">
        <v>27.683412551879883</v>
      </c>
      <c r="EO2486">
        <v>76.694664001464844</v>
      </c>
      <c r="EP2486">
        <v>76.632308959960938</v>
      </c>
      <c r="EQ2486">
        <v>75.984115600585937</v>
      </c>
      <c r="ER2486">
        <v>75.649085998535156</v>
      </c>
      <c r="ES2486">
        <v>75.333831787109375</v>
      </c>
      <c r="ET2486">
        <v>28.041479110717773</v>
      </c>
      <c r="EU2486">
        <v>6.6303157806396484</v>
      </c>
      <c r="EV2486">
        <v>6.6181931495666504</v>
      </c>
      <c r="EW2486">
        <v>6.6337723731994629</v>
      </c>
      <c r="EX2486">
        <v>6.3492059707641602</v>
      </c>
      <c r="EY2486">
        <v>5.9971232414245605</v>
      </c>
      <c r="EZ2486">
        <v>70.812667846679688</v>
      </c>
      <c r="FA2486">
        <v>69.717704772949219</v>
      </c>
      <c r="FB2486">
        <v>68.842155456542969</v>
      </c>
      <c r="FC2486">
        <v>68.153358459472656</v>
      </c>
      <c r="FD2486">
        <v>67.397964477539063</v>
      </c>
      <c r="FE2486">
        <v>66.567214965820313</v>
      </c>
      <c r="FF2486">
        <v>66.788246154785156</v>
      </c>
      <c r="FG2486">
        <v>67.733978271484375</v>
      </c>
      <c r="FH2486">
        <v>68.200630187988281</v>
      </c>
      <c r="FI2486">
        <v>72.320999145507813</v>
      </c>
      <c r="FJ2486">
        <v>77.470184326171875</v>
      </c>
      <c r="FK2486">
        <v>82.564888000488281</v>
      </c>
      <c r="FL2486">
        <v>86.138481140136719</v>
      </c>
      <c r="FM2486">
        <v>88.297767639160156</v>
      </c>
      <c r="FN2486">
        <v>89.876274108886719</v>
      </c>
      <c r="FO2486">
        <v>90.23583984375</v>
      </c>
      <c r="FP2486">
        <v>89.584014892578125</v>
      </c>
      <c r="FQ2486">
        <v>88.101158142089844</v>
      </c>
      <c r="FR2486">
        <v>85.79815673828125</v>
      </c>
      <c r="FS2486">
        <v>81.942222595214844</v>
      </c>
      <c r="FT2486">
        <v>78.613945007324219</v>
      </c>
      <c r="FU2486">
        <v>76.175132751464844</v>
      </c>
      <c r="FV2486">
        <v>74.293197631835938</v>
      </c>
      <c r="FW2486">
        <v>72.616302490234375</v>
      </c>
      <c r="FX2486">
        <v>1131</v>
      </c>
      <c r="FY2486">
        <v>3.749273344874382E-2</v>
      </c>
      <c r="FZ2486">
        <v>1</v>
      </c>
    </row>
    <row r="2487" spans="1:182" x14ac:dyDescent="0.2">
      <c r="A2487" t="s">
        <v>245</v>
      </c>
      <c r="B2487" t="s">
        <v>252</v>
      </c>
      <c r="C2487" t="s">
        <v>218</v>
      </c>
      <c r="D2487" t="s">
        <v>45</v>
      </c>
      <c r="E2487">
        <v>2016</v>
      </c>
      <c r="F2487" t="s">
        <v>231</v>
      </c>
      <c r="G2487" t="s">
        <v>246</v>
      </c>
      <c r="H2487" t="s">
        <v>226</v>
      </c>
      <c r="I2487">
        <v>751.67</v>
      </c>
      <c r="L2487">
        <v>195.80154948640853</v>
      </c>
      <c r="M2487">
        <v>191.43527678749413</v>
      </c>
      <c r="N2487">
        <v>187.90963532522363</v>
      </c>
      <c r="O2487">
        <v>186.8880107274413</v>
      </c>
      <c r="P2487">
        <v>191.19198987074066</v>
      </c>
      <c r="Q2487">
        <v>199.83492253715184</v>
      </c>
      <c r="R2487">
        <v>212.4483122006105</v>
      </c>
      <c r="S2487">
        <v>218.8259593516685</v>
      </c>
      <c r="T2487">
        <v>223.1058314781969</v>
      </c>
      <c r="U2487">
        <v>229.81740379881549</v>
      </c>
      <c r="V2487">
        <v>239.93698446873915</v>
      </c>
      <c r="W2487">
        <v>244.79845863694487</v>
      </c>
      <c r="X2487">
        <v>246.02525237531077</v>
      </c>
      <c r="Y2487">
        <v>248.26859420140752</v>
      </c>
      <c r="Z2487">
        <v>250.04875139960822</v>
      </c>
      <c r="AA2487">
        <v>249.14183279030141</v>
      </c>
      <c r="AB2487">
        <v>247.42505679226406</v>
      </c>
      <c r="AC2487">
        <v>243.32672955149638</v>
      </c>
      <c r="AD2487">
        <v>240.97028891129517</v>
      </c>
      <c r="AE2487">
        <v>241.38050380754046</v>
      </c>
      <c r="AF2487">
        <v>238.4099507645833</v>
      </c>
      <c r="AG2487">
        <v>227.36201258447488</v>
      </c>
      <c r="AH2487">
        <v>214.23818508835637</v>
      </c>
      <c r="AI2487">
        <v>203.97868144667896</v>
      </c>
      <c r="AJ2487">
        <v>-3.9864382743835449</v>
      </c>
      <c r="AK2487">
        <v>-3.9449462890625</v>
      </c>
      <c r="AL2487">
        <v>-3.8976376056671143</v>
      </c>
      <c r="AM2487">
        <v>-3.8926119804382324</v>
      </c>
      <c r="AN2487">
        <v>-3.9529147148132324</v>
      </c>
      <c r="AO2487">
        <v>-4.0570707321166992</v>
      </c>
      <c r="AP2487">
        <v>-4.0867409706115723</v>
      </c>
      <c r="AQ2487">
        <v>-4.0499119758605957</v>
      </c>
      <c r="AR2487">
        <v>-4.0901527404785156</v>
      </c>
      <c r="AS2487">
        <v>-4.1960062980651855</v>
      </c>
      <c r="AT2487">
        <v>-4.3524575233459473</v>
      </c>
      <c r="AU2487">
        <v>-4.4146180152893066</v>
      </c>
      <c r="AV2487">
        <v>17.842348098754883</v>
      </c>
      <c r="AW2487">
        <v>64.751106262207031</v>
      </c>
      <c r="AX2487">
        <v>64.69000244140625</v>
      </c>
      <c r="AY2487">
        <v>63.920925140380859</v>
      </c>
      <c r="AZ2487">
        <v>63.468975067138672</v>
      </c>
      <c r="BA2487">
        <v>63.167583465576172</v>
      </c>
      <c r="BB2487">
        <v>17.938642501831055</v>
      </c>
      <c r="BC2487">
        <v>-2.3089792728424072</v>
      </c>
      <c r="BD2487">
        <v>-2.3369860649108887</v>
      </c>
      <c r="BE2487">
        <v>-2.1973798274993896</v>
      </c>
      <c r="BF2487">
        <v>-2.237785816192627</v>
      </c>
      <c r="BG2487">
        <v>-2.5699706077575684</v>
      </c>
      <c r="BH2487">
        <v>-1.8581849336624146</v>
      </c>
      <c r="BI2487">
        <v>-1.8439109325408936</v>
      </c>
      <c r="BJ2487">
        <v>-1.8308873176574707</v>
      </c>
      <c r="BK2487">
        <v>-1.84553062915802</v>
      </c>
      <c r="BL2487">
        <v>-1.8961862325668335</v>
      </c>
      <c r="BM2487">
        <v>-1.9685212373733521</v>
      </c>
      <c r="BN2487">
        <v>-1.9994457960128784</v>
      </c>
      <c r="BO2487">
        <v>-1.9397678375244141</v>
      </c>
      <c r="BP2487">
        <v>-1.944428563117981</v>
      </c>
      <c r="BQ2487">
        <v>-1.9856804609298706</v>
      </c>
      <c r="BR2487">
        <v>-2.0287265777587891</v>
      </c>
      <c r="BS2487">
        <v>-2.0647377967834473</v>
      </c>
      <c r="BT2487">
        <v>20.74943733215332</v>
      </c>
      <c r="BU2487">
        <v>68.279281616210937</v>
      </c>
      <c r="BV2487">
        <v>68.217803955078125</v>
      </c>
      <c r="BW2487">
        <v>67.484443664550781</v>
      </c>
      <c r="BX2487">
        <v>67.067031860351563</v>
      </c>
      <c r="BY2487">
        <v>66.761543273925781</v>
      </c>
      <c r="BZ2487">
        <v>20.923061370849609</v>
      </c>
      <c r="CA2487">
        <v>0.331724613904953</v>
      </c>
      <c r="CB2487">
        <v>0.30841025710105896</v>
      </c>
      <c r="CC2487">
        <v>0.41137838363647461</v>
      </c>
      <c r="CD2487">
        <v>0.29884630441665649</v>
      </c>
      <c r="CE2487">
        <v>-3.9216306060552597E-2</v>
      </c>
      <c r="CF2487">
        <v>-0.38416320085525513</v>
      </c>
      <c r="CG2487">
        <v>-0.38874039053916931</v>
      </c>
      <c r="CH2487">
        <v>-0.39946234226226807</v>
      </c>
      <c r="CI2487">
        <v>-0.42772829532623291</v>
      </c>
      <c r="CJ2487">
        <v>-0.47170230746269226</v>
      </c>
      <c r="CK2487">
        <v>-0.52199810743331909</v>
      </c>
      <c r="CL2487">
        <v>-0.55379164218902588</v>
      </c>
      <c r="CM2487">
        <v>-0.4782884418964386</v>
      </c>
      <c r="CN2487">
        <v>-0.45830661058425903</v>
      </c>
      <c r="CO2487">
        <v>-0.45481538772583008</v>
      </c>
      <c r="CP2487">
        <v>-0.4193175733089447</v>
      </c>
      <c r="CQ2487">
        <v>-0.43721801042556763</v>
      </c>
      <c r="CR2487">
        <v>22.762880325317383</v>
      </c>
      <c r="CS2487">
        <v>70.722885131835938</v>
      </c>
      <c r="CT2487">
        <v>70.661155700683594</v>
      </c>
      <c r="CU2487">
        <v>69.952522277832031</v>
      </c>
      <c r="CV2487">
        <v>69.559028625488281</v>
      </c>
      <c r="CW2487">
        <v>69.250709533691406</v>
      </c>
      <c r="CX2487">
        <v>22.990060806274414</v>
      </c>
      <c r="CY2487">
        <v>2.1606681346893311</v>
      </c>
      <c r="CZ2487">
        <v>2.1406035423278809</v>
      </c>
      <c r="DA2487">
        <v>2.2181963920593262</v>
      </c>
      <c r="DB2487">
        <v>2.0557100772857666</v>
      </c>
      <c r="DC2487">
        <v>1.7135764360427856</v>
      </c>
      <c r="DD2487">
        <v>1.0898585319519043</v>
      </c>
      <c r="DE2487">
        <v>1.0664302110671997</v>
      </c>
      <c r="DF2487">
        <v>1.0319626331329346</v>
      </c>
      <c r="DG2487">
        <v>0.9900740385055542</v>
      </c>
      <c r="DH2487">
        <v>0.9527815580368042</v>
      </c>
      <c r="DI2487">
        <v>0.92452502250671387</v>
      </c>
      <c r="DJ2487">
        <v>0.89186257123947144</v>
      </c>
      <c r="DK2487">
        <v>0.98319101333618164</v>
      </c>
      <c r="DL2487">
        <v>1.0278153419494629</v>
      </c>
      <c r="DM2487">
        <v>1.0760496854782104</v>
      </c>
      <c r="DN2487">
        <v>1.1900914907455444</v>
      </c>
      <c r="DO2487">
        <v>1.190301775932312</v>
      </c>
      <c r="DP2487">
        <v>24.776321411132812</v>
      </c>
      <c r="DQ2487">
        <v>73.166488647460938</v>
      </c>
      <c r="DR2487">
        <v>73.104507446289062</v>
      </c>
      <c r="DS2487">
        <v>72.420600891113281</v>
      </c>
      <c r="DT2487">
        <v>72.051033020019531</v>
      </c>
      <c r="DU2487">
        <v>71.7398681640625</v>
      </c>
      <c r="DV2487">
        <v>25.057060241699219</v>
      </c>
      <c r="DW2487">
        <v>3.9896116256713867</v>
      </c>
      <c r="DX2487">
        <v>3.9727969169616699</v>
      </c>
      <c r="DY2487">
        <v>4.0250144004821777</v>
      </c>
      <c r="DZ2487">
        <v>3.8125736713409424</v>
      </c>
      <c r="EA2487">
        <v>3.4663691520690918</v>
      </c>
      <c r="EB2487">
        <v>3.2181117534637451</v>
      </c>
      <c r="EC2487">
        <v>3.1674654483795166</v>
      </c>
      <c r="ED2487">
        <v>3.0987129211425781</v>
      </c>
      <c r="EE2487">
        <v>3.0371553897857666</v>
      </c>
      <c r="EF2487">
        <v>3.0095100402832031</v>
      </c>
      <c r="EG2487">
        <v>3.0130746364593506</v>
      </c>
      <c r="EH2487">
        <v>2.9791574478149414</v>
      </c>
      <c r="EI2487">
        <v>3.0933351516723633</v>
      </c>
      <c r="EJ2487">
        <v>3.173539400100708</v>
      </c>
      <c r="EK2487">
        <v>3.2863757610321045</v>
      </c>
      <c r="EL2487">
        <v>3.5138225555419922</v>
      </c>
      <c r="EM2487">
        <v>3.5401818752288818</v>
      </c>
      <c r="EN2487">
        <v>27.683412551879883</v>
      </c>
      <c r="EO2487">
        <v>76.694664001464844</v>
      </c>
      <c r="EP2487">
        <v>76.632308959960938</v>
      </c>
      <c r="EQ2487">
        <v>75.984115600585937</v>
      </c>
      <c r="ER2487">
        <v>75.649085998535156</v>
      </c>
      <c r="ES2487">
        <v>75.333831787109375</v>
      </c>
      <c r="ET2487">
        <v>28.041479110717773</v>
      </c>
      <c r="EU2487">
        <v>6.6303157806396484</v>
      </c>
      <c r="EV2487">
        <v>6.6181931495666504</v>
      </c>
      <c r="EW2487">
        <v>6.6337723731994629</v>
      </c>
      <c r="EX2487">
        <v>6.3492059707641602</v>
      </c>
      <c r="EY2487">
        <v>5.9971232414245605</v>
      </c>
      <c r="EZ2487">
        <v>70.812667846679688</v>
      </c>
      <c r="FA2487">
        <v>69.717704772949219</v>
      </c>
      <c r="FB2487">
        <v>68.842155456542969</v>
      </c>
      <c r="FC2487">
        <v>68.153358459472656</v>
      </c>
      <c r="FD2487">
        <v>67.397964477539063</v>
      </c>
      <c r="FE2487">
        <v>66.567214965820313</v>
      </c>
      <c r="FF2487">
        <v>66.788246154785156</v>
      </c>
      <c r="FG2487">
        <v>67.733978271484375</v>
      </c>
      <c r="FH2487">
        <v>68.200630187988281</v>
      </c>
      <c r="FI2487">
        <v>72.320999145507813</v>
      </c>
      <c r="FJ2487">
        <v>77.470184326171875</v>
      </c>
      <c r="FK2487">
        <v>82.564888000488281</v>
      </c>
      <c r="FL2487">
        <v>86.138481140136719</v>
      </c>
      <c r="FM2487">
        <v>88.297767639160156</v>
      </c>
      <c r="FN2487">
        <v>89.876274108886719</v>
      </c>
      <c r="FO2487">
        <v>90.23583984375</v>
      </c>
      <c r="FP2487">
        <v>89.584014892578125</v>
      </c>
      <c r="FQ2487">
        <v>88.101158142089844</v>
      </c>
      <c r="FR2487">
        <v>85.79815673828125</v>
      </c>
      <c r="FS2487">
        <v>81.942222595214844</v>
      </c>
      <c r="FT2487">
        <v>78.613945007324219</v>
      </c>
      <c r="FU2487">
        <v>76.175132751464844</v>
      </c>
      <c r="FV2487">
        <v>74.293197631835938</v>
      </c>
      <c r="FW2487">
        <v>72.616302490234375</v>
      </c>
      <c r="FX2487">
        <v>1131</v>
      </c>
      <c r="FY2487">
        <v>3.749273344874382E-2</v>
      </c>
      <c r="FZ2487">
        <v>1</v>
      </c>
    </row>
    <row r="2488" spans="1:182" x14ac:dyDescent="0.2">
      <c r="A2488" t="s">
        <v>245</v>
      </c>
      <c r="B2488" t="s">
        <v>252</v>
      </c>
      <c r="C2488" t="s">
        <v>218</v>
      </c>
      <c r="D2488" t="s">
        <v>45</v>
      </c>
      <c r="E2488">
        <v>2017</v>
      </c>
      <c r="F2488" t="s">
        <v>231</v>
      </c>
      <c r="G2488" t="s">
        <v>246</v>
      </c>
      <c r="H2488" t="s">
        <v>226</v>
      </c>
      <c r="I2488">
        <v>751.67</v>
      </c>
      <c r="L2488">
        <v>195.80154948640853</v>
      </c>
      <c r="M2488">
        <v>191.43527678749413</v>
      </c>
      <c r="N2488">
        <v>187.90963532522363</v>
      </c>
      <c r="O2488">
        <v>186.8880107274413</v>
      </c>
      <c r="P2488">
        <v>191.19198987074066</v>
      </c>
      <c r="Q2488">
        <v>199.83492253715184</v>
      </c>
      <c r="R2488">
        <v>212.4483122006105</v>
      </c>
      <c r="S2488">
        <v>218.8259593516685</v>
      </c>
      <c r="T2488">
        <v>223.1058314781969</v>
      </c>
      <c r="U2488">
        <v>229.81740379881549</v>
      </c>
      <c r="V2488">
        <v>239.93698446873915</v>
      </c>
      <c r="W2488">
        <v>244.79845863694487</v>
      </c>
      <c r="X2488">
        <v>246.02525237531077</v>
      </c>
      <c r="Y2488">
        <v>248.26859420140752</v>
      </c>
      <c r="Z2488">
        <v>250.04875139960822</v>
      </c>
      <c r="AA2488">
        <v>249.14183279030141</v>
      </c>
      <c r="AB2488">
        <v>247.42505679226406</v>
      </c>
      <c r="AC2488">
        <v>243.32672955149638</v>
      </c>
      <c r="AD2488">
        <v>240.97028891129517</v>
      </c>
      <c r="AE2488">
        <v>241.38050380754046</v>
      </c>
      <c r="AF2488">
        <v>238.4099507645833</v>
      </c>
      <c r="AG2488">
        <v>227.36201258447488</v>
      </c>
      <c r="AH2488">
        <v>214.23818508835637</v>
      </c>
      <c r="AI2488">
        <v>203.97868144667896</v>
      </c>
      <c r="AJ2488">
        <v>-3.9864382743835449</v>
      </c>
      <c r="AK2488">
        <v>-3.9449462890625</v>
      </c>
      <c r="AL2488">
        <v>-3.8976376056671143</v>
      </c>
      <c r="AM2488">
        <v>-3.8926119804382324</v>
      </c>
      <c r="AN2488">
        <v>-3.9529147148132324</v>
      </c>
      <c r="AO2488">
        <v>-4.0570707321166992</v>
      </c>
      <c r="AP2488">
        <v>-4.0867409706115723</v>
      </c>
      <c r="AQ2488">
        <v>-4.0499119758605957</v>
      </c>
      <c r="AR2488">
        <v>-4.0901527404785156</v>
      </c>
      <c r="AS2488">
        <v>-4.1960062980651855</v>
      </c>
      <c r="AT2488">
        <v>-4.3524575233459473</v>
      </c>
      <c r="AU2488">
        <v>-4.4146180152893066</v>
      </c>
      <c r="AV2488">
        <v>17.842348098754883</v>
      </c>
      <c r="AW2488">
        <v>64.751106262207031</v>
      </c>
      <c r="AX2488">
        <v>64.69000244140625</v>
      </c>
      <c r="AY2488">
        <v>63.920925140380859</v>
      </c>
      <c r="AZ2488">
        <v>63.468975067138672</v>
      </c>
      <c r="BA2488">
        <v>63.167583465576172</v>
      </c>
      <c r="BB2488">
        <v>17.938642501831055</v>
      </c>
      <c r="BC2488">
        <v>-2.3089792728424072</v>
      </c>
      <c r="BD2488">
        <v>-2.3369860649108887</v>
      </c>
      <c r="BE2488">
        <v>-2.1973798274993896</v>
      </c>
      <c r="BF2488">
        <v>-2.237785816192627</v>
      </c>
      <c r="BG2488">
        <v>-2.5699706077575684</v>
      </c>
      <c r="BH2488">
        <v>-1.8581849336624146</v>
      </c>
      <c r="BI2488">
        <v>-1.8439109325408936</v>
      </c>
      <c r="BJ2488">
        <v>-1.8308873176574707</v>
      </c>
      <c r="BK2488">
        <v>-1.84553062915802</v>
      </c>
      <c r="BL2488">
        <v>-1.8961862325668335</v>
      </c>
      <c r="BM2488">
        <v>-1.9685212373733521</v>
      </c>
      <c r="BN2488">
        <v>-1.9994457960128784</v>
      </c>
      <c r="BO2488">
        <v>-1.9397678375244141</v>
      </c>
      <c r="BP2488">
        <v>-1.944428563117981</v>
      </c>
      <c r="BQ2488">
        <v>-1.9856804609298706</v>
      </c>
      <c r="BR2488">
        <v>-2.0287265777587891</v>
      </c>
      <c r="BS2488">
        <v>-2.0647377967834473</v>
      </c>
      <c r="BT2488">
        <v>20.74943733215332</v>
      </c>
      <c r="BU2488">
        <v>68.279281616210937</v>
      </c>
      <c r="BV2488">
        <v>68.217803955078125</v>
      </c>
      <c r="BW2488">
        <v>67.484443664550781</v>
      </c>
      <c r="BX2488">
        <v>67.067031860351563</v>
      </c>
      <c r="BY2488">
        <v>66.761543273925781</v>
      </c>
      <c r="BZ2488">
        <v>20.923061370849609</v>
      </c>
      <c r="CA2488">
        <v>0.331724613904953</v>
      </c>
      <c r="CB2488">
        <v>0.30841025710105896</v>
      </c>
      <c r="CC2488">
        <v>0.41137838363647461</v>
      </c>
      <c r="CD2488">
        <v>0.29884630441665649</v>
      </c>
      <c r="CE2488">
        <v>-3.9216306060552597E-2</v>
      </c>
      <c r="CF2488">
        <v>-0.38416320085525513</v>
      </c>
      <c r="CG2488">
        <v>-0.38874039053916931</v>
      </c>
      <c r="CH2488">
        <v>-0.39946234226226807</v>
      </c>
      <c r="CI2488">
        <v>-0.42772829532623291</v>
      </c>
      <c r="CJ2488">
        <v>-0.47170230746269226</v>
      </c>
      <c r="CK2488">
        <v>-0.52199810743331909</v>
      </c>
      <c r="CL2488">
        <v>-0.55379164218902588</v>
      </c>
      <c r="CM2488">
        <v>-0.4782884418964386</v>
      </c>
      <c r="CN2488">
        <v>-0.45830661058425903</v>
      </c>
      <c r="CO2488">
        <v>-0.45481538772583008</v>
      </c>
      <c r="CP2488">
        <v>-0.4193175733089447</v>
      </c>
      <c r="CQ2488">
        <v>-0.43721801042556763</v>
      </c>
      <c r="CR2488">
        <v>22.762880325317383</v>
      </c>
      <c r="CS2488">
        <v>70.722885131835938</v>
      </c>
      <c r="CT2488">
        <v>70.661155700683594</v>
      </c>
      <c r="CU2488">
        <v>69.952522277832031</v>
      </c>
      <c r="CV2488">
        <v>69.559028625488281</v>
      </c>
      <c r="CW2488">
        <v>69.250709533691406</v>
      </c>
      <c r="CX2488">
        <v>22.990060806274414</v>
      </c>
      <c r="CY2488">
        <v>2.1606681346893311</v>
      </c>
      <c r="CZ2488">
        <v>2.1406035423278809</v>
      </c>
      <c r="DA2488">
        <v>2.2181963920593262</v>
      </c>
      <c r="DB2488">
        <v>2.0557100772857666</v>
      </c>
      <c r="DC2488">
        <v>1.7135764360427856</v>
      </c>
      <c r="DD2488">
        <v>1.0898585319519043</v>
      </c>
      <c r="DE2488">
        <v>1.0664302110671997</v>
      </c>
      <c r="DF2488">
        <v>1.0319626331329346</v>
      </c>
      <c r="DG2488">
        <v>0.9900740385055542</v>
      </c>
      <c r="DH2488">
        <v>0.9527815580368042</v>
      </c>
      <c r="DI2488">
        <v>0.92452502250671387</v>
      </c>
      <c r="DJ2488">
        <v>0.89186257123947144</v>
      </c>
      <c r="DK2488">
        <v>0.98319101333618164</v>
      </c>
      <c r="DL2488">
        <v>1.0278153419494629</v>
      </c>
      <c r="DM2488">
        <v>1.0760496854782104</v>
      </c>
      <c r="DN2488">
        <v>1.1900914907455444</v>
      </c>
      <c r="DO2488">
        <v>1.190301775932312</v>
      </c>
      <c r="DP2488">
        <v>24.776321411132812</v>
      </c>
      <c r="DQ2488">
        <v>73.166488647460938</v>
      </c>
      <c r="DR2488">
        <v>73.104507446289062</v>
      </c>
      <c r="DS2488">
        <v>72.420600891113281</v>
      </c>
      <c r="DT2488">
        <v>72.051033020019531</v>
      </c>
      <c r="DU2488">
        <v>71.7398681640625</v>
      </c>
      <c r="DV2488">
        <v>25.057060241699219</v>
      </c>
      <c r="DW2488">
        <v>3.9896116256713867</v>
      </c>
      <c r="DX2488">
        <v>3.9727969169616699</v>
      </c>
      <c r="DY2488">
        <v>4.0250144004821777</v>
      </c>
      <c r="DZ2488">
        <v>3.8125736713409424</v>
      </c>
      <c r="EA2488">
        <v>3.4663691520690918</v>
      </c>
      <c r="EB2488">
        <v>3.2181117534637451</v>
      </c>
      <c r="EC2488">
        <v>3.1674654483795166</v>
      </c>
      <c r="ED2488">
        <v>3.0987129211425781</v>
      </c>
      <c r="EE2488">
        <v>3.0371553897857666</v>
      </c>
      <c r="EF2488">
        <v>3.0095100402832031</v>
      </c>
      <c r="EG2488">
        <v>3.0130746364593506</v>
      </c>
      <c r="EH2488">
        <v>2.9791574478149414</v>
      </c>
      <c r="EI2488">
        <v>3.0933351516723633</v>
      </c>
      <c r="EJ2488">
        <v>3.173539400100708</v>
      </c>
      <c r="EK2488">
        <v>3.2863757610321045</v>
      </c>
      <c r="EL2488">
        <v>3.5138225555419922</v>
      </c>
      <c r="EM2488">
        <v>3.5401818752288818</v>
      </c>
      <c r="EN2488">
        <v>27.683412551879883</v>
      </c>
      <c r="EO2488">
        <v>76.694664001464844</v>
      </c>
      <c r="EP2488">
        <v>76.632308959960938</v>
      </c>
      <c r="EQ2488">
        <v>75.984115600585937</v>
      </c>
      <c r="ER2488">
        <v>75.649085998535156</v>
      </c>
      <c r="ES2488">
        <v>75.333831787109375</v>
      </c>
      <c r="ET2488">
        <v>28.041479110717773</v>
      </c>
      <c r="EU2488">
        <v>6.6303157806396484</v>
      </c>
      <c r="EV2488">
        <v>6.6181931495666504</v>
      </c>
      <c r="EW2488">
        <v>6.6337723731994629</v>
      </c>
      <c r="EX2488">
        <v>6.3492059707641602</v>
      </c>
      <c r="EY2488">
        <v>5.9971232414245605</v>
      </c>
      <c r="EZ2488">
        <v>70.812667846679688</v>
      </c>
      <c r="FA2488">
        <v>69.717704772949219</v>
      </c>
      <c r="FB2488">
        <v>68.842155456542969</v>
      </c>
      <c r="FC2488">
        <v>68.153358459472656</v>
      </c>
      <c r="FD2488">
        <v>67.397964477539063</v>
      </c>
      <c r="FE2488">
        <v>66.567214965820313</v>
      </c>
      <c r="FF2488">
        <v>66.788246154785156</v>
      </c>
      <c r="FG2488">
        <v>67.733978271484375</v>
      </c>
      <c r="FH2488">
        <v>68.200630187988281</v>
      </c>
      <c r="FI2488">
        <v>72.320999145507813</v>
      </c>
      <c r="FJ2488">
        <v>77.470184326171875</v>
      </c>
      <c r="FK2488">
        <v>82.564888000488281</v>
      </c>
      <c r="FL2488">
        <v>86.138481140136719</v>
      </c>
      <c r="FM2488">
        <v>88.297767639160156</v>
      </c>
      <c r="FN2488">
        <v>89.876274108886719</v>
      </c>
      <c r="FO2488">
        <v>90.23583984375</v>
      </c>
      <c r="FP2488">
        <v>89.584014892578125</v>
      </c>
      <c r="FQ2488">
        <v>88.101158142089844</v>
      </c>
      <c r="FR2488">
        <v>85.79815673828125</v>
      </c>
      <c r="FS2488">
        <v>81.942222595214844</v>
      </c>
      <c r="FT2488">
        <v>78.613945007324219</v>
      </c>
      <c r="FU2488">
        <v>76.175132751464844</v>
      </c>
      <c r="FV2488">
        <v>74.293197631835938</v>
      </c>
      <c r="FW2488">
        <v>72.616302490234375</v>
      </c>
      <c r="FX2488">
        <v>1131</v>
      </c>
      <c r="FY2488">
        <v>3.749273344874382E-2</v>
      </c>
      <c r="FZ2488">
        <v>1</v>
      </c>
    </row>
    <row r="2489" spans="1:182" x14ac:dyDescent="0.2">
      <c r="A2489" t="s">
        <v>245</v>
      </c>
      <c r="B2489" t="s">
        <v>252</v>
      </c>
      <c r="C2489" t="s">
        <v>218</v>
      </c>
      <c r="D2489" t="s">
        <v>46</v>
      </c>
      <c r="E2489">
        <v>2015</v>
      </c>
      <c r="F2489" t="s">
        <v>231</v>
      </c>
      <c r="G2489" t="s">
        <v>246</v>
      </c>
      <c r="H2489" t="s">
        <v>226</v>
      </c>
      <c r="I2489">
        <v>412.05</v>
      </c>
      <c r="L2489">
        <v>98.939051085589284</v>
      </c>
      <c r="M2489">
        <v>96.870279112034879</v>
      </c>
      <c r="N2489">
        <v>95.036851935690891</v>
      </c>
      <c r="O2489">
        <v>94.09605326021665</v>
      </c>
      <c r="P2489">
        <v>95.502620684144759</v>
      </c>
      <c r="Q2489">
        <v>101.64305876766977</v>
      </c>
      <c r="R2489">
        <v>110.6200671118081</v>
      </c>
      <c r="S2489">
        <v>112.26642924051895</v>
      </c>
      <c r="T2489">
        <v>120.00460731243393</v>
      </c>
      <c r="U2489">
        <v>118.20194487143303</v>
      </c>
      <c r="V2489">
        <v>120.98005786422972</v>
      </c>
      <c r="W2489">
        <v>126.25583474272302</v>
      </c>
      <c r="X2489">
        <v>130.23395535388369</v>
      </c>
      <c r="Y2489">
        <v>131.22189751913436</v>
      </c>
      <c r="Z2489">
        <v>131.87899704219521</v>
      </c>
      <c r="AA2489">
        <v>130.84584147905849</v>
      </c>
      <c r="AB2489">
        <v>128.07347430889033</v>
      </c>
      <c r="AC2489">
        <v>124.52154098808199</v>
      </c>
      <c r="AD2489">
        <v>122.60954248127244</v>
      </c>
      <c r="AE2489">
        <v>124.32428821263308</v>
      </c>
      <c r="AF2489">
        <v>123.00327374833856</v>
      </c>
      <c r="AG2489">
        <v>117.10481646319177</v>
      </c>
      <c r="AH2489">
        <v>112.63695211689743</v>
      </c>
      <c r="AI2489">
        <v>106.97207718277227</v>
      </c>
      <c r="AJ2489">
        <v>-3.0611071586608887</v>
      </c>
      <c r="AK2489">
        <v>-3.0483944416046143</v>
      </c>
      <c r="AL2489">
        <v>-2.9979212284088135</v>
      </c>
      <c r="AM2489">
        <v>-3.071012020111084</v>
      </c>
      <c r="AN2489">
        <v>-3.0850565433502197</v>
      </c>
      <c r="AO2489">
        <v>-3.1148607730865479</v>
      </c>
      <c r="AP2489">
        <v>-3.3628747463226318</v>
      </c>
      <c r="AQ2489">
        <v>-3.6123566627502441</v>
      </c>
      <c r="AR2489">
        <v>-3.8291561603546143</v>
      </c>
      <c r="AS2489">
        <v>-3.6741054058074951</v>
      </c>
      <c r="AT2489">
        <v>-3.4867429733276367</v>
      </c>
      <c r="AU2489">
        <v>-3.3915681838989258</v>
      </c>
      <c r="AV2489">
        <v>-3.4613802433013916</v>
      </c>
      <c r="AW2489">
        <v>-3.6563577651977539</v>
      </c>
      <c r="AX2489">
        <v>-3.5486578941345215</v>
      </c>
      <c r="AY2489">
        <v>7.9643630981445313</v>
      </c>
      <c r="AZ2489">
        <v>30.377115249633789</v>
      </c>
      <c r="BA2489">
        <v>30.053955078125</v>
      </c>
      <c r="BB2489">
        <v>30.975421905517578</v>
      </c>
      <c r="BC2489">
        <v>32.964916229248047</v>
      </c>
      <c r="BD2489">
        <v>32.999343872070313</v>
      </c>
      <c r="BE2489">
        <v>7.2779865264892578</v>
      </c>
      <c r="BF2489">
        <v>-2.422957181930542</v>
      </c>
      <c r="BG2489">
        <v>-2.3243362903594971</v>
      </c>
      <c r="BH2489">
        <v>-1.3984144926071167</v>
      </c>
      <c r="BI2489">
        <v>-1.4089535474777222</v>
      </c>
      <c r="BJ2489">
        <v>-1.3745796680450439</v>
      </c>
      <c r="BK2489">
        <v>-1.4092446565628052</v>
      </c>
      <c r="BL2489">
        <v>-1.4113132953643799</v>
      </c>
      <c r="BM2489">
        <v>-1.4212554693222046</v>
      </c>
      <c r="BN2489">
        <v>-1.5375876426696777</v>
      </c>
      <c r="BO2489">
        <v>-1.7112749814987183</v>
      </c>
      <c r="BP2489">
        <v>-1.75742506980896</v>
      </c>
      <c r="BQ2489">
        <v>-1.6960588693618774</v>
      </c>
      <c r="BR2489">
        <v>-1.6353552341461182</v>
      </c>
      <c r="BS2489">
        <v>-1.5666823387145996</v>
      </c>
      <c r="BT2489">
        <v>-1.5919935703277588</v>
      </c>
      <c r="BU2489">
        <v>-1.6830774545669556</v>
      </c>
      <c r="BV2489">
        <v>-1.6199567317962646</v>
      </c>
      <c r="BW2489">
        <v>10.099520683288574</v>
      </c>
      <c r="BX2489">
        <v>32.895709991455078</v>
      </c>
      <c r="BY2489">
        <v>32.430698394775391</v>
      </c>
      <c r="BZ2489">
        <v>33.600997924804688</v>
      </c>
      <c r="CA2489">
        <v>35.691928863525391</v>
      </c>
      <c r="CB2489">
        <v>35.751117706298828</v>
      </c>
      <c r="CC2489">
        <v>9.5998954772949219</v>
      </c>
      <c r="CD2489">
        <v>-0.4875255823135376</v>
      </c>
      <c r="CE2489">
        <v>-0.35750368237495422</v>
      </c>
      <c r="CF2489">
        <v>-0.24683870375156403</v>
      </c>
      <c r="CG2489">
        <v>-0.27348184585571289</v>
      </c>
      <c r="CH2489">
        <v>-0.25025829672813416</v>
      </c>
      <c r="CI2489">
        <v>-0.2583097517490387</v>
      </c>
      <c r="CJ2489">
        <v>-0.25208380818367004</v>
      </c>
      <c r="CK2489">
        <v>-0.24826973676681519</v>
      </c>
      <c r="CL2489">
        <v>-0.2733992338180542</v>
      </c>
      <c r="CM2489">
        <v>-0.39459162950515747</v>
      </c>
      <c r="CN2489">
        <v>-0.32255047559738159</v>
      </c>
      <c r="CO2489">
        <v>-0.32606977224349976</v>
      </c>
      <c r="CP2489">
        <v>-0.35308980941772461</v>
      </c>
      <c r="CQ2489">
        <v>-0.30277195572853088</v>
      </c>
      <c r="CR2489">
        <v>-0.29726219177246094</v>
      </c>
      <c r="CS2489">
        <v>-0.31638947129249573</v>
      </c>
      <c r="CT2489">
        <v>-0.28414425253868103</v>
      </c>
      <c r="CU2489">
        <v>11.578325271606445</v>
      </c>
      <c r="CV2489">
        <v>34.640083312988281</v>
      </c>
      <c r="CW2489">
        <v>34.076824188232422</v>
      </c>
      <c r="CX2489">
        <v>35.419467926025391</v>
      </c>
      <c r="CY2489">
        <v>37.580654144287109</v>
      </c>
      <c r="CZ2489">
        <v>37.656990051269531</v>
      </c>
      <c r="DA2489">
        <v>11.208043098449707</v>
      </c>
      <c r="DB2489">
        <v>0.85294842720031738</v>
      </c>
      <c r="DC2489">
        <v>1.004718542098999</v>
      </c>
      <c r="DD2489">
        <v>0.90473711490631104</v>
      </c>
      <c r="DE2489">
        <v>0.86198991537094116</v>
      </c>
      <c r="DF2489">
        <v>0.87406307458877563</v>
      </c>
      <c r="DG2489">
        <v>0.89262521266937256</v>
      </c>
      <c r="DH2489">
        <v>0.90714567899703979</v>
      </c>
      <c r="DI2489">
        <v>0.92471605539321899</v>
      </c>
      <c r="DJ2489">
        <v>0.99078911542892456</v>
      </c>
      <c r="DK2489">
        <v>0.9220917820930481</v>
      </c>
      <c r="DL2489">
        <v>1.1123241186141968</v>
      </c>
      <c r="DM2489">
        <v>1.0439193248748779</v>
      </c>
      <c r="DN2489">
        <v>0.92917567491531372</v>
      </c>
      <c r="DO2489">
        <v>0.96113848686218262</v>
      </c>
      <c r="DP2489">
        <v>0.99746924638748169</v>
      </c>
      <c r="DQ2489">
        <v>1.0502984523773193</v>
      </c>
      <c r="DR2489">
        <v>1.0516682863235474</v>
      </c>
      <c r="DS2489">
        <v>13.05712890625</v>
      </c>
      <c r="DT2489">
        <v>36.384452819824219</v>
      </c>
      <c r="DU2489">
        <v>35.722946166992188</v>
      </c>
      <c r="DV2489">
        <v>37.237934112548828</v>
      </c>
      <c r="DW2489">
        <v>39.469375610351563</v>
      </c>
      <c r="DX2489">
        <v>39.562862396240234</v>
      </c>
      <c r="DY2489">
        <v>12.816189765930176</v>
      </c>
      <c r="DZ2489">
        <v>2.1934223175048828</v>
      </c>
      <c r="EA2489">
        <v>2.366940975189209</v>
      </c>
      <c r="EB2489">
        <v>2.567429780960083</v>
      </c>
      <c r="EC2489">
        <v>2.5014307498931885</v>
      </c>
      <c r="ED2489">
        <v>2.4974045753479004</v>
      </c>
      <c r="EE2489">
        <v>2.5543923377990723</v>
      </c>
      <c r="EF2489">
        <v>2.5808889865875244</v>
      </c>
      <c r="EG2489">
        <v>2.6183211803436279</v>
      </c>
      <c r="EH2489">
        <v>2.8160762786865234</v>
      </c>
      <c r="EI2489">
        <v>2.8231735229492187</v>
      </c>
      <c r="EJ2489">
        <v>3.1840550899505615</v>
      </c>
      <c r="EK2489">
        <v>3.0219659805297852</v>
      </c>
      <c r="EL2489">
        <v>2.7805633544921875</v>
      </c>
      <c r="EM2489">
        <v>2.7860243320465088</v>
      </c>
      <c r="EN2489">
        <v>2.8668558597564697</v>
      </c>
      <c r="EO2489">
        <v>3.0235788822174072</v>
      </c>
      <c r="EP2489">
        <v>2.9803693294525146</v>
      </c>
      <c r="EQ2489">
        <v>15.192286491394043</v>
      </c>
      <c r="ER2489">
        <v>38.903049468994141</v>
      </c>
      <c r="ES2489">
        <v>38.099689483642578</v>
      </c>
      <c r="ET2489">
        <v>39.863513946533203</v>
      </c>
      <c r="EU2489">
        <v>42.196388244628906</v>
      </c>
      <c r="EV2489">
        <v>42.31463623046875</v>
      </c>
      <c r="EW2489">
        <v>15.13809871673584</v>
      </c>
      <c r="EX2489">
        <v>4.1288537979125977</v>
      </c>
      <c r="EY2489">
        <v>4.3337736129760742</v>
      </c>
      <c r="EZ2489">
        <v>60.348655700683594</v>
      </c>
      <c r="FA2489">
        <v>59.672348022460938</v>
      </c>
      <c r="FB2489">
        <v>59.074241638183594</v>
      </c>
      <c r="FC2489">
        <v>58.419208526611328</v>
      </c>
      <c r="FD2489">
        <v>57.823516845703125</v>
      </c>
      <c r="FE2489">
        <v>57.760730743408203</v>
      </c>
      <c r="FF2489">
        <v>57.220947265625</v>
      </c>
      <c r="FG2489">
        <v>57.099746704101563</v>
      </c>
      <c r="FH2489">
        <v>60.742412567138672</v>
      </c>
      <c r="FI2489">
        <v>65.584304809570313</v>
      </c>
      <c r="FJ2489">
        <v>71.476280212402344</v>
      </c>
      <c r="FK2489">
        <v>76.512886047363281</v>
      </c>
      <c r="FL2489">
        <v>80.04437255859375</v>
      </c>
      <c r="FM2489">
        <v>81.457229614257813</v>
      </c>
      <c r="FN2489">
        <v>82.016426086425781</v>
      </c>
      <c r="FO2489">
        <v>81.488945007324219</v>
      </c>
      <c r="FP2489">
        <v>79.356559753417969</v>
      </c>
      <c r="FQ2489">
        <v>75.25604248046875</v>
      </c>
      <c r="FR2489">
        <v>71.300010681152344</v>
      </c>
      <c r="FS2489">
        <v>68.841522216796875</v>
      </c>
      <c r="FT2489">
        <v>66.908920288085938</v>
      </c>
      <c r="FU2489">
        <v>65.26483154296875</v>
      </c>
      <c r="FV2489">
        <v>63.864292144775391</v>
      </c>
      <c r="FW2489">
        <v>62.643566131591797</v>
      </c>
      <c r="FX2489">
        <v>1131</v>
      </c>
      <c r="FY2489">
        <v>3.749273344874382E-2</v>
      </c>
      <c r="FZ2489">
        <v>1</v>
      </c>
    </row>
    <row r="2490" spans="1:182" x14ac:dyDescent="0.2">
      <c r="A2490" t="s">
        <v>245</v>
      </c>
      <c r="B2490" t="s">
        <v>252</v>
      </c>
      <c r="C2490" t="s">
        <v>218</v>
      </c>
      <c r="D2490" t="s">
        <v>46</v>
      </c>
      <c r="E2490">
        <v>2016</v>
      </c>
      <c r="F2490" t="s">
        <v>231</v>
      </c>
      <c r="G2490" t="s">
        <v>246</v>
      </c>
      <c r="H2490" t="s">
        <v>226</v>
      </c>
      <c r="I2490">
        <v>412.05</v>
      </c>
      <c r="L2490">
        <v>98.939051085589284</v>
      </c>
      <c r="M2490">
        <v>96.870279112034879</v>
      </c>
      <c r="N2490">
        <v>95.036851935690891</v>
      </c>
      <c r="O2490">
        <v>94.09605326021665</v>
      </c>
      <c r="P2490">
        <v>95.502620684144759</v>
      </c>
      <c r="Q2490">
        <v>101.64305876766977</v>
      </c>
      <c r="R2490">
        <v>110.6200671118081</v>
      </c>
      <c r="S2490">
        <v>112.26642924051895</v>
      </c>
      <c r="T2490">
        <v>120.00460731243393</v>
      </c>
      <c r="U2490">
        <v>118.20194487143303</v>
      </c>
      <c r="V2490">
        <v>120.98005786422972</v>
      </c>
      <c r="W2490">
        <v>126.25583474272302</v>
      </c>
      <c r="X2490">
        <v>130.23395535388369</v>
      </c>
      <c r="Y2490">
        <v>131.22189751913436</v>
      </c>
      <c r="Z2490">
        <v>131.87899704219521</v>
      </c>
      <c r="AA2490">
        <v>130.84584147905849</v>
      </c>
      <c r="AB2490">
        <v>128.07347430889033</v>
      </c>
      <c r="AC2490">
        <v>124.52154098808199</v>
      </c>
      <c r="AD2490">
        <v>122.60954248127244</v>
      </c>
      <c r="AE2490">
        <v>124.32428821263308</v>
      </c>
      <c r="AF2490">
        <v>123.00327374833856</v>
      </c>
      <c r="AG2490">
        <v>117.10481646319177</v>
      </c>
      <c r="AH2490">
        <v>112.63695211689743</v>
      </c>
      <c r="AI2490">
        <v>106.97207718277227</v>
      </c>
      <c r="AJ2490">
        <v>-3.0611071586608887</v>
      </c>
      <c r="AK2490">
        <v>-3.0483944416046143</v>
      </c>
      <c r="AL2490">
        <v>-2.9979212284088135</v>
      </c>
      <c r="AM2490">
        <v>-3.071012020111084</v>
      </c>
      <c r="AN2490">
        <v>-3.0850565433502197</v>
      </c>
      <c r="AO2490">
        <v>-3.1148607730865479</v>
      </c>
      <c r="AP2490">
        <v>-3.3628747463226318</v>
      </c>
      <c r="AQ2490">
        <v>-3.6123566627502441</v>
      </c>
      <c r="AR2490">
        <v>-3.8291561603546143</v>
      </c>
      <c r="AS2490">
        <v>-3.6741054058074951</v>
      </c>
      <c r="AT2490">
        <v>-3.4867429733276367</v>
      </c>
      <c r="AU2490">
        <v>-3.3915681838989258</v>
      </c>
      <c r="AV2490">
        <v>-3.4613802433013916</v>
      </c>
      <c r="AW2490">
        <v>-3.6563577651977539</v>
      </c>
      <c r="AX2490">
        <v>-3.5486578941345215</v>
      </c>
      <c r="AY2490">
        <v>7.9643630981445313</v>
      </c>
      <c r="AZ2490">
        <v>30.377115249633789</v>
      </c>
      <c r="BA2490">
        <v>30.053955078125</v>
      </c>
      <c r="BB2490">
        <v>30.975421905517578</v>
      </c>
      <c r="BC2490">
        <v>32.964916229248047</v>
      </c>
      <c r="BD2490">
        <v>32.999343872070313</v>
      </c>
      <c r="BE2490">
        <v>7.2779865264892578</v>
      </c>
      <c r="BF2490">
        <v>-2.422957181930542</v>
      </c>
      <c r="BG2490">
        <v>-2.3243362903594971</v>
      </c>
      <c r="BH2490">
        <v>-1.3984144926071167</v>
      </c>
      <c r="BI2490">
        <v>-1.4089535474777222</v>
      </c>
      <c r="BJ2490">
        <v>-1.3745796680450439</v>
      </c>
      <c r="BK2490">
        <v>-1.4092446565628052</v>
      </c>
      <c r="BL2490">
        <v>-1.4113132953643799</v>
      </c>
      <c r="BM2490">
        <v>-1.4212554693222046</v>
      </c>
      <c r="BN2490">
        <v>-1.5375876426696777</v>
      </c>
      <c r="BO2490">
        <v>-1.7112749814987183</v>
      </c>
      <c r="BP2490">
        <v>-1.75742506980896</v>
      </c>
      <c r="BQ2490">
        <v>-1.6960588693618774</v>
      </c>
      <c r="BR2490">
        <v>-1.6353552341461182</v>
      </c>
      <c r="BS2490">
        <v>-1.5666823387145996</v>
      </c>
      <c r="BT2490">
        <v>-1.5919935703277588</v>
      </c>
      <c r="BU2490">
        <v>-1.6830774545669556</v>
      </c>
      <c r="BV2490">
        <v>-1.6199567317962646</v>
      </c>
      <c r="BW2490">
        <v>10.099520683288574</v>
      </c>
      <c r="BX2490">
        <v>32.895709991455078</v>
      </c>
      <c r="BY2490">
        <v>32.430698394775391</v>
      </c>
      <c r="BZ2490">
        <v>33.600997924804688</v>
      </c>
      <c r="CA2490">
        <v>35.691928863525391</v>
      </c>
      <c r="CB2490">
        <v>35.751117706298828</v>
      </c>
      <c r="CC2490">
        <v>9.5998954772949219</v>
      </c>
      <c r="CD2490">
        <v>-0.4875255823135376</v>
      </c>
      <c r="CE2490">
        <v>-0.35750368237495422</v>
      </c>
      <c r="CF2490">
        <v>-0.24683870375156403</v>
      </c>
      <c r="CG2490">
        <v>-0.27348184585571289</v>
      </c>
      <c r="CH2490">
        <v>-0.25025829672813416</v>
      </c>
      <c r="CI2490">
        <v>-0.2583097517490387</v>
      </c>
      <c r="CJ2490">
        <v>-0.25208380818367004</v>
      </c>
      <c r="CK2490">
        <v>-0.24826973676681519</v>
      </c>
      <c r="CL2490">
        <v>-0.2733992338180542</v>
      </c>
      <c r="CM2490">
        <v>-0.39459162950515747</v>
      </c>
      <c r="CN2490">
        <v>-0.32255047559738159</v>
      </c>
      <c r="CO2490">
        <v>-0.32606977224349976</v>
      </c>
      <c r="CP2490">
        <v>-0.35308980941772461</v>
      </c>
      <c r="CQ2490">
        <v>-0.30277195572853088</v>
      </c>
      <c r="CR2490">
        <v>-0.29726219177246094</v>
      </c>
      <c r="CS2490">
        <v>-0.31638947129249573</v>
      </c>
      <c r="CT2490">
        <v>-0.28414425253868103</v>
      </c>
      <c r="CU2490">
        <v>11.578325271606445</v>
      </c>
      <c r="CV2490">
        <v>34.640083312988281</v>
      </c>
      <c r="CW2490">
        <v>34.076824188232422</v>
      </c>
      <c r="CX2490">
        <v>35.419467926025391</v>
      </c>
      <c r="CY2490">
        <v>37.580654144287109</v>
      </c>
      <c r="CZ2490">
        <v>37.656990051269531</v>
      </c>
      <c r="DA2490">
        <v>11.208043098449707</v>
      </c>
      <c r="DB2490">
        <v>0.85294842720031738</v>
      </c>
      <c r="DC2490">
        <v>1.004718542098999</v>
      </c>
      <c r="DD2490">
        <v>0.90473711490631104</v>
      </c>
      <c r="DE2490">
        <v>0.86198991537094116</v>
      </c>
      <c r="DF2490">
        <v>0.87406307458877563</v>
      </c>
      <c r="DG2490">
        <v>0.89262521266937256</v>
      </c>
      <c r="DH2490">
        <v>0.90714567899703979</v>
      </c>
      <c r="DI2490">
        <v>0.92471605539321899</v>
      </c>
      <c r="DJ2490">
        <v>0.99078911542892456</v>
      </c>
      <c r="DK2490">
        <v>0.9220917820930481</v>
      </c>
      <c r="DL2490">
        <v>1.1123241186141968</v>
      </c>
      <c r="DM2490">
        <v>1.0439193248748779</v>
      </c>
      <c r="DN2490">
        <v>0.92917567491531372</v>
      </c>
      <c r="DO2490">
        <v>0.96113848686218262</v>
      </c>
      <c r="DP2490">
        <v>0.99746924638748169</v>
      </c>
      <c r="DQ2490">
        <v>1.0502984523773193</v>
      </c>
      <c r="DR2490">
        <v>1.0516682863235474</v>
      </c>
      <c r="DS2490">
        <v>13.05712890625</v>
      </c>
      <c r="DT2490">
        <v>36.384452819824219</v>
      </c>
      <c r="DU2490">
        <v>35.722946166992188</v>
      </c>
      <c r="DV2490">
        <v>37.237934112548828</v>
      </c>
      <c r="DW2490">
        <v>39.469375610351563</v>
      </c>
      <c r="DX2490">
        <v>39.562862396240234</v>
      </c>
      <c r="DY2490">
        <v>12.816189765930176</v>
      </c>
      <c r="DZ2490">
        <v>2.1934223175048828</v>
      </c>
      <c r="EA2490">
        <v>2.366940975189209</v>
      </c>
      <c r="EB2490">
        <v>2.567429780960083</v>
      </c>
      <c r="EC2490">
        <v>2.5014307498931885</v>
      </c>
      <c r="ED2490">
        <v>2.4974045753479004</v>
      </c>
      <c r="EE2490">
        <v>2.5543923377990723</v>
      </c>
      <c r="EF2490">
        <v>2.5808889865875244</v>
      </c>
      <c r="EG2490">
        <v>2.6183211803436279</v>
      </c>
      <c r="EH2490">
        <v>2.8160762786865234</v>
      </c>
      <c r="EI2490">
        <v>2.8231735229492187</v>
      </c>
      <c r="EJ2490">
        <v>3.1840550899505615</v>
      </c>
      <c r="EK2490">
        <v>3.0219659805297852</v>
      </c>
      <c r="EL2490">
        <v>2.7805633544921875</v>
      </c>
      <c r="EM2490">
        <v>2.7860243320465088</v>
      </c>
      <c r="EN2490">
        <v>2.8668558597564697</v>
      </c>
      <c r="EO2490">
        <v>3.0235788822174072</v>
      </c>
      <c r="EP2490">
        <v>2.9803693294525146</v>
      </c>
      <c r="EQ2490">
        <v>15.192286491394043</v>
      </c>
      <c r="ER2490">
        <v>38.903049468994141</v>
      </c>
      <c r="ES2490">
        <v>38.099689483642578</v>
      </c>
      <c r="ET2490">
        <v>39.863513946533203</v>
      </c>
      <c r="EU2490">
        <v>42.196388244628906</v>
      </c>
      <c r="EV2490">
        <v>42.31463623046875</v>
      </c>
      <c r="EW2490">
        <v>15.13809871673584</v>
      </c>
      <c r="EX2490">
        <v>4.1288537979125977</v>
      </c>
      <c r="EY2490">
        <v>4.3337736129760742</v>
      </c>
      <c r="EZ2490">
        <v>60.348655700683594</v>
      </c>
      <c r="FA2490">
        <v>59.672348022460938</v>
      </c>
      <c r="FB2490">
        <v>59.074241638183594</v>
      </c>
      <c r="FC2490">
        <v>58.419208526611328</v>
      </c>
      <c r="FD2490">
        <v>57.823516845703125</v>
      </c>
      <c r="FE2490">
        <v>57.760730743408203</v>
      </c>
      <c r="FF2490">
        <v>57.220947265625</v>
      </c>
      <c r="FG2490">
        <v>57.099746704101563</v>
      </c>
      <c r="FH2490">
        <v>60.742412567138672</v>
      </c>
      <c r="FI2490">
        <v>65.584304809570313</v>
      </c>
      <c r="FJ2490">
        <v>71.476280212402344</v>
      </c>
      <c r="FK2490">
        <v>76.512886047363281</v>
      </c>
      <c r="FL2490">
        <v>80.04437255859375</v>
      </c>
      <c r="FM2490">
        <v>81.457229614257813</v>
      </c>
      <c r="FN2490">
        <v>82.016426086425781</v>
      </c>
      <c r="FO2490">
        <v>81.488945007324219</v>
      </c>
      <c r="FP2490">
        <v>79.356559753417969</v>
      </c>
      <c r="FQ2490">
        <v>75.25604248046875</v>
      </c>
      <c r="FR2490">
        <v>71.300010681152344</v>
      </c>
      <c r="FS2490">
        <v>68.841522216796875</v>
      </c>
      <c r="FT2490">
        <v>66.908920288085938</v>
      </c>
      <c r="FU2490">
        <v>65.26483154296875</v>
      </c>
      <c r="FV2490">
        <v>63.864292144775391</v>
      </c>
      <c r="FW2490">
        <v>62.643566131591797</v>
      </c>
      <c r="FX2490">
        <v>1131</v>
      </c>
      <c r="FY2490">
        <v>3.749273344874382E-2</v>
      </c>
      <c r="FZ2490">
        <v>1</v>
      </c>
    </row>
    <row r="2491" spans="1:182" x14ac:dyDescent="0.2">
      <c r="A2491" t="s">
        <v>245</v>
      </c>
      <c r="B2491" t="s">
        <v>252</v>
      </c>
      <c r="C2491" t="s">
        <v>218</v>
      </c>
      <c r="D2491" t="s">
        <v>46</v>
      </c>
      <c r="E2491">
        <v>2017</v>
      </c>
      <c r="F2491" t="s">
        <v>231</v>
      </c>
      <c r="G2491" t="s">
        <v>246</v>
      </c>
      <c r="H2491" t="s">
        <v>226</v>
      </c>
      <c r="I2491">
        <v>412.05</v>
      </c>
      <c r="L2491">
        <v>98.939051085589284</v>
      </c>
      <c r="M2491">
        <v>96.870279112034879</v>
      </c>
      <c r="N2491">
        <v>95.036851935690891</v>
      </c>
      <c r="O2491">
        <v>94.09605326021665</v>
      </c>
      <c r="P2491">
        <v>95.502620684144759</v>
      </c>
      <c r="Q2491">
        <v>101.64305876766977</v>
      </c>
      <c r="R2491">
        <v>110.6200671118081</v>
      </c>
      <c r="S2491">
        <v>112.26642924051895</v>
      </c>
      <c r="T2491">
        <v>120.00460731243393</v>
      </c>
      <c r="U2491">
        <v>118.20194487143303</v>
      </c>
      <c r="V2491">
        <v>120.98005786422972</v>
      </c>
      <c r="W2491">
        <v>126.25583474272302</v>
      </c>
      <c r="X2491">
        <v>130.23395535388369</v>
      </c>
      <c r="Y2491">
        <v>131.22189751913436</v>
      </c>
      <c r="Z2491">
        <v>131.87899704219521</v>
      </c>
      <c r="AA2491">
        <v>130.84584147905849</v>
      </c>
      <c r="AB2491">
        <v>128.07347430889033</v>
      </c>
      <c r="AC2491">
        <v>124.52154098808199</v>
      </c>
      <c r="AD2491">
        <v>122.60954248127244</v>
      </c>
      <c r="AE2491">
        <v>124.32428821263308</v>
      </c>
      <c r="AF2491">
        <v>123.00327374833856</v>
      </c>
      <c r="AG2491">
        <v>117.10481646319177</v>
      </c>
      <c r="AH2491">
        <v>112.63695211689743</v>
      </c>
      <c r="AI2491">
        <v>106.97207718277227</v>
      </c>
      <c r="AJ2491">
        <v>-3.0611071586608887</v>
      </c>
      <c r="AK2491">
        <v>-3.0483944416046143</v>
      </c>
      <c r="AL2491">
        <v>-2.9979212284088135</v>
      </c>
      <c r="AM2491">
        <v>-3.071012020111084</v>
      </c>
      <c r="AN2491">
        <v>-3.0850565433502197</v>
      </c>
      <c r="AO2491">
        <v>-3.1148607730865479</v>
      </c>
      <c r="AP2491">
        <v>-3.3628747463226318</v>
      </c>
      <c r="AQ2491">
        <v>-3.6123566627502441</v>
      </c>
      <c r="AR2491">
        <v>-3.8291561603546143</v>
      </c>
      <c r="AS2491">
        <v>-3.6741054058074951</v>
      </c>
      <c r="AT2491">
        <v>-3.4867429733276367</v>
      </c>
      <c r="AU2491">
        <v>-3.3915681838989258</v>
      </c>
      <c r="AV2491">
        <v>-3.4613802433013916</v>
      </c>
      <c r="AW2491">
        <v>-3.6563577651977539</v>
      </c>
      <c r="AX2491">
        <v>-3.5486578941345215</v>
      </c>
      <c r="AY2491">
        <v>7.9643630981445313</v>
      </c>
      <c r="AZ2491">
        <v>30.377115249633789</v>
      </c>
      <c r="BA2491">
        <v>30.053955078125</v>
      </c>
      <c r="BB2491">
        <v>30.975421905517578</v>
      </c>
      <c r="BC2491">
        <v>32.964916229248047</v>
      </c>
      <c r="BD2491">
        <v>32.999343872070313</v>
      </c>
      <c r="BE2491">
        <v>7.2779865264892578</v>
      </c>
      <c r="BF2491">
        <v>-2.422957181930542</v>
      </c>
      <c r="BG2491">
        <v>-2.3243362903594971</v>
      </c>
      <c r="BH2491">
        <v>-1.3984144926071167</v>
      </c>
      <c r="BI2491">
        <v>-1.4089535474777222</v>
      </c>
      <c r="BJ2491">
        <v>-1.3745796680450439</v>
      </c>
      <c r="BK2491">
        <v>-1.4092446565628052</v>
      </c>
      <c r="BL2491">
        <v>-1.4113132953643799</v>
      </c>
      <c r="BM2491">
        <v>-1.4212554693222046</v>
      </c>
      <c r="BN2491">
        <v>-1.5375876426696777</v>
      </c>
      <c r="BO2491">
        <v>-1.7112749814987183</v>
      </c>
      <c r="BP2491">
        <v>-1.75742506980896</v>
      </c>
      <c r="BQ2491">
        <v>-1.6960588693618774</v>
      </c>
      <c r="BR2491">
        <v>-1.6353552341461182</v>
      </c>
      <c r="BS2491">
        <v>-1.5666823387145996</v>
      </c>
      <c r="BT2491">
        <v>-1.5919935703277588</v>
      </c>
      <c r="BU2491">
        <v>-1.6830774545669556</v>
      </c>
      <c r="BV2491">
        <v>-1.6199567317962646</v>
      </c>
      <c r="BW2491">
        <v>10.099520683288574</v>
      </c>
      <c r="BX2491">
        <v>32.895709991455078</v>
      </c>
      <c r="BY2491">
        <v>32.430698394775391</v>
      </c>
      <c r="BZ2491">
        <v>33.600997924804688</v>
      </c>
      <c r="CA2491">
        <v>35.691928863525391</v>
      </c>
      <c r="CB2491">
        <v>35.751117706298828</v>
      </c>
      <c r="CC2491">
        <v>9.5998954772949219</v>
      </c>
      <c r="CD2491">
        <v>-0.4875255823135376</v>
      </c>
      <c r="CE2491">
        <v>-0.35750368237495422</v>
      </c>
      <c r="CF2491">
        <v>-0.24683870375156403</v>
      </c>
      <c r="CG2491">
        <v>-0.27348184585571289</v>
      </c>
      <c r="CH2491">
        <v>-0.25025829672813416</v>
      </c>
      <c r="CI2491">
        <v>-0.2583097517490387</v>
      </c>
      <c r="CJ2491">
        <v>-0.25208380818367004</v>
      </c>
      <c r="CK2491">
        <v>-0.24826973676681519</v>
      </c>
      <c r="CL2491">
        <v>-0.2733992338180542</v>
      </c>
      <c r="CM2491">
        <v>-0.39459162950515747</v>
      </c>
      <c r="CN2491">
        <v>-0.32255047559738159</v>
      </c>
      <c r="CO2491">
        <v>-0.32606977224349976</v>
      </c>
      <c r="CP2491">
        <v>-0.35308980941772461</v>
      </c>
      <c r="CQ2491">
        <v>-0.30277195572853088</v>
      </c>
      <c r="CR2491">
        <v>-0.29726219177246094</v>
      </c>
      <c r="CS2491">
        <v>-0.31638947129249573</v>
      </c>
      <c r="CT2491">
        <v>-0.28414425253868103</v>
      </c>
      <c r="CU2491">
        <v>11.578325271606445</v>
      </c>
      <c r="CV2491">
        <v>34.640083312988281</v>
      </c>
      <c r="CW2491">
        <v>34.076824188232422</v>
      </c>
      <c r="CX2491">
        <v>35.419467926025391</v>
      </c>
      <c r="CY2491">
        <v>37.580654144287109</v>
      </c>
      <c r="CZ2491">
        <v>37.656990051269531</v>
      </c>
      <c r="DA2491">
        <v>11.208043098449707</v>
      </c>
      <c r="DB2491">
        <v>0.85294842720031738</v>
      </c>
      <c r="DC2491">
        <v>1.004718542098999</v>
      </c>
      <c r="DD2491">
        <v>0.90473711490631104</v>
      </c>
      <c r="DE2491">
        <v>0.86198991537094116</v>
      </c>
      <c r="DF2491">
        <v>0.87406307458877563</v>
      </c>
      <c r="DG2491">
        <v>0.89262521266937256</v>
      </c>
      <c r="DH2491">
        <v>0.90714567899703979</v>
      </c>
      <c r="DI2491">
        <v>0.92471605539321899</v>
      </c>
      <c r="DJ2491">
        <v>0.99078911542892456</v>
      </c>
      <c r="DK2491">
        <v>0.9220917820930481</v>
      </c>
      <c r="DL2491">
        <v>1.1123241186141968</v>
      </c>
      <c r="DM2491">
        <v>1.0439193248748779</v>
      </c>
      <c r="DN2491">
        <v>0.92917567491531372</v>
      </c>
      <c r="DO2491">
        <v>0.96113848686218262</v>
      </c>
      <c r="DP2491">
        <v>0.99746924638748169</v>
      </c>
      <c r="DQ2491">
        <v>1.0502984523773193</v>
      </c>
      <c r="DR2491">
        <v>1.0516682863235474</v>
      </c>
      <c r="DS2491">
        <v>13.05712890625</v>
      </c>
      <c r="DT2491">
        <v>36.384452819824219</v>
      </c>
      <c r="DU2491">
        <v>35.722946166992188</v>
      </c>
      <c r="DV2491">
        <v>37.237934112548828</v>
      </c>
      <c r="DW2491">
        <v>39.469375610351563</v>
      </c>
      <c r="DX2491">
        <v>39.562862396240234</v>
      </c>
      <c r="DY2491">
        <v>12.816189765930176</v>
      </c>
      <c r="DZ2491">
        <v>2.1934223175048828</v>
      </c>
      <c r="EA2491">
        <v>2.366940975189209</v>
      </c>
      <c r="EB2491">
        <v>2.567429780960083</v>
      </c>
      <c r="EC2491">
        <v>2.5014307498931885</v>
      </c>
      <c r="ED2491">
        <v>2.4974045753479004</v>
      </c>
      <c r="EE2491">
        <v>2.5543923377990723</v>
      </c>
      <c r="EF2491">
        <v>2.5808889865875244</v>
      </c>
      <c r="EG2491">
        <v>2.6183211803436279</v>
      </c>
      <c r="EH2491">
        <v>2.8160762786865234</v>
      </c>
      <c r="EI2491">
        <v>2.8231735229492187</v>
      </c>
      <c r="EJ2491">
        <v>3.1840550899505615</v>
      </c>
      <c r="EK2491">
        <v>3.0219659805297852</v>
      </c>
      <c r="EL2491">
        <v>2.7805633544921875</v>
      </c>
      <c r="EM2491">
        <v>2.7860243320465088</v>
      </c>
      <c r="EN2491">
        <v>2.8668558597564697</v>
      </c>
      <c r="EO2491">
        <v>3.0235788822174072</v>
      </c>
      <c r="EP2491">
        <v>2.9803693294525146</v>
      </c>
      <c r="EQ2491">
        <v>15.192286491394043</v>
      </c>
      <c r="ER2491">
        <v>38.903049468994141</v>
      </c>
      <c r="ES2491">
        <v>38.099689483642578</v>
      </c>
      <c r="ET2491">
        <v>39.863513946533203</v>
      </c>
      <c r="EU2491">
        <v>42.196388244628906</v>
      </c>
      <c r="EV2491">
        <v>42.31463623046875</v>
      </c>
      <c r="EW2491">
        <v>15.13809871673584</v>
      </c>
      <c r="EX2491">
        <v>4.1288537979125977</v>
      </c>
      <c r="EY2491">
        <v>4.3337736129760742</v>
      </c>
      <c r="EZ2491">
        <v>60.348655700683594</v>
      </c>
      <c r="FA2491">
        <v>59.672348022460938</v>
      </c>
      <c r="FB2491">
        <v>59.074241638183594</v>
      </c>
      <c r="FC2491">
        <v>58.419208526611328</v>
      </c>
      <c r="FD2491">
        <v>57.823516845703125</v>
      </c>
      <c r="FE2491">
        <v>57.760730743408203</v>
      </c>
      <c r="FF2491">
        <v>57.220947265625</v>
      </c>
      <c r="FG2491">
        <v>57.099746704101563</v>
      </c>
      <c r="FH2491">
        <v>60.742412567138672</v>
      </c>
      <c r="FI2491">
        <v>65.584304809570313</v>
      </c>
      <c r="FJ2491">
        <v>71.476280212402344</v>
      </c>
      <c r="FK2491">
        <v>76.512886047363281</v>
      </c>
      <c r="FL2491">
        <v>80.04437255859375</v>
      </c>
      <c r="FM2491">
        <v>81.457229614257813</v>
      </c>
      <c r="FN2491">
        <v>82.016426086425781</v>
      </c>
      <c r="FO2491">
        <v>81.488945007324219</v>
      </c>
      <c r="FP2491">
        <v>79.356559753417969</v>
      </c>
      <c r="FQ2491">
        <v>75.25604248046875</v>
      </c>
      <c r="FR2491">
        <v>71.300010681152344</v>
      </c>
      <c r="FS2491">
        <v>68.841522216796875</v>
      </c>
      <c r="FT2491">
        <v>66.908920288085938</v>
      </c>
      <c r="FU2491">
        <v>65.26483154296875</v>
      </c>
      <c r="FV2491">
        <v>63.864292144775391</v>
      </c>
      <c r="FW2491">
        <v>62.643566131591797</v>
      </c>
      <c r="FX2491">
        <v>1131</v>
      </c>
      <c r="FY2491">
        <v>3.749273344874382E-2</v>
      </c>
      <c r="FZ2491">
        <v>1</v>
      </c>
    </row>
    <row r="2492" spans="1:182" x14ac:dyDescent="0.2">
      <c r="A2492" t="s">
        <v>245</v>
      </c>
      <c r="B2492" t="s">
        <v>252</v>
      </c>
      <c r="C2492" t="s">
        <v>218</v>
      </c>
      <c r="D2492" t="s">
        <v>47</v>
      </c>
      <c r="E2492">
        <v>2015</v>
      </c>
      <c r="F2492" t="s">
        <v>231</v>
      </c>
      <c r="G2492" t="s">
        <v>246</v>
      </c>
      <c r="H2492" t="s">
        <v>226</v>
      </c>
      <c r="I2492">
        <v>412.05</v>
      </c>
      <c r="L2492">
        <v>86.422538011781242</v>
      </c>
      <c r="M2492">
        <v>84.488636923987372</v>
      </c>
      <c r="N2492">
        <v>83.465488790831571</v>
      </c>
      <c r="O2492">
        <v>83.408409396524263</v>
      </c>
      <c r="P2492">
        <v>85.352968565824298</v>
      </c>
      <c r="Q2492">
        <v>90.129039700399503</v>
      </c>
      <c r="R2492">
        <v>97.684258811451329</v>
      </c>
      <c r="S2492">
        <v>100.17332068679956</v>
      </c>
      <c r="T2492">
        <v>102.74516282763507</v>
      </c>
      <c r="U2492">
        <v>103.81544576208317</v>
      </c>
      <c r="V2492">
        <v>105.05575131562766</v>
      </c>
      <c r="W2492">
        <v>107.20797108411971</v>
      </c>
      <c r="X2492">
        <v>109.45065799438335</v>
      </c>
      <c r="Y2492">
        <v>109.07349304687965</v>
      </c>
      <c r="Z2492">
        <v>109.49168608214714</v>
      </c>
      <c r="AA2492">
        <v>108.92957417182366</v>
      </c>
      <c r="AB2492">
        <v>108.55115047075071</v>
      </c>
      <c r="AC2492">
        <v>108.60457855009869</v>
      </c>
      <c r="AD2492">
        <v>105.6844847520895</v>
      </c>
      <c r="AE2492">
        <v>104.72319903210072</v>
      </c>
      <c r="AF2492">
        <v>103.08656926386054</v>
      </c>
      <c r="AG2492">
        <v>99.584199671583733</v>
      </c>
      <c r="AH2492">
        <v>95.520454104651066</v>
      </c>
      <c r="AI2492">
        <v>90.533355131747584</v>
      </c>
      <c r="AJ2492">
        <v>-2.3436539173126221</v>
      </c>
      <c r="AK2492">
        <v>-2.2885372638702393</v>
      </c>
      <c r="AL2492">
        <v>-2.2759232521057129</v>
      </c>
      <c r="AM2492">
        <v>-2.2886157035827637</v>
      </c>
      <c r="AN2492">
        <v>-2.3401458263397217</v>
      </c>
      <c r="AO2492">
        <v>-2.4180240631103516</v>
      </c>
      <c r="AP2492">
        <v>-2.5333034992218018</v>
      </c>
      <c r="AQ2492">
        <v>-2.6845829486846924</v>
      </c>
      <c r="AR2492">
        <v>-2.7272717952728271</v>
      </c>
      <c r="AS2492">
        <v>-2.6840534210205078</v>
      </c>
      <c r="AT2492">
        <v>-2.5251824855804443</v>
      </c>
      <c r="AU2492">
        <v>-2.5690574645996094</v>
      </c>
      <c r="AV2492">
        <v>-2.6289873123168945</v>
      </c>
      <c r="AW2492">
        <v>-2.6969726085662842</v>
      </c>
      <c r="AX2492">
        <v>-2.6732094287872314</v>
      </c>
      <c r="AY2492">
        <v>6.5767593383789062</v>
      </c>
      <c r="AZ2492">
        <v>25.428810119628906</v>
      </c>
      <c r="BA2492">
        <v>25.494413375854492</v>
      </c>
      <c r="BB2492">
        <v>24.827529907226562</v>
      </c>
      <c r="BC2492">
        <v>24.602750778198242</v>
      </c>
      <c r="BD2492">
        <v>24.423521041870117</v>
      </c>
      <c r="BE2492">
        <v>5.9247832298278809</v>
      </c>
      <c r="BF2492">
        <v>-1.3469561338424683</v>
      </c>
      <c r="BG2492">
        <v>-1.3366546630859375</v>
      </c>
      <c r="BH2492">
        <v>-1.1000145673751831</v>
      </c>
      <c r="BI2492">
        <v>-1.0811662673950195</v>
      </c>
      <c r="BJ2492">
        <v>-1.0879631042480469</v>
      </c>
      <c r="BK2492">
        <v>-1.0982325077056885</v>
      </c>
      <c r="BL2492">
        <v>-1.1250832080841064</v>
      </c>
      <c r="BM2492">
        <v>-1.1697643995285034</v>
      </c>
      <c r="BN2492">
        <v>-1.2478463649749756</v>
      </c>
      <c r="BO2492">
        <v>-1.3407855033874512</v>
      </c>
      <c r="BP2492">
        <v>-1.327423095703125</v>
      </c>
      <c r="BQ2492">
        <v>-1.271736741065979</v>
      </c>
      <c r="BR2492">
        <v>-1.225568413734436</v>
      </c>
      <c r="BS2492">
        <v>-1.2381995916366577</v>
      </c>
      <c r="BT2492">
        <v>-1.2530819177627563</v>
      </c>
      <c r="BU2492">
        <v>-1.2901691198348999</v>
      </c>
      <c r="BV2492">
        <v>-1.2732988595962524</v>
      </c>
      <c r="BW2492">
        <v>8.1695899963378906</v>
      </c>
      <c r="BX2492">
        <v>27.386177062988281</v>
      </c>
      <c r="BY2492">
        <v>27.491510391235352</v>
      </c>
      <c r="BZ2492">
        <v>26.865327835083008</v>
      </c>
      <c r="CA2492">
        <v>26.706157684326172</v>
      </c>
      <c r="CB2492">
        <v>26.525863647460938</v>
      </c>
      <c r="CC2492">
        <v>7.6380462646484375</v>
      </c>
      <c r="CD2492">
        <v>6.2508299946784973E-2</v>
      </c>
      <c r="CE2492">
        <v>4.2289294302463531E-2</v>
      </c>
      <c r="CF2492">
        <v>-0.23867388069629669</v>
      </c>
      <c r="CG2492">
        <v>-0.24494467675685883</v>
      </c>
      <c r="CH2492">
        <v>-0.26518553495407104</v>
      </c>
      <c r="CI2492">
        <v>-0.27377656102180481</v>
      </c>
      <c r="CJ2492">
        <v>-0.2835344672203064</v>
      </c>
      <c r="CK2492">
        <v>-0.30522343516349792</v>
      </c>
      <c r="CL2492">
        <v>-0.35754266381263733</v>
      </c>
      <c r="CM2492">
        <v>-0.41007557511329651</v>
      </c>
      <c r="CN2492">
        <v>-0.35789203643798828</v>
      </c>
      <c r="CO2492">
        <v>-0.29357045888900757</v>
      </c>
      <c r="CP2492">
        <v>-0.32545956969261169</v>
      </c>
      <c r="CQ2492">
        <v>-0.31645134091377258</v>
      </c>
      <c r="CR2492">
        <v>-0.3001340925693512</v>
      </c>
      <c r="CS2492">
        <v>-0.3158213198184967</v>
      </c>
      <c r="CT2492">
        <v>-0.30372515320777893</v>
      </c>
      <c r="CU2492">
        <v>9.2727794647216797</v>
      </c>
      <c r="CV2492">
        <v>28.741844177246094</v>
      </c>
      <c r="CW2492">
        <v>28.87469482421875</v>
      </c>
      <c r="CX2492">
        <v>28.276699066162109</v>
      </c>
      <c r="CY2492">
        <v>28.162971496582031</v>
      </c>
      <c r="CZ2492">
        <v>27.981939315795898</v>
      </c>
      <c r="DA2492">
        <v>8.8246469497680664</v>
      </c>
      <c r="DB2492">
        <v>1.0386990308761597</v>
      </c>
      <c r="DC2492">
        <v>0.99734163284301758</v>
      </c>
      <c r="DD2492">
        <v>0.62266683578491211</v>
      </c>
      <c r="DE2492">
        <v>0.59127688407897949</v>
      </c>
      <c r="DF2492">
        <v>0.55759197473526001</v>
      </c>
      <c r="DG2492">
        <v>0.55067932605743408</v>
      </c>
      <c r="DH2492">
        <v>0.55801427364349365</v>
      </c>
      <c r="DI2492">
        <v>0.55931746959686279</v>
      </c>
      <c r="DJ2492">
        <v>0.53276103734970093</v>
      </c>
      <c r="DK2492">
        <v>0.52063435316085815</v>
      </c>
      <c r="DL2492">
        <v>0.61163896322250366</v>
      </c>
      <c r="DM2492">
        <v>0.68459576368331909</v>
      </c>
      <c r="DN2492">
        <v>0.57464921474456787</v>
      </c>
      <c r="DO2492">
        <v>0.60529685020446777</v>
      </c>
      <c r="DP2492">
        <v>0.65281373262405396</v>
      </c>
      <c r="DQ2492">
        <v>0.65852648019790649</v>
      </c>
      <c r="DR2492">
        <v>0.66584861278533936</v>
      </c>
      <c r="DS2492">
        <v>10.375967979431152</v>
      </c>
      <c r="DT2492">
        <v>30.097511291503906</v>
      </c>
      <c r="DU2492">
        <v>30.257879257202148</v>
      </c>
      <c r="DV2492">
        <v>29.688072204589844</v>
      </c>
      <c r="DW2492">
        <v>29.619785308837891</v>
      </c>
      <c r="DX2492">
        <v>29.438014984130859</v>
      </c>
      <c r="DY2492">
        <v>10.011247634887695</v>
      </c>
      <c r="DZ2492">
        <v>2.0148897171020508</v>
      </c>
      <c r="EA2492">
        <v>1.9523940086364746</v>
      </c>
      <c r="EB2492">
        <v>1.8663060665130615</v>
      </c>
      <c r="EC2492">
        <v>1.7986479997634888</v>
      </c>
      <c r="ED2492">
        <v>1.7455520629882813</v>
      </c>
      <c r="EE2492">
        <v>1.7410626411437988</v>
      </c>
      <c r="EF2492">
        <v>1.7730770111083984</v>
      </c>
      <c r="EG2492">
        <v>1.8075772523880005</v>
      </c>
      <c r="EH2492">
        <v>1.8182182312011719</v>
      </c>
      <c r="EI2492">
        <v>1.8644317388534546</v>
      </c>
      <c r="EJ2492">
        <v>2.0114877223968506</v>
      </c>
      <c r="EK2492">
        <v>2.0969123840332031</v>
      </c>
      <c r="EL2492">
        <v>1.8742634057998657</v>
      </c>
      <c r="EM2492">
        <v>1.936154842376709</v>
      </c>
      <c r="EN2492">
        <v>2.0287189483642578</v>
      </c>
      <c r="EO2492">
        <v>2.0653300285339355</v>
      </c>
      <c r="EP2492">
        <v>2.0657591819763184</v>
      </c>
      <c r="EQ2492">
        <v>11.968798637390137</v>
      </c>
      <c r="ER2492">
        <v>32.054882049560547</v>
      </c>
      <c r="ES2492">
        <v>32.254974365234375</v>
      </c>
      <c r="ET2492">
        <v>31.725870132446289</v>
      </c>
      <c r="EU2492">
        <v>31.72319221496582</v>
      </c>
      <c r="EV2492">
        <v>31.540355682373047</v>
      </c>
      <c r="EW2492">
        <v>11.72451114654541</v>
      </c>
      <c r="EX2492">
        <v>3.4243543148040771</v>
      </c>
      <c r="EY2492">
        <v>3.3313379287719727</v>
      </c>
      <c r="EZ2492">
        <v>48.734794616699219</v>
      </c>
      <c r="FA2492">
        <v>48.046520233154297</v>
      </c>
      <c r="FB2492">
        <v>47.218090057373047</v>
      </c>
      <c r="FC2492">
        <v>46.381340026855469</v>
      </c>
      <c r="FD2492">
        <v>45.779644012451172</v>
      </c>
      <c r="FE2492">
        <v>45.126560211181641</v>
      </c>
      <c r="FF2492">
        <v>44.894157409667969</v>
      </c>
      <c r="FG2492">
        <v>44.564002990722656</v>
      </c>
      <c r="FH2492">
        <v>45.02459716796875</v>
      </c>
      <c r="FI2492">
        <v>47.735832214355469</v>
      </c>
      <c r="FJ2492">
        <v>50.171134948730469</v>
      </c>
      <c r="FK2492">
        <v>52.18121337890625</v>
      </c>
      <c r="FL2492">
        <v>53.806613922119141</v>
      </c>
      <c r="FM2492">
        <v>54.789291381835938</v>
      </c>
      <c r="FN2492">
        <v>55.294113159179688</v>
      </c>
      <c r="FO2492">
        <v>55.385921478271484</v>
      </c>
      <c r="FP2492">
        <v>54.781181335449219</v>
      </c>
      <c r="FQ2492">
        <v>53.755447387695313</v>
      </c>
      <c r="FR2492">
        <v>52.297374725341797</v>
      </c>
      <c r="FS2492">
        <v>51.054283142089844</v>
      </c>
      <c r="FT2492">
        <v>50.157596588134766</v>
      </c>
      <c r="FU2492">
        <v>49.245426177978516</v>
      </c>
      <c r="FV2492">
        <v>48.368873596191406</v>
      </c>
      <c r="FW2492">
        <v>47.437858581542969</v>
      </c>
      <c r="FX2492">
        <v>1131</v>
      </c>
      <c r="FY2492">
        <v>3.749273344874382E-2</v>
      </c>
      <c r="FZ2492">
        <v>1</v>
      </c>
    </row>
    <row r="2493" spans="1:182" x14ac:dyDescent="0.2">
      <c r="A2493" t="s">
        <v>245</v>
      </c>
      <c r="B2493" t="s">
        <v>252</v>
      </c>
      <c r="C2493" t="s">
        <v>218</v>
      </c>
      <c r="D2493" t="s">
        <v>47</v>
      </c>
      <c r="E2493">
        <v>2016</v>
      </c>
      <c r="F2493" t="s">
        <v>231</v>
      </c>
      <c r="G2493" t="s">
        <v>246</v>
      </c>
      <c r="H2493" t="s">
        <v>226</v>
      </c>
      <c r="I2493">
        <v>412.05</v>
      </c>
      <c r="L2493">
        <v>86.422538011781242</v>
      </c>
      <c r="M2493">
        <v>84.488636923987372</v>
      </c>
      <c r="N2493">
        <v>83.465488790831571</v>
      </c>
      <c r="O2493">
        <v>83.408409396524263</v>
      </c>
      <c r="P2493">
        <v>85.352968565824298</v>
      </c>
      <c r="Q2493">
        <v>90.129039700399503</v>
      </c>
      <c r="R2493">
        <v>97.684258811451329</v>
      </c>
      <c r="S2493">
        <v>100.17332068679956</v>
      </c>
      <c r="T2493">
        <v>102.74516282763507</v>
      </c>
      <c r="U2493">
        <v>103.81544576208317</v>
      </c>
      <c r="V2493">
        <v>105.05575131562766</v>
      </c>
      <c r="W2493">
        <v>107.20797108411971</v>
      </c>
      <c r="X2493">
        <v>109.45065799438335</v>
      </c>
      <c r="Y2493">
        <v>109.07349304687965</v>
      </c>
      <c r="Z2493">
        <v>109.49168608214714</v>
      </c>
      <c r="AA2493">
        <v>108.92957417182366</v>
      </c>
      <c r="AB2493">
        <v>108.55115047075071</v>
      </c>
      <c r="AC2493">
        <v>108.60457855009869</v>
      </c>
      <c r="AD2493">
        <v>105.6844847520895</v>
      </c>
      <c r="AE2493">
        <v>104.72319903210072</v>
      </c>
      <c r="AF2493">
        <v>103.08656926386054</v>
      </c>
      <c r="AG2493">
        <v>99.584199671583733</v>
      </c>
      <c r="AH2493">
        <v>95.520454104651066</v>
      </c>
      <c r="AI2493">
        <v>90.533355131747584</v>
      </c>
      <c r="AJ2493">
        <v>-2.3436539173126221</v>
      </c>
      <c r="AK2493">
        <v>-2.2885372638702393</v>
      </c>
      <c r="AL2493">
        <v>-2.2759232521057129</v>
      </c>
      <c r="AM2493">
        <v>-2.2886157035827637</v>
      </c>
      <c r="AN2493">
        <v>-2.3401458263397217</v>
      </c>
      <c r="AO2493">
        <v>-2.4180240631103516</v>
      </c>
      <c r="AP2493">
        <v>-2.5333034992218018</v>
      </c>
      <c r="AQ2493">
        <v>-2.6845829486846924</v>
      </c>
      <c r="AR2493">
        <v>-2.7272717952728271</v>
      </c>
      <c r="AS2493">
        <v>-2.6840534210205078</v>
      </c>
      <c r="AT2493">
        <v>-2.5251824855804443</v>
      </c>
      <c r="AU2493">
        <v>-2.5690574645996094</v>
      </c>
      <c r="AV2493">
        <v>-2.6289873123168945</v>
      </c>
      <c r="AW2493">
        <v>-2.6969726085662842</v>
      </c>
      <c r="AX2493">
        <v>-2.6732094287872314</v>
      </c>
      <c r="AY2493">
        <v>6.5767593383789062</v>
      </c>
      <c r="AZ2493">
        <v>25.428810119628906</v>
      </c>
      <c r="BA2493">
        <v>25.494413375854492</v>
      </c>
      <c r="BB2493">
        <v>24.827529907226562</v>
      </c>
      <c r="BC2493">
        <v>24.602750778198242</v>
      </c>
      <c r="BD2493">
        <v>24.423521041870117</v>
      </c>
      <c r="BE2493">
        <v>5.9247832298278809</v>
      </c>
      <c r="BF2493">
        <v>-1.3469561338424683</v>
      </c>
      <c r="BG2493">
        <v>-1.3366546630859375</v>
      </c>
      <c r="BH2493">
        <v>-1.1000145673751831</v>
      </c>
      <c r="BI2493">
        <v>-1.0811662673950195</v>
      </c>
      <c r="BJ2493">
        <v>-1.0879631042480469</v>
      </c>
      <c r="BK2493">
        <v>-1.0982325077056885</v>
      </c>
      <c r="BL2493">
        <v>-1.1250832080841064</v>
      </c>
      <c r="BM2493">
        <v>-1.1697643995285034</v>
      </c>
      <c r="BN2493">
        <v>-1.2478463649749756</v>
      </c>
      <c r="BO2493">
        <v>-1.3407855033874512</v>
      </c>
      <c r="BP2493">
        <v>-1.327423095703125</v>
      </c>
      <c r="BQ2493">
        <v>-1.271736741065979</v>
      </c>
      <c r="BR2493">
        <v>-1.225568413734436</v>
      </c>
      <c r="BS2493">
        <v>-1.2381995916366577</v>
      </c>
      <c r="BT2493">
        <v>-1.2530819177627563</v>
      </c>
      <c r="BU2493">
        <v>-1.2901691198348999</v>
      </c>
      <c r="BV2493">
        <v>-1.2732988595962524</v>
      </c>
      <c r="BW2493">
        <v>8.1695899963378906</v>
      </c>
      <c r="BX2493">
        <v>27.386177062988281</v>
      </c>
      <c r="BY2493">
        <v>27.491510391235352</v>
      </c>
      <c r="BZ2493">
        <v>26.865327835083008</v>
      </c>
      <c r="CA2493">
        <v>26.706157684326172</v>
      </c>
      <c r="CB2493">
        <v>26.525863647460938</v>
      </c>
      <c r="CC2493">
        <v>7.6380462646484375</v>
      </c>
      <c r="CD2493">
        <v>6.2508299946784973E-2</v>
      </c>
      <c r="CE2493">
        <v>4.2289294302463531E-2</v>
      </c>
      <c r="CF2493">
        <v>-0.23867388069629669</v>
      </c>
      <c r="CG2493">
        <v>-0.24494467675685883</v>
      </c>
      <c r="CH2493">
        <v>-0.26518553495407104</v>
      </c>
      <c r="CI2493">
        <v>-0.27377656102180481</v>
      </c>
      <c r="CJ2493">
        <v>-0.2835344672203064</v>
      </c>
      <c r="CK2493">
        <v>-0.30522343516349792</v>
      </c>
      <c r="CL2493">
        <v>-0.35754266381263733</v>
      </c>
      <c r="CM2493">
        <v>-0.41007557511329651</v>
      </c>
      <c r="CN2493">
        <v>-0.35789203643798828</v>
      </c>
      <c r="CO2493">
        <v>-0.29357045888900757</v>
      </c>
      <c r="CP2493">
        <v>-0.32545956969261169</v>
      </c>
      <c r="CQ2493">
        <v>-0.31645134091377258</v>
      </c>
      <c r="CR2493">
        <v>-0.3001340925693512</v>
      </c>
      <c r="CS2493">
        <v>-0.3158213198184967</v>
      </c>
      <c r="CT2493">
        <v>-0.30372515320777893</v>
      </c>
      <c r="CU2493">
        <v>9.2727794647216797</v>
      </c>
      <c r="CV2493">
        <v>28.741844177246094</v>
      </c>
      <c r="CW2493">
        <v>28.87469482421875</v>
      </c>
      <c r="CX2493">
        <v>28.276699066162109</v>
      </c>
      <c r="CY2493">
        <v>28.162971496582031</v>
      </c>
      <c r="CZ2493">
        <v>27.981939315795898</v>
      </c>
      <c r="DA2493">
        <v>8.8246469497680664</v>
      </c>
      <c r="DB2493">
        <v>1.0386990308761597</v>
      </c>
      <c r="DC2493">
        <v>0.99734163284301758</v>
      </c>
      <c r="DD2493">
        <v>0.62266683578491211</v>
      </c>
      <c r="DE2493">
        <v>0.59127688407897949</v>
      </c>
      <c r="DF2493">
        <v>0.55759197473526001</v>
      </c>
      <c r="DG2493">
        <v>0.55067932605743408</v>
      </c>
      <c r="DH2493">
        <v>0.55801427364349365</v>
      </c>
      <c r="DI2493">
        <v>0.55931746959686279</v>
      </c>
      <c r="DJ2493">
        <v>0.53276103734970093</v>
      </c>
      <c r="DK2493">
        <v>0.52063435316085815</v>
      </c>
      <c r="DL2493">
        <v>0.61163896322250366</v>
      </c>
      <c r="DM2493">
        <v>0.68459576368331909</v>
      </c>
      <c r="DN2493">
        <v>0.57464921474456787</v>
      </c>
      <c r="DO2493">
        <v>0.60529685020446777</v>
      </c>
      <c r="DP2493">
        <v>0.65281373262405396</v>
      </c>
      <c r="DQ2493">
        <v>0.65852648019790649</v>
      </c>
      <c r="DR2493">
        <v>0.66584861278533936</v>
      </c>
      <c r="DS2493">
        <v>10.375967979431152</v>
      </c>
      <c r="DT2493">
        <v>30.097511291503906</v>
      </c>
      <c r="DU2493">
        <v>30.257879257202148</v>
      </c>
      <c r="DV2493">
        <v>29.688072204589844</v>
      </c>
      <c r="DW2493">
        <v>29.619785308837891</v>
      </c>
      <c r="DX2493">
        <v>29.438014984130859</v>
      </c>
      <c r="DY2493">
        <v>10.011247634887695</v>
      </c>
      <c r="DZ2493">
        <v>2.0148897171020508</v>
      </c>
      <c r="EA2493">
        <v>1.9523940086364746</v>
      </c>
      <c r="EB2493">
        <v>1.8663060665130615</v>
      </c>
      <c r="EC2493">
        <v>1.7986479997634888</v>
      </c>
      <c r="ED2493">
        <v>1.7455520629882813</v>
      </c>
      <c r="EE2493">
        <v>1.7410626411437988</v>
      </c>
      <c r="EF2493">
        <v>1.7730770111083984</v>
      </c>
      <c r="EG2493">
        <v>1.8075772523880005</v>
      </c>
      <c r="EH2493">
        <v>1.8182182312011719</v>
      </c>
      <c r="EI2493">
        <v>1.8644317388534546</v>
      </c>
      <c r="EJ2493">
        <v>2.0114877223968506</v>
      </c>
      <c r="EK2493">
        <v>2.0969123840332031</v>
      </c>
      <c r="EL2493">
        <v>1.8742634057998657</v>
      </c>
      <c r="EM2493">
        <v>1.936154842376709</v>
      </c>
      <c r="EN2493">
        <v>2.0287189483642578</v>
      </c>
      <c r="EO2493">
        <v>2.0653300285339355</v>
      </c>
      <c r="EP2493">
        <v>2.0657591819763184</v>
      </c>
      <c r="EQ2493">
        <v>11.968798637390137</v>
      </c>
      <c r="ER2493">
        <v>32.054882049560547</v>
      </c>
      <c r="ES2493">
        <v>32.254974365234375</v>
      </c>
      <c r="ET2493">
        <v>31.725870132446289</v>
      </c>
      <c r="EU2493">
        <v>31.72319221496582</v>
      </c>
      <c r="EV2493">
        <v>31.540355682373047</v>
      </c>
      <c r="EW2493">
        <v>11.72451114654541</v>
      </c>
      <c r="EX2493">
        <v>3.4243543148040771</v>
      </c>
      <c r="EY2493">
        <v>3.3313379287719727</v>
      </c>
      <c r="EZ2493">
        <v>48.734794616699219</v>
      </c>
      <c r="FA2493">
        <v>48.046520233154297</v>
      </c>
      <c r="FB2493">
        <v>47.218090057373047</v>
      </c>
      <c r="FC2493">
        <v>46.381340026855469</v>
      </c>
      <c r="FD2493">
        <v>45.779644012451172</v>
      </c>
      <c r="FE2493">
        <v>45.126560211181641</v>
      </c>
      <c r="FF2493">
        <v>44.894157409667969</v>
      </c>
      <c r="FG2493">
        <v>44.564002990722656</v>
      </c>
      <c r="FH2493">
        <v>45.02459716796875</v>
      </c>
      <c r="FI2493">
        <v>47.735832214355469</v>
      </c>
      <c r="FJ2493">
        <v>50.171134948730469</v>
      </c>
      <c r="FK2493">
        <v>52.18121337890625</v>
      </c>
      <c r="FL2493">
        <v>53.806613922119141</v>
      </c>
      <c r="FM2493">
        <v>54.789291381835938</v>
      </c>
      <c r="FN2493">
        <v>55.294113159179688</v>
      </c>
      <c r="FO2493">
        <v>55.385921478271484</v>
      </c>
      <c r="FP2493">
        <v>54.781181335449219</v>
      </c>
      <c r="FQ2493">
        <v>53.755447387695313</v>
      </c>
      <c r="FR2493">
        <v>52.297374725341797</v>
      </c>
      <c r="FS2493">
        <v>51.054283142089844</v>
      </c>
      <c r="FT2493">
        <v>50.157596588134766</v>
      </c>
      <c r="FU2493">
        <v>49.245426177978516</v>
      </c>
      <c r="FV2493">
        <v>48.368873596191406</v>
      </c>
      <c r="FW2493">
        <v>47.437858581542969</v>
      </c>
      <c r="FX2493">
        <v>1131</v>
      </c>
      <c r="FY2493">
        <v>3.749273344874382E-2</v>
      </c>
      <c r="FZ2493">
        <v>1</v>
      </c>
    </row>
    <row r="2494" spans="1:182" x14ac:dyDescent="0.2">
      <c r="A2494" t="s">
        <v>245</v>
      </c>
      <c r="B2494" t="s">
        <v>252</v>
      </c>
      <c r="C2494" t="s">
        <v>218</v>
      </c>
      <c r="D2494" t="s">
        <v>47</v>
      </c>
      <c r="E2494">
        <v>2017</v>
      </c>
      <c r="F2494" t="s">
        <v>231</v>
      </c>
      <c r="G2494" t="s">
        <v>246</v>
      </c>
      <c r="H2494" t="s">
        <v>226</v>
      </c>
      <c r="I2494">
        <v>412.05</v>
      </c>
      <c r="L2494">
        <v>86.422538011781242</v>
      </c>
      <c r="M2494">
        <v>84.488636923987372</v>
      </c>
      <c r="N2494">
        <v>83.465488790831571</v>
      </c>
      <c r="O2494">
        <v>83.408409396524263</v>
      </c>
      <c r="P2494">
        <v>85.352968565824298</v>
      </c>
      <c r="Q2494">
        <v>90.129039700399503</v>
      </c>
      <c r="R2494">
        <v>97.684258811451329</v>
      </c>
      <c r="S2494">
        <v>100.17332068679956</v>
      </c>
      <c r="T2494">
        <v>102.74516282763507</v>
      </c>
      <c r="U2494">
        <v>103.81544576208317</v>
      </c>
      <c r="V2494">
        <v>105.05575131562766</v>
      </c>
      <c r="W2494">
        <v>107.20797108411971</v>
      </c>
      <c r="X2494">
        <v>109.45065799438335</v>
      </c>
      <c r="Y2494">
        <v>109.07349304687965</v>
      </c>
      <c r="Z2494">
        <v>109.49168608214714</v>
      </c>
      <c r="AA2494">
        <v>108.92957417182366</v>
      </c>
      <c r="AB2494">
        <v>108.55115047075071</v>
      </c>
      <c r="AC2494">
        <v>108.60457855009869</v>
      </c>
      <c r="AD2494">
        <v>105.6844847520895</v>
      </c>
      <c r="AE2494">
        <v>104.72319903210072</v>
      </c>
      <c r="AF2494">
        <v>103.08656926386054</v>
      </c>
      <c r="AG2494">
        <v>99.584199671583733</v>
      </c>
      <c r="AH2494">
        <v>95.520454104651066</v>
      </c>
      <c r="AI2494">
        <v>90.533355131747584</v>
      </c>
      <c r="AJ2494">
        <v>-2.3436539173126221</v>
      </c>
      <c r="AK2494">
        <v>-2.2885372638702393</v>
      </c>
      <c r="AL2494">
        <v>-2.2759232521057129</v>
      </c>
      <c r="AM2494">
        <v>-2.2886157035827637</v>
      </c>
      <c r="AN2494">
        <v>-2.3401458263397217</v>
      </c>
      <c r="AO2494">
        <v>-2.4180240631103516</v>
      </c>
      <c r="AP2494">
        <v>-2.5333034992218018</v>
      </c>
      <c r="AQ2494">
        <v>-2.6845829486846924</v>
      </c>
      <c r="AR2494">
        <v>-2.7272717952728271</v>
      </c>
      <c r="AS2494">
        <v>-2.6840534210205078</v>
      </c>
      <c r="AT2494">
        <v>-2.5251824855804443</v>
      </c>
      <c r="AU2494">
        <v>-2.5690574645996094</v>
      </c>
      <c r="AV2494">
        <v>-2.6289873123168945</v>
      </c>
      <c r="AW2494">
        <v>-2.6969726085662842</v>
      </c>
      <c r="AX2494">
        <v>-2.6732094287872314</v>
      </c>
      <c r="AY2494">
        <v>6.5767593383789062</v>
      </c>
      <c r="AZ2494">
        <v>25.428810119628906</v>
      </c>
      <c r="BA2494">
        <v>25.494413375854492</v>
      </c>
      <c r="BB2494">
        <v>24.827529907226562</v>
      </c>
      <c r="BC2494">
        <v>24.602750778198242</v>
      </c>
      <c r="BD2494">
        <v>24.423521041870117</v>
      </c>
      <c r="BE2494">
        <v>5.9247832298278809</v>
      </c>
      <c r="BF2494">
        <v>-1.3469561338424683</v>
      </c>
      <c r="BG2494">
        <v>-1.3366546630859375</v>
      </c>
      <c r="BH2494">
        <v>-1.1000145673751831</v>
      </c>
      <c r="BI2494">
        <v>-1.0811662673950195</v>
      </c>
      <c r="BJ2494">
        <v>-1.0879631042480469</v>
      </c>
      <c r="BK2494">
        <v>-1.0982325077056885</v>
      </c>
      <c r="BL2494">
        <v>-1.1250832080841064</v>
      </c>
      <c r="BM2494">
        <v>-1.1697643995285034</v>
      </c>
      <c r="BN2494">
        <v>-1.2478463649749756</v>
      </c>
      <c r="BO2494">
        <v>-1.3407855033874512</v>
      </c>
      <c r="BP2494">
        <v>-1.327423095703125</v>
      </c>
      <c r="BQ2494">
        <v>-1.271736741065979</v>
      </c>
      <c r="BR2494">
        <v>-1.225568413734436</v>
      </c>
      <c r="BS2494">
        <v>-1.2381995916366577</v>
      </c>
      <c r="BT2494">
        <v>-1.2530819177627563</v>
      </c>
      <c r="BU2494">
        <v>-1.2901691198348999</v>
      </c>
      <c r="BV2494">
        <v>-1.2732988595962524</v>
      </c>
      <c r="BW2494">
        <v>8.1695899963378906</v>
      </c>
      <c r="BX2494">
        <v>27.386177062988281</v>
      </c>
      <c r="BY2494">
        <v>27.491510391235352</v>
      </c>
      <c r="BZ2494">
        <v>26.865327835083008</v>
      </c>
      <c r="CA2494">
        <v>26.706157684326172</v>
      </c>
      <c r="CB2494">
        <v>26.525863647460938</v>
      </c>
      <c r="CC2494">
        <v>7.6380462646484375</v>
      </c>
      <c r="CD2494">
        <v>6.2508299946784973E-2</v>
      </c>
      <c r="CE2494">
        <v>4.2289294302463531E-2</v>
      </c>
      <c r="CF2494">
        <v>-0.23867388069629669</v>
      </c>
      <c r="CG2494">
        <v>-0.24494467675685883</v>
      </c>
      <c r="CH2494">
        <v>-0.26518553495407104</v>
      </c>
      <c r="CI2494">
        <v>-0.27377656102180481</v>
      </c>
      <c r="CJ2494">
        <v>-0.2835344672203064</v>
      </c>
      <c r="CK2494">
        <v>-0.30522343516349792</v>
      </c>
      <c r="CL2494">
        <v>-0.35754266381263733</v>
      </c>
      <c r="CM2494">
        <v>-0.41007557511329651</v>
      </c>
      <c r="CN2494">
        <v>-0.35789203643798828</v>
      </c>
      <c r="CO2494">
        <v>-0.29357045888900757</v>
      </c>
      <c r="CP2494">
        <v>-0.32545956969261169</v>
      </c>
      <c r="CQ2494">
        <v>-0.31645134091377258</v>
      </c>
      <c r="CR2494">
        <v>-0.3001340925693512</v>
      </c>
      <c r="CS2494">
        <v>-0.3158213198184967</v>
      </c>
      <c r="CT2494">
        <v>-0.30372515320777893</v>
      </c>
      <c r="CU2494">
        <v>9.2727794647216797</v>
      </c>
      <c r="CV2494">
        <v>28.741844177246094</v>
      </c>
      <c r="CW2494">
        <v>28.87469482421875</v>
      </c>
      <c r="CX2494">
        <v>28.276699066162109</v>
      </c>
      <c r="CY2494">
        <v>28.162971496582031</v>
      </c>
      <c r="CZ2494">
        <v>27.981939315795898</v>
      </c>
      <c r="DA2494">
        <v>8.8246469497680664</v>
      </c>
      <c r="DB2494">
        <v>1.0386990308761597</v>
      </c>
      <c r="DC2494">
        <v>0.99734163284301758</v>
      </c>
      <c r="DD2494">
        <v>0.62266683578491211</v>
      </c>
      <c r="DE2494">
        <v>0.59127688407897949</v>
      </c>
      <c r="DF2494">
        <v>0.55759197473526001</v>
      </c>
      <c r="DG2494">
        <v>0.55067932605743408</v>
      </c>
      <c r="DH2494">
        <v>0.55801427364349365</v>
      </c>
      <c r="DI2494">
        <v>0.55931746959686279</v>
      </c>
      <c r="DJ2494">
        <v>0.53276103734970093</v>
      </c>
      <c r="DK2494">
        <v>0.52063435316085815</v>
      </c>
      <c r="DL2494">
        <v>0.61163896322250366</v>
      </c>
      <c r="DM2494">
        <v>0.68459576368331909</v>
      </c>
      <c r="DN2494">
        <v>0.57464921474456787</v>
      </c>
      <c r="DO2494">
        <v>0.60529685020446777</v>
      </c>
      <c r="DP2494">
        <v>0.65281373262405396</v>
      </c>
      <c r="DQ2494">
        <v>0.65852648019790649</v>
      </c>
      <c r="DR2494">
        <v>0.66584861278533936</v>
      </c>
      <c r="DS2494">
        <v>10.375967979431152</v>
      </c>
      <c r="DT2494">
        <v>30.097511291503906</v>
      </c>
      <c r="DU2494">
        <v>30.257879257202148</v>
      </c>
      <c r="DV2494">
        <v>29.688072204589844</v>
      </c>
      <c r="DW2494">
        <v>29.619785308837891</v>
      </c>
      <c r="DX2494">
        <v>29.438014984130859</v>
      </c>
      <c r="DY2494">
        <v>10.011247634887695</v>
      </c>
      <c r="DZ2494">
        <v>2.0148897171020508</v>
      </c>
      <c r="EA2494">
        <v>1.9523940086364746</v>
      </c>
      <c r="EB2494">
        <v>1.8663060665130615</v>
      </c>
      <c r="EC2494">
        <v>1.7986479997634888</v>
      </c>
      <c r="ED2494">
        <v>1.7455520629882813</v>
      </c>
      <c r="EE2494">
        <v>1.7410626411437988</v>
      </c>
      <c r="EF2494">
        <v>1.7730770111083984</v>
      </c>
      <c r="EG2494">
        <v>1.8075772523880005</v>
      </c>
      <c r="EH2494">
        <v>1.8182182312011719</v>
      </c>
      <c r="EI2494">
        <v>1.8644317388534546</v>
      </c>
      <c r="EJ2494">
        <v>2.0114877223968506</v>
      </c>
      <c r="EK2494">
        <v>2.0969123840332031</v>
      </c>
      <c r="EL2494">
        <v>1.8742634057998657</v>
      </c>
      <c r="EM2494">
        <v>1.936154842376709</v>
      </c>
      <c r="EN2494">
        <v>2.0287189483642578</v>
      </c>
      <c r="EO2494">
        <v>2.0653300285339355</v>
      </c>
      <c r="EP2494">
        <v>2.0657591819763184</v>
      </c>
      <c r="EQ2494">
        <v>11.968798637390137</v>
      </c>
      <c r="ER2494">
        <v>32.054882049560547</v>
      </c>
      <c r="ES2494">
        <v>32.254974365234375</v>
      </c>
      <c r="ET2494">
        <v>31.725870132446289</v>
      </c>
      <c r="EU2494">
        <v>31.72319221496582</v>
      </c>
      <c r="EV2494">
        <v>31.540355682373047</v>
      </c>
      <c r="EW2494">
        <v>11.72451114654541</v>
      </c>
      <c r="EX2494">
        <v>3.4243543148040771</v>
      </c>
      <c r="EY2494">
        <v>3.3313379287719727</v>
      </c>
      <c r="EZ2494">
        <v>48.734794616699219</v>
      </c>
      <c r="FA2494">
        <v>48.046520233154297</v>
      </c>
      <c r="FB2494">
        <v>47.218090057373047</v>
      </c>
      <c r="FC2494">
        <v>46.381340026855469</v>
      </c>
      <c r="FD2494">
        <v>45.779644012451172</v>
      </c>
      <c r="FE2494">
        <v>45.126560211181641</v>
      </c>
      <c r="FF2494">
        <v>44.894157409667969</v>
      </c>
      <c r="FG2494">
        <v>44.564002990722656</v>
      </c>
      <c r="FH2494">
        <v>45.02459716796875</v>
      </c>
      <c r="FI2494">
        <v>47.735832214355469</v>
      </c>
      <c r="FJ2494">
        <v>50.171134948730469</v>
      </c>
      <c r="FK2494">
        <v>52.18121337890625</v>
      </c>
      <c r="FL2494">
        <v>53.806613922119141</v>
      </c>
      <c r="FM2494">
        <v>54.789291381835938</v>
      </c>
      <c r="FN2494">
        <v>55.294113159179688</v>
      </c>
      <c r="FO2494">
        <v>55.385921478271484</v>
      </c>
      <c r="FP2494">
        <v>54.781181335449219</v>
      </c>
      <c r="FQ2494">
        <v>53.755447387695313</v>
      </c>
      <c r="FR2494">
        <v>52.297374725341797</v>
      </c>
      <c r="FS2494">
        <v>51.054283142089844</v>
      </c>
      <c r="FT2494">
        <v>50.157596588134766</v>
      </c>
      <c r="FU2494">
        <v>49.245426177978516</v>
      </c>
      <c r="FV2494">
        <v>48.368873596191406</v>
      </c>
      <c r="FW2494">
        <v>47.437858581542969</v>
      </c>
      <c r="FX2494">
        <v>1131</v>
      </c>
      <c r="FY2494">
        <v>3.749273344874382E-2</v>
      </c>
      <c r="FZ2494">
        <v>1</v>
      </c>
    </row>
    <row r="2495" spans="1:182" x14ac:dyDescent="0.2">
      <c r="A2495" t="s">
        <v>245</v>
      </c>
      <c r="B2495" t="s">
        <v>252</v>
      </c>
      <c r="C2495" t="s">
        <v>218</v>
      </c>
      <c r="D2495" t="s">
        <v>11</v>
      </c>
      <c r="E2495">
        <v>2015</v>
      </c>
      <c r="F2495" t="s">
        <v>231</v>
      </c>
      <c r="G2495" t="s">
        <v>246</v>
      </c>
      <c r="H2495" t="s">
        <v>226</v>
      </c>
      <c r="I2495">
        <v>751.67</v>
      </c>
      <c r="L2495">
        <v>203.73921287122459</v>
      </c>
      <c r="M2495">
        <v>199.34752416344</v>
      </c>
      <c r="N2495">
        <v>195.93726486016601</v>
      </c>
      <c r="O2495">
        <v>194.94296778262989</v>
      </c>
      <c r="P2495">
        <v>199.23548154659434</v>
      </c>
      <c r="Q2495">
        <v>208.21749862424562</v>
      </c>
      <c r="R2495">
        <v>220.39444275395238</v>
      </c>
      <c r="S2495">
        <v>226.26760098951519</v>
      </c>
      <c r="T2495">
        <v>232.18410105975957</v>
      </c>
      <c r="U2495">
        <v>238.86880194333804</v>
      </c>
      <c r="V2495">
        <v>248.00841037230785</v>
      </c>
      <c r="W2495">
        <v>251.5972364813</v>
      </c>
      <c r="X2495">
        <v>251.69610773564384</v>
      </c>
      <c r="Y2495">
        <v>254.25463626792592</v>
      </c>
      <c r="Z2495">
        <v>255.48847503675154</v>
      </c>
      <c r="AA2495">
        <v>255.03295874437845</v>
      </c>
      <c r="AB2495">
        <v>254.68361417477814</v>
      </c>
      <c r="AC2495">
        <v>251.58176626647474</v>
      </c>
      <c r="AD2495">
        <v>249.92716527501585</v>
      </c>
      <c r="AE2495">
        <v>251.88067459435996</v>
      </c>
      <c r="AF2495">
        <v>248.6210453160183</v>
      </c>
      <c r="AG2495">
        <v>236.61195229336343</v>
      </c>
      <c r="AH2495">
        <v>223.31171226450587</v>
      </c>
      <c r="AI2495">
        <v>213.27400813702658</v>
      </c>
      <c r="AJ2495">
        <v>-4.2882122993469238</v>
      </c>
      <c r="AK2495">
        <v>-4.243682861328125</v>
      </c>
      <c r="AL2495">
        <v>-4.2032480239868164</v>
      </c>
      <c r="AM2495">
        <v>-4.1962332725524902</v>
      </c>
      <c r="AN2495">
        <v>-4.2565231323242187</v>
      </c>
      <c r="AO2495">
        <v>-4.365447998046875</v>
      </c>
      <c r="AP2495">
        <v>-4.3974471092224121</v>
      </c>
      <c r="AQ2495">
        <v>-4.3567376136779785</v>
      </c>
      <c r="AR2495">
        <v>-4.4322261810302734</v>
      </c>
      <c r="AS2495">
        <v>-4.5484166145324707</v>
      </c>
      <c r="AT2495">
        <v>-4.5961332321166992</v>
      </c>
      <c r="AU2495">
        <v>-4.5614705085754395</v>
      </c>
      <c r="AV2495">
        <v>18.322616577148437</v>
      </c>
      <c r="AW2495">
        <v>66.93017578125</v>
      </c>
      <c r="AX2495">
        <v>66.631278991699219</v>
      </c>
      <c r="AY2495">
        <v>65.793548583984375</v>
      </c>
      <c r="AZ2495">
        <v>65.620262145996094</v>
      </c>
      <c r="BA2495">
        <v>65.741485595703125</v>
      </c>
      <c r="BB2495">
        <v>18.80253791809082</v>
      </c>
      <c r="BC2495">
        <v>-2.8324410915374756</v>
      </c>
      <c r="BD2495">
        <v>-2.9011337757110596</v>
      </c>
      <c r="BE2495">
        <v>-2.7402529716491699</v>
      </c>
      <c r="BF2495">
        <v>-2.7728133201599121</v>
      </c>
      <c r="BG2495">
        <v>-3.1899056434631348</v>
      </c>
      <c r="BH2495">
        <v>-2.0952343940734863</v>
      </c>
      <c r="BI2495">
        <v>-2.0733094215393066</v>
      </c>
      <c r="BJ2495">
        <v>-2.0624165534973145</v>
      </c>
      <c r="BK2495">
        <v>-2.0682411193847656</v>
      </c>
      <c r="BL2495">
        <v>-2.1204068660736084</v>
      </c>
      <c r="BM2495">
        <v>-2.1937243938446045</v>
      </c>
      <c r="BN2495">
        <v>-2.2285327911376953</v>
      </c>
      <c r="BO2495">
        <v>-2.1745486259460449</v>
      </c>
      <c r="BP2495">
        <v>-2.2007260322570801</v>
      </c>
      <c r="BQ2495">
        <v>-2.2520442008972168</v>
      </c>
      <c r="BR2495">
        <v>-2.251936674118042</v>
      </c>
      <c r="BS2495">
        <v>-2.2355716228485107</v>
      </c>
      <c r="BT2495">
        <v>21.233409881591797</v>
      </c>
      <c r="BU2495">
        <v>70.471023559570313</v>
      </c>
      <c r="BV2495">
        <v>70.161964416503906</v>
      </c>
      <c r="BW2495">
        <v>69.369331359863281</v>
      </c>
      <c r="BX2495">
        <v>69.246200561523437</v>
      </c>
      <c r="BY2495">
        <v>69.371849060058594</v>
      </c>
      <c r="BZ2495">
        <v>21.841865539550781</v>
      </c>
      <c r="CA2495">
        <v>-2.6313573122024536E-2</v>
      </c>
      <c r="CB2495">
        <v>-0.10735278576612473</v>
      </c>
      <c r="CC2495">
        <v>-6.0430034063756466E-3</v>
      </c>
      <c r="CD2495">
        <v>-0.11508014053106308</v>
      </c>
      <c r="CE2495">
        <v>-0.48574796319007874</v>
      </c>
      <c r="CF2495">
        <v>-0.57638442516326904</v>
      </c>
      <c r="CG2495">
        <v>-0.57011538743972778</v>
      </c>
      <c r="CH2495">
        <v>-0.57968324422836304</v>
      </c>
      <c r="CI2495">
        <v>-0.59440028667449951</v>
      </c>
      <c r="CJ2495">
        <v>-0.64093911647796631</v>
      </c>
      <c r="CK2495">
        <v>-0.68959528207778931</v>
      </c>
      <c r="CL2495">
        <v>-0.72634941339492798</v>
      </c>
      <c r="CM2495">
        <v>-0.66317123174667358</v>
      </c>
      <c r="CN2495">
        <v>-0.65519618988037109</v>
      </c>
      <c r="CO2495">
        <v>-0.66158336400985718</v>
      </c>
      <c r="CP2495">
        <v>-0.62835311889648438</v>
      </c>
      <c r="CQ2495">
        <v>-0.62466096878051758</v>
      </c>
      <c r="CR2495">
        <v>23.249418258666992</v>
      </c>
      <c r="CS2495">
        <v>72.92340087890625</v>
      </c>
      <c r="CT2495">
        <v>72.607307434082031</v>
      </c>
      <c r="CU2495">
        <v>71.845909118652344</v>
      </c>
      <c r="CV2495">
        <v>71.757522583007812</v>
      </c>
      <c r="CW2495">
        <v>71.886222839355469</v>
      </c>
      <c r="CX2495">
        <v>23.946895599365234</v>
      </c>
      <c r="CY2495">
        <v>1.9172017574310303</v>
      </c>
      <c r="CZ2495">
        <v>1.8276113271713257</v>
      </c>
      <c r="DA2495">
        <v>1.887662410736084</v>
      </c>
      <c r="DB2495">
        <v>1.7256578207015991</v>
      </c>
      <c r="DC2495">
        <v>1.3871433734893799</v>
      </c>
      <c r="DD2495">
        <v>0.94246542453765869</v>
      </c>
      <c r="DE2495">
        <v>0.93307864665985107</v>
      </c>
      <c r="DF2495">
        <v>0.90305012464523315</v>
      </c>
      <c r="DG2495">
        <v>0.87944060564041138</v>
      </c>
      <c r="DH2495">
        <v>0.83852857351303101</v>
      </c>
      <c r="DI2495">
        <v>0.8145337700843811</v>
      </c>
      <c r="DJ2495">
        <v>0.77583402395248413</v>
      </c>
      <c r="DK2495">
        <v>0.84820616245269775</v>
      </c>
      <c r="DL2495">
        <v>0.89033383131027222</v>
      </c>
      <c r="DM2495">
        <v>0.92887735366821289</v>
      </c>
      <c r="DN2495">
        <v>0.99523031711578369</v>
      </c>
      <c r="DO2495">
        <v>0.98624962568283081</v>
      </c>
      <c r="DP2495">
        <v>25.265424728393555</v>
      </c>
      <c r="DQ2495">
        <v>75.375785827636719</v>
      </c>
      <c r="DR2495">
        <v>75.052650451660156</v>
      </c>
      <c r="DS2495">
        <v>74.322486877441406</v>
      </c>
      <c r="DT2495">
        <v>74.268836975097656</v>
      </c>
      <c r="DU2495">
        <v>74.400604248046875</v>
      </c>
      <c r="DV2495">
        <v>26.051925659179688</v>
      </c>
      <c r="DW2495">
        <v>3.8607170581817627</v>
      </c>
      <c r="DX2495">
        <v>3.762575626373291</v>
      </c>
      <c r="DY2495">
        <v>3.7813677787780762</v>
      </c>
      <c r="DZ2495">
        <v>3.5663957595825195</v>
      </c>
      <c r="EA2495">
        <v>3.2600347995758057</v>
      </c>
      <c r="EB2495">
        <v>3.1354434490203857</v>
      </c>
      <c r="EC2495">
        <v>3.1034519672393799</v>
      </c>
      <c r="ED2495">
        <v>3.0438816547393799</v>
      </c>
      <c r="EE2495">
        <v>3.0074326992034912</v>
      </c>
      <c r="EF2495">
        <v>2.9746448993682861</v>
      </c>
      <c r="EG2495">
        <v>2.9862573146820068</v>
      </c>
      <c r="EH2495">
        <v>2.9447484016418457</v>
      </c>
      <c r="EI2495">
        <v>3.0303950309753418</v>
      </c>
      <c r="EJ2495">
        <v>3.1218335628509521</v>
      </c>
      <c r="EK2495">
        <v>3.2252500057220459</v>
      </c>
      <c r="EL2495">
        <v>3.3394269943237305</v>
      </c>
      <c r="EM2495">
        <v>3.3121488094329834</v>
      </c>
      <c r="EN2495">
        <v>28.176219940185547</v>
      </c>
      <c r="EO2495">
        <v>78.916633605957031</v>
      </c>
      <c r="EP2495">
        <v>78.583335876464844</v>
      </c>
      <c r="EQ2495">
        <v>77.898269653320313</v>
      </c>
      <c r="ER2495">
        <v>77.894783020019531</v>
      </c>
      <c r="ES2495">
        <v>78.030967712402344</v>
      </c>
      <c r="ET2495">
        <v>29.091253280639648</v>
      </c>
      <c r="EU2495">
        <v>6.6668448448181152</v>
      </c>
      <c r="EV2495">
        <v>6.5563564300537109</v>
      </c>
      <c r="EW2495">
        <v>6.5155777931213379</v>
      </c>
      <c r="EX2495">
        <v>6.2241291999816895</v>
      </c>
      <c r="EY2495">
        <v>5.9641923904418945</v>
      </c>
      <c r="EZ2495">
        <v>72.158180236816406</v>
      </c>
      <c r="FA2495">
        <v>71.046524047851563</v>
      </c>
      <c r="FB2495">
        <v>70.196952819824219</v>
      </c>
      <c r="FC2495">
        <v>69.353858947753906</v>
      </c>
      <c r="FD2495">
        <v>68.710029602050781</v>
      </c>
      <c r="FE2495">
        <v>68.085250854492188</v>
      </c>
      <c r="FF2495">
        <v>67.7431640625</v>
      </c>
      <c r="FG2495">
        <v>67.940788269042969</v>
      </c>
      <c r="FH2495">
        <v>70.207191467285156</v>
      </c>
      <c r="FI2495">
        <v>74.666854858398438</v>
      </c>
      <c r="FJ2495">
        <v>79.750923156738281</v>
      </c>
      <c r="FK2495">
        <v>83.942214965820313</v>
      </c>
      <c r="FL2495">
        <v>87.129318237304688</v>
      </c>
      <c r="FM2495">
        <v>89.453544616699219</v>
      </c>
      <c r="FN2495">
        <v>90.903419494628906</v>
      </c>
      <c r="FO2495">
        <v>91.355560302734375</v>
      </c>
      <c r="FP2495">
        <v>91.473426818847656</v>
      </c>
      <c r="FQ2495">
        <v>90.5823974609375</v>
      </c>
      <c r="FR2495">
        <v>88.966934204101563</v>
      </c>
      <c r="FS2495">
        <v>86.146270751953125</v>
      </c>
      <c r="FT2495">
        <v>82.496841430664062</v>
      </c>
      <c r="FU2495">
        <v>79.340202331542969</v>
      </c>
      <c r="FV2495">
        <v>77.385269165039063</v>
      </c>
      <c r="FW2495">
        <v>75.824066162109375</v>
      </c>
      <c r="FX2495">
        <v>1131</v>
      </c>
      <c r="FY2495">
        <v>3.749273344874382E-2</v>
      </c>
      <c r="FZ2495">
        <v>1</v>
      </c>
    </row>
    <row r="2496" spans="1:182" x14ac:dyDescent="0.2">
      <c r="A2496" t="s">
        <v>245</v>
      </c>
      <c r="B2496" t="s">
        <v>252</v>
      </c>
      <c r="C2496" t="s">
        <v>218</v>
      </c>
      <c r="D2496" t="s">
        <v>11</v>
      </c>
      <c r="E2496">
        <v>2016</v>
      </c>
      <c r="F2496" t="s">
        <v>231</v>
      </c>
      <c r="G2496" t="s">
        <v>246</v>
      </c>
      <c r="H2496" t="s">
        <v>226</v>
      </c>
      <c r="I2496">
        <v>751.67</v>
      </c>
      <c r="L2496">
        <v>203.73921287122459</v>
      </c>
      <c r="M2496">
        <v>199.34752416344</v>
      </c>
      <c r="N2496">
        <v>195.93726486016601</v>
      </c>
      <c r="O2496">
        <v>194.94296778262989</v>
      </c>
      <c r="P2496">
        <v>199.23548154659434</v>
      </c>
      <c r="Q2496">
        <v>208.21749862424562</v>
      </c>
      <c r="R2496">
        <v>220.39444275395238</v>
      </c>
      <c r="S2496">
        <v>226.26760098951519</v>
      </c>
      <c r="T2496">
        <v>232.18410105975957</v>
      </c>
      <c r="U2496">
        <v>238.86880194333804</v>
      </c>
      <c r="V2496">
        <v>248.00841037230785</v>
      </c>
      <c r="W2496">
        <v>251.5972364813</v>
      </c>
      <c r="X2496">
        <v>251.69610773564384</v>
      </c>
      <c r="Y2496">
        <v>254.25463626792592</v>
      </c>
      <c r="Z2496">
        <v>255.48847503675154</v>
      </c>
      <c r="AA2496">
        <v>255.03295874437845</v>
      </c>
      <c r="AB2496">
        <v>254.68361417477814</v>
      </c>
      <c r="AC2496">
        <v>251.58176626647474</v>
      </c>
      <c r="AD2496">
        <v>249.92716527501585</v>
      </c>
      <c r="AE2496">
        <v>251.88067459435996</v>
      </c>
      <c r="AF2496">
        <v>248.6210453160183</v>
      </c>
      <c r="AG2496">
        <v>236.61195229336343</v>
      </c>
      <c r="AH2496">
        <v>223.31171226450587</v>
      </c>
      <c r="AI2496">
        <v>213.27400813702658</v>
      </c>
      <c r="AJ2496">
        <v>-4.2882122993469238</v>
      </c>
      <c r="AK2496">
        <v>-4.243682861328125</v>
      </c>
      <c r="AL2496">
        <v>-4.2032480239868164</v>
      </c>
      <c r="AM2496">
        <v>-4.1962332725524902</v>
      </c>
      <c r="AN2496">
        <v>-4.2565231323242187</v>
      </c>
      <c r="AO2496">
        <v>-4.365447998046875</v>
      </c>
      <c r="AP2496">
        <v>-4.3974471092224121</v>
      </c>
      <c r="AQ2496">
        <v>-4.3567376136779785</v>
      </c>
      <c r="AR2496">
        <v>-4.4322261810302734</v>
      </c>
      <c r="AS2496">
        <v>-4.5484166145324707</v>
      </c>
      <c r="AT2496">
        <v>-4.5961332321166992</v>
      </c>
      <c r="AU2496">
        <v>-4.5614705085754395</v>
      </c>
      <c r="AV2496">
        <v>18.322616577148437</v>
      </c>
      <c r="AW2496">
        <v>66.93017578125</v>
      </c>
      <c r="AX2496">
        <v>66.631278991699219</v>
      </c>
      <c r="AY2496">
        <v>65.793548583984375</v>
      </c>
      <c r="AZ2496">
        <v>65.620262145996094</v>
      </c>
      <c r="BA2496">
        <v>65.741485595703125</v>
      </c>
      <c r="BB2496">
        <v>18.80253791809082</v>
      </c>
      <c r="BC2496">
        <v>-2.8324410915374756</v>
      </c>
      <c r="BD2496">
        <v>-2.9011337757110596</v>
      </c>
      <c r="BE2496">
        <v>-2.7402529716491699</v>
      </c>
      <c r="BF2496">
        <v>-2.7728133201599121</v>
      </c>
      <c r="BG2496">
        <v>-3.1899056434631348</v>
      </c>
      <c r="BH2496">
        <v>-2.0952343940734863</v>
      </c>
      <c r="BI2496">
        <v>-2.0733094215393066</v>
      </c>
      <c r="BJ2496">
        <v>-2.0624165534973145</v>
      </c>
      <c r="BK2496">
        <v>-2.0682411193847656</v>
      </c>
      <c r="BL2496">
        <v>-2.1204068660736084</v>
      </c>
      <c r="BM2496">
        <v>-2.1937243938446045</v>
      </c>
      <c r="BN2496">
        <v>-2.2285327911376953</v>
      </c>
      <c r="BO2496">
        <v>-2.1745486259460449</v>
      </c>
      <c r="BP2496">
        <v>-2.2007260322570801</v>
      </c>
      <c r="BQ2496">
        <v>-2.2520442008972168</v>
      </c>
      <c r="BR2496">
        <v>-2.251936674118042</v>
      </c>
      <c r="BS2496">
        <v>-2.2355716228485107</v>
      </c>
      <c r="BT2496">
        <v>21.233409881591797</v>
      </c>
      <c r="BU2496">
        <v>70.471023559570313</v>
      </c>
      <c r="BV2496">
        <v>70.161964416503906</v>
      </c>
      <c r="BW2496">
        <v>69.369331359863281</v>
      </c>
      <c r="BX2496">
        <v>69.246200561523437</v>
      </c>
      <c r="BY2496">
        <v>69.371849060058594</v>
      </c>
      <c r="BZ2496">
        <v>21.841865539550781</v>
      </c>
      <c r="CA2496">
        <v>-2.6313573122024536E-2</v>
      </c>
      <c r="CB2496">
        <v>-0.10735278576612473</v>
      </c>
      <c r="CC2496">
        <v>-6.0430034063756466E-3</v>
      </c>
      <c r="CD2496">
        <v>-0.11508014053106308</v>
      </c>
      <c r="CE2496">
        <v>-0.48574796319007874</v>
      </c>
      <c r="CF2496">
        <v>-0.57638442516326904</v>
      </c>
      <c r="CG2496">
        <v>-0.57011538743972778</v>
      </c>
      <c r="CH2496">
        <v>-0.57968324422836304</v>
      </c>
      <c r="CI2496">
        <v>-0.59440028667449951</v>
      </c>
      <c r="CJ2496">
        <v>-0.64093911647796631</v>
      </c>
      <c r="CK2496">
        <v>-0.68959528207778931</v>
      </c>
      <c r="CL2496">
        <v>-0.72634941339492798</v>
      </c>
      <c r="CM2496">
        <v>-0.66317123174667358</v>
      </c>
      <c r="CN2496">
        <v>-0.65519618988037109</v>
      </c>
      <c r="CO2496">
        <v>-0.66158336400985718</v>
      </c>
      <c r="CP2496">
        <v>-0.62835311889648438</v>
      </c>
      <c r="CQ2496">
        <v>-0.62466096878051758</v>
      </c>
      <c r="CR2496">
        <v>23.249418258666992</v>
      </c>
      <c r="CS2496">
        <v>72.92340087890625</v>
      </c>
      <c r="CT2496">
        <v>72.607307434082031</v>
      </c>
      <c r="CU2496">
        <v>71.845909118652344</v>
      </c>
      <c r="CV2496">
        <v>71.757522583007812</v>
      </c>
      <c r="CW2496">
        <v>71.886222839355469</v>
      </c>
      <c r="CX2496">
        <v>23.946895599365234</v>
      </c>
      <c r="CY2496">
        <v>1.9172017574310303</v>
      </c>
      <c r="CZ2496">
        <v>1.8276113271713257</v>
      </c>
      <c r="DA2496">
        <v>1.887662410736084</v>
      </c>
      <c r="DB2496">
        <v>1.7256578207015991</v>
      </c>
      <c r="DC2496">
        <v>1.3871433734893799</v>
      </c>
      <c r="DD2496">
        <v>0.94246542453765869</v>
      </c>
      <c r="DE2496">
        <v>0.93307864665985107</v>
      </c>
      <c r="DF2496">
        <v>0.90305012464523315</v>
      </c>
      <c r="DG2496">
        <v>0.87944060564041138</v>
      </c>
      <c r="DH2496">
        <v>0.83852857351303101</v>
      </c>
      <c r="DI2496">
        <v>0.8145337700843811</v>
      </c>
      <c r="DJ2496">
        <v>0.77583402395248413</v>
      </c>
      <c r="DK2496">
        <v>0.84820616245269775</v>
      </c>
      <c r="DL2496">
        <v>0.89033383131027222</v>
      </c>
      <c r="DM2496">
        <v>0.92887735366821289</v>
      </c>
      <c r="DN2496">
        <v>0.99523031711578369</v>
      </c>
      <c r="DO2496">
        <v>0.98624962568283081</v>
      </c>
      <c r="DP2496">
        <v>25.265424728393555</v>
      </c>
      <c r="DQ2496">
        <v>75.375785827636719</v>
      </c>
      <c r="DR2496">
        <v>75.052650451660156</v>
      </c>
      <c r="DS2496">
        <v>74.322486877441406</v>
      </c>
      <c r="DT2496">
        <v>74.268836975097656</v>
      </c>
      <c r="DU2496">
        <v>74.400604248046875</v>
      </c>
      <c r="DV2496">
        <v>26.051925659179688</v>
      </c>
      <c r="DW2496">
        <v>3.8607170581817627</v>
      </c>
      <c r="DX2496">
        <v>3.762575626373291</v>
      </c>
      <c r="DY2496">
        <v>3.7813677787780762</v>
      </c>
      <c r="DZ2496">
        <v>3.5663957595825195</v>
      </c>
      <c r="EA2496">
        <v>3.2600347995758057</v>
      </c>
      <c r="EB2496">
        <v>3.1354434490203857</v>
      </c>
      <c r="EC2496">
        <v>3.1034519672393799</v>
      </c>
      <c r="ED2496">
        <v>3.0438816547393799</v>
      </c>
      <c r="EE2496">
        <v>3.0074326992034912</v>
      </c>
      <c r="EF2496">
        <v>2.9746448993682861</v>
      </c>
      <c r="EG2496">
        <v>2.9862573146820068</v>
      </c>
      <c r="EH2496">
        <v>2.9447484016418457</v>
      </c>
      <c r="EI2496">
        <v>3.0303950309753418</v>
      </c>
      <c r="EJ2496">
        <v>3.1218335628509521</v>
      </c>
      <c r="EK2496">
        <v>3.2252500057220459</v>
      </c>
      <c r="EL2496">
        <v>3.3394269943237305</v>
      </c>
      <c r="EM2496">
        <v>3.3121488094329834</v>
      </c>
      <c r="EN2496">
        <v>28.176219940185547</v>
      </c>
      <c r="EO2496">
        <v>78.916633605957031</v>
      </c>
      <c r="EP2496">
        <v>78.583335876464844</v>
      </c>
      <c r="EQ2496">
        <v>77.898269653320313</v>
      </c>
      <c r="ER2496">
        <v>77.894783020019531</v>
      </c>
      <c r="ES2496">
        <v>78.030967712402344</v>
      </c>
      <c r="ET2496">
        <v>29.091253280639648</v>
      </c>
      <c r="EU2496">
        <v>6.6668448448181152</v>
      </c>
      <c r="EV2496">
        <v>6.5563564300537109</v>
      </c>
      <c r="EW2496">
        <v>6.5155777931213379</v>
      </c>
      <c r="EX2496">
        <v>6.2241291999816895</v>
      </c>
      <c r="EY2496">
        <v>5.9641923904418945</v>
      </c>
      <c r="EZ2496">
        <v>72.158180236816406</v>
      </c>
      <c r="FA2496">
        <v>71.046524047851563</v>
      </c>
      <c r="FB2496">
        <v>70.196952819824219</v>
      </c>
      <c r="FC2496">
        <v>69.353858947753906</v>
      </c>
      <c r="FD2496">
        <v>68.710029602050781</v>
      </c>
      <c r="FE2496">
        <v>68.085250854492188</v>
      </c>
      <c r="FF2496">
        <v>67.7431640625</v>
      </c>
      <c r="FG2496">
        <v>67.940788269042969</v>
      </c>
      <c r="FH2496">
        <v>70.207191467285156</v>
      </c>
      <c r="FI2496">
        <v>74.666854858398438</v>
      </c>
      <c r="FJ2496">
        <v>79.750923156738281</v>
      </c>
      <c r="FK2496">
        <v>83.942214965820313</v>
      </c>
      <c r="FL2496">
        <v>87.129318237304688</v>
      </c>
      <c r="FM2496">
        <v>89.453544616699219</v>
      </c>
      <c r="FN2496">
        <v>90.903419494628906</v>
      </c>
      <c r="FO2496">
        <v>91.355560302734375</v>
      </c>
      <c r="FP2496">
        <v>91.473426818847656</v>
      </c>
      <c r="FQ2496">
        <v>90.5823974609375</v>
      </c>
      <c r="FR2496">
        <v>88.966934204101563</v>
      </c>
      <c r="FS2496">
        <v>86.146270751953125</v>
      </c>
      <c r="FT2496">
        <v>82.496841430664062</v>
      </c>
      <c r="FU2496">
        <v>79.340202331542969</v>
      </c>
      <c r="FV2496">
        <v>77.385269165039063</v>
      </c>
      <c r="FW2496">
        <v>75.824066162109375</v>
      </c>
      <c r="FX2496">
        <v>1131</v>
      </c>
      <c r="FY2496">
        <v>3.749273344874382E-2</v>
      </c>
      <c r="FZ2496">
        <v>1</v>
      </c>
    </row>
    <row r="2497" spans="1:182" x14ac:dyDescent="0.2">
      <c r="A2497" t="s">
        <v>245</v>
      </c>
      <c r="B2497" t="s">
        <v>252</v>
      </c>
      <c r="C2497" t="s">
        <v>218</v>
      </c>
      <c r="D2497" t="s">
        <v>11</v>
      </c>
      <c r="E2497">
        <v>2017</v>
      </c>
      <c r="F2497" t="s">
        <v>231</v>
      </c>
      <c r="G2497" t="s">
        <v>246</v>
      </c>
      <c r="H2497" t="s">
        <v>226</v>
      </c>
      <c r="I2497">
        <v>751.67</v>
      </c>
      <c r="L2497">
        <v>203.73921287122459</v>
      </c>
      <c r="M2497">
        <v>199.34752416344</v>
      </c>
      <c r="N2497">
        <v>195.93726486016601</v>
      </c>
      <c r="O2497">
        <v>194.94296778262989</v>
      </c>
      <c r="P2497">
        <v>199.23548154659434</v>
      </c>
      <c r="Q2497">
        <v>208.21749862424562</v>
      </c>
      <c r="R2497">
        <v>220.39444275395238</v>
      </c>
      <c r="S2497">
        <v>226.26760098951519</v>
      </c>
      <c r="T2497">
        <v>232.18410105975957</v>
      </c>
      <c r="U2497">
        <v>238.86880194333804</v>
      </c>
      <c r="V2497">
        <v>248.00841037230785</v>
      </c>
      <c r="W2497">
        <v>251.5972364813</v>
      </c>
      <c r="X2497">
        <v>251.69610773564384</v>
      </c>
      <c r="Y2497">
        <v>254.25463626792592</v>
      </c>
      <c r="Z2497">
        <v>255.48847503675154</v>
      </c>
      <c r="AA2497">
        <v>255.03295874437845</v>
      </c>
      <c r="AB2497">
        <v>254.68361417477814</v>
      </c>
      <c r="AC2497">
        <v>251.58176626647474</v>
      </c>
      <c r="AD2497">
        <v>249.92716527501585</v>
      </c>
      <c r="AE2497">
        <v>251.88067459435996</v>
      </c>
      <c r="AF2497">
        <v>248.6210453160183</v>
      </c>
      <c r="AG2497">
        <v>236.61195229336343</v>
      </c>
      <c r="AH2497">
        <v>223.31171226450587</v>
      </c>
      <c r="AI2497">
        <v>213.27400813702658</v>
      </c>
      <c r="AJ2497">
        <v>-4.2882122993469238</v>
      </c>
      <c r="AK2497">
        <v>-4.243682861328125</v>
      </c>
      <c r="AL2497">
        <v>-4.2032480239868164</v>
      </c>
      <c r="AM2497">
        <v>-4.1962332725524902</v>
      </c>
      <c r="AN2497">
        <v>-4.2565231323242187</v>
      </c>
      <c r="AO2497">
        <v>-4.365447998046875</v>
      </c>
      <c r="AP2497">
        <v>-4.3974471092224121</v>
      </c>
      <c r="AQ2497">
        <v>-4.3567376136779785</v>
      </c>
      <c r="AR2497">
        <v>-4.4322261810302734</v>
      </c>
      <c r="AS2497">
        <v>-4.5484166145324707</v>
      </c>
      <c r="AT2497">
        <v>-4.5961332321166992</v>
      </c>
      <c r="AU2497">
        <v>-4.5614705085754395</v>
      </c>
      <c r="AV2497">
        <v>18.322616577148437</v>
      </c>
      <c r="AW2497">
        <v>66.93017578125</v>
      </c>
      <c r="AX2497">
        <v>66.631278991699219</v>
      </c>
      <c r="AY2497">
        <v>65.793548583984375</v>
      </c>
      <c r="AZ2497">
        <v>65.620262145996094</v>
      </c>
      <c r="BA2497">
        <v>65.741485595703125</v>
      </c>
      <c r="BB2497">
        <v>18.80253791809082</v>
      </c>
      <c r="BC2497">
        <v>-2.8324410915374756</v>
      </c>
      <c r="BD2497">
        <v>-2.9011337757110596</v>
      </c>
      <c r="BE2497">
        <v>-2.7402529716491699</v>
      </c>
      <c r="BF2497">
        <v>-2.7728133201599121</v>
      </c>
      <c r="BG2497">
        <v>-3.1899056434631348</v>
      </c>
      <c r="BH2497">
        <v>-2.0952343940734863</v>
      </c>
      <c r="BI2497">
        <v>-2.0733094215393066</v>
      </c>
      <c r="BJ2497">
        <v>-2.0624165534973145</v>
      </c>
      <c r="BK2497">
        <v>-2.0682411193847656</v>
      </c>
      <c r="BL2497">
        <v>-2.1204068660736084</v>
      </c>
      <c r="BM2497">
        <v>-2.1937243938446045</v>
      </c>
      <c r="BN2497">
        <v>-2.2285327911376953</v>
      </c>
      <c r="BO2497">
        <v>-2.1745486259460449</v>
      </c>
      <c r="BP2497">
        <v>-2.2007260322570801</v>
      </c>
      <c r="BQ2497">
        <v>-2.2520442008972168</v>
      </c>
      <c r="BR2497">
        <v>-2.251936674118042</v>
      </c>
      <c r="BS2497">
        <v>-2.2355716228485107</v>
      </c>
      <c r="BT2497">
        <v>21.233409881591797</v>
      </c>
      <c r="BU2497">
        <v>70.471023559570313</v>
      </c>
      <c r="BV2497">
        <v>70.161964416503906</v>
      </c>
      <c r="BW2497">
        <v>69.369331359863281</v>
      </c>
      <c r="BX2497">
        <v>69.246200561523437</v>
      </c>
      <c r="BY2497">
        <v>69.371849060058594</v>
      </c>
      <c r="BZ2497">
        <v>21.841865539550781</v>
      </c>
      <c r="CA2497">
        <v>-2.6313573122024536E-2</v>
      </c>
      <c r="CB2497">
        <v>-0.10735278576612473</v>
      </c>
      <c r="CC2497">
        <v>-6.0430034063756466E-3</v>
      </c>
      <c r="CD2497">
        <v>-0.11508014053106308</v>
      </c>
      <c r="CE2497">
        <v>-0.48574796319007874</v>
      </c>
      <c r="CF2497">
        <v>-0.57638442516326904</v>
      </c>
      <c r="CG2497">
        <v>-0.57011538743972778</v>
      </c>
      <c r="CH2497">
        <v>-0.57968324422836304</v>
      </c>
      <c r="CI2497">
        <v>-0.59440028667449951</v>
      </c>
      <c r="CJ2497">
        <v>-0.64093911647796631</v>
      </c>
      <c r="CK2497">
        <v>-0.68959528207778931</v>
      </c>
      <c r="CL2497">
        <v>-0.72634941339492798</v>
      </c>
      <c r="CM2497">
        <v>-0.66317123174667358</v>
      </c>
      <c r="CN2497">
        <v>-0.65519618988037109</v>
      </c>
      <c r="CO2497">
        <v>-0.66158336400985718</v>
      </c>
      <c r="CP2497">
        <v>-0.62835311889648438</v>
      </c>
      <c r="CQ2497">
        <v>-0.62466096878051758</v>
      </c>
      <c r="CR2497">
        <v>23.249418258666992</v>
      </c>
      <c r="CS2497">
        <v>72.92340087890625</v>
      </c>
      <c r="CT2497">
        <v>72.607307434082031</v>
      </c>
      <c r="CU2497">
        <v>71.845909118652344</v>
      </c>
      <c r="CV2497">
        <v>71.757522583007812</v>
      </c>
      <c r="CW2497">
        <v>71.886222839355469</v>
      </c>
      <c r="CX2497">
        <v>23.946895599365234</v>
      </c>
      <c r="CY2497">
        <v>1.9172017574310303</v>
      </c>
      <c r="CZ2497">
        <v>1.8276113271713257</v>
      </c>
      <c r="DA2497">
        <v>1.887662410736084</v>
      </c>
      <c r="DB2497">
        <v>1.7256578207015991</v>
      </c>
      <c r="DC2497">
        <v>1.3871433734893799</v>
      </c>
      <c r="DD2497">
        <v>0.94246542453765869</v>
      </c>
      <c r="DE2497">
        <v>0.93307864665985107</v>
      </c>
      <c r="DF2497">
        <v>0.90305012464523315</v>
      </c>
      <c r="DG2497">
        <v>0.87944060564041138</v>
      </c>
      <c r="DH2497">
        <v>0.83852857351303101</v>
      </c>
      <c r="DI2497">
        <v>0.8145337700843811</v>
      </c>
      <c r="DJ2497">
        <v>0.77583402395248413</v>
      </c>
      <c r="DK2497">
        <v>0.84820616245269775</v>
      </c>
      <c r="DL2497">
        <v>0.89033383131027222</v>
      </c>
      <c r="DM2497">
        <v>0.92887735366821289</v>
      </c>
      <c r="DN2497">
        <v>0.99523031711578369</v>
      </c>
      <c r="DO2497">
        <v>0.98624962568283081</v>
      </c>
      <c r="DP2497">
        <v>25.265424728393555</v>
      </c>
      <c r="DQ2497">
        <v>75.375785827636719</v>
      </c>
      <c r="DR2497">
        <v>75.052650451660156</v>
      </c>
      <c r="DS2497">
        <v>74.322486877441406</v>
      </c>
      <c r="DT2497">
        <v>74.268836975097656</v>
      </c>
      <c r="DU2497">
        <v>74.400604248046875</v>
      </c>
      <c r="DV2497">
        <v>26.051925659179688</v>
      </c>
      <c r="DW2497">
        <v>3.8607170581817627</v>
      </c>
      <c r="DX2497">
        <v>3.762575626373291</v>
      </c>
      <c r="DY2497">
        <v>3.7813677787780762</v>
      </c>
      <c r="DZ2497">
        <v>3.5663957595825195</v>
      </c>
      <c r="EA2497">
        <v>3.2600347995758057</v>
      </c>
      <c r="EB2497">
        <v>3.1354434490203857</v>
      </c>
      <c r="EC2497">
        <v>3.1034519672393799</v>
      </c>
      <c r="ED2497">
        <v>3.0438816547393799</v>
      </c>
      <c r="EE2497">
        <v>3.0074326992034912</v>
      </c>
      <c r="EF2497">
        <v>2.9746448993682861</v>
      </c>
      <c r="EG2497">
        <v>2.9862573146820068</v>
      </c>
      <c r="EH2497">
        <v>2.9447484016418457</v>
      </c>
      <c r="EI2497">
        <v>3.0303950309753418</v>
      </c>
      <c r="EJ2497">
        <v>3.1218335628509521</v>
      </c>
      <c r="EK2497">
        <v>3.2252500057220459</v>
      </c>
      <c r="EL2497">
        <v>3.3394269943237305</v>
      </c>
      <c r="EM2497">
        <v>3.3121488094329834</v>
      </c>
      <c r="EN2497">
        <v>28.176219940185547</v>
      </c>
      <c r="EO2497">
        <v>78.916633605957031</v>
      </c>
      <c r="EP2497">
        <v>78.583335876464844</v>
      </c>
      <c r="EQ2497">
        <v>77.898269653320313</v>
      </c>
      <c r="ER2497">
        <v>77.894783020019531</v>
      </c>
      <c r="ES2497">
        <v>78.030967712402344</v>
      </c>
      <c r="ET2497">
        <v>29.091253280639648</v>
      </c>
      <c r="EU2497">
        <v>6.6668448448181152</v>
      </c>
      <c r="EV2497">
        <v>6.5563564300537109</v>
      </c>
      <c r="EW2497">
        <v>6.5155777931213379</v>
      </c>
      <c r="EX2497">
        <v>6.2241291999816895</v>
      </c>
      <c r="EY2497">
        <v>5.9641923904418945</v>
      </c>
      <c r="EZ2497">
        <v>72.158180236816406</v>
      </c>
      <c r="FA2497">
        <v>71.046524047851563</v>
      </c>
      <c r="FB2497">
        <v>70.196952819824219</v>
      </c>
      <c r="FC2497">
        <v>69.353858947753906</v>
      </c>
      <c r="FD2497">
        <v>68.710029602050781</v>
      </c>
      <c r="FE2497">
        <v>68.085250854492188</v>
      </c>
      <c r="FF2497">
        <v>67.7431640625</v>
      </c>
      <c r="FG2497">
        <v>67.940788269042969</v>
      </c>
      <c r="FH2497">
        <v>70.207191467285156</v>
      </c>
      <c r="FI2497">
        <v>74.666854858398438</v>
      </c>
      <c r="FJ2497">
        <v>79.750923156738281</v>
      </c>
      <c r="FK2497">
        <v>83.942214965820313</v>
      </c>
      <c r="FL2497">
        <v>87.129318237304688</v>
      </c>
      <c r="FM2497">
        <v>89.453544616699219</v>
      </c>
      <c r="FN2497">
        <v>90.903419494628906</v>
      </c>
      <c r="FO2497">
        <v>91.355560302734375</v>
      </c>
      <c r="FP2497">
        <v>91.473426818847656</v>
      </c>
      <c r="FQ2497">
        <v>90.5823974609375</v>
      </c>
      <c r="FR2497">
        <v>88.966934204101563</v>
      </c>
      <c r="FS2497">
        <v>86.146270751953125</v>
      </c>
      <c r="FT2497">
        <v>82.496841430664062</v>
      </c>
      <c r="FU2497">
        <v>79.340202331542969</v>
      </c>
      <c r="FV2497">
        <v>77.385269165039063</v>
      </c>
      <c r="FW2497">
        <v>75.824066162109375</v>
      </c>
      <c r="FX2497">
        <v>1131</v>
      </c>
      <c r="FY2497">
        <v>3.749273344874382E-2</v>
      </c>
      <c r="FZ2497">
        <v>1</v>
      </c>
    </row>
    <row r="2498" spans="1:182" x14ac:dyDescent="0.2">
      <c r="A2498" t="s">
        <v>245</v>
      </c>
      <c r="B2498" t="s">
        <v>252</v>
      </c>
      <c r="C2498" t="s">
        <v>218</v>
      </c>
      <c r="D2498" t="s">
        <v>36</v>
      </c>
      <c r="E2498">
        <v>2015</v>
      </c>
      <c r="F2498" t="s">
        <v>228</v>
      </c>
      <c r="G2498" t="s">
        <v>247</v>
      </c>
      <c r="H2498" t="s">
        <v>226</v>
      </c>
      <c r="I2498">
        <v>40.15</v>
      </c>
      <c r="L2498">
        <v>3.6489741637077051</v>
      </c>
      <c r="M2498">
        <v>3.5617327045659475</v>
      </c>
      <c r="N2498">
        <v>3.525756755053381</v>
      </c>
      <c r="O2498">
        <v>3.5319457936667589</v>
      </c>
      <c r="P2498">
        <v>3.4874001468099092</v>
      </c>
      <c r="Q2498">
        <v>3.66866811542811</v>
      </c>
      <c r="R2498">
        <v>3.995273500170661</v>
      </c>
      <c r="S2498">
        <v>4.1029114489012342</v>
      </c>
      <c r="T2498">
        <v>4.1677960995839127</v>
      </c>
      <c r="U2498">
        <v>4.1814460531464173</v>
      </c>
      <c r="V2498">
        <v>4.212588609187975</v>
      </c>
      <c r="W2498">
        <v>4.2365850931243108</v>
      </c>
      <c r="X2498">
        <v>4.1018378310310206</v>
      </c>
      <c r="Y2498">
        <v>4.1360052364971747</v>
      </c>
      <c r="Z2498">
        <v>4.1289607408634978</v>
      </c>
      <c r="AA2498">
        <v>4.1753832673147713</v>
      </c>
      <c r="AB2498">
        <v>4.1931638601496086</v>
      </c>
      <c r="AC2498">
        <v>4.3024124029154684</v>
      </c>
      <c r="AD2498">
        <v>4.3922127668557218</v>
      </c>
      <c r="AE2498">
        <v>4.3939890241518658</v>
      </c>
      <c r="AF2498">
        <v>4.3417470739836928</v>
      </c>
      <c r="AG2498">
        <v>4.3698121732954824</v>
      </c>
      <c r="AH2498">
        <v>4.2329749037615683</v>
      </c>
      <c r="AI2498">
        <v>3.8683237592219695</v>
      </c>
      <c r="AJ2498">
        <v>-0.80764436721801758</v>
      </c>
      <c r="AK2498">
        <v>-0.80553030967712402</v>
      </c>
      <c r="AL2498">
        <v>-0.80280715227127075</v>
      </c>
      <c r="AM2498">
        <v>-0.81746935844421387</v>
      </c>
      <c r="AN2498">
        <v>-0.80978071689605713</v>
      </c>
      <c r="AO2498">
        <v>-0.84371060132980347</v>
      </c>
      <c r="AP2498">
        <v>-0.82256561517715454</v>
      </c>
      <c r="AQ2498">
        <v>-0.82134562730789185</v>
      </c>
      <c r="AR2498">
        <v>-0.8275262713432312</v>
      </c>
      <c r="AS2498">
        <v>-0.84230637550354004</v>
      </c>
      <c r="AT2498">
        <v>-0.86920303106307983</v>
      </c>
      <c r="AU2498">
        <v>-0.96607255935668945</v>
      </c>
      <c r="AV2498">
        <v>-0.87234723567962646</v>
      </c>
      <c r="AW2498">
        <v>-0.87520682811737061</v>
      </c>
      <c r="AX2498">
        <v>-0.88007885217666626</v>
      </c>
      <c r="AY2498">
        <v>-2.7803030014038086</v>
      </c>
      <c r="AZ2498">
        <v>0.98603230714797974</v>
      </c>
      <c r="BA2498">
        <v>0.96980702877044678</v>
      </c>
      <c r="BB2498">
        <v>1.0232918262481689</v>
      </c>
      <c r="BC2498">
        <v>1.0705156326293945</v>
      </c>
      <c r="BD2498">
        <v>1.0743869543075562</v>
      </c>
      <c r="BE2498">
        <v>-2.5494985580444336</v>
      </c>
      <c r="BF2498">
        <v>-3.9117381572723389</v>
      </c>
      <c r="BG2498">
        <v>-3.8820242881774902</v>
      </c>
      <c r="BH2498">
        <v>-0.35137361288070679</v>
      </c>
      <c r="BI2498">
        <v>-0.3494911789894104</v>
      </c>
      <c r="BJ2498">
        <v>-0.34714296460151672</v>
      </c>
      <c r="BK2498">
        <v>-0.35459285974502563</v>
      </c>
      <c r="BL2498">
        <v>-0.35149013996124268</v>
      </c>
      <c r="BM2498">
        <v>-0.36826705932617188</v>
      </c>
      <c r="BN2498">
        <v>-0.35974565148353577</v>
      </c>
      <c r="BO2498">
        <v>-0.35913765430450439</v>
      </c>
      <c r="BP2498">
        <v>-0.3593214750289917</v>
      </c>
      <c r="BQ2498">
        <v>-0.36366376280784607</v>
      </c>
      <c r="BR2498">
        <v>-0.37133684754371643</v>
      </c>
      <c r="BS2498">
        <v>-0.41543427109718323</v>
      </c>
      <c r="BT2498">
        <v>-0.37128537893295288</v>
      </c>
      <c r="BU2498">
        <v>-0.37546542286872864</v>
      </c>
      <c r="BV2498">
        <v>-0.37534064054489136</v>
      </c>
      <c r="BW2498">
        <v>-1.2961161136627197</v>
      </c>
      <c r="BX2498">
        <v>1.2097817659378052</v>
      </c>
      <c r="BY2498">
        <v>1.1987253427505493</v>
      </c>
      <c r="BZ2498">
        <v>1.2601088285446167</v>
      </c>
      <c r="CA2498">
        <v>1.3054302930831909</v>
      </c>
      <c r="CB2498">
        <v>1.3086919784545898</v>
      </c>
      <c r="CC2498">
        <v>-1.1589814424514771</v>
      </c>
      <c r="CD2498">
        <v>-2.0958795547485352</v>
      </c>
      <c r="CE2498">
        <v>-2.0765776634216309</v>
      </c>
      <c r="CF2498">
        <v>-3.5361886024475098E-2</v>
      </c>
      <c r="CG2498">
        <v>-3.3639881759881973E-2</v>
      </c>
      <c r="CH2498">
        <v>-3.15513014793396E-2</v>
      </c>
      <c r="CI2498">
        <v>-3.4006025642156601E-2</v>
      </c>
      <c r="CJ2498">
        <v>-3.4079466015100479E-2</v>
      </c>
      <c r="CK2498">
        <v>-3.8976322859525681E-2</v>
      </c>
      <c r="CL2498">
        <v>-3.9197977632284164E-2</v>
      </c>
      <c r="CM2498">
        <v>-3.9013814181089401E-2</v>
      </c>
      <c r="CN2498">
        <v>-3.5044267773628235E-2</v>
      </c>
      <c r="CO2498">
        <v>-3.2157357782125473E-2</v>
      </c>
      <c r="CP2498">
        <v>-2.6516227051615715E-2</v>
      </c>
      <c r="CQ2498">
        <v>-3.406389057636261E-2</v>
      </c>
      <c r="CR2498">
        <v>-2.4251449853181839E-2</v>
      </c>
      <c r="CS2498">
        <v>-2.9346048831939697E-2</v>
      </c>
      <c r="CT2498">
        <v>-2.5760473683476448E-2</v>
      </c>
      <c r="CU2498">
        <v>-0.26817280054092407</v>
      </c>
      <c r="CV2498">
        <v>1.3647500276565552</v>
      </c>
      <c r="CW2498">
        <v>1.3572734594345093</v>
      </c>
      <c r="CX2498">
        <v>1.4241275787353516</v>
      </c>
      <c r="CY2498">
        <v>1.468131422996521</v>
      </c>
      <c r="CZ2498">
        <v>1.4709708690643311</v>
      </c>
      <c r="DA2498">
        <v>-0.19591352343559265</v>
      </c>
      <c r="DB2498">
        <v>-0.83822125196456909</v>
      </c>
      <c r="DC2498">
        <v>-0.82613068819046021</v>
      </c>
      <c r="DD2498">
        <v>0.28064984083175659</v>
      </c>
      <c r="DE2498">
        <v>0.28221142292022705</v>
      </c>
      <c r="DF2498">
        <v>0.28404036164283752</v>
      </c>
      <c r="DG2498">
        <v>0.28658083081245422</v>
      </c>
      <c r="DH2498">
        <v>0.28333118557929993</v>
      </c>
      <c r="DI2498">
        <v>0.29031440615653992</v>
      </c>
      <c r="DJ2498">
        <v>0.28134971857070923</v>
      </c>
      <c r="DK2498">
        <v>0.281110018491745</v>
      </c>
      <c r="DL2498">
        <v>0.28923293948173523</v>
      </c>
      <c r="DM2498">
        <v>0.29934903979301453</v>
      </c>
      <c r="DN2498">
        <v>0.3183043897151947</v>
      </c>
      <c r="DO2498">
        <v>0.34730648994445801</v>
      </c>
      <c r="DP2498">
        <v>0.3227824866771698</v>
      </c>
      <c r="DQ2498">
        <v>0.31677332520484924</v>
      </c>
      <c r="DR2498">
        <v>0.32381969690322876</v>
      </c>
      <c r="DS2498">
        <v>0.75977051258087158</v>
      </c>
      <c r="DT2498">
        <v>1.5197181701660156</v>
      </c>
      <c r="DU2498">
        <v>1.5158215761184692</v>
      </c>
      <c r="DV2498">
        <v>1.5881463289260864</v>
      </c>
      <c r="DW2498">
        <v>1.6308326721191406</v>
      </c>
      <c r="DX2498">
        <v>1.6332497596740723</v>
      </c>
      <c r="DY2498">
        <v>0.76715433597564697</v>
      </c>
      <c r="DZ2498">
        <v>0.41943693161010742</v>
      </c>
      <c r="EA2498">
        <v>0.42431619763374329</v>
      </c>
      <c r="EB2498">
        <v>0.73692059516906738</v>
      </c>
      <c r="EC2498">
        <v>0.73825055360794067</v>
      </c>
      <c r="ED2498">
        <v>0.73970454931259155</v>
      </c>
      <c r="EE2498">
        <v>0.74945729970932007</v>
      </c>
      <c r="EF2498">
        <v>0.74162179231643677</v>
      </c>
      <c r="EG2498">
        <v>0.7657579779624939</v>
      </c>
      <c r="EH2498">
        <v>0.74416965246200562</v>
      </c>
      <c r="EI2498">
        <v>0.74331802129745483</v>
      </c>
      <c r="EJ2498">
        <v>0.75743770599365234</v>
      </c>
      <c r="EK2498">
        <v>0.7779916524887085</v>
      </c>
      <c r="EL2498">
        <v>0.81617057323455811</v>
      </c>
      <c r="EM2498">
        <v>0.89794474840164185</v>
      </c>
      <c r="EN2498">
        <v>0.82384437322616577</v>
      </c>
      <c r="EO2498">
        <v>0.81651479005813599</v>
      </c>
      <c r="EP2498">
        <v>0.82855790853500366</v>
      </c>
      <c r="EQ2498">
        <v>2.2439572811126709</v>
      </c>
      <c r="ER2498">
        <v>1.7434676885604858</v>
      </c>
      <c r="ES2498">
        <v>1.7447397708892822</v>
      </c>
      <c r="ET2498">
        <v>1.8249633312225342</v>
      </c>
      <c r="EU2498">
        <v>1.8657472133636475</v>
      </c>
      <c r="EV2498">
        <v>1.867554783821106</v>
      </c>
      <c r="EW2498">
        <v>2.1576714515686035</v>
      </c>
      <c r="EX2498">
        <v>2.2352955341339111</v>
      </c>
      <c r="EY2498">
        <v>2.2297630310058594</v>
      </c>
      <c r="EZ2498">
        <v>35.850196838378906</v>
      </c>
      <c r="FA2498">
        <v>34.935550689697266</v>
      </c>
      <c r="FB2498">
        <v>34.482177734375</v>
      </c>
      <c r="FC2498">
        <v>33.376533508300781</v>
      </c>
      <c r="FD2498">
        <v>32.505611419677734</v>
      </c>
      <c r="FE2498">
        <v>32.098152160644531</v>
      </c>
      <c r="FF2498">
        <v>31.403081893920898</v>
      </c>
      <c r="FG2498">
        <v>31.205373764038086</v>
      </c>
      <c r="FH2498">
        <v>31.867221832275391</v>
      </c>
      <c r="FI2498">
        <v>34.847953796386719</v>
      </c>
      <c r="FJ2498">
        <v>37.488594055175781</v>
      </c>
      <c r="FK2498">
        <v>39.606285095214844</v>
      </c>
      <c r="FL2498">
        <v>40.785072326660156</v>
      </c>
      <c r="FM2498">
        <v>42.188682556152344</v>
      </c>
      <c r="FN2498">
        <v>43.330009460449219</v>
      </c>
      <c r="FO2498">
        <v>43.171894073486328</v>
      </c>
      <c r="FP2498">
        <v>42.840614318847656</v>
      </c>
      <c r="FQ2498">
        <v>42.2623291015625</v>
      </c>
      <c r="FR2498">
        <v>41.18359375</v>
      </c>
      <c r="FS2498">
        <v>40.12744140625</v>
      </c>
      <c r="FT2498">
        <v>39.259670257568359</v>
      </c>
      <c r="FU2498">
        <v>38.900405883789063</v>
      </c>
      <c r="FV2498">
        <v>38.277278900146484</v>
      </c>
      <c r="FW2498">
        <v>37.951286315917969</v>
      </c>
      <c r="FX2498">
        <v>110</v>
      </c>
      <c r="FY2498">
        <v>0.11235517263412476</v>
      </c>
      <c r="FZ2498">
        <v>1</v>
      </c>
    </row>
    <row r="2499" spans="1:182" x14ac:dyDescent="0.2">
      <c r="A2499" t="s">
        <v>245</v>
      </c>
      <c r="B2499" t="s">
        <v>252</v>
      </c>
      <c r="C2499" t="s">
        <v>218</v>
      </c>
      <c r="D2499" t="s">
        <v>36</v>
      </c>
      <c r="E2499">
        <v>2016</v>
      </c>
      <c r="F2499" t="s">
        <v>228</v>
      </c>
      <c r="G2499" t="s">
        <v>247</v>
      </c>
      <c r="H2499" t="s">
        <v>226</v>
      </c>
      <c r="I2499">
        <v>40.15</v>
      </c>
      <c r="L2499">
        <v>3.6489741637077051</v>
      </c>
      <c r="M2499">
        <v>3.5617327045659475</v>
      </c>
      <c r="N2499">
        <v>3.525756755053381</v>
      </c>
      <c r="O2499">
        <v>3.5319457936667589</v>
      </c>
      <c r="P2499">
        <v>3.4874001468099092</v>
      </c>
      <c r="Q2499">
        <v>3.66866811542811</v>
      </c>
      <c r="R2499">
        <v>3.995273500170661</v>
      </c>
      <c r="S2499">
        <v>4.1029114489012342</v>
      </c>
      <c r="T2499">
        <v>4.1677960995839127</v>
      </c>
      <c r="U2499">
        <v>4.1814460531464173</v>
      </c>
      <c r="V2499">
        <v>4.212588609187975</v>
      </c>
      <c r="W2499">
        <v>4.2365850931243108</v>
      </c>
      <c r="X2499">
        <v>4.1018378310310206</v>
      </c>
      <c r="Y2499">
        <v>4.1360052364971747</v>
      </c>
      <c r="Z2499">
        <v>4.1289607408634978</v>
      </c>
      <c r="AA2499">
        <v>4.1753832673147713</v>
      </c>
      <c r="AB2499">
        <v>4.1931638601496086</v>
      </c>
      <c r="AC2499">
        <v>4.3024124029154684</v>
      </c>
      <c r="AD2499">
        <v>4.3922127668557218</v>
      </c>
      <c r="AE2499">
        <v>4.3939890241518658</v>
      </c>
      <c r="AF2499">
        <v>4.3417470739836928</v>
      </c>
      <c r="AG2499">
        <v>4.3698121732954824</v>
      </c>
      <c r="AH2499">
        <v>4.2329749037615683</v>
      </c>
      <c r="AI2499">
        <v>3.8683237592219695</v>
      </c>
      <c r="AJ2499">
        <v>-0.80764436721801758</v>
      </c>
      <c r="AK2499">
        <v>-0.80553030967712402</v>
      </c>
      <c r="AL2499">
        <v>-0.80280715227127075</v>
      </c>
      <c r="AM2499">
        <v>-0.81746935844421387</v>
      </c>
      <c r="AN2499">
        <v>-0.80978071689605713</v>
      </c>
      <c r="AO2499">
        <v>-0.84371060132980347</v>
      </c>
      <c r="AP2499">
        <v>-0.82256561517715454</v>
      </c>
      <c r="AQ2499">
        <v>-0.82134562730789185</v>
      </c>
      <c r="AR2499">
        <v>-0.8275262713432312</v>
      </c>
      <c r="AS2499">
        <v>-0.84230637550354004</v>
      </c>
      <c r="AT2499">
        <v>-0.86920303106307983</v>
      </c>
      <c r="AU2499">
        <v>-0.96607255935668945</v>
      </c>
      <c r="AV2499">
        <v>-0.87234723567962646</v>
      </c>
      <c r="AW2499">
        <v>-0.87520682811737061</v>
      </c>
      <c r="AX2499">
        <v>-0.88007885217666626</v>
      </c>
      <c r="AY2499">
        <v>-2.7803030014038086</v>
      </c>
      <c r="AZ2499">
        <v>0.98603230714797974</v>
      </c>
      <c r="BA2499">
        <v>0.96980702877044678</v>
      </c>
      <c r="BB2499">
        <v>1.0232918262481689</v>
      </c>
      <c r="BC2499">
        <v>1.0705156326293945</v>
      </c>
      <c r="BD2499">
        <v>1.0743869543075562</v>
      </c>
      <c r="BE2499">
        <v>-2.5494985580444336</v>
      </c>
      <c r="BF2499">
        <v>-3.9117381572723389</v>
      </c>
      <c r="BG2499">
        <v>-3.8820242881774902</v>
      </c>
      <c r="BH2499">
        <v>-0.35137361288070679</v>
      </c>
      <c r="BI2499">
        <v>-0.3494911789894104</v>
      </c>
      <c r="BJ2499">
        <v>-0.34714296460151672</v>
      </c>
      <c r="BK2499">
        <v>-0.35459285974502563</v>
      </c>
      <c r="BL2499">
        <v>-0.35149013996124268</v>
      </c>
      <c r="BM2499">
        <v>-0.36826705932617188</v>
      </c>
      <c r="BN2499">
        <v>-0.35974565148353577</v>
      </c>
      <c r="BO2499">
        <v>-0.35913765430450439</v>
      </c>
      <c r="BP2499">
        <v>-0.3593214750289917</v>
      </c>
      <c r="BQ2499">
        <v>-0.36366376280784607</v>
      </c>
      <c r="BR2499">
        <v>-0.37133684754371643</v>
      </c>
      <c r="BS2499">
        <v>-0.41543427109718323</v>
      </c>
      <c r="BT2499">
        <v>-0.37128537893295288</v>
      </c>
      <c r="BU2499">
        <v>-0.37546542286872864</v>
      </c>
      <c r="BV2499">
        <v>-0.37534064054489136</v>
      </c>
      <c r="BW2499">
        <v>-1.2961161136627197</v>
      </c>
      <c r="BX2499">
        <v>1.2097817659378052</v>
      </c>
      <c r="BY2499">
        <v>1.1987253427505493</v>
      </c>
      <c r="BZ2499">
        <v>1.2601088285446167</v>
      </c>
      <c r="CA2499">
        <v>1.3054302930831909</v>
      </c>
      <c r="CB2499">
        <v>1.3086919784545898</v>
      </c>
      <c r="CC2499">
        <v>-1.1589814424514771</v>
      </c>
      <c r="CD2499">
        <v>-2.0958795547485352</v>
      </c>
      <c r="CE2499">
        <v>-2.0765776634216309</v>
      </c>
      <c r="CF2499">
        <v>-3.5361886024475098E-2</v>
      </c>
      <c r="CG2499">
        <v>-3.3639881759881973E-2</v>
      </c>
      <c r="CH2499">
        <v>-3.15513014793396E-2</v>
      </c>
      <c r="CI2499">
        <v>-3.4006025642156601E-2</v>
      </c>
      <c r="CJ2499">
        <v>-3.4079466015100479E-2</v>
      </c>
      <c r="CK2499">
        <v>-3.8976322859525681E-2</v>
      </c>
      <c r="CL2499">
        <v>-3.9197977632284164E-2</v>
      </c>
      <c r="CM2499">
        <v>-3.9013814181089401E-2</v>
      </c>
      <c r="CN2499">
        <v>-3.5044267773628235E-2</v>
      </c>
      <c r="CO2499">
        <v>-3.2157357782125473E-2</v>
      </c>
      <c r="CP2499">
        <v>-2.6516227051615715E-2</v>
      </c>
      <c r="CQ2499">
        <v>-3.406389057636261E-2</v>
      </c>
      <c r="CR2499">
        <v>-2.4251449853181839E-2</v>
      </c>
      <c r="CS2499">
        <v>-2.9346048831939697E-2</v>
      </c>
      <c r="CT2499">
        <v>-2.5760473683476448E-2</v>
      </c>
      <c r="CU2499">
        <v>-0.26817280054092407</v>
      </c>
      <c r="CV2499">
        <v>1.3647500276565552</v>
      </c>
      <c r="CW2499">
        <v>1.3572734594345093</v>
      </c>
      <c r="CX2499">
        <v>1.4241275787353516</v>
      </c>
      <c r="CY2499">
        <v>1.468131422996521</v>
      </c>
      <c r="CZ2499">
        <v>1.4709708690643311</v>
      </c>
      <c r="DA2499">
        <v>-0.19591352343559265</v>
      </c>
      <c r="DB2499">
        <v>-0.83822125196456909</v>
      </c>
      <c r="DC2499">
        <v>-0.82613068819046021</v>
      </c>
      <c r="DD2499">
        <v>0.28064984083175659</v>
      </c>
      <c r="DE2499">
        <v>0.28221142292022705</v>
      </c>
      <c r="DF2499">
        <v>0.28404036164283752</v>
      </c>
      <c r="DG2499">
        <v>0.28658083081245422</v>
      </c>
      <c r="DH2499">
        <v>0.28333118557929993</v>
      </c>
      <c r="DI2499">
        <v>0.29031440615653992</v>
      </c>
      <c r="DJ2499">
        <v>0.28134971857070923</v>
      </c>
      <c r="DK2499">
        <v>0.281110018491745</v>
      </c>
      <c r="DL2499">
        <v>0.28923293948173523</v>
      </c>
      <c r="DM2499">
        <v>0.29934903979301453</v>
      </c>
      <c r="DN2499">
        <v>0.3183043897151947</v>
      </c>
      <c r="DO2499">
        <v>0.34730648994445801</v>
      </c>
      <c r="DP2499">
        <v>0.3227824866771698</v>
      </c>
      <c r="DQ2499">
        <v>0.31677332520484924</v>
      </c>
      <c r="DR2499">
        <v>0.32381969690322876</v>
      </c>
      <c r="DS2499">
        <v>0.75977051258087158</v>
      </c>
      <c r="DT2499">
        <v>1.5197181701660156</v>
      </c>
      <c r="DU2499">
        <v>1.5158215761184692</v>
      </c>
      <c r="DV2499">
        <v>1.5881463289260864</v>
      </c>
      <c r="DW2499">
        <v>1.6308326721191406</v>
      </c>
      <c r="DX2499">
        <v>1.6332497596740723</v>
      </c>
      <c r="DY2499">
        <v>0.76715433597564697</v>
      </c>
      <c r="DZ2499">
        <v>0.41943693161010742</v>
      </c>
      <c r="EA2499">
        <v>0.42431619763374329</v>
      </c>
      <c r="EB2499">
        <v>0.73692059516906738</v>
      </c>
      <c r="EC2499">
        <v>0.73825055360794067</v>
      </c>
      <c r="ED2499">
        <v>0.73970454931259155</v>
      </c>
      <c r="EE2499">
        <v>0.74945729970932007</v>
      </c>
      <c r="EF2499">
        <v>0.74162179231643677</v>
      </c>
      <c r="EG2499">
        <v>0.7657579779624939</v>
      </c>
      <c r="EH2499">
        <v>0.74416965246200562</v>
      </c>
      <c r="EI2499">
        <v>0.74331802129745483</v>
      </c>
      <c r="EJ2499">
        <v>0.75743770599365234</v>
      </c>
      <c r="EK2499">
        <v>0.7779916524887085</v>
      </c>
      <c r="EL2499">
        <v>0.81617057323455811</v>
      </c>
      <c r="EM2499">
        <v>0.89794474840164185</v>
      </c>
      <c r="EN2499">
        <v>0.82384437322616577</v>
      </c>
      <c r="EO2499">
        <v>0.81651479005813599</v>
      </c>
      <c r="EP2499">
        <v>0.82855790853500366</v>
      </c>
      <c r="EQ2499">
        <v>2.2439572811126709</v>
      </c>
      <c r="ER2499">
        <v>1.7434676885604858</v>
      </c>
      <c r="ES2499">
        <v>1.7447397708892822</v>
      </c>
      <c r="ET2499">
        <v>1.8249633312225342</v>
      </c>
      <c r="EU2499">
        <v>1.8657472133636475</v>
      </c>
      <c r="EV2499">
        <v>1.867554783821106</v>
      </c>
      <c r="EW2499">
        <v>2.1576714515686035</v>
      </c>
      <c r="EX2499">
        <v>2.2352955341339111</v>
      </c>
      <c r="EY2499">
        <v>2.2297630310058594</v>
      </c>
      <c r="EZ2499">
        <v>35.850196838378906</v>
      </c>
      <c r="FA2499">
        <v>34.935550689697266</v>
      </c>
      <c r="FB2499">
        <v>34.482177734375</v>
      </c>
      <c r="FC2499">
        <v>33.376533508300781</v>
      </c>
      <c r="FD2499">
        <v>32.505611419677734</v>
      </c>
      <c r="FE2499">
        <v>32.098152160644531</v>
      </c>
      <c r="FF2499">
        <v>31.403081893920898</v>
      </c>
      <c r="FG2499">
        <v>31.205373764038086</v>
      </c>
      <c r="FH2499">
        <v>31.867221832275391</v>
      </c>
      <c r="FI2499">
        <v>34.847953796386719</v>
      </c>
      <c r="FJ2499">
        <v>37.488594055175781</v>
      </c>
      <c r="FK2499">
        <v>39.606285095214844</v>
      </c>
      <c r="FL2499">
        <v>40.785072326660156</v>
      </c>
      <c r="FM2499">
        <v>42.188682556152344</v>
      </c>
      <c r="FN2499">
        <v>43.330009460449219</v>
      </c>
      <c r="FO2499">
        <v>43.171894073486328</v>
      </c>
      <c r="FP2499">
        <v>42.840614318847656</v>
      </c>
      <c r="FQ2499">
        <v>42.2623291015625</v>
      </c>
      <c r="FR2499">
        <v>41.18359375</v>
      </c>
      <c r="FS2499">
        <v>40.12744140625</v>
      </c>
      <c r="FT2499">
        <v>39.259670257568359</v>
      </c>
      <c r="FU2499">
        <v>38.900405883789063</v>
      </c>
      <c r="FV2499">
        <v>38.277278900146484</v>
      </c>
      <c r="FW2499">
        <v>37.951286315917969</v>
      </c>
      <c r="FX2499">
        <v>110</v>
      </c>
      <c r="FY2499">
        <v>0.11235517263412476</v>
      </c>
      <c r="FZ2499">
        <v>1</v>
      </c>
    </row>
    <row r="2500" spans="1:182" x14ac:dyDescent="0.2">
      <c r="A2500" t="s">
        <v>245</v>
      </c>
      <c r="B2500" t="s">
        <v>252</v>
      </c>
      <c r="C2500" t="s">
        <v>218</v>
      </c>
      <c r="D2500" t="s">
        <v>36</v>
      </c>
      <c r="E2500">
        <v>2017</v>
      </c>
      <c r="F2500" t="s">
        <v>228</v>
      </c>
      <c r="G2500" t="s">
        <v>247</v>
      </c>
      <c r="H2500" t="s">
        <v>226</v>
      </c>
      <c r="I2500">
        <v>40.15</v>
      </c>
      <c r="L2500">
        <v>3.6489741637077051</v>
      </c>
      <c r="M2500">
        <v>3.5617327045659475</v>
      </c>
      <c r="N2500">
        <v>3.525756755053381</v>
      </c>
      <c r="O2500">
        <v>3.5319457936667589</v>
      </c>
      <c r="P2500">
        <v>3.4874001468099092</v>
      </c>
      <c r="Q2500">
        <v>3.66866811542811</v>
      </c>
      <c r="R2500">
        <v>3.995273500170661</v>
      </c>
      <c r="S2500">
        <v>4.1029114489012342</v>
      </c>
      <c r="T2500">
        <v>4.1677960995839127</v>
      </c>
      <c r="U2500">
        <v>4.1814460531464173</v>
      </c>
      <c r="V2500">
        <v>4.212588609187975</v>
      </c>
      <c r="W2500">
        <v>4.2365850931243108</v>
      </c>
      <c r="X2500">
        <v>4.1018378310310206</v>
      </c>
      <c r="Y2500">
        <v>4.1360052364971747</v>
      </c>
      <c r="Z2500">
        <v>4.1289607408634978</v>
      </c>
      <c r="AA2500">
        <v>4.1753832673147713</v>
      </c>
      <c r="AB2500">
        <v>4.1931638601496086</v>
      </c>
      <c r="AC2500">
        <v>4.3024124029154684</v>
      </c>
      <c r="AD2500">
        <v>4.3922127668557218</v>
      </c>
      <c r="AE2500">
        <v>4.3939890241518658</v>
      </c>
      <c r="AF2500">
        <v>4.3417470739836928</v>
      </c>
      <c r="AG2500">
        <v>4.3698121732954824</v>
      </c>
      <c r="AH2500">
        <v>4.2329749037615683</v>
      </c>
      <c r="AI2500">
        <v>3.8683237592219695</v>
      </c>
      <c r="AJ2500">
        <v>-0.80764436721801758</v>
      </c>
      <c r="AK2500">
        <v>-0.80553030967712402</v>
      </c>
      <c r="AL2500">
        <v>-0.80280715227127075</v>
      </c>
      <c r="AM2500">
        <v>-0.81746935844421387</v>
      </c>
      <c r="AN2500">
        <v>-0.80978071689605713</v>
      </c>
      <c r="AO2500">
        <v>-0.84371060132980347</v>
      </c>
      <c r="AP2500">
        <v>-0.82256561517715454</v>
      </c>
      <c r="AQ2500">
        <v>-0.82134562730789185</v>
      </c>
      <c r="AR2500">
        <v>-0.8275262713432312</v>
      </c>
      <c r="AS2500">
        <v>-0.84230637550354004</v>
      </c>
      <c r="AT2500">
        <v>-0.86920303106307983</v>
      </c>
      <c r="AU2500">
        <v>-0.96607255935668945</v>
      </c>
      <c r="AV2500">
        <v>-0.87234723567962646</v>
      </c>
      <c r="AW2500">
        <v>-0.87520682811737061</v>
      </c>
      <c r="AX2500">
        <v>-0.88007885217666626</v>
      </c>
      <c r="AY2500">
        <v>-2.7803030014038086</v>
      </c>
      <c r="AZ2500">
        <v>0.98603230714797974</v>
      </c>
      <c r="BA2500">
        <v>0.96980702877044678</v>
      </c>
      <c r="BB2500">
        <v>1.0232918262481689</v>
      </c>
      <c r="BC2500">
        <v>1.0705156326293945</v>
      </c>
      <c r="BD2500">
        <v>1.0743869543075562</v>
      </c>
      <c r="BE2500">
        <v>-2.5494985580444336</v>
      </c>
      <c r="BF2500">
        <v>-3.9117381572723389</v>
      </c>
      <c r="BG2500">
        <v>-3.8820242881774902</v>
      </c>
      <c r="BH2500">
        <v>-0.35137361288070679</v>
      </c>
      <c r="BI2500">
        <v>-0.3494911789894104</v>
      </c>
      <c r="BJ2500">
        <v>-0.34714296460151672</v>
      </c>
      <c r="BK2500">
        <v>-0.35459285974502563</v>
      </c>
      <c r="BL2500">
        <v>-0.35149013996124268</v>
      </c>
      <c r="BM2500">
        <v>-0.36826705932617188</v>
      </c>
      <c r="BN2500">
        <v>-0.35974565148353577</v>
      </c>
      <c r="BO2500">
        <v>-0.35913765430450439</v>
      </c>
      <c r="BP2500">
        <v>-0.3593214750289917</v>
      </c>
      <c r="BQ2500">
        <v>-0.36366376280784607</v>
      </c>
      <c r="BR2500">
        <v>-0.37133684754371643</v>
      </c>
      <c r="BS2500">
        <v>-0.41543427109718323</v>
      </c>
      <c r="BT2500">
        <v>-0.37128537893295288</v>
      </c>
      <c r="BU2500">
        <v>-0.37546542286872864</v>
      </c>
      <c r="BV2500">
        <v>-0.37534064054489136</v>
      </c>
      <c r="BW2500">
        <v>-1.2961161136627197</v>
      </c>
      <c r="BX2500">
        <v>1.2097817659378052</v>
      </c>
      <c r="BY2500">
        <v>1.1987253427505493</v>
      </c>
      <c r="BZ2500">
        <v>1.2601088285446167</v>
      </c>
      <c r="CA2500">
        <v>1.3054302930831909</v>
      </c>
      <c r="CB2500">
        <v>1.3086919784545898</v>
      </c>
      <c r="CC2500">
        <v>-1.1589814424514771</v>
      </c>
      <c r="CD2500">
        <v>-2.0958795547485352</v>
      </c>
      <c r="CE2500">
        <v>-2.0765776634216309</v>
      </c>
      <c r="CF2500">
        <v>-3.5361886024475098E-2</v>
      </c>
      <c r="CG2500">
        <v>-3.3639881759881973E-2</v>
      </c>
      <c r="CH2500">
        <v>-3.15513014793396E-2</v>
      </c>
      <c r="CI2500">
        <v>-3.4006025642156601E-2</v>
      </c>
      <c r="CJ2500">
        <v>-3.4079466015100479E-2</v>
      </c>
      <c r="CK2500">
        <v>-3.8976322859525681E-2</v>
      </c>
      <c r="CL2500">
        <v>-3.9197977632284164E-2</v>
      </c>
      <c r="CM2500">
        <v>-3.9013814181089401E-2</v>
      </c>
      <c r="CN2500">
        <v>-3.5044267773628235E-2</v>
      </c>
      <c r="CO2500">
        <v>-3.2157357782125473E-2</v>
      </c>
      <c r="CP2500">
        <v>-2.6516227051615715E-2</v>
      </c>
      <c r="CQ2500">
        <v>-3.406389057636261E-2</v>
      </c>
      <c r="CR2500">
        <v>-2.4251449853181839E-2</v>
      </c>
      <c r="CS2500">
        <v>-2.9346048831939697E-2</v>
      </c>
      <c r="CT2500">
        <v>-2.5760473683476448E-2</v>
      </c>
      <c r="CU2500">
        <v>-0.26817280054092407</v>
      </c>
      <c r="CV2500">
        <v>1.3647500276565552</v>
      </c>
      <c r="CW2500">
        <v>1.3572734594345093</v>
      </c>
      <c r="CX2500">
        <v>1.4241275787353516</v>
      </c>
      <c r="CY2500">
        <v>1.468131422996521</v>
      </c>
      <c r="CZ2500">
        <v>1.4709708690643311</v>
      </c>
      <c r="DA2500">
        <v>-0.19591352343559265</v>
      </c>
      <c r="DB2500">
        <v>-0.83822125196456909</v>
      </c>
      <c r="DC2500">
        <v>-0.82613068819046021</v>
      </c>
      <c r="DD2500">
        <v>0.28064984083175659</v>
      </c>
      <c r="DE2500">
        <v>0.28221142292022705</v>
      </c>
      <c r="DF2500">
        <v>0.28404036164283752</v>
      </c>
      <c r="DG2500">
        <v>0.28658083081245422</v>
      </c>
      <c r="DH2500">
        <v>0.28333118557929993</v>
      </c>
      <c r="DI2500">
        <v>0.29031440615653992</v>
      </c>
      <c r="DJ2500">
        <v>0.28134971857070923</v>
      </c>
      <c r="DK2500">
        <v>0.281110018491745</v>
      </c>
      <c r="DL2500">
        <v>0.28923293948173523</v>
      </c>
      <c r="DM2500">
        <v>0.29934903979301453</v>
      </c>
      <c r="DN2500">
        <v>0.3183043897151947</v>
      </c>
      <c r="DO2500">
        <v>0.34730648994445801</v>
      </c>
      <c r="DP2500">
        <v>0.3227824866771698</v>
      </c>
      <c r="DQ2500">
        <v>0.31677332520484924</v>
      </c>
      <c r="DR2500">
        <v>0.32381969690322876</v>
      </c>
      <c r="DS2500">
        <v>0.75977051258087158</v>
      </c>
      <c r="DT2500">
        <v>1.5197181701660156</v>
      </c>
      <c r="DU2500">
        <v>1.5158215761184692</v>
      </c>
      <c r="DV2500">
        <v>1.5881463289260864</v>
      </c>
      <c r="DW2500">
        <v>1.6308326721191406</v>
      </c>
      <c r="DX2500">
        <v>1.6332497596740723</v>
      </c>
      <c r="DY2500">
        <v>0.76715433597564697</v>
      </c>
      <c r="DZ2500">
        <v>0.41943693161010742</v>
      </c>
      <c r="EA2500">
        <v>0.42431619763374329</v>
      </c>
      <c r="EB2500">
        <v>0.73692059516906738</v>
      </c>
      <c r="EC2500">
        <v>0.73825055360794067</v>
      </c>
      <c r="ED2500">
        <v>0.73970454931259155</v>
      </c>
      <c r="EE2500">
        <v>0.74945729970932007</v>
      </c>
      <c r="EF2500">
        <v>0.74162179231643677</v>
      </c>
      <c r="EG2500">
        <v>0.7657579779624939</v>
      </c>
      <c r="EH2500">
        <v>0.74416965246200562</v>
      </c>
      <c r="EI2500">
        <v>0.74331802129745483</v>
      </c>
      <c r="EJ2500">
        <v>0.75743770599365234</v>
      </c>
      <c r="EK2500">
        <v>0.7779916524887085</v>
      </c>
      <c r="EL2500">
        <v>0.81617057323455811</v>
      </c>
      <c r="EM2500">
        <v>0.89794474840164185</v>
      </c>
      <c r="EN2500">
        <v>0.82384437322616577</v>
      </c>
      <c r="EO2500">
        <v>0.81651479005813599</v>
      </c>
      <c r="EP2500">
        <v>0.82855790853500366</v>
      </c>
      <c r="EQ2500">
        <v>2.2439572811126709</v>
      </c>
      <c r="ER2500">
        <v>1.7434676885604858</v>
      </c>
      <c r="ES2500">
        <v>1.7447397708892822</v>
      </c>
      <c r="ET2500">
        <v>1.8249633312225342</v>
      </c>
      <c r="EU2500">
        <v>1.8657472133636475</v>
      </c>
      <c r="EV2500">
        <v>1.867554783821106</v>
      </c>
      <c r="EW2500">
        <v>2.1576714515686035</v>
      </c>
      <c r="EX2500">
        <v>2.2352955341339111</v>
      </c>
      <c r="EY2500">
        <v>2.2297630310058594</v>
      </c>
      <c r="EZ2500">
        <v>35.850196838378906</v>
      </c>
      <c r="FA2500">
        <v>34.935550689697266</v>
      </c>
      <c r="FB2500">
        <v>34.482177734375</v>
      </c>
      <c r="FC2500">
        <v>33.376533508300781</v>
      </c>
      <c r="FD2500">
        <v>32.505611419677734</v>
      </c>
      <c r="FE2500">
        <v>32.098152160644531</v>
      </c>
      <c r="FF2500">
        <v>31.403081893920898</v>
      </c>
      <c r="FG2500">
        <v>31.205373764038086</v>
      </c>
      <c r="FH2500">
        <v>31.867221832275391</v>
      </c>
      <c r="FI2500">
        <v>34.847953796386719</v>
      </c>
      <c r="FJ2500">
        <v>37.488594055175781</v>
      </c>
      <c r="FK2500">
        <v>39.606285095214844</v>
      </c>
      <c r="FL2500">
        <v>40.785072326660156</v>
      </c>
      <c r="FM2500">
        <v>42.188682556152344</v>
      </c>
      <c r="FN2500">
        <v>43.330009460449219</v>
      </c>
      <c r="FO2500">
        <v>43.171894073486328</v>
      </c>
      <c r="FP2500">
        <v>42.840614318847656</v>
      </c>
      <c r="FQ2500">
        <v>42.2623291015625</v>
      </c>
      <c r="FR2500">
        <v>41.18359375</v>
      </c>
      <c r="FS2500">
        <v>40.12744140625</v>
      </c>
      <c r="FT2500">
        <v>39.259670257568359</v>
      </c>
      <c r="FU2500">
        <v>38.900405883789063</v>
      </c>
      <c r="FV2500">
        <v>38.277278900146484</v>
      </c>
      <c r="FW2500">
        <v>37.951286315917969</v>
      </c>
      <c r="FX2500">
        <v>110</v>
      </c>
      <c r="FY2500">
        <v>0.11235517263412476</v>
      </c>
      <c r="FZ2500">
        <v>1</v>
      </c>
    </row>
    <row r="2501" spans="1:182" x14ac:dyDescent="0.2">
      <c r="A2501" t="s">
        <v>245</v>
      </c>
      <c r="B2501" t="s">
        <v>252</v>
      </c>
      <c r="C2501" t="s">
        <v>218</v>
      </c>
      <c r="D2501" t="s">
        <v>37</v>
      </c>
      <c r="E2501">
        <v>2015</v>
      </c>
      <c r="F2501" t="s">
        <v>228</v>
      </c>
      <c r="G2501" t="s">
        <v>247</v>
      </c>
      <c r="H2501" t="s">
        <v>226</v>
      </c>
      <c r="I2501">
        <v>40.15</v>
      </c>
      <c r="L2501">
        <v>4.0136665525407906</v>
      </c>
      <c r="M2501">
        <v>3.961129247311955</v>
      </c>
      <c r="N2501">
        <v>3.9144368726297554</v>
      </c>
      <c r="O2501">
        <v>3.8974703210212485</v>
      </c>
      <c r="P2501">
        <v>3.8694338994284183</v>
      </c>
      <c r="Q2501">
        <v>4.0204012442832529</v>
      </c>
      <c r="R2501">
        <v>4.350802639754769</v>
      </c>
      <c r="S2501">
        <v>4.477904020443062</v>
      </c>
      <c r="T2501">
        <v>4.567582438277813</v>
      </c>
      <c r="U2501">
        <v>4.5402994086528299</v>
      </c>
      <c r="V2501">
        <v>4.5985714834993221</v>
      </c>
      <c r="W2501">
        <v>4.6902656148597481</v>
      </c>
      <c r="X2501">
        <v>4.5926505474748325</v>
      </c>
      <c r="Y2501">
        <v>4.6416170719078789</v>
      </c>
      <c r="Z2501">
        <v>4.6136520744014566</v>
      </c>
      <c r="AA2501">
        <v>4.6229641115783933</v>
      </c>
      <c r="AB2501">
        <v>4.6169643104882443</v>
      </c>
      <c r="AC2501">
        <v>4.6759293743742019</v>
      </c>
      <c r="AD2501">
        <v>4.7582535797515773</v>
      </c>
      <c r="AE2501">
        <v>4.761507747585636</v>
      </c>
      <c r="AF2501">
        <v>4.720215094617406</v>
      </c>
      <c r="AG2501">
        <v>4.7538061249123871</v>
      </c>
      <c r="AH2501">
        <v>4.6123179132212444</v>
      </c>
      <c r="AI2501">
        <v>4.1827688759182085</v>
      </c>
      <c r="AJ2501">
        <v>-0.47247946262359619</v>
      </c>
      <c r="AK2501">
        <v>-0.46908611059188843</v>
      </c>
      <c r="AL2501">
        <v>-0.47014284133911133</v>
      </c>
      <c r="AM2501">
        <v>-0.48703381419181824</v>
      </c>
      <c r="AN2501">
        <v>-0.4821370542049408</v>
      </c>
      <c r="AO2501">
        <v>-0.50803065299987793</v>
      </c>
      <c r="AP2501">
        <v>-0.48965391516685486</v>
      </c>
      <c r="AQ2501">
        <v>-0.49194586277008057</v>
      </c>
      <c r="AR2501">
        <v>-0.49592879414558411</v>
      </c>
      <c r="AS2501">
        <v>-0.4860454797744751</v>
      </c>
      <c r="AT2501">
        <v>-0.52952218055725098</v>
      </c>
      <c r="AU2501">
        <v>-0.68756765127182007</v>
      </c>
      <c r="AV2501">
        <v>-0.50785535573959351</v>
      </c>
      <c r="AW2501">
        <v>-0.53653299808502197</v>
      </c>
      <c r="AX2501">
        <v>-0.52333647012710571</v>
      </c>
      <c r="AY2501">
        <v>-1.1347370147705078</v>
      </c>
      <c r="AZ2501">
        <v>1.3619788885116577</v>
      </c>
      <c r="BA2501">
        <v>1.3226087093353271</v>
      </c>
      <c r="BB2501">
        <v>1.3432275056838989</v>
      </c>
      <c r="BC2501">
        <v>1.3762432336807251</v>
      </c>
      <c r="BD2501">
        <v>1.3931227922439575</v>
      </c>
      <c r="BE2501">
        <v>-1.1466138362884521</v>
      </c>
      <c r="BF2501">
        <v>-2.133033275604248</v>
      </c>
      <c r="BG2501">
        <v>-2.0430526733398437</v>
      </c>
      <c r="BH2501">
        <v>-0.20962695777416229</v>
      </c>
      <c r="BI2501">
        <v>-0.20797745883464813</v>
      </c>
      <c r="BJ2501">
        <v>-0.20809035003185272</v>
      </c>
      <c r="BK2501">
        <v>-0.21606336534023285</v>
      </c>
      <c r="BL2501">
        <v>-0.21420462429523468</v>
      </c>
      <c r="BM2501">
        <v>-0.22601430118083954</v>
      </c>
      <c r="BN2501">
        <v>-0.21900761127471924</v>
      </c>
      <c r="BO2501">
        <v>-0.21930612623691559</v>
      </c>
      <c r="BP2501">
        <v>-0.21979659795761108</v>
      </c>
      <c r="BQ2501">
        <v>-0.21398285031318665</v>
      </c>
      <c r="BR2501">
        <v>-0.22815564274787903</v>
      </c>
      <c r="BS2501">
        <v>-0.2982519268989563</v>
      </c>
      <c r="BT2501">
        <v>-0.21897312998771667</v>
      </c>
      <c r="BU2501">
        <v>-0.23305626213550568</v>
      </c>
      <c r="BV2501">
        <v>-0.22647768259048462</v>
      </c>
      <c r="BW2501">
        <v>-0.39648115634918213</v>
      </c>
      <c r="BX2501">
        <v>1.6015496253967285</v>
      </c>
      <c r="BY2501">
        <v>1.5558614730834961</v>
      </c>
      <c r="BZ2501">
        <v>1.5880551338195801</v>
      </c>
      <c r="CA2501">
        <v>1.6209877729415894</v>
      </c>
      <c r="CB2501">
        <v>1.6405701637268066</v>
      </c>
      <c r="CC2501">
        <v>-0.36930623650550842</v>
      </c>
      <c r="CD2501">
        <v>-1.1404452323913574</v>
      </c>
      <c r="CE2501">
        <v>-1.084909200668335</v>
      </c>
      <c r="CF2501">
        <v>-2.757609635591507E-2</v>
      </c>
      <c r="CG2501">
        <v>-2.7134403586387634E-2</v>
      </c>
      <c r="CH2501">
        <v>-2.6593597605824471E-2</v>
      </c>
      <c r="CI2501">
        <v>-2.8390053659677505E-2</v>
      </c>
      <c r="CJ2501">
        <v>-2.8635451570153236E-2</v>
      </c>
      <c r="CK2501">
        <v>-3.0690638348460197E-2</v>
      </c>
      <c r="CL2501">
        <v>-3.1558800488710403E-2</v>
      </c>
      <c r="CM2501">
        <v>-3.0476681888103485E-2</v>
      </c>
      <c r="CN2501">
        <v>-2.8548281639814377E-2</v>
      </c>
      <c r="CO2501">
        <v>-2.5553088635206223E-2</v>
      </c>
      <c r="CP2501">
        <v>-1.9430110231041908E-2</v>
      </c>
      <c r="CQ2501">
        <v>-2.8613036498427391E-2</v>
      </c>
      <c r="CR2501">
        <v>-1.8894204869866371E-2</v>
      </c>
      <c r="CS2501">
        <v>-2.2869208827614784E-2</v>
      </c>
      <c r="CT2501">
        <v>-2.0874194800853729E-2</v>
      </c>
      <c r="CU2501">
        <v>0.11483260989189148</v>
      </c>
      <c r="CV2501">
        <v>1.7674756050109863</v>
      </c>
      <c r="CW2501">
        <v>1.7174116373062134</v>
      </c>
      <c r="CX2501">
        <v>1.7576220035552979</v>
      </c>
      <c r="CY2501">
        <v>1.7904971837997437</v>
      </c>
      <c r="CZ2501">
        <v>1.8119513988494873</v>
      </c>
      <c r="DA2501">
        <v>0.16905464231967926</v>
      </c>
      <c r="DB2501">
        <v>-0.45298177003860474</v>
      </c>
      <c r="DC2501">
        <v>-0.42130202054977417</v>
      </c>
      <c r="DD2501">
        <v>0.15447476506233215</v>
      </c>
      <c r="DE2501">
        <v>0.15370865166187286</v>
      </c>
      <c r="DF2501">
        <v>0.15490315854549408</v>
      </c>
      <c r="DG2501">
        <v>0.15928326547145844</v>
      </c>
      <c r="DH2501">
        <v>0.15693372488021851</v>
      </c>
      <c r="DI2501">
        <v>0.16463302075862885</v>
      </c>
      <c r="DJ2501">
        <v>0.15589000284671783</v>
      </c>
      <c r="DK2501">
        <v>0.15835277736186981</v>
      </c>
      <c r="DL2501">
        <v>0.16270002722740173</v>
      </c>
      <c r="DM2501">
        <v>0.1628766655921936</v>
      </c>
      <c r="DN2501">
        <v>0.18929542601108551</v>
      </c>
      <c r="DO2501">
        <v>0.24102585017681122</v>
      </c>
      <c r="DP2501">
        <v>0.18118472397327423</v>
      </c>
      <c r="DQ2501">
        <v>0.18731784820556641</v>
      </c>
      <c r="DR2501">
        <v>0.18472929298877716</v>
      </c>
      <c r="DS2501">
        <v>0.62614637613296509</v>
      </c>
      <c r="DT2501">
        <v>1.9334014654159546</v>
      </c>
      <c r="DU2501">
        <v>1.8789618015289307</v>
      </c>
      <c r="DV2501">
        <v>1.9271887540817261</v>
      </c>
      <c r="DW2501">
        <v>1.9600064754486084</v>
      </c>
      <c r="DX2501">
        <v>1.9833327531814575</v>
      </c>
      <c r="DY2501">
        <v>0.70741552114486694</v>
      </c>
      <c r="DZ2501">
        <v>0.23448172211647034</v>
      </c>
      <c r="EA2501">
        <v>0.24230518937110901</v>
      </c>
      <c r="EB2501">
        <v>0.41732728481292725</v>
      </c>
      <c r="EC2501">
        <v>0.41481730341911316</v>
      </c>
      <c r="ED2501">
        <v>0.41695564985275269</v>
      </c>
      <c r="EE2501">
        <v>0.43025371432304382</v>
      </c>
      <c r="EF2501">
        <v>0.42486613988876343</v>
      </c>
      <c r="EG2501">
        <v>0.44664937257766724</v>
      </c>
      <c r="EH2501">
        <v>0.42653632164001465</v>
      </c>
      <c r="EI2501">
        <v>0.43099251389503479</v>
      </c>
      <c r="EJ2501">
        <v>0.43883222341537476</v>
      </c>
      <c r="EK2501">
        <v>0.43493929505348206</v>
      </c>
      <c r="EL2501">
        <v>0.49066194891929626</v>
      </c>
      <c r="EM2501">
        <v>0.63034158945083618</v>
      </c>
      <c r="EN2501">
        <v>0.47006690502166748</v>
      </c>
      <c r="EO2501">
        <v>0.49079456925392151</v>
      </c>
      <c r="EP2501">
        <v>0.48158806562423706</v>
      </c>
      <c r="EQ2501">
        <v>1.3644022941589355</v>
      </c>
      <c r="ER2501">
        <v>2.1729722023010254</v>
      </c>
      <c r="ES2501">
        <v>2.1122145652770996</v>
      </c>
      <c r="ET2501">
        <v>2.1720163822174072</v>
      </c>
      <c r="EU2501">
        <v>2.2047510147094727</v>
      </c>
      <c r="EV2501">
        <v>2.2307801246643066</v>
      </c>
      <c r="EW2501">
        <v>1.4847230911254883</v>
      </c>
      <c r="EX2501">
        <v>1.2270698547363281</v>
      </c>
      <c r="EY2501">
        <v>1.2004485130310059</v>
      </c>
      <c r="EZ2501">
        <v>43.396114349365234</v>
      </c>
      <c r="FA2501">
        <v>42.993083953857422</v>
      </c>
      <c r="FB2501">
        <v>42.760574340820312</v>
      </c>
      <c r="FC2501">
        <v>42.287914276123047</v>
      </c>
      <c r="FD2501">
        <v>42.836807250976563</v>
      </c>
      <c r="FE2501">
        <v>42.122325897216797</v>
      </c>
      <c r="FF2501">
        <v>41.691810607910156</v>
      </c>
      <c r="FG2501">
        <v>41.765956878662109</v>
      </c>
      <c r="FH2501">
        <v>42.859405517578125</v>
      </c>
      <c r="FI2501">
        <v>46.350044250488281</v>
      </c>
      <c r="FJ2501">
        <v>49.129608154296875</v>
      </c>
      <c r="FK2501">
        <v>51.401535034179687</v>
      </c>
      <c r="FL2501">
        <v>52.987846374511719</v>
      </c>
      <c r="FM2501">
        <v>53.746967315673828</v>
      </c>
      <c r="FN2501">
        <v>54.355674743652344</v>
      </c>
      <c r="FO2501">
        <v>54.596641540527344</v>
      </c>
      <c r="FP2501">
        <v>54.102020263671875</v>
      </c>
      <c r="FQ2501">
        <v>53.009777069091797</v>
      </c>
      <c r="FR2501">
        <v>51.178638458251953</v>
      </c>
      <c r="FS2501">
        <v>49.235496520996094</v>
      </c>
      <c r="FT2501">
        <v>47.535579681396484</v>
      </c>
      <c r="FU2501">
        <v>45.674453735351563</v>
      </c>
      <c r="FV2501">
        <v>44.324470520019531</v>
      </c>
      <c r="FW2501">
        <v>43.09210205078125</v>
      </c>
      <c r="FX2501">
        <v>110</v>
      </c>
      <c r="FY2501">
        <v>0.11235517263412476</v>
      </c>
      <c r="FZ2501">
        <v>1</v>
      </c>
    </row>
    <row r="2502" spans="1:182" x14ac:dyDescent="0.2">
      <c r="A2502" t="s">
        <v>245</v>
      </c>
      <c r="B2502" t="s">
        <v>252</v>
      </c>
      <c r="C2502" t="s">
        <v>218</v>
      </c>
      <c r="D2502" t="s">
        <v>37</v>
      </c>
      <c r="E2502">
        <v>2016</v>
      </c>
      <c r="F2502" t="s">
        <v>228</v>
      </c>
      <c r="G2502" t="s">
        <v>247</v>
      </c>
      <c r="H2502" t="s">
        <v>226</v>
      </c>
      <c r="I2502">
        <v>40.15</v>
      </c>
      <c r="L2502">
        <v>4.0136665525407906</v>
      </c>
      <c r="M2502">
        <v>3.961129247311955</v>
      </c>
      <c r="N2502">
        <v>3.9144368726297554</v>
      </c>
      <c r="O2502">
        <v>3.8974703210212485</v>
      </c>
      <c r="P2502">
        <v>3.8694338994284183</v>
      </c>
      <c r="Q2502">
        <v>4.0204012442832529</v>
      </c>
      <c r="R2502">
        <v>4.350802639754769</v>
      </c>
      <c r="S2502">
        <v>4.477904020443062</v>
      </c>
      <c r="T2502">
        <v>4.567582438277813</v>
      </c>
      <c r="U2502">
        <v>4.5402994086528299</v>
      </c>
      <c r="V2502">
        <v>4.5985714834993221</v>
      </c>
      <c r="W2502">
        <v>4.6902656148597481</v>
      </c>
      <c r="X2502">
        <v>4.5926505474748325</v>
      </c>
      <c r="Y2502">
        <v>4.6416170719078789</v>
      </c>
      <c r="Z2502">
        <v>4.6136520744014566</v>
      </c>
      <c r="AA2502">
        <v>4.6229641115783933</v>
      </c>
      <c r="AB2502">
        <v>4.6169643104882443</v>
      </c>
      <c r="AC2502">
        <v>4.6759293743742019</v>
      </c>
      <c r="AD2502">
        <v>4.7582535797515773</v>
      </c>
      <c r="AE2502">
        <v>4.761507747585636</v>
      </c>
      <c r="AF2502">
        <v>4.720215094617406</v>
      </c>
      <c r="AG2502">
        <v>4.7538061249123871</v>
      </c>
      <c r="AH2502">
        <v>4.6123179132212444</v>
      </c>
      <c r="AI2502">
        <v>4.1827688759182085</v>
      </c>
      <c r="AJ2502">
        <v>-0.47247946262359619</v>
      </c>
      <c r="AK2502">
        <v>-0.46908611059188843</v>
      </c>
      <c r="AL2502">
        <v>-0.47014284133911133</v>
      </c>
      <c r="AM2502">
        <v>-0.48703381419181824</v>
      </c>
      <c r="AN2502">
        <v>-0.4821370542049408</v>
      </c>
      <c r="AO2502">
        <v>-0.50803065299987793</v>
      </c>
      <c r="AP2502">
        <v>-0.48965391516685486</v>
      </c>
      <c r="AQ2502">
        <v>-0.49194586277008057</v>
      </c>
      <c r="AR2502">
        <v>-0.49592879414558411</v>
      </c>
      <c r="AS2502">
        <v>-0.4860454797744751</v>
      </c>
      <c r="AT2502">
        <v>-0.52952218055725098</v>
      </c>
      <c r="AU2502">
        <v>-0.68756765127182007</v>
      </c>
      <c r="AV2502">
        <v>-0.50785535573959351</v>
      </c>
      <c r="AW2502">
        <v>-0.53653299808502197</v>
      </c>
      <c r="AX2502">
        <v>-0.52333647012710571</v>
      </c>
      <c r="AY2502">
        <v>-1.1347370147705078</v>
      </c>
      <c r="AZ2502">
        <v>1.3619788885116577</v>
      </c>
      <c r="BA2502">
        <v>1.3226087093353271</v>
      </c>
      <c r="BB2502">
        <v>1.3432275056838989</v>
      </c>
      <c r="BC2502">
        <v>1.3762432336807251</v>
      </c>
      <c r="BD2502">
        <v>1.3931227922439575</v>
      </c>
      <c r="BE2502">
        <v>-1.1466138362884521</v>
      </c>
      <c r="BF2502">
        <v>-2.133033275604248</v>
      </c>
      <c r="BG2502">
        <v>-2.0430526733398437</v>
      </c>
      <c r="BH2502">
        <v>-0.20962695777416229</v>
      </c>
      <c r="BI2502">
        <v>-0.20797745883464813</v>
      </c>
      <c r="BJ2502">
        <v>-0.20809035003185272</v>
      </c>
      <c r="BK2502">
        <v>-0.21606336534023285</v>
      </c>
      <c r="BL2502">
        <v>-0.21420462429523468</v>
      </c>
      <c r="BM2502">
        <v>-0.22601430118083954</v>
      </c>
      <c r="BN2502">
        <v>-0.21900761127471924</v>
      </c>
      <c r="BO2502">
        <v>-0.21930612623691559</v>
      </c>
      <c r="BP2502">
        <v>-0.21979659795761108</v>
      </c>
      <c r="BQ2502">
        <v>-0.21398285031318665</v>
      </c>
      <c r="BR2502">
        <v>-0.22815564274787903</v>
      </c>
      <c r="BS2502">
        <v>-0.2982519268989563</v>
      </c>
      <c r="BT2502">
        <v>-0.21897312998771667</v>
      </c>
      <c r="BU2502">
        <v>-0.23305626213550568</v>
      </c>
      <c r="BV2502">
        <v>-0.22647768259048462</v>
      </c>
      <c r="BW2502">
        <v>-0.39648115634918213</v>
      </c>
      <c r="BX2502">
        <v>1.6015496253967285</v>
      </c>
      <c r="BY2502">
        <v>1.5558614730834961</v>
      </c>
      <c r="BZ2502">
        <v>1.5880551338195801</v>
      </c>
      <c r="CA2502">
        <v>1.6209877729415894</v>
      </c>
      <c r="CB2502">
        <v>1.6405701637268066</v>
      </c>
      <c r="CC2502">
        <v>-0.36930623650550842</v>
      </c>
      <c r="CD2502">
        <v>-1.1404452323913574</v>
      </c>
      <c r="CE2502">
        <v>-1.084909200668335</v>
      </c>
      <c r="CF2502">
        <v>-2.757609635591507E-2</v>
      </c>
      <c r="CG2502">
        <v>-2.7134403586387634E-2</v>
      </c>
      <c r="CH2502">
        <v>-2.6593597605824471E-2</v>
      </c>
      <c r="CI2502">
        <v>-2.8390053659677505E-2</v>
      </c>
      <c r="CJ2502">
        <v>-2.8635451570153236E-2</v>
      </c>
      <c r="CK2502">
        <v>-3.0690638348460197E-2</v>
      </c>
      <c r="CL2502">
        <v>-3.1558800488710403E-2</v>
      </c>
      <c r="CM2502">
        <v>-3.0476681888103485E-2</v>
      </c>
      <c r="CN2502">
        <v>-2.8548281639814377E-2</v>
      </c>
      <c r="CO2502">
        <v>-2.5553088635206223E-2</v>
      </c>
      <c r="CP2502">
        <v>-1.9430110231041908E-2</v>
      </c>
      <c r="CQ2502">
        <v>-2.8613036498427391E-2</v>
      </c>
      <c r="CR2502">
        <v>-1.8894204869866371E-2</v>
      </c>
      <c r="CS2502">
        <v>-2.2869208827614784E-2</v>
      </c>
      <c r="CT2502">
        <v>-2.0874194800853729E-2</v>
      </c>
      <c r="CU2502">
        <v>0.11483260989189148</v>
      </c>
      <c r="CV2502">
        <v>1.7674756050109863</v>
      </c>
      <c r="CW2502">
        <v>1.7174116373062134</v>
      </c>
      <c r="CX2502">
        <v>1.7576220035552979</v>
      </c>
      <c r="CY2502">
        <v>1.7904971837997437</v>
      </c>
      <c r="CZ2502">
        <v>1.8119513988494873</v>
      </c>
      <c r="DA2502">
        <v>0.16905464231967926</v>
      </c>
      <c r="DB2502">
        <v>-0.45298177003860474</v>
      </c>
      <c r="DC2502">
        <v>-0.42130202054977417</v>
      </c>
      <c r="DD2502">
        <v>0.15447476506233215</v>
      </c>
      <c r="DE2502">
        <v>0.15370865166187286</v>
      </c>
      <c r="DF2502">
        <v>0.15490315854549408</v>
      </c>
      <c r="DG2502">
        <v>0.15928326547145844</v>
      </c>
      <c r="DH2502">
        <v>0.15693372488021851</v>
      </c>
      <c r="DI2502">
        <v>0.16463302075862885</v>
      </c>
      <c r="DJ2502">
        <v>0.15589000284671783</v>
      </c>
      <c r="DK2502">
        <v>0.15835277736186981</v>
      </c>
      <c r="DL2502">
        <v>0.16270002722740173</v>
      </c>
      <c r="DM2502">
        <v>0.1628766655921936</v>
      </c>
      <c r="DN2502">
        <v>0.18929542601108551</v>
      </c>
      <c r="DO2502">
        <v>0.24102585017681122</v>
      </c>
      <c r="DP2502">
        <v>0.18118472397327423</v>
      </c>
      <c r="DQ2502">
        <v>0.18731784820556641</v>
      </c>
      <c r="DR2502">
        <v>0.18472929298877716</v>
      </c>
      <c r="DS2502">
        <v>0.62614637613296509</v>
      </c>
      <c r="DT2502">
        <v>1.9334014654159546</v>
      </c>
      <c r="DU2502">
        <v>1.8789618015289307</v>
      </c>
      <c r="DV2502">
        <v>1.9271887540817261</v>
      </c>
      <c r="DW2502">
        <v>1.9600064754486084</v>
      </c>
      <c r="DX2502">
        <v>1.9833327531814575</v>
      </c>
      <c r="DY2502">
        <v>0.70741552114486694</v>
      </c>
      <c r="DZ2502">
        <v>0.23448172211647034</v>
      </c>
      <c r="EA2502">
        <v>0.24230518937110901</v>
      </c>
      <c r="EB2502">
        <v>0.41732728481292725</v>
      </c>
      <c r="EC2502">
        <v>0.41481730341911316</v>
      </c>
      <c r="ED2502">
        <v>0.41695564985275269</v>
      </c>
      <c r="EE2502">
        <v>0.43025371432304382</v>
      </c>
      <c r="EF2502">
        <v>0.42486613988876343</v>
      </c>
      <c r="EG2502">
        <v>0.44664937257766724</v>
      </c>
      <c r="EH2502">
        <v>0.42653632164001465</v>
      </c>
      <c r="EI2502">
        <v>0.43099251389503479</v>
      </c>
      <c r="EJ2502">
        <v>0.43883222341537476</v>
      </c>
      <c r="EK2502">
        <v>0.43493929505348206</v>
      </c>
      <c r="EL2502">
        <v>0.49066194891929626</v>
      </c>
      <c r="EM2502">
        <v>0.63034158945083618</v>
      </c>
      <c r="EN2502">
        <v>0.47006690502166748</v>
      </c>
      <c r="EO2502">
        <v>0.49079456925392151</v>
      </c>
      <c r="EP2502">
        <v>0.48158806562423706</v>
      </c>
      <c r="EQ2502">
        <v>1.3644022941589355</v>
      </c>
      <c r="ER2502">
        <v>2.1729722023010254</v>
      </c>
      <c r="ES2502">
        <v>2.1122145652770996</v>
      </c>
      <c r="ET2502">
        <v>2.1720163822174072</v>
      </c>
      <c r="EU2502">
        <v>2.2047510147094727</v>
      </c>
      <c r="EV2502">
        <v>2.2307801246643066</v>
      </c>
      <c r="EW2502">
        <v>1.4847230911254883</v>
      </c>
      <c r="EX2502">
        <v>1.2270698547363281</v>
      </c>
      <c r="EY2502">
        <v>1.2004485130310059</v>
      </c>
      <c r="EZ2502">
        <v>43.396114349365234</v>
      </c>
      <c r="FA2502">
        <v>42.993083953857422</v>
      </c>
      <c r="FB2502">
        <v>42.760574340820312</v>
      </c>
      <c r="FC2502">
        <v>42.287914276123047</v>
      </c>
      <c r="FD2502">
        <v>42.836807250976563</v>
      </c>
      <c r="FE2502">
        <v>42.122325897216797</v>
      </c>
      <c r="FF2502">
        <v>41.691810607910156</v>
      </c>
      <c r="FG2502">
        <v>41.765956878662109</v>
      </c>
      <c r="FH2502">
        <v>42.859405517578125</v>
      </c>
      <c r="FI2502">
        <v>46.350044250488281</v>
      </c>
      <c r="FJ2502">
        <v>49.129608154296875</v>
      </c>
      <c r="FK2502">
        <v>51.401535034179687</v>
      </c>
      <c r="FL2502">
        <v>52.987846374511719</v>
      </c>
      <c r="FM2502">
        <v>53.746967315673828</v>
      </c>
      <c r="FN2502">
        <v>54.355674743652344</v>
      </c>
      <c r="FO2502">
        <v>54.596641540527344</v>
      </c>
      <c r="FP2502">
        <v>54.102020263671875</v>
      </c>
      <c r="FQ2502">
        <v>53.009777069091797</v>
      </c>
      <c r="FR2502">
        <v>51.178638458251953</v>
      </c>
      <c r="FS2502">
        <v>49.235496520996094</v>
      </c>
      <c r="FT2502">
        <v>47.535579681396484</v>
      </c>
      <c r="FU2502">
        <v>45.674453735351563</v>
      </c>
      <c r="FV2502">
        <v>44.324470520019531</v>
      </c>
      <c r="FW2502">
        <v>43.09210205078125</v>
      </c>
      <c r="FX2502">
        <v>110</v>
      </c>
      <c r="FY2502">
        <v>0.11235517263412476</v>
      </c>
      <c r="FZ2502">
        <v>1</v>
      </c>
    </row>
    <row r="2503" spans="1:182" x14ac:dyDescent="0.2">
      <c r="A2503" t="s">
        <v>245</v>
      </c>
      <c r="B2503" t="s">
        <v>252</v>
      </c>
      <c r="C2503" t="s">
        <v>218</v>
      </c>
      <c r="D2503" t="s">
        <v>37</v>
      </c>
      <c r="E2503">
        <v>2017</v>
      </c>
      <c r="F2503" t="s">
        <v>228</v>
      </c>
      <c r="G2503" t="s">
        <v>247</v>
      </c>
      <c r="H2503" t="s">
        <v>226</v>
      </c>
      <c r="I2503">
        <v>40.15</v>
      </c>
      <c r="L2503">
        <v>4.0136665525407906</v>
      </c>
      <c r="M2503">
        <v>3.961129247311955</v>
      </c>
      <c r="N2503">
        <v>3.9144368726297554</v>
      </c>
      <c r="O2503">
        <v>3.8974703210212485</v>
      </c>
      <c r="P2503">
        <v>3.8694338994284183</v>
      </c>
      <c r="Q2503">
        <v>4.0204012442832529</v>
      </c>
      <c r="R2503">
        <v>4.350802639754769</v>
      </c>
      <c r="S2503">
        <v>4.477904020443062</v>
      </c>
      <c r="T2503">
        <v>4.567582438277813</v>
      </c>
      <c r="U2503">
        <v>4.5402994086528299</v>
      </c>
      <c r="V2503">
        <v>4.5985714834993221</v>
      </c>
      <c r="W2503">
        <v>4.6902656148597481</v>
      </c>
      <c r="X2503">
        <v>4.5926505474748325</v>
      </c>
      <c r="Y2503">
        <v>4.6416170719078789</v>
      </c>
      <c r="Z2503">
        <v>4.6136520744014566</v>
      </c>
      <c r="AA2503">
        <v>4.6229641115783933</v>
      </c>
      <c r="AB2503">
        <v>4.6169643104882443</v>
      </c>
      <c r="AC2503">
        <v>4.6759293743742019</v>
      </c>
      <c r="AD2503">
        <v>4.7582535797515773</v>
      </c>
      <c r="AE2503">
        <v>4.761507747585636</v>
      </c>
      <c r="AF2503">
        <v>4.720215094617406</v>
      </c>
      <c r="AG2503">
        <v>4.7538061249123871</v>
      </c>
      <c r="AH2503">
        <v>4.6123179132212444</v>
      </c>
      <c r="AI2503">
        <v>4.1827688759182085</v>
      </c>
      <c r="AJ2503">
        <v>-0.47247946262359619</v>
      </c>
      <c r="AK2503">
        <v>-0.46908611059188843</v>
      </c>
      <c r="AL2503">
        <v>-0.47014284133911133</v>
      </c>
      <c r="AM2503">
        <v>-0.48703381419181824</v>
      </c>
      <c r="AN2503">
        <v>-0.4821370542049408</v>
      </c>
      <c r="AO2503">
        <v>-0.50803065299987793</v>
      </c>
      <c r="AP2503">
        <v>-0.48965391516685486</v>
      </c>
      <c r="AQ2503">
        <v>-0.49194586277008057</v>
      </c>
      <c r="AR2503">
        <v>-0.49592879414558411</v>
      </c>
      <c r="AS2503">
        <v>-0.4860454797744751</v>
      </c>
      <c r="AT2503">
        <v>-0.52952218055725098</v>
      </c>
      <c r="AU2503">
        <v>-0.68756765127182007</v>
      </c>
      <c r="AV2503">
        <v>-0.50785535573959351</v>
      </c>
      <c r="AW2503">
        <v>-0.53653299808502197</v>
      </c>
      <c r="AX2503">
        <v>-0.52333647012710571</v>
      </c>
      <c r="AY2503">
        <v>-1.1347370147705078</v>
      </c>
      <c r="AZ2503">
        <v>1.3619788885116577</v>
      </c>
      <c r="BA2503">
        <v>1.3226087093353271</v>
      </c>
      <c r="BB2503">
        <v>1.3432275056838989</v>
      </c>
      <c r="BC2503">
        <v>1.3762432336807251</v>
      </c>
      <c r="BD2503">
        <v>1.3931227922439575</v>
      </c>
      <c r="BE2503">
        <v>-1.1466138362884521</v>
      </c>
      <c r="BF2503">
        <v>-2.133033275604248</v>
      </c>
      <c r="BG2503">
        <v>-2.0430526733398437</v>
      </c>
      <c r="BH2503">
        <v>-0.20962695777416229</v>
      </c>
      <c r="BI2503">
        <v>-0.20797745883464813</v>
      </c>
      <c r="BJ2503">
        <v>-0.20809035003185272</v>
      </c>
      <c r="BK2503">
        <v>-0.21606336534023285</v>
      </c>
      <c r="BL2503">
        <v>-0.21420462429523468</v>
      </c>
      <c r="BM2503">
        <v>-0.22601430118083954</v>
      </c>
      <c r="BN2503">
        <v>-0.21900761127471924</v>
      </c>
      <c r="BO2503">
        <v>-0.21930612623691559</v>
      </c>
      <c r="BP2503">
        <v>-0.21979659795761108</v>
      </c>
      <c r="BQ2503">
        <v>-0.21398285031318665</v>
      </c>
      <c r="BR2503">
        <v>-0.22815564274787903</v>
      </c>
      <c r="BS2503">
        <v>-0.2982519268989563</v>
      </c>
      <c r="BT2503">
        <v>-0.21897312998771667</v>
      </c>
      <c r="BU2503">
        <v>-0.23305626213550568</v>
      </c>
      <c r="BV2503">
        <v>-0.22647768259048462</v>
      </c>
      <c r="BW2503">
        <v>-0.39648115634918213</v>
      </c>
      <c r="BX2503">
        <v>1.6015496253967285</v>
      </c>
      <c r="BY2503">
        <v>1.5558614730834961</v>
      </c>
      <c r="BZ2503">
        <v>1.5880551338195801</v>
      </c>
      <c r="CA2503">
        <v>1.6209877729415894</v>
      </c>
      <c r="CB2503">
        <v>1.6405701637268066</v>
      </c>
      <c r="CC2503">
        <v>-0.36930623650550842</v>
      </c>
      <c r="CD2503">
        <v>-1.1404452323913574</v>
      </c>
      <c r="CE2503">
        <v>-1.084909200668335</v>
      </c>
      <c r="CF2503">
        <v>-2.757609635591507E-2</v>
      </c>
      <c r="CG2503">
        <v>-2.7134403586387634E-2</v>
      </c>
      <c r="CH2503">
        <v>-2.6593597605824471E-2</v>
      </c>
      <c r="CI2503">
        <v>-2.8390053659677505E-2</v>
      </c>
      <c r="CJ2503">
        <v>-2.8635451570153236E-2</v>
      </c>
      <c r="CK2503">
        <v>-3.0690638348460197E-2</v>
      </c>
      <c r="CL2503">
        <v>-3.1558800488710403E-2</v>
      </c>
      <c r="CM2503">
        <v>-3.0476681888103485E-2</v>
      </c>
      <c r="CN2503">
        <v>-2.8548281639814377E-2</v>
      </c>
      <c r="CO2503">
        <v>-2.5553088635206223E-2</v>
      </c>
      <c r="CP2503">
        <v>-1.9430110231041908E-2</v>
      </c>
      <c r="CQ2503">
        <v>-2.8613036498427391E-2</v>
      </c>
      <c r="CR2503">
        <v>-1.8894204869866371E-2</v>
      </c>
      <c r="CS2503">
        <v>-2.2869208827614784E-2</v>
      </c>
      <c r="CT2503">
        <v>-2.0874194800853729E-2</v>
      </c>
      <c r="CU2503">
        <v>0.11483260989189148</v>
      </c>
      <c r="CV2503">
        <v>1.7674756050109863</v>
      </c>
      <c r="CW2503">
        <v>1.7174116373062134</v>
      </c>
      <c r="CX2503">
        <v>1.7576220035552979</v>
      </c>
      <c r="CY2503">
        <v>1.7904971837997437</v>
      </c>
      <c r="CZ2503">
        <v>1.8119513988494873</v>
      </c>
      <c r="DA2503">
        <v>0.16905464231967926</v>
      </c>
      <c r="DB2503">
        <v>-0.45298177003860474</v>
      </c>
      <c r="DC2503">
        <v>-0.42130202054977417</v>
      </c>
      <c r="DD2503">
        <v>0.15447476506233215</v>
      </c>
      <c r="DE2503">
        <v>0.15370865166187286</v>
      </c>
      <c r="DF2503">
        <v>0.15490315854549408</v>
      </c>
      <c r="DG2503">
        <v>0.15928326547145844</v>
      </c>
      <c r="DH2503">
        <v>0.15693372488021851</v>
      </c>
      <c r="DI2503">
        <v>0.16463302075862885</v>
      </c>
      <c r="DJ2503">
        <v>0.15589000284671783</v>
      </c>
      <c r="DK2503">
        <v>0.15835277736186981</v>
      </c>
      <c r="DL2503">
        <v>0.16270002722740173</v>
      </c>
      <c r="DM2503">
        <v>0.1628766655921936</v>
      </c>
      <c r="DN2503">
        <v>0.18929542601108551</v>
      </c>
      <c r="DO2503">
        <v>0.24102585017681122</v>
      </c>
      <c r="DP2503">
        <v>0.18118472397327423</v>
      </c>
      <c r="DQ2503">
        <v>0.18731784820556641</v>
      </c>
      <c r="DR2503">
        <v>0.18472929298877716</v>
      </c>
      <c r="DS2503">
        <v>0.62614637613296509</v>
      </c>
      <c r="DT2503">
        <v>1.9334014654159546</v>
      </c>
      <c r="DU2503">
        <v>1.8789618015289307</v>
      </c>
      <c r="DV2503">
        <v>1.9271887540817261</v>
      </c>
      <c r="DW2503">
        <v>1.9600064754486084</v>
      </c>
      <c r="DX2503">
        <v>1.9833327531814575</v>
      </c>
      <c r="DY2503">
        <v>0.70741552114486694</v>
      </c>
      <c r="DZ2503">
        <v>0.23448172211647034</v>
      </c>
      <c r="EA2503">
        <v>0.24230518937110901</v>
      </c>
      <c r="EB2503">
        <v>0.41732728481292725</v>
      </c>
      <c r="EC2503">
        <v>0.41481730341911316</v>
      </c>
      <c r="ED2503">
        <v>0.41695564985275269</v>
      </c>
      <c r="EE2503">
        <v>0.43025371432304382</v>
      </c>
      <c r="EF2503">
        <v>0.42486613988876343</v>
      </c>
      <c r="EG2503">
        <v>0.44664937257766724</v>
      </c>
      <c r="EH2503">
        <v>0.42653632164001465</v>
      </c>
      <c r="EI2503">
        <v>0.43099251389503479</v>
      </c>
      <c r="EJ2503">
        <v>0.43883222341537476</v>
      </c>
      <c r="EK2503">
        <v>0.43493929505348206</v>
      </c>
      <c r="EL2503">
        <v>0.49066194891929626</v>
      </c>
      <c r="EM2503">
        <v>0.63034158945083618</v>
      </c>
      <c r="EN2503">
        <v>0.47006690502166748</v>
      </c>
      <c r="EO2503">
        <v>0.49079456925392151</v>
      </c>
      <c r="EP2503">
        <v>0.48158806562423706</v>
      </c>
      <c r="EQ2503">
        <v>1.3644022941589355</v>
      </c>
      <c r="ER2503">
        <v>2.1729722023010254</v>
      </c>
      <c r="ES2503">
        <v>2.1122145652770996</v>
      </c>
      <c r="ET2503">
        <v>2.1720163822174072</v>
      </c>
      <c r="EU2503">
        <v>2.2047510147094727</v>
      </c>
      <c r="EV2503">
        <v>2.2307801246643066</v>
      </c>
      <c r="EW2503">
        <v>1.4847230911254883</v>
      </c>
      <c r="EX2503">
        <v>1.2270698547363281</v>
      </c>
      <c r="EY2503">
        <v>1.2004485130310059</v>
      </c>
      <c r="EZ2503">
        <v>43.396114349365234</v>
      </c>
      <c r="FA2503">
        <v>42.993083953857422</v>
      </c>
      <c r="FB2503">
        <v>42.760574340820312</v>
      </c>
      <c r="FC2503">
        <v>42.287914276123047</v>
      </c>
      <c r="FD2503">
        <v>42.836807250976563</v>
      </c>
      <c r="FE2503">
        <v>42.122325897216797</v>
      </c>
      <c r="FF2503">
        <v>41.691810607910156</v>
      </c>
      <c r="FG2503">
        <v>41.765956878662109</v>
      </c>
      <c r="FH2503">
        <v>42.859405517578125</v>
      </c>
      <c r="FI2503">
        <v>46.350044250488281</v>
      </c>
      <c r="FJ2503">
        <v>49.129608154296875</v>
      </c>
      <c r="FK2503">
        <v>51.401535034179687</v>
      </c>
      <c r="FL2503">
        <v>52.987846374511719</v>
      </c>
      <c r="FM2503">
        <v>53.746967315673828</v>
      </c>
      <c r="FN2503">
        <v>54.355674743652344</v>
      </c>
      <c r="FO2503">
        <v>54.596641540527344</v>
      </c>
      <c r="FP2503">
        <v>54.102020263671875</v>
      </c>
      <c r="FQ2503">
        <v>53.009777069091797</v>
      </c>
      <c r="FR2503">
        <v>51.178638458251953</v>
      </c>
      <c r="FS2503">
        <v>49.235496520996094</v>
      </c>
      <c r="FT2503">
        <v>47.535579681396484</v>
      </c>
      <c r="FU2503">
        <v>45.674453735351563</v>
      </c>
      <c r="FV2503">
        <v>44.324470520019531</v>
      </c>
      <c r="FW2503">
        <v>43.09210205078125</v>
      </c>
      <c r="FX2503">
        <v>110</v>
      </c>
      <c r="FY2503">
        <v>0.11235517263412476</v>
      </c>
      <c r="FZ2503">
        <v>1</v>
      </c>
    </row>
    <row r="2504" spans="1:182" x14ac:dyDescent="0.2">
      <c r="A2504" t="s">
        <v>245</v>
      </c>
      <c r="B2504" t="s">
        <v>252</v>
      </c>
      <c r="C2504" t="s">
        <v>218</v>
      </c>
      <c r="D2504" t="s">
        <v>38</v>
      </c>
      <c r="E2504">
        <v>2015</v>
      </c>
      <c r="F2504" t="s">
        <v>228</v>
      </c>
      <c r="G2504" t="s">
        <v>247</v>
      </c>
      <c r="H2504" t="s">
        <v>226</v>
      </c>
      <c r="I2504">
        <v>40.15</v>
      </c>
      <c r="L2504">
        <v>4.6692740686577299</v>
      </c>
      <c r="M2504">
        <v>4.4255349248917915</v>
      </c>
      <c r="N2504">
        <v>4.4143182911186125</v>
      </c>
      <c r="O2504">
        <v>4.3104641856337853</v>
      </c>
      <c r="P2504">
        <v>4.3030410741328877</v>
      </c>
      <c r="Q2504">
        <v>4.5123188232994051</v>
      </c>
      <c r="R2504">
        <v>4.7680006443436165</v>
      </c>
      <c r="S2504">
        <v>5.178669046737264</v>
      </c>
      <c r="T2504">
        <v>5.3475869465028776</v>
      </c>
      <c r="U2504">
        <v>5.1897298054398311</v>
      </c>
      <c r="V2504">
        <v>5.4499007752743243</v>
      </c>
      <c r="W2504">
        <v>5.8468567483413638</v>
      </c>
      <c r="X2504">
        <v>5.976530343727239</v>
      </c>
      <c r="Y2504">
        <v>5.8200495509656118</v>
      </c>
      <c r="Z2504">
        <v>5.7680228204310993</v>
      </c>
      <c r="AA2504">
        <v>5.8681989585517078</v>
      </c>
      <c r="AB2504">
        <v>5.9259450150345581</v>
      </c>
      <c r="AC2504">
        <v>6.0851645140645552</v>
      </c>
      <c r="AD2504">
        <v>5.8732624489831755</v>
      </c>
      <c r="AE2504">
        <v>5.6943899085762402</v>
      </c>
      <c r="AF2504">
        <v>5.9195281310206811</v>
      </c>
      <c r="AG2504">
        <v>5.9164777665227675</v>
      </c>
      <c r="AH2504">
        <v>5.8772527632983937</v>
      </c>
      <c r="AI2504">
        <v>5.3904247891038706</v>
      </c>
      <c r="AJ2504">
        <v>-0.87315881252288818</v>
      </c>
      <c r="AK2504">
        <v>-0.85066026449203491</v>
      </c>
      <c r="AL2504">
        <v>-0.8711286187171936</v>
      </c>
      <c r="AM2504">
        <v>-0.85405611991882324</v>
      </c>
      <c r="AN2504">
        <v>-0.83558648824691772</v>
      </c>
      <c r="AO2504">
        <v>-0.84698003530502319</v>
      </c>
      <c r="AP2504">
        <v>-0.82197827100753784</v>
      </c>
      <c r="AQ2504">
        <v>-0.88719958066940308</v>
      </c>
      <c r="AR2504">
        <v>-0.92160618305206299</v>
      </c>
      <c r="AS2504">
        <v>-0.87550461292266846</v>
      </c>
      <c r="AT2504">
        <v>-0.71556460857391357</v>
      </c>
      <c r="AU2504">
        <v>-0.74654769897460938</v>
      </c>
      <c r="AV2504">
        <v>-0.7378619909286499</v>
      </c>
      <c r="AW2504">
        <v>-0.74425947666168213</v>
      </c>
      <c r="AX2504">
        <v>-0.79874569177627563</v>
      </c>
      <c r="AY2504">
        <v>-1.5850214958190918</v>
      </c>
      <c r="AZ2504">
        <v>1.9978500604629517</v>
      </c>
      <c r="BA2504">
        <v>2.1390669345855713</v>
      </c>
      <c r="BB2504">
        <v>1.8892148733139038</v>
      </c>
      <c r="BC2504">
        <v>1.6742264032363892</v>
      </c>
      <c r="BD2504">
        <v>1.7974387407302856</v>
      </c>
      <c r="BE2504">
        <v>-1.861066460609436</v>
      </c>
      <c r="BF2504">
        <v>-3.7158541679382324</v>
      </c>
      <c r="BG2504">
        <v>-3.6816926002502441</v>
      </c>
      <c r="BH2504">
        <v>-0.38270330429077148</v>
      </c>
      <c r="BI2504">
        <v>-0.37166017293930054</v>
      </c>
      <c r="BJ2504">
        <v>-0.38382160663604736</v>
      </c>
      <c r="BK2504">
        <v>-0.37261992692947388</v>
      </c>
      <c r="BL2504">
        <v>-0.36670008301734924</v>
      </c>
      <c r="BM2504">
        <v>-0.37004727125167847</v>
      </c>
      <c r="BN2504">
        <v>-0.35719996690750122</v>
      </c>
      <c r="BO2504">
        <v>-0.38813340663909912</v>
      </c>
      <c r="BP2504">
        <v>-0.40473300218582153</v>
      </c>
      <c r="BQ2504">
        <v>-0.37785512208938599</v>
      </c>
      <c r="BR2504">
        <v>-0.31221467256546021</v>
      </c>
      <c r="BS2504">
        <v>-0.32552981376647949</v>
      </c>
      <c r="BT2504">
        <v>-0.31360909342765808</v>
      </c>
      <c r="BU2504">
        <v>-0.31755167245864868</v>
      </c>
      <c r="BV2504">
        <v>-0.34497690200805664</v>
      </c>
      <c r="BW2504">
        <v>-0.53733426332473755</v>
      </c>
      <c r="BX2504">
        <v>2.379298210144043</v>
      </c>
      <c r="BY2504">
        <v>2.507091760635376</v>
      </c>
      <c r="BZ2504">
        <v>2.2523422241210937</v>
      </c>
      <c r="CA2504">
        <v>2.0305812358856201</v>
      </c>
      <c r="CB2504">
        <v>2.2314174175262451</v>
      </c>
      <c r="CC2504">
        <v>-0.66491395235061646</v>
      </c>
      <c r="CD2504">
        <v>-2.0233464241027832</v>
      </c>
      <c r="CE2504">
        <v>-1.9728928804397583</v>
      </c>
      <c r="CF2504">
        <v>-4.3015323579311371E-2</v>
      </c>
      <c r="CG2504">
        <v>-3.9906177669763565E-2</v>
      </c>
      <c r="CH2504">
        <v>-4.6314261853694916E-2</v>
      </c>
      <c r="CI2504">
        <v>-3.9178650826215744E-2</v>
      </c>
      <c r="CJ2504">
        <v>-4.1950780898332596E-2</v>
      </c>
      <c r="CK2504">
        <v>-3.9725098758935928E-2</v>
      </c>
      <c r="CL2504">
        <v>-3.5295937210321426E-2</v>
      </c>
      <c r="CM2504">
        <v>-4.2481694370508194E-2</v>
      </c>
      <c r="CN2504">
        <v>-4.6748217195272446E-2</v>
      </c>
      <c r="CO2504">
        <v>-3.3184561878442764E-2</v>
      </c>
      <c r="CP2504">
        <v>-3.2855730503797531E-2</v>
      </c>
      <c r="CQ2504">
        <v>-3.3934097737073898E-2</v>
      </c>
      <c r="CR2504">
        <v>-1.9772825762629509E-2</v>
      </c>
      <c r="CS2504">
        <v>-2.2015178576111794E-2</v>
      </c>
      <c r="CT2504">
        <v>-3.069799579679966E-2</v>
      </c>
      <c r="CU2504">
        <v>0.18829073011875153</v>
      </c>
      <c r="CV2504">
        <v>2.6434881687164307</v>
      </c>
      <c r="CW2504">
        <v>2.7619848251342773</v>
      </c>
      <c r="CX2504">
        <v>2.5038433074951172</v>
      </c>
      <c r="CY2504">
        <v>2.2773916721343994</v>
      </c>
      <c r="CZ2504">
        <v>2.531989574432373</v>
      </c>
      <c r="DA2504">
        <v>0.16353759169578552</v>
      </c>
      <c r="DB2504">
        <v>-0.85112082958221436</v>
      </c>
      <c r="DC2504">
        <v>-0.78938329219818115</v>
      </c>
      <c r="DD2504">
        <v>0.29667264223098755</v>
      </c>
      <c r="DE2504">
        <v>0.291847825050354</v>
      </c>
      <c r="DF2504">
        <v>0.29119309782981873</v>
      </c>
      <c r="DG2504">
        <v>0.29426261782646179</v>
      </c>
      <c r="DH2504">
        <v>0.28279852867126465</v>
      </c>
      <c r="DI2504">
        <v>0.29059708118438721</v>
      </c>
      <c r="DJ2504">
        <v>0.28660809993743896</v>
      </c>
      <c r="DK2504">
        <v>0.30317002534866333</v>
      </c>
      <c r="DL2504">
        <v>0.31123656034469604</v>
      </c>
      <c r="DM2504">
        <v>0.31148597598075867</v>
      </c>
      <c r="DN2504">
        <v>0.24650320410728455</v>
      </c>
      <c r="DO2504">
        <v>0.2576616108417511</v>
      </c>
      <c r="DP2504">
        <v>0.27406343817710876</v>
      </c>
      <c r="DQ2504">
        <v>0.27352133393287659</v>
      </c>
      <c r="DR2504">
        <v>0.28358089923858643</v>
      </c>
      <c r="DS2504">
        <v>0.91391575336456299</v>
      </c>
      <c r="DT2504">
        <v>2.9076781272888184</v>
      </c>
      <c r="DU2504">
        <v>3.0168776512145996</v>
      </c>
      <c r="DV2504">
        <v>2.7553441524505615</v>
      </c>
      <c r="DW2504">
        <v>2.5242021083831787</v>
      </c>
      <c r="DX2504">
        <v>2.832561731338501</v>
      </c>
      <c r="DY2504">
        <v>0.9919891357421875</v>
      </c>
      <c r="DZ2504">
        <v>0.32110479474067688</v>
      </c>
      <c r="EA2504">
        <v>0.39412626624107361</v>
      </c>
      <c r="EB2504">
        <v>0.78712815046310425</v>
      </c>
      <c r="EC2504">
        <v>0.77084791660308838</v>
      </c>
      <c r="ED2504">
        <v>0.77850008010864258</v>
      </c>
      <c r="EE2504">
        <v>0.77569884061813354</v>
      </c>
      <c r="EF2504">
        <v>0.75168490409851074</v>
      </c>
      <c r="EG2504">
        <v>0.76752984523773193</v>
      </c>
      <c r="EH2504">
        <v>0.75138640403747559</v>
      </c>
      <c r="EI2504">
        <v>0.80223619937896729</v>
      </c>
      <c r="EJ2504">
        <v>0.8281097412109375</v>
      </c>
      <c r="EK2504">
        <v>0.80913549661636353</v>
      </c>
      <c r="EL2504">
        <v>0.6498531699180603</v>
      </c>
      <c r="EM2504">
        <v>0.67867952585220337</v>
      </c>
      <c r="EN2504">
        <v>0.69831633567810059</v>
      </c>
      <c r="EO2504">
        <v>0.70022910833358765</v>
      </c>
      <c r="EP2504">
        <v>0.73734968900680542</v>
      </c>
      <c r="EQ2504">
        <v>1.9616029262542725</v>
      </c>
      <c r="ER2504">
        <v>3.2891263961791992</v>
      </c>
      <c r="ES2504">
        <v>3.3849024772644043</v>
      </c>
      <c r="ET2504">
        <v>3.1184713840484619</v>
      </c>
      <c r="EU2504">
        <v>2.8805570602416992</v>
      </c>
      <c r="EV2504">
        <v>3.2665402889251709</v>
      </c>
      <c r="EW2504">
        <v>2.1881415843963623</v>
      </c>
      <c r="EX2504">
        <v>2.0136125087738037</v>
      </c>
      <c r="EY2504">
        <v>2.1029260158538818</v>
      </c>
      <c r="EZ2504">
        <v>54.438282012939453</v>
      </c>
      <c r="FA2504">
        <v>52.562492370605469</v>
      </c>
      <c r="FB2504">
        <v>51.500450134277344</v>
      </c>
      <c r="FC2504">
        <v>49.678493499755859</v>
      </c>
      <c r="FD2504">
        <v>48.590797424316406</v>
      </c>
      <c r="FE2504">
        <v>47.538059234619141</v>
      </c>
      <c r="FF2504">
        <v>46.579898834228516</v>
      </c>
      <c r="FG2504">
        <v>47.073322296142578</v>
      </c>
      <c r="FH2504">
        <v>51.076362609863281</v>
      </c>
      <c r="FI2504">
        <v>57.024940490722656</v>
      </c>
      <c r="FJ2504">
        <v>62.912109375</v>
      </c>
      <c r="FK2504">
        <v>68.009506225585937</v>
      </c>
      <c r="FL2504">
        <v>72.025810241699219</v>
      </c>
      <c r="FM2504">
        <v>74.661293029785156</v>
      </c>
      <c r="FN2504">
        <v>75.8948974609375</v>
      </c>
      <c r="FO2504">
        <v>76.716949462890625</v>
      </c>
      <c r="FP2504">
        <v>76.773147583007813</v>
      </c>
      <c r="FQ2504">
        <v>75.595405578613281</v>
      </c>
      <c r="FR2504">
        <v>73.16925048828125</v>
      </c>
      <c r="FS2504">
        <v>69.284568786621094</v>
      </c>
      <c r="FT2504">
        <v>65.398811340332031</v>
      </c>
      <c r="FU2504">
        <v>62.214611053466797</v>
      </c>
      <c r="FV2504">
        <v>59.176979064941406</v>
      </c>
      <c r="FW2504">
        <v>57.387931823730469</v>
      </c>
      <c r="FX2504">
        <v>110</v>
      </c>
      <c r="FY2504">
        <v>0.11235517263412476</v>
      </c>
      <c r="FZ2504">
        <v>1</v>
      </c>
    </row>
    <row r="2505" spans="1:182" x14ac:dyDescent="0.2">
      <c r="A2505" t="s">
        <v>245</v>
      </c>
      <c r="B2505" t="s">
        <v>252</v>
      </c>
      <c r="C2505" t="s">
        <v>218</v>
      </c>
      <c r="D2505" t="s">
        <v>38</v>
      </c>
      <c r="E2505">
        <v>2016</v>
      </c>
      <c r="F2505" t="s">
        <v>228</v>
      </c>
      <c r="G2505" t="s">
        <v>247</v>
      </c>
      <c r="H2505" t="s">
        <v>226</v>
      </c>
      <c r="I2505">
        <v>40.15</v>
      </c>
      <c r="L2505">
        <v>4.6692740686577299</v>
      </c>
      <c r="M2505">
        <v>4.4255349248917915</v>
      </c>
      <c r="N2505">
        <v>4.4143182911186125</v>
      </c>
      <c r="O2505">
        <v>4.3104641856337853</v>
      </c>
      <c r="P2505">
        <v>4.3030410741328877</v>
      </c>
      <c r="Q2505">
        <v>4.5123188232994051</v>
      </c>
      <c r="R2505">
        <v>4.7680006443436165</v>
      </c>
      <c r="S2505">
        <v>5.178669046737264</v>
      </c>
      <c r="T2505">
        <v>5.3475869465028776</v>
      </c>
      <c r="U2505">
        <v>5.1897298054398311</v>
      </c>
      <c r="V2505">
        <v>5.4499007752743243</v>
      </c>
      <c r="W2505">
        <v>5.8468567483413638</v>
      </c>
      <c r="X2505">
        <v>5.976530343727239</v>
      </c>
      <c r="Y2505">
        <v>5.8200495509656118</v>
      </c>
      <c r="Z2505">
        <v>5.7680228204310993</v>
      </c>
      <c r="AA2505">
        <v>5.8681989585517078</v>
      </c>
      <c r="AB2505">
        <v>5.9259450150345581</v>
      </c>
      <c r="AC2505">
        <v>6.0851645140645552</v>
      </c>
      <c r="AD2505">
        <v>5.8732624489831755</v>
      </c>
      <c r="AE2505">
        <v>5.6943899085762402</v>
      </c>
      <c r="AF2505">
        <v>5.9195281310206811</v>
      </c>
      <c r="AG2505">
        <v>5.9164777665227675</v>
      </c>
      <c r="AH2505">
        <v>5.8772527632983937</v>
      </c>
      <c r="AI2505">
        <v>5.3904247891038706</v>
      </c>
      <c r="AJ2505">
        <v>-0.87315881252288818</v>
      </c>
      <c r="AK2505">
        <v>-0.85066026449203491</v>
      </c>
      <c r="AL2505">
        <v>-0.8711286187171936</v>
      </c>
      <c r="AM2505">
        <v>-0.85405611991882324</v>
      </c>
      <c r="AN2505">
        <v>-0.83558648824691772</v>
      </c>
      <c r="AO2505">
        <v>-0.84698003530502319</v>
      </c>
      <c r="AP2505">
        <v>-0.82197827100753784</v>
      </c>
      <c r="AQ2505">
        <v>-0.88719958066940308</v>
      </c>
      <c r="AR2505">
        <v>-0.92160618305206299</v>
      </c>
      <c r="AS2505">
        <v>-0.87550461292266846</v>
      </c>
      <c r="AT2505">
        <v>-0.71556460857391357</v>
      </c>
      <c r="AU2505">
        <v>-0.74654769897460938</v>
      </c>
      <c r="AV2505">
        <v>-0.7378619909286499</v>
      </c>
      <c r="AW2505">
        <v>-0.74425947666168213</v>
      </c>
      <c r="AX2505">
        <v>-0.79874569177627563</v>
      </c>
      <c r="AY2505">
        <v>-1.5850214958190918</v>
      </c>
      <c r="AZ2505">
        <v>1.9978500604629517</v>
      </c>
      <c r="BA2505">
        <v>2.1390669345855713</v>
      </c>
      <c r="BB2505">
        <v>1.8892148733139038</v>
      </c>
      <c r="BC2505">
        <v>1.6742264032363892</v>
      </c>
      <c r="BD2505">
        <v>1.7974387407302856</v>
      </c>
      <c r="BE2505">
        <v>-1.861066460609436</v>
      </c>
      <c r="BF2505">
        <v>-3.7158541679382324</v>
      </c>
      <c r="BG2505">
        <v>-3.6816926002502441</v>
      </c>
      <c r="BH2505">
        <v>-0.38270330429077148</v>
      </c>
      <c r="BI2505">
        <v>-0.37166017293930054</v>
      </c>
      <c r="BJ2505">
        <v>-0.38382160663604736</v>
      </c>
      <c r="BK2505">
        <v>-0.37261992692947388</v>
      </c>
      <c r="BL2505">
        <v>-0.36670008301734924</v>
      </c>
      <c r="BM2505">
        <v>-0.37004727125167847</v>
      </c>
      <c r="BN2505">
        <v>-0.35719996690750122</v>
      </c>
      <c r="BO2505">
        <v>-0.38813340663909912</v>
      </c>
      <c r="BP2505">
        <v>-0.40473300218582153</v>
      </c>
      <c r="BQ2505">
        <v>-0.37785512208938599</v>
      </c>
      <c r="BR2505">
        <v>-0.31221467256546021</v>
      </c>
      <c r="BS2505">
        <v>-0.32552981376647949</v>
      </c>
      <c r="BT2505">
        <v>-0.31360909342765808</v>
      </c>
      <c r="BU2505">
        <v>-0.31755167245864868</v>
      </c>
      <c r="BV2505">
        <v>-0.34497690200805664</v>
      </c>
      <c r="BW2505">
        <v>-0.53733426332473755</v>
      </c>
      <c r="BX2505">
        <v>2.379298210144043</v>
      </c>
      <c r="BY2505">
        <v>2.507091760635376</v>
      </c>
      <c r="BZ2505">
        <v>2.2523422241210937</v>
      </c>
      <c r="CA2505">
        <v>2.0305812358856201</v>
      </c>
      <c r="CB2505">
        <v>2.2314174175262451</v>
      </c>
      <c r="CC2505">
        <v>-0.66491395235061646</v>
      </c>
      <c r="CD2505">
        <v>-2.0233464241027832</v>
      </c>
      <c r="CE2505">
        <v>-1.9728928804397583</v>
      </c>
      <c r="CF2505">
        <v>-4.3015323579311371E-2</v>
      </c>
      <c r="CG2505">
        <v>-3.9906177669763565E-2</v>
      </c>
      <c r="CH2505">
        <v>-4.6314261853694916E-2</v>
      </c>
      <c r="CI2505">
        <v>-3.9178650826215744E-2</v>
      </c>
      <c r="CJ2505">
        <v>-4.1950780898332596E-2</v>
      </c>
      <c r="CK2505">
        <v>-3.9725098758935928E-2</v>
      </c>
      <c r="CL2505">
        <v>-3.5295937210321426E-2</v>
      </c>
      <c r="CM2505">
        <v>-4.2481694370508194E-2</v>
      </c>
      <c r="CN2505">
        <v>-4.6748217195272446E-2</v>
      </c>
      <c r="CO2505">
        <v>-3.3184561878442764E-2</v>
      </c>
      <c r="CP2505">
        <v>-3.2855730503797531E-2</v>
      </c>
      <c r="CQ2505">
        <v>-3.3934097737073898E-2</v>
      </c>
      <c r="CR2505">
        <v>-1.9772825762629509E-2</v>
      </c>
      <c r="CS2505">
        <v>-2.2015178576111794E-2</v>
      </c>
      <c r="CT2505">
        <v>-3.069799579679966E-2</v>
      </c>
      <c r="CU2505">
        <v>0.18829073011875153</v>
      </c>
      <c r="CV2505">
        <v>2.6434881687164307</v>
      </c>
      <c r="CW2505">
        <v>2.7619848251342773</v>
      </c>
      <c r="CX2505">
        <v>2.5038433074951172</v>
      </c>
      <c r="CY2505">
        <v>2.2773916721343994</v>
      </c>
      <c r="CZ2505">
        <v>2.531989574432373</v>
      </c>
      <c r="DA2505">
        <v>0.16353759169578552</v>
      </c>
      <c r="DB2505">
        <v>-0.85112082958221436</v>
      </c>
      <c r="DC2505">
        <v>-0.78938329219818115</v>
      </c>
      <c r="DD2505">
        <v>0.29667264223098755</v>
      </c>
      <c r="DE2505">
        <v>0.291847825050354</v>
      </c>
      <c r="DF2505">
        <v>0.29119309782981873</v>
      </c>
      <c r="DG2505">
        <v>0.29426261782646179</v>
      </c>
      <c r="DH2505">
        <v>0.28279852867126465</v>
      </c>
      <c r="DI2505">
        <v>0.29059708118438721</v>
      </c>
      <c r="DJ2505">
        <v>0.28660809993743896</v>
      </c>
      <c r="DK2505">
        <v>0.30317002534866333</v>
      </c>
      <c r="DL2505">
        <v>0.31123656034469604</v>
      </c>
      <c r="DM2505">
        <v>0.31148597598075867</v>
      </c>
      <c r="DN2505">
        <v>0.24650320410728455</v>
      </c>
      <c r="DO2505">
        <v>0.2576616108417511</v>
      </c>
      <c r="DP2505">
        <v>0.27406343817710876</v>
      </c>
      <c r="DQ2505">
        <v>0.27352133393287659</v>
      </c>
      <c r="DR2505">
        <v>0.28358089923858643</v>
      </c>
      <c r="DS2505">
        <v>0.91391575336456299</v>
      </c>
      <c r="DT2505">
        <v>2.9076781272888184</v>
      </c>
      <c r="DU2505">
        <v>3.0168776512145996</v>
      </c>
      <c r="DV2505">
        <v>2.7553441524505615</v>
      </c>
      <c r="DW2505">
        <v>2.5242021083831787</v>
      </c>
      <c r="DX2505">
        <v>2.832561731338501</v>
      </c>
      <c r="DY2505">
        <v>0.9919891357421875</v>
      </c>
      <c r="DZ2505">
        <v>0.32110479474067688</v>
      </c>
      <c r="EA2505">
        <v>0.39412626624107361</v>
      </c>
      <c r="EB2505">
        <v>0.78712815046310425</v>
      </c>
      <c r="EC2505">
        <v>0.77084791660308838</v>
      </c>
      <c r="ED2505">
        <v>0.77850008010864258</v>
      </c>
      <c r="EE2505">
        <v>0.77569884061813354</v>
      </c>
      <c r="EF2505">
        <v>0.75168490409851074</v>
      </c>
      <c r="EG2505">
        <v>0.76752984523773193</v>
      </c>
      <c r="EH2505">
        <v>0.75138640403747559</v>
      </c>
      <c r="EI2505">
        <v>0.80223619937896729</v>
      </c>
      <c r="EJ2505">
        <v>0.8281097412109375</v>
      </c>
      <c r="EK2505">
        <v>0.80913549661636353</v>
      </c>
      <c r="EL2505">
        <v>0.6498531699180603</v>
      </c>
      <c r="EM2505">
        <v>0.67867952585220337</v>
      </c>
      <c r="EN2505">
        <v>0.69831633567810059</v>
      </c>
      <c r="EO2505">
        <v>0.70022910833358765</v>
      </c>
      <c r="EP2505">
        <v>0.73734968900680542</v>
      </c>
      <c r="EQ2505">
        <v>1.9616029262542725</v>
      </c>
      <c r="ER2505">
        <v>3.2891263961791992</v>
      </c>
      <c r="ES2505">
        <v>3.3849024772644043</v>
      </c>
      <c r="ET2505">
        <v>3.1184713840484619</v>
      </c>
      <c r="EU2505">
        <v>2.8805570602416992</v>
      </c>
      <c r="EV2505">
        <v>3.2665402889251709</v>
      </c>
      <c r="EW2505">
        <v>2.1881415843963623</v>
      </c>
      <c r="EX2505">
        <v>2.0136125087738037</v>
      </c>
      <c r="EY2505">
        <v>2.1029260158538818</v>
      </c>
      <c r="EZ2505">
        <v>54.438282012939453</v>
      </c>
      <c r="FA2505">
        <v>52.562492370605469</v>
      </c>
      <c r="FB2505">
        <v>51.500450134277344</v>
      </c>
      <c r="FC2505">
        <v>49.678493499755859</v>
      </c>
      <c r="FD2505">
        <v>48.590797424316406</v>
      </c>
      <c r="FE2505">
        <v>47.538059234619141</v>
      </c>
      <c r="FF2505">
        <v>46.579898834228516</v>
      </c>
      <c r="FG2505">
        <v>47.073322296142578</v>
      </c>
      <c r="FH2505">
        <v>51.076362609863281</v>
      </c>
      <c r="FI2505">
        <v>57.024940490722656</v>
      </c>
      <c r="FJ2505">
        <v>62.912109375</v>
      </c>
      <c r="FK2505">
        <v>68.009506225585937</v>
      </c>
      <c r="FL2505">
        <v>72.025810241699219</v>
      </c>
      <c r="FM2505">
        <v>74.661293029785156</v>
      </c>
      <c r="FN2505">
        <v>75.8948974609375</v>
      </c>
      <c r="FO2505">
        <v>76.716949462890625</v>
      </c>
      <c r="FP2505">
        <v>76.773147583007813</v>
      </c>
      <c r="FQ2505">
        <v>75.595405578613281</v>
      </c>
      <c r="FR2505">
        <v>73.16925048828125</v>
      </c>
      <c r="FS2505">
        <v>69.284568786621094</v>
      </c>
      <c r="FT2505">
        <v>65.398811340332031</v>
      </c>
      <c r="FU2505">
        <v>62.214611053466797</v>
      </c>
      <c r="FV2505">
        <v>59.176979064941406</v>
      </c>
      <c r="FW2505">
        <v>57.387931823730469</v>
      </c>
      <c r="FX2505">
        <v>110</v>
      </c>
      <c r="FY2505">
        <v>0.11235517263412476</v>
      </c>
      <c r="FZ2505">
        <v>1</v>
      </c>
    </row>
    <row r="2506" spans="1:182" x14ac:dyDescent="0.2">
      <c r="A2506" t="s">
        <v>245</v>
      </c>
      <c r="B2506" t="s">
        <v>252</v>
      </c>
      <c r="C2506" t="s">
        <v>218</v>
      </c>
      <c r="D2506" t="s">
        <v>38</v>
      </c>
      <c r="E2506">
        <v>2017</v>
      </c>
      <c r="F2506" t="s">
        <v>228</v>
      </c>
      <c r="G2506" t="s">
        <v>247</v>
      </c>
      <c r="H2506" t="s">
        <v>226</v>
      </c>
      <c r="I2506">
        <v>40.15</v>
      </c>
      <c r="L2506">
        <v>4.6692740686577299</v>
      </c>
      <c r="M2506">
        <v>4.4255349248917915</v>
      </c>
      <c r="N2506">
        <v>4.4143182911186125</v>
      </c>
      <c r="O2506">
        <v>4.3104641856337853</v>
      </c>
      <c r="P2506">
        <v>4.3030410741328877</v>
      </c>
      <c r="Q2506">
        <v>4.5123188232994051</v>
      </c>
      <c r="R2506">
        <v>4.7680006443436165</v>
      </c>
      <c r="S2506">
        <v>5.178669046737264</v>
      </c>
      <c r="T2506">
        <v>5.3475869465028776</v>
      </c>
      <c r="U2506">
        <v>5.1897298054398311</v>
      </c>
      <c r="V2506">
        <v>5.4499007752743243</v>
      </c>
      <c r="W2506">
        <v>5.8468567483413638</v>
      </c>
      <c r="X2506">
        <v>5.976530343727239</v>
      </c>
      <c r="Y2506">
        <v>5.8200495509656118</v>
      </c>
      <c r="Z2506">
        <v>5.7680228204310993</v>
      </c>
      <c r="AA2506">
        <v>5.8681989585517078</v>
      </c>
      <c r="AB2506">
        <v>5.9259450150345581</v>
      </c>
      <c r="AC2506">
        <v>6.0851645140645552</v>
      </c>
      <c r="AD2506">
        <v>5.8732624489831755</v>
      </c>
      <c r="AE2506">
        <v>5.6943899085762402</v>
      </c>
      <c r="AF2506">
        <v>5.9195281310206811</v>
      </c>
      <c r="AG2506">
        <v>5.9164777665227675</v>
      </c>
      <c r="AH2506">
        <v>5.8772527632983937</v>
      </c>
      <c r="AI2506">
        <v>5.3904247891038706</v>
      </c>
      <c r="AJ2506">
        <v>-0.87315881252288818</v>
      </c>
      <c r="AK2506">
        <v>-0.85066026449203491</v>
      </c>
      <c r="AL2506">
        <v>-0.8711286187171936</v>
      </c>
      <c r="AM2506">
        <v>-0.85405611991882324</v>
      </c>
      <c r="AN2506">
        <v>-0.83558648824691772</v>
      </c>
      <c r="AO2506">
        <v>-0.84698003530502319</v>
      </c>
      <c r="AP2506">
        <v>-0.82197827100753784</v>
      </c>
      <c r="AQ2506">
        <v>-0.88719958066940308</v>
      </c>
      <c r="AR2506">
        <v>-0.92160618305206299</v>
      </c>
      <c r="AS2506">
        <v>-0.87550461292266846</v>
      </c>
      <c r="AT2506">
        <v>-0.71556460857391357</v>
      </c>
      <c r="AU2506">
        <v>-0.74654769897460938</v>
      </c>
      <c r="AV2506">
        <v>-0.7378619909286499</v>
      </c>
      <c r="AW2506">
        <v>-0.74425947666168213</v>
      </c>
      <c r="AX2506">
        <v>-0.79874569177627563</v>
      </c>
      <c r="AY2506">
        <v>-1.5850214958190918</v>
      </c>
      <c r="AZ2506">
        <v>1.9978500604629517</v>
      </c>
      <c r="BA2506">
        <v>2.1390669345855713</v>
      </c>
      <c r="BB2506">
        <v>1.8892148733139038</v>
      </c>
      <c r="BC2506">
        <v>1.6742264032363892</v>
      </c>
      <c r="BD2506">
        <v>1.7974387407302856</v>
      </c>
      <c r="BE2506">
        <v>-1.861066460609436</v>
      </c>
      <c r="BF2506">
        <v>-3.7158541679382324</v>
      </c>
      <c r="BG2506">
        <v>-3.6816926002502441</v>
      </c>
      <c r="BH2506">
        <v>-0.38270330429077148</v>
      </c>
      <c r="BI2506">
        <v>-0.37166017293930054</v>
      </c>
      <c r="BJ2506">
        <v>-0.38382160663604736</v>
      </c>
      <c r="BK2506">
        <v>-0.37261992692947388</v>
      </c>
      <c r="BL2506">
        <v>-0.36670008301734924</v>
      </c>
      <c r="BM2506">
        <v>-0.37004727125167847</v>
      </c>
      <c r="BN2506">
        <v>-0.35719996690750122</v>
      </c>
      <c r="BO2506">
        <v>-0.38813340663909912</v>
      </c>
      <c r="BP2506">
        <v>-0.40473300218582153</v>
      </c>
      <c r="BQ2506">
        <v>-0.37785512208938599</v>
      </c>
      <c r="BR2506">
        <v>-0.31221467256546021</v>
      </c>
      <c r="BS2506">
        <v>-0.32552981376647949</v>
      </c>
      <c r="BT2506">
        <v>-0.31360909342765808</v>
      </c>
      <c r="BU2506">
        <v>-0.31755167245864868</v>
      </c>
      <c r="BV2506">
        <v>-0.34497690200805664</v>
      </c>
      <c r="BW2506">
        <v>-0.53733426332473755</v>
      </c>
      <c r="BX2506">
        <v>2.379298210144043</v>
      </c>
      <c r="BY2506">
        <v>2.507091760635376</v>
      </c>
      <c r="BZ2506">
        <v>2.2523422241210937</v>
      </c>
      <c r="CA2506">
        <v>2.0305812358856201</v>
      </c>
      <c r="CB2506">
        <v>2.2314174175262451</v>
      </c>
      <c r="CC2506">
        <v>-0.66491395235061646</v>
      </c>
      <c r="CD2506">
        <v>-2.0233464241027832</v>
      </c>
      <c r="CE2506">
        <v>-1.9728928804397583</v>
      </c>
      <c r="CF2506">
        <v>-4.3015323579311371E-2</v>
      </c>
      <c r="CG2506">
        <v>-3.9906177669763565E-2</v>
      </c>
      <c r="CH2506">
        <v>-4.6314261853694916E-2</v>
      </c>
      <c r="CI2506">
        <v>-3.9178650826215744E-2</v>
      </c>
      <c r="CJ2506">
        <v>-4.1950780898332596E-2</v>
      </c>
      <c r="CK2506">
        <v>-3.9725098758935928E-2</v>
      </c>
      <c r="CL2506">
        <v>-3.5295937210321426E-2</v>
      </c>
      <c r="CM2506">
        <v>-4.2481694370508194E-2</v>
      </c>
      <c r="CN2506">
        <v>-4.6748217195272446E-2</v>
      </c>
      <c r="CO2506">
        <v>-3.3184561878442764E-2</v>
      </c>
      <c r="CP2506">
        <v>-3.2855730503797531E-2</v>
      </c>
      <c r="CQ2506">
        <v>-3.3934097737073898E-2</v>
      </c>
      <c r="CR2506">
        <v>-1.9772825762629509E-2</v>
      </c>
      <c r="CS2506">
        <v>-2.2015178576111794E-2</v>
      </c>
      <c r="CT2506">
        <v>-3.069799579679966E-2</v>
      </c>
      <c r="CU2506">
        <v>0.18829073011875153</v>
      </c>
      <c r="CV2506">
        <v>2.6434881687164307</v>
      </c>
      <c r="CW2506">
        <v>2.7619848251342773</v>
      </c>
      <c r="CX2506">
        <v>2.5038433074951172</v>
      </c>
      <c r="CY2506">
        <v>2.2773916721343994</v>
      </c>
      <c r="CZ2506">
        <v>2.531989574432373</v>
      </c>
      <c r="DA2506">
        <v>0.16353759169578552</v>
      </c>
      <c r="DB2506">
        <v>-0.85112082958221436</v>
      </c>
      <c r="DC2506">
        <v>-0.78938329219818115</v>
      </c>
      <c r="DD2506">
        <v>0.29667264223098755</v>
      </c>
      <c r="DE2506">
        <v>0.291847825050354</v>
      </c>
      <c r="DF2506">
        <v>0.29119309782981873</v>
      </c>
      <c r="DG2506">
        <v>0.29426261782646179</v>
      </c>
      <c r="DH2506">
        <v>0.28279852867126465</v>
      </c>
      <c r="DI2506">
        <v>0.29059708118438721</v>
      </c>
      <c r="DJ2506">
        <v>0.28660809993743896</v>
      </c>
      <c r="DK2506">
        <v>0.30317002534866333</v>
      </c>
      <c r="DL2506">
        <v>0.31123656034469604</v>
      </c>
      <c r="DM2506">
        <v>0.31148597598075867</v>
      </c>
      <c r="DN2506">
        <v>0.24650320410728455</v>
      </c>
      <c r="DO2506">
        <v>0.2576616108417511</v>
      </c>
      <c r="DP2506">
        <v>0.27406343817710876</v>
      </c>
      <c r="DQ2506">
        <v>0.27352133393287659</v>
      </c>
      <c r="DR2506">
        <v>0.28358089923858643</v>
      </c>
      <c r="DS2506">
        <v>0.91391575336456299</v>
      </c>
      <c r="DT2506">
        <v>2.9076781272888184</v>
      </c>
      <c r="DU2506">
        <v>3.0168776512145996</v>
      </c>
      <c r="DV2506">
        <v>2.7553441524505615</v>
      </c>
      <c r="DW2506">
        <v>2.5242021083831787</v>
      </c>
      <c r="DX2506">
        <v>2.832561731338501</v>
      </c>
      <c r="DY2506">
        <v>0.9919891357421875</v>
      </c>
      <c r="DZ2506">
        <v>0.32110479474067688</v>
      </c>
      <c r="EA2506">
        <v>0.39412626624107361</v>
      </c>
      <c r="EB2506">
        <v>0.78712815046310425</v>
      </c>
      <c r="EC2506">
        <v>0.77084791660308838</v>
      </c>
      <c r="ED2506">
        <v>0.77850008010864258</v>
      </c>
      <c r="EE2506">
        <v>0.77569884061813354</v>
      </c>
      <c r="EF2506">
        <v>0.75168490409851074</v>
      </c>
      <c r="EG2506">
        <v>0.76752984523773193</v>
      </c>
      <c r="EH2506">
        <v>0.75138640403747559</v>
      </c>
      <c r="EI2506">
        <v>0.80223619937896729</v>
      </c>
      <c r="EJ2506">
        <v>0.8281097412109375</v>
      </c>
      <c r="EK2506">
        <v>0.80913549661636353</v>
      </c>
      <c r="EL2506">
        <v>0.6498531699180603</v>
      </c>
      <c r="EM2506">
        <v>0.67867952585220337</v>
      </c>
      <c r="EN2506">
        <v>0.69831633567810059</v>
      </c>
      <c r="EO2506">
        <v>0.70022910833358765</v>
      </c>
      <c r="EP2506">
        <v>0.73734968900680542</v>
      </c>
      <c r="EQ2506">
        <v>1.9616029262542725</v>
      </c>
      <c r="ER2506">
        <v>3.2891263961791992</v>
      </c>
      <c r="ES2506">
        <v>3.3849024772644043</v>
      </c>
      <c r="ET2506">
        <v>3.1184713840484619</v>
      </c>
      <c r="EU2506">
        <v>2.8805570602416992</v>
      </c>
      <c r="EV2506">
        <v>3.2665402889251709</v>
      </c>
      <c r="EW2506">
        <v>2.1881415843963623</v>
      </c>
      <c r="EX2506">
        <v>2.0136125087738037</v>
      </c>
      <c r="EY2506">
        <v>2.1029260158538818</v>
      </c>
      <c r="EZ2506">
        <v>54.438282012939453</v>
      </c>
      <c r="FA2506">
        <v>52.562492370605469</v>
      </c>
      <c r="FB2506">
        <v>51.500450134277344</v>
      </c>
      <c r="FC2506">
        <v>49.678493499755859</v>
      </c>
      <c r="FD2506">
        <v>48.590797424316406</v>
      </c>
      <c r="FE2506">
        <v>47.538059234619141</v>
      </c>
      <c r="FF2506">
        <v>46.579898834228516</v>
      </c>
      <c r="FG2506">
        <v>47.073322296142578</v>
      </c>
      <c r="FH2506">
        <v>51.076362609863281</v>
      </c>
      <c r="FI2506">
        <v>57.024940490722656</v>
      </c>
      <c r="FJ2506">
        <v>62.912109375</v>
      </c>
      <c r="FK2506">
        <v>68.009506225585937</v>
      </c>
      <c r="FL2506">
        <v>72.025810241699219</v>
      </c>
      <c r="FM2506">
        <v>74.661293029785156</v>
      </c>
      <c r="FN2506">
        <v>75.8948974609375</v>
      </c>
      <c r="FO2506">
        <v>76.716949462890625</v>
      </c>
      <c r="FP2506">
        <v>76.773147583007813</v>
      </c>
      <c r="FQ2506">
        <v>75.595405578613281</v>
      </c>
      <c r="FR2506">
        <v>73.16925048828125</v>
      </c>
      <c r="FS2506">
        <v>69.284568786621094</v>
      </c>
      <c r="FT2506">
        <v>65.398811340332031</v>
      </c>
      <c r="FU2506">
        <v>62.214611053466797</v>
      </c>
      <c r="FV2506">
        <v>59.176979064941406</v>
      </c>
      <c r="FW2506">
        <v>57.387931823730469</v>
      </c>
      <c r="FX2506">
        <v>110</v>
      </c>
      <c r="FY2506">
        <v>0.11235517263412476</v>
      </c>
      <c r="FZ2506">
        <v>1</v>
      </c>
    </row>
    <row r="2507" spans="1:182" x14ac:dyDescent="0.2">
      <c r="A2507" t="s">
        <v>245</v>
      </c>
      <c r="B2507" t="s">
        <v>252</v>
      </c>
      <c r="C2507" t="s">
        <v>218</v>
      </c>
      <c r="D2507" t="s">
        <v>39</v>
      </c>
      <c r="E2507">
        <v>2015</v>
      </c>
      <c r="F2507" t="s">
        <v>228</v>
      </c>
      <c r="G2507" t="s">
        <v>247</v>
      </c>
      <c r="H2507" t="s">
        <v>226</v>
      </c>
      <c r="I2507">
        <v>40.15</v>
      </c>
      <c r="L2507">
        <v>6.0122729624584563</v>
      </c>
      <c r="M2507">
        <v>5.5891574697016688</v>
      </c>
      <c r="N2507">
        <v>5.5136202726369712</v>
      </c>
      <c r="O2507">
        <v>5.4462770778266076</v>
      </c>
      <c r="P2507">
        <v>5.3604546224193692</v>
      </c>
      <c r="Q2507">
        <v>5.5953320239181172</v>
      </c>
      <c r="R2507">
        <v>5.6586461071460903</v>
      </c>
      <c r="S2507">
        <v>6.4958024223893753</v>
      </c>
      <c r="T2507">
        <v>6.7279297981205781</v>
      </c>
      <c r="U2507">
        <v>6.7330610944287237</v>
      </c>
      <c r="V2507">
        <v>7.063255930530965</v>
      </c>
      <c r="W2507">
        <v>7.5127641575413513</v>
      </c>
      <c r="X2507">
        <v>8.0457463190839693</v>
      </c>
      <c r="Y2507">
        <v>7.5226954266104142</v>
      </c>
      <c r="Z2507">
        <v>7.5109192440898802</v>
      </c>
      <c r="AA2507">
        <v>7.7561207170056203</v>
      </c>
      <c r="AB2507">
        <v>7.9064266046037037</v>
      </c>
      <c r="AC2507">
        <v>7.9610518772417969</v>
      </c>
      <c r="AD2507">
        <v>7.4542424150904214</v>
      </c>
      <c r="AE2507">
        <v>7.6502247368205083</v>
      </c>
      <c r="AF2507">
        <v>7.8437360800431284</v>
      </c>
      <c r="AG2507">
        <v>8.3536056114270263</v>
      </c>
      <c r="AH2507">
        <v>8.6492861496206235</v>
      </c>
      <c r="AI2507">
        <v>6.9622366357479066</v>
      </c>
      <c r="AJ2507">
        <v>-1.407218337059021</v>
      </c>
      <c r="AK2507">
        <v>-1.4068100452423096</v>
      </c>
      <c r="AL2507">
        <v>-1.326667308807373</v>
      </c>
      <c r="AM2507">
        <v>-1.3556485176086426</v>
      </c>
      <c r="AN2507">
        <v>-1.299856424331665</v>
      </c>
      <c r="AO2507">
        <v>-1.3142619132995605</v>
      </c>
      <c r="AP2507">
        <v>-1.2723760604858398</v>
      </c>
      <c r="AQ2507">
        <v>-1.5133838653564453</v>
      </c>
      <c r="AR2507">
        <v>-1.5506190061569214</v>
      </c>
      <c r="AS2507">
        <v>-1.5214500427246094</v>
      </c>
      <c r="AT2507">
        <v>-1.1991556882858276</v>
      </c>
      <c r="AU2507">
        <v>-0.87343108654022217</v>
      </c>
      <c r="AV2507">
        <v>-0.36352986097335815</v>
      </c>
      <c r="AW2507">
        <v>2.5550503730773926</v>
      </c>
      <c r="AX2507">
        <v>2.137021541595459</v>
      </c>
      <c r="AY2507">
        <v>2.5795478820800781</v>
      </c>
      <c r="AZ2507">
        <v>2.7284789085388184</v>
      </c>
      <c r="BA2507">
        <v>2.9706780910491943</v>
      </c>
      <c r="BB2507">
        <v>-1.945887565612793</v>
      </c>
      <c r="BC2507">
        <v>-4.5933370590209961</v>
      </c>
      <c r="BD2507">
        <v>-5.4481711387634277</v>
      </c>
      <c r="BE2507">
        <v>-5.7368998527526855</v>
      </c>
      <c r="BF2507">
        <v>-5.7371716499328613</v>
      </c>
      <c r="BG2507">
        <v>-6.0037708282470703</v>
      </c>
      <c r="BH2507">
        <v>-0.6168634295463562</v>
      </c>
      <c r="BI2507">
        <v>-0.60934442281723022</v>
      </c>
      <c r="BJ2507">
        <v>-0.58252763748168945</v>
      </c>
      <c r="BK2507">
        <v>-0.58720940351486206</v>
      </c>
      <c r="BL2507">
        <v>-0.5679888129234314</v>
      </c>
      <c r="BM2507">
        <v>-0.56792652606964111</v>
      </c>
      <c r="BN2507">
        <v>-0.54595112800598145</v>
      </c>
      <c r="BO2507">
        <v>-0.65577423572540283</v>
      </c>
      <c r="BP2507">
        <v>-0.67495673894882202</v>
      </c>
      <c r="BQ2507">
        <v>-0.65034180879592896</v>
      </c>
      <c r="BR2507">
        <v>-0.51640164852142334</v>
      </c>
      <c r="BS2507">
        <v>-0.37505364418029785</v>
      </c>
      <c r="BT2507">
        <v>0.5004042387008667</v>
      </c>
      <c r="BU2507">
        <v>3.1401243209838867</v>
      </c>
      <c r="BV2507">
        <v>2.9892599582672119</v>
      </c>
      <c r="BW2507">
        <v>3.2226841449737549</v>
      </c>
      <c r="BX2507">
        <v>3.4419686794281006</v>
      </c>
      <c r="BY2507">
        <v>3.5976760387420654</v>
      </c>
      <c r="BZ2507">
        <v>-0.62425577640533447</v>
      </c>
      <c r="CA2507">
        <v>-2.5319526195526123</v>
      </c>
      <c r="CB2507">
        <v>-3.0021944046020508</v>
      </c>
      <c r="CC2507">
        <v>-3.1135430335998535</v>
      </c>
      <c r="CD2507">
        <v>-3.0996460914611816</v>
      </c>
      <c r="CE2507">
        <v>-3.2057790756225586</v>
      </c>
      <c r="CF2507">
        <v>-6.9465957581996918E-2</v>
      </c>
      <c r="CG2507">
        <v>-5.7022146880626678E-2</v>
      </c>
      <c r="CH2507">
        <v>-6.7138761281967163E-2</v>
      </c>
      <c r="CI2507">
        <v>-5.4990760982036591E-2</v>
      </c>
      <c r="CJ2507">
        <v>-6.1099540442228317E-2</v>
      </c>
      <c r="CK2507">
        <v>-5.1016915589570999E-2</v>
      </c>
      <c r="CL2507">
        <v>-4.2831446975469589E-2</v>
      </c>
      <c r="CM2507">
        <v>-6.1796419322490692E-2</v>
      </c>
      <c r="CN2507">
        <v>-6.8475730717182159E-2</v>
      </c>
      <c r="CO2507">
        <v>-4.7014843672513962E-2</v>
      </c>
      <c r="CP2507">
        <v>-4.3528269976377487E-2</v>
      </c>
      <c r="CQ2507">
        <v>-2.9878968372941017E-2</v>
      </c>
      <c r="CR2507">
        <v>1.0987623929977417</v>
      </c>
      <c r="CS2507">
        <v>3.5453448295593262</v>
      </c>
      <c r="CT2507">
        <v>3.5795176029205322</v>
      </c>
      <c r="CU2507">
        <v>3.6681184768676758</v>
      </c>
      <c r="CV2507">
        <v>3.9361295700073242</v>
      </c>
      <c r="CW2507">
        <v>4.0319328308105469</v>
      </c>
      <c r="CX2507">
        <v>0.29110234975814819</v>
      </c>
      <c r="CY2507">
        <v>-1.1042438745498657</v>
      </c>
      <c r="CZ2507">
        <v>-1.3081183433532715</v>
      </c>
      <c r="DA2507">
        <v>-1.2966140508651733</v>
      </c>
      <c r="DB2507">
        <v>-1.2729036808013916</v>
      </c>
      <c r="DC2507">
        <v>-1.2678985595703125</v>
      </c>
      <c r="DD2507">
        <v>0.47793149948120117</v>
      </c>
      <c r="DE2507">
        <v>0.49530011415481567</v>
      </c>
      <c r="DF2507">
        <v>0.44825014472007751</v>
      </c>
      <c r="DG2507">
        <v>0.47722786664962769</v>
      </c>
      <c r="DH2507">
        <v>0.44578975439071655</v>
      </c>
      <c r="DI2507">
        <v>0.46589270234107971</v>
      </c>
      <c r="DJ2507">
        <v>0.46028822660446167</v>
      </c>
      <c r="DK2507">
        <v>0.53218138217926025</v>
      </c>
      <c r="DL2507">
        <v>0.5380052924156189</v>
      </c>
      <c r="DM2507">
        <v>0.55631208419799805</v>
      </c>
      <c r="DN2507">
        <v>0.42934510111808777</v>
      </c>
      <c r="DO2507">
        <v>0.31529572606086731</v>
      </c>
      <c r="DP2507">
        <v>1.6971205472946167</v>
      </c>
      <c r="DQ2507">
        <v>3.9505653381347656</v>
      </c>
      <c r="DR2507">
        <v>4.1697754859924316</v>
      </c>
      <c r="DS2507">
        <v>4.1135525703430176</v>
      </c>
      <c r="DT2507">
        <v>4.4302902221679687</v>
      </c>
      <c r="DU2507">
        <v>4.4661893844604492</v>
      </c>
      <c r="DV2507">
        <v>1.2064604759216309</v>
      </c>
      <c r="DW2507">
        <v>0.32346487045288086</v>
      </c>
      <c r="DX2507">
        <v>0.38595762848854065</v>
      </c>
      <c r="DY2507">
        <v>0.52031487226486206</v>
      </c>
      <c r="DZ2507">
        <v>0.55383867025375366</v>
      </c>
      <c r="EA2507">
        <v>0.66998213529586792</v>
      </c>
      <c r="EB2507">
        <v>1.2682864665985107</v>
      </c>
      <c r="EC2507">
        <v>1.292765736579895</v>
      </c>
      <c r="ED2507">
        <v>1.1923898458480835</v>
      </c>
      <c r="EE2507">
        <v>1.2456669807434082</v>
      </c>
      <c r="EF2507">
        <v>1.1776573657989502</v>
      </c>
      <c r="EG2507">
        <v>1.2122280597686768</v>
      </c>
      <c r="EH2507">
        <v>1.1867130994796753</v>
      </c>
      <c r="EI2507">
        <v>1.3897910118103027</v>
      </c>
      <c r="EJ2507">
        <v>1.4136675596237183</v>
      </c>
      <c r="EK2507">
        <v>1.4274203777313232</v>
      </c>
      <c r="EL2507">
        <v>1.1120991706848145</v>
      </c>
      <c r="EM2507">
        <v>0.81367313861846924</v>
      </c>
      <c r="EN2507">
        <v>2.5610547065734863</v>
      </c>
      <c r="EO2507">
        <v>4.5356392860412598</v>
      </c>
      <c r="EP2507">
        <v>5.0220136642456055</v>
      </c>
      <c r="EQ2507">
        <v>4.7566890716552734</v>
      </c>
      <c r="ER2507">
        <v>5.1437802314758301</v>
      </c>
      <c r="ES2507">
        <v>5.0931873321533203</v>
      </c>
      <c r="ET2507">
        <v>2.5280923843383789</v>
      </c>
      <c r="EU2507">
        <v>2.3848495483398437</v>
      </c>
      <c r="EV2507">
        <v>2.8319342136383057</v>
      </c>
      <c r="EW2507">
        <v>3.1436717510223389</v>
      </c>
      <c r="EX2507">
        <v>3.1913645267486572</v>
      </c>
      <c r="EY2507">
        <v>3.4679739475250244</v>
      </c>
      <c r="EZ2507">
        <v>66.3829345703125</v>
      </c>
      <c r="FA2507">
        <v>64.130691528320312</v>
      </c>
      <c r="FB2507">
        <v>62.178672790527344</v>
      </c>
      <c r="FC2507">
        <v>60.411705017089844</v>
      </c>
      <c r="FD2507">
        <v>59.084892272949219</v>
      </c>
      <c r="FE2507">
        <v>57.584152221679688</v>
      </c>
      <c r="FF2507">
        <v>56.455135345458984</v>
      </c>
      <c r="FG2507">
        <v>56.612525939941406</v>
      </c>
      <c r="FH2507">
        <v>59.722866058349609</v>
      </c>
      <c r="FI2507">
        <v>65.884819030761719</v>
      </c>
      <c r="FJ2507">
        <v>73.478439331054687</v>
      </c>
      <c r="FK2507">
        <v>80.375411987304688</v>
      </c>
      <c r="FL2507">
        <v>85.1597900390625</v>
      </c>
      <c r="FM2507">
        <v>88.388137817382813</v>
      </c>
      <c r="FN2507">
        <v>89.632316589355469</v>
      </c>
      <c r="FO2507">
        <v>90.717277526855469</v>
      </c>
      <c r="FP2507">
        <v>90.383697509765625</v>
      </c>
      <c r="FQ2507">
        <v>90.405052185058594</v>
      </c>
      <c r="FR2507">
        <v>88.837272644042969</v>
      </c>
      <c r="FS2507">
        <v>86.726715087890625</v>
      </c>
      <c r="FT2507">
        <v>83.101165771484375</v>
      </c>
      <c r="FU2507">
        <v>78.95849609375</v>
      </c>
      <c r="FV2507">
        <v>75.273292541503906</v>
      </c>
      <c r="FW2507">
        <v>73.414176940917969</v>
      </c>
      <c r="FX2507">
        <v>110</v>
      </c>
      <c r="FY2507">
        <v>0.11235517263412476</v>
      </c>
      <c r="FZ2507">
        <v>1</v>
      </c>
    </row>
    <row r="2508" spans="1:182" x14ac:dyDescent="0.2">
      <c r="A2508" t="s">
        <v>245</v>
      </c>
      <c r="B2508" t="s">
        <v>252</v>
      </c>
      <c r="C2508" t="s">
        <v>218</v>
      </c>
      <c r="D2508" t="s">
        <v>39</v>
      </c>
      <c r="E2508">
        <v>2016</v>
      </c>
      <c r="F2508" t="s">
        <v>228</v>
      </c>
      <c r="G2508" t="s">
        <v>247</v>
      </c>
      <c r="H2508" t="s">
        <v>226</v>
      </c>
      <c r="I2508">
        <v>40.15</v>
      </c>
      <c r="L2508">
        <v>6.0122729624584563</v>
      </c>
      <c r="M2508">
        <v>5.5891574697016688</v>
      </c>
      <c r="N2508">
        <v>5.5136202726369712</v>
      </c>
      <c r="O2508">
        <v>5.4462770778266076</v>
      </c>
      <c r="P2508">
        <v>5.3604546224193692</v>
      </c>
      <c r="Q2508">
        <v>5.5953320239181172</v>
      </c>
      <c r="R2508">
        <v>5.6586461071460903</v>
      </c>
      <c r="S2508">
        <v>6.4958024223893753</v>
      </c>
      <c r="T2508">
        <v>6.7279297981205781</v>
      </c>
      <c r="U2508">
        <v>6.7330610944287237</v>
      </c>
      <c r="V2508">
        <v>7.063255930530965</v>
      </c>
      <c r="W2508">
        <v>7.5127641575413513</v>
      </c>
      <c r="X2508">
        <v>8.0457463190839693</v>
      </c>
      <c r="Y2508">
        <v>7.5226954266104142</v>
      </c>
      <c r="Z2508">
        <v>7.5109192440898802</v>
      </c>
      <c r="AA2508">
        <v>7.7561207170056203</v>
      </c>
      <c r="AB2508">
        <v>7.9064266046037037</v>
      </c>
      <c r="AC2508">
        <v>7.9610518772417969</v>
      </c>
      <c r="AD2508">
        <v>7.4542424150904214</v>
      </c>
      <c r="AE2508">
        <v>7.6502247368205083</v>
      </c>
      <c r="AF2508">
        <v>7.8437360800431284</v>
      </c>
      <c r="AG2508">
        <v>8.3536056114270263</v>
      </c>
      <c r="AH2508">
        <v>8.6492861496206235</v>
      </c>
      <c r="AI2508">
        <v>6.9622366357479066</v>
      </c>
      <c r="AJ2508">
        <v>-1.407218337059021</v>
      </c>
      <c r="AK2508">
        <v>-1.4068100452423096</v>
      </c>
      <c r="AL2508">
        <v>-1.326667308807373</v>
      </c>
      <c r="AM2508">
        <v>-1.3556485176086426</v>
      </c>
      <c r="AN2508">
        <v>-1.299856424331665</v>
      </c>
      <c r="AO2508">
        <v>-1.3142619132995605</v>
      </c>
      <c r="AP2508">
        <v>-1.2723760604858398</v>
      </c>
      <c r="AQ2508">
        <v>-1.5133838653564453</v>
      </c>
      <c r="AR2508">
        <v>-1.5506190061569214</v>
      </c>
      <c r="AS2508">
        <v>-1.5214500427246094</v>
      </c>
      <c r="AT2508">
        <v>-1.1991556882858276</v>
      </c>
      <c r="AU2508">
        <v>-0.87343108654022217</v>
      </c>
      <c r="AV2508">
        <v>-0.36352986097335815</v>
      </c>
      <c r="AW2508">
        <v>2.5550503730773926</v>
      </c>
      <c r="AX2508">
        <v>2.137021541595459</v>
      </c>
      <c r="AY2508">
        <v>2.5795478820800781</v>
      </c>
      <c r="AZ2508">
        <v>2.7284789085388184</v>
      </c>
      <c r="BA2508">
        <v>2.9706780910491943</v>
      </c>
      <c r="BB2508">
        <v>-1.945887565612793</v>
      </c>
      <c r="BC2508">
        <v>-4.5933370590209961</v>
      </c>
      <c r="BD2508">
        <v>-5.4481711387634277</v>
      </c>
      <c r="BE2508">
        <v>-5.7368998527526855</v>
      </c>
      <c r="BF2508">
        <v>-5.7371716499328613</v>
      </c>
      <c r="BG2508">
        <v>-6.0037708282470703</v>
      </c>
      <c r="BH2508">
        <v>-0.6168634295463562</v>
      </c>
      <c r="BI2508">
        <v>-0.60934442281723022</v>
      </c>
      <c r="BJ2508">
        <v>-0.58252763748168945</v>
      </c>
      <c r="BK2508">
        <v>-0.58720940351486206</v>
      </c>
      <c r="BL2508">
        <v>-0.5679888129234314</v>
      </c>
      <c r="BM2508">
        <v>-0.56792652606964111</v>
      </c>
      <c r="BN2508">
        <v>-0.54595112800598145</v>
      </c>
      <c r="BO2508">
        <v>-0.65577423572540283</v>
      </c>
      <c r="BP2508">
        <v>-0.67495673894882202</v>
      </c>
      <c r="BQ2508">
        <v>-0.65034180879592896</v>
      </c>
      <c r="BR2508">
        <v>-0.51640164852142334</v>
      </c>
      <c r="BS2508">
        <v>-0.37505364418029785</v>
      </c>
      <c r="BT2508">
        <v>0.5004042387008667</v>
      </c>
      <c r="BU2508">
        <v>3.1401243209838867</v>
      </c>
      <c r="BV2508">
        <v>2.9892599582672119</v>
      </c>
      <c r="BW2508">
        <v>3.2226841449737549</v>
      </c>
      <c r="BX2508">
        <v>3.4419686794281006</v>
      </c>
      <c r="BY2508">
        <v>3.5976760387420654</v>
      </c>
      <c r="BZ2508">
        <v>-0.62425577640533447</v>
      </c>
      <c r="CA2508">
        <v>-2.5319526195526123</v>
      </c>
      <c r="CB2508">
        <v>-3.0021944046020508</v>
      </c>
      <c r="CC2508">
        <v>-3.1135430335998535</v>
      </c>
      <c r="CD2508">
        <v>-3.0996460914611816</v>
      </c>
      <c r="CE2508">
        <v>-3.2057790756225586</v>
      </c>
      <c r="CF2508">
        <v>-6.9465957581996918E-2</v>
      </c>
      <c r="CG2508">
        <v>-5.7022146880626678E-2</v>
      </c>
      <c r="CH2508">
        <v>-6.7138761281967163E-2</v>
      </c>
      <c r="CI2508">
        <v>-5.4990760982036591E-2</v>
      </c>
      <c r="CJ2508">
        <v>-6.1099540442228317E-2</v>
      </c>
      <c r="CK2508">
        <v>-5.1016915589570999E-2</v>
      </c>
      <c r="CL2508">
        <v>-4.2831446975469589E-2</v>
      </c>
      <c r="CM2508">
        <v>-6.1796419322490692E-2</v>
      </c>
      <c r="CN2508">
        <v>-6.8475730717182159E-2</v>
      </c>
      <c r="CO2508">
        <v>-4.7014843672513962E-2</v>
      </c>
      <c r="CP2508">
        <v>-4.3528269976377487E-2</v>
      </c>
      <c r="CQ2508">
        <v>-2.9878968372941017E-2</v>
      </c>
      <c r="CR2508">
        <v>1.0987623929977417</v>
      </c>
      <c r="CS2508">
        <v>3.5453448295593262</v>
      </c>
      <c r="CT2508">
        <v>3.5795176029205322</v>
      </c>
      <c r="CU2508">
        <v>3.6681184768676758</v>
      </c>
      <c r="CV2508">
        <v>3.9361295700073242</v>
      </c>
      <c r="CW2508">
        <v>4.0319328308105469</v>
      </c>
      <c r="CX2508">
        <v>0.29110234975814819</v>
      </c>
      <c r="CY2508">
        <v>-1.1042438745498657</v>
      </c>
      <c r="CZ2508">
        <v>-1.3081183433532715</v>
      </c>
      <c r="DA2508">
        <v>-1.2966140508651733</v>
      </c>
      <c r="DB2508">
        <v>-1.2729036808013916</v>
      </c>
      <c r="DC2508">
        <v>-1.2678985595703125</v>
      </c>
      <c r="DD2508">
        <v>0.47793149948120117</v>
      </c>
      <c r="DE2508">
        <v>0.49530011415481567</v>
      </c>
      <c r="DF2508">
        <v>0.44825014472007751</v>
      </c>
      <c r="DG2508">
        <v>0.47722786664962769</v>
      </c>
      <c r="DH2508">
        <v>0.44578975439071655</v>
      </c>
      <c r="DI2508">
        <v>0.46589270234107971</v>
      </c>
      <c r="DJ2508">
        <v>0.46028822660446167</v>
      </c>
      <c r="DK2508">
        <v>0.53218138217926025</v>
      </c>
      <c r="DL2508">
        <v>0.5380052924156189</v>
      </c>
      <c r="DM2508">
        <v>0.55631208419799805</v>
      </c>
      <c r="DN2508">
        <v>0.42934510111808777</v>
      </c>
      <c r="DO2508">
        <v>0.31529572606086731</v>
      </c>
      <c r="DP2508">
        <v>1.6971205472946167</v>
      </c>
      <c r="DQ2508">
        <v>3.9505653381347656</v>
      </c>
      <c r="DR2508">
        <v>4.1697754859924316</v>
      </c>
      <c r="DS2508">
        <v>4.1135525703430176</v>
      </c>
      <c r="DT2508">
        <v>4.4302902221679687</v>
      </c>
      <c r="DU2508">
        <v>4.4661893844604492</v>
      </c>
      <c r="DV2508">
        <v>1.2064604759216309</v>
      </c>
      <c r="DW2508">
        <v>0.32346487045288086</v>
      </c>
      <c r="DX2508">
        <v>0.38595762848854065</v>
      </c>
      <c r="DY2508">
        <v>0.52031487226486206</v>
      </c>
      <c r="DZ2508">
        <v>0.55383867025375366</v>
      </c>
      <c r="EA2508">
        <v>0.66998213529586792</v>
      </c>
      <c r="EB2508">
        <v>1.2682864665985107</v>
      </c>
      <c r="EC2508">
        <v>1.292765736579895</v>
      </c>
      <c r="ED2508">
        <v>1.1923898458480835</v>
      </c>
      <c r="EE2508">
        <v>1.2456669807434082</v>
      </c>
      <c r="EF2508">
        <v>1.1776573657989502</v>
      </c>
      <c r="EG2508">
        <v>1.2122280597686768</v>
      </c>
      <c r="EH2508">
        <v>1.1867130994796753</v>
      </c>
      <c r="EI2508">
        <v>1.3897910118103027</v>
      </c>
      <c r="EJ2508">
        <v>1.4136675596237183</v>
      </c>
      <c r="EK2508">
        <v>1.4274203777313232</v>
      </c>
      <c r="EL2508">
        <v>1.1120991706848145</v>
      </c>
      <c r="EM2508">
        <v>0.81367313861846924</v>
      </c>
      <c r="EN2508">
        <v>2.5610547065734863</v>
      </c>
      <c r="EO2508">
        <v>4.5356392860412598</v>
      </c>
      <c r="EP2508">
        <v>5.0220136642456055</v>
      </c>
      <c r="EQ2508">
        <v>4.7566890716552734</v>
      </c>
      <c r="ER2508">
        <v>5.1437802314758301</v>
      </c>
      <c r="ES2508">
        <v>5.0931873321533203</v>
      </c>
      <c r="ET2508">
        <v>2.5280923843383789</v>
      </c>
      <c r="EU2508">
        <v>2.3848495483398437</v>
      </c>
      <c r="EV2508">
        <v>2.8319342136383057</v>
      </c>
      <c r="EW2508">
        <v>3.1436717510223389</v>
      </c>
      <c r="EX2508">
        <v>3.1913645267486572</v>
      </c>
      <c r="EY2508">
        <v>3.4679739475250244</v>
      </c>
      <c r="EZ2508">
        <v>66.3829345703125</v>
      </c>
      <c r="FA2508">
        <v>64.130691528320312</v>
      </c>
      <c r="FB2508">
        <v>62.178672790527344</v>
      </c>
      <c r="FC2508">
        <v>60.411705017089844</v>
      </c>
      <c r="FD2508">
        <v>59.084892272949219</v>
      </c>
      <c r="FE2508">
        <v>57.584152221679688</v>
      </c>
      <c r="FF2508">
        <v>56.455135345458984</v>
      </c>
      <c r="FG2508">
        <v>56.612525939941406</v>
      </c>
      <c r="FH2508">
        <v>59.722866058349609</v>
      </c>
      <c r="FI2508">
        <v>65.884819030761719</v>
      </c>
      <c r="FJ2508">
        <v>73.478439331054687</v>
      </c>
      <c r="FK2508">
        <v>80.375411987304688</v>
      </c>
      <c r="FL2508">
        <v>85.1597900390625</v>
      </c>
      <c r="FM2508">
        <v>88.388137817382813</v>
      </c>
      <c r="FN2508">
        <v>89.632316589355469</v>
      </c>
      <c r="FO2508">
        <v>90.717277526855469</v>
      </c>
      <c r="FP2508">
        <v>90.383697509765625</v>
      </c>
      <c r="FQ2508">
        <v>90.405052185058594</v>
      </c>
      <c r="FR2508">
        <v>88.837272644042969</v>
      </c>
      <c r="FS2508">
        <v>86.726715087890625</v>
      </c>
      <c r="FT2508">
        <v>83.101165771484375</v>
      </c>
      <c r="FU2508">
        <v>78.95849609375</v>
      </c>
      <c r="FV2508">
        <v>75.273292541503906</v>
      </c>
      <c r="FW2508">
        <v>73.414176940917969</v>
      </c>
      <c r="FX2508">
        <v>110</v>
      </c>
      <c r="FY2508">
        <v>0.11235517263412476</v>
      </c>
      <c r="FZ2508">
        <v>1</v>
      </c>
    </row>
    <row r="2509" spans="1:182" x14ac:dyDescent="0.2">
      <c r="A2509" t="s">
        <v>245</v>
      </c>
      <c r="B2509" t="s">
        <v>252</v>
      </c>
      <c r="C2509" t="s">
        <v>218</v>
      </c>
      <c r="D2509" t="s">
        <v>39</v>
      </c>
      <c r="E2509">
        <v>2017</v>
      </c>
      <c r="F2509" t="s">
        <v>228</v>
      </c>
      <c r="G2509" t="s">
        <v>247</v>
      </c>
      <c r="H2509" t="s">
        <v>226</v>
      </c>
      <c r="I2509">
        <v>40.15</v>
      </c>
      <c r="L2509">
        <v>6.0122729624584563</v>
      </c>
      <c r="M2509">
        <v>5.5891574697016688</v>
      </c>
      <c r="N2509">
        <v>5.5136202726369712</v>
      </c>
      <c r="O2509">
        <v>5.4462770778266076</v>
      </c>
      <c r="P2509">
        <v>5.3604546224193692</v>
      </c>
      <c r="Q2509">
        <v>5.5953320239181172</v>
      </c>
      <c r="R2509">
        <v>5.6586461071460903</v>
      </c>
      <c r="S2509">
        <v>6.4958024223893753</v>
      </c>
      <c r="T2509">
        <v>6.7279297981205781</v>
      </c>
      <c r="U2509">
        <v>6.7330610944287237</v>
      </c>
      <c r="V2509">
        <v>7.063255930530965</v>
      </c>
      <c r="W2509">
        <v>7.5127641575413513</v>
      </c>
      <c r="X2509">
        <v>8.0457463190839693</v>
      </c>
      <c r="Y2509">
        <v>7.5226954266104142</v>
      </c>
      <c r="Z2509">
        <v>7.5109192440898802</v>
      </c>
      <c r="AA2509">
        <v>7.7561207170056203</v>
      </c>
      <c r="AB2509">
        <v>7.9064266046037037</v>
      </c>
      <c r="AC2509">
        <v>7.9610518772417969</v>
      </c>
      <c r="AD2509">
        <v>7.4542424150904214</v>
      </c>
      <c r="AE2509">
        <v>7.6502247368205083</v>
      </c>
      <c r="AF2509">
        <v>7.8437360800431284</v>
      </c>
      <c r="AG2509">
        <v>8.3536056114270263</v>
      </c>
      <c r="AH2509">
        <v>8.6492861496206235</v>
      </c>
      <c r="AI2509">
        <v>6.9622366357479066</v>
      </c>
      <c r="AJ2509">
        <v>-1.407218337059021</v>
      </c>
      <c r="AK2509">
        <v>-1.4068100452423096</v>
      </c>
      <c r="AL2509">
        <v>-1.326667308807373</v>
      </c>
      <c r="AM2509">
        <v>-1.3556485176086426</v>
      </c>
      <c r="AN2509">
        <v>-1.299856424331665</v>
      </c>
      <c r="AO2509">
        <v>-1.3142619132995605</v>
      </c>
      <c r="AP2509">
        <v>-1.2723760604858398</v>
      </c>
      <c r="AQ2509">
        <v>-1.5133838653564453</v>
      </c>
      <c r="AR2509">
        <v>-1.5506190061569214</v>
      </c>
      <c r="AS2509">
        <v>-1.5214500427246094</v>
      </c>
      <c r="AT2509">
        <v>-1.1991556882858276</v>
      </c>
      <c r="AU2509">
        <v>-0.87343108654022217</v>
      </c>
      <c r="AV2509">
        <v>-0.36352986097335815</v>
      </c>
      <c r="AW2509">
        <v>2.5550503730773926</v>
      </c>
      <c r="AX2509">
        <v>2.137021541595459</v>
      </c>
      <c r="AY2509">
        <v>2.5795478820800781</v>
      </c>
      <c r="AZ2509">
        <v>2.7284789085388184</v>
      </c>
      <c r="BA2509">
        <v>2.9706780910491943</v>
      </c>
      <c r="BB2509">
        <v>-1.945887565612793</v>
      </c>
      <c r="BC2509">
        <v>-4.5933370590209961</v>
      </c>
      <c r="BD2509">
        <v>-5.4481711387634277</v>
      </c>
      <c r="BE2509">
        <v>-5.7368998527526855</v>
      </c>
      <c r="BF2509">
        <v>-5.7371716499328613</v>
      </c>
      <c r="BG2509">
        <v>-6.0037708282470703</v>
      </c>
      <c r="BH2509">
        <v>-0.6168634295463562</v>
      </c>
      <c r="BI2509">
        <v>-0.60934442281723022</v>
      </c>
      <c r="BJ2509">
        <v>-0.58252763748168945</v>
      </c>
      <c r="BK2509">
        <v>-0.58720940351486206</v>
      </c>
      <c r="BL2509">
        <v>-0.5679888129234314</v>
      </c>
      <c r="BM2509">
        <v>-0.56792652606964111</v>
      </c>
      <c r="BN2509">
        <v>-0.54595112800598145</v>
      </c>
      <c r="BO2509">
        <v>-0.65577423572540283</v>
      </c>
      <c r="BP2509">
        <v>-0.67495673894882202</v>
      </c>
      <c r="BQ2509">
        <v>-0.65034180879592896</v>
      </c>
      <c r="BR2509">
        <v>-0.51640164852142334</v>
      </c>
      <c r="BS2509">
        <v>-0.37505364418029785</v>
      </c>
      <c r="BT2509">
        <v>0.5004042387008667</v>
      </c>
      <c r="BU2509">
        <v>3.1401243209838867</v>
      </c>
      <c r="BV2509">
        <v>2.9892599582672119</v>
      </c>
      <c r="BW2509">
        <v>3.2226841449737549</v>
      </c>
      <c r="BX2509">
        <v>3.4419686794281006</v>
      </c>
      <c r="BY2509">
        <v>3.5976760387420654</v>
      </c>
      <c r="BZ2509">
        <v>-0.62425577640533447</v>
      </c>
      <c r="CA2509">
        <v>-2.5319526195526123</v>
      </c>
      <c r="CB2509">
        <v>-3.0021944046020508</v>
      </c>
      <c r="CC2509">
        <v>-3.1135430335998535</v>
      </c>
      <c r="CD2509">
        <v>-3.0996460914611816</v>
      </c>
      <c r="CE2509">
        <v>-3.2057790756225586</v>
      </c>
      <c r="CF2509">
        <v>-6.9465957581996918E-2</v>
      </c>
      <c r="CG2509">
        <v>-5.7022146880626678E-2</v>
      </c>
      <c r="CH2509">
        <v>-6.7138761281967163E-2</v>
      </c>
      <c r="CI2509">
        <v>-5.4990760982036591E-2</v>
      </c>
      <c r="CJ2509">
        <v>-6.1099540442228317E-2</v>
      </c>
      <c r="CK2509">
        <v>-5.1016915589570999E-2</v>
      </c>
      <c r="CL2509">
        <v>-4.2831446975469589E-2</v>
      </c>
      <c r="CM2509">
        <v>-6.1796419322490692E-2</v>
      </c>
      <c r="CN2509">
        <v>-6.8475730717182159E-2</v>
      </c>
      <c r="CO2509">
        <v>-4.7014843672513962E-2</v>
      </c>
      <c r="CP2509">
        <v>-4.3528269976377487E-2</v>
      </c>
      <c r="CQ2509">
        <v>-2.9878968372941017E-2</v>
      </c>
      <c r="CR2509">
        <v>1.0987623929977417</v>
      </c>
      <c r="CS2509">
        <v>3.5453448295593262</v>
      </c>
      <c r="CT2509">
        <v>3.5795176029205322</v>
      </c>
      <c r="CU2509">
        <v>3.6681184768676758</v>
      </c>
      <c r="CV2509">
        <v>3.9361295700073242</v>
      </c>
      <c r="CW2509">
        <v>4.0319328308105469</v>
      </c>
      <c r="CX2509">
        <v>0.29110234975814819</v>
      </c>
      <c r="CY2509">
        <v>-1.1042438745498657</v>
      </c>
      <c r="CZ2509">
        <v>-1.3081183433532715</v>
      </c>
      <c r="DA2509">
        <v>-1.2966140508651733</v>
      </c>
      <c r="DB2509">
        <v>-1.2729036808013916</v>
      </c>
      <c r="DC2509">
        <v>-1.2678985595703125</v>
      </c>
      <c r="DD2509">
        <v>0.47793149948120117</v>
      </c>
      <c r="DE2509">
        <v>0.49530011415481567</v>
      </c>
      <c r="DF2509">
        <v>0.44825014472007751</v>
      </c>
      <c r="DG2509">
        <v>0.47722786664962769</v>
      </c>
      <c r="DH2509">
        <v>0.44578975439071655</v>
      </c>
      <c r="DI2509">
        <v>0.46589270234107971</v>
      </c>
      <c r="DJ2509">
        <v>0.46028822660446167</v>
      </c>
      <c r="DK2509">
        <v>0.53218138217926025</v>
      </c>
      <c r="DL2509">
        <v>0.5380052924156189</v>
      </c>
      <c r="DM2509">
        <v>0.55631208419799805</v>
      </c>
      <c r="DN2509">
        <v>0.42934510111808777</v>
      </c>
      <c r="DO2509">
        <v>0.31529572606086731</v>
      </c>
      <c r="DP2509">
        <v>1.6971205472946167</v>
      </c>
      <c r="DQ2509">
        <v>3.9505653381347656</v>
      </c>
      <c r="DR2509">
        <v>4.1697754859924316</v>
      </c>
      <c r="DS2509">
        <v>4.1135525703430176</v>
      </c>
      <c r="DT2509">
        <v>4.4302902221679687</v>
      </c>
      <c r="DU2509">
        <v>4.4661893844604492</v>
      </c>
      <c r="DV2509">
        <v>1.2064604759216309</v>
      </c>
      <c r="DW2509">
        <v>0.32346487045288086</v>
      </c>
      <c r="DX2509">
        <v>0.38595762848854065</v>
      </c>
      <c r="DY2509">
        <v>0.52031487226486206</v>
      </c>
      <c r="DZ2509">
        <v>0.55383867025375366</v>
      </c>
      <c r="EA2509">
        <v>0.66998213529586792</v>
      </c>
      <c r="EB2509">
        <v>1.2682864665985107</v>
      </c>
      <c r="EC2509">
        <v>1.292765736579895</v>
      </c>
      <c r="ED2509">
        <v>1.1923898458480835</v>
      </c>
      <c r="EE2509">
        <v>1.2456669807434082</v>
      </c>
      <c r="EF2509">
        <v>1.1776573657989502</v>
      </c>
      <c r="EG2509">
        <v>1.2122280597686768</v>
      </c>
      <c r="EH2509">
        <v>1.1867130994796753</v>
      </c>
      <c r="EI2509">
        <v>1.3897910118103027</v>
      </c>
      <c r="EJ2509">
        <v>1.4136675596237183</v>
      </c>
      <c r="EK2509">
        <v>1.4274203777313232</v>
      </c>
      <c r="EL2509">
        <v>1.1120991706848145</v>
      </c>
      <c r="EM2509">
        <v>0.81367313861846924</v>
      </c>
      <c r="EN2509">
        <v>2.5610547065734863</v>
      </c>
      <c r="EO2509">
        <v>4.5356392860412598</v>
      </c>
      <c r="EP2509">
        <v>5.0220136642456055</v>
      </c>
      <c r="EQ2509">
        <v>4.7566890716552734</v>
      </c>
      <c r="ER2509">
        <v>5.1437802314758301</v>
      </c>
      <c r="ES2509">
        <v>5.0931873321533203</v>
      </c>
      <c r="ET2509">
        <v>2.5280923843383789</v>
      </c>
      <c r="EU2509">
        <v>2.3848495483398437</v>
      </c>
      <c r="EV2509">
        <v>2.8319342136383057</v>
      </c>
      <c r="EW2509">
        <v>3.1436717510223389</v>
      </c>
      <c r="EX2509">
        <v>3.1913645267486572</v>
      </c>
      <c r="EY2509">
        <v>3.4679739475250244</v>
      </c>
      <c r="EZ2509">
        <v>66.3829345703125</v>
      </c>
      <c r="FA2509">
        <v>64.130691528320312</v>
      </c>
      <c r="FB2509">
        <v>62.178672790527344</v>
      </c>
      <c r="FC2509">
        <v>60.411705017089844</v>
      </c>
      <c r="FD2509">
        <v>59.084892272949219</v>
      </c>
      <c r="FE2509">
        <v>57.584152221679688</v>
      </c>
      <c r="FF2509">
        <v>56.455135345458984</v>
      </c>
      <c r="FG2509">
        <v>56.612525939941406</v>
      </c>
      <c r="FH2509">
        <v>59.722866058349609</v>
      </c>
      <c r="FI2509">
        <v>65.884819030761719</v>
      </c>
      <c r="FJ2509">
        <v>73.478439331054687</v>
      </c>
      <c r="FK2509">
        <v>80.375411987304688</v>
      </c>
      <c r="FL2509">
        <v>85.1597900390625</v>
      </c>
      <c r="FM2509">
        <v>88.388137817382813</v>
      </c>
      <c r="FN2509">
        <v>89.632316589355469</v>
      </c>
      <c r="FO2509">
        <v>90.717277526855469</v>
      </c>
      <c r="FP2509">
        <v>90.383697509765625</v>
      </c>
      <c r="FQ2509">
        <v>90.405052185058594</v>
      </c>
      <c r="FR2509">
        <v>88.837272644042969</v>
      </c>
      <c r="FS2509">
        <v>86.726715087890625</v>
      </c>
      <c r="FT2509">
        <v>83.101165771484375</v>
      </c>
      <c r="FU2509">
        <v>78.95849609375</v>
      </c>
      <c r="FV2509">
        <v>75.273292541503906</v>
      </c>
      <c r="FW2509">
        <v>73.414176940917969</v>
      </c>
      <c r="FX2509">
        <v>110</v>
      </c>
      <c r="FY2509">
        <v>0.11235517263412476</v>
      </c>
      <c r="FZ2509">
        <v>1</v>
      </c>
    </row>
    <row r="2510" spans="1:182" x14ac:dyDescent="0.2">
      <c r="A2510" t="s">
        <v>245</v>
      </c>
      <c r="B2510" t="s">
        <v>252</v>
      </c>
      <c r="C2510" t="s">
        <v>218</v>
      </c>
      <c r="D2510" t="s">
        <v>40</v>
      </c>
      <c r="E2510">
        <v>2015</v>
      </c>
      <c r="F2510" t="s">
        <v>228</v>
      </c>
      <c r="G2510" t="s">
        <v>247</v>
      </c>
      <c r="H2510" t="s">
        <v>226</v>
      </c>
      <c r="I2510">
        <v>73.25</v>
      </c>
      <c r="L2510">
        <v>9.8635860424067072</v>
      </c>
      <c r="M2510">
        <v>9.5227070440051982</v>
      </c>
      <c r="N2510">
        <v>9.4967775138231687</v>
      </c>
      <c r="O2510">
        <v>9.3107033477316943</v>
      </c>
      <c r="P2510">
        <v>9.1342821348582479</v>
      </c>
      <c r="Q2510">
        <v>9.3027497086453046</v>
      </c>
      <c r="R2510">
        <v>9.7406589126944763</v>
      </c>
      <c r="S2510">
        <v>10.047566343084622</v>
      </c>
      <c r="T2510">
        <v>10.347634669705808</v>
      </c>
      <c r="U2510">
        <v>10.609609169171646</v>
      </c>
      <c r="V2510">
        <v>10.970820384846142</v>
      </c>
      <c r="W2510">
        <v>11.237364867466203</v>
      </c>
      <c r="X2510">
        <v>11.41522802589617</v>
      </c>
      <c r="Y2510">
        <v>11.374871257695846</v>
      </c>
      <c r="Z2510">
        <v>11.310830050586027</v>
      </c>
      <c r="AA2510">
        <v>11.249961543420547</v>
      </c>
      <c r="AB2510">
        <v>11.167211382472765</v>
      </c>
      <c r="AC2510">
        <v>11.450605613419389</v>
      </c>
      <c r="AD2510">
        <v>11.702121252657218</v>
      </c>
      <c r="AE2510">
        <v>11.790072429213499</v>
      </c>
      <c r="AF2510">
        <v>11.847790304682771</v>
      </c>
      <c r="AG2510">
        <v>11.528784220781333</v>
      </c>
      <c r="AH2510">
        <v>10.86660711299022</v>
      </c>
      <c r="AI2510">
        <v>10.061763373626881</v>
      </c>
      <c r="AJ2510">
        <v>-2.7084114551544189</v>
      </c>
      <c r="AK2510">
        <v>-2.6071381568908691</v>
      </c>
      <c r="AL2510">
        <v>-2.8068299293518066</v>
      </c>
      <c r="AM2510">
        <v>-2.6151182651519775</v>
      </c>
      <c r="AN2510">
        <v>-2.376413106918335</v>
      </c>
      <c r="AO2510">
        <v>-1.1190093755722046</v>
      </c>
      <c r="AP2510">
        <v>-1.0158333778381348</v>
      </c>
      <c r="AQ2510">
        <v>-0.99002420902252197</v>
      </c>
      <c r="AR2510">
        <v>-1.2402805089950562</v>
      </c>
      <c r="AS2510">
        <v>-1.4597989320755005</v>
      </c>
      <c r="AT2510">
        <v>-1.3545637130737305</v>
      </c>
      <c r="AU2510">
        <v>-1.4463570117950439</v>
      </c>
      <c r="AV2510">
        <v>-0.45825067162513733</v>
      </c>
      <c r="AW2510">
        <v>4.4913177490234375</v>
      </c>
      <c r="AX2510">
        <v>4.3764019012451172</v>
      </c>
      <c r="AY2510">
        <v>4.3168859481811523</v>
      </c>
      <c r="AZ2510">
        <v>4.1971173286437988</v>
      </c>
      <c r="BA2510">
        <v>4.165313720703125</v>
      </c>
      <c r="BB2510">
        <v>-0.26087316870689392</v>
      </c>
      <c r="BC2510">
        <v>-1.8330618143081665</v>
      </c>
      <c r="BD2510">
        <v>-1.867977499961853</v>
      </c>
      <c r="BE2510">
        <v>-1.8879486322402954</v>
      </c>
      <c r="BF2510">
        <v>-1.9346728324890137</v>
      </c>
      <c r="BG2510">
        <v>-1.9355630874633789</v>
      </c>
      <c r="BH2510">
        <v>-1.2713720798492432</v>
      </c>
      <c r="BI2510">
        <v>-1.2227228879928589</v>
      </c>
      <c r="BJ2510">
        <v>-1.3139045238494873</v>
      </c>
      <c r="BK2510">
        <v>-1.2240010499954224</v>
      </c>
      <c r="BL2510">
        <v>-1.1131106615066528</v>
      </c>
      <c r="BM2510">
        <v>-0.53178656101226807</v>
      </c>
      <c r="BN2510">
        <v>-0.4807790219783783</v>
      </c>
      <c r="BO2510">
        <v>-0.46744173765182495</v>
      </c>
      <c r="BP2510">
        <v>-0.5836949348449707</v>
      </c>
      <c r="BQ2510">
        <v>-0.68606436252593994</v>
      </c>
      <c r="BR2510">
        <v>-0.63447368144989014</v>
      </c>
      <c r="BS2510">
        <v>-0.68250864744186401</v>
      </c>
      <c r="BT2510">
        <v>0.31374454498291016</v>
      </c>
      <c r="BU2510">
        <v>4.9738945960998535</v>
      </c>
      <c r="BV2510">
        <v>4.845820426940918</v>
      </c>
      <c r="BW2510">
        <v>4.7984828948974609</v>
      </c>
      <c r="BX2510">
        <v>4.6666064262390137</v>
      </c>
      <c r="BY2510">
        <v>4.6463303565979004</v>
      </c>
      <c r="BZ2510">
        <v>0.38134673237800598</v>
      </c>
      <c r="CA2510">
        <v>-1.1105127334594727</v>
      </c>
      <c r="CB2510">
        <v>-1.1371835470199585</v>
      </c>
      <c r="CC2510">
        <v>-1.1347236633300781</v>
      </c>
      <c r="CD2510">
        <v>-1.1660803556442261</v>
      </c>
      <c r="CE2510">
        <v>-1.1675512790679932</v>
      </c>
      <c r="CF2510">
        <v>-0.2760830819606781</v>
      </c>
      <c r="CG2510">
        <v>-0.26388111710548401</v>
      </c>
      <c r="CH2510">
        <v>-0.27990901470184326</v>
      </c>
      <c r="CI2510">
        <v>-0.26051747798919678</v>
      </c>
      <c r="CJ2510">
        <v>-0.23815116286277771</v>
      </c>
      <c r="CK2510">
        <v>-0.12507787346839905</v>
      </c>
      <c r="CL2510">
        <v>-0.11020199209451675</v>
      </c>
      <c r="CM2510">
        <v>-0.10550272464752197</v>
      </c>
      <c r="CN2510">
        <v>-0.12894575297832489</v>
      </c>
      <c r="CO2510">
        <v>-0.15017813444137573</v>
      </c>
      <c r="CP2510">
        <v>-0.13574150204658508</v>
      </c>
      <c r="CQ2510">
        <v>-0.15346957743167877</v>
      </c>
      <c r="CR2510">
        <v>0.84842610359191895</v>
      </c>
      <c r="CS2510">
        <v>5.3081264495849609</v>
      </c>
      <c r="CT2510">
        <v>5.1709384918212891</v>
      </c>
      <c r="CU2510">
        <v>5.1320357322692871</v>
      </c>
      <c r="CV2510">
        <v>4.9917731285095215</v>
      </c>
      <c r="CW2510">
        <v>4.9794812202453613</v>
      </c>
      <c r="CX2510">
        <v>0.82614630460739136</v>
      </c>
      <c r="CY2510">
        <v>-0.61007750034332275</v>
      </c>
      <c r="CZ2510">
        <v>-0.63103789091110229</v>
      </c>
      <c r="DA2510">
        <v>-0.61304241418838501</v>
      </c>
      <c r="DB2510">
        <v>-0.63375544548034668</v>
      </c>
      <c r="DC2510">
        <v>-0.63562875986099243</v>
      </c>
      <c r="DD2510">
        <v>0.71920597553253174</v>
      </c>
      <c r="DE2510">
        <v>0.69496065378189087</v>
      </c>
      <c r="DF2510">
        <v>0.75408649444580078</v>
      </c>
      <c r="DG2510">
        <v>0.70296609401702881</v>
      </c>
      <c r="DH2510">
        <v>0.63680833578109741</v>
      </c>
      <c r="DI2510">
        <v>0.28163081407546997</v>
      </c>
      <c r="DJ2510">
        <v>0.26037505269050598</v>
      </c>
      <c r="DK2510">
        <v>0.25643631815910339</v>
      </c>
      <c r="DL2510">
        <v>0.32580339908599854</v>
      </c>
      <c r="DM2510">
        <v>0.38570809364318848</v>
      </c>
      <c r="DN2510">
        <v>0.36299067735671997</v>
      </c>
      <c r="DO2510">
        <v>0.37556949257850647</v>
      </c>
      <c r="DP2510">
        <v>1.3831076622009277</v>
      </c>
      <c r="DQ2510">
        <v>5.6423578262329102</v>
      </c>
      <c r="DR2510">
        <v>5.4960565567016602</v>
      </c>
      <c r="DS2510">
        <v>5.4655880928039551</v>
      </c>
      <c r="DT2510">
        <v>5.3169393539428711</v>
      </c>
      <c r="DU2510">
        <v>5.3126316070556641</v>
      </c>
      <c r="DV2510">
        <v>1.2709459066390991</v>
      </c>
      <c r="DW2510">
        <v>-0.10964225232601166</v>
      </c>
      <c r="DX2510">
        <v>-0.12489217519760132</v>
      </c>
      <c r="DY2510">
        <v>-9.1361150145530701E-2</v>
      </c>
      <c r="DZ2510">
        <v>-0.10143062472343445</v>
      </c>
      <c r="EA2510">
        <v>-0.10370620340108871</v>
      </c>
      <c r="EB2510">
        <v>2.156245231628418</v>
      </c>
      <c r="EC2510">
        <v>2.0793759822845459</v>
      </c>
      <c r="ED2510">
        <v>2.2470118999481201</v>
      </c>
      <c r="EE2510">
        <v>2.094083309173584</v>
      </c>
      <c r="EF2510">
        <v>1.9001108407974243</v>
      </c>
      <c r="EG2510">
        <v>0.86885356903076172</v>
      </c>
      <c r="EH2510">
        <v>0.79542940855026245</v>
      </c>
      <c r="EI2510">
        <v>0.77901875972747803</v>
      </c>
      <c r="EJ2510">
        <v>0.98238897323608398</v>
      </c>
      <c r="EK2510">
        <v>1.159442663192749</v>
      </c>
      <c r="EL2510">
        <v>1.0830807685852051</v>
      </c>
      <c r="EM2510">
        <v>1.1394178867340088</v>
      </c>
      <c r="EN2510">
        <v>2.1551027297973633</v>
      </c>
      <c r="EO2510">
        <v>6.1249346733093262</v>
      </c>
      <c r="EP2510">
        <v>5.9654750823974609</v>
      </c>
      <c r="EQ2510">
        <v>5.9471850395202637</v>
      </c>
      <c r="ER2510">
        <v>5.7864284515380859</v>
      </c>
      <c r="ES2510">
        <v>5.7936482429504395</v>
      </c>
      <c r="ET2510">
        <v>1.913165807723999</v>
      </c>
      <c r="EU2510">
        <v>0.61290675401687622</v>
      </c>
      <c r="EV2510">
        <v>0.60590183734893799</v>
      </c>
      <c r="EW2510">
        <v>0.66186374425888062</v>
      </c>
      <c r="EX2510">
        <v>0.66716188192367554</v>
      </c>
      <c r="EY2510">
        <v>0.66430550813674927</v>
      </c>
      <c r="EZ2510">
        <v>74.939979553222656</v>
      </c>
      <c r="FA2510">
        <v>72.901679992675781</v>
      </c>
      <c r="FB2510">
        <v>71.478363037109375</v>
      </c>
      <c r="FC2510">
        <v>69.769126892089844</v>
      </c>
      <c r="FD2510">
        <v>67.831619262695312</v>
      </c>
      <c r="FE2510">
        <v>66.65618896484375</v>
      </c>
      <c r="FF2510">
        <v>65.461700439453125</v>
      </c>
      <c r="FG2510">
        <v>66.329833984375</v>
      </c>
      <c r="FH2510">
        <v>69.955856323242188</v>
      </c>
      <c r="FI2510">
        <v>75.46856689453125</v>
      </c>
      <c r="FJ2510">
        <v>81.759880065917969</v>
      </c>
      <c r="FK2510">
        <v>86.541549682617188</v>
      </c>
      <c r="FL2510">
        <v>90.565864562988281</v>
      </c>
      <c r="FM2510">
        <v>93.125701904296875</v>
      </c>
      <c r="FN2510">
        <v>94.608985900878906</v>
      </c>
      <c r="FO2510">
        <v>95.379859924316406</v>
      </c>
      <c r="FP2510">
        <v>95.492401123046875</v>
      </c>
      <c r="FQ2510">
        <v>95.145484924316406</v>
      </c>
      <c r="FR2510">
        <v>93.560096740722656</v>
      </c>
      <c r="FS2510">
        <v>91.175590515136719</v>
      </c>
      <c r="FT2510">
        <v>87.665969848632812</v>
      </c>
      <c r="FU2510">
        <v>83.666709899902344</v>
      </c>
      <c r="FV2510">
        <v>80.144737243652344</v>
      </c>
      <c r="FW2510">
        <v>76.875473022460938</v>
      </c>
      <c r="FX2510">
        <v>110</v>
      </c>
      <c r="FY2510">
        <v>0.11235517263412476</v>
      </c>
      <c r="FZ2510">
        <v>1</v>
      </c>
    </row>
    <row r="2511" spans="1:182" x14ac:dyDescent="0.2">
      <c r="A2511" t="s">
        <v>245</v>
      </c>
      <c r="B2511" t="s">
        <v>252</v>
      </c>
      <c r="C2511" t="s">
        <v>218</v>
      </c>
      <c r="D2511" t="s">
        <v>40</v>
      </c>
      <c r="E2511">
        <v>2016</v>
      </c>
      <c r="F2511" t="s">
        <v>228</v>
      </c>
      <c r="G2511" t="s">
        <v>247</v>
      </c>
      <c r="H2511" t="s">
        <v>226</v>
      </c>
      <c r="I2511">
        <v>73.25</v>
      </c>
      <c r="L2511">
        <v>9.8635860424067072</v>
      </c>
      <c r="M2511">
        <v>9.5227070440051982</v>
      </c>
      <c r="N2511">
        <v>9.4967775138231687</v>
      </c>
      <c r="O2511">
        <v>9.3107033477316943</v>
      </c>
      <c r="P2511">
        <v>9.1342821348582479</v>
      </c>
      <c r="Q2511">
        <v>9.3027497086453046</v>
      </c>
      <c r="R2511">
        <v>9.7406589126944763</v>
      </c>
      <c r="S2511">
        <v>10.047566343084622</v>
      </c>
      <c r="T2511">
        <v>10.347634669705808</v>
      </c>
      <c r="U2511">
        <v>10.609609169171646</v>
      </c>
      <c r="V2511">
        <v>10.970820384846142</v>
      </c>
      <c r="W2511">
        <v>11.237364867466203</v>
      </c>
      <c r="X2511">
        <v>11.41522802589617</v>
      </c>
      <c r="Y2511">
        <v>11.374871257695846</v>
      </c>
      <c r="Z2511">
        <v>11.310830050586027</v>
      </c>
      <c r="AA2511">
        <v>11.249961543420547</v>
      </c>
      <c r="AB2511">
        <v>11.167211382472765</v>
      </c>
      <c r="AC2511">
        <v>11.450605613419389</v>
      </c>
      <c r="AD2511">
        <v>11.702121252657218</v>
      </c>
      <c r="AE2511">
        <v>11.790072429213499</v>
      </c>
      <c r="AF2511">
        <v>11.847790304682771</v>
      </c>
      <c r="AG2511">
        <v>11.528784220781333</v>
      </c>
      <c r="AH2511">
        <v>10.86660711299022</v>
      </c>
      <c r="AI2511">
        <v>10.061763373626881</v>
      </c>
      <c r="AJ2511">
        <v>-2.7084114551544189</v>
      </c>
      <c r="AK2511">
        <v>-2.6071381568908691</v>
      </c>
      <c r="AL2511">
        <v>-2.8068299293518066</v>
      </c>
      <c r="AM2511">
        <v>-2.6151182651519775</v>
      </c>
      <c r="AN2511">
        <v>-2.376413106918335</v>
      </c>
      <c r="AO2511">
        <v>-1.1190093755722046</v>
      </c>
      <c r="AP2511">
        <v>-1.0158333778381348</v>
      </c>
      <c r="AQ2511">
        <v>-0.99002420902252197</v>
      </c>
      <c r="AR2511">
        <v>-1.2402805089950562</v>
      </c>
      <c r="AS2511">
        <v>-1.4597989320755005</v>
      </c>
      <c r="AT2511">
        <v>-1.3545637130737305</v>
      </c>
      <c r="AU2511">
        <v>-1.4463570117950439</v>
      </c>
      <c r="AV2511">
        <v>-0.45825067162513733</v>
      </c>
      <c r="AW2511">
        <v>4.4913177490234375</v>
      </c>
      <c r="AX2511">
        <v>4.3764019012451172</v>
      </c>
      <c r="AY2511">
        <v>4.3168859481811523</v>
      </c>
      <c r="AZ2511">
        <v>4.1971173286437988</v>
      </c>
      <c r="BA2511">
        <v>4.165313720703125</v>
      </c>
      <c r="BB2511">
        <v>-0.26087316870689392</v>
      </c>
      <c r="BC2511">
        <v>-1.8330618143081665</v>
      </c>
      <c r="BD2511">
        <v>-1.867977499961853</v>
      </c>
      <c r="BE2511">
        <v>-1.8879486322402954</v>
      </c>
      <c r="BF2511">
        <v>-1.9346728324890137</v>
      </c>
      <c r="BG2511">
        <v>-1.9355630874633789</v>
      </c>
      <c r="BH2511">
        <v>-1.2713720798492432</v>
      </c>
      <c r="BI2511">
        <v>-1.2227228879928589</v>
      </c>
      <c r="BJ2511">
        <v>-1.3139045238494873</v>
      </c>
      <c r="BK2511">
        <v>-1.2240010499954224</v>
      </c>
      <c r="BL2511">
        <v>-1.1131106615066528</v>
      </c>
      <c r="BM2511">
        <v>-0.53178656101226807</v>
      </c>
      <c r="BN2511">
        <v>-0.4807790219783783</v>
      </c>
      <c r="BO2511">
        <v>-0.46744173765182495</v>
      </c>
      <c r="BP2511">
        <v>-0.5836949348449707</v>
      </c>
      <c r="BQ2511">
        <v>-0.68606436252593994</v>
      </c>
      <c r="BR2511">
        <v>-0.63447368144989014</v>
      </c>
      <c r="BS2511">
        <v>-0.68250864744186401</v>
      </c>
      <c r="BT2511">
        <v>0.31374454498291016</v>
      </c>
      <c r="BU2511">
        <v>4.9738945960998535</v>
      </c>
      <c r="BV2511">
        <v>4.845820426940918</v>
      </c>
      <c r="BW2511">
        <v>4.7984828948974609</v>
      </c>
      <c r="BX2511">
        <v>4.6666064262390137</v>
      </c>
      <c r="BY2511">
        <v>4.6463303565979004</v>
      </c>
      <c r="BZ2511">
        <v>0.38134673237800598</v>
      </c>
      <c r="CA2511">
        <v>-1.1105127334594727</v>
      </c>
      <c r="CB2511">
        <v>-1.1371835470199585</v>
      </c>
      <c r="CC2511">
        <v>-1.1347236633300781</v>
      </c>
      <c r="CD2511">
        <v>-1.1660803556442261</v>
      </c>
      <c r="CE2511">
        <v>-1.1675512790679932</v>
      </c>
      <c r="CF2511">
        <v>-0.2760830819606781</v>
      </c>
      <c r="CG2511">
        <v>-0.26388111710548401</v>
      </c>
      <c r="CH2511">
        <v>-0.27990901470184326</v>
      </c>
      <c r="CI2511">
        <v>-0.26051747798919678</v>
      </c>
      <c r="CJ2511">
        <v>-0.23815116286277771</v>
      </c>
      <c r="CK2511">
        <v>-0.12507787346839905</v>
      </c>
      <c r="CL2511">
        <v>-0.11020199209451675</v>
      </c>
      <c r="CM2511">
        <v>-0.10550272464752197</v>
      </c>
      <c r="CN2511">
        <v>-0.12894575297832489</v>
      </c>
      <c r="CO2511">
        <v>-0.15017813444137573</v>
      </c>
      <c r="CP2511">
        <v>-0.13574150204658508</v>
      </c>
      <c r="CQ2511">
        <v>-0.15346957743167877</v>
      </c>
      <c r="CR2511">
        <v>0.84842610359191895</v>
      </c>
      <c r="CS2511">
        <v>5.3081264495849609</v>
      </c>
      <c r="CT2511">
        <v>5.1709384918212891</v>
      </c>
      <c r="CU2511">
        <v>5.1320357322692871</v>
      </c>
      <c r="CV2511">
        <v>4.9917731285095215</v>
      </c>
      <c r="CW2511">
        <v>4.9794812202453613</v>
      </c>
      <c r="CX2511">
        <v>0.82614630460739136</v>
      </c>
      <c r="CY2511">
        <v>-0.61007750034332275</v>
      </c>
      <c r="CZ2511">
        <v>-0.63103789091110229</v>
      </c>
      <c r="DA2511">
        <v>-0.61304241418838501</v>
      </c>
      <c r="DB2511">
        <v>-0.63375544548034668</v>
      </c>
      <c r="DC2511">
        <v>-0.63562875986099243</v>
      </c>
      <c r="DD2511">
        <v>0.71920597553253174</v>
      </c>
      <c r="DE2511">
        <v>0.69496065378189087</v>
      </c>
      <c r="DF2511">
        <v>0.75408649444580078</v>
      </c>
      <c r="DG2511">
        <v>0.70296609401702881</v>
      </c>
      <c r="DH2511">
        <v>0.63680833578109741</v>
      </c>
      <c r="DI2511">
        <v>0.28163081407546997</v>
      </c>
      <c r="DJ2511">
        <v>0.26037505269050598</v>
      </c>
      <c r="DK2511">
        <v>0.25643631815910339</v>
      </c>
      <c r="DL2511">
        <v>0.32580339908599854</v>
      </c>
      <c r="DM2511">
        <v>0.38570809364318848</v>
      </c>
      <c r="DN2511">
        <v>0.36299067735671997</v>
      </c>
      <c r="DO2511">
        <v>0.37556949257850647</v>
      </c>
      <c r="DP2511">
        <v>1.3831076622009277</v>
      </c>
      <c r="DQ2511">
        <v>5.6423578262329102</v>
      </c>
      <c r="DR2511">
        <v>5.4960565567016602</v>
      </c>
      <c r="DS2511">
        <v>5.4655880928039551</v>
      </c>
      <c r="DT2511">
        <v>5.3169393539428711</v>
      </c>
      <c r="DU2511">
        <v>5.3126316070556641</v>
      </c>
      <c r="DV2511">
        <v>1.2709459066390991</v>
      </c>
      <c r="DW2511">
        <v>-0.10964225232601166</v>
      </c>
      <c r="DX2511">
        <v>-0.12489217519760132</v>
      </c>
      <c r="DY2511">
        <v>-9.1361150145530701E-2</v>
      </c>
      <c r="DZ2511">
        <v>-0.10143062472343445</v>
      </c>
      <c r="EA2511">
        <v>-0.10370620340108871</v>
      </c>
      <c r="EB2511">
        <v>2.156245231628418</v>
      </c>
      <c r="EC2511">
        <v>2.0793759822845459</v>
      </c>
      <c r="ED2511">
        <v>2.2470118999481201</v>
      </c>
      <c r="EE2511">
        <v>2.094083309173584</v>
      </c>
      <c r="EF2511">
        <v>1.9001108407974243</v>
      </c>
      <c r="EG2511">
        <v>0.86885356903076172</v>
      </c>
      <c r="EH2511">
        <v>0.79542940855026245</v>
      </c>
      <c r="EI2511">
        <v>0.77901875972747803</v>
      </c>
      <c r="EJ2511">
        <v>0.98238897323608398</v>
      </c>
      <c r="EK2511">
        <v>1.159442663192749</v>
      </c>
      <c r="EL2511">
        <v>1.0830807685852051</v>
      </c>
      <c r="EM2511">
        <v>1.1394178867340088</v>
      </c>
      <c r="EN2511">
        <v>2.1551027297973633</v>
      </c>
      <c r="EO2511">
        <v>6.1249346733093262</v>
      </c>
      <c r="EP2511">
        <v>5.9654750823974609</v>
      </c>
      <c r="EQ2511">
        <v>5.9471850395202637</v>
      </c>
      <c r="ER2511">
        <v>5.7864284515380859</v>
      </c>
      <c r="ES2511">
        <v>5.7936482429504395</v>
      </c>
      <c r="ET2511">
        <v>1.913165807723999</v>
      </c>
      <c r="EU2511">
        <v>0.61290675401687622</v>
      </c>
      <c r="EV2511">
        <v>0.60590183734893799</v>
      </c>
      <c r="EW2511">
        <v>0.66186374425888062</v>
      </c>
      <c r="EX2511">
        <v>0.66716188192367554</v>
      </c>
      <c r="EY2511">
        <v>0.66430550813674927</v>
      </c>
      <c r="EZ2511">
        <v>74.939979553222656</v>
      </c>
      <c r="FA2511">
        <v>72.901679992675781</v>
      </c>
      <c r="FB2511">
        <v>71.478363037109375</v>
      </c>
      <c r="FC2511">
        <v>69.769126892089844</v>
      </c>
      <c r="FD2511">
        <v>67.831619262695312</v>
      </c>
      <c r="FE2511">
        <v>66.65618896484375</v>
      </c>
      <c r="FF2511">
        <v>65.461700439453125</v>
      </c>
      <c r="FG2511">
        <v>66.329833984375</v>
      </c>
      <c r="FH2511">
        <v>69.955856323242188</v>
      </c>
      <c r="FI2511">
        <v>75.46856689453125</v>
      </c>
      <c r="FJ2511">
        <v>81.759880065917969</v>
      </c>
      <c r="FK2511">
        <v>86.541549682617188</v>
      </c>
      <c r="FL2511">
        <v>90.565864562988281</v>
      </c>
      <c r="FM2511">
        <v>93.125701904296875</v>
      </c>
      <c r="FN2511">
        <v>94.608985900878906</v>
      </c>
      <c r="FO2511">
        <v>95.379859924316406</v>
      </c>
      <c r="FP2511">
        <v>95.492401123046875</v>
      </c>
      <c r="FQ2511">
        <v>95.145484924316406</v>
      </c>
      <c r="FR2511">
        <v>93.560096740722656</v>
      </c>
      <c r="FS2511">
        <v>91.175590515136719</v>
      </c>
      <c r="FT2511">
        <v>87.665969848632812</v>
      </c>
      <c r="FU2511">
        <v>83.666709899902344</v>
      </c>
      <c r="FV2511">
        <v>80.144737243652344</v>
      </c>
      <c r="FW2511">
        <v>76.875473022460938</v>
      </c>
      <c r="FX2511">
        <v>110</v>
      </c>
      <c r="FY2511">
        <v>0.11235517263412476</v>
      </c>
      <c r="FZ2511">
        <v>1</v>
      </c>
    </row>
    <row r="2512" spans="1:182" x14ac:dyDescent="0.2">
      <c r="A2512" t="s">
        <v>245</v>
      </c>
      <c r="B2512" t="s">
        <v>252</v>
      </c>
      <c r="C2512" t="s">
        <v>218</v>
      </c>
      <c r="D2512" t="s">
        <v>40</v>
      </c>
      <c r="E2512">
        <v>2017</v>
      </c>
      <c r="F2512" t="s">
        <v>228</v>
      </c>
      <c r="G2512" t="s">
        <v>247</v>
      </c>
      <c r="H2512" t="s">
        <v>226</v>
      </c>
      <c r="I2512">
        <v>73.25</v>
      </c>
      <c r="L2512">
        <v>9.8635860424067072</v>
      </c>
      <c r="M2512">
        <v>9.5227070440051982</v>
      </c>
      <c r="N2512">
        <v>9.4967775138231687</v>
      </c>
      <c r="O2512">
        <v>9.3107033477316943</v>
      </c>
      <c r="P2512">
        <v>9.1342821348582479</v>
      </c>
      <c r="Q2512">
        <v>9.3027497086453046</v>
      </c>
      <c r="R2512">
        <v>9.7406589126944763</v>
      </c>
      <c r="S2512">
        <v>10.047566343084622</v>
      </c>
      <c r="T2512">
        <v>10.347634669705808</v>
      </c>
      <c r="U2512">
        <v>10.609609169171646</v>
      </c>
      <c r="V2512">
        <v>10.970820384846142</v>
      </c>
      <c r="W2512">
        <v>11.237364867466203</v>
      </c>
      <c r="X2512">
        <v>11.41522802589617</v>
      </c>
      <c r="Y2512">
        <v>11.374871257695846</v>
      </c>
      <c r="Z2512">
        <v>11.310830050586027</v>
      </c>
      <c r="AA2512">
        <v>11.249961543420547</v>
      </c>
      <c r="AB2512">
        <v>11.167211382472765</v>
      </c>
      <c r="AC2512">
        <v>11.450605613419389</v>
      </c>
      <c r="AD2512">
        <v>11.702121252657218</v>
      </c>
      <c r="AE2512">
        <v>11.790072429213499</v>
      </c>
      <c r="AF2512">
        <v>11.847790304682771</v>
      </c>
      <c r="AG2512">
        <v>11.528784220781333</v>
      </c>
      <c r="AH2512">
        <v>10.86660711299022</v>
      </c>
      <c r="AI2512">
        <v>10.061763373626881</v>
      </c>
      <c r="AJ2512">
        <v>-2.7084114551544189</v>
      </c>
      <c r="AK2512">
        <v>-2.6071381568908691</v>
      </c>
      <c r="AL2512">
        <v>-2.8068299293518066</v>
      </c>
      <c r="AM2512">
        <v>-2.6151182651519775</v>
      </c>
      <c r="AN2512">
        <v>-2.376413106918335</v>
      </c>
      <c r="AO2512">
        <v>-1.1190093755722046</v>
      </c>
      <c r="AP2512">
        <v>-1.0158333778381348</v>
      </c>
      <c r="AQ2512">
        <v>-0.99002420902252197</v>
      </c>
      <c r="AR2512">
        <v>-1.2402805089950562</v>
      </c>
      <c r="AS2512">
        <v>-1.4597989320755005</v>
      </c>
      <c r="AT2512">
        <v>-1.3545637130737305</v>
      </c>
      <c r="AU2512">
        <v>-1.4463570117950439</v>
      </c>
      <c r="AV2512">
        <v>-0.45825067162513733</v>
      </c>
      <c r="AW2512">
        <v>4.4913177490234375</v>
      </c>
      <c r="AX2512">
        <v>4.3764019012451172</v>
      </c>
      <c r="AY2512">
        <v>4.3168859481811523</v>
      </c>
      <c r="AZ2512">
        <v>4.1971173286437988</v>
      </c>
      <c r="BA2512">
        <v>4.165313720703125</v>
      </c>
      <c r="BB2512">
        <v>-0.26087316870689392</v>
      </c>
      <c r="BC2512">
        <v>-1.8330618143081665</v>
      </c>
      <c r="BD2512">
        <v>-1.867977499961853</v>
      </c>
      <c r="BE2512">
        <v>-1.8879486322402954</v>
      </c>
      <c r="BF2512">
        <v>-1.9346728324890137</v>
      </c>
      <c r="BG2512">
        <v>-1.9355630874633789</v>
      </c>
      <c r="BH2512">
        <v>-1.2713720798492432</v>
      </c>
      <c r="BI2512">
        <v>-1.2227228879928589</v>
      </c>
      <c r="BJ2512">
        <v>-1.3139045238494873</v>
      </c>
      <c r="BK2512">
        <v>-1.2240010499954224</v>
      </c>
      <c r="BL2512">
        <v>-1.1131106615066528</v>
      </c>
      <c r="BM2512">
        <v>-0.53178656101226807</v>
      </c>
      <c r="BN2512">
        <v>-0.4807790219783783</v>
      </c>
      <c r="BO2512">
        <v>-0.46744173765182495</v>
      </c>
      <c r="BP2512">
        <v>-0.5836949348449707</v>
      </c>
      <c r="BQ2512">
        <v>-0.68606436252593994</v>
      </c>
      <c r="BR2512">
        <v>-0.63447368144989014</v>
      </c>
      <c r="BS2512">
        <v>-0.68250864744186401</v>
      </c>
      <c r="BT2512">
        <v>0.31374454498291016</v>
      </c>
      <c r="BU2512">
        <v>4.9738945960998535</v>
      </c>
      <c r="BV2512">
        <v>4.845820426940918</v>
      </c>
      <c r="BW2512">
        <v>4.7984828948974609</v>
      </c>
      <c r="BX2512">
        <v>4.6666064262390137</v>
      </c>
      <c r="BY2512">
        <v>4.6463303565979004</v>
      </c>
      <c r="BZ2512">
        <v>0.38134673237800598</v>
      </c>
      <c r="CA2512">
        <v>-1.1105127334594727</v>
      </c>
      <c r="CB2512">
        <v>-1.1371835470199585</v>
      </c>
      <c r="CC2512">
        <v>-1.1347236633300781</v>
      </c>
      <c r="CD2512">
        <v>-1.1660803556442261</v>
      </c>
      <c r="CE2512">
        <v>-1.1675512790679932</v>
      </c>
      <c r="CF2512">
        <v>-0.2760830819606781</v>
      </c>
      <c r="CG2512">
        <v>-0.26388111710548401</v>
      </c>
      <c r="CH2512">
        <v>-0.27990901470184326</v>
      </c>
      <c r="CI2512">
        <v>-0.26051747798919678</v>
      </c>
      <c r="CJ2512">
        <v>-0.23815116286277771</v>
      </c>
      <c r="CK2512">
        <v>-0.12507787346839905</v>
      </c>
      <c r="CL2512">
        <v>-0.11020199209451675</v>
      </c>
      <c r="CM2512">
        <v>-0.10550272464752197</v>
      </c>
      <c r="CN2512">
        <v>-0.12894575297832489</v>
      </c>
      <c r="CO2512">
        <v>-0.15017813444137573</v>
      </c>
      <c r="CP2512">
        <v>-0.13574150204658508</v>
      </c>
      <c r="CQ2512">
        <v>-0.15346957743167877</v>
      </c>
      <c r="CR2512">
        <v>0.84842610359191895</v>
      </c>
      <c r="CS2512">
        <v>5.3081264495849609</v>
      </c>
      <c r="CT2512">
        <v>5.1709384918212891</v>
      </c>
      <c r="CU2512">
        <v>5.1320357322692871</v>
      </c>
      <c r="CV2512">
        <v>4.9917731285095215</v>
      </c>
      <c r="CW2512">
        <v>4.9794812202453613</v>
      </c>
      <c r="CX2512">
        <v>0.82614630460739136</v>
      </c>
      <c r="CY2512">
        <v>-0.61007750034332275</v>
      </c>
      <c r="CZ2512">
        <v>-0.63103789091110229</v>
      </c>
      <c r="DA2512">
        <v>-0.61304241418838501</v>
      </c>
      <c r="DB2512">
        <v>-0.63375544548034668</v>
      </c>
      <c r="DC2512">
        <v>-0.63562875986099243</v>
      </c>
      <c r="DD2512">
        <v>0.71920597553253174</v>
      </c>
      <c r="DE2512">
        <v>0.69496065378189087</v>
      </c>
      <c r="DF2512">
        <v>0.75408649444580078</v>
      </c>
      <c r="DG2512">
        <v>0.70296609401702881</v>
      </c>
      <c r="DH2512">
        <v>0.63680833578109741</v>
      </c>
      <c r="DI2512">
        <v>0.28163081407546997</v>
      </c>
      <c r="DJ2512">
        <v>0.26037505269050598</v>
      </c>
      <c r="DK2512">
        <v>0.25643631815910339</v>
      </c>
      <c r="DL2512">
        <v>0.32580339908599854</v>
      </c>
      <c r="DM2512">
        <v>0.38570809364318848</v>
      </c>
      <c r="DN2512">
        <v>0.36299067735671997</v>
      </c>
      <c r="DO2512">
        <v>0.37556949257850647</v>
      </c>
      <c r="DP2512">
        <v>1.3831076622009277</v>
      </c>
      <c r="DQ2512">
        <v>5.6423578262329102</v>
      </c>
      <c r="DR2512">
        <v>5.4960565567016602</v>
      </c>
      <c r="DS2512">
        <v>5.4655880928039551</v>
      </c>
      <c r="DT2512">
        <v>5.3169393539428711</v>
      </c>
      <c r="DU2512">
        <v>5.3126316070556641</v>
      </c>
      <c r="DV2512">
        <v>1.2709459066390991</v>
      </c>
      <c r="DW2512">
        <v>-0.10964225232601166</v>
      </c>
      <c r="DX2512">
        <v>-0.12489217519760132</v>
      </c>
      <c r="DY2512">
        <v>-9.1361150145530701E-2</v>
      </c>
      <c r="DZ2512">
        <v>-0.10143062472343445</v>
      </c>
      <c r="EA2512">
        <v>-0.10370620340108871</v>
      </c>
      <c r="EB2512">
        <v>2.156245231628418</v>
      </c>
      <c r="EC2512">
        <v>2.0793759822845459</v>
      </c>
      <c r="ED2512">
        <v>2.2470118999481201</v>
      </c>
      <c r="EE2512">
        <v>2.094083309173584</v>
      </c>
      <c r="EF2512">
        <v>1.9001108407974243</v>
      </c>
      <c r="EG2512">
        <v>0.86885356903076172</v>
      </c>
      <c r="EH2512">
        <v>0.79542940855026245</v>
      </c>
      <c r="EI2512">
        <v>0.77901875972747803</v>
      </c>
      <c r="EJ2512">
        <v>0.98238897323608398</v>
      </c>
      <c r="EK2512">
        <v>1.159442663192749</v>
      </c>
      <c r="EL2512">
        <v>1.0830807685852051</v>
      </c>
      <c r="EM2512">
        <v>1.1394178867340088</v>
      </c>
      <c r="EN2512">
        <v>2.1551027297973633</v>
      </c>
      <c r="EO2512">
        <v>6.1249346733093262</v>
      </c>
      <c r="EP2512">
        <v>5.9654750823974609</v>
      </c>
      <c r="EQ2512">
        <v>5.9471850395202637</v>
      </c>
      <c r="ER2512">
        <v>5.7864284515380859</v>
      </c>
      <c r="ES2512">
        <v>5.7936482429504395</v>
      </c>
      <c r="ET2512">
        <v>1.913165807723999</v>
      </c>
      <c r="EU2512">
        <v>0.61290675401687622</v>
      </c>
      <c r="EV2512">
        <v>0.60590183734893799</v>
      </c>
      <c r="EW2512">
        <v>0.66186374425888062</v>
      </c>
      <c r="EX2512">
        <v>0.66716188192367554</v>
      </c>
      <c r="EY2512">
        <v>0.66430550813674927</v>
      </c>
      <c r="EZ2512">
        <v>74.939979553222656</v>
      </c>
      <c r="FA2512">
        <v>72.901679992675781</v>
      </c>
      <c r="FB2512">
        <v>71.478363037109375</v>
      </c>
      <c r="FC2512">
        <v>69.769126892089844</v>
      </c>
      <c r="FD2512">
        <v>67.831619262695312</v>
      </c>
      <c r="FE2512">
        <v>66.65618896484375</v>
      </c>
      <c r="FF2512">
        <v>65.461700439453125</v>
      </c>
      <c r="FG2512">
        <v>66.329833984375</v>
      </c>
      <c r="FH2512">
        <v>69.955856323242188</v>
      </c>
      <c r="FI2512">
        <v>75.46856689453125</v>
      </c>
      <c r="FJ2512">
        <v>81.759880065917969</v>
      </c>
      <c r="FK2512">
        <v>86.541549682617188</v>
      </c>
      <c r="FL2512">
        <v>90.565864562988281</v>
      </c>
      <c r="FM2512">
        <v>93.125701904296875</v>
      </c>
      <c r="FN2512">
        <v>94.608985900878906</v>
      </c>
      <c r="FO2512">
        <v>95.379859924316406</v>
      </c>
      <c r="FP2512">
        <v>95.492401123046875</v>
      </c>
      <c r="FQ2512">
        <v>95.145484924316406</v>
      </c>
      <c r="FR2512">
        <v>93.560096740722656</v>
      </c>
      <c r="FS2512">
        <v>91.175590515136719</v>
      </c>
      <c r="FT2512">
        <v>87.665969848632812</v>
      </c>
      <c r="FU2512">
        <v>83.666709899902344</v>
      </c>
      <c r="FV2512">
        <v>80.144737243652344</v>
      </c>
      <c r="FW2512">
        <v>76.875473022460938</v>
      </c>
      <c r="FX2512">
        <v>110</v>
      </c>
      <c r="FY2512">
        <v>0.11235517263412476</v>
      </c>
      <c r="FZ2512">
        <v>1</v>
      </c>
    </row>
    <row r="2513" spans="1:182" x14ac:dyDescent="0.2">
      <c r="A2513" t="s">
        <v>245</v>
      </c>
      <c r="B2513" t="s">
        <v>252</v>
      </c>
      <c r="C2513" t="s">
        <v>218</v>
      </c>
      <c r="D2513" t="s">
        <v>41</v>
      </c>
      <c r="E2513">
        <v>2015</v>
      </c>
      <c r="F2513" t="s">
        <v>228</v>
      </c>
      <c r="G2513" t="s">
        <v>247</v>
      </c>
      <c r="H2513" t="s">
        <v>226</v>
      </c>
      <c r="I2513">
        <v>73.25</v>
      </c>
      <c r="L2513">
        <v>10.888457308634779</v>
      </c>
      <c r="M2513">
        <v>10.547883340621455</v>
      </c>
      <c r="N2513">
        <v>10.504936689617432</v>
      </c>
      <c r="O2513">
        <v>10.283806812477918</v>
      </c>
      <c r="P2513">
        <v>10.127858619938266</v>
      </c>
      <c r="Q2513">
        <v>10.335489272467193</v>
      </c>
      <c r="R2513">
        <v>10.715837686760125</v>
      </c>
      <c r="S2513">
        <v>10.963859166732094</v>
      </c>
      <c r="T2513">
        <v>11.281238645747203</v>
      </c>
      <c r="U2513">
        <v>11.539916395989605</v>
      </c>
      <c r="V2513">
        <v>11.880570182659214</v>
      </c>
      <c r="W2513">
        <v>12.126330979133396</v>
      </c>
      <c r="X2513">
        <v>12.275413260545351</v>
      </c>
      <c r="Y2513">
        <v>12.234660086596124</v>
      </c>
      <c r="Z2513">
        <v>12.194456231909962</v>
      </c>
      <c r="AA2513">
        <v>12.152035531368389</v>
      </c>
      <c r="AB2513">
        <v>12.01927355892914</v>
      </c>
      <c r="AC2513">
        <v>12.331909994633357</v>
      </c>
      <c r="AD2513">
        <v>12.604494731682744</v>
      </c>
      <c r="AE2513">
        <v>12.705708300503252</v>
      </c>
      <c r="AF2513">
        <v>12.815058138265472</v>
      </c>
      <c r="AG2513">
        <v>12.494190114960505</v>
      </c>
      <c r="AH2513">
        <v>11.91159182799939</v>
      </c>
      <c r="AI2513">
        <v>11.215812128043815</v>
      </c>
      <c r="AJ2513">
        <v>-4.905125617980957</v>
      </c>
      <c r="AK2513">
        <v>-4.859868049621582</v>
      </c>
      <c r="AL2513">
        <v>-5.2250828742980957</v>
      </c>
      <c r="AM2513">
        <v>-5.1533432006835937</v>
      </c>
      <c r="AN2513">
        <v>-4.9568228721618652</v>
      </c>
      <c r="AO2513">
        <v>-3.3004074096679687</v>
      </c>
      <c r="AP2513">
        <v>-3.1598305702209473</v>
      </c>
      <c r="AQ2513">
        <v>-2.8002285957336426</v>
      </c>
      <c r="AR2513">
        <v>-3.109708309173584</v>
      </c>
      <c r="AS2513">
        <v>-3.3610663414001465</v>
      </c>
      <c r="AT2513">
        <v>-3.0992164611816406</v>
      </c>
      <c r="AU2513">
        <v>-3.1368381977081299</v>
      </c>
      <c r="AV2513">
        <v>-1.7736541107296944E-2</v>
      </c>
      <c r="AW2513">
        <v>4.9870743751525879</v>
      </c>
      <c r="AX2513">
        <v>4.8893489837646484</v>
      </c>
      <c r="AY2513">
        <v>4.8405766487121582</v>
      </c>
      <c r="AZ2513">
        <v>4.694493293762207</v>
      </c>
      <c r="BA2513">
        <v>4.6812295913696289</v>
      </c>
      <c r="BB2513">
        <v>0.18323886394500732</v>
      </c>
      <c r="BC2513">
        <v>-1.8104435205459595</v>
      </c>
      <c r="BD2513">
        <v>-1.8686649799346924</v>
      </c>
      <c r="BE2513">
        <v>-1.7406030893325806</v>
      </c>
      <c r="BF2513">
        <v>-1.8218961954116821</v>
      </c>
      <c r="BG2513">
        <v>-1.9590662717819214</v>
      </c>
      <c r="BH2513">
        <v>-2.2493054866790771</v>
      </c>
      <c r="BI2513">
        <v>-2.2257423400878906</v>
      </c>
      <c r="BJ2513">
        <v>-2.3924469947814941</v>
      </c>
      <c r="BK2513">
        <v>-2.3560576438903809</v>
      </c>
      <c r="BL2513">
        <v>-2.2662868499755859</v>
      </c>
      <c r="BM2513">
        <v>-1.5133428573608398</v>
      </c>
      <c r="BN2513">
        <v>-1.4498844146728516</v>
      </c>
      <c r="BO2513">
        <v>-1.2841471433639526</v>
      </c>
      <c r="BP2513">
        <v>-1.4230366945266724</v>
      </c>
      <c r="BQ2513">
        <v>-1.538095235824585</v>
      </c>
      <c r="BR2513">
        <v>-1.4168102741241455</v>
      </c>
      <c r="BS2513">
        <v>-1.4393746852874756</v>
      </c>
      <c r="BT2513">
        <v>0.76041293144226074</v>
      </c>
      <c r="BU2513">
        <v>5.542201042175293</v>
      </c>
      <c r="BV2513">
        <v>5.4278664588928223</v>
      </c>
      <c r="BW2513">
        <v>5.3941287994384766</v>
      </c>
      <c r="BX2513">
        <v>5.2307767868041992</v>
      </c>
      <c r="BY2513">
        <v>5.229088306427002</v>
      </c>
      <c r="BZ2513">
        <v>0.81029731035232544</v>
      </c>
      <c r="CA2513">
        <v>-0.99189424514770508</v>
      </c>
      <c r="CB2513">
        <v>-1.0367739200592041</v>
      </c>
      <c r="CC2513">
        <v>-0.95203310251235962</v>
      </c>
      <c r="CD2513">
        <v>-1.0016194581985474</v>
      </c>
      <c r="CE2513">
        <v>-1.0756981372833252</v>
      </c>
      <c r="CF2513">
        <v>-0.40989261865615845</v>
      </c>
      <c r="CG2513">
        <v>-0.40135514736175537</v>
      </c>
      <c r="CH2513">
        <v>-0.43057197332382202</v>
      </c>
      <c r="CI2513">
        <v>-0.41866585612297058</v>
      </c>
      <c r="CJ2513">
        <v>-0.4028298556804657</v>
      </c>
      <c r="CK2513">
        <v>-0.2756272554397583</v>
      </c>
      <c r="CL2513">
        <v>-0.26558098196983337</v>
      </c>
      <c r="CM2513">
        <v>-0.23411376774311066</v>
      </c>
      <c r="CN2513">
        <v>-0.25485321879386902</v>
      </c>
      <c r="CO2513">
        <v>-0.27551102638244629</v>
      </c>
      <c r="CP2513">
        <v>-0.25158092379570007</v>
      </c>
      <c r="CQ2513">
        <v>-0.26371666789054871</v>
      </c>
      <c r="CR2513">
        <v>1.2993568181991577</v>
      </c>
      <c r="CS2513">
        <v>5.9266800880432129</v>
      </c>
      <c r="CT2513">
        <v>5.80084228515625</v>
      </c>
      <c r="CU2513">
        <v>5.7775173187255859</v>
      </c>
      <c r="CV2513">
        <v>5.6022047996520996</v>
      </c>
      <c r="CW2513">
        <v>5.6085333824157715</v>
      </c>
      <c r="CX2513">
        <v>1.2445961236953735</v>
      </c>
      <c r="CY2513">
        <v>-0.42496955394744873</v>
      </c>
      <c r="CZ2513">
        <v>-0.46060866117477417</v>
      </c>
      <c r="DA2513">
        <v>-0.40587195754051208</v>
      </c>
      <c r="DB2513">
        <v>-0.4334983229637146</v>
      </c>
      <c r="DC2513">
        <v>-0.46388000249862671</v>
      </c>
      <c r="DD2513">
        <v>1.4295202493667603</v>
      </c>
      <c r="DE2513">
        <v>1.4230321645736694</v>
      </c>
      <c r="DF2513">
        <v>1.5313029289245605</v>
      </c>
      <c r="DG2513">
        <v>1.5187257528305054</v>
      </c>
      <c r="DH2513">
        <v>1.4606270790100098</v>
      </c>
      <c r="DI2513">
        <v>0.96208828687667847</v>
      </c>
      <c r="DJ2513">
        <v>0.91872251033782959</v>
      </c>
      <c r="DK2513">
        <v>0.81591963768005371</v>
      </c>
      <c r="DL2513">
        <v>0.91333025693893433</v>
      </c>
      <c r="DM2513">
        <v>0.98707324266433716</v>
      </c>
      <c r="DN2513">
        <v>0.91364842653274536</v>
      </c>
      <c r="DO2513">
        <v>0.9119412899017334</v>
      </c>
      <c r="DP2513">
        <v>1.8383008241653442</v>
      </c>
      <c r="DQ2513">
        <v>6.3111591339111328</v>
      </c>
      <c r="DR2513">
        <v>6.1738176345825195</v>
      </c>
      <c r="DS2513">
        <v>6.1609058380126953</v>
      </c>
      <c r="DT2513">
        <v>5.9736332893371582</v>
      </c>
      <c r="DU2513">
        <v>5.987978458404541</v>
      </c>
      <c r="DV2513">
        <v>1.6788948774337769</v>
      </c>
      <c r="DW2513">
        <v>0.14195515215396881</v>
      </c>
      <c r="DX2513">
        <v>0.11555658280849457</v>
      </c>
      <c r="DY2513">
        <v>0.14028923213481903</v>
      </c>
      <c r="DZ2513">
        <v>0.13462281227111816</v>
      </c>
      <c r="EA2513">
        <v>0.14793805778026581</v>
      </c>
      <c r="EB2513">
        <v>4.0853404998779297</v>
      </c>
      <c r="EC2513">
        <v>4.0571575164794922</v>
      </c>
      <c r="ED2513">
        <v>4.3639388084411621</v>
      </c>
      <c r="EE2513">
        <v>4.316011905670166</v>
      </c>
      <c r="EF2513">
        <v>4.1511631011962891</v>
      </c>
      <c r="EG2513">
        <v>2.7491528987884521</v>
      </c>
      <c r="EH2513">
        <v>2.6286685466766357</v>
      </c>
      <c r="EI2513">
        <v>2.3320012092590332</v>
      </c>
      <c r="EJ2513">
        <v>2.6000018119812012</v>
      </c>
      <c r="EK2513">
        <v>2.8100442886352539</v>
      </c>
      <c r="EL2513">
        <v>2.5960545539855957</v>
      </c>
      <c r="EM2513">
        <v>2.6094048023223877</v>
      </c>
      <c r="EN2513">
        <v>2.616450309753418</v>
      </c>
      <c r="EO2513">
        <v>6.8662853240966797</v>
      </c>
      <c r="EP2513">
        <v>6.7123351097106934</v>
      </c>
      <c r="EQ2513">
        <v>6.7144579887390137</v>
      </c>
      <c r="ER2513">
        <v>6.5099163055419922</v>
      </c>
      <c r="ES2513">
        <v>6.5358371734619141</v>
      </c>
      <c r="ET2513">
        <v>2.3059532642364502</v>
      </c>
      <c r="EU2513">
        <v>0.96050435304641724</v>
      </c>
      <c r="EV2513">
        <v>0.94744765758514404</v>
      </c>
      <c r="EW2513">
        <v>0.92885923385620117</v>
      </c>
      <c r="EX2513">
        <v>0.95489948987960815</v>
      </c>
      <c r="EY2513">
        <v>1.0313061475753784</v>
      </c>
      <c r="EZ2513">
        <v>79.720054626464844</v>
      </c>
      <c r="FA2513">
        <v>77.930625915527344</v>
      </c>
      <c r="FB2513">
        <v>76.578666687011719</v>
      </c>
      <c r="FC2513">
        <v>74.74505615234375</v>
      </c>
      <c r="FD2513">
        <v>74.469451904296875</v>
      </c>
      <c r="FE2513">
        <v>72.513603210449219</v>
      </c>
      <c r="FF2513">
        <v>71.348930358886719</v>
      </c>
      <c r="FG2513">
        <v>71.477218627929688</v>
      </c>
      <c r="FH2513">
        <v>74.880935668945313</v>
      </c>
      <c r="FI2513">
        <v>80.098342895507813</v>
      </c>
      <c r="FJ2513">
        <v>85.671562194824219</v>
      </c>
      <c r="FK2513">
        <v>90.194046020507812</v>
      </c>
      <c r="FL2513">
        <v>93.646827697753906</v>
      </c>
      <c r="FM2513">
        <v>96.242111206054688</v>
      </c>
      <c r="FN2513">
        <v>97.918167114257813</v>
      </c>
      <c r="FO2513">
        <v>98.600425720214844</v>
      </c>
      <c r="FP2513">
        <v>98.269096374511719</v>
      </c>
      <c r="FQ2513">
        <v>97.792594909667969</v>
      </c>
      <c r="FR2513">
        <v>96.588539123535156</v>
      </c>
      <c r="FS2513">
        <v>94.252998352050781</v>
      </c>
      <c r="FT2513">
        <v>91.109870910644531</v>
      </c>
      <c r="FU2513">
        <v>87.404296875</v>
      </c>
      <c r="FV2513">
        <v>84.908363342285156</v>
      </c>
      <c r="FW2513">
        <v>82.53948974609375</v>
      </c>
      <c r="FX2513">
        <v>110</v>
      </c>
      <c r="FY2513">
        <v>0.11235517263412476</v>
      </c>
      <c r="FZ2513">
        <v>1</v>
      </c>
    </row>
    <row r="2514" spans="1:182" x14ac:dyDescent="0.2">
      <c r="A2514" t="s">
        <v>245</v>
      </c>
      <c r="B2514" t="s">
        <v>252</v>
      </c>
      <c r="C2514" t="s">
        <v>218</v>
      </c>
      <c r="D2514" t="s">
        <v>41</v>
      </c>
      <c r="E2514">
        <v>2016</v>
      </c>
      <c r="F2514" t="s">
        <v>228</v>
      </c>
      <c r="G2514" t="s">
        <v>247</v>
      </c>
      <c r="H2514" t="s">
        <v>226</v>
      </c>
      <c r="I2514">
        <v>73.25</v>
      </c>
      <c r="L2514">
        <v>10.888457308634779</v>
      </c>
      <c r="M2514">
        <v>10.547883340621455</v>
      </c>
      <c r="N2514">
        <v>10.504936689617432</v>
      </c>
      <c r="O2514">
        <v>10.283806812477918</v>
      </c>
      <c r="P2514">
        <v>10.127858619938266</v>
      </c>
      <c r="Q2514">
        <v>10.335489272467193</v>
      </c>
      <c r="R2514">
        <v>10.715837686760125</v>
      </c>
      <c r="S2514">
        <v>10.963859166732094</v>
      </c>
      <c r="T2514">
        <v>11.281238645747203</v>
      </c>
      <c r="U2514">
        <v>11.539916395989605</v>
      </c>
      <c r="V2514">
        <v>11.880570182659214</v>
      </c>
      <c r="W2514">
        <v>12.126330979133396</v>
      </c>
      <c r="X2514">
        <v>12.275413260545351</v>
      </c>
      <c r="Y2514">
        <v>12.234660086596124</v>
      </c>
      <c r="Z2514">
        <v>12.194456231909962</v>
      </c>
      <c r="AA2514">
        <v>12.152035531368389</v>
      </c>
      <c r="AB2514">
        <v>12.01927355892914</v>
      </c>
      <c r="AC2514">
        <v>12.331909994633357</v>
      </c>
      <c r="AD2514">
        <v>12.604494731682744</v>
      </c>
      <c r="AE2514">
        <v>12.705708300503252</v>
      </c>
      <c r="AF2514">
        <v>12.815058138265472</v>
      </c>
      <c r="AG2514">
        <v>12.494190114960505</v>
      </c>
      <c r="AH2514">
        <v>11.91159182799939</v>
      </c>
      <c r="AI2514">
        <v>11.215812128043815</v>
      </c>
      <c r="AJ2514">
        <v>-4.905125617980957</v>
      </c>
      <c r="AK2514">
        <v>-4.859868049621582</v>
      </c>
      <c r="AL2514">
        <v>-5.2250828742980957</v>
      </c>
      <c r="AM2514">
        <v>-5.1533432006835937</v>
      </c>
      <c r="AN2514">
        <v>-4.9568228721618652</v>
      </c>
      <c r="AO2514">
        <v>-3.3004074096679687</v>
      </c>
      <c r="AP2514">
        <v>-3.1598305702209473</v>
      </c>
      <c r="AQ2514">
        <v>-2.8002285957336426</v>
      </c>
      <c r="AR2514">
        <v>-3.109708309173584</v>
      </c>
      <c r="AS2514">
        <v>-3.3610663414001465</v>
      </c>
      <c r="AT2514">
        <v>-3.0992164611816406</v>
      </c>
      <c r="AU2514">
        <v>-3.1368381977081299</v>
      </c>
      <c r="AV2514">
        <v>-1.7736541107296944E-2</v>
      </c>
      <c r="AW2514">
        <v>4.9870743751525879</v>
      </c>
      <c r="AX2514">
        <v>4.8893489837646484</v>
      </c>
      <c r="AY2514">
        <v>4.8405766487121582</v>
      </c>
      <c r="AZ2514">
        <v>4.694493293762207</v>
      </c>
      <c r="BA2514">
        <v>4.6812295913696289</v>
      </c>
      <c r="BB2514">
        <v>0.18323886394500732</v>
      </c>
      <c r="BC2514">
        <v>-1.8104435205459595</v>
      </c>
      <c r="BD2514">
        <v>-1.8686649799346924</v>
      </c>
      <c r="BE2514">
        <v>-1.7406030893325806</v>
      </c>
      <c r="BF2514">
        <v>-1.8218961954116821</v>
      </c>
      <c r="BG2514">
        <v>-1.9590662717819214</v>
      </c>
      <c r="BH2514">
        <v>-2.2493054866790771</v>
      </c>
      <c r="BI2514">
        <v>-2.2257423400878906</v>
      </c>
      <c r="BJ2514">
        <v>-2.3924469947814941</v>
      </c>
      <c r="BK2514">
        <v>-2.3560576438903809</v>
      </c>
      <c r="BL2514">
        <v>-2.2662868499755859</v>
      </c>
      <c r="BM2514">
        <v>-1.5133428573608398</v>
      </c>
      <c r="BN2514">
        <v>-1.4498844146728516</v>
      </c>
      <c r="BO2514">
        <v>-1.2841471433639526</v>
      </c>
      <c r="BP2514">
        <v>-1.4230366945266724</v>
      </c>
      <c r="BQ2514">
        <v>-1.538095235824585</v>
      </c>
      <c r="BR2514">
        <v>-1.4168102741241455</v>
      </c>
      <c r="BS2514">
        <v>-1.4393746852874756</v>
      </c>
      <c r="BT2514">
        <v>0.76041293144226074</v>
      </c>
      <c r="BU2514">
        <v>5.542201042175293</v>
      </c>
      <c r="BV2514">
        <v>5.4278664588928223</v>
      </c>
      <c r="BW2514">
        <v>5.3941287994384766</v>
      </c>
      <c r="BX2514">
        <v>5.2307767868041992</v>
      </c>
      <c r="BY2514">
        <v>5.229088306427002</v>
      </c>
      <c r="BZ2514">
        <v>0.81029731035232544</v>
      </c>
      <c r="CA2514">
        <v>-0.99189424514770508</v>
      </c>
      <c r="CB2514">
        <v>-1.0367739200592041</v>
      </c>
      <c r="CC2514">
        <v>-0.95203310251235962</v>
      </c>
      <c r="CD2514">
        <v>-1.0016194581985474</v>
      </c>
      <c r="CE2514">
        <v>-1.0756981372833252</v>
      </c>
      <c r="CF2514">
        <v>-0.40989261865615845</v>
      </c>
      <c r="CG2514">
        <v>-0.40135514736175537</v>
      </c>
      <c r="CH2514">
        <v>-0.43057197332382202</v>
      </c>
      <c r="CI2514">
        <v>-0.41866585612297058</v>
      </c>
      <c r="CJ2514">
        <v>-0.4028298556804657</v>
      </c>
      <c r="CK2514">
        <v>-0.2756272554397583</v>
      </c>
      <c r="CL2514">
        <v>-0.26558098196983337</v>
      </c>
      <c r="CM2514">
        <v>-0.23411376774311066</v>
      </c>
      <c r="CN2514">
        <v>-0.25485321879386902</v>
      </c>
      <c r="CO2514">
        <v>-0.27551102638244629</v>
      </c>
      <c r="CP2514">
        <v>-0.25158092379570007</v>
      </c>
      <c r="CQ2514">
        <v>-0.26371666789054871</v>
      </c>
      <c r="CR2514">
        <v>1.2993568181991577</v>
      </c>
      <c r="CS2514">
        <v>5.9266800880432129</v>
      </c>
      <c r="CT2514">
        <v>5.80084228515625</v>
      </c>
      <c r="CU2514">
        <v>5.7775173187255859</v>
      </c>
      <c r="CV2514">
        <v>5.6022047996520996</v>
      </c>
      <c r="CW2514">
        <v>5.6085333824157715</v>
      </c>
      <c r="CX2514">
        <v>1.2445961236953735</v>
      </c>
      <c r="CY2514">
        <v>-0.42496955394744873</v>
      </c>
      <c r="CZ2514">
        <v>-0.46060866117477417</v>
      </c>
      <c r="DA2514">
        <v>-0.40587195754051208</v>
      </c>
      <c r="DB2514">
        <v>-0.4334983229637146</v>
      </c>
      <c r="DC2514">
        <v>-0.46388000249862671</v>
      </c>
      <c r="DD2514">
        <v>1.4295202493667603</v>
      </c>
      <c r="DE2514">
        <v>1.4230321645736694</v>
      </c>
      <c r="DF2514">
        <v>1.5313029289245605</v>
      </c>
      <c r="DG2514">
        <v>1.5187257528305054</v>
      </c>
      <c r="DH2514">
        <v>1.4606270790100098</v>
      </c>
      <c r="DI2514">
        <v>0.96208828687667847</v>
      </c>
      <c r="DJ2514">
        <v>0.91872251033782959</v>
      </c>
      <c r="DK2514">
        <v>0.81591963768005371</v>
      </c>
      <c r="DL2514">
        <v>0.91333025693893433</v>
      </c>
      <c r="DM2514">
        <v>0.98707324266433716</v>
      </c>
      <c r="DN2514">
        <v>0.91364842653274536</v>
      </c>
      <c r="DO2514">
        <v>0.9119412899017334</v>
      </c>
      <c r="DP2514">
        <v>1.8383008241653442</v>
      </c>
      <c r="DQ2514">
        <v>6.3111591339111328</v>
      </c>
      <c r="DR2514">
        <v>6.1738176345825195</v>
      </c>
      <c r="DS2514">
        <v>6.1609058380126953</v>
      </c>
      <c r="DT2514">
        <v>5.9736332893371582</v>
      </c>
      <c r="DU2514">
        <v>5.987978458404541</v>
      </c>
      <c r="DV2514">
        <v>1.6788948774337769</v>
      </c>
      <c r="DW2514">
        <v>0.14195515215396881</v>
      </c>
      <c r="DX2514">
        <v>0.11555658280849457</v>
      </c>
      <c r="DY2514">
        <v>0.14028923213481903</v>
      </c>
      <c r="DZ2514">
        <v>0.13462281227111816</v>
      </c>
      <c r="EA2514">
        <v>0.14793805778026581</v>
      </c>
      <c r="EB2514">
        <v>4.0853404998779297</v>
      </c>
      <c r="EC2514">
        <v>4.0571575164794922</v>
      </c>
      <c r="ED2514">
        <v>4.3639388084411621</v>
      </c>
      <c r="EE2514">
        <v>4.316011905670166</v>
      </c>
      <c r="EF2514">
        <v>4.1511631011962891</v>
      </c>
      <c r="EG2514">
        <v>2.7491528987884521</v>
      </c>
      <c r="EH2514">
        <v>2.6286685466766357</v>
      </c>
      <c r="EI2514">
        <v>2.3320012092590332</v>
      </c>
      <c r="EJ2514">
        <v>2.6000018119812012</v>
      </c>
      <c r="EK2514">
        <v>2.8100442886352539</v>
      </c>
      <c r="EL2514">
        <v>2.5960545539855957</v>
      </c>
      <c r="EM2514">
        <v>2.6094048023223877</v>
      </c>
      <c r="EN2514">
        <v>2.616450309753418</v>
      </c>
      <c r="EO2514">
        <v>6.8662853240966797</v>
      </c>
      <c r="EP2514">
        <v>6.7123351097106934</v>
      </c>
      <c r="EQ2514">
        <v>6.7144579887390137</v>
      </c>
      <c r="ER2514">
        <v>6.5099163055419922</v>
      </c>
      <c r="ES2514">
        <v>6.5358371734619141</v>
      </c>
      <c r="ET2514">
        <v>2.3059532642364502</v>
      </c>
      <c r="EU2514">
        <v>0.96050435304641724</v>
      </c>
      <c r="EV2514">
        <v>0.94744765758514404</v>
      </c>
      <c r="EW2514">
        <v>0.92885923385620117</v>
      </c>
      <c r="EX2514">
        <v>0.95489948987960815</v>
      </c>
      <c r="EY2514">
        <v>1.0313061475753784</v>
      </c>
      <c r="EZ2514">
        <v>79.720054626464844</v>
      </c>
      <c r="FA2514">
        <v>77.930625915527344</v>
      </c>
      <c r="FB2514">
        <v>76.578666687011719</v>
      </c>
      <c r="FC2514">
        <v>74.74505615234375</v>
      </c>
      <c r="FD2514">
        <v>74.469451904296875</v>
      </c>
      <c r="FE2514">
        <v>72.513603210449219</v>
      </c>
      <c r="FF2514">
        <v>71.348930358886719</v>
      </c>
      <c r="FG2514">
        <v>71.477218627929688</v>
      </c>
      <c r="FH2514">
        <v>74.880935668945313</v>
      </c>
      <c r="FI2514">
        <v>80.098342895507813</v>
      </c>
      <c r="FJ2514">
        <v>85.671562194824219</v>
      </c>
      <c r="FK2514">
        <v>90.194046020507812</v>
      </c>
      <c r="FL2514">
        <v>93.646827697753906</v>
      </c>
      <c r="FM2514">
        <v>96.242111206054688</v>
      </c>
      <c r="FN2514">
        <v>97.918167114257813</v>
      </c>
      <c r="FO2514">
        <v>98.600425720214844</v>
      </c>
      <c r="FP2514">
        <v>98.269096374511719</v>
      </c>
      <c r="FQ2514">
        <v>97.792594909667969</v>
      </c>
      <c r="FR2514">
        <v>96.588539123535156</v>
      </c>
      <c r="FS2514">
        <v>94.252998352050781</v>
      </c>
      <c r="FT2514">
        <v>91.109870910644531</v>
      </c>
      <c r="FU2514">
        <v>87.404296875</v>
      </c>
      <c r="FV2514">
        <v>84.908363342285156</v>
      </c>
      <c r="FW2514">
        <v>82.53948974609375</v>
      </c>
      <c r="FX2514">
        <v>110</v>
      </c>
      <c r="FY2514">
        <v>0.11235517263412476</v>
      </c>
      <c r="FZ2514">
        <v>1</v>
      </c>
    </row>
    <row r="2515" spans="1:182" x14ac:dyDescent="0.2">
      <c r="A2515" t="s">
        <v>245</v>
      </c>
      <c r="B2515" t="s">
        <v>252</v>
      </c>
      <c r="C2515" t="s">
        <v>218</v>
      </c>
      <c r="D2515" t="s">
        <v>41</v>
      </c>
      <c r="E2515">
        <v>2017</v>
      </c>
      <c r="F2515" t="s">
        <v>228</v>
      </c>
      <c r="G2515" t="s">
        <v>247</v>
      </c>
      <c r="H2515" t="s">
        <v>226</v>
      </c>
      <c r="I2515">
        <v>73.25</v>
      </c>
      <c r="L2515">
        <v>10.888457308634779</v>
      </c>
      <c r="M2515">
        <v>10.547883340621455</v>
      </c>
      <c r="N2515">
        <v>10.504936689617432</v>
      </c>
      <c r="O2515">
        <v>10.283806812477918</v>
      </c>
      <c r="P2515">
        <v>10.127858619938266</v>
      </c>
      <c r="Q2515">
        <v>10.335489272467193</v>
      </c>
      <c r="R2515">
        <v>10.715837686760125</v>
      </c>
      <c r="S2515">
        <v>10.963859166732094</v>
      </c>
      <c r="T2515">
        <v>11.281238645747203</v>
      </c>
      <c r="U2515">
        <v>11.539916395989605</v>
      </c>
      <c r="V2515">
        <v>11.880570182659214</v>
      </c>
      <c r="W2515">
        <v>12.126330979133396</v>
      </c>
      <c r="X2515">
        <v>12.275413260545351</v>
      </c>
      <c r="Y2515">
        <v>12.234660086596124</v>
      </c>
      <c r="Z2515">
        <v>12.194456231909962</v>
      </c>
      <c r="AA2515">
        <v>12.152035531368389</v>
      </c>
      <c r="AB2515">
        <v>12.01927355892914</v>
      </c>
      <c r="AC2515">
        <v>12.331909994633357</v>
      </c>
      <c r="AD2515">
        <v>12.604494731682744</v>
      </c>
      <c r="AE2515">
        <v>12.705708300503252</v>
      </c>
      <c r="AF2515">
        <v>12.815058138265472</v>
      </c>
      <c r="AG2515">
        <v>12.494190114960505</v>
      </c>
      <c r="AH2515">
        <v>11.91159182799939</v>
      </c>
      <c r="AI2515">
        <v>11.215812128043815</v>
      </c>
      <c r="AJ2515">
        <v>-4.905125617980957</v>
      </c>
      <c r="AK2515">
        <v>-4.859868049621582</v>
      </c>
      <c r="AL2515">
        <v>-5.2250828742980957</v>
      </c>
      <c r="AM2515">
        <v>-5.1533432006835937</v>
      </c>
      <c r="AN2515">
        <v>-4.9568228721618652</v>
      </c>
      <c r="AO2515">
        <v>-3.3004074096679687</v>
      </c>
      <c r="AP2515">
        <v>-3.1598305702209473</v>
      </c>
      <c r="AQ2515">
        <v>-2.8002285957336426</v>
      </c>
      <c r="AR2515">
        <v>-3.109708309173584</v>
      </c>
      <c r="AS2515">
        <v>-3.3610663414001465</v>
      </c>
      <c r="AT2515">
        <v>-3.0992164611816406</v>
      </c>
      <c r="AU2515">
        <v>-3.1368381977081299</v>
      </c>
      <c r="AV2515">
        <v>-1.7736541107296944E-2</v>
      </c>
      <c r="AW2515">
        <v>4.9870743751525879</v>
      </c>
      <c r="AX2515">
        <v>4.8893489837646484</v>
      </c>
      <c r="AY2515">
        <v>4.8405766487121582</v>
      </c>
      <c r="AZ2515">
        <v>4.694493293762207</v>
      </c>
      <c r="BA2515">
        <v>4.6812295913696289</v>
      </c>
      <c r="BB2515">
        <v>0.18323886394500732</v>
      </c>
      <c r="BC2515">
        <v>-1.8104435205459595</v>
      </c>
      <c r="BD2515">
        <v>-1.8686649799346924</v>
      </c>
      <c r="BE2515">
        <v>-1.7406030893325806</v>
      </c>
      <c r="BF2515">
        <v>-1.8218961954116821</v>
      </c>
      <c r="BG2515">
        <v>-1.9590662717819214</v>
      </c>
      <c r="BH2515">
        <v>-2.2493054866790771</v>
      </c>
      <c r="BI2515">
        <v>-2.2257423400878906</v>
      </c>
      <c r="BJ2515">
        <v>-2.3924469947814941</v>
      </c>
      <c r="BK2515">
        <v>-2.3560576438903809</v>
      </c>
      <c r="BL2515">
        <v>-2.2662868499755859</v>
      </c>
      <c r="BM2515">
        <v>-1.5133428573608398</v>
      </c>
      <c r="BN2515">
        <v>-1.4498844146728516</v>
      </c>
      <c r="BO2515">
        <v>-1.2841471433639526</v>
      </c>
      <c r="BP2515">
        <v>-1.4230366945266724</v>
      </c>
      <c r="BQ2515">
        <v>-1.538095235824585</v>
      </c>
      <c r="BR2515">
        <v>-1.4168102741241455</v>
      </c>
      <c r="BS2515">
        <v>-1.4393746852874756</v>
      </c>
      <c r="BT2515">
        <v>0.76041293144226074</v>
      </c>
      <c r="BU2515">
        <v>5.542201042175293</v>
      </c>
      <c r="BV2515">
        <v>5.4278664588928223</v>
      </c>
      <c r="BW2515">
        <v>5.3941287994384766</v>
      </c>
      <c r="BX2515">
        <v>5.2307767868041992</v>
      </c>
      <c r="BY2515">
        <v>5.229088306427002</v>
      </c>
      <c r="BZ2515">
        <v>0.81029731035232544</v>
      </c>
      <c r="CA2515">
        <v>-0.99189424514770508</v>
      </c>
      <c r="CB2515">
        <v>-1.0367739200592041</v>
      </c>
      <c r="CC2515">
        <v>-0.95203310251235962</v>
      </c>
      <c r="CD2515">
        <v>-1.0016194581985474</v>
      </c>
      <c r="CE2515">
        <v>-1.0756981372833252</v>
      </c>
      <c r="CF2515">
        <v>-0.40989261865615845</v>
      </c>
      <c r="CG2515">
        <v>-0.40135514736175537</v>
      </c>
      <c r="CH2515">
        <v>-0.43057197332382202</v>
      </c>
      <c r="CI2515">
        <v>-0.41866585612297058</v>
      </c>
      <c r="CJ2515">
        <v>-0.4028298556804657</v>
      </c>
      <c r="CK2515">
        <v>-0.2756272554397583</v>
      </c>
      <c r="CL2515">
        <v>-0.26558098196983337</v>
      </c>
      <c r="CM2515">
        <v>-0.23411376774311066</v>
      </c>
      <c r="CN2515">
        <v>-0.25485321879386902</v>
      </c>
      <c r="CO2515">
        <v>-0.27551102638244629</v>
      </c>
      <c r="CP2515">
        <v>-0.25158092379570007</v>
      </c>
      <c r="CQ2515">
        <v>-0.26371666789054871</v>
      </c>
      <c r="CR2515">
        <v>1.2993568181991577</v>
      </c>
      <c r="CS2515">
        <v>5.9266800880432129</v>
      </c>
      <c r="CT2515">
        <v>5.80084228515625</v>
      </c>
      <c r="CU2515">
        <v>5.7775173187255859</v>
      </c>
      <c r="CV2515">
        <v>5.6022047996520996</v>
      </c>
      <c r="CW2515">
        <v>5.6085333824157715</v>
      </c>
      <c r="CX2515">
        <v>1.2445961236953735</v>
      </c>
      <c r="CY2515">
        <v>-0.42496955394744873</v>
      </c>
      <c r="CZ2515">
        <v>-0.46060866117477417</v>
      </c>
      <c r="DA2515">
        <v>-0.40587195754051208</v>
      </c>
      <c r="DB2515">
        <v>-0.4334983229637146</v>
      </c>
      <c r="DC2515">
        <v>-0.46388000249862671</v>
      </c>
      <c r="DD2515">
        <v>1.4295202493667603</v>
      </c>
      <c r="DE2515">
        <v>1.4230321645736694</v>
      </c>
      <c r="DF2515">
        <v>1.5313029289245605</v>
      </c>
      <c r="DG2515">
        <v>1.5187257528305054</v>
      </c>
      <c r="DH2515">
        <v>1.4606270790100098</v>
      </c>
      <c r="DI2515">
        <v>0.96208828687667847</v>
      </c>
      <c r="DJ2515">
        <v>0.91872251033782959</v>
      </c>
      <c r="DK2515">
        <v>0.81591963768005371</v>
      </c>
      <c r="DL2515">
        <v>0.91333025693893433</v>
      </c>
      <c r="DM2515">
        <v>0.98707324266433716</v>
      </c>
      <c r="DN2515">
        <v>0.91364842653274536</v>
      </c>
      <c r="DO2515">
        <v>0.9119412899017334</v>
      </c>
      <c r="DP2515">
        <v>1.8383008241653442</v>
      </c>
      <c r="DQ2515">
        <v>6.3111591339111328</v>
      </c>
      <c r="DR2515">
        <v>6.1738176345825195</v>
      </c>
      <c r="DS2515">
        <v>6.1609058380126953</v>
      </c>
      <c r="DT2515">
        <v>5.9736332893371582</v>
      </c>
      <c r="DU2515">
        <v>5.987978458404541</v>
      </c>
      <c r="DV2515">
        <v>1.6788948774337769</v>
      </c>
      <c r="DW2515">
        <v>0.14195515215396881</v>
      </c>
      <c r="DX2515">
        <v>0.11555658280849457</v>
      </c>
      <c r="DY2515">
        <v>0.14028923213481903</v>
      </c>
      <c r="DZ2515">
        <v>0.13462281227111816</v>
      </c>
      <c r="EA2515">
        <v>0.14793805778026581</v>
      </c>
      <c r="EB2515">
        <v>4.0853404998779297</v>
      </c>
      <c r="EC2515">
        <v>4.0571575164794922</v>
      </c>
      <c r="ED2515">
        <v>4.3639388084411621</v>
      </c>
      <c r="EE2515">
        <v>4.316011905670166</v>
      </c>
      <c r="EF2515">
        <v>4.1511631011962891</v>
      </c>
      <c r="EG2515">
        <v>2.7491528987884521</v>
      </c>
      <c r="EH2515">
        <v>2.6286685466766357</v>
      </c>
      <c r="EI2515">
        <v>2.3320012092590332</v>
      </c>
      <c r="EJ2515">
        <v>2.6000018119812012</v>
      </c>
      <c r="EK2515">
        <v>2.8100442886352539</v>
      </c>
      <c r="EL2515">
        <v>2.5960545539855957</v>
      </c>
      <c r="EM2515">
        <v>2.6094048023223877</v>
      </c>
      <c r="EN2515">
        <v>2.616450309753418</v>
      </c>
      <c r="EO2515">
        <v>6.8662853240966797</v>
      </c>
      <c r="EP2515">
        <v>6.7123351097106934</v>
      </c>
      <c r="EQ2515">
        <v>6.7144579887390137</v>
      </c>
      <c r="ER2515">
        <v>6.5099163055419922</v>
      </c>
      <c r="ES2515">
        <v>6.5358371734619141</v>
      </c>
      <c r="ET2515">
        <v>2.3059532642364502</v>
      </c>
      <c r="EU2515">
        <v>0.96050435304641724</v>
      </c>
      <c r="EV2515">
        <v>0.94744765758514404</v>
      </c>
      <c r="EW2515">
        <v>0.92885923385620117</v>
      </c>
      <c r="EX2515">
        <v>0.95489948987960815</v>
      </c>
      <c r="EY2515">
        <v>1.0313061475753784</v>
      </c>
      <c r="EZ2515">
        <v>79.720054626464844</v>
      </c>
      <c r="FA2515">
        <v>77.930625915527344</v>
      </c>
      <c r="FB2515">
        <v>76.578666687011719</v>
      </c>
      <c r="FC2515">
        <v>74.74505615234375</v>
      </c>
      <c r="FD2515">
        <v>74.469451904296875</v>
      </c>
      <c r="FE2515">
        <v>72.513603210449219</v>
      </c>
      <c r="FF2515">
        <v>71.348930358886719</v>
      </c>
      <c r="FG2515">
        <v>71.477218627929688</v>
      </c>
      <c r="FH2515">
        <v>74.880935668945313</v>
      </c>
      <c r="FI2515">
        <v>80.098342895507813</v>
      </c>
      <c r="FJ2515">
        <v>85.671562194824219</v>
      </c>
      <c r="FK2515">
        <v>90.194046020507812</v>
      </c>
      <c r="FL2515">
        <v>93.646827697753906</v>
      </c>
      <c r="FM2515">
        <v>96.242111206054688</v>
      </c>
      <c r="FN2515">
        <v>97.918167114257813</v>
      </c>
      <c r="FO2515">
        <v>98.600425720214844</v>
      </c>
      <c r="FP2515">
        <v>98.269096374511719</v>
      </c>
      <c r="FQ2515">
        <v>97.792594909667969</v>
      </c>
      <c r="FR2515">
        <v>96.588539123535156</v>
      </c>
      <c r="FS2515">
        <v>94.252998352050781</v>
      </c>
      <c r="FT2515">
        <v>91.109870910644531</v>
      </c>
      <c r="FU2515">
        <v>87.404296875</v>
      </c>
      <c r="FV2515">
        <v>84.908363342285156</v>
      </c>
      <c r="FW2515">
        <v>82.53948974609375</v>
      </c>
      <c r="FX2515">
        <v>110</v>
      </c>
      <c r="FY2515">
        <v>0.11235517263412476</v>
      </c>
      <c r="FZ2515">
        <v>1</v>
      </c>
    </row>
    <row r="2516" spans="1:182" x14ac:dyDescent="0.2">
      <c r="A2516" t="s">
        <v>245</v>
      </c>
      <c r="B2516" t="s">
        <v>252</v>
      </c>
      <c r="C2516" t="s">
        <v>218</v>
      </c>
      <c r="D2516" t="s">
        <v>42</v>
      </c>
      <c r="E2516">
        <v>2015</v>
      </c>
      <c r="F2516" t="s">
        <v>228</v>
      </c>
      <c r="G2516" t="s">
        <v>247</v>
      </c>
      <c r="H2516" t="s">
        <v>226</v>
      </c>
      <c r="I2516">
        <v>73.25</v>
      </c>
      <c r="L2516">
        <v>11.235256655990128</v>
      </c>
      <c r="M2516">
        <v>10.91289259300318</v>
      </c>
      <c r="N2516">
        <v>10.846306071475311</v>
      </c>
      <c r="O2516">
        <v>10.641881455834236</v>
      </c>
      <c r="P2516">
        <v>10.421859071739817</v>
      </c>
      <c r="Q2516">
        <v>10.674915566406881</v>
      </c>
      <c r="R2516">
        <v>11.078734296101473</v>
      </c>
      <c r="S2516">
        <v>11.320275452018569</v>
      </c>
      <c r="T2516">
        <v>11.671820194938048</v>
      </c>
      <c r="U2516">
        <v>11.932770374711986</v>
      </c>
      <c r="V2516">
        <v>12.263876057529517</v>
      </c>
      <c r="W2516">
        <v>12.525452745805358</v>
      </c>
      <c r="X2516">
        <v>12.722047454489772</v>
      </c>
      <c r="Y2516">
        <v>12.647175328556889</v>
      </c>
      <c r="Z2516">
        <v>12.556724654862848</v>
      </c>
      <c r="AA2516">
        <v>12.491978945838712</v>
      </c>
      <c r="AB2516">
        <v>12.365353033512033</v>
      </c>
      <c r="AC2516">
        <v>12.680303239180372</v>
      </c>
      <c r="AD2516">
        <v>12.898343595689262</v>
      </c>
      <c r="AE2516">
        <v>12.96327980709191</v>
      </c>
      <c r="AF2516">
        <v>13.112748690438112</v>
      </c>
      <c r="AG2516">
        <v>12.796404505012873</v>
      </c>
      <c r="AH2516">
        <v>12.211233178354794</v>
      </c>
      <c r="AI2516">
        <v>11.546334985359422</v>
      </c>
      <c r="AJ2516">
        <v>-10.968812942504883</v>
      </c>
      <c r="AK2516">
        <v>-10.934564590454102</v>
      </c>
      <c r="AL2516">
        <v>-11.405786514282227</v>
      </c>
      <c r="AM2516">
        <v>-11.246448516845703</v>
      </c>
      <c r="AN2516">
        <v>-11.078667640686035</v>
      </c>
      <c r="AO2516">
        <v>-9.26934814453125</v>
      </c>
      <c r="AP2516">
        <v>-9.1202573776245117</v>
      </c>
      <c r="AQ2516">
        <v>-8.772618293762207</v>
      </c>
      <c r="AR2516">
        <v>-8.962794303894043</v>
      </c>
      <c r="AS2516">
        <v>-9.1313343048095703</v>
      </c>
      <c r="AT2516">
        <v>-8.777989387512207</v>
      </c>
      <c r="AU2516">
        <v>-8.8166227340698242</v>
      </c>
      <c r="AV2516">
        <v>-2.2888977527618408</v>
      </c>
      <c r="AW2516">
        <v>5.0441803932189941</v>
      </c>
      <c r="AX2516">
        <v>4.923614501953125</v>
      </c>
      <c r="AY2516">
        <v>4.8757257461547852</v>
      </c>
      <c r="AZ2516">
        <v>4.7244248390197754</v>
      </c>
      <c r="BA2516">
        <v>4.7113633155822754</v>
      </c>
      <c r="BB2516">
        <v>-1.9242235422134399</v>
      </c>
      <c r="BC2516">
        <v>-5.2384142875671387</v>
      </c>
      <c r="BD2516">
        <v>-5.2647790908813477</v>
      </c>
      <c r="BE2516">
        <v>-5.1094012260437012</v>
      </c>
      <c r="BF2516">
        <v>-5.1889562606811523</v>
      </c>
      <c r="BG2516">
        <v>-5.3738551139831543</v>
      </c>
      <c r="BH2516">
        <v>-5.0273690223693848</v>
      </c>
      <c r="BI2516">
        <v>-5.0082850456237793</v>
      </c>
      <c r="BJ2516">
        <v>-5.223360538482666</v>
      </c>
      <c r="BK2516">
        <v>-5.1463785171508789</v>
      </c>
      <c r="BL2516">
        <v>-5.0683383941650391</v>
      </c>
      <c r="BM2516">
        <v>-4.2435555458068848</v>
      </c>
      <c r="BN2516">
        <v>-4.1749968528747559</v>
      </c>
      <c r="BO2516">
        <v>-4.0168113708496094</v>
      </c>
      <c r="BP2516">
        <v>-4.1033902168273926</v>
      </c>
      <c r="BQ2516">
        <v>-4.1847438812255859</v>
      </c>
      <c r="BR2516">
        <v>-4.0262470245361328</v>
      </c>
      <c r="BS2516">
        <v>-4.049562931060791</v>
      </c>
      <c r="BT2516">
        <v>-0.51219826936721802</v>
      </c>
      <c r="BU2516">
        <v>5.6096487045288086</v>
      </c>
      <c r="BV2516">
        <v>5.4723730087280273</v>
      </c>
      <c r="BW2516">
        <v>5.4352226257324219</v>
      </c>
      <c r="BX2516">
        <v>5.2686843872070313</v>
      </c>
      <c r="BY2516">
        <v>5.2680583000183105</v>
      </c>
      <c r="BZ2516">
        <v>-0.35988190770149231</v>
      </c>
      <c r="CA2516">
        <v>-2.8225255012512207</v>
      </c>
      <c r="CB2516">
        <v>-2.8559074401855469</v>
      </c>
      <c r="CC2516">
        <v>-2.7517483234405518</v>
      </c>
      <c r="CD2516">
        <v>-2.8025510311126709</v>
      </c>
      <c r="CE2516">
        <v>-2.9009628295898438</v>
      </c>
      <c r="CF2516">
        <v>-0.91234278678894043</v>
      </c>
      <c r="CG2516">
        <v>-0.90376180410385132</v>
      </c>
      <c r="CH2516">
        <v>-0.94143122434616089</v>
      </c>
      <c r="CI2516">
        <v>-0.92148840427398682</v>
      </c>
      <c r="CJ2516">
        <v>-0.90560251474380493</v>
      </c>
      <c r="CK2516">
        <v>-0.76270651817321777</v>
      </c>
      <c r="CL2516">
        <v>-0.74992406368255615</v>
      </c>
      <c r="CM2516">
        <v>-0.72295403480529785</v>
      </c>
      <c r="CN2516">
        <v>-0.73778229951858521</v>
      </c>
      <c r="CO2516">
        <v>-0.758750319480896</v>
      </c>
      <c r="CP2516">
        <v>-0.73520427942276001</v>
      </c>
      <c r="CQ2516">
        <v>-0.74791157245635986</v>
      </c>
      <c r="CR2516">
        <v>0.71833837032318115</v>
      </c>
      <c r="CS2516">
        <v>6.0012907981872559</v>
      </c>
      <c r="CT2516">
        <v>5.8524417877197266</v>
      </c>
      <c r="CU2516">
        <v>5.8227286338806152</v>
      </c>
      <c r="CV2516">
        <v>5.6456365585327148</v>
      </c>
      <c r="CW2516">
        <v>5.6536235809326172</v>
      </c>
      <c r="CX2516">
        <v>0.72357630729675293</v>
      </c>
      <c r="CY2516">
        <v>-1.1492880582809448</v>
      </c>
      <c r="CZ2516">
        <v>-1.1875302791595459</v>
      </c>
      <c r="DA2516">
        <v>-1.1188449859619141</v>
      </c>
      <c r="DB2516">
        <v>-1.1497337818145752</v>
      </c>
      <c r="DC2516">
        <v>-1.188245415687561</v>
      </c>
      <c r="DD2516">
        <v>3.2026834487915039</v>
      </c>
      <c r="DE2516">
        <v>3.2007613182067871</v>
      </c>
      <c r="DF2516">
        <v>3.3404979705810547</v>
      </c>
      <c r="DG2516">
        <v>3.3034014701843262</v>
      </c>
      <c r="DH2516">
        <v>3.2571330070495605</v>
      </c>
      <c r="DI2516">
        <v>2.7181422710418701</v>
      </c>
      <c r="DJ2516">
        <v>2.6751484870910645</v>
      </c>
      <c r="DK2516">
        <v>2.5709033012390137</v>
      </c>
      <c r="DL2516">
        <v>2.6278257369995117</v>
      </c>
      <c r="DM2516">
        <v>2.6672430038452148</v>
      </c>
      <c r="DN2516">
        <v>2.5558383464813232</v>
      </c>
      <c r="DO2516">
        <v>2.5537397861480713</v>
      </c>
      <c r="DP2516">
        <v>1.9488749504089355</v>
      </c>
      <c r="DQ2516">
        <v>6.3929324150085449</v>
      </c>
      <c r="DR2516">
        <v>6.2325100898742676</v>
      </c>
      <c r="DS2516">
        <v>6.2102346420288086</v>
      </c>
      <c r="DT2516">
        <v>6.0225892066955566</v>
      </c>
      <c r="DU2516">
        <v>6.0391888618469238</v>
      </c>
      <c r="DV2516">
        <v>1.8070344924926758</v>
      </c>
      <c r="DW2516">
        <v>0.5239492654800415</v>
      </c>
      <c r="DX2516">
        <v>0.48084697127342224</v>
      </c>
      <c r="DY2516">
        <v>0.51405835151672363</v>
      </c>
      <c r="DZ2516">
        <v>0.50308328866958618</v>
      </c>
      <c r="EA2516">
        <v>0.52447199821472168</v>
      </c>
      <c r="EB2516">
        <v>9.1441278457641602</v>
      </c>
      <c r="EC2516">
        <v>9.1270408630371094</v>
      </c>
      <c r="ED2516">
        <v>9.522923469543457</v>
      </c>
      <c r="EE2516">
        <v>9.4034719467163086</v>
      </c>
      <c r="EF2516">
        <v>9.2674617767333984</v>
      </c>
      <c r="EG2516">
        <v>7.7439351081848145</v>
      </c>
      <c r="EH2516">
        <v>7.6204094886779785</v>
      </c>
      <c r="EI2516">
        <v>7.3267102241516113</v>
      </c>
      <c r="EJ2516">
        <v>7.4872293472290039</v>
      </c>
      <c r="EK2516">
        <v>7.613832950592041</v>
      </c>
      <c r="EL2516">
        <v>7.3075814247131348</v>
      </c>
      <c r="EM2516">
        <v>7.3207998275756836</v>
      </c>
      <c r="EN2516">
        <v>3.7255744934082031</v>
      </c>
      <c r="EO2516">
        <v>6.9584012031555176</v>
      </c>
      <c r="EP2516">
        <v>6.7812690734863281</v>
      </c>
      <c r="EQ2516">
        <v>6.7697315216064453</v>
      </c>
      <c r="ER2516">
        <v>6.5668487548828125</v>
      </c>
      <c r="ES2516">
        <v>6.5958843231201172</v>
      </c>
      <c r="ET2516">
        <v>3.3713760375976562</v>
      </c>
      <c r="EU2516">
        <v>2.939838171005249</v>
      </c>
      <c r="EV2516">
        <v>2.889718770980835</v>
      </c>
      <c r="EW2516">
        <v>2.8717114925384521</v>
      </c>
      <c r="EX2516">
        <v>2.889488697052002</v>
      </c>
      <c r="EY2516">
        <v>2.9973640441894531</v>
      </c>
      <c r="EZ2516">
        <v>81.552871704101563</v>
      </c>
      <c r="FA2516">
        <v>80.067977905273438</v>
      </c>
      <c r="FB2516">
        <v>78.71417236328125</v>
      </c>
      <c r="FC2516">
        <v>77.120452880859375</v>
      </c>
      <c r="FD2516">
        <v>76.019569396972656</v>
      </c>
      <c r="FE2516">
        <v>74.943153381347656</v>
      </c>
      <c r="FF2516">
        <v>74.115180969238281</v>
      </c>
      <c r="FG2516">
        <v>74.3763427734375</v>
      </c>
      <c r="FH2516">
        <v>77.944648742675781</v>
      </c>
      <c r="FI2516">
        <v>83.350166320800781</v>
      </c>
      <c r="FJ2516">
        <v>88.862213134765625</v>
      </c>
      <c r="FK2516">
        <v>93.989128112792969</v>
      </c>
      <c r="FL2516">
        <v>98.088233947753906</v>
      </c>
      <c r="FM2516">
        <v>100.3111572265625</v>
      </c>
      <c r="FN2516">
        <v>100.76758575439453</v>
      </c>
      <c r="FO2516">
        <v>100.87017822265625</v>
      </c>
      <c r="FP2516">
        <v>100.73950958251953</v>
      </c>
      <c r="FQ2516">
        <v>100.12558746337891</v>
      </c>
      <c r="FR2516">
        <v>97.865371704101563</v>
      </c>
      <c r="FS2516">
        <v>94.6207275390625</v>
      </c>
      <c r="FT2516">
        <v>91.767738342285156</v>
      </c>
      <c r="FU2516">
        <v>88.145881652832031</v>
      </c>
      <c r="FV2516">
        <v>85.686607360839844</v>
      </c>
      <c r="FW2516">
        <v>83.828163146972656</v>
      </c>
      <c r="FX2516">
        <v>110</v>
      </c>
      <c r="FY2516">
        <v>0.11235517263412476</v>
      </c>
      <c r="FZ2516">
        <v>1</v>
      </c>
    </row>
    <row r="2517" spans="1:182" x14ac:dyDescent="0.2">
      <c r="A2517" t="s">
        <v>245</v>
      </c>
      <c r="B2517" t="s">
        <v>252</v>
      </c>
      <c r="C2517" t="s">
        <v>218</v>
      </c>
      <c r="D2517" t="s">
        <v>42</v>
      </c>
      <c r="E2517">
        <v>2016</v>
      </c>
      <c r="F2517" t="s">
        <v>228</v>
      </c>
      <c r="G2517" t="s">
        <v>247</v>
      </c>
      <c r="H2517" t="s">
        <v>226</v>
      </c>
      <c r="I2517">
        <v>73.25</v>
      </c>
      <c r="L2517">
        <v>11.235256655990128</v>
      </c>
      <c r="M2517">
        <v>10.91289259300318</v>
      </c>
      <c r="N2517">
        <v>10.846306071475311</v>
      </c>
      <c r="O2517">
        <v>10.641881455834236</v>
      </c>
      <c r="P2517">
        <v>10.421859071739817</v>
      </c>
      <c r="Q2517">
        <v>10.674915566406881</v>
      </c>
      <c r="R2517">
        <v>11.078734296101473</v>
      </c>
      <c r="S2517">
        <v>11.320275452018569</v>
      </c>
      <c r="T2517">
        <v>11.671820194938048</v>
      </c>
      <c r="U2517">
        <v>11.932770374711986</v>
      </c>
      <c r="V2517">
        <v>12.263876057529517</v>
      </c>
      <c r="W2517">
        <v>12.525452745805358</v>
      </c>
      <c r="X2517">
        <v>12.722047454489772</v>
      </c>
      <c r="Y2517">
        <v>12.647175328556889</v>
      </c>
      <c r="Z2517">
        <v>12.556724654862848</v>
      </c>
      <c r="AA2517">
        <v>12.491978945838712</v>
      </c>
      <c r="AB2517">
        <v>12.365353033512033</v>
      </c>
      <c r="AC2517">
        <v>12.680303239180372</v>
      </c>
      <c r="AD2517">
        <v>12.898343595689262</v>
      </c>
      <c r="AE2517">
        <v>12.96327980709191</v>
      </c>
      <c r="AF2517">
        <v>13.112748690438112</v>
      </c>
      <c r="AG2517">
        <v>12.796404505012873</v>
      </c>
      <c r="AH2517">
        <v>12.211233178354794</v>
      </c>
      <c r="AI2517">
        <v>11.546334985359422</v>
      </c>
      <c r="AJ2517">
        <v>-10.968812942504883</v>
      </c>
      <c r="AK2517">
        <v>-10.934564590454102</v>
      </c>
      <c r="AL2517">
        <v>-11.405786514282227</v>
      </c>
      <c r="AM2517">
        <v>-11.246448516845703</v>
      </c>
      <c r="AN2517">
        <v>-11.078667640686035</v>
      </c>
      <c r="AO2517">
        <v>-9.26934814453125</v>
      </c>
      <c r="AP2517">
        <v>-9.1202573776245117</v>
      </c>
      <c r="AQ2517">
        <v>-8.772618293762207</v>
      </c>
      <c r="AR2517">
        <v>-8.962794303894043</v>
      </c>
      <c r="AS2517">
        <v>-9.1313343048095703</v>
      </c>
      <c r="AT2517">
        <v>-8.777989387512207</v>
      </c>
      <c r="AU2517">
        <v>-8.8166227340698242</v>
      </c>
      <c r="AV2517">
        <v>-2.2888977527618408</v>
      </c>
      <c r="AW2517">
        <v>5.0441803932189941</v>
      </c>
      <c r="AX2517">
        <v>4.923614501953125</v>
      </c>
      <c r="AY2517">
        <v>4.8757257461547852</v>
      </c>
      <c r="AZ2517">
        <v>4.7244248390197754</v>
      </c>
      <c r="BA2517">
        <v>4.7113633155822754</v>
      </c>
      <c r="BB2517">
        <v>-1.9242235422134399</v>
      </c>
      <c r="BC2517">
        <v>-5.2384142875671387</v>
      </c>
      <c r="BD2517">
        <v>-5.2647790908813477</v>
      </c>
      <c r="BE2517">
        <v>-5.1094012260437012</v>
      </c>
      <c r="BF2517">
        <v>-5.1889562606811523</v>
      </c>
      <c r="BG2517">
        <v>-5.3738551139831543</v>
      </c>
      <c r="BH2517">
        <v>-5.0273690223693848</v>
      </c>
      <c r="BI2517">
        <v>-5.0082850456237793</v>
      </c>
      <c r="BJ2517">
        <v>-5.223360538482666</v>
      </c>
      <c r="BK2517">
        <v>-5.1463785171508789</v>
      </c>
      <c r="BL2517">
        <v>-5.0683383941650391</v>
      </c>
      <c r="BM2517">
        <v>-4.2435555458068848</v>
      </c>
      <c r="BN2517">
        <v>-4.1749968528747559</v>
      </c>
      <c r="BO2517">
        <v>-4.0168113708496094</v>
      </c>
      <c r="BP2517">
        <v>-4.1033902168273926</v>
      </c>
      <c r="BQ2517">
        <v>-4.1847438812255859</v>
      </c>
      <c r="BR2517">
        <v>-4.0262470245361328</v>
      </c>
      <c r="BS2517">
        <v>-4.049562931060791</v>
      </c>
      <c r="BT2517">
        <v>-0.51219826936721802</v>
      </c>
      <c r="BU2517">
        <v>5.6096487045288086</v>
      </c>
      <c r="BV2517">
        <v>5.4723730087280273</v>
      </c>
      <c r="BW2517">
        <v>5.4352226257324219</v>
      </c>
      <c r="BX2517">
        <v>5.2686843872070313</v>
      </c>
      <c r="BY2517">
        <v>5.2680583000183105</v>
      </c>
      <c r="BZ2517">
        <v>-0.35988190770149231</v>
      </c>
      <c r="CA2517">
        <v>-2.8225255012512207</v>
      </c>
      <c r="CB2517">
        <v>-2.8559074401855469</v>
      </c>
      <c r="CC2517">
        <v>-2.7517483234405518</v>
      </c>
      <c r="CD2517">
        <v>-2.8025510311126709</v>
      </c>
      <c r="CE2517">
        <v>-2.9009628295898438</v>
      </c>
      <c r="CF2517">
        <v>-0.91234278678894043</v>
      </c>
      <c r="CG2517">
        <v>-0.90376180410385132</v>
      </c>
      <c r="CH2517">
        <v>-0.94143122434616089</v>
      </c>
      <c r="CI2517">
        <v>-0.92148840427398682</v>
      </c>
      <c r="CJ2517">
        <v>-0.90560251474380493</v>
      </c>
      <c r="CK2517">
        <v>-0.76270651817321777</v>
      </c>
      <c r="CL2517">
        <v>-0.74992406368255615</v>
      </c>
      <c r="CM2517">
        <v>-0.72295403480529785</v>
      </c>
      <c r="CN2517">
        <v>-0.73778229951858521</v>
      </c>
      <c r="CO2517">
        <v>-0.758750319480896</v>
      </c>
      <c r="CP2517">
        <v>-0.73520427942276001</v>
      </c>
      <c r="CQ2517">
        <v>-0.74791157245635986</v>
      </c>
      <c r="CR2517">
        <v>0.71833837032318115</v>
      </c>
      <c r="CS2517">
        <v>6.0012907981872559</v>
      </c>
      <c r="CT2517">
        <v>5.8524417877197266</v>
      </c>
      <c r="CU2517">
        <v>5.8227286338806152</v>
      </c>
      <c r="CV2517">
        <v>5.6456365585327148</v>
      </c>
      <c r="CW2517">
        <v>5.6536235809326172</v>
      </c>
      <c r="CX2517">
        <v>0.72357630729675293</v>
      </c>
      <c r="CY2517">
        <v>-1.1492880582809448</v>
      </c>
      <c r="CZ2517">
        <v>-1.1875302791595459</v>
      </c>
      <c r="DA2517">
        <v>-1.1188449859619141</v>
      </c>
      <c r="DB2517">
        <v>-1.1497337818145752</v>
      </c>
      <c r="DC2517">
        <v>-1.188245415687561</v>
      </c>
      <c r="DD2517">
        <v>3.2026834487915039</v>
      </c>
      <c r="DE2517">
        <v>3.2007613182067871</v>
      </c>
      <c r="DF2517">
        <v>3.3404979705810547</v>
      </c>
      <c r="DG2517">
        <v>3.3034014701843262</v>
      </c>
      <c r="DH2517">
        <v>3.2571330070495605</v>
      </c>
      <c r="DI2517">
        <v>2.7181422710418701</v>
      </c>
      <c r="DJ2517">
        <v>2.6751484870910645</v>
      </c>
      <c r="DK2517">
        <v>2.5709033012390137</v>
      </c>
      <c r="DL2517">
        <v>2.6278257369995117</v>
      </c>
      <c r="DM2517">
        <v>2.6672430038452148</v>
      </c>
      <c r="DN2517">
        <v>2.5558383464813232</v>
      </c>
      <c r="DO2517">
        <v>2.5537397861480713</v>
      </c>
      <c r="DP2517">
        <v>1.9488749504089355</v>
      </c>
      <c r="DQ2517">
        <v>6.3929324150085449</v>
      </c>
      <c r="DR2517">
        <v>6.2325100898742676</v>
      </c>
      <c r="DS2517">
        <v>6.2102346420288086</v>
      </c>
      <c r="DT2517">
        <v>6.0225892066955566</v>
      </c>
      <c r="DU2517">
        <v>6.0391888618469238</v>
      </c>
      <c r="DV2517">
        <v>1.8070344924926758</v>
      </c>
      <c r="DW2517">
        <v>0.5239492654800415</v>
      </c>
      <c r="DX2517">
        <v>0.48084697127342224</v>
      </c>
      <c r="DY2517">
        <v>0.51405835151672363</v>
      </c>
      <c r="DZ2517">
        <v>0.50308328866958618</v>
      </c>
      <c r="EA2517">
        <v>0.52447199821472168</v>
      </c>
      <c r="EB2517">
        <v>9.1441278457641602</v>
      </c>
      <c r="EC2517">
        <v>9.1270408630371094</v>
      </c>
      <c r="ED2517">
        <v>9.522923469543457</v>
      </c>
      <c r="EE2517">
        <v>9.4034719467163086</v>
      </c>
      <c r="EF2517">
        <v>9.2674617767333984</v>
      </c>
      <c r="EG2517">
        <v>7.7439351081848145</v>
      </c>
      <c r="EH2517">
        <v>7.6204094886779785</v>
      </c>
      <c r="EI2517">
        <v>7.3267102241516113</v>
      </c>
      <c r="EJ2517">
        <v>7.4872293472290039</v>
      </c>
      <c r="EK2517">
        <v>7.613832950592041</v>
      </c>
      <c r="EL2517">
        <v>7.3075814247131348</v>
      </c>
      <c r="EM2517">
        <v>7.3207998275756836</v>
      </c>
      <c r="EN2517">
        <v>3.7255744934082031</v>
      </c>
      <c r="EO2517">
        <v>6.9584012031555176</v>
      </c>
      <c r="EP2517">
        <v>6.7812690734863281</v>
      </c>
      <c r="EQ2517">
        <v>6.7697315216064453</v>
      </c>
      <c r="ER2517">
        <v>6.5668487548828125</v>
      </c>
      <c r="ES2517">
        <v>6.5958843231201172</v>
      </c>
      <c r="ET2517">
        <v>3.3713760375976562</v>
      </c>
      <c r="EU2517">
        <v>2.939838171005249</v>
      </c>
      <c r="EV2517">
        <v>2.889718770980835</v>
      </c>
      <c r="EW2517">
        <v>2.8717114925384521</v>
      </c>
      <c r="EX2517">
        <v>2.889488697052002</v>
      </c>
      <c r="EY2517">
        <v>2.9973640441894531</v>
      </c>
      <c r="EZ2517">
        <v>81.552871704101563</v>
      </c>
      <c r="FA2517">
        <v>80.067977905273438</v>
      </c>
      <c r="FB2517">
        <v>78.71417236328125</v>
      </c>
      <c r="FC2517">
        <v>77.120452880859375</v>
      </c>
      <c r="FD2517">
        <v>76.019569396972656</v>
      </c>
      <c r="FE2517">
        <v>74.943153381347656</v>
      </c>
      <c r="FF2517">
        <v>74.115180969238281</v>
      </c>
      <c r="FG2517">
        <v>74.3763427734375</v>
      </c>
      <c r="FH2517">
        <v>77.944648742675781</v>
      </c>
      <c r="FI2517">
        <v>83.350166320800781</v>
      </c>
      <c r="FJ2517">
        <v>88.862213134765625</v>
      </c>
      <c r="FK2517">
        <v>93.989128112792969</v>
      </c>
      <c r="FL2517">
        <v>98.088233947753906</v>
      </c>
      <c r="FM2517">
        <v>100.3111572265625</v>
      </c>
      <c r="FN2517">
        <v>100.76758575439453</v>
      </c>
      <c r="FO2517">
        <v>100.87017822265625</v>
      </c>
      <c r="FP2517">
        <v>100.73950958251953</v>
      </c>
      <c r="FQ2517">
        <v>100.12558746337891</v>
      </c>
      <c r="FR2517">
        <v>97.865371704101563</v>
      </c>
      <c r="FS2517">
        <v>94.6207275390625</v>
      </c>
      <c r="FT2517">
        <v>91.767738342285156</v>
      </c>
      <c r="FU2517">
        <v>88.145881652832031</v>
      </c>
      <c r="FV2517">
        <v>85.686607360839844</v>
      </c>
      <c r="FW2517">
        <v>83.828163146972656</v>
      </c>
      <c r="FX2517">
        <v>110</v>
      </c>
      <c r="FY2517">
        <v>0.11235517263412476</v>
      </c>
      <c r="FZ2517">
        <v>1</v>
      </c>
    </row>
    <row r="2518" spans="1:182" x14ac:dyDescent="0.2">
      <c r="A2518" t="s">
        <v>245</v>
      </c>
      <c r="B2518" t="s">
        <v>252</v>
      </c>
      <c r="C2518" t="s">
        <v>218</v>
      </c>
      <c r="D2518" t="s">
        <v>42</v>
      </c>
      <c r="E2518">
        <v>2017</v>
      </c>
      <c r="F2518" t="s">
        <v>228</v>
      </c>
      <c r="G2518" t="s">
        <v>247</v>
      </c>
      <c r="H2518" t="s">
        <v>226</v>
      </c>
      <c r="I2518">
        <v>73.25</v>
      </c>
      <c r="L2518">
        <v>11.235256655990128</v>
      </c>
      <c r="M2518">
        <v>10.91289259300318</v>
      </c>
      <c r="N2518">
        <v>10.846306071475311</v>
      </c>
      <c r="O2518">
        <v>10.641881455834236</v>
      </c>
      <c r="P2518">
        <v>10.421859071739817</v>
      </c>
      <c r="Q2518">
        <v>10.674915566406881</v>
      </c>
      <c r="R2518">
        <v>11.078734296101473</v>
      </c>
      <c r="S2518">
        <v>11.320275452018569</v>
      </c>
      <c r="T2518">
        <v>11.671820194938048</v>
      </c>
      <c r="U2518">
        <v>11.932770374711986</v>
      </c>
      <c r="V2518">
        <v>12.263876057529517</v>
      </c>
      <c r="W2518">
        <v>12.525452745805358</v>
      </c>
      <c r="X2518">
        <v>12.722047454489772</v>
      </c>
      <c r="Y2518">
        <v>12.647175328556889</v>
      </c>
      <c r="Z2518">
        <v>12.556724654862848</v>
      </c>
      <c r="AA2518">
        <v>12.491978945838712</v>
      </c>
      <c r="AB2518">
        <v>12.365353033512033</v>
      </c>
      <c r="AC2518">
        <v>12.680303239180372</v>
      </c>
      <c r="AD2518">
        <v>12.898343595689262</v>
      </c>
      <c r="AE2518">
        <v>12.96327980709191</v>
      </c>
      <c r="AF2518">
        <v>13.112748690438112</v>
      </c>
      <c r="AG2518">
        <v>12.796404505012873</v>
      </c>
      <c r="AH2518">
        <v>12.211233178354794</v>
      </c>
      <c r="AI2518">
        <v>11.546334985359422</v>
      </c>
      <c r="AJ2518">
        <v>-10.968812942504883</v>
      </c>
      <c r="AK2518">
        <v>-10.934564590454102</v>
      </c>
      <c r="AL2518">
        <v>-11.405786514282227</v>
      </c>
      <c r="AM2518">
        <v>-11.246448516845703</v>
      </c>
      <c r="AN2518">
        <v>-11.078667640686035</v>
      </c>
      <c r="AO2518">
        <v>-9.26934814453125</v>
      </c>
      <c r="AP2518">
        <v>-9.1202573776245117</v>
      </c>
      <c r="AQ2518">
        <v>-8.772618293762207</v>
      </c>
      <c r="AR2518">
        <v>-8.962794303894043</v>
      </c>
      <c r="AS2518">
        <v>-9.1313343048095703</v>
      </c>
      <c r="AT2518">
        <v>-8.777989387512207</v>
      </c>
      <c r="AU2518">
        <v>-8.8166227340698242</v>
      </c>
      <c r="AV2518">
        <v>-2.2888977527618408</v>
      </c>
      <c r="AW2518">
        <v>5.0441803932189941</v>
      </c>
      <c r="AX2518">
        <v>4.923614501953125</v>
      </c>
      <c r="AY2518">
        <v>4.8757257461547852</v>
      </c>
      <c r="AZ2518">
        <v>4.7244248390197754</v>
      </c>
      <c r="BA2518">
        <v>4.7113633155822754</v>
      </c>
      <c r="BB2518">
        <v>-1.9242235422134399</v>
      </c>
      <c r="BC2518">
        <v>-5.2384142875671387</v>
      </c>
      <c r="BD2518">
        <v>-5.2647790908813477</v>
      </c>
      <c r="BE2518">
        <v>-5.1094012260437012</v>
      </c>
      <c r="BF2518">
        <v>-5.1889562606811523</v>
      </c>
      <c r="BG2518">
        <v>-5.3738551139831543</v>
      </c>
      <c r="BH2518">
        <v>-5.0273690223693848</v>
      </c>
      <c r="BI2518">
        <v>-5.0082850456237793</v>
      </c>
      <c r="BJ2518">
        <v>-5.223360538482666</v>
      </c>
      <c r="BK2518">
        <v>-5.1463785171508789</v>
      </c>
      <c r="BL2518">
        <v>-5.0683383941650391</v>
      </c>
      <c r="BM2518">
        <v>-4.2435555458068848</v>
      </c>
      <c r="BN2518">
        <v>-4.1749968528747559</v>
      </c>
      <c r="BO2518">
        <v>-4.0168113708496094</v>
      </c>
      <c r="BP2518">
        <v>-4.1033902168273926</v>
      </c>
      <c r="BQ2518">
        <v>-4.1847438812255859</v>
      </c>
      <c r="BR2518">
        <v>-4.0262470245361328</v>
      </c>
      <c r="BS2518">
        <v>-4.049562931060791</v>
      </c>
      <c r="BT2518">
        <v>-0.51219826936721802</v>
      </c>
      <c r="BU2518">
        <v>5.6096487045288086</v>
      </c>
      <c r="BV2518">
        <v>5.4723730087280273</v>
      </c>
      <c r="BW2518">
        <v>5.4352226257324219</v>
      </c>
      <c r="BX2518">
        <v>5.2686843872070313</v>
      </c>
      <c r="BY2518">
        <v>5.2680583000183105</v>
      </c>
      <c r="BZ2518">
        <v>-0.35988190770149231</v>
      </c>
      <c r="CA2518">
        <v>-2.8225255012512207</v>
      </c>
      <c r="CB2518">
        <v>-2.8559074401855469</v>
      </c>
      <c r="CC2518">
        <v>-2.7517483234405518</v>
      </c>
      <c r="CD2518">
        <v>-2.8025510311126709</v>
      </c>
      <c r="CE2518">
        <v>-2.9009628295898438</v>
      </c>
      <c r="CF2518">
        <v>-0.91234278678894043</v>
      </c>
      <c r="CG2518">
        <v>-0.90376180410385132</v>
      </c>
      <c r="CH2518">
        <v>-0.94143122434616089</v>
      </c>
      <c r="CI2518">
        <v>-0.92148840427398682</v>
      </c>
      <c r="CJ2518">
        <v>-0.90560251474380493</v>
      </c>
      <c r="CK2518">
        <v>-0.76270651817321777</v>
      </c>
      <c r="CL2518">
        <v>-0.74992406368255615</v>
      </c>
      <c r="CM2518">
        <v>-0.72295403480529785</v>
      </c>
      <c r="CN2518">
        <v>-0.73778229951858521</v>
      </c>
      <c r="CO2518">
        <v>-0.758750319480896</v>
      </c>
      <c r="CP2518">
        <v>-0.73520427942276001</v>
      </c>
      <c r="CQ2518">
        <v>-0.74791157245635986</v>
      </c>
      <c r="CR2518">
        <v>0.71833837032318115</v>
      </c>
      <c r="CS2518">
        <v>6.0012907981872559</v>
      </c>
      <c r="CT2518">
        <v>5.8524417877197266</v>
      </c>
      <c r="CU2518">
        <v>5.8227286338806152</v>
      </c>
      <c r="CV2518">
        <v>5.6456365585327148</v>
      </c>
      <c r="CW2518">
        <v>5.6536235809326172</v>
      </c>
      <c r="CX2518">
        <v>0.72357630729675293</v>
      </c>
      <c r="CY2518">
        <v>-1.1492880582809448</v>
      </c>
      <c r="CZ2518">
        <v>-1.1875302791595459</v>
      </c>
      <c r="DA2518">
        <v>-1.1188449859619141</v>
      </c>
      <c r="DB2518">
        <v>-1.1497337818145752</v>
      </c>
      <c r="DC2518">
        <v>-1.188245415687561</v>
      </c>
      <c r="DD2518">
        <v>3.2026834487915039</v>
      </c>
      <c r="DE2518">
        <v>3.2007613182067871</v>
      </c>
      <c r="DF2518">
        <v>3.3404979705810547</v>
      </c>
      <c r="DG2518">
        <v>3.3034014701843262</v>
      </c>
      <c r="DH2518">
        <v>3.2571330070495605</v>
      </c>
      <c r="DI2518">
        <v>2.7181422710418701</v>
      </c>
      <c r="DJ2518">
        <v>2.6751484870910645</v>
      </c>
      <c r="DK2518">
        <v>2.5709033012390137</v>
      </c>
      <c r="DL2518">
        <v>2.6278257369995117</v>
      </c>
      <c r="DM2518">
        <v>2.6672430038452148</v>
      </c>
      <c r="DN2518">
        <v>2.5558383464813232</v>
      </c>
      <c r="DO2518">
        <v>2.5537397861480713</v>
      </c>
      <c r="DP2518">
        <v>1.9488749504089355</v>
      </c>
      <c r="DQ2518">
        <v>6.3929324150085449</v>
      </c>
      <c r="DR2518">
        <v>6.2325100898742676</v>
      </c>
      <c r="DS2518">
        <v>6.2102346420288086</v>
      </c>
      <c r="DT2518">
        <v>6.0225892066955566</v>
      </c>
      <c r="DU2518">
        <v>6.0391888618469238</v>
      </c>
      <c r="DV2518">
        <v>1.8070344924926758</v>
      </c>
      <c r="DW2518">
        <v>0.5239492654800415</v>
      </c>
      <c r="DX2518">
        <v>0.48084697127342224</v>
      </c>
      <c r="DY2518">
        <v>0.51405835151672363</v>
      </c>
      <c r="DZ2518">
        <v>0.50308328866958618</v>
      </c>
      <c r="EA2518">
        <v>0.52447199821472168</v>
      </c>
      <c r="EB2518">
        <v>9.1441278457641602</v>
      </c>
      <c r="EC2518">
        <v>9.1270408630371094</v>
      </c>
      <c r="ED2518">
        <v>9.522923469543457</v>
      </c>
      <c r="EE2518">
        <v>9.4034719467163086</v>
      </c>
      <c r="EF2518">
        <v>9.2674617767333984</v>
      </c>
      <c r="EG2518">
        <v>7.7439351081848145</v>
      </c>
      <c r="EH2518">
        <v>7.6204094886779785</v>
      </c>
      <c r="EI2518">
        <v>7.3267102241516113</v>
      </c>
      <c r="EJ2518">
        <v>7.4872293472290039</v>
      </c>
      <c r="EK2518">
        <v>7.613832950592041</v>
      </c>
      <c r="EL2518">
        <v>7.3075814247131348</v>
      </c>
      <c r="EM2518">
        <v>7.3207998275756836</v>
      </c>
      <c r="EN2518">
        <v>3.7255744934082031</v>
      </c>
      <c r="EO2518">
        <v>6.9584012031555176</v>
      </c>
      <c r="EP2518">
        <v>6.7812690734863281</v>
      </c>
      <c r="EQ2518">
        <v>6.7697315216064453</v>
      </c>
      <c r="ER2518">
        <v>6.5668487548828125</v>
      </c>
      <c r="ES2518">
        <v>6.5958843231201172</v>
      </c>
      <c r="ET2518">
        <v>3.3713760375976562</v>
      </c>
      <c r="EU2518">
        <v>2.939838171005249</v>
      </c>
      <c r="EV2518">
        <v>2.889718770980835</v>
      </c>
      <c r="EW2518">
        <v>2.8717114925384521</v>
      </c>
      <c r="EX2518">
        <v>2.889488697052002</v>
      </c>
      <c r="EY2518">
        <v>2.9973640441894531</v>
      </c>
      <c r="EZ2518">
        <v>81.552871704101563</v>
      </c>
      <c r="FA2518">
        <v>80.067977905273438</v>
      </c>
      <c r="FB2518">
        <v>78.71417236328125</v>
      </c>
      <c r="FC2518">
        <v>77.120452880859375</v>
      </c>
      <c r="FD2518">
        <v>76.019569396972656</v>
      </c>
      <c r="FE2518">
        <v>74.943153381347656</v>
      </c>
      <c r="FF2518">
        <v>74.115180969238281</v>
      </c>
      <c r="FG2518">
        <v>74.3763427734375</v>
      </c>
      <c r="FH2518">
        <v>77.944648742675781</v>
      </c>
      <c r="FI2518">
        <v>83.350166320800781</v>
      </c>
      <c r="FJ2518">
        <v>88.862213134765625</v>
      </c>
      <c r="FK2518">
        <v>93.989128112792969</v>
      </c>
      <c r="FL2518">
        <v>98.088233947753906</v>
      </c>
      <c r="FM2518">
        <v>100.3111572265625</v>
      </c>
      <c r="FN2518">
        <v>100.76758575439453</v>
      </c>
      <c r="FO2518">
        <v>100.87017822265625</v>
      </c>
      <c r="FP2518">
        <v>100.73950958251953</v>
      </c>
      <c r="FQ2518">
        <v>100.12558746337891</v>
      </c>
      <c r="FR2518">
        <v>97.865371704101563</v>
      </c>
      <c r="FS2518">
        <v>94.6207275390625</v>
      </c>
      <c r="FT2518">
        <v>91.767738342285156</v>
      </c>
      <c r="FU2518">
        <v>88.145881652832031</v>
      </c>
      <c r="FV2518">
        <v>85.686607360839844</v>
      </c>
      <c r="FW2518">
        <v>83.828163146972656</v>
      </c>
      <c r="FX2518">
        <v>110</v>
      </c>
      <c r="FY2518">
        <v>0.11235517263412476</v>
      </c>
      <c r="FZ2518">
        <v>1</v>
      </c>
    </row>
    <row r="2519" spans="1:182" x14ac:dyDescent="0.2">
      <c r="A2519" t="s">
        <v>245</v>
      </c>
      <c r="B2519" t="s">
        <v>252</v>
      </c>
      <c r="C2519" t="s">
        <v>218</v>
      </c>
      <c r="D2519" t="s">
        <v>43</v>
      </c>
      <c r="E2519">
        <v>2015</v>
      </c>
      <c r="F2519" t="s">
        <v>228</v>
      </c>
      <c r="G2519" t="s">
        <v>247</v>
      </c>
      <c r="H2519" t="s">
        <v>226</v>
      </c>
      <c r="I2519">
        <v>73.25</v>
      </c>
      <c r="L2519">
        <v>10.685806802470081</v>
      </c>
      <c r="M2519">
        <v>10.361732790292567</v>
      </c>
      <c r="N2519">
        <v>10.306186695003509</v>
      </c>
      <c r="O2519">
        <v>10.104948209518735</v>
      </c>
      <c r="P2519">
        <v>9.8855930272283974</v>
      </c>
      <c r="Q2519">
        <v>10.162979602329719</v>
      </c>
      <c r="R2519">
        <v>10.533524002122244</v>
      </c>
      <c r="S2519">
        <v>10.741410289128712</v>
      </c>
      <c r="T2519">
        <v>11.029378888765399</v>
      </c>
      <c r="U2519">
        <v>11.269742719833426</v>
      </c>
      <c r="V2519">
        <v>11.602318081682109</v>
      </c>
      <c r="W2519">
        <v>11.911672464654346</v>
      </c>
      <c r="X2519">
        <v>12.092531650796481</v>
      </c>
      <c r="Y2519">
        <v>12.036166220189534</v>
      </c>
      <c r="Z2519">
        <v>11.980429165300361</v>
      </c>
      <c r="AA2519">
        <v>11.929685130009847</v>
      </c>
      <c r="AB2519">
        <v>11.795505883354021</v>
      </c>
      <c r="AC2519">
        <v>12.074110679512643</v>
      </c>
      <c r="AD2519">
        <v>12.334260353750063</v>
      </c>
      <c r="AE2519">
        <v>12.454231300919886</v>
      </c>
      <c r="AF2519">
        <v>12.591454482475715</v>
      </c>
      <c r="AG2519">
        <v>12.327668561005511</v>
      </c>
      <c r="AH2519">
        <v>11.744546920299314</v>
      </c>
      <c r="AI2519">
        <v>11.12052516217063</v>
      </c>
      <c r="AJ2519">
        <v>-6.3746757507324219</v>
      </c>
      <c r="AK2519">
        <v>-6.3307428359985352</v>
      </c>
      <c r="AL2519">
        <v>-6.7335772514343262</v>
      </c>
      <c r="AM2519">
        <v>-6.6074609756469727</v>
      </c>
      <c r="AN2519">
        <v>-6.3885207176208496</v>
      </c>
      <c r="AO2519">
        <v>-4.6121077537536621</v>
      </c>
      <c r="AP2519">
        <v>-4.4859375953674316</v>
      </c>
      <c r="AQ2519">
        <v>-4.0657358169555664</v>
      </c>
      <c r="AR2519">
        <v>-4.1530041694641113</v>
      </c>
      <c r="AS2519">
        <v>-4.2756438255310059</v>
      </c>
      <c r="AT2519">
        <v>-3.9808318614959717</v>
      </c>
      <c r="AU2519">
        <v>-4.0728049278259277</v>
      </c>
      <c r="AV2519">
        <v>-0.51064497232437134</v>
      </c>
      <c r="AW2519">
        <v>4.7750258445739746</v>
      </c>
      <c r="AX2519">
        <v>4.6550636291503906</v>
      </c>
      <c r="AY2519">
        <v>4.6385526657104492</v>
      </c>
      <c r="AZ2519">
        <v>4.49371337890625</v>
      </c>
      <c r="BA2519">
        <v>4.4491786956787109</v>
      </c>
      <c r="BB2519">
        <v>-0.20071294903755188</v>
      </c>
      <c r="BC2519">
        <v>-2.3015017509460449</v>
      </c>
      <c r="BD2519">
        <v>-2.3159797191619873</v>
      </c>
      <c r="BE2519">
        <v>-2.1859703063964844</v>
      </c>
      <c r="BF2519">
        <v>-2.2368090152740479</v>
      </c>
      <c r="BG2519">
        <v>-2.4142909049987793</v>
      </c>
      <c r="BH2519">
        <v>-2.9283726215362549</v>
      </c>
      <c r="BI2519">
        <v>-2.9047224521636963</v>
      </c>
      <c r="BJ2519">
        <v>-3.0885467529296875</v>
      </c>
      <c r="BK2519">
        <v>-3.0267148017883301</v>
      </c>
      <c r="BL2519">
        <v>-2.9253435134887695</v>
      </c>
      <c r="BM2519">
        <v>-2.1154854297637939</v>
      </c>
      <c r="BN2519">
        <v>-2.0583348274230957</v>
      </c>
      <c r="BO2519">
        <v>-1.8663321733474731</v>
      </c>
      <c r="BP2519">
        <v>-1.9040186405181885</v>
      </c>
      <c r="BQ2519">
        <v>-1.9618211984634399</v>
      </c>
      <c r="BR2519">
        <v>-1.8261663913726807</v>
      </c>
      <c r="BS2519">
        <v>-1.874769926071167</v>
      </c>
      <c r="BT2519">
        <v>0.39907845854759216</v>
      </c>
      <c r="BU2519">
        <v>5.2703728675842285</v>
      </c>
      <c r="BV2519">
        <v>5.1395139694213867</v>
      </c>
      <c r="BW2519">
        <v>5.1255269050598145</v>
      </c>
      <c r="BX2519">
        <v>4.9667792320251465</v>
      </c>
      <c r="BY2519">
        <v>4.9359927177429199</v>
      </c>
      <c r="BZ2519">
        <v>0.52223718166351318</v>
      </c>
      <c r="CA2519">
        <v>-1.2643829584121704</v>
      </c>
      <c r="CB2519">
        <v>-1.2791731357574463</v>
      </c>
      <c r="CC2519">
        <v>-1.1973820924758911</v>
      </c>
      <c r="CD2519">
        <v>-1.2172514200210571</v>
      </c>
      <c r="CE2519">
        <v>-1.3121811151504517</v>
      </c>
      <c r="CF2519">
        <v>-0.5414738655090332</v>
      </c>
      <c r="CG2519">
        <v>-0.53187102079391479</v>
      </c>
      <c r="CH2519">
        <v>-0.56400996446609497</v>
      </c>
      <c r="CI2519">
        <v>-0.54670089483261108</v>
      </c>
      <c r="CJ2519">
        <v>-0.52675771713256836</v>
      </c>
      <c r="CK2519">
        <v>-0.38633251190185547</v>
      </c>
      <c r="CL2519">
        <v>-0.37698441743850708</v>
      </c>
      <c r="CM2519">
        <v>-0.34303215146064758</v>
      </c>
      <c r="CN2519">
        <v>-0.34637808799743652</v>
      </c>
      <c r="CO2519">
        <v>-0.35927468538284302</v>
      </c>
      <c r="CP2519">
        <v>-0.33385151624679565</v>
      </c>
      <c r="CQ2519">
        <v>-0.35241755843162537</v>
      </c>
      <c r="CR2519">
        <v>1.029150128364563</v>
      </c>
      <c r="CS2519">
        <v>5.6134481430053711</v>
      </c>
      <c r="CT2519">
        <v>5.4750432968139648</v>
      </c>
      <c r="CU2519">
        <v>5.462803840637207</v>
      </c>
      <c r="CV2519">
        <v>5.2944231033325195</v>
      </c>
      <c r="CW2519">
        <v>5.2731585502624512</v>
      </c>
      <c r="CX2519">
        <v>1.022950291633606</v>
      </c>
      <c r="CY2519">
        <v>-0.54607760906219482</v>
      </c>
      <c r="CZ2519">
        <v>-0.56108403205871582</v>
      </c>
      <c r="DA2519">
        <v>-0.51268881559371948</v>
      </c>
      <c r="DB2519">
        <v>-0.5111088752746582</v>
      </c>
      <c r="DC2519">
        <v>-0.54886323213577271</v>
      </c>
      <c r="DD2519">
        <v>1.845425009727478</v>
      </c>
      <c r="DE2519">
        <v>1.8409802913665771</v>
      </c>
      <c r="DF2519">
        <v>1.9605269432067871</v>
      </c>
      <c r="DG2519">
        <v>1.9333128929138184</v>
      </c>
      <c r="DH2519">
        <v>1.8718281984329224</v>
      </c>
      <c r="DI2519">
        <v>1.3428205251693726</v>
      </c>
      <c r="DJ2519">
        <v>1.3043659925460815</v>
      </c>
      <c r="DK2519">
        <v>1.1802679300308228</v>
      </c>
      <c r="DL2519">
        <v>1.2112624645233154</v>
      </c>
      <c r="DM2519">
        <v>1.2432717084884644</v>
      </c>
      <c r="DN2519">
        <v>1.1584632396697998</v>
      </c>
      <c r="DO2519">
        <v>1.169934868812561</v>
      </c>
      <c r="DP2519">
        <v>1.6592217683792114</v>
      </c>
      <c r="DQ2519">
        <v>5.9565238952636719</v>
      </c>
      <c r="DR2519">
        <v>5.8105721473693848</v>
      </c>
      <c r="DS2519">
        <v>5.8000807762145996</v>
      </c>
      <c r="DT2519">
        <v>5.6220669746398926</v>
      </c>
      <c r="DU2519">
        <v>5.6103243827819824</v>
      </c>
      <c r="DV2519">
        <v>1.5236632823944092</v>
      </c>
      <c r="DW2519">
        <v>0.17222768068313599</v>
      </c>
      <c r="DX2519">
        <v>0.15700504183769226</v>
      </c>
      <c r="DY2519">
        <v>0.17200440168380737</v>
      </c>
      <c r="DZ2519">
        <v>0.19503360986709595</v>
      </c>
      <c r="EA2519">
        <v>0.21445459127426147</v>
      </c>
      <c r="EB2519">
        <v>5.2917280197143555</v>
      </c>
      <c r="EC2519">
        <v>5.267000675201416</v>
      </c>
      <c r="ED2519">
        <v>5.6055574417114258</v>
      </c>
      <c r="EE2519">
        <v>5.5140590667724609</v>
      </c>
      <c r="EF2519">
        <v>5.3350052833557129</v>
      </c>
      <c r="EG2519">
        <v>3.8394427299499512</v>
      </c>
      <c r="EH2519">
        <v>3.731968879699707</v>
      </c>
      <c r="EI2519">
        <v>3.3796713352203369</v>
      </c>
      <c r="EJ2519">
        <v>3.4602479934692383</v>
      </c>
      <c r="EK2519">
        <v>3.5570943355560303</v>
      </c>
      <c r="EL2519">
        <v>3.3131289482116699</v>
      </c>
      <c r="EM2519">
        <v>3.3679697513580322</v>
      </c>
      <c r="EN2519">
        <v>2.5689451694488525</v>
      </c>
      <c r="EO2519">
        <v>6.4518704414367676</v>
      </c>
      <c r="EP2519">
        <v>6.2950229644775391</v>
      </c>
      <c r="EQ2519">
        <v>6.2870550155639648</v>
      </c>
      <c r="ER2519">
        <v>6.0951323509216309</v>
      </c>
      <c r="ES2519">
        <v>6.0971384048461914</v>
      </c>
      <c r="ET2519">
        <v>2.2466135025024414</v>
      </c>
      <c r="EU2519">
        <v>1.2093464136123657</v>
      </c>
      <c r="EV2519">
        <v>1.1938116550445557</v>
      </c>
      <c r="EW2519">
        <v>1.1605926752090454</v>
      </c>
      <c r="EX2519">
        <v>1.2145912647247314</v>
      </c>
      <c r="EY2519">
        <v>1.3165643215179443</v>
      </c>
      <c r="EZ2519">
        <v>81.881095886230469</v>
      </c>
      <c r="FA2519">
        <v>80.536720275878906</v>
      </c>
      <c r="FB2519">
        <v>79.238525390625</v>
      </c>
      <c r="FC2519">
        <v>77.880912780761719</v>
      </c>
      <c r="FD2519">
        <v>76.76165771484375</v>
      </c>
      <c r="FE2519">
        <v>75.898666381835938</v>
      </c>
      <c r="FF2519">
        <v>75.132987976074219</v>
      </c>
      <c r="FG2519">
        <v>74.8873291015625</v>
      </c>
      <c r="FH2519">
        <v>77.536018371582031</v>
      </c>
      <c r="FI2519">
        <v>82.55987548828125</v>
      </c>
      <c r="FJ2519">
        <v>88.046348571777344</v>
      </c>
      <c r="FK2519">
        <v>93.800651550292969</v>
      </c>
      <c r="FL2519">
        <v>97.847335815429688</v>
      </c>
      <c r="FM2519">
        <v>100.50767517089844</v>
      </c>
      <c r="FN2519">
        <v>101.70613861083984</v>
      </c>
      <c r="FO2519">
        <v>101.82414245605469</v>
      </c>
      <c r="FP2519">
        <v>101.10602569580078</v>
      </c>
      <c r="FQ2519">
        <v>100.11398315429687</v>
      </c>
      <c r="FR2519">
        <v>98.383232116699219</v>
      </c>
      <c r="FS2519">
        <v>95.892349243164062</v>
      </c>
      <c r="FT2519">
        <v>92.705718994140625</v>
      </c>
      <c r="FU2519">
        <v>89.986396789550781</v>
      </c>
      <c r="FV2519">
        <v>87.736038208007812</v>
      </c>
      <c r="FW2519">
        <v>85.8287353515625</v>
      </c>
      <c r="FX2519">
        <v>110</v>
      </c>
      <c r="FY2519">
        <v>0.11235517263412476</v>
      </c>
      <c r="FZ2519">
        <v>1</v>
      </c>
    </row>
    <row r="2520" spans="1:182" x14ac:dyDescent="0.2">
      <c r="A2520" t="s">
        <v>245</v>
      </c>
      <c r="B2520" t="s">
        <v>252</v>
      </c>
      <c r="C2520" t="s">
        <v>218</v>
      </c>
      <c r="D2520" t="s">
        <v>43</v>
      </c>
      <c r="E2520">
        <v>2016</v>
      </c>
      <c r="F2520" t="s">
        <v>228</v>
      </c>
      <c r="G2520" t="s">
        <v>247</v>
      </c>
      <c r="H2520" t="s">
        <v>226</v>
      </c>
      <c r="I2520">
        <v>73.25</v>
      </c>
      <c r="L2520">
        <v>10.685806802470081</v>
      </c>
      <c r="M2520">
        <v>10.361732790292567</v>
      </c>
      <c r="N2520">
        <v>10.306186695003509</v>
      </c>
      <c r="O2520">
        <v>10.104948209518735</v>
      </c>
      <c r="P2520">
        <v>9.8855930272283974</v>
      </c>
      <c r="Q2520">
        <v>10.162979602329719</v>
      </c>
      <c r="R2520">
        <v>10.533524002122244</v>
      </c>
      <c r="S2520">
        <v>10.741410289128712</v>
      </c>
      <c r="T2520">
        <v>11.029378888765399</v>
      </c>
      <c r="U2520">
        <v>11.269742719833426</v>
      </c>
      <c r="V2520">
        <v>11.602318081682109</v>
      </c>
      <c r="W2520">
        <v>11.911672464654346</v>
      </c>
      <c r="X2520">
        <v>12.092531650796481</v>
      </c>
      <c r="Y2520">
        <v>12.036166220189534</v>
      </c>
      <c r="Z2520">
        <v>11.980429165300361</v>
      </c>
      <c r="AA2520">
        <v>11.929685130009847</v>
      </c>
      <c r="AB2520">
        <v>11.795505883354021</v>
      </c>
      <c r="AC2520">
        <v>12.074110679512643</v>
      </c>
      <c r="AD2520">
        <v>12.334260353750063</v>
      </c>
      <c r="AE2520">
        <v>12.454231300919886</v>
      </c>
      <c r="AF2520">
        <v>12.591454482475715</v>
      </c>
      <c r="AG2520">
        <v>12.327668561005511</v>
      </c>
      <c r="AH2520">
        <v>11.744546920299314</v>
      </c>
      <c r="AI2520">
        <v>11.12052516217063</v>
      </c>
      <c r="AJ2520">
        <v>-6.3746757507324219</v>
      </c>
      <c r="AK2520">
        <v>-6.3307428359985352</v>
      </c>
      <c r="AL2520">
        <v>-6.7335772514343262</v>
      </c>
      <c r="AM2520">
        <v>-6.6074609756469727</v>
      </c>
      <c r="AN2520">
        <v>-6.3885207176208496</v>
      </c>
      <c r="AO2520">
        <v>-4.6121077537536621</v>
      </c>
      <c r="AP2520">
        <v>-4.4859375953674316</v>
      </c>
      <c r="AQ2520">
        <v>-4.0657358169555664</v>
      </c>
      <c r="AR2520">
        <v>-4.1530041694641113</v>
      </c>
      <c r="AS2520">
        <v>-4.2756438255310059</v>
      </c>
      <c r="AT2520">
        <v>-3.9808318614959717</v>
      </c>
      <c r="AU2520">
        <v>-4.0728049278259277</v>
      </c>
      <c r="AV2520">
        <v>-0.51064497232437134</v>
      </c>
      <c r="AW2520">
        <v>4.7750258445739746</v>
      </c>
      <c r="AX2520">
        <v>4.6550636291503906</v>
      </c>
      <c r="AY2520">
        <v>4.6385526657104492</v>
      </c>
      <c r="AZ2520">
        <v>4.49371337890625</v>
      </c>
      <c r="BA2520">
        <v>4.4491786956787109</v>
      </c>
      <c r="BB2520">
        <v>-0.20071294903755188</v>
      </c>
      <c r="BC2520">
        <v>-2.3015017509460449</v>
      </c>
      <c r="BD2520">
        <v>-2.3159797191619873</v>
      </c>
      <c r="BE2520">
        <v>-2.1859703063964844</v>
      </c>
      <c r="BF2520">
        <v>-2.2368090152740479</v>
      </c>
      <c r="BG2520">
        <v>-2.4142909049987793</v>
      </c>
      <c r="BH2520">
        <v>-2.9283726215362549</v>
      </c>
      <c r="BI2520">
        <v>-2.9047224521636963</v>
      </c>
      <c r="BJ2520">
        <v>-3.0885467529296875</v>
      </c>
      <c r="BK2520">
        <v>-3.0267148017883301</v>
      </c>
      <c r="BL2520">
        <v>-2.9253435134887695</v>
      </c>
      <c r="BM2520">
        <v>-2.1154854297637939</v>
      </c>
      <c r="BN2520">
        <v>-2.0583348274230957</v>
      </c>
      <c r="BO2520">
        <v>-1.8663321733474731</v>
      </c>
      <c r="BP2520">
        <v>-1.9040186405181885</v>
      </c>
      <c r="BQ2520">
        <v>-1.9618211984634399</v>
      </c>
      <c r="BR2520">
        <v>-1.8261663913726807</v>
      </c>
      <c r="BS2520">
        <v>-1.874769926071167</v>
      </c>
      <c r="BT2520">
        <v>0.39907845854759216</v>
      </c>
      <c r="BU2520">
        <v>5.2703728675842285</v>
      </c>
      <c r="BV2520">
        <v>5.1395139694213867</v>
      </c>
      <c r="BW2520">
        <v>5.1255269050598145</v>
      </c>
      <c r="BX2520">
        <v>4.9667792320251465</v>
      </c>
      <c r="BY2520">
        <v>4.9359927177429199</v>
      </c>
      <c r="BZ2520">
        <v>0.52223718166351318</v>
      </c>
      <c r="CA2520">
        <v>-1.2643829584121704</v>
      </c>
      <c r="CB2520">
        <v>-1.2791731357574463</v>
      </c>
      <c r="CC2520">
        <v>-1.1973820924758911</v>
      </c>
      <c r="CD2520">
        <v>-1.2172514200210571</v>
      </c>
      <c r="CE2520">
        <v>-1.3121811151504517</v>
      </c>
      <c r="CF2520">
        <v>-0.5414738655090332</v>
      </c>
      <c r="CG2520">
        <v>-0.53187102079391479</v>
      </c>
      <c r="CH2520">
        <v>-0.56400996446609497</v>
      </c>
      <c r="CI2520">
        <v>-0.54670089483261108</v>
      </c>
      <c r="CJ2520">
        <v>-0.52675771713256836</v>
      </c>
      <c r="CK2520">
        <v>-0.38633251190185547</v>
      </c>
      <c r="CL2520">
        <v>-0.37698441743850708</v>
      </c>
      <c r="CM2520">
        <v>-0.34303215146064758</v>
      </c>
      <c r="CN2520">
        <v>-0.34637808799743652</v>
      </c>
      <c r="CO2520">
        <v>-0.35927468538284302</v>
      </c>
      <c r="CP2520">
        <v>-0.33385151624679565</v>
      </c>
      <c r="CQ2520">
        <v>-0.35241755843162537</v>
      </c>
      <c r="CR2520">
        <v>1.029150128364563</v>
      </c>
      <c r="CS2520">
        <v>5.6134481430053711</v>
      </c>
      <c r="CT2520">
        <v>5.4750432968139648</v>
      </c>
      <c r="CU2520">
        <v>5.462803840637207</v>
      </c>
      <c r="CV2520">
        <v>5.2944231033325195</v>
      </c>
      <c r="CW2520">
        <v>5.2731585502624512</v>
      </c>
      <c r="CX2520">
        <v>1.022950291633606</v>
      </c>
      <c r="CY2520">
        <v>-0.54607760906219482</v>
      </c>
      <c r="CZ2520">
        <v>-0.56108403205871582</v>
      </c>
      <c r="DA2520">
        <v>-0.51268881559371948</v>
      </c>
      <c r="DB2520">
        <v>-0.5111088752746582</v>
      </c>
      <c r="DC2520">
        <v>-0.54886323213577271</v>
      </c>
      <c r="DD2520">
        <v>1.845425009727478</v>
      </c>
      <c r="DE2520">
        <v>1.8409802913665771</v>
      </c>
      <c r="DF2520">
        <v>1.9605269432067871</v>
      </c>
      <c r="DG2520">
        <v>1.9333128929138184</v>
      </c>
      <c r="DH2520">
        <v>1.8718281984329224</v>
      </c>
      <c r="DI2520">
        <v>1.3428205251693726</v>
      </c>
      <c r="DJ2520">
        <v>1.3043659925460815</v>
      </c>
      <c r="DK2520">
        <v>1.1802679300308228</v>
      </c>
      <c r="DL2520">
        <v>1.2112624645233154</v>
      </c>
      <c r="DM2520">
        <v>1.2432717084884644</v>
      </c>
      <c r="DN2520">
        <v>1.1584632396697998</v>
      </c>
      <c r="DO2520">
        <v>1.169934868812561</v>
      </c>
      <c r="DP2520">
        <v>1.6592217683792114</v>
      </c>
      <c r="DQ2520">
        <v>5.9565238952636719</v>
      </c>
      <c r="DR2520">
        <v>5.8105721473693848</v>
      </c>
      <c r="DS2520">
        <v>5.8000807762145996</v>
      </c>
      <c r="DT2520">
        <v>5.6220669746398926</v>
      </c>
      <c r="DU2520">
        <v>5.6103243827819824</v>
      </c>
      <c r="DV2520">
        <v>1.5236632823944092</v>
      </c>
      <c r="DW2520">
        <v>0.17222768068313599</v>
      </c>
      <c r="DX2520">
        <v>0.15700504183769226</v>
      </c>
      <c r="DY2520">
        <v>0.17200440168380737</v>
      </c>
      <c r="DZ2520">
        <v>0.19503360986709595</v>
      </c>
      <c r="EA2520">
        <v>0.21445459127426147</v>
      </c>
      <c r="EB2520">
        <v>5.2917280197143555</v>
      </c>
      <c r="EC2520">
        <v>5.267000675201416</v>
      </c>
      <c r="ED2520">
        <v>5.6055574417114258</v>
      </c>
      <c r="EE2520">
        <v>5.5140590667724609</v>
      </c>
      <c r="EF2520">
        <v>5.3350052833557129</v>
      </c>
      <c r="EG2520">
        <v>3.8394427299499512</v>
      </c>
      <c r="EH2520">
        <v>3.731968879699707</v>
      </c>
      <c r="EI2520">
        <v>3.3796713352203369</v>
      </c>
      <c r="EJ2520">
        <v>3.4602479934692383</v>
      </c>
      <c r="EK2520">
        <v>3.5570943355560303</v>
      </c>
      <c r="EL2520">
        <v>3.3131289482116699</v>
      </c>
      <c r="EM2520">
        <v>3.3679697513580322</v>
      </c>
      <c r="EN2520">
        <v>2.5689451694488525</v>
      </c>
      <c r="EO2520">
        <v>6.4518704414367676</v>
      </c>
      <c r="EP2520">
        <v>6.2950229644775391</v>
      </c>
      <c r="EQ2520">
        <v>6.2870550155639648</v>
      </c>
      <c r="ER2520">
        <v>6.0951323509216309</v>
      </c>
      <c r="ES2520">
        <v>6.0971384048461914</v>
      </c>
      <c r="ET2520">
        <v>2.2466135025024414</v>
      </c>
      <c r="EU2520">
        <v>1.2093464136123657</v>
      </c>
      <c r="EV2520">
        <v>1.1938116550445557</v>
      </c>
      <c r="EW2520">
        <v>1.1605926752090454</v>
      </c>
      <c r="EX2520">
        <v>1.2145912647247314</v>
      </c>
      <c r="EY2520">
        <v>1.3165643215179443</v>
      </c>
      <c r="EZ2520">
        <v>81.881095886230469</v>
      </c>
      <c r="FA2520">
        <v>80.536720275878906</v>
      </c>
      <c r="FB2520">
        <v>79.238525390625</v>
      </c>
      <c r="FC2520">
        <v>77.880912780761719</v>
      </c>
      <c r="FD2520">
        <v>76.76165771484375</v>
      </c>
      <c r="FE2520">
        <v>75.898666381835938</v>
      </c>
      <c r="FF2520">
        <v>75.132987976074219</v>
      </c>
      <c r="FG2520">
        <v>74.8873291015625</v>
      </c>
      <c r="FH2520">
        <v>77.536018371582031</v>
      </c>
      <c r="FI2520">
        <v>82.55987548828125</v>
      </c>
      <c r="FJ2520">
        <v>88.046348571777344</v>
      </c>
      <c r="FK2520">
        <v>93.800651550292969</v>
      </c>
      <c r="FL2520">
        <v>97.847335815429688</v>
      </c>
      <c r="FM2520">
        <v>100.50767517089844</v>
      </c>
      <c r="FN2520">
        <v>101.70613861083984</v>
      </c>
      <c r="FO2520">
        <v>101.82414245605469</v>
      </c>
      <c r="FP2520">
        <v>101.10602569580078</v>
      </c>
      <c r="FQ2520">
        <v>100.11398315429687</v>
      </c>
      <c r="FR2520">
        <v>98.383232116699219</v>
      </c>
      <c r="FS2520">
        <v>95.892349243164062</v>
      </c>
      <c r="FT2520">
        <v>92.705718994140625</v>
      </c>
      <c r="FU2520">
        <v>89.986396789550781</v>
      </c>
      <c r="FV2520">
        <v>87.736038208007812</v>
      </c>
      <c r="FW2520">
        <v>85.8287353515625</v>
      </c>
      <c r="FX2520">
        <v>110</v>
      </c>
      <c r="FY2520">
        <v>0.11235517263412476</v>
      </c>
      <c r="FZ2520">
        <v>1</v>
      </c>
    </row>
    <row r="2521" spans="1:182" x14ac:dyDescent="0.2">
      <c r="A2521" t="s">
        <v>245</v>
      </c>
      <c r="B2521" t="s">
        <v>252</v>
      </c>
      <c r="C2521" t="s">
        <v>218</v>
      </c>
      <c r="D2521" t="s">
        <v>43</v>
      </c>
      <c r="E2521">
        <v>2017</v>
      </c>
      <c r="F2521" t="s">
        <v>228</v>
      </c>
      <c r="G2521" t="s">
        <v>247</v>
      </c>
      <c r="H2521" t="s">
        <v>226</v>
      </c>
      <c r="I2521">
        <v>73.25</v>
      </c>
      <c r="L2521">
        <v>10.685806802470081</v>
      </c>
      <c r="M2521">
        <v>10.361732790292567</v>
      </c>
      <c r="N2521">
        <v>10.306186695003509</v>
      </c>
      <c r="O2521">
        <v>10.104948209518735</v>
      </c>
      <c r="P2521">
        <v>9.8855930272283974</v>
      </c>
      <c r="Q2521">
        <v>10.162979602329719</v>
      </c>
      <c r="R2521">
        <v>10.533524002122244</v>
      </c>
      <c r="S2521">
        <v>10.741410289128712</v>
      </c>
      <c r="T2521">
        <v>11.029378888765399</v>
      </c>
      <c r="U2521">
        <v>11.269742719833426</v>
      </c>
      <c r="V2521">
        <v>11.602318081682109</v>
      </c>
      <c r="W2521">
        <v>11.911672464654346</v>
      </c>
      <c r="X2521">
        <v>12.092531650796481</v>
      </c>
      <c r="Y2521">
        <v>12.036166220189534</v>
      </c>
      <c r="Z2521">
        <v>11.980429165300361</v>
      </c>
      <c r="AA2521">
        <v>11.929685130009847</v>
      </c>
      <c r="AB2521">
        <v>11.795505883354021</v>
      </c>
      <c r="AC2521">
        <v>12.074110679512643</v>
      </c>
      <c r="AD2521">
        <v>12.334260353750063</v>
      </c>
      <c r="AE2521">
        <v>12.454231300919886</v>
      </c>
      <c r="AF2521">
        <v>12.591454482475715</v>
      </c>
      <c r="AG2521">
        <v>12.327668561005511</v>
      </c>
      <c r="AH2521">
        <v>11.744546920299314</v>
      </c>
      <c r="AI2521">
        <v>11.12052516217063</v>
      </c>
      <c r="AJ2521">
        <v>-6.3746757507324219</v>
      </c>
      <c r="AK2521">
        <v>-6.3307428359985352</v>
      </c>
      <c r="AL2521">
        <v>-6.7335772514343262</v>
      </c>
      <c r="AM2521">
        <v>-6.6074609756469727</v>
      </c>
      <c r="AN2521">
        <v>-6.3885207176208496</v>
      </c>
      <c r="AO2521">
        <v>-4.6121077537536621</v>
      </c>
      <c r="AP2521">
        <v>-4.4859375953674316</v>
      </c>
      <c r="AQ2521">
        <v>-4.0657358169555664</v>
      </c>
      <c r="AR2521">
        <v>-4.1530041694641113</v>
      </c>
      <c r="AS2521">
        <v>-4.2756438255310059</v>
      </c>
      <c r="AT2521">
        <v>-3.9808318614959717</v>
      </c>
      <c r="AU2521">
        <v>-4.0728049278259277</v>
      </c>
      <c r="AV2521">
        <v>-0.51064497232437134</v>
      </c>
      <c r="AW2521">
        <v>4.7750258445739746</v>
      </c>
      <c r="AX2521">
        <v>4.6550636291503906</v>
      </c>
      <c r="AY2521">
        <v>4.6385526657104492</v>
      </c>
      <c r="AZ2521">
        <v>4.49371337890625</v>
      </c>
      <c r="BA2521">
        <v>4.4491786956787109</v>
      </c>
      <c r="BB2521">
        <v>-0.20071294903755188</v>
      </c>
      <c r="BC2521">
        <v>-2.3015017509460449</v>
      </c>
      <c r="BD2521">
        <v>-2.3159797191619873</v>
      </c>
      <c r="BE2521">
        <v>-2.1859703063964844</v>
      </c>
      <c r="BF2521">
        <v>-2.2368090152740479</v>
      </c>
      <c r="BG2521">
        <v>-2.4142909049987793</v>
      </c>
      <c r="BH2521">
        <v>-2.9283726215362549</v>
      </c>
      <c r="BI2521">
        <v>-2.9047224521636963</v>
      </c>
      <c r="BJ2521">
        <v>-3.0885467529296875</v>
      </c>
      <c r="BK2521">
        <v>-3.0267148017883301</v>
      </c>
      <c r="BL2521">
        <v>-2.9253435134887695</v>
      </c>
      <c r="BM2521">
        <v>-2.1154854297637939</v>
      </c>
      <c r="BN2521">
        <v>-2.0583348274230957</v>
      </c>
      <c r="BO2521">
        <v>-1.8663321733474731</v>
      </c>
      <c r="BP2521">
        <v>-1.9040186405181885</v>
      </c>
      <c r="BQ2521">
        <v>-1.9618211984634399</v>
      </c>
      <c r="BR2521">
        <v>-1.8261663913726807</v>
      </c>
      <c r="BS2521">
        <v>-1.874769926071167</v>
      </c>
      <c r="BT2521">
        <v>0.39907845854759216</v>
      </c>
      <c r="BU2521">
        <v>5.2703728675842285</v>
      </c>
      <c r="BV2521">
        <v>5.1395139694213867</v>
      </c>
      <c r="BW2521">
        <v>5.1255269050598145</v>
      </c>
      <c r="BX2521">
        <v>4.9667792320251465</v>
      </c>
      <c r="BY2521">
        <v>4.9359927177429199</v>
      </c>
      <c r="BZ2521">
        <v>0.52223718166351318</v>
      </c>
      <c r="CA2521">
        <v>-1.2643829584121704</v>
      </c>
      <c r="CB2521">
        <v>-1.2791731357574463</v>
      </c>
      <c r="CC2521">
        <v>-1.1973820924758911</v>
      </c>
      <c r="CD2521">
        <v>-1.2172514200210571</v>
      </c>
      <c r="CE2521">
        <v>-1.3121811151504517</v>
      </c>
      <c r="CF2521">
        <v>-0.5414738655090332</v>
      </c>
      <c r="CG2521">
        <v>-0.53187102079391479</v>
      </c>
      <c r="CH2521">
        <v>-0.56400996446609497</v>
      </c>
      <c r="CI2521">
        <v>-0.54670089483261108</v>
      </c>
      <c r="CJ2521">
        <v>-0.52675771713256836</v>
      </c>
      <c r="CK2521">
        <v>-0.38633251190185547</v>
      </c>
      <c r="CL2521">
        <v>-0.37698441743850708</v>
      </c>
      <c r="CM2521">
        <v>-0.34303215146064758</v>
      </c>
      <c r="CN2521">
        <v>-0.34637808799743652</v>
      </c>
      <c r="CO2521">
        <v>-0.35927468538284302</v>
      </c>
      <c r="CP2521">
        <v>-0.33385151624679565</v>
      </c>
      <c r="CQ2521">
        <v>-0.35241755843162537</v>
      </c>
      <c r="CR2521">
        <v>1.029150128364563</v>
      </c>
      <c r="CS2521">
        <v>5.6134481430053711</v>
      </c>
      <c r="CT2521">
        <v>5.4750432968139648</v>
      </c>
      <c r="CU2521">
        <v>5.462803840637207</v>
      </c>
      <c r="CV2521">
        <v>5.2944231033325195</v>
      </c>
      <c r="CW2521">
        <v>5.2731585502624512</v>
      </c>
      <c r="CX2521">
        <v>1.022950291633606</v>
      </c>
      <c r="CY2521">
        <v>-0.54607760906219482</v>
      </c>
      <c r="CZ2521">
        <v>-0.56108403205871582</v>
      </c>
      <c r="DA2521">
        <v>-0.51268881559371948</v>
      </c>
      <c r="DB2521">
        <v>-0.5111088752746582</v>
      </c>
      <c r="DC2521">
        <v>-0.54886323213577271</v>
      </c>
      <c r="DD2521">
        <v>1.845425009727478</v>
      </c>
      <c r="DE2521">
        <v>1.8409802913665771</v>
      </c>
      <c r="DF2521">
        <v>1.9605269432067871</v>
      </c>
      <c r="DG2521">
        <v>1.9333128929138184</v>
      </c>
      <c r="DH2521">
        <v>1.8718281984329224</v>
      </c>
      <c r="DI2521">
        <v>1.3428205251693726</v>
      </c>
      <c r="DJ2521">
        <v>1.3043659925460815</v>
      </c>
      <c r="DK2521">
        <v>1.1802679300308228</v>
      </c>
      <c r="DL2521">
        <v>1.2112624645233154</v>
      </c>
      <c r="DM2521">
        <v>1.2432717084884644</v>
      </c>
      <c r="DN2521">
        <v>1.1584632396697998</v>
      </c>
      <c r="DO2521">
        <v>1.169934868812561</v>
      </c>
      <c r="DP2521">
        <v>1.6592217683792114</v>
      </c>
      <c r="DQ2521">
        <v>5.9565238952636719</v>
      </c>
      <c r="DR2521">
        <v>5.8105721473693848</v>
      </c>
      <c r="DS2521">
        <v>5.8000807762145996</v>
      </c>
      <c r="DT2521">
        <v>5.6220669746398926</v>
      </c>
      <c r="DU2521">
        <v>5.6103243827819824</v>
      </c>
      <c r="DV2521">
        <v>1.5236632823944092</v>
      </c>
      <c r="DW2521">
        <v>0.17222768068313599</v>
      </c>
      <c r="DX2521">
        <v>0.15700504183769226</v>
      </c>
      <c r="DY2521">
        <v>0.17200440168380737</v>
      </c>
      <c r="DZ2521">
        <v>0.19503360986709595</v>
      </c>
      <c r="EA2521">
        <v>0.21445459127426147</v>
      </c>
      <c r="EB2521">
        <v>5.2917280197143555</v>
      </c>
      <c r="EC2521">
        <v>5.267000675201416</v>
      </c>
      <c r="ED2521">
        <v>5.6055574417114258</v>
      </c>
      <c r="EE2521">
        <v>5.5140590667724609</v>
      </c>
      <c r="EF2521">
        <v>5.3350052833557129</v>
      </c>
      <c r="EG2521">
        <v>3.8394427299499512</v>
      </c>
      <c r="EH2521">
        <v>3.731968879699707</v>
      </c>
      <c r="EI2521">
        <v>3.3796713352203369</v>
      </c>
      <c r="EJ2521">
        <v>3.4602479934692383</v>
      </c>
      <c r="EK2521">
        <v>3.5570943355560303</v>
      </c>
      <c r="EL2521">
        <v>3.3131289482116699</v>
      </c>
      <c r="EM2521">
        <v>3.3679697513580322</v>
      </c>
      <c r="EN2521">
        <v>2.5689451694488525</v>
      </c>
      <c r="EO2521">
        <v>6.4518704414367676</v>
      </c>
      <c r="EP2521">
        <v>6.2950229644775391</v>
      </c>
      <c r="EQ2521">
        <v>6.2870550155639648</v>
      </c>
      <c r="ER2521">
        <v>6.0951323509216309</v>
      </c>
      <c r="ES2521">
        <v>6.0971384048461914</v>
      </c>
      <c r="ET2521">
        <v>2.2466135025024414</v>
      </c>
      <c r="EU2521">
        <v>1.2093464136123657</v>
      </c>
      <c r="EV2521">
        <v>1.1938116550445557</v>
      </c>
      <c r="EW2521">
        <v>1.1605926752090454</v>
      </c>
      <c r="EX2521">
        <v>1.2145912647247314</v>
      </c>
      <c r="EY2521">
        <v>1.3165643215179443</v>
      </c>
      <c r="EZ2521">
        <v>81.881095886230469</v>
      </c>
      <c r="FA2521">
        <v>80.536720275878906</v>
      </c>
      <c r="FB2521">
        <v>79.238525390625</v>
      </c>
      <c r="FC2521">
        <v>77.880912780761719</v>
      </c>
      <c r="FD2521">
        <v>76.76165771484375</v>
      </c>
      <c r="FE2521">
        <v>75.898666381835938</v>
      </c>
      <c r="FF2521">
        <v>75.132987976074219</v>
      </c>
      <c r="FG2521">
        <v>74.8873291015625</v>
      </c>
      <c r="FH2521">
        <v>77.536018371582031</v>
      </c>
      <c r="FI2521">
        <v>82.55987548828125</v>
      </c>
      <c r="FJ2521">
        <v>88.046348571777344</v>
      </c>
      <c r="FK2521">
        <v>93.800651550292969</v>
      </c>
      <c r="FL2521">
        <v>97.847335815429688</v>
      </c>
      <c r="FM2521">
        <v>100.50767517089844</v>
      </c>
      <c r="FN2521">
        <v>101.70613861083984</v>
      </c>
      <c r="FO2521">
        <v>101.82414245605469</v>
      </c>
      <c r="FP2521">
        <v>101.10602569580078</v>
      </c>
      <c r="FQ2521">
        <v>100.11398315429687</v>
      </c>
      <c r="FR2521">
        <v>98.383232116699219</v>
      </c>
      <c r="FS2521">
        <v>95.892349243164062</v>
      </c>
      <c r="FT2521">
        <v>92.705718994140625</v>
      </c>
      <c r="FU2521">
        <v>89.986396789550781</v>
      </c>
      <c r="FV2521">
        <v>87.736038208007812</v>
      </c>
      <c r="FW2521">
        <v>85.8287353515625</v>
      </c>
      <c r="FX2521">
        <v>110</v>
      </c>
      <c r="FY2521">
        <v>0.11235517263412476</v>
      </c>
      <c r="FZ2521">
        <v>1</v>
      </c>
    </row>
    <row r="2522" spans="1:182" x14ac:dyDescent="0.2">
      <c r="A2522" t="s">
        <v>245</v>
      </c>
      <c r="B2522" t="s">
        <v>252</v>
      </c>
      <c r="C2522" t="s">
        <v>218</v>
      </c>
      <c r="D2522" t="s">
        <v>44</v>
      </c>
      <c r="E2522">
        <v>2015</v>
      </c>
      <c r="F2522" t="s">
        <v>228</v>
      </c>
      <c r="G2522" t="s">
        <v>247</v>
      </c>
      <c r="H2522" t="s">
        <v>226</v>
      </c>
      <c r="I2522">
        <v>73.25</v>
      </c>
      <c r="L2522">
        <v>10.250517066434314</v>
      </c>
      <c r="M2522">
        <v>9.9171445209631592</v>
      </c>
      <c r="N2522">
        <v>9.8410001719044438</v>
      </c>
      <c r="O2522">
        <v>9.6388941824788876</v>
      </c>
      <c r="P2522">
        <v>9.4405749224045739</v>
      </c>
      <c r="Q2522">
        <v>9.6634620764274288</v>
      </c>
      <c r="R2522">
        <v>10.035738407562242</v>
      </c>
      <c r="S2522">
        <v>10.253460814337272</v>
      </c>
      <c r="T2522">
        <v>10.50562605685924</v>
      </c>
      <c r="U2522">
        <v>10.725622965274573</v>
      </c>
      <c r="V2522">
        <v>11.07962054670748</v>
      </c>
      <c r="W2522">
        <v>11.422008436998004</v>
      </c>
      <c r="X2522">
        <v>11.644035345090145</v>
      </c>
      <c r="Y2522">
        <v>11.607768180493698</v>
      </c>
      <c r="Z2522">
        <v>11.537875763406277</v>
      </c>
      <c r="AA2522">
        <v>11.514931229420078</v>
      </c>
      <c r="AB2522">
        <v>11.45141420721683</v>
      </c>
      <c r="AC2522">
        <v>11.757592739612869</v>
      </c>
      <c r="AD2522">
        <v>12.025613347981064</v>
      </c>
      <c r="AE2522">
        <v>12.092416705302007</v>
      </c>
      <c r="AF2522">
        <v>12.132784387795095</v>
      </c>
      <c r="AG2522">
        <v>11.852093190616008</v>
      </c>
      <c r="AH2522">
        <v>11.259167874827943</v>
      </c>
      <c r="AI2522">
        <v>10.585913906618973</v>
      </c>
      <c r="AJ2522">
        <v>-3.5962140560150146</v>
      </c>
      <c r="AK2522">
        <v>-3.5563442707061768</v>
      </c>
      <c r="AL2522">
        <v>-3.7875020503997803</v>
      </c>
      <c r="AM2522">
        <v>-3.7067105770111084</v>
      </c>
      <c r="AN2522">
        <v>-3.55810546875</v>
      </c>
      <c r="AO2522">
        <v>-1.9218055009841919</v>
      </c>
      <c r="AP2522">
        <v>-1.7657196521759033</v>
      </c>
      <c r="AQ2522">
        <v>-1.3267062902450562</v>
      </c>
      <c r="AR2522">
        <v>-1.5556964874267578</v>
      </c>
      <c r="AS2522">
        <v>-1.7006337642669678</v>
      </c>
      <c r="AT2522">
        <v>-1.5974456071853638</v>
      </c>
      <c r="AU2522">
        <v>-1.7233664989471436</v>
      </c>
      <c r="AV2522">
        <v>0.26603823900222778</v>
      </c>
      <c r="AW2522">
        <v>4.5142149925231934</v>
      </c>
      <c r="AX2522">
        <v>4.3895630836486816</v>
      </c>
      <c r="AY2522">
        <v>4.3776555061340332</v>
      </c>
      <c r="AZ2522">
        <v>4.2698917388916016</v>
      </c>
      <c r="BA2522">
        <v>4.246345043182373</v>
      </c>
      <c r="BB2522">
        <v>0.44638893008232117</v>
      </c>
      <c r="BC2522">
        <v>-0.99271184206008911</v>
      </c>
      <c r="BD2522">
        <v>-1.0539932250976562</v>
      </c>
      <c r="BE2522">
        <v>-0.94590449333190918</v>
      </c>
      <c r="BF2522">
        <v>-1.0128836631774902</v>
      </c>
      <c r="BG2522">
        <v>-1.1237454414367676</v>
      </c>
      <c r="BH2522">
        <v>-1.6635644435882568</v>
      </c>
      <c r="BI2522">
        <v>-1.6422122716903687</v>
      </c>
      <c r="BJ2522">
        <v>-1.7470983266830444</v>
      </c>
      <c r="BK2522">
        <v>-1.7067960500717163</v>
      </c>
      <c r="BL2522">
        <v>-1.6377248764038086</v>
      </c>
      <c r="BM2522">
        <v>-0.89116567373275757</v>
      </c>
      <c r="BN2522">
        <v>-0.81937974691390991</v>
      </c>
      <c r="BO2522">
        <v>-0.61631244421005249</v>
      </c>
      <c r="BP2522">
        <v>-0.71798861026763916</v>
      </c>
      <c r="BQ2522">
        <v>-0.78413891792297363</v>
      </c>
      <c r="BR2522">
        <v>-0.73419022560119629</v>
      </c>
      <c r="BS2522">
        <v>-0.7990385890007019</v>
      </c>
      <c r="BT2522">
        <v>0.81410139799118042</v>
      </c>
      <c r="BU2522">
        <v>4.9923086166381836</v>
      </c>
      <c r="BV2522">
        <v>4.8564615249633789</v>
      </c>
      <c r="BW2522">
        <v>4.8481378555297852</v>
      </c>
      <c r="BX2522">
        <v>4.7293634414672852</v>
      </c>
      <c r="BY2522">
        <v>4.7185850143432617</v>
      </c>
      <c r="BZ2522">
        <v>0.87229353189468384</v>
      </c>
      <c r="CA2522">
        <v>-0.54157471656799316</v>
      </c>
      <c r="CB2522">
        <v>-0.58506476879119873</v>
      </c>
      <c r="CC2522">
        <v>-0.50681591033935547</v>
      </c>
      <c r="CD2522">
        <v>-0.54537922143936157</v>
      </c>
      <c r="CE2522">
        <v>-0.60842287540435791</v>
      </c>
      <c r="CF2522">
        <v>-0.32501706480979919</v>
      </c>
      <c r="CG2522">
        <v>-0.31649017333984375</v>
      </c>
      <c r="CH2522">
        <v>-0.33392101526260376</v>
      </c>
      <c r="CI2522">
        <v>-0.32166120409965515</v>
      </c>
      <c r="CJ2522">
        <v>-0.30767515301704407</v>
      </c>
      <c r="CK2522">
        <v>-0.17734763026237488</v>
      </c>
      <c r="CL2522">
        <v>-0.16394759714603424</v>
      </c>
      <c r="CM2522">
        <v>-0.12429580837488174</v>
      </c>
      <c r="CN2522">
        <v>-0.13779467344284058</v>
      </c>
      <c r="CO2522">
        <v>-0.14937740564346313</v>
      </c>
      <c r="CP2522">
        <v>-0.13630220293998718</v>
      </c>
      <c r="CQ2522">
        <v>-0.15885195136070251</v>
      </c>
      <c r="CR2522">
        <v>1.1936882734298706</v>
      </c>
      <c r="CS2522">
        <v>5.3234348297119141</v>
      </c>
      <c r="CT2522">
        <v>5.1798338890075684</v>
      </c>
      <c r="CU2522">
        <v>5.1739926338195801</v>
      </c>
      <c r="CV2522">
        <v>5.0475921630859375</v>
      </c>
      <c r="CW2522">
        <v>5.0456571578979492</v>
      </c>
      <c r="CX2522">
        <v>1.1672737598419189</v>
      </c>
      <c r="CY2522">
        <v>-0.22911857068538666</v>
      </c>
      <c r="CZ2522">
        <v>-0.2602863609790802</v>
      </c>
      <c r="DA2522">
        <v>-0.20270447432994843</v>
      </c>
      <c r="DB2522">
        <v>-0.22158704698085785</v>
      </c>
      <c r="DC2522">
        <v>-0.25151202082633972</v>
      </c>
      <c r="DD2522">
        <v>1.0135302543640137</v>
      </c>
      <c r="DE2522">
        <v>1.0092319250106812</v>
      </c>
      <c r="DF2522">
        <v>1.0792562961578369</v>
      </c>
      <c r="DG2522">
        <v>1.0634735822677612</v>
      </c>
      <c r="DH2522">
        <v>1.0223746299743652</v>
      </c>
      <c r="DI2522">
        <v>0.53647041320800781</v>
      </c>
      <c r="DJ2522">
        <v>0.49148452281951904</v>
      </c>
      <c r="DK2522">
        <v>0.36772081255912781</v>
      </c>
      <c r="DL2522">
        <v>0.44239923357963562</v>
      </c>
      <c r="DM2522">
        <v>0.48538410663604736</v>
      </c>
      <c r="DN2522">
        <v>0.46158581972122192</v>
      </c>
      <c r="DO2522">
        <v>0.48133471608161926</v>
      </c>
      <c r="DP2522">
        <v>1.5732752084732056</v>
      </c>
      <c r="DQ2522">
        <v>5.6545605659484863</v>
      </c>
      <c r="DR2522">
        <v>5.5032062530517578</v>
      </c>
      <c r="DS2522">
        <v>5.499847412109375</v>
      </c>
      <c r="DT2522">
        <v>5.3658208847045898</v>
      </c>
      <c r="DU2522">
        <v>5.3727288246154785</v>
      </c>
      <c r="DV2522">
        <v>1.4622540473937988</v>
      </c>
      <c r="DW2522">
        <v>8.3337590098381042E-2</v>
      </c>
      <c r="DX2522">
        <v>6.4492031931877136E-2</v>
      </c>
      <c r="DY2522">
        <v>0.10140696167945862</v>
      </c>
      <c r="DZ2522">
        <v>0.10220510512590408</v>
      </c>
      <c r="EA2522">
        <v>0.10539882630109787</v>
      </c>
      <c r="EB2522">
        <v>2.9461798667907715</v>
      </c>
      <c r="EC2522">
        <v>2.9233639240264893</v>
      </c>
      <c r="ED2522">
        <v>3.1196599006652832</v>
      </c>
      <c r="EE2522">
        <v>3.0633883476257324</v>
      </c>
      <c r="EF2522">
        <v>2.9427552223205566</v>
      </c>
      <c r="EG2522">
        <v>1.5671103000640869</v>
      </c>
      <c r="EH2522">
        <v>1.4378243684768677</v>
      </c>
      <c r="EI2522">
        <v>1.0781146287918091</v>
      </c>
      <c r="EJ2522">
        <v>1.2801071405410767</v>
      </c>
      <c r="EK2522">
        <v>1.401878833770752</v>
      </c>
      <c r="EL2522">
        <v>1.3248411417007446</v>
      </c>
      <c r="EM2522">
        <v>1.4056625366210937</v>
      </c>
      <c r="EN2522">
        <v>2.1213383674621582</v>
      </c>
      <c r="EO2522">
        <v>6.1326541900634766</v>
      </c>
      <c r="EP2522">
        <v>5.9701051712036133</v>
      </c>
      <c r="EQ2522">
        <v>5.970329761505127</v>
      </c>
      <c r="ER2522">
        <v>5.8252925872802734</v>
      </c>
      <c r="ES2522">
        <v>5.8449687957763672</v>
      </c>
      <c r="ET2522">
        <v>1.8881585597991943</v>
      </c>
      <c r="EU2522">
        <v>0.53447467088699341</v>
      </c>
      <c r="EV2522">
        <v>0.53342044353485107</v>
      </c>
      <c r="EW2522">
        <v>0.54049557447433472</v>
      </c>
      <c r="EX2522">
        <v>0.56970953941345215</v>
      </c>
      <c r="EY2522">
        <v>0.62072139978408813</v>
      </c>
      <c r="EZ2522">
        <v>80.101242065429687</v>
      </c>
      <c r="FA2522">
        <v>78.504066467285156</v>
      </c>
      <c r="FB2522">
        <v>76.546173095703125</v>
      </c>
      <c r="FC2522">
        <v>75.149620056152344</v>
      </c>
      <c r="FD2522">
        <v>73.716506958007813</v>
      </c>
      <c r="FE2522">
        <v>72.462234497070313</v>
      </c>
      <c r="FF2522">
        <v>71.448257446289062</v>
      </c>
      <c r="FG2522">
        <v>70.892219543457031</v>
      </c>
      <c r="FH2522">
        <v>73.027793884277344</v>
      </c>
      <c r="FI2522">
        <v>77.532196044921875</v>
      </c>
      <c r="FJ2522">
        <v>83.592033386230469</v>
      </c>
      <c r="FK2522">
        <v>89.687614440917969</v>
      </c>
      <c r="FL2522">
        <v>94.760429382324219</v>
      </c>
      <c r="FM2522">
        <v>97.682281494140625</v>
      </c>
      <c r="FN2522">
        <v>98.745437622070313</v>
      </c>
      <c r="FO2522">
        <v>99.769821166992188</v>
      </c>
      <c r="FP2522">
        <v>99.932418823242188</v>
      </c>
      <c r="FQ2522">
        <v>99.393669128417969</v>
      </c>
      <c r="FR2522">
        <v>97.712211608886719</v>
      </c>
      <c r="FS2522">
        <v>94.758682250976563</v>
      </c>
      <c r="FT2522">
        <v>90.747062683105469</v>
      </c>
      <c r="FU2522">
        <v>87.618766784667969</v>
      </c>
      <c r="FV2522">
        <v>85.019134521484375</v>
      </c>
      <c r="FW2522">
        <v>82.71551513671875</v>
      </c>
      <c r="FX2522">
        <v>110</v>
      </c>
      <c r="FY2522">
        <v>0.11235517263412476</v>
      </c>
      <c r="FZ2522">
        <v>1</v>
      </c>
    </row>
    <row r="2523" spans="1:182" x14ac:dyDescent="0.2">
      <c r="A2523" t="s">
        <v>245</v>
      </c>
      <c r="B2523" t="s">
        <v>252</v>
      </c>
      <c r="C2523" t="s">
        <v>218</v>
      </c>
      <c r="D2523" t="s">
        <v>44</v>
      </c>
      <c r="E2523">
        <v>2016</v>
      </c>
      <c r="F2523" t="s">
        <v>228</v>
      </c>
      <c r="G2523" t="s">
        <v>247</v>
      </c>
      <c r="H2523" t="s">
        <v>226</v>
      </c>
      <c r="I2523">
        <v>73.25</v>
      </c>
      <c r="L2523">
        <v>10.250517066434314</v>
      </c>
      <c r="M2523">
        <v>9.9171445209631592</v>
      </c>
      <c r="N2523">
        <v>9.8410001719044438</v>
      </c>
      <c r="O2523">
        <v>9.6388941824788876</v>
      </c>
      <c r="P2523">
        <v>9.4405749224045739</v>
      </c>
      <c r="Q2523">
        <v>9.6634620764274288</v>
      </c>
      <c r="R2523">
        <v>10.035738407562242</v>
      </c>
      <c r="S2523">
        <v>10.253460814337272</v>
      </c>
      <c r="T2523">
        <v>10.50562605685924</v>
      </c>
      <c r="U2523">
        <v>10.725622965274573</v>
      </c>
      <c r="V2523">
        <v>11.07962054670748</v>
      </c>
      <c r="W2523">
        <v>11.422008436998004</v>
      </c>
      <c r="X2523">
        <v>11.644035345090145</v>
      </c>
      <c r="Y2523">
        <v>11.607768180493698</v>
      </c>
      <c r="Z2523">
        <v>11.537875763406277</v>
      </c>
      <c r="AA2523">
        <v>11.514931229420078</v>
      </c>
      <c r="AB2523">
        <v>11.45141420721683</v>
      </c>
      <c r="AC2523">
        <v>11.757592739612869</v>
      </c>
      <c r="AD2523">
        <v>12.025613347981064</v>
      </c>
      <c r="AE2523">
        <v>12.092416705302007</v>
      </c>
      <c r="AF2523">
        <v>12.132784387795095</v>
      </c>
      <c r="AG2523">
        <v>11.852093190616008</v>
      </c>
      <c r="AH2523">
        <v>11.259167874827943</v>
      </c>
      <c r="AI2523">
        <v>10.585913906618973</v>
      </c>
      <c r="AJ2523">
        <v>-3.5962140560150146</v>
      </c>
      <c r="AK2523">
        <v>-3.5563442707061768</v>
      </c>
      <c r="AL2523">
        <v>-3.7875020503997803</v>
      </c>
      <c r="AM2523">
        <v>-3.7067105770111084</v>
      </c>
      <c r="AN2523">
        <v>-3.55810546875</v>
      </c>
      <c r="AO2523">
        <v>-1.9218055009841919</v>
      </c>
      <c r="AP2523">
        <v>-1.7657196521759033</v>
      </c>
      <c r="AQ2523">
        <v>-1.3267062902450562</v>
      </c>
      <c r="AR2523">
        <v>-1.5556964874267578</v>
      </c>
      <c r="AS2523">
        <v>-1.7006337642669678</v>
      </c>
      <c r="AT2523">
        <v>-1.5974456071853638</v>
      </c>
      <c r="AU2523">
        <v>-1.7233664989471436</v>
      </c>
      <c r="AV2523">
        <v>0.26603823900222778</v>
      </c>
      <c r="AW2523">
        <v>4.5142149925231934</v>
      </c>
      <c r="AX2523">
        <v>4.3895630836486816</v>
      </c>
      <c r="AY2523">
        <v>4.3776555061340332</v>
      </c>
      <c r="AZ2523">
        <v>4.2698917388916016</v>
      </c>
      <c r="BA2523">
        <v>4.246345043182373</v>
      </c>
      <c r="BB2523">
        <v>0.44638893008232117</v>
      </c>
      <c r="BC2523">
        <v>-0.99271184206008911</v>
      </c>
      <c r="BD2523">
        <v>-1.0539932250976562</v>
      </c>
      <c r="BE2523">
        <v>-0.94590449333190918</v>
      </c>
      <c r="BF2523">
        <v>-1.0128836631774902</v>
      </c>
      <c r="BG2523">
        <v>-1.1237454414367676</v>
      </c>
      <c r="BH2523">
        <v>-1.6635644435882568</v>
      </c>
      <c r="BI2523">
        <v>-1.6422122716903687</v>
      </c>
      <c r="BJ2523">
        <v>-1.7470983266830444</v>
      </c>
      <c r="BK2523">
        <v>-1.7067960500717163</v>
      </c>
      <c r="BL2523">
        <v>-1.6377248764038086</v>
      </c>
      <c r="BM2523">
        <v>-0.89116567373275757</v>
      </c>
      <c r="BN2523">
        <v>-0.81937974691390991</v>
      </c>
      <c r="BO2523">
        <v>-0.61631244421005249</v>
      </c>
      <c r="BP2523">
        <v>-0.71798861026763916</v>
      </c>
      <c r="BQ2523">
        <v>-0.78413891792297363</v>
      </c>
      <c r="BR2523">
        <v>-0.73419022560119629</v>
      </c>
      <c r="BS2523">
        <v>-0.7990385890007019</v>
      </c>
      <c r="BT2523">
        <v>0.81410139799118042</v>
      </c>
      <c r="BU2523">
        <v>4.9923086166381836</v>
      </c>
      <c r="BV2523">
        <v>4.8564615249633789</v>
      </c>
      <c r="BW2523">
        <v>4.8481378555297852</v>
      </c>
      <c r="BX2523">
        <v>4.7293634414672852</v>
      </c>
      <c r="BY2523">
        <v>4.7185850143432617</v>
      </c>
      <c r="BZ2523">
        <v>0.87229353189468384</v>
      </c>
      <c r="CA2523">
        <v>-0.54157471656799316</v>
      </c>
      <c r="CB2523">
        <v>-0.58506476879119873</v>
      </c>
      <c r="CC2523">
        <v>-0.50681591033935547</v>
      </c>
      <c r="CD2523">
        <v>-0.54537922143936157</v>
      </c>
      <c r="CE2523">
        <v>-0.60842287540435791</v>
      </c>
      <c r="CF2523">
        <v>-0.32501706480979919</v>
      </c>
      <c r="CG2523">
        <v>-0.31649017333984375</v>
      </c>
      <c r="CH2523">
        <v>-0.33392101526260376</v>
      </c>
      <c r="CI2523">
        <v>-0.32166120409965515</v>
      </c>
      <c r="CJ2523">
        <v>-0.30767515301704407</v>
      </c>
      <c r="CK2523">
        <v>-0.17734763026237488</v>
      </c>
      <c r="CL2523">
        <v>-0.16394759714603424</v>
      </c>
      <c r="CM2523">
        <v>-0.12429580837488174</v>
      </c>
      <c r="CN2523">
        <v>-0.13779467344284058</v>
      </c>
      <c r="CO2523">
        <v>-0.14937740564346313</v>
      </c>
      <c r="CP2523">
        <v>-0.13630220293998718</v>
      </c>
      <c r="CQ2523">
        <v>-0.15885195136070251</v>
      </c>
      <c r="CR2523">
        <v>1.1936882734298706</v>
      </c>
      <c r="CS2523">
        <v>5.3234348297119141</v>
      </c>
      <c r="CT2523">
        <v>5.1798338890075684</v>
      </c>
      <c r="CU2523">
        <v>5.1739926338195801</v>
      </c>
      <c r="CV2523">
        <v>5.0475921630859375</v>
      </c>
      <c r="CW2523">
        <v>5.0456571578979492</v>
      </c>
      <c r="CX2523">
        <v>1.1672737598419189</v>
      </c>
      <c r="CY2523">
        <v>-0.22911857068538666</v>
      </c>
      <c r="CZ2523">
        <v>-0.2602863609790802</v>
      </c>
      <c r="DA2523">
        <v>-0.20270447432994843</v>
      </c>
      <c r="DB2523">
        <v>-0.22158704698085785</v>
      </c>
      <c r="DC2523">
        <v>-0.25151202082633972</v>
      </c>
      <c r="DD2523">
        <v>1.0135302543640137</v>
      </c>
      <c r="DE2523">
        <v>1.0092319250106812</v>
      </c>
      <c r="DF2523">
        <v>1.0792562961578369</v>
      </c>
      <c r="DG2523">
        <v>1.0634735822677612</v>
      </c>
      <c r="DH2523">
        <v>1.0223746299743652</v>
      </c>
      <c r="DI2523">
        <v>0.53647041320800781</v>
      </c>
      <c r="DJ2523">
        <v>0.49148452281951904</v>
      </c>
      <c r="DK2523">
        <v>0.36772081255912781</v>
      </c>
      <c r="DL2523">
        <v>0.44239923357963562</v>
      </c>
      <c r="DM2523">
        <v>0.48538410663604736</v>
      </c>
      <c r="DN2523">
        <v>0.46158581972122192</v>
      </c>
      <c r="DO2523">
        <v>0.48133471608161926</v>
      </c>
      <c r="DP2523">
        <v>1.5732752084732056</v>
      </c>
      <c r="DQ2523">
        <v>5.6545605659484863</v>
      </c>
      <c r="DR2523">
        <v>5.5032062530517578</v>
      </c>
      <c r="DS2523">
        <v>5.499847412109375</v>
      </c>
      <c r="DT2523">
        <v>5.3658208847045898</v>
      </c>
      <c r="DU2523">
        <v>5.3727288246154785</v>
      </c>
      <c r="DV2523">
        <v>1.4622540473937988</v>
      </c>
      <c r="DW2523">
        <v>8.3337590098381042E-2</v>
      </c>
      <c r="DX2523">
        <v>6.4492031931877136E-2</v>
      </c>
      <c r="DY2523">
        <v>0.10140696167945862</v>
      </c>
      <c r="DZ2523">
        <v>0.10220510512590408</v>
      </c>
      <c r="EA2523">
        <v>0.10539882630109787</v>
      </c>
      <c r="EB2523">
        <v>2.9461798667907715</v>
      </c>
      <c r="EC2523">
        <v>2.9233639240264893</v>
      </c>
      <c r="ED2523">
        <v>3.1196599006652832</v>
      </c>
      <c r="EE2523">
        <v>3.0633883476257324</v>
      </c>
      <c r="EF2523">
        <v>2.9427552223205566</v>
      </c>
      <c r="EG2523">
        <v>1.5671103000640869</v>
      </c>
      <c r="EH2523">
        <v>1.4378243684768677</v>
      </c>
      <c r="EI2523">
        <v>1.0781146287918091</v>
      </c>
      <c r="EJ2523">
        <v>1.2801071405410767</v>
      </c>
      <c r="EK2523">
        <v>1.401878833770752</v>
      </c>
      <c r="EL2523">
        <v>1.3248411417007446</v>
      </c>
      <c r="EM2523">
        <v>1.4056625366210937</v>
      </c>
      <c r="EN2523">
        <v>2.1213383674621582</v>
      </c>
      <c r="EO2523">
        <v>6.1326541900634766</v>
      </c>
      <c r="EP2523">
        <v>5.9701051712036133</v>
      </c>
      <c r="EQ2523">
        <v>5.970329761505127</v>
      </c>
      <c r="ER2523">
        <v>5.8252925872802734</v>
      </c>
      <c r="ES2523">
        <v>5.8449687957763672</v>
      </c>
      <c r="ET2523">
        <v>1.8881585597991943</v>
      </c>
      <c r="EU2523">
        <v>0.53447467088699341</v>
      </c>
      <c r="EV2523">
        <v>0.53342044353485107</v>
      </c>
      <c r="EW2523">
        <v>0.54049557447433472</v>
      </c>
      <c r="EX2523">
        <v>0.56970953941345215</v>
      </c>
      <c r="EY2523">
        <v>0.62072139978408813</v>
      </c>
      <c r="EZ2523">
        <v>80.101242065429687</v>
      </c>
      <c r="FA2523">
        <v>78.504066467285156</v>
      </c>
      <c r="FB2523">
        <v>76.546173095703125</v>
      </c>
      <c r="FC2523">
        <v>75.149620056152344</v>
      </c>
      <c r="FD2523">
        <v>73.716506958007813</v>
      </c>
      <c r="FE2523">
        <v>72.462234497070313</v>
      </c>
      <c r="FF2523">
        <v>71.448257446289062</v>
      </c>
      <c r="FG2523">
        <v>70.892219543457031</v>
      </c>
      <c r="FH2523">
        <v>73.027793884277344</v>
      </c>
      <c r="FI2523">
        <v>77.532196044921875</v>
      </c>
      <c r="FJ2523">
        <v>83.592033386230469</v>
      </c>
      <c r="FK2523">
        <v>89.687614440917969</v>
      </c>
      <c r="FL2523">
        <v>94.760429382324219</v>
      </c>
      <c r="FM2523">
        <v>97.682281494140625</v>
      </c>
      <c r="FN2523">
        <v>98.745437622070313</v>
      </c>
      <c r="FO2523">
        <v>99.769821166992188</v>
      </c>
      <c r="FP2523">
        <v>99.932418823242188</v>
      </c>
      <c r="FQ2523">
        <v>99.393669128417969</v>
      </c>
      <c r="FR2523">
        <v>97.712211608886719</v>
      </c>
      <c r="FS2523">
        <v>94.758682250976563</v>
      </c>
      <c r="FT2523">
        <v>90.747062683105469</v>
      </c>
      <c r="FU2523">
        <v>87.618766784667969</v>
      </c>
      <c r="FV2523">
        <v>85.019134521484375</v>
      </c>
      <c r="FW2523">
        <v>82.71551513671875</v>
      </c>
      <c r="FX2523">
        <v>110</v>
      </c>
      <c r="FY2523">
        <v>0.11235517263412476</v>
      </c>
      <c r="FZ2523">
        <v>1</v>
      </c>
    </row>
    <row r="2524" spans="1:182" x14ac:dyDescent="0.2">
      <c r="A2524" t="s">
        <v>245</v>
      </c>
      <c r="B2524" t="s">
        <v>252</v>
      </c>
      <c r="C2524" t="s">
        <v>218</v>
      </c>
      <c r="D2524" t="s">
        <v>44</v>
      </c>
      <c r="E2524">
        <v>2017</v>
      </c>
      <c r="F2524" t="s">
        <v>228</v>
      </c>
      <c r="G2524" t="s">
        <v>247</v>
      </c>
      <c r="H2524" t="s">
        <v>226</v>
      </c>
      <c r="I2524">
        <v>73.25</v>
      </c>
      <c r="L2524">
        <v>10.250517066434314</v>
      </c>
      <c r="M2524">
        <v>9.9171445209631592</v>
      </c>
      <c r="N2524">
        <v>9.8410001719044438</v>
      </c>
      <c r="O2524">
        <v>9.6388941824788876</v>
      </c>
      <c r="P2524">
        <v>9.4405749224045739</v>
      </c>
      <c r="Q2524">
        <v>9.6634620764274288</v>
      </c>
      <c r="R2524">
        <v>10.035738407562242</v>
      </c>
      <c r="S2524">
        <v>10.253460814337272</v>
      </c>
      <c r="T2524">
        <v>10.50562605685924</v>
      </c>
      <c r="U2524">
        <v>10.725622965274573</v>
      </c>
      <c r="V2524">
        <v>11.07962054670748</v>
      </c>
      <c r="W2524">
        <v>11.422008436998004</v>
      </c>
      <c r="X2524">
        <v>11.644035345090145</v>
      </c>
      <c r="Y2524">
        <v>11.607768180493698</v>
      </c>
      <c r="Z2524">
        <v>11.537875763406277</v>
      </c>
      <c r="AA2524">
        <v>11.514931229420078</v>
      </c>
      <c r="AB2524">
        <v>11.45141420721683</v>
      </c>
      <c r="AC2524">
        <v>11.757592739612869</v>
      </c>
      <c r="AD2524">
        <v>12.025613347981064</v>
      </c>
      <c r="AE2524">
        <v>12.092416705302007</v>
      </c>
      <c r="AF2524">
        <v>12.132784387795095</v>
      </c>
      <c r="AG2524">
        <v>11.852093190616008</v>
      </c>
      <c r="AH2524">
        <v>11.259167874827943</v>
      </c>
      <c r="AI2524">
        <v>10.585913906618973</v>
      </c>
      <c r="AJ2524">
        <v>-3.5962140560150146</v>
      </c>
      <c r="AK2524">
        <v>-3.5563442707061768</v>
      </c>
      <c r="AL2524">
        <v>-3.7875020503997803</v>
      </c>
      <c r="AM2524">
        <v>-3.7067105770111084</v>
      </c>
      <c r="AN2524">
        <v>-3.55810546875</v>
      </c>
      <c r="AO2524">
        <v>-1.9218055009841919</v>
      </c>
      <c r="AP2524">
        <v>-1.7657196521759033</v>
      </c>
      <c r="AQ2524">
        <v>-1.3267062902450562</v>
      </c>
      <c r="AR2524">
        <v>-1.5556964874267578</v>
      </c>
      <c r="AS2524">
        <v>-1.7006337642669678</v>
      </c>
      <c r="AT2524">
        <v>-1.5974456071853638</v>
      </c>
      <c r="AU2524">
        <v>-1.7233664989471436</v>
      </c>
      <c r="AV2524">
        <v>0.26603823900222778</v>
      </c>
      <c r="AW2524">
        <v>4.5142149925231934</v>
      </c>
      <c r="AX2524">
        <v>4.3895630836486816</v>
      </c>
      <c r="AY2524">
        <v>4.3776555061340332</v>
      </c>
      <c r="AZ2524">
        <v>4.2698917388916016</v>
      </c>
      <c r="BA2524">
        <v>4.246345043182373</v>
      </c>
      <c r="BB2524">
        <v>0.44638893008232117</v>
      </c>
      <c r="BC2524">
        <v>-0.99271184206008911</v>
      </c>
      <c r="BD2524">
        <v>-1.0539932250976562</v>
      </c>
      <c r="BE2524">
        <v>-0.94590449333190918</v>
      </c>
      <c r="BF2524">
        <v>-1.0128836631774902</v>
      </c>
      <c r="BG2524">
        <v>-1.1237454414367676</v>
      </c>
      <c r="BH2524">
        <v>-1.6635644435882568</v>
      </c>
      <c r="BI2524">
        <v>-1.6422122716903687</v>
      </c>
      <c r="BJ2524">
        <v>-1.7470983266830444</v>
      </c>
      <c r="BK2524">
        <v>-1.7067960500717163</v>
      </c>
      <c r="BL2524">
        <v>-1.6377248764038086</v>
      </c>
      <c r="BM2524">
        <v>-0.89116567373275757</v>
      </c>
      <c r="BN2524">
        <v>-0.81937974691390991</v>
      </c>
      <c r="BO2524">
        <v>-0.61631244421005249</v>
      </c>
      <c r="BP2524">
        <v>-0.71798861026763916</v>
      </c>
      <c r="BQ2524">
        <v>-0.78413891792297363</v>
      </c>
      <c r="BR2524">
        <v>-0.73419022560119629</v>
      </c>
      <c r="BS2524">
        <v>-0.7990385890007019</v>
      </c>
      <c r="BT2524">
        <v>0.81410139799118042</v>
      </c>
      <c r="BU2524">
        <v>4.9923086166381836</v>
      </c>
      <c r="BV2524">
        <v>4.8564615249633789</v>
      </c>
      <c r="BW2524">
        <v>4.8481378555297852</v>
      </c>
      <c r="BX2524">
        <v>4.7293634414672852</v>
      </c>
      <c r="BY2524">
        <v>4.7185850143432617</v>
      </c>
      <c r="BZ2524">
        <v>0.87229353189468384</v>
      </c>
      <c r="CA2524">
        <v>-0.54157471656799316</v>
      </c>
      <c r="CB2524">
        <v>-0.58506476879119873</v>
      </c>
      <c r="CC2524">
        <v>-0.50681591033935547</v>
      </c>
      <c r="CD2524">
        <v>-0.54537922143936157</v>
      </c>
      <c r="CE2524">
        <v>-0.60842287540435791</v>
      </c>
      <c r="CF2524">
        <v>-0.32501706480979919</v>
      </c>
      <c r="CG2524">
        <v>-0.31649017333984375</v>
      </c>
      <c r="CH2524">
        <v>-0.33392101526260376</v>
      </c>
      <c r="CI2524">
        <v>-0.32166120409965515</v>
      </c>
      <c r="CJ2524">
        <v>-0.30767515301704407</v>
      </c>
      <c r="CK2524">
        <v>-0.17734763026237488</v>
      </c>
      <c r="CL2524">
        <v>-0.16394759714603424</v>
      </c>
      <c r="CM2524">
        <v>-0.12429580837488174</v>
      </c>
      <c r="CN2524">
        <v>-0.13779467344284058</v>
      </c>
      <c r="CO2524">
        <v>-0.14937740564346313</v>
      </c>
      <c r="CP2524">
        <v>-0.13630220293998718</v>
      </c>
      <c r="CQ2524">
        <v>-0.15885195136070251</v>
      </c>
      <c r="CR2524">
        <v>1.1936882734298706</v>
      </c>
      <c r="CS2524">
        <v>5.3234348297119141</v>
      </c>
      <c r="CT2524">
        <v>5.1798338890075684</v>
      </c>
      <c r="CU2524">
        <v>5.1739926338195801</v>
      </c>
      <c r="CV2524">
        <v>5.0475921630859375</v>
      </c>
      <c r="CW2524">
        <v>5.0456571578979492</v>
      </c>
      <c r="CX2524">
        <v>1.1672737598419189</v>
      </c>
      <c r="CY2524">
        <v>-0.22911857068538666</v>
      </c>
      <c r="CZ2524">
        <v>-0.2602863609790802</v>
      </c>
      <c r="DA2524">
        <v>-0.20270447432994843</v>
      </c>
      <c r="DB2524">
        <v>-0.22158704698085785</v>
      </c>
      <c r="DC2524">
        <v>-0.25151202082633972</v>
      </c>
      <c r="DD2524">
        <v>1.0135302543640137</v>
      </c>
      <c r="DE2524">
        <v>1.0092319250106812</v>
      </c>
      <c r="DF2524">
        <v>1.0792562961578369</v>
      </c>
      <c r="DG2524">
        <v>1.0634735822677612</v>
      </c>
      <c r="DH2524">
        <v>1.0223746299743652</v>
      </c>
      <c r="DI2524">
        <v>0.53647041320800781</v>
      </c>
      <c r="DJ2524">
        <v>0.49148452281951904</v>
      </c>
      <c r="DK2524">
        <v>0.36772081255912781</v>
      </c>
      <c r="DL2524">
        <v>0.44239923357963562</v>
      </c>
      <c r="DM2524">
        <v>0.48538410663604736</v>
      </c>
      <c r="DN2524">
        <v>0.46158581972122192</v>
      </c>
      <c r="DO2524">
        <v>0.48133471608161926</v>
      </c>
      <c r="DP2524">
        <v>1.5732752084732056</v>
      </c>
      <c r="DQ2524">
        <v>5.6545605659484863</v>
      </c>
      <c r="DR2524">
        <v>5.5032062530517578</v>
      </c>
      <c r="DS2524">
        <v>5.499847412109375</v>
      </c>
      <c r="DT2524">
        <v>5.3658208847045898</v>
      </c>
      <c r="DU2524">
        <v>5.3727288246154785</v>
      </c>
      <c r="DV2524">
        <v>1.4622540473937988</v>
      </c>
      <c r="DW2524">
        <v>8.3337590098381042E-2</v>
      </c>
      <c r="DX2524">
        <v>6.4492031931877136E-2</v>
      </c>
      <c r="DY2524">
        <v>0.10140696167945862</v>
      </c>
      <c r="DZ2524">
        <v>0.10220510512590408</v>
      </c>
      <c r="EA2524">
        <v>0.10539882630109787</v>
      </c>
      <c r="EB2524">
        <v>2.9461798667907715</v>
      </c>
      <c r="EC2524">
        <v>2.9233639240264893</v>
      </c>
      <c r="ED2524">
        <v>3.1196599006652832</v>
      </c>
      <c r="EE2524">
        <v>3.0633883476257324</v>
      </c>
      <c r="EF2524">
        <v>2.9427552223205566</v>
      </c>
      <c r="EG2524">
        <v>1.5671103000640869</v>
      </c>
      <c r="EH2524">
        <v>1.4378243684768677</v>
      </c>
      <c r="EI2524">
        <v>1.0781146287918091</v>
      </c>
      <c r="EJ2524">
        <v>1.2801071405410767</v>
      </c>
      <c r="EK2524">
        <v>1.401878833770752</v>
      </c>
      <c r="EL2524">
        <v>1.3248411417007446</v>
      </c>
      <c r="EM2524">
        <v>1.4056625366210937</v>
      </c>
      <c r="EN2524">
        <v>2.1213383674621582</v>
      </c>
      <c r="EO2524">
        <v>6.1326541900634766</v>
      </c>
      <c r="EP2524">
        <v>5.9701051712036133</v>
      </c>
      <c r="EQ2524">
        <v>5.970329761505127</v>
      </c>
      <c r="ER2524">
        <v>5.8252925872802734</v>
      </c>
      <c r="ES2524">
        <v>5.8449687957763672</v>
      </c>
      <c r="ET2524">
        <v>1.8881585597991943</v>
      </c>
      <c r="EU2524">
        <v>0.53447467088699341</v>
      </c>
      <c r="EV2524">
        <v>0.53342044353485107</v>
      </c>
      <c r="EW2524">
        <v>0.54049557447433472</v>
      </c>
      <c r="EX2524">
        <v>0.56970953941345215</v>
      </c>
      <c r="EY2524">
        <v>0.62072139978408813</v>
      </c>
      <c r="EZ2524">
        <v>80.101242065429687</v>
      </c>
      <c r="FA2524">
        <v>78.504066467285156</v>
      </c>
      <c r="FB2524">
        <v>76.546173095703125</v>
      </c>
      <c r="FC2524">
        <v>75.149620056152344</v>
      </c>
      <c r="FD2524">
        <v>73.716506958007813</v>
      </c>
      <c r="FE2524">
        <v>72.462234497070313</v>
      </c>
      <c r="FF2524">
        <v>71.448257446289062</v>
      </c>
      <c r="FG2524">
        <v>70.892219543457031</v>
      </c>
      <c r="FH2524">
        <v>73.027793884277344</v>
      </c>
      <c r="FI2524">
        <v>77.532196044921875</v>
      </c>
      <c r="FJ2524">
        <v>83.592033386230469</v>
      </c>
      <c r="FK2524">
        <v>89.687614440917969</v>
      </c>
      <c r="FL2524">
        <v>94.760429382324219</v>
      </c>
      <c r="FM2524">
        <v>97.682281494140625</v>
      </c>
      <c r="FN2524">
        <v>98.745437622070313</v>
      </c>
      <c r="FO2524">
        <v>99.769821166992188</v>
      </c>
      <c r="FP2524">
        <v>99.932418823242188</v>
      </c>
      <c r="FQ2524">
        <v>99.393669128417969</v>
      </c>
      <c r="FR2524">
        <v>97.712211608886719</v>
      </c>
      <c r="FS2524">
        <v>94.758682250976563</v>
      </c>
      <c r="FT2524">
        <v>90.747062683105469</v>
      </c>
      <c r="FU2524">
        <v>87.618766784667969</v>
      </c>
      <c r="FV2524">
        <v>85.019134521484375</v>
      </c>
      <c r="FW2524">
        <v>82.71551513671875</v>
      </c>
      <c r="FX2524">
        <v>110</v>
      </c>
      <c r="FY2524">
        <v>0.11235517263412476</v>
      </c>
      <c r="FZ2524">
        <v>1</v>
      </c>
    </row>
    <row r="2525" spans="1:182" x14ac:dyDescent="0.2">
      <c r="A2525" t="s">
        <v>245</v>
      </c>
      <c r="B2525" t="s">
        <v>252</v>
      </c>
      <c r="C2525" t="s">
        <v>218</v>
      </c>
      <c r="D2525" t="s">
        <v>45</v>
      </c>
      <c r="E2525">
        <v>2015</v>
      </c>
      <c r="F2525" t="s">
        <v>228</v>
      </c>
      <c r="G2525" t="s">
        <v>247</v>
      </c>
      <c r="H2525" t="s">
        <v>226</v>
      </c>
      <c r="I2525">
        <v>73.25</v>
      </c>
      <c r="L2525">
        <v>9.7708835927162472</v>
      </c>
      <c r="M2525">
        <v>9.4496376496376087</v>
      </c>
      <c r="N2525">
        <v>9.423194865564346</v>
      </c>
      <c r="O2525">
        <v>9.2441436550866669</v>
      </c>
      <c r="P2525">
        <v>9.0954961049917564</v>
      </c>
      <c r="Q2525">
        <v>9.2795399011918622</v>
      </c>
      <c r="R2525">
        <v>9.681664568139059</v>
      </c>
      <c r="S2525">
        <v>9.9333337006344653</v>
      </c>
      <c r="T2525">
        <v>10.085789824395301</v>
      </c>
      <c r="U2525">
        <v>10.291158973937639</v>
      </c>
      <c r="V2525">
        <v>10.609010976868049</v>
      </c>
      <c r="W2525">
        <v>10.946129558636626</v>
      </c>
      <c r="X2525">
        <v>11.165336831352654</v>
      </c>
      <c r="Y2525">
        <v>11.16030636883962</v>
      </c>
      <c r="Z2525">
        <v>11.112130732070126</v>
      </c>
      <c r="AA2525">
        <v>11.042210360886026</v>
      </c>
      <c r="AB2525">
        <v>10.943365397660425</v>
      </c>
      <c r="AC2525">
        <v>11.114060895758328</v>
      </c>
      <c r="AD2525">
        <v>11.298929272203337</v>
      </c>
      <c r="AE2525">
        <v>11.31956590121214</v>
      </c>
      <c r="AF2525">
        <v>11.339694830210373</v>
      </c>
      <c r="AG2525">
        <v>11.126429226899329</v>
      </c>
      <c r="AH2525">
        <v>10.532950729016905</v>
      </c>
      <c r="AI2525">
        <v>9.8158891940596931</v>
      </c>
      <c r="AJ2525">
        <v>-2.42734694480896</v>
      </c>
      <c r="AK2525">
        <v>-2.309579610824585</v>
      </c>
      <c r="AL2525">
        <v>-2.4330215454101562</v>
      </c>
      <c r="AM2525">
        <v>-2.4275538921356201</v>
      </c>
      <c r="AN2525">
        <v>-2.2957546710968018</v>
      </c>
      <c r="AO2525">
        <v>-1.134527325630188</v>
      </c>
      <c r="AP2525">
        <v>-0.9838564395904541</v>
      </c>
      <c r="AQ2525">
        <v>-0.92344671487808228</v>
      </c>
      <c r="AR2525">
        <v>-0.94488441944122314</v>
      </c>
      <c r="AS2525">
        <v>-1.1319479942321777</v>
      </c>
      <c r="AT2525">
        <v>-1.1187047958374023</v>
      </c>
      <c r="AU2525">
        <v>-1.257667064666748</v>
      </c>
      <c r="AV2525">
        <v>-0.47656500339508057</v>
      </c>
      <c r="AW2525">
        <v>4.4776005744934082</v>
      </c>
      <c r="AX2525">
        <v>4.3665590286254883</v>
      </c>
      <c r="AY2525">
        <v>4.3024139404296875</v>
      </c>
      <c r="AZ2525">
        <v>4.1789507865905762</v>
      </c>
      <c r="BA2525">
        <v>4.1056427955627441</v>
      </c>
      <c r="BB2525">
        <v>-0.38910394906997681</v>
      </c>
      <c r="BC2525">
        <v>-2.0032389163970947</v>
      </c>
      <c r="BD2525">
        <v>-2.0287685394287109</v>
      </c>
      <c r="BE2525">
        <v>-2.0474522113800049</v>
      </c>
      <c r="BF2525">
        <v>-2.0757696628570557</v>
      </c>
      <c r="BG2525">
        <v>-2.0436103343963623</v>
      </c>
      <c r="BH2525">
        <v>-1.1442198753356934</v>
      </c>
      <c r="BI2525">
        <v>-1.0880497694015503</v>
      </c>
      <c r="BJ2525">
        <v>-1.1437702178955078</v>
      </c>
      <c r="BK2525">
        <v>-1.1396592855453491</v>
      </c>
      <c r="BL2525">
        <v>-1.0780757665634155</v>
      </c>
      <c r="BM2525">
        <v>-0.54072976112365723</v>
      </c>
      <c r="BN2525">
        <v>-0.46657261252403259</v>
      </c>
      <c r="BO2525">
        <v>-0.42982789874076843</v>
      </c>
      <c r="BP2525">
        <v>-0.43805989623069763</v>
      </c>
      <c r="BQ2525">
        <v>-0.52730178833007813</v>
      </c>
      <c r="BR2525">
        <v>-0.5153883695602417</v>
      </c>
      <c r="BS2525">
        <v>-0.58828473091125488</v>
      </c>
      <c r="BT2525">
        <v>0.31380540132522583</v>
      </c>
      <c r="BU2525">
        <v>4.9669957160949707</v>
      </c>
      <c r="BV2525">
        <v>4.8442974090576172</v>
      </c>
      <c r="BW2525">
        <v>4.7900371551513672</v>
      </c>
      <c r="BX2525">
        <v>4.6523056030273437</v>
      </c>
      <c r="BY2525">
        <v>4.5846958160400391</v>
      </c>
      <c r="BZ2525">
        <v>0.30538457632064819</v>
      </c>
      <c r="CA2525">
        <v>-1.2002441883087158</v>
      </c>
      <c r="CB2525">
        <v>-1.2212220430374146</v>
      </c>
      <c r="CC2525">
        <v>-1.2247912883758545</v>
      </c>
      <c r="CD2525">
        <v>-1.2408933639526367</v>
      </c>
      <c r="CE2525">
        <v>-1.2189934253692627</v>
      </c>
      <c r="CF2525">
        <v>-0.25552999973297119</v>
      </c>
      <c r="CG2525">
        <v>-0.24202187359333038</v>
      </c>
      <c r="CH2525">
        <v>-0.2508385181427002</v>
      </c>
      <c r="CI2525">
        <v>-0.24766738712787628</v>
      </c>
      <c r="CJ2525">
        <v>-0.23471499979496002</v>
      </c>
      <c r="CK2525">
        <v>-0.1294674277305603</v>
      </c>
      <c r="CL2525">
        <v>-0.10830341279506683</v>
      </c>
      <c r="CM2525">
        <v>-8.7949007749557495E-2</v>
      </c>
      <c r="CN2525">
        <v>-8.7034761905670166E-2</v>
      </c>
      <c r="CO2525">
        <v>-0.10852573812007904</v>
      </c>
      <c r="CP2525">
        <v>-9.7533226013183594E-2</v>
      </c>
      <c r="CQ2525">
        <v>-0.12467256188392639</v>
      </c>
      <c r="CR2525">
        <v>0.8612135648727417</v>
      </c>
      <c r="CS2525">
        <v>5.3059496879577637</v>
      </c>
      <c r="CT2525">
        <v>5.1751775741577148</v>
      </c>
      <c r="CU2525">
        <v>5.1277632713317871</v>
      </c>
      <c r="CV2525">
        <v>4.9801497459411621</v>
      </c>
      <c r="CW2525">
        <v>4.9164862632751465</v>
      </c>
      <c r="CX2525">
        <v>0.786385178565979</v>
      </c>
      <c r="CY2525">
        <v>-0.64409250020980835</v>
      </c>
      <c r="CZ2525">
        <v>-0.66191780567169189</v>
      </c>
      <c r="DA2525">
        <v>-0.65501874685287476</v>
      </c>
      <c r="DB2525">
        <v>-0.66266071796417236</v>
      </c>
      <c r="DC2525">
        <v>-0.64786612987518311</v>
      </c>
      <c r="DD2525">
        <v>0.63315987586975098</v>
      </c>
      <c r="DE2525">
        <v>0.60400599241256714</v>
      </c>
      <c r="DF2525">
        <v>0.64209312200546265</v>
      </c>
      <c r="DG2525">
        <v>0.64432448148727417</v>
      </c>
      <c r="DH2525">
        <v>0.6086457371711731</v>
      </c>
      <c r="DI2525">
        <v>0.28179493546485901</v>
      </c>
      <c r="DJ2525">
        <v>0.24996580183506012</v>
      </c>
      <c r="DK2525">
        <v>0.25392988324165344</v>
      </c>
      <c r="DL2525">
        <v>0.2639903724193573</v>
      </c>
      <c r="DM2525">
        <v>0.31025034189224243</v>
      </c>
      <c r="DN2525">
        <v>0.32032188773155212</v>
      </c>
      <c r="DO2525">
        <v>0.3389396071434021</v>
      </c>
      <c r="DP2525">
        <v>1.4086216688156128</v>
      </c>
      <c r="DQ2525">
        <v>5.6449036598205566</v>
      </c>
      <c r="DR2525">
        <v>5.5060577392578125</v>
      </c>
      <c r="DS2525">
        <v>5.465489387512207</v>
      </c>
      <c r="DT2525">
        <v>5.3079938888549805</v>
      </c>
      <c r="DU2525">
        <v>5.2482767105102539</v>
      </c>
      <c r="DV2525">
        <v>1.2673858404159546</v>
      </c>
      <c r="DW2525">
        <v>-8.7940774857997894E-2</v>
      </c>
      <c r="DX2525">
        <v>-0.10261363536119461</v>
      </c>
      <c r="DY2525">
        <v>-8.5246235132217407E-2</v>
      </c>
      <c r="DZ2525">
        <v>-8.4428049623966217E-2</v>
      </c>
      <c r="EA2525">
        <v>-7.6738916337490082E-2</v>
      </c>
      <c r="EB2525">
        <v>1.916286826133728</v>
      </c>
      <c r="EC2525">
        <v>1.8255358934402466</v>
      </c>
      <c r="ED2525">
        <v>1.9313446283340454</v>
      </c>
      <c r="EE2525">
        <v>1.9322191476821899</v>
      </c>
      <c r="EF2525">
        <v>1.8263247013092041</v>
      </c>
      <c r="EG2525">
        <v>0.87559247016906738</v>
      </c>
      <c r="EH2525">
        <v>0.76724964380264282</v>
      </c>
      <c r="EI2525">
        <v>0.74754869937896729</v>
      </c>
      <c r="EJ2525">
        <v>0.77081489562988281</v>
      </c>
      <c r="EK2525">
        <v>0.91489648818969727</v>
      </c>
      <c r="EL2525">
        <v>0.92363834381103516</v>
      </c>
      <c r="EM2525">
        <v>1.0083218812942505</v>
      </c>
      <c r="EN2525">
        <v>2.1989920139312744</v>
      </c>
      <c r="EO2525">
        <v>6.1342992782592773</v>
      </c>
      <c r="EP2525">
        <v>5.9837956428527832</v>
      </c>
      <c r="EQ2525">
        <v>5.9531121253967285</v>
      </c>
      <c r="ER2525">
        <v>5.781348705291748</v>
      </c>
      <c r="ES2525">
        <v>5.7273297309875488</v>
      </c>
      <c r="ET2525">
        <v>1.9618743658065796</v>
      </c>
      <c r="EU2525">
        <v>0.7150539755821228</v>
      </c>
      <c r="EV2525">
        <v>0.7049328088760376</v>
      </c>
      <c r="EW2525">
        <v>0.73741477727890015</v>
      </c>
      <c r="EX2525">
        <v>0.75044810771942139</v>
      </c>
      <c r="EY2525">
        <v>0.74787807464599609</v>
      </c>
      <c r="EZ2525">
        <v>74.7860107421875</v>
      </c>
      <c r="FA2525">
        <v>73.082847595214844</v>
      </c>
      <c r="FB2525">
        <v>71.493972778320313</v>
      </c>
      <c r="FC2525">
        <v>70.06817626953125</v>
      </c>
      <c r="FD2525">
        <v>68.555633544921875</v>
      </c>
      <c r="FE2525">
        <v>67.500167846679688</v>
      </c>
      <c r="FF2525">
        <v>66.501380920410156</v>
      </c>
      <c r="FG2525">
        <v>65.826210021972656</v>
      </c>
      <c r="FH2525">
        <v>66.546134948730469</v>
      </c>
      <c r="FI2525">
        <v>70.690170288085937</v>
      </c>
      <c r="FJ2525">
        <v>76.334625244140625</v>
      </c>
      <c r="FK2525">
        <v>82.268241882324219</v>
      </c>
      <c r="FL2525">
        <v>87.183830261230469</v>
      </c>
      <c r="FM2525">
        <v>90.485343933105469</v>
      </c>
      <c r="FN2525">
        <v>92.550369262695313</v>
      </c>
      <c r="FO2525">
        <v>93.211845397949219</v>
      </c>
      <c r="FP2525">
        <v>92.751258850097656</v>
      </c>
      <c r="FQ2525">
        <v>90.66265869140625</v>
      </c>
      <c r="FR2525">
        <v>88.111099243164063</v>
      </c>
      <c r="FS2525">
        <v>85.106491088867187</v>
      </c>
      <c r="FT2525">
        <v>81.622795104980469</v>
      </c>
      <c r="FU2525">
        <v>78.538612365722656</v>
      </c>
      <c r="FV2525">
        <v>76.271896362304688</v>
      </c>
      <c r="FW2525">
        <v>74.358413696289063</v>
      </c>
      <c r="FX2525">
        <v>110</v>
      </c>
      <c r="FY2525">
        <v>0.11235517263412476</v>
      </c>
      <c r="FZ2525">
        <v>1</v>
      </c>
    </row>
    <row r="2526" spans="1:182" x14ac:dyDescent="0.2">
      <c r="A2526" t="s">
        <v>245</v>
      </c>
      <c r="B2526" t="s">
        <v>252</v>
      </c>
      <c r="C2526" t="s">
        <v>218</v>
      </c>
      <c r="D2526" t="s">
        <v>45</v>
      </c>
      <c r="E2526">
        <v>2016</v>
      </c>
      <c r="F2526" t="s">
        <v>228</v>
      </c>
      <c r="G2526" t="s">
        <v>247</v>
      </c>
      <c r="H2526" t="s">
        <v>226</v>
      </c>
      <c r="I2526">
        <v>73.25</v>
      </c>
      <c r="L2526">
        <v>9.7708835927162472</v>
      </c>
      <c r="M2526">
        <v>9.4496376496376087</v>
      </c>
      <c r="N2526">
        <v>9.423194865564346</v>
      </c>
      <c r="O2526">
        <v>9.2441436550866669</v>
      </c>
      <c r="P2526">
        <v>9.0954961049917564</v>
      </c>
      <c r="Q2526">
        <v>9.2795399011918622</v>
      </c>
      <c r="R2526">
        <v>9.681664568139059</v>
      </c>
      <c r="S2526">
        <v>9.9333337006344653</v>
      </c>
      <c r="T2526">
        <v>10.085789824395301</v>
      </c>
      <c r="U2526">
        <v>10.291158973937639</v>
      </c>
      <c r="V2526">
        <v>10.609010976868049</v>
      </c>
      <c r="W2526">
        <v>10.946129558636626</v>
      </c>
      <c r="X2526">
        <v>11.165336831352654</v>
      </c>
      <c r="Y2526">
        <v>11.16030636883962</v>
      </c>
      <c r="Z2526">
        <v>11.112130732070126</v>
      </c>
      <c r="AA2526">
        <v>11.042210360886026</v>
      </c>
      <c r="AB2526">
        <v>10.943365397660425</v>
      </c>
      <c r="AC2526">
        <v>11.114060895758328</v>
      </c>
      <c r="AD2526">
        <v>11.298929272203337</v>
      </c>
      <c r="AE2526">
        <v>11.31956590121214</v>
      </c>
      <c r="AF2526">
        <v>11.339694830210373</v>
      </c>
      <c r="AG2526">
        <v>11.126429226899329</v>
      </c>
      <c r="AH2526">
        <v>10.532950729016905</v>
      </c>
      <c r="AI2526">
        <v>9.8158891940596931</v>
      </c>
      <c r="AJ2526">
        <v>-2.42734694480896</v>
      </c>
      <c r="AK2526">
        <v>-2.309579610824585</v>
      </c>
      <c r="AL2526">
        <v>-2.4330215454101562</v>
      </c>
      <c r="AM2526">
        <v>-2.4275538921356201</v>
      </c>
      <c r="AN2526">
        <v>-2.2957546710968018</v>
      </c>
      <c r="AO2526">
        <v>-1.134527325630188</v>
      </c>
      <c r="AP2526">
        <v>-0.9838564395904541</v>
      </c>
      <c r="AQ2526">
        <v>-0.92344671487808228</v>
      </c>
      <c r="AR2526">
        <v>-0.94488441944122314</v>
      </c>
      <c r="AS2526">
        <v>-1.1319479942321777</v>
      </c>
      <c r="AT2526">
        <v>-1.1187047958374023</v>
      </c>
      <c r="AU2526">
        <v>-1.257667064666748</v>
      </c>
      <c r="AV2526">
        <v>-0.47656500339508057</v>
      </c>
      <c r="AW2526">
        <v>4.4776005744934082</v>
      </c>
      <c r="AX2526">
        <v>4.3665590286254883</v>
      </c>
      <c r="AY2526">
        <v>4.3024139404296875</v>
      </c>
      <c r="AZ2526">
        <v>4.1789507865905762</v>
      </c>
      <c r="BA2526">
        <v>4.1056427955627441</v>
      </c>
      <c r="BB2526">
        <v>-0.38910394906997681</v>
      </c>
      <c r="BC2526">
        <v>-2.0032389163970947</v>
      </c>
      <c r="BD2526">
        <v>-2.0287685394287109</v>
      </c>
      <c r="BE2526">
        <v>-2.0474522113800049</v>
      </c>
      <c r="BF2526">
        <v>-2.0757696628570557</v>
      </c>
      <c r="BG2526">
        <v>-2.0436103343963623</v>
      </c>
      <c r="BH2526">
        <v>-1.1442198753356934</v>
      </c>
      <c r="BI2526">
        <v>-1.0880497694015503</v>
      </c>
      <c r="BJ2526">
        <v>-1.1437702178955078</v>
      </c>
      <c r="BK2526">
        <v>-1.1396592855453491</v>
      </c>
      <c r="BL2526">
        <v>-1.0780757665634155</v>
      </c>
      <c r="BM2526">
        <v>-0.54072976112365723</v>
      </c>
      <c r="BN2526">
        <v>-0.46657261252403259</v>
      </c>
      <c r="BO2526">
        <v>-0.42982789874076843</v>
      </c>
      <c r="BP2526">
        <v>-0.43805989623069763</v>
      </c>
      <c r="BQ2526">
        <v>-0.52730178833007813</v>
      </c>
      <c r="BR2526">
        <v>-0.5153883695602417</v>
      </c>
      <c r="BS2526">
        <v>-0.58828473091125488</v>
      </c>
      <c r="BT2526">
        <v>0.31380540132522583</v>
      </c>
      <c r="BU2526">
        <v>4.9669957160949707</v>
      </c>
      <c r="BV2526">
        <v>4.8442974090576172</v>
      </c>
      <c r="BW2526">
        <v>4.7900371551513672</v>
      </c>
      <c r="BX2526">
        <v>4.6523056030273437</v>
      </c>
      <c r="BY2526">
        <v>4.5846958160400391</v>
      </c>
      <c r="BZ2526">
        <v>0.30538457632064819</v>
      </c>
      <c r="CA2526">
        <v>-1.2002441883087158</v>
      </c>
      <c r="CB2526">
        <v>-1.2212220430374146</v>
      </c>
      <c r="CC2526">
        <v>-1.2247912883758545</v>
      </c>
      <c r="CD2526">
        <v>-1.2408933639526367</v>
      </c>
      <c r="CE2526">
        <v>-1.2189934253692627</v>
      </c>
      <c r="CF2526">
        <v>-0.25552999973297119</v>
      </c>
      <c r="CG2526">
        <v>-0.24202187359333038</v>
      </c>
      <c r="CH2526">
        <v>-0.2508385181427002</v>
      </c>
      <c r="CI2526">
        <v>-0.24766738712787628</v>
      </c>
      <c r="CJ2526">
        <v>-0.23471499979496002</v>
      </c>
      <c r="CK2526">
        <v>-0.1294674277305603</v>
      </c>
      <c r="CL2526">
        <v>-0.10830341279506683</v>
      </c>
      <c r="CM2526">
        <v>-8.7949007749557495E-2</v>
      </c>
      <c r="CN2526">
        <v>-8.7034761905670166E-2</v>
      </c>
      <c r="CO2526">
        <v>-0.10852573812007904</v>
      </c>
      <c r="CP2526">
        <v>-9.7533226013183594E-2</v>
      </c>
      <c r="CQ2526">
        <v>-0.12467256188392639</v>
      </c>
      <c r="CR2526">
        <v>0.8612135648727417</v>
      </c>
      <c r="CS2526">
        <v>5.3059496879577637</v>
      </c>
      <c r="CT2526">
        <v>5.1751775741577148</v>
      </c>
      <c r="CU2526">
        <v>5.1277632713317871</v>
      </c>
      <c r="CV2526">
        <v>4.9801497459411621</v>
      </c>
      <c r="CW2526">
        <v>4.9164862632751465</v>
      </c>
      <c r="CX2526">
        <v>0.786385178565979</v>
      </c>
      <c r="CY2526">
        <v>-0.64409250020980835</v>
      </c>
      <c r="CZ2526">
        <v>-0.66191780567169189</v>
      </c>
      <c r="DA2526">
        <v>-0.65501874685287476</v>
      </c>
      <c r="DB2526">
        <v>-0.66266071796417236</v>
      </c>
      <c r="DC2526">
        <v>-0.64786612987518311</v>
      </c>
      <c r="DD2526">
        <v>0.63315987586975098</v>
      </c>
      <c r="DE2526">
        <v>0.60400599241256714</v>
      </c>
      <c r="DF2526">
        <v>0.64209312200546265</v>
      </c>
      <c r="DG2526">
        <v>0.64432448148727417</v>
      </c>
      <c r="DH2526">
        <v>0.6086457371711731</v>
      </c>
      <c r="DI2526">
        <v>0.28179493546485901</v>
      </c>
      <c r="DJ2526">
        <v>0.24996580183506012</v>
      </c>
      <c r="DK2526">
        <v>0.25392988324165344</v>
      </c>
      <c r="DL2526">
        <v>0.2639903724193573</v>
      </c>
      <c r="DM2526">
        <v>0.31025034189224243</v>
      </c>
      <c r="DN2526">
        <v>0.32032188773155212</v>
      </c>
      <c r="DO2526">
        <v>0.3389396071434021</v>
      </c>
      <c r="DP2526">
        <v>1.4086216688156128</v>
      </c>
      <c r="DQ2526">
        <v>5.6449036598205566</v>
      </c>
      <c r="DR2526">
        <v>5.5060577392578125</v>
      </c>
      <c r="DS2526">
        <v>5.465489387512207</v>
      </c>
      <c r="DT2526">
        <v>5.3079938888549805</v>
      </c>
      <c r="DU2526">
        <v>5.2482767105102539</v>
      </c>
      <c r="DV2526">
        <v>1.2673858404159546</v>
      </c>
      <c r="DW2526">
        <v>-8.7940774857997894E-2</v>
      </c>
      <c r="DX2526">
        <v>-0.10261363536119461</v>
      </c>
      <c r="DY2526">
        <v>-8.5246235132217407E-2</v>
      </c>
      <c r="DZ2526">
        <v>-8.4428049623966217E-2</v>
      </c>
      <c r="EA2526">
        <v>-7.6738916337490082E-2</v>
      </c>
      <c r="EB2526">
        <v>1.916286826133728</v>
      </c>
      <c r="EC2526">
        <v>1.8255358934402466</v>
      </c>
      <c r="ED2526">
        <v>1.9313446283340454</v>
      </c>
      <c r="EE2526">
        <v>1.9322191476821899</v>
      </c>
      <c r="EF2526">
        <v>1.8263247013092041</v>
      </c>
      <c r="EG2526">
        <v>0.87559247016906738</v>
      </c>
      <c r="EH2526">
        <v>0.76724964380264282</v>
      </c>
      <c r="EI2526">
        <v>0.74754869937896729</v>
      </c>
      <c r="EJ2526">
        <v>0.77081489562988281</v>
      </c>
      <c r="EK2526">
        <v>0.91489648818969727</v>
      </c>
      <c r="EL2526">
        <v>0.92363834381103516</v>
      </c>
      <c r="EM2526">
        <v>1.0083218812942505</v>
      </c>
      <c r="EN2526">
        <v>2.1989920139312744</v>
      </c>
      <c r="EO2526">
        <v>6.1342992782592773</v>
      </c>
      <c r="EP2526">
        <v>5.9837956428527832</v>
      </c>
      <c r="EQ2526">
        <v>5.9531121253967285</v>
      </c>
      <c r="ER2526">
        <v>5.781348705291748</v>
      </c>
      <c r="ES2526">
        <v>5.7273297309875488</v>
      </c>
      <c r="ET2526">
        <v>1.9618743658065796</v>
      </c>
      <c r="EU2526">
        <v>0.7150539755821228</v>
      </c>
      <c r="EV2526">
        <v>0.7049328088760376</v>
      </c>
      <c r="EW2526">
        <v>0.73741477727890015</v>
      </c>
      <c r="EX2526">
        <v>0.75044810771942139</v>
      </c>
      <c r="EY2526">
        <v>0.74787807464599609</v>
      </c>
      <c r="EZ2526">
        <v>74.7860107421875</v>
      </c>
      <c r="FA2526">
        <v>73.082847595214844</v>
      </c>
      <c r="FB2526">
        <v>71.493972778320313</v>
      </c>
      <c r="FC2526">
        <v>70.06817626953125</v>
      </c>
      <c r="FD2526">
        <v>68.555633544921875</v>
      </c>
      <c r="FE2526">
        <v>67.500167846679688</v>
      </c>
      <c r="FF2526">
        <v>66.501380920410156</v>
      </c>
      <c r="FG2526">
        <v>65.826210021972656</v>
      </c>
      <c r="FH2526">
        <v>66.546134948730469</v>
      </c>
      <c r="FI2526">
        <v>70.690170288085937</v>
      </c>
      <c r="FJ2526">
        <v>76.334625244140625</v>
      </c>
      <c r="FK2526">
        <v>82.268241882324219</v>
      </c>
      <c r="FL2526">
        <v>87.183830261230469</v>
      </c>
      <c r="FM2526">
        <v>90.485343933105469</v>
      </c>
      <c r="FN2526">
        <v>92.550369262695313</v>
      </c>
      <c r="FO2526">
        <v>93.211845397949219</v>
      </c>
      <c r="FP2526">
        <v>92.751258850097656</v>
      </c>
      <c r="FQ2526">
        <v>90.66265869140625</v>
      </c>
      <c r="FR2526">
        <v>88.111099243164063</v>
      </c>
      <c r="FS2526">
        <v>85.106491088867187</v>
      </c>
      <c r="FT2526">
        <v>81.622795104980469</v>
      </c>
      <c r="FU2526">
        <v>78.538612365722656</v>
      </c>
      <c r="FV2526">
        <v>76.271896362304688</v>
      </c>
      <c r="FW2526">
        <v>74.358413696289063</v>
      </c>
      <c r="FX2526">
        <v>110</v>
      </c>
      <c r="FY2526">
        <v>0.11235517263412476</v>
      </c>
      <c r="FZ2526">
        <v>1</v>
      </c>
    </row>
    <row r="2527" spans="1:182" x14ac:dyDescent="0.2">
      <c r="A2527" t="s">
        <v>245</v>
      </c>
      <c r="B2527" t="s">
        <v>252</v>
      </c>
      <c r="C2527" t="s">
        <v>218</v>
      </c>
      <c r="D2527" t="s">
        <v>45</v>
      </c>
      <c r="E2527">
        <v>2017</v>
      </c>
      <c r="F2527" t="s">
        <v>228</v>
      </c>
      <c r="G2527" t="s">
        <v>247</v>
      </c>
      <c r="H2527" t="s">
        <v>226</v>
      </c>
      <c r="I2527">
        <v>73.25</v>
      </c>
      <c r="L2527">
        <v>9.7708835927162472</v>
      </c>
      <c r="M2527">
        <v>9.4496376496376087</v>
      </c>
      <c r="N2527">
        <v>9.423194865564346</v>
      </c>
      <c r="O2527">
        <v>9.2441436550866669</v>
      </c>
      <c r="P2527">
        <v>9.0954961049917564</v>
      </c>
      <c r="Q2527">
        <v>9.2795399011918622</v>
      </c>
      <c r="R2527">
        <v>9.681664568139059</v>
      </c>
      <c r="S2527">
        <v>9.9333337006344653</v>
      </c>
      <c r="T2527">
        <v>10.085789824395301</v>
      </c>
      <c r="U2527">
        <v>10.291158973937639</v>
      </c>
      <c r="V2527">
        <v>10.609010976868049</v>
      </c>
      <c r="W2527">
        <v>10.946129558636626</v>
      </c>
      <c r="X2527">
        <v>11.165336831352654</v>
      </c>
      <c r="Y2527">
        <v>11.16030636883962</v>
      </c>
      <c r="Z2527">
        <v>11.112130732070126</v>
      </c>
      <c r="AA2527">
        <v>11.042210360886026</v>
      </c>
      <c r="AB2527">
        <v>10.943365397660425</v>
      </c>
      <c r="AC2527">
        <v>11.114060895758328</v>
      </c>
      <c r="AD2527">
        <v>11.298929272203337</v>
      </c>
      <c r="AE2527">
        <v>11.31956590121214</v>
      </c>
      <c r="AF2527">
        <v>11.339694830210373</v>
      </c>
      <c r="AG2527">
        <v>11.126429226899329</v>
      </c>
      <c r="AH2527">
        <v>10.532950729016905</v>
      </c>
      <c r="AI2527">
        <v>9.8158891940596931</v>
      </c>
      <c r="AJ2527">
        <v>-2.42734694480896</v>
      </c>
      <c r="AK2527">
        <v>-2.309579610824585</v>
      </c>
      <c r="AL2527">
        <v>-2.4330215454101562</v>
      </c>
      <c r="AM2527">
        <v>-2.4275538921356201</v>
      </c>
      <c r="AN2527">
        <v>-2.2957546710968018</v>
      </c>
      <c r="AO2527">
        <v>-1.134527325630188</v>
      </c>
      <c r="AP2527">
        <v>-0.9838564395904541</v>
      </c>
      <c r="AQ2527">
        <v>-0.92344671487808228</v>
      </c>
      <c r="AR2527">
        <v>-0.94488441944122314</v>
      </c>
      <c r="AS2527">
        <v>-1.1319479942321777</v>
      </c>
      <c r="AT2527">
        <v>-1.1187047958374023</v>
      </c>
      <c r="AU2527">
        <v>-1.257667064666748</v>
      </c>
      <c r="AV2527">
        <v>-0.47656500339508057</v>
      </c>
      <c r="AW2527">
        <v>4.4776005744934082</v>
      </c>
      <c r="AX2527">
        <v>4.3665590286254883</v>
      </c>
      <c r="AY2527">
        <v>4.3024139404296875</v>
      </c>
      <c r="AZ2527">
        <v>4.1789507865905762</v>
      </c>
      <c r="BA2527">
        <v>4.1056427955627441</v>
      </c>
      <c r="BB2527">
        <v>-0.38910394906997681</v>
      </c>
      <c r="BC2527">
        <v>-2.0032389163970947</v>
      </c>
      <c r="BD2527">
        <v>-2.0287685394287109</v>
      </c>
      <c r="BE2527">
        <v>-2.0474522113800049</v>
      </c>
      <c r="BF2527">
        <v>-2.0757696628570557</v>
      </c>
      <c r="BG2527">
        <v>-2.0436103343963623</v>
      </c>
      <c r="BH2527">
        <v>-1.1442198753356934</v>
      </c>
      <c r="BI2527">
        <v>-1.0880497694015503</v>
      </c>
      <c r="BJ2527">
        <v>-1.1437702178955078</v>
      </c>
      <c r="BK2527">
        <v>-1.1396592855453491</v>
      </c>
      <c r="BL2527">
        <v>-1.0780757665634155</v>
      </c>
      <c r="BM2527">
        <v>-0.54072976112365723</v>
      </c>
      <c r="BN2527">
        <v>-0.46657261252403259</v>
      </c>
      <c r="BO2527">
        <v>-0.42982789874076843</v>
      </c>
      <c r="BP2527">
        <v>-0.43805989623069763</v>
      </c>
      <c r="BQ2527">
        <v>-0.52730178833007813</v>
      </c>
      <c r="BR2527">
        <v>-0.5153883695602417</v>
      </c>
      <c r="BS2527">
        <v>-0.58828473091125488</v>
      </c>
      <c r="BT2527">
        <v>0.31380540132522583</v>
      </c>
      <c r="BU2527">
        <v>4.9669957160949707</v>
      </c>
      <c r="BV2527">
        <v>4.8442974090576172</v>
      </c>
      <c r="BW2527">
        <v>4.7900371551513672</v>
      </c>
      <c r="BX2527">
        <v>4.6523056030273437</v>
      </c>
      <c r="BY2527">
        <v>4.5846958160400391</v>
      </c>
      <c r="BZ2527">
        <v>0.30538457632064819</v>
      </c>
      <c r="CA2527">
        <v>-1.2002441883087158</v>
      </c>
      <c r="CB2527">
        <v>-1.2212220430374146</v>
      </c>
      <c r="CC2527">
        <v>-1.2247912883758545</v>
      </c>
      <c r="CD2527">
        <v>-1.2408933639526367</v>
      </c>
      <c r="CE2527">
        <v>-1.2189934253692627</v>
      </c>
      <c r="CF2527">
        <v>-0.25552999973297119</v>
      </c>
      <c r="CG2527">
        <v>-0.24202187359333038</v>
      </c>
      <c r="CH2527">
        <v>-0.2508385181427002</v>
      </c>
      <c r="CI2527">
        <v>-0.24766738712787628</v>
      </c>
      <c r="CJ2527">
        <v>-0.23471499979496002</v>
      </c>
      <c r="CK2527">
        <v>-0.1294674277305603</v>
      </c>
      <c r="CL2527">
        <v>-0.10830341279506683</v>
      </c>
      <c r="CM2527">
        <v>-8.7949007749557495E-2</v>
      </c>
      <c r="CN2527">
        <v>-8.7034761905670166E-2</v>
      </c>
      <c r="CO2527">
        <v>-0.10852573812007904</v>
      </c>
      <c r="CP2527">
        <v>-9.7533226013183594E-2</v>
      </c>
      <c r="CQ2527">
        <v>-0.12467256188392639</v>
      </c>
      <c r="CR2527">
        <v>0.8612135648727417</v>
      </c>
      <c r="CS2527">
        <v>5.3059496879577637</v>
      </c>
      <c r="CT2527">
        <v>5.1751775741577148</v>
      </c>
      <c r="CU2527">
        <v>5.1277632713317871</v>
      </c>
      <c r="CV2527">
        <v>4.9801497459411621</v>
      </c>
      <c r="CW2527">
        <v>4.9164862632751465</v>
      </c>
      <c r="CX2527">
        <v>0.786385178565979</v>
      </c>
      <c r="CY2527">
        <v>-0.64409250020980835</v>
      </c>
      <c r="CZ2527">
        <v>-0.66191780567169189</v>
      </c>
      <c r="DA2527">
        <v>-0.65501874685287476</v>
      </c>
      <c r="DB2527">
        <v>-0.66266071796417236</v>
      </c>
      <c r="DC2527">
        <v>-0.64786612987518311</v>
      </c>
      <c r="DD2527">
        <v>0.63315987586975098</v>
      </c>
      <c r="DE2527">
        <v>0.60400599241256714</v>
      </c>
      <c r="DF2527">
        <v>0.64209312200546265</v>
      </c>
      <c r="DG2527">
        <v>0.64432448148727417</v>
      </c>
      <c r="DH2527">
        <v>0.6086457371711731</v>
      </c>
      <c r="DI2527">
        <v>0.28179493546485901</v>
      </c>
      <c r="DJ2527">
        <v>0.24996580183506012</v>
      </c>
      <c r="DK2527">
        <v>0.25392988324165344</v>
      </c>
      <c r="DL2527">
        <v>0.2639903724193573</v>
      </c>
      <c r="DM2527">
        <v>0.31025034189224243</v>
      </c>
      <c r="DN2527">
        <v>0.32032188773155212</v>
      </c>
      <c r="DO2527">
        <v>0.3389396071434021</v>
      </c>
      <c r="DP2527">
        <v>1.4086216688156128</v>
      </c>
      <c r="DQ2527">
        <v>5.6449036598205566</v>
      </c>
      <c r="DR2527">
        <v>5.5060577392578125</v>
      </c>
      <c r="DS2527">
        <v>5.465489387512207</v>
      </c>
      <c r="DT2527">
        <v>5.3079938888549805</v>
      </c>
      <c r="DU2527">
        <v>5.2482767105102539</v>
      </c>
      <c r="DV2527">
        <v>1.2673858404159546</v>
      </c>
      <c r="DW2527">
        <v>-8.7940774857997894E-2</v>
      </c>
      <c r="DX2527">
        <v>-0.10261363536119461</v>
      </c>
      <c r="DY2527">
        <v>-8.5246235132217407E-2</v>
      </c>
      <c r="DZ2527">
        <v>-8.4428049623966217E-2</v>
      </c>
      <c r="EA2527">
        <v>-7.6738916337490082E-2</v>
      </c>
      <c r="EB2527">
        <v>1.916286826133728</v>
      </c>
      <c r="EC2527">
        <v>1.8255358934402466</v>
      </c>
      <c r="ED2527">
        <v>1.9313446283340454</v>
      </c>
      <c r="EE2527">
        <v>1.9322191476821899</v>
      </c>
      <c r="EF2527">
        <v>1.8263247013092041</v>
      </c>
      <c r="EG2527">
        <v>0.87559247016906738</v>
      </c>
      <c r="EH2527">
        <v>0.76724964380264282</v>
      </c>
      <c r="EI2527">
        <v>0.74754869937896729</v>
      </c>
      <c r="EJ2527">
        <v>0.77081489562988281</v>
      </c>
      <c r="EK2527">
        <v>0.91489648818969727</v>
      </c>
      <c r="EL2527">
        <v>0.92363834381103516</v>
      </c>
      <c r="EM2527">
        <v>1.0083218812942505</v>
      </c>
      <c r="EN2527">
        <v>2.1989920139312744</v>
      </c>
      <c r="EO2527">
        <v>6.1342992782592773</v>
      </c>
      <c r="EP2527">
        <v>5.9837956428527832</v>
      </c>
      <c r="EQ2527">
        <v>5.9531121253967285</v>
      </c>
      <c r="ER2527">
        <v>5.781348705291748</v>
      </c>
      <c r="ES2527">
        <v>5.7273297309875488</v>
      </c>
      <c r="ET2527">
        <v>1.9618743658065796</v>
      </c>
      <c r="EU2527">
        <v>0.7150539755821228</v>
      </c>
      <c r="EV2527">
        <v>0.7049328088760376</v>
      </c>
      <c r="EW2527">
        <v>0.73741477727890015</v>
      </c>
      <c r="EX2527">
        <v>0.75044810771942139</v>
      </c>
      <c r="EY2527">
        <v>0.74787807464599609</v>
      </c>
      <c r="EZ2527">
        <v>74.7860107421875</v>
      </c>
      <c r="FA2527">
        <v>73.082847595214844</v>
      </c>
      <c r="FB2527">
        <v>71.493972778320313</v>
      </c>
      <c r="FC2527">
        <v>70.06817626953125</v>
      </c>
      <c r="FD2527">
        <v>68.555633544921875</v>
      </c>
      <c r="FE2527">
        <v>67.500167846679688</v>
      </c>
      <c r="FF2527">
        <v>66.501380920410156</v>
      </c>
      <c r="FG2527">
        <v>65.826210021972656</v>
      </c>
      <c r="FH2527">
        <v>66.546134948730469</v>
      </c>
      <c r="FI2527">
        <v>70.690170288085937</v>
      </c>
      <c r="FJ2527">
        <v>76.334625244140625</v>
      </c>
      <c r="FK2527">
        <v>82.268241882324219</v>
      </c>
      <c r="FL2527">
        <v>87.183830261230469</v>
      </c>
      <c r="FM2527">
        <v>90.485343933105469</v>
      </c>
      <c r="FN2527">
        <v>92.550369262695313</v>
      </c>
      <c r="FO2527">
        <v>93.211845397949219</v>
      </c>
      <c r="FP2527">
        <v>92.751258850097656</v>
      </c>
      <c r="FQ2527">
        <v>90.66265869140625</v>
      </c>
      <c r="FR2527">
        <v>88.111099243164063</v>
      </c>
      <c r="FS2527">
        <v>85.106491088867187</v>
      </c>
      <c r="FT2527">
        <v>81.622795104980469</v>
      </c>
      <c r="FU2527">
        <v>78.538612365722656</v>
      </c>
      <c r="FV2527">
        <v>76.271896362304688</v>
      </c>
      <c r="FW2527">
        <v>74.358413696289063</v>
      </c>
      <c r="FX2527">
        <v>110</v>
      </c>
      <c r="FY2527">
        <v>0.11235517263412476</v>
      </c>
      <c r="FZ2527">
        <v>1</v>
      </c>
    </row>
    <row r="2528" spans="1:182" x14ac:dyDescent="0.2">
      <c r="A2528" t="s">
        <v>245</v>
      </c>
      <c r="B2528" t="s">
        <v>252</v>
      </c>
      <c r="C2528" t="s">
        <v>218</v>
      </c>
      <c r="D2528" t="s">
        <v>46</v>
      </c>
      <c r="E2528">
        <v>2015</v>
      </c>
      <c r="F2528" t="s">
        <v>228</v>
      </c>
      <c r="G2528" t="s">
        <v>247</v>
      </c>
      <c r="H2528" t="s">
        <v>226</v>
      </c>
      <c r="I2528">
        <v>40.15</v>
      </c>
      <c r="L2528">
        <v>4.3566195675787647</v>
      </c>
      <c r="M2528">
        <v>4.1125784493265058</v>
      </c>
      <c r="N2528">
        <v>4.100330118247701</v>
      </c>
      <c r="O2528">
        <v>3.9745496779476976</v>
      </c>
      <c r="P2528">
        <v>4.0319478162995983</v>
      </c>
      <c r="Q2528">
        <v>4.2223724389619512</v>
      </c>
      <c r="R2528">
        <v>4.5096288859293789</v>
      </c>
      <c r="S2528">
        <v>4.8458393850041039</v>
      </c>
      <c r="T2528">
        <v>5.019840049586155</v>
      </c>
      <c r="U2528">
        <v>4.8256054625740505</v>
      </c>
      <c r="V2528">
        <v>5.0444580347790122</v>
      </c>
      <c r="W2528">
        <v>5.4347880869693297</v>
      </c>
      <c r="X2528">
        <v>5.4750733832074063</v>
      </c>
      <c r="Y2528">
        <v>5.39617921231123</v>
      </c>
      <c r="Z2528">
        <v>5.3109259087859444</v>
      </c>
      <c r="AA2528">
        <v>5.4045257859148164</v>
      </c>
      <c r="AB2528">
        <v>5.4675998059052375</v>
      </c>
      <c r="AC2528">
        <v>5.5492314274534014</v>
      </c>
      <c r="AD2528">
        <v>5.4089913033750481</v>
      </c>
      <c r="AE2528">
        <v>5.2239442599978441</v>
      </c>
      <c r="AF2528">
        <v>5.4629377921936566</v>
      </c>
      <c r="AG2528">
        <v>5.3847497879138073</v>
      </c>
      <c r="AH2528">
        <v>5.3079745309578374</v>
      </c>
      <c r="AI2528">
        <v>4.8699587216274001</v>
      </c>
      <c r="AJ2528">
        <v>-0.72197812795639038</v>
      </c>
      <c r="AK2528">
        <v>-0.69083338975906372</v>
      </c>
      <c r="AL2528">
        <v>-0.72480267286300659</v>
      </c>
      <c r="AM2528">
        <v>-0.70007210969924927</v>
      </c>
      <c r="AN2528">
        <v>-0.69246691465377808</v>
      </c>
      <c r="AO2528">
        <v>-0.71226316690444946</v>
      </c>
      <c r="AP2528">
        <v>-0.68964427709579468</v>
      </c>
      <c r="AQ2528">
        <v>-0.71566629409790039</v>
      </c>
      <c r="AR2528">
        <v>-0.73906219005584717</v>
      </c>
      <c r="AS2528">
        <v>-0.70094823837280273</v>
      </c>
      <c r="AT2528">
        <v>-0.62074613571166992</v>
      </c>
      <c r="AU2528">
        <v>-0.78410530090332031</v>
      </c>
      <c r="AV2528">
        <v>-0.6641271710395813</v>
      </c>
      <c r="AW2528">
        <v>-0.69836777448654175</v>
      </c>
      <c r="AX2528">
        <v>-0.71470624208450317</v>
      </c>
      <c r="AY2528">
        <v>-1.4320526123046875</v>
      </c>
      <c r="AZ2528">
        <v>1.7384026050567627</v>
      </c>
      <c r="BA2528">
        <v>1.8129796981811523</v>
      </c>
      <c r="BB2528">
        <v>1.6102831363677979</v>
      </c>
      <c r="BC2528">
        <v>1.3972095251083374</v>
      </c>
      <c r="BD2528">
        <v>1.5463408231735229</v>
      </c>
      <c r="BE2528">
        <v>-1.7077857255935669</v>
      </c>
      <c r="BF2528">
        <v>-3.1846559047698975</v>
      </c>
      <c r="BG2528">
        <v>-3.0797023773193359</v>
      </c>
      <c r="BH2528">
        <v>-0.31780079007148743</v>
      </c>
      <c r="BI2528">
        <v>-0.30342328548431396</v>
      </c>
      <c r="BJ2528">
        <v>-0.32057327032089233</v>
      </c>
      <c r="BK2528">
        <v>-0.30719339847564697</v>
      </c>
      <c r="BL2528">
        <v>-0.30545273423194885</v>
      </c>
      <c r="BM2528">
        <v>-0.3124355673789978</v>
      </c>
      <c r="BN2528">
        <v>-0.30178064107894897</v>
      </c>
      <c r="BO2528">
        <v>-0.31467890739440918</v>
      </c>
      <c r="BP2528">
        <v>-0.3249746561050415</v>
      </c>
      <c r="BQ2528">
        <v>-0.30163887143135071</v>
      </c>
      <c r="BR2528">
        <v>-0.26943814754486084</v>
      </c>
      <c r="BS2528">
        <v>-0.3396327793598175</v>
      </c>
      <c r="BT2528">
        <v>-0.28244653344154358</v>
      </c>
      <c r="BU2528">
        <v>-0.29809659719467163</v>
      </c>
      <c r="BV2528">
        <v>-0.30919799208641052</v>
      </c>
      <c r="BW2528">
        <v>-0.50678426027297974</v>
      </c>
      <c r="BX2528">
        <v>2.0744404792785645</v>
      </c>
      <c r="BY2528">
        <v>2.1375997066497803</v>
      </c>
      <c r="BZ2528">
        <v>1.9315237998962402</v>
      </c>
      <c r="CA2528">
        <v>1.7044155597686768</v>
      </c>
      <c r="CB2528">
        <v>1.9084094762802124</v>
      </c>
      <c r="CC2528">
        <v>-0.63807755708694458</v>
      </c>
      <c r="CD2528">
        <v>-1.7405480146408081</v>
      </c>
      <c r="CE2528">
        <v>-1.657468318939209</v>
      </c>
      <c r="CF2528">
        <v>-3.7868790328502655E-2</v>
      </c>
      <c r="CG2528">
        <v>-3.5104259848594666E-2</v>
      </c>
      <c r="CH2528">
        <v>-4.0605228394269943E-2</v>
      </c>
      <c r="CI2528">
        <v>-3.5086844116449356E-2</v>
      </c>
      <c r="CJ2528">
        <v>-3.740788996219635E-2</v>
      </c>
      <c r="CK2528">
        <v>-3.5516176372766495E-2</v>
      </c>
      <c r="CL2528">
        <v>-3.3147472888231277E-2</v>
      </c>
      <c r="CM2528">
        <v>-3.6956243216991425E-2</v>
      </c>
      <c r="CN2528">
        <v>-3.8178905844688416E-2</v>
      </c>
      <c r="CO2528">
        <v>-2.5078399106860161E-2</v>
      </c>
      <c r="CP2528">
        <v>-2.61232890188694E-2</v>
      </c>
      <c r="CQ2528">
        <v>-3.1792446970939636E-2</v>
      </c>
      <c r="CR2528">
        <v>-1.8095698207616806E-2</v>
      </c>
      <c r="CS2528">
        <v>-2.0870031788945198E-2</v>
      </c>
      <c r="CT2528">
        <v>-2.8344191610813141E-2</v>
      </c>
      <c r="CU2528">
        <v>0.13405382633209229</v>
      </c>
      <c r="CV2528">
        <v>2.3071792125701904</v>
      </c>
      <c r="CW2528">
        <v>2.3624303340911865</v>
      </c>
      <c r="CX2528">
        <v>2.1540141105651855</v>
      </c>
      <c r="CY2528">
        <v>1.9171855449676514</v>
      </c>
      <c r="CZ2528">
        <v>2.1591770648956299</v>
      </c>
      <c r="DA2528">
        <v>0.10279903560876846</v>
      </c>
      <c r="DB2528">
        <v>-0.74036341905593872</v>
      </c>
      <c r="DC2528">
        <v>-0.67243331670761108</v>
      </c>
      <c r="DD2528">
        <v>0.24206320941448212</v>
      </c>
      <c r="DE2528">
        <v>0.23321478068828583</v>
      </c>
      <c r="DF2528">
        <v>0.23936280608177185</v>
      </c>
      <c r="DG2528">
        <v>0.23701973259449005</v>
      </c>
      <c r="DH2528">
        <v>0.23063696920871735</v>
      </c>
      <c r="DI2528">
        <v>0.24140320718288422</v>
      </c>
      <c r="DJ2528">
        <v>0.23548570275306702</v>
      </c>
      <c r="DK2528">
        <v>0.24076640605926514</v>
      </c>
      <c r="DL2528">
        <v>0.24861684441566467</v>
      </c>
      <c r="DM2528">
        <v>0.25148206949234009</v>
      </c>
      <c r="DN2528">
        <v>0.21719156205654144</v>
      </c>
      <c r="DO2528">
        <v>0.27604788541793823</v>
      </c>
      <c r="DP2528">
        <v>0.24625514447689056</v>
      </c>
      <c r="DQ2528">
        <v>0.25635653734207153</v>
      </c>
      <c r="DR2528">
        <v>0.25250959396362305</v>
      </c>
      <c r="DS2528">
        <v>0.77489185333251953</v>
      </c>
      <c r="DT2528">
        <v>2.5399179458618164</v>
      </c>
      <c r="DU2528">
        <v>2.5872611999511719</v>
      </c>
      <c r="DV2528">
        <v>2.3765041828155518</v>
      </c>
      <c r="DW2528">
        <v>2.129955530166626</v>
      </c>
      <c r="DX2528">
        <v>2.4099447727203369</v>
      </c>
      <c r="DY2528">
        <v>0.84367561340332031</v>
      </c>
      <c r="DZ2528">
        <v>0.25982123613357544</v>
      </c>
      <c r="EA2528">
        <v>0.31260165572166443</v>
      </c>
      <c r="EB2528">
        <v>0.64624053239822388</v>
      </c>
      <c r="EC2528">
        <v>0.620624840259552</v>
      </c>
      <c r="ED2528">
        <v>0.64359217882156372</v>
      </c>
      <c r="EE2528">
        <v>0.62989836931228638</v>
      </c>
      <c r="EF2528">
        <v>0.61765116453170776</v>
      </c>
      <c r="EG2528">
        <v>0.64123082160949707</v>
      </c>
      <c r="EH2528">
        <v>0.62334930896759033</v>
      </c>
      <c r="EI2528">
        <v>0.64175379276275635</v>
      </c>
      <c r="EJ2528">
        <v>0.66270434856414795</v>
      </c>
      <c r="EK2528">
        <v>0.6507914662361145</v>
      </c>
      <c r="EL2528">
        <v>0.56849956512451172</v>
      </c>
      <c r="EM2528">
        <v>0.72052043676376343</v>
      </c>
      <c r="EN2528">
        <v>0.62793576717376709</v>
      </c>
      <c r="EO2528">
        <v>0.65662771463394165</v>
      </c>
      <c r="EP2528">
        <v>0.65801787376403809</v>
      </c>
      <c r="EQ2528">
        <v>1.7001602649688721</v>
      </c>
      <c r="ER2528">
        <v>2.8759558200836182</v>
      </c>
      <c r="ES2528">
        <v>2.9118809700012207</v>
      </c>
      <c r="ET2528">
        <v>2.6977448463439941</v>
      </c>
      <c r="EU2528">
        <v>2.4371616840362549</v>
      </c>
      <c r="EV2528">
        <v>2.7720134258270264</v>
      </c>
      <c r="EW2528">
        <v>1.9133837223052979</v>
      </c>
      <c r="EX2528">
        <v>1.70392906665802</v>
      </c>
      <c r="EY2528">
        <v>1.7348357439041138</v>
      </c>
      <c r="EZ2528">
        <v>55.670803070068359</v>
      </c>
      <c r="FA2528">
        <v>54.008945465087891</v>
      </c>
      <c r="FB2528">
        <v>52.462692260742187</v>
      </c>
      <c r="FC2528">
        <v>50.554481506347656</v>
      </c>
      <c r="FD2528">
        <v>50.016616821289063</v>
      </c>
      <c r="FE2528">
        <v>49.650310516357422</v>
      </c>
      <c r="FF2528">
        <v>48.812480926513672</v>
      </c>
      <c r="FG2528">
        <v>48.300796508789063</v>
      </c>
      <c r="FH2528">
        <v>50.979389190673828</v>
      </c>
      <c r="FI2528">
        <v>55.123847961425781</v>
      </c>
      <c r="FJ2528">
        <v>61.306098937988281</v>
      </c>
      <c r="FK2528">
        <v>66.311500549316406</v>
      </c>
      <c r="FL2528">
        <v>69.822303771972656</v>
      </c>
      <c r="FM2528">
        <v>72.439102172851562</v>
      </c>
      <c r="FN2528">
        <v>74.057418823242188</v>
      </c>
      <c r="FO2528">
        <v>74.946510314941406</v>
      </c>
      <c r="FP2528">
        <v>74.389671325683594</v>
      </c>
      <c r="FQ2528">
        <v>72.492515563964844</v>
      </c>
      <c r="FR2528">
        <v>69.690879821777344</v>
      </c>
      <c r="FS2528">
        <v>66.538223266601563</v>
      </c>
      <c r="FT2528">
        <v>64.037391662597656</v>
      </c>
      <c r="FU2528">
        <v>61.709270477294922</v>
      </c>
      <c r="FV2528">
        <v>59.903842926025391</v>
      </c>
      <c r="FW2528">
        <v>57.970954895019531</v>
      </c>
      <c r="FX2528">
        <v>110</v>
      </c>
      <c r="FY2528">
        <v>0.11235517263412476</v>
      </c>
      <c r="FZ2528">
        <v>1</v>
      </c>
    </row>
    <row r="2529" spans="1:182" x14ac:dyDescent="0.2">
      <c r="A2529" t="s">
        <v>245</v>
      </c>
      <c r="B2529" t="s">
        <v>252</v>
      </c>
      <c r="C2529" t="s">
        <v>218</v>
      </c>
      <c r="D2529" t="s">
        <v>46</v>
      </c>
      <c r="E2529">
        <v>2016</v>
      </c>
      <c r="F2529" t="s">
        <v>228</v>
      </c>
      <c r="G2529" t="s">
        <v>247</v>
      </c>
      <c r="H2529" t="s">
        <v>226</v>
      </c>
      <c r="I2529">
        <v>40.15</v>
      </c>
      <c r="L2529">
        <v>4.3566195675787647</v>
      </c>
      <c r="M2529">
        <v>4.1125784493265058</v>
      </c>
      <c r="N2529">
        <v>4.100330118247701</v>
      </c>
      <c r="O2529">
        <v>3.9745496779476976</v>
      </c>
      <c r="P2529">
        <v>4.0319478162995983</v>
      </c>
      <c r="Q2529">
        <v>4.2223724389619512</v>
      </c>
      <c r="R2529">
        <v>4.5096288859293789</v>
      </c>
      <c r="S2529">
        <v>4.8458393850041039</v>
      </c>
      <c r="T2529">
        <v>5.019840049586155</v>
      </c>
      <c r="U2529">
        <v>4.8256054625740505</v>
      </c>
      <c r="V2529">
        <v>5.0444580347790122</v>
      </c>
      <c r="W2529">
        <v>5.4347880869693297</v>
      </c>
      <c r="X2529">
        <v>5.4750733832074063</v>
      </c>
      <c r="Y2529">
        <v>5.39617921231123</v>
      </c>
      <c r="Z2529">
        <v>5.3109259087859444</v>
      </c>
      <c r="AA2529">
        <v>5.4045257859148164</v>
      </c>
      <c r="AB2529">
        <v>5.4675998059052375</v>
      </c>
      <c r="AC2529">
        <v>5.5492314274534014</v>
      </c>
      <c r="AD2529">
        <v>5.4089913033750481</v>
      </c>
      <c r="AE2529">
        <v>5.2239442599978441</v>
      </c>
      <c r="AF2529">
        <v>5.4629377921936566</v>
      </c>
      <c r="AG2529">
        <v>5.3847497879138073</v>
      </c>
      <c r="AH2529">
        <v>5.3079745309578374</v>
      </c>
      <c r="AI2529">
        <v>4.8699587216274001</v>
      </c>
      <c r="AJ2529">
        <v>-0.72197812795639038</v>
      </c>
      <c r="AK2529">
        <v>-0.69083338975906372</v>
      </c>
      <c r="AL2529">
        <v>-0.72480267286300659</v>
      </c>
      <c r="AM2529">
        <v>-0.70007210969924927</v>
      </c>
      <c r="AN2529">
        <v>-0.69246691465377808</v>
      </c>
      <c r="AO2529">
        <v>-0.71226316690444946</v>
      </c>
      <c r="AP2529">
        <v>-0.68964427709579468</v>
      </c>
      <c r="AQ2529">
        <v>-0.71566629409790039</v>
      </c>
      <c r="AR2529">
        <v>-0.73906219005584717</v>
      </c>
      <c r="AS2529">
        <v>-0.70094823837280273</v>
      </c>
      <c r="AT2529">
        <v>-0.62074613571166992</v>
      </c>
      <c r="AU2529">
        <v>-0.78410530090332031</v>
      </c>
      <c r="AV2529">
        <v>-0.6641271710395813</v>
      </c>
      <c r="AW2529">
        <v>-0.69836777448654175</v>
      </c>
      <c r="AX2529">
        <v>-0.71470624208450317</v>
      </c>
      <c r="AY2529">
        <v>-1.4320526123046875</v>
      </c>
      <c r="AZ2529">
        <v>1.7384026050567627</v>
      </c>
      <c r="BA2529">
        <v>1.8129796981811523</v>
      </c>
      <c r="BB2529">
        <v>1.6102831363677979</v>
      </c>
      <c r="BC2529">
        <v>1.3972095251083374</v>
      </c>
      <c r="BD2529">
        <v>1.5463408231735229</v>
      </c>
      <c r="BE2529">
        <v>-1.7077857255935669</v>
      </c>
      <c r="BF2529">
        <v>-3.1846559047698975</v>
      </c>
      <c r="BG2529">
        <v>-3.0797023773193359</v>
      </c>
      <c r="BH2529">
        <v>-0.31780079007148743</v>
      </c>
      <c r="BI2529">
        <v>-0.30342328548431396</v>
      </c>
      <c r="BJ2529">
        <v>-0.32057327032089233</v>
      </c>
      <c r="BK2529">
        <v>-0.30719339847564697</v>
      </c>
      <c r="BL2529">
        <v>-0.30545273423194885</v>
      </c>
      <c r="BM2529">
        <v>-0.3124355673789978</v>
      </c>
      <c r="BN2529">
        <v>-0.30178064107894897</v>
      </c>
      <c r="BO2529">
        <v>-0.31467890739440918</v>
      </c>
      <c r="BP2529">
        <v>-0.3249746561050415</v>
      </c>
      <c r="BQ2529">
        <v>-0.30163887143135071</v>
      </c>
      <c r="BR2529">
        <v>-0.26943814754486084</v>
      </c>
      <c r="BS2529">
        <v>-0.3396327793598175</v>
      </c>
      <c r="BT2529">
        <v>-0.28244653344154358</v>
      </c>
      <c r="BU2529">
        <v>-0.29809659719467163</v>
      </c>
      <c r="BV2529">
        <v>-0.30919799208641052</v>
      </c>
      <c r="BW2529">
        <v>-0.50678426027297974</v>
      </c>
      <c r="BX2529">
        <v>2.0744404792785645</v>
      </c>
      <c r="BY2529">
        <v>2.1375997066497803</v>
      </c>
      <c r="BZ2529">
        <v>1.9315237998962402</v>
      </c>
      <c r="CA2529">
        <v>1.7044155597686768</v>
      </c>
      <c r="CB2529">
        <v>1.9084094762802124</v>
      </c>
      <c r="CC2529">
        <v>-0.63807755708694458</v>
      </c>
      <c r="CD2529">
        <v>-1.7405480146408081</v>
      </c>
      <c r="CE2529">
        <v>-1.657468318939209</v>
      </c>
      <c r="CF2529">
        <v>-3.7868790328502655E-2</v>
      </c>
      <c r="CG2529">
        <v>-3.5104259848594666E-2</v>
      </c>
      <c r="CH2529">
        <v>-4.0605228394269943E-2</v>
      </c>
      <c r="CI2529">
        <v>-3.5086844116449356E-2</v>
      </c>
      <c r="CJ2529">
        <v>-3.740788996219635E-2</v>
      </c>
      <c r="CK2529">
        <v>-3.5516176372766495E-2</v>
      </c>
      <c r="CL2529">
        <v>-3.3147472888231277E-2</v>
      </c>
      <c r="CM2529">
        <v>-3.6956243216991425E-2</v>
      </c>
      <c r="CN2529">
        <v>-3.8178905844688416E-2</v>
      </c>
      <c r="CO2529">
        <v>-2.5078399106860161E-2</v>
      </c>
      <c r="CP2529">
        <v>-2.61232890188694E-2</v>
      </c>
      <c r="CQ2529">
        <v>-3.1792446970939636E-2</v>
      </c>
      <c r="CR2529">
        <v>-1.8095698207616806E-2</v>
      </c>
      <c r="CS2529">
        <v>-2.0870031788945198E-2</v>
      </c>
      <c r="CT2529">
        <v>-2.8344191610813141E-2</v>
      </c>
      <c r="CU2529">
        <v>0.13405382633209229</v>
      </c>
      <c r="CV2529">
        <v>2.3071792125701904</v>
      </c>
      <c r="CW2529">
        <v>2.3624303340911865</v>
      </c>
      <c r="CX2529">
        <v>2.1540141105651855</v>
      </c>
      <c r="CY2529">
        <v>1.9171855449676514</v>
      </c>
      <c r="CZ2529">
        <v>2.1591770648956299</v>
      </c>
      <c r="DA2529">
        <v>0.10279903560876846</v>
      </c>
      <c r="DB2529">
        <v>-0.74036341905593872</v>
      </c>
      <c r="DC2529">
        <v>-0.67243331670761108</v>
      </c>
      <c r="DD2529">
        <v>0.24206320941448212</v>
      </c>
      <c r="DE2529">
        <v>0.23321478068828583</v>
      </c>
      <c r="DF2529">
        <v>0.23936280608177185</v>
      </c>
      <c r="DG2529">
        <v>0.23701973259449005</v>
      </c>
      <c r="DH2529">
        <v>0.23063696920871735</v>
      </c>
      <c r="DI2529">
        <v>0.24140320718288422</v>
      </c>
      <c r="DJ2529">
        <v>0.23548570275306702</v>
      </c>
      <c r="DK2529">
        <v>0.24076640605926514</v>
      </c>
      <c r="DL2529">
        <v>0.24861684441566467</v>
      </c>
      <c r="DM2529">
        <v>0.25148206949234009</v>
      </c>
      <c r="DN2529">
        <v>0.21719156205654144</v>
      </c>
      <c r="DO2529">
        <v>0.27604788541793823</v>
      </c>
      <c r="DP2529">
        <v>0.24625514447689056</v>
      </c>
      <c r="DQ2529">
        <v>0.25635653734207153</v>
      </c>
      <c r="DR2529">
        <v>0.25250959396362305</v>
      </c>
      <c r="DS2529">
        <v>0.77489185333251953</v>
      </c>
      <c r="DT2529">
        <v>2.5399179458618164</v>
      </c>
      <c r="DU2529">
        <v>2.5872611999511719</v>
      </c>
      <c r="DV2529">
        <v>2.3765041828155518</v>
      </c>
      <c r="DW2529">
        <v>2.129955530166626</v>
      </c>
      <c r="DX2529">
        <v>2.4099447727203369</v>
      </c>
      <c r="DY2529">
        <v>0.84367561340332031</v>
      </c>
      <c r="DZ2529">
        <v>0.25982123613357544</v>
      </c>
      <c r="EA2529">
        <v>0.31260165572166443</v>
      </c>
      <c r="EB2529">
        <v>0.64624053239822388</v>
      </c>
      <c r="EC2529">
        <v>0.620624840259552</v>
      </c>
      <c r="ED2529">
        <v>0.64359217882156372</v>
      </c>
      <c r="EE2529">
        <v>0.62989836931228638</v>
      </c>
      <c r="EF2529">
        <v>0.61765116453170776</v>
      </c>
      <c r="EG2529">
        <v>0.64123082160949707</v>
      </c>
      <c r="EH2529">
        <v>0.62334930896759033</v>
      </c>
      <c r="EI2529">
        <v>0.64175379276275635</v>
      </c>
      <c r="EJ2529">
        <v>0.66270434856414795</v>
      </c>
      <c r="EK2529">
        <v>0.6507914662361145</v>
      </c>
      <c r="EL2529">
        <v>0.56849956512451172</v>
      </c>
      <c r="EM2529">
        <v>0.72052043676376343</v>
      </c>
      <c r="EN2529">
        <v>0.62793576717376709</v>
      </c>
      <c r="EO2529">
        <v>0.65662771463394165</v>
      </c>
      <c r="EP2529">
        <v>0.65801787376403809</v>
      </c>
      <c r="EQ2529">
        <v>1.7001602649688721</v>
      </c>
      <c r="ER2529">
        <v>2.8759558200836182</v>
      </c>
      <c r="ES2529">
        <v>2.9118809700012207</v>
      </c>
      <c r="ET2529">
        <v>2.6977448463439941</v>
      </c>
      <c r="EU2529">
        <v>2.4371616840362549</v>
      </c>
      <c r="EV2529">
        <v>2.7720134258270264</v>
      </c>
      <c r="EW2529">
        <v>1.9133837223052979</v>
      </c>
      <c r="EX2529">
        <v>1.70392906665802</v>
      </c>
      <c r="EY2529">
        <v>1.7348357439041138</v>
      </c>
      <c r="EZ2529">
        <v>55.670803070068359</v>
      </c>
      <c r="FA2529">
        <v>54.008945465087891</v>
      </c>
      <c r="FB2529">
        <v>52.462692260742187</v>
      </c>
      <c r="FC2529">
        <v>50.554481506347656</v>
      </c>
      <c r="FD2529">
        <v>50.016616821289063</v>
      </c>
      <c r="FE2529">
        <v>49.650310516357422</v>
      </c>
      <c r="FF2529">
        <v>48.812480926513672</v>
      </c>
      <c r="FG2529">
        <v>48.300796508789063</v>
      </c>
      <c r="FH2529">
        <v>50.979389190673828</v>
      </c>
      <c r="FI2529">
        <v>55.123847961425781</v>
      </c>
      <c r="FJ2529">
        <v>61.306098937988281</v>
      </c>
      <c r="FK2529">
        <v>66.311500549316406</v>
      </c>
      <c r="FL2529">
        <v>69.822303771972656</v>
      </c>
      <c r="FM2529">
        <v>72.439102172851562</v>
      </c>
      <c r="FN2529">
        <v>74.057418823242188</v>
      </c>
      <c r="FO2529">
        <v>74.946510314941406</v>
      </c>
      <c r="FP2529">
        <v>74.389671325683594</v>
      </c>
      <c r="FQ2529">
        <v>72.492515563964844</v>
      </c>
      <c r="FR2529">
        <v>69.690879821777344</v>
      </c>
      <c r="FS2529">
        <v>66.538223266601563</v>
      </c>
      <c r="FT2529">
        <v>64.037391662597656</v>
      </c>
      <c r="FU2529">
        <v>61.709270477294922</v>
      </c>
      <c r="FV2529">
        <v>59.903842926025391</v>
      </c>
      <c r="FW2529">
        <v>57.970954895019531</v>
      </c>
      <c r="FX2529">
        <v>110</v>
      </c>
      <c r="FY2529">
        <v>0.11235517263412476</v>
      </c>
      <c r="FZ2529">
        <v>1</v>
      </c>
    </row>
    <row r="2530" spans="1:182" x14ac:dyDescent="0.2">
      <c r="A2530" t="s">
        <v>245</v>
      </c>
      <c r="B2530" t="s">
        <v>252</v>
      </c>
      <c r="C2530" t="s">
        <v>218</v>
      </c>
      <c r="D2530" t="s">
        <v>46</v>
      </c>
      <c r="E2530">
        <v>2017</v>
      </c>
      <c r="F2530" t="s">
        <v>228</v>
      </c>
      <c r="G2530" t="s">
        <v>247</v>
      </c>
      <c r="H2530" t="s">
        <v>226</v>
      </c>
      <c r="I2530">
        <v>40.15</v>
      </c>
      <c r="L2530">
        <v>4.3566195675787647</v>
      </c>
      <c r="M2530">
        <v>4.1125784493265058</v>
      </c>
      <c r="N2530">
        <v>4.100330118247701</v>
      </c>
      <c r="O2530">
        <v>3.9745496779476976</v>
      </c>
      <c r="P2530">
        <v>4.0319478162995983</v>
      </c>
      <c r="Q2530">
        <v>4.2223724389619512</v>
      </c>
      <c r="R2530">
        <v>4.5096288859293789</v>
      </c>
      <c r="S2530">
        <v>4.8458393850041039</v>
      </c>
      <c r="T2530">
        <v>5.019840049586155</v>
      </c>
      <c r="U2530">
        <v>4.8256054625740505</v>
      </c>
      <c r="V2530">
        <v>5.0444580347790122</v>
      </c>
      <c r="W2530">
        <v>5.4347880869693297</v>
      </c>
      <c r="X2530">
        <v>5.4750733832074063</v>
      </c>
      <c r="Y2530">
        <v>5.39617921231123</v>
      </c>
      <c r="Z2530">
        <v>5.3109259087859444</v>
      </c>
      <c r="AA2530">
        <v>5.4045257859148164</v>
      </c>
      <c r="AB2530">
        <v>5.4675998059052375</v>
      </c>
      <c r="AC2530">
        <v>5.5492314274534014</v>
      </c>
      <c r="AD2530">
        <v>5.4089913033750481</v>
      </c>
      <c r="AE2530">
        <v>5.2239442599978441</v>
      </c>
      <c r="AF2530">
        <v>5.4629377921936566</v>
      </c>
      <c r="AG2530">
        <v>5.3847497879138073</v>
      </c>
      <c r="AH2530">
        <v>5.3079745309578374</v>
      </c>
      <c r="AI2530">
        <v>4.8699587216274001</v>
      </c>
      <c r="AJ2530">
        <v>-0.72197812795639038</v>
      </c>
      <c r="AK2530">
        <v>-0.69083338975906372</v>
      </c>
      <c r="AL2530">
        <v>-0.72480267286300659</v>
      </c>
      <c r="AM2530">
        <v>-0.70007210969924927</v>
      </c>
      <c r="AN2530">
        <v>-0.69246691465377808</v>
      </c>
      <c r="AO2530">
        <v>-0.71226316690444946</v>
      </c>
      <c r="AP2530">
        <v>-0.68964427709579468</v>
      </c>
      <c r="AQ2530">
        <v>-0.71566629409790039</v>
      </c>
      <c r="AR2530">
        <v>-0.73906219005584717</v>
      </c>
      <c r="AS2530">
        <v>-0.70094823837280273</v>
      </c>
      <c r="AT2530">
        <v>-0.62074613571166992</v>
      </c>
      <c r="AU2530">
        <v>-0.78410530090332031</v>
      </c>
      <c r="AV2530">
        <v>-0.6641271710395813</v>
      </c>
      <c r="AW2530">
        <v>-0.69836777448654175</v>
      </c>
      <c r="AX2530">
        <v>-0.71470624208450317</v>
      </c>
      <c r="AY2530">
        <v>-1.4320526123046875</v>
      </c>
      <c r="AZ2530">
        <v>1.7384026050567627</v>
      </c>
      <c r="BA2530">
        <v>1.8129796981811523</v>
      </c>
      <c r="BB2530">
        <v>1.6102831363677979</v>
      </c>
      <c r="BC2530">
        <v>1.3972095251083374</v>
      </c>
      <c r="BD2530">
        <v>1.5463408231735229</v>
      </c>
      <c r="BE2530">
        <v>-1.7077857255935669</v>
      </c>
      <c r="BF2530">
        <v>-3.1846559047698975</v>
      </c>
      <c r="BG2530">
        <v>-3.0797023773193359</v>
      </c>
      <c r="BH2530">
        <v>-0.31780079007148743</v>
      </c>
      <c r="BI2530">
        <v>-0.30342328548431396</v>
      </c>
      <c r="BJ2530">
        <v>-0.32057327032089233</v>
      </c>
      <c r="BK2530">
        <v>-0.30719339847564697</v>
      </c>
      <c r="BL2530">
        <v>-0.30545273423194885</v>
      </c>
      <c r="BM2530">
        <v>-0.3124355673789978</v>
      </c>
      <c r="BN2530">
        <v>-0.30178064107894897</v>
      </c>
      <c r="BO2530">
        <v>-0.31467890739440918</v>
      </c>
      <c r="BP2530">
        <v>-0.3249746561050415</v>
      </c>
      <c r="BQ2530">
        <v>-0.30163887143135071</v>
      </c>
      <c r="BR2530">
        <v>-0.26943814754486084</v>
      </c>
      <c r="BS2530">
        <v>-0.3396327793598175</v>
      </c>
      <c r="BT2530">
        <v>-0.28244653344154358</v>
      </c>
      <c r="BU2530">
        <v>-0.29809659719467163</v>
      </c>
      <c r="BV2530">
        <v>-0.30919799208641052</v>
      </c>
      <c r="BW2530">
        <v>-0.50678426027297974</v>
      </c>
      <c r="BX2530">
        <v>2.0744404792785645</v>
      </c>
      <c r="BY2530">
        <v>2.1375997066497803</v>
      </c>
      <c r="BZ2530">
        <v>1.9315237998962402</v>
      </c>
      <c r="CA2530">
        <v>1.7044155597686768</v>
      </c>
      <c r="CB2530">
        <v>1.9084094762802124</v>
      </c>
      <c r="CC2530">
        <v>-0.63807755708694458</v>
      </c>
      <c r="CD2530">
        <v>-1.7405480146408081</v>
      </c>
      <c r="CE2530">
        <v>-1.657468318939209</v>
      </c>
      <c r="CF2530">
        <v>-3.7868790328502655E-2</v>
      </c>
      <c r="CG2530">
        <v>-3.5104259848594666E-2</v>
      </c>
      <c r="CH2530">
        <v>-4.0605228394269943E-2</v>
      </c>
      <c r="CI2530">
        <v>-3.5086844116449356E-2</v>
      </c>
      <c r="CJ2530">
        <v>-3.740788996219635E-2</v>
      </c>
      <c r="CK2530">
        <v>-3.5516176372766495E-2</v>
      </c>
      <c r="CL2530">
        <v>-3.3147472888231277E-2</v>
      </c>
      <c r="CM2530">
        <v>-3.6956243216991425E-2</v>
      </c>
      <c r="CN2530">
        <v>-3.8178905844688416E-2</v>
      </c>
      <c r="CO2530">
        <v>-2.5078399106860161E-2</v>
      </c>
      <c r="CP2530">
        <v>-2.61232890188694E-2</v>
      </c>
      <c r="CQ2530">
        <v>-3.1792446970939636E-2</v>
      </c>
      <c r="CR2530">
        <v>-1.8095698207616806E-2</v>
      </c>
      <c r="CS2530">
        <v>-2.0870031788945198E-2</v>
      </c>
      <c r="CT2530">
        <v>-2.8344191610813141E-2</v>
      </c>
      <c r="CU2530">
        <v>0.13405382633209229</v>
      </c>
      <c r="CV2530">
        <v>2.3071792125701904</v>
      </c>
      <c r="CW2530">
        <v>2.3624303340911865</v>
      </c>
      <c r="CX2530">
        <v>2.1540141105651855</v>
      </c>
      <c r="CY2530">
        <v>1.9171855449676514</v>
      </c>
      <c r="CZ2530">
        <v>2.1591770648956299</v>
      </c>
      <c r="DA2530">
        <v>0.10279903560876846</v>
      </c>
      <c r="DB2530">
        <v>-0.74036341905593872</v>
      </c>
      <c r="DC2530">
        <v>-0.67243331670761108</v>
      </c>
      <c r="DD2530">
        <v>0.24206320941448212</v>
      </c>
      <c r="DE2530">
        <v>0.23321478068828583</v>
      </c>
      <c r="DF2530">
        <v>0.23936280608177185</v>
      </c>
      <c r="DG2530">
        <v>0.23701973259449005</v>
      </c>
      <c r="DH2530">
        <v>0.23063696920871735</v>
      </c>
      <c r="DI2530">
        <v>0.24140320718288422</v>
      </c>
      <c r="DJ2530">
        <v>0.23548570275306702</v>
      </c>
      <c r="DK2530">
        <v>0.24076640605926514</v>
      </c>
      <c r="DL2530">
        <v>0.24861684441566467</v>
      </c>
      <c r="DM2530">
        <v>0.25148206949234009</v>
      </c>
      <c r="DN2530">
        <v>0.21719156205654144</v>
      </c>
      <c r="DO2530">
        <v>0.27604788541793823</v>
      </c>
      <c r="DP2530">
        <v>0.24625514447689056</v>
      </c>
      <c r="DQ2530">
        <v>0.25635653734207153</v>
      </c>
      <c r="DR2530">
        <v>0.25250959396362305</v>
      </c>
      <c r="DS2530">
        <v>0.77489185333251953</v>
      </c>
      <c r="DT2530">
        <v>2.5399179458618164</v>
      </c>
      <c r="DU2530">
        <v>2.5872611999511719</v>
      </c>
      <c r="DV2530">
        <v>2.3765041828155518</v>
      </c>
      <c r="DW2530">
        <v>2.129955530166626</v>
      </c>
      <c r="DX2530">
        <v>2.4099447727203369</v>
      </c>
      <c r="DY2530">
        <v>0.84367561340332031</v>
      </c>
      <c r="DZ2530">
        <v>0.25982123613357544</v>
      </c>
      <c r="EA2530">
        <v>0.31260165572166443</v>
      </c>
      <c r="EB2530">
        <v>0.64624053239822388</v>
      </c>
      <c r="EC2530">
        <v>0.620624840259552</v>
      </c>
      <c r="ED2530">
        <v>0.64359217882156372</v>
      </c>
      <c r="EE2530">
        <v>0.62989836931228638</v>
      </c>
      <c r="EF2530">
        <v>0.61765116453170776</v>
      </c>
      <c r="EG2530">
        <v>0.64123082160949707</v>
      </c>
      <c r="EH2530">
        <v>0.62334930896759033</v>
      </c>
      <c r="EI2530">
        <v>0.64175379276275635</v>
      </c>
      <c r="EJ2530">
        <v>0.66270434856414795</v>
      </c>
      <c r="EK2530">
        <v>0.6507914662361145</v>
      </c>
      <c r="EL2530">
        <v>0.56849956512451172</v>
      </c>
      <c r="EM2530">
        <v>0.72052043676376343</v>
      </c>
      <c r="EN2530">
        <v>0.62793576717376709</v>
      </c>
      <c r="EO2530">
        <v>0.65662771463394165</v>
      </c>
      <c r="EP2530">
        <v>0.65801787376403809</v>
      </c>
      <c r="EQ2530">
        <v>1.7001602649688721</v>
      </c>
      <c r="ER2530">
        <v>2.8759558200836182</v>
      </c>
      <c r="ES2530">
        <v>2.9118809700012207</v>
      </c>
      <c r="ET2530">
        <v>2.6977448463439941</v>
      </c>
      <c r="EU2530">
        <v>2.4371616840362549</v>
      </c>
      <c r="EV2530">
        <v>2.7720134258270264</v>
      </c>
      <c r="EW2530">
        <v>1.9133837223052979</v>
      </c>
      <c r="EX2530">
        <v>1.70392906665802</v>
      </c>
      <c r="EY2530">
        <v>1.7348357439041138</v>
      </c>
      <c r="EZ2530">
        <v>55.670803070068359</v>
      </c>
      <c r="FA2530">
        <v>54.008945465087891</v>
      </c>
      <c r="FB2530">
        <v>52.462692260742187</v>
      </c>
      <c r="FC2530">
        <v>50.554481506347656</v>
      </c>
      <c r="FD2530">
        <v>50.016616821289063</v>
      </c>
      <c r="FE2530">
        <v>49.650310516357422</v>
      </c>
      <c r="FF2530">
        <v>48.812480926513672</v>
      </c>
      <c r="FG2530">
        <v>48.300796508789063</v>
      </c>
      <c r="FH2530">
        <v>50.979389190673828</v>
      </c>
      <c r="FI2530">
        <v>55.123847961425781</v>
      </c>
      <c r="FJ2530">
        <v>61.306098937988281</v>
      </c>
      <c r="FK2530">
        <v>66.311500549316406</v>
      </c>
      <c r="FL2530">
        <v>69.822303771972656</v>
      </c>
      <c r="FM2530">
        <v>72.439102172851562</v>
      </c>
      <c r="FN2530">
        <v>74.057418823242188</v>
      </c>
      <c r="FO2530">
        <v>74.946510314941406</v>
      </c>
      <c r="FP2530">
        <v>74.389671325683594</v>
      </c>
      <c r="FQ2530">
        <v>72.492515563964844</v>
      </c>
      <c r="FR2530">
        <v>69.690879821777344</v>
      </c>
      <c r="FS2530">
        <v>66.538223266601563</v>
      </c>
      <c r="FT2530">
        <v>64.037391662597656</v>
      </c>
      <c r="FU2530">
        <v>61.709270477294922</v>
      </c>
      <c r="FV2530">
        <v>59.903842926025391</v>
      </c>
      <c r="FW2530">
        <v>57.970954895019531</v>
      </c>
      <c r="FX2530">
        <v>110</v>
      </c>
      <c r="FY2530">
        <v>0.11235517263412476</v>
      </c>
      <c r="FZ2530">
        <v>1</v>
      </c>
    </row>
    <row r="2531" spans="1:182" x14ac:dyDescent="0.2">
      <c r="A2531" t="s">
        <v>245</v>
      </c>
      <c r="B2531" t="s">
        <v>252</v>
      </c>
      <c r="C2531" t="s">
        <v>218</v>
      </c>
      <c r="D2531" t="s">
        <v>47</v>
      </c>
      <c r="E2531">
        <v>2015</v>
      </c>
      <c r="F2531" t="s">
        <v>228</v>
      </c>
      <c r="G2531" t="s">
        <v>247</v>
      </c>
      <c r="H2531" t="s">
        <v>226</v>
      </c>
      <c r="I2531">
        <v>40.15</v>
      </c>
      <c r="L2531">
        <v>3.7611467319295921</v>
      </c>
      <c r="M2531">
        <v>3.6764691267944678</v>
      </c>
      <c r="N2531">
        <v>3.631872646192178</v>
      </c>
      <c r="O2531">
        <v>3.6338855527359937</v>
      </c>
      <c r="P2531">
        <v>3.5906926172414786</v>
      </c>
      <c r="Q2531">
        <v>3.763054675632227</v>
      </c>
      <c r="R2531">
        <v>4.1021304607807672</v>
      </c>
      <c r="S2531">
        <v>4.2289597520888824</v>
      </c>
      <c r="T2531">
        <v>4.2960780870348731</v>
      </c>
      <c r="U2531">
        <v>4.2664692811275575</v>
      </c>
      <c r="V2531">
        <v>4.2987339382168512</v>
      </c>
      <c r="W2531">
        <v>4.3615991999689694</v>
      </c>
      <c r="X2531">
        <v>4.2231371653863992</v>
      </c>
      <c r="Y2531">
        <v>4.2550383508318319</v>
      </c>
      <c r="Z2531">
        <v>4.2481282339837314</v>
      </c>
      <c r="AA2531">
        <v>4.2852416362166865</v>
      </c>
      <c r="AB2531">
        <v>4.2899103061950834</v>
      </c>
      <c r="AC2531">
        <v>4.3728476470814011</v>
      </c>
      <c r="AD2531">
        <v>4.4685619994069805</v>
      </c>
      <c r="AE2531">
        <v>4.5099162531724133</v>
      </c>
      <c r="AF2531">
        <v>4.4554778891609024</v>
      </c>
      <c r="AG2531">
        <v>4.4836873945123665</v>
      </c>
      <c r="AH2531">
        <v>4.344460590375272</v>
      </c>
      <c r="AI2531">
        <v>3.9727566046384446</v>
      </c>
      <c r="AJ2531">
        <v>-0.73974424600601196</v>
      </c>
      <c r="AK2531">
        <v>-0.73507475852966309</v>
      </c>
      <c r="AL2531">
        <v>-0.7308240532875061</v>
      </c>
      <c r="AM2531">
        <v>-0.74631434679031372</v>
      </c>
      <c r="AN2531">
        <v>-0.73960494995117188</v>
      </c>
      <c r="AO2531">
        <v>-0.77128726243972778</v>
      </c>
      <c r="AP2531">
        <v>-0.75361901521682739</v>
      </c>
      <c r="AQ2531">
        <v>-0.75654977560043335</v>
      </c>
      <c r="AR2531">
        <v>-0.75378978252410889</v>
      </c>
      <c r="AS2531">
        <v>-0.75316202640533447</v>
      </c>
      <c r="AT2531">
        <v>-0.80046969652175903</v>
      </c>
      <c r="AU2531">
        <v>-0.91077876091003418</v>
      </c>
      <c r="AV2531">
        <v>-0.78244143724441528</v>
      </c>
      <c r="AW2531">
        <v>-0.79169917106628418</v>
      </c>
      <c r="AX2531">
        <v>-0.7926594614982605</v>
      </c>
      <c r="AY2531">
        <v>-2.3900554180145264</v>
      </c>
      <c r="AZ2531">
        <v>1.0941286087036133</v>
      </c>
      <c r="BA2531">
        <v>1.0632764101028442</v>
      </c>
      <c r="BB2531">
        <v>1.1064897775650024</v>
      </c>
      <c r="BC2531">
        <v>1.1666021347045898</v>
      </c>
      <c r="BD2531">
        <v>1.1764062643051147</v>
      </c>
      <c r="BE2531">
        <v>-2.3606910705566406</v>
      </c>
      <c r="BF2531">
        <v>-3.6742396354675293</v>
      </c>
      <c r="BG2531">
        <v>-3.6102828979492187</v>
      </c>
      <c r="BH2531">
        <v>-0.32349210977554321</v>
      </c>
      <c r="BI2531">
        <v>-0.32079470157623291</v>
      </c>
      <c r="BJ2531">
        <v>-0.31822749972343445</v>
      </c>
      <c r="BK2531">
        <v>-0.32596075534820557</v>
      </c>
      <c r="BL2531">
        <v>-0.32323795557022095</v>
      </c>
      <c r="BM2531">
        <v>-0.33860686421394348</v>
      </c>
      <c r="BN2531">
        <v>-0.33170121908187866</v>
      </c>
      <c r="BO2531">
        <v>-0.33267074823379517</v>
      </c>
      <c r="BP2531">
        <v>-0.32965326309204102</v>
      </c>
      <c r="BQ2531">
        <v>-0.32694485783576965</v>
      </c>
      <c r="BR2531">
        <v>-0.34252920746803284</v>
      </c>
      <c r="BS2531">
        <v>-0.39289647340774536</v>
      </c>
      <c r="BT2531">
        <v>-0.33416280150413513</v>
      </c>
      <c r="BU2531">
        <v>-0.34072414040565491</v>
      </c>
      <c r="BV2531">
        <v>-0.33917325735092163</v>
      </c>
      <c r="BW2531">
        <v>-1.0702619552612305</v>
      </c>
      <c r="BX2531">
        <v>1.3164345026016235</v>
      </c>
      <c r="BY2531">
        <v>1.2853115797042847</v>
      </c>
      <c r="BZ2531">
        <v>1.3404111862182617</v>
      </c>
      <c r="CA2531">
        <v>1.4022289514541626</v>
      </c>
      <c r="CB2531">
        <v>1.411278247833252</v>
      </c>
      <c r="CC2531">
        <v>-1.0386073589324951</v>
      </c>
      <c r="CD2531">
        <v>-1.9640570878982544</v>
      </c>
      <c r="CE2531">
        <v>-1.9293164014816284</v>
      </c>
      <c r="CF2531">
        <v>-3.519715741276741E-2</v>
      </c>
      <c r="CG2531">
        <v>-3.3865600824356079E-2</v>
      </c>
      <c r="CH2531">
        <v>-3.2464414834976196E-2</v>
      </c>
      <c r="CI2531">
        <v>-3.4825123846530914E-2</v>
      </c>
      <c r="CJ2531">
        <v>-3.4863419830799103E-2</v>
      </c>
      <c r="CK2531">
        <v>-3.8933712989091873E-2</v>
      </c>
      <c r="CL2531">
        <v>-3.9482254534959793E-2</v>
      </c>
      <c r="CM2531">
        <v>-3.909340500831604E-2</v>
      </c>
      <c r="CN2531">
        <v>-3.5897597670555115E-2</v>
      </c>
      <c r="CO2531">
        <v>-3.1748160719871521E-2</v>
      </c>
      <c r="CP2531">
        <v>-2.5361031293869019E-2</v>
      </c>
      <c r="CQ2531">
        <v>-3.4212764352560043E-2</v>
      </c>
      <c r="CR2531">
        <v>-2.3686375468969345E-2</v>
      </c>
      <c r="CS2531">
        <v>-2.8380177915096283E-2</v>
      </c>
      <c r="CT2531">
        <v>-2.5090094655752182E-2</v>
      </c>
      <c r="CU2531">
        <v>-0.15617692470550537</v>
      </c>
      <c r="CV2531">
        <v>1.4704028367996216</v>
      </c>
      <c r="CW2531">
        <v>1.4390925168991089</v>
      </c>
      <c r="CX2531">
        <v>1.5024244785308838</v>
      </c>
      <c r="CY2531">
        <v>1.5654233694076538</v>
      </c>
      <c r="CZ2531">
        <v>1.573949933052063</v>
      </c>
      <c r="DA2531">
        <v>-0.12293622642755508</v>
      </c>
      <c r="DB2531">
        <v>-0.77959001064300537</v>
      </c>
      <c r="DC2531">
        <v>-0.76508414745330811</v>
      </c>
      <c r="DD2531">
        <v>0.25309780240058899</v>
      </c>
      <c r="DE2531">
        <v>0.25306349992752075</v>
      </c>
      <c r="DF2531">
        <v>0.25329867005348206</v>
      </c>
      <c r="DG2531">
        <v>0.25631049275398254</v>
      </c>
      <c r="DH2531">
        <v>0.25351110100746155</v>
      </c>
      <c r="DI2531">
        <v>0.26073941588401794</v>
      </c>
      <c r="DJ2531">
        <v>0.25273671746253967</v>
      </c>
      <c r="DK2531">
        <v>0.25448393821716309</v>
      </c>
      <c r="DL2531">
        <v>0.25785806775093079</v>
      </c>
      <c r="DM2531">
        <v>0.26344853639602661</v>
      </c>
      <c r="DN2531">
        <v>0.2918071448802948</v>
      </c>
      <c r="DO2531">
        <v>0.32447093725204468</v>
      </c>
      <c r="DP2531">
        <v>0.28679004311561584</v>
      </c>
      <c r="DQ2531">
        <v>0.28396376967430115</v>
      </c>
      <c r="DR2531">
        <v>0.28899306058883667</v>
      </c>
      <c r="DS2531">
        <v>0.75790804624557495</v>
      </c>
      <c r="DT2531">
        <v>1.6243711709976196</v>
      </c>
      <c r="DU2531">
        <v>1.5928733348846436</v>
      </c>
      <c r="DV2531">
        <v>1.6644377708435059</v>
      </c>
      <c r="DW2531">
        <v>1.728617787361145</v>
      </c>
      <c r="DX2531">
        <v>1.736621618270874</v>
      </c>
      <c r="DY2531">
        <v>0.79273492097854614</v>
      </c>
      <c r="DZ2531">
        <v>0.40487712621688843</v>
      </c>
      <c r="EA2531">
        <v>0.39914816617965698</v>
      </c>
      <c r="EB2531">
        <v>0.66934990882873535</v>
      </c>
      <c r="EC2531">
        <v>0.66734355688095093</v>
      </c>
      <c r="ED2531">
        <v>0.66589522361755371</v>
      </c>
      <c r="EE2531">
        <v>0.67666411399841309</v>
      </c>
      <c r="EF2531">
        <v>0.66987812519073486</v>
      </c>
      <c r="EG2531">
        <v>0.69341987371444702</v>
      </c>
      <c r="EH2531">
        <v>0.67465454339981079</v>
      </c>
      <c r="EI2531">
        <v>0.67836296558380127</v>
      </c>
      <c r="EJ2531">
        <v>0.68199455738067627</v>
      </c>
      <c r="EK2531">
        <v>0.68966573476791382</v>
      </c>
      <c r="EL2531">
        <v>0.749747633934021</v>
      </c>
      <c r="EM2531">
        <v>0.8423532247543335</v>
      </c>
      <c r="EN2531">
        <v>0.735068678855896</v>
      </c>
      <c r="EO2531">
        <v>0.7349388599395752</v>
      </c>
      <c r="EP2531">
        <v>0.74247926473617554</v>
      </c>
      <c r="EQ2531">
        <v>2.0777015686035156</v>
      </c>
      <c r="ER2531">
        <v>1.8466770648956299</v>
      </c>
      <c r="ES2531">
        <v>1.814908504486084</v>
      </c>
      <c r="ET2531">
        <v>1.8983591794967651</v>
      </c>
      <c r="EU2531">
        <v>1.9642444849014282</v>
      </c>
      <c r="EV2531">
        <v>1.9714937210083008</v>
      </c>
      <c r="EW2531">
        <v>2.1148185729980469</v>
      </c>
      <c r="EX2531">
        <v>2.1150596141815186</v>
      </c>
      <c r="EY2531">
        <v>2.0801146030426025</v>
      </c>
      <c r="EZ2531">
        <v>38.532230377197266</v>
      </c>
      <c r="FA2531">
        <v>37.568122863769531</v>
      </c>
      <c r="FB2531">
        <v>37.649555206298828</v>
      </c>
      <c r="FC2531">
        <v>37.3736572265625</v>
      </c>
      <c r="FD2531">
        <v>36.602584838867188</v>
      </c>
      <c r="FE2531">
        <v>36.118911743164063</v>
      </c>
      <c r="FF2531">
        <v>35.697841644287109</v>
      </c>
      <c r="FG2531">
        <v>35.475830078125</v>
      </c>
      <c r="FH2531">
        <v>36.154911041259766</v>
      </c>
      <c r="FI2531">
        <v>38.806797027587891</v>
      </c>
      <c r="FJ2531">
        <v>41.130153656005859</v>
      </c>
      <c r="FK2531">
        <v>43.392402648925781</v>
      </c>
      <c r="FL2531">
        <v>45.329933166503906</v>
      </c>
      <c r="FM2531">
        <v>46.611255645751953</v>
      </c>
      <c r="FN2531">
        <v>47.530155181884766</v>
      </c>
      <c r="FO2531">
        <v>47.366367340087891</v>
      </c>
      <c r="FP2531">
        <v>46.436038970947266</v>
      </c>
      <c r="FQ2531">
        <v>44.969329833984375</v>
      </c>
      <c r="FR2531">
        <v>43.191028594970703</v>
      </c>
      <c r="FS2531">
        <v>42.144397735595703</v>
      </c>
      <c r="FT2531">
        <v>41.301040649414063</v>
      </c>
      <c r="FU2531">
        <v>40.473823547363281</v>
      </c>
      <c r="FV2531">
        <v>40.087265014648438</v>
      </c>
      <c r="FW2531">
        <v>39.603008270263672</v>
      </c>
      <c r="FX2531">
        <v>110</v>
      </c>
      <c r="FY2531">
        <v>0.11235517263412476</v>
      </c>
      <c r="FZ2531">
        <v>1</v>
      </c>
    </row>
    <row r="2532" spans="1:182" x14ac:dyDescent="0.2">
      <c r="A2532" t="s">
        <v>245</v>
      </c>
      <c r="B2532" t="s">
        <v>252</v>
      </c>
      <c r="C2532" t="s">
        <v>218</v>
      </c>
      <c r="D2532" t="s">
        <v>47</v>
      </c>
      <c r="E2532">
        <v>2016</v>
      </c>
      <c r="F2532" t="s">
        <v>228</v>
      </c>
      <c r="G2532" t="s">
        <v>247</v>
      </c>
      <c r="H2532" t="s">
        <v>226</v>
      </c>
      <c r="I2532">
        <v>40.15</v>
      </c>
      <c r="L2532">
        <v>3.7611467319295921</v>
      </c>
      <c r="M2532">
        <v>3.6764691267944678</v>
      </c>
      <c r="N2532">
        <v>3.631872646192178</v>
      </c>
      <c r="O2532">
        <v>3.6338855527359937</v>
      </c>
      <c r="P2532">
        <v>3.5906926172414786</v>
      </c>
      <c r="Q2532">
        <v>3.763054675632227</v>
      </c>
      <c r="R2532">
        <v>4.1021304607807672</v>
      </c>
      <c r="S2532">
        <v>4.2289597520888824</v>
      </c>
      <c r="T2532">
        <v>4.2960780870348731</v>
      </c>
      <c r="U2532">
        <v>4.2664692811275575</v>
      </c>
      <c r="V2532">
        <v>4.2987339382168512</v>
      </c>
      <c r="W2532">
        <v>4.3615991999689694</v>
      </c>
      <c r="X2532">
        <v>4.2231371653863992</v>
      </c>
      <c r="Y2532">
        <v>4.2550383508318319</v>
      </c>
      <c r="Z2532">
        <v>4.2481282339837314</v>
      </c>
      <c r="AA2532">
        <v>4.2852416362166865</v>
      </c>
      <c r="AB2532">
        <v>4.2899103061950834</v>
      </c>
      <c r="AC2532">
        <v>4.3728476470814011</v>
      </c>
      <c r="AD2532">
        <v>4.4685619994069805</v>
      </c>
      <c r="AE2532">
        <v>4.5099162531724133</v>
      </c>
      <c r="AF2532">
        <v>4.4554778891609024</v>
      </c>
      <c r="AG2532">
        <v>4.4836873945123665</v>
      </c>
      <c r="AH2532">
        <v>4.344460590375272</v>
      </c>
      <c r="AI2532">
        <v>3.9727566046384446</v>
      </c>
      <c r="AJ2532">
        <v>-0.73974424600601196</v>
      </c>
      <c r="AK2532">
        <v>-0.73507475852966309</v>
      </c>
      <c r="AL2532">
        <v>-0.7308240532875061</v>
      </c>
      <c r="AM2532">
        <v>-0.74631434679031372</v>
      </c>
      <c r="AN2532">
        <v>-0.73960494995117188</v>
      </c>
      <c r="AO2532">
        <v>-0.77128726243972778</v>
      </c>
      <c r="AP2532">
        <v>-0.75361901521682739</v>
      </c>
      <c r="AQ2532">
        <v>-0.75654977560043335</v>
      </c>
      <c r="AR2532">
        <v>-0.75378978252410889</v>
      </c>
      <c r="AS2532">
        <v>-0.75316202640533447</v>
      </c>
      <c r="AT2532">
        <v>-0.80046969652175903</v>
      </c>
      <c r="AU2532">
        <v>-0.91077876091003418</v>
      </c>
      <c r="AV2532">
        <v>-0.78244143724441528</v>
      </c>
      <c r="AW2532">
        <v>-0.79169917106628418</v>
      </c>
      <c r="AX2532">
        <v>-0.7926594614982605</v>
      </c>
      <c r="AY2532">
        <v>-2.3900554180145264</v>
      </c>
      <c r="AZ2532">
        <v>1.0941286087036133</v>
      </c>
      <c r="BA2532">
        <v>1.0632764101028442</v>
      </c>
      <c r="BB2532">
        <v>1.1064897775650024</v>
      </c>
      <c r="BC2532">
        <v>1.1666021347045898</v>
      </c>
      <c r="BD2532">
        <v>1.1764062643051147</v>
      </c>
      <c r="BE2532">
        <v>-2.3606910705566406</v>
      </c>
      <c r="BF2532">
        <v>-3.6742396354675293</v>
      </c>
      <c r="BG2532">
        <v>-3.6102828979492187</v>
      </c>
      <c r="BH2532">
        <v>-0.32349210977554321</v>
      </c>
      <c r="BI2532">
        <v>-0.32079470157623291</v>
      </c>
      <c r="BJ2532">
        <v>-0.31822749972343445</v>
      </c>
      <c r="BK2532">
        <v>-0.32596075534820557</v>
      </c>
      <c r="BL2532">
        <v>-0.32323795557022095</v>
      </c>
      <c r="BM2532">
        <v>-0.33860686421394348</v>
      </c>
      <c r="BN2532">
        <v>-0.33170121908187866</v>
      </c>
      <c r="BO2532">
        <v>-0.33267074823379517</v>
      </c>
      <c r="BP2532">
        <v>-0.32965326309204102</v>
      </c>
      <c r="BQ2532">
        <v>-0.32694485783576965</v>
      </c>
      <c r="BR2532">
        <v>-0.34252920746803284</v>
      </c>
      <c r="BS2532">
        <v>-0.39289647340774536</v>
      </c>
      <c r="BT2532">
        <v>-0.33416280150413513</v>
      </c>
      <c r="BU2532">
        <v>-0.34072414040565491</v>
      </c>
      <c r="BV2532">
        <v>-0.33917325735092163</v>
      </c>
      <c r="BW2532">
        <v>-1.0702619552612305</v>
      </c>
      <c r="BX2532">
        <v>1.3164345026016235</v>
      </c>
      <c r="BY2532">
        <v>1.2853115797042847</v>
      </c>
      <c r="BZ2532">
        <v>1.3404111862182617</v>
      </c>
      <c r="CA2532">
        <v>1.4022289514541626</v>
      </c>
      <c r="CB2532">
        <v>1.411278247833252</v>
      </c>
      <c r="CC2532">
        <v>-1.0386073589324951</v>
      </c>
      <c r="CD2532">
        <v>-1.9640570878982544</v>
      </c>
      <c r="CE2532">
        <v>-1.9293164014816284</v>
      </c>
      <c r="CF2532">
        <v>-3.519715741276741E-2</v>
      </c>
      <c r="CG2532">
        <v>-3.3865600824356079E-2</v>
      </c>
      <c r="CH2532">
        <v>-3.2464414834976196E-2</v>
      </c>
      <c r="CI2532">
        <v>-3.4825123846530914E-2</v>
      </c>
      <c r="CJ2532">
        <v>-3.4863419830799103E-2</v>
      </c>
      <c r="CK2532">
        <v>-3.8933712989091873E-2</v>
      </c>
      <c r="CL2532">
        <v>-3.9482254534959793E-2</v>
      </c>
      <c r="CM2532">
        <v>-3.909340500831604E-2</v>
      </c>
      <c r="CN2532">
        <v>-3.5897597670555115E-2</v>
      </c>
      <c r="CO2532">
        <v>-3.1748160719871521E-2</v>
      </c>
      <c r="CP2532">
        <v>-2.5361031293869019E-2</v>
      </c>
      <c r="CQ2532">
        <v>-3.4212764352560043E-2</v>
      </c>
      <c r="CR2532">
        <v>-2.3686375468969345E-2</v>
      </c>
      <c r="CS2532">
        <v>-2.8380177915096283E-2</v>
      </c>
      <c r="CT2532">
        <v>-2.5090094655752182E-2</v>
      </c>
      <c r="CU2532">
        <v>-0.15617692470550537</v>
      </c>
      <c r="CV2532">
        <v>1.4704028367996216</v>
      </c>
      <c r="CW2532">
        <v>1.4390925168991089</v>
      </c>
      <c r="CX2532">
        <v>1.5024244785308838</v>
      </c>
      <c r="CY2532">
        <v>1.5654233694076538</v>
      </c>
      <c r="CZ2532">
        <v>1.573949933052063</v>
      </c>
      <c r="DA2532">
        <v>-0.12293622642755508</v>
      </c>
      <c r="DB2532">
        <v>-0.77959001064300537</v>
      </c>
      <c r="DC2532">
        <v>-0.76508414745330811</v>
      </c>
      <c r="DD2532">
        <v>0.25309780240058899</v>
      </c>
      <c r="DE2532">
        <v>0.25306349992752075</v>
      </c>
      <c r="DF2532">
        <v>0.25329867005348206</v>
      </c>
      <c r="DG2532">
        <v>0.25631049275398254</v>
      </c>
      <c r="DH2532">
        <v>0.25351110100746155</v>
      </c>
      <c r="DI2532">
        <v>0.26073941588401794</v>
      </c>
      <c r="DJ2532">
        <v>0.25273671746253967</v>
      </c>
      <c r="DK2532">
        <v>0.25448393821716309</v>
      </c>
      <c r="DL2532">
        <v>0.25785806775093079</v>
      </c>
      <c r="DM2532">
        <v>0.26344853639602661</v>
      </c>
      <c r="DN2532">
        <v>0.2918071448802948</v>
      </c>
      <c r="DO2532">
        <v>0.32447093725204468</v>
      </c>
      <c r="DP2532">
        <v>0.28679004311561584</v>
      </c>
      <c r="DQ2532">
        <v>0.28396376967430115</v>
      </c>
      <c r="DR2532">
        <v>0.28899306058883667</v>
      </c>
      <c r="DS2532">
        <v>0.75790804624557495</v>
      </c>
      <c r="DT2532">
        <v>1.6243711709976196</v>
      </c>
      <c r="DU2532">
        <v>1.5928733348846436</v>
      </c>
      <c r="DV2532">
        <v>1.6644377708435059</v>
      </c>
      <c r="DW2532">
        <v>1.728617787361145</v>
      </c>
      <c r="DX2532">
        <v>1.736621618270874</v>
      </c>
      <c r="DY2532">
        <v>0.79273492097854614</v>
      </c>
      <c r="DZ2532">
        <v>0.40487712621688843</v>
      </c>
      <c r="EA2532">
        <v>0.39914816617965698</v>
      </c>
      <c r="EB2532">
        <v>0.66934990882873535</v>
      </c>
      <c r="EC2532">
        <v>0.66734355688095093</v>
      </c>
      <c r="ED2532">
        <v>0.66589522361755371</v>
      </c>
      <c r="EE2532">
        <v>0.67666411399841309</v>
      </c>
      <c r="EF2532">
        <v>0.66987812519073486</v>
      </c>
      <c r="EG2532">
        <v>0.69341987371444702</v>
      </c>
      <c r="EH2532">
        <v>0.67465454339981079</v>
      </c>
      <c r="EI2532">
        <v>0.67836296558380127</v>
      </c>
      <c r="EJ2532">
        <v>0.68199455738067627</v>
      </c>
      <c r="EK2532">
        <v>0.68966573476791382</v>
      </c>
      <c r="EL2532">
        <v>0.749747633934021</v>
      </c>
      <c r="EM2532">
        <v>0.8423532247543335</v>
      </c>
      <c r="EN2532">
        <v>0.735068678855896</v>
      </c>
      <c r="EO2532">
        <v>0.7349388599395752</v>
      </c>
      <c r="EP2532">
        <v>0.74247926473617554</v>
      </c>
      <c r="EQ2532">
        <v>2.0777015686035156</v>
      </c>
      <c r="ER2532">
        <v>1.8466770648956299</v>
      </c>
      <c r="ES2532">
        <v>1.814908504486084</v>
      </c>
      <c r="ET2532">
        <v>1.8983591794967651</v>
      </c>
      <c r="EU2532">
        <v>1.9642444849014282</v>
      </c>
      <c r="EV2532">
        <v>1.9714937210083008</v>
      </c>
      <c r="EW2532">
        <v>2.1148185729980469</v>
      </c>
      <c r="EX2532">
        <v>2.1150596141815186</v>
      </c>
      <c r="EY2532">
        <v>2.0801146030426025</v>
      </c>
      <c r="EZ2532">
        <v>38.532230377197266</v>
      </c>
      <c r="FA2532">
        <v>37.568122863769531</v>
      </c>
      <c r="FB2532">
        <v>37.649555206298828</v>
      </c>
      <c r="FC2532">
        <v>37.3736572265625</v>
      </c>
      <c r="FD2532">
        <v>36.602584838867188</v>
      </c>
      <c r="FE2532">
        <v>36.118911743164063</v>
      </c>
      <c r="FF2532">
        <v>35.697841644287109</v>
      </c>
      <c r="FG2532">
        <v>35.475830078125</v>
      </c>
      <c r="FH2532">
        <v>36.154911041259766</v>
      </c>
      <c r="FI2532">
        <v>38.806797027587891</v>
      </c>
      <c r="FJ2532">
        <v>41.130153656005859</v>
      </c>
      <c r="FK2532">
        <v>43.392402648925781</v>
      </c>
      <c r="FL2532">
        <v>45.329933166503906</v>
      </c>
      <c r="FM2532">
        <v>46.611255645751953</v>
      </c>
      <c r="FN2532">
        <v>47.530155181884766</v>
      </c>
      <c r="FO2532">
        <v>47.366367340087891</v>
      </c>
      <c r="FP2532">
        <v>46.436038970947266</v>
      </c>
      <c r="FQ2532">
        <v>44.969329833984375</v>
      </c>
      <c r="FR2532">
        <v>43.191028594970703</v>
      </c>
      <c r="FS2532">
        <v>42.144397735595703</v>
      </c>
      <c r="FT2532">
        <v>41.301040649414063</v>
      </c>
      <c r="FU2532">
        <v>40.473823547363281</v>
      </c>
      <c r="FV2532">
        <v>40.087265014648438</v>
      </c>
      <c r="FW2532">
        <v>39.603008270263672</v>
      </c>
      <c r="FX2532">
        <v>110</v>
      </c>
      <c r="FY2532">
        <v>0.11235517263412476</v>
      </c>
      <c r="FZ2532">
        <v>1</v>
      </c>
    </row>
    <row r="2533" spans="1:182" x14ac:dyDescent="0.2">
      <c r="A2533" t="s">
        <v>245</v>
      </c>
      <c r="B2533" t="s">
        <v>252</v>
      </c>
      <c r="C2533" t="s">
        <v>218</v>
      </c>
      <c r="D2533" t="s">
        <v>47</v>
      </c>
      <c r="E2533">
        <v>2017</v>
      </c>
      <c r="F2533" t="s">
        <v>228</v>
      </c>
      <c r="G2533" t="s">
        <v>247</v>
      </c>
      <c r="H2533" t="s">
        <v>226</v>
      </c>
      <c r="I2533">
        <v>40.15</v>
      </c>
      <c r="L2533">
        <v>3.7611467319295921</v>
      </c>
      <c r="M2533">
        <v>3.6764691267944678</v>
      </c>
      <c r="N2533">
        <v>3.631872646192178</v>
      </c>
      <c r="O2533">
        <v>3.6338855527359937</v>
      </c>
      <c r="P2533">
        <v>3.5906926172414786</v>
      </c>
      <c r="Q2533">
        <v>3.763054675632227</v>
      </c>
      <c r="R2533">
        <v>4.1021304607807672</v>
      </c>
      <c r="S2533">
        <v>4.2289597520888824</v>
      </c>
      <c r="T2533">
        <v>4.2960780870348731</v>
      </c>
      <c r="U2533">
        <v>4.2664692811275575</v>
      </c>
      <c r="V2533">
        <v>4.2987339382168512</v>
      </c>
      <c r="W2533">
        <v>4.3615991999689694</v>
      </c>
      <c r="X2533">
        <v>4.2231371653863992</v>
      </c>
      <c r="Y2533">
        <v>4.2550383508318319</v>
      </c>
      <c r="Z2533">
        <v>4.2481282339837314</v>
      </c>
      <c r="AA2533">
        <v>4.2852416362166865</v>
      </c>
      <c r="AB2533">
        <v>4.2899103061950834</v>
      </c>
      <c r="AC2533">
        <v>4.3728476470814011</v>
      </c>
      <c r="AD2533">
        <v>4.4685619994069805</v>
      </c>
      <c r="AE2533">
        <v>4.5099162531724133</v>
      </c>
      <c r="AF2533">
        <v>4.4554778891609024</v>
      </c>
      <c r="AG2533">
        <v>4.4836873945123665</v>
      </c>
      <c r="AH2533">
        <v>4.344460590375272</v>
      </c>
      <c r="AI2533">
        <v>3.9727566046384446</v>
      </c>
      <c r="AJ2533">
        <v>-0.73974424600601196</v>
      </c>
      <c r="AK2533">
        <v>-0.73507475852966309</v>
      </c>
      <c r="AL2533">
        <v>-0.7308240532875061</v>
      </c>
      <c r="AM2533">
        <v>-0.74631434679031372</v>
      </c>
      <c r="AN2533">
        <v>-0.73960494995117188</v>
      </c>
      <c r="AO2533">
        <v>-0.77128726243972778</v>
      </c>
      <c r="AP2533">
        <v>-0.75361901521682739</v>
      </c>
      <c r="AQ2533">
        <v>-0.75654977560043335</v>
      </c>
      <c r="AR2533">
        <v>-0.75378978252410889</v>
      </c>
      <c r="AS2533">
        <v>-0.75316202640533447</v>
      </c>
      <c r="AT2533">
        <v>-0.80046969652175903</v>
      </c>
      <c r="AU2533">
        <v>-0.91077876091003418</v>
      </c>
      <c r="AV2533">
        <v>-0.78244143724441528</v>
      </c>
      <c r="AW2533">
        <v>-0.79169917106628418</v>
      </c>
      <c r="AX2533">
        <v>-0.7926594614982605</v>
      </c>
      <c r="AY2533">
        <v>-2.3900554180145264</v>
      </c>
      <c r="AZ2533">
        <v>1.0941286087036133</v>
      </c>
      <c r="BA2533">
        <v>1.0632764101028442</v>
      </c>
      <c r="BB2533">
        <v>1.1064897775650024</v>
      </c>
      <c r="BC2533">
        <v>1.1666021347045898</v>
      </c>
      <c r="BD2533">
        <v>1.1764062643051147</v>
      </c>
      <c r="BE2533">
        <v>-2.3606910705566406</v>
      </c>
      <c r="BF2533">
        <v>-3.6742396354675293</v>
      </c>
      <c r="BG2533">
        <v>-3.6102828979492187</v>
      </c>
      <c r="BH2533">
        <v>-0.32349210977554321</v>
      </c>
      <c r="BI2533">
        <v>-0.32079470157623291</v>
      </c>
      <c r="BJ2533">
        <v>-0.31822749972343445</v>
      </c>
      <c r="BK2533">
        <v>-0.32596075534820557</v>
      </c>
      <c r="BL2533">
        <v>-0.32323795557022095</v>
      </c>
      <c r="BM2533">
        <v>-0.33860686421394348</v>
      </c>
      <c r="BN2533">
        <v>-0.33170121908187866</v>
      </c>
      <c r="BO2533">
        <v>-0.33267074823379517</v>
      </c>
      <c r="BP2533">
        <v>-0.32965326309204102</v>
      </c>
      <c r="BQ2533">
        <v>-0.32694485783576965</v>
      </c>
      <c r="BR2533">
        <v>-0.34252920746803284</v>
      </c>
      <c r="BS2533">
        <v>-0.39289647340774536</v>
      </c>
      <c r="BT2533">
        <v>-0.33416280150413513</v>
      </c>
      <c r="BU2533">
        <v>-0.34072414040565491</v>
      </c>
      <c r="BV2533">
        <v>-0.33917325735092163</v>
      </c>
      <c r="BW2533">
        <v>-1.0702619552612305</v>
      </c>
      <c r="BX2533">
        <v>1.3164345026016235</v>
      </c>
      <c r="BY2533">
        <v>1.2853115797042847</v>
      </c>
      <c r="BZ2533">
        <v>1.3404111862182617</v>
      </c>
      <c r="CA2533">
        <v>1.4022289514541626</v>
      </c>
      <c r="CB2533">
        <v>1.411278247833252</v>
      </c>
      <c r="CC2533">
        <v>-1.0386073589324951</v>
      </c>
      <c r="CD2533">
        <v>-1.9640570878982544</v>
      </c>
      <c r="CE2533">
        <v>-1.9293164014816284</v>
      </c>
      <c r="CF2533">
        <v>-3.519715741276741E-2</v>
      </c>
      <c r="CG2533">
        <v>-3.3865600824356079E-2</v>
      </c>
      <c r="CH2533">
        <v>-3.2464414834976196E-2</v>
      </c>
      <c r="CI2533">
        <v>-3.4825123846530914E-2</v>
      </c>
      <c r="CJ2533">
        <v>-3.4863419830799103E-2</v>
      </c>
      <c r="CK2533">
        <v>-3.8933712989091873E-2</v>
      </c>
      <c r="CL2533">
        <v>-3.9482254534959793E-2</v>
      </c>
      <c r="CM2533">
        <v>-3.909340500831604E-2</v>
      </c>
      <c r="CN2533">
        <v>-3.5897597670555115E-2</v>
      </c>
      <c r="CO2533">
        <v>-3.1748160719871521E-2</v>
      </c>
      <c r="CP2533">
        <v>-2.5361031293869019E-2</v>
      </c>
      <c r="CQ2533">
        <v>-3.4212764352560043E-2</v>
      </c>
      <c r="CR2533">
        <v>-2.3686375468969345E-2</v>
      </c>
      <c r="CS2533">
        <v>-2.8380177915096283E-2</v>
      </c>
      <c r="CT2533">
        <v>-2.5090094655752182E-2</v>
      </c>
      <c r="CU2533">
        <v>-0.15617692470550537</v>
      </c>
      <c r="CV2533">
        <v>1.4704028367996216</v>
      </c>
      <c r="CW2533">
        <v>1.4390925168991089</v>
      </c>
      <c r="CX2533">
        <v>1.5024244785308838</v>
      </c>
      <c r="CY2533">
        <v>1.5654233694076538</v>
      </c>
      <c r="CZ2533">
        <v>1.573949933052063</v>
      </c>
      <c r="DA2533">
        <v>-0.12293622642755508</v>
      </c>
      <c r="DB2533">
        <v>-0.77959001064300537</v>
      </c>
      <c r="DC2533">
        <v>-0.76508414745330811</v>
      </c>
      <c r="DD2533">
        <v>0.25309780240058899</v>
      </c>
      <c r="DE2533">
        <v>0.25306349992752075</v>
      </c>
      <c r="DF2533">
        <v>0.25329867005348206</v>
      </c>
      <c r="DG2533">
        <v>0.25631049275398254</v>
      </c>
      <c r="DH2533">
        <v>0.25351110100746155</v>
      </c>
      <c r="DI2533">
        <v>0.26073941588401794</v>
      </c>
      <c r="DJ2533">
        <v>0.25273671746253967</v>
      </c>
      <c r="DK2533">
        <v>0.25448393821716309</v>
      </c>
      <c r="DL2533">
        <v>0.25785806775093079</v>
      </c>
      <c r="DM2533">
        <v>0.26344853639602661</v>
      </c>
      <c r="DN2533">
        <v>0.2918071448802948</v>
      </c>
      <c r="DO2533">
        <v>0.32447093725204468</v>
      </c>
      <c r="DP2533">
        <v>0.28679004311561584</v>
      </c>
      <c r="DQ2533">
        <v>0.28396376967430115</v>
      </c>
      <c r="DR2533">
        <v>0.28899306058883667</v>
      </c>
      <c r="DS2533">
        <v>0.75790804624557495</v>
      </c>
      <c r="DT2533">
        <v>1.6243711709976196</v>
      </c>
      <c r="DU2533">
        <v>1.5928733348846436</v>
      </c>
      <c r="DV2533">
        <v>1.6644377708435059</v>
      </c>
      <c r="DW2533">
        <v>1.728617787361145</v>
      </c>
      <c r="DX2533">
        <v>1.736621618270874</v>
      </c>
      <c r="DY2533">
        <v>0.79273492097854614</v>
      </c>
      <c r="DZ2533">
        <v>0.40487712621688843</v>
      </c>
      <c r="EA2533">
        <v>0.39914816617965698</v>
      </c>
      <c r="EB2533">
        <v>0.66934990882873535</v>
      </c>
      <c r="EC2533">
        <v>0.66734355688095093</v>
      </c>
      <c r="ED2533">
        <v>0.66589522361755371</v>
      </c>
      <c r="EE2533">
        <v>0.67666411399841309</v>
      </c>
      <c r="EF2533">
        <v>0.66987812519073486</v>
      </c>
      <c r="EG2533">
        <v>0.69341987371444702</v>
      </c>
      <c r="EH2533">
        <v>0.67465454339981079</v>
      </c>
      <c r="EI2533">
        <v>0.67836296558380127</v>
      </c>
      <c r="EJ2533">
        <v>0.68199455738067627</v>
      </c>
      <c r="EK2533">
        <v>0.68966573476791382</v>
      </c>
      <c r="EL2533">
        <v>0.749747633934021</v>
      </c>
      <c r="EM2533">
        <v>0.8423532247543335</v>
      </c>
      <c r="EN2533">
        <v>0.735068678855896</v>
      </c>
      <c r="EO2533">
        <v>0.7349388599395752</v>
      </c>
      <c r="EP2533">
        <v>0.74247926473617554</v>
      </c>
      <c r="EQ2533">
        <v>2.0777015686035156</v>
      </c>
      <c r="ER2533">
        <v>1.8466770648956299</v>
      </c>
      <c r="ES2533">
        <v>1.814908504486084</v>
      </c>
      <c r="ET2533">
        <v>1.8983591794967651</v>
      </c>
      <c r="EU2533">
        <v>1.9642444849014282</v>
      </c>
      <c r="EV2533">
        <v>1.9714937210083008</v>
      </c>
      <c r="EW2533">
        <v>2.1148185729980469</v>
      </c>
      <c r="EX2533">
        <v>2.1150596141815186</v>
      </c>
      <c r="EY2533">
        <v>2.0801146030426025</v>
      </c>
      <c r="EZ2533">
        <v>38.532230377197266</v>
      </c>
      <c r="FA2533">
        <v>37.568122863769531</v>
      </c>
      <c r="FB2533">
        <v>37.649555206298828</v>
      </c>
      <c r="FC2533">
        <v>37.3736572265625</v>
      </c>
      <c r="FD2533">
        <v>36.602584838867188</v>
      </c>
      <c r="FE2533">
        <v>36.118911743164063</v>
      </c>
      <c r="FF2533">
        <v>35.697841644287109</v>
      </c>
      <c r="FG2533">
        <v>35.475830078125</v>
      </c>
      <c r="FH2533">
        <v>36.154911041259766</v>
      </c>
      <c r="FI2533">
        <v>38.806797027587891</v>
      </c>
      <c r="FJ2533">
        <v>41.130153656005859</v>
      </c>
      <c r="FK2533">
        <v>43.392402648925781</v>
      </c>
      <c r="FL2533">
        <v>45.329933166503906</v>
      </c>
      <c r="FM2533">
        <v>46.611255645751953</v>
      </c>
      <c r="FN2533">
        <v>47.530155181884766</v>
      </c>
      <c r="FO2533">
        <v>47.366367340087891</v>
      </c>
      <c r="FP2533">
        <v>46.436038970947266</v>
      </c>
      <c r="FQ2533">
        <v>44.969329833984375</v>
      </c>
      <c r="FR2533">
        <v>43.191028594970703</v>
      </c>
      <c r="FS2533">
        <v>42.144397735595703</v>
      </c>
      <c r="FT2533">
        <v>41.301040649414063</v>
      </c>
      <c r="FU2533">
        <v>40.473823547363281</v>
      </c>
      <c r="FV2533">
        <v>40.087265014648438</v>
      </c>
      <c r="FW2533">
        <v>39.603008270263672</v>
      </c>
      <c r="FX2533">
        <v>110</v>
      </c>
      <c r="FY2533">
        <v>0.11235517263412476</v>
      </c>
      <c r="FZ2533">
        <v>1</v>
      </c>
    </row>
    <row r="2534" spans="1:182" x14ac:dyDescent="0.2">
      <c r="A2534" t="s">
        <v>245</v>
      </c>
      <c r="B2534" t="s">
        <v>252</v>
      </c>
      <c r="C2534" t="s">
        <v>218</v>
      </c>
      <c r="D2534" t="s">
        <v>11</v>
      </c>
      <c r="E2534">
        <v>2015</v>
      </c>
      <c r="F2534" t="s">
        <v>228</v>
      </c>
      <c r="G2534" t="s">
        <v>247</v>
      </c>
      <c r="H2534" t="s">
        <v>226</v>
      </c>
      <c r="I2534">
        <v>73.25</v>
      </c>
      <c r="L2534">
        <v>10.605611365201655</v>
      </c>
      <c r="M2534">
        <v>10.271943864609016</v>
      </c>
      <c r="N2534">
        <v>10.21478712919142</v>
      </c>
      <c r="O2534">
        <v>10.010398715020731</v>
      </c>
      <c r="P2534">
        <v>9.8138727930623411</v>
      </c>
      <c r="Q2534">
        <v>10.051699366432151</v>
      </c>
      <c r="R2534">
        <v>10.432104178095058</v>
      </c>
      <c r="S2534">
        <v>10.657053256591558</v>
      </c>
      <c r="T2534">
        <v>10.953801959332411</v>
      </c>
      <c r="U2534">
        <v>11.198523349788628</v>
      </c>
      <c r="V2534">
        <v>11.534586642821393</v>
      </c>
      <c r="W2534">
        <v>11.829573495552239</v>
      </c>
      <c r="X2534">
        <v>12.012435765067373</v>
      </c>
      <c r="Y2534">
        <v>11.958754820081191</v>
      </c>
      <c r="Z2534">
        <v>11.895109746937093</v>
      </c>
      <c r="AA2534">
        <v>11.853639214727263</v>
      </c>
      <c r="AB2534">
        <v>11.74389088668962</v>
      </c>
      <c r="AC2534">
        <v>12.043519770367777</v>
      </c>
      <c r="AD2534">
        <v>12.305528168638983</v>
      </c>
      <c r="AE2534">
        <v>12.403035106743433</v>
      </c>
      <c r="AF2534">
        <v>12.523473338779281</v>
      </c>
      <c r="AG2534">
        <v>12.225431143043091</v>
      </c>
      <c r="AH2534">
        <v>11.622043951086363</v>
      </c>
      <c r="AI2534">
        <v>10.961292759852812</v>
      </c>
      <c r="AJ2534">
        <v>-6.0665578842163086</v>
      </c>
      <c r="AK2534">
        <v>-6.0261201858520508</v>
      </c>
      <c r="AL2534">
        <v>-6.394505500793457</v>
      </c>
      <c r="AM2534">
        <v>-6.2858157157897949</v>
      </c>
      <c r="AN2534">
        <v>-6.1022453308105469</v>
      </c>
      <c r="AO2534">
        <v>-4.3733139038085937</v>
      </c>
      <c r="AP2534">
        <v>-4.229672908782959</v>
      </c>
      <c r="AQ2534">
        <v>-3.8249824047088623</v>
      </c>
      <c r="AR2534">
        <v>-4.0363693237304687</v>
      </c>
      <c r="AS2534">
        <v>-4.2091870307922363</v>
      </c>
      <c r="AT2534">
        <v>-3.9522264003753662</v>
      </c>
      <c r="AU2534">
        <v>-4.0274515151977539</v>
      </c>
      <c r="AV2534">
        <v>-0.51161444187164307</v>
      </c>
      <c r="AW2534">
        <v>4.7521324157714844</v>
      </c>
      <c r="AX2534">
        <v>4.632049560546875</v>
      </c>
      <c r="AY2534">
        <v>4.6135635375976562</v>
      </c>
      <c r="AZ2534">
        <v>4.479311466217041</v>
      </c>
      <c r="BA2534">
        <v>4.4529867172241211</v>
      </c>
      <c r="BB2534">
        <v>-0.18898610770702362</v>
      </c>
      <c r="BC2534">
        <v>-2.2927060127258301</v>
      </c>
      <c r="BD2534">
        <v>-2.3228075504302979</v>
      </c>
      <c r="BE2534">
        <v>-2.200253963470459</v>
      </c>
      <c r="BF2534">
        <v>-2.2465076446533203</v>
      </c>
      <c r="BG2534">
        <v>-2.3963131904602051</v>
      </c>
      <c r="BH2534">
        <v>-2.7859776020050049</v>
      </c>
      <c r="BI2534">
        <v>-2.7642226219177246</v>
      </c>
      <c r="BJ2534">
        <v>-2.9325015544891357</v>
      </c>
      <c r="BK2534">
        <v>-2.8789932727813721</v>
      </c>
      <c r="BL2534">
        <v>-2.7936279773712158</v>
      </c>
      <c r="BM2534">
        <v>-2.0065476894378662</v>
      </c>
      <c r="BN2534">
        <v>-1.9411489963531494</v>
      </c>
      <c r="BO2534">
        <v>-1.7567266225814819</v>
      </c>
      <c r="BP2534">
        <v>-1.8503248691558838</v>
      </c>
      <c r="BQ2534">
        <v>-1.9309600591659546</v>
      </c>
      <c r="BR2534">
        <v>-1.8123863935470581</v>
      </c>
      <c r="BS2534">
        <v>-1.8528722524642944</v>
      </c>
      <c r="BT2534">
        <v>0.39353963732719421</v>
      </c>
      <c r="BU2534">
        <v>5.2467336654663086</v>
      </c>
      <c r="BV2534">
        <v>5.1152477264404297</v>
      </c>
      <c r="BW2534">
        <v>5.099602222442627</v>
      </c>
      <c r="BX2534">
        <v>4.9519309997558594</v>
      </c>
      <c r="BY2534">
        <v>4.9389643669128418</v>
      </c>
      <c r="BZ2534">
        <v>0.53311431407928467</v>
      </c>
      <c r="CA2534">
        <v>-1.2565766572952271</v>
      </c>
      <c r="CB2534">
        <v>-1.2848145961761475</v>
      </c>
      <c r="CC2534">
        <v>-1.2072769403457642</v>
      </c>
      <c r="CD2534">
        <v>-1.2261050939559937</v>
      </c>
      <c r="CE2534">
        <v>-1.3011138439178467</v>
      </c>
      <c r="CF2534">
        <v>-0.51385784149169922</v>
      </c>
      <c r="CG2534">
        <v>-0.50504213571548462</v>
      </c>
      <c r="CH2534">
        <v>-0.53472840785980225</v>
      </c>
      <c r="CI2534">
        <v>-0.51943850517272949</v>
      </c>
      <c r="CJ2534">
        <v>-0.50208950042724609</v>
      </c>
      <c r="CK2534">
        <v>-0.36733284592628479</v>
      </c>
      <c r="CL2534">
        <v>-0.35612446069717407</v>
      </c>
      <c r="CM2534">
        <v>-0.32425889372825623</v>
      </c>
      <c r="CN2534">
        <v>-0.33627724647521973</v>
      </c>
      <c r="CO2534">
        <v>-0.35306718945503235</v>
      </c>
      <c r="CP2534">
        <v>-0.33033967018127441</v>
      </c>
      <c r="CQ2534">
        <v>-0.34676507115364075</v>
      </c>
      <c r="CR2534">
        <v>1.0204465389251709</v>
      </c>
      <c r="CS2534">
        <v>5.5892930030822754</v>
      </c>
      <c r="CT2534">
        <v>5.4499092102050781</v>
      </c>
      <c r="CU2534">
        <v>5.4362316131591797</v>
      </c>
      <c r="CV2534">
        <v>5.2792654037475586</v>
      </c>
      <c r="CW2534">
        <v>5.2755508422851562</v>
      </c>
      <c r="CX2534">
        <v>1.0332388877868652</v>
      </c>
      <c r="CY2534">
        <v>-0.53895664215087891</v>
      </c>
      <c r="CZ2534">
        <v>-0.56590372323989868</v>
      </c>
      <c r="DA2534">
        <v>-0.51954412460327148</v>
      </c>
      <c r="DB2534">
        <v>-0.51937735080718994</v>
      </c>
      <c r="DC2534">
        <v>-0.54258209466934204</v>
      </c>
      <c r="DD2534">
        <v>1.7582619190216064</v>
      </c>
      <c r="DE2534">
        <v>1.7541383504867554</v>
      </c>
      <c r="DF2534">
        <v>1.8630447387695313</v>
      </c>
      <c r="DG2534">
        <v>1.8401162624359131</v>
      </c>
      <c r="DH2534">
        <v>1.7894489765167236</v>
      </c>
      <c r="DI2534">
        <v>1.2718820571899414</v>
      </c>
      <c r="DJ2534">
        <v>1.2289000749588013</v>
      </c>
      <c r="DK2534">
        <v>1.1082087755203247</v>
      </c>
      <c r="DL2534">
        <v>1.1777703762054443</v>
      </c>
      <c r="DM2534">
        <v>1.2248257398605347</v>
      </c>
      <c r="DN2534">
        <v>1.1517070531845093</v>
      </c>
      <c r="DO2534">
        <v>1.1593420505523682</v>
      </c>
      <c r="DP2534">
        <v>1.6473535299301147</v>
      </c>
      <c r="DQ2534">
        <v>5.9318523406982422</v>
      </c>
      <c r="DR2534">
        <v>5.7845706939697266</v>
      </c>
      <c r="DS2534">
        <v>5.7728605270385742</v>
      </c>
      <c r="DT2534">
        <v>5.606600284576416</v>
      </c>
      <c r="DU2534">
        <v>5.6121373176574707</v>
      </c>
      <c r="DV2534">
        <v>1.5333634614944458</v>
      </c>
      <c r="DW2534">
        <v>0.17866337299346924</v>
      </c>
      <c r="DX2534">
        <v>0.15300707519054413</v>
      </c>
      <c r="DY2534">
        <v>0.16818873584270477</v>
      </c>
      <c r="DZ2534">
        <v>0.1873503178358078</v>
      </c>
      <c r="EA2534">
        <v>0.2159496396780014</v>
      </c>
      <c r="EB2534">
        <v>5.038841724395752</v>
      </c>
      <c r="EC2534">
        <v>5.0160360336303711</v>
      </c>
      <c r="ED2534">
        <v>5.3250484466552734</v>
      </c>
      <c r="EE2534">
        <v>5.2469387054443359</v>
      </c>
      <c r="EF2534">
        <v>5.0980663299560547</v>
      </c>
      <c r="EG2534">
        <v>3.6386480331420898</v>
      </c>
      <c r="EH2534">
        <v>3.5174238681793213</v>
      </c>
      <c r="EI2534">
        <v>3.1764647960662842</v>
      </c>
      <c r="EJ2534">
        <v>3.3638145923614502</v>
      </c>
      <c r="EK2534">
        <v>3.5030524730682373</v>
      </c>
      <c r="EL2534">
        <v>3.2915470600128174</v>
      </c>
      <c r="EM2534">
        <v>3.3339216709136963</v>
      </c>
      <c r="EN2534">
        <v>2.5525076389312744</v>
      </c>
      <c r="EO2534">
        <v>6.4264535903930664</v>
      </c>
      <c r="EP2534">
        <v>6.267768383026123</v>
      </c>
      <c r="EQ2534">
        <v>6.2588996887207031</v>
      </c>
      <c r="ER2534">
        <v>6.0792193412780762</v>
      </c>
      <c r="ES2534">
        <v>6.0981149673461914</v>
      </c>
      <c r="ET2534">
        <v>2.2554638385772705</v>
      </c>
      <c r="EU2534">
        <v>1.2147927284240723</v>
      </c>
      <c r="EV2534">
        <v>1.1910001039505005</v>
      </c>
      <c r="EW2534">
        <v>1.1611658334732056</v>
      </c>
      <c r="EX2534">
        <v>1.2077528238296509</v>
      </c>
      <c r="EY2534">
        <v>1.311149001121521</v>
      </c>
      <c r="EZ2534">
        <v>80.738983154296875</v>
      </c>
      <c r="FA2534">
        <v>79.182929992675781</v>
      </c>
      <c r="FB2534">
        <v>77.697235107421875</v>
      </c>
      <c r="FC2534">
        <v>76.147003173828125</v>
      </c>
      <c r="FD2534">
        <v>75.168472290039063</v>
      </c>
      <c r="FE2534">
        <v>73.885269165039062</v>
      </c>
      <c r="FF2534">
        <v>72.947006225585938</v>
      </c>
      <c r="FG2534">
        <v>72.844085693359375</v>
      </c>
      <c r="FH2534">
        <v>75.787353515625</v>
      </c>
      <c r="FI2534">
        <v>80.834922790527344</v>
      </c>
      <c r="FJ2534">
        <v>86.51483154296875</v>
      </c>
      <c r="FK2534">
        <v>91.910316467285156</v>
      </c>
      <c r="FL2534">
        <v>96.089439392089844</v>
      </c>
      <c r="FM2534">
        <v>98.690025329589844</v>
      </c>
      <c r="FN2534">
        <v>99.781028747558594</v>
      </c>
      <c r="FO2534">
        <v>100.25598907470703</v>
      </c>
      <c r="FP2534">
        <v>99.995758056640625</v>
      </c>
      <c r="FQ2534">
        <v>99.335922241210938</v>
      </c>
      <c r="FR2534">
        <v>97.611221313476563</v>
      </c>
      <c r="FS2534">
        <v>94.847427368164062</v>
      </c>
      <c r="FT2534">
        <v>91.543983459472656</v>
      </c>
      <c r="FU2534">
        <v>88.241722106933594</v>
      </c>
      <c r="FV2534">
        <v>85.786163330078125</v>
      </c>
      <c r="FW2534">
        <v>83.666313171386719</v>
      </c>
      <c r="FX2534">
        <v>110</v>
      </c>
      <c r="FY2534">
        <v>0.11235517263412476</v>
      </c>
      <c r="FZ2534">
        <v>1</v>
      </c>
    </row>
    <row r="2535" spans="1:182" x14ac:dyDescent="0.2">
      <c r="A2535" t="s">
        <v>245</v>
      </c>
      <c r="B2535" t="s">
        <v>252</v>
      </c>
      <c r="C2535" t="s">
        <v>218</v>
      </c>
      <c r="D2535" t="s">
        <v>11</v>
      </c>
      <c r="E2535">
        <v>2016</v>
      </c>
      <c r="F2535" t="s">
        <v>228</v>
      </c>
      <c r="G2535" t="s">
        <v>247</v>
      </c>
      <c r="H2535" t="s">
        <v>226</v>
      </c>
      <c r="I2535">
        <v>73.25</v>
      </c>
      <c r="L2535">
        <v>10.605611365201655</v>
      </c>
      <c r="M2535">
        <v>10.271943864609016</v>
      </c>
      <c r="N2535">
        <v>10.21478712919142</v>
      </c>
      <c r="O2535">
        <v>10.010398715020731</v>
      </c>
      <c r="P2535">
        <v>9.8138727930623411</v>
      </c>
      <c r="Q2535">
        <v>10.051699366432151</v>
      </c>
      <c r="R2535">
        <v>10.432104178095058</v>
      </c>
      <c r="S2535">
        <v>10.657053256591558</v>
      </c>
      <c r="T2535">
        <v>10.953801959332411</v>
      </c>
      <c r="U2535">
        <v>11.198523349788628</v>
      </c>
      <c r="V2535">
        <v>11.534586642821393</v>
      </c>
      <c r="W2535">
        <v>11.829573495552239</v>
      </c>
      <c r="X2535">
        <v>12.012435765067373</v>
      </c>
      <c r="Y2535">
        <v>11.958754820081191</v>
      </c>
      <c r="Z2535">
        <v>11.895109746937093</v>
      </c>
      <c r="AA2535">
        <v>11.853639214727263</v>
      </c>
      <c r="AB2535">
        <v>11.74389088668962</v>
      </c>
      <c r="AC2535">
        <v>12.043519770367777</v>
      </c>
      <c r="AD2535">
        <v>12.305528168638983</v>
      </c>
      <c r="AE2535">
        <v>12.403035106743433</v>
      </c>
      <c r="AF2535">
        <v>12.523473338779281</v>
      </c>
      <c r="AG2535">
        <v>12.225431143043091</v>
      </c>
      <c r="AH2535">
        <v>11.622043951086363</v>
      </c>
      <c r="AI2535">
        <v>10.961292759852812</v>
      </c>
      <c r="AJ2535">
        <v>-6.0665578842163086</v>
      </c>
      <c r="AK2535">
        <v>-6.0261201858520508</v>
      </c>
      <c r="AL2535">
        <v>-6.394505500793457</v>
      </c>
      <c r="AM2535">
        <v>-6.2858157157897949</v>
      </c>
      <c r="AN2535">
        <v>-6.1022453308105469</v>
      </c>
      <c r="AO2535">
        <v>-4.3733139038085937</v>
      </c>
      <c r="AP2535">
        <v>-4.229672908782959</v>
      </c>
      <c r="AQ2535">
        <v>-3.8249824047088623</v>
      </c>
      <c r="AR2535">
        <v>-4.0363693237304687</v>
      </c>
      <c r="AS2535">
        <v>-4.2091870307922363</v>
      </c>
      <c r="AT2535">
        <v>-3.9522264003753662</v>
      </c>
      <c r="AU2535">
        <v>-4.0274515151977539</v>
      </c>
      <c r="AV2535">
        <v>-0.51161444187164307</v>
      </c>
      <c r="AW2535">
        <v>4.7521324157714844</v>
      </c>
      <c r="AX2535">
        <v>4.632049560546875</v>
      </c>
      <c r="AY2535">
        <v>4.6135635375976562</v>
      </c>
      <c r="AZ2535">
        <v>4.479311466217041</v>
      </c>
      <c r="BA2535">
        <v>4.4529867172241211</v>
      </c>
      <c r="BB2535">
        <v>-0.18898610770702362</v>
      </c>
      <c r="BC2535">
        <v>-2.2927060127258301</v>
      </c>
      <c r="BD2535">
        <v>-2.3228075504302979</v>
      </c>
      <c r="BE2535">
        <v>-2.200253963470459</v>
      </c>
      <c r="BF2535">
        <v>-2.2465076446533203</v>
      </c>
      <c r="BG2535">
        <v>-2.3963131904602051</v>
      </c>
      <c r="BH2535">
        <v>-2.7859776020050049</v>
      </c>
      <c r="BI2535">
        <v>-2.7642226219177246</v>
      </c>
      <c r="BJ2535">
        <v>-2.9325015544891357</v>
      </c>
      <c r="BK2535">
        <v>-2.8789932727813721</v>
      </c>
      <c r="BL2535">
        <v>-2.7936279773712158</v>
      </c>
      <c r="BM2535">
        <v>-2.0065476894378662</v>
      </c>
      <c r="BN2535">
        <v>-1.9411489963531494</v>
      </c>
      <c r="BO2535">
        <v>-1.7567266225814819</v>
      </c>
      <c r="BP2535">
        <v>-1.8503248691558838</v>
      </c>
      <c r="BQ2535">
        <v>-1.9309600591659546</v>
      </c>
      <c r="BR2535">
        <v>-1.8123863935470581</v>
      </c>
      <c r="BS2535">
        <v>-1.8528722524642944</v>
      </c>
      <c r="BT2535">
        <v>0.39353963732719421</v>
      </c>
      <c r="BU2535">
        <v>5.2467336654663086</v>
      </c>
      <c r="BV2535">
        <v>5.1152477264404297</v>
      </c>
      <c r="BW2535">
        <v>5.099602222442627</v>
      </c>
      <c r="BX2535">
        <v>4.9519309997558594</v>
      </c>
      <c r="BY2535">
        <v>4.9389643669128418</v>
      </c>
      <c r="BZ2535">
        <v>0.53311431407928467</v>
      </c>
      <c r="CA2535">
        <v>-1.2565766572952271</v>
      </c>
      <c r="CB2535">
        <v>-1.2848145961761475</v>
      </c>
      <c r="CC2535">
        <v>-1.2072769403457642</v>
      </c>
      <c r="CD2535">
        <v>-1.2261050939559937</v>
      </c>
      <c r="CE2535">
        <v>-1.3011138439178467</v>
      </c>
      <c r="CF2535">
        <v>-0.51385784149169922</v>
      </c>
      <c r="CG2535">
        <v>-0.50504213571548462</v>
      </c>
      <c r="CH2535">
        <v>-0.53472840785980225</v>
      </c>
      <c r="CI2535">
        <v>-0.51943850517272949</v>
      </c>
      <c r="CJ2535">
        <v>-0.50208950042724609</v>
      </c>
      <c r="CK2535">
        <v>-0.36733284592628479</v>
      </c>
      <c r="CL2535">
        <v>-0.35612446069717407</v>
      </c>
      <c r="CM2535">
        <v>-0.32425889372825623</v>
      </c>
      <c r="CN2535">
        <v>-0.33627724647521973</v>
      </c>
      <c r="CO2535">
        <v>-0.35306718945503235</v>
      </c>
      <c r="CP2535">
        <v>-0.33033967018127441</v>
      </c>
      <c r="CQ2535">
        <v>-0.34676507115364075</v>
      </c>
      <c r="CR2535">
        <v>1.0204465389251709</v>
      </c>
      <c r="CS2535">
        <v>5.5892930030822754</v>
      </c>
      <c r="CT2535">
        <v>5.4499092102050781</v>
      </c>
      <c r="CU2535">
        <v>5.4362316131591797</v>
      </c>
      <c r="CV2535">
        <v>5.2792654037475586</v>
      </c>
      <c r="CW2535">
        <v>5.2755508422851562</v>
      </c>
      <c r="CX2535">
        <v>1.0332388877868652</v>
      </c>
      <c r="CY2535">
        <v>-0.53895664215087891</v>
      </c>
      <c r="CZ2535">
        <v>-0.56590372323989868</v>
      </c>
      <c r="DA2535">
        <v>-0.51954412460327148</v>
      </c>
      <c r="DB2535">
        <v>-0.51937735080718994</v>
      </c>
      <c r="DC2535">
        <v>-0.54258209466934204</v>
      </c>
      <c r="DD2535">
        <v>1.7582619190216064</v>
      </c>
      <c r="DE2535">
        <v>1.7541383504867554</v>
      </c>
      <c r="DF2535">
        <v>1.8630447387695313</v>
      </c>
      <c r="DG2535">
        <v>1.8401162624359131</v>
      </c>
      <c r="DH2535">
        <v>1.7894489765167236</v>
      </c>
      <c r="DI2535">
        <v>1.2718820571899414</v>
      </c>
      <c r="DJ2535">
        <v>1.2289000749588013</v>
      </c>
      <c r="DK2535">
        <v>1.1082087755203247</v>
      </c>
      <c r="DL2535">
        <v>1.1777703762054443</v>
      </c>
      <c r="DM2535">
        <v>1.2248257398605347</v>
      </c>
      <c r="DN2535">
        <v>1.1517070531845093</v>
      </c>
      <c r="DO2535">
        <v>1.1593420505523682</v>
      </c>
      <c r="DP2535">
        <v>1.6473535299301147</v>
      </c>
      <c r="DQ2535">
        <v>5.9318523406982422</v>
      </c>
      <c r="DR2535">
        <v>5.7845706939697266</v>
      </c>
      <c r="DS2535">
        <v>5.7728605270385742</v>
      </c>
      <c r="DT2535">
        <v>5.606600284576416</v>
      </c>
      <c r="DU2535">
        <v>5.6121373176574707</v>
      </c>
      <c r="DV2535">
        <v>1.5333634614944458</v>
      </c>
      <c r="DW2535">
        <v>0.17866337299346924</v>
      </c>
      <c r="DX2535">
        <v>0.15300707519054413</v>
      </c>
      <c r="DY2535">
        <v>0.16818873584270477</v>
      </c>
      <c r="DZ2535">
        <v>0.1873503178358078</v>
      </c>
      <c r="EA2535">
        <v>0.2159496396780014</v>
      </c>
      <c r="EB2535">
        <v>5.038841724395752</v>
      </c>
      <c r="EC2535">
        <v>5.0160360336303711</v>
      </c>
      <c r="ED2535">
        <v>5.3250484466552734</v>
      </c>
      <c r="EE2535">
        <v>5.2469387054443359</v>
      </c>
      <c r="EF2535">
        <v>5.0980663299560547</v>
      </c>
      <c r="EG2535">
        <v>3.6386480331420898</v>
      </c>
      <c r="EH2535">
        <v>3.5174238681793213</v>
      </c>
      <c r="EI2535">
        <v>3.1764647960662842</v>
      </c>
      <c r="EJ2535">
        <v>3.3638145923614502</v>
      </c>
      <c r="EK2535">
        <v>3.5030524730682373</v>
      </c>
      <c r="EL2535">
        <v>3.2915470600128174</v>
      </c>
      <c r="EM2535">
        <v>3.3339216709136963</v>
      </c>
      <c r="EN2535">
        <v>2.5525076389312744</v>
      </c>
      <c r="EO2535">
        <v>6.4264535903930664</v>
      </c>
      <c r="EP2535">
        <v>6.267768383026123</v>
      </c>
      <c r="EQ2535">
        <v>6.2588996887207031</v>
      </c>
      <c r="ER2535">
        <v>6.0792193412780762</v>
      </c>
      <c r="ES2535">
        <v>6.0981149673461914</v>
      </c>
      <c r="ET2535">
        <v>2.2554638385772705</v>
      </c>
      <c r="EU2535">
        <v>1.2147927284240723</v>
      </c>
      <c r="EV2535">
        <v>1.1910001039505005</v>
      </c>
      <c r="EW2535">
        <v>1.1611658334732056</v>
      </c>
      <c r="EX2535">
        <v>1.2077528238296509</v>
      </c>
      <c r="EY2535">
        <v>1.311149001121521</v>
      </c>
      <c r="EZ2535">
        <v>80.738983154296875</v>
      </c>
      <c r="FA2535">
        <v>79.182929992675781</v>
      </c>
      <c r="FB2535">
        <v>77.697235107421875</v>
      </c>
      <c r="FC2535">
        <v>76.147003173828125</v>
      </c>
      <c r="FD2535">
        <v>75.168472290039063</v>
      </c>
      <c r="FE2535">
        <v>73.885269165039062</v>
      </c>
      <c r="FF2535">
        <v>72.947006225585938</v>
      </c>
      <c r="FG2535">
        <v>72.844085693359375</v>
      </c>
      <c r="FH2535">
        <v>75.787353515625</v>
      </c>
      <c r="FI2535">
        <v>80.834922790527344</v>
      </c>
      <c r="FJ2535">
        <v>86.51483154296875</v>
      </c>
      <c r="FK2535">
        <v>91.910316467285156</v>
      </c>
      <c r="FL2535">
        <v>96.089439392089844</v>
      </c>
      <c r="FM2535">
        <v>98.690025329589844</v>
      </c>
      <c r="FN2535">
        <v>99.781028747558594</v>
      </c>
      <c r="FO2535">
        <v>100.25598907470703</v>
      </c>
      <c r="FP2535">
        <v>99.995758056640625</v>
      </c>
      <c r="FQ2535">
        <v>99.335922241210938</v>
      </c>
      <c r="FR2535">
        <v>97.611221313476563</v>
      </c>
      <c r="FS2535">
        <v>94.847427368164062</v>
      </c>
      <c r="FT2535">
        <v>91.543983459472656</v>
      </c>
      <c r="FU2535">
        <v>88.241722106933594</v>
      </c>
      <c r="FV2535">
        <v>85.786163330078125</v>
      </c>
      <c r="FW2535">
        <v>83.666313171386719</v>
      </c>
      <c r="FX2535">
        <v>110</v>
      </c>
      <c r="FY2535">
        <v>0.11235517263412476</v>
      </c>
      <c r="FZ2535">
        <v>1</v>
      </c>
    </row>
    <row r="2536" spans="1:182" x14ac:dyDescent="0.2">
      <c r="A2536" t="s">
        <v>245</v>
      </c>
      <c r="B2536" t="s">
        <v>252</v>
      </c>
      <c r="C2536" t="s">
        <v>218</v>
      </c>
      <c r="D2536" t="s">
        <v>11</v>
      </c>
      <c r="E2536">
        <v>2017</v>
      </c>
      <c r="F2536" t="s">
        <v>228</v>
      </c>
      <c r="G2536" t="s">
        <v>247</v>
      </c>
      <c r="H2536" t="s">
        <v>226</v>
      </c>
      <c r="I2536">
        <v>73.25</v>
      </c>
      <c r="L2536">
        <v>10.605611365201655</v>
      </c>
      <c r="M2536">
        <v>10.271943864609016</v>
      </c>
      <c r="N2536">
        <v>10.21478712919142</v>
      </c>
      <c r="O2536">
        <v>10.010398715020731</v>
      </c>
      <c r="P2536">
        <v>9.8138727930623411</v>
      </c>
      <c r="Q2536">
        <v>10.051699366432151</v>
      </c>
      <c r="R2536">
        <v>10.432104178095058</v>
      </c>
      <c r="S2536">
        <v>10.657053256591558</v>
      </c>
      <c r="T2536">
        <v>10.953801959332411</v>
      </c>
      <c r="U2536">
        <v>11.198523349788628</v>
      </c>
      <c r="V2536">
        <v>11.534586642821393</v>
      </c>
      <c r="W2536">
        <v>11.829573495552239</v>
      </c>
      <c r="X2536">
        <v>12.012435765067373</v>
      </c>
      <c r="Y2536">
        <v>11.958754820081191</v>
      </c>
      <c r="Z2536">
        <v>11.895109746937093</v>
      </c>
      <c r="AA2536">
        <v>11.853639214727263</v>
      </c>
      <c r="AB2536">
        <v>11.74389088668962</v>
      </c>
      <c r="AC2536">
        <v>12.043519770367777</v>
      </c>
      <c r="AD2536">
        <v>12.305528168638983</v>
      </c>
      <c r="AE2536">
        <v>12.403035106743433</v>
      </c>
      <c r="AF2536">
        <v>12.523473338779281</v>
      </c>
      <c r="AG2536">
        <v>12.225431143043091</v>
      </c>
      <c r="AH2536">
        <v>11.622043951086363</v>
      </c>
      <c r="AI2536">
        <v>10.961292759852812</v>
      </c>
      <c r="AJ2536">
        <v>-6.0665578842163086</v>
      </c>
      <c r="AK2536">
        <v>-6.0261201858520508</v>
      </c>
      <c r="AL2536">
        <v>-6.394505500793457</v>
      </c>
      <c r="AM2536">
        <v>-6.2858157157897949</v>
      </c>
      <c r="AN2536">
        <v>-6.1022453308105469</v>
      </c>
      <c r="AO2536">
        <v>-4.3733139038085937</v>
      </c>
      <c r="AP2536">
        <v>-4.229672908782959</v>
      </c>
      <c r="AQ2536">
        <v>-3.8249824047088623</v>
      </c>
      <c r="AR2536">
        <v>-4.0363693237304687</v>
      </c>
      <c r="AS2536">
        <v>-4.2091870307922363</v>
      </c>
      <c r="AT2536">
        <v>-3.9522264003753662</v>
      </c>
      <c r="AU2536">
        <v>-4.0274515151977539</v>
      </c>
      <c r="AV2536">
        <v>-0.51161444187164307</v>
      </c>
      <c r="AW2536">
        <v>4.7521324157714844</v>
      </c>
      <c r="AX2536">
        <v>4.632049560546875</v>
      </c>
      <c r="AY2536">
        <v>4.6135635375976562</v>
      </c>
      <c r="AZ2536">
        <v>4.479311466217041</v>
      </c>
      <c r="BA2536">
        <v>4.4529867172241211</v>
      </c>
      <c r="BB2536">
        <v>-0.18898610770702362</v>
      </c>
      <c r="BC2536">
        <v>-2.2927060127258301</v>
      </c>
      <c r="BD2536">
        <v>-2.3228075504302979</v>
      </c>
      <c r="BE2536">
        <v>-2.200253963470459</v>
      </c>
      <c r="BF2536">
        <v>-2.2465076446533203</v>
      </c>
      <c r="BG2536">
        <v>-2.3963131904602051</v>
      </c>
      <c r="BH2536">
        <v>-2.7859776020050049</v>
      </c>
      <c r="BI2536">
        <v>-2.7642226219177246</v>
      </c>
      <c r="BJ2536">
        <v>-2.9325015544891357</v>
      </c>
      <c r="BK2536">
        <v>-2.8789932727813721</v>
      </c>
      <c r="BL2536">
        <v>-2.7936279773712158</v>
      </c>
      <c r="BM2536">
        <v>-2.0065476894378662</v>
      </c>
      <c r="BN2536">
        <v>-1.9411489963531494</v>
      </c>
      <c r="BO2536">
        <v>-1.7567266225814819</v>
      </c>
      <c r="BP2536">
        <v>-1.8503248691558838</v>
      </c>
      <c r="BQ2536">
        <v>-1.9309600591659546</v>
      </c>
      <c r="BR2536">
        <v>-1.8123863935470581</v>
      </c>
      <c r="BS2536">
        <v>-1.8528722524642944</v>
      </c>
      <c r="BT2536">
        <v>0.39353963732719421</v>
      </c>
      <c r="BU2536">
        <v>5.2467336654663086</v>
      </c>
      <c r="BV2536">
        <v>5.1152477264404297</v>
      </c>
      <c r="BW2536">
        <v>5.099602222442627</v>
      </c>
      <c r="BX2536">
        <v>4.9519309997558594</v>
      </c>
      <c r="BY2536">
        <v>4.9389643669128418</v>
      </c>
      <c r="BZ2536">
        <v>0.53311431407928467</v>
      </c>
      <c r="CA2536">
        <v>-1.2565766572952271</v>
      </c>
      <c r="CB2536">
        <v>-1.2848145961761475</v>
      </c>
      <c r="CC2536">
        <v>-1.2072769403457642</v>
      </c>
      <c r="CD2536">
        <v>-1.2261050939559937</v>
      </c>
      <c r="CE2536">
        <v>-1.3011138439178467</v>
      </c>
      <c r="CF2536">
        <v>-0.51385784149169922</v>
      </c>
      <c r="CG2536">
        <v>-0.50504213571548462</v>
      </c>
      <c r="CH2536">
        <v>-0.53472840785980225</v>
      </c>
      <c r="CI2536">
        <v>-0.51943850517272949</v>
      </c>
      <c r="CJ2536">
        <v>-0.50208950042724609</v>
      </c>
      <c r="CK2536">
        <v>-0.36733284592628479</v>
      </c>
      <c r="CL2536">
        <v>-0.35612446069717407</v>
      </c>
      <c r="CM2536">
        <v>-0.32425889372825623</v>
      </c>
      <c r="CN2536">
        <v>-0.33627724647521973</v>
      </c>
      <c r="CO2536">
        <v>-0.35306718945503235</v>
      </c>
      <c r="CP2536">
        <v>-0.33033967018127441</v>
      </c>
      <c r="CQ2536">
        <v>-0.34676507115364075</v>
      </c>
      <c r="CR2536">
        <v>1.0204465389251709</v>
      </c>
      <c r="CS2536">
        <v>5.5892930030822754</v>
      </c>
      <c r="CT2536">
        <v>5.4499092102050781</v>
      </c>
      <c r="CU2536">
        <v>5.4362316131591797</v>
      </c>
      <c r="CV2536">
        <v>5.2792654037475586</v>
      </c>
      <c r="CW2536">
        <v>5.2755508422851562</v>
      </c>
      <c r="CX2536">
        <v>1.0332388877868652</v>
      </c>
      <c r="CY2536">
        <v>-0.53895664215087891</v>
      </c>
      <c r="CZ2536">
        <v>-0.56590372323989868</v>
      </c>
      <c r="DA2536">
        <v>-0.51954412460327148</v>
      </c>
      <c r="DB2536">
        <v>-0.51937735080718994</v>
      </c>
      <c r="DC2536">
        <v>-0.54258209466934204</v>
      </c>
      <c r="DD2536">
        <v>1.7582619190216064</v>
      </c>
      <c r="DE2536">
        <v>1.7541383504867554</v>
      </c>
      <c r="DF2536">
        <v>1.8630447387695313</v>
      </c>
      <c r="DG2536">
        <v>1.8401162624359131</v>
      </c>
      <c r="DH2536">
        <v>1.7894489765167236</v>
      </c>
      <c r="DI2536">
        <v>1.2718820571899414</v>
      </c>
      <c r="DJ2536">
        <v>1.2289000749588013</v>
      </c>
      <c r="DK2536">
        <v>1.1082087755203247</v>
      </c>
      <c r="DL2536">
        <v>1.1777703762054443</v>
      </c>
      <c r="DM2536">
        <v>1.2248257398605347</v>
      </c>
      <c r="DN2536">
        <v>1.1517070531845093</v>
      </c>
      <c r="DO2536">
        <v>1.1593420505523682</v>
      </c>
      <c r="DP2536">
        <v>1.6473535299301147</v>
      </c>
      <c r="DQ2536">
        <v>5.9318523406982422</v>
      </c>
      <c r="DR2536">
        <v>5.7845706939697266</v>
      </c>
      <c r="DS2536">
        <v>5.7728605270385742</v>
      </c>
      <c r="DT2536">
        <v>5.606600284576416</v>
      </c>
      <c r="DU2536">
        <v>5.6121373176574707</v>
      </c>
      <c r="DV2536">
        <v>1.5333634614944458</v>
      </c>
      <c r="DW2536">
        <v>0.17866337299346924</v>
      </c>
      <c r="DX2536">
        <v>0.15300707519054413</v>
      </c>
      <c r="DY2536">
        <v>0.16818873584270477</v>
      </c>
      <c r="DZ2536">
        <v>0.1873503178358078</v>
      </c>
      <c r="EA2536">
        <v>0.2159496396780014</v>
      </c>
      <c r="EB2536">
        <v>5.038841724395752</v>
      </c>
      <c r="EC2536">
        <v>5.0160360336303711</v>
      </c>
      <c r="ED2536">
        <v>5.3250484466552734</v>
      </c>
      <c r="EE2536">
        <v>5.2469387054443359</v>
      </c>
      <c r="EF2536">
        <v>5.0980663299560547</v>
      </c>
      <c r="EG2536">
        <v>3.6386480331420898</v>
      </c>
      <c r="EH2536">
        <v>3.5174238681793213</v>
      </c>
      <c r="EI2536">
        <v>3.1764647960662842</v>
      </c>
      <c r="EJ2536">
        <v>3.3638145923614502</v>
      </c>
      <c r="EK2536">
        <v>3.5030524730682373</v>
      </c>
      <c r="EL2536">
        <v>3.2915470600128174</v>
      </c>
      <c r="EM2536">
        <v>3.3339216709136963</v>
      </c>
      <c r="EN2536">
        <v>2.5525076389312744</v>
      </c>
      <c r="EO2536">
        <v>6.4264535903930664</v>
      </c>
      <c r="EP2536">
        <v>6.267768383026123</v>
      </c>
      <c r="EQ2536">
        <v>6.2588996887207031</v>
      </c>
      <c r="ER2536">
        <v>6.0792193412780762</v>
      </c>
      <c r="ES2536">
        <v>6.0981149673461914</v>
      </c>
      <c r="ET2536">
        <v>2.2554638385772705</v>
      </c>
      <c r="EU2536">
        <v>1.2147927284240723</v>
      </c>
      <c r="EV2536">
        <v>1.1910001039505005</v>
      </c>
      <c r="EW2536">
        <v>1.1611658334732056</v>
      </c>
      <c r="EX2536">
        <v>1.2077528238296509</v>
      </c>
      <c r="EY2536">
        <v>1.311149001121521</v>
      </c>
      <c r="EZ2536">
        <v>80.738983154296875</v>
      </c>
      <c r="FA2536">
        <v>79.182929992675781</v>
      </c>
      <c r="FB2536">
        <v>77.697235107421875</v>
      </c>
      <c r="FC2536">
        <v>76.147003173828125</v>
      </c>
      <c r="FD2536">
        <v>75.168472290039063</v>
      </c>
      <c r="FE2536">
        <v>73.885269165039062</v>
      </c>
      <c r="FF2536">
        <v>72.947006225585938</v>
      </c>
      <c r="FG2536">
        <v>72.844085693359375</v>
      </c>
      <c r="FH2536">
        <v>75.787353515625</v>
      </c>
      <c r="FI2536">
        <v>80.834922790527344</v>
      </c>
      <c r="FJ2536">
        <v>86.51483154296875</v>
      </c>
      <c r="FK2536">
        <v>91.910316467285156</v>
      </c>
      <c r="FL2536">
        <v>96.089439392089844</v>
      </c>
      <c r="FM2536">
        <v>98.690025329589844</v>
      </c>
      <c r="FN2536">
        <v>99.781028747558594</v>
      </c>
      <c r="FO2536">
        <v>100.25598907470703</v>
      </c>
      <c r="FP2536">
        <v>99.995758056640625</v>
      </c>
      <c r="FQ2536">
        <v>99.335922241210938</v>
      </c>
      <c r="FR2536">
        <v>97.611221313476563</v>
      </c>
      <c r="FS2536">
        <v>94.847427368164062</v>
      </c>
      <c r="FT2536">
        <v>91.543983459472656</v>
      </c>
      <c r="FU2536">
        <v>88.241722106933594</v>
      </c>
      <c r="FV2536">
        <v>85.786163330078125</v>
      </c>
      <c r="FW2536">
        <v>83.666313171386719</v>
      </c>
      <c r="FX2536">
        <v>110</v>
      </c>
      <c r="FY2536">
        <v>0.11235517263412476</v>
      </c>
      <c r="FZ2536">
        <v>1</v>
      </c>
    </row>
    <row r="2537" spans="1:182" x14ac:dyDescent="0.2">
      <c r="A2537" t="s">
        <v>245</v>
      </c>
      <c r="B2537" t="s">
        <v>252</v>
      </c>
      <c r="C2537" t="s">
        <v>218</v>
      </c>
      <c r="D2537" t="s">
        <v>36</v>
      </c>
      <c r="E2537">
        <v>2015</v>
      </c>
      <c r="F2537" t="s">
        <v>229</v>
      </c>
      <c r="G2537" t="s">
        <v>247</v>
      </c>
      <c r="H2537" t="s">
        <v>226</v>
      </c>
      <c r="I2537">
        <v>40.15</v>
      </c>
      <c r="L2537">
        <v>3.6880524956073089</v>
      </c>
      <c r="M2537">
        <v>3.621506919577425</v>
      </c>
      <c r="N2537">
        <v>3.5806927723282653</v>
      </c>
      <c r="O2537">
        <v>3.5804278844810526</v>
      </c>
      <c r="P2537">
        <v>3.5421675786019118</v>
      </c>
      <c r="Q2537">
        <v>3.7162643887502833</v>
      </c>
      <c r="R2537">
        <v>4.0365337081033656</v>
      </c>
      <c r="S2537">
        <v>4.1590639699951453</v>
      </c>
      <c r="T2537">
        <v>4.2307281062553219</v>
      </c>
      <c r="U2537">
        <v>4.2423460809842544</v>
      </c>
      <c r="V2537">
        <v>4.3424533767890781</v>
      </c>
      <c r="W2537">
        <v>4.3493442646768887</v>
      </c>
      <c r="X2537">
        <v>4.200951090457977</v>
      </c>
      <c r="Y2537">
        <v>4.2421287033170376</v>
      </c>
      <c r="Z2537">
        <v>4.2332345720196827</v>
      </c>
      <c r="AA2537">
        <v>4.2625115616345823</v>
      </c>
      <c r="AB2537">
        <v>4.279694041782232</v>
      </c>
      <c r="AC2537">
        <v>4.3547308966463794</v>
      </c>
      <c r="AD2537">
        <v>4.4363638708642199</v>
      </c>
      <c r="AE2537">
        <v>4.4519898068234651</v>
      </c>
      <c r="AF2537">
        <v>4.4043586145415814</v>
      </c>
      <c r="AG2537">
        <v>4.4140561675056169</v>
      </c>
      <c r="AH2537">
        <v>4.2679792355700412</v>
      </c>
      <c r="AI2537">
        <v>3.8684442506753483</v>
      </c>
      <c r="AJ2537">
        <v>-0.78313499689102173</v>
      </c>
      <c r="AK2537">
        <v>-0.76595330238342285</v>
      </c>
      <c r="AL2537">
        <v>-0.76502454280853271</v>
      </c>
      <c r="AM2537">
        <v>-0.78254580497741699</v>
      </c>
      <c r="AN2537">
        <v>-0.77467203140258789</v>
      </c>
      <c r="AO2537">
        <v>-0.79708582162857056</v>
      </c>
      <c r="AP2537">
        <v>-0.77745610475540161</v>
      </c>
      <c r="AQ2537">
        <v>-0.76867902278900146</v>
      </c>
      <c r="AR2537">
        <v>-0.76770734786987305</v>
      </c>
      <c r="AS2537">
        <v>-0.78048604726791382</v>
      </c>
      <c r="AT2537">
        <v>-0.86277288198471069</v>
      </c>
      <c r="AU2537">
        <v>-0.96458113193511963</v>
      </c>
      <c r="AV2537">
        <v>-0.82160592079162598</v>
      </c>
      <c r="AW2537">
        <v>-0.82190454006195068</v>
      </c>
      <c r="AX2537">
        <v>-0.82079577445983887</v>
      </c>
      <c r="AY2537">
        <v>-2.5196690559387207</v>
      </c>
      <c r="AZ2537">
        <v>1.0628372430801392</v>
      </c>
      <c r="BA2537">
        <v>1.0247094631195068</v>
      </c>
      <c r="BB2537">
        <v>1.0507045984268188</v>
      </c>
      <c r="BC2537">
        <v>1.0937963724136353</v>
      </c>
      <c r="BD2537">
        <v>1.1047309637069702</v>
      </c>
      <c r="BE2537">
        <v>-2.5255298614501953</v>
      </c>
      <c r="BF2537">
        <v>-3.9039452075958252</v>
      </c>
      <c r="BG2537">
        <v>-3.7958605289459229</v>
      </c>
      <c r="BH2537">
        <v>-0.34016457200050354</v>
      </c>
      <c r="BI2537">
        <v>-0.33253520727157593</v>
      </c>
      <c r="BJ2537">
        <v>-0.33151665329933167</v>
      </c>
      <c r="BK2537">
        <v>-0.34009829163551331</v>
      </c>
      <c r="BL2537">
        <v>-0.33693060278892517</v>
      </c>
      <c r="BM2537">
        <v>-0.34804418683052063</v>
      </c>
      <c r="BN2537">
        <v>-0.34027847647666931</v>
      </c>
      <c r="BO2537">
        <v>-0.33599677681922913</v>
      </c>
      <c r="BP2537">
        <v>-0.33342820405960083</v>
      </c>
      <c r="BQ2537">
        <v>-0.33641830086708069</v>
      </c>
      <c r="BR2537">
        <v>-0.36794528365135193</v>
      </c>
      <c r="BS2537">
        <v>-0.41501781344413757</v>
      </c>
      <c r="BT2537">
        <v>-0.34991937875747681</v>
      </c>
      <c r="BU2537">
        <v>-0.35264676809310913</v>
      </c>
      <c r="BV2537">
        <v>-0.3504386842250824</v>
      </c>
      <c r="BW2537">
        <v>-1.1585614681243896</v>
      </c>
      <c r="BX2537">
        <v>1.2816858291625977</v>
      </c>
      <c r="BY2537">
        <v>1.2448441982269287</v>
      </c>
      <c r="BZ2537">
        <v>1.2821305990219116</v>
      </c>
      <c r="CA2537">
        <v>1.3261057138442993</v>
      </c>
      <c r="CB2537">
        <v>1.3383324146270752</v>
      </c>
      <c r="CC2537">
        <v>-1.139141321182251</v>
      </c>
      <c r="CD2537">
        <v>-2.0855543613433838</v>
      </c>
      <c r="CE2537">
        <v>-2.0215058326721191</v>
      </c>
      <c r="CF2537">
        <v>-3.3364631235599518E-2</v>
      </c>
      <c r="CG2537">
        <v>-3.2351188361644745E-2</v>
      </c>
      <c r="CH2537">
        <v>-3.1270433217287064E-2</v>
      </c>
      <c r="CI2537">
        <v>-3.3660523593425751E-2</v>
      </c>
      <c r="CJ2537">
        <v>-3.3752195537090302E-2</v>
      </c>
      <c r="CK2537">
        <v>-3.7039346992969513E-2</v>
      </c>
      <c r="CL2537">
        <v>-3.7490565329790115E-2</v>
      </c>
      <c r="CM2537">
        <v>-3.6322392523288727E-2</v>
      </c>
      <c r="CN2537">
        <v>-3.2647810876369476E-2</v>
      </c>
      <c r="CO2537">
        <v>-2.8858346864581108E-2</v>
      </c>
      <c r="CP2537">
        <v>-2.5229185819625854E-2</v>
      </c>
      <c r="CQ2537">
        <v>-3.4391924738883972E-2</v>
      </c>
      <c r="CR2537">
        <v>-2.3230710998177528E-2</v>
      </c>
      <c r="CS2537">
        <v>-2.7640264481306076E-2</v>
      </c>
      <c r="CT2537">
        <v>-2.4670790880918503E-2</v>
      </c>
      <c r="CU2537">
        <v>-0.21586234867572784</v>
      </c>
      <c r="CV2537">
        <v>1.4332596063613892</v>
      </c>
      <c r="CW2537">
        <v>1.3973087072372437</v>
      </c>
      <c r="CX2537">
        <v>1.4424154758453369</v>
      </c>
      <c r="CY2537">
        <v>1.4870024919509888</v>
      </c>
      <c r="CZ2537">
        <v>1.5001240968704224</v>
      </c>
      <c r="DA2537">
        <v>-0.178932785987854</v>
      </c>
      <c r="DB2537">
        <v>-0.82614243030548096</v>
      </c>
      <c r="DC2537">
        <v>-0.79259318113327026</v>
      </c>
      <c r="DD2537">
        <v>0.2734353244304657</v>
      </c>
      <c r="DE2537">
        <v>0.26783284544944763</v>
      </c>
      <c r="DF2537">
        <v>0.26897579431533813</v>
      </c>
      <c r="DG2537">
        <v>0.272777259349823</v>
      </c>
      <c r="DH2537">
        <v>0.26942619681358337</v>
      </c>
      <c r="DI2537">
        <v>0.2739655077457428</v>
      </c>
      <c r="DJ2537">
        <v>0.26529732346534729</v>
      </c>
      <c r="DK2537">
        <v>0.26335200667381287</v>
      </c>
      <c r="DL2537">
        <v>0.26813259720802307</v>
      </c>
      <c r="DM2537">
        <v>0.27870160341262817</v>
      </c>
      <c r="DN2537">
        <v>0.31748691201210022</v>
      </c>
      <c r="DO2537">
        <v>0.34623396396636963</v>
      </c>
      <c r="DP2537">
        <v>0.30345794558525085</v>
      </c>
      <c r="DQ2537">
        <v>0.29736626148223877</v>
      </c>
      <c r="DR2537">
        <v>0.30109709501266479</v>
      </c>
      <c r="DS2537">
        <v>0.72683674097061157</v>
      </c>
      <c r="DT2537">
        <v>1.5848333835601807</v>
      </c>
      <c r="DU2537">
        <v>1.5497733354568481</v>
      </c>
      <c r="DV2537">
        <v>1.6027003526687622</v>
      </c>
      <c r="DW2537">
        <v>1.6478992700576782</v>
      </c>
      <c r="DX2537">
        <v>1.6619157791137695</v>
      </c>
      <c r="DY2537">
        <v>0.78127574920654297</v>
      </c>
      <c r="DZ2537">
        <v>0.43326950073242188</v>
      </c>
      <c r="EA2537">
        <v>0.436319500207901</v>
      </c>
      <c r="EB2537">
        <v>0.71640574932098389</v>
      </c>
      <c r="EC2537">
        <v>0.70125091075897217</v>
      </c>
      <c r="ED2537">
        <v>0.7024836540222168</v>
      </c>
      <c r="EE2537">
        <v>0.7152247428894043</v>
      </c>
      <c r="EF2537">
        <v>0.70716762542724609</v>
      </c>
      <c r="EG2537">
        <v>0.72300714254379272</v>
      </c>
      <c r="EH2537">
        <v>0.70247495174407959</v>
      </c>
      <c r="EI2537">
        <v>0.69603419303894043</v>
      </c>
      <c r="EJ2537">
        <v>0.7024117112159729</v>
      </c>
      <c r="EK2537">
        <v>0.72276932001113892</v>
      </c>
      <c r="EL2537">
        <v>0.81231451034545898</v>
      </c>
      <c r="EM2537">
        <v>0.89579731225967407</v>
      </c>
      <c r="EN2537">
        <v>0.77514445781707764</v>
      </c>
      <c r="EO2537">
        <v>0.76662403345108032</v>
      </c>
      <c r="EP2537">
        <v>0.77145421504974365</v>
      </c>
      <c r="EQ2537">
        <v>2.087944507598877</v>
      </c>
      <c r="ER2537">
        <v>1.8036818504333496</v>
      </c>
      <c r="ES2537">
        <v>1.76990807056427</v>
      </c>
      <c r="ET2537">
        <v>1.834126353263855</v>
      </c>
      <c r="EU2537">
        <v>1.8802087306976318</v>
      </c>
      <c r="EV2537">
        <v>1.8955173492431641</v>
      </c>
      <c r="EW2537">
        <v>2.1676642894744873</v>
      </c>
      <c r="EX2537">
        <v>2.2516603469848633</v>
      </c>
      <c r="EY2537">
        <v>2.2106742858886719</v>
      </c>
      <c r="EZ2537">
        <v>39.792842864990234</v>
      </c>
      <c r="FA2537">
        <v>39.395648956298828</v>
      </c>
      <c r="FB2537">
        <v>38.688549041748047</v>
      </c>
      <c r="FC2537">
        <v>37.898124694824219</v>
      </c>
      <c r="FD2537">
        <v>36.591632843017578</v>
      </c>
      <c r="FE2537">
        <v>35.718448638916016</v>
      </c>
      <c r="FF2537">
        <v>35.571098327636719</v>
      </c>
      <c r="FG2537">
        <v>35.151340484619141</v>
      </c>
      <c r="FH2537">
        <v>35.537776947021484</v>
      </c>
      <c r="FI2537">
        <v>38.394412994384766</v>
      </c>
      <c r="FJ2537">
        <v>42.095470428466797</v>
      </c>
      <c r="FK2537">
        <v>44.72076416015625</v>
      </c>
      <c r="FL2537">
        <v>46.765312194824219</v>
      </c>
      <c r="FM2537">
        <v>48.589168548583984</v>
      </c>
      <c r="FN2537">
        <v>49.546600341796875</v>
      </c>
      <c r="FO2537">
        <v>50.149944305419922</v>
      </c>
      <c r="FP2537">
        <v>49.72705078125</v>
      </c>
      <c r="FQ2537">
        <v>48.464988708496094</v>
      </c>
      <c r="FR2537">
        <v>46.640476226806641</v>
      </c>
      <c r="FS2537">
        <v>45.485794067382813</v>
      </c>
      <c r="FT2537">
        <v>44.136135101318359</v>
      </c>
      <c r="FU2537">
        <v>43.047622680664062</v>
      </c>
      <c r="FV2537">
        <v>42.024307250976563</v>
      </c>
      <c r="FW2537">
        <v>41.607559204101563</v>
      </c>
      <c r="FX2537">
        <v>110</v>
      </c>
      <c r="FY2537">
        <v>0.11235517263412476</v>
      </c>
      <c r="FZ2537">
        <v>1</v>
      </c>
    </row>
    <row r="2538" spans="1:182" x14ac:dyDescent="0.2">
      <c r="A2538" t="s">
        <v>245</v>
      </c>
      <c r="B2538" t="s">
        <v>252</v>
      </c>
      <c r="C2538" t="s">
        <v>218</v>
      </c>
      <c r="D2538" t="s">
        <v>36</v>
      </c>
      <c r="E2538">
        <v>2016</v>
      </c>
      <c r="F2538" t="s">
        <v>229</v>
      </c>
      <c r="G2538" t="s">
        <v>247</v>
      </c>
      <c r="H2538" t="s">
        <v>226</v>
      </c>
      <c r="I2538">
        <v>40.15</v>
      </c>
      <c r="L2538">
        <v>3.6880524956073089</v>
      </c>
      <c r="M2538">
        <v>3.621506919577425</v>
      </c>
      <c r="N2538">
        <v>3.5806927723282653</v>
      </c>
      <c r="O2538">
        <v>3.5804278844810526</v>
      </c>
      <c r="P2538">
        <v>3.5421675786019118</v>
      </c>
      <c r="Q2538">
        <v>3.7162643887502833</v>
      </c>
      <c r="R2538">
        <v>4.0365337081033656</v>
      </c>
      <c r="S2538">
        <v>4.1590639699951453</v>
      </c>
      <c r="T2538">
        <v>4.2307281062553219</v>
      </c>
      <c r="U2538">
        <v>4.2423460809842544</v>
      </c>
      <c r="V2538">
        <v>4.3424533767890781</v>
      </c>
      <c r="W2538">
        <v>4.3493442646768887</v>
      </c>
      <c r="X2538">
        <v>4.200951090457977</v>
      </c>
      <c r="Y2538">
        <v>4.2421287033170376</v>
      </c>
      <c r="Z2538">
        <v>4.2332345720196827</v>
      </c>
      <c r="AA2538">
        <v>4.2625115616345823</v>
      </c>
      <c r="AB2538">
        <v>4.279694041782232</v>
      </c>
      <c r="AC2538">
        <v>4.3547308966463794</v>
      </c>
      <c r="AD2538">
        <v>4.4363638708642199</v>
      </c>
      <c r="AE2538">
        <v>4.4519898068234651</v>
      </c>
      <c r="AF2538">
        <v>4.4043586145415814</v>
      </c>
      <c r="AG2538">
        <v>4.4140561675056169</v>
      </c>
      <c r="AH2538">
        <v>4.2679792355700412</v>
      </c>
      <c r="AI2538">
        <v>3.8684442506753483</v>
      </c>
      <c r="AJ2538">
        <v>-0.78313499689102173</v>
      </c>
      <c r="AK2538">
        <v>-0.76595330238342285</v>
      </c>
      <c r="AL2538">
        <v>-0.76502454280853271</v>
      </c>
      <c r="AM2538">
        <v>-0.78254580497741699</v>
      </c>
      <c r="AN2538">
        <v>-0.77467203140258789</v>
      </c>
      <c r="AO2538">
        <v>-0.79708582162857056</v>
      </c>
      <c r="AP2538">
        <v>-0.77745610475540161</v>
      </c>
      <c r="AQ2538">
        <v>-0.76867902278900146</v>
      </c>
      <c r="AR2538">
        <v>-0.76770734786987305</v>
      </c>
      <c r="AS2538">
        <v>-0.78048604726791382</v>
      </c>
      <c r="AT2538">
        <v>-0.86277288198471069</v>
      </c>
      <c r="AU2538">
        <v>-0.96458113193511963</v>
      </c>
      <c r="AV2538">
        <v>-0.82160592079162598</v>
      </c>
      <c r="AW2538">
        <v>-0.82190454006195068</v>
      </c>
      <c r="AX2538">
        <v>-0.82079577445983887</v>
      </c>
      <c r="AY2538">
        <v>-2.5196690559387207</v>
      </c>
      <c r="AZ2538">
        <v>1.0628372430801392</v>
      </c>
      <c r="BA2538">
        <v>1.0247094631195068</v>
      </c>
      <c r="BB2538">
        <v>1.0507045984268188</v>
      </c>
      <c r="BC2538">
        <v>1.0937963724136353</v>
      </c>
      <c r="BD2538">
        <v>1.1047309637069702</v>
      </c>
      <c r="BE2538">
        <v>-2.5255298614501953</v>
      </c>
      <c r="BF2538">
        <v>-3.9039452075958252</v>
      </c>
      <c r="BG2538">
        <v>-3.7958605289459229</v>
      </c>
      <c r="BH2538">
        <v>-0.34016457200050354</v>
      </c>
      <c r="BI2538">
        <v>-0.33253520727157593</v>
      </c>
      <c r="BJ2538">
        <v>-0.33151665329933167</v>
      </c>
      <c r="BK2538">
        <v>-0.34009829163551331</v>
      </c>
      <c r="BL2538">
        <v>-0.33693060278892517</v>
      </c>
      <c r="BM2538">
        <v>-0.34804418683052063</v>
      </c>
      <c r="BN2538">
        <v>-0.34027847647666931</v>
      </c>
      <c r="BO2538">
        <v>-0.33599677681922913</v>
      </c>
      <c r="BP2538">
        <v>-0.33342820405960083</v>
      </c>
      <c r="BQ2538">
        <v>-0.33641830086708069</v>
      </c>
      <c r="BR2538">
        <v>-0.36794528365135193</v>
      </c>
      <c r="BS2538">
        <v>-0.41501781344413757</v>
      </c>
      <c r="BT2538">
        <v>-0.34991937875747681</v>
      </c>
      <c r="BU2538">
        <v>-0.35264676809310913</v>
      </c>
      <c r="BV2538">
        <v>-0.3504386842250824</v>
      </c>
      <c r="BW2538">
        <v>-1.1585614681243896</v>
      </c>
      <c r="BX2538">
        <v>1.2816858291625977</v>
      </c>
      <c r="BY2538">
        <v>1.2448441982269287</v>
      </c>
      <c r="BZ2538">
        <v>1.2821305990219116</v>
      </c>
      <c r="CA2538">
        <v>1.3261057138442993</v>
      </c>
      <c r="CB2538">
        <v>1.3383324146270752</v>
      </c>
      <c r="CC2538">
        <v>-1.139141321182251</v>
      </c>
      <c r="CD2538">
        <v>-2.0855543613433838</v>
      </c>
      <c r="CE2538">
        <v>-2.0215058326721191</v>
      </c>
      <c r="CF2538">
        <v>-3.3364631235599518E-2</v>
      </c>
      <c r="CG2538">
        <v>-3.2351188361644745E-2</v>
      </c>
      <c r="CH2538">
        <v>-3.1270433217287064E-2</v>
      </c>
      <c r="CI2538">
        <v>-3.3660523593425751E-2</v>
      </c>
      <c r="CJ2538">
        <v>-3.3752195537090302E-2</v>
      </c>
      <c r="CK2538">
        <v>-3.7039346992969513E-2</v>
      </c>
      <c r="CL2538">
        <v>-3.7490565329790115E-2</v>
      </c>
      <c r="CM2538">
        <v>-3.6322392523288727E-2</v>
      </c>
      <c r="CN2538">
        <v>-3.2647810876369476E-2</v>
      </c>
      <c r="CO2538">
        <v>-2.8858346864581108E-2</v>
      </c>
      <c r="CP2538">
        <v>-2.5229185819625854E-2</v>
      </c>
      <c r="CQ2538">
        <v>-3.4391924738883972E-2</v>
      </c>
      <c r="CR2538">
        <v>-2.3230710998177528E-2</v>
      </c>
      <c r="CS2538">
        <v>-2.7640264481306076E-2</v>
      </c>
      <c r="CT2538">
        <v>-2.4670790880918503E-2</v>
      </c>
      <c r="CU2538">
        <v>-0.21586234867572784</v>
      </c>
      <c r="CV2538">
        <v>1.4332596063613892</v>
      </c>
      <c r="CW2538">
        <v>1.3973087072372437</v>
      </c>
      <c r="CX2538">
        <v>1.4424154758453369</v>
      </c>
      <c r="CY2538">
        <v>1.4870024919509888</v>
      </c>
      <c r="CZ2538">
        <v>1.5001240968704224</v>
      </c>
      <c r="DA2538">
        <v>-0.178932785987854</v>
      </c>
      <c r="DB2538">
        <v>-0.82614243030548096</v>
      </c>
      <c r="DC2538">
        <v>-0.79259318113327026</v>
      </c>
      <c r="DD2538">
        <v>0.2734353244304657</v>
      </c>
      <c r="DE2538">
        <v>0.26783284544944763</v>
      </c>
      <c r="DF2538">
        <v>0.26897579431533813</v>
      </c>
      <c r="DG2538">
        <v>0.272777259349823</v>
      </c>
      <c r="DH2538">
        <v>0.26942619681358337</v>
      </c>
      <c r="DI2538">
        <v>0.2739655077457428</v>
      </c>
      <c r="DJ2538">
        <v>0.26529732346534729</v>
      </c>
      <c r="DK2538">
        <v>0.26335200667381287</v>
      </c>
      <c r="DL2538">
        <v>0.26813259720802307</v>
      </c>
      <c r="DM2538">
        <v>0.27870160341262817</v>
      </c>
      <c r="DN2538">
        <v>0.31748691201210022</v>
      </c>
      <c r="DO2538">
        <v>0.34623396396636963</v>
      </c>
      <c r="DP2538">
        <v>0.30345794558525085</v>
      </c>
      <c r="DQ2538">
        <v>0.29736626148223877</v>
      </c>
      <c r="DR2538">
        <v>0.30109709501266479</v>
      </c>
      <c r="DS2538">
        <v>0.72683674097061157</v>
      </c>
      <c r="DT2538">
        <v>1.5848333835601807</v>
      </c>
      <c r="DU2538">
        <v>1.5497733354568481</v>
      </c>
      <c r="DV2538">
        <v>1.6027003526687622</v>
      </c>
      <c r="DW2538">
        <v>1.6478992700576782</v>
      </c>
      <c r="DX2538">
        <v>1.6619157791137695</v>
      </c>
      <c r="DY2538">
        <v>0.78127574920654297</v>
      </c>
      <c r="DZ2538">
        <v>0.43326950073242188</v>
      </c>
      <c r="EA2538">
        <v>0.436319500207901</v>
      </c>
      <c r="EB2538">
        <v>0.71640574932098389</v>
      </c>
      <c r="EC2538">
        <v>0.70125091075897217</v>
      </c>
      <c r="ED2538">
        <v>0.7024836540222168</v>
      </c>
      <c r="EE2538">
        <v>0.7152247428894043</v>
      </c>
      <c r="EF2538">
        <v>0.70716762542724609</v>
      </c>
      <c r="EG2538">
        <v>0.72300714254379272</v>
      </c>
      <c r="EH2538">
        <v>0.70247495174407959</v>
      </c>
      <c r="EI2538">
        <v>0.69603419303894043</v>
      </c>
      <c r="EJ2538">
        <v>0.7024117112159729</v>
      </c>
      <c r="EK2538">
        <v>0.72276932001113892</v>
      </c>
      <c r="EL2538">
        <v>0.81231451034545898</v>
      </c>
      <c r="EM2538">
        <v>0.89579731225967407</v>
      </c>
      <c r="EN2538">
        <v>0.77514445781707764</v>
      </c>
      <c r="EO2538">
        <v>0.76662403345108032</v>
      </c>
      <c r="EP2538">
        <v>0.77145421504974365</v>
      </c>
      <c r="EQ2538">
        <v>2.087944507598877</v>
      </c>
      <c r="ER2538">
        <v>1.8036818504333496</v>
      </c>
      <c r="ES2538">
        <v>1.76990807056427</v>
      </c>
      <c r="ET2538">
        <v>1.834126353263855</v>
      </c>
      <c r="EU2538">
        <v>1.8802087306976318</v>
      </c>
      <c r="EV2538">
        <v>1.8955173492431641</v>
      </c>
      <c r="EW2538">
        <v>2.1676642894744873</v>
      </c>
      <c r="EX2538">
        <v>2.2516603469848633</v>
      </c>
      <c r="EY2538">
        <v>2.2106742858886719</v>
      </c>
      <c r="EZ2538">
        <v>39.792842864990234</v>
      </c>
      <c r="FA2538">
        <v>39.395648956298828</v>
      </c>
      <c r="FB2538">
        <v>38.688549041748047</v>
      </c>
      <c r="FC2538">
        <v>37.898124694824219</v>
      </c>
      <c r="FD2538">
        <v>36.591632843017578</v>
      </c>
      <c r="FE2538">
        <v>35.718448638916016</v>
      </c>
      <c r="FF2538">
        <v>35.571098327636719</v>
      </c>
      <c r="FG2538">
        <v>35.151340484619141</v>
      </c>
      <c r="FH2538">
        <v>35.537776947021484</v>
      </c>
      <c r="FI2538">
        <v>38.394412994384766</v>
      </c>
      <c r="FJ2538">
        <v>42.095470428466797</v>
      </c>
      <c r="FK2538">
        <v>44.72076416015625</v>
      </c>
      <c r="FL2538">
        <v>46.765312194824219</v>
      </c>
      <c r="FM2538">
        <v>48.589168548583984</v>
      </c>
      <c r="FN2538">
        <v>49.546600341796875</v>
      </c>
      <c r="FO2538">
        <v>50.149944305419922</v>
      </c>
      <c r="FP2538">
        <v>49.72705078125</v>
      </c>
      <c r="FQ2538">
        <v>48.464988708496094</v>
      </c>
      <c r="FR2538">
        <v>46.640476226806641</v>
      </c>
      <c r="FS2538">
        <v>45.485794067382813</v>
      </c>
      <c r="FT2538">
        <v>44.136135101318359</v>
      </c>
      <c r="FU2538">
        <v>43.047622680664062</v>
      </c>
      <c r="FV2538">
        <v>42.024307250976563</v>
      </c>
      <c r="FW2538">
        <v>41.607559204101563</v>
      </c>
      <c r="FX2538">
        <v>110</v>
      </c>
      <c r="FY2538">
        <v>0.11235517263412476</v>
      </c>
      <c r="FZ2538">
        <v>1</v>
      </c>
    </row>
    <row r="2539" spans="1:182" x14ac:dyDescent="0.2">
      <c r="A2539" t="s">
        <v>245</v>
      </c>
      <c r="B2539" t="s">
        <v>252</v>
      </c>
      <c r="C2539" t="s">
        <v>218</v>
      </c>
      <c r="D2539" t="s">
        <v>36</v>
      </c>
      <c r="E2539">
        <v>2017</v>
      </c>
      <c r="F2539" t="s">
        <v>229</v>
      </c>
      <c r="G2539" t="s">
        <v>247</v>
      </c>
      <c r="H2539" t="s">
        <v>226</v>
      </c>
      <c r="I2539">
        <v>40.15</v>
      </c>
      <c r="L2539">
        <v>3.6880524956073089</v>
      </c>
      <c r="M2539">
        <v>3.621506919577425</v>
      </c>
      <c r="N2539">
        <v>3.5806927723282653</v>
      </c>
      <c r="O2539">
        <v>3.5804278844810526</v>
      </c>
      <c r="P2539">
        <v>3.5421675786019118</v>
      </c>
      <c r="Q2539">
        <v>3.7162643887502833</v>
      </c>
      <c r="R2539">
        <v>4.0365337081033656</v>
      </c>
      <c r="S2539">
        <v>4.1590639699951453</v>
      </c>
      <c r="T2539">
        <v>4.2307281062553219</v>
      </c>
      <c r="U2539">
        <v>4.2423460809842544</v>
      </c>
      <c r="V2539">
        <v>4.3424533767890781</v>
      </c>
      <c r="W2539">
        <v>4.3493442646768887</v>
      </c>
      <c r="X2539">
        <v>4.200951090457977</v>
      </c>
      <c r="Y2539">
        <v>4.2421287033170376</v>
      </c>
      <c r="Z2539">
        <v>4.2332345720196827</v>
      </c>
      <c r="AA2539">
        <v>4.2625115616345823</v>
      </c>
      <c r="AB2539">
        <v>4.279694041782232</v>
      </c>
      <c r="AC2539">
        <v>4.3547308966463794</v>
      </c>
      <c r="AD2539">
        <v>4.4363638708642199</v>
      </c>
      <c r="AE2539">
        <v>4.4519898068234651</v>
      </c>
      <c r="AF2539">
        <v>4.4043586145415814</v>
      </c>
      <c r="AG2539">
        <v>4.4140561675056169</v>
      </c>
      <c r="AH2539">
        <v>4.2679792355700412</v>
      </c>
      <c r="AI2539">
        <v>3.8684442506753483</v>
      </c>
      <c r="AJ2539">
        <v>-0.78313499689102173</v>
      </c>
      <c r="AK2539">
        <v>-0.76595330238342285</v>
      </c>
      <c r="AL2539">
        <v>-0.76502454280853271</v>
      </c>
      <c r="AM2539">
        <v>-0.78254580497741699</v>
      </c>
      <c r="AN2539">
        <v>-0.77467203140258789</v>
      </c>
      <c r="AO2539">
        <v>-0.79708582162857056</v>
      </c>
      <c r="AP2539">
        <v>-0.77745610475540161</v>
      </c>
      <c r="AQ2539">
        <v>-0.76867902278900146</v>
      </c>
      <c r="AR2539">
        <v>-0.76770734786987305</v>
      </c>
      <c r="AS2539">
        <v>-0.78048604726791382</v>
      </c>
      <c r="AT2539">
        <v>-0.86277288198471069</v>
      </c>
      <c r="AU2539">
        <v>-0.96458113193511963</v>
      </c>
      <c r="AV2539">
        <v>-0.82160592079162598</v>
      </c>
      <c r="AW2539">
        <v>-0.82190454006195068</v>
      </c>
      <c r="AX2539">
        <v>-0.82079577445983887</v>
      </c>
      <c r="AY2539">
        <v>-2.5196690559387207</v>
      </c>
      <c r="AZ2539">
        <v>1.0628372430801392</v>
      </c>
      <c r="BA2539">
        <v>1.0247094631195068</v>
      </c>
      <c r="BB2539">
        <v>1.0507045984268188</v>
      </c>
      <c r="BC2539">
        <v>1.0937963724136353</v>
      </c>
      <c r="BD2539">
        <v>1.1047309637069702</v>
      </c>
      <c r="BE2539">
        <v>-2.5255298614501953</v>
      </c>
      <c r="BF2539">
        <v>-3.9039452075958252</v>
      </c>
      <c r="BG2539">
        <v>-3.7958605289459229</v>
      </c>
      <c r="BH2539">
        <v>-0.34016457200050354</v>
      </c>
      <c r="BI2539">
        <v>-0.33253520727157593</v>
      </c>
      <c r="BJ2539">
        <v>-0.33151665329933167</v>
      </c>
      <c r="BK2539">
        <v>-0.34009829163551331</v>
      </c>
      <c r="BL2539">
        <v>-0.33693060278892517</v>
      </c>
      <c r="BM2539">
        <v>-0.34804418683052063</v>
      </c>
      <c r="BN2539">
        <v>-0.34027847647666931</v>
      </c>
      <c r="BO2539">
        <v>-0.33599677681922913</v>
      </c>
      <c r="BP2539">
        <v>-0.33342820405960083</v>
      </c>
      <c r="BQ2539">
        <v>-0.33641830086708069</v>
      </c>
      <c r="BR2539">
        <v>-0.36794528365135193</v>
      </c>
      <c r="BS2539">
        <v>-0.41501781344413757</v>
      </c>
      <c r="BT2539">
        <v>-0.34991937875747681</v>
      </c>
      <c r="BU2539">
        <v>-0.35264676809310913</v>
      </c>
      <c r="BV2539">
        <v>-0.3504386842250824</v>
      </c>
      <c r="BW2539">
        <v>-1.1585614681243896</v>
      </c>
      <c r="BX2539">
        <v>1.2816858291625977</v>
      </c>
      <c r="BY2539">
        <v>1.2448441982269287</v>
      </c>
      <c r="BZ2539">
        <v>1.2821305990219116</v>
      </c>
      <c r="CA2539">
        <v>1.3261057138442993</v>
      </c>
      <c r="CB2539">
        <v>1.3383324146270752</v>
      </c>
      <c r="CC2539">
        <v>-1.139141321182251</v>
      </c>
      <c r="CD2539">
        <v>-2.0855543613433838</v>
      </c>
      <c r="CE2539">
        <v>-2.0215058326721191</v>
      </c>
      <c r="CF2539">
        <v>-3.3364631235599518E-2</v>
      </c>
      <c r="CG2539">
        <v>-3.2351188361644745E-2</v>
      </c>
      <c r="CH2539">
        <v>-3.1270433217287064E-2</v>
      </c>
      <c r="CI2539">
        <v>-3.3660523593425751E-2</v>
      </c>
      <c r="CJ2539">
        <v>-3.3752195537090302E-2</v>
      </c>
      <c r="CK2539">
        <v>-3.7039346992969513E-2</v>
      </c>
      <c r="CL2539">
        <v>-3.7490565329790115E-2</v>
      </c>
      <c r="CM2539">
        <v>-3.6322392523288727E-2</v>
      </c>
      <c r="CN2539">
        <v>-3.2647810876369476E-2</v>
      </c>
      <c r="CO2539">
        <v>-2.8858346864581108E-2</v>
      </c>
      <c r="CP2539">
        <v>-2.5229185819625854E-2</v>
      </c>
      <c r="CQ2539">
        <v>-3.4391924738883972E-2</v>
      </c>
      <c r="CR2539">
        <v>-2.3230710998177528E-2</v>
      </c>
      <c r="CS2539">
        <v>-2.7640264481306076E-2</v>
      </c>
      <c r="CT2539">
        <v>-2.4670790880918503E-2</v>
      </c>
      <c r="CU2539">
        <v>-0.21586234867572784</v>
      </c>
      <c r="CV2539">
        <v>1.4332596063613892</v>
      </c>
      <c r="CW2539">
        <v>1.3973087072372437</v>
      </c>
      <c r="CX2539">
        <v>1.4424154758453369</v>
      </c>
      <c r="CY2539">
        <v>1.4870024919509888</v>
      </c>
      <c r="CZ2539">
        <v>1.5001240968704224</v>
      </c>
      <c r="DA2539">
        <v>-0.178932785987854</v>
      </c>
      <c r="DB2539">
        <v>-0.82614243030548096</v>
      </c>
      <c r="DC2539">
        <v>-0.79259318113327026</v>
      </c>
      <c r="DD2539">
        <v>0.2734353244304657</v>
      </c>
      <c r="DE2539">
        <v>0.26783284544944763</v>
      </c>
      <c r="DF2539">
        <v>0.26897579431533813</v>
      </c>
      <c r="DG2539">
        <v>0.272777259349823</v>
      </c>
      <c r="DH2539">
        <v>0.26942619681358337</v>
      </c>
      <c r="DI2539">
        <v>0.2739655077457428</v>
      </c>
      <c r="DJ2539">
        <v>0.26529732346534729</v>
      </c>
      <c r="DK2539">
        <v>0.26335200667381287</v>
      </c>
      <c r="DL2539">
        <v>0.26813259720802307</v>
      </c>
      <c r="DM2539">
        <v>0.27870160341262817</v>
      </c>
      <c r="DN2539">
        <v>0.31748691201210022</v>
      </c>
      <c r="DO2539">
        <v>0.34623396396636963</v>
      </c>
      <c r="DP2539">
        <v>0.30345794558525085</v>
      </c>
      <c r="DQ2539">
        <v>0.29736626148223877</v>
      </c>
      <c r="DR2539">
        <v>0.30109709501266479</v>
      </c>
      <c r="DS2539">
        <v>0.72683674097061157</v>
      </c>
      <c r="DT2539">
        <v>1.5848333835601807</v>
      </c>
      <c r="DU2539">
        <v>1.5497733354568481</v>
      </c>
      <c r="DV2539">
        <v>1.6027003526687622</v>
      </c>
      <c r="DW2539">
        <v>1.6478992700576782</v>
      </c>
      <c r="DX2539">
        <v>1.6619157791137695</v>
      </c>
      <c r="DY2539">
        <v>0.78127574920654297</v>
      </c>
      <c r="DZ2539">
        <v>0.43326950073242188</v>
      </c>
      <c r="EA2539">
        <v>0.436319500207901</v>
      </c>
      <c r="EB2539">
        <v>0.71640574932098389</v>
      </c>
      <c r="EC2539">
        <v>0.70125091075897217</v>
      </c>
      <c r="ED2539">
        <v>0.7024836540222168</v>
      </c>
      <c r="EE2539">
        <v>0.7152247428894043</v>
      </c>
      <c r="EF2539">
        <v>0.70716762542724609</v>
      </c>
      <c r="EG2539">
        <v>0.72300714254379272</v>
      </c>
      <c r="EH2539">
        <v>0.70247495174407959</v>
      </c>
      <c r="EI2539">
        <v>0.69603419303894043</v>
      </c>
      <c r="EJ2539">
        <v>0.7024117112159729</v>
      </c>
      <c r="EK2539">
        <v>0.72276932001113892</v>
      </c>
      <c r="EL2539">
        <v>0.81231451034545898</v>
      </c>
      <c r="EM2539">
        <v>0.89579731225967407</v>
      </c>
      <c r="EN2539">
        <v>0.77514445781707764</v>
      </c>
      <c r="EO2539">
        <v>0.76662403345108032</v>
      </c>
      <c r="EP2539">
        <v>0.77145421504974365</v>
      </c>
      <c r="EQ2539">
        <v>2.087944507598877</v>
      </c>
      <c r="ER2539">
        <v>1.8036818504333496</v>
      </c>
      <c r="ES2539">
        <v>1.76990807056427</v>
      </c>
      <c r="ET2539">
        <v>1.834126353263855</v>
      </c>
      <c r="EU2539">
        <v>1.8802087306976318</v>
      </c>
      <c r="EV2539">
        <v>1.8955173492431641</v>
      </c>
      <c r="EW2539">
        <v>2.1676642894744873</v>
      </c>
      <c r="EX2539">
        <v>2.2516603469848633</v>
      </c>
      <c r="EY2539">
        <v>2.2106742858886719</v>
      </c>
      <c r="EZ2539">
        <v>39.792842864990234</v>
      </c>
      <c r="FA2539">
        <v>39.395648956298828</v>
      </c>
      <c r="FB2539">
        <v>38.688549041748047</v>
      </c>
      <c r="FC2539">
        <v>37.898124694824219</v>
      </c>
      <c r="FD2539">
        <v>36.591632843017578</v>
      </c>
      <c r="FE2539">
        <v>35.718448638916016</v>
      </c>
      <c r="FF2539">
        <v>35.571098327636719</v>
      </c>
      <c r="FG2539">
        <v>35.151340484619141</v>
      </c>
      <c r="FH2539">
        <v>35.537776947021484</v>
      </c>
      <c r="FI2539">
        <v>38.394412994384766</v>
      </c>
      <c r="FJ2539">
        <v>42.095470428466797</v>
      </c>
      <c r="FK2539">
        <v>44.72076416015625</v>
      </c>
      <c r="FL2539">
        <v>46.765312194824219</v>
      </c>
      <c r="FM2539">
        <v>48.589168548583984</v>
      </c>
      <c r="FN2539">
        <v>49.546600341796875</v>
      </c>
      <c r="FO2539">
        <v>50.149944305419922</v>
      </c>
      <c r="FP2539">
        <v>49.72705078125</v>
      </c>
      <c r="FQ2539">
        <v>48.464988708496094</v>
      </c>
      <c r="FR2539">
        <v>46.640476226806641</v>
      </c>
      <c r="FS2539">
        <v>45.485794067382813</v>
      </c>
      <c r="FT2539">
        <v>44.136135101318359</v>
      </c>
      <c r="FU2539">
        <v>43.047622680664062</v>
      </c>
      <c r="FV2539">
        <v>42.024307250976563</v>
      </c>
      <c r="FW2539">
        <v>41.607559204101563</v>
      </c>
      <c r="FX2539">
        <v>110</v>
      </c>
      <c r="FY2539">
        <v>0.11235517263412476</v>
      </c>
      <c r="FZ2539">
        <v>1</v>
      </c>
    </row>
    <row r="2540" spans="1:182" x14ac:dyDescent="0.2">
      <c r="A2540" t="s">
        <v>245</v>
      </c>
      <c r="B2540" t="s">
        <v>252</v>
      </c>
      <c r="C2540" t="s">
        <v>218</v>
      </c>
      <c r="D2540" t="s">
        <v>37</v>
      </c>
      <c r="E2540">
        <v>2015</v>
      </c>
      <c r="F2540" t="s">
        <v>229</v>
      </c>
      <c r="G2540" t="s">
        <v>247</v>
      </c>
      <c r="H2540" t="s">
        <v>226</v>
      </c>
      <c r="I2540">
        <v>40.15</v>
      </c>
      <c r="L2540">
        <v>4.0293691808296677</v>
      </c>
      <c r="M2540">
        <v>3.9494893877023718</v>
      </c>
      <c r="N2540">
        <v>3.9087379497996109</v>
      </c>
      <c r="O2540">
        <v>3.8857913536079436</v>
      </c>
      <c r="P2540">
        <v>3.8511931799385861</v>
      </c>
      <c r="Q2540">
        <v>3.9848302916271825</v>
      </c>
      <c r="R2540">
        <v>4.3118338845946962</v>
      </c>
      <c r="S2540">
        <v>4.4298730764318845</v>
      </c>
      <c r="T2540">
        <v>4.5526832193752309</v>
      </c>
      <c r="U2540">
        <v>4.5227543484853516</v>
      </c>
      <c r="V2540">
        <v>4.5739366931289904</v>
      </c>
      <c r="W2540">
        <v>4.6631163879045028</v>
      </c>
      <c r="X2540">
        <v>4.5420845489600206</v>
      </c>
      <c r="Y2540">
        <v>4.5845179800412685</v>
      </c>
      <c r="Z2540">
        <v>4.5395302629465339</v>
      </c>
      <c r="AA2540">
        <v>4.5574140168476749</v>
      </c>
      <c r="AB2540">
        <v>4.5295951634592662</v>
      </c>
      <c r="AC2540">
        <v>4.5638005805028259</v>
      </c>
      <c r="AD2540">
        <v>4.6500486110820987</v>
      </c>
      <c r="AE2540">
        <v>4.6775194755042495</v>
      </c>
      <c r="AF2540">
        <v>4.644709118373946</v>
      </c>
      <c r="AG2540">
        <v>4.6762101786218668</v>
      </c>
      <c r="AH2540">
        <v>4.5785614397350267</v>
      </c>
      <c r="AI2540">
        <v>4.1488301388933921</v>
      </c>
      <c r="AJ2540">
        <v>-0.46900957822799683</v>
      </c>
      <c r="AK2540">
        <v>-0.4697759747505188</v>
      </c>
      <c r="AL2540">
        <v>-0.47349703311920166</v>
      </c>
      <c r="AM2540">
        <v>-0.48081699013710022</v>
      </c>
      <c r="AN2540">
        <v>-0.48159128427505493</v>
      </c>
      <c r="AO2540">
        <v>-0.50958907604217529</v>
      </c>
      <c r="AP2540">
        <v>-0.49434754252433777</v>
      </c>
      <c r="AQ2540">
        <v>-0.49710294604301453</v>
      </c>
      <c r="AR2540">
        <v>-0.50352185964584351</v>
      </c>
      <c r="AS2540">
        <v>-0.49147424101829529</v>
      </c>
      <c r="AT2540">
        <v>-0.52124768495559692</v>
      </c>
      <c r="AU2540">
        <v>-0.69717288017272949</v>
      </c>
      <c r="AV2540">
        <v>-0.50823378562927246</v>
      </c>
      <c r="AW2540">
        <v>-0.54264086484909058</v>
      </c>
      <c r="AX2540">
        <v>-0.53419095277786255</v>
      </c>
      <c r="AY2540">
        <v>-1.207982063293457</v>
      </c>
      <c r="AZ2540">
        <v>1.3006360530853271</v>
      </c>
      <c r="BA2540">
        <v>1.243794322013855</v>
      </c>
      <c r="BB2540">
        <v>1.2629283666610718</v>
      </c>
      <c r="BC2540">
        <v>1.319395899772644</v>
      </c>
      <c r="BD2540">
        <v>1.3425363302230835</v>
      </c>
      <c r="BE2540">
        <v>-1.2426109313964844</v>
      </c>
      <c r="BF2540">
        <v>-2.2428324222564697</v>
      </c>
      <c r="BG2540">
        <v>-2.1478910446166992</v>
      </c>
      <c r="BH2540">
        <v>-0.20792688429355621</v>
      </c>
      <c r="BI2540">
        <v>-0.20798851549625397</v>
      </c>
      <c r="BJ2540">
        <v>-0.20923051238059998</v>
      </c>
      <c r="BK2540">
        <v>-0.21295195817947388</v>
      </c>
      <c r="BL2540">
        <v>-0.21368741989135742</v>
      </c>
      <c r="BM2540">
        <v>-0.22648510336875916</v>
      </c>
      <c r="BN2540">
        <v>-0.22055953741073608</v>
      </c>
      <c r="BO2540">
        <v>-0.22113853693008423</v>
      </c>
      <c r="BP2540">
        <v>-0.22301590442657471</v>
      </c>
      <c r="BQ2540">
        <v>-0.21664197742938995</v>
      </c>
      <c r="BR2540">
        <v>-0.22506916522979736</v>
      </c>
      <c r="BS2540">
        <v>-0.30260583758354187</v>
      </c>
      <c r="BT2540">
        <v>-0.21913094818592072</v>
      </c>
      <c r="BU2540">
        <v>-0.23562988638877869</v>
      </c>
      <c r="BV2540">
        <v>-0.23097981512546539</v>
      </c>
      <c r="BW2540">
        <v>-0.44004729390144348</v>
      </c>
      <c r="BX2540">
        <v>1.5387266874313354</v>
      </c>
      <c r="BY2540">
        <v>1.4720807075500488</v>
      </c>
      <c r="BZ2540">
        <v>1.5047047138214111</v>
      </c>
      <c r="CA2540">
        <v>1.5605720281600952</v>
      </c>
      <c r="CB2540">
        <v>1.587410569190979</v>
      </c>
      <c r="CC2540">
        <v>-0.42378479242324829</v>
      </c>
      <c r="CD2540">
        <v>-1.1978977918624878</v>
      </c>
      <c r="CE2540">
        <v>-1.1386327743530273</v>
      </c>
      <c r="CF2540">
        <v>-2.7101809158921242E-2</v>
      </c>
      <c r="CG2540">
        <v>-2.6675323024392128E-2</v>
      </c>
      <c r="CH2540">
        <v>-2.6200322434306145E-2</v>
      </c>
      <c r="CI2540">
        <v>-2.7429457753896713E-2</v>
      </c>
      <c r="CJ2540">
        <v>-2.8138037770986557E-2</v>
      </c>
      <c r="CK2540">
        <v>-3.0408138409256935E-2</v>
      </c>
      <c r="CL2540">
        <v>-3.0934803187847137E-2</v>
      </c>
      <c r="CM2540">
        <v>-3.0006421729922295E-2</v>
      </c>
      <c r="CN2540">
        <v>-2.8738329187035561E-2</v>
      </c>
      <c r="CO2540">
        <v>-2.6293996721506119E-2</v>
      </c>
      <c r="CP2540">
        <v>-1.9936829805374146E-2</v>
      </c>
      <c r="CQ2540">
        <v>-2.9329897835850716E-2</v>
      </c>
      <c r="CR2540">
        <v>-1.8899200484156609E-2</v>
      </c>
      <c r="CS2540">
        <v>-2.2995010018348694E-2</v>
      </c>
      <c r="CT2540">
        <v>-2.0976703613996506E-2</v>
      </c>
      <c r="CU2540">
        <v>9.1822005808353424E-2</v>
      </c>
      <c r="CV2540">
        <v>1.703627347946167</v>
      </c>
      <c r="CW2540">
        <v>1.6301913261413574</v>
      </c>
      <c r="CX2540">
        <v>1.6721582412719727</v>
      </c>
      <c r="CY2540">
        <v>1.7276098728179932</v>
      </c>
      <c r="CZ2540">
        <v>1.757009744644165</v>
      </c>
      <c r="DA2540">
        <v>0.14333169162273407</v>
      </c>
      <c r="DB2540">
        <v>-0.47417932748794556</v>
      </c>
      <c r="DC2540">
        <v>-0.43962359428405762</v>
      </c>
      <c r="DD2540">
        <v>0.15372326970100403</v>
      </c>
      <c r="DE2540">
        <v>0.15463787317276001</v>
      </c>
      <c r="DF2540">
        <v>0.15682986378669739</v>
      </c>
      <c r="DG2540">
        <v>0.15809305012226105</v>
      </c>
      <c r="DH2540">
        <v>0.1574113517999649</v>
      </c>
      <c r="DI2540">
        <v>0.16566881537437439</v>
      </c>
      <c r="DJ2540">
        <v>0.15868993103504181</v>
      </c>
      <c r="DK2540">
        <v>0.16112568974494934</v>
      </c>
      <c r="DL2540">
        <v>0.16553924977779388</v>
      </c>
      <c r="DM2540">
        <v>0.16405397653579712</v>
      </c>
      <c r="DN2540">
        <v>0.18519550561904907</v>
      </c>
      <c r="DO2540">
        <v>0.24394604563713074</v>
      </c>
      <c r="DP2540">
        <v>0.1813325434923172</v>
      </c>
      <c r="DQ2540">
        <v>0.1896398663520813</v>
      </c>
      <c r="DR2540">
        <v>0.18902640044689178</v>
      </c>
      <c r="DS2540">
        <v>0.62369132041931152</v>
      </c>
      <c r="DT2540">
        <v>1.8685281276702881</v>
      </c>
      <c r="DU2540">
        <v>1.7883018255233765</v>
      </c>
      <c r="DV2540">
        <v>1.8396117687225342</v>
      </c>
      <c r="DW2540">
        <v>1.8946477174758911</v>
      </c>
      <c r="DX2540">
        <v>1.9266089200973511</v>
      </c>
      <c r="DY2540">
        <v>0.71044820547103882</v>
      </c>
      <c r="DZ2540">
        <v>0.24953921139240265</v>
      </c>
      <c r="EA2540">
        <v>0.25938564538955688</v>
      </c>
      <c r="EB2540">
        <v>0.41480594873428345</v>
      </c>
      <c r="EC2540">
        <v>0.41642534732818604</v>
      </c>
      <c r="ED2540">
        <v>0.42109638452529907</v>
      </c>
      <c r="EE2540">
        <v>0.42595809698104858</v>
      </c>
      <c r="EF2540">
        <v>0.42531520128250122</v>
      </c>
      <c r="EG2540">
        <v>0.44877281785011292</v>
      </c>
      <c r="EH2540">
        <v>0.4324779212474823</v>
      </c>
      <c r="EI2540">
        <v>0.43709012866020203</v>
      </c>
      <c r="EJ2540">
        <v>0.44604519009590149</v>
      </c>
      <c r="EK2540">
        <v>0.43888622522354126</v>
      </c>
      <c r="EL2540">
        <v>0.48137402534484863</v>
      </c>
      <c r="EM2540">
        <v>0.63851308822631836</v>
      </c>
      <c r="EN2540">
        <v>0.47043538093566895</v>
      </c>
      <c r="EO2540">
        <v>0.49665084481239319</v>
      </c>
      <c r="EP2540">
        <v>0.49223753809928894</v>
      </c>
      <c r="EQ2540">
        <v>1.3916261196136475</v>
      </c>
      <c r="ER2540">
        <v>2.1066186428070068</v>
      </c>
      <c r="ES2540">
        <v>2.0165882110595703</v>
      </c>
      <c r="ET2540">
        <v>2.081387996673584</v>
      </c>
      <c r="EU2540">
        <v>2.1358239650726318</v>
      </c>
      <c r="EV2540">
        <v>2.171483039855957</v>
      </c>
      <c r="EW2540">
        <v>1.5292743444442749</v>
      </c>
      <c r="EX2540">
        <v>1.2944737672805786</v>
      </c>
      <c r="EY2540">
        <v>1.2686439752578735</v>
      </c>
      <c r="EZ2540">
        <v>45.022209167480469</v>
      </c>
      <c r="FA2540">
        <v>44.566104888916016</v>
      </c>
      <c r="FB2540">
        <v>44.051803588867188</v>
      </c>
      <c r="FC2540">
        <v>43.477584838867188</v>
      </c>
      <c r="FD2540">
        <v>43.362442016601563</v>
      </c>
      <c r="FE2540">
        <v>43.729106903076172</v>
      </c>
      <c r="FF2540">
        <v>44.152229309082031</v>
      </c>
      <c r="FG2540">
        <v>43.993350982666016</v>
      </c>
      <c r="FH2540">
        <v>43.801597595214844</v>
      </c>
      <c r="FI2540">
        <v>45.5716552734375</v>
      </c>
      <c r="FJ2540">
        <v>47.930580139160156</v>
      </c>
      <c r="FK2540">
        <v>50.2828369140625</v>
      </c>
      <c r="FL2540">
        <v>51.757694244384766</v>
      </c>
      <c r="FM2540">
        <v>51.999378204345703</v>
      </c>
      <c r="FN2540">
        <v>51.979709625244141</v>
      </c>
      <c r="FO2540">
        <v>51.845993041992188</v>
      </c>
      <c r="FP2540">
        <v>50.386734008789062</v>
      </c>
      <c r="FQ2540">
        <v>49.180824279785156</v>
      </c>
      <c r="FR2540">
        <v>47.437923431396484</v>
      </c>
      <c r="FS2540">
        <v>45.448345184326172</v>
      </c>
      <c r="FT2540">
        <v>43.820514678955078</v>
      </c>
      <c r="FU2540">
        <v>42.890758514404297</v>
      </c>
      <c r="FV2540">
        <v>41.633579254150391</v>
      </c>
      <c r="FW2540">
        <v>40.595451354980469</v>
      </c>
      <c r="FX2540">
        <v>110</v>
      </c>
      <c r="FY2540">
        <v>0.11235517263412476</v>
      </c>
      <c r="FZ2540">
        <v>1</v>
      </c>
    </row>
    <row r="2541" spans="1:182" x14ac:dyDescent="0.2">
      <c r="A2541" t="s">
        <v>245</v>
      </c>
      <c r="B2541" t="s">
        <v>252</v>
      </c>
      <c r="C2541" t="s">
        <v>218</v>
      </c>
      <c r="D2541" t="s">
        <v>37</v>
      </c>
      <c r="E2541">
        <v>2016</v>
      </c>
      <c r="F2541" t="s">
        <v>229</v>
      </c>
      <c r="G2541" t="s">
        <v>247</v>
      </c>
      <c r="H2541" t="s">
        <v>226</v>
      </c>
      <c r="I2541">
        <v>40.15</v>
      </c>
      <c r="L2541">
        <v>4.0293691808296677</v>
      </c>
      <c r="M2541">
        <v>3.9494893877023718</v>
      </c>
      <c r="N2541">
        <v>3.9087379497996109</v>
      </c>
      <c r="O2541">
        <v>3.8857913536079436</v>
      </c>
      <c r="P2541">
        <v>3.8511931799385861</v>
      </c>
      <c r="Q2541">
        <v>3.9848302916271825</v>
      </c>
      <c r="R2541">
        <v>4.3118338845946962</v>
      </c>
      <c r="S2541">
        <v>4.4298730764318845</v>
      </c>
      <c r="T2541">
        <v>4.5526832193752309</v>
      </c>
      <c r="U2541">
        <v>4.5227543484853516</v>
      </c>
      <c r="V2541">
        <v>4.5739366931289904</v>
      </c>
      <c r="W2541">
        <v>4.6631163879045028</v>
      </c>
      <c r="X2541">
        <v>4.5420845489600206</v>
      </c>
      <c r="Y2541">
        <v>4.5845179800412685</v>
      </c>
      <c r="Z2541">
        <v>4.5395302629465339</v>
      </c>
      <c r="AA2541">
        <v>4.5574140168476749</v>
      </c>
      <c r="AB2541">
        <v>4.5295951634592662</v>
      </c>
      <c r="AC2541">
        <v>4.5638005805028259</v>
      </c>
      <c r="AD2541">
        <v>4.6500486110820987</v>
      </c>
      <c r="AE2541">
        <v>4.6775194755042495</v>
      </c>
      <c r="AF2541">
        <v>4.644709118373946</v>
      </c>
      <c r="AG2541">
        <v>4.6762101786218668</v>
      </c>
      <c r="AH2541">
        <v>4.5785614397350267</v>
      </c>
      <c r="AI2541">
        <v>4.1488301388933921</v>
      </c>
      <c r="AJ2541">
        <v>-0.46900957822799683</v>
      </c>
      <c r="AK2541">
        <v>-0.4697759747505188</v>
      </c>
      <c r="AL2541">
        <v>-0.47349703311920166</v>
      </c>
      <c r="AM2541">
        <v>-0.48081699013710022</v>
      </c>
      <c r="AN2541">
        <v>-0.48159128427505493</v>
      </c>
      <c r="AO2541">
        <v>-0.50958907604217529</v>
      </c>
      <c r="AP2541">
        <v>-0.49434754252433777</v>
      </c>
      <c r="AQ2541">
        <v>-0.49710294604301453</v>
      </c>
      <c r="AR2541">
        <v>-0.50352185964584351</v>
      </c>
      <c r="AS2541">
        <v>-0.49147424101829529</v>
      </c>
      <c r="AT2541">
        <v>-0.52124768495559692</v>
      </c>
      <c r="AU2541">
        <v>-0.69717288017272949</v>
      </c>
      <c r="AV2541">
        <v>-0.50823378562927246</v>
      </c>
      <c r="AW2541">
        <v>-0.54264086484909058</v>
      </c>
      <c r="AX2541">
        <v>-0.53419095277786255</v>
      </c>
      <c r="AY2541">
        <v>-1.207982063293457</v>
      </c>
      <c r="AZ2541">
        <v>1.3006360530853271</v>
      </c>
      <c r="BA2541">
        <v>1.243794322013855</v>
      </c>
      <c r="BB2541">
        <v>1.2629283666610718</v>
      </c>
      <c r="BC2541">
        <v>1.319395899772644</v>
      </c>
      <c r="BD2541">
        <v>1.3425363302230835</v>
      </c>
      <c r="BE2541">
        <v>-1.2426109313964844</v>
      </c>
      <c r="BF2541">
        <v>-2.2428324222564697</v>
      </c>
      <c r="BG2541">
        <v>-2.1478910446166992</v>
      </c>
      <c r="BH2541">
        <v>-0.20792688429355621</v>
      </c>
      <c r="BI2541">
        <v>-0.20798851549625397</v>
      </c>
      <c r="BJ2541">
        <v>-0.20923051238059998</v>
      </c>
      <c r="BK2541">
        <v>-0.21295195817947388</v>
      </c>
      <c r="BL2541">
        <v>-0.21368741989135742</v>
      </c>
      <c r="BM2541">
        <v>-0.22648510336875916</v>
      </c>
      <c r="BN2541">
        <v>-0.22055953741073608</v>
      </c>
      <c r="BO2541">
        <v>-0.22113853693008423</v>
      </c>
      <c r="BP2541">
        <v>-0.22301590442657471</v>
      </c>
      <c r="BQ2541">
        <v>-0.21664197742938995</v>
      </c>
      <c r="BR2541">
        <v>-0.22506916522979736</v>
      </c>
      <c r="BS2541">
        <v>-0.30260583758354187</v>
      </c>
      <c r="BT2541">
        <v>-0.21913094818592072</v>
      </c>
      <c r="BU2541">
        <v>-0.23562988638877869</v>
      </c>
      <c r="BV2541">
        <v>-0.23097981512546539</v>
      </c>
      <c r="BW2541">
        <v>-0.44004729390144348</v>
      </c>
      <c r="BX2541">
        <v>1.5387266874313354</v>
      </c>
      <c r="BY2541">
        <v>1.4720807075500488</v>
      </c>
      <c r="BZ2541">
        <v>1.5047047138214111</v>
      </c>
      <c r="CA2541">
        <v>1.5605720281600952</v>
      </c>
      <c r="CB2541">
        <v>1.587410569190979</v>
      </c>
      <c r="CC2541">
        <v>-0.42378479242324829</v>
      </c>
      <c r="CD2541">
        <v>-1.1978977918624878</v>
      </c>
      <c r="CE2541">
        <v>-1.1386327743530273</v>
      </c>
      <c r="CF2541">
        <v>-2.7101809158921242E-2</v>
      </c>
      <c r="CG2541">
        <v>-2.6675323024392128E-2</v>
      </c>
      <c r="CH2541">
        <v>-2.6200322434306145E-2</v>
      </c>
      <c r="CI2541">
        <v>-2.7429457753896713E-2</v>
      </c>
      <c r="CJ2541">
        <v>-2.8138037770986557E-2</v>
      </c>
      <c r="CK2541">
        <v>-3.0408138409256935E-2</v>
      </c>
      <c r="CL2541">
        <v>-3.0934803187847137E-2</v>
      </c>
      <c r="CM2541">
        <v>-3.0006421729922295E-2</v>
      </c>
      <c r="CN2541">
        <v>-2.8738329187035561E-2</v>
      </c>
      <c r="CO2541">
        <v>-2.6293996721506119E-2</v>
      </c>
      <c r="CP2541">
        <v>-1.9936829805374146E-2</v>
      </c>
      <c r="CQ2541">
        <v>-2.9329897835850716E-2</v>
      </c>
      <c r="CR2541">
        <v>-1.8899200484156609E-2</v>
      </c>
      <c r="CS2541">
        <v>-2.2995010018348694E-2</v>
      </c>
      <c r="CT2541">
        <v>-2.0976703613996506E-2</v>
      </c>
      <c r="CU2541">
        <v>9.1822005808353424E-2</v>
      </c>
      <c r="CV2541">
        <v>1.703627347946167</v>
      </c>
      <c r="CW2541">
        <v>1.6301913261413574</v>
      </c>
      <c r="CX2541">
        <v>1.6721582412719727</v>
      </c>
      <c r="CY2541">
        <v>1.7276098728179932</v>
      </c>
      <c r="CZ2541">
        <v>1.757009744644165</v>
      </c>
      <c r="DA2541">
        <v>0.14333169162273407</v>
      </c>
      <c r="DB2541">
        <v>-0.47417932748794556</v>
      </c>
      <c r="DC2541">
        <v>-0.43962359428405762</v>
      </c>
      <c r="DD2541">
        <v>0.15372326970100403</v>
      </c>
      <c r="DE2541">
        <v>0.15463787317276001</v>
      </c>
      <c r="DF2541">
        <v>0.15682986378669739</v>
      </c>
      <c r="DG2541">
        <v>0.15809305012226105</v>
      </c>
      <c r="DH2541">
        <v>0.1574113517999649</v>
      </c>
      <c r="DI2541">
        <v>0.16566881537437439</v>
      </c>
      <c r="DJ2541">
        <v>0.15868993103504181</v>
      </c>
      <c r="DK2541">
        <v>0.16112568974494934</v>
      </c>
      <c r="DL2541">
        <v>0.16553924977779388</v>
      </c>
      <c r="DM2541">
        <v>0.16405397653579712</v>
      </c>
      <c r="DN2541">
        <v>0.18519550561904907</v>
      </c>
      <c r="DO2541">
        <v>0.24394604563713074</v>
      </c>
      <c r="DP2541">
        <v>0.1813325434923172</v>
      </c>
      <c r="DQ2541">
        <v>0.1896398663520813</v>
      </c>
      <c r="DR2541">
        <v>0.18902640044689178</v>
      </c>
      <c r="DS2541">
        <v>0.62369132041931152</v>
      </c>
      <c r="DT2541">
        <v>1.8685281276702881</v>
      </c>
      <c r="DU2541">
        <v>1.7883018255233765</v>
      </c>
      <c r="DV2541">
        <v>1.8396117687225342</v>
      </c>
      <c r="DW2541">
        <v>1.8946477174758911</v>
      </c>
      <c r="DX2541">
        <v>1.9266089200973511</v>
      </c>
      <c r="DY2541">
        <v>0.71044820547103882</v>
      </c>
      <c r="DZ2541">
        <v>0.24953921139240265</v>
      </c>
      <c r="EA2541">
        <v>0.25938564538955688</v>
      </c>
      <c r="EB2541">
        <v>0.41480594873428345</v>
      </c>
      <c r="EC2541">
        <v>0.41642534732818604</v>
      </c>
      <c r="ED2541">
        <v>0.42109638452529907</v>
      </c>
      <c r="EE2541">
        <v>0.42595809698104858</v>
      </c>
      <c r="EF2541">
        <v>0.42531520128250122</v>
      </c>
      <c r="EG2541">
        <v>0.44877281785011292</v>
      </c>
      <c r="EH2541">
        <v>0.4324779212474823</v>
      </c>
      <c r="EI2541">
        <v>0.43709012866020203</v>
      </c>
      <c r="EJ2541">
        <v>0.44604519009590149</v>
      </c>
      <c r="EK2541">
        <v>0.43888622522354126</v>
      </c>
      <c r="EL2541">
        <v>0.48137402534484863</v>
      </c>
      <c r="EM2541">
        <v>0.63851308822631836</v>
      </c>
      <c r="EN2541">
        <v>0.47043538093566895</v>
      </c>
      <c r="EO2541">
        <v>0.49665084481239319</v>
      </c>
      <c r="EP2541">
        <v>0.49223753809928894</v>
      </c>
      <c r="EQ2541">
        <v>1.3916261196136475</v>
      </c>
      <c r="ER2541">
        <v>2.1066186428070068</v>
      </c>
      <c r="ES2541">
        <v>2.0165882110595703</v>
      </c>
      <c r="ET2541">
        <v>2.081387996673584</v>
      </c>
      <c r="EU2541">
        <v>2.1358239650726318</v>
      </c>
      <c r="EV2541">
        <v>2.171483039855957</v>
      </c>
      <c r="EW2541">
        <v>1.5292743444442749</v>
      </c>
      <c r="EX2541">
        <v>1.2944737672805786</v>
      </c>
      <c r="EY2541">
        <v>1.2686439752578735</v>
      </c>
      <c r="EZ2541">
        <v>45.022209167480469</v>
      </c>
      <c r="FA2541">
        <v>44.566104888916016</v>
      </c>
      <c r="FB2541">
        <v>44.051803588867188</v>
      </c>
      <c r="FC2541">
        <v>43.477584838867188</v>
      </c>
      <c r="FD2541">
        <v>43.362442016601563</v>
      </c>
      <c r="FE2541">
        <v>43.729106903076172</v>
      </c>
      <c r="FF2541">
        <v>44.152229309082031</v>
      </c>
      <c r="FG2541">
        <v>43.993350982666016</v>
      </c>
      <c r="FH2541">
        <v>43.801597595214844</v>
      </c>
      <c r="FI2541">
        <v>45.5716552734375</v>
      </c>
      <c r="FJ2541">
        <v>47.930580139160156</v>
      </c>
      <c r="FK2541">
        <v>50.2828369140625</v>
      </c>
      <c r="FL2541">
        <v>51.757694244384766</v>
      </c>
      <c r="FM2541">
        <v>51.999378204345703</v>
      </c>
      <c r="FN2541">
        <v>51.979709625244141</v>
      </c>
      <c r="FO2541">
        <v>51.845993041992188</v>
      </c>
      <c r="FP2541">
        <v>50.386734008789062</v>
      </c>
      <c r="FQ2541">
        <v>49.180824279785156</v>
      </c>
      <c r="FR2541">
        <v>47.437923431396484</v>
      </c>
      <c r="FS2541">
        <v>45.448345184326172</v>
      </c>
      <c r="FT2541">
        <v>43.820514678955078</v>
      </c>
      <c r="FU2541">
        <v>42.890758514404297</v>
      </c>
      <c r="FV2541">
        <v>41.633579254150391</v>
      </c>
      <c r="FW2541">
        <v>40.595451354980469</v>
      </c>
      <c r="FX2541">
        <v>110</v>
      </c>
      <c r="FY2541">
        <v>0.11235517263412476</v>
      </c>
      <c r="FZ2541">
        <v>1</v>
      </c>
    </row>
    <row r="2542" spans="1:182" x14ac:dyDescent="0.2">
      <c r="A2542" t="s">
        <v>245</v>
      </c>
      <c r="B2542" t="s">
        <v>252</v>
      </c>
      <c r="C2542" t="s">
        <v>218</v>
      </c>
      <c r="D2542" t="s">
        <v>37</v>
      </c>
      <c r="E2542">
        <v>2017</v>
      </c>
      <c r="F2542" t="s">
        <v>229</v>
      </c>
      <c r="G2542" t="s">
        <v>247</v>
      </c>
      <c r="H2542" t="s">
        <v>226</v>
      </c>
      <c r="I2542">
        <v>40.15</v>
      </c>
      <c r="L2542">
        <v>4.0293691808296677</v>
      </c>
      <c r="M2542">
        <v>3.9494893877023718</v>
      </c>
      <c r="N2542">
        <v>3.9087379497996109</v>
      </c>
      <c r="O2542">
        <v>3.8857913536079436</v>
      </c>
      <c r="P2542">
        <v>3.8511931799385861</v>
      </c>
      <c r="Q2542">
        <v>3.9848302916271825</v>
      </c>
      <c r="R2542">
        <v>4.3118338845946962</v>
      </c>
      <c r="S2542">
        <v>4.4298730764318845</v>
      </c>
      <c r="T2542">
        <v>4.5526832193752309</v>
      </c>
      <c r="U2542">
        <v>4.5227543484853516</v>
      </c>
      <c r="V2542">
        <v>4.5739366931289904</v>
      </c>
      <c r="W2542">
        <v>4.6631163879045028</v>
      </c>
      <c r="X2542">
        <v>4.5420845489600206</v>
      </c>
      <c r="Y2542">
        <v>4.5845179800412685</v>
      </c>
      <c r="Z2542">
        <v>4.5395302629465339</v>
      </c>
      <c r="AA2542">
        <v>4.5574140168476749</v>
      </c>
      <c r="AB2542">
        <v>4.5295951634592662</v>
      </c>
      <c r="AC2542">
        <v>4.5638005805028259</v>
      </c>
      <c r="AD2542">
        <v>4.6500486110820987</v>
      </c>
      <c r="AE2542">
        <v>4.6775194755042495</v>
      </c>
      <c r="AF2542">
        <v>4.644709118373946</v>
      </c>
      <c r="AG2542">
        <v>4.6762101786218668</v>
      </c>
      <c r="AH2542">
        <v>4.5785614397350267</v>
      </c>
      <c r="AI2542">
        <v>4.1488301388933921</v>
      </c>
      <c r="AJ2542">
        <v>-0.46900957822799683</v>
      </c>
      <c r="AK2542">
        <v>-0.4697759747505188</v>
      </c>
      <c r="AL2542">
        <v>-0.47349703311920166</v>
      </c>
      <c r="AM2542">
        <v>-0.48081699013710022</v>
      </c>
      <c r="AN2542">
        <v>-0.48159128427505493</v>
      </c>
      <c r="AO2542">
        <v>-0.50958907604217529</v>
      </c>
      <c r="AP2542">
        <v>-0.49434754252433777</v>
      </c>
      <c r="AQ2542">
        <v>-0.49710294604301453</v>
      </c>
      <c r="AR2542">
        <v>-0.50352185964584351</v>
      </c>
      <c r="AS2542">
        <v>-0.49147424101829529</v>
      </c>
      <c r="AT2542">
        <v>-0.52124768495559692</v>
      </c>
      <c r="AU2542">
        <v>-0.69717288017272949</v>
      </c>
      <c r="AV2542">
        <v>-0.50823378562927246</v>
      </c>
      <c r="AW2542">
        <v>-0.54264086484909058</v>
      </c>
      <c r="AX2542">
        <v>-0.53419095277786255</v>
      </c>
      <c r="AY2542">
        <v>-1.207982063293457</v>
      </c>
      <c r="AZ2542">
        <v>1.3006360530853271</v>
      </c>
      <c r="BA2542">
        <v>1.243794322013855</v>
      </c>
      <c r="BB2542">
        <v>1.2629283666610718</v>
      </c>
      <c r="BC2542">
        <v>1.319395899772644</v>
      </c>
      <c r="BD2542">
        <v>1.3425363302230835</v>
      </c>
      <c r="BE2542">
        <v>-1.2426109313964844</v>
      </c>
      <c r="BF2542">
        <v>-2.2428324222564697</v>
      </c>
      <c r="BG2542">
        <v>-2.1478910446166992</v>
      </c>
      <c r="BH2542">
        <v>-0.20792688429355621</v>
      </c>
      <c r="BI2542">
        <v>-0.20798851549625397</v>
      </c>
      <c r="BJ2542">
        <v>-0.20923051238059998</v>
      </c>
      <c r="BK2542">
        <v>-0.21295195817947388</v>
      </c>
      <c r="BL2542">
        <v>-0.21368741989135742</v>
      </c>
      <c r="BM2542">
        <v>-0.22648510336875916</v>
      </c>
      <c r="BN2542">
        <v>-0.22055953741073608</v>
      </c>
      <c r="BO2542">
        <v>-0.22113853693008423</v>
      </c>
      <c r="BP2542">
        <v>-0.22301590442657471</v>
      </c>
      <c r="BQ2542">
        <v>-0.21664197742938995</v>
      </c>
      <c r="BR2542">
        <v>-0.22506916522979736</v>
      </c>
      <c r="BS2542">
        <v>-0.30260583758354187</v>
      </c>
      <c r="BT2542">
        <v>-0.21913094818592072</v>
      </c>
      <c r="BU2542">
        <v>-0.23562988638877869</v>
      </c>
      <c r="BV2542">
        <v>-0.23097981512546539</v>
      </c>
      <c r="BW2542">
        <v>-0.44004729390144348</v>
      </c>
      <c r="BX2542">
        <v>1.5387266874313354</v>
      </c>
      <c r="BY2542">
        <v>1.4720807075500488</v>
      </c>
      <c r="BZ2542">
        <v>1.5047047138214111</v>
      </c>
      <c r="CA2542">
        <v>1.5605720281600952</v>
      </c>
      <c r="CB2542">
        <v>1.587410569190979</v>
      </c>
      <c r="CC2542">
        <v>-0.42378479242324829</v>
      </c>
      <c r="CD2542">
        <v>-1.1978977918624878</v>
      </c>
      <c r="CE2542">
        <v>-1.1386327743530273</v>
      </c>
      <c r="CF2542">
        <v>-2.7101809158921242E-2</v>
      </c>
      <c r="CG2542">
        <v>-2.6675323024392128E-2</v>
      </c>
      <c r="CH2542">
        <v>-2.6200322434306145E-2</v>
      </c>
      <c r="CI2542">
        <v>-2.7429457753896713E-2</v>
      </c>
      <c r="CJ2542">
        <v>-2.8138037770986557E-2</v>
      </c>
      <c r="CK2542">
        <v>-3.0408138409256935E-2</v>
      </c>
      <c r="CL2542">
        <v>-3.0934803187847137E-2</v>
      </c>
      <c r="CM2542">
        <v>-3.0006421729922295E-2</v>
      </c>
      <c r="CN2542">
        <v>-2.8738329187035561E-2</v>
      </c>
      <c r="CO2542">
        <v>-2.6293996721506119E-2</v>
      </c>
      <c r="CP2542">
        <v>-1.9936829805374146E-2</v>
      </c>
      <c r="CQ2542">
        <v>-2.9329897835850716E-2</v>
      </c>
      <c r="CR2542">
        <v>-1.8899200484156609E-2</v>
      </c>
      <c r="CS2542">
        <v>-2.2995010018348694E-2</v>
      </c>
      <c r="CT2542">
        <v>-2.0976703613996506E-2</v>
      </c>
      <c r="CU2542">
        <v>9.1822005808353424E-2</v>
      </c>
      <c r="CV2542">
        <v>1.703627347946167</v>
      </c>
      <c r="CW2542">
        <v>1.6301913261413574</v>
      </c>
      <c r="CX2542">
        <v>1.6721582412719727</v>
      </c>
      <c r="CY2542">
        <v>1.7276098728179932</v>
      </c>
      <c r="CZ2542">
        <v>1.757009744644165</v>
      </c>
      <c r="DA2542">
        <v>0.14333169162273407</v>
      </c>
      <c r="DB2542">
        <v>-0.47417932748794556</v>
      </c>
      <c r="DC2542">
        <v>-0.43962359428405762</v>
      </c>
      <c r="DD2542">
        <v>0.15372326970100403</v>
      </c>
      <c r="DE2542">
        <v>0.15463787317276001</v>
      </c>
      <c r="DF2542">
        <v>0.15682986378669739</v>
      </c>
      <c r="DG2542">
        <v>0.15809305012226105</v>
      </c>
      <c r="DH2542">
        <v>0.1574113517999649</v>
      </c>
      <c r="DI2542">
        <v>0.16566881537437439</v>
      </c>
      <c r="DJ2542">
        <v>0.15868993103504181</v>
      </c>
      <c r="DK2542">
        <v>0.16112568974494934</v>
      </c>
      <c r="DL2542">
        <v>0.16553924977779388</v>
      </c>
      <c r="DM2542">
        <v>0.16405397653579712</v>
      </c>
      <c r="DN2542">
        <v>0.18519550561904907</v>
      </c>
      <c r="DO2542">
        <v>0.24394604563713074</v>
      </c>
      <c r="DP2542">
        <v>0.1813325434923172</v>
      </c>
      <c r="DQ2542">
        <v>0.1896398663520813</v>
      </c>
      <c r="DR2542">
        <v>0.18902640044689178</v>
      </c>
      <c r="DS2542">
        <v>0.62369132041931152</v>
      </c>
      <c r="DT2542">
        <v>1.8685281276702881</v>
      </c>
      <c r="DU2542">
        <v>1.7883018255233765</v>
      </c>
      <c r="DV2542">
        <v>1.8396117687225342</v>
      </c>
      <c r="DW2542">
        <v>1.8946477174758911</v>
      </c>
      <c r="DX2542">
        <v>1.9266089200973511</v>
      </c>
      <c r="DY2542">
        <v>0.71044820547103882</v>
      </c>
      <c r="DZ2542">
        <v>0.24953921139240265</v>
      </c>
      <c r="EA2542">
        <v>0.25938564538955688</v>
      </c>
      <c r="EB2542">
        <v>0.41480594873428345</v>
      </c>
      <c r="EC2542">
        <v>0.41642534732818604</v>
      </c>
      <c r="ED2542">
        <v>0.42109638452529907</v>
      </c>
      <c r="EE2542">
        <v>0.42595809698104858</v>
      </c>
      <c r="EF2542">
        <v>0.42531520128250122</v>
      </c>
      <c r="EG2542">
        <v>0.44877281785011292</v>
      </c>
      <c r="EH2542">
        <v>0.4324779212474823</v>
      </c>
      <c r="EI2542">
        <v>0.43709012866020203</v>
      </c>
      <c r="EJ2542">
        <v>0.44604519009590149</v>
      </c>
      <c r="EK2542">
        <v>0.43888622522354126</v>
      </c>
      <c r="EL2542">
        <v>0.48137402534484863</v>
      </c>
      <c r="EM2542">
        <v>0.63851308822631836</v>
      </c>
      <c r="EN2542">
        <v>0.47043538093566895</v>
      </c>
      <c r="EO2542">
        <v>0.49665084481239319</v>
      </c>
      <c r="EP2542">
        <v>0.49223753809928894</v>
      </c>
      <c r="EQ2542">
        <v>1.3916261196136475</v>
      </c>
      <c r="ER2542">
        <v>2.1066186428070068</v>
      </c>
      <c r="ES2542">
        <v>2.0165882110595703</v>
      </c>
      <c r="ET2542">
        <v>2.081387996673584</v>
      </c>
      <c r="EU2542">
        <v>2.1358239650726318</v>
      </c>
      <c r="EV2542">
        <v>2.171483039855957</v>
      </c>
      <c r="EW2542">
        <v>1.5292743444442749</v>
      </c>
      <c r="EX2542">
        <v>1.2944737672805786</v>
      </c>
      <c r="EY2542">
        <v>1.2686439752578735</v>
      </c>
      <c r="EZ2542">
        <v>45.022209167480469</v>
      </c>
      <c r="FA2542">
        <v>44.566104888916016</v>
      </c>
      <c r="FB2542">
        <v>44.051803588867188</v>
      </c>
      <c r="FC2542">
        <v>43.477584838867188</v>
      </c>
      <c r="FD2542">
        <v>43.362442016601563</v>
      </c>
      <c r="FE2542">
        <v>43.729106903076172</v>
      </c>
      <c r="FF2542">
        <v>44.152229309082031</v>
      </c>
      <c r="FG2542">
        <v>43.993350982666016</v>
      </c>
      <c r="FH2542">
        <v>43.801597595214844</v>
      </c>
      <c r="FI2542">
        <v>45.5716552734375</v>
      </c>
      <c r="FJ2542">
        <v>47.930580139160156</v>
      </c>
      <c r="FK2542">
        <v>50.2828369140625</v>
      </c>
      <c r="FL2542">
        <v>51.757694244384766</v>
      </c>
      <c r="FM2542">
        <v>51.999378204345703</v>
      </c>
      <c r="FN2542">
        <v>51.979709625244141</v>
      </c>
      <c r="FO2542">
        <v>51.845993041992188</v>
      </c>
      <c r="FP2542">
        <v>50.386734008789062</v>
      </c>
      <c r="FQ2542">
        <v>49.180824279785156</v>
      </c>
      <c r="FR2542">
        <v>47.437923431396484</v>
      </c>
      <c r="FS2542">
        <v>45.448345184326172</v>
      </c>
      <c r="FT2542">
        <v>43.820514678955078</v>
      </c>
      <c r="FU2542">
        <v>42.890758514404297</v>
      </c>
      <c r="FV2542">
        <v>41.633579254150391</v>
      </c>
      <c r="FW2542">
        <v>40.595451354980469</v>
      </c>
      <c r="FX2542">
        <v>110</v>
      </c>
      <c r="FY2542">
        <v>0.11235517263412476</v>
      </c>
      <c r="FZ2542">
        <v>1</v>
      </c>
    </row>
    <row r="2543" spans="1:182" x14ac:dyDescent="0.2">
      <c r="A2543" t="s">
        <v>245</v>
      </c>
      <c r="B2543" t="s">
        <v>252</v>
      </c>
      <c r="C2543" t="s">
        <v>218</v>
      </c>
      <c r="D2543" t="s">
        <v>38</v>
      </c>
      <c r="E2543">
        <v>2015</v>
      </c>
      <c r="F2543" t="s">
        <v>229</v>
      </c>
      <c r="G2543" t="s">
        <v>247</v>
      </c>
      <c r="H2543" t="s">
        <v>226</v>
      </c>
      <c r="I2543">
        <v>40.15</v>
      </c>
      <c r="L2543">
        <v>4.1471937926755995</v>
      </c>
      <c r="M2543">
        <v>4.0804563451283524</v>
      </c>
      <c r="N2543">
        <v>4.0413414653969015</v>
      </c>
      <c r="O2543">
        <v>4.0164634242851545</v>
      </c>
      <c r="P2543">
        <v>3.9793624111772696</v>
      </c>
      <c r="Q2543">
        <v>4.1326506960943519</v>
      </c>
      <c r="R2543">
        <v>4.4478533737583659</v>
      </c>
      <c r="S2543">
        <v>4.5841679397830823</v>
      </c>
      <c r="T2543">
        <v>4.6801852641107873</v>
      </c>
      <c r="U2543">
        <v>4.6418429528714995</v>
      </c>
      <c r="V2543">
        <v>4.7170890812827544</v>
      </c>
      <c r="W2543">
        <v>4.7852136893529087</v>
      </c>
      <c r="X2543">
        <v>4.6744356093901711</v>
      </c>
      <c r="Y2543">
        <v>4.7558569481899333</v>
      </c>
      <c r="Z2543">
        <v>4.7282022673339679</v>
      </c>
      <c r="AA2543">
        <v>4.7476973106632041</v>
      </c>
      <c r="AB2543">
        <v>4.7652669415465443</v>
      </c>
      <c r="AC2543">
        <v>4.8346626420473742</v>
      </c>
      <c r="AD2543">
        <v>4.9155868046066562</v>
      </c>
      <c r="AE2543">
        <v>4.9103837267636274</v>
      </c>
      <c r="AF2543">
        <v>4.8731378795447489</v>
      </c>
      <c r="AG2543">
        <v>4.9062014479570477</v>
      </c>
      <c r="AH2543">
        <v>4.7522236286983732</v>
      </c>
      <c r="AI2543">
        <v>4.3144256336899964</v>
      </c>
      <c r="AJ2543">
        <v>-0.75811457633972168</v>
      </c>
      <c r="AK2543">
        <v>-0.75965440273284912</v>
      </c>
      <c r="AL2543">
        <v>-0.76216983795166016</v>
      </c>
      <c r="AM2543">
        <v>-0.76898652315139771</v>
      </c>
      <c r="AN2543">
        <v>-0.76616662740707397</v>
      </c>
      <c r="AO2543">
        <v>-0.78904914855957031</v>
      </c>
      <c r="AP2543">
        <v>-0.77528661489486694</v>
      </c>
      <c r="AQ2543">
        <v>-0.77422028779983521</v>
      </c>
      <c r="AR2543">
        <v>-0.78369849920272827</v>
      </c>
      <c r="AS2543">
        <v>-0.7761690616607666</v>
      </c>
      <c r="AT2543">
        <v>-0.80423426628112793</v>
      </c>
      <c r="AU2543">
        <v>-0.95969974994659424</v>
      </c>
      <c r="AV2543">
        <v>-0.80064606666564941</v>
      </c>
      <c r="AW2543">
        <v>-0.82661944627761841</v>
      </c>
      <c r="AX2543">
        <v>-0.82412713766098022</v>
      </c>
      <c r="AY2543">
        <v>-2.3037674427032471</v>
      </c>
      <c r="AZ2543">
        <v>1.376853346824646</v>
      </c>
      <c r="BA2543">
        <v>1.355579137802124</v>
      </c>
      <c r="BB2543">
        <v>1.3758391141891479</v>
      </c>
      <c r="BC2543">
        <v>1.4076768159866333</v>
      </c>
      <c r="BD2543">
        <v>1.4294617176055908</v>
      </c>
      <c r="BE2543">
        <v>-2.1888208389282227</v>
      </c>
      <c r="BF2543">
        <v>-3.5985686779022217</v>
      </c>
      <c r="BG2543">
        <v>-3.5401530265808105</v>
      </c>
      <c r="BH2543">
        <v>-0.3308137059211731</v>
      </c>
      <c r="BI2543">
        <v>-0.33123615384101868</v>
      </c>
      <c r="BJ2543">
        <v>-0.33203214406967163</v>
      </c>
      <c r="BK2543">
        <v>-0.33556714653968811</v>
      </c>
      <c r="BL2543">
        <v>-0.33459040522575378</v>
      </c>
      <c r="BM2543">
        <v>-0.34541690349578857</v>
      </c>
      <c r="BN2543">
        <v>-0.34010404348373413</v>
      </c>
      <c r="BO2543">
        <v>-0.33910435438156128</v>
      </c>
      <c r="BP2543">
        <v>-0.34244832396507263</v>
      </c>
      <c r="BQ2543">
        <v>-0.33847114443778992</v>
      </c>
      <c r="BR2543">
        <v>-0.34578621387481689</v>
      </c>
      <c r="BS2543">
        <v>-0.41446506977081299</v>
      </c>
      <c r="BT2543">
        <v>-0.3426603376865387</v>
      </c>
      <c r="BU2543">
        <v>-0.35589161515235901</v>
      </c>
      <c r="BV2543">
        <v>-0.35386031866073608</v>
      </c>
      <c r="BW2543">
        <v>-0.98746484518051147</v>
      </c>
      <c r="BX2543">
        <v>1.6543638706207275</v>
      </c>
      <c r="BY2543">
        <v>1.6231764554977417</v>
      </c>
      <c r="BZ2543">
        <v>1.6538529396057129</v>
      </c>
      <c r="CA2543">
        <v>1.6832726001739502</v>
      </c>
      <c r="CB2543">
        <v>1.70689857006073</v>
      </c>
      <c r="CC2543">
        <v>-0.89227086305618286</v>
      </c>
      <c r="CD2543">
        <v>-1.9224468469619751</v>
      </c>
      <c r="CE2543">
        <v>-1.8822990655899048</v>
      </c>
      <c r="CF2543">
        <v>-3.4866426140069962E-2</v>
      </c>
      <c r="CG2543">
        <v>-3.4514997154474258E-2</v>
      </c>
      <c r="CH2543">
        <v>-3.41201052069664E-2</v>
      </c>
      <c r="CI2543">
        <v>-3.5382218658924103E-2</v>
      </c>
      <c r="CJ2543">
        <v>-3.5682030022144318E-2</v>
      </c>
      <c r="CK2543">
        <v>-3.8158535957336426E-2</v>
      </c>
      <c r="CL2543">
        <v>-3.8697898387908936E-2</v>
      </c>
      <c r="CM2543">
        <v>-3.7744373083114624E-2</v>
      </c>
      <c r="CN2543">
        <v>-3.6839775741100311E-2</v>
      </c>
      <c r="CO2543">
        <v>-3.53228859603405E-2</v>
      </c>
      <c r="CP2543">
        <v>-2.8266489505767822E-2</v>
      </c>
      <c r="CQ2543">
        <v>-3.6837212741374969E-2</v>
      </c>
      <c r="CR2543">
        <v>-2.5460813194513321E-2</v>
      </c>
      <c r="CS2543">
        <v>-2.9866946861147881E-2</v>
      </c>
      <c r="CT2543">
        <v>-2.8154974803328514E-2</v>
      </c>
      <c r="CU2543">
        <v>-7.5797751545906067E-2</v>
      </c>
      <c r="CV2543">
        <v>1.8465666770935059</v>
      </c>
      <c r="CW2543">
        <v>1.8085135221481323</v>
      </c>
      <c r="CX2543">
        <v>1.8464045524597168</v>
      </c>
      <c r="CY2543">
        <v>1.8741494417190552</v>
      </c>
      <c r="CZ2543">
        <v>1.8990504741668701</v>
      </c>
      <c r="DA2543">
        <v>5.7157347910106182E-3</v>
      </c>
      <c r="DB2543">
        <v>-0.76156985759735107</v>
      </c>
      <c r="DC2543">
        <v>-0.73407447338104248</v>
      </c>
      <c r="DD2543">
        <v>0.26108086109161377</v>
      </c>
      <c r="DE2543">
        <v>0.26220616698265076</v>
      </c>
      <c r="DF2543">
        <v>0.26379194855690002</v>
      </c>
      <c r="DG2543">
        <v>0.2648027241230011</v>
      </c>
      <c r="DH2543">
        <v>0.26322636008262634</v>
      </c>
      <c r="DI2543">
        <v>0.26909983158111572</v>
      </c>
      <c r="DJ2543">
        <v>0.26270824670791626</v>
      </c>
      <c r="DK2543">
        <v>0.26361560821533203</v>
      </c>
      <c r="DL2543">
        <v>0.26876875758171082</v>
      </c>
      <c r="DM2543">
        <v>0.26782536506652832</v>
      </c>
      <c r="DN2543">
        <v>0.28925323486328125</v>
      </c>
      <c r="DO2543">
        <v>0.34079065918922424</v>
      </c>
      <c r="DP2543">
        <v>0.29173871874809265</v>
      </c>
      <c r="DQ2543">
        <v>0.29615771770477295</v>
      </c>
      <c r="DR2543">
        <v>0.29755038022994995</v>
      </c>
      <c r="DS2543">
        <v>0.83586937189102173</v>
      </c>
      <c r="DT2543">
        <v>2.0387697219848633</v>
      </c>
      <c r="DU2543">
        <v>1.9938507080078125</v>
      </c>
      <c r="DV2543">
        <v>2.0389561653137207</v>
      </c>
      <c r="DW2543">
        <v>2.0650262832641602</v>
      </c>
      <c r="DX2543">
        <v>2.0912022590637207</v>
      </c>
      <c r="DY2543">
        <v>0.90370231866836548</v>
      </c>
      <c r="DZ2543">
        <v>0.39930710196495056</v>
      </c>
      <c r="EA2543">
        <v>0.41415011882781982</v>
      </c>
      <c r="EB2543">
        <v>0.68838173151016235</v>
      </c>
      <c r="EC2543">
        <v>0.6906244158744812</v>
      </c>
      <c r="ED2543">
        <v>0.69392961263656616</v>
      </c>
      <c r="EE2543">
        <v>0.69822210073471069</v>
      </c>
      <c r="EF2543">
        <v>0.69480258226394653</v>
      </c>
      <c r="EG2543">
        <v>0.71273207664489746</v>
      </c>
      <c r="EH2543">
        <v>0.69789081811904907</v>
      </c>
      <c r="EI2543">
        <v>0.69873154163360596</v>
      </c>
      <c r="EJ2543">
        <v>0.71001893281936646</v>
      </c>
      <c r="EK2543">
        <v>0.70552331209182739</v>
      </c>
      <c r="EL2543">
        <v>0.74770128726959229</v>
      </c>
      <c r="EM2543">
        <v>0.88602530956268311</v>
      </c>
      <c r="EN2543">
        <v>0.74972444772720337</v>
      </c>
      <c r="EO2543">
        <v>0.76688557863235474</v>
      </c>
      <c r="EP2543">
        <v>0.76781719923019409</v>
      </c>
      <c r="EQ2543">
        <v>2.1521718502044678</v>
      </c>
      <c r="ER2543">
        <v>2.3162801265716553</v>
      </c>
      <c r="ES2543">
        <v>2.2614481449127197</v>
      </c>
      <c r="ET2543">
        <v>2.3169698715209961</v>
      </c>
      <c r="EU2543">
        <v>2.3406221866607666</v>
      </c>
      <c r="EV2543">
        <v>2.3686392307281494</v>
      </c>
      <c r="EW2543">
        <v>2.2002522945404053</v>
      </c>
      <c r="EX2543">
        <v>2.0754289627075195</v>
      </c>
      <c r="EY2543">
        <v>2.0720040798187256</v>
      </c>
      <c r="EZ2543">
        <v>45.129966735839844</v>
      </c>
      <c r="FA2543">
        <v>44.682094573974609</v>
      </c>
      <c r="FB2543">
        <v>44.177162170410156</v>
      </c>
      <c r="FC2543">
        <v>43.572273254394531</v>
      </c>
      <c r="FD2543">
        <v>43.185787200927734</v>
      </c>
      <c r="FE2543">
        <v>42.802921295166016</v>
      </c>
      <c r="FF2543">
        <v>42.549488067626953</v>
      </c>
      <c r="FG2543">
        <v>42.311454772949219</v>
      </c>
      <c r="FH2543">
        <v>44.122322082519531</v>
      </c>
      <c r="FI2543">
        <v>46.273391723632812</v>
      </c>
      <c r="FJ2543">
        <v>48.194408416748047</v>
      </c>
      <c r="FK2543">
        <v>50.231124877929688</v>
      </c>
      <c r="FL2543">
        <v>52.066169738769531</v>
      </c>
      <c r="FM2543">
        <v>53.137496948242187</v>
      </c>
      <c r="FN2543">
        <v>53.570991516113281</v>
      </c>
      <c r="FO2543">
        <v>54.038318634033203</v>
      </c>
      <c r="FP2543">
        <v>54.129535675048828</v>
      </c>
      <c r="FQ2543">
        <v>53.460517883300781</v>
      </c>
      <c r="FR2543">
        <v>51.735935211181641</v>
      </c>
      <c r="FS2543">
        <v>49.593852996826172</v>
      </c>
      <c r="FT2543">
        <v>47.835731506347656</v>
      </c>
      <c r="FU2543">
        <v>46.519706726074219</v>
      </c>
      <c r="FV2543">
        <v>45.308250427246094</v>
      </c>
      <c r="FW2543">
        <v>44.182010650634766</v>
      </c>
      <c r="FX2543">
        <v>110</v>
      </c>
      <c r="FY2543">
        <v>0.11235517263412476</v>
      </c>
      <c r="FZ2543">
        <v>1</v>
      </c>
    </row>
    <row r="2544" spans="1:182" x14ac:dyDescent="0.2">
      <c r="A2544" t="s">
        <v>245</v>
      </c>
      <c r="B2544" t="s">
        <v>252</v>
      </c>
      <c r="C2544" t="s">
        <v>218</v>
      </c>
      <c r="D2544" t="s">
        <v>38</v>
      </c>
      <c r="E2544">
        <v>2016</v>
      </c>
      <c r="F2544" t="s">
        <v>229</v>
      </c>
      <c r="G2544" t="s">
        <v>247</v>
      </c>
      <c r="H2544" t="s">
        <v>226</v>
      </c>
      <c r="I2544">
        <v>40.15</v>
      </c>
      <c r="L2544">
        <v>4.1471937926755995</v>
      </c>
      <c r="M2544">
        <v>4.0804563451283524</v>
      </c>
      <c r="N2544">
        <v>4.0413414653969015</v>
      </c>
      <c r="O2544">
        <v>4.0164634242851545</v>
      </c>
      <c r="P2544">
        <v>3.9793624111772696</v>
      </c>
      <c r="Q2544">
        <v>4.1326506960943519</v>
      </c>
      <c r="R2544">
        <v>4.4478533737583659</v>
      </c>
      <c r="S2544">
        <v>4.5841679397830823</v>
      </c>
      <c r="T2544">
        <v>4.6801852641107873</v>
      </c>
      <c r="U2544">
        <v>4.6418429528714995</v>
      </c>
      <c r="V2544">
        <v>4.7170890812827544</v>
      </c>
      <c r="W2544">
        <v>4.7852136893529087</v>
      </c>
      <c r="X2544">
        <v>4.6744356093901711</v>
      </c>
      <c r="Y2544">
        <v>4.7558569481899333</v>
      </c>
      <c r="Z2544">
        <v>4.7282022673339679</v>
      </c>
      <c r="AA2544">
        <v>4.7476973106632041</v>
      </c>
      <c r="AB2544">
        <v>4.7652669415465443</v>
      </c>
      <c r="AC2544">
        <v>4.8346626420473742</v>
      </c>
      <c r="AD2544">
        <v>4.9155868046066562</v>
      </c>
      <c r="AE2544">
        <v>4.9103837267636274</v>
      </c>
      <c r="AF2544">
        <v>4.8731378795447489</v>
      </c>
      <c r="AG2544">
        <v>4.9062014479570477</v>
      </c>
      <c r="AH2544">
        <v>4.7522236286983732</v>
      </c>
      <c r="AI2544">
        <v>4.3144256336899964</v>
      </c>
      <c r="AJ2544">
        <v>-0.75811457633972168</v>
      </c>
      <c r="AK2544">
        <v>-0.75965440273284912</v>
      </c>
      <c r="AL2544">
        <v>-0.76216983795166016</v>
      </c>
      <c r="AM2544">
        <v>-0.76898652315139771</v>
      </c>
      <c r="AN2544">
        <v>-0.76616662740707397</v>
      </c>
      <c r="AO2544">
        <v>-0.78904914855957031</v>
      </c>
      <c r="AP2544">
        <v>-0.77528661489486694</v>
      </c>
      <c r="AQ2544">
        <v>-0.77422028779983521</v>
      </c>
      <c r="AR2544">
        <v>-0.78369849920272827</v>
      </c>
      <c r="AS2544">
        <v>-0.7761690616607666</v>
      </c>
      <c r="AT2544">
        <v>-0.80423426628112793</v>
      </c>
      <c r="AU2544">
        <v>-0.95969974994659424</v>
      </c>
      <c r="AV2544">
        <v>-0.80064606666564941</v>
      </c>
      <c r="AW2544">
        <v>-0.82661944627761841</v>
      </c>
      <c r="AX2544">
        <v>-0.82412713766098022</v>
      </c>
      <c r="AY2544">
        <v>-2.3037674427032471</v>
      </c>
      <c r="AZ2544">
        <v>1.376853346824646</v>
      </c>
      <c r="BA2544">
        <v>1.355579137802124</v>
      </c>
      <c r="BB2544">
        <v>1.3758391141891479</v>
      </c>
      <c r="BC2544">
        <v>1.4076768159866333</v>
      </c>
      <c r="BD2544">
        <v>1.4294617176055908</v>
      </c>
      <c r="BE2544">
        <v>-2.1888208389282227</v>
      </c>
      <c r="BF2544">
        <v>-3.5985686779022217</v>
      </c>
      <c r="BG2544">
        <v>-3.5401530265808105</v>
      </c>
      <c r="BH2544">
        <v>-0.3308137059211731</v>
      </c>
      <c r="BI2544">
        <v>-0.33123615384101868</v>
      </c>
      <c r="BJ2544">
        <v>-0.33203214406967163</v>
      </c>
      <c r="BK2544">
        <v>-0.33556714653968811</v>
      </c>
      <c r="BL2544">
        <v>-0.33459040522575378</v>
      </c>
      <c r="BM2544">
        <v>-0.34541690349578857</v>
      </c>
      <c r="BN2544">
        <v>-0.34010404348373413</v>
      </c>
      <c r="BO2544">
        <v>-0.33910435438156128</v>
      </c>
      <c r="BP2544">
        <v>-0.34244832396507263</v>
      </c>
      <c r="BQ2544">
        <v>-0.33847114443778992</v>
      </c>
      <c r="BR2544">
        <v>-0.34578621387481689</v>
      </c>
      <c r="BS2544">
        <v>-0.41446506977081299</v>
      </c>
      <c r="BT2544">
        <v>-0.3426603376865387</v>
      </c>
      <c r="BU2544">
        <v>-0.35589161515235901</v>
      </c>
      <c r="BV2544">
        <v>-0.35386031866073608</v>
      </c>
      <c r="BW2544">
        <v>-0.98746484518051147</v>
      </c>
      <c r="BX2544">
        <v>1.6543638706207275</v>
      </c>
      <c r="BY2544">
        <v>1.6231764554977417</v>
      </c>
      <c r="BZ2544">
        <v>1.6538529396057129</v>
      </c>
      <c r="CA2544">
        <v>1.6832726001739502</v>
      </c>
      <c r="CB2544">
        <v>1.70689857006073</v>
      </c>
      <c r="CC2544">
        <v>-0.89227086305618286</v>
      </c>
      <c r="CD2544">
        <v>-1.9224468469619751</v>
      </c>
      <c r="CE2544">
        <v>-1.8822990655899048</v>
      </c>
      <c r="CF2544">
        <v>-3.4866426140069962E-2</v>
      </c>
      <c r="CG2544">
        <v>-3.4514997154474258E-2</v>
      </c>
      <c r="CH2544">
        <v>-3.41201052069664E-2</v>
      </c>
      <c r="CI2544">
        <v>-3.5382218658924103E-2</v>
      </c>
      <c r="CJ2544">
        <v>-3.5682030022144318E-2</v>
      </c>
      <c r="CK2544">
        <v>-3.8158535957336426E-2</v>
      </c>
      <c r="CL2544">
        <v>-3.8697898387908936E-2</v>
      </c>
      <c r="CM2544">
        <v>-3.7744373083114624E-2</v>
      </c>
      <c r="CN2544">
        <v>-3.6839775741100311E-2</v>
      </c>
      <c r="CO2544">
        <v>-3.53228859603405E-2</v>
      </c>
      <c r="CP2544">
        <v>-2.8266489505767822E-2</v>
      </c>
      <c r="CQ2544">
        <v>-3.6837212741374969E-2</v>
      </c>
      <c r="CR2544">
        <v>-2.5460813194513321E-2</v>
      </c>
      <c r="CS2544">
        <v>-2.9866946861147881E-2</v>
      </c>
      <c r="CT2544">
        <v>-2.8154974803328514E-2</v>
      </c>
      <c r="CU2544">
        <v>-7.5797751545906067E-2</v>
      </c>
      <c r="CV2544">
        <v>1.8465666770935059</v>
      </c>
      <c r="CW2544">
        <v>1.8085135221481323</v>
      </c>
      <c r="CX2544">
        <v>1.8464045524597168</v>
      </c>
      <c r="CY2544">
        <v>1.8741494417190552</v>
      </c>
      <c r="CZ2544">
        <v>1.8990504741668701</v>
      </c>
      <c r="DA2544">
        <v>5.7157347910106182E-3</v>
      </c>
      <c r="DB2544">
        <v>-0.76156985759735107</v>
      </c>
      <c r="DC2544">
        <v>-0.73407447338104248</v>
      </c>
      <c r="DD2544">
        <v>0.26108086109161377</v>
      </c>
      <c r="DE2544">
        <v>0.26220616698265076</v>
      </c>
      <c r="DF2544">
        <v>0.26379194855690002</v>
      </c>
      <c r="DG2544">
        <v>0.2648027241230011</v>
      </c>
      <c r="DH2544">
        <v>0.26322636008262634</v>
      </c>
      <c r="DI2544">
        <v>0.26909983158111572</v>
      </c>
      <c r="DJ2544">
        <v>0.26270824670791626</v>
      </c>
      <c r="DK2544">
        <v>0.26361560821533203</v>
      </c>
      <c r="DL2544">
        <v>0.26876875758171082</v>
      </c>
      <c r="DM2544">
        <v>0.26782536506652832</v>
      </c>
      <c r="DN2544">
        <v>0.28925323486328125</v>
      </c>
      <c r="DO2544">
        <v>0.34079065918922424</v>
      </c>
      <c r="DP2544">
        <v>0.29173871874809265</v>
      </c>
      <c r="DQ2544">
        <v>0.29615771770477295</v>
      </c>
      <c r="DR2544">
        <v>0.29755038022994995</v>
      </c>
      <c r="DS2544">
        <v>0.83586937189102173</v>
      </c>
      <c r="DT2544">
        <v>2.0387697219848633</v>
      </c>
      <c r="DU2544">
        <v>1.9938507080078125</v>
      </c>
      <c r="DV2544">
        <v>2.0389561653137207</v>
      </c>
      <c r="DW2544">
        <v>2.0650262832641602</v>
      </c>
      <c r="DX2544">
        <v>2.0912022590637207</v>
      </c>
      <c r="DY2544">
        <v>0.90370231866836548</v>
      </c>
      <c r="DZ2544">
        <v>0.39930710196495056</v>
      </c>
      <c r="EA2544">
        <v>0.41415011882781982</v>
      </c>
      <c r="EB2544">
        <v>0.68838173151016235</v>
      </c>
      <c r="EC2544">
        <v>0.6906244158744812</v>
      </c>
      <c r="ED2544">
        <v>0.69392961263656616</v>
      </c>
      <c r="EE2544">
        <v>0.69822210073471069</v>
      </c>
      <c r="EF2544">
        <v>0.69480258226394653</v>
      </c>
      <c r="EG2544">
        <v>0.71273207664489746</v>
      </c>
      <c r="EH2544">
        <v>0.69789081811904907</v>
      </c>
      <c r="EI2544">
        <v>0.69873154163360596</v>
      </c>
      <c r="EJ2544">
        <v>0.71001893281936646</v>
      </c>
      <c r="EK2544">
        <v>0.70552331209182739</v>
      </c>
      <c r="EL2544">
        <v>0.74770128726959229</v>
      </c>
      <c r="EM2544">
        <v>0.88602530956268311</v>
      </c>
      <c r="EN2544">
        <v>0.74972444772720337</v>
      </c>
      <c r="EO2544">
        <v>0.76688557863235474</v>
      </c>
      <c r="EP2544">
        <v>0.76781719923019409</v>
      </c>
      <c r="EQ2544">
        <v>2.1521718502044678</v>
      </c>
      <c r="ER2544">
        <v>2.3162801265716553</v>
      </c>
      <c r="ES2544">
        <v>2.2614481449127197</v>
      </c>
      <c r="ET2544">
        <v>2.3169698715209961</v>
      </c>
      <c r="EU2544">
        <v>2.3406221866607666</v>
      </c>
      <c r="EV2544">
        <v>2.3686392307281494</v>
      </c>
      <c r="EW2544">
        <v>2.2002522945404053</v>
      </c>
      <c r="EX2544">
        <v>2.0754289627075195</v>
      </c>
      <c r="EY2544">
        <v>2.0720040798187256</v>
      </c>
      <c r="EZ2544">
        <v>45.129966735839844</v>
      </c>
      <c r="FA2544">
        <v>44.682094573974609</v>
      </c>
      <c r="FB2544">
        <v>44.177162170410156</v>
      </c>
      <c r="FC2544">
        <v>43.572273254394531</v>
      </c>
      <c r="FD2544">
        <v>43.185787200927734</v>
      </c>
      <c r="FE2544">
        <v>42.802921295166016</v>
      </c>
      <c r="FF2544">
        <v>42.549488067626953</v>
      </c>
      <c r="FG2544">
        <v>42.311454772949219</v>
      </c>
      <c r="FH2544">
        <v>44.122322082519531</v>
      </c>
      <c r="FI2544">
        <v>46.273391723632812</v>
      </c>
      <c r="FJ2544">
        <v>48.194408416748047</v>
      </c>
      <c r="FK2544">
        <v>50.231124877929688</v>
      </c>
      <c r="FL2544">
        <v>52.066169738769531</v>
      </c>
      <c r="FM2544">
        <v>53.137496948242187</v>
      </c>
      <c r="FN2544">
        <v>53.570991516113281</v>
      </c>
      <c r="FO2544">
        <v>54.038318634033203</v>
      </c>
      <c r="FP2544">
        <v>54.129535675048828</v>
      </c>
      <c r="FQ2544">
        <v>53.460517883300781</v>
      </c>
      <c r="FR2544">
        <v>51.735935211181641</v>
      </c>
      <c r="FS2544">
        <v>49.593852996826172</v>
      </c>
      <c r="FT2544">
        <v>47.835731506347656</v>
      </c>
      <c r="FU2544">
        <v>46.519706726074219</v>
      </c>
      <c r="FV2544">
        <v>45.308250427246094</v>
      </c>
      <c r="FW2544">
        <v>44.182010650634766</v>
      </c>
      <c r="FX2544">
        <v>110</v>
      </c>
      <c r="FY2544">
        <v>0.11235517263412476</v>
      </c>
      <c r="FZ2544">
        <v>1</v>
      </c>
    </row>
    <row r="2545" spans="1:182" x14ac:dyDescent="0.2">
      <c r="A2545" t="s">
        <v>245</v>
      </c>
      <c r="B2545" t="s">
        <v>252</v>
      </c>
      <c r="C2545" t="s">
        <v>218</v>
      </c>
      <c r="D2545" t="s">
        <v>38</v>
      </c>
      <c r="E2545">
        <v>2017</v>
      </c>
      <c r="F2545" t="s">
        <v>229</v>
      </c>
      <c r="G2545" t="s">
        <v>247</v>
      </c>
      <c r="H2545" t="s">
        <v>226</v>
      </c>
      <c r="I2545">
        <v>40.15</v>
      </c>
      <c r="L2545">
        <v>4.1471937926755995</v>
      </c>
      <c r="M2545">
        <v>4.0804563451283524</v>
      </c>
      <c r="N2545">
        <v>4.0413414653969015</v>
      </c>
      <c r="O2545">
        <v>4.0164634242851545</v>
      </c>
      <c r="P2545">
        <v>3.9793624111772696</v>
      </c>
      <c r="Q2545">
        <v>4.1326506960943519</v>
      </c>
      <c r="R2545">
        <v>4.4478533737583659</v>
      </c>
      <c r="S2545">
        <v>4.5841679397830823</v>
      </c>
      <c r="T2545">
        <v>4.6801852641107873</v>
      </c>
      <c r="U2545">
        <v>4.6418429528714995</v>
      </c>
      <c r="V2545">
        <v>4.7170890812827544</v>
      </c>
      <c r="W2545">
        <v>4.7852136893529087</v>
      </c>
      <c r="X2545">
        <v>4.6744356093901711</v>
      </c>
      <c r="Y2545">
        <v>4.7558569481899333</v>
      </c>
      <c r="Z2545">
        <v>4.7282022673339679</v>
      </c>
      <c r="AA2545">
        <v>4.7476973106632041</v>
      </c>
      <c r="AB2545">
        <v>4.7652669415465443</v>
      </c>
      <c r="AC2545">
        <v>4.8346626420473742</v>
      </c>
      <c r="AD2545">
        <v>4.9155868046066562</v>
      </c>
      <c r="AE2545">
        <v>4.9103837267636274</v>
      </c>
      <c r="AF2545">
        <v>4.8731378795447489</v>
      </c>
      <c r="AG2545">
        <v>4.9062014479570477</v>
      </c>
      <c r="AH2545">
        <v>4.7522236286983732</v>
      </c>
      <c r="AI2545">
        <v>4.3144256336899964</v>
      </c>
      <c r="AJ2545">
        <v>-0.75811457633972168</v>
      </c>
      <c r="AK2545">
        <v>-0.75965440273284912</v>
      </c>
      <c r="AL2545">
        <v>-0.76216983795166016</v>
      </c>
      <c r="AM2545">
        <v>-0.76898652315139771</v>
      </c>
      <c r="AN2545">
        <v>-0.76616662740707397</v>
      </c>
      <c r="AO2545">
        <v>-0.78904914855957031</v>
      </c>
      <c r="AP2545">
        <v>-0.77528661489486694</v>
      </c>
      <c r="AQ2545">
        <v>-0.77422028779983521</v>
      </c>
      <c r="AR2545">
        <v>-0.78369849920272827</v>
      </c>
      <c r="AS2545">
        <v>-0.7761690616607666</v>
      </c>
      <c r="AT2545">
        <v>-0.80423426628112793</v>
      </c>
      <c r="AU2545">
        <v>-0.95969974994659424</v>
      </c>
      <c r="AV2545">
        <v>-0.80064606666564941</v>
      </c>
      <c r="AW2545">
        <v>-0.82661944627761841</v>
      </c>
      <c r="AX2545">
        <v>-0.82412713766098022</v>
      </c>
      <c r="AY2545">
        <v>-2.3037674427032471</v>
      </c>
      <c r="AZ2545">
        <v>1.376853346824646</v>
      </c>
      <c r="BA2545">
        <v>1.355579137802124</v>
      </c>
      <c r="BB2545">
        <v>1.3758391141891479</v>
      </c>
      <c r="BC2545">
        <v>1.4076768159866333</v>
      </c>
      <c r="BD2545">
        <v>1.4294617176055908</v>
      </c>
      <c r="BE2545">
        <v>-2.1888208389282227</v>
      </c>
      <c r="BF2545">
        <v>-3.5985686779022217</v>
      </c>
      <c r="BG2545">
        <v>-3.5401530265808105</v>
      </c>
      <c r="BH2545">
        <v>-0.3308137059211731</v>
      </c>
      <c r="BI2545">
        <v>-0.33123615384101868</v>
      </c>
      <c r="BJ2545">
        <v>-0.33203214406967163</v>
      </c>
      <c r="BK2545">
        <v>-0.33556714653968811</v>
      </c>
      <c r="BL2545">
        <v>-0.33459040522575378</v>
      </c>
      <c r="BM2545">
        <v>-0.34541690349578857</v>
      </c>
      <c r="BN2545">
        <v>-0.34010404348373413</v>
      </c>
      <c r="BO2545">
        <v>-0.33910435438156128</v>
      </c>
      <c r="BP2545">
        <v>-0.34244832396507263</v>
      </c>
      <c r="BQ2545">
        <v>-0.33847114443778992</v>
      </c>
      <c r="BR2545">
        <v>-0.34578621387481689</v>
      </c>
      <c r="BS2545">
        <v>-0.41446506977081299</v>
      </c>
      <c r="BT2545">
        <v>-0.3426603376865387</v>
      </c>
      <c r="BU2545">
        <v>-0.35589161515235901</v>
      </c>
      <c r="BV2545">
        <v>-0.35386031866073608</v>
      </c>
      <c r="BW2545">
        <v>-0.98746484518051147</v>
      </c>
      <c r="BX2545">
        <v>1.6543638706207275</v>
      </c>
      <c r="BY2545">
        <v>1.6231764554977417</v>
      </c>
      <c r="BZ2545">
        <v>1.6538529396057129</v>
      </c>
      <c r="CA2545">
        <v>1.6832726001739502</v>
      </c>
      <c r="CB2545">
        <v>1.70689857006073</v>
      </c>
      <c r="CC2545">
        <v>-0.89227086305618286</v>
      </c>
      <c r="CD2545">
        <v>-1.9224468469619751</v>
      </c>
      <c r="CE2545">
        <v>-1.8822990655899048</v>
      </c>
      <c r="CF2545">
        <v>-3.4866426140069962E-2</v>
      </c>
      <c r="CG2545">
        <v>-3.4514997154474258E-2</v>
      </c>
      <c r="CH2545">
        <v>-3.41201052069664E-2</v>
      </c>
      <c r="CI2545">
        <v>-3.5382218658924103E-2</v>
      </c>
      <c r="CJ2545">
        <v>-3.5682030022144318E-2</v>
      </c>
      <c r="CK2545">
        <v>-3.8158535957336426E-2</v>
      </c>
      <c r="CL2545">
        <v>-3.8697898387908936E-2</v>
      </c>
      <c r="CM2545">
        <v>-3.7744373083114624E-2</v>
      </c>
      <c r="CN2545">
        <v>-3.6839775741100311E-2</v>
      </c>
      <c r="CO2545">
        <v>-3.53228859603405E-2</v>
      </c>
      <c r="CP2545">
        <v>-2.8266489505767822E-2</v>
      </c>
      <c r="CQ2545">
        <v>-3.6837212741374969E-2</v>
      </c>
      <c r="CR2545">
        <v>-2.5460813194513321E-2</v>
      </c>
      <c r="CS2545">
        <v>-2.9866946861147881E-2</v>
      </c>
      <c r="CT2545">
        <v>-2.8154974803328514E-2</v>
      </c>
      <c r="CU2545">
        <v>-7.5797751545906067E-2</v>
      </c>
      <c r="CV2545">
        <v>1.8465666770935059</v>
      </c>
      <c r="CW2545">
        <v>1.8085135221481323</v>
      </c>
      <c r="CX2545">
        <v>1.8464045524597168</v>
      </c>
      <c r="CY2545">
        <v>1.8741494417190552</v>
      </c>
      <c r="CZ2545">
        <v>1.8990504741668701</v>
      </c>
      <c r="DA2545">
        <v>5.7157347910106182E-3</v>
      </c>
      <c r="DB2545">
        <v>-0.76156985759735107</v>
      </c>
      <c r="DC2545">
        <v>-0.73407447338104248</v>
      </c>
      <c r="DD2545">
        <v>0.26108086109161377</v>
      </c>
      <c r="DE2545">
        <v>0.26220616698265076</v>
      </c>
      <c r="DF2545">
        <v>0.26379194855690002</v>
      </c>
      <c r="DG2545">
        <v>0.2648027241230011</v>
      </c>
      <c r="DH2545">
        <v>0.26322636008262634</v>
      </c>
      <c r="DI2545">
        <v>0.26909983158111572</v>
      </c>
      <c r="DJ2545">
        <v>0.26270824670791626</v>
      </c>
      <c r="DK2545">
        <v>0.26361560821533203</v>
      </c>
      <c r="DL2545">
        <v>0.26876875758171082</v>
      </c>
      <c r="DM2545">
        <v>0.26782536506652832</v>
      </c>
      <c r="DN2545">
        <v>0.28925323486328125</v>
      </c>
      <c r="DO2545">
        <v>0.34079065918922424</v>
      </c>
      <c r="DP2545">
        <v>0.29173871874809265</v>
      </c>
      <c r="DQ2545">
        <v>0.29615771770477295</v>
      </c>
      <c r="DR2545">
        <v>0.29755038022994995</v>
      </c>
      <c r="DS2545">
        <v>0.83586937189102173</v>
      </c>
      <c r="DT2545">
        <v>2.0387697219848633</v>
      </c>
      <c r="DU2545">
        <v>1.9938507080078125</v>
      </c>
      <c r="DV2545">
        <v>2.0389561653137207</v>
      </c>
      <c r="DW2545">
        <v>2.0650262832641602</v>
      </c>
      <c r="DX2545">
        <v>2.0912022590637207</v>
      </c>
      <c r="DY2545">
        <v>0.90370231866836548</v>
      </c>
      <c r="DZ2545">
        <v>0.39930710196495056</v>
      </c>
      <c r="EA2545">
        <v>0.41415011882781982</v>
      </c>
      <c r="EB2545">
        <v>0.68838173151016235</v>
      </c>
      <c r="EC2545">
        <v>0.6906244158744812</v>
      </c>
      <c r="ED2545">
        <v>0.69392961263656616</v>
      </c>
      <c r="EE2545">
        <v>0.69822210073471069</v>
      </c>
      <c r="EF2545">
        <v>0.69480258226394653</v>
      </c>
      <c r="EG2545">
        <v>0.71273207664489746</v>
      </c>
      <c r="EH2545">
        <v>0.69789081811904907</v>
      </c>
      <c r="EI2545">
        <v>0.69873154163360596</v>
      </c>
      <c r="EJ2545">
        <v>0.71001893281936646</v>
      </c>
      <c r="EK2545">
        <v>0.70552331209182739</v>
      </c>
      <c r="EL2545">
        <v>0.74770128726959229</v>
      </c>
      <c r="EM2545">
        <v>0.88602530956268311</v>
      </c>
      <c r="EN2545">
        <v>0.74972444772720337</v>
      </c>
      <c r="EO2545">
        <v>0.76688557863235474</v>
      </c>
      <c r="EP2545">
        <v>0.76781719923019409</v>
      </c>
      <c r="EQ2545">
        <v>2.1521718502044678</v>
      </c>
      <c r="ER2545">
        <v>2.3162801265716553</v>
      </c>
      <c r="ES2545">
        <v>2.2614481449127197</v>
      </c>
      <c r="ET2545">
        <v>2.3169698715209961</v>
      </c>
      <c r="EU2545">
        <v>2.3406221866607666</v>
      </c>
      <c r="EV2545">
        <v>2.3686392307281494</v>
      </c>
      <c r="EW2545">
        <v>2.2002522945404053</v>
      </c>
      <c r="EX2545">
        <v>2.0754289627075195</v>
      </c>
      <c r="EY2545">
        <v>2.0720040798187256</v>
      </c>
      <c r="EZ2545">
        <v>45.129966735839844</v>
      </c>
      <c r="FA2545">
        <v>44.682094573974609</v>
      </c>
      <c r="FB2545">
        <v>44.177162170410156</v>
      </c>
      <c r="FC2545">
        <v>43.572273254394531</v>
      </c>
      <c r="FD2545">
        <v>43.185787200927734</v>
      </c>
      <c r="FE2545">
        <v>42.802921295166016</v>
      </c>
      <c r="FF2545">
        <v>42.549488067626953</v>
      </c>
      <c r="FG2545">
        <v>42.311454772949219</v>
      </c>
      <c r="FH2545">
        <v>44.122322082519531</v>
      </c>
      <c r="FI2545">
        <v>46.273391723632812</v>
      </c>
      <c r="FJ2545">
        <v>48.194408416748047</v>
      </c>
      <c r="FK2545">
        <v>50.231124877929688</v>
      </c>
      <c r="FL2545">
        <v>52.066169738769531</v>
      </c>
      <c r="FM2545">
        <v>53.137496948242187</v>
      </c>
      <c r="FN2545">
        <v>53.570991516113281</v>
      </c>
      <c r="FO2545">
        <v>54.038318634033203</v>
      </c>
      <c r="FP2545">
        <v>54.129535675048828</v>
      </c>
      <c r="FQ2545">
        <v>53.460517883300781</v>
      </c>
      <c r="FR2545">
        <v>51.735935211181641</v>
      </c>
      <c r="FS2545">
        <v>49.593852996826172</v>
      </c>
      <c r="FT2545">
        <v>47.835731506347656</v>
      </c>
      <c r="FU2545">
        <v>46.519706726074219</v>
      </c>
      <c r="FV2545">
        <v>45.308250427246094</v>
      </c>
      <c r="FW2545">
        <v>44.182010650634766</v>
      </c>
      <c r="FX2545">
        <v>110</v>
      </c>
      <c r="FY2545">
        <v>0.11235517263412476</v>
      </c>
      <c r="FZ2545">
        <v>1</v>
      </c>
    </row>
    <row r="2546" spans="1:182" x14ac:dyDescent="0.2">
      <c r="A2546" t="s">
        <v>245</v>
      </c>
      <c r="B2546" t="s">
        <v>252</v>
      </c>
      <c r="C2546" t="s">
        <v>218</v>
      </c>
      <c r="D2546" t="s">
        <v>39</v>
      </c>
      <c r="E2546">
        <v>2015</v>
      </c>
      <c r="F2546" t="s">
        <v>229</v>
      </c>
      <c r="G2546" t="s">
        <v>247</v>
      </c>
      <c r="H2546" t="s">
        <v>226</v>
      </c>
      <c r="I2546">
        <v>40.15</v>
      </c>
      <c r="L2546">
        <v>5.5928060965035176</v>
      </c>
      <c r="M2546">
        <v>5.1939065542057472</v>
      </c>
      <c r="N2546">
        <v>5.1892473221928777</v>
      </c>
      <c r="O2546">
        <v>5.0898689106142001</v>
      </c>
      <c r="P2546">
        <v>5.0069443610887197</v>
      </c>
      <c r="Q2546">
        <v>5.1956437693068764</v>
      </c>
      <c r="R2546">
        <v>5.3396084320110528</v>
      </c>
      <c r="S2546">
        <v>6.0332513502053216</v>
      </c>
      <c r="T2546">
        <v>6.2339468464586343</v>
      </c>
      <c r="U2546">
        <v>6.1961762641977263</v>
      </c>
      <c r="V2546">
        <v>6.4891619916201106</v>
      </c>
      <c r="W2546">
        <v>6.8673849928818278</v>
      </c>
      <c r="X2546">
        <v>7.1732619814886824</v>
      </c>
      <c r="Y2546">
        <v>6.8113181048336626</v>
      </c>
      <c r="Z2546">
        <v>6.7805273735731371</v>
      </c>
      <c r="AA2546">
        <v>6.9499289932078545</v>
      </c>
      <c r="AB2546">
        <v>7.0309668433766008</v>
      </c>
      <c r="AC2546">
        <v>7.2511704775477934</v>
      </c>
      <c r="AD2546">
        <v>6.8884911477222817</v>
      </c>
      <c r="AE2546">
        <v>6.9448753420003495</v>
      </c>
      <c r="AF2546">
        <v>7.066963093642479</v>
      </c>
      <c r="AG2546">
        <v>7.244376728705304</v>
      </c>
      <c r="AH2546">
        <v>7.0710695326926807</v>
      </c>
      <c r="AI2546">
        <v>6.3827563482937784</v>
      </c>
      <c r="AJ2546">
        <v>-1.2534266710281372</v>
      </c>
      <c r="AK2546">
        <v>-1.2368543148040771</v>
      </c>
      <c r="AL2546">
        <v>-1.2100276947021484</v>
      </c>
      <c r="AM2546">
        <v>-1.2045907974243164</v>
      </c>
      <c r="AN2546">
        <v>-1.163885235786438</v>
      </c>
      <c r="AO2546">
        <v>-1.1772850751876831</v>
      </c>
      <c r="AP2546">
        <v>-1.1402559280395508</v>
      </c>
      <c r="AQ2546">
        <v>-1.3451424837112427</v>
      </c>
      <c r="AR2546">
        <v>-1.3755377531051636</v>
      </c>
      <c r="AS2546">
        <v>-1.3183802366256714</v>
      </c>
      <c r="AT2546">
        <v>-1.021564245223999</v>
      </c>
      <c r="AU2546">
        <v>-0.8062400221824646</v>
      </c>
      <c r="AV2546">
        <v>-0.78809410333633423</v>
      </c>
      <c r="AW2546">
        <v>2.2059078216552734</v>
      </c>
      <c r="AX2546">
        <v>1.892674446105957</v>
      </c>
      <c r="AY2546">
        <v>2.1740901470184326</v>
      </c>
      <c r="AZ2546">
        <v>2.3235268592834473</v>
      </c>
      <c r="BA2546">
        <v>2.5893814563751221</v>
      </c>
      <c r="BB2546">
        <v>-1.9997764825820923</v>
      </c>
      <c r="BC2546">
        <v>-4.2191710472106934</v>
      </c>
      <c r="BD2546">
        <v>-4.6764631271362305</v>
      </c>
      <c r="BE2546">
        <v>-4.7895097732543945</v>
      </c>
      <c r="BF2546">
        <v>-4.9883036613464355</v>
      </c>
      <c r="BG2546">
        <v>-4.95733642578125</v>
      </c>
      <c r="BH2546">
        <v>-0.54898464679718018</v>
      </c>
      <c r="BI2546">
        <v>-0.53584492206573486</v>
      </c>
      <c r="BJ2546">
        <v>-0.53050822019577026</v>
      </c>
      <c r="BK2546">
        <v>-0.52148526906967163</v>
      </c>
      <c r="BL2546">
        <v>-0.50729274749755859</v>
      </c>
      <c r="BM2546">
        <v>-0.50887548923492432</v>
      </c>
      <c r="BN2546">
        <v>-0.48965108394622803</v>
      </c>
      <c r="BO2546">
        <v>-0.58330810070037842</v>
      </c>
      <c r="BP2546">
        <v>-0.59919238090515137</v>
      </c>
      <c r="BQ2546">
        <v>-0.56444865465164185</v>
      </c>
      <c r="BR2546">
        <v>-0.4412861168384552</v>
      </c>
      <c r="BS2546">
        <v>-0.34898152947425842</v>
      </c>
      <c r="BT2546">
        <v>0.14665961265563965</v>
      </c>
      <c r="BU2546">
        <v>2.7073726654052734</v>
      </c>
      <c r="BV2546">
        <v>2.584151029586792</v>
      </c>
      <c r="BW2546">
        <v>2.7282428741455078</v>
      </c>
      <c r="BX2546">
        <v>2.8957366943359375</v>
      </c>
      <c r="BY2546">
        <v>3.1212260723114014</v>
      </c>
      <c r="BZ2546">
        <v>-0.69361168146133423</v>
      </c>
      <c r="CA2546">
        <v>-2.3136780261993408</v>
      </c>
      <c r="CB2546">
        <v>-2.5755958557128906</v>
      </c>
      <c r="CC2546">
        <v>-2.6048297882080078</v>
      </c>
      <c r="CD2546">
        <v>-2.7083969116210938</v>
      </c>
      <c r="CE2546">
        <v>-2.6536796092987061</v>
      </c>
      <c r="CF2546">
        <v>-6.1090230941772461E-2</v>
      </c>
      <c r="CG2546">
        <v>-5.0327885895967484E-2</v>
      </c>
      <c r="CH2546">
        <v>-5.9875097125768661E-2</v>
      </c>
      <c r="CI2546">
        <v>-4.8368524760007858E-2</v>
      </c>
      <c r="CJ2546">
        <v>-5.2538752555847168E-2</v>
      </c>
      <c r="CK2546">
        <v>-4.5937065035104752E-2</v>
      </c>
      <c r="CL2546">
        <v>-3.9044197648763657E-2</v>
      </c>
      <c r="CM2546">
        <v>-5.5663958191871643E-2</v>
      </c>
      <c r="CN2546">
        <v>-6.1497874557971954E-2</v>
      </c>
      <c r="CO2546">
        <v>-4.2277958244085312E-2</v>
      </c>
      <c r="CP2546">
        <v>-3.9387255907058716E-2</v>
      </c>
      <c r="CQ2546">
        <v>-3.2285712659358978E-2</v>
      </c>
      <c r="CR2546">
        <v>0.79406720399856567</v>
      </c>
      <c r="CS2546">
        <v>3.0546858310699463</v>
      </c>
      <c r="CT2546">
        <v>3.063065767288208</v>
      </c>
      <c r="CU2546">
        <v>3.1120474338531494</v>
      </c>
      <c r="CV2546">
        <v>3.2920475006103516</v>
      </c>
      <c r="CW2546">
        <v>3.4895801544189453</v>
      </c>
      <c r="CX2546">
        <v>0.21103411912918091</v>
      </c>
      <c r="CY2546">
        <v>-0.99393939971923828</v>
      </c>
      <c r="CZ2546">
        <v>-1.1205418109893799</v>
      </c>
      <c r="DA2546">
        <v>-1.0917267799377441</v>
      </c>
      <c r="DB2546">
        <v>-1.1293402910232544</v>
      </c>
      <c r="DC2546">
        <v>-1.0581737756729126</v>
      </c>
      <c r="DD2546">
        <v>0.42680418491363525</v>
      </c>
      <c r="DE2546">
        <v>0.43518912792205811</v>
      </c>
      <c r="DF2546">
        <v>0.41075798869132996</v>
      </c>
      <c r="DG2546">
        <v>0.42474824190139771</v>
      </c>
      <c r="DH2546">
        <v>0.40221521258354187</v>
      </c>
      <c r="DI2546">
        <v>0.4170013964176178</v>
      </c>
      <c r="DJ2546">
        <v>0.4115627110004425</v>
      </c>
      <c r="DK2546">
        <v>0.47198018431663513</v>
      </c>
      <c r="DL2546">
        <v>0.47619661688804626</v>
      </c>
      <c r="DM2546">
        <v>0.47989273071289063</v>
      </c>
      <c r="DN2546">
        <v>0.36251160502433777</v>
      </c>
      <c r="DO2546">
        <v>0.28441011905670166</v>
      </c>
      <c r="DP2546">
        <v>1.4414747953414917</v>
      </c>
      <c r="DQ2546">
        <v>3.40199875831604</v>
      </c>
      <c r="DR2546">
        <v>3.5419802665710449</v>
      </c>
      <c r="DS2546">
        <v>3.495851993560791</v>
      </c>
      <c r="DT2546">
        <v>3.6883583068847656</v>
      </c>
      <c r="DU2546">
        <v>3.8579342365264893</v>
      </c>
      <c r="DV2546">
        <v>1.1156798601150513</v>
      </c>
      <c r="DW2546">
        <v>0.32579925656318665</v>
      </c>
      <c r="DX2546">
        <v>0.33451241254806519</v>
      </c>
      <c r="DY2546">
        <v>0.42137610912322998</v>
      </c>
      <c r="DZ2546">
        <v>0.4497162401676178</v>
      </c>
      <c r="EA2546">
        <v>0.53733187913894653</v>
      </c>
      <c r="EB2546">
        <v>1.1312462091445923</v>
      </c>
      <c r="EC2546">
        <v>1.1361986398696899</v>
      </c>
      <c r="ED2546">
        <v>1.0902774333953857</v>
      </c>
      <c r="EE2546">
        <v>1.1078536510467529</v>
      </c>
      <c r="EF2546">
        <v>1.0588077306747437</v>
      </c>
      <c r="EG2546">
        <v>1.0854109525680542</v>
      </c>
      <c r="EH2546">
        <v>1.0621675252914429</v>
      </c>
      <c r="EI2546">
        <v>1.2338144779205322</v>
      </c>
      <c r="EJ2546">
        <v>1.2525420188903809</v>
      </c>
      <c r="EK2546">
        <v>1.2338242530822754</v>
      </c>
      <c r="EL2546">
        <v>0.94278973340988159</v>
      </c>
      <c r="EM2546">
        <v>0.74166858196258545</v>
      </c>
      <c r="EN2546">
        <v>2.3762285709381104</v>
      </c>
      <c r="EO2546">
        <v>3.90346360206604</v>
      </c>
      <c r="EP2546">
        <v>4.233457088470459</v>
      </c>
      <c r="EQ2546">
        <v>4.0500049591064453</v>
      </c>
      <c r="ER2546">
        <v>4.2605681419372559</v>
      </c>
      <c r="ES2546">
        <v>4.3897790908813477</v>
      </c>
      <c r="ET2546">
        <v>2.4218447208404541</v>
      </c>
      <c r="EU2546">
        <v>2.2312922477722168</v>
      </c>
      <c r="EV2546">
        <v>2.4353795051574707</v>
      </c>
      <c r="EW2546">
        <v>2.6060564517974854</v>
      </c>
      <c r="EX2546">
        <v>2.7296230792999268</v>
      </c>
      <c r="EY2546">
        <v>2.8409886360168457</v>
      </c>
      <c r="EZ2546">
        <v>62.989803314208984</v>
      </c>
      <c r="FA2546">
        <v>61.522430419921875</v>
      </c>
      <c r="FB2546">
        <v>60.105606079101563</v>
      </c>
      <c r="FC2546">
        <v>58.543949127197266</v>
      </c>
      <c r="FD2546">
        <v>57.559505462646484</v>
      </c>
      <c r="FE2546">
        <v>56.695075988769531</v>
      </c>
      <c r="FF2546">
        <v>55.612373352050781</v>
      </c>
      <c r="FG2546">
        <v>55.575721740722656</v>
      </c>
      <c r="FH2546">
        <v>58.825836181640625</v>
      </c>
      <c r="FI2546">
        <v>63.316791534423828</v>
      </c>
      <c r="FJ2546">
        <v>69.908454895019531</v>
      </c>
      <c r="FK2546">
        <v>74.968399047851563</v>
      </c>
      <c r="FL2546">
        <v>78.411430358886719</v>
      </c>
      <c r="FM2546">
        <v>81.410026550292969</v>
      </c>
      <c r="FN2546">
        <v>82.976722717285156</v>
      </c>
      <c r="FO2546">
        <v>83.752876281738281</v>
      </c>
      <c r="FP2546">
        <v>83.682968139648438</v>
      </c>
      <c r="FQ2546">
        <v>83.435028076171875</v>
      </c>
      <c r="FR2546">
        <v>81.838363647460938</v>
      </c>
      <c r="FS2546">
        <v>79.271865844726563</v>
      </c>
      <c r="FT2546">
        <v>74.92828369140625</v>
      </c>
      <c r="FU2546">
        <v>71.144432067871094</v>
      </c>
      <c r="FV2546">
        <v>68.559371948242187</v>
      </c>
      <c r="FW2546">
        <v>65.659675598144531</v>
      </c>
      <c r="FX2546">
        <v>110</v>
      </c>
      <c r="FY2546">
        <v>0.11235517263412476</v>
      </c>
      <c r="FZ2546">
        <v>1</v>
      </c>
    </row>
    <row r="2547" spans="1:182" x14ac:dyDescent="0.2">
      <c r="A2547" t="s">
        <v>245</v>
      </c>
      <c r="B2547" t="s">
        <v>252</v>
      </c>
      <c r="C2547" t="s">
        <v>218</v>
      </c>
      <c r="D2547" t="s">
        <v>39</v>
      </c>
      <c r="E2547">
        <v>2016</v>
      </c>
      <c r="F2547" t="s">
        <v>229</v>
      </c>
      <c r="G2547" t="s">
        <v>247</v>
      </c>
      <c r="H2547" t="s">
        <v>226</v>
      </c>
      <c r="I2547">
        <v>40.15</v>
      </c>
      <c r="L2547">
        <v>5.5928060965035176</v>
      </c>
      <c r="M2547">
        <v>5.1939065542057472</v>
      </c>
      <c r="N2547">
        <v>5.1892473221928777</v>
      </c>
      <c r="O2547">
        <v>5.0898689106142001</v>
      </c>
      <c r="P2547">
        <v>5.0069443610887197</v>
      </c>
      <c r="Q2547">
        <v>5.1956437693068764</v>
      </c>
      <c r="R2547">
        <v>5.3396084320110528</v>
      </c>
      <c r="S2547">
        <v>6.0332513502053216</v>
      </c>
      <c r="T2547">
        <v>6.2339468464586343</v>
      </c>
      <c r="U2547">
        <v>6.1961762641977263</v>
      </c>
      <c r="V2547">
        <v>6.4891619916201106</v>
      </c>
      <c r="W2547">
        <v>6.8673849928818278</v>
      </c>
      <c r="X2547">
        <v>7.1732619814886824</v>
      </c>
      <c r="Y2547">
        <v>6.8113181048336626</v>
      </c>
      <c r="Z2547">
        <v>6.7805273735731371</v>
      </c>
      <c r="AA2547">
        <v>6.9499289932078545</v>
      </c>
      <c r="AB2547">
        <v>7.0309668433766008</v>
      </c>
      <c r="AC2547">
        <v>7.2511704775477934</v>
      </c>
      <c r="AD2547">
        <v>6.8884911477222817</v>
      </c>
      <c r="AE2547">
        <v>6.9448753420003495</v>
      </c>
      <c r="AF2547">
        <v>7.066963093642479</v>
      </c>
      <c r="AG2547">
        <v>7.244376728705304</v>
      </c>
      <c r="AH2547">
        <v>7.0710695326926807</v>
      </c>
      <c r="AI2547">
        <v>6.3827563482937784</v>
      </c>
      <c r="AJ2547">
        <v>-1.2534266710281372</v>
      </c>
      <c r="AK2547">
        <v>-1.2368543148040771</v>
      </c>
      <c r="AL2547">
        <v>-1.2100276947021484</v>
      </c>
      <c r="AM2547">
        <v>-1.2045907974243164</v>
      </c>
      <c r="AN2547">
        <v>-1.163885235786438</v>
      </c>
      <c r="AO2547">
        <v>-1.1772850751876831</v>
      </c>
      <c r="AP2547">
        <v>-1.1402559280395508</v>
      </c>
      <c r="AQ2547">
        <v>-1.3451424837112427</v>
      </c>
      <c r="AR2547">
        <v>-1.3755377531051636</v>
      </c>
      <c r="AS2547">
        <v>-1.3183802366256714</v>
      </c>
      <c r="AT2547">
        <v>-1.021564245223999</v>
      </c>
      <c r="AU2547">
        <v>-0.8062400221824646</v>
      </c>
      <c r="AV2547">
        <v>-0.78809410333633423</v>
      </c>
      <c r="AW2547">
        <v>2.2059078216552734</v>
      </c>
      <c r="AX2547">
        <v>1.892674446105957</v>
      </c>
      <c r="AY2547">
        <v>2.1740901470184326</v>
      </c>
      <c r="AZ2547">
        <v>2.3235268592834473</v>
      </c>
      <c r="BA2547">
        <v>2.5893814563751221</v>
      </c>
      <c r="BB2547">
        <v>-1.9997764825820923</v>
      </c>
      <c r="BC2547">
        <v>-4.2191710472106934</v>
      </c>
      <c r="BD2547">
        <v>-4.6764631271362305</v>
      </c>
      <c r="BE2547">
        <v>-4.7895097732543945</v>
      </c>
      <c r="BF2547">
        <v>-4.9883036613464355</v>
      </c>
      <c r="BG2547">
        <v>-4.95733642578125</v>
      </c>
      <c r="BH2547">
        <v>-0.54898464679718018</v>
      </c>
      <c r="BI2547">
        <v>-0.53584492206573486</v>
      </c>
      <c r="BJ2547">
        <v>-0.53050822019577026</v>
      </c>
      <c r="BK2547">
        <v>-0.52148526906967163</v>
      </c>
      <c r="BL2547">
        <v>-0.50729274749755859</v>
      </c>
      <c r="BM2547">
        <v>-0.50887548923492432</v>
      </c>
      <c r="BN2547">
        <v>-0.48965108394622803</v>
      </c>
      <c r="BO2547">
        <v>-0.58330810070037842</v>
      </c>
      <c r="BP2547">
        <v>-0.59919238090515137</v>
      </c>
      <c r="BQ2547">
        <v>-0.56444865465164185</v>
      </c>
      <c r="BR2547">
        <v>-0.4412861168384552</v>
      </c>
      <c r="BS2547">
        <v>-0.34898152947425842</v>
      </c>
      <c r="BT2547">
        <v>0.14665961265563965</v>
      </c>
      <c r="BU2547">
        <v>2.7073726654052734</v>
      </c>
      <c r="BV2547">
        <v>2.584151029586792</v>
      </c>
      <c r="BW2547">
        <v>2.7282428741455078</v>
      </c>
      <c r="BX2547">
        <v>2.8957366943359375</v>
      </c>
      <c r="BY2547">
        <v>3.1212260723114014</v>
      </c>
      <c r="BZ2547">
        <v>-0.69361168146133423</v>
      </c>
      <c r="CA2547">
        <v>-2.3136780261993408</v>
      </c>
      <c r="CB2547">
        <v>-2.5755958557128906</v>
      </c>
      <c r="CC2547">
        <v>-2.6048297882080078</v>
      </c>
      <c r="CD2547">
        <v>-2.7083969116210938</v>
      </c>
      <c r="CE2547">
        <v>-2.6536796092987061</v>
      </c>
      <c r="CF2547">
        <v>-6.1090230941772461E-2</v>
      </c>
      <c r="CG2547">
        <v>-5.0327885895967484E-2</v>
      </c>
      <c r="CH2547">
        <v>-5.9875097125768661E-2</v>
      </c>
      <c r="CI2547">
        <v>-4.8368524760007858E-2</v>
      </c>
      <c r="CJ2547">
        <v>-5.2538752555847168E-2</v>
      </c>
      <c r="CK2547">
        <v>-4.5937065035104752E-2</v>
      </c>
      <c r="CL2547">
        <v>-3.9044197648763657E-2</v>
      </c>
      <c r="CM2547">
        <v>-5.5663958191871643E-2</v>
      </c>
      <c r="CN2547">
        <v>-6.1497874557971954E-2</v>
      </c>
      <c r="CO2547">
        <v>-4.2277958244085312E-2</v>
      </c>
      <c r="CP2547">
        <v>-3.9387255907058716E-2</v>
      </c>
      <c r="CQ2547">
        <v>-3.2285712659358978E-2</v>
      </c>
      <c r="CR2547">
        <v>0.79406720399856567</v>
      </c>
      <c r="CS2547">
        <v>3.0546858310699463</v>
      </c>
      <c r="CT2547">
        <v>3.063065767288208</v>
      </c>
      <c r="CU2547">
        <v>3.1120474338531494</v>
      </c>
      <c r="CV2547">
        <v>3.2920475006103516</v>
      </c>
      <c r="CW2547">
        <v>3.4895801544189453</v>
      </c>
      <c r="CX2547">
        <v>0.21103411912918091</v>
      </c>
      <c r="CY2547">
        <v>-0.99393939971923828</v>
      </c>
      <c r="CZ2547">
        <v>-1.1205418109893799</v>
      </c>
      <c r="DA2547">
        <v>-1.0917267799377441</v>
      </c>
      <c r="DB2547">
        <v>-1.1293402910232544</v>
      </c>
      <c r="DC2547">
        <v>-1.0581737756729126</v>
      </c>
      <c r="DD2547">
        <v>0.42680418491363525</v>
      </c>
      <c r="DE2547">
        <v>0.43518912792205811</v>
      </c>
      <c r="DF2547">
        <v>0.41075798869132996</v>
      </c>
      <c r="DG2547">
        <v>0.42474824190139771</v>
      </c>
      <c r="DH2547">
        <v>0.40221521258354187</v>
      </c>
      <c r="DI2547">
        <v>0.4170013964176178</v>
      </c>
      <c r="DJ2547">
        <v>0.4115627110004425</v>
      </c>
      <c r="DK2547">
        <v>0.47198018431663513</v>
      </c>
      <c r="DL2547">
        <v>0.47619661688804626</v>
      </c>
      <c r="DM2547">
        <v>0.47989273071289063</v>
      </c>
      <c r="DN2547">
        <v>0.36251160502433777</v>
      </c>
      <c r="DO2547">
        <v>0.28441011905670166</v>
      </c>
      <c r="DP2547">
        <v>1.4414747953414917</v>
      </c>
      <c r="DQ2547">
        <v>3.40199875831604</v>
      </c>
      <c r="DR2547">
        <v>3.5419802665710449</v>
      </c>
      <c r="DS2547">
        <v>3.495851993560791</v>
      </c>
      <c r="DT2547">
        <v>3.6883583068847656</v>
      </c>
      <c r="DU2547">
        <v>3.8579342365264893</v>
      </c>
      <c r="DV2547">
        <v>1.1156798601150513</v>
      </c>
      <c r="DW2547">
        <v>0.32579925656318665</v>
      </c>
      <c r="DX2547">
        <v>0.33451241254806519</v>
      </c>
      <c r="DY2547">
        <v>0.42137610912322998</v>
      </c>
      <c r="DZ2547">
        <v>0.4497162401676178</v>
      </c>
      <c r="EA2547">
        <v>0.53733187913894653</v>
      </c>
      <c r="EB2547">
        <v>1.1312462091445923</v>
      </c>
      <c r="EC2547">
        <v>1.1361986398696899</v>
      </c>
      <c r="ED2547">
        <v>1.0902774333953857</v>
      </c>
      <c r="EE2547">
        <v>1.1078536510467529</v>
      </c>
      <c r="EF2547">
        <v>1.0588077306747437</v>
      </c>
      <c r="EG2547">
        <v>1.0854109525680542</v>
      </c>
      <c r="EH2547">
        <v>1.0621675252914429</v>
      </c>
      <c r="EI2547">
        <v>1.2338144779205322</v>
      </c>
      <c r="EJ2547">
        <v>1.2525420188903809</v>
      </c>
      <c r="EK2547">
        <v>1.2338242530822754</v>
      </c>
      <c r="EL2547">
        <v>0.94278973340988159</v>
      </c>
      <c r="EM2547">
        <v>0.74166858196258545</v>
      </c>
      <c r="EN2547">
        <v>2.3762285709381104</v>
      </c>
      <c r="EO2547">
        <v>3.90346360206604</v>
      </c>
      <c r="EP2547">
        <v>4.233457088470459</v>
      </c>
      <c r="EQ2547">
        <v>4.0500049591064453</v>
      </c>
      <c r="ER2547">
        <v>4.2605681419372559</v>
      </c>
      <c r="ES2547">
        <v>4.3897790908813477</v>
      </c>
      <c r="ET2547">
        <v>2.4218447208404541</v>
      </c>
      <c r="EU2547">
        <v>2.2312922477722168</v>
      </c>
      <c r="EV2547">
        <v>2.4353795051574707</v>
      </c>
      <c r="EW2547">
        <v>2.6060564517974854</v>
      </c>
      <c r="EX2547">
        <v>2.7296230792999268</v>
      </c>
      <c r="EY2547">
        <v>2.8409886360168457</v>
      </c>
      <c r="EZ2547">
        <v>62.989803314208984</v>
      </c>
      <c r="FA2547">
        <v>61.522430419921875</v>
      </c>
      <c r="FB2547">
        <v>60.105606079101563</v>
      </c>
      <c r="FC2547">
        <v>58.543949127197266</v>
      </c>
      <c r="FD2547">
        <v>57.559505462646484</v>
      </c>
      <c r="FE2547">
        <v>56.695075988769531</v>
      </c>
      <c r="FF2547">
        <v>55.612373352050781</v>
      </c>
      <c r="FG2547">
        <v>55.575721740722656</v>
      </c>
      <c r="FH2547">
        <v>58.825836181640625</v>
      </c>
      <c r="FI2547">
        <v>63.316791534423828</v>
      </c>
      <c r="FJ2547">
        <v>69.908454895019531</v>
      </c>
      <c r="FK2547">
        <v>74.968399047851563</v>
      </c>
      <c r="FL2547">
        <v>78.411430358886719</v>
      </c>
      <c r="FM2547">
        <v>81.410026550292969</v>
      </c>
      <c r="FN2547">
        <v>82.976722717285156</v>
      </c>
      <c r="FO2547">
        <v>83.752876281738281</v>
      </c>
      <c r="FP2547">
        <v>83.682968139648438</v>
      </c>
      <c r="FQ2547">
        <v>83.435028076171875</v>
      </c>
      <c r="FR2547">
        <v>81.838363647460938</v>
      </c>
      <c r="FS2547">
        <v>79.271865844726563</v>
      </c>
      <c r="FT2547">
        <v>74.92828369140625</v>
      </c>
      <c r="FU2547">
        <v>71.144432067871094</v>
      </c>
      <c r="FV2547">
        <v>68.559371948242187</v>
      </c>
      <c r="FW2547">
        <v>65.659675598144531</v>
      </c>
      <c r="FX2547">
        <v>110</v>
      </c>
      <c r="FY2547">
        <v>0.11235517263412476</v>
      </c>
      <c r="FZ2547">
        <v>1</v>
      </c>
    </row>
    <row r="2548" spans="1:182" x14ac:dyDescent="0.2">
      <c r="A2548" t="s">
        <v>245</v>
      </c>
      <c r="B2548" t="s">
        <v>252</v>
      </c>
      <c r="C2548" t="s">
        <v>218</v>
      </c>
      <c r="D2548" t="s">
        <v>39</v>
      </c>
      <c r="E2548">
        <v>2017</v>
      </c>
      <c r="F2548" t="s">
        <v>229</v>
      </c>
      <c r="G2548" t="s">
        <v>247</v>
      </c>
      <c r="H2548" t="s">
        <v>226</v>
      </c>
      <c r="I2548">
        <v>40.15</v>
      </c>
      <c r="L2548">
        <v>5.5928060965035176</v>
      </c>
      <c r="M2548">
        <v>5.1939065542057472</v>
      </c>
      <c r="N2548">
        <v>5.1892473221928777</v>
      </c>
      <c r="O2548">
        <v>5.0898689106142001</v>
      </c>
      <c r="P2548">
        <v>5.0069443610887197</v>
      </c>
      <c r="Q2548">
        <v>5.1956437693068764</v>
      </c>
      <c r="R2548">
        <v>5.3396084320110528</v>
      </c>
      <c r="S2548">
        <v>6.0332513502053216</v>
      </c>
      <c r="T2548">
        <v>6.2339468464586343</v>
      </c>
      <c r="U2548">
        <v>6.1961762641977263</v>
      </c>
      <c r="V2548">
        <v>6.4891619916201106</v>
      </c>
      <c r="W2548">
        <v>6.8673849928818278</v>
      </c>
      <c r="X2548">
        <v>7.1732619814886824</v>
      </c>
      <c r="Y2548">
        <v>6.8113181048336626</v>
      </c>
      <c r="Z2548">
        <v>6.7805273735731371</v>
      </c>
      <c r="AA2548">
        <v>6.9499289932078545</v>
      </c>
      <c r="AB2548">
        <v>7.0309668433766008</v>
      </c>
      <c r="AC2548">
        <v>7.2511704775477934</v>
      </c>
      <c r="AD2548">
        <v>6.8884911477222817</v>
      </c>
      <c r="AE2548">
        <v>6.9448753420003495</v>
      </c>
      <c r="AF2548">
        <v>7.066963093642479</v>
      </c>
      <c r="AG2548">
        <v>7.244376728705304</v>
      </c>
      <c r="AH2548">
        <v>7.0710695326926807</v>
      </c>
      <c r="AI2548">
        <v>6.3827563482937784</v>
      </c>
      <c r="AJ2548">
        <v>-1.2534266710281372</v>
      </c>
      <c r="AK2548">
        <v>-1.2368543148040771</v>
      </c>
      <c r="AL2548">
        <v>-1.2100276947021484</v>
      </c>
      <c r="AM2548">
        <v>-1.2045907974243164</v>
      </c>
      <c r="AN2548">
        <v>-1.163885235786438</v>
      </c>
      <c r="AO2548">
        <v>-1.1772850751876831</v>
      </c>
      <c r="AP2548">
        <v>-1.1402559280395508</v>
      </c>
      <c r="AQ2548">
        <v>-1.3451424837112427</v>
      </c>
      <c r="AR2548">
        <v>-1.3755377531051636</v>
      </c>
      <c r="AS2548">
        <v>-1.3183802366256714</v>
      </c>
      <c r="AT2548">
        <v>-1.021564245223999</v>
      </c>
      <c r="AU2548">
        <v>-0.8062400221824646</v>
      </c>
      <c r="AV2548">
        <v>-0.78809410333633423</v>
      </c>
      <c r="AW2548">
        <v>2.2059078216552734</v>
      </c>
      <c r="AX2548">
        <v>1.892674446105957</v>
      </c>
      <c r="AY2548">
        <v>2.1740901470184326</v>
      </c>
      <c r="AZ2548">
        <v>2.3235268592834473</v>
      </c>
      <c r="BA2548">
        <v>2.5893814563751221</v>
      </c>
      <c r="BB2548">
        <v>-1.9997764825820923</v>
      </c>
      <c r="BC2548">
        <v>-4.2191710472106934</v>
      </c>
      <c r="BD2548">
        <v>-4.6764631271362305</v>
      </c>
      <c r="BE2548">
        <v>-4.7895097732543945</v>
      </c>
      <c r="BF2548">
        <v>-4.9883036613464355</v>
      </c>
      <c r="BG2548">
        <v>-4.95733642578125</v>
      </c>
      <c r="BH2548">
        <v>-0.54898464679718018</v>
      </c>
      <c r="BI2548">
        <v>-0.53584492206573486</v>
      </c>
      <c r="BJ2548">
        <v>-0.53050822019577026</v>
      </c>
      <c r="BK2548">
        <v>-0.52148526906967163</v>
      </c>
      <c r="BL2548">
        <v>-0.50729274749755859</v>
      </c>
      <c r="BM2548">
        <v>-0.50887548923492432</v>
      </c>
      <c r="BN2548">
        <v>-0.48965108394622803</v>
      </c>
      <c r="BO2548">
        <v>-0.58330810070037842</v>
      </c>
      <c r="BP2548">
        <v>-0.59919238090515137</v>
      </c>
      <c r="BQ2548">
        <v>-0.56444865465164185</v>
      </c>
      <c r="BR2548">
        <v>-0.4412861168384552</v>
      </c>
      <c r="BS2548">
        <v>-0.34898152947425842</v>
      </c>
      <c r="BT2548">
        <v>0.14665961265563965</v>
      </c>
      <c r="BU2548">
        <v>2.7073726654052734</v>
      </c>
      <c r="BV2548">
        <v>2.584151029586792</v>
      </c>
      <c r="BW2548">
        <v>2.7282428741455078</v>
      </c>
      <c r="BX2548">
        <v>2.8957366943359375</v>
      </c>
      <c r="BY2548">
        <v>3.1212260723114014</v>
      </c>
      <c r="BZ2548">
        <v>-0.69361168146133423</v>
      </c>
      <c r="CA2548">
        <v>-2.3136780261993408</v>
      </c>
      <c r="CB2548">
        <v>-2.5755958557128906</v>
      </c>
      <c r="CC2548">
        <v>-2.6048297882080078</v>
      </c>
      <c r="CD2548">
        <v>-2.7083969116210938</v>
      </c>
      <c r="CE2548">
        <v>-2.6536796092987061</v>
      </c>
      <c r="CF2548">
        <v>-6.1090230941772461E-2</v>
      </c>
      <c r="CG2548">
        <v>-5.0327885895967484E-2</v>
      </c>
      <c r="CH2548">
        <v>-5.9875097125768661E-2</v>
      </c>
      <c r="CI2548">
        <v>-4.8368524760007858E-2</v>
      </c>
      <c r="CJ2548">
        <v>-5.2538752555847168E-2</v>
      </c>
      <c r="CK2548">
        <v>-4.5937065035104752E-2</v>
      </c>
      <c r="CL2548">
        <v>-3.9044197648763657E-2</v>
      </c>
      <c r="CM2548">
        <v>-5.5663958191871643E-2</v>
      </c>
      <c r="CN2548">
        <v>-6.1497874557971954E-2</v>
      </c>
      <c r="CO2548">
        <v>-4.2277958244085312E-2</v>
      </c>
      <c r="CP2548">
        <v>-3.9387255907058716E-2</v>
      </c>
      <c r="CQ2548">
        <v>-3.2285712659358978E-2</v>
      </c>
      <c r="CR2548">
        <v>0.79406720399856567</v>
      </c>
      <c r="CS2548">
        <v>3.0546858310699463</v>
      </c>
      <c r="CT2548">
        <v>3.063065767288208</v>
      </c>
      <c r="CU2548">
        <v>3.1120474338531494</v>
      </c>
      <c r="CV2548">
        <v>3.2920475006103516</v>
      </c>
      <c r="CW2548">
        <v>3.4895801544189453</v>
      </c>
      <c r="CX2548">
        <v>0.21103411912918091</v>
      </c>
      <c r="CY2548">
        <v>-0.99393939971923828</v>
      </c>
      <c r="CZ2548">
        <v>-1.1205418109893799</v>
      </c>
      <c r="DA2548">
        <v>-1.0917267799377441</v>
      </c>
      <c r="DB2548">
        <v>-1.1293402910232544</v>
      </c>
      <c r="DC2548">
        <v>-1.0581737756729126</v>
      </c>
      <c r="DD2548">
        <v>0.42680418491363525</v>
      </c>
      <c r="DE2548">
        <v>0.43518912792205811</v>
      </c>
      <c r="DF2548">
        <v>0.41075798869132996</v>
      </c>
      <c r="DG2548">
        <v>0.42474824190139771</v>
      </c>
      <c r="DH2548">
        <v>0.40221521258354187</v>
      </c>
      <c r="DI2548">
        <v>0.4170013964176178</v>
      </c>
      <c r="DJ2548">
        <v>0.4115627110004425</v>
      </c>
      <c r="DK2548">
        <v>0.47198018431663513</v>
      </c>
      <c r="DL2548">
        <v>0.47619661688804626</v>
      </c>
      <c r="DM2548">
        <v>0.47989273071289063</v>
      </c>
      <c r="DN2548">
        <v>0.36251160502433777</v>
      </c>
      <c r="DO2548">
        <v>0.28441011905670166</v>
      </c>
      <c r="DP2548">
        <v>1.4414747953414917</v>
      </c>
      <c r="DQ2548">
        <v>3.40199875831604</v>
      </c>
      <c r="DR2548">
        <v>3.5419802665710449</v>
      </c>
      <c r="DS2548">
        <v>3.495851993560791</v>
      </c>
      <c r="DT2548">
        <v>3.6883583068847656</v>
      </c>
      <c r="DU2548">
        <v>3.8579342365264893</v>
      </c>
      <c r="DV2548">
        <v>1.1156798601150513</v>
      </c>
      <c r="DW2548">
        <v>0.32579925656318665</v>
      </c>
      <c r="DX2548">
        <v>0.33451241254806519</v>
      </c>
      <c r="DY2548">
        <v>0.42137610912322998</v>
      </c>
      <c r="DZ2548">
        <v>0.4497162401676178</v>
      </c>
      <c r="EA2548">
        <v>0.53733187913894653</v>
      </c>
      <c r="EB2548">
        <v>1.1312462091445923</v>
      </c>
      <c r="EC2548">
        <v>1.1361986398696899</v>
      </c>
      <c r="ED2548">
        <v>1.0902774333953857</v>
      </c>
      <c r="EE2548">
        <v>1.1078536510467529</v>
      </c>
      <c r="EF2548">
        <v>1.0588077306747437</v>
      </c>
      <c r="EG2548">
        <v>1.0854109525680542</v>
      </c>
      <c r="EH2548">
        <v>1.0621675252914429</v>
      </c>
      <c r="EI2548">
        <v>1.2338144779205322</v>
      </c>
      <c r="EJ2548">
        <v>1.2525420188903809</v>
      </c>
      <c r="EK2548">
        <v>1.2338242530822754</v>
      </c>
      <c r="EL2548">
        <v>0.94278973340988159</v>
      </c>
      <c r="EM2548">
        <v>0.74166858196258545</v>
      </c>
      <c r="EN2548">
        <v>2.3762285709381104</v>
      </c>
      <c r="EO2548">
        <v>3.90346360206604</v>
      </c>
      <c r="EP2548">
        <v>4.233457088470459</v>
      </c>
      <c r="EQ2548">
        <v>4.0500049591064453</v>
      </c>
      <c r="ER2548">
        <v>4.2605681419372559</v>
      </c>
      <c r="ES2548">
        <v>4.3897790908813477</v>
      </c>
      <c r="ET2548">
        <v>2.4218447208404541</v>
      </c>
      <c r="EU2548">
        <v>2.2312922477722168</v>
      </c>
      <c r="EV2548">
        <v>2.4353795051574707</v>
      </c>
      <c r="EW2548">
        <v>2.6060564517974854</v>
      </c>
      <c r="EX2548">
        <v>2.7296230792999268</v>
      </c>
      <c r="EY2548">
        <v>2.8409886360168457</v>
      </c>
      <c r="EZ2548">
        <v>62.989803314208984</v>
      </c>
      <c r="FA2548">
        <v>61.522430419921875</v>
      </c>
      <c r="FB2548">
        <v>60.105606079101563</v>
      </c>
      <c r="FC2548">
        <v>58.543949127197266</v>
      </c>
      <c r="FD2548">
        <v>57.559505462646484</v>
      </c>
      <c r="FE2548">
        <v>56.695075988769531</v>
      </c>
      <c r="FF2548">
        <v>55.612373352050781</v>
      </c>
      <c r="FG2548">
        <v>55.575721740722656</v>
      </c>
      <c r="FH2548">
        <v>58.825836181640625</v>
      </c>
      <c r="FI2548">
        <v>63.316791534423828</v>
      </c>
      <c r="FJ2548">
        <v>69.908454895019531</v>
      </c>
      <c r="FK2548">
        <v>74.968399047851563</v>
      </c>
      <c r="FL2548">
        <v>78.411430358886719</v>
      </c>
      <c r="FM2548">
        <v>81.410026550292969</v>
      </c>
      <c r="FN2548">
        <v>82.976722717285156</v>
      </c>
      <c r="FO2548">
        <v>83.752876281738281</v>
      </c>
      <c r="FP2548">
        <v>83.682968139648438</v>
      </c>
      <c r="FQ2548">
        <v>83.435028076171875</v>
      </c>
      <c r="FR2548">
        <v>81.838363647460938</v>
      </c>
      <c r="FS2548">
        <v>79.271865844726563</v>
      </c>
      <c r="FT2548">
        <v>74.92828369140625</v>
      </c>
      <c r="FU2548">
        <v>71.144432067871094</v>
      </c>
      <c r="FV2548">
        <v>68.559371948242187</v>
      </c>
      <c r="FW2548">
        <v>65.659675598144531</v>
      </c>
      <c r="FX2548">
        <v>110</v>
      </c>
      <c r="FY2548">
        <v>0.11235517263412476</v>
      </c>
      <c r="FZ2548">
        <v>1</v>
      </c>
    </row>
    <row r="2549" spans="1:182" x14ac:dyDescent="0.2">
      <c r="A2549" t="s">
        <v>245</v>
      </c>
      <c r="B2549" t="s">
        <v>252</v>
      </c>
      <c r="C2549" t="s">
        <v>218</v>
      </c>
      <c r="D2549" t="s">
        <v>40</v>
      </c>
      <c r="E2549">
        <v>2015</v>
      </c>
      <c r="F2549" t="s">
        <v>229</v>
      </c>
      <c r="G2549" t="s">
        <v>247</v>
      </c>
      <c r="H2549" t="s">
        <v>226</v>
      </c>
      <c r="I2549">
        <v>73.25</v>
      </c>
      <c r="L2549">
        <v>9.553225871332339</v>
      </c>
      <c r="M2549">
        <v>9.2534214667959152</v>
      </c>
      <c r="N2549">
        <v>9.2174053139621215</v>
      </c>
      <c r="O2549">
        <v>9.1320974172852249</v>
      </c>
      <c r="P2549">
        <v>9.0500309669623924</v>
      </c>
      <c r="Q2549">
        <v>9.2257925441676303</v>
      </c>
      <c r="R2549">
        <v>9.7045394202449344</v>
      </c>
      <c r="S2549">
        <v>9.9970114325472892</v>
      </c>
      <c r="T2549">
        <v>10.220403404172279</v>
      </c>
      <c r="U2549">
        <v>10.462597638357042</v>
      </c>
      <c r="V2549">
        <v>10.758088582665497</v>
      </c>
      <c r="W2549">
        <v>11.010665150285071</v>
      </c>
      <c r="X2549">
        <v>11.148168311319877</v>
      </c>
      <c r="Y2549">
        <v>11.147028007761138</v>
      </c>
      <c r="Z2549">
        <v>11.047601850394994</v>
      </c>
      <c r="AA2549">
        <v>10.971194058493932</v>
      </c>
      <c r="AB2549">
        <v>10.839839627486141</v>
      </c>
      <c r="AC2549">
        <v>11.120492891746382</v>
      </c>
      <c r="AD2549">
        <v>11.392322960904654</v>
      </c>
      <c r="AE2549">
        <v>11.403033174797402</v>
      </c>
      <c r="AF2549">
        <v>11.399796924692767</v>
      </c>
      <c r="AG2549">
        <v>11.165145832512447</v>
      </c>
      <c r="AH2549">
        <v>10.526645810252429</v>
      </c>
      <c r="AI2549">
        <v>9.7340141843178749</v>
      </c>
      <c r="AJ2549">
        <v>-2.3360865116119385</v>
      </c>
      <c r="AK2549">
        <v>-2.2024199962615967</v>
      </c>
      <c r="AL2549">
        <v>-2.3728413581848145</v>
      </c>
      <c r="AM2549">
        <v>-2.3063225746154785</v>
      </c>
      <c r="AN2549">
        <v>-2.3259763717651367</v>
      </c>
      <c r="AO2549">
        <v>-1.1232445240020752</v>
      </c>
      <c r="AP2549">
        <v>-1.0137734413146973</v>
      </c>
      <c r="AQ2549">
        <v>-0.95554548501968384</v>
      </c>
      <c r="AR2549">
        <v>-1.1334176063537598</v>
      </c>
      <c r="AS2549">
        <v>-1.3722885847091675</v>
      </c>
      <c r="AT2549">
        <v>-1.274985671043396</v>
      </c>
      <c r="AU2549">
        <v>-1.3728573322296143</v>
      </c>
      <c r="AV2549">
        <v>-0.4707283079624176</v>
      </c>
      <c r="AW2549">
        <v>4.4317045211791992</v>
      </c>
      <c r="AX2549">
        <v>4.3058476448059082</v>
      </c>
      <c r="AY2549">
        <v>4.2267961502075195</v>
      </c>
      <c r="AZ2549">
        <v>4.0852408409118652</v>
      </c>
      <c r="BA2549">
        <v>4.0583286285400391</v>
      </c>
      <c r="BB2549">
        <v>-0.33365890383720398</v>
      </c>
      <c r="BC2549">
        <v>-1.9685890674591064</v>
      </c>
      <c r="BD2549">
        <v>-2.0287415981292725</v>
      </c>
      <c r="BE2549">
        <v>-2.0376379489898682</v>
      </c>
      <c r="BF2549">
        <v>-2.046276330947876</v>
      </c>
      <c r="BG2549">
        <v>-1.9818520545959473</v>
      </c>
      <c r="BH2549">
        <v>-1.0970728397369385</v>
      </c>
      <c r="BI2549">
        <v>-1.0342279672622681</v>
      </c>
      <c r="BJ2549">
        <v>-1.1123815774917603</v>
      </c>
      <c r="BK2549">
        <v>-1.0818407535552979</v>
      </c>
      <c r="BL2549">
        <v>-1.0900638103485107</v>
      </c>
      <c r="BM2549">
        <v>-0.53411304950714111</v>
      </c>
      <c r="BN2549">
        <v>-0.479890376329422</v>
      </c>
      <c r="BO2549">
        <v>-0.44958117604255676</v>
      </c>
      <c r="BP2549">
        <v>-0.53255981206893921</v>
      </c>
      <c r="BQ2549">
        <v>-0.64426326751708984</v>
      </c>
      <c r="BR2549">
        <v>-0.59534895420074463</v>
      </c>
      <c r="BS2549">
        <v>-0.64643210172653198</v>
      </c>
      <c r="BT2549">
        <v>0.30063933134078979</v>
      </c>
      <c r="BU2549">
        <v>4.9113650321960449</v>
      </c>
      <c r="BV2549">
        <v>4.7717804908752441</v>
      </c>
      <c r="BW2549">
        <v>4.701209545135498</v>
      </c>
      <c r="BX2549">
        <v>4.5462970733642578</v>
      </c>
      <c r="BY2549">
        <v>4.5298347473144531</v>
      </c>
      <c r="BZ2549">
        <v>0.32901281118392944</v>
      </c>
      <c r="CA2549">
        <v>-1.1937397718429565</v>
      </c>
      <c r="CB2549">
        <v>-1.2344036102294922</v>
      </c>
      <c r="CC2549">
        <v>-1.2313191890716553</v>
      </c>
      <c r="CD2549">
        <v>-1.2367856502532959</v>
      </c>
      <c r="CE2549">
        <v>-1.1947571039199829</v>
      </c>
      <c r="CF2549">
        <v>-0.2389356791973114</v>
      </c>
      <c r="CG2549">
        <v>-0.22514158487319946</v>
      </c>
      <c r="CH2549">
        <v>-0.23939086496829987</v>
      </c>
      <c r="CI2549">
        <v>-0.23376841843128204</v>
      </c>
      <c r="CJ2549">
        <v>-0.23407448828220367</v>
      </c>
      <c r="CK2549">
        <v>-0.12608242034912109</v>
      </c>
      <c r="CL2549">
        <v>-0.11012456566095352</v>
      </c>
      <c r="CM2549">
        <v>-9.9151834845542908E-2</v>
      </c>
      <c r="CN2549">
        <v>-0.11640755087137222</v>
      </c>
      <c r="CO2549">
        <v>-0.14003519713878632</v>
      </c>
      <c r="CP2549">
        <v>-0.12463464587926865</v>
      </c>
      <c r="CQ2549">
        <v>-0.14331220090389252</v>
      </c>
      <c r="CR2549">
        <v>0.83488619327545166</v>
      </c>
      <c r="CS2549">
        <v>5.2435765266418457</v>
      </c>
      <c r="CT2549">
        <v>5.0944843292236328</v>
      </c>
      <c r="CU2549">
        <v>5.0297870635986328</v>
      </c>
      <c r="CV2549">
        <v>4.8656229972839355</v>
      </c>
      <c r="CW2549">
        <v>4.8563990592956543</v>
      </c>
      <c r="CX2549">
        <v>0.78797721862792969</v>
      </c>
      <c r="CY2549">
        <v>-0.6570814847946167</v>
      </c>
      <c r="CZ2549">
        <v>-0.68424743413925171</v>
      </c>
      <c r="DA2549">
        <v>-0.67286515235900879</v>
      </c>
      <c r="DB2549">
        <v>-0.67613482475280762</v>
      </c>
      <c r="DC2549">
        <v>-0.64961749315261841</v>
      </c>
      <c r="DD2549">
        <v>0.6192014217376709</v>
      </c>
      <c r="DE2549">
        <v>0.58394473791122437</v>
      </c>
      <c r="DF2549">
        <v>0.63359981775283813</v>
      </c>
      <c r="DG2549">
        <v>0.61430388689041138</v>
      </c>
      <c r="DH2549">
        <v>0.62191480398178101</v>
      </c>
      <c r="DI2549">
        <v>0.28194820880889893</v>
      </c>
      <c r="DJ2549">
        <v>0.25964123010635376</v>
      </c>
      <c r="DK2549">
        <v>0.25127750635147095</v>
      </c>
      <c r="DL2549">
        <v>0.29974472522735596</v>
      </c>
      <c r="DM2549">
        <v>0.3641929030418396</v>
      </c>
      <c r="DN2549">
        <v>0.34607970714569092</v>
      </c>
      <c r="DO2549">
        <v>0.35980767011642456</v>
      </c>
      <c r="DP2549">
        <v>1.3691331148147583</v>
      </c>
      <c r="DQ2549">
        <v>5.5757880210876465</v>
      </c>
      <c r="DR2549">
        <v>5.4171881675720215</v>
      </c>
      <c r="DS2549">
        <v>5.3583645820617676</v>
      </c>
      <c r="DT2549">
        <v>5.1849493980407715</v>
      </c>
      <c r="DU2549">
        <v>5.1829628944396973</v>
      </c>
      <c r="DV2549">
        <v>1.2469416856765747</v>
      </c>
      <c r="DW2549">
        <v>-0.12042323499917984</v>
      </c>
      <c r="DX2549">
        <v>-0.13409125804901123</v>
      </c>
      <c r="DY2549">
        <v>-0.11441116034984589</v>
      </c>
      <c r="DZ2549">
        <v>-0.11548403650522232</v>
      </c>
      <c r="EA2549">
        <v>-0.1044778898358345</v>
      </c>
      <c r="EB2549">
        <v>1.8582150936126709</v>
      </c>
      <c r="EC2549">
        <v>1.7521369457244873</v>
      </c>
      <c r="ED2549">
        <v>1.8940596580505371</v>
      </c>
      <c r="EE2549">
        <v>1.8387856483459473</v>
      </c>
      <c r="EF2549">
        <v>1.8578274250030518</v>
      </c>
      <c r="EG2549">
        <v>0.87107968330383301</v>
      </c>
      <c r="EH2549">
        <v>0.79352432489395142</v>
      </c>
      <c r="EI2549">
        <v>0.75724184513092041</v>
      </c>
      <c r="EJ2549">
        <v>0.90060251951217651</v>
      </c>
      <c r="EK2549">
        <v>1.0922181606292725</v>
      </c>
      <c r="EL2549">
        <v>1.0257164239883423</v>
      </c>
      <c r="EM2549">
        <v>1.0862329006195068</v>
      </c>
      <c r="EN2549">
        <v>2.1405007839202881</v>
      </c>
      <c r="EO2549">
        <v>6.0554485321044922</v>
      </c>
      <c r="EP2549">
        <v>5.8831210136413574</v>
      </c>
      <c r="EQ2549">
        <v>5.8327784538269043</v>
      </c>
      <c r="ER2549">
        <v>5.6460056304931641</v>
      </c>
      <c r="ES2549">
        <v>5.6544694900512695</v>
      </c>
      <c r="ET2549">
        <v>1.9096133708953857</v>
      </c>
      <c r="EU2549">
        <v>0.65442603826522827</v>
      </c>
      <c r="EV2549">
        <v>0.66024684906005859</v>
      </c>
      <c r="EW2549">
        <v>0.69190770387649536</v>
      </c>
      <c r="EX2549">
        <v>0.69400668144226074</v>
      </c>
      <c r="EY2549">
        <v>0.68261706829071045</v>
      </c>
      <c r="EZ2549">
        <v>70.110633850097656</v>
      </c>
      <c r="FA2549">
        <v>68.528633117675781</v>
      </c>
      <c r="FB2549">
        <v>66.841094970703125</v>
      </c>
      <c r="FC2549">
        <v>65.422210693359375</v>
      </c>
      <c r="FD2549">
        <v>64.622230529785156</v>
      </c>
      <c r="FE2549">
        <v>63.845241546630859</v>
      </c>
      <c r="FF2549">
        <v>62.989391326904297</v>
      </c>
      <c r="FG2549">
        <v>63.687290191650391</v>
      </c>
      <c r="FH2549">
        <v>66.710563659667969</v>
      </c>
      <c r="FI2549">
        <v>71.770660400390625</v>
      </c>
      <c r="FJ2549">
        <v>76.995185852050781</v>
      </c>
      <c r="FK2549">
        <v>81.925437927246094</v>
      </c>
      <c r="FL2549">
        <v>85.321006774902344</v>
      </c>
      <c r="FM2549">
        <v>88.359992980957031</v>
      </c>
      <c r="FN2549">
        <v>89.52838134765625</v>
      </c>
      <c r="FO2549">
        <v>89.962104797363281</v>
      </c>
      <c r="FP2549">
        <v>89.116371154785156</v>
      </c>
      <c r="FQ2549">
        <v>89.179267883300781</v>
      </c>
      <c r="FR2549">
        <v>88.260757446289062</v>
      </c>
      <c r="FS2549">
        <v>85.048995971679688</v>
      </c>
      <c r="FT2549">
        <v>81.0074462890625</v>
      </c>
      <c r="FU2549">
        <v>77.501968383789062</v>
      </c>
      <c r="FV2549">
        <v>74.581489562988281</v>
      </c>
      <c r="FW2549">
        <v>72.477386474609375</v>
      </c>
      <c r="FX2549">
        <v>110</v>
      </c>
      <c r="FY2549">
        <v>0.11235517263412476</v>
      </c>
      <c r="FZ2549">
        <v>1</v>
      </c>
    </row>
    <row r="2550" spans="1:182" x14ac:dyDescent="0.2">
      <c r="A2550" t="s">
        <v>245</v>
      </c>
      <c r="B2550" t="s">
        <v>252</v>
      </c>
      <c r="C2550" t="s">
        <v>218</v>
      </c>
      <c r="D2550" t="s">
        <v>40</v>
      </c>
      <c r="E2550">
        <v>2016</v>
      </c>
      <c r="F2550" t="s">
        <v>229</v>
      </c>
      <c r="G2550" t="s">
        <v>247</v>
      </c>
      <c r="H2550" t="s">
        <v>226</v>
      </c>
      <c r="I2550">
        <v>73.25</v>
      </c>
      <c r="L2550">
        <v>9.553225871332339</v>
      </c>
      <c r="M2550">
        <v>9.2534214667959152</v>
      </c>
      <c r="N2550">
        <v>9.2174053139621215</v>
      </c>
      <c r="O2550">
        <v>9.1320974172852249</v>
      </c>
      <c r="P2550">
        <v>9.0500309669623924</v>
      </c>
      <c r="Q2550">
        <v>9.2257925441676303</v>
      </c>
      <c r="R2550">
        <v>9.7045394202449344</v>
      </c>
      <c r="S2550">
        <v>9.9970114325472892</v>
      </c>
      <c r="T2550">
        <v>10.220403404172279</v>
      </c>
      <c r="U2550">
        <v>10.462597638357042</v>
      </c>
      <c r="V2550">
        <v>10.758088582665497</v>
      </c>
      <c r="W2550">
        <v>11.010665150285071</v>
      </c>
      <c r="X2550">
        <v>11.148168311319877</v>
      </c>
      <c r="Y2550">
        <v>11.147028007761138</v>
      </c>
      <c r="Z2550">
        <v>11.047601850394994</v>
      </c>
      <c r="AA2550">
        <v>10.971194058493932</v>
      </c>
      <c r="AB2550">
        <v>10.839839627486141</v>
      </c>
      <c r="AC2550">
        <v>11.120492891746382</v>
      </c>
      <c r="AD2550">
        <v>11.392322960904654</v>
      </c>
      <c r="AE2550">
        <v>11.403033174797402</v>
      </c>
      <c r="AF2550">
        <v>11.399796924692767</v>
      </c>
      <c r="AG2550">
        <v>11.165145832512447</v>
      </c>
      <c r="AH2550">
        <v>10.526645810252429</v>
      </c>
      <c r="AI2550">
        <v>9.7340141843178749</v>
      </c>
      <c r="AJ2550">
        <v>-2.3360865116119385</v>
      </c>
      <c r="AK2550">
        <v>-2.2024199962615967</v>
      </c>
      <c r="AL2550">
        <v>-2.3728413581848145</v>
      </c>
      <c r="AM2550">
        <v>-2.3063225746154785</v>
      </c>
      <c r="AN2550">
        <v>-2.3259763717651367</v>
      </c>
      <c r="AO2550">
        <v>-1.1232445240020752</v>
      </c>
      <c r="AP2550">
        <v>-1.0137734413146973</v>
      </c>
      <c r="AQ2550">
        <v>-0.95554548501968384</v>
      </c>
      <c r="AR2550">
        <v>-1.1334176063537598</v>
      </c>
      <c r="AS2550">
        <v>-1.3722885847091675</v>
      </c>
      <c r="AT2550">
        <v>-1.274985671043396</v>
      </c>
      <c r="AU2550">
        <v>-1.3728573322296143</v>
      </c>
      <c r="AV2550">
        <v>-0.4707283079624176</v>
      </c>
      <c r="AW2550">
        <v>4.4317045211791992</v>
      </c>
      <c r="AX2550">
        <v>4.3058476448059082</v>
      </c>
      <c r="AY2550">
        <v>4.2267961502075195</v>
      </c>
      <c r="AZ2550">
        <v>4.0852408409118652</v>
      </c>
      <c r="BA2550">
        <v>4.0583286285400391</v>
      </c>
      <c r="BB2550">
        <v>-0.33365890383720398</v>
      </c>
      <c r="BC2550">
        <v>-1.9685890674591064</v>
      </c>
      <c r="BD2550">
        <v>-2.0287415981292725</v>
      </c>
      <c r="BE2550">
        <v>-2.0376379489898682</v>
      </c>
      <c r="BF2550">
        <v>-2.046276330947876</v>
      </c>
      <c r="BG2550">
        <v>-1.9818520545959473</v>
      </c>
      <c r="BH2550">
        <v>-1.0970728397369385</v>
      </c>
      <c r="BI2550">
        <v>-1.0342279672622681</v>
      </c>
      <c r="BJ2550">
        <v>-1.1123815774917603</v>
      </c>
      <c r="BK2550">
        <v>-1.0818407535552979</v>
      </c>
      <c r="BL2550">
        <v>-1.0900638103485107</v>
      </c>
      <c r="BM2550">
        <v>-0.53411304950714111</v>
      </c>
      <c r="BN2550">
        <v>-0.479890376329422</v>
      </c>
      <c r="BO2550">
        <v>-0.44958117604255676</v>
      </c>
      <c r="BP2550">
        <v>-0.53255981206893921</v>
      </c>
      <c r="BQ2550">
        <v>-0.64426326751708984</v>
      </c>
      <c r="BR2550">
        <v>-0.59534895420074463</v>
      </c>
      <c r="BS2550">
        <v>-0.64643210172653198</v>
      </c>
      <c r="BT2550">
        <v>0.30063933134078979</v>
      </c>
      <c r="BU2550">
        <v>4.9113650321960449</v>
      </c>
      <c r="BV2550">
        <v>4.7717804908752441</v>
      </c>
      <c r="BW2550">
        <v>4.701209545135498</v>
      </c>
      <c r="BX2550">
        <v>4.5462970733642578</v>
      </c>
      <c r="BY2550">
        <v>4.5298347473144531</v>
      </c>
      <c r="BZ2550">
        <v>0.32901281118392944</v>
      </c>
      <c r="CA2550">
        <v>-1.1937397718429565</v>
      </c>
      <c r="CB2550">
        <v>-1.2344036102294922</v>
      </c>
      <c r="CC2550">
        <v>-1.2313191890716553</v>
      </c>
      <c r="CD2550">
        <v>-1.2367856502532959</v>
      </c>
      <c r="CE2550">
        <v>-1.1947571039199829</v>
      </c>
      <c r="CF2550">
        <v>-0.2389356791973114</v>
      </c>
      <c r="CG2550">
        <v>-0.22514158487319946</v>
      </c>
      <c r="CH2550">
        <v>-0.23939086496829987</v>
      </c>
      <c r="CI2550">
        <v>-0.23376841843128204</v>
      </c>
      <c r="CJ2550">
        <v>-0.23407448828220367</v>
      </c>
      <c r="CK2550">
        <v>-0.12608242034912109</v>
      </c>
      <c r="CL2550">
        <v>-0.11012456566095352</v>
      </c>
      <c r="CM2550">
        <v>-9.9151834845542908E-2</v>
      </c>
      <c r="CN2550">
        <v>-0.11640755087137222</v>
      </c>
      <c r="CO2550">
        <v>-0.14003519713878632</v>
      </c>
      <c r="CP2550">
        <v>-0.12463464587926865</v>
      </c>
      <c r="CQ2550">
        <v>-0.14331220090389252</v>
      </c>
      <c r="CR2550">
        <v>0.83488619327545166</v>
      </c>
      <c r="CS2550">
        <v>5.2435765266418457</v>
      </c>
      <c r="CT2550">
        <v>5.0944843292236328</v>
      </c>
      <c r="CU2550">
        <v>5.0297870635986328</v>
      </c>
      <c r="CV2550">
        <v>4.8656229972839355</v>
      </c>
      <c r="CW2550">
        <v>4.8563990592956543</v>
      </c>
      <c r="CX2550">
        <v>0.78797721862792969</v>
      </c>
      <c r="CY2550">
        <v>-0.6570814847946167</v>
      </c>
      <c r="CZ2550">
        <v>-0.68424743413925171</v>
      </c>
      <c r="DA2550">
        <v>-0.67286515235900879</v>
      </c>
      <c r="DB2550">
        <v>-0.67613482475280762</v>
      </c>
      <c r="DC2550">
        <v>-0.64961749315261841</v>
      </c>
      <c r="DD2550">
        <v>0.6192014217376709</v>
      </c>
      <c r="DE2550">
        <v>0.58394473791122437</v>
      </c>
      <c r="DF2550">
        <v>0.63359981775283813</v>
      </c>
      <c r="DG2550">
        <v>0.61430388689041138</v>
      </c>
      <c r="DH2550">
        <v>0.62191480398178101</v>
      </c>
      <c r="DI2550">
        <v>0.28194820880889893</v>
      </c>
      <c r="DJ2550">
        <v>0.25964123010635376</v>
      </c>
      <c r="DK2550">
        <v>0.25127750635147095</v>
      </c>
      <c r="DL2550">
        <v>0.29974472522735596</v>
      </c>
      <c r="DM2550">
        <v>0.3641929030418396</v>
      </c>
      <c r="DN2550">
        <v>0.34607970714569092</v>
      </c>
      <c r="DO2550">
        <v>0.35980767011642456</v>
      </c>
      <c r="DP2550">
        <v>1.3691331148147583</v>
      </c>
      <c r="DQ2550">
        <v>5.5757880210876465</v>
      </c>
      <c r="DR2550">
        <v>5.4171881675720215</v>
      </c>
      <c r="DS2550">
        <v>5.3583645820617676</v>
      </c>
      <c r="DT2550">
        <v>5.1849493980407715</v>
      </c>
      <c r="DU2550">
        <v>5.1829628944396973</v>
      </c>
      <c r="DV2550">
        <v>1.2469416856765747</v>
      </c>
      <c r="DW2550">
        <v>-0.12042323499917984</v>
      </c>
      <c r="DX2550">
        <v>-0.13409125804901123</v>
      </c>
      <c r="DY2550">
        <v>-0.11441116034984589</v>
      </c>
      <c r="DZ2550">
        <v>-0.11548403650522232</v>
      </c>
      <c r="EA2550">
        <v>-0.1044778898358345</v>
      </c>
      <c r="EB2550">
        <v>1.8582150936126709</v>
      </c>
      <c r="EC2550">
        <v>1.7521369457244873</v>
      </c>
      <c r="ED2550">
        <v>1.8940596580505371</v>
      </c>
      <c r="EE2550">
        <v>1.8387856483459473</v>
      </c>
      <c r="EF2550">
        <v>1.8578274250030518</v>
      </c>
      <c r="EG2550">
        <v>0.87107968330383301</v>
      </c>
      <c r="EH2550">
        <v>0.79352432489395142</v>
      </c>
      <c r="EI2550">
        <v>0.75724184513092041</v>
      </c>
      <c r="EJ2550">
        <v>0.90060251951217651</v>
      </c>
      <c r="EK2550">
        <v>1.0922181606292725</v>
      </c>
      <c r="EL2550">
        <v>1.0257164239883423</v>
      </c>
      <c r="EM2550">
        <v>1.0862329006195068</v>
      </c>
      <c r="EN2550">
        <v>2.1405007839202881</v>
      </c>
      <c r="EO2550">
        <v>6.0554485321044922</v>
      </c>
      <c r="EP2550">
        <v>5.8831210136413574</v>
      </c>
      <c r="EQ2550">
        <v>5.8327784538269043</v>
      </c>
      <c r="ER2550">
        <v>5.6460056304931641</v>
      </c>
      <c r="ES2550">
        <v>5.6544694900512695</v>
      </c>
      <c r="ET2550">
        <v>1.9096133708953857</v>
      </c>
      <c r="EU2550">
        <v>0.65442603826522827</v>
      </c>
      <c r="EV2550">
        <v>0.66024684906005859</v>
      </c>
      <c r="EW2550">
        <v>0.69190770387649536</v>
      </c>
      <c r="EX2550">
        <v>0.69400668144226074</v>
      </c>
      <c r="EY2550">
        <v>0.68261706829071045</v>
      </c>
      <c r="EZ2550">
        <v>70.110633850097656</v>
      </c>
      <c r="FA2550">
        <v>68.528633117675781</v>
      </c>
      <c r="FB2550">
        <v>66.841094970703125</v>
      </c>
      <c r="FC2550">
        <v>65.422210693359375</v>
      </c>
      <c r="FD2550">
        <v>64.622230529785156</v>
      </c>
      <c r="FE2550">
        <v>63.845241546630859</v>
      </c>
      <c r="FF2550">
        <v>62.989391326904297</v>
      </c>
      <c r="FG2550">
        <v>63.687290191650391</v>
      </c>
      <c r="FH2550">
        <v>66.710563659667969</v>
      </c>
      <c r="FI2550">
        <v>71.770660400390625</v>
      </c>
      <c r="FJ2550">
        <v>76.995185852050781</v>
      </c>
      <c r="FK2550">
        <v>81.925437927246094</v>
      </c>
      <c r="FL2550">
        <v>85.321006774902344</v>
      </c>
      <c r="FM2550">
        <v>88.359992980957031</v>
      </c>
      <c r="FN2550">
        <v>89.52838134765625</v>
      </c>
      <c r="FO2550">
        <v>89.962104797363281</v>
      </c>
      <c r="FP2550">
        <v>89.116371154785156</v>
      </c>
      <c r="FQ2550">
        <v>89.179267883300781</v>
      </c>
      <c r="FR2550">
        <v>88.260757446289062</v>
      </c>
      <c r="FS2550">
        <v>85.048995971679688</v>
      </c>
      <c r="FT2550">
        <v>81.0074462890625</v>
      </c>
      <c r="FU2550">
        <v>77.501968383789062</v>
      </c>
      <c r="FV2550">
        <v>74.581489562988281</v>
      </c>
      <c r="FW2550">
        <v>72.477386474609375</v>
      </c>
      <c r="FX2550">
        <v>110</v>
      </c>
      <c r="FY2550">
        <v>0.11235517263412476</v>
      </c>
      <c r="FZ2550">
        <v>1</v>
      </c>
    </row>
    <row r="2551" spans="1:182" x14ac:dyDescent="0.2">
      <c r="A2551" t="s">
        <v>245</v>
      </c>
      <c r="B2551" t="s">
        <v>252</v>
      </c>
      <c r="C2551" t="s">
        <v>218</v>
      </c>
      <c r="D2551" t="s">
        <v>40</v>
      </c>
      <c r="E2551">
        <v>2017</v>
      </c>
      <c r="F2551" t="s">
        <v>229</v>
      </c>
      <c r="G2551" t="s">
        <v>247</v>
      </c>
      <c r="H2551" t="s">
        <v>226</v>
      </c>
      <c r="I2551">
        <v>73.25</v>
      </c>
      <c r="L2551">
        <v>9.553225871332339</v>
      </c>
      <c r="M2551">
        <v>9.2534214667959152</v>
      </c>
      <c r="N2551">
        <v>9.2174053139621215</v>
      </c>
      <c r="O2551">
        <v>9.1320974172852249</v>
      </c>
      <c r="P2551">
        <v>9.0500309669623924</v>
      </c>
      <c r="Q2551">
        <v>9.2257925441676303</v>
      </c>
      <c r="R2551">
        <v>9.7045394202449344</v>
      </c>
      <c r="S2551">
        <v>9.9970114325472892</v>
      </c>
      <c r="T2551">
        <v>10.220403404172279</v>
      </c>
      <c r="U2551">
        <v>10.462597638357042</v>
      </c>
      <c r="V2551">
        <v>10.758088582665497</v>
      </c>
      <c r="W2551">
        <v>11.010665150285071</v>
      </c>
      <c r="X2551">
        <v>11.148168311319877</v>
      </c>
      <c r="Y2551">
        <v>11.147028007761138</v>
      </c>
      <c r="Z2551">
        <v>11.047601850394994</v>
      </c>
      <c r="AA2551">
        <v>10.971194058493932</v>
      </c>
      <c r="AB2551">
        <v>10.839839627486141</v>
      </c>
      <c r="AC2551">
        <v>11.120492891746382</v>
      </c>
      <c r="AD2551">
        <v>11.392322960904654</v>
      </c>
      <c r="AE2551">
        <v>11.403033174797402</v>
      </c>
      <c r="AF2551">
        <v>11.399796924692767</v>
      </c>
      <c r="AG2551">
        <v>11.165145832512447</v>
      </c>
      <c r="AH2551">
        <v>10.526645810252429</v>
      </c>
      <c r="AI2551">
        <v>9.7340141843178749</v>
      </c>
      <c r="AJ2551">
        <v>-2.3360865116119385</v>
      </c>
      <c r="AK2551">
        <v>-2.2024199962615967</v>
      </c>
      <c r="AL2551">
        <v>-2.3728413581848145</v>
      </c>
      <c r="AM2551">
        <v>-2.3063225746154785</v>
      </c>
      <c r="AN2551">
        <v>-2.3259763717651367</v>
      </c>
      <c r="AO2551">
        <v>-1.1232445240020752</v>
      </c>
      <c r="AP2551">
        <v>-1.0137734413146973</v>
      </c>
      <c r="AQ2551">
        <v>-0.95554548501968384</v>
      </c>
      <c r="AR2551">
        <v>-1.1334176063537598</v>
      </c>
      <c r="AS2551">
        <v>-1.3722885847091675</v>
      </c>
      <c r="AT2551">
        <v>-1.274985671043396</v>
      </c>
      <c r="AU2551">
        <v>-1.3728573322296143</v>
      </c>
      <c r="AV2551">
        <v>-0.4707283079624176</v>
      </c>
      <c r="AW2551">
        <v>4.4317045211791992</v>
      </c>
      <c r="AX2551">
        <v>4.3058476448059082</v>
      </c>
      <c r="AY2551">
        <v>4.2267961502075195</v>
      </c>
      <c r="AZ2551">
        <v>4.0852408409118652</v>
      </c>
      <c r="BA2551">
        <v>4.0583286285400391</v>
      </c>
      <c r="BB2551">
        <v>-0.33365890383720398</v>
      </c>
      <c r="BC2551">
        <v>-1.9685890674591064</v>
      </c>
      <c r="BD2551">
        <v>-2.0287415981292725</v>
      </c>
      <c r="BE2551">
        <v>-2.0376379489898682</v>
      </c>
      <c r="BF2551">
        <v>-2.046276330947876</v>
      </c>
      <c r="BG2551">
        <v>-1.9818520545959473</v>
      </c>
      <c r="BH2551">
        <v>-1.0970728397369385</v>
      </c>
      <c r="BI2551">
        <v>-1.0342279672622681</v>
      </c>
      <c r="BJ2551">
        <v>-1.1123815774917603</v>
      </c>
      <c r="BK2551">
        <v>-1.0818407535552979</v>
      </c>
      <c r="BL2551">
        <v>-1.0900638103485107</v>
      </c>
      <c r="BM2551">
        <v>-0.53411304950714111</v>
      </c>
      <c r="BN2551">
        <v>-0.479890376329422</v>
      </c>
      <c r="BO2551">
        <v>-0.44958117604255676</v>
      </c>
      <c r="BP2551">
        <v>-0.53255981206893921</v>
      </c>
      <c r="BQ2551">
        <v>-0.64426326751708984</v>
      </c>
      <c r="BR2551">
        <v>-0.59534895420074463</v>
      </c>
      <c r="BS2551">
        <v>-0.64643210172653198</v>
      </c>
      <c r="BT2551">
        <v>0.30063933134078979</v>
      </c>
      <c r="BU2551">
        <v>4.9113650321960449</v>
      </c>
      <c r="BV2551">
        <v>4.7717804908752441</v>
      </c>
      <c r="BW2551">
        <v>4.701209545135498</v>
      </c>
      <c r="BX2551">
        <v>4.5462970733642578</v>
      </c>
      <c r="BY2551">
        <v>4.5298347473144531</v>
      </c>
      <c r="BZ2551">
        <v>0.32901281118392944</v>
      </c>
      <c r="CA2551">
        <v>-1.1937397718429565</v>
      </c>
      <c r="CB2551">
        <v>-1.2344036102294922</v>
      </c>
      <c r="CC2551">
        <v>-1.2313191890716553</v>
      </c>
      <c r="CD2551">
        <v>-1.2367856502532959</v>
      </c>
      <c r="CE2551">
        <v>-1.1947571039199829</v>
      </c>
      <c r="CF2551">
        <v>-0.2389356791973114</v>
      </c>
      <c r="CG2551">
        <v>-0.22514158487319946</v>
      </c>
      <c r="CH2551">
        <v>-0.23939086496829987</v>
      </c>
      <c r="CI2551">
        <v>-0.23376841843128204</v>
      </c>
      <c r="CJ2551">
        <v>-0.23407448828220367</v>
      </c>
      <c r="CK2551">
        <v>-0.12608242034912109</v>
      </c>
      <c r="CL2551">
        <v>-0.11012456566095352</v>
      </c>
      <c r="CM2551">
        <v>-9.9151834845542908E-2</v>
      </c>
      <c r="CN2551">
        <v>-0.11640755087137222</v>
      </c>
      <c r="CO2551">
        <v>-0.14003519713878632</v>
      </c>
      <c r="CP2551">
        <v>-0.12463464587926865</v>
      </c>
      <c r="CQ2551">
        <v>-0.14331220090389252</v>
      </c>
      <c r="CR2551">
        <v>0.83488619327545166</v>
      </c>
      <c r="CS2551">
        <v>5.2435765266418457</v>
      </c>
      <c r="CT2551">
        <v>5.0944843292236328</v>
      </c>
      <c r="CU2551">
        <v>5.0297870635986328</v>
      </c>
      <c r="CV2551">
        <v>4.8656229972839355</v>
      </c>
      <c r="CW2551">
        <v>4.8563990592956543</v>
      </c>
      <c r="CX2551">
        <v>0.78797721862792969</v>
      </c>
      <c r="CY2551">
        <v>-0.6570814847946167</v>
      </c>
      <c r="CZ2551">
        <v>-0.68424743413925171</v>
      </c>
      <c r="DA2551">
        <v>-0.67286515235900879</v>
      </c>
      <c r="DB2551">
        <v>-0.67613482475280762</v>
      </c>
      <c r="DC2551">
        <v>-0.64961749315261841</v>
      </c>
      <c r="DD2551">
        <v>0.6192014217376709</v>
      </c>
      <c r="DE2551">
        <v>0.58394473791122437</v>
      </c>
      <c r="DF2551">
        <v>0.63359981775283813</v>
      </c>
      <c r="DG2551">
        <v>0.61430388689041138</v>
      </c>
      <c r="DH2551">
        <v>0.62191480398178101</v>
      </c>
      <c r="DI2551">
        <v>0.28194820880889893</v>
      </c>
      <c r="DJ2551">
        <v>0.25964123010635376</v>
      </c>
      <c r="DK2551">
        <v>0.25127750635147095</v>
      </c>
      <c r="DL2551">
        <v>0.29974472522735596</v>
      </c>
      <c r="DM2551">
        <v>0.3641929030418396</v>
      </c>
      <c r="DN2551">
        <v>0.34607970714569092</v>
      </c>
      <c r="DO2551">
        <v>0.35980767011642456</v>
      </c>
      <c r="DP2551">
        <v>1.3691331148147583</v>
      </c>
      <c r="DQ2551">
        <v>5.5757880210876465</v>
      </c>
      <c r="DR2551">
        <v>5.4171881675720215</v>
      </c>
      <c r="DS2551">
        <v>5.3583645820617676</v>
      </c>
      <c r="DT2551">
        <v>5.1849493980407715</v>
      </c>
      <c r="DU2551">
        <v>5.1829628944396973</v>
      </c>
      <c r="DV2551">
        <v>1.2469416856765747</v>
      </c>
      <c r="DW2551">
        <v>-0.12042323499917984</v>
      </c>
      <c r="DX2551">
        <v>-0.13409125804901123</v>
      </c>
      <c r="DY2551">
        <v>-0.11441116034984589</v>
      </c>
      <c r="DZ2551">
        <v>-0.11548403650522232</v>
      </c>
      <c r="EA2551">
        <v>-0.1044778898358345</v>
      </c>
      <c r="EB2551">
        <v>1.8582150936126709</v>
      </c>
      <c r="EC2551">
        <v>1.7521369457244873</v>
      </c>
      <c r="ED2551">
        <v>1.8940596580505371</v>
      </c>
      <c r="EE2551">
        <v>1.8387856483459473</v>
      </c>
      <c r="EF2551">
        <v>1.8578274250030518</v>
      </c>
      <c r="EG2551">
        <v>0.87107968330383301</v>
      </c>
      <c r="EH2551">
        <v>0.79352432489395142</v>
      </c>
      <c r="EI2551">
        <v>0.75724184513092041</v>
      </c>
      <c r="EJ2551">
        <v>0.90060251951217651</v>
      </c>
      <c r="EK2551">
        <v>1.0922181606292725</v>
      </c>
      <c r="EL2551">
        <v>1.0257164239883423</v>
      </c>
      <c r="EM2551">
        <v>1.0862329006195068</v>
      </c>
      <c r="EN2551">
        <v>2.1405007839202881</v>
      </c>
      <c r="EO2551">
        <v>6.0554485321044922</v>
      </c>
      <c r="EP2551">
        <v>5.8831210136413574</v>
      </c>
      <c r="EQ2551">
        <v>5.8327784538269043</v>
      </c>
      <c r="ER2551">
        <v>5.6460056304931641</v>
      </c>
      <c r="ES2551">
        <v>5.6544694900512695</v>
      </c>
      <c r="ET2551">
        <v>1.9096133708953857</v>
      </c>
      <c r="EU2551">
        <v>0.65442603826522827</v>
      </c>
      <c r="EV2551">
        <v>0.66024684906005859</v>
      </c>
      <c r="EW2551">
        <v>0.69190770387649536</v>
      </c>
      <c r="EX2551">
        <v>0.69400668144226074</v>
      </c>
      <c r="EY2551">
        <v>0.68261706829071045</v>
      </c>
      <c r="EZ2551">
        <v>70.110633850097656</v>
      </c>
      <c r="FA2551">
        <v>68.528633117675781</v>
      </c>
      <c r="FB2551">
        <v>66.841094970703125</v>
      </c>
      <c r="FC2551">
        <v>65.422210693359375</v>
      </c>
      <c r="FD2551">
        <v>64.622230529785156</v>
      </c>
      <c r="FE2551">
        <v>63.845241546630859</v>
      </c>
      <c r="FF2551">
        <v>62.989391326904297</v>
      </c>
      <c r="FG2551">
        <v>63.687290191650391</v>
      </c>
      <c r="FH2551">
        <v>66.710563659667969</v>
      </c>
      <c r="FI2551">
        <v>71.770660400390625</v>
      </c>
      <c r="FJ2551">
        <v>76.995185852050781</v>
      </c>
      <c r="FK2551">
        <v>81.925437927246094</v>
      </c>
      <c r="FL2551">
        <v>85.321006774902344</v>
      </c>
      <c r="FM2551">
        <v>88.359992980957031</v>
      </c>
      <c r="FN2551">
        <v>89.52838134765625</v>
      </c>
      <c r="FO2551">
        <v>89.962104797363281</v>
      </c>
      <c r="FP2551">
        <v>89.116371154785156</v>
      </c>
      <c r="FQ2551">
        <v>89.179267883300781</v>
      </c>
      <c r="FR2551">
        <v>88.260757446289062</v>
      </c>
      <c r="FS2551">
        <v>85.048995971679688</v>
      </c>
      <c r="FT2551">
        <v>81.0074462890625</v>
      </c>
      <c r="FU2551">
        <v>77.501968383789062</v>
      </c>
      <c r="FV2551">
        <v>74.581489562988281</v>
      </c>
      <c r="FW2551">
        <v>72.477386474609375</v>
      </c>
      <c r="FX2551">
        <v>110</v>
      </c>
      <c r="FY2551">
        <v>0.11235517263412476</v>
      </c>
      <c r="FZ2551">
        <v>1</v>
      </c>
    </row>
    <row r="2552" spans="1:182" x14ac:dyDescent="0.2">
      <c r="A2552" t="s">
        <v>245</v>
      </c>
      <c r="B2552" t="s">
        <v>252</v>
      </c>
      <c r="C2552" t="s">
        <v>218</v>
      </c>
      <c r="D2552" t="s">
        <v>41</v>
      </c>
      <c r="E2552">
        <v>2015</v>
      </c>
      <c r="F2552" t="s">
        <v>229</v>
      </c>
      <c r="G2552" t="s">
        <v>247</v>
      </c>
      <c r="H2552" t="s">
        <v>226</v>
      </c>
      <c r="I2552">
        <v>73.25</v>
      </c>
      <c r="L2552">
        <v>10.529329310814376</v>
      </c>
      <c r="M2552">
        <v>10.192647825199401</v>
      </c>
      <c r="N2552">
        <v>10.147498703128882</v>
      </c>
      <c r="O2552">
        <v>10.003149010771349</v>
      </c>
      <c r="P2552">
        <v>9.8260726008307202</v>
      </c>
      <c r="Q2552">
        <v>9.9829354322804296</v>
      </c>
      <c r="R2552">
        <v>10.488070728509191</v>
      </c>
      <c r="S2552">
        <v>10.777678573889112</v>
      </c>
      <c r="T2552">
        <v>11.138940054882417</v>
      </c>
      <c r="U2552">
        <v>11.415489603426701</v>
      </c>
      <c r="V2552">
        <v>11.73514433014061</v>
      </c>
      <c r="W2552">
        <v>12.023332161285738</v>
      </c>
      <c r="X2552">
        <v>12.20485083631826</v>
      </c>
      <c r="Y2552">
        <v>12.144204281307747</v>
      </c>
      <c r="Z2552">
        <v>12.050324883440007</v>
      </c>
      <c r="AA2552">
        <v>11.972235483878897</v>
      </c>
      <c r="AB2552">
        <v>11.844293640425335</v>
      </c>
      <c r="AC2552">
        <v>12.142778431971612</v>
      </c>
      <c r="AD2552">
        <v>12.422884654963871</v>
      </c>
      <c r="AE2552">
        <v>12.530406284571077</v>
      </c>
      <c r="AF2552">
        <v>12.648082457210956</v>
      </c>
      <c r="AG2552">
        <v>12.299707872156549</v>
      </c>
      <c r="AH2552">
        <v>11.65238501457821</v>
      </c>
      <c r="AI2552">
        <v>10.88831151471415</v>
      </c>
      <c r="AJ2552">
        <v>-4.4014692306518555</v>
      </c>
      <c r="AK2552">
        <v>-4.3220171928405762</v>
      </c>
      <c r="AL2552">
        <v>-4.6744475364685059</v>
      </c>
      <c r="AM2552">
        <v>-4.5751814842224121</v>
      </c>
      <c r="AN2552">
        <v>-4.3208408355712891</v>
      </c>
      <c r="AO2552">
        <v>-2.8386690616607666</v>
      </c>
      <c r="AP2552">
        <v>-2.7622451782226562</v>
      </c>
      <c r="AQ2552">
        <v>-2.5639493465423584</v>
      </c>
      <c r="AR2552">
        <v>-3.0401208400726318</v>
      </c>
      <c r="AS2552">
        <v>-3.2728662490844727</v>
      </c>
      <c r="AT2552">
        <v>-3.0338702201843262</v>
      </c>
      <c r="AU2552">
        <v>-3.1265490055084229</v>
      </c>
      <c r="AV2552">
        <v>-1.2497787363827229E-2</v>
      </c>
      <c r="AW2552">
        <v>4.9605312347412109</v>
      </c>
      <c r="AX2552">
        <v>4.8469648361206055</v>
      </c>
      <c r="AY2552">
        <v>4.7804017066955566</v>
      </c>
      <c r="AZ2552">
        <v>4.6369738578796387</v>
      </c>
      <c r="BA2552">
        <v>4.6254034042358398</v>
      </c>
      <c r="BB2552">
        <v>0.17290535569190979</v>
      </c>
      <c r="BC2552">
        <v>-1.8103178739547729</v>
      </c>
      <c r="BD2552">
        <v>-1.8646005392074585</v>
      </c>
      <c r="BE2552">
        <v>-1.7489974498748779</v>
      </c>
      <c r="BF2552">
        <v>-1.8225524425506592</v>
      </c>
      <c r="BG2552">
        <v>-1.9197061061859131</v>
      </c>
      <c r="BH2552">
        <v>-2.0152647495269775</v>
      </c>
      <c r="BI2552">
        <v>-1.9777235984802246</v>
      </c>
      <c r="BJ2552">
        <v>-2.1389923095703125</v>
      </c>
      <c r="BK2552">
        <v>-2.0930781364440918</v>
      </c>
      <c r="BL2552">
        <v>-1.9778479337692261</v>
      </c>
      <c r="BM2552">
        <v>-1.3044688701629639</v>
      </c>
      <c r="BN2552">
        <v>-1.2694089412689209</v>
      </c>
      <c r="BO2552">
        <v>-1.1771979331970215</v>
      </c>
      <c r="BP2552">
        <v>-1.3917093276977539</v>
      </c>
      <c r="BQ2552">
        <v>-1.4976483583450317</v>
      </c>
      <c r="BR2552">
        <v>-1.3859559297561646</v>
      </c>
      <c r="BS2552">
        <v>-1.4346456527709961</v>
      </c>
      <c r="BT2552">
        <v>0.76222705841064453</v>
      </c>
      <c r="BU2552">
        <v>5.5133066177368164</v>
      </c>
      <c r="BV2552">
        <v>5.3828363418579102</v>
      </c>
      <c r="BW2552">
        <v>5.3280620574951172</v>
      </c>
      <c r="BX2552">
        <v>5.1683363914489746</v>
      </c>
      <c r="BY2552">
        <v>5.1682901382446289</v>
      </c>
      <c r="BZ2552">
        <v>0.79805999994277954</v>
      </c>
      <c r="CA2552">
        <v>-0.99266988039016724</v>
      </c>
      <c r="CB2552">
        <v>-1.0353983640670776</v>
      </c>
      <c r="CC2552">
        <v>-0.95958107709884644</v>
      </c>
      <c r="CD2552">
        <v>-1.003975510597229</v>
      </c>
      <c r="CE2552">
        <v>-1.0521764755249023</v>
      </c>
      <c r="CF2552">
        <v>-0.36258679628372192</v>
      </c>
      <c r="CG2552">
        <v>-0.35407286882400513</v>
      </c>
      <c r="CH2552">
        <v>-0.38294363021850586</v>
      </c>
      <c r="CI2552">
        <v>-0.37398073077201843</v>
      </c>
      <c r="CJ2552">
        <v>-0.35509794950485229</v>
      </c>
      <c r="CK2552">
        <v>-0.24188648164272308</v>
      </c>
      <c r="CL2552">
        <v>-0.23547504842281342</v>
      </c>
      <c r="CM2552">
        <v>-0.21673829853534698</v>
      </c>
      <c r="CN2552">
        <v>-0.25002467632293701</v>
      </c>
      <c r="CO2552">
        <v>-0.26813787221908569</v>
      </c>
      <c r="CP2552">
        <v>-0.2446155846118927</v>
      </c>
      <c r="CQ2552">
        <v>-0.26283851265907288</v>
      </c>
      <c r="CR2552">
        <v>1.2987991571426392</v>
      </c>
      <c r="CS2552">
        <v>5.8961572647094727</v>
      </c>
      <c r="CT2552">
        <v>5.7539792060852051</v>
      </c>
      <c r="CU2552">
        <v>5.7073698043823242</v>
      </c>
      <c r="CV2552">
        <v>5.5363559722900391</v>
      </c>
      <c r="CW2552">
        <v>5.5442919731140137</v>
      </c>
      <c r="CX2552">
        <v>1.2310401201248169</v>
      </c>
      <c r="CY2552">
        <v>-0.42636933922767639</v>
      </c>
      <c r="CZ2552">
        <v>-0.46109557151794434</v>
      </c>
      <c r="DA2552">
        <v>-0.41283369064331055</v>
      </c>
      <c r="DB2552">
        <v>-0.43703171610832214</v>
      </c>
      <c r="DC2552">
        <v>-0.45132812857627869</v>
      </c>
      <c r="DD2552">
        <v>1.2900911569595337</v>
      </c>
      <c r="DE2552">
        <v>1.2695778608322144</v>
      </c>
      <c r="DF2552">
        <v>1.3731050491333008</v>
      </c>
      <c r="DG2552">
        <v>1.3451166152954102</v>
      </c>
      <c r="DH2552">
        <v>1.2676519155502319</v>
      </c>
      <c r="DI2552">
        <v>0.82069587707519531</v>
      </c>
      <c r="DJ2552">
        <v>0.7984587550163269</v>
      </c>
      <c r="DK2552">
        <v>0.74372142553329468</v>
      </c>
      <c r="DL2552">
        <v>0.89166003465652466</v>
      </c>
      <c r="DM2552">
        <v>0.96137267351150513</v>
      </c>
      <c r="DN2552">
        <v>0.89672482013702393</v>
      </c>
      <c r="DO2552">
        <v>0.90896868705749512</v>
      </c>
      <c r="DP2552">
        <v>1.8353711366653442</v>
      </c>
      <c r="DQ2552">
        <v>6.2790074348449707</v>
      </c>
      <c r="DR2552">
        <v>6.1251215934753418</v>
      </c>
      <c r="DS2552">
        <v>6.0866775512695313</v>
      </c>
      <c r="DT2552">
        <v>5.9043760299682617</v>
      </c>
      <c r="DU2552">
        <v>5.9202938079833984</v>
      </c>
      <c r="DV2552">
        <v>1.664020299911499</v>
      </c>
      <c r="DW2552">
        <v>0.13993115723133087</v>
      </c>
      <c r="DX2552">
        <v>0.11320728063583374</v>
      </c>
      <c r="DY2552">
        <v>0.13391366600990295</v>
      </c>
      <c r="DZ2552">
        <v>0.1299121081829071</v>
      </c>
      <c r="EA2552">
        <v>0.14952021837234497</v>
      </c>
      <c r="EB2552">
        <v>3.6762957572937012</v>
      </c>
      <c r="EC2552">
        <v>3.6138715744018555</v>
      </c>
      <c r="ED2552">
        <v>3.9085602760314941</v>
      </c>
      <c r="EE2552">
        <v>3.8272202014923096</v>
      </c>
      <c r="EF2552">
        <v>3.610645055770874</v>
      </c>
      <c r="EG2552">
        <v>2.354896068572998</v>
      </c>
      <c r="EH2552">
        <v>2.291295051574707</v>
      </c>
      <c r="EI2552">
        <v>2.1304726600646973</v>
      </c>
      <c r="EJ2552">
        <v>2.5400714874267578</v>
      </c>
      <c r="EK2552">
        <v>2.7365906238555908</v>
      </c>
      <c r="EL2552">
        <v>2.5446391105651855</v>
      </c>
      <c r="EM2552">
        <v>2.6008720397949219</v>
      </c>
      <c r="EN2552">
        <v>2.6100959777832031</v>
      </c>
      <c r="EO2552">
        <v>6.8317828178405762</v>
      </c>
      <c r="EP2552">
        <v>6.6609930992126465</v>
      </c>
      <c r="EQ2552">
        <v>6.6343379020690918</v>
      </c>
      <c r="ER2552">
        <v>6.4357380867004395</v>
      </c>
      <c r="ES2552">
        <v>6.4631810188293457</v>
      </c>
      <c r="ET2552">
        <v>2.2891750335693359</v>
      </c>
      <c r="EU2552">
        <v>0.95757913589477539</v>
      </c>
      <c r="EV2552">
        <v>0.94240939617156982</v>
      </c>
      <c r="EW2552">
        <v>0.92333000898361206</v>
      </c>
      <c r="EX2552">
        <v>0.94848895072937012</v>
      </c>
      <c r="EY2552">
        <v>1.0170497894287109</v>
      </c>
      <c r="EZ2552">
        <v>74.284957885742187</v>
      </c>
      <c r="FA2552">
        <v>72.307357788085938</v>
      </c>
      <c r="FB2552">
        <v>70.723640441894531</v>
      </c>
      <c r="FC2552">
        <v>69.226188659667969</v>
      </c>
      <c r="FD2552">
        <v>67.759414672851563</v>
      </c>
      <c r="FE2552">
        <v>66.521743774414062</v>
      </c>
      <c r="FF2552">
        <v>65.587615966796875</v>
      </c>
      <c r="FG2552">
        <v>66.840438842773438</v>
      </c>
      <c r="FH2552">
        <v>71.389427185058594</v>
      </c>
      <c r="FI2552">
        <v>77.282073974609375</v>
      </c>
      <c r="FJ2552">
        <v>82.675193786621094</v>
      </c>
      <c r="FK2552">
        <v>88.154273986816406</v>
      </c>
      <c r="FL2552">
        <v>92.258285522460938</v>
      </c>
      <c r="FM2552">
        <v>94.355293273925781</v>
      </c>
      <c r="FN2552">
        <v>95.144584655761719</v>
      </c>
      <c r="FO2552">
        <v>95.300926208496094</v>
      </c>
      <c r="FP2552">
        <v>95.006462097167969</v>
      </c>
      <c r="FQ2552">
        <v>94.441551208496094</v>
      </c>
      <c r="FR2552">
        <v>93.403480529785156</v>
      </c>
      <c r="FS2552">
        <v>91.414291381835938</v>
      </c>
      <c r="FT2552">
        <v>88.447677612304688</v>
      </c>
      <c r="FU2552">
        <v>83.950523376464844</v>
      </c>
      <c r="FV2552">
        <v>80.714149475097656</v>
      </c>
      <c r="FW2552">
        <v>78.363990783691406</v>
      </c>
      <c r="FX2552">
        <v>110</v>
      </c>
      <c r="FY2552">
        <v>0.11235517263412476</v>
      </c>
      <c r="FZ2552">
        <v>1</v>
      </c>
    </row>
    <row r="2553" spans="1:182" x14ac:dyDescent="0.2">
      <c r="A2553" t="s">
        <v>245</v>
      </c>
      <c r="B2553" t="s">
        <v>252</v>
      </c>
      <c r="C2553" t="s">
        <v>218</v>
      </c>
      <c r="D2553" t="s">
        <v>41</v>
      </c>
      <c r="E2553">
        <v>2016</v>
      </c>
      <c r="F2553" t="s">
        <v>229</v>
      </c>
      <c r="G2553" t="s">
        <v>247</v>
      </c>
      <c r="H2553" t="s">
        <v>226</v>
      </c>
      <c r="I2553">
        <v>73.25</v>
      </c>
      <c r="L2553">
        <v>10.529329310814376</v>
      </c>
      <c r="M2553">
        <v>10.192647825199401</v>
      </c>
      <c r="N2553">
        <v>10.147498703128882</v>
      </c>
      <c r="O2553">
        <v>10.003149010771349</v>
      </c>
      <c r="P2553">
        <v>9.8260726008307202</v>
      </c>
      <c r="Q2553">
        <v>9.9829354322804296</v>
      </c>
      <c r="R2553">
        <v>10.488070728509191</v>
      </c>
      <c r="S2553">
        <v>10.777678573889112</v>
      </c>
      <c r="T2553">
        <v>11.138940054882417</v>
      </c>
      <c r="U2553">
        <v>11.415489603426701</v>
      </c>
      <c r="V2553">
        <v>11.73514433014061</v>
      </c>
      <c r="W2553">
        <v>12.023332161285738</v>
      </c>
      <c r="X2553">
        <v>12.20485083631826</v>
      </c>
      <c r="Y2553">
        <v>12.144204281307747</v>
      </c>
      <c r="Z2553">
        <v>12.050324883440007</v>
      </c>
      <c r="AA2553">
        <v>11.972235483878897</v>
      </c>
      <c r="AB2553">
        <v>11.844293640425335</v>
      </c>
      <c r="AC2553">
        <v>12.142778431971612</v>
      </c>
      <c r="AD2553">
        <v>12.422884654963871</v>
      </c>
      <c r="AE2553">
        <v>12.530406284571077</v>
      </c>
      <c r="AF2553">
        <v>12.648082457210956</v>
      </c>
      <c r="AG2553">
        <v>12.299707872156549</v>
      </c>
      <c r="AH2553">
        <v>11.65238501457821</v>
      </c>
      <c r="AI2553">
        <v>10.88831151471415</v>
      </c>
      <c r="AJ2553">
        <v>-4.4014692306518555</v>
      </c>
      <c r="AK2553">
        <v>-4.3220171928405762</v>
      </c>
      <c r="AL2553">
        <v>-4.6744475364685059</v>
      </c>
      <c r="AM2553">
        <v>-4.5751814842224121</v>
      </c>
      <c r="AN2553">
        <v>-4.3208408355712891</v>
      </c>
      <c r="AO2553">
        <v>-2.8386690616607666</v>
      </c>
      <c r="AP2553">
        <v>-2.7622451782226562</v>
      </c>
      <c r="AQ2553">
        <v>-2.5639493465423584</v>
      </c>
      <c r="AR2553">
        <v>-3.0401208400726318</v>
      </c>
      <c r="AS2553">
        <v>-3.2728662490844727</v>
      </c>
      <c r="AT2553">
        <v>-3.0338702201843262</v>
      </c>
      <c r="AU2553">
        <v>-3.1265490055084229</v>
      </c>
      <c r="AV2553">
        <v>-1.2497787363827229E-2</v>
      </c>
      <c r="AW2553">
        <v>4.9605312347412109</v>
      </c>
      <c r="AX2553">
        <v>4.8469648361206055</v>
      </c>
      <c r="AY2553">
        <v>4.7804017066955566</v>
      </c>
      <c r="AZ2553">
        <v>4.6369738578796387</v>
      </c>
      <c r="BA2553">
        <v>4.6254034042358398</v>
      </c>
      <c r="BB2553">
        <v>0.17290535569190979</v>
      </c>
      <c r="BC2553">
        <v>-1.8103178739547729</v>
      </c>
      <c r="BD2553">
        <v>-1.8646005392074585</v>
      </c>
      <c r="BE2553">
        <v>-1.7489974498748779</v>
      </c>
      <c r="BF2553">
        <v>-1.8225524425506592</v>
      </c>
      <c r="BG2553">
        <v>-1.9197061061859131</v>
      </c>
      <c r="BH2553">
        <v>-2.0152647495269775</v>
      </c>
      <c r="BI2553">
        <v>-1.9777235984802246</v>
      </c>
      <c r="BJ2553">
        <v>-2.1389923095703125</v>
      </c>
      <c r="BK2553">
        <v>-2.0930781364440918</v>
      </c>
      <c r="BL2553">
        <v>-1.9778479337692261</v>
      </c>
      <c r="BM2553">
        <v>-1.3044688701629639</v>
      </c>
      <c r="BN2553">
        <v>-1.2694089412689209</v>
      </c>
      <c r="BO2553">
        <v>-1.1771979331970215</v>
      </c>
      <c r="BP2553">
        <v>-1.3917093276977539</v>
      </c>
      <c r="BQ2553">
        <v>-1.4976483583450317</v>
      </c>
      <c r="BR2553">
        <v>-1.3859559297561646</v>
      </c>
      <c r="BS2553">
        <v>-1.4346456527709961</v>
      </c>
      <c r="BT2553">
        <v>0.76222705841064453</v>
      </c>
      <c r="BU2553">
        <v>5.5133066177368164</v>
      </c>
      <c r="BV2553">
        <v>5.3828363418579102</v>
      </c>
      <c r="BW2553">
        <v>5.3280620574951172</v>
      </c>
      <c r="BX2553">
        <v>5.1683363914489746</v>
      </c>
      <c r="BY2553">
        <v>5.1682901382446289</v>
      </c>
      <c r="BZ2553">
        <v>0.79805999994277954</v>
      </c>
      <c r="CA2553">
        <v>-0.99266988039016724</v>
      </c>
      <c r="CB2553">
        <v>-1.0353983640670776</v>
      </c>
      <c r="CC2553">
        <v>-0.95958107709884644</v>
      </c>
      <c r="CD2553">
        <v>-1.003975510597229</v>
      </c>
      <c r="CE2553">
        <v>-1.0521764755249023</v>
      </c>
      <c r="CF2553">
        <v>-0.36258679628372192</v>
      </c>
      <c r="CG2553">
        <v>-0.35407286882400513</v>
      </c>
      <c r="CH2553">
        <v>-0.38294363021850586</v>
      </c>
      <c r="CI2553">
        <v>-0.37398073077201843</v>
      </c>
      <c r="CJ2553">
        <v>-0.35509794950485229</v>
      </c>
      <c r="CK2553">
        <v>-0.24188648164272308</v>
      </c>
      <c r="CL2553">
        <v>-0.23547504842281342</v>
      </c>
      <c r="CM2553">
        <v>-0.21673829853534698</v>
      </c>
      <c r="CN2553">
        <v>-0.25002467632293701</v>
      </c>
      <c r="CO2553">
        <v>-0.26813787221908569</v>
      </c>
      <c r="CP2553">
        <v>-0.2446155846118927</v>
      </c>
      <c r="CQ2553">
        <v>-0.26283851265907288</v>
      </c>
      <c r="CR2553">
        <v>1.2987991571426392</v>
      </c>
      <c r="CS2553">
        <v>5.8961572647094727</v>
      </c>
      <c r="CT2553">
        <v>5.7539792060852051</v>
      </c>
      <c r="CU2553">
        <v>5.7073698043823242</v>
      </c>
      <c r="CV2553">
        <v>5.5363559722900391</v>
      </c>
      <c r="CW2553">
        <v>5.5442919731140137</v>
      </c>
      <c r="CX2553">
        <v>1.2310401201248169</v>
      </c>
      <c r="CY2553">
        <v>-0.42636933922767639</v>
      </c>
      <c r="CZ2553">
        <v>-0.46109557151794434</v>
      </c>
      <c r="DA2553">
        <v>-0.41283369064331055</v>
      </c>
      <c r="DB2553">
        <v>-0.43703171610832214</v>
      </c>
      <c r="DC2553">
        <v>-0.45132812857627869</v>
      </c>
      <c r="DD2553">
        <v>1.2900911569595337</v>
      </c>
      <c r="DE2553">
        <v>1.2695778608322144</v>
      </c>
      <c r="DF2553">
        <v>1.3731050491333008</v>
      </c>
      <c r="DG2553">
        <v>1.3451166152954102</v>
      </c>
      <c r="DH2553">
        <v>1.2676519155502319</v>
      </c>
      <c r="DI2553">
        <v>0.82069587707519531</v>
      </c>
      <c r="DJ2553">
        <v>0.7984587550163269</v>
      </c>
      <c r="DK2553">
        <v>0.74372142553329468</v>
      </c>
      <c r="DL2553">
        <v>0.89166003465652466</v>
      </c>
      <c r="DM2553">
        <v>0.96137267351150513</v>
      </c>
      <c r="DN2553">
        <v>0.89672482013702393</v>
      </c>
      <c r="DO2553">
        <v>0.90896868705749512</v>
      </c>
      <c r="DP2553">
        <v>1.8353711366653442</v>
      </c>
      <c r="DQ2553">
        <v>6.2790074348449707</v>
      </c>
      <c r="DR2553">
        <v>6.1251215934753418</v>
      </c>
      <c r="DS2553">
        <v>6.0866775512695313</v>
      </c>
      <c r="DT2553">
        <v>5.9043760299682617</v>
      </c>
      <c r="DU2553">
        <v>5.9202938079833984</v>
      </c>
      <c r="DV2553">
        <v>1.664020299911499</v>
      </c>
      <c r="DW2553">
        <v>0.13993115723133087</v>
      </c>
      <c r="DX2553">
        <v>0.11320728063583374</v>
      </c>
      <c r="DY2553">
        <v>0.13391366600990295</v>
      </c>
      <c r="DZ2553">
        <v>0.1299121081829071</v>
      </c>
      <c r="EA2553">
        <v>0.14952021837234497</v>
      </c>
      <c r="EB2553">
        <v>3.6762957572937012</v>
      </c>
      <c r="EC2553">
        <v>3.6138715744018555</v>
      </c>
      <c r="ED2553">
        <v>3.9085602760314941</v>
      </c>
      <c r="EE2553">
        <v>3.8272202014923096</v>
      </c>
      <c r="EF2553">
        <v>3.610645055770874</v>
      </c>
      <c r="EG2553">
        <v>2.354896068572998</v>
      </c>
      <c r="EH2553">
        <v>2.291295051574707</v>
      </c>
      <c r="EI2553">
        <v>2.1304726600646973</v>
      </c>
      <c r="EJ2553">
        <v>2.5400714874267578</v>
      </c>
      <c r="EK2553">
        <v>2.7365906238555908</v>
      </c>
      <c r="EL2553">
        <v>2.5446391105651855</v>
      </c>
      <c r="EM2553">
        <v>2.6008720397949219</v>
      </c>
      <c r="EN2553">
        <v>2.6100959777832031</v>
      </c>
      <c r="EO2553">
        <v>6.8317828178405762</v>
      </c>
      <c r="EP2553">
        <v>6.6609930992126465</v>
      </c>
      <c r="EQ2553">
        <v>6.6343379020690918</v>
      </c>
      <c r="ER2553">
        <v>6.4357380867004395</v>
      </c>
      <c r="ES2553">
        <v>6.4631810188293457</v>
      </c>
      <c r="ET2553">
        <v>2.2891750335693359</v>
      </c>
      <c r="EU2553">
        <v>0.95757913589477539</v>
      </c>
      <c r="EV2553">
        <v>0.94240939617156982</v>
      </c>
      <c r="EW2553">
        <v>0.92333000898361206</v>
      </c>
      <c r="EX2553">
        <v>0.94848895072937012</v>
      </c>
      <c r="EY2553">
        <v>1.0170497894287109</v>
      </c>
      <c r="EZ2553">
        <v>74.284957885742187</v>
      </c>
      <c r="FA2553">
        <v>72.307357788085938</v>
      </c>
      <c r="FB2553">
        <v>70.723640441894531</v>
      </c>
      <c r="FC2553">
        <v>69.226188659667969</v>
      </c>
      <c r="FD2553">
        <v>67.759414672851563</v>
      </c>
      <c r="FE2553">
        <v>66.521743774414062</v>
      </c>
      <c r="FF2553">
        <v>65.587615966796875</v>
      </c>
      <c r="FG2553">
        <v>66.840438842773438</v>
      </c>
      <c r="FH2553">
        <v>71.389427185058594</v>
      </c>
      <c r="FI2553">
        <v>77.282073974609375</v>
      </c>
      <c r="FJ2553">
        <v>82.675193786621094</v>
      </c>
      <c r="FK2553">
        <v>88.154273986816406</v>
      </c>
      <c r="FL2553">
        <v>92.258285522460938</v>
      </c>
      <c r="FM2553">
        <v>94.355293273925781</v>
      </c>
      <c r="FN2553">
        <v>95.144584655761719</v>
      </c>
      <c r="FO2553">
        <v>95.300926208496094</v>
      </c>
      <c r="FP2553">
        <v>95.006462097167969</v>
      </c>
      <c r="FQ2553">
        <v>94.441551208496094</v>
      </c>
      <c r="FR2553">
        <v>93.403480529785156</v>
      </c>
      <c r="FS2553">
        <v>91.414291381835938</v>
      </c>
      <c r="FT2553">
        <v>88.447677612304688</v>
      </c>
      <c r="FU2553">
        <v>83.950523376464844</v>
      </c>
      <c r="FV2553">
        <v>80.714149475097656</v>
      </c>
      <c r="FW2553">
        <v>78.363990783691406</v>
      </c>
      <c r="FX2553">
        <v>110</v>
      </c>
      <c r="FY2553">
        <v>0.11235517263412476</v>
      </c>
      <c r="FZ2553">
        <v>1</v>
      </c>
    </row>
    <row r="2554" spans="1:182" x14ac:dyDescent="0.2">
      <c r="A2554" t="s">
        <v>245</v>
      </c>
      <c r="B2554" t="s">
        <v>252</v>
      </c>
      <c r="C2554" t="s">
        <v>218</v>
      </c>
      <c r="D2554" t="s">
        <v>41</v>
      </c>
      <c r="E2554">
        <v>2017</v>
      </c>
      <c r="F2554" t="s">
        <v>229</v>
      </c>
      <c r="G2554" t="s">
        <v>247</v>
      </c>
      <c r="H2554" t="s">
        <v>226</v>
      </c>
      <c r="I2554">
        <v>73.25</v>
      </c>
      <c r="L2554">
        <v>10.529329310814376</v>
      </c>
      <c r="M2554">
        <v>10.192647825199401</v>
      </c>
      <c r="N2554">
        <v>10.147498703128882</v>
      </c>
      <c r="O2554">
        <v>10.003149010771349</v>
      </c>
      <c r="P2554">
        <v>9.8260726008307202</v>
      </c>
      <c r="Q2554">
        <v>9.9829354322804296</v>
      </c>
      <c r="R2554">
        <v>10.488070728509191</v>
      </c>
      <c r="S2554">
        <v>10.777678573889112</v>
      </c>
      <c r="T2554">
        <v>11.138940054882417</v>
      </c>
      <c r="U2554">
        <v>11.415489603426701</v>
      </c>
      <c r="V2554">
        <v>11.73514433014061</v>
      </c>
      <c r="W2554">
        <v>12.023332161285738</v>
      </c>
      <c r="X2554">
        <v>12.20485083631826</v>
      </c>
      <c r="Y2554">
        <v>12.144204281307747</v>
      </c>
      <c r="Z2554">
        <v>12.050324883440007</v>
      </c>
      <c r="AA2554">
        <v>11.972235483878897</v>
      </c>
      <c r="AB2554">
        <v>11.844293640425335</v>
      </c>
      <c r="AC2554">
        <v>12.142778431971612</v>
      </c>
      <c r="AD2554">
        <v>12.422884654963871</v>
      </c>
      <c r="AE2554">
        <v>12.530406284571077</v>
      </c>
      <c r="AF2554">
        <v>12.648082457210956</v>
      </c>
      <c r="AG2554">
        <v>12.299707872156549</v>
      </c>
      <c r="AH2554">
        <v>11.65238501457821</v>
      </c>
      <c r="AI2554">
        <v>10.88831151471415</v>
      </c>
      <c r="AJ2554">
        <v>-4.4014692306518555</v>
      </c>
      <c r="AK2554">
        <v>-4.3220171928405762</v>
      </c>
      <c r="AL2554">
        <v>-4.6744475364685059</v>
      </c>
      <c r="AM2554">
        <v>-4.5751814842224121</v>
      </c>
      <c r="AN2554">
        <v>-4.3208408355712891</v>
      </c>
      <c r="AO2554">
        <v>-2.8386690616607666</v>
      </c>
      <c r="AP2554">
        <v>-2.7622451782226562</v>
      </c>
      <c r="AQ2554">
        <v>-2.5639493465423584</v>
      </c>
      <c r="AR2554">
        <v>-3.0401208400726318</v>
      </c>
      <c r="AS2554">
        <v>-3.2728662490844727</v>
      </c>
      <c r="AT2554">
        <v>-3.0338702201843262</v>
      </c>
      <c r="AU2554">
        <v>-3.1265490055084229</v>
      </c>
      <c r="AV2554">
        <v>-1.2497787363827229E-2</v>
      </c>
      <c r="AW2554">
        <v>4.9605312347412109</v>
      </c>
      <c r="AX2554">
        <v>4.8469648361206055</v>
      </c>
      <c r="AY2554">
        <v>4.7804017066955566</v>
      </c>
      <c r="AZ2554">
        <v>4.6369738578796387</v>
      </c>
      <c r="BA2554">
        <v>4.6254034042358398</v>
      </c>
      <c r="BB2554">
        <v>0.17290535569190979</v>
      </c>
      <c r="BC2554">
        <v>-1.8103178739547729</v>
      </c>
      <c r="BD2554">
        <v>-1.8646005392074585</v>
      </c>
      <c r="BE2554">
        <v>-1.7489974498748779</v>
      </c>
      <c r="BF2554">
        <v>-1.8225524425506592</v>
      </c>
      <c r="BG2554">
        <v>-1.9197061061859131</v>
      </c>
      <c r="BH2554">
        <v>-2.0152647495269775</v>
      </c>
      <c r="BI2554">
        <v>-1.9777235984802246</v>
      </c>
      <c r="BJ2554">
        <v>-2.1389923095703125</v>
      </c>
      <c r="BK2554">
        <v>-2.0930781364440918</v>
      </c>
      <c r="BL2554">
        <v>-1.9778479337692261</v>
      </c>
      <c r="BM2554">
        <v>-1.3044688701629639</v>
      </c>
      <c r="BN2554">
        <v>-1.2694089412689209</v>
      </c>
      <c r="BO2554">
        <v>-1.1771979331970215</v>
      </c>
      <c r="BP2554">
        <v>-1.3917093276977539</v>
      </c>
      <c r="BQ2554">
        <v>-1.4976483583450317</v>
      </c>
      <c r="BR2554">
        <v>-1.3859559297561646</v>
      </c>
      <c r="BS2554">
        <v>-1.4346456527709961</v>
      </c>
      <c r="BT2554">
        <v>0.76222705841064453</v>
      </c>
      <c r="BU2554">
        <v>5.5133066177368164</v>
      </c>
      <c r="BV2554">
        <v>5.3828363418579102</v>
      </c>
      <c r="BW2554">
        <v>5.3280620574951172</v>
      </c>
      <c r="BX2554">
        <v>5.1683363914489746</v>
      </c>
      <c r="BY2554">
        <v>5.1682901382446289</v>
      </c>
      <c r="BZ2554">
        <v>0.79805999994277954</v>
      </c>
      <c r="CA2554">
        <v>-0.99266988039016724</v>
      </c>
      <c r="CB2554">
        <v>-1.0353983640670776</v>
      </c>
      <c r="CC2554">
        <v>-0.95958107709884644</v>
      </c>
      <c r="CD2554">
        <v>-1.003975510597229</v>
      </c>
      <c r="CE2554">
        <v>-1.0521764755249023</v>
      </c>
      <c r="CF2554">
        <v>-0.36258679628372192</v>
      </c>
      <c r="CG2554">
        <v>-0.35407286882400513</v>
      </c>
      <c r="CH2554">
        <v>-0.38294363021850586</v>
      </c>
      <c r="CI2554">
        <v>-0.37398073077201843</v>
      </c>
      <c r="CJ2554">
        <v>-0.35509794950485229</v>
      </c>
      <c r="CK2554">
        <v>-0.24188648164272308</v>
      </c>
      <c r="CL2554">
        <v>-0.23547504842281342</v>
      </c>
      <c r="CM2554">
        <v>-0.21673829853534698</v>
      </c>
      <c r="CN2554">
        <v>-0.25002467632293701</v>
      </c>
      <c r="CO2554">
        <v>-0.26813787221908569</v>
      </c>
      <c r="CP2554">
        <v>-0.2446155846118927</v>
      </c>
      <c r="CQ2554">
        <v>-0.26283851265907288</v>
      </c>
      <c r="CR2554">
        <v>1.2987991571426392</v>
      </c>
      <c r="CS2554">
        <v>5.8961572647094727</v>
      </c>
      <c r="CT2554">
        <v>5.7539792060852051</v>
      </c>
      <c r="CU2554">
        <v>5.7073698043823242</v>
      </c>
      <c r="CV2554">
        <v>5.5363559722900391</v>
      </c>
      <c r="CW2554">
        <v>5.5442919731140137</v>
      </c>
      <c r="CX2554">
        <v>1.2310401201248169</v>
      </c>
      <c r="CY2554">
        <v>-0.42636933922767639</v>
      </c>
      <c r="CZ2554">
        <v>-0.46109557151794434</v>
      </c>
      <c r="DA2554">
        <v>-0.41283369064331055</v>
      </c>
      <c r="DB2554">
        <v>-0.43703171610832214</v>
      </c>
      <c r="DC2554">
        <v>-0.45132812857627869</v>
      </c>
      <c r="DD2554">
        <v>1.2900911569595337</v>
      </c>
      <c r="DE2554">
        <v>1.2695778608322144</v>
      </c>
      <c r="DF2554">
        <v>1.3731050491333008</v>
      </c>
      <c r="DG2554">
        <v>1.3451166152954102</v>
      </c>
      <c r="DH2554">
        <v>1.2676519155502319</v>
      </c>
      <c r="DI2554">
        <v>0.82069587707519531</v>
      </c>
      <c r="DJ2554">
        <v>0.7984587550163269</v>
      </c>
      <c r="DK2554">
        <v>0.74372142553329468</v>
      </c>
      <c r="DL2554">
        <v>0.89166003465652466</v>
      </c>
      <c r="DM2554">
        <v>0.96137267351150513</v>
      </c>
      <c r="DN2554">
        <v>0.89672482013702393</v>
      </c>
      <c r="DO2554">
        <v>0.90896868705749512</v>
      </c>
      <c r="DP2554">
        <v>1.8353711366653442</v>
      </c>
      <c r="DQ2554">
        <v>6.2790074348449707</v>
      </c>
      <c r="DR2554">
        <v>6.1251215934753418</v>
      </c>
      <c r="DS2554">
        <v>6.0866775512695313</v>
      </c>
      <c r="DT2554">
        <v>5.9043760299682617</v>
      </c>
      <c r="DU2554">
        <v>5.9202938079833984</v>
      </c>
      <c r="DV2554">
        <v>1.664020299911499</v>
      </c>
      <c r="DW2554">
        <v>0.13993115723133087</v>
      </c>
      <c r="DX2554">
        <v>0.11320728063583374</v>
      </c>
      <c r="DY2554">
        <v>0.13391366600990295</v>
      </c>
      <c r="DZ2554">
        <v>0.1299121081829071</v>
      </c>
      <c r="EA2554">
        <v>0.14952021837234497</v>
      </c>
      <c r="EB2554">
        <v>3.6762957572937012</v>
      </c>
      <c r="EC2554">
        <v>3.6138715744018555</v>
      </c>
      <c r="ED2554">
        <v>3.9085602760314941</v>
      </c>
      <c r="EE2554">
        <v>3.8272202014923096</v>
      </c>
      <c r="EF2554">
        <v>3.610645055770874</v>
      </c>
      <c r="EG2554">
        <v>2.354896068572998</v>
      </c>
      <c r="EH2554">
        <v>2.291295051574707</v>
      </c>
      <c r="EI2554">
        <v>2.1304726600646973</v>
      </c>
      <c r="EJ2554">
        <v>2.5400714874267578</v>
      </c>
      <c r="EK2554">
        <v>2.7365906238555908</v>
      </c>
      <c r="EL2554">
        <v>2.5446391105651855</v>
      </c>
      <c r="EM2554">
        <v>2.6008720397949219</v>
      </c>
      <c r="EN2554">
        <v>2.6100959777832031</v>
      </c>
      <c r="EO2554">
        <v>6.8317828178405762</v>
      </c>
      <c r="EP2554">
        <v>6.6609930992126465</v>
      </c>
      <c r="EQ2554">
        <v>6.6343379020690918</v>
      </c>
      <c r="ER2554">
        <v>6.4357380867004395</v>
      </c>
      <c r="ES2554">
        <v>6.4631810188293457</v>
      </c>
      <c r="ET2554">
        <v>2.2891750335693359</v>
      </c>
      <c r="EU2554">
        <v>0.95757913589477539</v>
      </c>
      <c r="EV2554">
        <v>0.94240939617156982</v>
      </c>
      <c r="EW2554">
        <v>0.92333000898361206</v>
      </c>
      <c r="EX2554">
        <v>0.94848895072937012</v>
      </c>
      <c r="EY2554">
        <v>1.0170497894287109</v>
      </c>
      <c r="EZ2554">
        <v>74.284957885742187</v>
      </c>
      <c r="FA2554">
        <v>72.307357788085938</v>
      </c>
      <c r="FB2554">
        <v>70.723640441894531</v>
      </c>
      <c r="FC2554">
        <v>69.226188659667969</v>
      </c>
      <c r="FD2554">
        <v>67.759414672851563</v>
      </c>
      <c r="FE2554">
        <v>66.521743774414062</v>
      </c>
      <c r="FF2554">
        <v>65.587615966796875</v>
      </c>
      <c r="FG2554">
        <v>66.840438842773438</v>
      </c>
      <c r="FH2554">
        <v>71.389427185058594</v>
      </c>
      <c r="FI2554">
        <v>77.282073974609375</v>
      </c>
      <c r="FJ2554">
        <v>82.675193786621094</v>
      </c>
      <c r="FK2554">
        <v>88.154273986816406</v>
      </c>
      <c r="FL2554">
        <v>92.258285522460938</v>
      </c>
      <c r="FM2554">
        <v>94.355293273925781</v>
      </c>
      <c r="FN2554">
        <v>95.144584655761719</v>
      </c>
      <c r="FO2554">
        <v>95.300926208496094</v>
      </c>
      <c r="FP2554">
        <v>95.006462097167969</v>
      </c>
      <c r="FQ2554">
        <v>94.441551208496094</v>
      </c>
      <c r="FR2554">
        <v>93.403480529785156</v>
      </c>
      <c r="FS2554">
        <v>91.414291381835938</v>
      </c>
      <c r="FT2554">
        <v>88.447677612304688</v>
      </c>
      <c r="FU2554">
        <v>83.950523376464844</v>
      </c>
      <c r="FV2554">
        <v>80.714149475097656</v>
      </c>
      <c r="FW2554">
        <v>78.363990783691406</v>
      </c>
      <c r="FX2554">
        <v>110</v>
      </c>
      <c r="FY2554">
        <v>0.11235517263412476</v>
      </c>
      <c r="FZ2554">
        <v>1</v>
      </c>
    </row>
    <row r="2555" spans="1:182" x14ac:dyDescent="0.2">
      <c r="A2555" t="s">
        <v>245</v>
      </c>
      <c r="B2555" t="s">
        <v>252</v>
      </c>
      <c r="C2555" t="s">
        <v>218</v>
      </c>
      <c r="D2555" t="s">
        <v>42</v>
      </c>
      <c r="E2555">
        <v>2015</v>
      </c>
      <c r="F2555" t="s">
        <v>229</v>
      </c>
      <c r="G2555" t="s">
        <v>247</v>
      </c>
      <c r="H2555" t="s">
        <v>226</v>
      </c>
      <c r="I2555">
        <v>73.25</v>
      </c>
      <c r="L2555">
        <v>11.167955146005317</v>
      </c>
      <c r="M2555">
        <v>10.823352568147344</v>
      </c>
      <c r="N2555">
        <v>10.762751147192445</v>
      </c>
      <c r="O2555">
        <v>10.571135139446008</v>
      </c>
      <c r="P2555">
        <v>10.36581105284696</v>
      </c>
      <c r="Q2555">
        <v>10.609577005540059</v>
      </c>
      <c r="R2555">
        <v>10.993917552615958</v>
      </c>
      <c r="S2555">
        <v>11.282246630135615</v>
      </c>
      <c r="T2555">
        <v>11.618404960689528</v>
      </c>
      <c r="U2555">
        <v>11.836390456400991</v>
      </c>
      <c r="V2555">
        <v>12.193825033802883</v>
      </c>
      <c r="W2555">
        <v>12.442995162807536</v>
      </c>
      <c r="X2555">
        <v>12.652344738008052</v>
      </c>
      <c r="Y2555">
        <v>12.549278146060596</v>
      </c>
      <c r="Z2555">
        <v>12.422733202605112</v>
      </c>
      <c r="AA2555">
        <v>12.349991576107849</v>
      </c>
      <c r="AB2555">
        <v>12.265772294513802</v>
      </c>
      <c r="AC2555">
        <v>12.503076537692378</v>
      </c>
      <c r="AD2555">
        <v>12.74146984746324</v>
      </c>
      <c r="AE2555">
        <v>12.913399791321162</v>
      </c>
      <c r="AF2555">
        <v>13.049254611437748</v>
      </c>
      <c r="AG2555">
        <v>12.726350508062652</v>
      </c>
      <c r="AH2555">
        <v>12.1148505950288</v>
      </c>
      <c r="AI2555">
        <v>11.444914112528959</v>
      </c>
      <c r="AJ2555">
        <v>-10.656499862670898</v>
      </c>
      <c r="AK2555">
        <v>-10.540701866149902</v>
      </c>
      <c r="AL2555">
        <v>-10.915510177612305</v>
      </c>
      <c r="AM2555">
        <v>-10.756980895996094</v>
      </c>
      <c r="AN2555">
        <v>-10.654070854187012</v>
      </c>
      <c r="AO2555">
        <v>-8.9793910980224609</v>
      </c>
      <c r="AP2555">
        <v>-8.7305107116699219</v>
      </c>
      <c r="AQ2555">
        <v>-8.5657691955566406</v>
      </c>
      <c r="AR2555">
        <v>-8.7552080154418945</v>
      </c>
      <c r="AS2555">
        <v>-8.8565921783447266</v>
      </c>
      <c r="AT2555">
        <v>-8.6225824356079102</v>
      </c>
      <c r="AU2555">
        <v>-8.7269153594970703</v>
      </c>
      <c r="AV2555">
        <v>-2.2617597579956055</v>
      </c>
      <c r="AW2555">
        <v>4.9992823600769043</v>
      </c>
      <c r="AX2555">
        <v>4.8596138954162598</v>
      </c>
      <c r="AY2555">
        <v>4.8066344261169434</v>
      </c>
      <c r="AZ2555">
        <v>4.6767263412475586</v>
      </c>
      <c r="BA2555">
        <v>4.6421070098876953</v>
      </c>
      <c r="BB2555">
        <v>-1.937403678894043</v>
      </c>
      <c r="BC2555">
        <v>-5.237492561340332</v>
      </c>
      <c r="BD2555">
        <v>-5.2604508399963379</v>
      </c>
      <c r="BE2555">
        <v>-5.1269011497497559</v>
      </c>
      <c r="BF2555">
        <v>-5.1918182373046875</v>
      </c>
      <c r="BG2555">
        <v>-5.3518218994140625</v>
      </c>
      <c r="BH2555">
        <v>-4.8835067749023437</v>
      </c>
      <c r="BI2555">
        <v>-4.8269519805908203</v>
      </c>
      <c r="BJ2555">
        <v>-4.9977560043334961</v>
      </c>
      <c r="BK2555">
        <v>-4.9214720726013184</v>
      </c>
      <c r="BL2555">
        <v>-4.8733363151550293</v>
      </c>
      <c r="BM2555">
        <v>-4.1102132797241211</v>
      </c>
      <c r="BN2555">
        <v>-3.9966018199920654</v>
      </c>
      <c r="BO2555">
        <v>-3.9224586486816406</v>
      </c>
      <c r="BP2555">
        <v>-4.0067563056945801</v>
      </c>
      <c r="BQ2555">
        <v>-4.0551242828369141</v>
      </c>
      <c r="BR2555">
        <v>-3.950312614440918</v>
      </c>
      <c r="BS2555">
        <v>-4.0054922103881836</v>
      </c>
      <c r="BT2555">
        <v>-0.49672579765319824</v>
      </c>
      <c r="BU2555">
        <v>5.5578470230102539</v>
      </c>
      <c r="BV2555">
        <v>5.4018573760986328</v>
      </c>
      <c r="BW2555">
        <v>5.3571600914001465</v>
      </c>
      <c r="BX2555">
        <v>5.2170395851135254</v>
      </c>
      <c r="BY2555">
        <v>5.1919999122619629</v>
      </c>
      <c r="BZ2555">
        <v>-0.37391164898872375</v>
      </c>
      <c r="CA2555">
        <v>-2.8220889568328857</v>
      </c>
      <c r="CB2555">
        <v>-2.8510541915893555</v>
      </c>
      <c r="CC2555">
        <v>-2.7604408264160156</v>
      </c>
      <c r="CD2555">
        <v>-2.8015098571777344</v>
      </c>
      <c r="CE2555">
        <v>-2.8855400085449219</v>
      </c>
      <c r="CF2555">
        <v>-0.88514947891235352</v>
      </c>
      <c r="CG2555">
        <v>-0.86962658166885376</v>
      </c>
      <c r="CH2555">
        <v>-0.89913773536682129</v>
      </c>
      <c r="CI2555">
        <v>-0.87981623411178589</v>
      </c>
      <c r="CJ2555">
        <v>-0.86961716413497925</v>
      </c>
      <c r="CK2555">
        <v>-0.73783588409423828</v>
      </c>
      <c r="CL2555">
        <v>-0.71791106462478638</v>
      </c>
      <c r="CM2555">
        <v>-0.70651590824127197</v>
      </c>
      <c r="CN2555">
        <v>-0.71799319982528687</v>
      </c>
      <c r="CO2555">
        <v>-0.72964185476303101</v>
      </c>
      <c r="CP2555">
        <v>-0.71431243419647217</v>
      </c>
      <c r="CQ2555">
        <v>-0.73544853925704956</v>
      </c>
      <c r="CR2555">
        <v>0.72573137283325195</v>
      </c>
      <c r="CS2555">
        <v>5.9447073936462402</v>
      </c>
      <c r="CT2555">
        <v>5.7774133682250977</v>
      </c>
      <c r="CU2555">
        <v>5.7384524345397949</v>
      </c>
      <c r="CV2555">
        <v>5.5912590026855469</v>
      </c>
      <c r="CW2555">
        <v>5.5728540420532227</v>
      </c>
      <c r="CX2555">
        <v>0.7089582085609436</v>
      </c>
      <c r="CY2555">
        <v>-1.1491878032684326</v>
      </c>
      <c r="CZ2555">
        <v>-1.1823132038116455</v>
      </c>
      <c r="DA2555">
        <v>-1.121437668800354</v>
      </c>
      <c r="DB2555">
        <v>-1.1459896564483643</v>
      </c>
      <c r="DC2555">
        <v>-1.1774004697799683</v>
      </c>
      <c r="DD2555">
        <v>3.1132078170776367</v>
      </c>
      <c r="DE2555">
        <v>3.0876989364624023</v>
      </c>
      <c r="DF2555">
        <v>3.1994807720184326</v>
      </c>
      <c r="DG2555">
        <v>3.1618397235870361</v>
      </c>
      <c r="DH2555">
        <v>3.1341018676757813</v>
      </c>
      <c r="DI2555">
        <v>2.6345417499542236</v>
      </c>
      <c r="DJ2555">
        <v>2.5607795715332031</v>
      </c>
      <c r="DK2555">
        <v>2.5094268321990967</v>
      </c>
      <c r="DL2555">
        <v>2.5707700252532959</v>
      </c>
      <c r="DM2555">
        <v>2.5958404541015625</v>
      </c>
      <c r="DN2555">
        <v>2.5216875076293945</v>
      </c>
      <c r="DO2555">
        <v>2.5345950126647949</v>
      </c>
      <c r="DP2555">
        <v>1.9481885433197021</v>
      </c>
      <c r="DQ2555">
        <v>6.3315677642822266</v>
      </c>
      <c r="DR2555">
        <v>6.1529698371887207</v>
      </c>
      <c r="DS2555">
        <v>6.1197443008422852</v>
      </c>
      <c r="DT2555">
        <v>5.9654784202575684</v>
      </c>
      <c r="DU2555">
        <v>5.9537076950073242</v>
      </c>
      <c r="DV2555">
        <v>1.7918280363082886</v>
      </c>
      <c r="DW2555">
        <v>0.52371335029602051</v>
      </c>
      <c r="DX2555">
        <v>0.48642772436141968</v>
      </c>
      <c r="DY2555">
        <v>0.51756548881530762</v>
      </c>
      <c r="DZ2555">
        <v>0.50953054428100586</v>
      </c>
      <c r="EA2555">
        <v>0.53073906898498535</v>
      </c>
      <c r="EB2555">
        <v>8.8862009048461914</v>
      </c>
      <c r="EC2555">
        <v>8.8014488220214844</v>
      </c>
      <c r="ED2555">
        <v>9.1172342300415039</v>
      </c>
      <c r="EE2555">
        <v>8.9973487854003906</v>
      </c>
      <c r="EF2555">
        <v>8.9148359298706055</v>
      </c>
      <c r="EG2555">
        <v>7.5037193298339844</v>
      </c>
      <c r="EH2555">
        <v>7.2946882247924805</v>
      </c>
      <c r="EI2555">
        <v>7.1527371406555176</v>
      </c>
      <c r="EJ2555">
        <v>7.3192214965820313</v>
      </c>
      <c r="EK2555">
        <v>7.3973088264465332</v>
      </c>
      <c r="EL2555">
        <v>7.1939578056335449</v>
      </c>
      <c r="EM2555">
        <v>7.2560186386108398</v>
      </c>
      <c r="EN2555">
        <v>3.7132225036621094</v>
      </c>
      <c r="EO2555">
        <v>6.8901324272155762</v>
      </c>
      <c r="EP2555">
        <v>6.6952133178710938</v>
      </c>
      <c r="EQ2555">
        <v>6.6702699661254883</v>
      </c>
      <c r="ER2555">
        <v>6.5057916641235352</v>
      </c>
      <c r="ES2555">
        <v>6.5036005973815918</v>
      </c>
      <c r="ET2555">
        <v>3.3553199768066406</v>
      </c>
      <c r="EU2555">
        <v>2.9391169548034668</v>
      </c>
      <c r="EV2555">
        <v>2.895824670791626</v>
      </c>
      <c r="EW2555">
        <v>2.8840258121490479</v>
      </c>
      <c r="EX2555">
        <v>2.8998386859893799</v>
      </c>
      <c r="EY2555">
        <v>2.9970211982727051</v>
      </c>
      <c r="EZ2555">
        <v>80.644973754882813</v>
      </c>
      <c r="FA2555">
        <v>78.822898864746094</v>
      </c>
      <c r="FB2555">
        <v>77.340347290039063</v>
      </c>
      <c r="FC2555">
        <v>76.021736145019531</v>
      </c>
      <c r="FD2555">
        <v>74.785858154296875</v>
      </c>
      <c r="FE2555">
        <v>73.756477355957031</v>
      </c>
      <c r="FF2555">
        <v>72.769203186035156</v>
      </c>
      <c r="FG2555">
        <v>73.673484802246094</v>
      </c>
      <c r="FH2555">
        <v>77.334068298339844</v>
      </c>
      <c r="FI2555">
        <v>81.939994812011719</v>
      </c>
      <c r="FJ2555">
        <v>87.817848205566406</v>
      </c>
      <c r="FK2555">
        <v>92.515174865722656</v>
      </c>
      <c r="FL2555">
        <v>96.826980590820313</v>
      </c>
      <c r="FM2555">
        <v>98.554550170898437</v>
      </c>
      <c r="FN2555">
        <v>98.592597961425781</v>
      </c>
      <c r="FO2555">
        <v>98.799362182617188</v>
      </c>
      <c r="FP2555">
        <v>98.90557861328125</v>
      </c>
      <c r="FQ2555">
        <v>97.021537780761719</v>
      </c>
      <c r="FR2555">
        <v>94.902236938476562</v>
      </c>
      <c r="FS2555">
        <v>93.730438232421875</v>
      </c>
      <c r="FT2555">
        <v>91.038314819335938</v>
      </c>
      <c r="FU2555">
        <v>87.400985717773438</v>
      </c>
      <c r="FV2555">
        <v>84.618881225585937</v>
      </c>
      <c r="FW2555">
        <v>82.705268859863281</v>
      </c>
      <c r="FX2555">
        <v>110</v>
      </c>
      <c r="FY2555">
        <v>0.11235517263412476</v>
      </c>
      <c r="FZ2555">
        <v>1</v>
      </c>
    </row>
    <row r="2556" spans="1:182" x14ac:dyDescent="0.2">
      <c r="A2556" t="s">
        <v>245</v>
      </c>
      <c r="B2556" t="s">
        <v>252</v>
      </c>
      <c r="C2556" t="s">
        <v>218</v>
      </c>
      <c r="D2556" t="s">
        <v>42</v>
      </c>
      <c r="E2556">
        <v>2016</v>
      </c>
      <c r="F2556" t="s">
        <v>229</v>
      </c>
      <c r="G2556" t="s">
        <v>247</v>
      </c>
      <c r="H2556" t="s">
        <v>226</v>
      </c>
      <c r="I2556">
        <v>73.25</v>
      </c>
      <c r="L2556">
        <v>11.167955146005317</v>
      </c>
      <c r="M2556">
        <v>10.823352568147344</v>
      </c>
      <c r="N2556">
        <v>10.762751147192445</v>
      </c>
      <c r="O2556">
        <v>10.571135139446008</v>
      </c>
      <c r="P2556">
        <v>10.36581105284696</v>
      </c>
      <c r="Q2556">
        <v>10.609577005540059</v>
      </c>
      <c r="R2556">
        <v>10.993917552615958</v>
      </c>
      <c r="S2556">
        <v>11.282246630135615</v>
      </c>
      <c r="T2556">
        <v>11.618404960689528</v>
      </c>
      <c r="U2556">
        <v>11.836390456400991</v>
      </c>
      <c r="V2556">
        <v>12.193825033802883</v>
      </c>
      <c r="W2556">
        <v>12.442995162807536</v>
      </c>
      <c r="X2556">
        <v>12.652344738008052</v>
      </c>
      <c r="Y2556">
        <v>12.549278146060596</v>
      </c>
      <c r="Z2556">
        <v>12.422733202605112</v>
      </c>
      <c r="AA2556">
        <v>12.349991576107849</v>
      </c>
      <c r="AB2556">
        <v>12.265772294513802</v>
      </c>
      <c r="AC2556">
        <v>12.503076537692378</v>
      </c>
      <c r="AD2556">
        <v>12.74146984746324</v>
      </c>
      <c r="AE2556">
        <v>12.913399791321162</v>
      </c>
      <c r="AF2556">
        <v>13.049254611437748</v>
      </c>
      <c r="AG2556">
        <v>12.726350508062652</v>
      </c>
      <c r="AH2556">
        <v>12.1148505950288</v>
      </c>
      <c r="AI2556">
        <v>11.444914112528959</v>
      </c>
      <c r="AJ2556">
        <v>-10.656499862670898</v>
      </c>
      <c r="AK2556">
        <v>-10.540701866149902</v>
      </c>
      <c r="AL2556">
        <v>-10.915510177612305</v>
      </c>
      <c r="AM2556">
        <v>-10.756980895996094</v>
      </c>
      <c r="AN2556">
        <v>-10.654070854187012</v>
      </c>
      <c r="AO2556">
        <v>-8.9793910980224609</v>
      </c>
      <c r="AP2556">
        <v>-8.7305107116699219</v>
      </c>
      <c r="AQ2556">
        <v>-8.5657691955566406</v>
      </c>
      <c r="AR2556">
        <v>-8.7552080154418945</v>
      </c>
      <c r="AS2556">
        <v>-8.8565921783447266</v>
      </c>
      <c r="AT2556">
        <v>-8.6225824356079102</v>
      </c>
      <c r="AU2556">
        <v>-8.7269153594970703</v>
      </c>
      <c r="AV2556">
        <v>-2.2617597579956055</v>
      </c>
      <c r="AW2556">
        <v>4.9992823600769043</v>
      </c>
      <c r="AX2556">
        <v>4.8596138954162598</v>
      </c>
      <c r="AY2556">
        <v>4.8066344261169434</v>
      </c>
      <c r="AZ2556">
        <v>4.6767263412475586</v>
      </c>
      <c r="BA2556">
        <v>4.6421070098876953</v>
      </c>
      <c r="BB2556">
        <v>-1.937403678894043</v>
      </c>
      <c r="BC2556">
        <v>-5.237492561340332</v>
      </c>
      <c r="BD2556">
        <v>-5.2604508399963379</v>
      </c>
      <c r="BE2556">
        <v>-5.1269011497497559</v>
      </c>
      <c r="BF2556">
        <v>-5.1918182373046875</v>
      </c>
      <c r="BG2556">
        <v>-5.3518218994140625</v>
      </c>
      <c r="BH2556">
        <v>-4.8835067749023437</v>
      </c>
      <c r="BI2556">
        <v>-4.8269519805908203</v>
      </c>
      <c r="BJ2556">
        <v>-4.9977560043334961</v>
      </c>
      <c r="BK2556">
        <v>-4.9214720726013184</v>
      </c>
      <c r="BL2556">
        <v>-4.8733363151550293</v>
      </c>
      <c r="BM2556">
        <v>-4.1102132797241211</v>
      </c>
      <c r="BN2556">
        <v>-3.9966018199920654</v>
      </c>
      <c r="BO2556">
        <v>-3.9224586486816406</v>
      </c>
      <c r="BP2556">
        <v>-4.0067563056945801</v>
      </c>
      <c r="BQ2556">
        <v>-4.0551242828369141</v>
      </c>
      <c r="BR2556">
        <v>-3.950312614440918</v>
      </c>
      <c r="BS2556">
        <v>-4.0054922103881836</v>
      </c>
      <c r="BT2556">
        <v>-0.49672579765319824</v>
      </c>
      <c r="BU2556">
        <v>5.5578470230102539</v>
      </c>
      <c r="BV2556">
        <v>5.4018573760986328</v>
      </c>
      <c r="BW2556">
        <v>5.3571600914001465</v>
      </c>
      <c r="BX2556">
        <v>5.2170395851135254</v>
      </c>
      <c r="BY2556">
        <v>5.1919999122619629</v>
      </c>
      <c r="BZ2556">
        <v>-0.37391164898872375</v>
      </c>
      <c r="CA2556">
        <v>-2.8220889568328857</v>
      </c>
      <c r="CB2556">
        <v>-2.8510541915893555</v>
      </c>
      <c r="CC2556">
        <v>-2.7604408264160156</v>
      </c>
      <c r="CD2556">
        <v>-2.8015098571777344</v>
      </c>
      <c r="CE2556">
        <v>-2.8855400085449219</v>
      </c>
      <c r="CF2556">
        <v>-0.88514947891235352</v>
      </c>
      <c r="CG2556">
        <v>-0.86962658166885376</v>
      </c>
      <c r="CH2556">
        <v>-0.89913773536682129</v>
      </c>
      <c r="CI2556">
        <v>-0.87981623411178589</v>
      </c>
      <c r="CJ2556">
        <v>-0.86961716413497925</v>
      </c>
      <c r="CK2556">
        <v>-0.73783588409423828</v>
      </c>
      <c r="CL2556">
        <v>-0.71791106462478638</v>
      </c>
      <c r="CM2556">
        <v>-0.70651590824127197</v>
      </c>
      <c r="CN2556">
        <v>-0.71799319982528687</v>
      </c>
      <c r="CO2556">
        <v>-0.72964185476303101</v>
      </c>
      <c r="CP2556">
        <v>-0.71431243419647217</v>
      </c>
      <c r="CQ2556">
        <v>-0.73544853925704956</v>
      </c>
      <c r="CR2556">
        <v>0.72573137283325195</v>
      </c>
      <c r="CS2556">
        <v>5.9447073936462402</v>
      </c>
      <c r="CT2556">
        <v>5.7774133682250977</v>
      </c>
      <c r="CU2556">
        <v>5.7384524345397949</v>
      </c>
      <c r="CV2556">
        <v>5.5912590026855469</v>
      </c>
      <c r="CW2556">
        <v>5.5728540420532227</v>
      </c>
      <c r="CX2556">
        <v>0.7089582085609436</v>
      </c>
      <c r="CY2556">
        <v>-1.1491878032684326</v>
      </c>
      <c r="CZ2556">
        <v>-1.1823132038116455</v>
      </c>
      <c r="DA2556">
        <v>-1.121437668800354</v>
      </c>
      <c r="DB2556">
        <v>-1.1459896564483643</v>
      </c>
      <c r="DC2556">
        <v>-1.1774004697799683</v>
      </c>
      <c r="DD2556">
        <v>3.1132078170776367</v>
      </c>
      <c r="DE2556">
        <v>3.0876989364624023</v>
      </c>
      <c r="DF2556">
        <v>3.1994807720184326</v>
      </c>
      <c r="DG2556">
        <v>3.1618397235870361</v>
      </c>
      <c r="DH2556">
        <v>3.1341018676757813</v>
      </c>
      <c r="DI2556">
        <v>2.6345417499542236</v>
      </c>
      <c r="DJ2556">
        <v>2.5607795715332031</v>
      </c>
      <c r="DK2556">
        <v>2.5094268321990967</v>
      </c>
      <c r="DL2556">
        <v>2.5707700252532959</v>
      </c>
      <c r="DM2556">
        <v>2.5958404541015625</v>
      </c>
      <c r="DN2556">
        <v>2.5216875076293945</v>
      </c>
      <c r="DO2556">
        <v>2.5345950126647949</v>
      </c>
      <c r="DP2556">
        <v>1.9481885433197021</v>
      </c>
      <c r="DQ2556">
        <v>6.3315677642822266</v>
      </c>
      <c r="DR2556">
        <v>6.1529698371887207</v>
      </c>
      <c r="DS2556">
        <v>6.1197443008422852</v>
      </c>
      <c r="DT2556">
        <v>5.9654784202575684</v>
      </c>
      <c r="DU2556">
        <v>5.9537076950073242</v>
      </c>
      <c r="DV2556">
        <v>1.7918280363082886</v>
      </c>
      <c r="DW2556">
        <v>0.52371335029602051</v>
      </c>
      <c r="DX2556">
        <v>0.48642772436141968</v>
      </c>
      <c r="DY2556">
        <v>0.51756548881530762</v>
      </c>
      <c r="DZ2556">
        <v>0.50953054428100586</v>
      </c>
      <c r="EA2556">
        <v>0.53073906898498535</v>
      </c>
      <c r="EB2556">
        <v>8.8862009048461914</v>
      </c>
      <c r="EC2556">
        <v>8.8014488220214844</v>
      </c>
      <c r="ED2556">
        <v>9.1172342300415039</v>
      </c>
      <c r="EE2556">
        <v>8.9973487854003906</v>
      </c>
      <c r="EF2556">
        <v>8.9148359298706055</v>
      </c>
      <c r="EG2556">
        <v>7.5037193298339844</v>
      </c>
      <c r="EH2556">
        <v>7.2946882247924805</v>
      </c>
      <c r="EI2556">
        <v>7.1527371406555176</v>
      </c>
      <c r="EJ2556">
        <v>7.3192214965820313</v>
      </c>
      <c r="EK2556">
        <v>7.3973088264465332</v>
      </c>
      <c r="EL2556">
        <v>7.1939578056335449</v>
      </c>
      <c r="EM2556">
        <v>7.2560186386108398</v>
      </c>
      <c r="EN2556">
        <v>3.7132225036621094</v>
      </c>
      <c r="EO2556">
        <v>6.8901324272155762</v>
      </c>
      <c r="EP2556">
        <v>6.6952133178710938</v>
      </c>
      <c r="EQ2556">
        <v>6.6702699661254883</v>
      </c>
      <c r="ER2556">
        <v>6.5057916641235352</v>
      </c>
      <c r="ES2556">
        <v>6.5036005973815918</v>
      </c>
      <c r="ET2556">
        <v>3.3553199768066406</v>
      </c>
      <c r="EU2556">
        <v>2.9391169548034668</v>
      </c>
      <c r="EV2556">
        <v>2.895824670791626</v>
      </c>
      <c r="EW2556">
        <v>2.8840258121490479</v>
      </c>
      <c r="EX2556">
        <v>2.8998386859893799</v>
      </c>
      <c r="EY2556">
        <v>2.9970211982727051</v>
      </c>
      <c r="EZ2556">
        <v>80.644973754882813</v>
      </c>
      <c r="FA2556">
        <v>78.822898864746094</v>
      </c>
      <c r="FB2556">
        <v>77.340347290039063</v>
      </c>
      <c r="FC2556">
        <v>76.021736145019531</v>
      </c>
      <c r="FD2556">
        <v>74.785858154296875</v>
      </c>
      <c r="FE2556">
        <v>73.756477355957031</v>
      </c>
      <c r="FF2556">
        <v>72.769203186035156</v>
      </c>
      <c r="FG2556">
        <v>73.673484802246094</v>
      </c>
      <c r="FH2556">
        <v>77.334068298339844</v>
      </c>
      <c r="FI2556">
        <v>81.939994812011719</v>
      </c>
      <c r="FJ2556">
        <v>87.817848205566406</v>
      </c>
      <c r="FK2556">
        <v>92.515174865722656</v>
      </c>
      <c r="FL2556">
        <v>96.826980590820313</v>
      </c>
      <c r="FM2556">
        <v>98.554550170898437</v>
      </c>
      <c r="FN2556">
        <v>98.592597961425781</v>
      </c>
      <c r="FO2556">
        <v>98.799362182617188</v>
      </c>
      <c r="FP2556">
        <v>98.90557861328125</v>
      </c>
      <c r="FQ2556">
        <v>97.021537780761719</v>
      </c>
      <c r="FR2556">
        <v>94.902236938476562</v>
      </c>
      <c r="FS2556">
        <v>93.730438232421875</v>
      </c>
      <c r="FT2556">
        <v>91.038314819335938</v>
      </c>
      <c r="FU2556">
        <v>87.400985717773438</v>
      </c>
      <c r="FV2556">
        <v>84.618881225585937</v>
      </c>
      <c r="FW2556">
        <v>82.705268859863281</v>
      </c>
      <c r="FX2556">
        <v>110</v>
      </c>
      <c r="FY2556">
        <v>0.11235517263412476</v>
      </c>
      <c r="FZ2556">
        <v>1</v>
      </c>
    </row>
    <row r="2557" spans="1:182" x14ac:dyDescent="0.2">
      <c r="A2557" t="s">
        <v>245</v>
      </c>
      <c r="B2557" t="s">
        <v>252</v>
      </c>
      <c r="C2557" t="s">
        <v>218</v>
      </c>
      <c r="D2557" t="s">
        <v>42</v>
      </c>
      <c r="E2557">
        <v>2017</v>
      </c>
      <c r="F2557" t="s">
        <v>229</v>
      </c>
      <c r="G2557" t="s">
        <v>247</v>
      </c>
      <c r="H2557" t="s">
        <v>226</v>
      </c>
      <c r="I2557">
        <v>73.25</v>
      </c>
      <c r="L2557">
        <v>11.167955146005317</v>
      </c>
      <c r="M2557">
        <v>10.823352568147344</v>
      </c>
      <c r="N2557">
        <v>10.762751147192445</v>
      </c>
      <c r="O2557">
        <v>10.571135139446008</v>
      </c>
      <c r="P2557">
        <v>10.36581105284696</v>
      </c>
      <c r="Q2557">
        <v>10.609577005540059</v>
      </c>
      <c r="R2557">
        <v>10.993917552615958</v>
      </c>
      <c r="S2557">
        <v>11.282246630135615</v>
      </c>
      <c r="T2557">
        <v>11.618404960689528</v>
      </c>
      <c r="U2557">
        <v>11.836390456400991</v>
      </c>
      <c r="V2557">
        <v>12.193825033802883</v>
      </c>
      <c r="W2557">
        <v>12.442995162807536</v>
      </c>
      <c r="X2557">
        <v>12.652344738008052</v>
      </c>
      <c r="Y2557">
        <v>12.549278146060596</v>
      </c>
      <c r="Z2557">
        <v>12.422733202605112</v>
      </c>
      <c r="AA2557">
        <v>12.349991576107849</v>
      </c>
      <c r="AB2557">
        <v>12.265772294513802</v>
      </c>
      <c r="AC2557">
        <v>12.503076537692378</v>
      </c>
      <c r="AD2557">
        <v>12.74146984746324</v>
      </c>
      <c r="AE2557">
        <v>12.913399791321162</v>
      </c>
      <c r="AF2557">
        <v>13.049254611437748</v>
      </c>
      <c r="AG2557">
        <v>12.726350508062652</v>
      </c>
      <c r="AH2557">
        <v>12.1148505950288</v>
      </c>
      <c r="AI2557">
        <v>11.444914112528959</v>
      </c>
      <c r="AJ2557">
        <v>-10.656499862670898</v>
      </c>
      <c r="AK2557">
        <v>-10.540701866149902</v>
      </c>
      <c r="AL2557">
        <v>-10.915510177612305</v>
      </c>
      <c r="AM2557">
        <v>-10.756980895996094</v>
      </c>
      <c r="AN2557">
        <v>-10.654070854187012</v>
      </c>
      <c r="AO2557">
        <v>-8.9793910980224609</v>
      </c>
      <c r="AP2557">
        <v>-8.7305107116699219</v>
      </c>
      <c r="AQ2557">
        <v>-8.5657691955566406</v>
      </c>
      <c r="AR2557">
        <v>-8.7552080154418945</v>
      </c>
      <c r="AS2557">
        <v>-8.8565921783447266</v>
      </c>
      <c r="AT2557">
        <v>-8.6225824356079102</v>
      </c>
      <c r="AU2557">
        <v>-8.7269153594970703</v>
      </c>
      <c r="AV2557">
        <v>-2.2617597579956055</v>
      </c>
      <c r="AW2557">
        <v>4.9992823600769043</v>
      </c>
      <c r="AX2557">
        <v>4.8596138954162598</v>
      </c>
      <c r="AY2557">
        <v>4.8066344261169434</v>
      </c>
      <c r="AZ2557">
        <v>4.6767263412475586</v>
      </c>
      <c r="BA2557">
        <v>4.6421070098876953</v>
      </c>
      <c r="BB2557">
        <v>-1.937403678894043</v>
      </c>
      <c r="BC2557">
        <v>-5.237492561340332</v>
      </c>
      <c r="BD2557">
        <v>-5.2604508399963379</v>
      </c>
      <c r="BE2557">
        <v>-5.1269011497497559</v>
      </c>
      <c r="BF2557">
        <v>-5.1918182373046875</v>
      </c>
      <c r="BG2557">
        <v>-5.3518218994140625</v>
      </c>
      <c r="BH2557">
        <v>-4.8835067749023437</v>
      </c>
      <c r="BI2557">
        <v>-4.8269519805908203</v>
      </c>
      <c r="BJ2557">
        <v>-4.9977560043334961</v>
      </c>
      <c r="BK2557">
        <v>-4.9214720726013184</v>
      </c>
      <c r="BL2557">
        <v>-4.8733363151550293</v>
      </c>
      <c r="BM2557">
        <v>-4.1102132797241211</v>
      </c>
      <c r="BN2557">
        <v>-3.9966018199920654</v>
      </c>
      <c r="BO2557">
        <v>-3.9224586486816406</v>
      </c>
      <c r="BP2557">
        <v>-4.0067563056945801</v>
      </c>
      <c r="BQ2557">
        <v>-4.0551242828369141</v>
      </c>
      <c r="BR2557">
        <v>-3.950312614440918</v>
      </c>
      <c r="BS2557">
        <v>-4.0054922103881836</v>
      </c>
      <c r="BT2557">
        <v>-0.49672579765319824</v>
      </c>
      <c r="BU2557">
        <v>5.5578470230102539</v>
      </c>
      <c r="BV2557">
        <v>5.4018573760986328</v>
      </c>
      <c r="BW2557">
        <v>5.3571600914001465</v>
      </c>
      <c r="BX2557">
        <v>5.2170395851135254</v>
      </c>
      <c r="BY2557">
        <v>5.1919999122619629</v>
      </c>
      <c r="BZ2557">
        <v>-0.37391164898872375</v>
      </c>
      <c r="CA2557">
        <v>-2.8220889568328857</v>
      </c>
      <c r="CB2557">
        <v>-2.8510541915893555</v>
      </c>
      <c r="CC2557">
        <v>-2.7604408264160156</v>
      </c>
      <c r="CD2557">
        <v>-2.8015098571777344</v>
      </c>
      <c r="CE2557">
        <v>-2.8855400085449219</v>
      </c>
      <c r="CF2557">
        <v>-0.88514947891235352</v>
      </c>
      <c r="CG2557">
        <v>-0.86962658166885376</v>
      </c>
      <c r="CH2557">
        <v>-0.89913773536682129</v>
      </c>
      <c r="CI2557">
        <v>-0.87981623411178589</v>
      </c>
      <c r="CJ2557">
        <v>-0.86961716413497925</v>
      </c>
      <c r="CK2557">
        <v>-0.73783588409423828</v>
      </c>
      <c r="CL2557">
        <v>-0.71791106462478638</v>
      </c>
      <c r="CM2557">
        <v>-0.70651590824127197</v>
      </c>
      <c r="CN2557">
        <v>-0.71799319982528687</v>
      </c>
      <c r="CO2557">
        <v>-0.72964185476303101</v>
      </c>
      <c r="CP2557">
        <v>-0.71431243419647217</v>
      </c>
      <c r="CQ2557">
        <v>-0.73544853925704956</v>
      </c>
      <c r="CR2557">
        <v>0.72573137283325195</v>
      </c>
      <c r="CS2557">
        <v>5.9447073936462402</v>
      </c>
      <c r="CT2557">
        <v>5.7774133682250977</v>
      </c>
      <c r="CU2557">
        <v>5.7384524345397949</v>
      </c>
      <c r="CV2557">
        <v>5.5912590026855469</v>
      </c>
      <c r="CW2557">
        <v>5.5728540420532227</v>
      </c>
      <c r="CX2557">
        <v>0.7089582085609436</v>
      </c>
      <c r="CY2557">
        <v>-1.1491878032684326</v>
      </c>
      <c r="CZ2557">
        <v>-1.1823132038116455</v>
      </c>
      <c r="DA2557">
        <v>-1.121437668800354</v>
      </c>
      <c r="DB2557">
        <v>-1.1459896564483643</v>
      </c>
      <c r="DC2557">
        <v>-1.1774004697799683</v>
      </c>
      <c r="DD2557">
        <v>3.1132078170776367</v>
      </c>
      <c r="DE2557">
        <v>3.0876989364624023</v>
      </c>
      <c r="DF2557">
        <v>3.1994807720184326</v>
      </c>
      <c r="DG2557">
        <v>3.1618397235870361</v>
      </c>
      <c r="DH2557">
        <v>3.1341018676757813</v>
      </c>
      <c r="DI2557">
        <v>2.6345417499542236</v>
      </c>
      <c r="DJ2557">
        <v>2.5607795715332031</v>
      </c>
      <c r="DK2557">
        <v>2.5094268321990967</v>
      </c>
      <c r="DL2557">
        <v>2.5707700252532959</v>
      </c>
      <c r="DM2557">
        <v>2.5958404541015625</v>
      </c>
      <c r="DN2557">
        <v>2.5216875076293945</v>
      </c>
      <c r="DO2557">
        <v>2.5345950126647949</v>
      </c>
      <c r="DP2557">
        <v>1.9481885433197021</v>
      </c>
      <c r="DQ2557">
        <v>6.3315677642822266</v>
      </c>
      <c r="DR2557">
        <v>6.1529698371887207</v>
      </c>
      <c r="DS2557">
        <v>6.1197443008422852</v>
      </c>
      <c r="DT2557">
        <v>5.9654784202575684</v>
      </c>
      <c r="DU2557">
        <v>5.9537076950073242</v>
      </c>
      <c r="DV2557">
        <v>1.7918280363082886</v>
      </c>
      <c r="DW2557">
        <v>0.52371335029602051</v>
      </c>
      <c r="DX2557">
        <v>0.48642772436141968</v>
      </c>
      <c r="DY2557">
        <v>0.51756548881530762</v>
      </c>
      <c r="DZ2557">
        <v>0.50953054428100586</v>
      </c>
      <c r="EA2557">
        <v>0.53073906898498535</v>
      </c>
      <c r="EB2557">
        <v>8.8862009048461914</v>
      </c>
      <c r="EC2557">
        <v>8.8014488220214844</v>
      </c>
      <c r="ED2557">
        <v>9.1172342300415039</v>
      </c>
      <c r="EE2557">
        <v>8.9973487854003906</v>
      </c>
      <c r="EF2557">
        <v>8.9148359298706055</v>
      </c>
      <c r="EG2557">
        <v>7.5037193298339844</v>
      </c>
      <c r="EH2557">
        <v>7.2946882247924805</v>
      </c>
      <c r="EI2557">
        <v>7.1527371406555176</v>
      </c>
      <c r="EJ2557">
        <v>7.3192214965820313</v>
      </c>
      <c r="EK2557">
        <v>7.3973088264465332</v>
      </c>
      <c r="EL2557">
        <v>7.1939578056335449</v>
      </c>
      <c r="EM2557">
        <v>7.2560186386108398</v>
      </c>
      <c r="EN2557">
        <v>3.7132225036621094</v>
      </c>
      <c r="EO2557">
        <v>6.8901324272155762</v>
      </c>
      <c r="EP2557">
        <v>6.6952133178710938</v>
      </c>
      <c r="EQ2557">
        <v>6.6702699661254883</v>
      </c>
      <c r="ER2557">
        <v>6.5057916641235352</v>
      </c>
      <c r="ES2557">
        <v>6.5036005973815918</v>
      </c>
      <c r="ET2557">
        <v>3.3553199768066406</v>
      </c>
      <c r="EU2557">
        <v>2.9391169548034668</v>
      </c>
      <c r="EV2557">
        <v>2.895824670791626</v>
      </c>
      <c r="EW2557">
        <v>2.8840258121490479</v>
      </c>
      <c r="EX2557">
        <v>2.8998386859893799</v>
      </c>
      <c r="EY2557">
        <v>2.9970211982727051</v>
      </c>
      <c r="EZ2557">
        <v>80.644973754882813</v>
      </c>
      <c r="FA2557">
        <v>78.822898864746094</v>
      </c>
      <c r="FB2557">
        <v>77.340347290039063</v>
      </c>
      <c r="FC2557">
        <v>76.021736145019531</v>
      </c>
      <c r="FD2557">
        <v>74.785858154296875</v>
      </c>
      <c r="FE2557">
        <v>73.756477355957031</v>
      </c>
      <c r="FF2557">
        <v>72.769203186035156</v>
      </c>
      <c r="FG2557">
        <v>73.673484802246094</v>
      </c>
      <c r="FH2557">
        <v>77.334068298339844</v>
      </c>
      <c r="FI2557">
        <v>81.939994812011719</v>
      </c>
      <c r="FJ2557">
        <v>87.817848205566406</v>
      </c>
      <c r="FK2557">
        <v>92.515174865722656</v>
      </c>
      <c r="FL2557">
        <v>96.826980590820313</v>
      </c>
      <c r="FM2557">
        <v>98.554550170898437</v>
      </c>
      <c r="FN2557">
        <v>98.592597961425781</v>
      </c>
      <c r="FO2557">
        <v>98.799362182617188</v>
      </c>
      <c r="FP2557">
        <v>98.90557861328125</v>
      </c>
      <c r="FQ2557">
        <v>97.021537780761719</v>
      </c>
      <c r="FR2557">
        <v>94.902236938476562</v>
      </c>
      <c r="FS2557">
        <v>93.730438232421875</v>
      </c>
      <c r="FT2557">
        <v>91.038314819335938</v>
      </c>
      <c r="FU2557">
        <v>87.400985717773438</v>
      </c>
      <c r="FV2557">
        <v>84.618881225585937</v>
      </c>
      <c r="FW2557">
        <v>82.705268859863281</v>
      </c>
      <c r="FX2557">
        <v>110</v>
      </c>
      <c r="FY2557">
        <v>0.11235517263412476</v>
      </c>
      <c r="FZ2557">
        <v>1</v>
      </c>
    </row>
    <row r="2558" spans="1:182" x14ac:dyDescent="0.2">
      <c r="A2558" t="s">
        <v>245</v>
      </c>
      <c r="B2558" t="s">
        <v>252</v>
      </c>
      <c r="C2558" t="s">
        <v>218</v>
      </c>
      <c r="D2558" t="s">
        <v>43</v>
      </c>
      <c r="E2558">
        <v>2015</v>
      </c>
      <c r="F2558" t="s">
        <v>229</v>
      </c>
      <c r="G2558" t="s">
        <v>247</v>
      </c>
      <c r="H2558" t="s">
        <v>226</v>
      </c>
      <c r="I2558">
        <v>73.25</v>
      </c>
      <c r="L2558">
        <v>10.420535203020727</v>
      </c>
      <c r="M2558">
        <v>10.082808267668225</v>
      </c>
      <c r="N2558">
        <v>10.027802779099563</v>
      </c>
      <c r="O2558">
        <v>9.8556420563834735</v>
      </c>
      <c r="P2558">
        <v>9.6671599056069297</v>
      </c>
      <c r="Q2558">
        <v>9.8849636926946491</v>
      </c>
      <c r="R2558">
        <v>10.316748544915034</v>
      </c>
      <c r="S2558">
        <v>10.525525407795859</v>
      </c>
      <c r="T2558">
        <v>10.778903666433276</v>
      </c>
      <c r="U2558">
        <v>11.018814139143373</v>
      </c>
      <c r="V2558">
        <v>11.372446248439305</v>
      </c>
      <c r="W2558">
        <v>11.694821439387123</v>
      </c>
      <c r="X2558">
        <v>11.907940241366768</v>
      </c>
      <c r="Y2558">
        <v>11.874629798988201</v>
      </c>
      <c r="Z2558">
        <v>11.823273679407345</v>
      </c>
      <c r="AA2558">
        <v>11.794405939805012</v>
      </c>
      <c r="AB2558">
        <v>11.708940052657725</v>
      </c>
      <c r="AC2558">
        <v>12.017882452557108</v>
      </c>
      <c r="AD2558">
        <v>12.29200317777393</v>
      </c>
      <c r="AE2558">
        <v>12.355540553747776</v>
      </c>
      <c r="AF2558">
        <v>12.437137691385798</v>
      </c>
      <c r="AG2558">
        <v>12.155225687442449</v>
      </c>
      <c r="AH2558">
        <v>11.529396711214925</v>
      </c>
      <c r="AI2558">
        <v>10.823244890017646</v>
      </c>
      <c r="AJ2558">
        <v>-5.618922233581543</v>
      </c>
      <c r="AK2558">
        <v>-5.5219454765319824</v>
      </c>
      <c r="AL2558">
        <v>-5.834007740020752</v>
      </c>
      <c r="AM2558">
        <v>-5.7211313247680664</v>
      </c>
      <c r="AN2558">
        <v>-5.5543270111083984</v>
      </c>
      <c r="AO2558">
        <v>-4.0156474113464355</v>
      </c>
      <c r="AP2558">
        <v>-3.921457052230835</v>
      </c>
      <c r="AQ2558">
        <v>-3.4076635837554932</v>
      </c>
      <c r="AR2558">
        <v>-3.6722197532653809</v>
      </c>
      <c r="AS2558">
        <v>-3.9815504550933838</v>
      </c>
      <c r="AT2558">
        <v>-3.8366622924804687</v>
      </c>
      <c r="AU2558">
        <v>-3.9019842147827148</v>
      </c>
      <c r="AV2558">
        <v>-0.48927387595176697</v>
      </c>
      <c r="AW2558">
        <v>4.713202953338623</v>
      </c>
      <c r="AX2558">
        <v>4.6042613983154297</v>
      </c>
      <c r="AY2558">
        <v>4.5906987190246582</v>
      </c>
      <c r="AZ2558">
        <v>4.4643211364746094</v>
      </c>
      <c r="BA2558">
        <v>4.4456629753112793</v>
      </c>
      <c r="BB2558">
        <v>-0.17966209352016449</v>
      </c>
      <c r="BC2558">
        <v>-2.2822754383087158</v>
      </c>
      <c r="BD2558">
        <v>-2.326725959777832</v>
      </c>
      <c r="BE2558">
        <v>-2.1990525722503662</v>
      </c>
      <c r="BF2558">
        <v>-2.2493405342102051</v>
      </c>
      <c r="BG2558">
        <v>-2.3851537704467773</v>
      </c>
      <c r="BH2558">
        <v>-2.5789308547973633</v>
      </c>
      <c r="BI2558">
        <v>-2.5326747894287109</v>
      </c>
      <c r="BJ2558">
        <v>-2.6753606796264648</v>
      </c>
      <c r="BK2558">
        <v>-2.6208977699279785</v>
      </c>
      <c r="BL2558">
        <v>-2.5432090759277344</v>
      </c>
      <c r="BM2558">
        <v>-1.8434180021286011</v>
      </c>
      <c r="BN2558">
        <v>-1.8009037971496582</v>
      </c>
      <c r="BO2558">
        <v>-1.5669149160385132</v>
      </c>
      <c r="BP2558">
        <v>-1.6832317113876343</v>
      </c>
      <c r="BQ2558">
        <v>-1.8250254392623901</v>
      </c>
      <c r="BR2558">
        <v>-1.7577114105224609</v>
      </c>
      <c r="BS2558">
        <v>-1.7915925979614258</v>
      </c>
      <c r="BT2558">
        <v>0.40314042568206787</v>
      </c>
      <c r="BU2558">
        <v>5.2065620422363281</v>
      </c>
      <c r="BV2558">
        <v>5.0866012573242188</v>
      </c>
      <c r="BW2558">
        <v>5.0762267112731934</v>
      </c>
      <c r="BX2558">
        <v>4.9373202323913574</v>
      </c>
      <c r="BY2558">
        <v>4.9316897392272949</v>
      </c>
      <c r="BZ2558">
        <v>0.54252690076828003</v>
      </c>
      <c r="CA2558">
        <v>-1.2476086616516113</v>
      </c>
      <c r="CB2558">
        <v>-1.288684606552124</v>
      </c>
      <c r="CC2558">
        <v>-1.2073286771774292</v>
      </c>
      <c r="CD2558">
        <v>-1.2298036813735962</v>
      </c>
      <c r="CE2558">
        <v>-1.2945288419723511</v>
      </c>
      <c r="CF2558">
        <v>-0.47344210743904114</v>
      </c>
      <c r="CG2558">
        <v>-0.46231532096862793</v>
      </c>
      <c r="CH2558">
        <v>-0.48769137263298035</v>
      </c>
      <c r="CI2558">
        <v>-0.47368538379669189</v>
      </c>
      <c r="CJ2558">
        <v>-0.4577176570892334</v>
      </c>
      <c r="CK2558">
        <v>-0.33893847465515137</v>
      </c>
      <c r="CL2558">
        <v>-0.33221501111984253</v>
      </c>
      <c r="CM2558">
        <v>-0.29201802611351013</v>
      </c>
      <c r="CN2558">
        <v>-0.30566483736038208</v>
      </c>
      <c r="CO2558">
        <v>-0.33142271637916565</v>
      </c>
      <c r="CP2558">
        <v>-0.31783631443977356</v>
      </c>
      <c r="CQ2558">
        <v>-0.32994174957275391</v>
      </c>
      <c r="CR2558">
        <v>1.0212239027023315</v>
      </c>
      <c r="CS2558">
        <v>5.5482606887817383</v>
      </c>
      <c r="CT2558">
        <v>5.4206681251525879</v>
      </c>
      <c r="CU2558">
        <v>5.4125018119812012</v>
      </c>
      <c r="CV2558">
        <v>5.264918327331543</v>
      </c>
      <c r="CW2558">
        <v>5.268310546875</v>
      </c>
      <c r="CX2558">
        <v>1.0427128076553345</v>
      </c>
      <c r="CY2558">
        <v>-0.53100168704986572</v>
      </c>
      <c r="CZ2558">
        <v>-0.56974023580551147</v>
      </c>
      <c r="DA2558">
        <v>-0.52046364545822144</v>
      </c>
      <c r="DB2558">
        <v>-0.52367544174194336</v>
      </c>
      <c r="DC2558">
        <v>-0.53916525840759277</v>
      </c>
      <c r="DD2558">
        <v>1.6320465803146362</v>
      </c>
      <c r="DE2558">
        <v>1.6080442667007446</v>
      </c>
      <c r="DF2558">
        <v>1.6999779939651489</v>
      </c>
      <c r="DG2558">
        <v>1.6735271215438843</v>
      </c>
      <c r="DH2558">
        <v>1.627773642539978</v>
      </c>
      <c r="DI2558">
        <v>1.1655410528182983</v>
      </c>
      <c r="DJ2558">
        <v>1.1364737749099731</v>
      </c>
      <c r="DK2558">
        <v>0.98287886381149292</v>
      </c>
      <c r="DL2558">
        <v>1.0719021558761597</v>
      </c>
      <c r="DM2558">
        <v>1.1621800661087036</v>
      </c>
      <c r="DN2558">
        <v>1.122038722038269</v>
      </c>
      <c r="DO2558">
        <v>1.131709098815918</v>
      </c>
      <c r="DP2558">
        <v>1.6393072605133057</v>
      </c>
      <c r="DQ2558">
        <v>5.8899598121643066</v>
      </c>
      <c r="DR2558">
        <v>5.7547354698181152</v>
      </c>
      <c r="DS2558">
        <v>5.748776912689209</v>
      </c>
      <c r="DT2558">
        <v>5.5925159454345703</v>
      </c>
      <c r="DU2558">
        <v>5.6049308776855469</v>
      </c>
      <c r="DV2558">
        <v>1.5428987741470337</v>
      </c>
      <c r="DW2558">
        <v>0.18560530245304108</v>
      </c>
      <c r="DX2558">
        <v>0.1492040753364563</v>
      </c>
      <c r="DY2558">
        <v>0.16640134155750275</v>
      </c>
      <c r="DZ2558">
        <v>0.1824527382850647</v>
      </c>
      <c r="EA2558">
        <v>0.21619831025600433</v>
      </c>
      <c r="EB2558">
        <v>4.6720380783081055</v>
      </c>
      <c r="EC2558">
        <v>4.5973148345947266</v>
      </c>
      <c r="ED2558">
        <v>4.8586249351501465</v>
      </c>
      <c r="EE2558">
        <v>4.7737607955932617</v>
      </c>
      <c r="EF2558">
        <v>4.6388916969299316</v>
      </c>
      <c r="EG2558">
        <v>3.3377707004547119</v>
      </c>
      <c r="EH2558">
        <v>3.2570269107818604</v>
      </c>
      <c r="EI2558">
        <v>2.8236274719238281</v>
      </c>
      <c r="EJ2558">
        <v>3.0608899593353271</v>
      </c>
      <c r="EK2558">
        <v>3.3187050819396973</v>
      </c>
      <c r="EL2558">
        <v>3.2009897232055664</v>
      </c>
      <c r="EM2558">
        <v>3.242100715637207</v>
      </c>
      <c r="EN2558">
        <v>2.5317215919494629</v>
      </c>
      <c r="EO2558">
        <v>6.3833189010620117</v>
      </c>
      <c r="EP2558">
        <v>6.2370753288269043</v>
      </c>
      <c r="EQ2558">
        <v>6.2343049049377441</v>
      </c>
      <c r="ER2558">
        <v>6.0655155181884766</v>
      </c>
      <c r="ES2558">
        <v>6.0909576416015625</v>
      </c>
      <c r="ET2558">
        <v>2.2650878429412842</v>
      </c>
      <c r="EU2558">
        <v>1.2202719449996948</v>
      </c>
      <c r="EV2558">
        <v>1.1872454881668091</v>
      </c>
      <c r="EW2558">
        <v>1.1581252813339233</v>
      </c>
      <c r="EX2558">
        <v>1.2019896507263184</v>
      </c>
      <c r="EY2558">
        <v>1.3068233728408813</v>
      </c>
      <c r="EZ2558">
        <v>77.96038818359375</v>
      </c>
      <c r="FA2558">
        <v>76.24005126953125</v>
      </c>
      <c r="FB2558">
        <v>74.630950927734375</v>
      </c>
      <c r="FC2558">
        <v>73.372108459472656</v>
      </c>
      <c r="FD2558">
        <v>72.07391357421875</v>
      </c>
      <c r="FE2558">
        <v>71.001007080078125</v>
      </c>
      <c r="FF2558">
        <v>70.50225830078125</v>
      </c>
      <c r="FG2558">
        <v>69.617599487304688</v>
      </c>
      <c r="FH2558">
        <v>71.814483642578125</v>
      </c>
      <c r="FI2558">
        <v>76.999595642089844</v>
      </c>
      <c r="FJ2558">
        <v>83.160972595214844</v>
      </c>
      <c r="FK2558">
        <v>89.036598205566406</v>
      </c>
      <c r="FL2558">
        <v>93.973670959472656</v>
      </c>
      <c r="FM2558">
        <v>96.957511901855469</v>
      </c>
      <c r="FN2558">
        <v>98.407852172851562</v>
      </c>
      <c r="FO2558">
        <v>99.045524597167969</v>
      </c>
      <c r="FP2558">
        <v>99.328475952148438</v>
      </c>
      <c r="FQ2558">
        <v>98.924346923828125</v>
      </c>
      <c r="FR2558">
        <v>97.225212097167969</v>
      </c>
      <c r="FS2558">
        <v>93.852432250976562</v>
      </c>
      <c r="FT2558">
        <v>90.083549499511719</v>
      </c>
      <c r="FU2558">
        <v>86.967079162597656</v>
      </c>
      <c r="FV2558">
        <v>84.175041198730469</v>
      </c>
      <c r="FW2558">
        <v>81.895011901855469</v>
      </c>
      <c r="FX2558">
        <v>110</v>
      </c>
      <c r="FY2558">
        <v>0.11235517263412476</v>
      </c>
      <c r="FZ2558">
        <v>1</v>
      </c>
    </row>
    <row r="2559" spans="1:182" x14ac:dyDescent="0.2">
      <c r="A2559" t="s">
        <v>245</v>
      </c>
      <c r="B2559" t="s">
        <v>252</v>
      </c>
      <c r="C2559" t="s">
        <v>218</v>
      </c>
      <c r="D2559" t="s">
        <v>43</v>
      </c>
      <c r="E2559">
        <v>2016</v>
      </c>
      <c r="F2559" t="s">
        <v>229</v>
      </c>
      <c r="G2559" t="s">
        <v>247</v>
      </c>
      <c r="H2559" t="s">
        <v>226</v>
      </c>
      <c r="I2559">
        <v>73.25</v>
      </c>
      <c r="L2559">
        <v>10.420535203020727</v>
      </c>
      <c r="M2559">
        <v>10.082808267668225</v>
      </c>
      <c r="N2559">
        <v>10.027802779099563</v>
      </c>
      <c r="O2559">
        <v>9.8556420563834735</v>
      </c>
      <c r="P2559">
        <v>9.6671599056069297</v>
      </c>
      <c r="Q2559">
        <v>9.8849636926946491</v>
      </c>
      <c r="R2559">
        <v>10.316748544915034</v>
      </c>
      <c r="S2559">
        <v>10.525525407795859</v>
      </c>
      <c r="T2559">
        <v>10.778903666433276</v>
      </c>
      <c r="U2559">
        <v>11.018814139143373</v>
      </c>
      <c r="V2559">
        <v>11.372446248439305</v>
      </c>
      <c r="W2559">
        <v>11.694821439387123</v>
      </c>
      <c r="X2559">
        <v>11.907940241366768</v>
      </c>
      <c r="Y2559">
        <v>11.874629798988201</v>
      </c>
      <c r="Z2559">
        <v>11.823273679407345</v>
      </c>
      <c r="AA2559">
        <v>11.794405939805012</v>
      </c>
      <c r="AB2559">
        <v>11.708940052657725</v>
      </c>
      <c r="AC2559">
        <v>12.017882452557108</v>
      </c>
      <c r="AD2559">
        <v>12.29200317777393</v>
      </c>
      <c r="AE2559">
        <v>12.355540553747776</v>
      </c>
      <c r="AF2559">
        <v>12.437137691385798</v>
      </c>
      <c r="AG2559">
        <v>12.155225687442449</v>
      </c>
      <c r="AH2559">
        <v>11.529396711214925</v>
      </c>
      <c r="AI2559">
        <v>10.823244890017646</v>
      </c>
      <c r="AJ2559">
        <v>-5.618922233581543</v>
      </c>
      <c r="AK2559">
        <v>-5.5219454765319824</v>
      </c>
      <c r="AL2559">
        <v>-5.834007740020752</v>
      </c>
      <c r="AM2559">
        <v>-5.7211313247680664</v>
      </c>
      <c r="AN2559">
        <v>-5.5543270111083984</v>
      </c>
      <c r="AO2559">
        <v>-4.0156474113464355</v>
      </c>
      <c r="AP2559">
        <v>-3.921457052230835</v>
      </c>
      <c r="AQ2559">
        <v>-3.4076635837554932</v>
      </c>
      <c r="AR2559">
        <v>-3.6722197532653809</v>
      </c>
      <c r="AS2559">
        <v>-3.9815504550933838</v>
      </c>
      <c r="AT2559">
        <v>-3.8366622924804687</v>
      </c>
      <c r="AU2559">
        <v>-3.9019842147827148</v>
      </c>
      <c r="AV2559">
        <v>-0.48927387595176697</v>
      </c>
      <c r="AW2559">
        <v>4.713202953338623</v>
      </c>
      <c r="AX2559">
        <v>4.6042613983154297</v>
      </c>
      <c r="AY2559">
        <v>4.5906987190246582</v>
      </c>
      <c r="AZ2559">
        <v>4.4643211364746094</v>
      </c>
      <c r="BA2559">
        <v>4.4456629753112793</v>
      </c>
      <c r="BB2559">
        <v>-0.17966209352016449</v>
      </c>
      <c r="BC2559">
        <v>-2.2822754383087158</v>
      </c>
      <c r="BD2559">
        <v>-2.326725959777832</v>
      </c>
      <c r="BE2559">
        <v>-2.1990525722503662</v>
      </c>
      <c r="BF2559">
        <v>-2.2493405342102051</v>
      </c>
      <c r="BG2559">
        <v>-2.3851537704467773</v>
      </c>
      <c r="BH2559">
        <v>-2.5789308547973633</v>
      </c>
      <c r="BI2559">
        <v>-2.5326747894287109</v>
      </c>
      <c r="BJ2559">
        <v>-2.6753606796264648</v>
      </c>
      <c r="BK2559">
        <v>-2.6208977699279785</v>
      </c>
      <c r="BL2559">
        <v>-2.5432090759277344</v>
      </c>
      <c r="BM2559">
        <v>-1.8434180021286011</v>
      </c>
      <c r="BN2559">
        <v>-1.8009037971496582</v>
      </c>
      <c r="BO2559">
        <v>-1.5669149160385132</v>
      </c>
      <c r="BP2559">
        <v>-1.6832317113876343</v>
      </c>
      <c r="BQ2559">
        <v>-1.8250254392623901</v>
      </c>
      <c r="BR2559">
        <v>-1.7577114105224609</v>
      </c>
      <c r="BS2559">
        <v>-1.7915925979614258</v>
      </c>
      <c r="BT2559">
        <v>0.40314042568206787</v>
      </c>
      <c r="BU2559">
        <v>5.2065620422363281</v>
      </c>
      <c r="BV2559">
        <v>5.0866012573242188</v>
      </c>
      <c r="BW2559">
        <v>5.0762267112731934</v>
      </c>
      <c r="BX2559">
        <v>4.9373202323913574</v>
      </c>
      <c r="BY2559">
        <v>4.9316897392272949</v>
      </c>
      <c r="BZ2559">
        <v>0.54252690076828003</v>
      </c>
      <c r="CA2559">
        <v>-1.2476086616516113</v>
      </c>
      <c r="CB2559">
        <v>-1.288684606552124</v>
      </c>
      <c r="CC2559">
        <v>-1.2073286771774292</v>
      </c>
      <c r="CD2559">
        <v>-1.2298036813735962</v>
      </c>
      <c r="CE2559">
        <v>-1.2945288419723511</v>
      </c>
      <c r="CF2559">
        <v>-0.47344210743904114</v>
      </c>
      <c r="CG2559">
        <v>-0.46231532096862793</v>
      </c>
      <c r="CH2559">
        <v>-0.48769137263298035</v>
      </c>
      <c r="CI2559">
        <v>-0.47368538379669189</v>
      </c>
      <c r="CJ2559">
        <v>-0.4577176570892334</v>
      </c>
      <c r="CK2559">
        <v>-0.33893847465515137</v>
      </c>
      <c r="CL2559">
        <v>-0.33221501111984253</v>
      </c>
      <c r="CM2559">
        <v>-0.29201802611351013</v>
      </c>
      <c r="CN2559">
        <v>-0.30566483736038208</v>
      </c>
      <c r="CO2559">
        <v>-0.33142271637916565</v>
      </c>
      <c r="CP2559">
        <v>-0.31783631443977356</v>
      </c>
      <c r="CQ2559">
        <v>-0.32994174957275391</v>
      </c>
      <c r="CR2559">
        <v>1.0212239027023315</v>
      </c>
      <c r="CS2559">
        <v>5.5482606887817383</v>
      </c>
      <c r="CT2559">
        <v>5.4206681251525879</v>
      </c>
      <c r="CU2559">
        <v>5.4125018119812012</v>
      </c>
      <c r="CV2559">
        <v>5.264918327331543</v>
      </c>
      <c r="CW2559">
        <v>5.268310546875</v>
      </c>
      <c r="CX2559">
        <v>1.0427128076553345</v>
      </c>
      <c r="CY2559">
        <v>-0.53100168704986572</v>
      </c>
      <c r="CZ2559">
        <v>-0.56974023580551147</v>
      </c>
      <c r="DA2559">
        <v>-0.52046364545822144</v>
      </c>
      <c r="DB2559">
        <v>-0.52367544174194336</v>
      </c>
      <c r="DC2559">
        <v>-0.53916525840759277</v>
      </c>
      <c r="DD2559">
        <v>1.6320465803146362</v>
      </c>
      <c r="DE2559">
        <v>1.6080442667007446</v>
      </c>
      <c r="DF2559">
        <v>1.6999779939651489</v>
      </c>
      <c r="DG2559">
        <v>1.6735271215438843</v>
      </c>
      <c r="DH2559">
        <v>1.627773642539978</v>
      </c>
      <c r="DI2559">
        <v>1.1655410528182983</v>
      </c>
      <c r="DJ2559">
        <v>1.1364737749099731</v>
      </c>
      <c r="DK2559">
        <v>0.98287886381149292</v>
      </c>
      <c r="DL2559">
        <v>1.0719021558761597</v>
      </c>
      <c r="DM2559">
        <v>1.1621800661087036</v>
      </c>
      <c r="DN2559">
        <v>1.122038722038269</v>
      </c>
      <c r="DO2559">
        <v>1.131709098815918</v>
      </c>
      <c r="DP2559">
        <v>1.6393072605133057</v>
      </c>
      <c r="DQ2559">
        <v>5.8899598121643066</v>
      </c>
      <c r="DR2559">
        <v>5.7547354698181152</v>
      </c>
      <c r="DS2559">
        <v>5.748776912689209</v>
      </c>
      <c r="DT2559">
        <v>5.5925159454345703</v>
      </c>
      <c r="DU2559">
        <v>5.6049308776855469</v>
      </c>
      <c r="DV2559">
        <v>1.5428987741470337</v>
      </c>
      <c r="DW2559">
        <v>0.18560530245304108</v>
      </c>
      <c r="DX2559">
        <v>0.1492040753364563</v>
      </c>
      <c r="DY2559">
        <v>0.16640134155750275</v>
      </c>
      <c r="DZ2559">
        <v>0.1824527382850647</v>
      </c>
      <c r="EA2559">
        <v>0.21619831025600433</v>
      </c>
      <c r="EB2559">
        <v>4.6720380783081055</v>
      </c>
      <c r="EC2559">
        <v>4.5973148345947266</v>
      </c>
      <c r="ED2559">
        <v>4.8586249351501465</v>
      </c>
      <c r="EE2559">
        <v>4.7737607955932617</v>
      </c>
      <c r="EF2559">
        <v>4.6388916969299316</v>
      </c>
      <c r="EG2559">
        <v>3.3377707004547119</v>
      </c>
      <c r="EH2559">
        <v>3.2570269107818604</v>
      </c>
      <c r="EI2559">
        <v>2.8236274719238281</v>
      </c>
      <c r="EJ2559">
        <v>3.0608899593353271</v>
      </c>
      <c r="EK2559">
        <v>3.3187050819396973</v>
      </c>
      <c r="EL2559">
        <v>3.2009897232055664</v>
      </c>
      <c r="EM2559">
        <v>3.242100715637207</v>
      </c>
      <c r="EN2559">
        <v>2.5317215919494629</v>
      </c>
      <c r="EO2559">
        <v>6.3833189010620117</v>
      </c>
      <c r="EP2559">
        <v>6.2370753288269043</v>
      </c>
      <c r="EQ2559">
        <v>6.2343049049377441</v>
      </c>
      <c r="ER2559">
        <v>6.0655155181884766</v>
      </c>
      <c r="ES2559">
        <v>6.0909576416015625</v>
      </c>
      <c r="ET2559">
        <v>2.2650878429412842</v>
      </c>
      <c r="EU2559">
        <v>1.2202719449996948</v>
      </c>
      <c r="EV2559">
        <v>1.1872454881668091</v>
      </c>
      <c r="EW2559">
        <v>1.1581252813339233</v>
      </c>
      <c r="EX2559">
        <v>1.2019896507263184</v>
      </c>
      <c r="EY2559">
        <v>1.3068233728408813</v>
      </c>
      <c r="EZ2559">
        <v>77.96038818359375</v>
      </c>
      <c r="FA2559">
        <v>76.24005126953125</v>
      </c>
      <c r="FB2559">
        <v>74.630950927734375</v>
      </c>
      <c r="FC2559">
        <v>73.372108459472656</v>
      </c>
      <c r="FD2559">
        <v>72.07391357421875</v>
      </c>
      <c r="FE2559">
        <v>71.001007080078125</v>
      </c>
      <c r="FF2559">
        <v>70.50225830078125</v>
      </c>
      <c r="FG2559">
        <v>69.617599487304688</v>
      </c>
      <c r="FH2559">
        <v>71.814483642578125</v>
      </c>
      <c r="FI2559">
        <v>76.999595642089844</v>
      </c>
      <c r="FJ2559">
        <v>83.160972595214844</v>
      </c>
      <c r="FK2559">
        <v>89.036598205566406</v>
      </c>
      <c r="FL2559">
        <v>93.973670959472656</v>
      </c>
      <c r="FM2559">
        <v>96.957511901855469</v>
      </c>
      <c r="FN2559">
        <v>98.407852172851562</v>
      </c>
      <c r="FO2559">
        <v>99.045524597167969</v>
      </c>
      <c r="FP2559">
        <v>99.328475952148438</v>
      </c>
      <c r="FQ2559">
        <v>98.924346923828125</v>
      </c>
      <c r="FR2559">
        <v>97.225212097167969</v>
      </c>
      <c r="FS2559">
        <v>93.852432250976562</v>
      </c>
      <c r="FT2559">
        <v>90.083549499511719</v>
      </c>
      <c r="FU2559">
        <v>86.967079162597656</v>
      </c>
      <c r="FV2559">
        <v>84.175041198730469</v>
      </c>
      <c r="FW2559">
        <v>81.895011901855469</v>
      </c>
      <c r="FX2559">
        <v>110</v>
      </c>
      <c r="FY2559">
        <v>0.11235517263412476</v>
      </c>
      <c r="FZ2559">
        <v>1</v>
      </c>
    </row>
    <row r="2560" spans="1:182" x14ac:dyDescent="0.2">
      <c r="A2560" t="s">
        <v>245</v>
      </c>
      <c r="B2560" t="s">
        <v>252</v>
      </c>
      <c r="C2560" t="s">
        <v>218</v>
      </c>
      <c r="D2560" t="s">
        <v>43</v>
      </c>
      <c r="E2560">
        <v>2017</v>
      </c>
      <c r="F2560" t="s">
        <v>229</v>
      </c>
      <c r="G2560" t="s">
        <v>247</v>
      </c>
      <c r="H2560" t="s">
        <v>226</v>
      </c>
      <c r="I2560">
        <v>73.25</v>
      </c>
      <c r="L2560">
        <v>10.420535203020727</v>
      </c>
      <c r="M2560">
        <v>10.082808267668225</v>
      </c>
      <c r="N2560">
        <v>10.027802779099563</v>
      </c>
      <c r="O2560">
        <v>9.8556420563834735</v>
      </c>
      <c r="P2560">
        <v>9.6671599056069297</v>
      </c>
      <c r="Q2560">
        <v>9.8849636926946491</v>
      </c>
      <c r="R2560">
        <v>10.316748544915034</v>
      </c>
      <c r="S2560">
        <v>10.525525407795859</v>
      </c>
      <c r="T2560">
        <v>10.778903666433276</v>
      </c>
      <c r="U2560">
        <v>11.018814139143373</v>
      </c>
      <c r="V2560">
        <v>11.372446248439305</v>
      </c>
      <c r="W2560">
        <v>11.694821439387123</v>
      </c>
      <c r="X2560">
        <v>11.907940241366768</v>
      </c>
      <c r="Y2560">
        <v>11.874629798988201</v>
      </c>
      <c r="Z2560">
        <v>11.823273679407345</v>
      </c>
      <c r="AA2560">
        <v>11.794405939805012</v>
      </c>
      <c r="AB2560">
        <v>11.708940052657725</v>
      </c>
      <c r="AC2560">
        <v>12.017882452557108</v>
      </c>
      <c r="AD2560">
        <v>12.29200317777393</v>
      </c>
      <c r="AE2560">
        <v>12.355540553747776</v>
      </c>
      <c r="AF2560">
        <v>12.437137691385798</v>
      </c>
      <c r="AG2560">
        <v>12.155225687442449</v>
      </c>
      <c r="AH2560">
        <v>11.529396711214925</v>
      </c>
      <c r="AI2560">
        <v>10.823244890017646</v>
      </c>
      <c r="AJ2560">
        <v>-5.618922233581543</v>
      </c>
      <c r="AK2560">
        <v>-5.5219454765319824</v>
      </c>
      <c r="AL2560">
        <v>-5.834007740020752</v>
      </c>
      <c r="AM2560">
        <v>-5.7211313247680664</v>
      </c>
      <c r="AN2560">
        <v>-5.5543270111083984</v>
      </c>
      <c r="AO2560">
        <v>-4.0156474113464355</v>
      </c>
      <c r="AP2560">
        <v>-3.921457052230835</v>
      </c>
      <c r="AQ2560">
        <v>-3.4076635837554932</v>
      </c>
      <c r="AR2560">
        <v>-3.6722197532653809</v>
      </c>
      <c r="AS2560">
        <v>-3.9815504550933838</v>
      </c>
      <c r="AT2560">
        <v>-3.8366622924804687</v>
      </c>
      <c r="AU2560">
        <v>-3.9019842147827148</v>
      </c>
      <c r="AV2560">
        <v>-0.48927387595176697</v>
      </c>
      <c r="AW2560">
        <v>4.713202953338623</v>
      </c>
      <c r="AX2560">
        <v>4.6042613983154297</v>
      </c>
      <c r="AY2560">
        <v>4.5906987190246582</v>
      </c>
      <c r="AZ2560">
        <v>4.4643211364746094</v>
      </c>
      <c r="BA2560">
        <v>4.4456629753112793</v>
      </c>
      <c r="BB2560">
        <v>-0.17966209352016449</v>
      </c>
      <c r="BC2560">
        <v>-2.2822754383087158</v>
      </c>
      <c r="BD2560">
        <v>-2.326725959777832</v>
      </c>
      <c r="BE2560">
        <v>-2.1990525722503662</v>
      </c>
      <c r="BF2560">
        <v>-2.2493405342102051</v>
      </c>
      <c r="BG2560">
        <v>-2.3851537704467773</v>
      </c>
      <c r="BH2560">
        <v>-2.5789308547973633</v>
      </c>
      <c r="BI2560">
        <v>-2.5326747894287109</v>
      </c>
      <c r="BJ2560">
        <v>-2.6753606796264648</v>
      </c>
      <c r="BK2560">
        <v>-2.6208977699279785</v>
      </c>
      <c r="BL2560">
        <v>-2.5432090759277344</v>
      </c>
      <c r="BM2560">
        <v>-1.8434180021286011</v>
      </c>
      <c r="BN2560">
        <v>-1.8009037971496582</v>
      </c>
      <c r="BO2560">
        <v>-1.5669149160385132</v>
      </c>
      <c r="BP2560">
        <v>-1.6832317113876343</v>
      </c>
      <c r="BQ2560">
        <v>-1.8250254392623901</v>
      </c>
      <c r="BR2560">
        <v>-1.7577114105224609</v>
      </c>
      <c r="BS2560">
        <v>-1.7915925979614258</v>
      </c>
      <c r="BT2560">
        <v>0.40314042568206787</v>
      </c>
      <c r="BU2560">
        <v>5.2065620422363281</v>
      </c>
      <c r="BV2560">
        <v>5.0866012573242188</v>
      </c>
      <c r="BW2560">
        <v>5.0762267112731934</v>
      </c>
      <c r="BX2560">
        <v>4.9373202323913574</v>
      </c>
      <c r="BY2560">
        <v>4.9316897392272949</v>
      </c>
      <c r="BZ2560">
        <v>0.54252690076828003</v>
      </c>
      <c r="CA2560">
        <v>-1.2476086616516113</v>
      </c>
      <c r="CB2560">
        <v>-1.288684606552124</v>
      </c>
      <c r="CC2560">
        <v>-1.2073286771774292</v>
      </c>
      <c r="CD2560">
        <v>-1.2298036813735962</v>
      </c>
      <c r="CE2560">
        <v>-1.2945288419723511</v>
      </c>
      <c r="CF2560">
        <v>-0.47344210743904114</v>
      </c>
      <c r="CG2560">
        <v>-0.46231532096862793</v>
      </c>
      <c r="CH2560">
        <v>-0.48769137263298035</v>
      </c>
      <c r="CI2560">
        <v>-0.47368538379669189</v>
      </c>
      <c r="CJ2560">
        <v>-0.4577176570892334</v>
      </c>
      <c r="CK2560">
        <v>-0.33893847465515137</v>
      </c>
      <c r="CL2560">
        <v>-0.33221501111984253</v>
      </c>
      <c r="CM2560">
        <v>-0.29201802611351013</v>
      </c>
      <c r="CN2560">
        <v>-0.30566483736038208</v>
      </c>
      <c r="CO2560">
        <v>-0.33142271637916565</v>
      </c>
      <c r="CP2560">
        <v>-0.31783631443977356</v>
      </c>
      <c r="CQ2560">
        <v>-0.32994174957275391</v>
      </c>
      <c r="CR2560">
        <v>1.0212239027023315</v>
      </c>
      <c r="CS2560">
        <v>5.5482606887817383</v>
      </c>
      <c r="CT2560">
        <v>5.4206681251525879</v>
      </c>
      <c r="CU2560">
        <v>5.4125018119812012</v>
      </c>
      <c r="CV2560">
        <v>5.264918327331543</v>
      </c>
      <c r="CW2560">
        <v>5.268310546875</v>
      </c>
      <c r="CX2560">
        <v>1.0427128076553345</v>
      </c>
      <c r="CY2560">
        <v>-0.53100168704986572</v>
      </c>
      <c r="CZ2560">
        <v>-0.56974023580551147</v>
      </c>
      <c r="DA2560">
        <v>-0.52046364545822144</v>
      </c>
      <c r="DB2560">
        <v>-0.52367544174194336</v>
      </c>
      <c r="DC2560">
        <v>-0.53916525840759277</v>
      </c>
      <c r="DD2560">
        <v>1.6320465803146362</v>
      </c>
      <c r="DE2560">
        <v>1.6080442667007446</v>
      </c>
      <c r="DF2560">
        <v>1.6999779939651489</v>
      </c>
      <c r="DG2560">
        <v>1.6735271215438843</v>
      </c>
      <c r="DH2560">
        <v>1.627773642539978</v>
      </c>
      <c r="DI2560">
        <v>1.1655410528182983</v>
      </c>
      <c r="DJ2560">
        <v>1.1364737749099731</v>
      </c>
      <c r="DK2560">
        <v>0.98287886381149292</v>
      </c>
      <c r="DL2560">
        <v>1.0719021558761597</v>
      </c>
      <c r="DM2560">
        <v>1.1621800661087036</v>
      </c>
      <c r="DN2560">
        <v>1.122038722038269</v>
      </c>
      <c r="DO2560">
        <v>1.131709098815918</v>
      </c>
      <c r="DP2560">
        <v>1.6393072605133057</v>
      </c>
      <c r="DQ2560">
        <v>5.8899598121643066</v>
      </c>
      <c r="DR2560">
        <v>5.7547354698181152</v>
      </c>
      <c r="DS2560">
        <v>5.748776912689209</v>
      </c>
      <c r="DT2560">
        <v>5.5925159454345703</v>
      </c>
      <c r="DU2560">
        <v>5.6049308776855469</v>
      </c>
      <c r="DV2560">
        <v>1.5428987741470337</v>
      </c>
      <c r="DW2560">
        <v>0.18560530245304108</v>
      </c>
      <c r="DX2560">
        <v>0.1492040753364563</v>
      </c>
      <c r="DY2560">
        <v>0.16640134155750275</v>
      </c>
      <c r="DZ2560">
        <v>0.1824527382850647</v>
      </c>
      <c r="EA2560">
        <v>0.21619831025600433</v>
      </c>
      <c r="EB2560">
        <v>4.6720380783081055</v>
      </c>
      <c r="EC2560">
        <v>4.5973148345947266</v>
      </c>
      <c r="ED2560">
        <v>4.8586249351501465</v>
      </c>
      <c r="EE2560">
        <v>4.7737607955932617</v>
      </c>
      <c r="EF2560">
        <v>4.6388916969299316</v>
      </c>
      <c r="EG2560">
        <v>3.3377707004547119</v>
      </c>
      <c r="EH2560">
        <v>3.2570269107818604</v>
      </c>
      <c r="EI2560">
        <v>2.8236274719238281</v>
      </c>
      <c r="EJ2560">
        <v>3.0608899593353271</v>
      </c>
      <c r="EK2560">
        <v>3.3187050819396973</v>
      </c>
      <c r="EL2560">
        <v>3.2009897232055664</v>
      </c>
      <c r="EM2560">
        <v>3.242100715637207</v>
      </c>
      <c r="EN2560">
        <v>2.5317215919494629</v>
      </c>
      <c r="EO2560">
        <v>6.3833189010620117</v>
      </c>
      <c r="EP2560">
        <v>6.2370753288269043</v>
      </c>
      <c r="EQ2560">
        <v>6.2343049049377441</v>
      </c>
      <c r="ER2560">
        <v>6.0655155181884766</v>
      </c>
      <c r="ES2560">
        <v>6.0909576416015625</v>
      </c>
      <c r="ET2560">
        <v>2.2650878429412842</v>
      </c>
      <c r="EU2560">
        <v>1.2202719449996948</v>
      </c>
      <c r="EV2560">
        <v>1.1872454881668091</v>
      </c>
      <c r="EW2560">
        <v>1.1581252813339233</v>
      </c>
      <c r="EX2560">
        <v>1.2019896507263184</v>
      </c>
      <c r="EY2560">
        <v>1.3068233728408813</v>
      </c>
      <c r="EZ2560">
        <v>77.96038818359375</v>
      </c>
      <c r="FA2560">
        <v>76.24005126953125</v>
      </c>
      <c r="FB2560">
        <v>74.630950927734375</v>
      </c>
      <c r="FC2560">
        <v>73.372108459472656</v>
      </c>
      <c r="FD2560">
        <v>72.07391357421875</v>
      </c>
      <c r="FE2560">
        <v>71.001007080078125</v>
      </c>
      <c r="FF2560">
        <v>70.50225830078125</v>
      </c>
      <c r="FG2560">
        <v>69.617599487304688</v>
      </c>
      <c r="FH2560">
        <v>71.814483642578125</v>
      </c>
      <c r="FI2560">
        <v>76.999595642089844</v>
      </c>
      <c r="FJ2560">
        <v>83.160972595214844</v>
      </c>
      <c r="FK2560">
        <v>89.036598205566406</v>
      </c>
      <c r="FL2560">
        <v>93.973670959472656</v>
      </c>
      <c r="FM2560">
        <v>96.957511901855469</v>
      </c>
      <c r="FN2560">
        <v>98.407852172851562</v>
      </c>
      <c r="FO2560">
        <v>99.045524597167969</v>
      </c>
      <c r="FP2560">
        <v>99.328475952148438</v>
      </c>
      <c r="FQ2560">
        <v>98.924346923828125</v>
      </c>
      <c r="FR2560">
        <v>97.225212097167969</v>
      </c>
      <c r="FS2560">
        <v>93.852432250976562</v>
      </c>
      <c r="FT2560">
        <v>90.083549499511719</v>
      </c>
      <c r="FU2560">
        <v>86.967079162597656</v>
      </c>
      <c r="FV2560">
        <v>84.175041198730469</v>
      </c>
      <c r="FW2560">
        <v>81.895011901855469</v>
      </c>
      <c r="FX2560">
        <v>110</v>
      </c>
      <c r="FY2560">
        <v>0.11235517263412476</v>
      </c>
      <c r="FZ2560">
        <v>1</v>
      </c>
    </row>
    <row r="2561" spans="1:182" x14ac:dyDescent="0.2">
      <c r="A2561" t="s">
        <v>245</v>
      </c>
      <c r="B2561" t="s">
        <v>252</v>
      </c>
      <c r="C2561" t="s">
        <v>218</v>
      </c>
      <c r="D2561" t="s">
        <v>44</v>
      </c>
      <c r="E2561">
        <v>2015</v>
      </c>
      <c r="F2561" t="s">
        <v>229</v>
      </c>
      <c r="G2561" t="s">
        <v>247</v>
      </c>
      <c r="H2561" t="s">
        <v>226</v>
      </c>
      <c r="I2561">
        <v>73.25</v>
      </c>
      <c r="L2561">
        <v>9.9715078362022123</v>
      </c>
      <c r="M2561">
        <v>9.6550054372837693</v>
      </c>
      <c r="N2561">
        <v>9.5998269977518635</v>
      </c>
      <c r="O2561">
        <v>9.4103733023125518</v>
      </c>
      <c r="P2561">
        <v>9.2509458177839701</v>
      </c>
      <c r="Q2561">
        <v>9.4501694655007107</v>
      </c>
      <c r="R2561">
        <v>9.8944797209156032</v>
      </c>
      <c r="S2561">
        <v>10.117036979824549</v>
      </c>
      <c r="T2561">
        <v>10.346966462726153</v>
      </c>
      <c r="U2561">
        <v>10.593703151814546</v>
      </c>
      <c r="V2561">
        <v>10.943178408015404</v>
      </c>
      <c r="W2561">
        <v>11.28255709925052</v>
      </c>
      <c r="X2561">
        <v>11.504283960943139</v>
      </c>
      <c r="Y2561">
        <v>11.464261321068145</v>
      </c>
      <c r="Z2561">
        <v>11.400487094204095</v>
      </c>
      <c r="AA2561">
        <v>11.347175428389086</v>
      </c>
      <c r="AB2561">
        <v>11.2770517426046</v>
      </c>
      <c r="AC2561">
        <v>11.5461255203296</v>
      </c>
      <c r="AD2561">
        <v>11.814719542123724</v>
      </c>
      <c r="AE2561">
        <v>11.867553664106074</v>
      </c>
      <c r="AF2561">
        <v>11.890193934044913</v>
      </c>
      <c r="AG2561">
        <v>11.6093110914747</v>
      </c>
      <c r="AH2561">
        <v>11.005029109638315</v>
      </c>
      <c r="AI2561">
        <v>10.321757253762973</v>
      </c>
      <c r="AJ2561">
        <v>-3.2234795093536377</v>
      </c>
      <c r="AK2561">
        <v>-3.1521148681640625</v>
      </c>
      <c r="AL2561">
        <v>-3.3253512382507324</v>
      </c>
      <c r="AM2561">
        <v>-3.2610349655151367</v>
      </c>
      <c r="AN2561">
        <v>-3.1191906929016113</v>
      </c>
      <c r="AO2561">
        <v>-1.6341030597686768</v>
      </c>
      <c r="AP2561">
        <v>-1.5273678302764893</v>
      </c>
      <c r="AQ2561">
        <v>-1.1008980274200439</v>
      </c>
      <c r="AR2561">
        <v>-1.3109307289123535</v>
      </c>
      <c r="AS2561">
        <v>-1.5898293256759644</v>
      </c>
      <c r="AT2561">
        <v>-1.4889564514160156</v>
      </c>
      <c r="AU2561">
        <v>-1.5895692110061646</v>
      </c>
      <c r="AV2561">
        <v>0.28841602802276611</v>
      </c>
      <c r="AW2561">
        <v>4.4522724151611328</v>
      </c>
      <c r="AX2561">
        <v>4.3377461433410645</v>
      </c>
      <c r="AY2561">
        <v>4.3058657646179199</v>
      </c>
      <c r="AZ2561">
        <v>4.1919894218444824</v>
      </c>
      <c r="BA2561">
        <v>4.1571574211120605</v>
      </c>
      <c r="BB2561">
        <v>0.43472009897232056</v>
      </c>
      <c r="BC2561">
        <v>-0.98504948616027832</v>
      </c>
      <c r="BD2561">
        <v>-1.0348740816116333</v>
      </c>
      <c r="BE2561">
        <v>-0.94538319110870361</v>
      </c>
      <c r="BF2561">
        <v>-0.98799812793731689</v>
      </c>
      <c r="BG2561">
        <v>-1.0774098634719849</v>
      </c>
      <c r="BH2561">
        <v>-1.4900176525115967</v>
      </c>
      <c r="BI2561">
        <v>-1.4548417329788208</v>
      </c>
      <c r="BJ2561">
        <v>-1.5336591005325317</v>
      </c>
      <c r="BK2561">
        <v>-1.5022017955780029</v>
      </c>
      <c r="BL2561">
        <v>-1.4370855093002319</v>
      </c>
      <c r="BM2561">
        <v>-0.75980782508850098</v>
      </c>
      <c r="BN2561">
        <v>-0.71053582429885864</v>
      </c>
      <c r="BO2561">
        <v>-0.51231753826141357</v>
      </c>
      <c r="BP2561">
        <v>-0.60550159215927124</v>
      </c>
      <c r="BQ2561">
        <v>-0.73310947418212891</v>
      </c>
      <c r="BR2561">
        <v>-0.68345987796783447</v>
      </c>
      <c r="BS2561">
        <v>-0.73270589113235474</v>
      </c>
      <c r="BT2561">
        <v>0.8254086971282959</v>
      </c>
      <c r="BU2561">
        <v>4.9297089576721191</v>
      </c>
      <c r="BV2561">
        <v>4.8036251068115234</v>
      </c>
      <c r="BW2561">
        <v>4.774559497833252</v>
      </c>
      <c r="BX2561">
        <v>4.6498117446899414</v>
      </c>
      <c r="BY2561">
        <v>4.6252059936523437</v>
      </c>
      <c r="BZ2561">
        <v>0.85758215188980103</v>
      </c>
      <c r="CA2561">
        <v>-0.53668689727783203</v>
      </c>
      <c r="CB2561">
        <v>-0.57343041896820068</v>
      </c>
      <c r="CC2561">
        <v>-0.51010811328887939</v>
      </c>
      <c r="CD2561">
        <v>-0.53216087818145752</v>
      </c>
      <c r="CE2561">
        <v>-0.58039498329162598</v>
      </c>
      <c r="CF2561">
        <v>-0.28942713141441345</v>
      </c>
      <c r="CG2561">
        <v>-0.2793155312538147</v>
      </c>
      <c r="CH2561">
        <v>-0.2927386462688446</v>
      </c>
      <c r="CI2561">
        <v>-0.28403928875923157</v>
      </c>
      <c r="CJ2561">
        <v>-0.27206453680992126</v>
      </c>
      <c r="CK2561">
        <v>-0.15427356958389282</v>
      </c>
      <c r="CL2561">
        <v>-0.14480046927928925</v>
      </c>
      <c r="CM2561">
        <v>-0.10466844588518143</v>
      </c>
      <c r="CN2561">
        <v>-0.11692355573177338</v>
      </c>
      <c r="CO2561">
        <v>-0.13974794745445251</v>
      </c>
      <c r="CP2561">
        <v>-0.12557545304298401</v>
      </c>
      <c r="CQ2561">
        <v>-0.13924498856067657</v>
      </c>
      <c r="CR2561">
        <v>1.1973282098770142</v>
      </c>
      <c r="CS2561">
        <v>5.2603797912597656</v>
      </c>
      <c r="CT2561">
        <v>5.1262917518615723</v>
      </c>
      <c r="CU2561">
        <v>5.0991754531860352</v>
      </c>
      <c r="CV2561">
        <v>4.9668979644775391</v>
      </c>
      <c r="CW2561">
        <v>4.9493751525878906</v>
      </c>
      <c r="CX2561">
        <v>1.150455117225647</v>
      </c>
      <c r="CY2561">
        <v>-0.22615234553813934</v>
      </c>
      <c r="CZ2561">
        <v>-0.25383588671684265</v>
      </c>
      <c r="DA2561">
        <v>-0.20863795280456543</v>
      </c>
      <c r="DB2561">
        <v>-0.21644939482212067</v>
      </c>
      <c r="DC2561">
        <v>-0.23616395890712738</v>
      </c>
      <c r="DD2561">
        <v>0.911163330078125</v>
      </c>
      <c r="DE2561">
        <v>0.89621067047119141</v>
      </c>
      <c r="DF2561">
        <v>0.9481818675994873</v>
      </c>
      <c r="DG2561">
        <v>0.93412321805953979</v>
      </c>
      <c r="DH2561">
        <v>0.8929564356803894</v>
      </c>
      <c r="DI2561">
        <v>0.45126065611839294</v>
      </c>
      <c r="DJ2561">
        <v>0.42093491554260254</v>
      </c>
      <c r="DK2561">
        <v>0.30298063158988953</v>
      </c>
      <c r="DL2561">
        <v>0.37165448069572449</v>
      </c>
      <c r="DM2561">
        <v>0.45361360907554626</v>
      </c>
      <c r="DN2561">
        <v>0.43230900168418884</v>
      </c>
      <c r="DO2561">
        <v>0.45421591401100159</v>
      </c>
      <c r="DP2561">
        <v>1.5692477226257324</v>
      </c>
      <c r="DQ2561">
        <v>5.5910506248474121</v>
      </c>
      <c r="DR2561">
        <v>5.4489579200744629</v>
      </c>
      <c r="DS2561">
        <v>5.4237914085388184</v>
      </c>
      <c r="DT2561">
        <v>5.2839841842651367</v>
      </c>
      <c r="DU2561">
        <v>5.2735438346862793</v>
      </c>
      <c r="DV2561">
        <v>1.4433280229568481</v>
      </c>
      <c r="DW2561">
        <v>8.4382228553295135E-2</v>
      </c>
      <c r="DX2561">
        <v>6.575862318277359E-2</v>
      </c>
      <c r="DY2561">
        <v>9.2832237482070923E-2</v>
      </c>
      <c r="DZ2561">
        <v>9.9262088537216187E-2</v>
      </c>
      <c r="EA2561">
        <v>0.10806705057621002</v>
      </c>
      <c r="EB2561">
        <v>2.644625186920166</v>
      </c>
      <c r="EC2561">
        <v>2.5934839248657227</v>
      </c>
      <c r="ED2561">
        <v>2.7398738861083984</v>
      </c>
      <c r="EE2561">
        <v>2.6929564476013184</v>
      </c>
      <c r="EF2561">
        <v>2.575061559677124</v>
      </c>
      <c r="EG2561">
        <v>1.3255559206008911</v>
      </c>
      <c r="EH2561">
        <v>1.2377669811248779</v>
      </c>
      <c r="EI2561">
        <v>0.89156121015548706</v>
      </c>
      <c r="EJ2561">
        <v>1.0770835876464844</v>
      </c>
      <c r="EK2561">
        <v>1.3103334903717041</v>
      </c>
      <c r="EL2561">
        <v>1.2378054857254028</v>
      </c>
      <c r="EM2561">
        <v>1.3110791444778442</v>
      </c>
      <c r="EN2561">
        <v>2.1062402725219727</v>
      </c>
      <c r="EO2561">
        <v>6.0684871673583984</v>
      </c>
      <c r="EP2561">
        <v>5.9148368835449219</v>
      </c>
      <c r="EQ2561">
        <v>5.8924851417541504</v>
      </c>
      <c r="ER2561">
        <v>5.7418065071105957</v>
      </c>
      <c r="ES2561">
        <v>5.7415928840637207</v>
      </c>
      <c r="ET2561">
        <v>1.8661900758743286</v>
      </c>
      <c r="EU2561">
        <v>0.53274482488632202</v>
      </c>
      <c r="EV2561">
        <v>0.527202308177948</v>
      </c>
      <c r="EW2561">
        <v>0.52810728549957275</v>
      </c>
      <c r="EX2561">
        <v>0.55509930849075317</v>
      </c>
      <c r="EY2561">
        <v>0.60508197546005249</v>
      </c>
      <c r="EZ2561">
        <v>75.8594970703125</v>
      </c>
      <c r="FA2561">
        <v>74.436424255371094</v>
      </c>
      <c r="FB2561">
        <v>72.575447082519531</v>
      </c>
      <c r="FC2561">
        <v>70.8187255859375</v>
      </c>
      <c r="FD2561">
        <v>69.771522521972656</v>
      </c>
      <c r="FE2561">
        <v>68.676704406738281</v>
      </c>
      <c r="FF2561">
        <v>68.091293334960938</v>
      </c>
      <c r="FG2561">
        <v>67.340019226074219</v>
      </c>
      <c r="FH2561">
        <v>69.354331970214844</v>
      </c>
      <c r="FI2561">
        <v>74.468284606933594</v>
      </c>
      <c r="FJ2561">
        <v>80.702468872070313</v>
      </c>
      <c r="FK2561">
        <v>86.876800537109375</v>
      </c>
      <c r="FL2561">
        <v>91.987777709960938</v>
      </c>
      <c r="FM2561">
        <v>94.705718994140625</v>
      </c>
      <c r="FN2561">
        <v>96.177474975585938</v>
      </c>
      <c r="FO2561">
        <v>96.638961791992188</v>
      </c>
      <c r="FP2561">
        <v>96.714004516601563</v>
      </c>
      <c r="FQ2561">
        <v>95.98284912109375</v>
      </c>
      <c r="FR2561">
        <v>94.398475646972656</v>
      </c>
      <c r="FS2561">
        <v>91.394920349121094</v>
      </c>
      <c r="FT2561">
        <v>87.351081848144531</v>
      </c>
      <c r="FU2561">
        <v>83.963287353515625</v>
      </c>
      <c r="FV2561">
        <v>81.382194519042969</v>
      </c>
      <c r="FW2561">
        <v>79.513992309570313</v>
      </c>
      <c r="FX2561">
        <v>110</v>
      </c>
      <c r="FY2561">
        <v>0.11235517263412476</v>
      </c>
      <c r="FZ2561">
        <v>1</v>
      </c>
    </row>
    <row r="2562" spans="1:182" x14ac:dyDescent="0.2">
      <c r="A2562" t="s">
        <v>245</v>
      </c>
      <c r="B2562" t="s">
        <v>252</v>
      </c>
      <c r="C2562" t="s">
        <v>218</v>
      </c>
      <c r="D2562" t="s">
        <v>44</v>
      </c>
      <c r="E2562">
        <v>2016</v>
      </c>
      <c r="F2562" t="s">
        <v>229</v>
      </c>
      <c r="G2562" t="s">
        <v>247</v>
      </c>
      <c r="H2562" t="s">
        <v>226</v>
      </c>
      <c r="I2562">
        <v>73.25</v>
      </c>
      <c r="L2562">
        <v>9.9715078362022123</v>
      </c>
      <c r="M2562">
        <v>9.6550054372837693</v>
      </c>
      <c r="N2562">
        <v>9.5998269977518635</v>
      </c>
      <c r="O2562">
        <v>9.4103733023125518</v>
      </c>
      <c r="P2562">
        <v>9.2509458177839701</v>
      </c>
      <c r="Q2562">
        <v>9.4501694655007107</v>
      </c>
      <c r="R2562">
        <v>9.8944797209156032</v>
      </c>
      <c r="S2562">
        <v>10.117036979824549</v>
      </c>
      <c r="T2562">
        <v>10.346966462726153</v>
      </c>
      <c r="U2562">
        <v>10.593703151814546</v>
      </c>
      <c r="V2562">
        <v>10.943178408015404</v>
      </c>
      <c r="W2562">
        <v>11.28255709925052</v>
      </c>
      <c r="X2562">
        <v>11.504283960943139</v>
      </c>
      <c r="Y2562">
        <v>11.464261321068145</v>
      </c>
      <c r="Z2562">
        <v>11.400487094204095</v>
      </c>
      <c r="AA2562">
        <v>11.347175428389086</v>
      </c>
      <c r="AB2562">
        <v>11.2770517426046</v>
      </c>
      <c r="AC2562">
        <v>11.5461255203296</v>
      </c>
      <c r="AD2562">
        <v>11.814719542123724</v>
      </c>
      <c r="AE2562">
        <v>11.867553664106074</v>
      </c>
      <c r="AF2562">
        <v>11.890193934044913</v>
      </c>
      <c r="AG2562">
        <v>11.6093110914747</v>
      </c>
      <c r="AH2562">
        <v>11.005029109638315</v>
      </c>
      <c r="AI2562">
        <v>10.321757253762973</v>
      </c>
      <c r="AJ2562">
        <v>-3.2234795093536377</v>
      </c>
      <c r="AK2562">
        <v>-3.1521148681640625</v>
      </c>
      <c r="AL2562">
        <v>-3.3253512382507324</v>
      </c>
      <c r="AM2562">
        <v>-3.2610349655151367</v>
      </c>
      <c r="AN2562">
        <v>-3.1191906929016113</v>
      </c>
      <c r="AO2562">
        <v>-1.6341030597686768</v>
      </c>
      <c r="AP2562">
        <v>-1.5273678302764893</v>
      </c>
      <c r="AQ2562">
        <v>-1.1008980274200439</v>
      </c>
      <c r="AR2562">
        <v>-1.3109307289123535</v>
      </c>
      <c r="AS2562">
        <v>-1.5898293256759644</v>
      </c>
      <c r="AT2562">
        <v>-1.4889564514160156</v>
      </c>
      <c r="AU2562">
        <v>-1.5895692110061646</v>
      </c>
      <c r="AV2562">
        <v>0.28841602802276611</v>
      </c>
      <c r="AW2562">
        <v>4.4522724151611328</v>
      </c>
      <c r="AX2562">
        <v>4.3377461433410645</v>
      </c>
      <c r="AY2562">
        <v>4.3058657646179199</v>
      </c>
      <c r="AZ2562">
        <v>4.1919894218444824</v>
      </c>
      <c r="BA2562">
        <v>4.1571574211120605</v>
      </c>
      <c r="BB2562">
        <v>0.43472009897232056</v>
      </c>
      <c r="BC2562">
        <v>-0.98504948616027832</v>
      </c>
      <c r="BD2562">
        <v>-1.0348740816116333</v>
      </c>
      <c r="BE2562">
        <v>-0.94538319110870361</v>
      </c>
      <c r="BF2562">
        <v>-0.98799812793731689</v>
      </c>
      <c r="BG2562">
        <v>-1.0774098634719849</v>
      </c>
      <c r="BH2562">
        <v>-1.4900176525115967</v>
      </c>
      <c r="BI2562">
        <v>-1.4548417329788208</v>
      </c>
      <c r="BJ2562">
        <v>-1.5336591005325317</v>
      </c>
      <c r="BK2562">
        <v>-1.5022017955780029</v>
      </c>
      <c r="BL2562">
        <v>-1.4370855093002319</v>
      </c>
      <c r="BM2562">
        <v>-0.75980782508850098</v>
      </c>
      <c r="BN2562">
        <v>-0.71053582429885864</v>
      </c>
      <c r="BO2562">
        <v>-0.51231753826141357</v>
      </c>
      <c r="BP2562">
        <v>-0.60550159215927124</v>
      </c>
      <c r="BQ2562">
        <v>-0.73310947418212891</v>
      </c>
      <c r="BR2562">
        <v>-0.68345987796783447</v>
      </c>
      <c r="BS2562">
        <v>-0.73270589113235474</v>
      </c>
      <c r="BT2562">
        <v>0.8254086971282959</v>
      </c>
      <c r="BU2562">
        <v>4.9297089576721191</v>
      </c>
      <c r="BV2562">
        <v>4.8036251068115234</v>
      </c>
      <c r="BW2562">
        <v>4.774559497833252</v>
      </c>
      <c r="BX2562">
        <v>4.6498117446899414</v>
      </c>
      <c r="BY2562">
        <v>4.6252059936523437</v>
      </c>
      <c r="BZ2562">
        <v>0.85758215188980103</v>
      </c>
      <c r="CA2562">
        <v>-0.53668689727783203</v>
      </c>
      <c r="CB2562">
        <v>-0.57343041896820068</v>
      </c>
      <c r="CC2562">
        <v>-0.51010811328887939</v>
      </c>
      <c r="CD2562">
        <v>-0.53216087818145752</v>
      </c>
      <c r="CE2562">
        <v>-0.58039498329162598</v>
      </c>
      <c r="CF2562">
        <v>-0.28942713141441345</v>
      </c>
      <c r="CG2562">
        <v>-0.2793155312538147</v>
      </c>
      <c r="CH2562">
        <v>-0.2927386462688446</v>
      </c>
      <c r="CI2562">
        <v>-0.28403928875923157</v>
      </c>
      <c r="CJ2562">
        <v>-0.27206453680992126</v>
      </c>
      <c r="CK2562">
        <v>-0.15427356958389282</v>
      </c>
      <c r="CL2562">
        <v>-0.14480046927928925</v>
      </c>
      <c r="CM2562">
        <v>-0.10466844588518143</v>
      </c>
      <c r="CN2562">
        <v>-0.11692355573177338</v>
      </c>
      <c r="CO2562">
        <v>-0.13974794745445251</v>
      </c>
      <c r="CP2562">
        <v>-0.12557545304298401</v>
      </c>
      <c r="CQ2562">
        <v>-0.13924498856067657</v>
      </c>
      <c r="CR2562">
        <v>1.1973282098770142</v>
      </c>
      <c r="CS2562">
        <v>5.2603797912597656</v>
      </c>
      <c r="CT2562">
        <v>5.1262917518615723</v>
      </c>
      <c r="CU2562">
        <v>5.0991754531860352</v>
      </c>
      <c r="CV2562">
        <v>4.9668979644775391</v>
      </c>
      <c r="CW2562">
        <v>4.9493751525878906</v>
      </c>
      <c r="CX2562">
        <v>1.150455117225647</v>
      </c>
      <c r="CY2562">
        <v>-0.22615234553813934</v>
      </c>
      <c r="CZ2562">
        <v>-0.25383588671684265</v>
      </c>
      <c r="DA2562">
        <v>-0.20863795280456543</v>
      </c>
      <c r="DB2562">
        <v>-0.21644939482212067</v>
      </c>
      <c r="DC2562">
        <v>-0.23616395890712738</v>
      </c>
      <c r="DD2562">
        <v>0.911163330078125</v>
      </c>
      <c r="DE2562">
        <v>0.89621067047119141</v>
      </c>
      <c r="DF2562">
        <v>0.9481818675994873</v>
      </c>
      <c r="DG2562">
        <v>0.93412321805953979</v>
      </c>
      <c r="DH2562">
        <v>0.8929564356803894</v>
      </c>
      <c r="DI2562">
        <v>0.45126065611839294</v>
      </c>
      <c r="DJ2562">
        <v>0.42093491554260254</v>
      </c>
      <c r="DK2562">
        <v>0.30298063158988953</v>
      </c>
      <c r="DL2562">
        <v>0.37165448069572449</v>
      </c>
      <c r="DM2562">
        <v>0.45361360907554626</v>
      </c>
      <c r="DN2562">
        <v>0.43230900168418884</v>
      </c>
      <c r="DO2562">
        <v>0.45421591401100159</v>
      </c>
      <c r="DP2562">
        <v>1.5692477226257324</v>
      </c>
      <c r="DQ2562">
        <v>5.5910506248474121</v>
      </c>
      <c r="DR2562">
        <v>5.4489579200744629</v>
      </c>
      <c r="DS2562">
        <v>5.4237914085388184</v>
      </c>
      <c r="DT2562">
        <v>5.2839841842651367</v>
      </c>
      <c r="DU2562">
        <v>5.2735438346862793</v>
      </c>
      <c r="DV2562">
        <v>1.4433280229568481</v>
      </c>
      <c r="DW2562">
        <v>8.4382228553295135E-2</v>
      </c>
      <c r="DX2562">
        <v>6.575862318277359E-2</v>
      </c>
      <c r="DY2562">
        <v>9.2832237482070923E-2</v>
      </c>
      <c r="DZ2562">
        <v>9.9262088537216187E-2</v>
      </c>
      <c r="EA2562">
        <v>0.10806705057621002</v>
      </c>
      <c r="EB2562">
        <v>2.644625186920166</v>
      </c>
      <c r="EC2562">
        <v>2.5934839248657227</v>
      </c>
      <c r="ED2562">
        <v>2.7398738861083984</v>
      </c>
      <c r="EE2562">
        <v>2.6929564476013184</v>
      </c>
      <c r="EF2562">
        <v>2.575061559677124</v>
      </c>
      <c r="EG2562">
        <v>1.3255559206008911</v>
      </c>
      <c r="EH2562">
        <v>1.2377669811248779</v>
      </c>
      <c r="EI2562">
        <v>0.89156121015548706</v>
      </c>
      <c r="EJ2562">
        <v>1.0770835876464844</v>
      </c>
      <c r="EK2562">
        <v>1.3103334903717041</v>
      </c>
      <c r="EL2562">
        <v>1.2378054857254028</v>
      </c>
      <c r="EM2562">
        <v>1.3110791444778442</v>
      </c>
      <c r="EN2562">
        <v>2.1062402725219727</v>
      </c>
      <c r="EO2562">
        <v>6.0684871673583984</v>
      </c>
      <c r="EP2562">
        <v>5.9148368835449219</v>
      </c>
      <c r="EQ2562">
        <v>5.8924851417541504</v>
      </c>
      <c r="ER2562">
        <v>5.7418065071105957</v>
      </c>
      <c r="ES2562">
        <v>5.7415928840637207</v>
      </c>
      <c r="ET2562">
        <v>1.8661900758743286</v>
      </c>
      <c r="EU2562">
        <v>0.53274482488632202</v>
      </c>
      <c r="EV2562">
        <v>0.527202308177948</v>
      </c>
      <c r="EW2562">
        <v>0.52810728549957275</v>
      </c>
      <c r="EX2562">
        <v>0.55509930849075317</v>
      </c>
      <c r="EY2562">
        <v>0.60508197546005249</v>
      </c>
      <c r="EZ2562">
        <v>75.8594970703125</v>
      </c>
      <c r="FA2562">
        <v>74.436424255371094</v>
      </c>
      <c r="FB2562">
        <v>72.575447082519531</v>
      </c>
      <c r="FC2562">
        <v>70.8187255859375</v>
      </c>
      <c r="FD2562">
        <v>69.771522521972656</v>
      </c>
      <c r="FE2562">
        <v>68.676704406738281</v>
      </c>
      <c r="FF2562">
        <v>68.091293334960938</v>
      </c>
      <c r="FG2562">
        <v>67.340019226074219</v>
      </c>
      <c r="FH2562">
        <v>69.354331970214844</v>
      </c>
      <c r="FI2562">
        <v>74.468284606933594</v>
      </c>
      <c r="FJ2562">
        <v>80.702468872070313</v>
      </c>
      <c r="FK2562">
        <v>86.876800537109375</v>
      </c>
      <c r="FL2562">
        <v>91.987777709960938</v>
      </c>
      <c r="FM2562">
        <v>94.705718994140625</v>
      </c>
      <c r="FN2562">
        <v>96.177474975585938</v>
      </c>
      <c r="FO2562">
        <v>96.638961791992188</v>
      </c>
      <c r="FP2562">
        <v>96.714004516601563</v>
      </c>
      <c r="FQ2562">
        <v>95.98284912109375</v>
      </c>
      <c r="FR2562">
        <v>94.398475646972656</v>
      </c>
      <c r="FS2562">
        <v>91.394920349121094</v>
      </c>
      <c r="FT2562">
        <v>87.351081848144531</v>
      </c>
      <c r="FU2562">
        <v>83.963287353515625</v>
      </c>
      <c r="FV2562">
        <v>81.382194519042969</v>
      </c>
      <c r="FW2562">
        <v>79.513992309570313</v>
      </c>
      <c r="FX2562">
        <v>110</v>
      </c>
      <c r="FY2562">
        <v>0.11235517263412476</v>
      </c>
      <c r="FZ2562">
        <v>1</v>
      </c>
    </row>
    <row r="2563" spans="1:182" x14ac:dyDescent="0.2">
      <c r="A2563" t="s">
        <v>245</v>
      </c>
      <c r="B2563" t="s">
        <v>252</v>
      </c>
      <c r="C2563" t="s">
        <v>218</v>
      </c>
      <c r="D2563" t="s">
        <v>44</v>
      </c>
      <c r="E2563">
        <v>2017</v>
      </c>
      <c r="F2563" t="s">
        <v>229</v>
      </c>
      <c r="G2563" t="s">
        <v>247</v>
      </c>
      <c r="H2563" t="s">
        <v>226</v>
      </c>
      <c r="I2563">
        <v>73.25</v>
      </c>
      <c r="L2563">
        <v>9.9715078362022123</v>
      </c>
      <c r="M2563">
        <v>9.6550054372837693</v>
      </c>
      <c r="N2563">
        <v>9.5998269977518635</v>
      </c>
      <c r="O2563">
        <v>9.4103733023125518</v>
      </c>
      <c r="P2563">
        <v>9.2509458177839701</v>
      </c>
      <c r="Q2563">
        <v>9.4501694655007107</v>
      </c>
      <c r="R2563">
        <v>9.8944797209156032</v>
      </c>
      <c r="S2563">
        <v>10.117036979824549</v>
      </c>
      <c r="T2563">
        <v>10.346966462726153</v>
      </c>
      <c r="U2563">
        <v>10.593703151814546</v>
      </c>
      <c r="V2563">
        <v>10.943178408015404</v>
      </c>
      <c r="W2563">
        <v>11.28255709925052</v>
      </c>
      <c r="X2563">
        <v>11.504283960943139</v>
      </c>
      <c r="Y2563">
        <v>11.464261321068145</v>
      </c>
      <c r="Z2563">
        <v>11.400487094204095</v>
      </c>
      <c r="AA2563">
        <v>11.347175428389086</v>
      </c>
      <c r="AB2563">
        <v>11.2770517426046</v>
      </c>
      <c r="AC2563">
        <v>11.5461255203296</v>
      </c>
      <c r="AD2563">
        <v>11.814719542123724</v>
      </c>
      <c r="AE2563">
        <v>11.867553664106074</v>
      </c>
      <c r="AF2563">
        <v>11.890193934044913</v>
      </c>
      <c r="AG2563">
        <v>11.6093110914747</v>
      </c>
      <c r="AH2563">
        <v>11.005029109638315</v>
      </c>
      <c r="AI2563">
        <v>10.321757253762973</v>
      </c>
      <c r="AJ2563">
        <v>-3.2234795093536377</v>
      </c>
      <c r="AK2563">
        <v>-3.1521148681640625</v>
      </c>
      <c r="AL2563">
        <v>-3.3253512382507324</v>
      </c>
      <c r="AM2563">
        <v>-3.2610349655151367</v>
      </c>
      <c r="AN2563">
        <v>-3.1191906929016113</v>
      </c>
      <c r="AO2563">
        <v>-1.6341030597686768</v>
      </c>
      <c r="AP2563">
        <v>-1.5273678302764893</v>
      </c>
      <c r="AQ2563">
        <v>-1.1008980274200439</v>
      </c>
      <c r="AR2563">
        <v>-1.3109307289123535</v>
      </c>
      <c r="AS2563">
        <v>-1.5898293256759644</v>
      </c>
      <c r="AT2563">
        <v>-1.4889564514160156</v>
      </c>
      <c r="AU2563">
        <v>-1.5895692110061646</v>
      </c>
      <c r="AV2563">
        <v>0.28841602802276611</v>
      </c>
      <c r="AW2563">
        <v>4.4522724151611328</v>
      </c>
      <c r="AX2563">
        <v>4.3377461433410645</v>
      </c>
      <c r="AY2563">
        <v>4.3058657646179199</v>
      </c>
      <c r="AZ2563">
        <v>4.1919894218444824</v>
      </c>
      <c r="BA2563">
        <v>4.1571574211120605</v>
      </c>
      <c r="BB2563">
        <v>0.43472009897232056</v>
      </c>
      <c r="BC2563">
        <v>-0.98504948616027832</v>
      </c>
      <c r="BD2563">
        <v>-1.0348740816116333</v>
      </c>
      <c r="BE2563">
        <v>-0.94538319110870361</v>
      </c>
      <c r="BF2563">
        <v>-0.98799812793731689</v>
      </c>
      <c r="BG2563">
        <v>-1.0774098634719849</v>
      </c>
      <c r="BH2563">
        <v>-1.4900176525115967</v>
      </c>
      <c r="BI2563">
        <v>-1.4548417329788208</v>
      </c>
      <c r="BJ2563">
        <v>-1.5336591005325317</v>
      </c>
      <c r="BK2563">
        <v>-1.5022017955780029</v>
      </c>
      <c r="BL2563">
        <v>-1.4370855093002319</v>
      </c>
      <c r="BM2563">
        <v>-0.75980782508850098</v>
      </c>
      <c r="BN2563">
        <v>-0.71053582429885864</v>
      </c>
      <c r="BO2563">
        <v>-0.51231753826141357</v>
      </c>
      <c r="BP2563">
        <v>-0.60550159215927124</v>
      </c>
      <c r="BQ2563">
        <v>-0.73310947418212891</v>
      </c>
      <c r="BR2563">
        <v>-0.68345987796783447</v>
      </c>
      <c r="BS2563">
        <v>-0.73270589113235474</v>
      </c>
      <c r="BT2563">
        <v>0.8254086971282959</v>
      </c>
      <c r="BU2563">
        <v>4.9297089576721191</v>
      </c>
      <c r="BV2563">
        <v>4.8036251068115234</v>
      </c>
      <c r="BW2563">
        <v>4.774559497833252</v>
      </c>
      <c r="BX2563">
        <v>4.6498117446899414</v>
      </c>
      <c r="BY2563">
        <v>4.6252059936523437</v>
      </c>
      <c r="BZ2563">
        <v>0.85758215188980103</v>
      </c>
      <c r="CA2563">
        <v>-0.53668689727783203</v>
      </c>
      <c r="CB2563">
        <v>-0.57343041896820068</v>
      </c>
      <c r="CC2563">
        <v>-0.51010811328887939</v>
      </c>
      <c r="CD2563">
        <v>-0.53216087818145752</v>
      </c>
      <c r="CE2563">
        <v>-0.58039498329162598</v>
      </c>
      <c r="CF2563">
        <v>-0.28942713141441345</v>
      </c>
      <c r="CG2563">
        <v>-0.2793155312538147</v>
      </c>
      <c r="CH2563">
        <v>-0.2927386462688446</v>
      </c>
      <c r="CI2563">
        <v>-0.28403928875923157</v>
      </c>
      <c r="CJ2563">
        <v>-0.27206453680992126</v>
      </c>
      <c r="CK2563">
        <v>-0.15427356958389282</v>
      </c>
      <c r="CL2563">
        <v>-0.14480046927928925</v>
      </c>
      <c r="CM2563">
        <v>-0.10466844588518143</v>
      </c>
      <c r="CN2563">
        <v>-0.11692355573177338</v>
      </c>
      <c r="CO2563">
        <v>-0.13974794745445251</v>
      </c>
      <c r="CP2563">
        <v>-0.12557545304298401</v>
      </c>
      <c r="CQ2563">
        <v>-0.13924498856067657</v>
      </c>
      <c r="CR2563">
        <v>1.1973282098770142</v>
      </c>
      <c r="CS2563">
        <v>5.2603797912597656</v>
      </c>
      <c r="CT2563">
        <v>5.1262917518615723</v>
      </c>
      <c r="CU2563">
        <v>5.0991754531860352</v>
      </c>
      <c r="CV2563">
        <v>4.9668979644775391</v>
      </c>
      <c r="CW2563">
        <v>4.9493751525878906</v>
      </c>
      <c r="CX2563">
        <v>1.150455117225647</v>
      </c>
      <c r="CY2563">
        <v>-0.22615234553813934</v>
      </c>
      <c r="CZ2563">
        <v>-0.25383588671684265</v>
      </c>
      <c r="DA2563">
        <v>-0.20863795280456543</v>
      </c>
      <c r="DB2563">
        <v>-0.21644939482212067</v>
      </c>
      <c r="DC2563">
        <v>-0.23616395890712738</v>
      </c>
      <c r="DD2563">
        <v>0.911163330078125</v>
      </c>
      <c r="DE2563">
        <v>0.89621067047119141</v>
      </c>
      <c r="DF2563">
        <v>0.9481818675994873</v>
      </c>
      <c r="DG2563">
        <v>0.93412321805953979</v>
      </c>
      <c r="DH2563">
        <v>0.8929564356803894</v>
      </c>
      <c r="DI2563">
        <v>0.45126065611839294</v>
      </c>
      <c r="DJ2563">
        <v>0.42093491554260254</v>
      </c>
      <c r="DK2563">
        <v>0.30298063158988953</v>
      </c>
      <c r="DL2563">
        <v>0.37165448069572449</v>
      </c>
      <c r="DM2563">
        <v>0.45361360907554626</v>
      </c>
      <c r="DN2563">
        <v>0.43230900168418884</v>
      </c>
      <c r="DO2563">
        <v>0.45421591401100159</v>
      </c>
      <c r="DP2563">
        <v>1.5692477226257324</v>
      </c>
      <c r="DQ2563">
        <v>5.5910506248474121</v>
      </c>
      <c r="DR2563">
        <v>5.4489579200744629</v>
      </c>
      <c r="DS2563">
        <v>5.4237914085388184</v>
      </c>
      <c r="DT2563">
        <v>5.2839841842651367</v>
      </c>
      <c r="DU2563">
        <v>5.2735438346862793</v>
      </c>
      <c r="DV2563">
        <v>1.4433280229568481</v>
      </c>
      <c r="DW2563">
        <v>8.4382228553295135E-2</v>
      </c>
      <c r="DX2563">
        <v>6.575862318277359E-2</v>
      </c>
      <c r="DY2563">
        <v>9.2832237482070923E-2</v>
      </c>
      <c r="DZ2563">
        <v>9.9262088537216187E-2</v>
      </c>
      <c r="EA2563">
        <v>0.10806705057621002</v>
      </c>
      <c r="EB2563">
        <v>2.644625186920166</v>
      </c>
      <c r="EC2563">
        <v>2.5934839248657227</v>
      </c>
      <c r="ED2563">
        <v>2.7398738861083984</v>
      </c>
      <c r="EE2563">
        <v>2.6929564476013184</v>
      </c>
      <c r="EF2563">
        <v>2.575061559677124</v>
      </c>
      <c r="EG2563">
        <v>1.3255559206008911</v>
      </c>
      <c r="EH2563">
        <v>1.2377669811248779</v>
      </c>
      <c r="EI2563">
        <v>0.89156121015548706</v>
      </c>
      <c r="EJ2563">
        <v>1.0770835876464844</v>
      </c>
      <c r="EK2563">
        <v>1.3103334903717041</v>
      </c>
      <c r="EL2563">
        <v>1.2378054857254028</v>
      </c>
      <c r="EM2563">
        <v>1.3110791444778442</v>
      </c>
      <c r="EN2563">
        <v>2.1062402725219727</v>
      </c>
      <c r="EO2563">
        <v>6.0684871673583984</v>
      </c>
      <c r="EP2563">
        <v>5.9148368835449219</v>
      </c>
      <c r="EQ2563">
        <v>5.8924851417541504</v>
      </c>
      <c r="ER2563">
        <v>5.7418065071105957</v>
      </c>
      <c r="ES2563">
        <v>5.7415928840637207</v>
      </c>
      <c r="ET2563">
        <v>1.8661900758743286</v>
      </c>
      <c r="EU2563">
        <v>0.53274482488632202</v>
      </c>
      <c r="EV2563">
        <v>0.527202308177948</v>
      </c>
      <c r="EW2563">
        <v>0.52810728549957275</v>
      </c>
      <c r="EX2563">
        <v>0.55509930849075317</v>
      </c>
      <c r="EY2563">
        <v>0.60508197546005249</v>
      </c>
      <c r="EZ2563">
        <v>75.8594970703125</v>
      </c>
      <c r="FA2563">
        <v>74.436424255371094</v>
      </c>
      <c r="FB2563">
        <v>72.575447082519531</v>
      </c>
      <c r="FC2563">
        <v>70.8187255859375</v>
      </c>
      <c r="FD2563">
        <v>69.771522521972656</v>
      </c>
      <c r="FE2563">
        <v>68.676704406738281</v>
      </c>
      <c r="FF2563">
        <v>68.091293334960938</v>
      </c>
      <c r="FG2563">
        <v>67.340019226074219</v>
      </c>
      <c r="FH2563">
        <v>69.354331970214844</v>
      </c>
      <c r="FI2563">
        <v>74.468284606933594</v>
      </c>
      <c r="FJ2563">
        <v>80.702468872070313</v>
      </c>
      <c r="FK2563">
        <v>86.876800537109375</v>
      </c>
      <c r="FL2563">
        <v>91.987777709960938</v>
      </c>
      <c r="FM2563">
        <v>94.705718994140625</v>
      </c>
      <c r="FN2563">
        <v>96.177474975585938</v>
      </c>
      <c r="FO2563">
        <v>96.638961791992188</v>
      </c>
      <c r="FP2563">
        <v>96.714004516601563</v>
      </c>
      <c r="FQ2563">
        <v>95.98284912109375</v>
      </c>
      <c r="FR2563">
        <v>94.398475646972656</v>
      </c>
      <c r="FS2563">
        <v>91.394920349121094</v>
      </c>
      <c r="FT2563">
        <v>87.351081848144531</v>
      </c>
      <c r="FU2563">
        <v>83.963287353515625</v>
      </c>
      <c r="FV2563">
        <v>81.382194519042969</v>
      </c>
      <c r="FW2563">
        <v>79.513992309570313</v>
      </c>
      <c r="FX2563">
        <v>110</v>
      </c>
      <c r="FY2563">
        <v>0.11235517263412476</v>
      </c>
      <c r="FZ2563">
        <v>1</v>
      </c>
    </row>
    <row r="2564" spans="1:182" x14ac:dyDescent="0.2">
      <c r="A2564" t="s">
        <v>245</v>
      </c>
      <c r="B2564" t="s">
        <v>252</v>
      </c>
      <c r="C2564" t="s">
        <v>218</v>
      </c>
      <c r="D2564" t="s">
        <v>45</v>
      </c>
      <c r="E2564">
        <v>2015</v>
      </c>
      <c r="F2564" t="s">
        <v>229</v>
      </c>
      <c r="G2564" t="s">
        <v>247</v>
      </c>
      <c r="H2564" t="s">
        <v>226</v>
      </c>
      <c r="I2564">
        <v>73.25</v>
      </c>
      <c r="L2564">
        <v>9.1000144598547887</v>
      </c>
      <c r="M2564">
        <v>8.8287386119083031</v>
      </c>
      <c r="N2564">
        <v>8.8542804132865474</v>
      </c>
      <c r="O2564">
        <v>8.7599683050493962</v>
      </c>
      <c r="P2564">
        <v>8.7318717568947779</v>
      </c>
      <c r="Q2564">
        <v>8.8834950447585008</v>
      </c>
      <c r="R2564">
        <v>9.3859907131685336</v>
      </c>
      <c r="S2564">
        <v>9.6853822349246297</v>
      </c>
      <c r="T2564">
        <v>9.763955139501304</v>
      </c>
      <c r="U2564">
        <v>9.8836669912835156</v>
      </c>
      <c r="V2564">
        <v>10.234162477100133</v>
      </c>
      <c r="W2564">
        <v>10.649493799483167</v>
      </c>
      <c r="X2564">
        <v>10.934864576819892</v>
      </c>
      <c r="Y2564">
        <v>10.952919513856544</v>
      </c>
      <c r="Z2564">
        <v>10.884052940284679</v>
      </c>
      <c r="AA2564">
        <v>10.829223794712206</v>
      </c>
      <c r="AB2564">
        <v>10.802558099171295</v>
      </c>
      <c r="AC2564">
        <v>11.044564344661554</v>
      </c>
      <c r="AD2564">
        <v>11.261478879855559</v>
      </c>
      <c r="AE2564">
        <v>11.170560921047139</v>
      </c>
      <c r="AF2564">
        <v>11.092631878862608</v>
      </c>
      <c r="AG2564">
        <v>10.846976623837049</v>
      </c>
      <c r="AH2564">
        <v>10.15484248426217</v>
      </c>
      <c r="AI2564">
        <v>9.30999075515569</v>
      </c>
      <c r="AJ2564">
        <v>-1.1779940128326416</v>
      </c>
      <c r="AK2564">
        <v>-1.2111954689025879</v>
      </c>
      <c r="AL2564">
        <v>-1.2835129499435425</v>
      </c>
      <c r="AM2564">
        <v>-1.1112205982208252</v>
      </c>
      <c r="AN2564">
        <v>-1.22105872631073</v>
      </c>
      <c r="AO2564">
        <v>-0.86313080787658691</v>
      </c>
      <c r="AP2564">
        <v>-0.81073331832885742</v>
      </c>
      <c r="AQ2564">
        <v>-0.90903341770172119</v>
      </c>
      <c r="AR2564">
        <v>-0.82383936643600464</v>
      </c>
      <c r="AS2564">
        <v>-0.86561733484268188</v>
      </c>
      <c r="AT2564">
        <v>-0.93353003263473511</v>
      </c>
      <c r="AU2564">
        <v>-1.0710705518722534</v>
      </c>
      <c r="AV2564">
        <v>-0.53165614604949951</v>
      </c>
      <c r="AW2564">
        <v>4.3822317123413086</v>
      </c>
      <c r="AX2564">
        <v>4.2679233551025391</v>
      </c>
      <c r="AY2564">
        <v>4.2075324058532715</v>
      </c>
      <c r="AZ2564">
        <v>4.1147036552429199</v>
      </c>
      <c r="BA2564">
        <v>4.0653743743896484</v>
      </c>
      <c r="BB2564">
        <v>-0.40789347887039185</v>
      </c>
      <c r="BC2564">
        <v>-2.0680646896362305</v>
      </c>
      <c r="BD2564">
        <v>-2.1073291301727295</v>
      </c>
      <c r="BE2564">
        <v>-2.1405267715454102</v>
      </c>
      <c r="BF2564">
        <v>-2.2457265853881836</v>
      </c>
      <c r="BG2564">
        <v>-2.2382690906524658</v>
      </c>
      <c r="BH2564">
        <v>-0.55757492780685425</v>
      </c>
      <c r="BI2564">
        <v>-0.57387053966522217</v>
      </c>
      <c r="BJ2564">
        <v>-0.60680907964706421</v>
      </c>
      <c r="BK2564">
        <v>-0.52488255500793457</v>
      </c>
      <c r="BL2564">
        <v>-0.57615888118743896</v>
      </c>
      <c r="BM2564">
        <v>-0.39753463864326477</v>
      </c>
      <c r="BN2564">
        <v>-0.37255102396011353</v>
      </c>
      <c r="BO2564">
        <v>-0.42275816202163696</v>
      </c>
      <c r="BP2564">
        <v>-0.36873546242713928</v>
      </c>
      <c r="BQ2564">
        <v>-0.38875249028205872</v>
      </c>
      <c r="BR2564">
        <v>-0.42042022943496704</v>
      </c>
      <c r="BS2564">
        <v>-0.49008169770240784</v>
      </c>
      <c r="BT2564">
        <v>0.28813087940216064</v>
      </c>
      <c r="BU2564">
        <v>4.8659830093383789</v>
      </c>
      <c r="BV2564">
        <v>4.7419524192810059</v>
      </c>
      <c r="BW2564">
        <v>4.6894798278808594</v>
      </c>
      <c r="BX2564">
        <v>4.5875368118286133</v>
      </c>
      <c r="BY2564">
        <v>4.5450310707092285</v>
      </c>
      <c r="BZ2564">
        <v>0.2899949848651886</v>
      </c>
      <c r="CA2564">
        <v>-1.2419260740280151</v>
      </c>
      <c r="CB2564">
        <v>-1.2687339782714844</v>
      </c>
      <c r="CC2564">
        <v>-1.2879900932312012</v>
      </c>
      <c r="CD2564">
        <v>-1.3471360206604004</v>
      </c>
      <c r="CE2564">
        <v>-1.3331283330917358</v>
      </c>
      <c r="CF2564">
        <v>-0.12787456810474396</v>
      </c>
      <c r="CG2564">
        <v>-0.13246114552021027</v>
      </c>
      <c r="CH2564">
        <v>-0.13812603056430817</v>
      </c>
      <c r="CI2564">
        <v>-0.11878664046525955</v>
      </c>
      <c r="CJ2564">
        <v>-0.12950317561626434</v>
      </c>
      <c r="CK2564">
        <v>-7.5064137578010559E-2</v>
      </c>
      <c r="CL2564">
        <v>-6.9067321717739105E-2</v>
      </c>
      <c r="CM2564">
        <v>-8.596540242433548E-2</v>
      </c>
      <c r="CN2564">
        <v>-5.3531859070062637E-2</v>
      </c>
      <c r="CO2564">
        <v>-5.8477390557527542E-2</v>
      </c>
      <c r="CP2564">
        <v>-6.5041907131671906E-2</v>
      </c>
      <c r="CQ2564">
        <v>-8.7690591812133789E-2</v>
      </c>
      <c r="CR2564">
        <v>0.85591286420822144</v>
      </c>
      <c r="CS2564">
        <v>5.2010278701782227</v>
      </c>
      <c r="CT2564">
        <v>5.0702633857727051</v>
      </c>
      <c r="CU2564">
        <v>5.0232753753662109</v>
      </c>
      <c r="CV2564">
        <v>4.9150199890136719</v>
      </c>
      <c r="CW2564">
        <v>4.8772397041320801</v>
      </c>
      <c r="CX2564">
        <v>0.77335041761398315</v>
      </c>
      <c r="CY2564">
        <v>-0.66974490880966187</v>
      </c>
      <c r="CZ2564">
        <v>-0.68792557716369629</v>
      </c>
      <c r="DA2564">
        <v>-0.69752568006515503</v>
      </c>
      <c r="DB2564">
        <v>-0.72477495670318604</v>
      </c>
      <c r="DC2564">
        <v>-0.70623064041137695</v>
      </c>
      <c r="DD2564">
        <v>0.30182579159736633</v>
      </c>
      <c r="DE2564">
        <v>0.30894821882247925</v>
      </c>
      <c r="DF2564">
        <v>0.33055698871612549</v>
      </c>
      <c r="DG2564">
        <v>0.28730925917625427</v>
      </c>
      <c r="DH2564">
        <v>0.31715250015258789</v>
      </c>
      <c r="DI2564">
        <v>0.24740636348724365</v>
      </c>
      <c r="DJ2564">
        <v>0.23441639542579651</v>
      </c>
      <c r="DK2564">
        <v>0.2508273720741272</v>
      </c>
      <c r="DL2564">
        <v>0.26167172193527222</v>
      </c>
      <c r="DM2564">
        <v>0.27179771661758423</v>
      </c>
      <c r="DN2564">
        <v>0.29033640027046204</v>
      </c>
      <c r="DO2564">
        <v>0.31470051407814026</v>
      </c>
      <c r="DP2564">
        <v>1.4236948490142822</v>
      </c>
      <c r="DQ2564">
        <v>5.5360722541809082</v>
      </c>
      <c r="DR2564">
        <v>5.3985743522644043</v>
      </c>
      <c r="DS2564">
        <v>5.3570709228515625</v>
      </c>
      <c r="DT2564">
        <v>5.2425026893615723</v>
      </c>
      <c r="DU2564">
        <v>5.2094483375549316</v>
      </c>
      <c r="DV2564">
        <v>1.2567058801651001</v>
      </c>
      <c r="DW2564">
        <v>-9.7563751041889191E-2</v>
      </c>
      <c r="DX2564">
        <v>-0.10711716115474701</v>
      </c>
      <c r="DY2564">
        <v>-0.10706128925085068</v>
      </c>
      <c r="DZ2564">
        <v>-0.10241386294364929</v>
      </c>
      <c r="EA2564">
        <v>-7.93328657746315E-2</v>
      </c>
      <c r="EB2564">
        <v>0.9222448468208313</v>
      </c>
      <c r="EC2564">
        <v>0.94627320766448975</v>
      </c>
      <c r="ED2564">
        <v>1.007260799407959</v>
      </c>
      <c r="EE2564">
        <v>0.87364727258682251</v>
      </c>
      <c r="EF2564">
        <v>0.96205234527587891</v>
      </c>
      <c r="EG2564">
        <v>0.71300256252288818</v>
      </c>
      <c r="EH2564">
        <v>0.67259865999221802</v>
      </c>
      <c r="EI2564">
        <v>0.73710262775421143</v>
      </c>
      <c r="EJ2564">
        <v>0.71677565574645996</v>
      </c>
      <c r="EK2564">
        <v>0.74866253137588501</v>
      </c>
      <c r="EL2564">
        <v>0.80344623327255249</v>
      </c>
      <c r="EM2564">
        <v>0.89568936824798584</v>
      </c>
      <c r="EN2564">
        <v>2.2434818744659424</v>
      </c>
      <c r="EO2564">
        <v>6.0198240280151367</v>
      </c>
      <c r="EP2564">
        <v>5.8726034164428711</v>
      </c>
      <c r="EQ2564">
        <v>5.8390183448791504</v>
      </c>
      <c r="ER2564">
        <v>5.7153363227844238</v>
      </c>
      <c r="ES2564">
        <v>5.6891050338745117</v>
      </c>
      <c r="ET2564">
        <v>1.9545942544937134</v>
      </c>
      <c r="EU2564">
        <v>0.72857493162155151</v>
      </c>
      <c r="EV2564">
        <v>0.73147797584533691</v>
      </c>
      <c r="EW2564">
        <v>0.74547547101974487</v>
      </c>
      <c r="EX2564">
        <v>0.7961767315864563</v>
      </c>
      <c r="EY2564">
        <v>0.82580792903900146</v>
      </c>
      <c r="EZ2564">
        <v>64.476188659667969</v>
      </c>
      <c r="FA2564">
        <v>63.169197082519531</v>
      </c>
      <c r="FB2564">
        <v>61.633079528808594</v>
      </c>
      <c r="FC2564">
        <v>59.480777740478516</v>
      </c>
      <c r="FD2564">
        <v>58.157051086425781</v>
      </c>
      <c r="FE2564">
        <v>57.2852783203125</v>
      </c>
      <c r="FF2564">
        <v>56.778079986572266</v>
      </c>
      <c r="FG2564">
        <v>55.592166900634766</v>
      </c>
      <c r="FH2564">
        <v>56.612438201904297</v>
      </c>
      <c r="FI2564">
        <v>61.990337371826172</v>
      </c>
      <c r="FJ2564">
        <v>68.618392944335938</v>
      </c>
      <c r="FK2564">
        <v>76.364242553710937</v>
      </c>
      <c r="FL2564">
        <v>82.891899108886719</v>
      </c>
      <c r="FM2564">
        <v>86.366592407226563</v>
      </c>
      <c r="FN2564">
        <v>88.247932434082031</v>
      </c>
      <c r="FO2564">
        <v>89.324066162109375</v>
      </c>
      <c r="FP2564">
        <v>89.944374084472656</v>
      </c>
      <c r="FQ2564">
        <v>89.652320861816406</v>
      </c>
      <c r="FR2564">
        <v>87.754386901855469</v>
      </c>
      <c r="FS2564">
        <v>83.044792175292969</v>
      </c>
      <c r="FT2564">
        <v>78.432533264160156</v>
      </c>
      <c r="FU2564">
        <v>74.222930908203125</v>
      </c>
      <c r="FV2564">
        <v>70.661842346191406</v>
      </c>
      <c r="FW2564">
        <v>67.5947265625</v>
      </c>
      <c r="FX2564">
        <v>110</v>
      </c>
      <c r="FY2564">
        <v>0.11235517263412476</v>
      </c>
      <c r="FZ2564">
        <v>1</v>
      </c>
    </row>
    <row r="2565" spans="1:182" x14ac:dyDescent="0.2">
      <c r="A2565" t="s">
        <v>245</v>
      </c>
      <c r="B2565" t="s">
        <v>252</v>
      </c>
      <c r="C2565" t="s">
        <v>218</v>
      </c>
      <c r="D2565" t="s">
        <v>45</v>
      </c>
      <c r="E2565">
        <v>2016</v>
      </c>
      <c r="F2565" t="s">
        <v>229</v>
      </c>
      <c r="G2565" t="s">
        <v>247</v>
      </c>
      <c r="H2565" t="s">
        <v>226</v>
      </c>
      <c r="I2565">
        <v>73.25</v>
      </c>
      <c r="L2565">
        <v>9.1000144598547887</v>
      </c>
      <c r="M2565">
        <v>8.8287386119083031</v>
      </c>
      <c r="N2565">
        <v>8.8542804132865474</v>
      </c>
      <c r="O2565">
        <v>8.7599683050493962</v>
      </c>
      <c r="P2565">
        <v>8.7318717568947779</v>
      </c>
      <c r="Q2565">
        <v>8.8834950447585008</v>
      </c>
      <c r="R2565">
        <v>9.3859907131685336</v>
      </c>
      <c r="S2565">
        <v>9.6853822349246297</v>
      </c>
      <c r="T2565">
        <v>9.763955139501304</v>
      </c>
      <c r="U2565">
        <v>9.8836669912835156</v>
      </c>
      <c r="V2565">
        <v>10.234162477100133</v>
      </c>
      <c r="W2565">
        <v>10.649493799483167</v>
      </c>
      <c r="X2565">
        <v>10.934864576819892</v>
      </c>
      <c r="Y2565">
        <v>10.952919513856544</v>
      </c>
      <c r="Z2565">
        <v>10.884052940284679</v>
      </c>
      <c r="AA2565">
        <v>10.829223794712206</v>
      </c>
      <c r="AB2565">
        <v>10.802558099171295</v>
      </c>
      <c r="AC2565">
        <v>11.044564344661554</v>
      </c>
      <c r="AD2565">
        <v>11.261478879855559</v>
      </c>
      <c r="AE2565">
        <v>11.170560921047139</v>
      </c>
      <c r="AF2565">
        <v>11.092631878862608</v>
      </c>
      <c r="AG2565">
        <v>10.846976623837049</v>
      </c>
      <c r="AH2565">
        <v>10.15484248426217</v>
      </c>
      <c r="AI2565">
        <v>9.30999075515569</v>
      </c>
      <c r="AJ2565">
        <v>-1.1779940128326416</v>
      </c>
      <c r="AK2565">
        <v>-1.2111954689025879</v>
      </c>
      <c r="AL2565">
        <v>-1.2835129499435425</v>
      </c>
      <c r="AM2565">
        <v>-1.1112205982208252</v>
      </c>
      <c r="AN2565">
        <v>-1.22105872631073</v>
      </c>
      <c r="AO2565">
        <v>-0.86313080787658691</v>
      </c>
      <c r="AP2565">
        <v>-0.81073331832885742</v>
      </c>
      <c r="AQ2565">
        <v>-0.90903341770172119</v>
      </c>
      <c r="AR2565">
        <v>-0.82383936643600464</v>
      </c>
      <c r="AS2565">
        <v>-0.86561733484268188</v>
      </c>
      <c r="AT2565">
        <v>-0.93353003263473511</v>
      </c>
      <c r="AU2565">
        <v>-1.0710705518722534</v>
      </c>
      <c r="AV2565">
        <v>-0.53165614604949951</v>
      </c>
      <c r="AW2565">
        <v>4.3822317123413086</v>
      </c>
      <c r="AX2565">
        <v>4.2679233551025391</v>
      </c>
      <c r="AY2565">
        <v>4.2075324058532715</v>
      </c>
      <c r="AZ2565">
        <v>4.1147036552429199</v>
      </c>
      <c r="BA2565">
        <v>4.0653743743896484</v>
      </c>
      <c r="BB2565">
        <v>-0.40789347887039185</v>
      </c>
      <c r="BC2565">
        <v>-2.0680646896362305</v>
      </c>
      <c r="BD2565">
        <v>-2.1073291301727295</v>
      </c>
      <c r="BE2565">
        <v>-2.1405267715454102</v>
      </c>
      <c r="BF2565">
        <v>-2.2457265853881836</v>
      </c>
      <c r="BG2565">
        <v>-2.2382690906524658</v>
      </c>
      <c r="BH2565">
        <v>-0.55757492780685425</v>
      </c>
      <c r="BI2565">
        <v>-0.57387053966522217</v>
      </c>
      <c r="BJ2565">
        <v>-0.60680907964706421</v>
      </c>
      <c r="BK2565">
        <v>-0.52488255500793457</v>
      </c>
      <c r="BL2565">
        <v>-0.57615888118743896</v>
      </c>
      <c r="BM2565">
        <v>-0.39753463864326477</v>
      </c>
      <c r="BN2565">
        <v>-0.37255102396011353</v>
      </c>
      <c r="BO2565">
        <v>-0.42275816202163696</v>
      </c>
      <c r="BP2565">
        <v>-0.36873546242713928</v>
      </c>
      <c r="BQ2565">
        <v>-0.38875249028205872</v>
      </c>
      <c r="BR2565">
        <v>-0.42042022943496704</v>
      </c>
      <c r="BS2565">
        <v>-0.49008169770240784</v>
      </c>
      <c r="BT2565">
        <v>0.28813087940216064</v>
      </c>
      <c r="BU2565">
        <v>4.8659830093383789</v>
      </c>
      <c r="BV2565">
        <v>4.7419524192810059</v>
      </c>
      <c r="BW2565">
        <v>4.6894798278808594</v>
      </c>
      <c r="BX2565">
        <v>4.5875368118286133</v>
      </c>
      <c r="BY2565">
        <v>4.5450310707092285</v>
      </c>
      <c r="BZ2565">
        <v>0.2899949848651886</v>
      </c>
      <c r="CA2565">
        <v>-1.2419260740280151</v>
      </c>
      <c r="CB2565">
        <v>-1.2687339782714844</v>
      </c>
      <c r="CC2565">
        <v>-1.2879900932312012</v>
      </c>
      <c r="CD2565">
        <v>-1.3471360206604004</v>
      </c>
      <c r="CE2565">
        <v>-1.3331283330917358</v>
      </c>
      <c r="CF2565">
        <v>-0.12787456810474396</v>
      </c>
      <c r="CG2565">
        <v>-0.13246114552021027</v>
      </c>
      <c r="CH2565">
        <v>-0.13812603056430817</v>
      </c>
      <c r="CI2565">
        <v>-0.11878664046525955</v>
      </c>
      <c r="CJ2565">
        <v>-0.12950317561626434</v>
      </c>
      <c r="CK2565">
        <v>-7.5064137578010559E-2</v>
      </c>
      <c r="CL2565">
        <v>-6.9067321717739105E-2</v>
      </c>
      <c r="CM2565">
        <v>-8.596540242433548E-2</v>
      </c>
      <c r="CN2565">
        <v>-5.3531859070062637E-2</v>
      </c>
      <c r="CO2565">
        <v>-5.8477390557527542E-2</v>
      </c>
      <c r="CP2565">
        <v>-6.5041907131671906E-2</v>
      </c>
      <c r="CQ2565">
        <v>-8.7690591812133789E-2</v>
      </c>
      <c r="CR2565">
        <v>0.85591286420822144</v>
      </c>
      <c r="CS2565">
        <v>5.2010278701782227</v>
      </c>
      <c r="CT2565">
        <v>5.0702633857727051</v>
      </c>
      <c r="CU2565">
        <v>5.0232753753662109</v>
      </c>
      <c r="CV2565">
        <v>4.9150199890136719</v>
      </c>
      <c r="CW2565">
        <v>4.8772397041320801</v>
      </c>
      <c r="CX2565">
        <v>0.77335041761398315</v>
      </c>
      <c r="CY2565">
        <v>-0.66974490880966187</v>
      </c>
      <c r="CZ2565">
        <v>-0.68792557716369629</v>
      </c>
      <c r="DA2565">
        <v>-0.69752568006515503</v>
      </c>
      <c r="DB2565">
        <v>-0.72477495670318604</v>
      </c>
      <c r="DC2565">
        <v>-0.70623064041137695</v>
      </c>
      <c r="DD2565">
        <v>0.30182579159736633</v>
      </c>
      <c r="DE2565">
        <v>0.30894821882247925</v>
      </c>
      <c r="DF2565">
        <v>0.33055698871612549</v>
      </c>
      <c r="DG2565">
        <v>0.28730925917625427</v>
      </c>
      <c r="DH2565">
        <v>0.31715250015258789</v>
      </c>
      <c r="DI2565">
        <v>0.24740636348724365</v>
      </c>
      <c r="DJ2565">
        <v>0.23441639542579651</v>
      </c>
      <c r="DK2565">
        <v>0.2508273720741272</v>
      </c>
      <c r="DL2565">
        <v>0.26167172193527222</v>
      </c>
      <c r="DM2565">
        <v>0.27179771661758423</v>
      </c>
      <c r="DN2565">
        <v>0.29033640027046204</v>
      </c>
      <c r="DO2565">
        <v>0.31470051407814026</v>
      </c>
      <c r="DP2565">
        <v>1.4236948490142822</v>
      </c>
      <c r="DQ2565">
        <v>5.5360722541809082</v>
      </c>
      <c r="DR2565">
        <v>5.3985743522644043</v>
      </c>
      <c r="DS2565">
        <v>5.3570709228515625</v>
      </c>
      <c r="DT2565">
        <v>5.2425026893615723</v>
      </c>
      <c r="DU2565">
        <v>5.2094483375549316</v>
      </c>
      <c r="DV2565">
        <v>1.2567058801651001</v>
      </c>
      <c r="DW2565">
        <v>-9.7563751041889191E-2</v>
      </c>
      <c r="DX2565">
        <v>-0.10711716115474701</v>
      </c>
      <c r="DY2565">
        <v>-0.10706128925085068</v>
      </c>
      <c r="DZ2565">
        <v>-0.10241386294364929</v>
      </c>
      <c r="EA2565">
        <v>-7.93328657746315E-2</v>
      </c>
      <c r="EB2565">
        <v>0.9222448468208313</v>
      </c>
      <c r="EC2565">
        <v>0.94627320766448975</v>
      </c>
      <c r="ED2565">
        <v>1.007260799407959</v>
      </c>
      <c r="EE2565">
        <v>0.87364727258682251</v>
      </c>
      <c r="EF2565">
        <v>0.96205234527587891</v>
      </c>
      <c r="EG2565">
        <v>0.71300256252288818</v>
      </c>
      <c r="EH2565">
        <v>0.67259865999221802</v>
      </c>
      <c r="EI2565">
        <v>0.73710262775421143</v>
      </c>
      <c r="EJ2565">
        <v>0.71677565574645996</v>
      </c>
      <c r="EK2565">
        <v>0.74866253137588501</v>
      </c>
      <c r="EL2565">
        <v>0.80344623327255249</v>
      </c>
      <c r="EM2565">
        <v>0.89568936824798584</v>
      </c>
      <c r="EN2565">
        <v>2.2434818744659424</v>
      </c>
      <c r="EO2565">
        <v>6.0198240280151367</v>
      </c>
      <c r="EP2565">
        <v>5.8726034164428711</v>
      </c>
      <c r="EQ2565">
        <v>5.8390183448791504</v>
      </c>
      <c r="ER2565">
        <v>5.7153363227844238</v>
      </c>
      <c r="ES2565">
        <v>5.6891050338745117</v>
      </c>
      <c r="ET2565">
        <v>1.9545942544937134</v>
      </c>
      <c r="EU2565">
        <v>0.72857493162155151</v>
      </c>
      <c r="EV2565">
        <v>0.73147797584533691</v>
      </c>
      <c r="EW2565">
        <v>0.74547547101974487</v>
      </c>
      <c r="EX2565">
        <v>0.7961767315864563</v>
      </c>
      <c r="EY2565">
        <v>0.82580792903900146</v>
      </c>
      <c r="EZ2565">
        <v>64.476188659667969</v>
      </c>
      <c r="FA2565">
        <v>63.169197082519531</v>
      </c>
      <c r="FB2565">
        <v>61.633079528808594</v>
      </c>
      <c r="FC2565">
        <v>59.480777740478516</v>
      </c>
      <c r="FD2565">
        <v>58.157051086425781</v>
      </c>
      <c r="FE2565">
        <v>57.2852783203125</v>
      </c>
      <c r="FF2565">
        <v>56.778079986572266</v>
      </c>
      <c r="FG2565">
        <v>55.592166900634766</v>
      </c>
      <c r="FH2565">
        <v>56.612438201904297</v>
      </c>
      <c r="FI2565">
        <v>61.990337371826172</v>
      </c>
      <c r="FJ2565">
        <v>68.618392944335938</v>
      </c>
      <c r="FK2565">
        <v>76.364242553710937</v>
      </c>
      <c r="FL2565">
        <v>82.891899108886719</v>
      </c>
      <c r="FM2565">
        <v>86.366592407226563</v>
      </c>
      <c r="FN2565">
        <v>88.247932434082031</v>
      </c>
      <c r="FO2565">
        <v>89.324066162109375</v>
      </c>
      <c r="FP2565">
        <v>89.944374084472656</v>
      </c>
      <c r="FQ2565">
        <v>89.652320861816406</v>
      </c>
      <c r="FR2565">
        <v>87.754386901855469</v>
      </c>
      <c r="FS2565">
        <v>83.044792175292969</v>
      </c>
      <c r="FT2565">
        <v>78.432533264160156</v>
      </c>
      <c r="FU2565">
        <v>74.222930908203125</v>
      </c>
      <c r="FV2565">
        <v>70.661842346191406</v>
      </c>
      <c r="FW2565">
        <v>67.5947265625</v>
      </c>
      <c r="FX2565">
        <v>110</v>
      </c>
      <c r="FY2565">
        <v>0.11235517263412476</v>
      </c>
      <c r="FZ2565">
        <v>1</v>
      </c>
    </row>
    <row r="2566" spans="1:182" x14ac:dyDescent="0.2">
      <c r="A2566" t="s">
        <v>245</v>
      </c>
      <c r="B2566" t="s">
        <v>252</v>
      </c>
      <c r="C2566" t="s">
        <v>218</v>
      </c>
      <c r="D2566" t="s">
        <v>45</v>
      </c>
      <c r="E2566">
        <v>2017</v>
      </c>
      <c r="F2566" t="s">
        <v>229</v>
      </c>
      <c r="G2566" t="s">
        <v>247</v>
      </c>
      <c r="H2566" t="s">
        <v>226</v>
      </c>
      <c r="I2566">
        <v>73.25</v>
      </c>
      <c r="L2566">
        <v>9.1000144598547887</v>
      </c>
      <c r="M2566">
        <v>8.8287386119083031</v>
      </c>
      <c r="N2566">
        <v>8.8542804132865474</v>
      </c>
      <c r="O2566">
        <v>8.7599683050493962</v>
      </c>
      <c r="P2566">
        <v>8.7318717568947779</v>
      </c>
      <c r="Q2566">
        <v>8.8834950447585008</v>
      </c>
      <c r="R2566">
        <v>9.3859907131685336</v>
      </c>
      <c r="S2566">
        <v>9.6853822349246297</v>
      </c>
      <c r="T2566">
        <v>9.763955139501304</v>
      </c>
      <c r="U2566">
        <v>9.8836669912835156</v>
      </c>
      <c r="V2566">
        <v>10.234162477100133</v>
      </c>
      <c r="W2566">
        <v>10.649493799483167</v>
      </c>
      <c r="X2566">
        <v>10.934864576819892</v>
      </c>
      <c r="Y2566">
        <v>10.952919513856544</v>
      </c>
      <c r="Z2566">
        <v>10.884052940284679</v>
      </c>
      <c r="AA2566">
        <v>10.829223794712206</v>
      </c>
      <c r="AB2566">
        <v>10.802558099171295</v>
      </c>
      <c r="AC2566">
        <v>11.044564344661554</v>
      </c>
      <c r="AD2566">
        <v>11.261478879855559</v>
      </c>
      <c r="AE2566">
        <v>11.170560921047139</v>
      </c>
      <c r="AF2566">
        <v>11.092631878862608</v>
      </c>
      <c r="AG2566">
        <v>10.846976623837049</v>
      </c>
      <c r="AH2566">
        <v>10.15484248426217</v>
      </c>
      <c r="AI2566">
        <v>9.30999075515569</v>
      </c>
      <c r="AJ2566">
        <v>-1.1779940128326416</v>
      </c>
      <c r="AK2566">
        <v>-1.2111954689025879</v>
      </c>
      <c r="AL2566">
        <v>-1.2835129499435425</v>
      </c>
      <c r="AM2566">
        <v>-1.1112205982208252</v>
      </c>
      <c r="AN2566">
        <v>-1.22105872631073</v>
      </c>
      <c r="AO2566">
        <v>-0.86313080787658691</v>
      </c>
      <c r="AP2566">
        <v>-0.81073331832885742</v>
      </c>
      <c r="AQ2566">
        <v>-0.90903341770172119</v>
      </c>
      <c r="AR2566">
        <v>-0.82383936643600464</v>
      </c>
      <c r="AS2566">
        <v>-0.86561733484268188</v>
      </c>
      <c r="AT2566">
        <v>-0.93353003263473511</v>
      </c>
      <c r="AU2566">
        <v>-1.0710705518722534</v>
      </c>
      <c r="AV2566">
        <v>-0.53165614604949951</v>
      </c>
      <c r="AW2566">
        <v>4.3822317123413086</v>
      </c>
      <c r="AX2566">
        <v>4.2679233551025391</v>
      </c>
      <c r="AY2566">
        <v>4.2075324058532715</v>
      </c>
      <c r="AZ2566">
        <v>4.1147036552429199</v>
      </c>
      <c r="BA2566">
        <v>4.0653743743896484</v>
      </c>
      <c r="BB2566">
        <v>-0.40789347887039185</v>
      </c>
      <c r="BC2566">
        <v>-2.0680646896362305</v>
      </c>
      <c r="BD2566">
        <v>-2.1073291301727295</v>
      </c>
      <c r="BE2566">
        <v>-2.1405267715454102</v>
      </c>
      <c r="BF2566">
        <v>-2.2457265853881836</v>
      </c>
      <c r="BG2566">
        <v>-2.2382690906524658</v>
      </c>
      <c r="BH2566">
        <v>-0.55757492780685425</v>
      </c>
      <c r="BI2566">
        <v>-0.57387053966522217</v>
      </c>
      <c r="BJ2566">
        <v>-0.60680907964706421</v>
      </c>
      <c r="BK2566">
        <v>-0.52488255500793457</v>
      </c>
      <c r="BL2566">
        <v>-0.57615888118743896</v>
      </c>
      <c r="BM2566">
        <v>-0.39753463864326477</v>
      </c>
      <c r="BN2566">
        <v>-0.37255102396011353</v>
      </c>
      <c r="BO2566">
        <v>-0.42275816202163696</v>
      </c>
      <c r="BP2566">
        <v>-0.36873546242713928</v>
      </c>
      <c r="BQ2566">
        <v>-0.38875249028205872</v>
      </c>
      <c r="BR2566">
        <v>-0.42042022943496704</v>
      </c>
      <c r="BS2566">
        <v>-0.49008169770240784</v>
      </c>
      <c r="BT2566">
        <v>0.28813087940216064</v>
      </c>
      <c r="BU2566">
        <v>4.8659830093383789</v>
      </c>
      <c r="BV2566">
        <v>4.7419524192810059</v>
      </c>
      <c r="BW2566">
        <v>4.6894798278808594</v>
      </c>
      <c r="BX2566">
        <v>4.5875368118286133</v>
      </c>
      <c r="BY2566">
        <v>4.5450310707092285</v>
      </c>
      <c r="BZ2566">
        <v>0.2899949848651886</v>
      </c>
      <c r="CA2566">
        <v>-1.2419260740280151</v>
      </c>
      <c r="CB2566">
        <v>-1.2687339782714844</v>
      </c>
      <c r="CC2566">
        <v>-1.2879900932312012</v>
      </c>
      <c r="CD2566">
        <v>-1.3471360206604004</v>
      </c>
      <c r="CE2566">
        <v>-1.3331283330917358</v>
      </c>
      <c r="CF2566">
        <v>-0.12787456810474396</v>
      </c>
      <c r="CG2566">
        <v>-0.13246114552021027</v>
      </c>
      <c r="CH2566">
        <v>-0.13812603056430817</v>
      </c>
      <c r="CI2566">
        <v>-0.11878664046525955</v>
      </c>
      <c r="CJ2566">
        <v>-0.12950317561626434</v>
      </c>
      <c r="CK2566">
        <v>-7.5064137578010559E-2</v>
      </c>
      <c r="CL2566">
        <v>-6.9067321717739105E-2</v>
      </c>
      <c r="CM2566">
        <v>-8.596540242433548E-2</v>
      </c>
      <c r="CN2566">
        <v>-5.3531859070062637E-2</v>
      </c>
      <c r="CO2566">
        <v>-5.8477390557527542E-2</v>
      </c>
      <c r="CP2566">
        <v>-6.5041907131671906E-2</v>
      </c>
      <c r="CQ2566">
        <v>-8.7690591812133789E-2</v>
      </c>
      <c r="CR2566">
        <v>0.85591286420822144</v>
      </c>
      <c r="CS2566">
        <v>5.2010278701782227</v>
      </c>
      <c r="CT2566">
        <v>5.0702633857727051</v>
      </c>
      <c r="CU2566">
        <v>5.0232753753662109</v>
      </c>
      <c r="CV2566">
        <v>4.9150199890136719</v>
      </c>
      <c r="CW2566">
        <v>4.8772397041320801</v>
      </c>
      <c r="CX2566">
        <v>0.77335041761398315</v>
      </c>
      <c r="CY2566">
        <v>-0.66974490880966187</v>
      </c>
      <c r="CZ2566">
        <v>-0.68792557716369629</v>
      </c>
      <c r="DA2566">
        <v>-0.69752568006515503</v>
      </c>
      <c r="DB2566">
        <v>-0.72477495670318604</v>
      </c>
      <c r="DC2566">
        <v>-0.70623064041137695</v>
      </c>
      <c r="DD2566">
        <v>0.30182579159736633</v>
      </c>
      <c r="DE2566">
        <v>0.30894821882247925</v>
      </c>
      <c r="DF2566">
        <v>0.33055698871612549</v>
      </c>
      <c r="DG2566">
        <v>0.28730925917625427</v>
      </c>
      <c r="DH2566">
        <v>0.31715250015258789</v>
      </c>
      <c r="DI2566">
        <v>0.24740636348724365</v>
      </c>
      <c r="DJ2566">
        <v>0.23441639542579651</v>
      </c>
      <c r="DK2566">
        <v>0.2508273720741272</v>
      </c>
      <c r="DL2566">
        <v>0.26167172193527222</v>
      </c>
      <c r="DM2566">
        <v>0.27179771661758423</v>
      </c>
      <c r="DN2566">
        <v>0.29033640027046204</v>
      </c>
      <c r="DO2566">
        <v>0.31470051407814026</v>
      </c>
      <c r="DP2566">
        <v>1.4236948490142822</v>
      </c>
      <c r="DQ2566">
        <v>5.5360722541809082</v>
      </c>
      <c r="DR2566">
        <v>5.3985743522644043</v>
      </c>
      <c r="DS2566">
        <v>5.3570709228515625</v>
      </c>
      <c r="DT2566">
        <v>5.2425026893615723</v>
      </c>
      <c r="DU2566">
        <v>5.2094483375549316</v>
      </c>
      <c r="DV2566">
        <v>1.2567058801651001</v>
      </c>
      <c r="DW2566">
        <v>-9.7563751041889191E-2</v>
      </c>
      <c r="DX2566">
        <v>-0.10711716115474701</v>
      </c>
      <c r="DY2566">
        <v>-0.10706128925085068</v>
      </c>
      <c r="DZ2566">
        <v>-0.10241386294364929</v>
      </c>
      <c r="EA2566">
        <v>-7.93328657746315E-2</v>
      </c>
      <c r="EB2566">
        <v>0.9222448468208313</v>
      </c>
      <c r="EC2566">
        <v>0.94627320766448975</v>
      </c>
      <c r="ED2566">
        <v>1.007260799407959</v>
      </c>
      <c r="EE2566">
        <v>0.87364727258682251</v>
      </c>
      <c r="EF2566">
        <v>0.96205234527587891</v>
      </c>
      <c r="EG2566">
        <v>0.71300256252288818</v>
      </c>
      <c r="EH2566">
        <v>0.67259865999221802</v>
      </c>
      <c r="EI2566">
        <v>0.73710262775421143</v>
      </c>
      <c r="EJ2566">
        <v>0.71677565574645996</v>
      </c>
      <c r="EK2566">
        <v>0.74866253137588501</v>
      </c>
      <c r="EL2566">
        <v>0.80344623327255249</v>
      </c>
      <c r="EM2566">
        <v>0.89568936824798584</v>
      </c>
      <c r="EN2566">
        <v>2.2434818744659424</v>
      </c>
      <c r="EO2566">
        <v>6.0198240280151367</v>
      </c>
      <c r="EP2566">
        <v>5.8726034164428711</v>
      </c>
      <c r="EQ2566">
        <v>5.8390183448791504</v>
      </c>
      <c r="ER2566">
        <v>5.7153363227844238</v>
      </c>
      <c r="ES2566">
        <v>5.6891050338745117</v>
      </c>
      <c r="ET2566">
        <v>1.9545942544937134</v>
      </c>
      <c r="EU2566">
        <v>0.72857493162155151</v>
      </c>
      <c r="EV2566">
        <v>0.73147797584533691</v>
      </c>
      <c r="EW2566">
        <v>0.74547547101974487</v>
      </c>
      <c r="EX2566">
        <v>0.7961767315864563</v>
      </c>
      <c r="EY2566">
        <v>0.82580792903900146</v>
      </c>
      <c r="EZ2566">
        <v>64.476188659667969</v>
      </c>
      <c r="FA2566">
        <v>63.169197082519531</v>
      </c>
      <c r="FB2566">
        <v>61.633079528808594</v>
      </c>
      <c r="FC2566">
        <v>59.480777740478516</v>
      </c>
      <c r="FD2566">
        <v>58.157051086425781</v>
      </c>
      <c r="FE2566">
        <v>57.2852783203125</v>
      </c>
      <c r="FF2566">
        <v>56.778079986572266</v>
      </c>
      <c r="FG2566">
        <v>55.592166900634766</v>
      </c>
      <c r="FH2566">
        <v>56.612438201904297</v>
      </c>
      <c r="FI2566">
        <v>61.990337371826172</v>
      </c>
      <c r="FJ2566">
        <v>68.618392944335938</v>
      </c>
      <c r="FK2566">
        <v>76.364242553710937</v>
      </c>
      <c r="FL2566">
        <v>82.891899108886719</v>
      </c>
      <c r="FM2566">
        <v>86.366592407226563</v>
      </c>
      <c r="FN2566">
        <v>88.247932434082031</v>
      </c>
      <c r="FO2566">
        <v>89.324066162109375</v>
      </c>
      <c r="FP2566">
        <v>89.944374084472656</v>
      </c>
      <c r="FQ2566">
        <v>89.652320861816406</v>
      </c>
      <c r="FR2566">
        <v>87.754386901855469</v>
      </c>
      <c r="FS2566">
        <v>83.044792175292969</v>
      </c>
      <c r="FT2566">
        <v>78.432533264160156</v>
      </c>
      <c r="FU2566">
        <v>74.222930908203125</v>
      </c>
      <c r="FV2566">
        <v>70.661842346191406</v>
      </c>
      <c r="FW2566">
        <v>67.5947265625</v>
      </c>
      <c r="FX2566">
        <v>110</v>
      </c>
      <c r="FY2566">
        <v>0.11235517263412476</v>
      </c>
      <c r="FZ2566">
        <v>1</v>
      </c>
    </row>
    <row r="2567" spans="1:182" x14ac:dyDescent="0.2">
      <c r="A2567" t="s">
        <v>245</v>
      </c>
      <c r="B2567" t="s">
        <v>252</v>
      </c>
      <c r="C2567" t="s">
        <v>218</v>
      </c>
      <c r="D2567" t="s">
        <v>46</v>
      </c>
      <c r="E2567">
        <v>2015</v>
      </c>
      <c r="F2567" t="s">
        <v>229</v>
      </c>
      <c r="G2567" t="s">
        <v>247</v>
      </c>
      <c r="H2567" t="s">
        <v>226</v>
      </c>
      <c r="I2567">
        <v>40.15</v>
      </c>
      <c r="L2567">
        <v>4.4056124680294424</v>
      </c>
      <c r="M2567">
        <v>4.1662928532068291</v>
      </c>
      <c r="N2567">
        <v>4.156167550295085</v>
      </c>
      <c r="O2567">
        <v>4.0387700510915554</v>
      </c>
      <c r="P2567">
        <v>4.0454854601204797</v>
      </c>
      <c r="Q2567">
        <v>4.2335330487205445</v>
      </c>
      <c r="R2567">
        <v>4.5257006932247599</v>
      </c>
      <c r="S2567">
        <v>4.9060473455963161</v>
      </c>
      <c r="T2567">
        <v>5.1050164005565986</v>
      </c>
      <c r="U2567">
        <v>4.9891302694847273</v>
      </c>
      <c r="V2567">
        <v>5.198375771546651</v>
      </c>
      <c r="W2567">
        <v>5.6024349913150697</v>
      </c>
      <c r="X2567">
        <v>5.6587655620753772</v>
      </c>
      <c r="Y2567">
        <v>5.5421145671152177</v>
      </c>
      <c r="Z2567">
        <v>5.4492911271826232</v>
      </c>
      <c r="AA2567">
        <v>5.5372834863086506</v>
      </c>
      <c r="AB2567">
        <v>5.595345147274311</v>
      </c>
      <c r="AC2567">
        <v>5.6811738033842776</v>
      </c>
      <c r="AD2567">
        <v>5.4800489757329567</v>
      </c>
      <c r="AE2567">
        <v>5.2726899045589768</v>
      </c>
      <c r="AF2567">
        <v>5.55798718493031</v>
      </c>
      <c r="AG2567">
        <v>5.5784739685026263</v>
      </c>
      <c r="AH2567">
        <v>5.5174307362332931</v>
      </c>
      <c r="AI2567">
        <v>5.0505962348452771</v>
      </c>
      <c r="AJ2567">
        <v>-0.78949278593063354</v>
      </c>
      <c r="AK2567">
        <v>-0.75192397832870483</v>
      </c>
      <c r="AL2567">
        <v>-0.77313083410263062</v>
      </c>
      <c r="AM2567">
        <v>-0.75536060333251953</v>
      </c>
      <c r="AN2567">
        <v>-0.73942101001739502</v>
      </c>
      <c r="AO2567">
        <v>-0.75551557540893555</v>
      </c>
      <c r="AP2567">
        <v>-0.72746771574020386</v>
      </c>
      <c r="AQ2567">
        <v>-0.76770836114883423</v>
      </c>
      <c r="AR2567">
        <v>-0.79577583074569702</v>
      </c>
      <c r="AS2567">
        <v>-0.77542489767074585</v>
      </c>
      <c r="AT2567">
        <v>-0.59629642963409424</v>
      </c>
      <c r="AU2567">
        <v>-0.7582738995552063</v>
      </c>
      <c r="AV2567">
        <v>-0.67965131998062134</v>
      </c>
      <c r="AW2567">
        <v>-0.70113497972488403</v>
      </c>
      <c r="AX2567">
        <v>-0.72428804636001587</v>
      </c>
      <c r="AY2567">
        <v>-1.3600542545318604</v>
      </c>
      <c r="AZ2567">
        <v>1.7867248058319092</v>
      </c>
      <c r="BA2567">
        <v>1.9001270532608032</v>
      </c>
      <c r="BB2567">
        <v>1.6641587018966675</v>
      </c>
      <c r="BC2567">
        <v>1.4040365219116211</v>
      </c>
      <c r="BD2567">
        <v>1.536925196647644</v>
      </c>
      <c r="BE2567">
        <v>-1.8050910234451294</v>
      </c>
      <c r="BF2567">
        <v>-3.4182040691375732</v>
      </c>
      <c r="BG2567">
        <v>-3.3503305912017822</v>
      </c>
      <c r="BH2567">
        <v>-0.34732529520988464</v>
      </c>
      <c r="BI2567">
        <v>-0.32973223924636841</v>
      </c>
      <c r="BJ2567">
        <v>-0.34197688102722168</v>
      </c>
      <c r="BK2567">
        <v>-0.33065858483314514</v>
      </c>
      <c r="BL2567">
        <v>-0.32565268874168396</v>
      </c>
      <c r="BM2567">
        <v>-0.33110299706459045</v>
      </c>
      <c r="BN2567">
        <v>-0.31711116433143616</v>
      </c>
      <c r="BO2567">
        <v>-0.33675935864448547</v>
      </c>
      <c r="BP2567">
        <v>-0.35002446174621582</v>
      </c>
      <c r="BQ2567">
        <v>-0.33383417129516602</v>
      </c>
      <c r="BR2567">
        <v>-0.26012954115867615</v>
      </c>
      <c r="BS2567">
        <v>-0.32948443293571472</v>
      </c>
      <c r="BT2567">
        <v>-0.28795507550239563</v>
      </c>
      <c r="BU2567">
        <v>-0.29851526021957397</v>
      </c>
      <c r="BV2567">
        <v>-0.31203407049179077</v>
      </c>
      <c r="BW2567">
        <v>-0.45582529902458191</v>
      </c>
      <c r="BX2567">
        <v>2.1476650238037109</v>
      </c>
      <c r="BY2567">
        <v>2.2515015602111816</v>
      </c>
      <c r="BZ2567">
        <v>2.0095796585083008</v>
      </c>
      <c r="CA2567">
        <v>1.7317309379577637</v>
      </c>
      <c r="CB2567">
        <v>1.9411649703979492</v>
      </c>
      <c r="CC2567">
        <v>-0.6675562858581543</v>
      </c>
      <c r="CD2567">
        <v>-1.8721174001693726</v>
      </c>
      <c r="CE2567">
        <v>-1.8039693832397461</v>
      </c>
      <c r="CF2567">
        <v>-4.1081439703702927E-2</v>
      </c>
      <c r="CG2567">
        <v>-3.7323538213968277E-2</v>
      </c>
      <c r="CH2567">
        <v>-4.3360956013202667E-2</v>
      </c>
      <c r="CI2567">
        <v>-3.6511261016130447E-2</v>
      </c>
      <c r="CJ2567">
        <v>-3.9078027009963989E-2</v>
      </c>
      <c r="CK2567">
        <v>-3.7156134843826294E-2</v>
      </c>
      <c r="CL2567">
        <v>-3.2899454236030579E-2</v>
      </c>
      <c r="CM2567">
        <v>-3.8285419344902039E-2</v>
      </c>
      <c r="CN2567">
        <v>-4.1298404335975647E-2</v>
      </c>
      <c r="CO2567">
        <v>-2.7989812195301056E-2</v>
      </c>
      <c r="CP2567">
        <v>-2.7301402762532234E-2</v>
      </c>
      <c r="CQ2567">
        <v>-3.2506149262189865E-2</v>
      </c>
      <c r="CR2567">
        <v>-1.6667433083057404E-2</v>
      </c>
      <c r="CS2567">
        <v>-1.9662061706185341E-2</v>
      </c>
      <c r="CT2567">
        <v>-2.6508202776312828E-2</v>
      </c>
      <c r="CU2567">
        <v>0.17044086754322052</v>
      </c>
      <c r="CV2567">
        <v>2.3976509571075439</v>
      </c>
      <c r="CW2567">
        <v>2.4948623180389404</v>
      </c>
      <c r="CX2567">
        <v>2.2488172054290771</v>
      </c>
      <c r="CY2567">
        <v>1.9586911201477051</v>
      </c>
      <c r="CZ2567">
        <v>2.2211401462554932</v>
      </c>
      <c r="DA2567">
        <v>0.12029679864645004</v>
      </c>
      <c r="DB2567">
        <v>-0.80130255222320557</v>
      </c>
      <c r="DC2567">
        <v>-0.7329641580581665</v>
      </c>
      <c r="DD2567">
        <v>0.26516243815422058</v>
      </c>
      <c r="DE2567">
        <v>0.25508517026901245</v>
      </c>
      <c r="DF2567">
        <v>0.25525495409965515</v>
      </c>
      <c r="DG2567">
        <v>0.25763607025146484</v>
      </c>
      <c r="DH2567">
        <v>0.24749664962291718</v>
      </c>
      <c r="DI2567">
        <v>0.25679072737693787</v>
      </c>
      <c r="DJ2567">
        <v>0.251312255859375</v>
      </c>
      <c r="DK2567">
        <v>0.2601885199546814</v>
      </c>
      <c r="DL2567">
        <v>0.26742765307426453</v>
      </c>
      <c r="DM2567">
        <v>0.2778545618057251</v>
      </c>
      <c r="DN2567">
        <v>0.20552673935890198</v>
      </c>
      <c r="DO2567">
        <v>0.26447212696075439</v>
      </c>
      <c r="DP2567">
        <v>0.25462022423744202</v>
      </c>
      <c r="DQ2567">
        <v>0.25919115543365479</v>
      </c>
      <c r="DR2567">
        <v>0.25901764631271362</v>
      </c>
      <c r="DS2567">
        <v>0.79670703411102295</v>
      </c>
      <c r="DT2567">
        <v>2.647636890411377</v>
      </c>
      <c r="DU2567">
        <v>2.7382230758666992</v>
      </c>
      <c r="DV2567">
        <v>2.4880545139312744</v>
      </c>
      <c r="DW2567">
        <v>2.1856513023376465</v>
      </c>
      <c r="DX2567">
        <v>2.5011153221130371</v>
      </c>
      <c r="DY2567">
        <v>0.90814989805221558</v>
      </c>
      <c r="DZ2567">
        <v>0.2695123553276062</v>
      </c>
      <c r="EA2567">
        <v>0.33804097771644592</v>
      </c>
      <c r="EB2567">
        <v>0.70732992887496948</v>
      </c>
      <c r="EC2567">
        <v>0.67727690935134888</v>
      </c>
      <c r="ED2567">
        <v>0.68640893697738647</v>
      </c>
      <c r="EE2567">
        <v>0.68233811855316162</v>
      </c>
      <c r="EF2567">
        <v>0.66126495599746704</v>
      </c>
      <c r="EG2567">
        <v>0.68120330572128296</v>
      </c>
      <c r="EH2567">
        <v>0.66166877746582031</v>
      </c>
      <c r="EI2567">
        <v>0.69113749265670776</v>
      </c>
      <c r="EJ2567">
        <v>0.71317905187606812</v>
      </c>
      <c r="EK2567">
        <v>0.71944522857666016</v>
      </c>
      <c r="EL2567">
        <v>0.54169362783432007</v>
      </c>
      <c r="EM2567">
        <v>0.69326162338256836</v>
      </c>
      <c r="EN2567">
        <v>0.64631646871566772</v>
      </c>
      <c r="EO2567">
        <v>0.66181087493896484</v>
      </c>
      <c r="EP2567">
        <v>0.67127162218093872</v>
      </c>
      <c r="EQ2567">
        <v>1.700935959815979</v>
      </c>
      <c r="ER2567">
        <v>3.0085771083831787</v>
      </c>
      <c r="ES2567">
        <v>3.0895974636077881</v>
      </c>
      <c r="ET2567">
        <v>2.8334755897521973</v>
      </c>
      <c r="EU2567">
        <v>2.51334547996521</v>
      </c>
      <c r="EV2567">
        <v>2.9053549766540527</v>
      </c>
      <c r="EW2567">
        <v>2.0456845760345459</v>
      </c>
      <c r="EX2567">
        <v>1.8155989646911621</v>
      </c>
      <c r="EY2567">
        <v>1.8844023942947388</v>
      </c>
      <c r="EZ2567">
        <v>52.779743194580078</v>
      </c>
      <c r="FA2567">
        <v>51.430404663085938</v>
      </c>
      <c r="FB2567">
        <v>50.657417297363281</v>
      </c>
      <c r="FC2567">
        <v>49.62738037109375</v>
      </c>
      <c r="FD2567">
        <v>48.747322082519531</v>
      </c>
      <c r="FE2567">
        <v>47.9246826171875</v>
      </c>
      <c r="FF2567">
        <v>47.791419982910156</v>
      </c>
      <c r="FG2567">
        <v>47.515419006347656</v>
      </c>
      <c r="FH2567">
        <v>50.397129058837891</v>
      </c>
      <c r="FI2567">
        <v>56.305313110351563</v>
      </c>
      <c r="FJ2567">
        <v>62.664009094238281</v>
      </c>
      <c r="FK2567">
        <v>68.590682983398438</v>
      </c>
      <c r="FL2567">
        <v>73.027397155761719</v>
      </c>
      <c r="FM2567">
        <v>75.280517578125</v>
      </c>
      <c r="FN2567">
        <v>76.257591247558594</v>
      </c>
      <c r="FO2567">
        <v>76.271759033203125</v>
      </c>
      <c r="FP2567">
        <v>74.562393188476562</v>
      </c>
      <c r="FQ2567">
        <v>70.564338684082031</v>
      </c>
      <c r="FR2567">
        <v>65.825721740722656</v>
      </c>
      <c r="FS2567">
        <v>63.021030426025391</v>
      </c>
      <c r="FT2567">
        <v>60.885532379150391</v>
      </c>
      <c r="FU2567">
        <v>59.14544677734375</v>
      </c>
      <c r="FV2567">
        <v>58.228775024414063</v>
      </c>
      <c r="FW2567">
        <v>56.8765869140625</v>
      </c>
      <c r="FX2567">
        <v>110</v>
      </c>
      <c r="FY2567">
        <v>0.11235517263412476</v>
      </c>
      <c r="FZ2567">
        <v>1</v>
      </c>
    </row>
    <row r="2568" spans="1:182" x14ac:dyDescent="0.2">
      <c r="A2568" t="s">
        <v>245</v>
      </c>
      <c r="B2568" t="s">
        <v>252</v>
      </c>
      <c r="C2568" t="s">
        <v>218</v>
      </c>
      <c r="D2568" t="s">
        <v>46</v>
      </c>
      <c r="E2568">
        <v>2016</v>
      </c>
      <c r="F2568" t="s">
        <v>229</v>
      </c>
      <c r="G2568" t="s">
        <v>247</v>
      </c>
      <c r="H2568" t="s">
        <v>226</v>
      </c>
      <c r="I2568">
        <v>40.15</v>
      </c>
      <c r="L2568">
        <v>4.4056124680294424</v>
      </c>
      <c r="M2568">
        <v>4.1662928532068291</v>
      </c>
      <c r="N2568">
        <v>4.156167550295085</v>
      </c>
      <c r="O2568">
        <v>4.0387700510915554</v>
      </c>
      <c r="P2568">
        <v>4.0454854601204797</v>
      </c>
      <c r="Q2568">
        <v>4.2335330487205445</v>
      </c>
      <c r="R2568">
        <v>4.5257006932247599</v>
      </c>
      <c r="S2568">
        <v>4.9060473455963161</v>
      </c>
      <c r="T2568">
        <v>5.1050164005565986</v>
      </c>
      <c r="U2568">
        <v>4.9891302694847273</v>
      </c>
      <c r="V2568">
        <v>5.198375771546651</v>
      </c>
      <c r="W2568">
        <v>5.6024349913150697</v>
      </c>
      <c r="X2568">
        <v>5.6587655620753772</v>
      </c>
      <c r="Y2568">
        <v>5.5421145671152177</v>
      </c>
      <c r="Z2568">
        <v>5.4492911271826232</v>
      </c>
      <c r="AA2568">
        <v>5.5372834863086506</v>
      </c>
      <c r="AB2568">
        <v>5.595345147274311</v>
      </c>
      <c r="AC2568">
        <v>5.6811738033842776</v>
      </c>
      <c r="AD2568">
        <v>5.4800489757329567</v>
      </c>
      <c r="AE2568">
        <v>5.2726899045589768</v>
      </c>
      <c r="AF2568">
        <v>5.55798718493031</v>
      </c>
      <c r="AG2568">
        <v>5.5784739685026263</v>
      </c>
      <c r="AH2568">
        <v>5.5174307362332931</v>
      </c>
      <c r="AI2568">
        <v>5.0505962348452771</v>
      </c>
      <c r="AJ2568">
        <v>-0.78949278593063354</v>
      </c>
      <c r="AK2568">
        <v>-0.75192397832870483</v>
      </c>
      <c r="AL2568">
        <v>-0.77313083410263062</v>
      </c>
      <c r="AM2568">
        <v>-0.75536060333251953</v>
      </c>
      <c r="AN2568">
        <v>-0.73942101001739502</v>
      </c>
      <c r="AO2568">
        <v>-0.75551557540893555</v>
      </c>
      <c r="AP2568">
        <v>-0.72746771574020386</v>
      </c>
      <c r="AQ2568">
        <v>-0.76770836114883423</v>
      </c>
      <c r="AR2568">
        <v>-0.79577583074569702</v>
      </c>
      <c r="AS2568">
        <v>-0.77542489767074585</v>
      </c>
      <c r="AT2568">
        <v>-0.59629642963409424</v>
      </c>
      <c r="AU2568">
        <v>-0.7582738995552063</v>
      </c>
      <c r="AV2568">
        <v>-0.67965131998062134</v>
      </c>
      <c r="AW2568">
        <v>-0.70113497972488403</v>
      </c>
      <c r="AX2568">
        <v>-0.72428804636001587</v>
      </c>
      <c r="AY2568">
        <v>-1.3600542545318604</v>
      </c>
      <c r="AZ2568">
        <v>1.7867248058319092</v>
      </c>
      <c r="BA2568">
        <v>1.9001270532608032</v>
      </c>
      <c r="BB2568">
        <v>1.6641587018966675</v>
      </c>
      <c r="BC2568">
        <v>1.4040365219116211</v>
      </c>
      <c r="BD2568">
        <v>1.536925196647644</v>
      </c>
      <c r="BE2568">
        <v>-1.8050910234451294</v>
      </c>
      <c r="BF2568">
        <v>-3.4182040691375732</v>
      </c>
      <c r="BG2568">
        <v>-3.3503305912017822</v>
      </c>
      <c r="BH2568">
        <v>-0.34732529520988464</v>
      </c>
      <c r="BI2568">
        <v>-0.32973223924636841</v>
      </c>
      <c r="BJ2568">
        <v>-0.34197688102722168</v>
      </c>
      <c r="BK2568">
        <v>-0.33065858483314514</v>
      </c>
      <c r="BL2568">
        <v>-0.32565268874168396</v>
      </c>
      <c r="BM2568">
        <v>-0.33110299706459045</v>
      </c>
      <c r="BN2568">
        <v>-0.31711116433143616</v>
      </c>
      <c r="BO2568">
        <v>-0.33675935864448547</v>
      </c>
      <c r="BP2568">
        <v>-0.35002446174621582</v>
      </c>
      <c r="BQ2568">
        <v>-0.33383417129516602</v>
      </c>
      <c r="BR2568">
        <v>-0.26012954115867615</v>
      </c>
      <c r="BS2568">
        <v>-0.32948443293571472</v>
      </c>
      <c r="BT2568">
        <v>-0.28795507550239563</v>
      </c>
      <c r="BU2568">
        <v>-0.29851526021957397</v>
      </c>
      <c r="BV2568">
        <v>-0.31203407049179077</v>
      </c>
      <c r="BW2568">
        <v>-0.45582529902458191</v>
      </c>
      <c r="BX2568">
        <v>2.1476650238037109</v>
      </c>
      <c r="BY2568">
        <v>2.2515015602111816</v>
      </c>
      <c r="BZ2568">
        <v>2.0095796585083008</v>
      </c>
      <c r="CA2568">
        <v>1.7317309379577637</v>
      </c>
      <c r="CB2568">
        <v>1.9411649703979492</v>
      </c>
      <c r="CC2568">
        <v>-0.6675562858581543</v>
      </c>
      <c r="CD2568">
        <v>-1.8721174001693726</v>
      </c>
      <c r="CE2568">
        <v>-1.8039693832397461</v>
      </c>
      <c r="CF2568">
        <v>-4.1081439703702927E-2</v>
      </c>
      <c r="CG2568">
        <v>-3.7323538213968277E-2</v>
      </c>
      <c r="CH2568">
        <v>-4.3360956013202667E-2</v>
      </c>
      <c r="CI2568">
        <v>-3.6511261016130447E-2</v>
      </c>
      <c r="CJ2568">
        <v>-3.9078027009963989E-2</v>
      </c>
      <c r="CK2568">
        <v>-3.7156134843826294E-2</v>
      </c>
      <c r="CL2568">
        <v>-3.2899454236030579E-2</v>
      </c>
      <c r="CM2568">
        <v>-3.8285419344902039E-2</v>
      </c>
      <c r="CN2568">
        <v>-4.1298404335975647E-2</v>
      </c>
      <c r="CO2568">
        <v>-2.7989812195301056E-2</v>
      </c>
      <c r="CP2568">
        <v>-2.7301402762532234E-2</v>
      </c>
      <c r="CQ2568">
        <v>-3.2506149262189865E-2</v>
      </c>
      <c r="CR2568">
        <v>-1.6667433083057404E-2</v>
      </c>
      <c r="CS2568">
        <v>-1.9662061706185341E-2</v>
      </c>
      <c r="CT2568">
        <v>-2.6508202776312828E-2</v>
      </c>
      <c r="CU2568">
        <v>0.17044086754322052</v>
      </c>
      <c r="CV2568">
        <v>2.3976509571075439</v>
      </c>
      <c r="CW2568">
        <v>2.4948623180389404</v>
      </c>
      <c r="CX2568">
        <v>2.2488172054290771</v>
      </c>
      <c r="CY2568">
        <v>1.9586911201477051</v>
      </c>
      <c r="CZ2568">
        <v>2.2211401462554932</v>
      </c>
      <c r="DA2568">
        <v>0.12029679864645004</v>
      </c>
      <c r="DB2568">
        <v>-0.80130255222320557</v>
      </c>
      <c r="DC2568">
        <v>-0.7329641580581665</v>
      </c>
      <c r="DD2568">
        <v>0.26516243815422058</v>
      </c>
      <c r="DE2568">
        <v>0.25508517026901245</v>
      </c>
      <c r="DF2568">
        <v>0.25525495409965515</v>
      </c>
      <c r="DG2568">
        <v>0.25763607025146484</v>
      </c>
      <c r="DH2568">
        <v>0.24749664962291718</v>
      </c>
      <c r="DI2568">
        <v>0.25679072737693787</v>
      </c>
      <c r="DJ2568">
        <v>0.251312255859375</v>
      </c>
      <c r="DK2568">
        <v>0.2601885199546814</v>
      </c>
      <c r="DL2568">
        <v>0.26742765307426453</v>
      </c>
      <c r="DM2568">
        <v>0.2778545618057251</v>
      </c>
      <c r="DN2568">
        <v>0.20552673935890198</v>
      </c>
      <c r="DO2568">
        <v>0.26447212696075439</v>
      </c>
      <c r="DP2568">
        <v>0.25462022423744202</v>
      </c>
      <c r="DQ2568">
        <v>0.25919115543365479</v>
      </c>
      <c r="DR2568">
        <v>0.25901764631271362</v>
      </c>
      <c r="DS2568">
        <v>0.79670703411102295</v>
      </c>
      <c r="DT2568">
        <v>2.647636890411377</v>
      </c>
      <c r="DU2568">
        <v>2.7382230758666992</v>
      </c>
      <c r="DV2568">
        <v>2.4880545139312744</v>
      </c>
      <c r="DW2568">
        <v>2.1856513023376465</v>
      </c>
      <c r="DX2568">
        <v>2.5011153221130371</v>
      </c>
      <c r="DY2568">
        <v>0.90814989805221558</v>
      </c>
      <c r="DZ2568">
        <v>0.2695123553276062</v>
      </c>
      <c r="EA2568">
        <v>0.33804097771644592</v>
      </c>
      <c r="EB2568">
        <v>0.70732992887496948</v>
      </c>
      <c r="EC2568">
        <v>0.67727690935134888</v>
      </c>
      <c r="ED2568">
        <v>0.68640893697738647</v>
      </c>
      <c r="EE2568">
        <v>0.68233811855316162</v>
      </c>
      <c r="EF2568">
        <v>0.66126495599746704</v>
      </c>
      <c r="EG2568">
        <v>0.68120330572128296</v>
      </c>
      <c r="EH2568">
        <v>0.66166877746582031</v>
      </c>
      <c r="EI2568">
        <v>0.69113749265670776</v>
      </c>
      <c r="EJ2568">
        <v>0.71317905187606812</v>
      </c>
      <c r="EK2568">
        <v>0.71944522857666016</v>
      </c>
      <c r="EL2568">
        <v>0.54169362783432007</v>
      </c>
      <c r="EM2568">
        <v>0.69326162338256836</v>
      </c>
      <c r="EN2568">
        <v>0.64631646871566772</v>
      </c>
      <c r="EO2568">
        <v>0.66181087493896484</v>
      </c>
      <c r="EP2568">
        <v>0.67127162218093872</v>
      </c>
      <c r="EQ2568">
        <v>1.700935959815979</v>
      </c>
      <c r="ER2568">
        <v>3.0085771083831787</v>
      </c>
      <c r="ES2568">
        <v>3.0895974636077881</v>
      </c>
      <c r="ET2568">
        <v>2.8334755897521973</v>
      </c>
      <c r="EU2568">
        <v>2.51334547996521</v>
      </c>
      <c r="EV2568">
        <v>2.9053549766540527</v>
      </c>
      <c r="EW2568">
        <v>2.0456845760345459</v>
      </c>
      <c r="EX2568">
        <v>1.8155989646911621</v>
      </c>
      <c r="EY2568">
        <v>1.8844023942947388</v>
      </c>
      <c r="EZ2568">
        <v>52.779743194580078</v>
      </c>
      <c r="FA2568">
        <v>51.430404663085938</v>
      </c>
      <c r="FB2568">
        <v>50.657417297363281</v>
      </c>
      <c r="FC2568">
        <v>49.62738037109375</v>
      </c>
      <c r="FD2568">
        <v>48.747322082519531</v>
      </c>
      <c r="FE2568">
        <v>47.9246826171875</v>
      </c>
      <c r="FF2568">
        <v>47.791419982910156</v>
      </c>
      <c r="FG2568">
        <v>47.515419006347656</v>
      </c>
      <c r="FH2568">
        <v>50.397129058837891</v>
      </c>
      <c r="FI2568">
        <v>56.305313110351563</v>
      </c>
      <c r="FJ2568">
        <v>62.664009094238281</v>
      </c>
      <c r="FK2568">
        <v>68.590682983398438</v>
      </c>
      <c r="FL2568">
        <v>73.027397155761719</v>
      </c>
      <c r="FM2568">
        <v>75.280517578125</v>
      </c>
      <c r="FN2568">
        <v>76.257591247558594</v>
      </c>
      <c r="FO2568">
        <v>76.271759033203125</v>
      </c>
      <c r="FP2568">
        <v>74.562393188476562</v>
      </c>
      <c r="FQ2568">
        <v>70.564338684082031</v>
      </c>
      <c r="FR2568">
        <v>65.825721740722656</v>
      </c>
      <c r="FS2568">
        <v>63.021030426025391</v>
      </c>
      <c r="FT2568">
        <v>60.885532379150391</v>
      </c>
      <c r="FU2568">
        <v>59.14544677734375</v>
      </c>
      <c r="FV2568">
        <v>58.228775024414063</v>
      </c>
      <c r="FW2568">
        <v>56.8765869140625</v>
      </c>
      <c r="FX2568">
        <v>110</v>
      </c>
      <c r="FY2568">
        <v>0.11235517263412476</v>
      </c>
      <c r="FZ2568">
        <v>1</v>
      </c>
    </row>
    <row r="2569" spans="1:182" x14ac:dyDescent="0.2">
      <c r="A2569" t="s">
        <v>245</v>
      </c>
      <c r="B2569" t="s">
        <v>252</v>
      </c>
      <c r="C2569" t="s">
        <v>218</v>
      </c>
      <c r="D2569" t="s">
        <v>46</v>
      </c>
      <c r="E2569">
        <v>2017</v>
      </c>
      <c r="F2569" t="s">
        <v>229</v>
      </c>
      <c r="G2569" t="s">
        <v>247</v>
      </c>
      <c r="H2569" t="s">
        <v>226</v>
      </c>
      <c r="I2569">
        <v>40.15</v>
      </c>
      <c r="L2569">
        <v>4.4056124680294424</v>
      </c>
      <c r="M2569">
        <v>4.1662928532068291</v>
      </c>
      <c r="N2569">
        <v>4.156167550295085</v>
      </c>
      <c r="O2569">
        <v>4.0387700510915554</v>
      </c>
      <c r="P2569">
        <v>4.0454854601204797</v>
      </c>
      <c r="Q2569">
        <v>4.2335330487205445</v>
      </c>
      <c r="R2569">
        <v>4.5257006932247599</v>
      </c>
      <c r="S2569">
        <v>4.9060473455963161</v>
      </c>
      <c r="T2569">
        <v>5.1050164005565986</v>
      </c>
      <c r="U2569">
        <v>4.9891302694847273</v>
      </c>
      <c r="V2569">
        <v>5.198375771546651</v>
      </c>
      <c r="W2569">
        <v>5.6024349913150697</v>
      </c>
      <c r="X2569">
        <v>5.6587655620753772</v>
      </c>
      <c r="Y2569">
        <v>5.5421145671152177</v>
      </c>
      <c r="Z2569">
        <v>5.4492911271826232</v>
      </c>
      <c r="AA2569">
        <v>5.5372834863086506</v>
      </c>
      <c r="AB2569">
        <v>5.595345147274311</v>
      </c>
      <c r="AC2569">
        <v>5.6811738033842776</v>
      </c>
      <c r="AD2569">
        <v>5.4800489757329567</v>
      </c>
      <c r="AE2569">
        <v>5.2726899045589768</v>
      </c>
      <c r="AF2569">
        <v>5.55798718493031</v>
      </c>
      <c r="AG2569">
        <v>5.5784739685026263</v>
      </c>
      <c r="AH2569">
        <v>5.5174307362332931</v>
      </c>
      <c r="AI2569">
        <v>5.0505962348452771</v>
      </c>
      <c r="AJ2569">
        <v>-0.78949278593063354</v>
      </c>
      <c r="AK2569">
        <v>-0.75192397832870483</v>
      </c>
      <c r="AL2569">
        <v>-0.77313083410263062</v>
      </c>
      <c r="AM2569">
        <v>-0.75536060333251953</v>
      </c>
      <c r="AN2569">
        <v>-0.73942101001739502</v>
      </c>
      <c r="AO2569">
        <v>-0.75551557540893555</v>
      </c>
      <c r="AP2569">
        <v>-0.72746771574020386</v>
      </c>
      <c r="AQ2569">
        <v>-0.76770836114883423</v>
      </c>
      <c r="AR2569">
        <v>-0.79577583074569702</v>
      </c>
      <c r="AS2569">
        <v>-0.77542489767074585</v>
      </c>
      <c r="AT2569">
        <v>-0.59629642963409424</v>
      </c>
      <c r="AU2569">
        <v>-0.7582738995552063</v>
      </c>
      <c r="AV2569">
        <v>-0.67965131998062134</v>
      </c>
      <c r="AW2569">
        <v>-0.70113497972488403</v>
      </c>
      <c r="AX2569">
        <v>-0.72428804636001587</v>
      </c>
      <c r="AY2569">
        <v>-1.3600542545318604</v>
      </c>
      <c r="AZ2569">
        <v>1.7867248058319092</v>
      </c>
      <c r="BA2569">
        <v>1.9001270532608032</v>
      </c>
      <c r="BB2569">
        <v>1.6641587018966675</v>
      </c>
      <c r="BC2569">
        <v>1.4040365219116211</v>
      </c>
      <c r="BD2569">
        <v>1.536925196647644</v>
      </c>
      <c r="BE2569">
        <v>-1.8050910234451294</v>
      </c>
      <c r="BF2569">
        <v>-3.4182040691375732</v>
      </c>
      <c r="BG2569">
        <v>-3.3503305912017822</v>
      </c>
      <c r="BH2569">
        <v>-0.34732529520988464</v>
      </c>
      <c r="BI2569">
        <v>-0.32973223924636841</v>
      </c>
      <c r="BJ2569">
        <v>-0.34197688102722168</v>
      </c>
      <c r="BK2569">
        <v>-0.33065858483314514</v>
      </c>
      <c r="BL2569">
        <v>-0.32565268874168396</v>
      </c>
      <c r="BM2569">
        <v>-0.33110299706459045</v>
      </c>
      <c r="BN2569">
        <v>-0.31711116433143616</v>
      </c>
      <c r="BO2569">
        <v>-0.33675935864448547</v>
      </c>
      <c r="BP2569">
        <v>-0.35002446174621582</v>
      </c>
      <c r="BQ2569">
        <v>-0.33383417129516602</v>
      </c>
      <c r="BR2569">
        <v>-0.26012954115867615</v>
      </c>
      <c r="BS2569">
        <v>-0.32948443293571472</v>
      </c>
      <c r="BT2569">
        <v>-0.28795507550239563</v>
      </c>
      <c r="BU2569">
        <v>-0.29851526021957397</v>
      </c>
      <c r="BV2569">
        <v>-0.31203407049179077</v>
      </c>
      <c r="BW2569">
        <v>-0.45582529902458191</v>
      </c>
      <c r="BX2569">
        <v>2.1476650238037109</v>
      </c>
      <c r="BY2569">
        <v>2.2515015602111816</v>
      </c>
      <c r="BZ2569">
        <v>2.0095796585083008</v>
      </c>
      <c r="CA2569">
        <v>1.7317309379577637</v>
      </c>
      <c r="CB2569">
        <v>1.9411649703979492</v>
      </c>
      <c r="CC2569">
        <v>-0.6675562858581543</v>
      </c>
      <c r="CD2569">
        <v>-1.8721174001693726</v>
      </c>
      <c r="CE2569">
        <v>-1.8039693832397461</v>
      </c>
      <c r="CF2569">
        <v>-4.1081439703702927E-2</v>
      </c>
      <c r="CG2569">
        <v>-3.7323538213968277E-2</v>
      </c>
      <c r="CH2569">
        <v>-4.3360956013202667E-2</v>
      </c>
      <c r="CI2569">
        <v>-3.6511261016130447E-2</v>
      </c>
      <c r="CJ2569">
        <v>-3.9078027009963989E-2</v>
      </c>
      <c r="CK2569">
        <v>-3.7156134843826294E-2</v>
      </c>
      <c r="CL2569">
        <v>-3.2899454236030579E-2</v>
      </c>
      <c r="CM2569">
        <v>-3.8285419344902039E-2</v>
      </c>
      <c r="CN2569">
        <v>-4.1298404335975647E-2</v>
      </c>
      <c r="CO2569">
        <v>-2.7989812195301056E-2</v>
      </c>
      <c r="CP2569">
        <v>-2.7301402762532234E-2</v>
      </c>
      <c r="CQ2569">
        <v>-3.2506149262189865E-2</v>
      </c>
      <c r="CR2569">
        <v>-1.6667433083057404E-2</v>
      </c>
      <c r="CS2569">
        <v>-1.9662061706185341E-2</v>
      </c>
      <c r="CT2569">
        <v>-2.6508202776312828E-2</v>
      </c>
      <c r="CU2569">
        <v>0.17044086754322052</v>
      </c>
      <c r="CV2569">
        <v>2.3976509571075439</v>
      </c>
      <c r="CW2569">
        <v>2.4948623180389404</v>
      </c>
      <c r="CX2569">
        <v>2.2488172054290771</v>
      </c>
      <c r="CY2569">
        <v>1.9586911201477051</v>
      </c>
      <c r="CZ2569">
        <v>2.2211401462554932</v>
      </c>
      <c r="DA2569">
        <v>0.12029679864645004</v>
      </c>
      <c r="DB2569">
        <v>-0.80130255222320557</v>
      </c>
      <c r="DC2569">
        <v>-0.7329641580581665</v>
      </c>
      <c r="DD2569">
        <v>0.26516243815422058</v>
      </c>
      <c r="DE2569">
        <v>0.25508517026901245</v>
      </c>
      <c r="DF2569">
        <v>0.25525495409965515</v>
      </c>
      <c r="DG2569">
        <v>0.25763607025146484</v>
      </c>
      <c r="DH2569">
        <v>0.24749664962291718</v>
      </c>
      <c r="DI2569">
        <v>0.25679072737693787</v>
      </c>
      <c r="DJ2569">
        <v>0.251312255859375</v>
      </c>
      <c r="DK2569">
        <v>0.2601885199546814</v>
      </c>
      <c r="DL2569">
        <v>0.26742765307426453</v>
      </c>
      <c r="DM2569">
        <v>0.2778545618057251</v>
      </c>
      <c r="DN2569">
        <v>0.20552673935890198</v>
      </c>
      <c r="DO2569">
        <v>0.26447212696075439</v>
      </c>
      <c r="DP2569">
        <v>0.25462022423744202</v>
      </c>
      <c r="DQ2569">
        <v>0.25919115543365479</v>
      </c>
      <c r="DR2569">
        <v>0.25901764631271362</v>
      </c>
      <c r="DS2569">
        <v>0.79670703411102295</v>
      </c>
      <c r="DT2569">
        <v>2.647636890411377</v>
      </c>
      <c r="DU2569">
        <v>2.7382230758666992</v>
      </c>
      <c r="DV2569">
        <v>2.4880545139312744</v>
      </c>
      <c r="DW2569">
        <v>2.1856513023376465</v>
      </c>
      <c r="DX2569">
        <v>2.5011153221130371</v>
      </c>
      <c r="DY2569">
        <v>0.90814989805221558</v>
      </c>
      <c r="DZ2569">
        <v>0.2695123553276062</v>
      </c>
      <c r="EA2569">
        <v>0.33804097771644592</v>
      </c>
      <c r="EB2569">
        <v>0.70732992887496948</v>
      </c>
      <c r="EC2569">
        <v>0.67727690935134888</v>
      </c>
      <c r="ED2569">
        <v>0.68640893697738647</v>
      </c>
      <c r="EE2569">
        <v>0.68233811855316162</v>
      </c>
      <c r="EF2569">
        <v>0.66126495599746704</v>
      </c>
      <c r="EG2569">
        <v>0.68120330572128296</v>
      </c>
      <c r="EH2569">
        <v>0.66166877746582031</v>
      </c>
      <c r="EI2569">
        <v>0.69113749265670776</v>
      </c>
      <c r="EJ2569">
        <v>0.71317905187606812</v>
      </c>
      <c r="EK2569">
        <v>0.71944522857666016</v>
      </c>
      <c r="EL2569">
        <v>0.54169362783432007</v>
      </c>
      <c r="EM2569">
        <v>0.69326162338256836</v>
      </c>
      <c r="EN2569">
        <v>0.64631646871566772</v>
      </c>
      <c r="EO2569">
        <v>0.66181087493896484</v>
      </c>
      <c r="EP2569">
        <v>0.67127162218093872</v>
      </c>
      <c r="EQ2569">
        <v>1.700935959815979</v>
      </c>
      <c r="ER2569">
        <v>3.0085771083831787</v>
      </c>
      <c r="ES2569">
        <v>3.0895974636077881</v>
      </c>
      <c r="ET2569">
        <v>2.8334755897521973</v>
      </c>
      <c r="EU2569">
        <v>2.51334547996521</v>
      </c>
      <c r="EV2569">
        <v>2.9053549766540527</v>
      </c>
      <c r="EW2569">
        <v>2.0456845760345459</v>
      </c>
      <c r="EX2569">
        <v>1.8155989646911621</v>
      </c>
      <c r="EY2569">
        <v>1.8844023942947388</v>
      </c>
      <c r="EZ2569">
        <v>52.779743194580078</v>
      </c>
      <c r="FA2569">
        <v>51.430404663085938</v>
      </c>
      <c r="FB2569">
        <v>50.657417297363281</v>
      </c>
      <c r="FC2569">
        <v>49.62738037109375</v>
      </c>
      <c r="FD2569">
        <v>48.747322082519531</v>
      </c>
      <c r="FE2569">
        <v>47.9246826171875</v>
      </c>
      <c r="FF2569">
        <v>47.791419982910156</v>
      </c>
      <c r="FG2569">
        <v>47.515419006347656</v>
      </c>
      <c r="FH2569">
        <v>50.397129058837891</v>
      </c>
      <c r="FI2569">
        <v>56.305313110351563</v>
      </c>
      <c r="FJ2569">
        <v>62.664009094238281</v>
      </c>
      <c r="FK2569">
        <v>68.590682983398438</v>
      </c>
      <c r="FL2569">
        <v>73.027397155761719</v>
      </c>
      <c r="FM2569">
        <v>75.280517578125</v>
      </c>
      <c r="FN2569">
        <v>76.257591247558594</v>
      </c>
      <c r="FO2569">
        <v>76.271759033203125</v>
      </c>
      <c r="FP2569">
        <v>74.562393188476562</v>
      </c>
      <c r="FQ2569">
        <v>70.564338684082031</v>
      </c>
      <c r="FR2569">
        <v>65.825721740722656</v>
      </c>
      <c r="FS2569">
        <v>63.021030426025391</v>
      </c>
      <c r="FT2569">
        <v>60.885532379150391</v>
      </c>
      <c r="FU2569">
        <v>59.14544677734375</v>
      </c>
      <c r="FV2569">
        <v>58.228775024414063</v>
      </c>
      <c r="FW2569">
        <v>56.8765869140625</v>
      </c>
      <c r="FX2569">
        <v>110</v>
      </c>
      <c r="FY2569">
        <v>0.11235517263412476</v>
      </c>
      <c r="FZ2569">
        <v>1</v>
      </c>
    </row>
    <row r="2570" spans="1:182" x14ac:dyDescent="0.2">
      <c r="A2570" t="s">
        <v>245</v>
      </c>
      <c r="B2570" t="s">
        <v>252</v>
      </c>
      <c r="C2570" t="s">
        <v>218</v>
      </c>
      <c r="D2570" t="s">
        <v>47</v>
      </c>
      <c r="E2570">
        <v>2015</v>
      </c>
      <c r="F2570" t="s">
        <v>229</v>
      </c>
      <c r="G2570" t="s">
        <v>247</v>
      </c>
      <c r="H2570" t="s">
        <v>226</v>
      </c>
      <c r="I2570">
        <v>40.15</v>
      </c>
      <c r="L2570">
        <v>3.8581592700650043</v>
      </c>
      <c r="M2570">
        <v>3.8141840998845824</v>
      </c>
      <c r="N2570">
        <v>3.7560543250127623</v>
      </c>
      <c r="O2570">
        <v>3.7454789735213736</v>
      </c>
      <c r="P2570">
        <v>3.6993602192519988</v>
      </c>
      <c r="Q2570">
        <v>3.8831516966011059</v>
      </c>
      <c r="R2570">
        <v>4.2314995525156442</v>
      </c>
      <c r="S2570">
        <v>4.3618473878930919</v>
      </c>
      <c r="T2570">
        <v>4.424199211793697</v>
      </c>
      <c r="U2570">
        <v>4.3849576554584617</v>
      </c>
      <c r="V2570">
        <v>4.4574377645350012</v>
      </c>
      <c r="W2570">
        <v>4.5432934355826271</v>
      </c>
      <c r="X2570">
        <v>4.4333601304038268</v>
      </c>
      <c r="Y2570">
        <v>4.4915683640262403</v>
      </c>
      <c r="Z2570">
        <v>4.4825105197123492</v>
      </c>
      <c r="AA2570">
        <v>4.4988536324403414</v>
      </c>
      <c r="AB2570">
        <v>4.5095042193146337</v>
      </c>
      <c r="AC2570">
        <v>4.547073708125466</v>
      </c>
      <c r="AD2570">
        <v>4.6288572720886352</v>
      </c>
      <c r="AE2570">
        <v>4.6664844623553297</v>
      </c>
      <c r="AF2570">
        <v>4.6273009727430869</v>
      </c>
      <c r="AG2570">
        <v>4.6613287681915709</v>
      </c>
      <c r="AH2570">
        <v>4.5242364320175064</v>
      </c>
      <c r="AI2570">
        <v>4.0540250348245044</v>
      </c>
      <c r="AJ2570">
        <v>-0.72308313846588135</v>
      </c>
      <c r="AK2570">
        <v>-0.71614086627960205</v>
      </c>
      <c r="AL2570">
        <v>-0.71622198820114136</v>
      </c>
      <c r="AM2570">
        <v>-0.73341435194015503</v>
      </c>
      <c r="AN2570">
        <v>-0.72521054744720459</v>
      </c>
      <c r="AO2570">
        <v>-0.7438092827796936</v>
      </c>
      <c r="AP2570">
        <v>-0.72886133193969727</v>
      </c>
      <c r="AQ2570">
        <v>-0.72340190410614014</v>
      </c>
      <c r="AR2570">
        <v>-0.72197633981704712</v>
      </c>
      <c r="AS2570">
        <v>-0.71609729528427124</v>
      </c>
      <c r="AT2570">
        <v>-0.78602141141891479</v>
      </c>
      <c r="AU2570">
        <v>-0.91605567932128906</v>
      </c>
      <c r="AV2570">
        <v>-0.75629258155822754</v>
      </c>
      <c r="AW2570">
        <v>-0.77387160062789917</v>
      </c>
      <c r="AX2570">
        <v>-0.77119928598403931</v>
      </c>
      <c r="AY2570">
        <v>-2.1824884414672852</v>
      </c>
      <c r="AZ2570">
        <v>1.2451294660568237</v>
      </c>
      <c r="BA2570">
        <v>1.1859090328216553</v>
      </c>
      <c r="BB2570">
        <v>1.1952289342880249</v>
      </c>
      <c r="BC2570">
        <v>1.245452880859375</v>
      </c>
      <c r="BD2570">
        <v>1.2766643762588501</v>
      </c>
      <c r="BE2570">
        <v>-2.2222764492034912</v>
      </c>
      <c r="BF2570">
        <v>-3.6480934619903564</v>
      </c>
      <c r="BG2570">
        <v>-3.5388045310974121</v>
      </c>
      <c r="BH2570">
        <v>-0.31714695692062378</v>
      </c>
      <c r="BI2570">
        <v>-0.31436315178871155</v>
      </c>
      <c r="BJ2570">
        <v>-0.31399521231651306</v>
      </c>
      <c r="BK2570">
        <v>-0.32247704267501831</v>
      </c>
      <c r="BL2570">
        <v>-0.31904581189155579</v>
      </c>
      <c r="BM2570">
        <v>-0.32792854309082031</v>
      </c>
      <c r="BN2570">
        <v>-0.32205101847648621</v>
      </c>
      <c r="BO2570">
        <v>-0.31896010041236877</v>
      </c>
      <c r="BP2570">
        <v>-0.31758099794387817</v>
      </c>
      <c r="BQ2570">
        <v>-0.31164193153381348</v>
      </c>
      <c r="BR2570">
        <v>-0.33692091703414917</v>
      </c>
      <c r="BS2570">
        <v>-0.39598840475082397</v>
      </c>
      <c r="BT2570">
        <v>-0.32467222213745117</v>
      </c>
      <c r="BU2570">
        <v>-0.33447033166885376</v>
      </c>
      <c r="BV2570">
        <v>-0.33248263597488403</v>
      </c>
      <c r="BW2570">
        <v>-0.95363497734069824</v>
      </c>
      <c r="BX2570">
        <v>1.4763318300247192</v>
      </c>
      <c r="BY2570">
        <v>1.4081149101257324</v>
      </c>
      <c r="BZ2570">
        <v>1.4319057464599609</v>
      </c>
      <c r="CA2570">
        <v>1.4855512380599976</v>
      </c>
      <c r="CB2570">
        <v>1.5176210403442383</v>
      </c>
      <c r="CC2570">
        <v>-0.93418389558792114</v>
      </c>
      <c r="CD2570">
        <v>-1.9462724924087524</v>
      </c>
      <c r="CE2570">
        <v>-1.879388689994812</v>
      </c>
      <c r="CF2570">
        <v>-3.5996802151203156E-2</v>
      </c>
      <c r="CG2570">
        <v>-3.6093145608901978E-2</v>
      </c>
      <c r="CH2570">
        <v>-3.5414192825555801E-2</v>
      </c>
      <c r="CI2570">
        <v>-3.7863105535507202E-2</v>
      </c>
      <c r="CJ2570">
        <v>-3.7737317383289337E-2</v>
      </c>
      <c r="CK2570">
        <v>-3.9890799671411514E-2</v>
      </c>
      <c r="CL2570">
        <v>-4.0295444428920746E-2</v>
      </c>
      <c r="CM2570">
        <v>-3.8844935595989227E-2</v>
      </c>
      <c r="CN2570">
        <v>-3.7498030811548233E-2</v>
      </c>
      <c r="CO2570">
        <v>-3.1517349183559418E-2</v>
      </c>
      <c r="CP2570">
        <v>-2.5875264778733253E-2</v>
      </c>
      <c r="CQ2570">
        <v>-3.5791415721178055E-2</v>
      </c>
      <c r="CR2570">
        <v>-2.5733260437846184E-2</v>
      </c>
      <c r="CS2570">
        <v>-3.014233335852623E-2</v>
      </c>
      <c r="CT2570">
        <v>-2.8628803789615631E-2</v>
      </c>
      <c r="CU2570">
        <v>-0.10253481566905975</v>
      </c>
      <c r="CV2570">
        <v>1.6364619731903076</v>
      </c>
      <c r="CW2570">
        <v>1.5620139837265015</v>
      </c>
      <c r="CX2570">
        <v>1.5958273410797119</v>
      </c>
      <c r="CY2570">
        <v>1.6518427133560181</v>
      </c>
      <c r="CZ2570">
        <v>1.6845067739486694</v>
      </c>
      <c r="DA2570">
        <v>-4.2054943740367889E-2</v>
      </c>
      <c r="DB2570">
        <v>-0.76759642362594604</v>
      </c>
      <c r="DC2570">
        <v>-0.73008221387863159</v>
      </c>
      <c r="DD2570">
        <v>0.24515336751937866</v>
      </c>
      <c r="DE2570">
        <v>0.24217687547206879</v>
      </c>
      <c r="DF2570">
        <v>0.24316683411598206</v>
      </c>
      <c r="DG2570">
        <v>0.24675083160400391</v>
      </c>
      <c r="DH2570">
        <v>0.24357116222381592</v>
      </c>
      <c r="DI2570">
        <v>0.24814693629741669</v>
      </c>
      <c r="DJ2570">
        <v>0.24146012961864471</v>
      </c>
      <c r="DK2570">
        <v>0.24127022922039032</v>
      </c>
      <c r="DL2570">
        <v>0.24258492887020111</v>
      </c>
      <c r="DM2570">
        <v>0.24860721826553345</v>
      </c>
      <c r="DN2570">
        <v>0.28517037630081177</v>
      </c>
      <c r="DO2570">
        <v>0.32440558075904846</v>
      </c>
      <c r="DP2570">
        <v>0.27320569753646851</v>
      </c>
      <c r="DQ2570">
        <v>0.2741856575012207</v>
      </c>
      <c r="DR2570">
        <v>0.27522501349449158</v>
      </c>
      <c r="DS2570">
        <v>0.74856537580490112</v>
      </c>
      <c r="DT2570">
        <v>1.7965919971466064</v>
      </c>
      <c r="DU2570">
        <v>1.7159131765365601</v>
      </c>
      <c r="DV2570">
        <v>1.7597489356994629</v>
      </c>
      <c r="DW2570">
        <v>1.8181341886520386</v>
      </c>
      <c r="DX2570">
        <v>1.8513926267623901</v>
      </c>
      <c r="DY2570">
        <v>0.85007405281066895</v>
      </c>
      <c r="DZ2570">
        <v>0.41107958555221558</v>
      </c>
      <c r="EA2570">
        <v>0.41922429203987122</v>
      </c>
      <c r="EB2570">
        <v>0.65108954906463623</v>
      </c>
      <c r="EC2570">
        <v>0.6439545750617981</v>
      </c>
      <c r="ED2570">
        <v>0.64539355039596558</v>
      </c>
      <c r="EE2570">
        <v>0.65768814086914063</v>
      </c>
      <c r="EF2570">
        <v>0.64973592758178711</v>
      </c>
      <c r="EG2570">
        <v>0.66402769088745117</v>
      </c>
      <c r="EH2570">
        <v>0.64827042818069458</v>
      </c>
      <c r="EI2570">
        <v>0.64571201801300049</v>
      </c>
      <c r="EJ2570">
        <v>0.64698028564453125</v>
      </c>
      <c r="EK2570">
        <v>0.65306264162063599</v>
      </c>
      <c r="EL2570">
        <v>0.73427087068557739</v>
      </c>
      <c r="EM2570">
        <v>0.84447282552719116</v>
      </c>
      <c r="EN2570">
        <v>0.70482605695724487</v>
      </c>
      <c r="EO2570">
        <v>0.71358692646026611</v>
      </c>
      <c r="EP2570">
        <v>0.71394169330596924</v>
      </c>
      <c r="EQ2570">
        <v>1.9774187803268433</v>
      </c>
      <c r="ER2570">
        <v>2.027794361114502</v>
      </c>
      <c r="ES2570">
        <v>1.9381190538406372</v>
      </c>
      <c r="ET2570">
        <v>1.9964257478713989</v>
      </c>
      <c r="EU2570">
        <v>2.0582325458526611</v>
      </c>
      <c r="EV2570">
        <v>2.0923492908477783</v>
      </c>
      <c r="EW2570">
        <v>2.1381666660308838</v>
      </c>
      <c r="EX2570">
        <v>2.1129004955291748</v>
      </c>
      <c r="EY2570">
        <v>2.0786402225494385</v>
      </c>
      <c r="EZ2570">
        <v>42.814170837402344</v>
      </c>
      <c r="FA2570">
        <v>42.205772399902344</v>
      </c>
      <c r="FB2570">
        <v>41.516193389892578</v>
      </c>
      <c r="FC2570">
        <v>40.475605010986328</v>
      </c>
      <c r="FD2570">
        <v>40.110191345214844</v>
      </c>
      <c r="FE2570">
        <v>39.998123168945313</v>
      </c>
      <c r="FF2570">
        <v>39.929546356201172</v>
      </c>
      <c r="FG2570">
        <v>40.329486846923828</v>
      </c>
      <c r="FH2570">
        <v>41.315681457519531</v>
      </c>
      <c r="FI2570">
        <v>44.666969299316406</v>
      </c>
      <c r="FJ2570">
        <v>48.655742645263672</v>
      </c>
      <c r="FK2570">
        <v>51.658424377441406</v>
      </c>
      <c r="FL2570">
        <v>54.024188995361328</v>
      </c>
      <c r="FM2570">
        <v>55.314979553222656</v>
      </c>
      <c r="FN2570">
        <v>56.273983001708984</v>
      </c>
      <c r="FO2570">
        <v>56.738075256347656</v>
      </c>
      <c r="FP2570">
        <v>56.220821380615234</v>
      </c>
      <c r="FQ2570">
        <v>54.044155120849609</v>
      </c>
      <c r="FR2570">
        <v>51.489952087402344</v>
      </c>
      <c r="FS2570">
        <v>49.29742431640625</v>
      </c>
      <c r="FT2570">
        <v>47.662853240966797</v>
      </c>
      <c r="FU2570">
        <v>45.474918365478516</v>
      </c>
      <c r="FV2570">
        <v>42.874782562255859</v>
      </c>
      <c r="FW2570">
        <v>41.287158966064453</v>
      </c>
      <c r="FX2570">
        <v>110</v>
      </c>
      <c r="FY2570">
        <v>0.11235517263412476</v>
      </c>
      <c r="FZ2570">
        <v>1</v>
      </c>
    </row>
    <row r="2571" spans="1:182" x14ac:dyDescent="0.2">
      <c r="A2571" t="s">
        <v>245</v>
      </c>
      <c r="B2571" t="s">
        <v>252</v>
      </c>
      <c r="C2571" t="s">
        <v>218</v>
      </c>
      <c r="D2571" t="s">
        <v>47</v>
      </c>
      <c r="E2571">
        <v>2016</v>
      </c>
      <c r="F2571" t="s">
        <v>229</v>
      </c>
      <c r="G2571" t="s">
        <v>247</v>
      </c>
      <c r="H2571" t="s">
        <v>226</v>
      </c>
      <c r="I2571">
        <v>40.15</v>
      </c>
      <c r="L2571">
        <v>3.8581592700650043</v>
      </c>
      <c r="M2571">
        <v>3.8141840998845824</v>
      </c>
      <c r="N2571">
        <v>3.7560543250127623</v>
      </c>
      <c r="O2571">
        <v>3.7454789735213736</v>
      </c>
      <c r="P2571">
        <v>3.6993602192519988</v>
      </c>
      <c r="Q2571">
        <v>3.8831516966011059</v>
      </c>
      <c r="R2571">
        <v>4.2314995525156442</v>
      </c>
      <c r="S2571">
        <v>4.3618473878930919</v>
      </c>
      <c r="T2571">
        <v>4.424199211793697</v>
      </c>
      <c r="U2571">
        <v>4.3849576554584617</v>
      </c>
      <c r="V2571">
        <v>4.4574377645350012</v>
      </c>
      <c r="W2571">
        <v>4.5432934355826271</v>
      </c>
      <c r="X2571">
        <v>4.4333601304038268</v>
      </c>
      <c r="Y2571">
        <v>4.4915683640262403</v>
      </c>
      <c r="Z2571">
        <v>4.4825105197123492</v>
      </c>
      <c r="AA2571">
        <v>4.4988536324403414</v>
      </c>
      <c r="AB2571">
        <v>4.5095042193146337</v>
      </c>
      <c r="AC2571">
        <v>4.547073708125466</v>
      </c>
      <c r="AD2571">
        <v>4.6288572720886352</v>
      </c>
      <c r="AE2571">
        <v>4.6664844623553297</v>
      </c>
      <c r="AF2571">
        <v>4.6273009727430869</v>
      </c>
      <c r="AG2571">
        <v>4.6613287681915709</v>
      </c>
      <c r="AH2571">
        <v>4.5242364320175064</v>
      </c>
      <c r="AI2571">
        <v>4.0540250348245044</v>
      </c>
      <c r="AJ2571">
        <v>-0.72308313846588135</v>
      </c>
      <c r="AK2571">
        <v>-0.71614086627960205</v>
      </c>
      <c r="AL2571">
        <v>-0.71622198820114136</v>
      </c>
      <c r="AM2571">
        <v>-0.73341435194015503</v>
      </c>
      <c r="AN2571">
        <v>-0.72521054744720459</v>
      </c>
      <c r="AO2571">
        <v>-0.7438092827796936</v>
      </c>
      <c r="AP2571">
        <v>-0.72886133193969727</v>
      </c>
      <c r="AQ2571">
        <v>-0.72340190410614014</v>
      </c>
      <c r="AR2571">
        <v>-0.72197633981704712</v>
      </c>
      <c r="AS2571">
        <v>-0.71609729528427124</v>
      </c>
      <c r="AT2571">
        <v>-0.78602141141891479</v>
      </c>
      <c r="AU2571">
        <v>-0.91605567932128906</v>
      </c>
      <c r="AV2571">
        <v>-0.75629258155822754</v>
      </c>
      <c r="AW2571">
        <v>-0.77387160062789917</v>
      </c>
      <c r="AX2571">
        <v>-0.77119928598403931</v>
      </c>
      <c r="AY2571">
        <v>-2.1824884414672852</v>
      </c>
      <c r="AZ2571">
        <v>1.2451294660568237</v>
      </c>
      <c r="BA2571">
        <v>1.1859090328216553</v>
      </c>
      <c r="BB2571">
        <v>1.1952289342880249</v>
      </c>
      <c r="BC2571">
        <v>1.245452880859375</v>
      </c>
      <c r="BD2571">
        <v>1.2766643762588501</v>
      </c>
      <c r="BE2571">
        <v>-2.2222764492034912</v>
      </c>
      <c r="BF2571">
        <v>-3.6480934619903564</v>
      </c>
      <c r="BG2571">
        <v>-3.5388045310974121</v>
      </c>
      <c r="BH2571">
        <v>-0.31714695692062378</v>
      </c>
      <c r="BI2571">
        <v>-0.31436315178871155</v>
      </c>
      <c r="BJ2571">
        <v>-0.31399521231651306</v>
      </c>
      <c r="BK2571">
        <v>-0.32247704267501831</v>
      </c>
      <c r="BL2571">
        <v>-0.31904581189155579</v>
      </c>
      <c r="BM2571">
        <v>-0.32792854309082031</v>
      </c>
      <c r="BN2571">
        <v>-0.32205101847648621</v>
      </c>
      <c r="BO2571">
        <v>-0.31896010041236877</v>
      </c>
      <c r="BP2571">
        <v>-0.31758099794387817</v>
      </c>
      <c r="BQ2571">
        <v>-0.31164193153381348</v>
      </c>
      <c r="BR2571">
        <v>-0.33692091703414917</v>
      </c>
      <c r="BS2571">
        <v>-0.39598840475082397</v>
      </c>
      <c r="BT2571">
        <v>-0.32467222213745117</v>
      </c>
      <c r="BU2571">
        <v>-0.33447033166885376</v>
      </c>
      <c r="BV2571">
        <v>-0.33248263597488403</v>
      </c>
      <c r="BW2571">
        <v>-0.95363497734069824</v>
      </c>
      <c r="BX2571">
        <v>1.4763318300247192</v>
      </c>
      <c r="BY2571">
        <v>1.4081149101257324</v>
      </c>
      <c r="BZ2571">
        <v>1.4319057464599609</v>
      </c>
      <c r="CA2571">
        <v>1.4855512380599976</v>
      </c>
      <c r="CB2571">
        <v>1.5176210403442383</v>
      </c>
      <c r="CC2571">
        <v>-0.93418389558792114</v>
      </c>
      <c r="CD2571">
        <v>-1.9462724924087524</v>
      </c>
      <c r="CE2571">
        <v>-1.879388689994812</v>
      </c>
      <c r="CF2571">
        <v>-3.5996802151203156E-2</v>
      </c>
      <c r="CG2571">
        <v>-3.6093145608901978E-2</v>
      </c>
      <c r="CH2571">
        <v>-3.5414192825555801E-2</v>
      </c>
      <c r="CI2571">
        <v>-3.7863105535507202E-2</v>
      </c>
      <c r="CJ2571">
        <v>-3.7737317383289337E-2</v>
      </c>
      <c r="CK2571">
        <v>-3.9890799671411514E-2</v>
      </c>
      <c r="CL2571">
        <v>-4.0295444428920746E-2</v>
      </c>
      <c r="CM2571">
        <v>-3.8844935595989227E-2</v>
      </c>
      <c r="CN2571">
        <v>-3.7498030811548233E-2</v>
      </c>
      <c r="CO2571">
        <v>-3.1517349183559418E-2</v>
      </c>
      <c r="CP2571">
        <v>-2.5875264778733253E-2</v>
      </c>
      <c r="CQ2571">
        <v>-3.5791415721178055E-2</v>
      </c>
      <c r="CR2571">
        <v>-2.5733260437846184E-2</v>
      </c>
      <c r="CS2571">
        <v>-3.014233335852623E-2</v>
      </c>
      <c r="CT2571">
        <v>-2.8628803789615631E-2</v>
      </c>
      <c r="CU2571">
        <v>-0.10253481566905975</v>
      </c>
      <c r="CV2571">
        <v>1.6364619731903076</v>
      </c>
      <c r="CW2571">
        <v>1.5620139837265015</v>
      </c>
      <c r="CX2571">
        <v>1.5958273410797119</v>
      </c>
      <c r="CY2571">
        <v>1.6518427133560181</v>
      </c>
      <c r="CZ2571">
        <v>1.6845067739486694</v>
      </c>
      <c r="DA2571">
        <v>-4.2054943740367889E-2</v>
      </c>
      <c r="DB2571">
        <v>-0.76759642362594604</v>
      </c>
      <c r="DC2571">
        <v>-0.73008221387863159</v>
      </c>
      <c r="DD2571">
        <v>0.24515336751937866</v>
      </c>
      <c r="DE2571">
        <v>0.24217687547206879</v>
      </c>
      <c r="DF2571">
        <v>0.24316683411598206</v>
      </c>
      <c r="DG2571">
        <v>0.24675083160400391</v>
      </c>
      <c r="DH2571">
        <v>0.24357116222381592</v>
      </c>
      <c r="DI2571">
        <v>0.24814693629741669</v>
      </c>
      <c r="DJ2571">
        <v>0.24146012961864471</v>
      </c>
      <c r="DK2571">
        <v>0.24127022922039032</v>
      </c>
      <c r="DL2571">
        <v>0.24258492887020111</v>
      </c>
      <c r="DM2571">
        <v>0.24860721826553345</v>
      </c>
      <c r="DN2571">
        <v>0.28517037630081177</v>
      </c>
      <c r="DO2571">
        <v>0.32440558075904846</v>
      </c>
      <c r="DP2571">
        <v>0.27320569753646851</v>
      </c>
      <c r="DQ2571">
        <v>0.2741856575012207</v>
      </c>
      <c r="DR2571">
        <v>0.27522501349449158</v>
      </c>
      <c r="DS2571">
        <v>0.74856537580490112</v>
      </c>
      <c r="DT2571">
        <v>1.7965919971466064</v>
      </c>
      <c r="DU2571">
        <v>1.7159131765365601</v>
      </c>
      <c r="DV2571">
        <v>1.7597489356994629</v>
      </c>
      <c r="DW2571">
        <v>1.8181341886520386</v>
      </c>
      <c r="DX2571">
        <v>1.8513926267623901</v>
      </c>
      <c r="DY2571">
        <v>0.85007405281066895</v>
      </c>
      <c r="DZ2571">
        <v>0.41107958555221558</v>
      </c>
      <c r="EA2571">
        <v>0.41922429203987122</v>
      </c>
      <c r="EB2571">
        <v>0.65108954906463623</v>
      </c>
      <c r="EC2571">
        <v>0.6439545750617981</v>
      </c>
      <c r="ED2571">
        <v>0.64539355039596558</v>
      </c>
      <c r="EE2571">
        <v>0.65768814086914063</v>
      </c>
      <c r="EF2571">
        <v>0.64973592758178711</v>
      </c>
      <c r="EG2571">
        <v>0.66402769088745117</v>
      </c>
      <c r="EH2571">
        <v>0.64827042818069458</v>
      </c>
      <c r="EI2571">
        <v>0.64571201801300049</v>
      </c>
      <c r="EJ2571">
        <v>0.64698028564453125</v>
      </c>
      <c r="EK2571">
        <v>0.65306264162063599</v>
      </c>
      <c r="EL2571">
        <v>0.73427087068557739</v>
      </c>
      <c r="EM2571">
        <v>0.84447282552719116</v>
      </c>
      <c r="EN2571">
        <v>0.70482605695724487</v>
      </c>
      <c r="EO2571">
        <v>0.71358692646026611</v>
      </c>
      <c r="EP2571">
        <v>0.71394169330596924</v>
      </c>
      <c r="EQ2571">
        <v>1.9774187803268433</v>
      </c>
      <c r="ER2571">
        <v>2.027794361114502</v>
      </c>
      <c r="ES2571">
        <v>1.9381190538406372</v>
      </c>
      <c r="ET2571">
        <v>1.9964257478713989</v>
      </c>
      <c r="EU2571">
        <v>2.0582325458526611</v>
      </c>
      <c r="EV2571">
        <v>2.0923492908477783</v>
      </c>
      <c r="EW2571">
        <v>2.1381666660308838</v>
      </c>
      <c r="EX2571">
        <v>2.1129004955291748</v>
      </c>
      <c r="EY2571">
        <v>2.0786402225494385</v>
      </c>
      <c r="EZ2571">
        <v>42.814170837402344</v>
      </c>
      <c r="FA2571">
        <v>42.205772399902344</v>
      </c>
      <c r="FB2571">
        <v>41.516193389892578</v>
      </c>
      <c r="FC2571">
        <v>40.475605010986328</v>
      </c>
      <c r="FD2571">
        <v>40.110191345214844</v>
      </c>
      <c r="FE2571">
        <v>39.998123168945313</v>
      </c>
      <c r="FF2571">
        <v>39.929546356201172</v>
      </c>
      <c r="FG2571">
        <v>40.329486846923828</v>
      </c>
      <c r="FH2571">
        <v>41.315681457519531</v>
      </c>
      <c r="FI2571">
        <v>44.666969299316406</v>
      </c>
      <c r="FJ2571">
        <v>48.655742645263672</v>
      </c>
      <c r="FK2571">
        <v>51.658424377441406</v>
      </c>
      <c r="FL2571">
        <v>54.024188995361328</v>
      </c>
      <c r="FM2571">
        <v>55.314979553222656</v>
      </c>
      <c r="FN2571">
        <v>56.273983001708984</v>
      </c>
      <c r="FO2571">
        <v>56.738075256347656</v>
      </c>
      <c r="FP2571">
        <v>56.220821380615234</v>
      </c>
      <c r="FQ2571">
        <v>54.044155120849609</v>
      </c>
      <c r="FR2571">
        <v>51.489952087402344</v>
      </c>
      <c r="FS2571">
        <v>49.29742431640625</v>
      </c>
      <c r="FT2571">
        <v>47.662853240966797</v>
      </c>
      <c r="FU2571">
        <v>45.474918365478516</v>
      </c>
      <c r="FV2571">
        <v>42.874782562255859</v>
      </c>
      <c r="FW2571">
        <v>41.287158966064453</v>
      </c>
      <c r="FX2571">
        <v>110</v>
      </c>
      <c r="FY2571">
        <v>0.11235517263412476</v>
      </c>
      <c r="FZ2571">
        <v>1</v>
      </c>
    </row>
    <row r="2572" spans="1:182" x14ac:dyDescent="0.2">
      <c r="A2572" t="s">
        <v>245</v>
      </c>
      <c r="B2572" t="s">
        <v>252</v>
      </c>
      <c r="C2572" t="s">
        <v>218</v>
      </c>
      <c r="D2572" t="s">
        <v>47</v>
      </c>
      <c r="E2572">
        <v>2017</v>
      </c>
      <c r="F2572" t="s">
        <v>229</v>
      </c>
      <c r="G2572" t="s">
        <v>247</v>
      </c>
      <c r="H2572" t="s">
        <v>226</v>
      </c>
      <c r="I2572">
        <v>40.15</v>
      </c>
      <c r="L2572">
        <v>3.8581592700650043</v>
      </c>
      <c r="M2572">
        <v>3.8141840998845824</v>
      </c>
      <c r="N2572">
        <v>3.7560543250127623</v>
      </c>
      <c r="O2572">
        <v>3.7454789735213736</v>
      </c>
      <c r="P2572">
        <v>3.6993602192519988</v>
      </c>
      <c r="Q2572">
        <v>3.8831516966011059</v>
      </c>
      <c r="R2572">
        <v>4.2314995525156442</v>
      </c>
      <c r="S2572">
        <v>4.3618473878930919</v>
      </c>
      <c r="T2572">
        <v>4.424199211793697</v>
      </c>
      <c r="U2572">
        <v>4.3849576554584617</v>
      </c>
      <c r="V2572">
        <v>4.4574377645350012</v>
      </c>
      <c r="W2572">
        <v>4.5432934355826271</v>
      </c>
      <c r="X2572">
        <v>4.4333601304038268</v>
      </c>
      <c r="Y2572">
        <v>4.4915683640262403</v>
      </c>
      <c r="Z2572">
        <v>4.4825105197123492</v>
      </c>
      <c r="AA2572">
        <v>4.4988536324403414</v>
      </c>
      <c r="AB2572">
        <v>4.5095042193146337</v>
      </c>
      <c r="AC2572">
        <v>4.547073708125466</v>
      </c>
      <c r="AD2572">
        <v>4.6288572720886352</v>
      </c>
      <c r="AE2572">
        <v>4.6664844623553297</v>
      </c>
      <c r="AF2572">
        <v>4.6273009727430869</v>
      </c>
      <c r="AG2572">
        <v>4.6613287681915709</v>
      </c>
      <c r="AH2572">
        <v>4.5242364320175064</v>
      </c>
      <c r="AI2572">
        <v>4.0540250348245044</v>
      </c>
      <c r="AJ2572">
        <v>-0.72308313846588135</v>
      </c>
      <c r="AK2572">
        <v>-0.71614086627960205</v>
      </c>
      <c r="AL2572">
        <v>-0.71622198820114136</v>
      </c>
      <c r="AM2572">
        <v>-0.73341435194015503</v>
      </c>
      <c r="AN2572">
        <v>-0.72521054744720459</v>
      </c>
      <c r="AO2572">
        <v>-0.7438092827796936</v>
      </c>
      <c r="AP2572">
        <v>-0.72886133193969727</v>
      </c>
      <c r="AQ2572">
        <v>-0.72340190410614014</v>
      </c>
      <c r="AR2572">
        <v>-0.72197633981704712</v>
      </c>
      <c r="AS2572">
        <v>-0.71609729528427124</v>
      </c>
      <c r="AT2572">
        <v>-0.78602141141891479</v>
      </c>
      <c r="AU2572">
        <v>-0.91605567932128906</v>
      </c>
      <c r="AV2572">
        <v>-0.75629258155822754</v>
      </c>
      <c r="AW2572">
        <v>-0.77387160062789917</v>
      </c>
      <c r="AX2572">
        <v>-0.77119928598403931</v>
      </c>
      <c r="AY2572">
        <v>-2.1824884414672852</v>
      </c>
      <c r="AZ2572">
        <v>1.2451294660568237</v>
      </c>
      <c r="BA2572">
        <v>1.1859090328216553</v>
      </c>
      <c r="BB2572">
        <v>1.1952289342880249</v>
      </c>
      <c r="BC2572">
        <v>1.245452880859375</v>
      </c>
      <c r="BD2572">
        <v>1.2766643762588501</v>
      </c>
      <c r="BE2572">
        <v>-2.2222764492034912</v>
      </c>
      <c r="BF2572">
        <v>-3.6480934619903564</v>
      </c>
      <c r="BG2572">
        <v>-3.5388045310974121</v>
      </c>
      <c r="BH2572">
        <v>-0.31714695692062378</v>
      </c>
      <c r="BI2572">
        <v>-0.31436315178871155</v>
      </c>
      <c r="BJ2572">
        <v>-0.31399521231651306</v>
      </c>
      <c r="BK2572">
        <v>-0.32247704267501831</v>
      </c>
      <c r="BL2572">
        <v>-0.31904581189155579</v>
      </c>
      <c r="BM2572">
        <v>-0.32792854309082031</v>
      </c>
      <c r="BN2572">
        <v>-0.32205101847648621</v>
      </c>
      <c r="BO2572">
        <v>-0.31896010041236877</v>
      </c>
      <c r="BP2572">
        <v>-0.31758099794387817</v>
      </c>
      <c r="BQ2572">
        <v>-0.31164193153381348</v>
      </c>
      <c r="BR2572">
        <v>-0.33692091703414917</v>
      </c>
      <c r="BS2572">
        <v>-0.39598840475082397</v>
      </c>
      <c r="BT2572">
        <v>-0.32467222213745117</v>
      </c>
      <c r="BU2572">
        <v>-0.33447033166885376</v>
      </c>
      <c r="BV2572">
        <v>-0.33248263597488403</v>
      </c>
      <c r="BW2572">
        <v>-0.95363497734069824</v>
      </c>
      <c r="BX2572">
        <v>1.4763318300247192</v>
      </c>
      <c r="BY2572">
        <v>1.4081149101257324</v>
      </c>
      <c r="BZ2572">
        <v>1.4319057464599609</v>
      </c>
      <c r="CA2572">
        <v>1.4855512380599976</v>
      </c>
      <c r="CB2572">
        <v>1.5176210403442383</v>
      </c>
      <c r="CC2572">
        <v>-0.93418389558792114</v>
      </c>
      <c r="CD2572">
        <v>-1.9462724924087524</v>
      </c>
      <c r="CE2572">
        <v>-1.879388689994812</v>
      </c>
      <c r="CF2572">
        <v>-3.5996802151203156E-2</v>
      </c>
      <c r="CG2572">
        <v>-3.6093145608901978E-2</v>
      </c>
      <c r="CH2572">
        <v>-3.5414192825555801E-2</v>
      </c>
      <c r="CI2572">
        <v>-3.7863105535507202E-2</v>
      </c>
      <c r="CJ2572">
        <v>-3.7737317383289337E-2</v>
      </c>
      <c r="CK2572">
        <v>-3.9890799671411514E-2</v>
      </c>
      <c r="CL2572">
        <v>-4.0295444428920746E-2</v>
      </c>
      <c r="CM2572">
        <v>-3.8844935595989227E-2</v>
      </c>
      <c r="CN2572">
        <v>-3.7498030811548233E-2</v>
      </c>
      <c r="CO2572">
        <v>-3.1517349183559418E-2</v>
      </c>
      <c r="CP2572">
        <v>-2.5875264778733253E-2</v>
      </c>
      <c r="CQ2572">
        <v>-3.5791415721178055E-2</v>
      </c>
      <c r="CR2572">
        <v>-2.5733260437846184E-2</v>
      </c>
      <c r="CS2572">
        <v>-3.014233335852623E-2</v>
      </c>
      <c r="CT2572">
        <v>-2.8628803789615631E-2</v>
      </c>
      <c r="CU2572">
        <v>-0.10253481566905975</v>
      </c>
      <c r="CV2572">
        <v>1.6364619731903076</v>
      </c>
      <c r="CW2572">
        <v>1.5620139837265015</v>
      </c>
      <c r="CX2572">
        <v>1.5958273410797119</v>
      </c>
      <c r="CY2572">
        <v>1.6518427133560181</v>
      </c>
      <c r="CZ2572">
        <v>1.6845067739486694</v>
      </c>
      <c r="DA2572">
        <v>-4.2054943740367889E-2</v>
      </c>
      <c r="DB2572">
        <v>-0.76759642362594604</v>
      </c>
      <c r="DC2572">
        <v>-0.73008221387863159</v>
      </c>
      <c r="DD2572">
        <v>0.24515336751937866</v>
      </c>
      <c r="DE2572">
        <v>0.24217687547206879</v>
      </c>
      <c r="DF2572">
        <v>0.24316683411598206</v>
      </c>
      <c r="DG2572">
        <v>0.24675083160400391</v>
      </c>
      <c r="DH2572">
        <v>0.24357116222381592</v>
      </c>
      <c r="DI2572">
        <v>0.24814693629741669</v>
      </c>
      <c r="DJ2572">
        <v>0.24146012961864471</v>
      </c>
      <c r="DK2572">
        <v>0.24127022922039032</v>
      </c>
      <c r="DL2572">
        <v>0.24258492887020111</v>
      </c>
      <c r="DM2572">
        <v>0.24860721826553345</v>
      </c>
      <c r="DN2572">
        <v>0.28517037630081177</v>
      </c>
      <c r="DO2572">
        <v>0.32440558075904846</v>
      </c>
      <c r="DP2572">
        <v>0.27320569753646851</v>
      </c>
      <c r="DQ2572">
        <v>0.2741856575012207</v>
      </c>
      <c r="DR2572">
        <v>0.27522501349449158</v>
      </c>
      <c r="DS2572">
        <v>0.74856537580490112</v>
      </c>
      <c r="DT2572">
        <v>1.7965919971466064</v>
      </c>
      <c r="DU2572">
        <v>1.7159131765365601</v>
      </c>
      <c r="DV2572">
        <v>1.7597489356994629</v>
      </c>
      <c r="DW2572">
        <v>1.8181341886520386</v>
      </c>
      <c r="DX2572">
        <v>1.8513926267623901</v>
      </c>
      <c r="DY2572">
        <v>0.85007405281066895</v>
      </c>
      <c r="DZ2572">
        <v>0.41107958555221558</v>
      </c>
      <c r="EA2572">
        <v>0.41922429203987122</v>
      </c>
      <c r="EB2572">
        <v>0.65108954906463623</v>
      </c>
      <c r="EC2572">
        <v>0.6439545750617981</v>
      </c>
      <c r="ED2572">
        <v>0.64539355039596558</v>
      </c>
      <c r="EE2572">
        <v>0.65768814086914063</v>
      </c>
      <c r="EF2572">
        <v>0.64973592758178711</v>
      </c>
      <c r="EG2572">
        <v>0.66402769088745117</v>
      </c>
      <c r="EH2572">
        <v>0.64827042818069458</v>
      </c>
      <c r="EI2572">
        <v>0.64571201801300049</v>
      </c>
      <c r="EJ2572">
        <v>0.64698028564453125</v>
      </c>
      <c r="EK2572">
        <v>0.65306264162063599</v>
      </c>
      <c r="EL2572">
        <v>0.73427087068557739</v>
      </c>
      <c r="EM2572">
        <v>0.84447282552719116</v>
      </c>
      <c r="EN2572">
        <v>0.70482605695724487</v>
      </c>
      <c r="EO2572">
        <v>0.71358692646026611</v>
      </c>
      <c r="EP2572">
        <v>0.71394169330596924</v>
      </c>
      <c r="EQ2572">
        <v>1.9774187803268433</v>
      </c>
      <c r="ER2572">
        <v>2.027794361114502</v>
      </c>
      <c r="ES2572">
        <v>1.9381190538406372</v>
      </c>
      <c r="ET2572">
        <v>1.9964257478713989</v>
      </c>
      <c r="EU2572">
        <v>2.0582325458526611</v>
      </c>
      <c r="EV2572">
        <v>2.0923492908477783</v>
      </c>
      <c r="EW2572">
        <v>2.1381666660308838</v>
      </c>
      <c r="EX2572">
        <v>2.1129004955291748</v>
      </c>
      <c r="EY2572">
        <v>2.0786402225494385</v>
      </c>
      <c r="EZ2572">
        <v>42.814170837402344</v>
      </c>
      <c r="FA2572">
        <v>42.205772399902344</v>
      </c>
      <c r="FB2572">
        <v>41.516193389892578</v>
      </c>
      <c r="FC2572">
        <v>40.475605010986328</v>
      </c>
      <c r="FD2572">
        <v>40.110191345214844</v>
      </c>
      <c r="FE2572">
        <v>39.998123168945313</v>
      </c>
      <c r="FF2572">
        <v>39.929546356201172</v>
      </c>
      <c r="FG2572">
        <v>40.329486846923828</v>
      </c>
      <c r="FH2572">
        <v>41.315681457519531</v>
      </c>
      <c r="FI2572">
        <v>44.666969299316406</v>
      </c>
      <c r="FJ2572">
        <v>48.655742645263672</v>
      </c>
      <c r="FK2572">
        <v>51.658424377441406</v>
      </c>
      <c r="FL2572">
        <v>54.024188995361328</v>
      </c>
      <c r="FM2572">
        <v>55.314979553222656</v>
      </c>
      <c r="FN2572">
        <v>56.273983001708984</v>
      </c>
      <c r="FO2572">
        <v>56.738075256347656</v>
      </c>
      <c r="FP2572">
        <v>56.220821380615234</v>
      </c>
      <c r="FQ2572">
        <v>54.044155120849609</v>
      </c>
      <c r="FR2572">
        <v>51.489952087402344</v>
      </c>
      <c r="FS2572">
        <v>49.29742431640625</v>
      </c>
      <c r="FT2572">
        <v>47.662853240966797</v>
      </c>
      <c r="FU2572">
        <v>45.474918365478516</v>
      </c>
      <c r="FV2572">
        <v>42.874782562255859</v>
      </c>
      <c r="FW2572">
        <v>41.287158966064453</v>
      </c>
      <c r="FX2572">
        <v>110</v>
      </c>
      <c r="FY2572">
        <v>0.11235517263412476</v>
      </c>
      <c r="FZ2572">
        <v>1</v>
      </c>
    </row>
    <row r="2573" spans="1:182" x14ac:dyDescent="0.2">
      <c r="A2573" t="s">
        <v>245</v>
      </c>
      <c r="B2573" t="s">
        <v>252</v>
      </c>
      <c r="C2573" t="s">
        <v>218</v>
      </c>
      <c r="D2573" t="s">
        <v>11</v>
      </c>
      <c r="E2573">
        <v>2015</v>
      </c>
      <c r="F2573" t="s">
        <v>229</v>
      </c>
      <c r="G2573" t="s">
        <v>247</v>
      </c>
      <c r="H2573" t="s">
        <v>226</v>
      </c>
      <c r="I2573">
        <v>73.25</v>
      </c>
      <c r="L2573">
        <v>10.363219006539843</v>
      </c>
      <c r="M2573">
        <v>10.026539955797546</v>
      </c>
      <c r="N2573">
        <v>9.9739087911982658</v>
      </c>
      <c r="O2573">
        <v>9.8008695007389051</v>
      </c>
      <c r="P2573">
        <v>9.6188828673843147</v>
      </c>
      <c r="Q2573">
        <v>9.8221676031603238</v>
      </c>
      <c r="R2573">
        <v>10.258715862479185</v>
      </c>
      <c r="S2573">
        <v>10.51386498244038</v>
      </c>
      <c r="T2573">
        <v>10.802183961016821</v>
      </c>
      <c r="U2573">
        <v>11.048459473034351</v>
      </c>
      <c r="V2573">
        <v>11.389818911088124</v>
      </c>
      <c r="W2573">
        <v>11.695647289802416</v>
      </c>
      <c r="X2573">
        <v>11.894720883564764</v>
      </c>
      <c r="Y2573">
        <v>11.836408947343324</v>
      </c>
      <c r="Z2573">
        <v>11.757868600289308</v>
      </c>
      <c r="AA2573">
        <v>11.704126176920457</v>
      </c>
      <c r="AB2573">
        <v>11.612522504669373</v>
      </c>
      <c r="AC2573">
        <v>11.889963184823777</v>
      </c>
      <c r="AD2573">
        <v>12.159686044866859</v>
      </c>
      <c r="AE2573">
        <v>12.265719573626065</v>
      </c>
      <c r="AF2573">
        <v>12.36249431326368</v>
      </c>
      <c r="AG2573">
        <v>12.050510378236124</v>
      </c>
      <c r="AH2573">
        <v>11.420568364700662</v>
      </c>
      <c r="AI2573">
        <v>10.713186818392915</v>
      </c>
      <c r="AJ2573">
        <v>-5.5803594589233398</v>
      </c>
      <c r="AK2573">
        <v>-5.4907827377319336</v>
      </c>
      <c r="AL2573">
        <v>-5.794670581817627</v>
      </c>
      <c r="AM2573">
        <v>-5.6864967346191406</v>
      </c>
      <c r="AN2573">
        <v>-5.518061637878418</v>
      </c>
      <c r="AO2573">
        <v>-3.9606339931488037</v>
      </c>
      <c r="AP2573">
        <v>-3.8289241790771484</v>
      </c>
      <c r="AQ2573">
        <v>-3.4836533069610596</v>
      </c>
      <c r="AR2573">
        <v>-3.7803304195404053</v>
      </c>
      <c r="AS2573">
        <v>-4.0174274444580078</v>
      </c>
      <c r="AT2573">
        <v>-3.8331916332244873</v>
      </c>
      <c r="AU2573">
        <v>-3.9250388145446777</v>
      </c>
      <c r="AV2573">
        <v>-0.4963301420211792</v>
      </c>
      <c r="AW2573">
        <v>4.6998181343078613</v>
      </c>
      <c r="AX2573">
        <v>4.581782341003418</v>
      </c>
      <c r="AY2573">
        <v>4.5525007247924805</v>
      </c>
      <c r="AZ2573">
        <v>4.4243106842041016</v>
      </c>
      <c r="BA2573">
        <v>4.4000668525695801</v>
      </c>
      <c r="BB2573">
        <v>-0.20528544485569</v>
      </c>
      <c r="BC2573">
        <v>-2.2951812744140625</v>
      </c>
      <c r="BD2573">
        <v>-2.3288426399230957</v>
      </c>
      <c r="BE2573">
        <v>-2.2265627384185791</v>
      </c>
      <c r="BF2573">
        <v>-2.2649374008178711</v>
      </c>
      <c r="BG2573">
        <v>-2.3751716613769531</v>
      </c>
      <c r="BH2573">
        <v>-2.560924768447876</v>
      </c>
      <c r="BI2573">
        <v>-2.5181295871734619</v>
      </c>
      <c r="BJ2573">
        <v>-2.6571171283721924</v>
      </c>
      <c r="BK2573">
        <v>-2.6051914691925049</v>
      </c>
      <c r="BL2573">
        <v>-2.5267279148101807</v>
      </c>
      <c r="BM2573">
        <v>-1.8187011480331421</v>
      </c>
      <c r="BN2573">
        <v>-1.758940577507019</v>
      </c>
      <c r="BO2573">
        <v>-1.6015318632125854</v>
      </c>
      <c r="BP2573">
        <v>-1.7324228286743164</v>
      </c>
      <c r="BQ2573">
        <v>-1.8417197465896606</v>
      </c>
      <c r="BR2573">
        <v>-1.7559324502944946</v>
      </c>
      <c r="BS2573">
        <v>-1.8028600215911865</v>
      </c>
      <c r="BT2573">
        <v>0.39801803231239319</v>
      </c>
      <c r="BU2573">
        <v>5.1930623054504395</v>
      </c>
      <c r="BV2573">
        <v>5.0630455017089844</v>
      </c>
      <c r="BW2573">
        <v>5.0358538627624512</v>
      </c>
      <c r="BX2573">
        <v>4.8956823348999023</v>
      </c>
      <c r="BY2573">
        <v>4.8826227188110352</v>
      </c>
      <c r="BZ2573">
        <v>0.51632153987884521</v>
      </c>
      <c r="CA2573">
        <v>-1.2592874765396118</v>
      </c>
      <c r="CB2573">
        <v>-1.2909984588623047</v>
      </c>
      <c r="CC2573">
        <v>-1.2274471521377563</v>
      </c>
      <c r="CD2573">
        <v>-1.2432118654251099</v>
      </c>
      <c r="CE2573">
        <v>-1.2904738187789917</v>
      </c>
      <c r="CF2573">
        <v>-0.46967363357543945</v>
      </c>
      <c r="CG2573">
        <v>-0.45927900075912476</v>
      </c>
      <c r="CH2573">
        <v>-0.48405718803405762</v>
      </c>
      <c r="CI2573">
        <v>-0.47108882665634155</v>
      </c>
      <c r="CJ2573">
        <v>-0.45493945479393005</v>
      </c>
      <c r="CK2573">
        <v>-0.33520492911338806</v>
      </c>
      <c r="CL2573">
        <v>-0.32527622580528259</v>
      </c>
      <c r="CM2573">
        <v>-0.29798036813735962</v>
      </c>
      <c r="CN2573">
        <v>-0.31404829025268555</v>
      </c>
      <c r="CO2573">
        <v>-0.33483105897903442</v>
      </c>
      <c r="CP2573">
        <v>-0.31722897291183472</v>
      </c>
      <c r="CQ2573">
        <v>-0.33304557204246521</v>
      </c>
      <c r="CR2573">
        <v>1.0174409151077271</v>
      </c>
      <c r="CS2573">
        <v>5.5346817970275879</v>
      </c>
      <c r="CT2573">
        <v>5.3963665962219238</v>
      </c>
      <c r="CU2573">
        <v>5.3706231117248535</v>
      </c>
      <c r="CV2573">
        <v>5.2221531867980957</v>
      </c>
      <c r="CW2573">
        <v>5.2168388366699219</v>
      </c>
      <c r="CX2573">
        <v>1.0161043405532837</v>
      </c>
      <c r="CY2573">
        <v>-0.54183053970336914</v>
      </c>
      <c r="CZ2573">
        <v>-0.57219070196151733</v>
      </c>
      <c r="DA2573">
        <v>-0.53546279668807983</v>
      </c>
      <c r="DB2573">
        <v>-0.5355677604675293</v>
      </c>
      <c r="DC2573">
        <v>-0.53921526670455933</v>
      </c>
      <c r="DD2573">
        <v>1.6215775012969971</v>
      </c>
      <c r="DE2573">
        <v>1.5995714664459229</v>
      </c>
      <c r="DF2573">
        <v>1.6890027523040771</v>
      </c>
      <c r="DG2573">
        <v>1.6630138158798218</v>
      </c>
      <c r="DH2573">
        <v>1.6168490648269653</v>
      </c>
      <c r="DI2573">
        <v>1.1482912302017212</v>
      </c>
      <c r="DJ2573">
        <v>1.1083881855010986</v>
      </c>
      <c r="DK2573">
        <v>1.0055712461471558</v>
      </c>
      <c r="DL2573">
        <v>1.1043262481689453</v>
      </c>
      <c r="DM2573">
        <v>1.1720576286315918</v>
      </c>
      <c r="DN2573">
        <v>1.1214745044708252</v>
      </c>
      <c r="DO2573">
        <v>1.1367689371109009</v>
      </c>
      <c r="DP2573">
        <v>1.6368637084960937</v>
      </c>
      <c r="DQ2573">
        <v>5.8763012886047363</v>
      </c>
      <c r="DR2573">
        <v>5.7296881675720215</v>
      </c>
      <c r="DS2573">
        <v>5.7053918838500977</v>
      </c>
      <c r="DT2573">
        <v>5.5486235618591309</v>
      </c>
      <c r="DU2573">
        <v>5.5510554313659668</v>
      </c>
      <c r="DV2573">
        <v>1.5158871412277222</v>
      </c>
      <c r="DW2573">
        <v>0.17562630772590637</v>
      </c>
      <c r="DX2573">
        <v>0.14661711454391479</v>
      </c>
      <c r="DY2573">
        <v>0.1565215140581131</v>
      </c>
      <c r="DZ2573">
        <v>0.17207629978656769</v>
      </c>
      <c r="EA2573">
        <v>0.21204322576522827</v>
      </c>
      <c r="EB2573">
        <v>4.6410121917724609</v>
      </c>
      <c r="EC2573">
        <v>4.5722246170043945</v>
      </c>
      <c r="ED2573">
        <v>4.8265562057495117</v>
      </c>
      <c r="EE2573">
        <v>4.744318962097168</v>
      </c>
      <c r="EF2573">
        <v>4.608182430267334</v>
      </c>
      <c r="EG2573">
        <v>3.2902240753173828</v>
      </c>
      <c r="EH2573">
        <v>3.1783716678619385</v>
      </c>
      <c r="EI2573">
        <v>2.8876926898956299</v>
      </c>
      <c r="EJ2573">
        <v>3.1522338390350342</v>
      </c>
      <c r="EK2573">
        <v>3.3477654457092285</v>
      </c>
      <c r="EL2573">
        <v>3.1987338066101074</v>
      </c>
      <c r="EM2573">
        <v>3.2589476108551025</v>
      </c>
      <c r="EN2573">
        <v>2.5312118530273437</v>
      </c>
      <c r="EO2573">
        <v>6.3695459365844727</v>
      </c>
      <c r="EP2573">
        <v>6.2109508514404297</v>
      </c>
      <c r="EQ2573">
        <v>6.1887450218200684</v>
      </c>
      <c r="ER2573">
        <v>6.0199952125549316</v>
      </c>
      <c r="ES2573">
        <v>6.0336108207702637</v>
      </c>
      <c r="ET2573">
        <v>2.2374939918518066</v>
      </c>
      <c r="EU2573">
        <v>1.2115200757980347</v>
      </c>
      <c r="EV2573">
        <v>1.1844613552093506</v>
      </c>
      <c r="EW2573">
        <v>1.1556370258331299</v>
      </c>
      <c r="EX2573">
        <v>1.1938019990921021</v>
      </c>
      <c r="EY2573">
        <v>1.2967411279678345</v>
      </c>
      <c r="EZ2573">
        <v>77.108345031738281</v>
      </c>
      <c r="FA2573">
        <v>75.367561340332031</v>
      </c>
      <c r="FB2573">
        <v>73.733787536621094</v>
      </c>
      <c r="FC2573">
        <v>72.279144287109375</v>
      </c>
      <c r="FD2573">
        <v>71.014785766601563</v>
      </c>
      <c r="FE2573">
        <v>69.904861450195313</v>
      </c>
      <c r="FF2573">
        <v>69.1663818359375</v>
      </c>
      <c r="FG2573">
        <v>69.294120788574219</v>
      </c>
      <c r="FH2573">
        <v>72.408233642578125</v>
      </c>
      <c r="FI2573">
        <v>77.626945495605469</v>
      </c>
      <c r="FJ2573">
        <v>83.563789367675781</v>
      </c>
      <c r="FK2573">
        <v>89.139854431152344</v>
      </c>
      <c r="FL2573">
        <v>93.7735595703125</v>
      </c>
      <c r="FM2573">
        <v>96.156944274902344</v>
      </c>
      <c r="FN2573">
        <v>97.083663940429688</v>
      </c>
      <c r="FO2573">
        <v>97.442596435546875</v>
      </c>
      <c r="FP2573">
        <v>97.478179931640625</v>
      </c>
      <c r="FQ2573">
        <v>96.563148498535156</v>
      </c>
      <c r="FR2573">
        <v>94.944068908691406</v>
      </c>
      <c r="FS2573">
        <v>92.563743591308594</v>
      </c>
      <c r="FT2573">
        <v>89.18792724609375</v>
      </c>
      <c r="FU2573">
        <v>85.520896911621094</v>
      </c>
      <c r="FV2573">
        <v>82.666160583496094</v>
      </c>
      <c r="FW2573">
        <v>80.552505493164062</v>
      </c>
      <c r="FX2573">
        <v>110</v>
      </c>
      <c r="FY2573">
        <v>0.11235517263412476</v>
      </c>
      <c r="FZ2573">
        <v>1</v>
      </c>
    </row>
    <row r="2574" spans="1:182" x14ac:dyDescent="0.2">
      <c r="A2574" t="s">
        <v>245</v>
      </c>
      <c r="B2574" t="s">
        <v>252</v>
      </c>
      <c r="C2574" t="s">
        <v>218</v>
      </c>
      <c r="D2574" t="s">
        <v>11</v>
      </c>
      <c r="E2574">
        <v>2016</v>
      </c>
      <c r="F2574" t="s">
        <v>229</v>
      </c>
      <c r="G2574" t="s">
        <v>247</v>
      </c>
      <c r="H2574" t="s">
        <v>226</v>
      </c>
      <c r="I2574">
        <v>73.25</v>
      </c>
      <c r="L2574">
        <v>10.363219006539843</v>
      </c>
      <c r="M2574">
        <v>10.026539955797546</v>
      </c>
      <c r="N2574">
        <v>9.9739087911982658</v>
      </c>
      <c r="O2574">
        <v>9.8008695007389051</v>
      </c>
      <c r="P2574">
        <v>9.6188828673843147</v>
      </c>
      <c r="Q2574">
        <v>9.8221676031603238</v>
      </c>
      <c r="R2574">
        <v>10.258715862479185</v>
      </c>
      <c r="S2574">
        <v>10.51386498244038</v>
      </c>
      <c r="T2574">
        <v>10.802183961016821</v>
      </c>
      <c r="U2574">
        <v>11.048459473034351</v>
      </c>
      <c r="V2574">
        <v>11.389818911088124</v>
      </c>
      <c r="W2574">
        <v>11.695647289802416</v>
      </c>
      <c r="X2574">
        <v>11.894720883564764</v>
      </c>
      <c r="Y2574">
        <v>11.836408947343324</v>
      </c>
      <c r="Z2574">
        <v>11.757868600289308</v>
      </c>
      <c r="AA2574">
        <v>11.704126176920457</v>
      </c>
      <c r="AB2574">
        <v>11.612522504669373</v>
      </c>
      <c r="AC2574">
        <v>11.889963184823777</v>
      </c>
      <c r="AD2574">
        <v>12.159686044866859</v>
      </c>
      <c r="AE2574">
        <v>12.265719573626065</v>
      </c>
      <c r="AF2574">
        <v>12.36249431326368</v>
      </c>
      <c r="AG2574">
        <v>12.050510378236124</v>
      </c>
      <c r="AH2574">
        <v>11.420568364700662</v>
      </c>
      <c r="AI2574">
        <v>10.713186818392915</v>
      </c>
      <c r="AJ2574">
        <v>-5.5803594589233398</v>
      </c>
      <c r="AK2574">
        <v>-5.4907827377319336</v>
      </c>
      <c r="AL2574">
        <v>-5.794670581817627</v>
      </c>
      <c r="AM2574">
        <v>-5.6864967346191406</v>
      </c>
      <c r="AN2574">
        <v>-5.518061637878418</v>
      </c>
      <c r="AO2574">
        <v>-3.9606339931488037</v>
      </c>
      <c r="AP2574">
        <v>-3.8289241790771484</v>
      </c>
      <c r="AQ2574">
        <v>-3.4836533069610596</v>
      </c>
      <c r="AR2574">
        <v>-3.7803304195404053</v>
      </c>
      <c r="AS2574">
        <v>-4.0174274444580078</v>
      </c>
      <c r="AT2574">
        <v>-3.8331916332244873</v>
      </c>
      <c r="AU2574">
        <v>-3.9250388145446777</v>
      </c>
      <c r="AV2574">
        <v>-0.4963301420211792</v>
      </c>
      <c r="AW2574">
        <v>4.6998181343078613</v>
      </c>
      <c r="AX2574">
        <v>4.581782341003418</v>
      </c>
      <c r="AY2574">
        <v>4.5525007247924805</v>
      </c>
      <c r="AZ2574">
        <v>4.4243106842041016</v>
      </c>
      <c r="BA2574">
        <v>4.4000668525695801</v>
      </c>
      <c r="BB2574">
        <v>-0.20528544485569</v>
      </c>
      <c r="BC2574">
        <v>-2.2951812744140625</v>
      </c>
      <c r="BD2574">
        <v>-2.3288426399230957</v>
      </c>
      <c r="BE2574">
        <v>-2.2265627384185791</v>
      </c>
      <c r="BF2574">
        <v>-2.2649374008178711</v>
      </c>
      <c r="BG2574">
        <v>-2.3751716613769531</v>
      </c>
      <c r="BH2574">
        <v>-2.560924768447876</v>
      </c>
      <c r="BI2574">
        <v>-2.5181295871734619</v>
      </c>
      <c r="BJ2574">
        <v>-2.6571171283721924</v>
      </c>
      <c r="BK2574">
        <v>-2.6051914691925049</v>
      </c>
      <c r="BL2574">
        <v>-2.5267279148101807</v>
      </c>
      <c r="BM2574">
        <v>-1.8187011480331421</v>
      </c>
      <c r="BN2574">
        <v>-1.758940577507019</v>
      </c>
      <c r="BO2574">
        <v>-1.6015318632125854</v>
      </c>
      <c r="BP2574">
        <v>-1.7324228286743164</v>
      </c>
      <c r="BQ2574">
        <v>-1.8417197465896606</v>
      </c>
      <c r="BR2574">
        <v>-1.7559324502944946</v>
      </c>
      <c r="BS2574">
        <v>-1.8028600215911865</v>
      </c>
      <c r="BT2574">
        <v>0.39801803231239319</v>
      </c>
      <c r="BU2574">
        <v>5.1930623054504395</v>
      </c>
      <c r="BV2574">
        <v>5.0630455017089844</v>
      </c>
      <c r="BW2574">
        <v>5.0358538627624512</v>
      </c>
      <c r="BX2574">
        <v>4.8956823348999023</v>
      </c>
      <c r="BY2574">
        <v>4.8826227188110352</v>
      </c>
      <c r="BZ2574">
        <v>0.51632153987884521</v>
      </c>
      <c r="CA2574">
        <v>-1.2592874765396118</v>
      </c>
      <c r="CB2574">
        <v>-1.2909984588623047</v>
      </c>
      <c r="CC2574">
        <v>-1.2274471521377563</v>
      </c>
      <c r="CD2574">
        <v>-1.2432118654251099</v>
      </c>
      <c r="CE2574">
        <v>-1.2904738187789917</v>
      </c>
      <c r="CF2574">
        <v>-0.46967363357543945</v>
      </c>
      <c r="CG2574">
        <v>-0.45927900075912476</v>
      </c>
      <c r="CH2574">
        <v>-0.48405718803405762</v>
      </c>
      <c r="CI2574">
        <v>-0.47108882665634155</v>
      </c>
      <c r="CJ2574">
        <v>-0.45493945479393005</v>
      </c>
      <c r="CK2574">
        <v>-0.33520492911338806</v>
      </c>
      <c r="CL2574">
        <v>-0.32527622580528259</v>
      </c>
      <c r="CM2574">
        <v>-0.29798036813735962</v>
      </c>
      <c r="CN2574">
        <v>-0.31404829025268555</v>
      </c>
      <c r="CO2574">
        <v>-0.33483105897903442</v>
      </c>
      <c r="CP2574">
        <v>-0.31722897291183472</v>
      </c>
      <c r="CQ2574">
        <v>-0.33304557204246521</v>
      </c>
      <c r="CR2574">
        <v>1.0174409151077271</v>
      </c>
      <c r="CS2574">
        <v>5.5346817970275879</v>
      </c>
      <c r="CT2574">
        <v>5.3963665962219238</v>
      </c>
      <c r="CU2574">
        <v>5.3706231117248535</v>
      </c>
      <c r="CV2574">
        <v>5.2221531867980957</v>
      </c>
      <c r="CW2574">
        <v>5.2168388366699219</v>
      </c>
      <c r="CX2574">
        <v>1.0161043405532837</v>
      </c>
      <c r="CY2574">
        <v>-0.54183053970336914</v>
      </c>
      <c r="CZ2574">
        <v>-0.57219070196151733</v>
      </c>
      <c r="DA2574">
        <v>-0.53546279668807983</v>
      </c>
      <c r="DB2574">
        <v>-0.5355677604675293</v>
      </c>
      <c r="DC2574">
        <v>-0.53921526670455933</v>
      </c>
      <c r="DD2574">
        <v>1.6215775012969971</v>
      </c>
      <c r="DE2574">
        <v>1.5995714664459229</v>
      </c>
      <c r="DF2574">
        <v>1.6890027523040771</v>
      </c>
      <c r="DG2574">
        <v>1.6630138158798218</v>
      </c>
      <c r="DH2574">
        <v>1.6168490648269653</v>
      </c>
      <c r="DI2574">
        <v>1.1482912302017212</v>
      </c>
      <c r="DJ2574">
        <v>1.1083881855010986</v>
      </c>
      <c r="DK2574">
        <v>1.0055712461471558</v>
      </c>
      <c r="DL2574">
        <v>1.1043262481689453</v>
      </c>
      <c r="DM2574">
        <v>1.1720576286315918</v>
      </c>
      <c r="DN2574">
        <v>1.1214745044708252</v>
      </c>
      <c r="DO2574">
        <v>1.1367689371109009</v>
      </c>
      <c r="DP2574">
        <v>1.6368637084960937</v>
      </c>
      <c r="DQ2574">
        <v>5.8763012886047363</v>
      </c>
      <c r="DR2574">
        <v>5.7296881675720215</v>
      </c>
      <c r="DS2574">
        <v>5.7053918838500977</v>
      </c>
      <c r="DT2574">
        <v>5.5486235618591309</v>
      </c>
      <c r="DU2574">
        <v>5.5510554313659668</v>
      </c>
      <c r="DV2574">
        <v>1.5158871412277222</v>
      </c>
      <c r="DW2574">
        <v>0.17562630772590637</v>
      </c>
      <c r="DX2574">
        <v>0.14661711454391479</v>
      </c>
      <c r="DY2574">
        <v>0.1565215140581131</v>
      </c>
      <c r="DZ2574">
        <v>0.17207629978656769</v>
      </c>
      <c r="EA2574">
        <v>0.21204322576522827</v>
      </c>
      <c r="EB2574">
        <v>4.6410121917724609</v>
      </c>
      <c r="EC2574">
        <v>4.5722246170043945</v>
      </c>
      <c r="ED2574">
        <v>4.8265562057495117</v>
      </c>
      <c r="EE2574">
        <v>4.744318962097168</v>
      </c>
      <c r="EF2574">
        <v>4.608182430267334</v>
      </c>
      <c r="EG2574">
        <v>3.2902240753173828</v>
      </c>
      <c r="EH2574">
        <v>3.1783716678619385</v>
      </c>
      <c r="EI2574">
        <v>2.8876926898956299</v>
      </c>
      <c r="EJ2574">
        <v>3.1522338390350342</v>
      </c>
      <c r="EK2574">
        <v>3.3477654457092285</v>
      </c>
      <c r="EL2574">
        <v>3.1987338066101074</v>
      </c>
      <c r="EM2574">
        <v>3.2589476108551025</v>
      </c>
      <c r="EN2574">
        <v>2.5312118530273437</v>
      </c>
      <c r="EO2574">
        <v>6.3695459365844727</v>
      </c>
      <c r="EP2574">
        <v>6.2109508514404297</v>
      </c>
      <c r="EQ2574">
        <v>6.1887450218200684</v>
      </c>
      <c r="ER2574">
        <v>6.0199952125549316</v>
      </c>
      <c r="ES2574">
        <v>6.0336108207702637</v>
      </c>
      <c r="ET2574">
        <v>2.2374939918518066</v>
      </c>
      <c r="EU2574">
        <v>1.2115200757980347</v>
      </c>
      <c r="EV2574">
        <v>1.1844613552093506</v>
      </c>
      <c r="EW2574">
        <v>1.1556370258331299</v>
      </c>
      <c r="EX2574">
        <v>1.1938019990921021</v>
      </c>
      <c r="EY2574">
        <v>1.2967411279678345</v>
      </c>
      <c r="EZ2574">
        <v>77.108345031738281</v>
      </c>
      <c r="FA2574">
        <v>75.367561340332031</v>
      </c>
      <c r="FB2574">
        <v>73.733787536621094</v>
      </c>
      <c r="FC2574">
        <v>72.279144287109375</v>
      </c>
      <c r="FD2574">
        <v>71.014785766601563</v>
      </c>
      <c r="FE2574">
        <v>69.904861450195313</v>
      </c>
      <c r="FF2574">
        <v>69.1663818359375</v>
      </c>
      <c r="FG2574">
        <v>69.294120788574219</v>
      </c>
      <c r="FH2574">
        <v>72.408233642578125</v>
      </c>
      <c r="FI2574">
        <v>77.626945495605469</v>
      </c>
      <c r="FJ2574">
        <v>83.563789367675781</v>
      </c>
      <c r="FK2574">
        <v>89.139854431152344</v>
      </c>
      <c r="FL2574">
        <v>93.7735595703125</v>
      </c>
      <c r="FM2574">
        <v>96.156944274902344</v>
      </c>
      <c r="FN2574">
        <v>97.083663940429688</v>
      </c>
      <c r="FO2574">
        <v>97.442596435546875</v>
      </c>
      <c r="FP2574">
        <v>97.478179931640625</v>
      </c>
      <c r="FQ2574">
        <v>96.563148498535156</v>
      </c>
      <c r="FR2574">
        <v>94.944068908691406</v>
      </c>
      <c r="FS2574">
        <v>92.563743591308594</v>
      </c>
      <c r="FT2574">
        <v>89.18792724609375</v>
      </c>
      <c r="FU2574">
        <v>85.520896911621094</v>
      </c>
      <c r="FV2574">
        <v>82.666160583496094</v>
      </c>
      <c r="FW2574">
        <v>80.552505493164062</v>
      </c>
      <c r="FX2574">
        <v>110</v>
      </c>
      <c r="FY2574">
        <v>0.11235517263412476</v>
      </c>
      <c r="FZ2574">
        <v>1</v>
      </c>
    </row>
    <row r="2575" spans="1:182" x14ac:dyDescent="0.2">
      <c r="A2575" t="s">
        <v>245</v>
      </c>
      <c r="B2575" t="s">
        <v>252</v>
      </c>
      <c r="C2575" t="s">
        <v>218</v>
      </c>
      <c r="D2575" t="s">
        <v>11</v>
      </c>
      <c r="E2575">
        <v>2017</v>
      </c>
      <c r="F2575" t="s">
        <v>229</v>
      </c>
      <c r="G2575" t="s">
        <v>247</v>
      </c>
      <c r="H2575" t="s">
        <v>226</v>
      </c>
      <c r="I2575">
        <v>73.25</v>
      </c>
      <c r="L2575">
        <v>10.363219006539843</v>
      </c>
      <c r="M2575">
        <v>10.026539955797546</v>
      </c>
      <c r="N2575">
        <v>9.9739087911982658</v>
      </c>
      <c r="O2575">
        <v>9.8008695007389051</v>
      </c>
      <c r="P2575">
        <v>9.6188828673843147</v>
      </c>
      <c r="Q2575">
        <v>9.8221676031603238</v>
      </c>
      <c r="R2575">
        <v>10.258715862479185</v>
      </c>
      <c r="S2575">
        <v>10.51386498244038</v>
      </c>
      <c r="T2575">
        <v>10.802183961016821</v>
      </c>
      <c r="U2575">
        <v>11.048459473034351</v>
      </c>
      <c r="V2575">
        <v>11.389818911088124</v>
      </c>
      <c r="W2575">
        <v>11.695647289802416</v>
      </c>
      <c r="X2575">
        <v>11.894720883564764</v>
      </c>
      <c r="Y2575">
        <v>11.836408947343324</v>
      </c>
      <c r="Z2575">
        <v>11.757868600289308</v>
      </c>
      <c r="AA2575">
        <v>11.704126176920457</v>
      </c>
      <c r="AB2575">
        <v>11.612522504669373</v>
      </c>
      <c r="AC2575">
        <v>11.889963184823777</v>
      </c>
      <c r="AD2575">
        <v>12.159686044866859</v>
      </c>
      <c r="AE2575">
        <v>12.265719573626065</v>
      </c>
      <c r="AF2575">
        <v>12.36249431326368</v>
      </c>
      <c r="AG2575">
        <v>12.050510378236124</v>
      </c>
      <c r="AH2575">
        <v>11.420568364700662</v>
      </c>
      <c r="AI2575">
        <v>10.713186818392915</v>
      </c>
      <c r="AJ2575">
        <v>-5.5803594589233398</v>
      </c>
      <c r="AK2575">
        <v>-5.4907827377319336</v>
      </c>
      <c r="AL2575">
        <v>-5.794670581817627</v>
      </c>
      <c r="AM2575">
        <v>-5.6864967346191406</v>
      </c>
      <c r="AN2575">
        <v>-5.518061637878418</v>
      </c>
      <c r="AO2575">
        <v>-3.9606339931488037</v>
      </c>
      <c r="AP2575">
        <v>-3.8289241790771484</v>
      </c>
      <c r="AQ2575">
        <v>-3.4836533069610596</v>
      </c>
      <c r="AR2575">
        <v>-3.7803304195404053</v>
      </c>
      <c r="AS2575">
        <v>-4.0174274444580078</v>
      </c>
      <c r="AT2575">
        <v>-3.8331916332244873</v>
      </c>
      <c r="AU2575">
        <v>-3.9250388145446777</v>
      </c>
      <c r="AV2575">
        <v>-0.4963301420211792</v>
      </c>
      <c r="AW2575">
        <v>4.6998181343078613</v>
      </c>
      <c r="AX2575">
        <v>4.581782341003418</v>
      </c>
      <c r="AY2575">
        <v>4.5525007247924805</v>
      </c>
      <c r="AZ2575">
        <v>4.4243106842041016</v>
      </c>
      <c r="BA2575">
        <v>4.4000668525695801</v>
      </c>
      <c r="BB2575">
        <v>-0.20528544485569</v>
      </c>
      <c r="BC2575">
        <v>-2.2951812744140625</v>
      </c>
      <c r="BD2575">
        <v>-2.3288426399230957</v>
      </c>
      <c r="BE2575">
        <v>-2.2265627384185791</v>
      </c>
      <c r="BF2575">
        <v>-2.2649374008178711</v>
      </c>
      <c r="BG2575">
        <v>-2.3751716613769531</v>
      </c>
      <c r="BH2575">
        <v>-2.560924768447876</v>
      </c>
      <c r="BI2575">
        <v>-2.5181295871734619</v>
      </c>
      <c r="BJ2575">
        <v>-2.6571171283721924</v>
      </c>
      <c r="BK2575">
        <v>-2.6051914691925049</v>
      </c>
      <c r="BL2575">
        <v>-2.5267279148101807</v>
      </c>
      <c r="BM2575">
        <v>-1.8187011480331421</v>
      </c>
      <c r="BN2575">
        <v>-1.758940577507019</v>
      </c>
      <c r="BO2575">
        <v>-1.6015318632125854</v>
      </c>
      <c r="BP2575">
        <v>-1.7324228286743164</v>
      </c>
      <c r="BQ2575">
        <v>-1.8417197465896606</v>
      </c>
      <c r="BR2575">
        <v>-1.7559324502944946</v>
      </c>
      <c r="BS2575">
        <v>-1.8028600215911865</v>
      </c>
      <c r="BT2575">
        <v>0.39801803231239319</v>
      </c>
      <c r="BU2575">
        <v>5.1930623054504395</v>
      </c>
      <c r="BV2575">
        <v>5.0630455017089844</v>
      </c>
      <c r="BW2575">
        <v>5.0358538627624512</v>
      </c>
      <c r="BX2575">
        <v>4.8956823348999023</v>
      </c>
      <c r="BY2575">
        <v>4.8826227188110352</v>
      </c>
      <c r="BZ2575">
        <v>0.51632153987884521</v>
      </c>
      <c r="CA2575">
        <v>-1.2592874765396118</v>
      </c>
      <c r="CB2575">
        <v>-1.2909984588623047</v>
      </c>
      <c r="CC2575">
        <v>-1.2274471521377563</v>
      </c>
      <c r="CD2575">
        <v>-1.2432118654251099</v>
      </c>
      <c r="CE2575">
        <v>-1.2904738187789917</v>
      </c>
      <c r="CF2575">
        <v>-0.46967363357543945</v>
      </c>
      <c r="CG2575">
        <v>-0.45927900075912476</v>
      </c>
      <c r="CH2575">
        <v>-0.48405718803405762</v>
      </c>
      <c r="CI2575">
        <v>-0.47108882665634155</v>
      </c>
      <c r="CJ2575">
        <v>-0.45493945479393005</v>
      </c>
      <c r="CK2575">
        <v>-0.33520492911338806</v>
      </c>
      <c r="CL2575">
        <v>-0.32527622580528259</v>
      </c>
      <c r="CM2575">
        <v>-0.29798036813735962</v>
      </c>
      <c r="CN2575">
        <v>-0.31404829025268555</v>
      </c>
      <c r="CO2575">
        <v>-0.33483105897903442</v>
      </c>
      <c r="CP2575">
        <v>-0.31722897291183472</v>
      </c>
      <c r="CQ2575">
        <v>-0.33304557204246521</v>
      </c>
      <c r="CR2575">
        <v>1.0174409151077271</v>
      </c>
      <c r="CS2575">
        <v>5.5346817970275879</v>
      </c>
      <c r="CT2575">
        <v>5.3963665962219238</v>
      </c>
      <c r="CU2575">
        <v>5.3706231117248535</v>
      </c>
      <c r="CV2575">
        <v>5.2221531867980957</v>
      </c>
      <c r="CW2575">
        <v>5.2168388366699219</v>
      </c>
      <c r="CX2575">
        <v>1.0161043405532837</v>
      </c>
      <c r="CY2575">
        <v>-0.54183053970336914</v>
      </c>
      <c r="CZ2575">
        <v>-0.57219070196151733</v>
      </c>
      <c r="DA2575">
        <v>-0.53546279668807983</v>
      </c>
      <c r="DB2575">
        <v>-0.5355677604675293</v>
      </c>
      <c r="DC2575">
        <v>-0.53921526670455933</v>
      </c>
      <c r="DD2575">
        <v>1.6215775012969971</v>
      </c>
      <c r="DE2575">
        <v>1.5995714664459229</v>
      </c>
      <c r="DF2575">
        <v>1.6890027523040771</v>
      </c>
      <c r="DG2575">
        <v>1.6630138158798218</v>
      </c>
      <c r="DH2575">
        <v>1.6168490648269653</v>
      </c>
      <c r="DI2575">
        <v>1.1482912302017212</v>
      </c>
      <c r="DJ2575">
        <v>1.1083881855010986</v>
      </c>
      <c r="DK2575">
        <v>1.0055712461471558</v>
      </c>
      <c r="DL2575">
        <v>1.1043262481689453</v>
      </c>
      <c r="DM2575">
        <v>1.1720576286315918</v>
      </c>
      <c r="DN2575">
        <v>1.1214745044708252</v>
      </c>
      <c r="DO2575">
        <v>1.1367689371109009</v>
      </c>
      <c r="DP2575">
        <v>1.6368637084960937</v>
      </c>
      <c r="DQ2575">
        <v>5.8763012886047363</v>
      </c>
      <c r="DR2575">
        <v>5.7296881675720215</v>
      </c>
      <c r="DS2575">
        <v>5.7053918838500977</v>
      </c>
      <c r="DT2575">
        <v>5.5486235618591309</v>
      </c>
      <c r="DU2575">
        <v>5.5510554313659668</v>
      </c>
      <c r="DV2575">
        <v>1.5158871412277222</v>
      </c>
      <c r="DW2575">
        <v>0.17562630772590637</v>
      </c>
      <c r="DX2575">
        <v>0.14661711454391479</v>
      </c>
      <c r="DY2575">
        <v>0.1565215140581131</v>
      </c>
      <c r="DZ2575">
        <v>0.17207629978656769</v>
      </c>
      <c r="EA2575">
        <v>0.21204322576522827</v>
      </c>
      <c r="EB2575">
        <v>4.6410121917724609</v>
      </c>
      <c r="EC2575">
        <v>4.5722246170043945</v>
      </c>
      <c r="ED2575">
        <v>4.8265562057495117</v>
      </c>
      <c r="EE2575">
        <v>4.744318962097168</v>
      </c>
      <c r="EF2575">
        <v>4.608182430267334</v>
      </c>
      <c r="EG2575">
        <v>3.2902240753173828</v>
      </c>
      <c r="EH2575">
        <v>3.1783716678619385</v>
      </c>
      <c r="EI2575">
        <v>2.8876926898956299</v>
      </c>
      <c r="EJ2575">
        <v>3.1522338390350342</v>
      </c>
      <c r="EK2575">
        <v>3.3477654457092285</v>
      </c>
      <c r="EL2575">
        <v>3.1987338066101074</v>
      </c>
      <c r="EM2575">
        <v>3.2589476108551025</v>
      </c>
      <c r="EN2575">
        <v>2.5312118530273437</v>
      </c>
      <c r="EO2575">
        <v>6.3695459365844727</v>
      </c>
      <c r="EP2575">
        <v>6.2109508514404297</v>
      </c>
      <c r="EQ2575">
        <v>6.1887450218200684</v>
      </c>
      <c r="ER2575">
        <v>6.0199952125549316</v>
      </c>
      <c r="ES2575">
        <v>6.0336108207702637</v>
      </c>
      <c r="ET2575">
        <v>2.2374939918518066</v>
      </c>
      <c r="EU2575">
        <v>1.2115200757980347</v>
      </c>
      <c r="EV2575">
        <v>1.1844613552093506</v>
      </c>
      <c r="EW2575">
        <v>1.1556370258331299</v>
      </c>
      <c r="EX2575">
        <v>1.1938019990921021</v>
      </c>
      <c r="EY2575">
        <v>1.2967411279678345</v>
      </c>
      <c r="EZ2575">
        <v>77.108345031738281</v>
      </c>
      <c r="FA2575">
        <v>75.367561340332031</v>
      </c>
      <c r="FB2575">
        <v>73.733787536621094</v>
      </c>
      <c r="FC2575">
        <v>72.279144287109375</v>
      </c>
      <c r="FD2575">
        <v>71.014785766601563</v>
      </c>
      <c r="FE2575">
        <v>69.904861450195313</v>
      </c>
      <c r="FF2575">
        <v>69.1663818359375</v>
      </c>
      <c r="FG2575">
        <v>69.294120788574219</v>
      </c>
      <c r="FH2575">
        <v>72.408233642578125</v>
      </c>
      <c r="FI2575">
        <v>77.626945495605469</v>
      </c>
      <c r="FJ2575">
        <v>83.563789367675781</v>
      </c>
      <c r="FK2575">
        <v>89.139854431152344</v>
      </c>
      <c r="FL2575">
        <v>93.7735595703125</v>
      </c>
      <c r="FM2575">
        <v>96.156944274902344</v>
      </c>
      <c r="FN2575">
        <v>97.083663940429688</v>
      </c>
      <c r="FO2575">
        <v>97.442596435546875</v>
      </c>
      <c r="FP2575">
        <v>97.478179931640625</v>
      </c>
      <c r="FQ2575">
        <v>96.563148498535156</v>
      </c>
      <c r="FR2575">
        <v>94.944068908691406</v>
      </c>
      <c r="FS2575">
        <v>92.563743591308594</v>
      </c>
      <c r="FT2575">
        <v>89.18792724609375</v>
      </c>
      <c r="FU2575">
        <v>85.520896911621094</v>
      </c>
      <c r="FV2575">
        <v>82.666160583496094</v>
      </c>
      <c r="FW2575">
        <v>80.552505493164062</v>
      </c>
      <c r="FX2575">
        <v>110</v>
      </c>
      <c r="FY2575">
        <v>0.11235517263412476</v>
      </c>
      <c r="FZ2575">
        <v>1</v>
      </c>
    </row>
    <row r="2576" spans="1:182" x14ac:dyDescent="0.2">
      <c r="A2576" t="s">
        <v>245</v>
      </c>
      <c r="B2576" t="s">
        <v>252</v>
      </c>
      <c r="C2576" t="s">
        <v>218</v>
      </c>
      <c r="D2576" t="s">
        <v>36</v>
      </c>
      <c r="E2576">
        <v>2015</v>
      </c>
      <c r="F2576" t="s">
        <v>230</v>
      </c>
      <c r="G2576" t="s">
        <v>247</v>
      </c>
      <c r="H2576" t="s">
        <v>226</v>
      </c>
      <c r="I2576">
        <v>40.15</v>
      </c>
      <c r="L2576">
        <v>3.6686717581136272</v>
      </c>
      <c r="M2576">
        <v>3.5979945205223682</v>
      </c>
      <c r="N2576">
        <v>3.5600498109249492</v>
      </c>
      <c r="O2576">
        <v>3.5596748451369722</v>
      </c>
      <c r="P2576">
        <v>3.5212339479764014</v>
      </c>
      <c r="Q2576">
        <v>3.6942077786257368</v>
      </c>
      <c r="R2576">
        <v>4.0115962467066044</v>
      </c>
      <c r="S2576">
        <v>4.1228256911199965</v>
      </c>
      <c r="T2576">
        <v>4.2106288725100036</v>
      </c>
      <c r="U2576">
        <v>4.2067856491773243</v>
      </c>
      <c r="V2576">
        <v>4.2673564934421</v>
      </c>
      <c r="W2576">
        <v>4.3144310242271713</v>
      </c>
      <c r="X2576">
        <v>4.1660509754041026</v>
      </c>
      <c r="Y2576">
        <v>4.2077382049598766</v>
      </c>
      <c r="Z2576">
        <v>4.1818883265418343</v>
      </c>
      <c r="AA2576">
        <v>4.2154907598341191</v>
      </c>
      <c r="AB2576">
        <v>4.2180387194090194</v>
      </c>
      <c r="AC2576">
        <v>4.2952560645347884</v>
      </c>
      <c r="AD2576">
        <v>4.3714093116817692</v>
      </c>
      <c r="AE2576">
        <v>4.4063649673534329</v>
      </c>
      <c r="AF2576">
        <v>4.3597362620973819</v>
      </c>
      <c r="AG2576">
        <v>4.4138283359152402</v>
      </c>
      <c r="AH2576">
        <v>4.2885683971109483</v>
      </c>
      <c r="AI2576">
        <v>3.8764396229930855</v>
      </c>
      <c r="AJ2576">
        <v>-0.78611451387405396</v>
      </c>
      <c r="AK2576">
        <v>-0.77682536840438843</v>
      </c>
      <c r="AL2576">
        <v>-0.77488225698471069</v>
      </c>
      <c r="AM2576">
        <v>-0.79148215055465698</v>
      </c>
      <c r="AN2576">
        <v>-0.78221166133880615</v>
      </c>
      <c r="AO2576">
        <v>-0.81041312217712402</v>
      </c>
      <c r="AP2576">
        <v>-0.79001778364181519</v>
      </c>
      <c r="AQ2576">
        <v>-0.78543734550476074</v>
      </c>
      <c r="AR2576">
        <v>-0.78771519660949707</v>
      </c>
      <c r="AS2576">
        <v>-0.79717504978179932</v>
      </c>
      <c r="AT2576">
        <v>-0.85649019479751587</v>
      </c>
      <c r="AU2576">
        <v>-0.98673355579376221</v>
      </c>
      <c r="AV2576">
        <v>-0.83333820104598999</v>
      </c>
      <c r="AW2576">
        <v>-0.83799904584884644</v>
      </c>
      <c r="AX2576">
        <v>-0.83550703525543213</v>
      </c>
      <c r="AY2576">
        <v>-2.6244564056396484</v>
      </c>
      <c r="AZ2576">
        <v>1.0129907131195068</v>
      </c>
      <c r="BA2576">
        <v>0.97565734386444092</v>
      </c>
      <c r="BB2576">
        <v>1.0053246021270752</v>
      </c>
      <c r="BC2576">
        <v>1.0682845115661621</v>
      </c>
      <c r="BD2576">
        <v>1.0810143947601318</v>
      </c>
      <c r="BE2576">
        <v>-2.5828311443328857</v>
      </c>
      <c r="BF2576">
        <v>-3.9451818466186523</v>
      </c>
      <c r="BG2576">
        <v>-3.8370771408081055</v>
      </c>
      <c r="BH2576">
        <v>-0.34173533320426941</v>
      </c>
      <c r="BI2576">
        <v>-0.33731162548065186</v>
      </c>
      <c r="BJ2576">
        <v>-0.33558222651481628</v>
      </c>
      <c r="BK2576">
        <v>-0.34364971518516541</v>
      </c>
      <c r="BL2576">
        <v>-0.33989790081977844</v>
      </c>
      <c r="BM2576">
        <v>-0.35377565026283264</v>
      </c>
      <c r="BN2576">
        <v>-0.34567159414291382</v>
      </c>
      <c r="BO2576">
        <v>-0.34333500266075134</v>
      </c>
      <c r="BP2576">
        <v>-0.34215089678764343</v>
      </c>
      <c r="BQ2576">
        <v>-0.34360313415527344</v>
      </c>
      <c r="BR2576">
        <v>-0.36543744802474976</v>
      </c>
      <c r="BS2576">
        <v>-0.42480450868606567</v>
      </c>
      <c r="BT2576">
        <v>-0.35488486289978027</v>
      </c>
      <c r="BU2576">
        <v>-0.35953143239021301</v>
      </c>
      <c r="BV2576">
        <v>-0.35643991827964783</v>
      </c>
      <c r="BW2576">
        <v>-1.2156745195388794</v>
      </c>
      <c r="BX2576">
        <v>1.2315951585769653</v>
      </c>
      <c r="BY2576">
        <v>1.196223258972168</v>
      </c>
      <c r="BZ2576">
        <v>1.2364321947097778</v>
      </c>
      <c r="CA2576">
        <v>1.3006160259246826</v>
      </c>
      <c r="CB2576">
        <v>1.3140102624893188</v>
      </c>
      <c r="CC2576">
        <v>-1.1701228618621826</v>
      </c>
      <c r="CD2576">
        <v>-2.1072762012481689</v>
      </c>
      <c r="CE2576">
        <v>-2.0459368228912354</v>
      </c>
      <c r="CF2576">
        <v>-3.3959630876779556E-2</v>
      </c>
      <c r="CG2576">
        <v>-3.2905705273151398E-2</v>
      </c>
      <c r="CH2576">
        <v>-3.1324349343776703E-2</v>
      </c>
      <c r="CI2576">
        <v>-3.3482316881418228E-2</v>
      </c>
      <c r="CJ2576">
        <v>-3.355272114276886E-2</v>
      </c>
      <c r="CK2576">
        <v>-3.7509903311729431E-2</v>
      </c>
      <c r="CL2576">
        <v>-3.7918787449598312E-2</v>
      </c>
      <c r="CM2576">
        <v>-3.7136230617761612E-2</v>
      </c>
      <c r="CN2576">
        <v>-3.3554434776306152E-2</v>
      </c>
      <c r="CO2576">
        <v>-2.9460612684488297E-2</v>
      </c>
      <c r="CP2576">
        <v>-2.5335783138871193E-2</v>
      </c>
      <c r="CQ2576">
        <v>-3.561415895819664E-2</v>
      </c>
      <c r="CR2576">
        <v>-2.3509556427598E-2</v>
      </c>
      <c r="CS2576">
        <v>-2.8146199882030487E-2</v>
      </c>
      <c r="CT2576">
        <v>-2.4639518931508064E-2</v>
      </c>
      <c r="CU2576">
        <v>-0.23995651304721832</v>
      </c>
      <c r="CV2576">
        <v>1.3829998970031738</v>
      </c>
      <c r="CW2576">
        <v>1.3489865064620972</v>
      </c>
      <c r="CX2576">
        <v>1.3964966535568237</v>
      </c>
      <c r="CY2576">
        <v>1.4615280628204346</v>
      </c>
      <c r="CZ2576">
        <v>1.4753824472427368</v>
      </c>
      <c r="DA2576">
        <v>-0.19168533384799957</v>
      </c>
      <c r="DB2576">
        <v>-0.83434849977493286</v>
      </c>
      <c r="DC2576">
        <v>-0.80539834499359131</v>
      </c>
      <c r="DD2576">
        <v>0.27381604909896851</v>
      </c>
      <c r="DE2576">
        <v>0.27150020003318787</v>
      </c>
      <c r="DF2576">
        <v>0.27293351292610168</v>
      </c>
      <c r="DG2576">
        <v>0.27668505907058716</v>
      </c>
      <c r="DH2576">
        <v>0.27279242873191833</v>
      </c>
      <c r="DI2576">
        <v>0.27875581383705139</v>
      </c>
      <c r="DJ2576">
        <v>0.2698340117931366</v>
      </c>
      <c r="DK2576">
        <v>0.26906251907348633</v>
      </c>
      <c r="DL2576">
        <v>0.27504202723503113</v>
      </c>
      <c r="DM2576">
        <v>0.28468191623687744</v>
      </c>
      <c r="DN2576">
        <v>0.31476587057113647</v>
      </c>
      <c r="DO2576">
        <v>0.3535761833190918</v>
      </c>
      <c r="DP2576">
        <v>0.30786576867103577</v>
      </c>
      <c r="DQ2576">
        <v>0.30323901772499084</v>
      </c>
      <c r="DR2576">
        <v>0.307160884141922</v>
      </c>
      <c r="DS2576">
        <v>0.73576152324676514</v>
      </c>
      <c r="DT2576">
        <v>1.5344046354293823</v>
      </c>
      <c r="DU2576">
        <v>1.5017497539520264</v>
      </c>
      <c r="DV2576">
        <v>1.5565611124038696</v>
      </c>
      <c r="DW2576">
        <v>1.6224402189254761</v>
      </c>
      <c r="DX2576">
        <v>1.6367547512054443</v>
      </c>
      <c r="DY2576">
        <v>0.78675216436386108</v>
      </c>
      <c r="DZ2576">
        <v>0.43857923150062561</v>
      </c>
      <c r="EA2576">
        <v>0.43514004349708557</v>
      </c>
      <c r="EB2576">
        <v>0.71819525957107544</v>
      </c>
      <c r="EC2576">
        <v>0.71101397275924683</v>
      </c>
      <c r="ED2576">
        <v>0.71223354339599609</v>
      </c>
      <c r="EE2576">
        <v>0.72451752424240112</v>
      </c>
      <c r="EF2576">
        <v>0.71510618925094604</v>
      </c>
      <c r="EG2576">
        <v>0.73539328575134277</v>
      </c>
      <c r="EH2576">
        <v>0.71418023109436035</v>
      </c>
      <c r="EI2576">
        <v>0.71116489171981812</v>
      </c>
      <c r="EJ2576">
        <v>0.72060632705688477</v>
      </c>
      <c r="EK2576">
        <v>0.73825383186340332</v>
      </c>
      <c r="EL2576">
        <v>0.80581867694854736</v>
      </c>
      <c r="EM2576">
        <v>0.91550523042678833</v>
      </c>
      <c r="EN2576">
        <v>0.7863190770149231</v>
      </c>
      <c r="EO2576">
        <v>0.78170663118362427</v>
      </c>
      <c r="EP2576">
        <v>0.7862280011177063</v>
      </c>
      <c r="EQ2576">
        <v>2.1445434093475342</v>
      </c>
      <c r="ER2576">
        <v>1.7530090808868408</v>
      </c>
      <c r="ES2576">
        <v>1.7223156690597534</v>
      </c>
      <c r="ET2576">
        <v>1.7876687049865723</v>
      </c>
      <c r="EU2576">
        <v>1.8547717332839966</v>
      </c>
      <c r="EV2576">
        <v>1.8697506189346313</v>
      </c>
      <c r="EW2576">
        <v>2.199460506439209</v>
      </c>
      <c r="EX2576">
        <v>2.2764847278594971</v>
      </c>
      <c r="EY2576">
        <v>2.2262804508209229</v>
      </c>
      <c r="EZ2576">
        <v>38.254913330078125</v>
      </c>
      <c r="FA2576">
        <v>37.836936950683594</v>
      </c>
      <c r="FB2576">
        <v>37.331527709960938</v>
      </c>
      <c r="FC2576">
        <v>36.746650695800781</v>
      </c>
      <c r="FD2576">
        <v>36.243099212646484</v>
      </c>
      <c r="FE2576">
        <v>35.745468139648438</v>
      </c>
      <c r="FF2576">
        <v>34.992645263671875</v>
      </c>
      <c r="FG2576">
        <v>34.956859588623047</v>
      </c>
      <c r="FH2576">
        <v>35.634708404541016</v>
      </c>
      <c r="FI2576">
        <v>38.098373413085938</v>
      </c>
      <c r="FJ2576">
        <v>40.545860290527344</v>
      </c>
      <c r="FK2576">
        <v>43.331951141357422</v>
      </c>
      <c r="FL2576">
        <v>45.440200805664062</v>
      </c>
      <c r="FM2576">
        <v>46.913387298583984</v>
      </c>
      <c r="FN2576">
        <v>47.577545166015625</v>
      </c>
      <c r="FO2576">
        <v>47.253986358642578</v>
      </c>
      <c r="FP2576">
        <v>46.507949829101563</v>
      </c>
      <c r="FQ2576">
        <v>45.603130340576172</v>
      </c>
      <c r="FR2576">
        <v>43.668434143066406</v>
      </c>
      <c r="FS2576">
        <v>42.266544342041016</v>
      </c>
      <c r="FT2576">
        <v>40.711292266845703</v>
      </c>
      <c r="FU2576">
        <v>39.376411437988281</v>
      </c>
      <c r="FV2576">
        <v>38.463977813720703</v>
      </c>
      <c r="FW2576">
        <v>37.890575408935547</v>
      </c>
      <c r="FX2576">
        <v>110</v>
      </c>
      <c r="FY2576">
        <v>0.11235517263412476</v>
      </c>
      <c r="FZ2576">
        <v>1</v>
      </c>
    </row>
    <row r="2577" spans="1:182" x14ac:dyDescent="0.2">
      <c r="A2577" t="s">
        <v>245</v>
      </c>
      <c r="B2577" t="s">
        <v>252</v>
      </c>
      <c r="C2577" t="s">
        <v>218</v>
      </c>
      <c r="D2577" t="s">
        <v>36</v>
      </c>
      <c r="E2577">
        <v>2016</v>
      </c>
      <c r="F2577" t="s">
        <v>230</v>
      </c>
      <c r="G2577" t="s">
        <v>247</v>
      </c>
      <c r="H2577" t="s">
        <v>226</v>
      </c>
      <c r="I2577">
        <v>40.15</v>
      </c>
      <c r="L2577">
        <v>3.6686717581136272</v>
      </c>
      <c r="M2577">
        <v>3.5979945205223682</v>
      </c>
      <c r="N2577">
        <v>3.5600498109249492</v>
      </c>
      <c r="O2577">
        <v>3.5596748451369722</v>
      </c>
      <c r="P2577">
        <v>3.5212339479764014</v>
      </c>
      <c r="Q2577">
        <v>3.6942077786257368</v>
      </c>
      <c r="R2577">
        <v>4.0115962467066044</v>
      </c>
      <c r="S2577">
        <v>4.1228256911199965</v>
      </c>
      <c r="T2577">
        <v>4.2106288725100036</v>
      </c>
      <c r="U2577">
        <v>4.2067856491773243</v>
      </c>
      <c r="V2577">
        <v>4.2673564934421</v>
      </c>
      <c r="W2577">
        <v>4.3144310242271713</v>
      </c>
      <c r="X2577">
        <v>4.1660509754041026</v>
      </c>
      <c r="Y2577">
        <v>4.2077382049598766</v>
      </c>
      <c r="Z2577">
        <v>4.1818883265418343</v>
      </c>
      <c r="AA2577">
        <v>4.2154907598341191</v>
      </c>
      <c r="AB2577">
        <v>4.2180387194090194</v>
      </c>
      <c r="AC2577">
        <v>4.2952560645347884</v>
      </c>
      <c r="AD2577">
        <v>4.3714093116817692</v>
      </c>
      <c r="AE2577">
        <v>4.4063649673534329</v>
      </c>
      <c r="AF2577">
        <v>4.3597362620973819</v>
      </c>
      <c r="AG2577">
        <v>4.4138283359152402</v>
      </c>
      <c r="AH2577">
        <v>4.2885683971109483</v>
      </c>
      <c r="AI2577">
        <v>3.8764396229930855</v>
      </c>
      <c r="AJ2577">
        <v>-0.78611451387405396</v>
      </c>
      <c r="AK2577">
        <v>-0.77682536840438843</v>
      </c>
      <c r="AL2577">
        <v>-0.77488225698471069</v>
      </c>
      <c r="AM2577">
        <v>-0.79148215055465698</v>
      </c>
      <c r="AN2577">
        <v>-0.78221166133880615</v>
      </c>
      <c r="AO2577">
        <v>-0.81041312217712402</v>
      </c>
      <c r="AP2577">
        <v>-0.79001778364181519</v>
      </c>
      <c r="AQ2577">
        <v>-0.78543734550476074</v>
      </c>
      <c r="AR2577">
        <v>-0.78771519660949707</v>
      </c>
      <c r="AS2577">
        <v>-0.79717504978179932</v>
      </c>
      <c r="AT2577">
        <v>-0.85649019479751587</v>
      </c>
      <c r="AU2577">
        <v>-0.98673355579376221</v>
      </c>
      <c r="AV2577">
        <v>-0.83333820104598999</v>
      </c>
      <c r="AW2577">
        <v>-0.83799904584884644</v>
      </c>
      <c r="AX2577">
        <v>-0.83550703525543213</v>
      </c>
      <c r="AY2577">
        <v>-2.6244564056396484</v>
      </c>
      <c r="AZ2577">
        <v>1.0129907131195068</v>
      </c>
      <c r="BA2577">
        <v>0.97565734386444092</v>
      </c>
      <c r="BB2577">
        <v>1.0053246021270752</v>
      </c>
      <c r="BC2577">
        <v>1.0682845115661621</v>
      </c>
      <c r="BD2577">
        <v>1.0810143947601318</v>
      </c>
      <c r="BE2577">
        <v>-2.5828311443328857</v>
      </c>
      <c r="BF2577">
        <v>-3.9451818466186523</v>
      </c>
      <c r="BG2577">
        <v>-3.8370771408081055</v>
      </c>
      <c r="BH2577">
        <v>-0.34173533320426941</v>
      </c>
      <c r="BI2577">
        <v>-0.33731162548065186</v>
      </c>
      <c r="BJ2577">
        <v>-0.33558222651481628</v>
      </c>
      <c r="BK2577">
        <v>-0.34364971518516541</v>
      </c>
      <c r="BL2577">
        <v>-0.33989790081977844</v>
      </c>
      <c r="BM2577">
        <v>-0.35377565026283264</v>
      </c>
      <c r="BN2577">
        <v>-0.34567159414291382</v>
      </c>
      <c r="BO2577">
        <v>-0.34333500266075134</v>
      </c>
      <c r="BP2577">
        <v>-0.34215089678764343</v>
      </c>
      <c r="BQ2577">
        <v>-0.34360313415527344</v>
      </c>
      <c r="BR2577">
        <v>-0.36543744802474976</v>
      </c>
      <c r="BS2577">
        <v>-0.42480450868606567</v>
      </c>
      <c r="BT2577">
        <v>-0.35488486289978027</v>
      </c>
      <c r="BU2577">
        <v>-0.35953143239021301</v>
      </c>
      <c r="BV2577">
        <v>-0.35643991827964783</v>
      </c>
      <c r="BW2577">
        <v>-1.2156745195388794</v>
      </c>
      <c r="BX2577">
        <v>1.2315951585769653</v>
      </c>
      <c r="BY2577">
        <v>1.196223258972168</v>
      </c>
      <c r="BZ2577">
        <v>1.2364321947097778</v>
      </c>
      <c r="CA2577">
        <v>1.3006160259246826</v>
      </c>
      <c r="CB2577">
        <v>1.3140102624893188</v>
      </c>
      <c r="CC2577">
        <v>-1.1701228618621826</v>
      </c>
      <c r="CD2577">
        <v>-2.1072762012481689</v>
      </c>
      <c r="CE2577">
        <v>-2.0459368228912354</v>
      </c>
      <c r="CF2577">
        <v>-3.3959630876779556E-2</v>
      </c>
      <c r="CG2577">
        <v>-3.2905705273151398E-2</v>
      </c>
      <c r="CH2577">
        <v>-3.1324349343776703E-2</v>
      </c>
      <c r="CI2577">
        <v>-3.3482316881418228E-2</v>
      </c>
      <c r="CJ2577">
        <v>-3.355272114276886E-2</v>
      </c>
      <c r="CK2577">
        <v>-3.7509903311729431E-2</v>
      </c>
      <c r="CL2577">
        <v>-3.7918787449598312E-2</v>
      </c>
      <c r="CM2577">
        <v>-3.7136230617761612E-2</v>
      </c>
      <c r="CN2577">
        <v>-3.3554434776306152E-2</v>
      </c>
      <c r="CO2577">
        <v>-2.9460612684488297E-2</v>
      </c>
      <c r="CP2577">
        <v>-2.5335783138871193E-2</v>
      </c>
      <c r="CQ2577">
        <v>-3.561415895819664E-2</v>
      </c>
      <c r="CR2577">
        <v>-2.3509556427598E-2</v>
      </c>
      <c r="CS2577">
        <v>-2.8146199882030487E-2</v>
      </c>
      <c r="CT2577">
        <v>-2.4639518931508064E-2</v>
      </c>
      <c r="CU2577">
        <v>-0.23995651304721832</v>
      </c>
      <c r="CV2577">
        <v>1.3829998970031738</v>
      </c>
      <c r="CW2577">
        <v>1.3489865064620972</v>
      </c>
      <c r="CX2577">
        <v>1.3964966535568237</v>
      </c>
      <c r="CY2577">
        <v>1.4615280628204346</v>
      </c>
      <c r="CZ2577">
        <v>1.4753824472427368</v>
      </c>
      <c r="DA2577">
        <v>-0.19168533384799957</v>
      </c>
      <c r="DB2577">
        <v>-0.83434849977493286</v>
      </c>
      <c r="DC2577">
        <v>-0.80539834499359131</v>
      </c>
      <c r="DD2577">
        <v>0.27381604909896851</v>
      </c>
      <c r="DE2577">
        <v>0.27150020003318787</v>
      </c>
      <c r="DF2577">
        <v>0.27293351292610168</v>
      </c>
      <c r="DG2577">
        <v>0.27668505907058716</v>
      </c>
      <c r="DH2577">
        <v>0.27279242873191833</v>
      </c>
      <c r="DI2577">
        <v>0.27875581383705139</v>
      </c>
      <c r="DJ2577">
        <v>0.2698340117931366</v>
      </c>
      <c r="DK2577">
        <v>0.26906251907348633</v>
      </c>
      <c r="DL2577">
        <v>0.27504202723503113</v>
      </c>
      <c r="DM2577">
        <v>0.28468191623687744</v>
      </c>
      <c r="DN2577">
        <v>0.31476587057113647</v>
      </c>
      <c r="DO2577">
        <v>0.3535761833190918</v>
      </c>
      <c r="DP2577">
        <v>0.30786576867103577</v>
      </c>
      <c r="DQ2577">
        <v>0.30323901772499084</v>
      </c>
      <c r="DR2577">
        <v>0.307160884141922</v>
      </c>
      <c r="DS2577">
        <v>0.73576152324676514</v>
      </c>
      <c r="DT2577">
        <v>1.5344046354293823</v>
      </c>
      <c r="DU2577">
        <v>1.5017497539520264</v>
      </c>
      <c r="DV2577">
        <v>1.5565611124038696</v>
      </c>
      <c r="DW2577">
        <v>1.6224402189254761</v>
      </c>
      <c r="DX2577">
        <v>1.6367547512054443</v>
      </c>
      <c r="DY2577">
        <v>0.78675216436386108</v>
      </c>
      <c r="DZ2577">
        <v>0.43857923150062561</v>
      </c>
      <c r="EA2577">
        <v>0.43514004349708557</v>
      </c>
      <c r="EB2577">
        <v>0.71819525957107544</v>
      </c>
      <c r="EC2577">
        <v>0.71101397275924683</v>
      </c>
      <c r="ED2577">
        <v>0.71223354339599609</v>
      </c>
      <c r="EE2577">
        <v>0.72451752424240112</v>
      </c>
      <c r="EF2577">
        <v>0.71510618925094604</v>
      </c>
      <c r="EG2577">
        <v>0.73539328575134277</v>
      </c>
      <c r="EH2577">
        <v>0.71418023109436035</v>
      </c>
      <c r="EI2577">
        <v>0.71116489171981812</v>
      </c>
      <c r="EJ2577">
        <v>0.72060632705688477</v>
      </c>
      <c r="EK2577">
        <v>0.73825383186340332</v>
      </c>
      <c r="EL2577">
        <v>0.80581867694854736</v>
      </c>
      <c r="EM2577">
        <v>0.91550523042678833</v>
      </c>
      <c r="EN2577">
        <v>0.7863190770149231</v>
      </c>
      <c r="EO2577">
        <v>0.78170663118362427</v>
      </c>
      <c r="EP2577">
        <v>0.7862280011177063</v>
      </c>
      <c r="EQ2577">
        <v>2.1445434093475342</v>
      </c>
      <c r="ER2577">
        <v>1.7530090808868408</v>
      </c>
      <c r="ES2577">
        <v>1.7223156690597534</v>
      </c>
      <c r="ET2577">
        <v>1.7876687049865723</v>
      </c>
      <c r="EU2577">
        <v>1.8547717332839966</v>
      </c>
      <c r="EV2577">
        <v>1.8697506189346313</v>
      </c>
      <c r="EW2577">
        <v>2.199460506439209</v>
      </c>
      <c r="EX2577">
        <v>2.2764847278594971</v>
      </c>
      <c r="EY2577">
        <v>2.2262804508209229</v>
      </c>
      <c r="EZ2577">
        <v>38.254913330078125</v>
      </c>
      <c r="FA2577">
        <v>37.836936950683594</v>
      </c>
      <c r="FB2577">
        <v>37.331527709960938</v>
      </c>
      <c r="FC2577">
        <v>36.746650695800781</v>
      </c>
      <c r="FD2577">
        <v>36.243099212646484</v>
      </c>
      <c r="FE2577">
        <v>35.745468139648438</v>
      </c>
      <c r="FF2577">
        <v>34.992645263671875</v>
      </c>
      <c r="FG2577">
        <v>34.956859588623047</v>
      </c>
      <c r="FH2577">
        <v>35.634708404541016</v>
      </c>
      <c r="FI2577">
        <v>38.098373413085938</v>
      </c>
      <c r="FJ2577">
        <v>40.545860290527344</v>
      </c>
      <c r="FK2577">
        <v>43.331951141357422</v>
      </c>
      <c r="FL2577">
        <v>45.440200805664062</v>
      </c>
      <c r="FM2577">
        <v>46.913387298583984</v>
      </c>
      <c r="FN2577">
        <v>47.577545166015625</v>
      </c>
      <c r="FO2577">
        <v>47.253986358642578</v>
      </c>
      <c r="FP2577">
        <v>46.507949829101563</v>
      </c>
      <c r="FQ2577">
        <v>45.603130340576172</v>
      </c>
      <c r="FR2577">
        <v>43.668434143066406</v>
      </c>
      <c r="FS2577">
        <v>42.266544342041016</v>
      </c>
      <c r="FT2577">
        <v>40.711292266845703</v>
      </c>
      <c r="FU2577">
        <v>39.376411437988281</v>
      </c>
      <c r="FV2577">
        <v>38.463977813720703</v>
      </c>
      <c r="FW2577">
        <v>37.890575408935547</v>
      </c>
      <c r="FX2577">
        <v>110</v>
      </c>
      <c r="FY2577">
        <v>0.11235517263412476</v>
      </c>
      <c r="FZ2577">
        <v>1</v>
      </c>
    </row>
    <row r="2578" spans="1:182" x14ac:dyDescent="0.2">
      <c r="A2578" t="s">
        <v>245</v>
      </c>
      <c r="B2578" t="s">
        <v>252</v>
      </c>
      <c r="C2578" t="s">
        <v>218</v>
      </c>
      <c r="D2578" t="s">
        <v>36</v>
      </c>
      <c r="E2578">
        <v>2017</v>
      </c>
      <c r="F2578" t="s">
        <v>230</v>
      </c>
      <c r="G2578" t="s">
        <v>247</v>
      </c>
      <c r="H2578" t="s">
        <v>226</v>
      </c>
      <c r="I2578">
        <v>40.15</v>
      </c>
      <c r="L2578">
        <v>3.6686717581136272</v>
      </c>
      <c r="M2578">
        <v>3.5979945205223682</v>
      </c>
      <c r="N2578">
        <v>3.5600498109249492</v>
      </c>
      <c r="O2578">
        <v>3.5596748451369722</v>
      </c>
      <c r="P2578">
        <v>3.5212339479764014</v>
      </c>
      <c r="Q2578">
        <v>3.6942077786257368</v>
      </c>
      <c r="R2578">
        <v>4.0115962467066044</v>
      </c>
      <c r="S2578">
        <v>4.1228256911199965</v>
      </c>
      <c r="T2578">
        <v>4.2106288725100036</v>
      </c>
      <c r="U2578">
        <v>4.2067856491773243</v>
      </c>
      <c r="V2578">
        <v>4.2673564934421</v>
      </c>
      <c r="W2578">
        <v>4.3144310242271713</v>
      </c>
      <c r="X2578">
        <v>4.1660509754041026</v>
      </c>
      <c r="Y2578">
        <v>4.2077382049598766</v>
      </c>
      <c r="Z2578">
        <v>4.1818883265418343</v>
      </c>
      <c r="AA2578">
        <v>4.2154907598341191</v>
      </c>
      <c r="AB2578">
        <v>4.2180387194090194</v>
      </c>
      <c r="AC2578">
        <v>4.2952560645347884</v>
      </c>
      <c r="AD2578">
        <v>4.3714093116817692</v>
      </c>
      <c r="AE2578">
        <v>4.4063649673534329</v>
      </c>
      <c r="AF2578">
        <v>4.3597362620973819</v>
      </c>
      <c r="AG2578">
        <v>4.4138283359152402</v>
      </c>
      <c r="AH2578">
        <v>4.2885683971109483</v>
      </c>
      <c r="AI2578">
        <v>3.8764396229930855</v>
      </c>
      <c r="AJ2578">
        <v>-0.78611451387405396</v>
      </c>
      <c r="AK2578">
        <v>-0.77682536840438843</v>
      </c>
      <c r="AL2578">
        <v>-0.77488225698471069</v>
      </c>
      <c r="AM2578">
        <v>-0.79148215055465698</v>
      </c>
      <c r="AN2578">
        <v>-0.78221166133880615</v>
      </c>
      <c r="AO2578">
        <v>-0.81041312217712402</v>
      </c>
      <c r="AP2578">
        <v>-0.79001778364181519</v>
      </c>
      <c r="AQ2578">
        <v>-0.78543734550476074</v>
      </c>
      <c r="AR2578">
        <v>-0.78771519660949707</v>
      </c>
      <c r="AS2578">
        <v>-0.79717504978179932</v>
      </c>
      <c r="AT2578">
        <v>-0.85649019479751587</v>
      </c>
      <c r="AU2578">
        <v>-0.98673355579376221</v>
      </c>
      <c r="AV2578">
        <v>-0.83333820104598999</v>
      </c>
      <c r="AW2578">
        <v>-0.83799904584884644</v>
      </c>
      <c r="AX2578">
        <v>-0.83550703525543213</v>
      </c>
      <c r="AY2578">
        <v>-2.6244564056396484</v>
      </c>
      <c r="AZ2578">
        <v>1.0129907131195068</v>
      </c>
      <c r="BA2578">
        <v>0.97565734386444092</v>
      </c>
      <c r="BB2578">
        <v>1.0053246021270752</v>
      </c>
      <c r="BC2578">
        <v>1.0682845115661621</v>
      </c>
      <c r="BD2578">
        <v>1.0810143947601318</v>
      </c>
      <c r="BE2578">
        <v>-2.5828311443328857</v>
      </c>
      <c r="BF2578">
        <v>-3.9451818466186523</v>
      </c>
      <c r="BG2578">
        <v>-3.8370771408081055</v>
      </c>
      <c r="BH2578">
        <v>-0.34173533320426941</v>
      </c>
      <c r="BI2578">
        <v>-0.33731162548065186</v>
      </c>
      <c r="BJ2578">
        <v>-0.33558222651481628</v>
      </c>
      <c r="BK2578">
        <v>-0.34364971518516541</v>
      </c>
      <c r="BL2578">
        <v>-0.33989790081977844</v>
      </c>
      <c r="BM2578">
        <v>-0.35377565026283264</v>
      </c>
      <c r="BN2578">
        <v>-0.34567159414291382</v>
      </c>
      <c r="BO2578">
        <v>-0.34333500266075134</v>
      </c>
      <c r="BP2578">
        <v>-0.34215089678764343</v>
      </c>
      <c r="BQ2578">
        <v>-0.34360313415527344</v>
      </c>
      <c r="BR2578">
        <v>-0.36543744802474976</v>
      </c>
      <c r="BS2578">
        <v>-0.42480450868606567</v>
      </c>
      <c r="BT2578">
        <v>-0.35488486289978027</v>
      </c>
      <c r="BU2578">
        <v>-0.35953143239021301</v>
      </c>
      <c r="BV2578">
        <v>-0.35643991827964783</v>
      </c>
      <c r="BW2578">
        <v>-1.2156745195388794</v>
      </c>
      <c r="BX2578">
        <v>1.2315951585769653</v>
      </c>
      <c r="BY2578">
        <v>1.196223258972168</v>
      </c>
      <c r="BZ2578">
        <v>1.2364321947097778</v>
      </c>
      <c r="CA2578">
        <v>1.3006160259246826</v>
      </c>
      <c r="CB2578">
        <v>1.3140102624893188</v>
      </c>
      <c r="CC2578">
        <v>-1.1701228618621826</v>
      </c>
      <c r="CD2578">
        <v>-2.1072762012481689</v>
      </c>
      <c r="CE2578">
        <v>-2.0459368228912354</v>
      </c>
      <c r="CF2578">
        <v>-3.3959630876779556E-2</v>
      </c>
      <c r="CG2578">
        <v>-3.2905705273151398E-2</v>
      </c>
      <c r="CH2578">
        <v>-3.1324349343776703E-2</v>
      </c>
      <c r="CI2578">
        <v>-3.3482316881418228E-2</v>
      </c>
      <c r="CJ2578">
        <v>-3.355272114276886E-2</v>
      </c>
      <c r="CK2578">
        <v>-3.7509903311729431E-2</v>
      </c>
      <c r="CL2578">
        <v>-3.7918787449598312E-2</v>
      </c>
      <c r="CM2578">
        <v>-3.7136230617761612E-2</v>
      </c>
      <c r="CN2578">
        <v>-3.3554434776306152E-2</v>
      </c>
      <c r="CO2578">
        <v>-2.9460612684488297E-2</v>
      </c>
      <c r="CP2578">
        <v>-2.5335783138871193E-2</v>
      </c>
      <c r="CQ2578">
        <v>-3.561415895819664E-2</v>
      </c>
      <c r="CR2578">
        <v>-2.3509556427598E-2</v>
      </c>
      <c r="CS2578">
        <v>-2.8146199882030487E-2</v>
      </c>
      <c r="CT2578">
        <v>-2.4639518931508064E-2</v>
      </c>
      <c r="CU2578">
        <v>-0.23995651304721832</v>
      </c>
      <c r="CV2578">
        <v>1.3829998970031738</v>
      </c>
      <c r="CW2578">
        <v>1.3489865064620972</v>
      </c>
      <c r="CX2578">
        <v>1.3964966535568237</v>
      </c>
      <c r="CY2578">
        <v>1.4615280628204346</v>
      </c>
      <c r="CZ2578">
        <v>1.4753824472427368</v>
      </c>
      <c r="DA2578">
        <v>-0.19168533384799957</v>
      </c>
      <c r="DB2578">
        <v>-0.83434849977493286</v>
      </c>
      <c r="DC2578">
        <v>-0.80539834499359131</v>
      </c>
      <c r="DD2578">
        <v>0.27381604909896851</v>
      </c>
      <c r="DE2578">
        <v>0.27150020003318787</v>
      </c>
      <c r="DF2578">
        <v>0.27293351292610168</v>
      </c>
      <c r="DG2578">
        <v>0.27668505907058716</v>
      </c>
      <c r="DH2578">
        <v>0.27279242873191833</v>
      </c>
      <c r="DI2578">
        <v>0.27875581383705139</v>
      </c>
      <c r="DJ2578">
        <v>0.2698340117931366</v>
      </c>
      <c r="DK2578">
        <v>0.26906251907348633</v>
      </c>
      <c r="DL2578">
        <v>0.27504202723503113</v>
      </c>
      <c r="DM2578">
        <v>0.28468191623687744</v>
      </c>
      <c r="DN2578">
        <v>0.31476587057113647</v>
      </c>
      <c r="DO2578">
        <v>0.3535761833190918</v>
      </c>
      <c r="DP2578">
        <v>0.30786576867103577</v>
      </c>
      <c r="DQ2578">
        <v>0.30323901772499084</v>
      </c>
      <c r="DR2578">
        <v>0.307160884141922</v>
      </c>
      <c r="DS2578">
        <v>0.73576152324676514</v>
      </c>
      <c r="DT2578">
        <v>1.5344046354293823</v>
      </c>
      <c r="DU2578">
        <v>1.5017497539520264</v>
      </c>
      <c r="DV2578">
        <v>1.5565611124038696</v>
      </c>
      <c r="DW2578">
        <v>1.6224402189254761</v>
      </c>
      <c r="DX2578">
        <v>1.6367547512054443</v>
      </c>
      <c r="DY2578">
        <v>0.78675216436386108</v>
      </c>
      <c r="DZ2578">
        <v>0.43857923150062561</v>
      </c>
      <c r="EA2578">
        <v>0.43514004349708557</v>
      </c>
      <c r="EB2578">
        <v>0.71819525957107544</v>
      </c>
      <c r="EC2578">
        <v>0.71101397275924683</v>
      </c>
      <c r="ED2578">
        <v>0.71223354339599609</v>
      </c>
      <c r="EE2578">
        <v>0.72451752424240112</v>
      </c>
      <c r="EF2578">
        <v>0.71510618925094604</v>
      </c>
      <c r="EG2578">
        <v>0.73539328575134277</v>
      </c>
      <c r="EH2578">
        <v>0.71418023109436035</v>
      </c>
      <c r="EI2578">
        <v>0.71116489171981812</v>
      </c>
      <c r="EJ2578">
        <v>0.72060632705688477</v>
      </c>
      <c r="EK2578">
        <v>0.73825383186340332</v>
      </c>
      <c r="EL2578">
        <v>0.80581867694854736</v>
      </c>
      <c r="EM2578">
        <v>0.91550523042678833</v>
      </c>
      <c r="EN2578">
        <v>0.7863190770149231</v>
      </c>
      <c r="EO2578">
        <v>0.78170663118362427</v>
      </c>
      <c r="EP2578">
        <v>0.7862280011177063</v>
      </c>
      <c r="EQ2578">
        <v>2.1445434093475342</v>
      </c>
      <c r="ER2578">
        <v>1.7530090808868408</v>
      </c>
      <c r="ES2578">
        <v>1.7223156690597534</v>
      </c>
      <c r="ET2578">
        <v>1.7876687049865723</v>
      </c>
      <c r="EU2578">
        <v>1.8547717332839966</v>
      </c>
      <c r="EV2578">
        <v>1.8697506189346313</v>
      </c>
      <c r="EW2578">
        <v>2.199460506439209</v>
      </c>
      <c r="EX2578">
        <v>2.2764847278594971</v>
      </c>
      <c r="EY2578">
        <v>2.2262804508209229</v>
      </c>
      <c r="EZ2578">
        <v>38.254913330078125</v>
      </c>
      <c r="FA2578">
        <v>37.836936950683594</v>
      </c>
      <c r="FB2578">
        <v>37.331527709960938</v>
      </c>
      <c r="FC2578">
        <v>36.746650695800781</v>
      </c>
      <c r="FD2578">
        <v>36.243099212646484</v>
      </c>
      <c r="FE2578">
        <v>35.745468139648438</v>
      </c>
      <c r="FF2578">
        <v>34.992645263671875</v>
      </c>
      <c r="FG2578">
        <v>34.956859588623047</v>
      </c>
      <c r="FH2578">
        <v>35.634708404541016</v>
      </c>
      <c r="FI2578">
        <v>38.098373413085938</v>
      </c>
      <c r="FJ2578">
        <v>40.545860290527344</v>
      </c>
      <c r="FK2578">
        <v>43.331951141357422</v>
      </c>
      <c r="FL2578">
        <v>45.440200805664062</v>
      </c>
      <c r="FM2578">
        <v>46.913387298583984</v>
      </c>
      <c r="FN2578">
        <v>47.577545166015625</v>
      </c>
      <c r="FO2578">
        <v>47.253986358642578</v>
      </c>
      <c r="FP2578">
        <v>46.507949829101563</v>
      </c>
      <c r="FQ2578">
        <v>45.603130340576172</v>
      </c>
      <c r="FR2578">
        <v>43.668434143066406</v>
      </c>
      <c r="FS2578">
        <v>42.266544342041016</v>
      </c>
      <c r="FT2578">
        <v>40.711292266845703</v>
      </c>
      <c r="FU2578">
        <v>39.376411437988281</v>
      </c>
      <c r="FV2578">
        <v>38.463977813720703</v>
      </c>
      <c r="FW2578">
        <v>37.890575408935547</v>
      </c>
      <c r="FX2578">
        <v>110</v>
      </c>
      <c r="FY2578">
        <v>0.11235517263412476</v>
      </c>
      <c r="FZ2578">
        <v>1</v>
      </c>
    </row>
    <row r="2579" spans="1:182" x14ac:dyDescent="0.2">
      <c r="A2579" t="s">
        <v>245</v>
      </c>
      <c r="B2579" t="s">
        <v>252</v>
      </c>
      <c r="C2579" t="s">
        <v>218</v>
      </c>
      <c r="D2579" t="s">
        <v>37</v>
      </c>
      <c r="E2579">
        <v>2015</v>
      </c>
      <c r="F2579" t="s">
        <v>230</v>
      </c>
      <c r="G2579" t="s">
        <v>247</v>
      </c>
      <c r="H2579" t="s">
        <v>226</v>
      </c>
      <c r="I2579">
        <v>40.15</v>
      </c>
      <c r="L2579">
        <v>4.0500905470603588</v>
      </c>
      <c r="M2579">
        <v>3.9719910190118832</v>
      </c>
      <c r="N2579">
        <v>3.9358740585402776</v>
      </c>
      <c r="O2579">
        <v>3.9049744257914956</v>
      </c>
      <c r="P2579">
        <v>3.8741728985841797</v>
      </c>
      <c r="Q2579">
        <v>4.0154224373559684</v>
      </c>
      <c r="R2579">
        <v>4.3448038812651673</v>
      </c>
      <c r="S2579">
        <v>4.4679476409585313</v>
      </c>
      <c r="T2579">
        <v>4.5926806006395484</v>
      </c>
      <c r="U2579">
        <v>4.5607748884907577</v>
      </c>
      <c r="V2579">
        <v>4.5881902697452324</v>
      </c>
      <c r="W2579">
        <v>4.6699861832302876</v>
      </c>
      <c r="X2579">
        <v>4.5514283415161856</v>
      </c>
      <c r="Y2579">
        <v>4.6019369751597017</v>
      </c>
      <c r="Z2579">
        <v>4.5823036598649889</v>
      </c>
      <c r="AA2579">
        <v>4.6070130520097807</v>
      </c>
      <c r="AB2579">
        <v>4.6118925367450103</v>
      </c>
      <c r="AC2579">
        <v>4.6935025628302087</v>
      </c>
      <c r="AD2579">
        <v>4.772760609943111</v>
      </c>
      <c r="AE2579">
        <v>4.7662638553166508</v>
      </c>
      <c r="AF2579">
        <v>4.7241425233265648</v>
      </c>
      <c r="AG2579">
        <v>4.7347150946064867</v>
      </c>
      <c r="AH2579">
        <v>4.5900130654136406</v>
      </c>
      <c r="AI2579">
        <v>4.1720874710533433</v>
      </c>
      <c r="AJ2579">
        <v>-0.47348177433013916</v>
      </c>
      <c r="AK2579">
        <v>-0.47142213582992554</v>
      </c>
      <c r="AL2579">
        <v>-0.47367224097251892</v>
      </c>
      <c r="AM2579">
        <v>-0.48662865161895752</v>
      </c>
      <c r="AN2579">
        <v>-0.48572158813476563</v>
      </c>
      <c r="AO2579">
        <v>-0.51212751865386963</v>
      </c>
      <c r="AP2579">
        <v>-0.49574574828147888</v>
      </c>
      <c r="AQ2579">
        <v>-0.49901977181434631</v>
      </c>
      <c r="AR2579">
        <v>-0.50403106212615967</v>
      </c>
      <c r="AS2579">
        <v>-0.49298855662345886</v>
      </c>
      <c r="AT2579">
        <v>-0.53604620695114136</v>
      </c>
      <c r="AU2579">
        <v>-0.69768625497817993</v>
      </c>
      <c r="AV2579">
        <v>-0.51563876867294312</v>
      </c>
      <c r="AW2579">
        <v>-0.54228800535202026</v>
      </c>
      <c r="AX2579">
        <v>-0.52637767791748047</v>
      </c>
      <c r="AY2579">
        <v>-1.1691219806671143</v>
      </c>
      <c r="AZ2579">
        <v>1.3592809438705444</v>
      </c>
      <c r="BA2579">
        <v>1.3346718549728394</v>
      </c>
      <c r="BB2579">
        <v>1.3520386219024658</v>
      </c>
      <c r="BC2579">
        <v>1.3813467025756836</v>
      </c>
      <c r="BD2579">
        <v>1.3957207202911377</v>
      </c>
      <c r="BE2579">
        <v>-1.1637344360351562</v>
      </c>
      <c r="BF2579">
        <v>-2.1468195915222168</v>
      </c>
      <c r="BG2579">
        <v>-2.0743377208709717</v>
      </c>
      <c r="BH2579">
        <v>-0.21013613045215607</v>
      </c>
      <c r="BI2579">
        <v>-0.20891664922237396</v>
      </c>
      <c r="BJ2579">
        <v>-0.20975199341773987</v>
      </c>
      <c r="BK2579">
        <v>-0.21562319993972778</v>
      </c>
      <c r="BL2579">
        <v>-0.21572141349315643</v>
      </c>
      <c r="BM2579">
        <v>-0.22780150175094604</v>
      </c>
      <c r="BN2579">
        <v>-0.2216966301202774</v>
      </c>
      <c r="BO2579">
        <v>-0.22249123454093933</v>
      </c>
      <c r="BP2579">
        <v>-0.22323682904243469</v>
      </c>
      <c r="BQ2579">
        <v>-0.2168397456407547</v>
      </c>
      <c r="BR2579">
        <v>-0.23096878826618195</v>
      </c>
      <c r="BS2579">
        <v>-0.30250775814056396</v>
      </c>
      <c r="BT2579">
        <v>-0.22195221483707428</v>
      </c>
      <c r="BU2579">
        <v>-0.23530967533588409</v>
      </c>
      <c r="BV2579">
        <v>-0.22744527459144592</v>
      </c>
      <c r="BW2579">
        <v>-0.41569143533706665</v>
      </c>
      <c r="BX2579">
        <v>1.5988618135452271</v>
      </c>
      <c r="BY2579">
        <v>1.5700067281723022</v>
      </c>
      <c r="BZ2579">
        <v>1.5979988574981689</v>
      </c>
      <c r="CA2579">
        <v>1.6267285346984863</v>
      </c>
      <c r="CB2579">
        <v>1.6436704397201538</v>
      </c>
      <c r="CC2579">
        <v>-0.37977004051208496</v>
      </c>
      <c r="CD2579">
        <v>-1.1492840051651001</v>
      </c>
      <c r="CE2579">
        <v>-1.1028366088867187</v>
      </c>
      <c r="CF2579">
        <v>-2.774372510612011E-2</v>
      </c>
      <c r="CG2579">
        <v>-2.7106152847409248E-2</v>
      </c>
      <c r="CH2579">
        <v>-2.696162648499012E-2</v>
      </c>
      <c r="CI2579">
        <v>-2.7925651520490646E-2</v>
      </c>
      <c r="CJ2579">
        <v>-2.8720125555992126E-2</v>
      </c>
      <c r="CK2579">
        <v>-3.0878195539116859E-2</v>
      </c>
      <c r="CL2579">
        <v>-3.1891044229269028E-2</v>
      </c>
      <c r="CM2579">
        <v>-3.0968412756919861E-2</v>
      </c>
      <c r="CN2579">
        <v>-2.875959686934948E-2</v>
      </c>
      <c r="CO2579">
        <v>-2.5579916313290596E-2</v>
      </c>
      <c r="CP2579">
        <v>-1.9673073664307594E-2</v>
      </c>
      <c r="CQ2579">
        <v>-2.8808336704969406E-2</v>
      </c>
      <c r="CR2579">
        <v>-1.8545810133218765E-2</v>
      </c>
      <c r="CS2579">
        <v>-2.2697411477565765E-2</v>
      </c>
      <c r="CT2579">
        <v>-2.0405609160661697E-2</v>
      </c>
      <c r="CU2579">
        <v>0.10613226890563965</v>
      </c>
      <c r="CV2579">
        <v>1.7647948265075684</v>
      </c>
      <c r="CW2579">
        <v>1.7329989671707153</v>
      </c>
      <c r="CX2579">
        <v>1.7683502435684204</v>
      </c>
      <c r="CY2579">
        <v>1.7966791391372681</v>
      </c>
      <c r="CZ2579">
        <v>1.8153995275497437</v>
      </c>
      <c r="DA2579">
        <v>0.16320134699344635</v>
      </c>
      <c r="DB2579">
        <v>-0.45839387178421021</v>
      </c>
      <c r="DC2579">
        <v>-0.42997786402702332</v>
      </c>
      <c r="DD2579">
        <v>0.15464867651462555</v>
      </c>
      <c r="DE2579">
        <v>0.15470433235168457</v>
      </c>
      <c r="DF2579">
        <v>0.15582872927188873</v>
      </c>
      <c r="DG2579">
        <v>0.15977190434932709</v>
      </c>
      <c r="DH2579">
        <v>0.15828116238117218</v>
      </c>
      <c r="DI2579">
        <v>0.16604511439800262</v>
      </c>
      <c r="DJ2579">
        <v>0.15791453421115875</v>
      </c>
      <c r="DK2579">
        <v>0.16055440902709961</v>
      </c>
      <c r="DL2579">
        <v>0.16571763157844543</v>
      </c>
      <c r="DM2579">
        <v>0.16567991673946381</v>
      </c>
      <c r="DN2579">
        <v>0.19162262976169586</v>
      </c>
      <c r="DO2579">
        <v>0.24489107728004456</v>
      </c>
      <c r="DP2579">
        <v>0.18486060202121735</v>
      </c>
      <c r="DQ2579">
        <v>0.18991485238075256</v>
      </c>
      <c r="DR2579">
        <v>0.18663406372070313</v>
      </c>
      <c r="DS2579">
        <v>0.62795597314834595</v>
      </c>
      <c r="DT2579">
        <v>1.9307278394699097</v>
      </c>
      <c r="DU2579">
        <v>1.8959912061691284</v>
      </c>
      <c r="DV2579">
        <v>1.9387016296386719</v>
      </c>
      <c r="DW2579">
        <v>1.9666298627853394</v>
      </c>
      <c r="DX2579">
        <v>1.987128734588623</v>
      </c>
      <c r="DY2579">
        <v>0.70617270469665527</v>
      </c>
      <c r="DZ2579">
        <v>0.2324962317943573</v>
      </c>
      <c r="EA2579">
        <v>0.24288086593151093</v>
      </c>
      <c r="EB2579">
        <v>0.41799432039260864</v>
      </c>
      <c r="EC2579">
        <v>0.41720980405807495</v>
      </c>
      <c r="ED2579">
        <v>0.41974899172782898</v>
      </c>
      <c r="EE2579">
        <v>0.43077734112739563</v>
      </c>
      <c r="EF2579">
        <v>0.42828133702278137</v>
      </c>
      <c r="EG2579">
        <v>0.45037111639976501</v>
      </c>
      <c r="EH2579">
        <v>0.43196365237236023</v>
      </c>
      <c r="EI2579">
        <v>0.43708294630050659</v>
      </c>
      <c r="EJ2579">
        <v>0.44651186466217041</v>
      </c>
      <c r="EK2579">
        <v>0.44182872772216797</v>
      </c>
      <c r="EL2579">
        <v>0.49670007824897766</v>
      </c>
      <c r="EM2579">
        <v>0.64006954431533813</v>
      </c>
      <c r="EN2579">
        <v>0.47854715585708618</v>
      </c>
      <c r="EO2579">
        <v>0.49689316749572754</v>
      </c>
      <c r="EP2579">
        <v>0.48556646704673767</v>
      </c>
      <c r="EQ2579">
        <v>1.3813865184783936</v>
      </c>
      <c r="ER2579">
        <v>2.1703085899353027</v>
      </c>
      <c r="ES2579">
        <v>2.1313259601593018</v>
      </c>
      <c r="ET2579">
        <v>2.184661865234375</v>
      </c>
      <c r="EU2579">
        <v>2.2120115756988525</v>
      </c>
      <c r="EV2579">
        <v>2.2350783348083496</v>
      </c>
      <c r="EW2579">
        <v>1.4901371002197266</v>
      </c>
      <c r="EX2579">
        <v>1.2300318479537964</v>
      </c>
      <c r="EY2579">
        <v>1.2143820524215698</v>
      </c>
      <c r="EZ2579">
        <v>46.158367156982422</v>
      </c>
      <c r="FA2579">
        <v>46.04852294921875</v>
      </c>
      <c r="FB2579">
        <v>46.011592864990234</v>
      </c>
      <c r="FC2579">
        <v>45.464801788330078</v>
      </c>
      <c r="FD2579">
        <v>44.784618377685547</v>
      </c>
      <c r="FE2579">
        <v>43.779331207275391</v>
      </c>
      <c r="FF2579">
        <v>43.976699829101563</v>
      </c>
      <c r="FG2579">
        <v>44.054378509521484</v>
      </c>
      <c r="FH2579">
        <v>44.834030151367188</v>
      </c>
      <c r="FI2579">
        <v>47.087478637695313</v>
      </c>
      <c r="FJ2579">
        <v>48.752857208251953</v>
      </c>
      <c r="FK2579">
        <v>50.521152496337891</v>
      </c>
      <c r="FL2579">
        <v>51.554306030273437</v>
      </c>
      <c r="FM2579">
        <v>52.179904937744141</v>
      </c>
      <c r="FN2579">
        <v>53.367412567138672</v>
      </c>
      <c r="FO2579">
        <v>54.059768676757813</v>
      </c>
      <c r="FP2579">
        <v>53.777206420898438</v>
      </c>
      <c r="FQ2579">
        <v>53.163162231445312</v>
      </c>
      <c r="FR2579">
        <v>51.253913879394531</v>
      </c>
      <c r="FS2579">
        <v>49.467746734619141</v>
      </c>
      <c r="FT2579">
        <v>47.274951934814453</v>
      </c>
      <c r="FU2579">
        <v>45.517795562744141</v>
      </c>
      <c r="FV2579">
        <v>44.601959228515625</v>
      </c>
      <c r="FW2579">
        <v>43.259181976318359</v>
      </c>
      <c r="FX2579">
        <v>110</v>
      </c>
      <c r="FY2579">
        <v>0.11235517263412476</v>
      </c>
      <c r="FZ2579">
        <v>1</v>
      </c>
    </row>
    <row r="2580" spans="1:182" x14ac:dyDescent="0.2">
      <c r="A2580" t="s">
        <v>245</v>
      </c>
      <c r="B2580" t="s">
        <v>252</v>
      </c>
      <c r="C2580" t="s">
        <v>218</v>
      </c>
      <c r="D2580" t="s">
        <v>37</v>
      </c>
      <c r="E2580">
        <v>2016</v>
      </c>
      <c r="F2580" t="s">
        <v>230</v>
      </c>
      <c r="G2580" t="s">
        <v>247</v>
      </c>
      <c r="H2580" t="s">
        <v>226</v>
      </c>
      <c r="I2580">
        <v>40.15</v>
      </c>
      <c r="L2580">
        <v>4.0500905470603588</v>
      </c>
      <c r="M2580">
        <v>3.9719910190118832</v>
      </c>
      <c r="N2580">
        <v>3.9358740585402776</v>
      </c>
      <c r="O2580">
        <v>3.9049744257914956</v>
      </c>
      <c r="P2580">
        <v>3.8741728985841797</v>
      </c>
      <c r="Q2580">
        <v>4.0154224373559684</v>
      </c>
      <c r="R2580">
        <v>4.3448038812651673</v>
      </c>
      <c r="S2580">
        <v>4.4679476409585313</v>
      </c>
      <c r="T2580">
        <v>4.5926806006395484</v>
      </c>
      <c r="U2580">
        <v>4.5607748884907577</v>
      </c>
      <c r="V2580">
        <v>4.5881902697452324</v>
      </c>
      <c r="W2580">
        <v>4.6699861832302876</v>
      </c>
      <c r="X2580">
        <v>4.5514283415161856</v>
      </c>
      <c r="Y2580">
        <v>4.6019369751597017</v>
      </c>
      <c r="Z2580">
        <v>4.5823036598649889</v>
      </c>
      <c r="AA2580">
        <v>4.6070130520097807</v>
      </c>
      <c r="AB2580">
        <v>4.6118925367450103</v>
      </c>
      <c r="AC2580">
        <v>4.6935025628302087</v>
      </c>
      <c r="AD2580">
        <v>4.772760609943111</v>
      </c>
      <c r="AE2580">
        <v>4.7662638553166508</v>
      </c>
      <c r="AF2580">
        <v>4.7241425233265648</v>
      </c>
      <c r="AG2580">
        <v>4.7347150946064867</v>
      </c>
      <c r="AH2580">
        <v>4.5900130654136406</v>
      </c>
      <c r="AI2580">
        <v>4.1720874710533433</v>
      </c>
      <c r="AJ2580">
        <v>-0.47348177433013916</v>
      </c>
      <c r="AK2580">
        <v>-0.47142213582992554</v>
      </c>
      <c r="AL2580">
        <v>-0.47367224097251892</v>
      </c>
      <c r="AM2580">
        <v>-0.48662865161895752</v>
      </c>
      <c r="AN2580">
        <v>-0.48572158813476563</v>
      </c>
      <c r="AO2580">
        <v>-0.51212751865386963</v>
      </c>
      <c r="AP2580">
        <v>-0.49574574828147888</v>
      </c>
      <c r="AQ2580">
        <v>-0.49901977181434631</v>
      </c>
      <c r="AR2580">
        <v>-0.50403106212615967</v>
      </c>
      <c r="AS2580">
        <v>-0.49298855662345886</v>
      </c>
      <c r="AT2580">
        <v>-0.53604620695114136</v>
      </c>
      <c r="AU2580">
        <v>-0.69768625497817993</v>
      </c>
      <c r="AV2580">
        <v>-0.51563876867294312</v>
      </c>
      <c r="AW2580">
        <v>-0.54228800535202026</v>
      </c>
      <c r="AX2580">
        <v>-0.52637767791748047</v>
      </c>
      <c r="AY2580">
        <v>-1.1691219806671143</v>
      </c>
      <c r="AZ2580">
        <v>1.3592809438705444</v>
      </c>
      <c r="BA2580">
        <v>1.3346718549728394</v>
      </c>
      <c r="BB2580">
        <v>1.3520386219024658</v>
      </c>
      <c r="BC2580">
        <v>1.3813467025756836</v>
      </c>
      <c r="BD2580">
        <v>1.3957207202911377</v>
      </c>
      <c r="BE2580">
        <v>-1.1637344360351562</v>
      </c>
      <c r="BF2580">
        <v>-2.1468195915222168</v>
      </c>
      <c r="BG2580">
        <v>-2.0743377208709717</v>
      </c>
      <c r="BH2580">
        <v>-0.21013613045215607</v>
      </c>
      <c r="BI2580">
        <v>-0.20891664922237396</v>
      </c>
      <c r="BJ2580">
        <v>-0.20975199341773987</v>
      </c>
      <c r="BK2580">
        <v>-0.21562319993972778</v>
      </c>
      <c r="BL2580">
        <v>-0.21572141349315643</v>
      </c>
      <c r="BM2580">
        <v>-0.22780150175094604</v>
      </c>
      <c r="BN2580">
        <v>-0.2216966301202774</v>
      </c>
      <c r="BO2580">
        <v>-0.22249123454093933</v>
      </c>
      <c r="BP2580">
        <v>-0.22323682904243469</v>
      </c>
      <c r="BQ2580">
        <v>-0.2168397456407547</v>
      </c>
      <c r="BR2580">
        <v>-0.23096878826618195</v>
      </c>
      <c r="BS2580">
        <v>-0.30250775814056396</v>
      </c>
      <c r="BT2580">
        <v>-0.22195221483707428</v>
      </c>
      <c r="BU2580">
        <v>-0.23530967533588409</v>
      </c>
      <c r="BV2580">
        <v>-0.22744527459144592</v>
      </c>
      <c r="BW2580">
        <v>-0.41569143533706665</v>
      </c>
      <c r="BX2580">
        <v>1.5988618135452271</v>
      </c>
      <c r="BY2580">
        <v>1.5700067281723022</v>
      </c>
      <c r="BZ2580">
        <v>1.5979988574981689</v>
      </c>
      <c r="CA2580">
        <v>1.6267285346984863</v>
      </c>
      <c r="CB2580">
        <v>1.6436704397201538</v>
      </c>
      <c r="CC2580">
        <v>-0.37977004051208496</v>
      </c>
      <c r="CD2580">
        <v>-1.1492840051651001</v>
      </c>
      <c r="CE2580">
        <v>-1.1028366088867187</v>
      </c>
      <c r="CF2580">
        <v>-2.774372510612011E-2</v>
      </c>
      <c r="CG2580">
        <v>-2.7106152847409248E-2</v>
      </c>
      <c r="CH2580">
        <v>-2.696162648499012E-2</v>
      </c>
      <c r="CI2580">
        <v>-2.7925651520490646E-2</v>
      </c>
      <c r="CJ2580">
        <v>-2.8720125555992126E-2</v>
      </c>
      <c r="CK2580">
        <v>-3.0878195539116859E-2</v>
      </c>
      <c r="CL2580">
        <v>-3.1891044229269028E-2</v>
      </c>
      <c r="CM2580">
        <v>-3.0968412756919861E-2</v>
      </c>
      <c r="CN2580">
        <v>-2.875959686934948E-2</v>
      </c>
      <c r="CO2580">
        <v>-2.5579916313290596E-2</v>
      </c>
      <c r="CP2580">
        <v>-1.9673073664307594E-2</v>
      </c>
      <c r="CQ2580">
        <v>-2.8808336704969406E-2</v>
      </c>
      <c r="CR2580">
        <v>-1.8545810133218765E-2</v>
      </c>
      <c r="CS2580">
        <v>-2.2697411477565765E-2</v>
      </c>
      <c r="CT2580">
        <v>-2.0405609160661697E-2</v>
      </c>
      <c r="CU2580">
        <v>0.10613226890563965</v>
      </c>
      <c r="CV2580">
        <v>1.7647948265075684</v>
      </c>
      <c r="CW2580">
        <v>1.7329989671707153</v>
      </c>
      <c r="CX2580">
        <v>1.7683502435684204</v>
      </c>
      <c r="CY2580">
        <v>1.7966791391372681</v>
      </c>
      <c r="CZ2580">
        <v>1.8153995275497437</v>
      </c>
      <c r="DA2580">
        <v>0.16320134699344635</v>
      </c>
      <c r="DB2580">
        <v>-0.45839387178421021</v>
      </c>
      <c r="DC2580">
        <v>-0.42997786402702332</v>
      </c>
      <c r="DD2580">
        <v>0.15464867651462555</v>
      </c>
      <c r="DE2580">
        <v>0.15470433235168457</v>
      </c>
      <c r="DF2580">
        <v>0.15582872927188873</v>
      </c>
      <c r="DG2580">
        <v>0.15977190434932709</v>
      </c>
      <c r="DH2580">
        <v>0.15828116238117218</v>
      </c>
      <c r="DI2580">
        <v>0.16604511439800262</v>
      </c>
      <c r="DJ2580">
        <v>0.15791453421115875</v>
      </c>
      <c r="DK2580">
        <v>0.16055440902709961</v>
      </c>
      <c r="DL2580">
        <v>0.16571763157844543</v>
      </c>
      <c r="DM2580">
        <v>0.16567991673946381</v>
      </c>
      <c r="DN2580">
        <v>0.19162262976169586</v>
      </c>
      <c r="DO2580">
        <v>0.24489107728004456</v>
      </c>
      <c r="DP2580">
        <v>0.18486060202121735</v>
      </c>
      <c r="DQ2580">
        <v>0.18991485238075256</v>
      </c>
      <c r="DR2580">
        <v>0.18663406372070313</v>
      </c>
      <c r="DS2580">
        <v>0.62795597314834595</v>
      </c>
      <c r="DT2580">
        <v>1.9307278394699097</v>
      </c>
      <c r="DU2580">
        <v>1.8959912061691284</v>
      </c>
      <c r="DV2580">
        <v>1.9387016296386719</v>
      </c>
      <c r="DW2580">
        <v>1.9666298627853394</v>
      </c>
      <c r="DX2580">
        <v>1.987128734588623</v>
      </c>
      <c r="DY2580">
        <v>0.70617270469665527</v>
      </c>
      <c r="DZ2580">
        <v>0.2324962317943573</v>
      </c>
      <c r="EA2580">
        <v>0.24288086593151093</v>
      </c>
      <c r="EB2580">
        <v>0.41799432039260864</v>
      </c>
      <c r="EC2580">
        <v>0.41720980405807495</v>
      </c>
      <c r="ED2580">
        <v>0.41974899172782898</v>
      </c>
      <c r="EE2580">
        <v>0.43077734112739563</v>
      </c>
      <c r="EF2580">
        <v>0.42828133702278137</v>
      </c>
      <c r="EG2580">
        <v>0.45037111639976501</v>
      </c>
      <c r="EH2580">
        <v>0.43196365237236023</v>
      </c>
      <c r="EI2580">
        <v>0.43708294630050659</v>
      </c>
      <c r="EJ2580">
        <v>0.44651186466217041</v>
      </c>
      <c r="EK2580">
        <v>0.44182872772216797</v>
      </c>
      <c r="EL2580">
        <v>0.49670007824897766</v>
      </c>
      <c r="EM2580">
        <v>0.64006954431533813</v>
      </c>
      <c r="EN2580">
        <v>0.47854715585708618</v>
      </c>
      <c r="EO2580">
        <v>0.49689316749572754</v>
      </c>
      <c r="EP2580">
        <v>0.48556646704673767</v>
      </c>
      <c r="EQ2580">
        <v>1.3813865184783936</v>
      </c>
      <c r="ER2580">
        <v>2.1703085899353027</v>
      </c>
      <c r="ES2580">
        <v>2.1313259601593018</v>
      </c>
      <c r="ET2580">
        <v>2.184661865234375</v>
      </c>
      <c r="EU2580">
        <v>2.2120115756988525</v>
      </c>
      <c r="EV2580">
        <v>2.2350783348083496</v>
      </c>
      <c r="EW2580">
        <v>1.4901371002197266</v>
      </c>
      <c r="EX2580">
        <v>1.2300318479537964</v>
      </c>
      <c r="EY2580">
        <v>1.2143820524215698</v>
      </c>
      <c r="EZ2580">
        <v>46.158367156982422</v>
      </c>
      <c r="FA2580">
        <v>46.04852294921875</v>
      </c>
      <c r="FB2580">
        <v>46.011592864990234</v>
      </c>
      <c r="FC2580">
        <v>45.464801788330078</v>
      </c>
      <c r="FD2580">
        <v>44.784618377685547</v>
      </c>
      <c r="FE2580">
        <v>43.779331207275391</v>
      </c>
      <c r="FF2580">
        <v>43.976699829101563</v>
      </c>
      <c r="FG2580">
        <v>44.054378509521484</v>
      </c>
      <c r="FH2580">
        <v>44.834030151367188</v>
      </c>
      <c r="FI2580">
        <v>47.087478637695313</v>
      </c>
      <c r="FJ2580">
        <v>48.752857208251953</v>
      </c>
      <c r="FK2580">
        <v>50.521152496337891</v>
      </c>
      <c r="FL2580">
        <v>51.554306030273437</v>
      </c>
      <c r="FM2580">
        <v>52.179904937744141</v>
      </c>
      <c r="FN2580">
        <v>53.367412567138672</v>
      </c>
      <c r="FO2580">
        <v>54.059768676757813</v>
      </c>
      <c r="FP2580">
        <v>53.777206420898438</v>
      </c>
      <c r="FQ2580">
        <v>53.163162231445312</v>
      </c>
      <c r="FR2580">
        <v>51.253913879394531</v>
      </c>
      <c r="FS2580">
        <v>49.467746734619141</v>
      </c>
      <c r="FT2580">
        <v>47.274951934814453</v>
      </c>
      <c r="FU2580">
        <v>45.517795562744141</v>
      </c>
      <c r="FV2580">
        <v>44.601959228515625</v>
      </c>
      <c r="FW2580">
        <v>43.259181976318359</v>
      </c>
      <c r="FX2580">
        <v>110</v>
      </c>
      <c r="FY2580">
        <v>0.11235517263412476</v>
      </c>
      <c r="FZ2580">
        <v>1</v>
      </c>
    </row>
    <row r="2581" spans="1:182" x14ac:dyDescent="0.2">
      <c r="A2581" t="s">
        <v>245</v>
      </c>
      <c r="B2581" t="s">
        <v>252</v>
      </c>
      <c r="C2581" t="s">
        <v>218</v>
      </c>
      <c r="D2581" t="s">
        <v>37</v>
      </c>
      <c r="E2581">
        <v>2017</v>
      </c>
      <c r="F2581" t="s">
        <v>230</v>
      </c>
      <c r="G2581" t="s">
        <v>247</v>
      </c>
      <c r="H2581" t="s">
        <v>226</v>
      </c>
      <c r="I2581">
        <v>40.15</v>
      </c>
      <c r="L2581">
        <v>4.0500905470603588</v>
      </c>
      <c r="M2581">
        <v>3.9719910190118832</v>
      </c>
      <c r="N2581">
        <v>3.9358740585402776</v>
      </c>
      <c r="O2581">
        <v>3.9049744257914956</v>
      </c>
      <c r="P2581">
        <v>3.8741728985841797</v>
      </c>
      <c r="Q2581">
        <v>4.0154224373559684</v>
      </c>
      <c r="R2581">
        <v>4.3448038812651673</v>
      </c>
      <c r="S2581">
        <v>4.4679476409585313</v>
      </c>
      <c r="T2581">
        <v>4.5926806006395484</v>
      </c>
      <c r="U2581">
        <v>4.5607748884907577</v>
      </c>
      <c r="V2581">
        <v>4.5881902697452324</v>
      </c>
      <c r="W2581">
        <v>4.6699861832302876</v>
      </c>
      <c r="X2581">
        <v>4.5514283415161856</v>
      </c>
      <c r="Y2581">
        <v>4.6019369751597017</v>
      </c>
      <c r="Z2581">
        <v>4.5823036598649889</v>
      </c>
      <c r="AA2581">
        <v>4.6070130520097807</v>
      </c>
      <c r="AB2581">
        <v>4.6118925367450103</v>
      </c>
      <c r="AC2581">
        <v>4.6935025628302087</v>
      </c>
      <c r="AD2581">
        <v>4.772760609943111</v>
      </c>
      <c r="AE2581">
        <v>4.7662638553166508</v>
      </c>
      <c r="AF2581">
        <v>4.7241425233265648</v>
      </c>
      <c r="AG2581">
        <v>4.7347150946064867</v>
      </c>
      <c r="AH2581">
        <v>4.5900130654136406</v>
      </c>
      <c r="AI2581">
        <v>4.1720874710533433</v>
      </c>
      <c r="AJ2581">
        <v>-0.47348177433013916</v>
      </c>
      <c r="AK2581">
        <v>-0.47142213582992554</v>
      </c>
      <c r="AL2581">
        <v>-0.47367224097251892</v>
      </c>
      <c r="AM2581">
        <v>-0.48662865161895752</v>
      </c>
      <c r="AN2581">
        <v>-0.48572158813476563</v>
      </c>
      <c r="AO2581">
        <v>-0.51212751865386963</v>
      </c>
      <c r="AP2581">
        <v>-0.49574574828147888</v>
      </c>
      <c r="AQ2581">
        <v>-0.49901977181434631</v>
      </c>
      <c r="AR2581">
        <v>-0.50403106212615967</v>
      </c>
      <c r="AS2581">
        <v>-0.49298855662345886</v>
      </c>
      <c r="AT2581">
        <v>-0.53604620695114136</v>
      </c>
      <c r="AU2581">
        <v>-0.69768625497817993</v>
      </c>
      <c r="AV2581">
        <v>-0.51563876867294312</v>
      </c>
      <c r="AW2581">
        <v>-0.54228800535202026</v>
      </c>
      <c r="AX2581">
        <v>-0.52637767791748047</v>
      </c>
      <c r="AY2581">
        <v>-1.1691219806671143</v>
      </c>
      <c r="AZ2581">
        <v>1.3592809438705444</v>
      </c>
      <c r="BA2581">
        <v>1.3346718549728394</v>
      </c>
      <c r="BB2581">
        <v>1.3520386219024658</v>
      </c>
      <c r="BC2581">
        <v>1.3813467025756836</v>
      </c>
      <c r="BD2581">
        <v>1.3957207202911377</v>
      </c>
      <c r="BE2581">
        <v>-1.1637344360351562</v>
      </c>
      <c r="BF2581">
        <v>-2.1468195915222168</v>
      </c>
      <c r="BG2581">
        <v>-2.0743377208709717</v>
      </c>
      <c r="BH2581">
        <v>-0.21013613045215607</v>
      </c>
      <c r="BI2581">
        <v>-0.20891664922237396</v>
      </c>
      <c r="BJ2581">
        <v>-0.20975199341773987</v>
      </c>
      <c r="BK2581">
        <v>-0.21562319993972778</v>
      </c>
      <c r="BL2581">
        <v>-0.21572141349315643</v>
      </c>
      <c r="BM2581">
        <v>-0.22780150175094604</v>
      </c>
      <c r="BN2581">
        <v>-0.2216966301202774</v>
      </c>
      <c r="BO2581">
        <v>-0.22249123454093933</v>
      </c>
      <c r="BP2581">
        <v>-0.22323682904243469</v>
      </c>
      <c r="BQ2581">
        <v>-0.2168397456407547</v>
      </c>
      <c r="BR2581">
        <v>-0.23096878826618195</v>
      </c>
      <c r="BS2581">
        <v>-0.30250775814056396</v>
      </c>
      <c r="BT2581">
        <v>-0.22195221483707428</v>
      </c>
      <c r="BU2581">
        <v>-0.23530967533588409</v>
      </c>
      <c r="BV2581">
        <v>-0.22744527459144592</v>
      </c>
      <c r="BW2581">
        <v>-0.41569143533706665</v>
      </c>
      <c r="BX2581">
        <v>1.5988618135452271</v>
      </c>
      <c r="BY2581">
        <v>1.5700067281723022</v>
      </c>
      <c r="BZ2581">
        <v>1.5979988574981689</v>
      </c>
      <c r="CA2581">
        <v>1.6267285346984863</v>
      </c>
      <c r="CB2581">
        <v>1.6436704397201538</v>
      </c>
      <c r="CC2581">
        <v>-0.37977004051208496</v>
      </c>
      <c r="CD2581">
        <v>-1.1492840051651001</v>
      </c>
      <c r="CE2581">
        <v>-1.1028366088867187</v>
      </c>
      <c r="CF2581">
        <v>-2.774372510612011E-2</v>
      </c>
      <c r="CG2581">
        <v>-2.7106152847409248E-2</v>
      </c>
      <c r="CH2581">
        <v>-2.696162648499012E-2</v>
      </c>
      <c r="CI2581">
        <v>-2.7925651520490646E-2</v>
      </c>
      <c r="CJ2581">
        <v>-2.8720125555992126E-2</v>
      </c>
      <c r="CK2581">
        <v>-3.0878195539116859E-2</v>
      </c>
      <c r="CL2581">
        <v>-3.1891044229269028E-2</v>
      </c>
      <c r="CM2581">
        <v>-3.0968412756919861E-2</v>
      </c>
      <c r="CN2581">
        <v>-2.875959686934948E-2</v>
      </c>
      <c r="CO2581">
        <v>-2.5579916313290596E-2</v>
      </c>
      <c r="CP2581">
        <v>-1.9673073664307594E-2</v>
      </c>
      <c r="CQ2581">
        <v>-2.8808336704969406E-2</v>
      </c>
      <c r="CR2581">
        <v>-1.8545810133218765E-2</v>
      </c>
      <c r="CS2581">
        <v>-2.2697411477565765E-2</v>
      </c>
      <c r="CT2581">
        <v>-2.0405609160661697E-2</v>
      </c>
      <c r="CU2581">
        <v>0.10613226890563965</v>
      </c>
      <c r="CV2581">
        <v>1.7647948265075684</v>
      </c>
      <c r="CW2581">
        <v>1.7329989671707153</v>
      </c>
      <c r="CX2581">
        <v>1.7683502435684204</v>
      </c>
      <c r="CY2581">
        <v>1.7966791391372681</v>
      </c>
      <c r="CZ2581">
        <v>1.8153995275497437</v>
      </c>
      <c r="DA2581">
        <v>0.16320134699344635</v>
      </c>
      <c r="DB2581">
        <v>-0.45839387178421021</v>
      </c>
      <c r="DC2581">
        <v>-0.42997786402702332</v>
      </c>
      <c r="DD2581">
        <v>0.15464867651462555</v>
      </c>
      <c r="DE2581">
        <v>0.15470433235168457</v>
      </c>
      <c r="DF2581">
        <v>0.15582872927188873</v>
      </c>
      <c r="DG2581">
        <v>0.15977190434932709</v>
      </c>
      <c r="DH2581">
        <v>0.15828116238117218</v>
      </c>
      <c r="DI2581">
        <v>0.16604511439800262</v>
      </c>
      <c r="DJ2581">
        <v>0.15791453421115875</v>
      </c>
      <c r="DK2581">
        <v>0.16055440902709961</v>
      </c>
      <c r="DL2581">
        <v>0.16571763157844543</v>
      </c>
      <c r="DM2581">
        <v>0.16567991673946381</v>
      </c>
      <c r="DN2581">
        <v>0.19162262976169586</v>
      </c>
      <c r="DO2581">
        <v>0.24489107728004456</v>
      </c>
      <c r="DP2581">
        <v>0.18486060202121735</v>
      </c>
      <c r="DQ2581">
        <v>0.18991485238075256</v>
      </c>
      <c r="DR2581">
        <v>0.18663406372070313</v>
      </c>
      <c r="DS2581">
        <v>0.62795597314834595</v>
      </c>
      <c r="DT2581">
        <v>1.9307278394699097</v>
      </c>
      <c r="DU2581">
        <v>1.8959912061691284</v>
      </c>
      <c r="DV2581">
        <v>1.9387016296386719</v>
      </c>
      <c r="DW2581">
        <v>1.9666298627853394</v>
      </c>
      <c r="DX2581">
        <v>1.987128734588623</v>
      </c>
      <c r="DY2581">
        <v>0.70617270469665527</v>
      </c>
      <c r="DZ2581">
        <v>0.2324962317943573</v>
      </c>
      <c r="EA2581">
        <v>0.24288086593151093</v>
      </c>
      <c r="EB2581">
        <v>0.41799432039260864</v>
      </c>
      <c r="EC2581">
        <v>0.41720980405807495</v>
      </c>
      <c r="ED2581">
        <v>0.41974899172782898</v>
      </c>
      <c r="EE2581">
        <v>0.43077734112739563</v>
      </c>
      <c r="EF2581">
        <v>0.42828133702278137</v>
      </c>
      <c r="EG2581">
        <v>0.45037111639976501</v>
      </c>
      <c r="EH2581">
        <v>0.43196365237236023</v>
      </c>
      <c r="EI2581">
        <v>0.43708294630050659</v>
      </c>
      <c r="EJ2581">
        <v>0.44651186466217041</v>
      </c>
      <c r="EK2581">
        <v>0.44182872772216797</v>
      </c>
      <c r="EL2581">
        <v>0.49670007824897766</v>
      </c>
      <c r="EM2581">
        <v>0.64006954431533813</v>
      </c>
      <c r="EN2581">
        <v>0.47854715585708618</v>
      </c>
      <c r="EO2581">
        <v>0.49689316749572754</v>
      </c>
      <c r="EP2581">
        <v>0.48556646704673767</v>
      </c>
      <c r="EQ2581">
        <v>1.3813865184783936</v>
      </c>
      <c r="ER2581">
        <v>2.1703085899353027</v>
      </c>
      <c r="ES2581">
        <v>2.1313259601593018</v>
      </c>
      <c r="ET2581">
        <v>2.184661865234375</v>
      </c>
      <c r="EU2581">
        <v>2.2120115756988525</v>
      </c>
      <c r="EV2581">
        <v>2.2350783348083496</v>
      </c>
      <c r="EW2581">
        <v>1.4901371002197266</v>
      </c>
      <c r="EX2581">
        <v>1.2300318479537964</v>
      </c>
      <c r="EY2581">
        <v>1.2143820524215698</v>
      </c>
      <c r="EZ2581">
        <v>46.158367156982422</v>
      </c>
      <c r="FA2581">
        <v>46.04852294921875</v>
      </c>
      <c r="FB2581">
        <v>46.011592864990234</v>
      </c>
      <c r="FC2581">
        <v>45.464801788330078</v>
      </c>
      <c r="FD2581">
        <v>44.784618377685547</v>
      </c>
      <c r="FE2581">
        <v>43.779331207275391</v>
      </c>
      <c r="FF2581">
        <v>43.976699829101563</v>
      </c>
      <c r="FG2581">
        <v>44.054378509521484</v>
      </c>
      <c r="FH2581">
        <v>44.834030151367188</v>
      </c>
      <c r="FI2581">
        <v>47.087478637695313</v>
      </c>
      <c r="FJ2581">
        <v>48.752857208251953</v>
      </c>
      <c r="FK2581">
        <v>50.521152496337891</v>
      </c>
      <c r="FL2581">
        <v>51.554306030273437</v>
      </c>
      <c r="FM2581">
        <v>52.179904937744141</v>
      </c>
      <c r="FN2581">
        <v>53.367412567138672</v>
      </c>
      <c r="FO2581">
        <v>54.059768676757813</v>
      </c>
      <c r="FP2581">
        <v>53.777206420898438</v>
      </c>
      <c r="FQ2581">
        <v>53.163162231445312</v>
      </c>
      <c r="FR2581">
        <v>51.253913879394531</v>
      </c>
      <c r="FS2581">
        <v>49.467746734619141</v>
      </c>
      <c r="FT2581">
        <v>47.274951934814453</v>
      </c>
      <c r="FU2581">
        <v>45.517795562744141</v>
      </c>
      <c r="FV2581">
        <v>44.601959228515625</v>
      </c>
      <c r="FW2581">
        <v>43.259181976318359</v>
      </c>
      <c r="FX2581">
        <v>110</v>
      </c>
      <c r="FY2581">
        <v>0.11235517263412476</v>
      </c>
      <c r="FZ2581">
        <v>1</v>
      </c>
    </row>
    <row r="2582" spans="1:182" x14ac:dyDescent="0.2">
      <c r="A2582" t="s">
        <v>245</v>
      </c>
      <c r="B2582" t="s">
        <v>252</v>
      </c>
      <c r="C2582" t="s">
        <v>218</v>
      </c>
      <c r="D2582" t="s">
        <v>38</v>
      </c>
      <c r="E2582">
        <v>2015</v>
      </c>
      <c r="F2582" t="s">
        <v>230</v>
      </c>
      <c r="G2582" t="s">
        <v>247</v>
      </c>
      <c r="H2582" t="s">
        <v>226</v>
      </c>
      <c r="I2582">
        <v>40.15</v>
      </c>
      <c r="L2582">
        <v>4.6143754206408083</v>
      </c>
      <c r="M2582">
        <v>4.3880145197651208</v>
      </c>
      <c r="N2582">
        <v>4.3813529637144635</v>
      </c>
      <c r="O2582">
        <v>4.2647073397873356</v>
      </c>
      <c r="P2582">
        <v>4.2665411502398669</v>
      </c>
      <c r="Q2582">
        <v>4.4659911719681222</v>
      </c>
      <c r="R2582">
        <v>4.7242680832225572</v>
      </c>
      <c r="S2582">
        <v>5.1276072306431191</v>
      </c>
      <c r="T2582">
        <v>5.2790724686750332</v>
      </c>
      <c r="U2582">
        <v>5.1035435196229821</v>
      </c>
      <c r="V2582">
        <v>5.3936074869169284</v>
      </c>
      <c r="W2582">
        <v>5.7288043677517377</v>
      </c>
      <c r="X2582">
        <v>5.841190860557691</v>
      </c>
      <c r="Y2582">
        <v>5.7178181965885821</v>
      </c>
      <c r="Z2582">
        <v>5.6656733881427694</v>
      </c>
      <c r="AA2582">
        <v>5.7665448607716385</v>
      </c>
      <c r="AB2582">
        <v>5.8262881563625006</v>
      </c>
      <c r="AC2582">
        <v>5.9860198608711279</v>
      </c>
      <c r="AD2582">
        <v>5.8163210472622637</v>
      </c>
      <c r="AE2582">
        <v>5.7158274278843777</v>
      </c>
      <c r="AF2582">
        <v>5.8611376512391766</v>
      </c>
      <c r="AG2582">
        <v>5.7923757924233197</v>
      </c>
      <c r="AH2582">
        <v>5.7298615132047024</v>
      </c>
      <c r="AI2582">
        <v>5.2693154205538697</v>
      </c>
      <c r="AJ2582">
        <v>-0.84547382593154907</v>
      </c>
      <c r="AK2582">
        <v>-0.82264834642410278</v>
      </c>
      <c r="AL2582">
        <v>-0.85087722539901733</v>
      </c>
      <c r="AM2582">
        <v>-0.82437187433242798</v>
      </c>
      <c r="AN2582">
        <v>-0.80948293209075928</v>
      </c>
      <c r="AO2582">
        <v>-0.82495689392089844</v>
      </c>
      <c r="AP2582">
        <v>-0.8002205491065979</v>
      </c>
      <c r="AQ2582">
        <v>-0.87353390455245972</v>
      </c>
      <c r="AR2582">
        <v>-0.9023975133895874</v>
      </c>
      <c r="AS2582">
        <v>-0.84342938661575317</v>
      </c>
      <c r="AT2582">
        <v>-0.73441016674041748</v>
      </c>
      <c r="AU2582">
        <v>-0.78550899028778076</v>
      </c>
      <c r="AV2582">
        <v>-0.72601515054702759</v>
      </c>
      <c r="AW2582">
        <v>-0.73428452014923096</v>
      </c>
      <c r="AX2582">
        <v>-0.7882075309753418</v>
      </c>
      <c r="AY2582">
        <v>-1.6268290281295776</v>
      </c>
      <c r="AZ2582">
        <v>1.9482280015945435</v>
      </c>
      <c r="BA2582">
        <v>2.0728235244750977</v>
      </c>
      <c r="BB2582">
        <v>1.8553106784820557</v>
      </c>
      <c r="BC2582">
        <v>1.6983734369277954</v>
      </c>
      <c r="BD2582">
        <v>1.7888579368591309</v>
      </c>
      <c r="BE2582">
        <v>-1.8589887619018555</v>
      </c>
      <c r="BF2582">
        <v>-3.6426458358764648</v>
      </c>
      <c r="BG2582">
        <v>-3.5877413749694824</v>
      </c>
      <c r="BH2582">
        <v>-0.37050610780715942</v>
      </c>
      <c r="BI2582">
        <v>-0.35961729288101196</v>
      </c>
      <c r="BJ2582">
        <v>-0.37492239475250244</v>
      </c>
      <c r="BK2582">
        <v>-0.35986039042472839</v>
      </c>
      <c r="BL2582">
        <v>-0.35517457127571106</v>
      </c>
      <c r="BM2582">
        <v>-0.36068281531333923</v>
      </c>
      <c r="BN2582">
        <v>-0.34819182753562927</v>
      </c>
      <c r="BO2582">
        <v>-0.38263711333274841</v>
      </c>
      <c r="BP2582">
        <v>-0.39689004421234131</v>
      </c>
      <c r="BQ2582">
        <v>-0.36457851529121399</v>
      </c>
      <c r="BR2582">
        <v>-0.32003322243690491</v>
      </c>
      <c r="BS2582">
        <v>-0.34225666522979736</v>
      </c>
      <c r="BT2582">
        <v>-0.30929535627365112</v>
      </c>
      <c r="BU2582">
        <v>-0.31393864750862122</v>
      </c>
      <c r="BV2582">
        <v>-0.34078177809715271</v>
      </c>
      <c r="BW2582">
        <v>-0.57225197553634644</v>
      </c>
      <c r="BX2582">
        <v>2.3156239986419678</v>
      </c>
      <c r="BY2582">
        <v>2.4281013011932373</v>
      </c>
      <c r="BZ2582">
        <v>2.2067675590515137</v>
      </c>
      <c r="CA2582">
        <v>2.0505983829498291</v>
      </c>
      <c r="CB2582">
        <v>2.1946525573730469</v>
      </c>
      <c r="CC2582">
        <v>-0.67986327409744263</v>
      </c>
      <c r="CD2582">
        <v>-1.9856151342391968</v>
      </c>
      <c r="CE2582">
        <v>-1.9234404563903809</v>
      </c>
      <c r="CF2582">
        <v>-4.1544903069734573E-2</v>
      </c>
      <c r="CG2582">
        <v>-3.8923401385545731E-2</v>
      </c>
      <c r="CH2582">
        <v>-4.5277498662471771E-2</v>
      </c>
      <c r="CI2582">
        <v>-3.8141150027513504E-2</v>
      </c>
      <c r="CJ2582">
        <v>-4.0522005409002304E-2</v>
      </c>
      <c r="CK2582">
        <v>-3.9127971976995468E-2</v>
      </c>
      <c r="CL2582">
        <v>-3.5118129104375839E-2</v>
      </c>
      <c r="CM2582">
        <v>-4.2643487453460693E-2</v>
      </c>
      <c r="CN2582">
        <v>-4.6777103096246719E-2</v>
      </c>
      <c r="CO2582">
        <v>-3.2927870750427246E-2</v>
      </c>
      <c r="CP2582">
        <v>-3.303702175617218E-2</v>
      </c>
      <c r="CQ2582">
        <v>-3.526146337389946E-2</v>
      </c>
      <c r="CR2582">
        <v>-2.06765066832304E-2</v>
      </c>
      <c r="CS2582">
        <v>-2.2808382287621498E-2</v>
      </c>
      <c r="CT2582">
        <v>-3.0896058306097984E-2</v>
      </c>
      <c r="CU2582">
        <v>0.15814484655857086</v>
      </c>
      <c r="CV2582">
        <v>2.5700812339782715</v>
      </c>
      <c r="CW2582">
        <v>2.6741657257080078</v>
      </c>
      <c r="CX2582">
        <v>2.4501857757568359</v>
      </c>
      <c r="CY2582">
        <v>2.2945482730865479</v>
      </c>
      <c r="CZ2582">
        <v>2.4757046699523926</v>
      </c>
      <c r="DA2582">
        <v>0.13679544627666473</v>
      </c>
      <c r="DB2582">
        <v>-0.83796060085296631</v>
      </c>
      <c r="DC2582">
        <v>-0.77075082063674927</v>
      </c>
      <c r="DD2582">
        <v>0.28741630911827087</v>
      </c>
      <c r="DE2582">
        <v>0.2817704975605011</v>
      </c>
      <c r="DF2582">
        <v>0.28436738252639771</v>
      </c>
      <c r="DG2582">
        <v>0.28357809782028198</v>
      </c>
      <c r="DH2582">
        <v>0.27413055300712585</v>
      </c>
      <c r="DI2582">
        <v>0.2824268639087677</v>
      </c>
      <c r="DJ2582">
        <v>0.277955561876297</v>
      </c>
      <c r="DK2582">
        <v>0.29735013842582703</v>
      </c>
      <c r="DL2582">
        <v>0.30333581566810608</v>
      </c>
      <c r="DM2582">
        <v>0.2987227737903595</v>
      </c>
      <c r="DN2582">
        <v>0.25395917892456055</v>
      </c>
      <c r="DO2582">
        <v>0.27173376083374023</v>
      </c>
      <c r="DP2582">
        <v>0.26794236898422241</v>
      </c>
      <c r="DQ2582">
        <v>0.26832190155982971</v>
      </c>
      <c r="DR2582">
        <v>0.27898964285850525</v>
      </c>
      <c r="DS2582">
        <v>0.88854169845581055</v>
      </c>
      <c r="DT2582">
        <v>2.8245384693145752</v>
      </c>
      <c r="DU2582">
        <v>2.9202299118041992</v>
      </c>
      <c r="DV2582">
        <v>2.6936037540435791</v>
      </c>
      <c r="DW2582">
        <v>2.5384981632232666</v>
      </c>
      <c r="DX2582">
        <v>2.7567570209503174</v>
      </c>
      <c r="DY2582">
        <v>0.95345413684844971</v>
      </c>
      <c r="DZ2582">
        <v>0.30969387292861938</v>
      </c>
      <c r="EA2582">
        <v>0.3819388747215271</v>
      </c>
      <c r="EB2582">
        <v>0.76238405704498291</v>
      </c>
      <c r="EC2582">
        <v>0.74480158090591431</v>
      </c>
      <c r="ED2582">
        <v>0.7603222131729126</v>
      </c>
      <c r="EE2582">
        <v>0.74808961153030396</v>
      </c>
      <c r="EF2582">
        <v>0.72843891382217407</v>
      </c>
      <c r="EG2582">
        <v>0.74670100212097168</v>
      </c>
      <c r="EH2582">
        <v>0.72998428344726563</v>
      </c>
      <c r="EI2582">
        <v>0.78824692964553833</v>
      </c>
      <c r="EJ2582">
        <v>0.80884331464767456</v>
      </c>
      <c r="EK2582">
        <v>0.77757364511489868</v>
      </c>
      <c r="EL2582">
        <v>0.66833609342575073</v>
      </c>
      <c r="EM2582">
        <v>0.71498608589172363</v>
      </c>
      <c r="EN2582">
        <v>0.68466216325759888</v>
      </c>
      <c r="EO2582">
        <v>0.68866777420043945</v>
      </c>
      <c r="EP2582">
        <v>0.72641539573669434</v>
      </c>
      <c r="EQ2582">
        <v>1.943118691444397</v>
      </c>
      <c r="ER2582">
        <v>3.19193434715271</v>
      </c>
      <c r="ES2582">
        <v>3.2755076885223389</v>
      </c>
      <c r="ET2582">
        <v>3.0450608730316162</v>
      </c>
      <c r="EU2582">
        <v>2.8907232284545898</v>
      </c>
      <c r="EV2582">
        <v>3.1625516414642334</v>
      </c>
      <c r="EW2582">
        <v>2.1325795650482178</v>
      </c>
      <c r="EX2582">
        <v>1.9667246341705322</v>
      </c>
      <c r="EY2582">
        <v>2.0462396144866943</v>
      </c>
      <c r="EZ2582">
        <v>55.793426513671875</v>
      </c>
      <c r="FA2582">
        <v>53.737781524658203</v>
      </c>
      <c r="FB2582">
        <v>52.165626525878906</v>
      </c>
      <c r="FC2582">
        <v>50.953182220458984</v>
      </c>
      <c r="FD2582">
        <v>49.731819152832031</v>
      </c>
      <c r="FE2582">
        <v>48.7781982421875</v>
      </c>
      <c r="FF2582">
        <v>47.739692687988281</v>
      </c>
      <c r="FG2582">
        <v>47.495594024658203</v>
      </c>
      <c r="FH2582">
        <v>48.759967803955078</v>
      </c>
      <c r="FI2582">
        <v>53.197402954101562</v>
      </c>
      <c r="FJ2582">
        <v>59.738674163818359</v>
      </c>
      <c r="FK2582">
        <v>65.51116943359375</v>
      </c>
      <c r="FL2582">
        <v>69.9268798828125</v>
      </c>
      <c r="FM2582">
        <v>72.89739990234375</v>
      </c>
      <c r="FN2582">
        <v>74.510711669921875</v>
      </c>
      <c r="FO2582">
        <v>75.422416687011719</v>
      </c>
      <c r="FP2582">
        <v>75.796035766601562</v>
      </c>
      <c r="FQ2582">
        <v>75.249076843261719</v>
      </c>
      <c r="FR2582">
        <v>73.924552917480469</v>
      </c>
      <c r="FS2582">
        <v>71.342933654785156</v>
      </c>
      <c r="FT2582">
        <v>67.944564819335937</v>
      </c>
      <c r="FU2582">
        <v>64.147628784179688</v>
      </c>
      <c r="FV2582">
        <v>61.377090454101563</v>
      </c>
      <c r="FW2582">
        <v>59.259017944335938</v>
      </c>
      <c r="FX2582">
        <v>110</v>
      </c>
      <c r="FY2582">
        <v>0.11235517263412476</v>
      </c>
      <c r="FZ2582">
        <v>1</v>
      </c>
    </row>
    <row r="2583" spans="1:182" x14ac:dyDescent="0.2">
      <c r="A2583" t="s">
        <v>245</v>
      </c>
      <c r="B2583" t="s">
        <v>252</v>
      </c>
      <c r="C2583" t="s">
        <v>218</v>
      </c>
      <c r="D2583" t="s">
        <v>38</v>
      </c>
      <c r="E2583">
        <v>2016</v>
      </c>
      <c r="F2583" t="s">
        <v>230</v>
      </c>
      <c r="G2583" t="s">
        <v>247</v>
      </c>
      <c r="H2583" t="s">
        <v>226</v>
      </c>
      <c r="I2583">
        <v>40.15</v>
      </c>
      <c r="L2583">
        <v>4.6143754206408083</v>
      </c>
      <c r="M2583">
        <v>4.3880145197651208</v>
      </c>
      <c r="N2583">
        <v>4.3813529637144635</v>
      </c>
      <c r="O2583">
        <v>4.2647073397873356</v>
      </c>
      <c r="P2583">
        <v>4.2665411502398669</v>
      </c>
      <c r="Q2583">
        <v>4.4659911719681222</v>
      </c>
      <c r="R2583">
        <v>4.7242680832225572</v>
      </c>
      <c r="S2583">
        <v>5.1276072306431191</v>
      </c>
      <c r="T2583">
        <v>5.2790724686750332</v>
      </c>
      <c r="U2583">
        <v>5.1035435196229821</v>
      </c>
      <c r="V2583">
        <v>5.3936074869169284</v>
      </c>
      <c r="W2583">
        <v>5.7288043677517377</v>
      </c>
      <c r="X2583">
        <v>5.841190860557691</v>
      </c>
      <c r="Y2583">
        <v>5.7178181965885821</v>
      </c>
      <c r="Z2583">
        <v>5.6656733881427694</v>
      </c>
      <c r="AA2583">
        <v>5.7665448607716385</v>
      </c>
      <c r="AB2583">
        <v>5.8262881563625006</v>
      </c>
      <c r="AC2583">
        <v>5.9860198608711279</v>
      </c>
      <c r="AD2583">
        <v>5.8163210472622637</v>
      </c>
      <c r="AE2583">
        <v>5.7158274278843777</v>
      </c>
      <c r="AF2583">
        <v>5.8611376512391766</v>
      </c>
      <c r="AG2583">
        <v>5.7923757924233197</v>
      </c>
      <c r="AH2583">
        <v>5.7298615132047024</v>
      </c>
      <c r="AI2583">
        <v>5.2693154205538697</v>
      </c>
      <c r="AJ2583">
        <v>-0.84547382593154907</v>
      </c>
      <c r="AK2583">
        <v>-0.82264834642410278</v>
      </c>
      <c r="AL2583">
        <v>-0.85087722539901733</v>
      </c>
      <c r="AM2583">
        <v>-0.82437187433242798</v>
      </c>
      <c r="AN2583">
        <v>-0.80948293209075928</v>
      </c>
      <c r="AO2583">
        <v>-0.82495689392089844</v>
      </c>
      <c r="AP2583">
        <v>-0.8002205491065979</v>
      </c>
      <c r="AQ2583">
        <v>-0.87353390455245972</v>
      </c>
      <c r="AR2583">
        <v>-0.9023975133895874</v>
      </c>
      <c r="AS2583">
        <v>-0.84342938661575317</v>
      </c>
      <c r="AT2583">
        <v>-0.73441016674041748</v>
      </c>
      <c r="AU2583">
        <v>-0.78550899028778076</v>
      </c>
      <c r="AV2583">
        <v>-0.72601515054702759</v>
      </c>
      <c r="AW2583">
        <v>-0.73428452014923096</v>
      </c>
      <c r="AX2583">
        <v>-0.7882075309753418</v>
      </c>
      <c r="AY2583">
        <v>-1.6268290281295776</v>
      </c>
      <c r="AZ2583">
        <v>1.9482280015945435</v>
      </c>
      <c r="BA2583">
        <v>2.0728235244750977</v>
      </c>
      <c r="BB2583">
        <v>1.8553106784820557</v>
      </c>
      <c r="BC2583">
        <v>1.6983734369277954</v>
      </c>
      <c r="BD2583">
        <v>1.7888579368591309</v>
      </c>
      <c r="BE2583">
        <v>-1.8589887619018555</v>
      </c>
      <c r="BF2583">
        <v>-3.6426458358764648</v>
      </c>
      <c r="BG2583">
        <v>-3.5877413749694824</v>
      </c>
      <c r="BH2583">
        <v>-0.37050610780715942</v>
      </c>
      <c r="BI2583">
        <v>-0.35961729288101196</v>
      </c>
      <c r="BJ2583">
        <v>-0.37492239475250244</v>
      </c>
      <c r="BK2583">
        <v>-0.35986039042472839</v>
      </c>
      <c r="BL2583">
        <v>-0.35517457127571106</v>
      </c>
      <c r="BM2583">
        <v>-0.36068281531333923</v>
      </c>
      <c r="BN2583">
        <v>-0.34819182753562927</v>
      </c>
      <c r="BO2583">
        <v>-0.38263711333274841</v>
      </c>
      <c r="BP2583">
        <v>-0.39689004421234131</v>
      </c>
      <c r="BQ2583">
        <v>-0.36457851529121399</v>
      </c>
      <c r="BR2583">
        <v>-0.32003322243690491</v>
      </c>
      <c r="BS2583">
        <v>-0.34225666522979736</v>
      </c>
      <c r="BT2583">
        <v>-0.30929535627365112</v>
      </c>
      <c r="BU2583">
        <v>-0.31393864750862122</v>
      </c>
      <c r="BV2583">
        <v>-0.34078177809715271</v>
      </c>
      <c r="BW2583">
        <v>-0.57225197553634644</v>
      </c>
      <c r="BX2583">
        <v>2.3156239986419678</v>
      </c>
      <c r="BY2583">
        <v>2.4281013011932373</v>
      </c>
      <c r="BZ2583">
        <v>2.2067675590515137</v>
      </c>
      <c r="CA2583">
        <v>2.0505983829498291</v>
      </c>
      <c r="CB2583">
        <v>2.1946525573730469</v>
      </c>
      <c r="CC2583">
        <v>-0.67986327409744263</v>
      </c>
      <c r="CD2583">
        <v>-1.9856151342391968</v>
      </c>
      <c r="CE2583">
        <v>-1.9234404563903809</v>
      </c>
      <c r="CF2583">
        <v>-4.1544903069734573E-2</v>
      </c>
      <c r="CG2583">
        <v>-3.8923401385545731E-2</v>
      </c>
      <c r="CH2583">
        <v>-4.5277498662471771E-2</v>
      </c>
      <c r="CI2583">
        <v>-3.8141150027513504E-2</v>
      </c>
      <c r="CJ2583">
        <v>-4.0522005409002304E-2</v>
      </c>
      <c r="CK2583">
        <v>-3.9127971976995468E-2</v>
      </c>
      <c r="CL2583">
        <v>-3.5118129104375839E-2</v>
      </c>
      <c r="CM2583">
        <v>-4.2643487453460693E-2</v>
      </c>
      <c r="CN2583">
        <v>-4.6777103096246719E-2</v>
      </c>
      <c r="CO2583">
        <v>-3.2927870750427246E-2</v>
      </c>
      <c r="CP2583">
        <v>-3.303702175617218E-2</v>
      </c>
      <c r="CQ2583">
        <v>-3.526146337389946E-2</v>
      </c>
      <c r="CR2583">
        <v>-2.06765066832304E-2</v>
      </c>
      <c r="CS2583">
        <v>-2.2808382287621498E-2</v>
      </c>
      <c r="CT2583">
        <v>-3.0896058306097984E-2</v>
      </c>
      <c r="CU2583">
        <v>0.15814484655857086</v>
      </c>
      <c r="CV2583">
        <v>2.5700812339782715</v>
      </c>
      <c r="CW2583">
        <v>2.6741657257080078</v>
      </c>
      <c r="CX2583">
        <v>2.4501857757568359</v>
      </c>
      <c r="CY2583">
        <v>2.2945482730865479</v>
      </c>
      <c r="CZ2583">
        <v>2.4757046699523926</v>
      </c>
      <c r="DA2583">
        <v>0.13679544627666473</v>
      </c>
      <c r="DB2583">
        <v>-0.83796060085296631</v>
      </c>
      <c r="DC2583">
        <v>-0.77075082063674927</v>
      </c>
      <c r="DD2583">
        <v>0.28741630911827087</v>
      </c>
      <c r="DE2583">
        <v>0.2817704975605011</v>
      </c>
      <c r="DF2583">
        <v>0.28436738252639771</v>
      </c>
      <c r="DG2583">
        <v>0.28357809782028198</v>
      </c>
      <c r="DH2583">
        <v>0.27413055300712585</v>
      </c>
      <c r="DI2583">
        <v>0.2824268639087677</v>
      </c>
      <c r="DJ2583">
        <v>0.277955561876297</v>
      </c>
      <c r="DK2583">
        <v>0.29735013842582703</v>
      </c>
      <c r="DL2583">
        <v>0.30333581566810608</v>
      </c>
      <c r="DM2583">
        <v>0.2987227737903595</v>
      </c>
      <c r="DN2583">
        <v>0.25395917892456055</v>
      </c>
      <c r="DO2583">
        <v>0.27173376083374023</v>
      </c>
      <c r="DP2583">
        <v>0.26794236898422241</v>
      </c>
      <c r="DQ2583">
        <v>0.26832190155982971</v>
      </c>
      <c r="DR2583">
        <v>0.27898964285850525</v>
      </c>
      <c r="DS2583">
        <v>0.88854169845581055</v>
      </c>
      <c r="DT2583">
        <v>2.8245384693145752</v>
      </c>
      <c r="DU2583">
        <v>2.9202299118041992</v>
      </c>
      <c r="DV2583">
        <v>2.6936037540435791</v>
      </c>
      <c r="DW2583">
        <v>2.5384981632232666</v>
      </c>
      <c r="DX2583">
        <v>2.7567570209503174</v>
      </c>
      <c r="DY2583">
        <v>0.95345413684844971</v>
      </c>
      <c r="DZ2583">
        <v>0.30969387292861938</v>
      </c>
      <c r="EA2583">
        <v>0.3819388747215271</v>
      </c>
      <c r="EB2583">
        <v>0.76238405704498291</v>
      </c>
      <c r="EC2583">
        <v>0.74480158090591431</v>
      </c>
      <c r="ED2583">
        <v>0.7603222131729126</v>
      </c>
      <c r="EE2583">
        <v>0.74808961153030396</v>
      </c>
      <c r="EF2583">
        <v>0.72843891382217407</v>
      </c>
      <c r="EG2583">
        <v>0.74670100212097168</v>
      </c>
      <c r="EH2583">
        <v>0.72998428344726563</v>
      </c>
      <c r="EI2583">
        <v>0.78824692964553833</v>
      </c>
      <c r="EJ2583">
        <v>0.80884331464767456</v>
      </c>
      <c r="EK2583">
        <v>0.77757364511489868</v>
      </c>
      <c r="EL2583">
        <v>0.66833609342575073</v>
      </c>
      <c r="EM2583">
        <v>0.71498608589172363</v>
      </c>
      <c r="EN2583">
        <v>0.68466216325759888</v>
      </c>
      <c r="EO2583">
        <v>0.68866777420043945</v>
      </c>
      <c r="EP2583">
        <v>0.72641539573669434</v>
      </c>
      <c r="EQ2583">
        <v>1.943118691444397</v>
      </c>
      <c r="ER2583">
        <v>3.19193434715271</v>
      </c>
      <c r="ES2583">
        <v>3.2755076885223389</v>
      </c>
      <c r="ET2583">
        <v>3.0450608730316162</v>
      </c>
      <c r="EU2583">
        <v>2.8907232284545898</v>
      </c>
      <c r="EV2583">
        <v>3.1625516414642334</v>
      </c>
      <c r="EW2583">
        <v>2.1325795650482178</v>
      </c>
      <c r="EX2583">
        <v>1.9667246341705322</v>
      </c>
      <c r="EY2583">
        <v>2.0462396144866943</v>
      </c>
      <c r="EZ2583">
        <v>55.793426513671875</v>
      </c>
      <c r="FA2583">
        <v>53.737781524658203</v>
      </c>
      <c r="FB2583">
        <v>52.165626525878906</v>
      </c>
      <c r="FC2583">
        <v>50.953182220458984</v>
      </c>
      <c r="FD2583">
        <v>49.731819152832031</v>
      </c>
      <c r="FE2583">
        <v>48.7781982421875</v>
      </c>
      <c r="FF2583">
        <v>47.739692687988281</v>
      </c>
      <c r="FG2583">
        <v>47.495594024658203</v>
      </c>
      <c r="FH2583">
        <v>48.759967803955078</v>
      </c>
      <c r="FI2583">
        <v>53.197402954101562</v>
      </c>
      <c r="FJ2583">
        <v>59.738674163818359</v>
      </c>
      <c r="FK2583">
        <v>65.51116943359375</v>
      </c>
      <c r="FL2583">
        <v>69.9268798828125</v>
      </c>
      <c r="FM2583">
        <v>72.89739990234375</v>
      </c>
      <c r="FN2583">
        <v>74.510711669921875</v>
      </c>
      <c r="FO2583">
        <v>75.422416687011719</v>
      </c>
      <c r="FP2583">
        <v>75.796035766601562</v>
      </c>
      <c r="FQ2583">
        <v>75.249076843261719</v>
      </c>
      <c r="FR2583">
        <v>73.924552917480469</v>
      </c>
      <c r="FS2583">
        <v>71.342933654785156</v>
      </c>
      <c r="FT2583">
        <v>67.944564819335937</v>
      </c>
      <c r="FU2583">
        <v>64.147628784179688</v>
      </c>
      <c r="FV2583">
        <v>61.377090454101563</v>
      </c>
      <c r="FW2583">
        <v>59.259017944335938</v>
      </c>
      <c r="FX2583">
        <v>110</v>
      </c>
      <c r="FY2583">
        <v>0.11235517263412476</v>
      </c>
      <c r="FZ2583">
        <v>1</v>
      </c>
    </row>
    <row r="2584" spans="1:182" x14ac:dyDescent="0.2">
      <c r="A2584" t="s">
        <v>245</v>
      </c>
      <c r="B2584" t="s">
        <v>252</v>
      </c>
      <c r="C2584" t="s">
        <v>218</v>
      </c>
      <c r="D2584" t="s">
        <v>38</v>
      </c>
      <c r="E2584">
        <v>2017</v>
      </c>
      <c r="F2584" t="s">
        <v>230</v>
      </c>
      <c r="G2584" t="s">
        <v>247</v>
      </c>
      <c r="H2584" t="s">
        <v>226</v>
      </c>
      <c r="I2584">
        <v>40.15</v>
      </c>
      <c r="L2584">
        <v>4.6143754206408083</v>
      </c>
      <c r="M2584">
        <v>4.3880145197651208</v>
      </c>
      <c r="N2584">
        <v>4.3813529637144635</v>
      </c>
      <c r="O2584">
        <v>4.2647073397873356</v>
      </c>
      <c r="P2584">
        <v>4.2665411502398669</v>
      </c>
      <c r="Q2584">
        <v>4.4659911719681222</v>
      </c>
      <c r="R2584">
        <v>4.7242680832225572</v>
      </c>
      <c r="S2584">
        <v>5.1276072306431191</v>
      </c>
      <c r="T2584">
        <v>5.2790724686750332</v>
      </c>
      <c r="U2584">
        <v>5.1035435196229821</v>
      </c>
      <c r="V2584">
        <v>5.3936074869169284</v>
      </c>
      <c r="W2584">
        <v>5.7288043677517377</v>
      </c>
      <c r="X2584">
        <v>5.841190860557691</v>
      </c>
      <c r="Y2584">
        <v>5.7178181965885821</v>
      </c>
      <c r="Z2584">
        <v>5.6656733881427694</v>
      </c>
      <c r="AA2584">
        <v>5.7665448607716385</v>
      </c>
      <c r="AB2584">
        <v>5.8262881563625006</v>
      </c>
      <c r="AC2584">
        <v>5.9860198608711279</v>
      </c>
      <c r="AD2584">
        <v>5.8163210472622637</v>
      </c>
      <c r="AE2584">
        <v>5.7158274278843777</v>
      </c>
      <c r="AF2584">
        <v>5.8611376512391766</v>
      </c>
      <c r="AG2584">
        <v>5.7923757924233197</v>
      </c>
      <c r="AH2584">
        <v>5.7298615132047024</v>
      </c>
      <c r="AI2584">
        <v>5.2693154205538697</v>
      </c>
      <c r="AJ2584">
        <v>-0.84547382593154907</v>
      </c>
      <c r="AK2584">
        <v>-0.82264834642410278</v>
      </c>
      <c r="AL2584">
        <v>-0.85087722539901733</v>
      </c>
      <c r="AM2584">
        <v>-0.82437187433242798</v>
      </c>
      <c r="AN2584">
        <v>-0.80948293209075928</v>
      </c>
      <c r="AO2584">
        <v>-0.82495689392089844</v>
      </c>
      <c r="AP2584">
        <v>-0.8002205491065979</v>
      </c>
      <c r="AQ2584">
        <v>-0.87353390455245972</v>
      </c>
      <c r="AR2584">
        <v>-0.9023975133895874</v>
      </c>
      <c r="AS2584">
        <v>-0.84342938661575317</v>
      </c>
      <c r="AT2584">
        <v>-0.73441016674041748</v>
      </c>
      <c r="AU2584">
        <v>-0.78550899028778076</v>
      </c>
      <c r="AV2584">
        <v>-0.72601515054702759</v>
      </c>
      <c r="AW2584">
        <v>-0.73428452014923096</v>
      </c>
      <c r="AX2584">
        <v>-0.7882075309753418</v>
      </c>
      <c r="AY2584">
        <v>-1.6268290281295776</v>
      </c>
      <c r="AZ2584">
        <v>1.9482280015945435</v>
      </c>
      <c r="BA2584">
        <v>2.0728235244750977</v>
      </c>
      <c r="BB2584">
        <v>1.8553106784820557</v>
      </c>
      <c r="BC2584">
        <v>1.6983734369277954</v>
      </c>
      <c r="BD2584">
        <v>1.7888579368591309</v>
      </c>
      <c r="BE2584">
        <v>-1.8589887619018555</v>
      </c>
      <c r="BF2584">
        <v>-3.6426458358764648</v>
      </c>
      <c r="BG2584">
        <v>-3.5877413749694824</v>
      </c>
      <c r="BH2584">
        <v>-0.37050610780715942</v>
      </c>
      <c r="BI2584">
        <v>-0.35961729288101196</v>
      </c>
      <c r="BJ2584">
        <v>-0.37492239475250244</v>
      </c>
      <c r="BK2584">
        <v>-0.35986039042472839</v>
      </c>
      <c r="BL2584">
        <v>-0.35517457127571106</v>
      </c>
      <c r="BM2584">
        <v>-0.36068281531333923</v>
      </c>
      <c r="BN2584">
        <v>-0.34819182753562927</v>
      </c>
      <c r="BO2584">
        <v>-0.38263711333274841</v>
      </c>
      <c r="BP2584">
        <v>-0.39689004421234131</v>
      </c>
      <c r="BQ2584">
        <v>-0.36457851529121399</v>
      </c>
      <c r="BR2584">
        <v>-0.32003322243690491</v>
      </c>
      <c r="BS2584">
        <v>-0.34225666522979736</v>
      </c>
      <c r="BT2584">
        <v>-0.30929535627365112</v>
      </c>
      <c r="BU2584">
        <v>-0.31393864750862122</v>
      </c>
      <c r="BV2584">
        <v>-0.34078177809715271</v>
      </c>
      <c r="BW2584">
        <v>-0.57225197553634644</v>
      </c>
      <c r="BX2584">
        <v>2.3156239986419678</v>
      </c>
      <c r="BY2584">
        <v>2.4281013011932373</v>
      </c>
      <c r="BZ2584">
        <v>2.2067675590515137</v>
      </c>
      <c r="CA2584">
        <v>2.0505983829498291</v>
      </c>
      <c r="CB2584">
        <v>2.1946525573730469</v>
      </c>
      <c r="CC2584">
        <v>-0.67986327409744263</v>
      </c>
      <c r="CD2584">
        <v>-1.9856151342391968</v>
      </c>
      <c r="CE2584">
        <v>-1.9234404563903809</v>
      </c>
      <c r="CF2584">
        <v>-4.1544903069734573E-2</v>
      </c>
      <c r="CG2584">
        <v>-3.8923401385545731E-2</v>
      </c>
      <c r="CH2584">
        <v>-4.5277498662471771E-2</v>
      </c>
      <c r="CI2584">
        <v>-3.8141150027513504E-2</v>
      </c>
      <c r="CJ2584">
        <v>-4.0522005409002304E-2</v>
      </c>
      <c r="CK2584">
        <v>-3.9127971976995468E-2</v>
      </c>
      <c r="CL2584">
        <v>-3.5118129104375839E-2</v>
      </c>
      <c r="CM2584">
        <v>-4.2643487453460693E-2</v>
      </c>
      <c r="CN2584">
        <v>-4.6777103096246719E-2</v>
      </c>
      <c r="CO2584">
        <v>-3.2927870750427246E-2</v>
      </c>
      <c r="CP2584">
        <v>-3.303702175617218E-2</v>
      </c>
      <c r="CQ2584">
        <v>-3.526146337389946E-2</v>
      </c>
      <c r="CR2584">
        <v>-2.06765066832304E-2</v>
      </c>
      <c r="CS2584">
        <v>-2.2808382287621498E-2</v>
      </c>
      <c r="CT2584">
        <v>-3.0896058306097984E-2</v>
      </c>
      <c r="CU2584">
        <v>0.15814484655857086</v>
      </c>
      <c r="CV2584">
        <v>2.5700812339782715</v>
      </c>
      <c r="CW2584">
        <v>2.6741657257080078</v>
      </c>
      <c r="CX2584">
        <v>2.4501857757568359</v>
      </c>
      <c r="CY2584">
        <v>2.2945482730865479</v>
      </c>
      <c r="CZ2584">
        <v>2.4757046699523926</v>
      </c>
      <c r="DA2584">
        <v>0.13679544627666473</v>
      </c>
      <c r="DB2584">
        <v>-0.83796060085296631</v>
      </c>
      <c r="DC2584">
        <v>-0.77075082063674927</v>
      </c>
      <c r="DD2584">
        <v>0.28741630911827087</v>
      </c>
      <c r="DE2584">
        <v>0.2817704975605011</v>
      </c>
      <c r="DF2584">
        <v>0.28436738252639771</v>
      </c>
      <c r="DG2584">
        <v>0.28357809782028198</v>
      </c>
      <c r="DH2584">
        <v>0.27413055300712585</v>
      </c>
      <c r="DI2584">
        <v>0.2824268639087677</v>
      </c>
      <c r="DJ2584">
        <v>0.277955561876297</v>
      </c>
      <c r="DK2584">
        <v>0.29735013842582703</v>
      </c>
      <c r="DL2584">
        <v>0.30333581566810608</v>
      </c>
      <c r="DM2584">
        <v>0.2987227737903595</v>
      </c>
      <c r="DN2584">
        <v>0.25395917892456055</v>
      </c>
      <c r="DO2584">
        <v>0.27173376083374023</v>
      </c>
      <c r="DP2584">
        <v>0.26794236898422241</v>
      </c>
      <c r="DQ2584">
        <v>0.26832190155982971</v>
      </c>
      <c r="DR2584">
        <v>0.27898964285850525</v>
      </c>
      <c r="DS2584">
        <v>0.88854169845581055</v>
      </c>
      <c r="DT2584">
        <v>2.8245384693145752</v>
      </c>
      <c r="DU2584">
        <v>2.9202299118041992</v>
      </c>
      <c r="DV2584">
        <v>2.6936037540435791</v>
      </c>
      <c r="DW2584">
        <v>2.5384981632232666</v>
      </c>
      <c r="DX2584">
        <v>2.7567570209503174</v>
      </c>
      <c r="DY2584">
        <v>0.95345413684844971</v>
      </c>
      <c r="DZ2584">
        <v>0.30969387292861938</v>
      </c>
      <c r="EA2584">
        <v>0.3819388747215271</v>
      </c>
      <c r="EB2584">
        <v>0.76238405704498291</v>
      </c>
      <c r="EC2584">
        <v>0.74480158090591431</v>
      </c>
      <c r="ED2584">
        <v>0.7603222131729126</v>
      </c>
      <c r="EE2584">
        <v>0.74808961153030396</v>
      </c>
      <c r="EF2584">
        <v>0.72843891382217407</v>
      </c>
      <c r="EG2584">
        <v>0.74670100212097168</v>
      </c>
      <c r="EH2584">
        <v>0.72998428344726563</v>
      </c>
      <c r="EI2584">
        <v>0.78824692964553833</v>
      </c>
      <c r="EJ2584">
        <v>0.80884331464767456</v>
      </c>
      <c r="EK2584">
        <v>0.77757364511489868</v>
      </c>
      <c r="EL2584">
        <v>0.66833609342575073</v>
      </c>
      <c r="EM2584">
        <v>0.71498608589172363</v>
      </c>
      <c r="EN2584">
        <v>0.68466216325759888</v>
      </c>
      <c r="EO2584">
        <v>0.68866777420043945</v>
      </c>
      <c r="EP2584">
        <v>0.72641539573669434</v>
      </c>
      <c r="EQ2584">
        <v>1.943118691444397</v>
      </c>
      <c r="ER2584">
        <v>3.19193434715271</v>
      </c>
      <c r="ES2584">
        <v>3.2755076885223389</v>
      </c>
      <c r="ET2584">
        <v>3.0450608730316162</v>
      </c>
      <c r="EU2584">
        <v>2.8907232284545898</v>
      </c>
      <c r="EV2584">
        <v>3.1625516414642334</v>
      </c>
      <c r="EW2584">
        <v>2.1325795650482178</v>
      </c>
      <c r="EX2584">
        <v>1.9667246341705322</v>
      </c>
      <c r="EY2584">
        <v>2.0462396144866943</v>
      </c>
      <c r="EZ2584">
        <v>55.793426513671875</v>
      </c>
      <c r="FA2584">
        <v>53.737781524658203</v>
      </c>
      <c r="FB2584">
        <v>52.165626525878906</v>
      </c>
      <c r="FC2584">
        <v>50.953182220458984</v>
      </c>
      <c r="FD2584">
        <v>49.731819152832031</v>
      </c>
      <c r="FE2584">
        <v>48.7781982421875</v>
      </c>
      <c r="FF2584">
        <v>47.739692687988281</v>
      </c>
      <c r="FG2584">
        <v>47.495594024658203</v>
      </c>
      <c r="FH2584">
        <v>48.759967803955078</v>
      </c>
      <c r="FI2584">
        <v>53.197402954101562</v>
      </c>
      <c r="FJ2584">
        <v>59.738674163818359</v>
      </c>
      <c r="FK2584">
        <v>65.51116943359375</v>
      </c>
      <c r="FL2584">
        <v>69.9268798828125</v>
      </c>
      <c r="FM2584">
        <v>72.89739990234375</v>
      </c>
      <c r="FN2584">
        <v>74.510711669921875</v>
      </c>
      <c r="FO2584">
        <v>75.422416687011719</v>
      </c>
      <c r="FP2584">
        <v>75.796035766601562</v>
      </c>
      <c r="FQ2584">
        <v>75.249076843261719</v>
      </c>
      <c r="FR2584">
        <v>73.924552917480469</v>
      </c>
      <c r="FS2584">
        <v>71.342933654785156</v>
      </c>
      <c r="FT2584">
        <v>67.944564819335937</v>
      </c>
      <c r="FU2584">
        <v>64.147628784179688</v>
      </c>
      <c r="FV2584">
        <v>61.377090454101563</v>
      </c>
      <c r="FW2584">
        <v>59.259017944335938</v>
      </c>
      <c r="FX2584">
        <v>110</v>
      </c>
      <c r="FY2584">
        <v>0.11235517263412476</v>
      </c>
      <c r="FZ2584">
        <v>1</v>
      </c>
    </row>
    <row r="2585" spans="1:182" x14ac:dyDescent="0.2">
      <c r="A2585" t="s">
        <v>245</v>
      </c>
      <c r="B2585" t="s">
        <v>252</v>
      </c>
      <c r="C2585" t="s">
        <v>218</v>
      </c>
      <c r="D2585" t="s">
        <v>39</v>
      </c>
      <c r="E2585">
        <v>2015</v>
      </c>
      <c r="F2585" t="s">
        <v>230</v>
      </c>
      <c r="G2585" t="s">
        <v>247</v>
      </c>
      <c r="H2585" t="s">
        <v>226</v>
      </c>
      <c r="I2585">
        <v>40.15</v>
      </c>
      <c r="L2585">
        <v>6.0122729624584563</v>
      </c>
      <c r="M2585">
        <v>5.5891574697016688</v>
      </c>
      <c r="N2585">
        <v>5.5136202726369712</v>
      </c>
      <c r="O2585">
        <v>5.4462770778266076</v>
      </c>
      <c r="P2585">
        <v>5.3604546224193692</v>
      </c>
      <c r="Q2585">
        <v>5.5953320239181172</v>
      </c>
      <c r="R2585">
        <v>5.6586461071460903</v>
      </c>
      <c r="S2585">
        <v>6.4958024223893753</v>
      </c>
      <c r="T2585">
        <v>6.7279297981205781</v>
      </c>
      <c r="U2585">
        <v>6.7330610944287237</v>
      </c>
      <c r="V2585">
        <v>7.063255930530965</v>
      </c>
      <c r="W2585">
        <v>7.5127641575413513</v>
      </c>
      <c r="X2585">
        <v>8.0457463190839693</v>
      </c>
      <c r="Y2585">
        <v>7.5226954266104142</v>
      </c>
      <c r="Z2585">
        <v>7.5109192440898802</v>
      </c>
      <c r="AA2585">
        <v>7.7561207170056203</v>
      </c>
      <c r="AB2585">
        <v>7.9064266046037037</v>
      </c>
      <c r="AC2585">
        <v>7.9610518772417969</v>
      </c>
      <c r="AD2585">
        <v>7.4542424150904214</v>
      </c>
      <c r="AE2585">
        <v>7.6502247368205083</v>
      </c>
      <c r="AF2585">
        <v>7.8437360800431284</v>
      </c>
      <c r="AG2585">
        <v>8.3536056114270263</v>
      </c>
      <c r="AH2585">
        <v>8.6492861496206235</v>
      </c>
      <c r="AI2585">
        <v>6.9622366357479066</v>
      </c>
      <c r="AJ2585">
        <v>-1.407218337059021</v>
      </c>
      <c r="AK2585">
        <v>-1.4068100452423096</v>
      </c>
      <c r="AL2585">
        <v>-1.326667308807373</v>
      </c>
      <c r="AM2585">
        <v>-1.3556485176086426</v>
      </c>
      <c r="AN2585">
        <v>-1.299856424331665</v>
      </c>
      <c r="AO2585">
        <v>-1.3142619132995605</v>
      </c>
      <c r="AP2585">
        <v>-1.2723760604858398</v>
      </c>
      <c r="AQ2585">
        <v>-1.5133838653564453</v>
      </c>
      <c r="AR2585">
        <v>-1.5506190061569214</v>
      </c>
      <c r="AS2585">
        <v>-1.5214500427246094</v>
      </c>
      <c r="AT2585">
        <v>-1.1991556882858276</v>
      </c>
      <c r="AU2585">
        <v>-0.87343108654022217</v>
      </c>
      <c r="AV2585">
        <v>-0.36352986097335815</v>
      </c>
      <c r="AW2585">
        <v>2.5550503730773926</v>
      </c>
      <c r="AX2585">
        <v>2.137021541595459</v>
      </c>
      <c r="AY2585">
        <v>2.5795478820800781</v>
      </c>
      <c r="AZ2585">
        <v>2.7284789085388184</v>
      </c>
      <c r="BA2585">
        <v>2.9706780910491943</v>
      </c>
      <c r="BB2585">
        <v>-1.945887565612793</v>
      </c>
      <c r="BC2585">
        <v>-4.5933370590209961</v>
      </c>
      <c r="BD2585">
        <v>-5.4481711387634277</v>
      </c>
      <c r="BE2585">
        <v>-5.7368998527526855</v>
      </c>
      <c r="BF2585">
        <v>-5.7371716499328613</v>
      </c>
      <c r="BG2585">
        <v>-6.0037708282470703</v>
      </c>
      <c r="BH2585">
        <v>-0.6168634295463562</v>
      </c>
      <c r="BI2585">
        <v>-0.60934442281723022</v>
      </c>
      <c r="BJ2585">
        <v>-0.58252763748168945</v>
      </c>
      <c r="BK2585">
        <v>-0.58720940351486206</v>
      </c>
      <c r="BL2585">
        <v>-0.5679888129234314</v>
      </c>
      <c r="BM2585">
        <v>-0.56792652606964111</v>
      </c>
      <c r="BN2585">
        <v>-0.54595112800598145</v>
      </c>
      <c r="BO2585">
        <v>-0.65577423572540283</v>
      </c>
      <c r="BP2585">
        <v>-0.67495673894882202</v>
      </c>
      <c r="BQ2585">
        <v>-0.65034180879592896</v>
      </c>
      <c r="BR2585">
        <v>-0.51640164852142334</v>
      </c>
      <c r="BS2585">
        <v>-0.37505364418029785</v>
      </c>
      <c r="BT2585">
        <v>0.5004042387008667</v>
      </c>
      <c r="BU2585">
        <v>3.1401243209838867</v>
      </c>
      <c r="BV2585">
        <v>2.9892599582672119</v>
      </c>
      <c r="BW2585">
        <v>3.2226841449737549</v>
      </c>
      <c r="BX2585">
        <v>3.4419686794281006</v>
      </c>
      <c r="BY2585">
        <v>3.5976760387420654</v>
      </c>
      <c r="BZ2585">
        <v>-0.62425577640533447</v>
      </c>
      <c r="CA2585">
        <v>-2.5319526195526123</v>
      </c>
      <c r="CB2585">
        <v>-3.0021944046020508</v>
      </c>
      <c r="CC2585">
        <v>-3.1135430335998535</v>
      </c>
      <c r="CD2585">
        <v>-3.0996460914611816</v>
      </c>
      <c r="CE2585">
        <v>-3.2057790756225586</v>
      </c>
      <c r="CF2585">
        <v>-6.9465957581996918E-2</v>
      </c>
      <c r="CG2585">
        <v>-5.7022146880626678E-2</v>
      </c>
      <c r="CH2585">
        <v>-6.7138761281967163E-2</v>
      </c>
      <c r="CI2585">
        <v>-5.4990760982036591E-2</v>
      </c>
      <c r="CJ2585">
        <v>-6.1099540442228317E-2</v>
      </c>
      <c r="CK2585">
        <v>-5.1016915589570999E-2</v>
      </c>
      <c r="CL2585">
        <v>-4.2831446975469589E-2</v>
      </c>
      <c r="CM2585">
        <v>-6.1796419322490692E-2</v>
      </c>
      <c r="CN2585">
        <v>-6.8475730717182159E-2</v>
      </c>
      <c r="CO2585">
        <v>-4.7014843672513962E-2</v>
      </c>
      <c r="CP2585">
        <v>-4.3528269976377487E-2</v>
      </c>
      <c r="CQ2585">
        <v>-2.9878968372941017E-2</v>
      </c>
      <c r="CR2585">
        <v>1.0987623929977417</v>
      </c>
      <c r="CS2585">
        <v>3.5453448295593262</v>
      </c>
      <c r="CT2585">
        <v>3.5795176029205322</v>
      </c>
      <c r="CU2585">
        <v>3.6681184768676758</v>
      </c>
      <c r="CV2585">
        <v>3.9361295700073242</v>
      </c>
      <c r="CW2585">
        <v>4.0319328308105469</v>
      </c>
      <c r="CX2585">
        <v>0.29110234975814819</v>
      </c>
      <c r="CY2585">
        <v>-1.1042438745498657</v>
      </c>
      <c r="CZ2585">
        <v>-1.3081183433532715</v>
      </c>
      <c r="DA2585">
        <v>-1.2966140508651733</v>
      </c>
      <c r="DB2585">
        <v>-1.2729036808013916</v>
      </c>
      <c r="DC2585">
        <v>-1.2678985595703125</v>
      </c>
      <c r="DD2585">
        <v>0.47793149948120117</v>
      </c>
      <c r="DE2585">
        <v>0.49530011415481567</v>
      </c>
      <c r="DF2585">
        <v>0.44825014472007751</v>
      </c>
      <c r="DG2585">
        <v>0.47722786664962769</v>
      </c>
      <c r="DH2585">
        <v>0.44578975439071655</v>
      </c>
      <c r="DI2585">
        <v>0.46589270234107971</v>
      </c>
      <c r="DJ2585">
        <v>0.46028822660446167</v>
      </c>
      <c r="DK2585">
        <v>0.53218138217926025</v>
      </c>
      <c r="DL2585">
        <v>0.5380052924156189</v>
      </c>
      <c r="DM2585">
        <v>0.55631208419799805</v>
      </c>
      <c r="DN2585">
        <v>0.42934510111808777</v>
      </c>
      <c r="DO2585">
        <v>0.31529572606086731</v>
      </c>
      <c r="DP2585">
        <v>1.6971205472946167</v>
      </c>
      <c r="DQ2585">
        <v>3.9505653381347656</v>
      </c>
      <c r="DR2585">
        <v>4.1697754859924316</v>
      </c>
      <c r="DS2585">
        <v>4.1135525703430176</v>
      </c>
      <c r="DT2585">
        <v>4.4302902221679687</v>
      </c>
      <c r="DU2585">
        <v>4.4661893844604492</v>
      </c>
      <c r="DV2585">
        <v>1.2064604759216309</v>
      </c>
      <c r="DW2585">
        <v>0.32346487045288086</v>
      </c>
      <c r="DX2585">
        <v>0.38595762848854065</v>
      </c>
      <c r="DY2585">
        <v>0.52031487226486206</v>
      </c>
      <c r="DZ2585">
        <v>0.55383867025375366</v>
      </c>
      <c r="EA2585">
        <v>0.66998213529586792</v>
      </c>
      <c r="EB2585">
        <v>1.2682864665985107</v>
      </c>
      <c r="EC2585">
        <v>1.292765736579895</v>
      </c>
      <c r="ED2585">
        <v>1.1923898458480835</v>
      </c>
      <c r="EE2585">
        <v>1.2456669807434082</v>
      </c>
      <c r="EF2585">
        <v>1.1776573657989502</v>
      </c>
      <c r="EG2585">
        <v>1.2122280597686768</v>
      </c>
      <c r="EH2585">
        <v>1.1867130994796753</v>
      </c>
      <c r="EI2585">
        <v>1.3897910118103027</v>
      </c>
      <c r="EJ2585">
        <v>1.4136675596237183</v>
      </c>
      <c r="EK2585">
        <v>1.4274203777313232</v>
      </c>
      <c r="EL2585">
        <v>1.1120991706848145</v>
      </c>
      <c r="EM2585">
        <v>0.81367313861846924</v>
      </c>
      <c r="EN2585">
        <v>2.5610547065734863</v>
      </c>
      <c r="EO2585">
        <v>4.5356392860412598</v>
      </c>
      <c r="EP2585">
        <v>5.0220136642456055</v>
      </c>
      <c r="EQ2585">
        <v>4.7566890716552734</v>
      </c>
      <c r="ER2585">
        <v>5.1437802314758301</v>
      </c>
      <c r="ES2585">
        <v>5.0931873321533203</v>
      </c>
      <c r="ET2585">
        <v>2.5280923843383789</v>
      </c>
      <c r="EU2585">
        <v>2.3848495483398437</v>
      </c>
      <c r="EV2585">
        <v>2.8319342136383057</v>
      </c>
      <c r="EW2585">
        <v>3.1436717510223389</v>
      </c>
      <c r="EX2585">
        <v>3.1913645267486572</v>
      </c>
      <c r="EY2585">
        <v>3.4679739475250244</v>
      </c>
      <c r="EZ2585">
        <v>66.3829345703125</v>
      </c>
      <c r="FA2585">
        <v>64.130691528320312</v>
      </c>
      <c r="FB2585">
        <v>62.178672790527344</v>
      </c>
      <c r="FC2585">
        <v>60.411705017089844</v>
      </c>
      <c r="FD2585">
        <v>59.084892272949219</v>
      </c>
      <c r="FE2585">
        <v>57.584152221679688</v>
      </c>
      <c r="FF2585">
        <v>56.455135345458984</v>
      </c>
      <c r="FG2585">
        <v>56.612525939941406</v>
      </c>
      <c r="FH2585">
        <v>59.722866058349609</v>
      </c>
      <c r="FI2585">
        <v>65.884819030761719</v>
      </c>
      <c r="FJ2585">
        <v>73.478439331054687</v>
      </c>
      <c r="FK2585">
        <v>80.375411987304688</v>
      </c>
      <c r="FL2585">
        <v>85.1597900390625</v>
      </c>
      <c r="FM2585">
        <v>88.388137817382813</v>
      </c>
      <c r="FN2585">
        <v>89.632316589355469</v>
      </c>
      <c r="FO2585">
        <v>90.717277526855469</v>
      </c>
      <c r="FP2585">
        <v>90.383697509765625</v>
      </c>
      <c r="FQ2585">
        <v>90.405052185058594</v>
      </c>
      <c r="FR2585">
        <v>88.837272644042969</v>
      </c>
      <c r="FS2585">
        <v>86.726715087890625</v>
      </c>
      <c r="FT2585">
        <v>83.101165771484375</v>
      </c>
      <c r="FU2585">
        <v>78.95849609375</v>
      </c>
      <c r="FV2585">
        <v>75.273292541503906</v>
      </c>
      <c r="FW2585">
        <v>73.414176940917969</v>
      </c>
      <c r="FX2585">
        <v>110</v>
      </c>
      <c r="FY2585">
        <v>0.11235517263412476</v>
      </c>
      <c r="FZ2585">
        <v>1</v>
      </c>
    </row>
    <row r="2586" spans="1:182" x14ac:dyDescent="0.2">
      <c r="A2586" t="s">
        <v>245</v>
      </c>
      <c r="B2586" t="s">
        <v>252</v>
      </c>
      <c r="C2586" t="s">
        <v>218</v>
      </c>
      <c r="D2586" t="s">
        <v>39</v>
      </c>
      <c r="E2586">
        <v>2016</v>
      </c>
      <c r="F2586" t="s">
        <v>230</v>
      </c>
      <c r="G2586" t="s">
        <v>247</v>
      </c>
      <c r="H2586" t="s">
        <v>226</v>
      </c>
      <c r="I2586">
        <v>40.15</v>
      </c>
      <c r="L2586">
        <v>6.0122729624584563</v>
      </c>
      <c r="M2586">
        <v>5.5891574697016688</v>
      </c>
      <c r="N2586">
        <v>5.5136202726369712</v>
      </c>
      <c r="O2586">
        <v>5.4462770778266076</v>
      </c>
      <c r="P2586">
        <v>5.3604546224193692</v>
      </c>
      <c r="Q2586">
        <v>5.5953320239181172</v>
      </c>
      <c r="R2586">
        <v>5.6586461071460903</v>
      </c>
      <c r="S2586">
        <v>6.4958024223893753</v>
      </c>
      <c r="T2586">
        <v>6.7279297981205781</v>
      </c>
      <c r="U2586">
        <v>6.7330610944287237</v>
      </c>
      <c r="V2586">
        <v>7.063255930530965</v>
      </c>
      <c r="W2586">
        <v>7.5127641575413513</v>
      </c>
      <c r="X2586">
        <v>8.0457463190839693</v>
      </c>
      <c r="Y2586">
        <v>7.5226954266104142</v>
      </c>
      <c r="Z2586">
        <v>7.5109192440898802</v>
      </c>
      <c r="AA2586">
        <v>7.7561207170056203</v>
      </c>
      <c r="AB2586">
        <v>7.9064266046037037</v>
      </c>
      <c r="AC2586">
        <v>7.9610518772417969</v>
      </c>
      <c r="AD2586">
        <v>7.4542424150904214</v>
      </c>
      <c r="AE2586">
        <v>7.6502247368205083</v>
      </c>
      <c r="AF2586">
        <v>7.8437360800431284</v>
      </c>
      <c r="AG2586">
        <v>8.3536056114270263</v>
      </c>
      <c r="AH2586">
        <v>8.6492861496206235</v>
      </c>
      <c r="AI2586">
        <v>6.9622366357479066</v>
      </c>
      <c r="AJ2586">
        <v>-1.407218337059021</v>
      </c>
      <c r="AK2586">
        <v>-1.4068100452423096</v>
      </c>
      <c r="AL2586">
        <v>-1.326667308807373</v>
      </c>
      <c r="AM2586">
        <v>-1.3556485176086426</v>
      </c>
      <c r="AN2586">
        <v>-1.299856424331665</v>
      </c>
      <c r="AO2586">
        <v>-1.3142619132995605</v>
      </c>
      <c r="AP2586">
        <v>-1.2723760604858398</v>
      </c>
      <c r="AQ2586">
        <v>-1.5133838653564453</v>
      </c>
      <c r="AR2586">
        <v>-1.5506190061569214</v>
      </c>
      <c r="AS2586">
        <v>-1.5214500427246094</v>
      </c>
      <c r="AT2586">
        <v>-1.1991556882858276</v>
      </c>
      <c r="AU2586">
        <v>-0.87343108654022217</v>
      </c>
      <c r="AV2586">
        <v>-0.36352986097335815</v>
      </c>
      <c r="AW2586">
        <v>2.5550503730773926</v>
      </c>
      <c r="AX2586">
        <v>2.137021541595459</v>
      </c>
      <c r="AY2586">
        <v>2.5795478820800781</v>
      </c>
      <c r="AZ2586">
        <v>2.7284789085388184</v>
      </c>
      <c r="BA2586">
        <v>2.9706780910491943</v>
      </c>
      <c r="BB2586">
        <v>-1.945887565612793</v>
      </c>
      <c r="BC2586">
        <v>-4.5933370590209961</v>
      </c>
      <c r="BD2586">
        <v>-5.4481711387634277</v>
      </c>
      <c r="BE2586">
        <v>-5.7368998527526855</v>
      </c>
      <c r="BF2586">
        <v>-5.7371716499328613</v>
      </c>
      <c r="BG2586">
        <v>-6.0037708282470703</v>
      </c>
      <c r="BH2586">
        <v>-0.6168634295463562</v>
      </c>
      <c r="BI2586">
        <v>-0.60934442281723022</v>
      </c>
      <c r="BJ2586">
        <v>-0.58252763748168945</v>
      </c>
      <c r="BK2586">
        <v>-0.58720940351486206</v>
      </c>
      <c r="BL2586">
        <v>-0.5679888129234314</v>
      </c>
      <c r="BM2586">
        <v>-0.56792652606964111</v>
      </c>
      <c r="BN2586">
        <v>-0.54595112800598145</v>
      </c>
      <c r="BO2586">
        <v>-0.65577423572540283</v>
      </c>
      <c r="BP2586">
        <v>-0.67495673894882202</v>
      </c>
      <c r="BQ2586">
        <v>-0.65034180879592896</v>
      </c>
      <c r="BR2586">
        <v>-0.51640164852142334</v>
      </c>
      <c r="BS2586">
        <v>-0.37505364418029785</v>
      </c>
      <c r="BT2586">
        <v>0.5004042387008667</v>
      </c>
      <c r="BU2586">
        <v>3.1401243209838867</v>
      </c>
      <c r="BV2586">
        <v>2.9892599582672119</v>
      </c>
      <c r="BW2586">
        <v>3.2226841449737549</v>
      </c>
      <c r="BX2586">
        <v>3.4419686794281006</v>
      </c>
      <c r="BY2586">
        <v>3.5976760387420654</v>
      </c>
      <c r="BZ2586">
        <v>-0.62425577640533447</v>
      </c>
      <c r="CA2586">
        <v>-2.5319526195526123</v>
      </c>
      <c r="CB2586">
        <v>-3.0021944046020508</v>
      </c>
      <c r="CC2586">
        <v>-3.1135430335998535</v>
      </c>
      <c r="CD2586">
        <v>-3.0996460914611816</v>
      </c>
      <c r="CE2586">
        <v>-3.2057790756225586</v>
      </c>
      <c r="CF2586">
        <v>-6.9465957581996918E-2</v>
      </c>
      <c r="CG2586">
        <v>-5.7022146880626678E-2</v>
      </c>
      <c r="CH2586">
        <v>-6.7138761281967163E-2</v>
      </c>
      <c r="CI2586">
        <v>-5.4990760982036591E-2</v>
      </c>
      <c r="CJ2586">
        <v>-6.1099540442228317E-2</v>
      </c>
      <c r="CK2586">
        <v>-5.1016915589570999E-2</v>
      </c>
      <c r="CL2586">
        <v>-4.2831446975469589E-2</v>
      </c>
      <c r="CM2586">
        <v>-6.1796419322490692E-2</v>
      </c>
      <c r="CN2586">
        <v>-6.8475730717182159E-2</v>
      </c>
      <c r="CO2586">
        <v>-4.7014843672513962E-2</v>
      </c>
      <c r="CP2586">
        <v>-4.3528269976377487E-2</v>
      </c>
      <c r="CQ2586">
        <v>-2.9878968372941017E-2</v>
      </c>
      <c r="CR2586">
        <v>1.0987623929977417</v>
      </c>
      <c r="CS2586">
        <v>3.5453448295593262</v>
      </c>
      <c r="CT2586">
        <v>3.5795176029205322</v>
      </c>
      <c r="CU2586">
        <v>3.6681184768676758</v>
      </c>
      <c r="CV2586">
        <v>3.9361295700073242</v>
      </c>
      <c r="CW2586">
        <v>4.0319328308105469</v>
      </c>
      <c r="CX2586">
        <v>0.29110234975814819</v>
      </c>
      <c r="CY2586">
        <v>-1.1042438745498657</v>
      </c>
      <c r="CZ2586">
        <v>-1.3081183433532715</v>
      </c>
      <c r="DA2586">
        <v>-1.2966140508651733</v>
      </c>
      <c r="DB2586">
        <v>-1.2729036808013916</v>
      </c>
      <c r="DC2586">
        <v>-1.2678985595703125</v>
      </c>
      <c r="DD2586">
        <v>0.47793149948120117</v>
      </c>
      <c r="DE2586">
        <v>0.49530011415481567</v>
      </c>
      <c r="DF2586">
        <v>0.44825014472007751</v>
      </c>
      <c r="DG2586">
        <v>0.47722786664962769</v>
      </c>
      <c r="DH2586">
        <v>0.44578975439071655</v>
      </c>
      <c r="DI2586">
        <v>0.46589270234107971</v>
      </c>
      <c r="DJ2586">
        <v>0.46028822660446167</v>
      </c>
      <c r="DK2586">
        <v>0.53218138217926025</v>
      </c>
      <c r="DL2586">
        <v>0.5380052924156189</v>
      </c>
      <c r="DM2586">
        <v>0.55631208419799805</v>
      </c>
      <c r="DN2586">
        <v>0.42934510111808777</v>
      </c>
      <c r="DO2586">
        <v>0.31529572606086731</v>
      </c>
      <c r="DP2586">
        <v>1.6971205472946167</v>
      </c>
      <c r="DQ2586">
        <v>3.9505653381347656</v>
      </c>
      <c r="DR2586">
        <v>4.1697754859924316</v>
      </c>
      <c r="DS2586">
        <v>4.1135525703430176</v>
      </c>
      <c r="DT2586">
        <v>4.4302902221679687</v>
      </c>
      <c r="DU2586">
        <v>4.4661893844604492</v>
      </c>
      <c r="DV2586">
        <v>1.2064604759216309</v>
      </c>
      <c r="DW2586">
        <v>0.32346487045288086</v>
      </c>
      <c r="DX2586">
        <v>0.38595762848854065</v>
      </c>
      <c r="DY2586">
        <v>0.52031487226486206</v>
      </c>
      <c r="DZ2586">
        <v>0.55383867025375366</v>
      </c>
      <c r="EA2586">
        <v>0.66998213529586792</v>
      </c>
      <c r="EB2586">
        <v>1.2682864665985107</v>
      </c>
      <c r="EC2586">
        <v>1.292765736579895</v>
      </c>
      <c r="ED2586">
        <v>1.1923898458480835</v>
      </c>
      <c r="EE2586">
        <v>1.2456669807434082</v>
      </c>
      <c r="EF2586">
        <v>1.1776573657989502</v>
      </c>
      <c r="EG2586">
        <v>1.2122280597686768</v>
      </c>
      <c r="EH2586">
        <v>1.1867130994796753</v>
      </c>
      <c r="EI2586">
        <v>1.3897910118103027</v>
      </c>
      <c r="EJ2586">
        <v>1.4136675596237183</v>
      </c>
      <c r="EK2586">
        <v>1.4274203777313232</v>
      </c>
      <c r="EL2586">
        <v>1.1120991706848145</v>
      </c>
      <c r="EM2586">
        <v>0.81367313861846924</v>
      </c>
      <c r="EN2586">
        <v>2.5610547065734863</v>
      </c>
      <c r="EO2586">
        <v>4.5356392860412598</v>
      </c>
      <c r="EP2586">
        <v>5.0220136642456055</v>
      </c>
      <c r="EQ2586">
        <v>4.7566890716552734</v>
      </c>
      <c r="ER2586">
        <v>5.1437802314758301</v>
      </c>
      <c r="ES2586">
        <v>5.0931873321533203</v>
      </c>
      <c r="ET2586">
        <v>2.5280923843383789</v>
      </c>
      <c r="EU2586">
        <v>2.3848495483398437</v>
      </c>
      <c r="EV2586">
        <v>2.8319342136383057</v>
      </c>
      <c r="EW2586">
        <v>3.1436717510223389</v>
      </c>
      <c r="EX2586">
        <v>3.1913645267486572</v>
      </c>
      <c r="EY2586">
        <v>3.4679739475250244</v>
      </c>
      <c r="EZ2586">
        <v>66.3829345703125</v>
      </c>
      <c r="FA2586">
        <v>64.130691528320312</v>
      </c>
      <c r="FB2586">
        <v>62.178672790527344</v>
      </c>
      <c r="FC2586">
        <v>60.411705017089844</v>
      </c>
      <c r="FD2586">
        <v>59.084892272949219</v>
      </c>
      <c r="FE2586">
        <v>57.584152221679688</v>
      </c>
      <c r="FF2586">
        <v>56.455135345458984</v>
      </c>
      <c r="FG2586">
        <v>56.612525939941406</v>
      </c>
      <c r="FH2586">
        <v>59.722866058349609</v>
      </c>
      <c r="FI2586">
        <v>65.884819030761719</v>
      </c>
      <c r="FJ2586">
        <v>73.478439331054687</v>
      </c>
      <c r="FK2586">
        <v>80.375411987304688</v>
      </c>
      <c r="FL2586">
        <v>85.1597900390625</v>
      </c>
      <c r="FM2586">
        <v>88.388137817382813</v>
      </c>
      <c r="FN2586">
        <v>89.632316589355469</v>
      </c>
      <c r="FO2586">
        <v>90.717277526855469</v>
      </c>
      <c r="FP2586">
        <v>90.383697509765625</v>
      </c>
      <c r="FQ2586">
        <v>90.405052185058594</v>
      </c>
      <c r="FR2586">
        <v>88.837272644042969</v>
      </c>
      <c r="FS2586">
        <v>86.726715087890625</v>
      </c>
      <c r="FT2586">
        <v>83.101165771484375</v>
      </c>
      <c r="FU2586">
        <v>78.95849609375</v>
      </c>
      <c r="FV2586">
        <v>75.273292541503906</v>
      </c>
      <c r="FW2586">
        <v>73.414176940917969</v>
      </c>
      <c r="FX2586">
        <v>110</v>
      </c>
      <c r="FY2586">
        <v>0.11235517263412476</v>
      </c>
      <c r="FZ2586">
        <v>1</v>
      </c>
    </row>
    <row r="2587" spans="1:182" x14ac:dyDescent="0.2">
      <c r="A2587" t="s">
        <v>245</v>
      </c>
      <c r="B2587" t="s">
        <v>252</v>
      </c>
      <c r="C2587" t="s">
        <v>218</v>
      </c>
      <c r="D2587" t="s">
        <v>39</v>
      </c>
      <c r="E2587">
        <v>2017</v>
      </c>
      <c r="F2587" t="s">
        <v>230</v>
      </c>
      <c r="G2587" t="s">
        <v>247</v>
      </c>
      <c r="H2587" t="s">
        <v>226</v>
      </c>
      <c r="I2587">
        <v>40.15</v>
      </c>
      <c r="L2587">
        <v>6.0122729624584563</v>
      </c>
      <c r="M2587">
        <v>5.5891574697016688</v>
      </c>
      <c r="N2587">
        <v>5.5136202726369712</v>
      </c>
      <c r="O2587">
        <v>5.4462770778266076</v>
      </c>
      <c r="P2587">
        <v>5.3604546224193692</v>
      </c>
      <c r="Q2587">
        <v>5.5953320239181172</v>
      </c>
      <c r="R2587">
        <v>5.6586461071460903</v>
      </c>
      <c r="S2587">
        <v>6.4958024223893753</v>
      </c>
      <c r="T2587">
        <v>6.7279297981205781</v>
      </c>
      <c r="U2587">
        <v>6.7330610944287237</v>
      </c>
      <c r="V2587">
        <v>7.063255930530965</v>
      </c>
      <c r="W2587">
        <v>7.5127641575413513</v>
      </c>
      <c r="X2587">
        <v>8.0457463190839693</v>
      </c>
      <c r="Y2587">
        <v>7.5226954266104142</v>
      </c>
      <c r="Z2587">
        <v>7.5109192440898802</v>
      </c>
      <c r="AA2587">
        <v>7.7561207170056203</v>
      </c>
      <c r="AB2587">
        <v>7.9064266046037037</v>
      </c>
      <c r="AC2587">
        <v>7.9610518772417969</v>
      </c>
      <c r="AD2587">
        <v>7.4542424150904214</v>
      </c>
      <c r="AE2587">
        <v>7.6502247368205083</v>
      </c>
      <c r="AF2587">
        <v>7.8437360800431284</v>
      </c>
      <c r="AG2587">
        <v>8.3536056114270263</v>
      </c>
      <c r="AH2587">
        <v>8.6492861496206235</v>
      </c>
      <c r="AI2587">
        <v>6.9622366357479066</v>
      </c>
      <c r="AJ2587">
        <v>-1.407218337059021</v>
      </c>
      <c r="AK2587">
        <v>-1.4068100452423096</v>
      </c>
      <c r="AL2587">
        <v>-1.326667308807373</v>
      </c>
      <c r="AM2587">
        <v>-1.3556485176086426</v>
      </c>
      <c r="AN2587">
        <v>-1.299856424331665</v>
      </c>
      <c r="AO2587">
        <v>-1.3142619132995605</v>
      </c>
      <c r="AP2587">
        <v>-1.2723760604858398</v>
      </c>
      <c r="AQ2587">
        <v>-1.5133838653564453</v>
      </c>
      <c r="AR2587">
        <v>-1.5506190061569214</v>
      </c>
      <c r="AS2587">
        <v>-1.5214500427246094</v>
      </c>
      <c r="AT2587">
        <v>-1.1991556882858276</v>
      </c>
      <c r="AU2587">
        <v>-0.87343108654022217</v>
      </c>
      <c r="AV2587">
        <v>-0.36352986097335815</v>
      </c>
      <c r="AW2587">
        <v>2.5550503730773926</v>
      </c>
      <c r="AX2587">
        <v>2.137021541595459</v>
      </c>
      <c r="AY2587">
        <v>2.5795478820800781</v>
      </c>
      <c r="AZ2587">
        <v>2.7284789085388184</v>
      </c>
      <c r="BA2587">
        <v>2.9706780910491943</v>
      </c>
      <c r="BB2587">
        <v>-1.945887565612793</v>
      </c>
      <c r="BC2587">
        <v>-4.5933370590209961</v>
      </c>
      <c r="BD2587">
        <v>-5.4481711387634277</v>
      </c>
      <c r="BE2587">
        <v>-5.7368998527526855</v>
      </c>
      <c r="BF2587">
        <v>-5.7371716499328613</v>
      </c>
      <c r="BG2587">
        <v>-6.0037708282470703</v>
      </c>
      <c r="BH2587">
        <v>-0.6168634295463562</v>
      </c>
      <c r="BI2587">
        <v>-0.60934442281723022</v>
      </c>
      <c r="BJ2587">
        <v>-0.58252763748168945</v>
      </c>
      <c r="BK2587">
        <v>-0.58720940351486206</v>
      </c>
      <c r="BL2587">
        <v>-0.5679888129234314</v>
      </c>
      <c r="BM2587">
        <v>-0.56792652606964111</v>
      </c>
      <c r="BN2587">
        <v>-0.54595112800598145</v>
      </c>
      <c r="BO2587">
        <v>-0.65577423572540283</v>
      </c>
      <c r="BP2587">
        <v>-0.67495673894882202</v>
      </c>
      <c r="BQ2587">
        <v>-0.65034180879592896</v>
      </c>
      <c r="BR2587">
        <v>-0.51640164852142334</v>
      </c>
      <c r="BS2587">
        <v>-0.37505364418029785</v>
      </c>
      <c r="BT2587">
        <v>0.5004042387008667</v>
      </c>
      <c r="BU2587">
        <v>3.1401243209838867</v>
      </c>
      <c r="BV2587">
        <v>2.9892599582672119</v>
      </c>
      <c r="BW2587">
        <v>3.2226841449737549</v>
      </c>
      <c r="BX2587">
        <v>3.4419686794281006</v>
      </c>
      <c r="BY2587">
        <v>3.5976760387420654</v>
      </c>
      <c r="BZ2587">
        <v>-0.62425577640533447</v>
      </c>
      <c r="CA2587">
        <v>-2.5319526195526123</v>
      </c>
      <c r="CB2587">
        <v>-3.0021944046020508</v>
      </c>
      <c r="CC2587">
        <v>-3.1135430335998535</v>
      </c>
      <c r="CD2587">
        <v>-3.0996460914611816</v>
      </c>
      <c r="CE2587">
        <v>-3.2057790756225586</v>
      </c>
      <c r="CF2587">
        <v>-6.9465957581996918E-2</v>
      </c>
      <c r="CG2587">
        <v>-5.7022146880626678E-2</v>
      </c>
      <c r="CH2587">
        <v>-6.7138761281967163E-2</v>
      </c>
      <c r="CI2587">
        <v>-5.4990760982036591E-2</v>
      </c>
      <c r="CJ2587">
        <v>-6.1099540442228317E-2</v>
      </c>
      <c r="CK2587">
        <v>-5.1016915589570999E-2</v>
      </c>
      <c r="CL2587">
        <v>-4.2831446975469589E-2</v>
      </c>
      <c r="CM2587">
        <v>-6.1796419322490692E-2</v>
      </c>
      <c r="CN2587">
        <v>-6.8475730717182159E-2</v>
      </c>
      <c r="CO2587">
        <v>-4.7014843672513962E-2</v>
      </c>
      <c r="CP2587">
        <v>-4.3528269976377487E-2</v>
      </c>
      <c r="CQ2587">
        <v>-2.9878968372941017E-2</v>
      </c>
      <c r="CR2587">
        <v>1.0987623929977417</v>
      </c>
      <c r="CS2587">
        <v>3.5453448295593262</v>
      </c>
      <c r="CT2587">
        <v>3.5795176029205322</v>
      </c>
      <c r="CU2587">
        <v>3.6681184768676758</v>
      </c>
      <c r="CV2587">
        <v>3.9361295700073242</v>
      </c>
      <c r="CW2587">
        <v>4.0319328308105469</v>
      </c>
      <c r="CX2587">
        <v>0.29110234975814819</v>
      </c>
      <c r="CY2587">
        <v>-1.1042438745498657</v>
      </c>
      <c r="CZ2587">
        <v>-1.3081183433532715</v>
      </c>
      <c r="DA2587">
        <v>-1.2966140508651733</v>
      </c>
      <c r="DB2587">
        <v>-1.2729036808013916</v>
      </c>
      <c r="DC2587">
        <v>-1.2678985595703125</v>
      </c>
      <c r="DD2587">
        <v>0.47793149948120117</v>
      </c>
      <c r="DE2587">
        <v>0.49530011415481567</v>
      </c>
      <c r="DF2587">
        <v>0.44825014472007751</v>
      </c>
      <c r="DG2587">
        <v>0.47722786664962769</v>
      </c>
      <c r="DH2587">
        <v>0.44578975439071655</v>
      </c>
      <c r="DI2587">
        <v>0.46589270234107971</v>
      </c>
      <c r="DJ2587">
        <v>0.46028822660446167</v>
      </c>
      <c r="DK2587">
        <v>0.53218138217926025</v>
      </c>
      <c r="DL2587">
        <v>0.5380052924156189</v>
      </c>
      <c r="DM2587">
        <v>0.55631208419799805</v>
      </c>
      <c r="DN2587">
        <v>0.42934510111808777</v>
      </c>
      <c r="DO2587">
        <v>0.31529572606086731</v>
      </c>
      <c r="DP2587">
        <v>1.6971205472946167</v>
      </c>
      <c r="DQ2587">
        <v>3.9505653381347656</v>
      </c>
      <c r="DR2587">
        <v>4.1697754859924316</v>
      </c>
      <c r="DS2587">
        <v>4.1135525703430176</v>
      </c>
      <c r="DT2587">
        <v>4.4302902221679687</v>
      </c>
      <c r="DU2587">
        <v>4.4661893844604492</v>
      </c>
      <c r="DV2587">
        <v>1.2064604759216309</v>
      </c>
      <c r="DW2587">
        <v>0.32346487045288086</v>
      </c>
      <c r="DX2587">
        <v>0.38595762848854065</v>
      </c>
      <c r="DY2587">
        <v>0.52031487226486206</v>
      </c>
      <c r="DZ2587">
        <v>0.55383867025375366</v>
      </c>
      <c r="EA2587">
        <v>0.66998213529586792</v>
      </c>
      <c r="EB2587">
        <v>1.2682864665985107</v>
      </c>
      <c r="EC2587">
        <v>1.292765736579895</v>
      </c>
      <c r="ED2587">
        <v>1.1923898458480835</v>
      </c>
      <c r="EE2587">
        <v>1.2456669807434082</v>
      </c>
      <c r="EF2587">
        <v>1.1776573657989502</v>
      </c>
      <c r="EG2587">
        <v>1.2122280597686768</v>
      </c>
      <c r="EH2587">
        <v>1.1867130994796753</v>
      </c>
      <c r="EI2587">
        <v>1.3897910118103027</v>
      </c>
      <c r="EJ2587">
        <v>1.4136675596237183</v>
      </c>
      <c r="EK2587">
        <v>1.4274203777313232</v>
      </c>
      <c r="EL2587">
        <v>1.1120991706848145</v>
      </c>
      <c r="EM2587">
        <v>0.81367313861846924</v>
      </c>
      <c r="EN2587">
        <v>2.5610547065734863</v>
      </c>
      <c r="EO2587">
        <v>4.5356392860412598</v>
      </c>
      <c r="EP2587">
        <v>5.0220136642456055</v>
      </c>
      <c r="EQ2587">
        <v>4.7566890716552734</v>
      </c>
      <c r="ER2587">
        <v>5.1437802314758301</v>
      </c>
      <c r="ES2587">
        <v>5.0931873321533203</v>
      </c>
      <c r="ET2587">
        <v>2.5280923843383789</v>
      </c>
      <c r="EU2587">
        <v>2.3848495483398437</v>
      </c>
      <c r="EV2587">
        <v>2.8319342136383057</v>
      </c>
      <c r="EW2587">
        <v>3.1436717510223389</v>
      </c>
      <c r="EX2587">
        <v>3.1913645267486572</v>
      </c>
      <c r="EY2587">
        <v>3.4679739475250244</v>
      </c>
      <c r="EZ2587">
        <v>66.3829345703125</v>
      </c>
      <c r="FA2587">
        <v>64.130691528320312</v>
      </c>
      <c r="FB2587">
        <v>62.178672790527344</v>
      </c>
      <c r="FC2587">
        <v>60.411705017089844</v>
      </c>
      <c r="FD2587">
        <v>59.084892272949219</v>
      </c>
      <c r="FE2587">
        <v>57.584152221679688</v>
      </c>
      <c r="FF2587">
        <v>56.455135345458984</v>
      </c>
      <c r="FG2587">
        <v>56.612525939941406</v>
      </c>
      <c r="FH2587">
        <v>59.722866058349609</v>
      </c>
      <c r="FI2587">
        <v>65.884819030761719</v>
      </c>
      <c r="FJ2587">
        <v>73.478439331054687</v>
      </c>
      <c r="FK2587">
        <v>80.375411987304688</v>
      </c>
      <c r="FL2587">
        <v>85.1597900390625</v>
      </c>
      <c r="FM2587">
        <v>88.388137817382813</v>
      </c>
      <c r="FN2587">
        <v>89.632316589355469</v>
      </c>
      <c r="FO2587">
        <v>90.717277526855469</v>
      </c>
      <c r="FP2587">
        <v>90.383697509765625</v>
      </c>
      <c r="FQ2587">
        <v>90.405052185058594</v>
      </c>
      <c r="FR2587">
        <v>88.837272644042969</v>
      </c>
      <c r="FS2587">
        <v>86.726715087890625</v>
      </c>
      <c r="FT2587">
        <v>83.101165771484375</v>
      </c>
      <c r="FU2587">
        <v>78.95849609375</v>
      </c>
      <c r="FV2587">
        <v>75.273292541503906</v>
      </c>
      <c r="FW2587">
        <v>73.414176940917969</v>
      </c>
      <c r="FX2587">
        <v>110</v>
      </c>
      <c r="FY2587">
        <v>0.11235517263412476</v>
      </c>
      <c r="FZ2587">
        <v>1</v>
      </c>
    </row>
    <row r="2588" spans="1:182" x14ac:dyDescent="0.2">
      <c r="A2588" t="s">
        <v>245</v>
      </c>
      <c r="B2588" t="s">
        <v>252</v>
      </c>
      <c r="C2588" t="s">
        <v>218</v>
      </c>
      <c r="D2588" t="s">
        <v>40</v>
      </c>
      <c r="E2588">
        <v>2015</v>
      </c>
      <c r="F2588" t="s">
        <v>230</v>
      </c>
      <c r="G2588" t="s">
        <v>247</v>
      </c>
      <c r="H2588" t="s">
        <v>226</v>
      </c>
      <c r="I2588">
        <v>73.25</v>
      </c>
      <c r="L2588">
        <v>9.9080644421578672</v>
      </c>
      <c r="M2588">
        <v>9.5308267611606237</v>
      </c>
      <c r="N2588">
        <v>9.4995018045457513</v>
      </c>
      <c r="O2588">
        <v>9.3108657171151226</v>
      </c>
      <c r="P2588">
        <v>9.1548487547375892</v>
      </c>
      <c r="Q2588">
        <v>9.3311762558918012</v>
      </c>
      <c r="R2588">
        <v>9.7632305233962029</v>
      </c>
      <c r="S2588">
        <v>10.046611615202954</v>
      </c>
      <c r="T2588">
        <v>10.343998287367889</v>
      </c>
      <c r="U2588">
        <v>10.601396860709297</v>
      </c>
      <c r="V2588">
        <v>10.944825989381169</v>
      </c>
      <c r="W2588">
        <v>11.214724226236603</v>
      </c>
      <c r="X2588">
        <v>11.401251447692877</v>
      </c>
      <c r="Y2588">
        <v>11.379436550168691</v>
      </c>
      <c r="Z2588">
        <v>11.323887318817933</v>
      </c>
      <c r="AA2588">
        <v>11.255132683989025</v>
      </c>
      <c r="AB2588">
        <v>11.153875209476864</v>
      </c>
      <c r="AC2588">
        <v>11.428378532068704</v>
      </c>
      <c r="AD2588">
        <v>11.692618958220855</v>
      </c>
      <c r="AE2588">
        <v>11.761404197756852</v>
      </c>
      <c r="AF2588">
        <v>11.783573077769438</v>
      </c>
      <c r="AG2588">
        <v>11.484976911163328</v>
      </c>
      <c r="AH2588">
        <v>10.845539149829991</v>
      </c>
      <c r="AI2588">
        <v>10.078122255280979</v>
      </c>
      <c r="AJ2588">
        <v>-2.4545772075653076</v>
      </c>
      <c r="AK2588">
        <v>-2.3120369911193848</v>
      </c>
      <c r="AL2588">
        <v>-2.4910576343536377</v>
      </c>
      <c r="AM2588">
        <v>-2.3906192779541016</v>
      </c>
      <c r="AN2588">
        <v>-2.1969442367553711</v>
      </c>
      <c r="AO2588">
        <v>-1.0632385015487671</v>
      </c>
      <c r="AP2588">
        <v>-0.98853737115859985</v>
      </c>
      <c r="AQ2588">
        <v>-0.93729889392852783</v>
      </c>
      <c r="AR2588">
        <v>-1.1645554304122925</v>
      </c>
      <c r="AS2588">
        <v>-1.4034417867660522</v>
      </c>
      <c r="AT2588">
        <v>-1.3175474405288696</v>
      </c>
      <c r="AU2588">
        <v>-1.4175783395767212</v>
      </c>
      <c r="AV2588">
        <v>-0.45740988850593567</v>
      </c>
      <c r="AW2588">
        <v>4.4982247352600098</v>
      </c>
      <c r="AX2588">
        <v>4.3878755569458008</v>
      </c>
      <c r="AY2588">
        <v>4.3260393142700195</v>
      </c>
      <c r="AZ2588">
        <v>4.198270320892334</v>
      </c>
      <c r="BA2588">
        <v>4.1669149398803711</v>
      </c>
      <c r="BB2588">
        <v>-0.26083454489707947</v>
      </c>
      <c r="BC2588">
        <v>-1.858320951461792</v>
      </c>
      <c r="BD2588">
        <v>-1.9159096479415894</v>
      </c>
      <c r="BE2588">
        <v>-1.9231185913085937</v>
      </c>
      <c r="BF2588">
        <v>-1.9639163017272949</v>
      </c>
      <c r="BG2588">
        <v>-1.9709123373031616</v>
      </c>
      <c r="BH2588">
        <v>-1.1545387506484985</v>
      </c>
      <c r="BI2588">
        <v>-1.0866252183914185</v>
      </c>
      <c r="BJ2588">
        <v>-1.1681280136108398</v>
      </c>
      <c r="BK2588">
        <v>-1.1201328039169312</v>
      </c>
      <c r="BL2588">
        <v>-1.0298194885253906</v>
      </c>
      <c r="BM2588">
        <v>-0.50408023595809937</v>
      </c>
      <c r="BN2588">
        <v>-0.4669521152973175</v>
      </c>
      <c r="BO2588">
        <v>-0.43815016746520996</v>
      </c>
      <c r="BP2588">
        <v>-0.5466620922088623</v>
      </c>
      <c r="BQ2588">
        <v>-0.65869283676147461</v>
      </c>
      <c r="BR2588">
        <v>-0.61581110954284668</v>
      </c>
      <c r="BS2588">
        <v>-0.66804987192153931</v>
      </c>
      <c r="BT2588">
        <v>0.31352460384368896</v>
      </c>
      <c r="BU2588">
        <v>4.9822497367858887</v>
      </c>
      <c r="BV2588">
        <v>4.8583736419677734</v>
      </c>
      <c r="BW2588">
        <v>4.808835506439209</v>
      </c>
      <c r="BX2588">
        <v>4.6680521965026855</v>
      </c>
      <c r="BY2588">
        <v>4.6481599807739258</v>
      </c>
      <c r="BZ2588">
        <v>0.38228026032447815</v>
      </c>
      <c r="CA2588">
        <v>-1.1252025365829468</v>
      </c>
      <c r="CB2588">
        <v>-1.1671241521835327</v>
      </c>
      <c r="CC2588">
        <v>-1.1576312780380249</v>
      </c>
      <c r="CD2588">
        <v>-1.1840060949325562</v>
      </c>
      <c r="CE2588">
        <v>-1.1879733800888062</v>
      </c>
      <c r="CF2588">
        <v>-0.25413602590560913</v>
      </c>
      <c r="CG2588">
        <v>-0.23790867626667023</v>
      </c>
      <c r="CH2588">
        <v>-0.2518710196018219</v>
      </c>
      <c r="CI2588">
        <v>-0.24019786715507507</v>
      </c>
      <c r="CJ2588">
        <v>-0.22147248685359955</v>
      </c>
      <c r="CK2588">
        <v>-0.1168089434504509</v>
      </c>
      <c r="CL2588">
        <v>-0.10570374876260757</v>
      </c>
      <c r="CM2588">
        <v>-9.2441275715827942E-2</v>
      </c>
      <c r="CN2588">
        <v>-0.11871104687452316</v>
      </c>
      <c r="CO2588">
        <v>-0.14288198947906494</v>
      </c>
      <c r="CP2588">
        <v>-0.12979063391685486</v>
      </c>
      <c r="CQ2588">
        <v>-0.14892877638339996</v>
      </c>
      <c r="CR2588">
        <v>0.84747147560119629</v>
      </c>
      <c r="CS2588">
        <v>5.3174834251403809</v>
      </c>
      <c r="CT2588">
        <v>5.1842389106750488</v>
      </c>
      <c r="CU2588">
        <v>5.1432185173034668</v>
      </c>
      <c r="CV2588">
        <v>4.9934220314025879</v>
      </c>
      <c r="CW2588">
        <v>4.981468677520752</v>
      </c>
      <c r="CX2588">
        <v>0.82769960165023804</v>
      </c>
      <c r="CY2588">
        <v>-0.6174468994140625</v>
      </c>
      <c r="CZ2588">
        <v>-0.64851748943328857</v>
      </c>
      <c r="DA2588">
        <v>-0.6274571418762207</v>
      </c>
      <c r="DB2588">
        <v>-0.64384263753890991</v>
      </c>
      <c r="DC2588">
        <v>-0.64571219682693481</v>
      </c>
      <c r="DD2588">
        <v>0.6462666392326355</v>
      </c>
      <c r="DE2588">
        <v>0.61080783605575562</v>
      </c>
      <c r="DF2588">
        <v>0.66438591480255127</v>
      </c>
      <c r="DG2588">
        <v>0.63973712921142578</v>
      </c>
      <c r="DH2588">
        <v>0.58687454462051392</v>
      </c>
      <c r="DI2588">
        <v>0.27046233415603638</v>
      </c>
      <c r="DJ2588">
        <v>0.25554460287094116</v>
      </c>
      <c r="DK2588">
        <v>0.25326761603355408</v>
      </c>
      <c r="DL2588">
        <v>0.30924001336097717</v>
      </c>
      <c r="DM2588">
        <v>0.37292885780334473</v>
      </c>
      <c r="DN2588">
        <v>0.35622984170913696</v>
      </c>
      <c r="DO2588">
        <v>0.37019231915473938</v>
      </c>
      <c r="DP2588">
        <v>1.3814183473587036</v>
      </c>
      <c r="DQ2588">
        <v>5.6527175903320312</v>
      </c>
      <c r="DR2588">
        <v>5.5101046562194824</v>
      </c>
      <c r="DS2588">
        <v>5.4776015281677246</v>
      </c>
      <c r="DT2588">
        <v>5.318791389465332</v>
      </c>
      <c r="DU2588">
        <v>5.3147773742675781</v>
      </c>
      <c r="DV2588">
        <v>1.2731189727783203</v>
      </c>
      <c r="DW2588">
        <v>-0.10969129949808121</v>
      </c>
      <c r="DX2588">
        <v>-0.12991088628768921</v>
      </c>
      <c r="DY2588">
        <v>-9.7282923758029938E-2</v>
      </c>
      <c r="DZ2588">
        <v>-0.10367915779352188</v>
      </c>
      <c r="EA2588">
        <v>-0.10345103591680527</v>
      </c>
      <c r="EB2588">
        <v>1.9463051557540894</v>
      </c>
      <c r="EC2588">
        <v>1.8362197875976562</v>
      </c>
      <c r="ED2588">
        <v>1.9873154163360596</v>
      </c>
      <c r="EE2588">
        <v>1.9102234840393066</v>
      </c>
      <c r="EF2588">
        <v>1.7539992332458496</v>
      </c>
      <c r="EG2588">
        <v>0.82962054014205933</v>
      </c>
      <c r="EH2588">
        <v>0.77712982892990112</v>
      </c>
      <c r="EI2588">
        <v>0.75241637229919434</v>
      </c>
      <c r="EJ2588">
        <v>0.92713338136672974</v>
      </c>
      <c r="EK2588">
        <v>1.1176778078079224</v>
      </c>
      <c r="EL2588">
        <v>1.0579662322998047</v>
      </c>
      <c r="EM2588">
        <v>1.1197206974029541</v>
      </c>
      <c r="EN2588">
        <v>2.1523528099060059</v>
      </c>
      <c r="EO2588">
        <v>6.136742115020752</v>
      </c>
      <c r="EP2588">
        <v>5.9806027412414551</v>
      </c>
      <c r="EQ2588">
        <v>5.9603977203369141</v>
      </c>
      <c r="ER2588">
        <v>5.7885737419128418</v>
      </c>
      <c r="ES2588">
        <v>5.7960224151611328</v>
      </c>
      <c r="ET2588">
        <v>1.9162337779998779</v>
      </c>
      <c r="EU2588">
        <v>0.62342715263366699</v>
      </c>
      <c r="EV2588">
        <v>0.61887466907501221</v>
      </c>
      <c r="EW2588">
        <v>0.66820442676544189</v>
      </c>
      <c r="EX2588">
        <v>0.67623108625411987</v>
      </c>
      <c r="EY2588">
        <v>0.67948794364929199</v>
      </c>
      <c r="EZ2588">
        <v>75.68017578125</v>
      </c>
      <c r="FA2588">
        <v>73.103042602539063</v>
      </c>
      <c r="FB2588">
        <v>71.440208435058594</v>
      </c>
      <c r="FC2588">
        <v>69.831130981445313</v>
      </c>
      <c r="FD2588">
        <v>68.064781188964844</v>
      </c>
      <c r="FE2588">
        <v>67.06768798828125</v>
      </c>
      <c r="FF2588">
        <v>66.187263488769531</v>
      </c>
      <c r="FG2588">
        <v>66.392936706542969</v>
      </c>
      <c r="FH2588">
        <v>70.004692077636719</v>
      </c>
      <c r="FI2588">
        <v>75.364372253417969</v>
      </c>
      <c r="FJ2588">
        <v>81.23345947265625</v>
      </c>
      <c r="FK2588">
        <v>86.061492919921875</v>
      </c>
      <c r="FL2588">
        <v>90.276893615722656</v>
      </c>
      <c r="FM2588">
        <v>93.182113647460938</v>
      </c>
      <c r="FN2588">
        <v>94.83660888671875</v>
      </c>
      <c r="FO2588">
        <v>95.34521484375</v>
      </c>
      <c r="FP2588">
        <v>95.214828491210938</v>
      </c>
      <c r="FQ2588">
        <v>94.599746704101563</v>
      </c>
      <c r="FR2588">
        <v>93.436576843261719</v>
      </c>
      <c r="FS2588">
        <v>90.875274658203125</v>
      </c>
      <c r="FT2588">
        <v>86.735214233398438</v>
      </c>
      <c r="FU2588">
        <v>82.986473083496094</v>
      </c>
      <c r="FV2588">
        <v>79.864997863769531</v>
      </c>
      <c r="FW2588">
        <v>77.1156005859375</v>
      </c>
      <c r="FX2588">
        <v>110</v>
      </c>
      <c r="FY2588">
        <v>0.11235517263412476</v>
      </c>
      <c r="FZ2588">
        <v>1</v>
      </c>
    </row>
    <row r="2589" spans="1:182" x14ac:dyDescent="0.2">
      <c r="A2589" t="s">
        <v>245</v>
      </c>
      <c r="B2589" t="s">
        <v>252</v>
      </c>
      <c r="C2589" t="s">
        <v>218</v>
      </c>
      <c r="D2589" t="s">
        <v>40</v>
      </c>
      <c r="E2589">
        <v>2016</v>
      </c>
      <c r="F2589" t="s">
        <v>230</v>
      </c>
      <c r="G2589" t="s">
        <v>247</v>
      </c>
      <c r="H2589" t="s">
        <v>226</v>
      </c>
      <c r="I2589">
        <v>73.25</v>
      </c>
      <c r="L2589">
        <v>9.9080644421578672</v>
      </c>
      <c r="M2589">
        <v>9.5308267611606237</v>
      </c>
      <c r="N2589">
        <v>9.4995018045457513</v>
      </c>
      <c r="O2589">
        <v>9.3108657171151226</v>
      </c>
      <c r="P2589">
        <v>9.1548487547375892</v>
      </c>
      <c r="Q2589">
        <v>9.3311762558918012</v>
      </c>
      <c r="R2589">
        <v>9.7632305233962029</v>
      </c>
      <c r="S2589">
        <v>10.046611615202954</v>
      </c>
      <c r="T2589">
        <v>10.343998287367889</v>
      </c>
      <c r="U2589">
        <v>10.601396860709297</v>
      </c>
      <c r="V2589">
        <v>10.944825989381169</v>
      </c>
      <c r="W2589">
        <v>11.214724226236603</v>
      </c>
      <c r="X2589">
        <v>11.401251447692877</v>
      </c>
      <c r="Y2589">
        <v>11.379436550168691</v>
      </c>
      <c r="Z2589">
        <v>11.323887318817933</v>
      </c>
      <c r="AA2589">
        <v>11.255132683989025</v>
      </c>
      <c r="AB2589">
        <v>11.153875209476864</v>
      </c>
      <c r="AC2589">
        <v>11.428378532068704</v>
      </c>
      <c r="AD2589">
        <v>11.692618958220855</v>
      </c>
      <c r="AE2589">
        <v>11.761404197756852</v>
      </c>
      <c r="AF2589">
        <v>11.783573077769438</v>
      </c>
      <c r="AG2589">
        <v>11.484976911163328</v>
      </c>
      <c r="AH2589">
        <v>10.845539149829991</v>
      </c>
      <c r="AI2589">
        <v>10.078122255280979</v>
      </c>
      <c r="AJ2589">
        <v>-2.4545772075653076</v>
      </c>
      <c r="AK2589">
        <v>-2.3120369911193848</v>
      </c>
      <c r="AL2589">
        <v>-2.4910576343536377</v>
      </c>
      <c r="AM2589">
        <v>-2.3906192779541016</v>
      </c>
      <c r="AN2589">
        <v>-2.1969442367553711</v>
      </c>
      <c r="AO2589">
        <v>-1.0632385015487671</v>
      </c>
      <c r="AP2589">
        <v>-0.98853737115859985</v>
      </c>
      <c r="AQ2589">
        <v>-0.93729889392852783</v>
      </c>
      <c r="AR2589">
        <v>-1.1645554304122925</v>
      </c>
      <c r="AS2589">
        <v>-1.4034417867660522</v>
      </c>
      <c r="AT2589">
        <v>-1.3175474405288696</v>
      </c>
      <c r="AU2589">
        <v>-1.4175783395767212</v>
      </c>
      <c r="AV2589">
        <v>-0.45740988850593567</v>
      </c>
      <c r="AW2589">
        <v>4.4982247352600098</v>
      </c>
      <c r="AX2589">
        <v>4.3878755569458008</v>
      </c>
      <c r="AY2589">
        <v>4.3260393142700195</v>
      </c>
      <c r="AZ2589">
        <v>4.198270320892334</v>
      </c>
      <c r="BA2589">
        <v>4.1669149398803711</v>
      </c>
      <c r="BB2589">
        <v>-0.26083454489707947</v>
      </c>
      <c r="BC2589">
        <v>-1.858320951461792</v>
      </c>
      <c r="BD2589">
        <v>-1.9159096479415894</v>
      </c>
      <c r="BE2589">
        <v>-1.9231185913085937</v>
      </c>
      <c r="BF2589">
        <v>-1.9639163017272949</v>
      </c>
      <c r="BG2589">
        <v>-1.9709123373031616</v>
      </c>
      <c r="BH2589">
        <v>-1.1545387506484985</v>
      </c>
      <c r="BI2589">
        <v>-1.0866252183914185</v>
      </c>
      <c r="BJ2589">
        <v>-1.1681280136108398</v>
      </c>
      <c r="BK2589">
        <v>-1.1201328039169312</v>
      </c>
      <c r="BL2589">
        <v>-1.0298194885253906</v>
      </c>
      <c r="BM2589">
        <v>-0.50408023595809937</v>
      </c>
      <c r="BN2589">
        <v>-0.4669521152973175</v>
      </c>
      <c r="BO2589">
        <v>-0.43815016746520996</v>
      </c>
      <c r="BP2589">
        <v>-0.5466620922088623</v>
      </c>
      <c r="BQ2589">
        <v>-0.65869283676147461</v>
      </c>
      <c r="BR2589">
        <v>-0.61581110954284668</v>
      </c>
      <c r="BS2589">
        <v>-0.66804987192153931</v>
      </c>
      <c r="BT2589">
        <v>0.31352460384368896</v>
      </c>
      <c r="BU2589">
        <v>4.9822497367858887</v>
      </c>
      <c r="BV2589">
        <v>4.8583736419677734</v>
      </c>
      <c r="BW2589">
        <v>4.808835506439209</v>
      </c>
      <c r="BX2589">
        <v>4.6680521965026855</v>
      </c>
      <c r="BY2589">
        <v>4.6481599807739258</v>
      </c>
      <c r="BZ2589">
        <v>0.38228026032447815</v>
      </c>
      <c r="CA2589">
        <v>-1.1252025365829468</v>
      </c>
      <c r="CB2589">
        <v>-1.1671241521835327</v>
      </c>
      <c r="CC2589">
        <v>-1.1576312780380249</v>
      </c>
      <c r="CD2589">
        <v>-1.1840060949325562</v>
      </c>
      <c r="CE2589">
        <v>-1.1879733800888062</v>
      </c>
      <c r="CF2589">
        <v>-0.25413602590560913</v>
      </c>
      <c r="CG2589">
        <v>-0.23790867626667023</v>
      </c>
      <c r="CH2589">
        <v>-0.2518710196018219</v>
      </c>
      <c r="CI2589">
        <v>-0.24019786715507507</v>
      </c>
      <c r="CJ2589">
        <v>-0.22147248685359955</v>
      </c>
      <c r="CK2589">
        <v>-0.1168089434504509</v>
      </c>
      <c r="CL2589">
        <v>-0.10570374876260757</v>
      </c>
      <c r="CM2589">
        <v>-9.2441275715827942E-2</v>
      </c>
      <c r="CN2589">
        <v>-0.11871104687452316</v>
      </c>
      <c r="CO2589">
        <v>-0.14288198947906494</v>
      </c>
      <c r="CP2589">
        <v>-0.12979063391685486</v>
      </c>
      <c r="CQ2589">
        <v>-0.14892877638339996</v>
      </c>
      <c r="CR2589">
        <v>0.84747147560119629</v>
      </c>
      <c r="CS2589">
        <v>5.3174834251403809</v>
      </c>
      <c r="CT2589">
        <v>5.1842389106750488</v>
      </c>
      <c r="CU2589">
        <v>5.1432185173034668</v>
      </c>
      <c r="CV2589">
        <v>4.9934220314025879</v>
      </c>
      <c r="CW2589">
        <v>4.981468677520752</v>
      </c>
      <c r="CX2589">
        <v>0.82769960165023804</v>
      </c>
      <c r="CY2589">
        <v>-0.6174468994140625</v>
      </c>
      <c r="CZ2589">
        <v>-0.64851748943328857</v>
      </c>
      <c r="DA2589">
        <v>-0.6274571418762207</v>
      </c>
      <c r="DB2589">
        <v>-0.64384263753890991</v>
      </c>
      <c r="DC2589">
        <v>-0.64571219682693481</v>
      </c>
      <c r="DD2589">
        <v>0.6462666392326355</v>
      </c>
      <c r="DE2589">
        <v>0.61080783605575562</v>
      </c>
      <c r="DF2589">
        <v>0.66438591480255127</v>
      </c>
      <c r="DG2589">
        <v>0.63973712921142578</v>
      </c>
      <c r="DH2589">
        <v>0.58687454462051392</v>
      </c>
      <c r="DI2589">
        <v>0.27046233415603638</v>
      </c>
      <c r="DJ2589">
        <v>0.25554460287094116</v>
      </c>
      <c r="DK2589">
        <v>0.25326761603355408</v>
      </c>
      <c r="DL2589">
        <v>0.30924001336097717</v>
      </c>
      <c r="DM2589">
        <v>0.37292885780334473</v>
      </c>
      <c r="DN2589">
        <v>0.35622984170913696</v>
      </c>
      <c r="DO2589">
        <v>0.37019231915473938</v>
      </c>
      <c r="DP2589">
        <v>1.3814183473587036</v>
      </c>
      <c r="DQ2589">
        <v>5.6527175903320312</v>
      </c>
      <c r="DR2589">
        <v>5.5101046562194824</v>
      </c>
      <c r="DS2589">
        <v>5.4776015281677246</v>
      </c>
      <c r="DT2589">
        <v>5.318791389465332</v>
      </c>
      <c r="DU2589">
        <v>5.3147773742675781</v>
      </c>
      <c r="DV2589">
        <v>1.2731189727783203</v>
      </c>
      <c r="DW2589">
        <v>-0.10969129949808121</v>
      </c>
      <c r="DX2589">
        <v>-0.12991088628768921</v>
      </c>
      <c r="DY2589">
        <v>-9.7282923758029938E-2</v>
      </c>
      <c r="DZ2589">
        <v>-0.10367915779352188</v>
      </c>
      <c r="EA2589">
        <v>-0.10345103591680527</v>
      </c>
      <c r="EB2589">
        <v>1.9463051557540894</v>
      </c>
      <c r="EC2589">
        <v>1.8362197875976562</v>
      </c>
      <c r="ED2589">
        <v>1.9873154163360596</v>
      </c>
      <c r="EE2589">
        <v>1.9102234840393066</v>
      </c>
      <c r="EF2589">
        <v>1.7539992332458496</v>
      </c>
      <c r="EG2589">
        <v>0.82962054014205933</v>
      </c>
      <c r="EH2589">
        <v>0.77712982892990112</v>
      </c>
      <c r="EI2589">
        <v>0.75241637229919434</v>
      </c>
      <c r="EJ2589">
        <v>0.92713338136672974</v>
      </c>
      <c r="EK2589">
        <v>1.1176778078079224</v>
      </c>
      <c r="EL2589">
        <v>1.0579662322998047</v>
      </c>
      <c r="EM2589">
        <v>1.1197206974029541</v>
      </c>
      <c r="EN2589">
        <v>2.1523528099060059</v>
      </c>
      <c r="EO2589">
        <v>6.136742115020752</v>
      </c>
      <c r="EP2589">
        <v>5.9806027412414551</v>
      </c>
      <c r="EQ2589">
        <v>5.9603977203369141</v>
      </c>
      <c r="ER2589">
        <v>5.7885737419128418</v>
      </c>
      <c r="ES2589">
        <v>5.7960224151611328</v>
      </c>
      <c r="ET2589">
        <v>1.9162337779998779</v>
      </c>
      <c r="EU2589">
        <v>0.62342715263366699</v>
      </c>
      <c r="EV2589">
        <v>0.61887466907501221</v>
      </c>
      <c r="EW2589">
        <v>0.66820442676544189</v>
      </c>
      <c r="EX2589">
        <v>0.67623108625411987</v>
      </c>
      <c r="EY2589">
        <v>0.67948794364929199</v>
      </c>
      <c r="EZ2589">
        <v>75.68017578125</v>
      </c>
      <c r="FA2589">
        <v>73.103042602539063</v>
      </c>
      <c r="FB2589">
        <v>71.440208435058594</v>
      </c>
      <c r="FC2589">
        <v>69.831130981445313</v>
      </c>
      <c r="FD2589">
        <v>68.064781188964844</v>
      </c>
      <c r="FE2589">
        <v>67.06768798828125</v>
      </c>
      <c r="FF2589">
        <v>66.187263488769531</v>
      </c>
      <c r="FG2589">
        <v>66.392936706542969</v>
      </c>
      <c r="FH2589">
        <v>70.004692077636719</v>
      </c>
      <c r="FI2589">
        <v>75.364372253417969</v>
      </c>
      <c r="FJ2589">
        <v>81.23345947265625</v>
      </c>
      <c r="FK2589">
        <v>86.061492919921875</v>
      </c>
      <c r="FL2589">
        <v>90.276893615722656</v>
      </c>
      <c r="FM2589">
        <v>93.182113647460938</v>
      </c>
      <c r="FN2589">
        <v>94.83660888671875</v>
      </c>
      <c r="FO2589">
        <v>95.34521484375</v>
      </c>
      <c r="FP2589">
        <v>95.214828491210938</v>
      </c>
      <c r="FQ2589">
        <v>94.599746704101563</v>
      </c>
      <c r="FR2589">
        <v>93.436576843261719</v>
      </c>
      <c r="FS2589">
        <v>90.875274658203125</v>
      </c>
      <c r="FT2589">
        <v>86.735214233398438</v>
      </c>
      <c r="FU2589">
        <v>82.986473083496094</v>
      </c>
      <c r="FV2589">
        <v>79.864997863769531</v>
      </c>
      <c r="FW2589">
        <v>77.1156005859375</v>
      </c>
      <c r="FX2589">
        <v>110</v>
      </c>
      <c r="FY2589">
        <v>0.11235517263412476</v>
      </c>
      <c r="FZ2589">
        <v>1</v>
      </c>
    </row>
    <row r="2590" spans="1:182" x14ac:dyDescent="0.2">
      <c r="A2590" t="s">
        <v>245</v>
      </c>
      <c r="B2590" t="s">
        <v>252</v>
      </c>
      <c r="C2590" t="s">
        <v>218</v>
      </c>
      <c r="D2590" t="s">
        <v>40</v>
      </c>
      <c r="E2590">
        <v>2017</v>
      </c>
      <c r="F2590" t="s">
        <v>230</v>
      </c>
      <c r="G2590" t="s">
        <v>247</v>
      </c>
      <c r="H2590" t="s">
        <v>226</v>
      </c>
      <c r="I2590">
        <v>73.25</v>
      </c>
      <c r="L2590">
        <v>9.9080644421578672</v>
      </c>
      <c r="M2590">
        <v>9.5308267611606237</v>
      </c>
      <c r="N2590">
        <v>9.4995018045457513</v>
      </c>
      <c r="O2590">
        <v>9.3108657171151226</v>
      </c>
      <c r="P2590">
        <v>9.1548487547375892</v>
      </c>
      <c r="Q2590">
        <v>9.3311762558918012</v>
      </c>
      <c r="R2590">
        <v>9.7632305233962029</v>
      </c>
      <c r="S2590">
        <v>10.046611615202954</v>
      </c>
      <c r="T2590">
        <v>10.343998287367889</v>
      </c>
      <c r="U2590">
        <v>10.601396860709297</v>
      </c>
      <c r="V2590">
        <v>10.944825989381169</v>
      </c>
      <c r="W2590">
        <v>11.214724226236603</v>
      </c>
      <c r="X2590">
        <v>11.401251447692877</v>
      </c>
      <c r="Y2590">
        <v>11.379436550168691</v>
      </c>
      <c r="Z2590">
        <v>11.323887318817933</v>
      </c>
      <c r="AA2590">
        <v>11.255132683989025</v>
      </c>
      <c r="AB2590">
        <v>11.153875209476864</v>
      </c>
      <c r="AC2590">
        <v>11.428378532068704</v>
      </c>
      <c r="AD2590">
        <v>11.692618958220855</v>
      </c>
      <c r="AE2590">
        <v>11.761404197756852</v>
      </c>
      <c r="AF2590">
        <v>11.783573077769438</v>
      </c>
      <c r="AG2590">
        <v>11.484976911163328</v>
      </c>
      <c r="AH2590">
        <v>10.845539149829991</v>
      </c>
      <c r="AI2590">
        <v>10.078122255280979</v>
      </c>
      <c r="AJ2590">
        <v>-2.4545772075653076</v>
      </c>
      <c r="AK2590">
        <v>-2.3120369911193848</v>
      </c>
      <c r="AL2590">
        <v>-2.4910576343536377</v>
      </c>
      <c r="AM2590">
        <v>-2.3906192779541016</v>
      </c>
      <c r="AN2590">
        <v>-2.1969442367553711</v>
      </c>
      <c r="AO2590">
        <v>-1.0632385015487671</v>
      </c>
      <c r="AP2590">
        <v>-0.98853737115859985</v>
      </c>
      <c r="AQ2590">
        <v>-0.93729889392852783</v>
      </c>
      <c r="AR2590">
        <v>-1.1645554304122925</v>
      </c>
      <c r="AS2590">
        <v>-1.4034417867660522</v>
      </c>
      <c r="AT2590">
        <v>-1.3175474405288696</v>
      </c>
      <c r="AU2590">
        <v>-1.4175783395767212</v>
      </c>
      <c r="AV2590">
        <v>-0.45740988850593567</v>
      </c>
      <c r="AW2590">
        <v>4.4982247352600098</v>
      </c>
      <c r="AX2590">
        <v>4.3878755569458008</v>
      </c>
      <c r="AY2590">
        <v>4.3260393142700195</v>
      </c>
      <c r="AZ2590">
        <v>4.198270320892334</v>
      </c>
      <c r="BA2590">
        <v>4.1669149398803711</v>
      </c>
      <c r="BB2590">
        <v>-0.26083454489707947</v>
      </c>
      <c r="BC2590">
        <v>-1.858320951461792</v>
      </c>
      <c r="BD2590">
        <v>-1.9159096479415894</v>
      </c>
      <c r="BE2590">
        <v>-1.9231185913085937</v>
      </c>
      <c r="BF2590">
        <v>-1.9639163017272949</v>
      </c>
      <c r="BG2590">
        <v>-1.9709123373031616</v>
      </c>
      <c r="BH2590">
        <v>-1.1545387506484985</v>
      </c>
      <c r="BI2590">
        <v>-1.0866252183914185</v>
      </c>
      <c r="BJ2590">
        <v>-1.1681280136108398</v>
      </c>
      <c r="BK2590">
        <v>-1.1201328039169312</v>
      </c>
      <c r="BL2590">
        <v>-1.0298194885253906</v>
      </c>
      <c r="BM2590">
        <v>-0.50408023595809937</v>
      </c>
      <c r="BN2590">
        <v>-0.4669521152973175</v>
      </c>
      <c r="BO2590">
        <v>-0.43815016746520996</v>
      </c>
      <c r="BP2590">
        <v>-0.5466620922088623</v>
      </c>
      <c r="BQ2590">
        <v>-0.65869283676147461</v>
      </c>
      <c r="BR2590">
        <v>-0.61581110954284668</v>
      </c>
      <c r="BS2590">
        <v>-0.66804987192153931</v>
      </c>
      <c r="BT2590">
        <v>0.31352460384368896</v>
      </c>
      <c r="BU2590">
        <v>4.9822497367858887</v>
      </c>
      <c r="BV2590">
        <v>4.8583736419677734</v>
      </c>
      <c r="BW2590">
        <v>4.808835506439209</v>
      </c>
      <c r="BX2590">
        <v>4.6680521965026855</v>
      </c>
      <c r="BY2590">
        <v>4.6481599807739258</v>
      </c>
      <c r="BZ2590">
        <v>0.38228026032447815</v>
      </c>
      <c r="CA2590">
        <v>-1.1252025365829468</v>
      </c>
      <c r="CB2590">
        <v>-1.1671241521835327</v>
      </c>
      <c r="CC2590">
        <v>-1.1576312780380249</v>
      </c>
      <c r="CD2590">
        <v>-1.1840060949325562</v>
      </c>
      <c r="CE2590">
        <v>-1.1879733800888062</v>
      </c>
      <c r="CF2590">
        <v>-0.25413602590560913</v>
      </c>
      <c r="CG2590">
        <v>-0.23790867626667023</v>
      </c>
      <c r="CH2590">
        <v>-0.2518710196018219</v>
      </c>
      <c r="CI2590">
        <v>-0.24019786715507507</v>
      </c>
      <c r="CJ2590">
        <v>-0.22147248685359955</v>
      </c>
      <c r="CK2590">
        <v>-0.1168089434504509</v>
      </c>
      <c r="CL2590">
        <v>-0.10570374876260757</v>
      </c>
      <c r="CM2590">
        <v>-9.2441275715827942E-2</v>
      </c>
      <c r="CN2590">
        <v>-0.11871104687452316</v>
      </c>
      <c r="CO2590">
        <v>-0.14288198947906494</v>
      </c>
      <c r="CP2590">
        <v>-0.12979063391685486</v>
      </c>
      <c r="CQ2590">
        <v>-0.14892877638339996</v>
      </c>
      <c r="CR2590">
        <v>0.84747147560119629</v>
      </c>
      <c r="CS2590">
        <v>5.3174834251403809</v>
      </c>
      <c r="CT2590">
        <v>5.1842389106750488</v>
      </c>
      <c r="CU2590">
        <v>5.1432185173034668</v>
      </c>
      <c r="CV2590">
        <v>4.9934220314025879</v>
      </c>
      <c r="CW2590">
        <v>4.981468677520752</v>
      </c>
      <c r="CX2590">
        <v>0.82769960165023804</v>
      </c>
      <c r="CY2590">
        <v>-0.6174468994140625</v>
      </c>
      <c r="CZ2590">
        <v>-0.64851748943328857</v>
      </c>
      <c r="DA2590">
        <v>-0.6274571418762207</v>
      </c>
      <c r="DB2590">
        <v>-0.64384263753890991</v>
      </c>
      <c r="DC2590">
        <v>-0.64571219682693481</v>
      </c>
      <c r="DD2590">
        <v>0.6462666392326355</v>
      </c>
      <c r="DE2590">
        <v>0.61080783605575562</v>
      </c>
      <c r="DF2590">
        <v>0.66438591480255127</v>
      </c>
      <c r="DG2590">
        <v>0.63973712921142578</v>
      </c>
      <c r="DH2590">
        <v>0.58687454462051392</v>
      </c>
      <c r="DI2590">
        <v>0.27046233415603638</v>
      </c>
      <c r="DJ2590">
        <v>0.25554460287094116</v>
      </c>
      <c r="DK2590">
        <v>0.25326761603355408</v>
      </c>
      <c r="DL2590">
        <v>0.30924001336097717</v>
      </c>
      <c r="DM2590">
        <v>0.37292885780334473</v>
      </c>
      <c r="DN2590">
        <v>0.35622984170913696</v>
      </c>
      <c r="DO2590">
        <v>0.37019231915473938</v>
      </c>
      <c r="DP2590">
        <v>1.3814183473587036</v>
      </c>
      <c r="DQ2590">
        <v>5.6527175903320312</v>
      </c>
      <c r="DR2590">
        <v>5.5101046562194824</v>
      </c>
      <c r="DS2590">
        <v>5.4776015281677246</v>
      </c>
      <c r="DT2590">
        <v>5.318791389465332</v>
      </c>
      <c r="DU2590">
        <v>5.3147773742675781</v>
      </c>
      <c r="DV2590">
        <v>1.2731189727783203</v>
      </c>
      <c r="DW2590">
        <v>-0.10969129949808121</v>
      </c>
      <c r="DX2590">
        <v>-0.12991088628768921</v>
      </c>
      <c r="DY2590">
        <v>-9.7282923758029938E-2</v>
      </c>
      <c r="DZ2590">
        <v>-0.10367915779352188</v>
      </c>
      <c r="EA2590">
        <v>-0.10345103591680527</v>
      </c>
      <c r="EB2590">
        <v>1.9463051557540894</v>
      </c>
      <c r="EC2590">
        <v>1.8362197875976562</v>
      </c>
      <c r="ED2590">
        <v>1.9873154163360596</v>
      </c>
      <c r="EE2590">
        <v>1.9102234840393066</v>
      </c>
      <c r="EF2590">
        <v>1.7539992332458496</v>
      </c>
      <c r="EG2590">
        <v>0.82962054014205933</v>
      </c>
      <c r="EH2590">
        <v>0.77712982892990112</v>
      </c>
      <c r="EI2590">
        <v>0.75241637229919434</v>
      </c>
      <c r="EJ2590">
        <v>0.92713338136672974</v>
      </c>
      <c r="EK2590">
        <v>1.1176778078079224</v>
      </c>
      <c r="EL2590">
        <v>1.0579662322998047</v>
      </c>
      <c r="EM2590">
        <v>1.1197206974029541</v>
      </c>
      <c r="EN2590">
        <v>2.1523528099060059</v>
      </c>
      <c r="EO2590">
        <v>6.136742115020752</v>
      </c>
      <c r="EP2590">
        <v>5.9806027412414551</v>
      </c>
      <c r="EQ2590">
        <v>5.9603977203369141</v>
      </c>
      <c r="ER2590">
        <v>5.7885737419128418</v>
      </c>
      <c r="ES2590">
        <v>5.7960224151611328</v>
      </c>
      <c r="ET2590">
        <v>1.9162337779998779</v>
      </c>
      <c r="EU2590">
        <v>0.62342715263366699</v>
      </c>
      <c r="EV2590">
        <v>0.61887466907501221</v>
      </c>
      <c r="EW2590">
        <v>0.66820442676544189</v>
      </c>
      <c r="EX2590">
        <v>0.67623108625411987</v>
      </c>
      <c r="EY2590">
        <v>0.67948794364929199</v>
      </c>
      <c r="EZ2590">
        <v>75.68017578125</v>
      </c>
      <c r="FA2590">
        <v>73.103042602539063</v>
      </c>
      <c r="FB2590">
        <v>71.440208435058594</v>
      </c>
      <c r="FC2590">
        <v>69.831130981445313</v>
      </c>
      <c r="FD2590">
        <v>68.064781188964844</v>
      </c>
      <c r="FE2590">
        <v>67.06768798828125</v>
      </c>
      <c r="FF2590">
        <v>66.187263488769531</v>
      </c>
      <c r="FG2590">
        <v>66.392936706542969</v>
      </c>
      <c r="FH2590">
        <v>70.004692077636719</v>
      </c>
      <c r="FI2590">
        <v>75.364372253417969</v>
      </c>
      <c r="FJ2590">
        <v>81.23345947265625</v>
      </c>
      <c r="FK2590">
        <v>86.061492919921875</v>
      </c>
      <c r="FL2590">
        <v>90.276893615722656</v>
      </c>
      <c r="FM2590">
        <v>93.182113647460938</v>
      </c>
      <c r="FN2590">
        <v>94.83660888671875</v>
      </c>
      <c r="FO2590">
        <v>95.34521484375</v>
      </c>
      <c r="FP2590">
        <v>95.214828491210938</v>
      </c>
      <c r="FQ2590">
        <v>94.599746704101563</v>
      </c>
      <c r="FR2590">
        <v>93.436576843261719</v>
      </c>
      <c r="FS2590">
        <v>90.875274658203125</v>
      </c>
      <c r="FT2590">
        <v>86.735214233398438</v>
      </c>
      <c r="FU2590">
        <v>82.986473083496094</v>
      </c>
      <c r="FV2590">
        <v>79.864997863769531</v>
      </c>
      <c r="FW2590">
        <v>77.1156005859375</v>
      </c>
      <c r="FX2590">
        <v>110</v>
      </c>
      <c r="FY2590">
        <v>0.11235517263412476</v>
      </c>
      <c r="FZ2590">
        <v>1</v>
      </c>
    </row>
    <row r="2591" spans="1:182" x14ac:dyDescent="0.2">
      <c r="A2591" t="s">
        <v>245</v>
      </c>
      <c r="B2591" t="s">
        <v>252</v>
      </c>
      <c r="C2591" t="s">
        <v>218</v>
      </c>
      <c r="D2591" t="s">
        <v>41</v>
      </c>
      <c r="E2591">
        <v>2015</v>
      </c>
      <c r="F2591" t="s">
        <v>230</v>
      </c>
      <c r="G2591" t="s">
        <v>247</v>
      </c>
      <c r="H2591" t="s">
        <v>226</v>
      </c>
      <c r="I2591">
        <v>73.25</v>
      </c>
      <c r="L2591">
        <v>10.85451565324783</v>
      </c>
      <c r="M2591">
        <v>10.505818838143473</v>
      </c>
      <c r="N2591">
        <v>10.451295153358444</v>
      </c>
      <c r="O2591">
        <v>10.24644245213247</v>
      </c>
      <c r="P2591">
        <v>10.090802365775218</v>
      </c>
      <c r="Q2591">
        <v>10.273285446588066</v>
      </c>
      <c r="R2591">
        <v>10.679229332856599</v>
      </c>
      <c r="S2591">
        <v>10.953235512513322</v>
      </c>
      <c r="T2591">
        <v>11.279173791760453</v>
      </c>
      <c r="U2591">
        <v>11.522498413018903</v>
      </c>
      <c r="V2591">
        <v>11.890577490401473</v>
      </c>
      <c r="W2591">
        <v>12.167814744692439</v>
      </c>
      <c r="X2591">
        <v>12.319389550674796</v>
      </c>
      <c r="Y2591">
        <v>12.245320163072902</v>
      </c>
      <c r="Z2591">
        <v>12.180894610417035</v>
      </c>
      <c r="AA2591">
        <v>12.142370290619873</v>
      </c>
      <c r="AB2591">
        <v>12.036747353069169</v>
      </c>
      <c r="AC2591">
        <v>12.327623245402373</v>
      </c>
      <c r="AD2591">
        <v>12.626581219915405</v>
      </c>
      <c r="AE2591">
        <v>12.7444595351683</v>
      </c>
      <c r="AF2591">
        <v>12.879979061098279</v>
      </c>
      <c r="AG2591">
        <v>12.551376873686072</v>
      </c>
      <c r="AH2591">
        <v>11.952780138829421</v>
      </c>
      <c r="AI2591">
        <v>11.246241698561397</v>
      </c>
      <c r="AJ2591">
        <v>-4.9573221206665039</v>
      </c>
      <c r="AK2591">
        <v>-4.9298820495605469</v>
      </c>
      <c r="AL2591">
        <v>-5.206906795501709</v>
      </c>
      <c r="AM2591">
        <v>-5.1246252059936523</v>
      </c>
      <c r="AN2591">
        <v>-4.8918542861938477</v>
      </c>
      <c r="AO2591">
        <v>-3.2074875831604004</v>
      </c>
      <c r="AP2591">
        <v>-3.082249641418457</v>
      </c>
      <c r="AQ2591">
        <v>-2.814936637878418</v>
      </c>
      <c r="AR2591">
        <v>-3.1107795238494873</v>
      </c>
      <c r="AS2591">
        <v>-3.2641761302947998</v>
      </c>
      <c r="AT2591">
        <v>-3.0576756000518799</v>
      </c>
      <c r="AU2591">
        <v>-3.1178152561187744</v>
      </c>
      <c r="AV2591">
        <v>-7.717483676970005E-3</v>
      </c>
      <c r="AW2591">
        <v>4.9839634895324707</v>
      </c>
      <c r="AX2591">
        <v>4.8768215179443359</v>
      </c>
      <c r="AY2591">
        <v>4.8305144309997559</v>
      </c>
      <c r="AZ2591">
        <v>4.6956276893615723</v>
      </c>
      <c r="BA2591">
        <v>4.6696033477783203</v>
      </c>
      <c r="BB2591">
        <v>0.17778871953487396</v>
      </c>
      <c r="BC2591">
        <v>-1.8150794506072998</v>
      </c>
      <c r="BD2591">
        <v>-1.8694075345993042</v>
      </c>
      <c r="BE2591">
        <v>-1.7321822643280029</v>
      </c>
      <c r="BF2591">
        <v>-1.8175472021102905</v>
      </c>
      <c r="BG2591">
        <v>-1.9708071947097778</v>
      </c>
      <c r="BH2591">
        <v>-2.2730240821838379</v>
      </c>
      <c r="BI2591">
        <v>-2.2573719024658203</v>
      </c>
      <c r="BJ2591">
        <v>-2.383826732635498</v>
      </c>
      <c r="BK2591">
        <v>-2.3431129455566406</v>
      </c>
      <c r="BL2591">
        <v>-2.2370045185089111</v>
      </c>
      <c r="BM2591">
        <v>-1.4712547063827515</v>
      </c>
      <c r="BN2591">
        <v>-1.4145442247390747</v>
      </c>
      <c r="BO2591">
        <v>-1.2908927202224731</v>
      </c>
      <c r="BP2591">
        <v>-1.4233651161193848</v>
      </c>
      <c r="BQ2591">
        <v>-1.4935581684112549</v>
      </c>
      <c r="BR2591">
        <v>-1.3963918685913086</v>
      </c>
      <c r="BS2591">
        <v>-1.4295766353607178</v>
      </c>
      <c r="BT2591">
        <v>0.76958280801773071</v>
      </c>
      <c r="BU2591">
        <v>5.537745475769043</v>
      </c>
      <c r="BV2591">
        <v>5.4137568473815918</v>
      </c>
      <c r="BW2591">
        <v>5.3821220397949219</v>
      </c>
      <c r="BX2591">
        <v>5.2318391799926758</v>
      </c>
      <c r="BY2591">
        <v>5.2158594131469727</v>
      </c>
      <c r="BZ2591">
        <v>0.80592137575149536</v>
      </c>
      <c r="CA2591">
        <v>-0.99736607074737549</v>
      </c>
      <c r="CB2591">
        <v>-1.040067195892334</v>
      </c>
      <c r="CC2591">
        <v>-0.94923776388168335</v>
      </c>
      <c r="CD2591">
        <v>-1.0006968975067139</v>
      </c>
      <c r="CE2591">
        <v>-1.0833498239517212</v>
      </c>
      <c r="CF2591">
        <v>-0.413887619972229</v>
      </c>
      <c r="CG2591">
        <v>-0.40639966726303101</v>
      </c>
      <c r="CH2591">
        <v>-0.4285702109336853</v>
      </c>
      <c r="CI2591">
        <v>-0.41664606332778931</v>
      </c>
      <c r="CJ2591">
        <v>-0.39826366305351257</v>
      </c>
      <c r="CK2591">
        <v>-0.26874512434005737</v>
      </c>
      <c r="CL2591">
        <v>-0.25949656963348389</v>
      </c>
      <c r="CM2591">
        <v>-0.23534445464611053</v>
      </c>
      <c r="CN2591">
        <v>-0.25466704368591309</v>
      </c>
      <c r="CO2591">
        <v>-0.26723352074623108</v>
      </c>
      <c r="CP2591">
        <v>-0.24579186737537384</v>
      </c>
      <c r="CQ2591">
        <v>-0.26030758023262024</v>
      </c>
      <c r="CR2591">
        <v>1.3079385757446289</v>
      </c>
      <c r="CS2591">
        <v>5.9212932586669922</v>
      </c>
      <c r="CT2591">
        <v>5.7856364250183105</v>
      </c>
      <c r="CU2591">
        <v>5.7641634941101074</v>
      </c>
      <c r="CV2591">
        <v>5.603217601776123</v>
      </c>
      <c r="CW2591">
        <v>5.5941944122314453</v>
      </c>
      <c r="CX2591">
        <v>1.2409641742706299</v>
      </c>
      <c r="CY2591">
        <v>-0.43102031946182251</v>
      </c>
      <c r="CZ2591">
        <v>-0.46566858887672424</v>
      </c>
      <c r="DA2591">
        <v>-0.40697282552719116</v>
      </c>
      <c r="DB2591">
        <v>-0.43494889140129089</v>
      </c>
      <c r="DC2591">
        <v>-0.46869954466819763</v>
      </c>
      <c r="DD2591">
        <v>1.4452488422393799</v>
      </c>
      <c r="DE2591">
        <v>1.4445725679397583</v>
      </c>
      <c r="DF2591">
        <v>1.526686429977417</v>
      </c>
      <c r="DG2591">
        <v>1.5098209381103516</v>
      </c>
      <c r="DH2591">
        <v>1.4404771327972412</v>
      </c>
      <c r="DI2591">
        <v>0.93376451730728149</v>
      </c>
      <c r="DJ2591">
        <v>0.89555114507675171</v>
      </c>
      <c r="DK2591">
        <v>0.82020378112792969</v>
      </c>
      <c r="DL2591">
        <v>0.91403108835220337</v>
      </c>
      <c r="DM2591">
        <v>0.95909112691879272</v>
      </c>
      <c r="DN2591">
        <v>0.90480810403823853</v>
      </c>
      <c r="DO2591">
        <v>0.90896141529083252</v>
      </c>
      <c r="DP2591">
        <v>1.8462944030761719</v>
      </c>
      <c r="DQ2591">
        <v>6.3048410415649414</v>
      </c>
      <c r="DR2591">
        <v>6.1575164794921875</v>
      </c>
      <c r="DS2591">
        <v>6.146204948425293</v>
      </c>
      <c r="DT2591">
        <v>5.9745960235595703</v>
      </c>
      <c r="DU2591">
        <v>5.9725298881530762</v>
      </c>
      <c r="DV2591">
        <v>1.6760069131851196</v>
      </c>
      <c r="DW2591">
        <v>0.13532546162605286</v>
      </c>
      <c r="DX2591">
        <v>0.1087300181388855</v>
      </c>
      <c r="DY2591">
        <v>0.13529214262962341</v>
      </c>
      <c r="DZ2591">
        <v>0.13079911470413208</v>
      </c>
      <c r="EA2591">
        <v>0.14595068991184235</v>
      </c>
      <c r="EB2591">
        <v>4.1295466423034668</v>
      </c>
      <c r="EC2591">
        <v>4.1170825958251953</v>
      </c>
      <c r="ED2591">
        <v>4.3497662544250488</v>
      </c>
      <c r="EE2591">
        <v>4.2913331985473633</v>
      </c>
      <c r="EF2591">
        <v>4.0953269004821777</v>
      </c>
      <c r="EG2591">
        <v>2.6699974536895752</v>
      </c>
      <c r="EH2591">
        <v>2.5632565021514893</v>
      </c>
      <c r="EI2591">
        <v>2.3442478179931641</v>
      </c>
      <c r="EJ2591">
        <v>2.6014456748962402</v>
      </c>
      <c r="EK2591">
        <v>2.7297091484069824</v>
      </c>
      <c r="EL2591">
        <v>2.566091775894165</v>
      </c>
      <c r="EM2591">
        <v>2.5972001552581787</v>
      </c>
      <c r="EN2591">
        <v>2.6235947608947754</v>
      </c>
      <c r="EO2591">
        <v>6.8586235046386719</v>
      </c>
      <c r="EP2591">
        <v>6.6944518089294434</v>
      </c>
      <c r="EQ2591">
        <v>6.6978120803833008</v>
      </c>
      <c r="ER2591">
        <v>6.5108075141906738</v>
      </c>
      <c r="ES2591">
        <v>6.5187859535217285</v>
      </c>
      <c r="ET2591">
        <v>2.3041396141052246</v>
      </c>
      <c r="EU2591">
        <v>0.95303881168365479</v>
      </c>
      <c r="EV2591">
        <v>0.93807041645050049</v>
      </c>
      <c r="EW2591">
        <v>0.91823661327362061</v>
      </c>
      <c r="EX2591">
        <v>0.94764941930770874</v>
      </c>
      <c r="EY2591">
        <v>1.0334080457687378</v>
      </c>
      <c r="EZ2591">
        <v>79.2117919921875</v>
      </c>
      <c r="FA2591">
        <v>77.212692260742188</v>
      </c>
      <c r="FB2591">
        <v>75.671920776367188</v>
      </c>
      <c r="FC2591">
        <v>73.916015625</v>
      </c>
      <c r="FD2591">
        <v>73.50823974609375</v>
      </c>
      <c r="FE2591">
        <v>71.418609619140625</v>
      </c>
      <c r="FF2591">
        <v>70.513351440429687</v>
      </c>
      <c r="FG2591">
        <v>71.218711853027344</v>
      </c>
      <c r="FH2591">
        <v>74.913551330566406</v>
      </c>
      <c r="FI2591">
        <v>79.933128356933594</v>
      </c>
      <c r="FJ2591">
        <v>86.018592834472656</v>
      </c>
      <c r="FK2591">
        <v>91.201446533203125</v>
      </c>
      <c r="FL2591">
        <v>94.613655090332031</v>
      </c>
      <c r="FM2591">
        <v>96.592315673828125</v>
      </c>
      <c r="FN2591">
        <v>97.858879089355469</v>
      </c>
      <c r="FO2591">
        <v>98.613838195800781</v>
      </c>
      <c r="FP2591">
        <v>98.673980712890625</v>
      </c>
      <c r="FQ2591">
        <v>97.922393798828125</v>
      </c>
      <c r="FR2591">
        <v>97.048118591308594</v>
      </c>
      <c r="FS2591">
        <v>94.89471435546875</v>
      </c>
      <c r="FT2591">
        <v>92.117813110351563</v>
      </c>
      <c r="FU2591">
        <v>88.328033447265625</v>
      </c>
      <c r="FV2591">
        <v>85.504692077636719</v>
      </c>
      <c r="FW2591">
        <v>82.998817443847656</v>
      </c>
      <c r="FX2591">
        <v>110</v>
      </c>
      <c r="FY2591">
        <v>0.11235517263412476</v>
      </c>
      <c r="FZ2591">
        <v>1</v>
      </c>
    </row>
    <row r="2592" spans="1:182" x14ac:dyDescent="0.2">
      <c r="A2592" t="s">
        <v>245</v>
      </c>
      <c r="B2592" t="s">
        <v>252</v>
      </c>
      <c r="C2592" t="s">
        <v>218</v>
      </c>
      <c r="D2592" t="s">
        <v>41</v>
      </c>
      <c r="E2592">
        <v>2016</v>
      </c>
      <c r="F2592" t="s">
        <v>230</v>
      </c>
      <c r="G2592" t="s">
        <v>247</v>
      </c>
      <c r="H2592" t="s">
        <v>226</v>
      </c>
      <c r="I2592">
        <v>73.25</v>
      </c>
      <c r="L2592">
        <v>10.85451565324783</v>
      </c>
      <c r="M2592">
        <v>10.505818838143473</v>
      </c>
      <c r="N2592">
        <v>10.451295153358444</v>
      </c>
      <c r="O2592">
        <v>10.24644245213247</v>
      </c>
      <c r="P2592">
        <v>10.090802365775218</v>
      </c>
      <c r="Q2592">
        <v>10.273285446588066</v>
      </c>
      <c r="R2592">
        <v>10.679229332856599</v>
      </c>
      <c r="S2592">
        <v>10.953235512513322</v>
      </c>
      <c r="T2592">
        <v>11.279173791760453</v>
      </c>
      <c r="U2592">
        <v>11.522498413018903</v>
      </c>
      <c r="V2592">
        <v>11.890577490401473</v>
      </c>
      <c r="W2592">
        <v>12.167814744692439</v>
      </c>
      <c r="X2592">
        <v>12.319389550674796</v>
      </c>
      <c r="Y2592">
        <v>12.245320163072902</v>
      </c>
      <c r="Z2592">
        <v>12.180894610417035</v>
      </c>
      <c r="AA2592">
        <v>12.142370290619873</v>
      </c>
      <c r="AB2592">
        <v>12.036747353069169</v>
      </c>
      <c r="AC2592">
        <v>12.327623245402373</v>
      </c>
      <c r="AD2592">
        <v>12.626581219915405</v>
      </c>
      <c r="AE2592">
        <v>12.7444595351683</v>
      </c>
      <c r="AF2592">
        <v>12.879979061098279</v>
      </c>
      <c r="AG2592">
        <v>12.551376873686072</v>
      </c>
      <c r="AH2592">
        <v>11.952780138829421</v>
      </c>
      <c r="AI2592">
        <v>11.246241698561397</v>
      </c>
      <c r="AJ2592">
        <v>-4.9573221206665039</v>
      </c>
      <c r="AK2592">
        <v>-4.9298820495605469</v>
      </c>
      <c r="AL2592">
        <v>-5.206906795501709</v>
      </c>
      <c r="AM2592">
        <v>-5.1246252059936523</v>
      </c>
      <c r="AN2592">
        <v>-4.8918542861938477</v>
      </c>
      <c r="AO2592">
        <v>-3.2074875831604004</v>
      </c>
      <c r="AP2592">
        <v>-3.082249641418457</v>
      </c>
      <c r="AQ2592">
        <v>-2.814936637878418</v>
      </c>
      <c r="AR2592">
        <v>-3.1107795238494873</v>
      </c>
      <c r="AS2592">
        <v>-3.2641761302947998</v>
      </c>
      <c r="AT2592">
        <v>-3.0576756000518799</v>
      </c>
      <c r="AU2592">
        <v>-3.1178152561187744</v>
      </c>
      <c r="AV2592">
        <v>-7.717483676970005E-3</v>
      </c>
      <c r="AW2592">
        <v>4.9839634895324707</v>
      </c>
      <c r="AX2592">
        <v>4.8768215179443359</v>
      </c>
      <c r="AY2592">
        <v>4.8305144309997559</v>
      </c>
      <c r="AZ2592">
        <v>4.6956276893615723</v>
      </c>
      <c r="BA2592">
        <v>4.6696033477783203</v>
      </c>
      <c r="BB2592">
        <v>0.17778871953487396</v>
      </c>
      <c r="BC2592">
        <v>-1.8150794506072998</v>
      </c>
      <c r="BD2592">
        <v>-1.8694075345993042</v>
      </c>
      <c r="BE2592">
        <v>-1.7321822643280029</v>
      </c>
      <c r="BF2592">
        <v>-1.8175472021102905</v>
      </c>
      <c r="BG2592">
        <v>-1.9708071947097778</v>
      </c>
      <c r="BH2592">
        <v>-2.2730240821838379</v>
      </c>
      <c r="BI2592">
        <v>-2.2573719024658203</v>
      </c>
      <c r="BJ2592">
        <v>-2.383826732635498</v>
      </c>
      <c r="BK2592">
        <v>-2.3431129455566406</v>
      </c>
      <c r="BL2592">
        <v>-2.2370045185089111</v>
      </c>
      <c r="BM2592">
        <v>-1.4712547063827515</v>
      </c>
      <c r="BN2592">
        <v>-1.4145442247390747</v>
      </c>
      <c r="BO2592">
        <v>-1.2908927202224731</v>
      </c>
      <c r="BP2592">
        <v>-1.4233651161193848</v>
      </c>
      <c r="BQ2592">
        <v>-1.4935581684112549</v>
      </c>
      <c r="BR2592">
        <v>-1.3963918685913086</v>
      </c>
      <c r="BS2592">
        <v>-1.4295766353607178</v>
      </c>
      <c r="BT2592">
        <v>0.76958280801773071</v>
      </c>
      <c r="BU2592">
        <v>5.537745475769043</v>
      </c>
      <c r="BV2592">
        <v>5.4137568473815918</v>
      </c>
      <c r="BW2592">
        <v>5.3821220397949219</v>
      </c>
      <c r="BX2592">
        <v>5.2318391799926758</v>
      </c>
      <c r="BY2592">
        <v>5.2158594131469727</v>
      </c>
      <c r="BZ2592">
        <v>0.80592137575149536</v>
      </c>
      <c r="CA2592">
        <v>-0.99736607074737549</v>
      </c>
      <c r="CB2592">
        <v>-1.040067195892334</v>
      </c>
      <c r="CC2592">
        <v>-0.94923776388168335</v>
      </c>
      <c r="CD2592">
        <v>-1.0006968975067139</v>
      </c>
      <c r="CE2592">
        <v>-1.0833498239517212</v>
      </c>
      <c r="CF2592">
        <v>-0.413887619972229</v>
      </c>
      <c r="CG2592">
        <v>-0.40639966726303101</v>
      </c>
      <c r="CH2592">
        <v>-0.4285702109336853</v>
      </c>
      <c r="CI2592">
        <v>-0.41664606332778931</v>
      </c>
      <c r="CJ2592">
        <v>-0.39826366305351257</v>
      </c>
      <c r="CK2592">
        <v>-0.26874512434005737</v>
      </c>
      <c r="CL2592">
        <v>-0.25949656963348389</v>
      </c>
      <c r="CM2592">
        <v>-0.23534445464611053</v>
      </c>
      <c r="CN2592">
        <v>-0.25466704368591309</v>
      </c>
      <c r="CO2592">
        <v>-0.26723352074623108</v>
      </c>
      <c r="CP2592">
        <v>-0.24579186737537384</v>
      </c>
      <c r="CQ2592">
        <v>-0.26030758023262024</v>
      </c>
      <c r="CR2592">
        <v>1.3079385757446289</v>
      </c>
      <c r="CS2592">
        <v>5.9212932586669922</v>
      </c>
      <c r="CT2592">
        <v>5.7856364250183105</v>
      </c>
      <c r="CU2592">
        <v>5.7641634941101074</v>
      </c>
      <c r="CV2592">
        <v>5.603217601776123</v>
      </c>
      <c r="CW2592">
        <v>5.5941944122314453</v>
      </c>
      <c r="CX2592">
        <v>1.2409641742706299</v>
      </c>
      <c r="CY2592">
        <v>-0.43102031946182251</v>
      </c>
      <c r="CZ2592">
        <v>-0.46566858887672424</v>
      </c>
      <c r="DA2592">
        <v>-0.40697282552719116</v>
      </c>
      <c r="DB2592">
        <v>-0.43494889140129089</v>
      </c>
      <c r="DC2592">
        <v>-0.46869954466819763</v>
      </c>
      <c r="DD2592">
        <v>1.4452488422393799</v>
      </c>
      <c r="DE2592">
        <v>1.4445725679397583</v>
      </c>
      <c r="DF2592">
        <v>1.526686429977417</v>
      </c>
      <c r="DG2592">
        <v>1.5098209381103516</v>
      </c>
      <c r="DH2592">
        <v>1.4404771327972412</v>
      </c>
      <c r="DI2592">
        <v>0.93376451730728149</v>
      </c>
      <c r="DJ2592">
        <v>0.89555114507675171</v>
      </c>
      <c r="DK2592">
        <v>0.82020378112792969</v>
      </c>
      <c r="DL2592">
        <v>0.91403108835220337</v>
      </c>
      <c r="DM2592">
        <v>0.95909112691879272</v>
      </c>
      <c r="DN2592">
        <v>0.90480810403823853</v>
      </c>
      <c r="DO2592">
        <v>0.90896141529083252</v>
      </c>
      <c r="DP2592">
        <v>1.8462944030761719</v>
      </c>
      <c r="DQ2592">
        <v>6.3048410415649414</v>
      </c>
      <c r="DR2592">
        <v>6.1575164794921875</v>
      </c>
      <c r="DS2592">
        <v>6.146204948425293</v>
      </c>
      <c r="DT2592">
        <v>5.9745960235595703</v>
      </c>
      <c r="DU2592">
        <v>5.9725298881530762</v>
      </c>
      <c r="DV2592">
        <v>1.6760069131851196</v>
      </c>
      <c r="DW2592">
        <v>0.13532546162605286</v>
      </c>
      <c r="DX2592">
        <v>0.1087300181388855</v>
      </c>
      <c r="DY2592">
        <v>0.13529214262962341</v>
      </c>
      <c r="DZ2592">
        <v>0.13079911470413208</v>
      </c>
      <c r="EA2592">
        <v>0.14595068991184235</v>
      </c>
      <c r="EB2592">
        <v>4.1295466423034668</v>
      </c>
      <c r="EC2592">
        <v>4.1170825958251953</v>
      </c>
      <c r="ED2592">
        <v>4.3497662544250488</v>
      </c>
      <c r="EE2592">
        <v>4.2913331985473633</v>
      </c>
      <c r="EF2592">
        <v>4.0953269004821777</v>
      </c>
      <c r="EG2592">
        <v>2.6699974536895752</v>
      </c>
      <c r="EH2592">
        <v>2.5632565021514893</v>
      </c>
      <c r="EI2592">
        <v>2.3442478179931641</v>
      </c>
      <c r="EJ2592">
        <v>2.6014456748962402</v>
      </c>
      <c r="EK2592">
        <v>2.7297091484069824</v>
      </c>
      <c r="EL2592">
        <v>2.566091775894165</v>
      </c>
      <c r="EM2592">
        <v>2.5972001552581787</v>
      </c>
      <c r="EN2592">
        <v>2.6235947608947754</v>
      </c>
      <c r="EO2592">
        <v>6.8586235046386719</v>
      </c>
      <c r="EP2592">
        <v>6.6944518089294434</v>
      </c>
      <c r="EQ2592">
        <v>6.6978120803833008</v>
      </c>
      <c r="ER2592">
        <v>6.5108075141906738</v>
      </c>
      <c r="ES2592">
        <v>6.5187859535217285</v>
      </c>
      <c r="ET2592">
        <v>2.3041396141052246</v>
      </c>
      <c r="EU2592">
        <v>0.95303881168365479</v>
      </c>
      <c r="EV2592">
        <v>0.93807041645050049</v>
      </c>
      <c r="EW2592">
        <v>0.91823661327362061</v>
      </c>
      <c r="EX2592">
        <v>0.94764941930770874</v>
      </c>
      <c r="EY2592">
        <v>1.0334080457687378</v>
      </c>
      <c r="EZ2592">
        <v>79.2117919921875</v>
      </c>
      <c r="FA2592">
        <v>77.212692260742188</v>
      </c>
      <c r="FB2592">
        <v>75.671920776367188</v>
      </c>
      <c r="FC2592">
        <v>73.916015625</v>
      </c>
      <c r="FD2592">
        <v>73.50823974609375</v>
      </c>
      <c r="FE2592">
        <v>71.418609619140625</v>
      </c>
      <c r="FF2592">
        <v>70.513351440429687</v>
      </c>
      <c r="FG2592">
        <v>71.218711853027344</v>
      </c>
      <c r="FH2592">
        <v>74.913551330566406</v>
      </c>
      <c r="FI2592">
        <v>79.933128356933594</v>
      </c>
      <c r="FJ2592">
        <v>86.018592834472656</v>
      </c>
      <c r="FK2592">
        <v>91.201446533203125</v>
      </c>
      <c r="FL2592">
        <v>94.613655090332031</v>
      </c>
      <c r="FM2592">
        <v>96.592315673828125</v>
      </c>
      <c r="FN2592">
        <v>97.858879089355469</v>
      </c>
      <c r="FO2592">
        <v>98.613838195800781</v>
      </c>
      <c r="FP2592">
        <v>98.673980712890625</v>
      </c>
      <c r="FQ2592">
        <v>97.922393798828125</v>
      </c>
      <c r="FR2592">
        <v>97.048118591308594</v>
      </c>
      <c r="FS2592">
        <v>94.89471435546875</v>
      </c>
      <c r="FT2592">
        <v>92.117813110351563</v>
      </c>
      <c r="FU2592">
        <v>88.328033447265625</v>
      </c>
      <c r="FV2592">
        <v>85.504692077636719</v>
      </c>
      <c r="FW2592">
        <v>82.998817443847656</v>
      </c>
      <c r="FX2592">
        <v>110</v>
      </c>
      <c r="FY2592">
        <v>0.11235517263412476</v>
      </c>
      <c r="FZ2592">
        <v>1</v>
      </c>
    </row>
    <row r="2593" spans="1:182" x14ac:dyDescent="0.2">
      <c r="A2593" t="s">
        <v>245</v>
      </c>
      <c r="B2593" t="s">
        <v>252</v>
      </c>
      <c r="C2593" t="s">
        <v>218</v>
      </c>
      <c r="D2593" t="s">
        <v>41</v>
      </c>
      <c r="E2593">
        <v>2017</v>
      </c>
      <c r="F2593" t="s">
        <v>230</v>
      </c>
      <c r="G2593" t="s">
        <v>247</v>
      </c>
      <c r="H2593" t="s">
        <v>226</v>
      </c>
      <c r="I2593">
        <v>73.25</v>
      </c>
      <c r="L2593">
        <v>10.85451565324783</v>
      </c>
      <c r="M2593">
        <v>10.505818838143473</v>
      </c>
      <c r="N2593">
        <v>10.451295153358444</v>
      </c>
      <c r="O2593">
        <v>10.24644245213247</v>
      </c>
      <c r="P2593">
        <v>10.090802365775218</v>
      </c>
      <c r="Q2593">
        <v>10.273285446588066</v>
      </c>
      <c r="R2593">
        <v>10.679229332856599</v>
      </c>
      <c r="S2593">
        <v>10.953235512513322</v>
      </c>
      <c r="T2593">
        <v>11.279173791760453</v>
      </c>
      <c r="U2593">
        <v>11.522498413018903</v>
      </c>
      <c r="V2593">
        <v>11.890577490401473</v>
      </c>
      <c r="W2593">
        <v>12.167814744692439</v>
      </c>
      <c r="X2593">
        <v>12.319389550674796</v>
      </c>
      <c r="Y2593">
        <v>12.245320163072902</v>
      </c>
      <c r="Z2593">
        <v>12.180894610417035</v>
      </c>
      <c r="AA2593">
        <v>12.142370290619873</v>
      </c>
      <c r="AB2593">
        <v>12.036747353069169</v>
      </c>
      <c r="AC2593">
        <v>12.327623245402373</v>
      </c>
      <c r="AD2593">
        <v>12.626581219915405</v>
      </c>
      <c r="AE2593">
        <v>12.7444595351683</v>
      </c>
      <c r="AF2593">
        <v>12.879979061098279</v>
      </c>
      <c r="AG2593">
        <v>12.551376873686072</v>
      </c>
      <c r="AH2593">
        <v>11.952780138829421</v>
      </c>
      <c r="AI2593">
        <v>11.246241698561397</v>
      </c>
      <c r="AJ2593">
        <v>-4.9573221206665039</v>
      </c>
      <c r="AK2593">
        <v>-4.9298820495605469</v>
      </c>
      <c r="AL2593">
        <v>-5.206906795501709</v>
      </c>
      <c r="AM2593">
        <v>-5.1246252059936523</v>
      </c>
      <c r="AN2593">
        <v>-4.8918542861938477</v>
      </c>
      <c r="AO2593">
        <v>-3.2074875831604004</v>
      </c>
      <c r="AP2593">
        <v>-3.082249641418457</v>
      </c>
      <c r="AQ2593">
        <v>-2.814936637878418</v>
      </c>
      <c r="AR2593">
        <v>-3.1107795238494873</v>
      </c>
      <c r="AS2593">
        <v>-3.2641761302947998</v>
      </c>
      <c r="AT2593">
        <v>-3.0576756000518799</v>
      </c>
      <c r="AU2593">
        <v>-3.1178152561187744</v>
      </c>
      <c r="AV2593">
        <v>-7.717483676970005E-3</v>
      </c>
      <c r="AW2593">
        <v>4.9839634895324707</v>
      </c>
      <c r="AX2593">
        <v>4.8768215179443359</v>
      </c>
      <c r="AY2593">
        <v>4.8305144309997559</v>
      </c>
      <c r="AZ2593">
        <v>4.6956276893615723</v>
      </c>
      <c r="BA2593">
        <v>4.6696033477783203</v>
      </c>
      <c r="BB2593">
        <v>0.17778871953487396</v>
      </c>
      <c r="BC2593">
        <v>-1.8150794506072998</v>
      </c>
      <c r="BD2593">
        <v>-1.8694075345993042</v>
      </c>
      <c r="BE2593">
        <v>-1.7321822643280029</v>
      </c>
      <c r="BF2593">
        <v>-1.8175472021102905</v>
      </c>
      <c r="BG2593">
        <v>-1.9708071947097778</v>
      </c>
      <c r="BH2593">
        <v>-2.2730240821838379</v>
      </c>
      <c r="BI2593">
        <v>-2.2573719024658203</v>
      </c>
      <c r="BJ2593">
        <v>-2.383826732635498</v>
      </c>
      <c r="BK2593">
        <v>-2.3431129455566406</v>
      </c>
      <c r="BL2593">
        <v>-2.2370045185089111</v>
      </c>
      <c r="BM2593">
        <v>-1.4712547063827515</v>
      </c>
      <c r="BN2593">
        <v>-1.4145442247390747</v>
      </c>
      <c r="BO2593">
        <v>-1.2908927202224731</v>
      </c>
      <c r="BP2593">
        <v>-1.4233651161193848</v>
      </c>
      <c r="BQ2593">
        <v>-1.4935581684112549</v>
      </c>
      <c r="BR2593">
        <v>-1.3963918685913086</v>
      </c>
      <c r="BS2593">
        <v>-1.4295766353607178</v>
      </c>
      <c r="BT2593">
        <v>0.76958280801773071</v>
      </c>
      <c r="BU2593">
        <v>5.537745475769043</v>
      </c>
      <c r="BV2593">
        <v>5.4137568473815918</v>
      </c>
      <c r="BW2593">
        <v>5.3821220397949219</v>
      </c>
      <c r="BX2593">
        <v>5.2318391799926758</v>
      </c>
      <c r="BY2593">
        <v>5.2158594131469727</v>
      </c>
      <c r="BZ2593">
        <v>0.80592137575149536</v>
      </c>
      <c r="CA2593">
        <v>-0.99736607074737549</v>
      </c>
      <c r="CB2593">
        <v>-1.040067195892334</v>
      </c>
      <c r="CC2593">
        <v>-0.94923776388168335</v>
      </c>
      <c r="CD2593">
        <v>-1.0006968975067139</v>
      </c>
      <c r="CE2593">
        <v>-1.0833498239517212</v>
      </c>
      <c r="CF2593">
        <v>-0.413887619972229</v>
      </c>
      <c r="CG2593">
        <v>-0.40639966726303101</v>
      </c>
      <c r="CH2593">
        <v>-0.4285702109336853</v>
      </c>
      <c r="CI2593">
        <v>-0.41664606332778931</v>
      </c>
      <c r="CJ2593">
        <v>-0.39826366305351257</v>
      </c>
      <c r="CK2593">
        <v>-0.26874512434005737</v>
      </c>
      <c r="CL2593">
        <v>-0.25949656963348389</v>
      </c>
      <c r="CM2593">
        <v>-0.23534445464611053</v>
      </c>
      <c r="CN2593">
        <v>-0.25466704368591309</v>
      </c>
      <c r="CO2593">
        <v>-0.26723352074623108</v>
      </c>
      <c r="CP2593">
        <v>-0.24579186737537384</v>
      </c>
      <c r="CQ2593">
        <v>-0.26030758023262024</v>
      </c>
      <c r="CR2593">
        <v>1.3079385757446289</v>
      </c>
      <c r="CS2593">
        <v>5.9212932586669922</v>
      </c>
      <c r="CT2593">
        <v>5.7856364250183105</v>
      </c>
      <c r="CU2593">
        <v>5.7641634941101074</v>
      </c>
      <c r="CV2593">
        <v>5.603217601776123</v>
      </c>
      <c r="CW2593">
        <v>5.5941944122314453</v>
      </c>
      <c r="CX2593">
        <v>1.2409641742706299</v>
      </c>
      <c r="CY2593">
        <v>-0.43102031946182251</v>
      </c>
      <c r="CZ2593">
        <v>-0.46566858887672424</v>
      </c>
      <c r="DA2593">
        <v>-0.40697282552719116</v>
      </c>
      <c r="DB2593">
        <v>-0.43494889140129089</v>
      </c>
      <c r="DC2593">
        <v>-0.46869954466819763</v>
      </c>
      <c r="DD2593">
        <v>1.4452488422393799</v>
      </c>
      <c r="DE2593">
        <v>1.4445725679397583</v>
      </c>
      <c r="DF2593">
        <v>1.526686429977417</v>
      </c>
      <c r="DG2593">
        <v>1.5098209381103516</v>
      </c>
      <c r="DH2593">
        <v>1.4404771327972412</v>
      </c>
      <c r="DI2593">
        <v>0.93376451730728149</v>
      </c>
      <c r="DJ2593">
        <v>0.89555114507675171</v>
      </c>
      <c r="DK2593">
        <v>0.82020378112792969</v>
      </c>
      <c r="DL2593">
        <v>0.91403108835220337</v>
      </c>
      <c r="DM2593">
        <v>0.95909112691879272</v>
      </c>
      <c r="DN2593">
        <v>0.90480810403823853</v>
      </c>
      <c r="DO2593">
        <v>0.90896141529083252</v>
      </c>
      <c r="DP2593">
        <v>1.8462944030761719</v>
      </c>
      <c r="DQ2593">
        <v>6.3048410415649414</v>
      </c>
      <c r="DR2593">
        <v>6.1575164794921875</v>
      </c>
      <c r="DS2593">
        <v>6.146204948425293</v>
      </c>
      <c r="DT2593">
        <v>5.9745960235595703</v>
      </c>
      <c r="DU2593">
        <v>5.9725298881530762</v>
      </c>
      <c r="DV2593">
        <v>1.6760069131851196</v>
      </c>
      <c r="DW2593">
        <v>0.13532546162605286</v>
      </c>
      <c r="DX2593">
        <v>0.1087300181388855</v>
      </c>
      <c r="DY2593">
        <v>0.13529214262962341</v>
      </c>
      <c r="DZ2593">
        <v>0.13079911470413208</v>
      </c>
      <c r="EA2593">
        <v>0.14595068991184235</v>
      </c>
      <c r="EB2593">
        <v>4.1295466423034668</v>
      </c>
      <c r="EC2593">
        <v>4.1170825958251953</v>
      </c>
      <c r="ED2593">
        <v>4.3497662544250488</v>
      </c>
      <c r="EE2593">
        <v>4.2913331985473633</v>
      </c>
      <c r="EF2593">
        <v>4.0953269004821777</v>
      </c>
      <c r="EG2593">
        <v>2.6699974536895752</v>
      </c>
      <c r="EH2593">
        <v>2.5632565021514893</v>
      </c>
      <c r="EI2593">
        <v>2.3442478179931641</v>
      </c>
      <c r="EJ2593">
        <v>2.6014456748962402</v>
      </c>
      <c r="EK2593">
        <v>2.7297091484069824</v>
      </c>
      <c r="EL2593">
        <v>2.566091775894165</v>
      </c>
      <c r="EM2593">
        <v>2.5972001552581787</v>
      </c>
      <c r="EN2593">
        <v>2.6235947608947754</v>
      </c>
      <c r="EO2593">
        <v>6.8586235046386719</v>
      </c>
      <c r="EP2593">
        <v>6.6944518089294434</v>
      </c>
      <c r="EQ2593">
        <v>6.6978120803833008</v>
      </c>
      <c r="ER2593">
        <v>6.5108075141906738</v>
      </c>
      <c r="ES2593">
        <v>6.5187859535217285</v>
      </c>
      <c r="ET2593">
        <v>2.3041396141052246</v>
      </c>
      <c r="EU2593">
        <v>0.95303881168365479</v>
      </c>
      <c r="EV2593">
        <v>0.93807041645050049</v>
      </c>
      <c r="EW2593">
        <v>0.91823661327362061</v>
      </c>
      <c r="EX2593">
        <v>0.94764941930770874</v>
      </c>
      <c r="EY2593">
        <v>1.0334080457687378</v>
      </c>
      <c r="EZ2593">
        <v>79.2117919921875</v>
      </c>
      <c r="FA2593">
        <v>77.212692260742188</v>
      </c>
      <c r="FB2593">
        <v>75.671920776367188</v>
      </c>
      <c r="FC2593">
        <v>73.916015625</v>
      </c>
      <c r="FD2593">
        <v>73.50823974609375</v>
      </c>
      <c r="FE2593">
        <v>71.418609619140625</v>
      </c>
      <c r="FF2593">
        <v>70.513351440429687</v>
      </c>
      <c r="FG2593">
        <v>71.218711853027344</v>
      </c>
      <c r="FH2593">
        <v>74.913551330566406</v>
      </c>
      <c r="FI2593">
        <v>79.933128356933594</v>
      </c>
      <c r="FJ2593">
        <v>86.018592834472656</v>
      </c>
      <c r="FK2593">
        <v>91.201446533203125</v>
      </c>
      <c r="FL2593">
        <v>94.613655090332031</v>
      </c>
      <c r="FM2593">
        <v>96.592315673828125</v>
      </c>
      <c r="FN2593">
        <v>97.858879089355469</v>
      </c>
      <c r="FO2593">
        <v>98.613838195800781</v>
      </c>
      <c r="FP2593">
        <v>98.673980712890625</v>
      </c>
      <c r="FQ2593">
        <v>97.922393798828125</v>
      </c>
      <c r="FR2593">
        <v>97.048118591308594</v>
      </c>
      <c r="FS2593">
        <v>94.89471435546875</v>
      </c>
      <c r="FT2593">
        <v>92.117813110351563</v>
      </c>
      <c r="FU2593">
        <v>88.328033447265625</v>
      </c>
      <c r="FV2593">
        <v>85.504692077636719</v>
      </c>
      <c r="FW2593">
        <v>82.998817443847656</v>
      </c>
      <c r="FX2593">
        <v>110</v>
      </c>
      <c r="FY2593">
        <v>0.11235517263412476</v>
      </c>
      <c r="FZ2593">
        <v>1</v>
      </c>
    </row>
    <row r="2594" spans="1:182" x14ac:dyDescent="0.2">
      <c r="A2594" t="s">
        <v>245</v>
      </c>
      <c r="B2594" t="s">
        <v>252</v>
      </c>
      <c r="C2594" t="s">
        <v>218</v>
      </c>
      <c r="D2594" t="s">
        <v>42</v>
      </c>
      <c r="E2594">
        <v>2015</v>
      </c>
      <c r="F2594" t="s">
        <v>230</v>
      </c>
      <c r="G2594" t="s">
        <v>247</v>
      </c>
      <c r="H2594" t="s">
        <v>226</v>
      </c>
      <c r="I2594">
        <v>73.25</v>
      </c>
      <c r="L2594">
        <v>11.292619817068736</v>
      </c>
      <c r="M2594">
        <v>10.972535831871923</v>
      </c>
      <c r="N2594">
        <v>10.88365400181122</v>
      </c>
      <c r="O2594">
        <v>10.685212541047052</v>
      </c>
      <c r="P2594">
        <v>10.475528827338652</v>
      </c>
      <c r="Q2594">
        <v>10.720813883948301</v>
      </c>
      <c r="R2594">
        <v>11.072362603280103</v>
      </c>
      <c r="S2594">
        <v>11.338621686155525</v>
      </c>
      <c r="T2594">
        <v>11.677579927067095</v>
      </c>
      <c r="U2594">
        <v>11.947472706817539</v>
      </c>
      <c r="V2594">
        <v>12.287417151464512</v>
      </c>
      <c r="W2594">
        <v>12.529815508396915</v>
      </c>
      <c r="X2594">
        <v>12.721934248308331</v>
      </c>
      <c r="Y2594">
        <v>12.680082636255475</v>
      </c>
      <c r="Z2594">
        <v>12.640373619769788</v>
      </c>
      <c r="AA2594">
        <v>12.624431935402319</v>
      </c>
      <c r="AB2594">
        <v>12.476442587635974</v>
      </c>
      <c r="AC2594">
        <v>12.783026304634383</v>
      </c>
      <c r="AD2594">
        <v>13.072949280670265</v>
      </c>
      <c r="AE2594">
        <v>13.194495993624717</v>
      </c>
      <c r="AF2594">
        <v>13.280446094427244</v>
      </c>
      <c r="AG2594">
        <v>12.898313640016644</v>
      </c>
      <c r="AH2594">
        <v>12.302937918021492</v>
      </c>
      <c r="AI2594">
        <v>11.591249611524884</v>
      </c>
      <c r="AJ2594">
        <v>-10.952223777770996</v>
      </c>
      <c r="AK2594">
        <v>-10.931970596313477</v>
      </c>
      <c r="AL2594">
        <v>-11.310210227966309</v>
      </c>
      <c r="AM2594">
        <v>-11.175909996032715</v>
      </c>
      <c r="AN2594">
        <v>-11.059897422790527</v>
      </c>
      <c r="AO2594">
        <v>-9.2386512756347656</v>
      </c>
      <c r="AP2594">
        <v>-9.0001964569091797</v>
      </c>
      <c r="AQ2594">
        <v>-8.7779912948608398</v>
      </c>
      <c r="AR2594">
        <v>-8.9107961654663086</v>
      </c>
      <c r="AS2594">
        <v>-9.0897064208984375</v>
      </c>
      <c r="AT2594">
        <v>-8.7340478897094727</v>
      </c>
      <c r="AU2594">
        <v>-8.8059396743774414</v>
      </c>
      <c r="AV2594">
        <v>-2.2860622406005859</v>
      </c>
      <c r="AW2594">
        <v>5.0597686767578125</v>
      </c>
      <c r="AX2594">
        <v>4.9530510902404785</v>
      </c>
      <c r="AY2594">
        <v>4.9239730834960938</v>
      </c>
      <c r="AZ2594">
        <v>4.7662959098815918</v>
      </c>
      <c r="BA2594">
        <v>4.744957447052002</v>
      </c>
      <c r="BB2594">
        <v>-1.9170352220535278</v>
      </c>
      <c r="BC2594">
        <v>-5.2328109741210938</v>
      </c>
      <c r="BD2594">
        <v>-5.2569794654846191</v>
      </c>
      <c r="BE2594">
        <v>-5.0934543609619141</v>
      </c>
      <c r="BF2594">
        <v>-5.1753063201904297</v>
      </c>
      <c r="BG2594">
        <v>-5.3809981346130371</v>
      </c>
      <c r="BH2594">
        <v>-5.0203924179077148</v>
      </c>
      <c r="BI2594">
        <v>-5.0075230598449707</v>
      </c>
      <c r="BJ2594">
        <v>-5.179619312286377</v>
      </c>
      <c r="BK2594">
        <v>-5.1139378547668457</v>
      </c>
      <c r="BL2594">
        <v>-5.0598392486572266</v>
      </c>
      <c r="BM2594">
        <v>-4.2292079925537109</v>
      </c>
      <c r="BN2594">
        <v>-4.119720458984375</v>
      </c>
      <c r="BO2594">
        <v>-4.0189099311828613</v>
      </c>
      <c r="BP2594">
        <v>-4.0787043571472168</v>
      </c>
      <c r="BQ2594">
        <v>-4.1647853851318359</v>
      </c>
      <c r="BR2594">
        <v>-4.0046420097351074</v>
      </c>
      <c r="BS2594">
        <v>-4.0443334579467773</v>
      </c>
      <c r="BT2594">
        <v>-0.50945615768432617</v>
      </c>
      <c r="BU2594">
        <v>5.627345085144043</v>
      </c>
      <c r="BV2594">
        <v>5.5045280456542969</v>
      </c>
      <c r="BW2594">
        <v>5.4887762069702148</v>
      </c>
      <c r="BX2594">
        <v>5.3152599334716797</v>
      </c>
      <c r="BY2594">
        <v>5.3057622909545898</v>
      </c>
      <c r="BZ2594">
        <v>-0.35071593523025513</v>
      </c>
      <c r="CA2594">
        <v>-2.8183515071868896</v>
      </c>
      <c r="CB2594">
        <v>-2.8506495952606201</v>
      </c>
      <c r="CC2594">
        <v>-2.7415225505828857</v>
      </c>
      <c r="CD2594">
        <v>-2.794682502746582</v>
      </c>
      <c r="CE2594">
        <v>-2.9037101268768311</v>
      </c>
      <c r="CF2594">
        <v>-0.91202354431152344</v>
      </c>
      <c r="CG2594">
        <v>-0.90426844358444214</v>
      </c>
      <c r="CH2594">
        <v>-0.93359100818634033</v>
      </c>
      <c r="CI2594">
        <v>-0.91543442010879517</v>
      </c>
      <c r="CJ2594">
        <v>-0.90421736240386963</v>
      </c>
      <c r="CK2594">
        <v>-0.75968307256698608</v>
      </c>
      <c r="CL2594">
        <v>-0.7395179271697998</v>
      </c>
      <c r="CM2594">
        <v>-0.72278463840484619</v>
      </c>
      <c r="CN2594">
        <v>-0.73201185464859009</v>
      </c>
      <c r="CO2594">
        <v>-0.7538001537322998</v>
      </c>
      <c r="CP2594">
        <v>-0.72907030582427979</v>
      </c>
      <c r="CQ2594">
        <v>-0.7464597225189209</v>
      </c>
      <c r="CR2594">
        <v>0.72101587057113647</v>
      </c>
      <c r="CS2594">
        <v>6.0204463005065918</v>
      </c>
      <c r="CT2594">
        <v>5.8864789009094238</v>
      </c>
      <c r="CU2594">
        <v>5.8799567222595215</v>
      </c>
      <c r="CV2594">
        <v>5.6954712867736816</v>
      </c>
      <c r="CW2594">
        <v>5.6941742897033691</v>
      </c>
      <c r="CX2594">
        <v>0.73411208391189575</v>
      </c>
      <c r="CY2594">
        <v>-1.146104097366333</v>
      </c>
      <c r="CZ2594">
        <v>-1.184032678604126</v>
      </c>
      <c r="DA2594">
        <v>-1.1125819683074951</v>
      </c>
      <c r="DB2594">
        <v>-1.1458696126937866</v>
      </c>
      <c r="DC2594">
        <v>-1.1879477500915527</v>
      </c>
      <c r="DD2594">
        <v>3.1963450908660889</v>
      </c>
      <c r="DE2594">
        <v>3.1989860534667969</v>
      </c>
      <c r="DF2594">
        <v>3.3124375343322754</v>
      </c>
      <c r="DG2594">
        <v>3.2830688953399658</v>
      </c>
      <c r="DH2594">
        <v>3.2514045238494873</v>
      </c>
      <c r="DI2594">
        <v>2.7098417282104492</v>
      </c>
      <c r="DJ2594">
        <v>2.6406848430633545</v>
      </c>
      <c r="DK2594">
        <v>2.573340892791748</v>
      </c>
      <c r="DL2594">
        <v>2.6146805286407471</v>
      </c>
      <c r="DM2594">
        <v>2.6571848392486572</v>
      </c>
      <c r="DN2594">
        <v>2.5465013980865479</v>
      </c>
      <c r="DO2594">
        <v>2.5514140129089355</v>
      </c>
      <c r="DP2594">
        <v>1.9514878988265991</v>
      </c>
      <c r="DQ2594">
        <v>6.4135479927062988</v>
      </c>
      <c r="DR2594">
        <v>6.268430233001709</v>
      </c>
      <c r="DS2594">
        <v>6.2711372375488281</v>
      </c>
      <c r="DT2594">
        <v>6.0756821632385254</v>
      </c>
      <c r="DU2594">
        <v>6.0825858116149902</v>
      </c>
      <c r="DV2594">
        <v>1.8189400434494019</v>
      </c>
      <c r="DW2594">
        <v>0.52614337205886841</v>
      </c>
      <c r="DX2594">
        <v>0.482584148645401</v>
      </c>
      <c r="DY2594">
        <v>0.51635861396789551</v>
      </c>
      <c r="DZ2594">
        <v>0.50294327735900879</v>
      </c>
      <c r="EA2594">
        <v>0.52781444787979126</v>
      </c>
      <c r="EB2594">
        <v>9.1281766891479492</v>
      </c>
      <c r="EC2594">
        <v>9.1234340667724609</v>
      </c>
      <c r="ED2594">
        <v>9.443028450012207</v>
      </c>
      <c r="EE2594">
        <v>9.3450412750244141</v>
      </c>
      <c r="EF2594">
        <v>9.2514619827270508</v>
      </c>
      <c r="EG2594">
        <v>7.7192845344543457</v>
      </c>
      <c r="EH2594">
        <v>7.5211606025695801</v>
      </c>
      <c r="EI2594">
        <v>7.3324222564697266</v>
      </c>
      <c r="EJ2594">
        <v>7.446772575378418</v>
      </c>
      <c r="EK2594">
        <v>7.5821056365966797</v>
      </c>
      <c r="EL2594">
        <v>7.275907039642334</v>
      </c>
      <c r="EM2594">
        <v>7.3130202293395996</v>
      </c>
      <c r="EN2594">
        <v>3.7280941009521484</v>
      </c>
      <c r="EO2594">
        <v>6.9811244010925293</v>
      </c>
      <c r="EP2594">
        <v>6.8199071884155273</v>
      </c>
      <c r="EQ2594">
        <v>6.8359403610229492</v>
      </c>
      <c r="ER2594">
        <v>6.6246466636657715</v>
      </c>
      <c r="ES2594">
        <v>6.6433906555175781</v>
      </c>
      <c r="ET2594">
        <v>3.3852593898773193</v>
      </c>
      <c r="EU2594">
        <v>2.9406030178070068</v>
      </c>
      <c r="EV2594">
        <v>2.8889141082763672</v>
      </c>
      <c r="EW2594">
        <v>2.8682901859283447</v>
      </c>
      <c r="EX2594">
        <v>2.8835673332214355</v>
      </c>
      <c r="EY2594">
        <v>3.0051026344299316</v>
      </c>
      <c r="EZ2594">
        <v>82.450752258300781</v>
      </c>
      <c r="FA2594">
        <v>81.086822509765625</v>
      </c>
      <c r="FB2594">
        <v>79.328689575195313</v>
      </c>
      <c r="FC2594">
        <v>77.99798583984375</v>
      </c>
      <c r="FD2594">
        <v>76.996208190917969</v>
      </c>
      <c r="FE2594">
        <v>75.688514709472656</v>
      </c>
      <c r="FF2594">
        <v>74.479644775390625</v>
      </c>
      <c r="FG2594">
        <v>75.132278442382812</v>
      </c>
      <c r="FH2594">
        <v>78.594200134277344</v>
      </c>
      <c r="FI2594">
        <v>84.135200500488281</v>
      </c>
      <c r="FJ2594">
        <v>89.425987243652344</v>
      </c>
      <c r="FK2594">
        <v>93.971084594726563</v>
      </c>
      <c r="FL2594">
        <v>98.008331298828125</v>
      </c>
      <c r="FM2594">
        <v>100.93766784667969</v>
      </c>
      <c r="FN2594">
        <v>102.39204406738281</v>
      </c>
      <c r="FO2594">
        <v>103.33503723144531</v>
      </c>
      <c r="FP2594">
        <v>102.78493499755859</v>
      </c>
      <c r="FQ2594">
        <v>101.96822357177734</v>
      </c>
      <c r="FR2594">
        <v>100.71689605712891</v>
      </c>
      <c r="FS2594">
        <v>98.165756225585938</v>
      </c>
      <c r="FT2594">
        <v>94.228424072265625</v>
      </c>
      <c r="FU2594">
        <v>89.713485717773437</v>
      </c>
      <c r="FV2594">
        <v>87.022697448730469</v>
      </c>
      <c r="FW2594">
        <v>84.519706726074219</v>
      </c>
      <c r="FX2594">
        <v>110</v>
      </c>
      <c r="FY2594">
        <v>0.11235517263412476</v>
      </c>
      <c r="FZ2594">
        <v>1</v>
      </c>
    </row>
    <row r="2595" spans="1:182" x14ac:dyDescent="0.2">
      <c r="A2595" t="s">
        <v>245</v>
      </c>
      <c r="B2595" t="s">
        <v>252</v>
      </c>
      <c r="C2595" t="s">
        <v>218</v>
      </c>
      <c r="D2595" t="s">
        <v>42</v>
      </c>
      <c r="E2595">
        <v>2016</v>
      </c>
      <c r="F2595" t="s">
        <v>230</v>
      </c>
      <c r="G2595" t="s">
        <v>247</v>
      </c>
      <c r="H2595" t="s">
        <v>226</v>
      </c>
      <c r="I2595">
        <v>73.25</v>
      </c>
      <c r="L2595">
        <v>11.292619817068736</v>
      </c>
      <c r="M2595">
        <v>10.972535831871923</v>
      </c>
      <c r="N2595">
        <v>10.88365400181122</v>
      </c>
      <c r="O2595">
        <v>10.685212541047052</v>
      </c>
      <c r="P2595">
        <v>10.475528827338652</v>
      </c>
      <c r="Q2595">
        <v>10.720813883948301</v>
      </c>
      <c r="R2595">
        <v>11.072362603280103</v>
      </c>
      <c r="S2595">
        <v>11.338621686155525</v>
      </c>
      <c r="T2595">
        <v>11.677579927067095</v>
      </c>
      <c r="U2595">
        <v>11.947472706817539</v>
      </c>
      <c r="V2595">
        <v>12.287417151464512</v>
      </c>
      <c r="W2595">
        <v>12.529815508396915</v>
      </c>
      <c r="X2595">
        <v>12.721934248308331</v>
      </c>
      <c r="Y2595">
        <v>12.680082636255475</v>
      </c>
      <c r="Z2595">
        <v>12.640373619769788</v>
      </c>
      <c r="AA2595">
        <v>12.624431935402319</v>
      </c>
      <c r="AB2595">
        <v>12.476442587635974</v>
      </c>
      <c r="AC2595">
        <v>12.783026304634383</v>
      </c>
      <c r="AD2595">
        <v>13.072949280670265</v>
      </c>
      <c r="AE2595">
        <v>13.194495993624717</v>
      </c>
      <c r="AF2595">
        <v>13.280446094427244</v>
      </c>
      <c r="AG2595">
        <v>12.898313640016644</v>
      </c>
      <c r="AH2595">
        <v>12.302937918021492</v>
      </c>
      <c r="AI2595">
        <v>11.591249611524884</v>
      </c>
      <c r="AJ2595">
        <v>-10.952223777770996</v>
      </c>
      <c r="AK2595">
        <v>-10.931970596313477</v>
      </c>
      <c r="AL2595">
        <v>-11.310210227966309</v>
      </c>
      <c r="AM2595">
        <v>-11.175909996032715</v>
      </c>
      <c r="AN2595">
        <v>-11.059897422790527</v>
      </c>
      <c r="AO2595">
        <v>-9.2386512756347656</v>
      </c>
      <c r="AP2595">
        <v>-9.0001964569091797</v>
      </c>
      <c r="AQ2595">
        <v>-8.7779912948608398</v>
      </c>
      <c r="AR2595">
        <v>-8.9107961654663086</v>
      </c>
      <c r="AS2595">
        <v>-9.0897064208984375</v>
      </c>
      <c r="AT2595">
        <v>-8.7340478897094727</v>
      </c>
      <c r="AU2595">
        <v>-8.8059396743774414</v>
      </c>
      <c r="AV2595">
        <v>-2.2860622406005859</v>
      </c>
      <c r="AW2595">
        <v>5.0597686767578125</v>
      </c>
      <c r="AX2595">
        <v>4.9530510902404785</v>
      </c>
      <c r="AY2595">
        <v>4.9239730834960938</v>
      </c>
      <c r="AZ2595">
        <v>4.7662959098815918</v>
      </c>
      <c r="BA2595">
        <v>4.744957447052002</v>
      </c>
      <c r="BB2595">
        <v>-1.9170352220535278</v>
      </c>
      <c r="BC2595">
        <v>-5.2328109741210938</v>
      </c>
      <c r="BD2595">
        <v>-5.2569794654846191</v>
      </c>
      <c r="BE2595">
        <v>-5.0934543609619141</v>
      </c>
      <c r="BF2595">
        <v>-5.1753063201904297</v>
      </c>
      <c r="BG2595">
        <v>-5.3809981346130371</v>
      </c>
      <c r="BH2595">
        <v>-5.0203924179077148</v>
      </c>
      <c r="BI2595">
        <v>-5.0075230598449707</v>
      </c>
      <c r="BJ2595">
        <v>-5.179619312286377</v>
      </c>
      <c r="BK2595">
        <v>-5.1139378547668457</v>
      </c>
      <c r="BL2595">
        <v>-5.0598392486572266</v>
      </c>
      <c r="BM2595">
        <v>-4.2292079925537109</v>
      </c>
      <c r="BN2595">
        <v>-4.119720458984375</v>
      </c>
      <c r="BO2595">
        <v>-4.0189099311828613</v>
      </c>
      <c r="BP2595">
        <v>-4.0787043571472168</v>
      </c>
      <c r="BQ2595">
        <v>-4.1647853851318359</v>
      </c>
      <c r="BR2595">
        <v>-4.0046420097351074</v>
      </c>
      <c r="BS2595">
        <v>-4.0443334579467773</v>
      </c>
      <c r="BT2595">
        <v>-0.50945615768432617</v>
      </c>
      <c r="BU2595">
        <v>5.627345085144043</v>
      </c>
      <c r="BV2595">
        <v>5.5045280456542969</v>
      </c>
      <c r="BW2595">
        <v>5.4887762069702148</v>
      </c>
      <c r="BX2595">
        <v>5.3152599334716797</v>
      </c>
      <c r="BY2595">
        <v>5.3057622909545898</v>
      </c>
      <c r="BZ2595">
        <v>-0.35071593523025513</v>
      </c>
      <c r="CA2595">
        <v>-2.8183515071868896</v>
      </c>
      <c r="CB2595">
        <v>-2.8506495952606201</v>
      </c>
      <c r="CC2595">
        <v>-2.7415225505828857</v>
      </c>
      <c r="CD2595">
        <v>-2.794682502746582</v>
      </c>
      <c r="CE2595">
        <v>-2.9037101268768311</v>
      </c>
      <c r="CF2595">
        <v>-0.91202354431152344</v>
      </c>
      <c r="CG2595">
        <v>-0.90426844358444214</v>
      </c>
      <c r="CH2595">
        <v>-0.93359100818634033</v>
      </c>
      <c r="CI2595">
        <v>-0.91543442010879517</v>
      </c>
      <c r="CJ2595">
        <v>-0.90421736240386963</v>
      </c>
      <c r="CK2595">
        <v>-0.75968307256698608</v>
      </c>
      <c r="CL2595">
        <v>-0.7395179271697998</v>
      </c>
      <c r="CM2595">
        <v>-0.72278463840484619</v>
      </c>
      <c r="CN2595">
        <v>-0.73201185464859009</v>
      </c>
      <c r="CO2595">
        <v>-0.7538001537322998</v>
      </c>
      <c r="CP2595">
        <v>-0.72907030582427979</v>
      </c>
      <c r="CQ2595">
        <v>-0.7464597225189209</v>
      </c>
      <c r="CR2595">
        <v>0.72101587057113647</v>
      </c>
      <c r="CS2595">
        <v>6.0204463005065918</v>
      </c>
      <c r="CT2595">
        <v>5.8864789009094238</v>
      </c>
      <c r="CU2595">
        <v>5.8799567222595215</v>
      </c>
      <c r="CV2595">
        <v>5.6954712867736816</v>
      </c>
      <c r="CW2595">
        <v>5.6941742897033691</v>
      </c>
      <c r="CX2595">
        <v>0.73411208391189575</v>
      </c>
      <c r="CY2595">
        <v>-1.146104097366333</v>
      </c>
      <c r="CZ2595">
        <v>-1.184032678604126</v>
      </c>
      <c r="DA2595">
        <v>-1.1125819683074951</v>
      </c>
      <c r="DB2595">
        <v>-1.1458696126937866</v>
      </c>
      <c r="DC2595">
        <v>-1.1879477500915527</v>
      </c>
      <c r="DD2595">
        <v>3.1963450908660889</v>
      </c>
      <c r="DE2595">
        <v>3.1989860534667969</v>
      </c>
      <c r="DF2595">
        <v>3.3124375343322754</v>
      </c>
      <c r="DG2595">
        <v>3.2830688953399658</v>
      </c>
      <c r="DH2595">
        <v>3.2514045238494873</v>
      </c>
      <c r="DI2595">
        <v>2.7098417282104492</v>
      </c>
      <c r="DJ2595">
        <v>2.6406848430633545</v>
      </c>
      <c r="DK2595">
        <v>2.573340892791748</v>
      </c>
      <c r="DL2595">
        <v>2.6146805286407471</v>
      </c>
      <c r="DM2595">
        <v>2.6571848392486572</v>
      </c>
      <c r="DN2595">
        <v>2.5465013980865479</v>
      </c>
      <c r="DO2595">
        <v>2.5514140129089355</v>
      </c>
      <c r="DP2595">
        <v>1.9514878988265991</v>
      </c>
      <c r="DQ2595">
        <v>6.4135479927062988</v>
      </c>
      <c r="DR2595">
        <v>6.268430233001709</v>
      </c>
      <c r="DS2595">
        <v>6.2711372375488281</v>
      </c>
      <c r="DT2595">
        <v>6.0756821632385254</v>
      </c>
      <c r="DU2595">
        <v>6.0825858116149902</v>
      </c>
      <c r="DV2595">
        <v>1.8189400434494019</v>
      </c>
      <c r="DW2595">
        <v>0.52614337205886841</v>
      </c>
      <c r="DX2595">
        <v>0.482584148645401</v>
      </c>
      <c r="DY2595">
        <v>0.51635861396789551</v>
      </c>
      <c r="DZ2595">
        <v>0.50294327735900879</v>
      </c>
      <c r="EA2595">
        <v>0.52781444787979126</v>
      </c>
      <c r="EB2595">
        <v>9.1281766891479492</v>
      </c>
      <c r="EC2595">
        <v>9.1234340667724609</v>
      </c>
      <c r="ED2595">
        <v>9.443028450012207</v>
      </c>
      <c r="EE2595">
        <v>9.3450412750244141</v>
      </c>
      <c r="EF2595">
        <v>9.2514619827270508</v>
      </c>
      <c r="EG2595">
        <v>7.7192845344543457</v>
      </c>
      <c r="EH2595">
        <v>7.5211606025695801</v>
      </c>
      <c r="EI2595">
        <v>7.3324222564697266</v>
      </c>
      <c r="EJ2595">
        <v>7.446772575378418</v>
      </c>
      <c r="EK2595">
        <v>7.5821056365966797</v>
      </c>
      <c r="EL2595">
        <v>7.275907039642334</v>
      </c>
      <c r="EM2595">
        <v>7.3130202293395996</v>
      </c>
      <c r="EN2595">
        <v>3.7280941009521484</v>
      </c>
      <c r="EO2595">
        <v>6.9811244010925293</v>
      </c>
      <c r="EP2595">
        <v>6.8199071884155273</v>
      </c>
      <c r="EQ2595">
        <v>6.8359403610229492</v>
      </c>
      <c r="ER2595">
        <v>6.6246466636657715</v>
      </c>
      <c r="ES2595">
        <v>6.6433906555175781</v>
      </c>
      <c r="ET2595">
        <v>3.3852593898773193</v>
      </c>
      <c r="EU2595">
        <v>2.9406030178070068</v>
      </c>
      <c r="EV2595">
        <v>2.8889141082763672</v>
      </c>
      <c r="EW2595">
        <v>2.8682901859283447</v>
      </c>
      <c r="EX2595">
        <v>2.8835673332214355</v>
      </c>
      <c r="EY2595">
        <v>3.0051026344299316</v>
      </c>
      <c r="EZ2595">
        <v>82.450752258300781</v>
      </c>
      <c r="FA2595">
        <v>81.086822509765625</v>
      </c>
      <c r="FB2595">
        <v>79.328689575195313</v>
      </c>
      <c r="FC2595">
        <v>77.99798583984375</v>
      </c>
      <c r="FD2595">
        <v>76.996208190917969</v>
      </c>
      <c r="FE2595">
        <v>75.688514709472656</v>
      </c>
      <c r="FF2595">
        <v>74.479644775390625</v>
      </c>
      <c r="FG2595">
        <v>75.132278442382812</v>
      </c>
      <c r="FH2595">
        <v>78.594200134277344</v>
      </c>
      <c r="FI2595">
        <v>84.135200500488281</v>
      </c>
      <c r="FJ2595">
        <v>89.425987243652344</v>
      </c>
      <c r="FK2595">
        <v>93.971084594726563</v>
      </c>
      <c r="FL2595">
        <v>98.008331298828125</v>
      </c>
      <c r="FM2595">
        <v>100.93766784667969</v>
      </c>
      <c r="FN2595">
        <v>102.39204406738281</v>
      </c>
      <c r="FO2595">
        <v>103.33503723144531</v>
      </c>
      <c r="FP2595">
        <v>102.78493499755859</v>
      </c>
      <c r="FQ2595">
        <v>101.96822357177734</v>
      </c>
      <c r="FR2595">
        <v>100.71689605712891</v>
      </c>
      <c r="FS2595">
        <v>98.165756225585938</v>
      </c>
      <c r="FT2595">
        <v>94.228424072265625</v>
      </c>
      <c r="FU2595">
        <v>89.713485717773437</v>
      </c>
      <c r="FV2595">
        <v>87.022697448730469</v>
      </c>
      <c r="FW2595">
        <v>84.519706726074219</v>
      </c>
      <c r="FX2595">
        <v>110</v>
      </c>
      <c r="FY2595">
        <v>0.11235517263412476</v>
      </c>
      <c r="FZ2595">
        <v>1</v>
      </c>
    </row>
    <row r="2596" spans="1:182" x14ac:dyDescent="0.2">
      <c r="A2596" t="s">
        <v>245</v>
      </c>
      <c r="B2596" t="s">
        <v>252</v>
      </c>
      <c r="C2596" t="s">
        <v>218</v>
      </c>
      <c r="D2596" t="s">
        <v>42</v>
      </c>
      <c r="E2596">
        <v>2017</v>
      </c>
      <c r="F2596" t="s">
        <v>230</v>
      </c>
      <c r="G2596" t="s">
        <v>247</v>
      </c>
      <c r="H2596" t="s">
        <v>226</v>
      </c>
      <c r="I2596">
        <v>73.25</v>
      </c>
      <c r="L2596">
        <v>11.292619817068736</v>
      </c>
      <c r="M2596">
        <v>10.972535831871923</v>
      </c>
      <c r="N2596">
        <v>10.88365400181122</v>
      </c>
      <c r="O2596">
        <v>10.685212541047052</v>
      </c>
      <c r="P2596">
        <v>10.475528827338652</v>
      </c>
      <c r="Q2596">
        <v>10.720813883948301</v>
      </c>
      <c r="R2596">
        <v>11.072362603280103</v>
      </c>
      <c r="S2596">
        <v>11.338621686155525</v>
      </c>
      <c r="T2596">
        <v>11.677579927067095</v>
      </c>
      <c r="U2596">
        <v>11.947472706817539</v>
      </c>
      <c r="V2596">
        <v>12.287417151464512</v>
      </c>
      <c r="W2596">
        <v>12.529815508396915</v>
      </c>
      <c r="X2596">
        <v>12.721934248308331</v>
      </c>
      <c r="Y2596">
        <v>12.680082636255475</v>
      </c>
      <c r="Z2596">
        <v>12.640373619769788</v>
      </c>
      <c r="AA2596">
        <v>12.624431935402319</v>
      </c>
      <c r="AB2596">
        <v>12.476442587635974</v>
      </c>
      <c r="AC2596">
        <v>12.783026304634383</v>
      </c>
      <c r="AD2596">
        <v>13.072949280670265</v>
      </c>
      <c r="AE2596">
        <v>13.194495993624717</v>
      </c>
      <c r="AF2596">
        <v>13.280446094427244</v>
      </c>
      <c r="AG2596">
        <v>12.898313640016644</v>
      </c>
      <c r="AH2596">
        <v>12.302937918021492</v>
      </c>
      <c r="AI2596">
        <v>11.591249611524884</v>
      </c>
      <c r="AJ2596">
        <v>-10.952223777770996</v>
      </c>
      <c r="AK2596">
        <v>-10.931970596313477</v>
      </c>
      <c r="AL2596">
        <v>-11.310210227966309</v>
      </c>
      <c r="AM2596">
        <v>-11.175909996032715</v>
      </c>
      <c r="AN2596">
        <v>-11.059897422790527</v>
      </c>
      <c r="AO2596">
        <v>-9.2386512756347656</v>
      </c>
      <c r="AP2596">
        <v>-9.0001964569091797</v>
      </c>
      <c r="AQ2596">
        <v>-8.7779912948608398</v>
      </c>
      <c r="AR2596">
        <v>-8.9107961654663086</v>
      </c>
      <c r="AS2596">
        <v>-9.0897064208984375</v>
      </c>
      <c r="AT2596">
        <v>-8.7340478897094727</v>
      </c>
      <c r="AU2596">
        <v>-8.8059396743774414</v>
      </c>
      <c r="AV2596">
        <v>-2.2860622406005859</v>
      </c>
      <c r="AW2596">
        <v>5.0597686767578125</v>
      </c>
      <c r="AX2596">
        <v>4.9530510902404785</v>
      </c>
      <c r="AY2596">
        <v>4.9239730834960938</v>
      </c>
      <c r="AZ2596">
        <v>4.7662959098815918</v>
      </c>
      <c r="BA2596">
        <v>4.744957447052002</v>
      </c>
      <c r="BB2596">
        <v>-1.9170352220535278</v>
      </c>
      <c r="BC2596">
        <v>-5.2328109741210938</v>
      </c>
      <c r="BD2596">
        <v>-5.2569794654846191</v>
      </c>
      <c r="BE2596">
        <v>-5.0934543609619141</v>
      </c>
      <c r="BF2596">
        <v>-5.1753063201904297</v>
      </c>
      <c r="BG2596">
        <v>-5.3809981346130371</v>
      </c>
      <c r="BH2596">
        <v>-5.0203924179077148</v>
      </c>
      <c r="BI2596">
        <v>-5.0075230598449707</v>
      </c>
      <c r="BJ2596">
        <v>-5.179619312286377</v>
      </c>
      <c r="BK2596">
        <v>-5.1139378547668457</v>
      </c>
      <c r="BL2596">
        <v>-5.0598392486572266</v>
      </c>
      <c r="BM2596">
        <v>-4.2292079925537109</v>
      </c>
      <c r="BN2596">
        <v>-4.119720458984375</v>
      </c>
      <c r="BO2596">
        <v>-4.0189099311828613</v>
      </c>
      <c r="BP2596">
        <v>-4.0787043571472168</v>
      </c>
      <c r="BQ2596">
        <v>-4.1647853851318359</v>
      </c>
      <c r="BR2596">
        <v>-4.0046420097351074</v>
      </c>
      <c r="BS2596">
        <v>-4.0443334579467773</v>
      </c>
      <c r="BT2596">
        <v>-0.50945615768432617</v>
      </c>
      <c r="BU2596">
        <v>5.627345085144043</v>
      </c>
      <c r="BV2596">
        <v>5.5045280456542969</v>
      </c>
      <c r="BW2596">
        <v>5.4887762069702148</v>
      </c>
      <c r="BX2596">
        <v>5.3152599334716797</v>
      </c>
      <c r="BY2596">
        <v>5.3057622909545898</v>
      </c>
      <c r="BZ2596">
        <v>-0.35071593523025513</v>
      </c>
      <c r="CA2596">
        <v>-2.8183515071868896</v>
      </c>
      <c r="CB2596">
        <v>-2.8506495952606201</v>
      </c>
      <c r="CC2596">
        <v>-2.7415225505828857</v>
      </c>
      <c r="CD2596">
        <v>-2.794682502746582</v>
      </c>
      <c r="CE2596">
        <v>-2.9037101268768311</v>
      </c>
      <c r="CF2596">
        <v>-0.91202354431152344</v>
      </c>
      <c r="CG2596">
        <v>-0.90426844358444214</v>
      </c>
      <c r="CH2596">
        <v>-0.93359100818634033</v>
      </c>
      <c r="CI2596">
        <v>-0.91543442010879517</v>
      </c>
      <c r="CJ2596">
        <v>-0.90421736240386963</v>
      </c>
      <c r="CK2596">
        <v>-0.75968307256698608</v>
      </c>
      <c r="CL2596">
        <v>-0.7395179271697998</v>
      </c>
      <c r="CM2596">
        <v>-0.72278463840484619</v>
      </c>
      <c r="CN2596">
        <v>-0.73201185464859009</v>
      </c>
      <c r="CO2596">
        <v>-0.7538001537322998</v>
      </c>
      <c r="CP2596">
        <v>-0.72907030582427979</v>
      </c>
      <c r="CQ2596">
        <v>-0.7464597225189209</v>
      </c>
      <c r="CR2596">
        <v>0.72101587057113647</v>
      </c>
      <c r="CS2596">
        <v>6.0204463005065918</v>
      </c>
      <c r="CT2596">
        <v>5.8864789009094238</v>
      </c>
      <c r="CU2596">
        <v>5.8799567222595215</v>
      </c>
      <c r="CV2596">
        <v>5.6954712867736816</v>
      </c>
      <c r="CW2596">
        <v>5.6941742897033691</v>
      </c>
      <c r="CX2596">
        <v>0.73411208391189575</v>
      </c>
      <c r="CY2596">
        <v>-1.146104097366333</v>
      </c>
      <c r="CZ2596">
        <v>-1.184032678604126</v>
      </c>
      <c r="DA2596">
        <v>-1.1125819683074951</v>
      </c>
      <c r="DB2596">
        <v>-1.1458696126937866</v>
      </c>
      <c r="DC2596">
        <v>-1.1879477500915527</v>
      </c>
      <c r="DD2596">
        <v>3.1963450908660889</v>
      </c>
      <c r="DE2596">
        <v>3.1989860534667969</v>
      </c>
      <c r="DF2596">
        <v>3.3124375343322754</v>
      </c>
      <c r="DG2596">
        <v>3.2830688953399658</v>
      </c>
      <c r="DH2596">
        <v>3.2514045238494873</v>
      </c>
      <c r="DI2596">
        <v>2.7098417282104492</v>
      </c>
      <c r="DJ2596">
        <v>2.6406848430633545</v>
      </c>
      <c r="DK2596">
        <v>2.573340892791748</v>
      </c>
      <c r="DL2596">
        <v>2.6146805286407471</v>
      </c>
      <c r="DM2596">
        <v>2.6571848392486572</v>
      </c>
      <c r="DN2596">
        <v>2.5465013980865479</v>
      </c>
      <c r="DO2596">
        <v>2.5514140129089355</v>
      </c>
      <c r="DP2596">
        <v>1.9514878988265991</v>
      </c>
      <c r="DQ2596">
        <v>6.4135479927062988</v>
      </c>
      <c r="DR2596">
        <v>6.268430233001709</v>
      </c>
      <c r="DS2596">
        <v>6.2711372375488281</v>
      </c>
      <c r="DT2596">
        <v>6.0756821632385254</v>
      </c>
      <c r="DU2596">
        <v>6.0825858116149902</v>
      </c>
      <c r="DV2596">
        <v>1.8189400434494019</v>
      </c>
      <c r="DW2596">
        <v>0.52614337205886841</v>
      </c>
      <c r="DX2596">
        <v>0.482584148645401</v>
      </c>
      <c r="DY2596">
        <v>0.51635861396789551</v>
      </c>
      <c r="DZ2596">
        <v>0.50294327735900879</v>
      </c>
      <c r="EA2596">
        <v>0.52781444787979126</v>
      </c>
      <c r="EB2596">
        <v>9.1281766891479492</v>
      </c>
      <c r="EC2596">
        <v>9.1234340667724609</v>
      </c>
      <c r="ED2596">
        <v>9.443028450012207</v>
      </c>
      <c r="EE2596">
        <v>9.3450412750244141</v>
      </c>
      <c r="EF2596">
        <v>9.2514619827270508</v>
      </c>
      <c r="EG2596">
        <v>7.7192845344543457</v>
      </c>
      <c r="EH2596">
        <v>7.5211606025695801</v>
      </c>
      <c r="EI2596">
        <v>7.3324222564697266</v>
      </c>
      <c r="EJ2596">
        <v>7.446772575378418</v>
      </c>
      <c r="EK2596">
        <v>7.5821056365966797</v>
      </c>
      <c r="EL2596">
        <v>7.275907039642334</v>
      </c>
      <c r="EM2596">
        <v>7.3130202293395996</v>
      </c>
      <c r="EN2596">
        <v>3.7280941009521484</v>
      </c>
      <c r="EO2596">
        <v>6.9811244010925293</v>
      </c>
      <c r="EP2596">
        <v>6.8199071884155273</v>
      </c>
      <c r="EQ2596">
        <v>6.8359403610229492</v>
      </c>
      <c r="ER2596">
        <v>6.6246466636657715</v>
      </c>
      <c r="ES2596">
        <v>6.6433906555175781</v>
      </c>
      <c r="ET2596">
        <v>3.3852593898773193</v>
      </c>
      <c r="EU2596">
        <v>2.9406030178070068</v>
      </c>
      <c r="EV2596">
        <v>2.8889141082763672</v>
      </c>
      <c r="EW2596">
        <v>2.8682901859283447</v>
      </c>
      <c r="EX2596">
        <v>2.8835673332214355</v>
      </c>
      <c r="EY2596">
        <v>3.0051026344299316</v>
      </c>
      <c r="EZ2596">
        <v>82.450752258300781</v>
      </c>
      <c r="FA2596">
        <v>81.086822509765625</v>
      </c>
      <c r="FB2596">
        <v>79.328689575195313</v>
      </c>
      <c r="FC2596">
        <v>77.99798583984375</v>
      </c>
      <c r="FD2596">
        <v>76.996208190917969</v>
      </c>
      <c r="FE2596">
        <v>75.688514709472656</v>
      </c>
      <c r="FF2596">
        <v>74.479644775390625</v>
      </c>
      <c r="FG2596">
        <v>75.132278442382812</v>
      </c>
      <c r="FH2596">
        <v>78.594200134277344</v>
      </c>
      <c r="FI2596">
        <v>84.135200500488281</v>
      </c>
      <c r="FJ2596">
        <v>89.425987243652344</v>
      </c>
      <c r="FK2596">
        <v>93.971084594726563</v>
      </c>
      <c r="FL2596">
        <v>98.008331298828125</v>
      </c>
      <c r="FM2596">
        <v>100.93766784667969</v>
      </c>
      <c r="FN2596">
        <v>102.39204406738281</v>
      </c>
      <c r="FO2596">
        <v>103.33503723144531</v>
      </c>
      <c r="FP2596">
        <v>102.78493499755859</v>
      </c>
      <c r="FQ2596">
        <v>101.96822357177734</v>
      </c>
      <c r="FR2596">
        <v>100.71689605712891</v>
      </c>
      <c r="FS2596">
        <v>98.165756225585938</v>
      </c>
      <c r="FT2596">
        <v>94.228424072265625</v>
      </c>
      <c r="FU2596">
        <v>89.713485717773437</v>
      </c>
      <c r="FV2596">
        <v>87.022697448730469</v>
      </c>
      <c r="FW2596">
        <v>84.519706726074219</v>
      </c>
      <c r="FX2596">
        <v>110</v>
      </c>
      <c r="FY2596">
        <v>0.11235517263412476</v>
      </c>
      <c r="FZ2596">
        <v>1</v>
      </c>
    </row>
    <row r="2597" spans="1:182" x14ac:dyDescent="0.2">
      <c r="A2597" t="s">
        <v>245</v>
      </c>
      <c r="B2597" t="s">
        <v>252</v>
      </c>
      <c r="C2597" t="s">
        <v>218</v>
      </c>
      <c r="D2597" t="s">
        <v>43</v>
      </c>
      <c r="E2597">
        <v>2015</v>
      </c>
      <c r="F2597" t="s">
        <v>230</v>
      </c>
      <c r="G2597" t="s">
        <v>247</v>
      </c>
      <c r="H2597" t="s">
        <v>226</v>
      </c>
      <c r="I2597">
        <v>73.25</v>
      </c>
      <c r="L2597">
        <v>10.683580847697376</v>
      </c>
      <c r="M2597">
        <v>10.3490906396223</v>
      </c>
      <c r="N2597">
        <v>10.297905228938296</v>
      </c>
      <c r="O2597">
        <v>10.110012722250922</v>
      </c>
      <c r="P2597">
        <v>9.8843733289554017</v>
      </c>
      <c r="Q2597">
        <v>10.133862121631831</v>
      </c>
      <c r="R2597">
        <v>10.525336897224658</v>
      </c>
      <c r="S2597">
        <v>10.750980693440868</v>
      </c>
      <c r="T2597">
        <v>11.008315624730619</v>
      </c>
      <c r="U2597">
        <v>11.257284068509428</v>
      </c>
      <c r="V2597">
        <v>11.622232230439035</v>
      </c>
      <c r="W2597">
        <v>11.945660693479855</v>
      </c>
      <c r="X2597">
        <v>12.144869494450347</v>
      </c>
      <c r="Y2597">
        <v>12.082885684715974</v>
      </c>
      <c r="Z2597">
        <v>12.036623175887232</v>
      </c>
      <c r="AA2597">
        <v>12.005521034129906</v>
      </c>
      <c r="AB2597">
        <v>11.899079490514454</v>
      </c>
      <c r="AC2597">
        <v>12.163766152699097</v>
      </c>
      <c r="AD2597">
        <v>12.459478518179472</v>
      </c>
      <c r="AE2597">
        <v>12.588024630273489</v>
      </c>
      <c r="AF2597">
        <v>12.723298108478293</v>
      </c>
      <c r="AG2597">
        <v>12.448316626298901</v>
      </c>
      <c r="AH2597">
        <v>11.882435970406657</v>
      </c>
      <c r="AI2597">
        <v>11.283859943557655</v>
      </c>
      <c r="AJ2597">
        <v>-6.3379759788513184</v>
      </c>
      <c r="AK2597">
        <v>-6.2209224700927734</v>
      </c>
      <c r="AL2597">
        <v>-6.6709280014038086</v>
      </c>
      <c r="AM2597">
        <v>-6.6199946403503418</v>
      </c>
      <c r="AN2597">
        <v>-6.3493127822875977</v>
      </c>
      <c r="AO2597">
        <v>-4.5360283851623535</v>
      </c>
      <c r="AP2597">
        <v>-4.4831204414367676</v>
      </c>
      <c r="AQ2597">
        <v>-4.1803927421569824</v>
      </c>
      <c r="AR2597">
        <v>-4.0926475524902344</v>
      </c>
      <c r="AS2597">
        <v>-4.2213406562805176</v>
      </c>
      <c r="AT2597">
        <v>-4.0110287666320801</v>
      </c>
      <c r="AU2597">
        <v>-4.1207833290100098</v>
      </c>
      <c r="AV2597">
        <v>-0.52685040235519409</v>
      </c>
      <c r="AW2597">
        <v>4.7966136932373047</v>
      </c>
      <c r="AX2597">
        <v>4.6756992340087891</v>
      </c>
      <c r="AY2597">
        <v>4.6738858222961426</v>
      </c>
      <c r="AZ2597">
        <v>4.5418834686279297</v>
      </c>
      <c r="BA2597">
        <v>4.4970345497131348</v>
      </c>
      <c r="BB2597">
        <v>-0.16781748831272125</v>
      </c>
      <c r="BC2597">
        <v>-2.2708704471588135</v>
      </c>
      <c r="BD2597">
        <v>-2.3127894401550293</v>
      </c>
      <c r="BE2597">
        <v>-2.1541585922241211</v>
      </c>
      <c r="BF2597">
        <v>-2.2315325736999512</v>
      </c>
      <c r="BG2597">
        <v>-2.430872917175293</v>
      </c>
      <c r="BH2597">
        <v>-2.9113688468933105</v>
      </c>
      <c r="BI2597">
        <v>-2.8540573120117187</v>
      </c>
      <c r="BJ2597">
        <v>-3.0596168041229248</v>
      </c>
      <c r="BK2597">
        <v>-3.0324714183807373</v>
      </c>
      <c r="BL2597">
        <v>-2.9073038101196289</v>
      </c>
      <c r="BM2597">
        <v>-2.0806362628936768</v>
      </c>
      <c r="BN2597">
        <v>-2.0570690631866455</v>
      </c>
      <c r="BO2597">
        <v>-1.9188003540039062</v>
      </c>
      <c r="BP2597">
        <v>-1.8762906789779663</v>
      </c>
      <c r="BQ2597">
        <v>-1.9365917444229126</v>
      </c>
      <c r="BR2597">
        <v>-1.8409026861190796</v>
      </c>
      <c r="BS2597">
        <v>-1.8983421325683594</v>
      </c>
      <c r="BT2597">
        <v>0.39045295119285583</v>
      </c>
      <c r="BU2597">
        <v>5.2926850318908691</v>
      </c>
      <c r="BV2597">
        <v>5.1612687110900879</v>
      </c>
      <c r="BW2597">
        <v>5.1634016036987305</v>
      </c>
      <c r="BX2597">
        <v>5.0173740386962891</v>
      </c>
      <c r="BY2597">
        <v>4.9850659370422363</v>
      </c>
      <c r="BZ2597">
        <v>0.5553361177444458</v>
      </c>
      <c r="CA2597">
        <v>-1.2356425523757935</v>
      </c>
      <c r="CB2597">
        <v>-1.2748630046844482</v>
      </c>
      <c r="CC2597">
        <v>-1.1704286336898804</v>
      </c>
      <c r="CD2597">
        <v>-1.2128835916519165</v>
      </c>
      <c r="CE2597">
        <v>-1.3207359313964844</v>
      </c>
      <c r="CF2597">
        <v>-0.53811109066009521</v>
      </c>
      <c r="CG2597">
        <v>-0.52217680215835571</v>
      </c>
      <c r="CH2597">
        <v>-0.55843377113342285</v>
      </c>
      <c r="CI2597">
        <v>-0.5477638840675354</v>
      </c>
      <c r="CJ2597">
        <v>-0.52337890863418579</v>
      </c>
      <c r="CK2597">
        <v>-0.38003912568092346</v>
      </c>
      <c r="CL2597">
        <v>-0.37679329514503479</v>
      </c>
      <c r="CM2597">
        <v>-0.35242825746536255</v>
      </c>
      <c r="CN2597">
        <v>-0.34124875068664551</v>
      </c>
      <c r="CO2597">
        <v>-0.35418170690536499</v>
      </c>
      <c r="CP2597">
        <v>-0.33788010478019714</v>
      </c>
      <c r="CQ2597">
        <v>-0.35908603668212891</v>
      </c>
      <c r="CR2597">
        <v>1.0257744789123535</v>
      </c>
      <c r="CS2597">
        <v>5.6362628936767578</v>
      </c>
      <c r="CT2597">
        <v>5.4975724220275879</v>
      </c>
      <c r="CU2597">
        <v>5.5024385452270508</v>
      </c>
      <c r="CV2597">
        <v>5.3466973304748535</v>
      </c>
      <c r="CW2597">
        <v>5.3230748176574707</v>
      </c>
      <c r="CX2597">
        <v>1.0561901330947876</v>
      </c>
      <c r="CY2597">
        <v>-0.51864701509475708</v>
      </c>
      <c r="CZ2597">
        <v>-0.55599820613861084</v>
      </c>
      <c r="DA2597">
        <v>-0.48910030722618103</v>
      </c>
      <c r="DB2597">
        <v>-0.50737041234970093</v>
      </c>
      <c r="DC2597">
        <v>-0.55185848474502563</v>
      </c>
      <c r="DD2597">
        <v>1.8351465463638306</v>
      </c>
      <c r="DE2597">
        <v>1.8097038269042969</v>
      </c>
      <c r="DF2597">
        <v>1.9427493810653687</v>
      </c>
      <c r="DG2597">
        <v>1.9369437694549561</v>
      </c>
      <c r="DH2597">
        <v>1.8605461120605469</v>
      </c>
      <c r="DI2597">
        <v>1.3205579519271851</v>
      </c>
      <c r="DJ2597">
        <v>1.3034824132919312</v>
      </c>
      <c r="DK2597">
        <v>1.2139438390731812</v>
      </c>
      <c r="DL2597">
        <v>1.1937931776046753</v>
      </c>
      <c r="DM2597">
        <v>1.2282283306121826</v>
      </c>
      <c r="DN2597">
        <v>1.1651425361633301</v>
      </c>
      <c r="DO2597">
        <v>1.1801700592041016</v>
      </c>
      <c r="DP2597">
        <v>1.6610959768295288</v>
      </c>
      <c r="DQ2597">
        <v>5.9798402786254883</v>
      </c>
      <c r="DR2597">
        <v>5.8338761329650879</v>
      </c>
      <c r="DS2597">
        <v>5.8414759635925293</v>
      </c>
      <c r="DT2597">
        <v>5.6760210990905762</v>
      </c>
      <c r="DU2597">
        <v>5.6610841751098633</v>
      </c>
      <c r="DV2597">
        <v>1.5570441484451294</v>
      </c>
      <c r="DW2597">
        <v>0.19834856688976288</v>
      </c>
      <c r="DX2597">
        <v>0.16286651790142059</v>
      </c>
      <c r="DY2597">
        <v>0.19222800433635712</v>
      </c>
      <c r="DZ2597">
        <v>0.19814278185367584</v>
      </c>
      <c r="EA2597">
        <v>0.21701900660991669</v>
      </c>
      <c r="EB2597">
        <v>5.2617535591125488</v>
      </c>
      <c r="EC2597">
        <v>5.1765689849853516</v>
      </c>
      <c r="ED2597">
        <v>5.5540604591369629</v>
      </c>
      <c r="EE2597">
        <v>5.5244669914245605</v>
      </c>
      <c r="EF2597">
        <v>5.3025550842285156</v>
      </c>
      <c r="EG2597">
        <v>3.7759501934051514</v>
      </c>
      <c r="EH2597">
        <v>3.7295339107513428</v>
      </c>
      <c r="EI2597">
        <v>3.4755363464355469</v>
      </c>
      <c r="EJ2597">
        <v>3.4101500511169434</v>
      </c>
      <c r="EK2597">
        <v>3.512977123260498</v>
      </c>
      <c r="EL2597">
        <v>3.335268497467041</v>
      </c>
      <c r="EM2597">
        <v>3.4026114940643311</v>
      </c>
      <c r="EN2597">
        <v>2.5783991813659668</v>
      </c>
      <c r="EO2597">
        <v>6.4759116172790527</v>
      </c>
      <c r="EP2597">
        <v>6.3194456100463867</v>
      </c>
      <c r="EQ2597">
        <v>6.3309917449951172</v>
      </c>
      <c r="ER2597">
        <v>6.1515116691589355</v>
      </c>
      <c r="ES2597">
        <v>6.1491155624389648</v>
      </c>
      <c r="ET2597">
        <v>2.2801976203918457</v>
      </c>
      <c r="EU2597">
        <v>1.2335762977600098</v>
      </c>
      <c r="EV2597">
        <v>1.2007930278778076</v>
      </c>
      <c r="EW2597">
        <v>1.1759579181671143</v>
      </c>
      <c r="EX2597">
        <v>1.2167917490005493</v>
      </c>
      <c r="EY2597">
        <v>1.3271559476852417</v>
      </c>
      <c r="EZ2597">
        <v>81.881805419921875</v>
      </c>
      <c r="FA2597">
        <v>80.418617248535156</v>
      </c>
      <c r="FB2597">
        <v>79.13775634765625</v>
      </c>
      <c r="FC2597">
        <v>77.91766357421875</v>
      </c>
      <c r="FD2597">
        <v>76.63153076171875</v>
      </c>
      <c r="FE2597">
        <v>75.413734436035156</v>
      </c>
      <c r="FF2597">
        <v>74.850425720214844</v>
      </c>
      <c r="FG2597">
        <v>74.936920166015625</v>
      </c>
      <c r="FH2597">
        <v>76.962959289550781</v>
      </c>
      <c r="FI2597">
        <v>82.210105895996094</v>
      </c>
      <c r="FJ2597">
        <v>88.370521545410156</v>
      </c>
      <c r="FK2597">
        <v>94.370887756347656</v>
      </c>
      <c r="FL2597">
        <v>98.735572814941406</v>
      </c>
      <c r="FM2597">
        <v>101.36679840087891</v>
      </c>
      <c r="FN2597">
        <v>102.74993896484375</v>
      </c>
      <c r="FO2597">
        <v>103.06240844726562</v>
      </c>
      <c r="FP2597">
        <v>102.96578216552734</v>
      </c>
      <c r="FQ2597">
        <v>101.50729370117187</v>
      </c>
      <c r="FR2597">
        <v>100.2303466796875</v>
      </c>
      <c r="FS2597">
        <v>97.728866577148438</v>
      </c>
      <c r="FT2597">
        <v>94.320976257324219</v>
      </c>
      <c r="FU2597">
        <v>91.666168212890625</v>
      </c>
      <c r="FV2597">
        <v>89.634567260742188</v>
      </c>
      <c r="FW2597">
        <v>87.833236694335937</v>
      </c>
      <c r="FX2597">
        <v>110</v>
      </c>
      <c r="FY2597">
        <v>0.11235517263412476</v>
      </c>
      <c r="FZ2597">
        <v>1</v>
      </c>
    </row>
    <row r="2598" spans="1:182" x14ac:dyDescent="0.2">
      <c r="A2598" t="s">
        <v>245</v>
      </c>
      <c r="B2598" t="s">
        <v>252</v>
      </c>
      <c r="C2598" t="s">
        <v>218</v>
      </c>
      <c r="D2598" t="s">
        <v>43</v>
      </c>
      <c r="E2598">
        <v>2016</v>
      </c>
      <c r="F2598" t="s">
        <v>230</v>
      </c>
      <c r="G2598" t="s">
        <v>247</v>
      </c>
      <c r="H2598" t="s">
        <v>226</v>
      </c>
      <c r="I2598">
        <v>73.25</v>
      </c>
      <c r="L2598">
        <v>10.683580847697376</v>
      </c>
      <c r="M2598">
        <v>10.3490906396223</v>
      </c>
      <c r="N2598">
        <v>10.297905228938296</v>
      </c>
      <c r="O2598">
        <v>10.110012722250922</v>
      </c>
      <c r="P2598">
        <v>9.8843733289554017</v>
      </c>
      <c r="Q2598">
        <v>10.133862121631831</v>
      </c>
      <c r="R2598">
        <v>10.525336897224658</v>
      </c>
      <c r="S2598">
        <v>10.750980693440868</v>
      </c>
      <c r="T2598">
        <v>11.008315624730619</v>
      </c>
      <c r="U2598">
        <v>11.257284068509428</v>
      </c>
      <c r="V2598">
        <v>11.622232230439035</v>
      </c>
      <c r="W2598">
        <v>11.945660693479855</v>
      </c>
      <c r="X2598">
        <v>12.144869494450347</v>
      </c>
      <c r="Y2598">
        <v>12.082885684715974</v>
      </c>
      <c r="Z2598">
        <v>12.036623175887232</v>
      </c>
      <c r="AA2598">
        <v>12.005521034129906</v>
      </c>
      <c r="AB2598">
        <v>11.899079490514454</v>
      </c>
      <c r="AC2598">
        <v>12.163766152699097</v>
      </c>
      <c r="AD2598">
        <v>12.459478518179472</v>
      </c>
      <c r="AE2598">
        <v>12.588024630273489</v>
      </c>
      <c r="AF2598">
        <v>12.723298108478293</v>
      </c>
      <c r="AG2598">
        <v>12.448316626298901</v>
      </c>
      <c r="AH2598">
        <v>11.882435970406657</v>
      </c>
      <c r="AI2598">
        <v>11.283859943557655</v>
      </c>
      <c r="AJ2598">
        <v>-6.3379759788513184</v>
      </c>
      <c r="AK2598">
        <v>-6.2209224700927734</v>
      </c>
      <c r="AL2598">
        <v>-6.6709280014038086</v>
      </c>
      <c r="AM2598">
        <v>-6.6199946403503418</v>
      </c>
      <c r="AN2598">
        <v>-6.3493127822875977</v>
      </c>
      <c r="AO2598">
        <v>-4.5360283851623535</v>
      </c>
      <c r="AP2598">
        <v>-4.4831204414367676</v>
      </c>
      <c r="AQ2598">
        <v>-4.1803927421569824</v>
      </c>
      <c r="AR2598">
        <v>-4.0926475524902344</v>
      </c>
      <c r="AS2598">
        <v>-4.2213406562805176</v>
      </c>
      <c r="AT2598">
        <v>-4.0110287666320801</v>
      </c>
      <c r="AU2598">
        <v>-4.1207833290100098</v>
      </c>
      <c r="AV2598">
        <v>-0.52685040235519409</v>
      </c>
      <c r="AW2598">
        <v>4.7966136932373047</v>
      </c>
      <c r="AX2598">
        <v>4.6756992340087891</v>
      </c>
      <c r="AY2598">
        <v>4.6738858222961426</v>
      </c>
      <c r="AZ2598">
        <v>4.5418834686279297</v>
      </c>
      <c r="BA2598">
        <v>4.4970345497131348</v>
      </c>
      <c r="BB2598">
        <v>-0.16781748831272125</v>
      </c>
      <c r="BC2598">
        <v>-2.2708704471588135</v>
      </c>
      <c r="BD2598">
        <v>-2.3127894401550293</v>
      </c>
      <c r="BE2598">
        <v>-2.1541585922241211</v>
      </c>
      <c r="BF2598">
        <v>-2.2315325736999512</v>
      </c>
      <c r="BG2598">
        <v>-2.430872917175293</v>
      </c>
      <c r="BH2598">
        <v>-2.9113688468933105</v>
      </c>
      <c r="BI2598">
        <v>-2.8540573120117187</v>
      </c>
      <c r="BJ2598">
        <v>-3.0596168041229248</v>
      </c>
      <c r="BK2598">
        <v>-3.0324714183807373</v>
      </c>
      <c r="BL2598">
        <v>-2.9073038101196289</v>
      </c>
      <c r="BM2598">
        <v>-2.0806362628936768</v>
      </c>
      <c r="BN2598">
        <v>-2.0570690631866455</v>
      </c>
      <c r="BO2598">
        <v>-1.9188003540039062</v>
      </c>
      <c r="BP2598">
        <v>-1.8762906789779663</v>
      </c>
      <c r="BQ2598">
        <v>-1.9365917444229126</v>
      </c>
      <c r="BR2598">
        <v>-1.8409026861190796</v>
      </c>
      <c r="BS2598">
        <v>-1.8983421325683594</v>
      </c>
      <c r="BT2598">
        <v>0.39045295119285583</v>
      </c>
      <c r="BU2598">
        <v>5.2926850318908691</v>
      </c>
      <c r="BV2598">
        <v>5.1612687110900879</v>
      </c>
      <c r="BW2598">
        <v>5.1634016036987305</v>
      </c>
      <c r="BX2598">
        <v>5.0173740386962891</v>
      </c>
      <c r="BY2598">
        <v>4.9850659370422363</v>
      </c>
      <c r="BZ2598">
        <v>0.5553361177444458</v>
      </c>
      <c r="CA2598">
        <v>-1.2356425523757935</v>
      </c>
      <c r="CB2598">
        <v>-1.2748630046844482</v>
      </c>
      <c r="CC2598">
        <v>-1.1704286336898804</v>
      </c>
      <c r="CD2598">
        <v>-1.2128835916519165</v>
      </c>
      <c r="CE2598">
        <v>-1.3207359313964844</v>
      </c>
      <c r="CF2598">
        <v>-0.53811109066009521</v>
      </c>
      <c r="CG2598">
        <v>-0.52217680215835571</v>
      </c>
      <c r="CH2598">
        <v>-0.55843377113342285</v>
      </c>
      <c r="CI2598">
        <v>-0.5477638840675354</v>
      </c>
      <c r="CJ2598">
        <v>-0.52337890863418579</v>
      </c>
      <c r="CK2598">
        <v>-0.38003912568092346</v>
      </c>
      <c r="CL2598">
        <v>-0.37679329514503479</v>
      </c>
      <c r="CM2598">
        <v>-0.35242825746536255</v>
      </c>
      <c r="CN2598">
        <v>-0.34124875068664551</v>
      </c>
      <c r="CO2598">
        <v>-0.35418170690536499</v>
      </c>
      <c r="CP2598">
        <v>-0.33788010478019714</v>
      </c>
      <c r="CQ2598">
        <v>-0.35908603668212891</v>
      </c>
      <c r="CR2598">
        <v>1.0257744789123535</v>
      </c>
      <c r="CS2598">
        <v>5.6362628936767578</v>
      </c>
      <c r="CT2598">
        <v>5.4975724220275879</v>
      </c>
      <c r="CU2598">
        <v>5.5024385452270508</v>
      </c>
      <c r="CV2598">
        <v>5.3466973304748535</v>
      </c>
      <c r="CW2598">
        <v>5.3230748176574707</v>
      </c>
      <c r="CX2598">
        <v>1.0561901330947876</v>
      </c>
      <c r="CY2598">
        <v>-0.51864701509475708</v>
      </c>
      <c r="CZ2598">
        <v>-0.55599820613861084</v>
      </c>
      <c r="DA2598">
        <v>-0.48910030722618103</v>
      </c>
      <c r="DB2598">
        <v>-0.50737041234970093</v>
      </c>
      <c r="DC2598">
        <v>-0.55185848474502563</v>
      </c>
      <c r="DD2598">
        <v>1.8351465463638306</v>
      </c>
      <c r="DE2598">
        <v>1.8097038269042969</v>
      </c>
      <c r="DF2598">
        <v>1.9427493810653687</v>
      </c>
      <c r="DG2598">
        <v>1.9369437694549561</v>
      </c>
      <c r="DH2598">
        <v>1.8605461120605469</v>
      </c>
      <c r="DI2598">
        <v>1.3205579519271851</v>
      </c>
      <c r="DJ2598">
        <v>1.3034824132919312</v>
      </c>
      <c r="DK2598">
        <v>1.2139438390731812</v>
      </c>
      <c r="DL2598">
        <v>1.1937931776046753</v>
      </c>
      <c r="DM2598">
        <v>1.2282283306121826</v>
      </c>
      <c r="DN2598">
        <v>1.1651425361633301</v>
      </c>
      <c r="DO2598">
        <v>1.1801700592041016</v>
      </c>
      <c r="DP2598">
        <v>1.6610959768295288</v>
      </c>
      <c r="DQ2598">
        <v>5.9798402786254883</v>
      </c>
      <c r="DR2598">
        <v>5.8338761329650879</v>
      </c>
      <c r="DS2598">
        <v>5.8414759635925293</v>
      </c>
      <c r="DT2598">
        <v>5.6760210990905762</v>
      </c>
      <c r="DU2598">
        <v>5.6610841751098633</v>
      </c>
      <c r="DV2598">
        <v>1.5570441484451294</v>
      </c>
      <c r="DW2598">
        <v>0.19834856688976288</v>
      </c>
      <c r="DX2598">
        <v>0.16286651790142059</v>
      </c>
      <c r="DY2598">
        <v>0.19222800433635712</v>
      </c>
      <c r="DZ2598">
        <v>0.19814278185367584</v>
      </c>
      <c r="EA2598">
        <v>0.21701900660991669</v>
      </c>
      <c r="EB2598">
        <v>5.2617535591125488</v>
      </c>
      <c r="EC2598">
        <v>5.1765689849853516</v>
      </c>
      <c r="ED2598">
        <v>5.5540604591369629</v>
      </c>
      <c r="EE2598">
        <v>5.5244669914245605</v>
      </c>
      <c r="EF2598">
        <v>5.3025550842285156</v>
      </c>
      <c r="EG2598">
        <v>3.7759501934051514</v>
      </c>
      <c r="EH2598">
        <v>3.7295339107513428</v>
      </c>
      <c r="EI2598">
        <v>3.4755363464355469</v>
      </c>
      <c r="EJ2598">
        <v>3.4101500511169434</v>
      </c>
      <c r="EK2598">
        <v>3.512977123260498</v>
      </c>
      <c r="EL2598">
        <v>3.335268497467041</v>
      </c>
      <c r="EM2598">
        <v>3.4026114940643311</v>
      </c>
      <c r="EN2598">
        <v>2.5783991813659668</v>
      </c>
      <c r="EO2598">
        <v>6.4759116172790527</v>
      </c>
      <c r="EP2598">
        <v>6.3194456100463867</v>
      </c>
      <c r="EQ2598">
        <v>6.3309917449951172</v>
      </c>
      <c r="ER2598">
        <v>6.1515116691589355</v>
      </c>
      <c r="ES2598">
        <v>6.1491155624389648</v>
      </c>
      <c r="ET2598">
        <v>2.2801976203918457</v>
      </c>
      <c r="EU2598">
        <v>1.2335762977600098</v>
      </c>
      <c r="EV2598">
        <v>1.2007930278778076</v>
      </c>
      <c r="EW2598">
        <v>1.1759579181671143</v>
      </c>
      <c r="EX2598">
        <v>1.2167917490005493</v>
      </c>
      <c r="EY2598">
        <v>1.3271559476852417</v>
      </c>
      <c r="EZ2598">
        <v>81.881805419921875</v>
      </c>
      <c r="FA2598">
        <v>80.418617248535156</v>
      </c>
      <c r="FB2598">
        <v>79.13775634765625</v>
      </c>
      <c r="FC2598">
        <v>77.91766357421875</v>
      </c>
      <c r="FD2598">
        <v>76.63153076171875</v>
      </c>
      <c r="FE2598">
        <v>75.413734436035156</v>
      </c>
      <c r="FF2598">
        <v>74.850425720214844</v>
      </c>
      <c r="FG2598">
        <v>74.936920166015625</v>
      </c>
      <c r="FH2598">
        <v>76.962959289550781</v>
      </c>
      <c r="FI2598">
        <v>82.210105895996094</v>
      </c>
      <c r="FJ2598">
        <v>88.370521545410156</v>
      </c>
      <c r="FK2598">
        <v>94.370887756347656</v>
      </c>
      <c r="FL2598">
        <v>98.735572814941406</v>
      </c>
      <c r="FM2598">
        <v>101.36679840087891</v>
      </c>
      <c r="FN2598">
        <v>102.74993896484375</v>
      </c>
      <c r="FO2598">
        <v>103.06240844726562</v>
      </c>
      <c r="FP2598">
        <v>102.96578216552734</v>
      </c>
      <c r="FQ2598">
        <v>101.50729370117187</v>
      </c>
      <c r="FR2598">
        <v>100.2303466796875</v>
      </c>
      <c r="FS2598">
        <v>97.728866577148438</v>
      </c>
      <c r="FT2598">
        <v>94.320976257324219</v>
      </c>
      <c r="FU2598">
        <v>91.666168212890625</v>
      </c>
      <c r="FV2598">
        <v>89.634567260742188</v>
      </c>
      <c r="FW2598">
        <v>87.833236694335937</v>
      </c>
      <c r="FX2598">
        <v>110</v>
      </c>
      <c r="FY2598">
        <v>0.11235517263412476</v>
      </c>
      <c r="FZ2598">
        <v>1</v>
      </c>
    </row>
    <row r="2599" spans="1:182" x14ac:dyDescent="0.2">
      <c r="A2599" t="s">
        <v>245</v>
      </c>
      <c r="B2599" t="s">
        <v>252</v>
      </c>
      <c r="C2599" t="s">
        <v>218</v>
      </c>
      <c r="D2599" t="s">
        <v>43</v>
      </c>
      <c r="E2599">
        <v>2017</v>
      </c>
      <c r="F2599" t="s">
        <v>230</v>
      </c>
      <c r="G2599" t="s">
        <v>247</v>
      </c>
      <c r="H2599" t="s">
        <v>226</v>
      </c>
      <c r="I2599">
        <v>73.25</v>
      </c>
      <c r="L2599">
        <v>10.683580847697376</v>
      </c>
      <c r="M2599">
        <v>10.3490906396223</v>
      </c>
      <c r="N2599">
        <v>10.297905228938296</v>
      </c>
      <c r="O2599">
        <v>10.110012722250922</v>
      </c>
      <c r="P2599">
        <v>9.8843733289554017</v>
      </c>
      <c r="Q2599">
        <v>10.133862121631831</v>
      </c>
      <c r="R2599">
        <v>10.525336897224658</v>
      </c>
      <c r="S2599">
        <v>10.750980693440868</v>
      </c>
      <c r="T2599">
        <v>11.008315624730619</v>
      </c>
      <c r="U2599">
        <v>11.257284068509428</v>
      </c>
      <c r="V2599">
        <v>11.622232230439035</v>
      </c>
      <c r="W2599">
        <v>11.945660693479855</v>
      </c>
      <c r="X2599">
        <v>12.144869494450347</v>
      </c>
      <c r="Y2599">
        <v>12.082885684715974</v>
      </c>
      <c r="Z2599">
        <v>12.036623175887232</v>
      </c>
      <c r="AA2599">
        <v>12.005521034129906</v>
      </c>
      <c r="AB2599">
        <v>11.899079490514454</v>
      </c>
      <c r="AC2599">
        <v>12.163766152699097</v>
      </c>
      <c r="AD2599">
        <v>12.459478518179472</v>
      </c>
      <c r="AE2599">
        <v>12.588024630273489</v>
      </c>
      <c r="AF2599">
        <v>12.723298108478293</v>
      </c>
      <c r="AG2599">
        <v>12.448316626298901</v>
      </c>
      <c r="AH2599">
        <v>11.882435970406657</v>
      </c>
      <c r="AI2599">
        <v>11.283859943557655</v>
      </c>
      <c r="AJ2599">
        <v>-6.3379759788513184</v>
      </c>
      <c r="AK2599">
        <v>-6.2209224700927734</v>
      </c>
      <c r="AL2599">
        <v>-6.6709280014038086</v>
      </c>
      <c r="AM2599">
        <v>-6.6199946403503418</v>
      </c>
      <c r="AN2599">
        <v>-6.3493127822875977</v>
      </c>
      <c r="AO2599">
        <v>-4.5360283851623535</v>
      </c>
      <c r="AP2599">
        <v>-4.4831204414367676</v>
      </c>
      <c r="AQ2599">
        <v>-4.1803927421569824</v>
      </c>
      <c r="AR2599">
        <v>-4.0926475524902344</v>
      </c>
      <c r="AS2599">
        <v>-4.2213406562805176</v>
      </c>
      <c r="AT2599">
        <v>-4.0110287666320801</v>
      </c>
      <c r="AU2599">
        <v>-4.1207833290100098</v>
      </c>
      <c r="AV2599">
        <v>-0.52685040235519409</v>
      </c>
      <c r="AW2599">
        <v>4.7966136932373047</v>
      </c>
      <c r="AX2599">
        <v>4.6756992340087891</v>
      </c>
      <c r="AY2599">
        <v>4.6738858222961426</v>
      </c>
      <c r="AZ2599">
        <v>4.5418834686279297</v>
      </c>
      <c r="BA2599">
        <v>4.4970345497131348</v>
      </c>
      <c r="BB2599">
        <v>-0.16781748831272125</v>
      </c>
      <c r="BC2599">
        <v>-2.2708704471588135</v>
      </c>
      <c r="BD2599">
        <v>-2.3127894401550293</v>
      </c>
      <c r="BE2599">
        <v>-2.1541585922241211</v>
      </c>
      <c r="BF2599">
        <v>-2.2315325736999512</v>
      </c>
      <c r="BG2599">
        <v>-2.430872917175293</v>
      </c>
      <c r="BH2599">
        <v>-2.9113688468933105</v>
      </c>
      <c r="BI2599">
        <v>-2.8540573120117187</v>
      </c>
      <c r="BJ2599">
        <v>-3.0596168041229248</v>
      </c>
      <c r="BK2599">
        <v>-3.0324714183807373</v>
      </c>
      <c r="BL2599">
        <v>-2.9073038101196289</v>
      </c>
      <c r="BM2599">
        <v>-2.0806362628936768</v>
      </c>
      <c r="BN2599">
        <v>-2.0570690631866455</v>
      </c>
      <c r="BO2599">
        <v>-1.9188003540039062</v>
      </c>
      <c r="BP2599">
        <v>-1.8762906789779663</v>
      </c>
      <c r="BQ2599">
        <v>-1.9365917444229126</v>
      </c>
      <c r="BR2599">
        <v>-1.8409026861190796</v>
      </c>
      <c r="BS2599">
        <v>-1.8983421325683594</v>
      </c>
      <c r="BT2599">
        <v>0.39045295119285583</v>
      </c>
      <c r="BU2599">
        <v>5.2926850318908691</v>
      </c>
      <c r="BV2599">
        <v>5.1612687110900879</v>
      </c>
      <c r="BW2599">
        <v>5.1634016036987305</v>
      </c>
      <c r="BX2599">
        <v>5.0173740386962891</v>
      </c>
      <c r="BY2599">
        <v>4.9850659370422363</v>
      </c>
      <c r="BZ2599">
        <v>0.5553361177444458</v>
      </c>
      <c r="CA2599">
        <v>-1.2356425523757935</v>
      </c>
      <c r="CB2599">
        <v>-1.2748630046844482</v>
      </c>
      <c r="CC2599">
        <v>-1.1704286336898804</v>
      </c>
      <c r="CD2599">
        <v>-1.2128835916519165</v>
      </c>
      <c r="CE2599">
        <v>-1.3207359313964844</v>
      </c>
      <c r="CF2599">
        <v>-0.53811109066009521</v>
      </c>
      <c r="CG2599">
        <v>-0.52217680215835571</v>
      </c>
      <c r="CH2599">
        <v>-0.55843377113342285</v>
      </c>
      <c r="CI2599">
        <v>-0.5477638840675354</v>
      </c>
      <c r="CJ2599">
        <v>-0.52337890863418579</v>
      </c>
      <c r="CK2599">
        <v>-0.38003912568092346</v>
      </c>
      <c r="CL2599">
        <v>-0.37679329514503479</v>
      </c>
      <c r="CM2599">
        <v>-0.35242825746536255</v>
      </c>
      <c r="CN2599">
        <v>-0.34124875068664551</v>
      </c>
      <c r="CO2599">
        <v>-0.35418170690536499</v>
      </c>
      <c r="CP2599">
        <v>-0.33788010478019714</v>
      </c>
      <c r="CQ2599">
        <v>-0.35908603668212891</v>
      </c>
      <c r="CR2599">
        <v>1.0257744789123535</v>
      </c>
      <c r="CS2599">
        <v>5.6362628936767578</v>
      </c>
      <c r="CT2599">
        <v>5.4975724220275879</v>
      </c>
      <c r="CU2599">
        <v>5.5024385452270508</v>
      </c>
      <c r="CV2599">
        <v>5.3466973304748535</v>
      </c>
      <c r="CW2599">
        <v>5.3230748176574707</v>
      </c>
      <c r="CX2599">
        <v>1.0561901330947876</v>
      </c>
      <c r="CY2599">
        <v>-0.51864701509475708</v>
      </c>
      <c r="CZ2599">
        <v>-0.55599820613861084</v>
      </c>
      <c r="DA2599">
        <v>-0.48910030722618103</v>
      </c>
      <c r="DB2599">
        <v>-0.50737041234970093</v>
      </c>
      <c r="DC2599">
        <v>-0.55185848474502563</v>
      </c>
      <c r="DD2599">
        <v>1.8351465463638306</v>
      </c>
      <c r="DE2599">
        <v>1.8097038269042969</v>
      </c>
      <c r="DF2599">
        <v>1.9427493810653687</v>
      </c>
      <c r="DG2599">
        <v>1.9369437694549561</v>
      </c>
      <c r="DH2599">
        <v>1.8605461120605469</v>
      </c>
      <c r="DI2599">
        <v>1.3205579519271851</v>
      </c>
      <c r="DJ2599">
        <v>1.3034824132919312</v>
      </c>
      <c r="DK2599">
        <v>1.2139438390731812</v>
      </c>
      <c r="DL2599">
        <v>1.1937931776046753</v>
      </c>
      <c r="DM2599">
        <v>1.2282283306121826</v>
      </c>
      <c r="DN2599">
        <v>1.1651425361633301</v>
      </c>
      <c r="DO2599">
        <v>1.1801700592041016</v>
      </c>
      <c r="DP2599">
        <v>1.6610959768295288</v>
      </c>
      <c r="DQ2599">
        <v>5.9798402786254883</v>
      </c>
      <c r="DR2599">
        <v>5.8338761329650879</v>
      </c>
      <c r="DS2599">
        <v>5.8414759635925293</v>
      </c>
      <c r="DT2599">
        <v>5.6760210990905762</v>
      </c>
      <c r="DU2599">
        <v>5.6610841751098633</v>
      </c>
      <c r="DV2599">
        <v>1.5570441484451294</v>
      </c>
      <c r="DW2599">
        <v>0.19834856688976288</v>
      </c>
      <c r="DX2599">
        <v>0.16286651790142059</v>
      </c>
      <c r="DY2599">
        <v>0.19222800433635712</v>
      </c>
      <c r="DZ2599">
        <v>0.19814278185367584</v>
      </c>
      <c r="EA2599">
        <v>0.21701900660991669</v>
      </c>
      <c r="EB2599">
        <v>5.2617535591125488</v>
      </c>
      <c r="EC2599">
        <v>5.1765689849853516</v>
      </c>
      <c r="ED2599">
        <v>5.5540604591369629</v>
      </c>
      <c r="EE2599">
        <v>5.5244669914245605</v>
      </c>
      <c r="EF2599">
        <v>5.3025550842285156</v>
      </c>
      <c r="EG2599">
        <v>3.7759501934051514</v>
      </c>
      <c r="EH2599">
        <v>3.7295339107513428</v>
      </c>
      <c r="EI2599">
        <v>3.4755363464355469</v>
      </c>
      <c r="EJ2599">
        <v>3.4101500511169434</v>
      </c>
      <c r="EK2599">
        <v>3.512977123260498</v>
      </c>
      <c r="EL2599">
        <v>3.335268497467041</v>
      </c>
      <c r="EM2599">
        <v>3.4026114940643311</v>
      </c>
      <c r="EN2599">
        <v>2.5783991813659668</v>
      </c>
      <c r="EO2599">
        <v>6.4759116172790527</v>
      </c>
      <c r="EP2599">
        <v>6.3194456100463867</v>
      </c>
      <c r="EQ2599">
        <v>6.3309917449951172</v>
      </c>
      <c r="ER2599">
        <v>6.1515116691589355</v>
      </c>
      <c r="ES2599">
        <v>6.1491155624389648</v>
      </c>
      <c r="ET2599">
        <v>2.2801976203918457</v>
      </c>
      <c r="EU2599">
        <v>1.2335762977600098</v>
      </c>
      <c r="EV2599">
        <v>1.2007930278778076</v>
      </c>
      <c r="EW2599">
        <v>1.1759579181671143</v>
      </c>
      <c r="EX2599">
        <v>1.2167917490005493</v>
      </c>
      <c r="EY2599">
        <v>1.3271559476852417</v>
      </c>
      <c r="EZ2599">
        <v>81.881805419921875</v>
      </c>
      <c r="FA2599">
        <v>80.418617248535156</v>
      </c>
      <c r="FB2599">
        <v>79.13775634765625</v>
      </c>
      <c r="FC2599">
        <v>77.91766357421875</v>
      </c>
      <c r="FD2599">
        <v>76.63153076171875</v>
      </c>
      <c r="FE2599">
        <v>75.413734436035156</v>
      </c>
      <c r="FF2599">
        <v>74.850425720214844</v>
      </c>
      <c r="FG2599">
        <v>74.936920166015625</v>
      </c>
      <c r="FH2599">
        <v>76.962959289550781</v>
      </c>
      <c r="FI2599">
        <v>82.210105895996094</v>
      </c>
      <c r="FJ2599">
        <v>88.370521545410156</v>
      </c>
      <c r="FK2599">
        <v>94.370887756347656</v>
      </c>
      <c r="FL2599">
        <v>98.735572814941406</v>
      </c>
      <c r="FM2599">
        <v>101.36679840087891</v>
      </c>
      <c r="FN2599">
        <v>102.74993896484375</v>
      </c>
      <c r="FO2599">
        <v>103.06240844726562</v>
      </c>
      <c r="FP2599">
        <v>102.96578216552734</v>
      </c>
      <c r="FQ2599">
        <v>101.50729370117187</v>
      </c>
      <c r="FR2599">
        <v>100.2303466796875</v>
      </c>
      <c r="FS2599">
        <v>97.728866577148438</v>
      </c>
      <c r="FT2599">
        <v>94.320976257324219</v>
      </c>
      <c r="FU2599">
        <v>91.666168212890625</v>
      </c>
      <c r="FV2599">
        <v>89.634567260742188</v>
      </c>
      <c r="FW2599">
        <v>87.833236694335937</v>
      </c>
      <c r="FX2599">
        <v>110</v>
      </c>
      <c r="FY2599">
        <v>0.11235517263412476</v>
      </c>
      <c r="FZ2599">
        <v>1</v>
      </c>
    </row>
    <row r="2600" spans="1:182" x14ac:dyDescent="0.2">
      <c r="A2600" t="s">
        <v>245</v>
      </c>
      <c r="B2600" t="s">
        <v>252</v>
      </c>
      <c r="C2600" t="s">
        <v>218</v>
      </c>
      <c r="D2600" t="s">
        <v>44</v>
      </c>
      <c r="E2600">
        <v>2015</v>
      </c>
      <c r="F2600" t="s">
        <v>230</v>
      </c>
      <c r="G2600" t="s">
        <v>247</v>
      </c>
      <c r="H2600" t="s">
        <v>226</v>
      </c>
      <c r="I2600">
        <v>73.25</v>
      </c>
      <c r="L2600">
        <v>10.222050543383311</v>
      </c>
      <c r="M2600">
        <v>9.878066173753913</v>
      </c>
      <c r="N2600">
        <v>9.8292889404784791</v>
      </c>
      <c r="O2600">
        <v>9.6286583222157027</v>
      </c>
      <c r="P2600">
        <v>9.4426463181454992</v>
      </c>
      <c r="Q2600">
        <v>9.6899613174758716</v>
      </c>
      <c r="R2600">
        <v>10.046685109167358</v>
      </c>
      <c r="S2600">
        <v>10.271820907512538</v>
      </c>
      <c r="T2600">
        <v>10.500140868711071</v>
      </c>
      <c r="U2600">
        <v>10.727149306836079</v>
      </c>
      <c r="V2600">
        <v>11.069986480309696</v>
      </c>
      <c r="W2600">
        <v>11.379621880388212</v>
      </c>
      <c r="X2600">
        <v>11.550328476230458</v>
      </c>
      <c r="Y2600">
        <v>11.505803939152166</v>
      </c>
      <c r="Z2600">
        <v>11.435592124172723</v>
      </c>
      <c r="AA2600">
        <v>11.402025853434125</v>
      </c>
      <c r="AB2600">
        <v>11.33308899936354</v>
      </c>
      <c r="AC2600">
        <v>11.61674095833779</v>
      </c>
      <c r="AD2600">
        <v>11.871741580454399</v>
      </c>
      <c r="AE2600">
        <v>11.935014719098172</v>
      </c>
      <c r="AF2600">
        <v>11.9914399824046</v>
      </c>
      <c r="AG2600">
        <v>11.743767468066718</v>
      </c>
      <c r="AH2600">
        <v>11.117836239852892</v>
      </c>
      <c r="AI2600">
        <v>10.424301985655259</v>
      </c>
      <c r="AJ2600">
        <v>-3.4313881397247314</v>
      </c>
      <c r="AK2600">
        <v>-3.3901958465576172</v>
      </c>
      <c r="AL2600">
        <v>-3.6105093955993652</v>
      </c>
      <c r="AM2600">
        <v>-3.587738037109375</v>
      </c>
      <c r="AN2600">
        <v>-3.5004773139953613</v>
      </c>
      <c r="AO2600">
        <v>-1.8790123462677002</v>
      </c>
      <c r="AP2600">
        <v>-1.7178696393966675</v>
      </c>
      <c r="AQ2600">
        <v>-1.2660019397735596</v>
      </c>
      <c r="AR2600">
        <v>-1.4643206596374512</v>
      </c>
      <c r="AS2600">
        <v>-1.6550135612487793</v>
      </c>
      <c r="AT2600">
        <v>-1.5201911926269531</v>
      </c>
      <c r="AU2600">
        <v>-1.661677360534668</v>
      </c>
      <c r="AV2600">
        <v>0.27832949161529541</v>
      </c>
      <c r="AW2600">
        <v>4.472938060760498</v>
      </c>
      <c r="AX2600">
        <v>4.3505120277404785</v>
      </c>
      <c r="AY2600">
        <v>4.3294620513916016</v>
      </c>
      <c r="AZ2600">
        <v>4.2150015830993652</v>
      </c>
      <c r="BA2600">
        <v>4.1816129684448242</v>
      </c>
      <c r="BB2600">
        <v>0.43488600850105286</v>
      </c>
      <c r="BC2600">
        <v>-0.98848742246627808</v>
      </c>
      <c r="BD2600">
        <v>-1.0355591773986816</v>
      </c>
      <c r="BE2600">
        <v>-0.9488290548324585</v>
      </c>
      <c r="BF2600">
        <v>-1.0028705596923828</v>
      </c>
      <c r="BG2600">
        <v>-1.0909684896469116</v>
      </c>
      <c r="BH2600">
        <v>-1.5875362157821655</v>
      </c>
      <c r="BI2600">
        <v>-1.5655941963195801</v>
      </c>
      <c r="BJ2600">
        <v>-1.6656467914581299</v>
      </c>
      <c r="BK2600">
        <v>-1.651943564414978</v>
      </c>
      <c r="BL2600">
        <v>-1.6112008094787598</v>
      </c>
      <c r="BM2600">
        <v>-0.87122046947479248</v>
      </c>
      <c r="BN2600">
        <v>-0.79716372489929199</v>
      </c>
      <c r="BO2600">
        <v>-0.58817732334136963</v>
      </c>
      <c r="BP2600">
        <v>-0.67563241720199585</v>
      </c>
      <c r="BQ2600">
        <v>-0.76288390159606934</v>
      </c>
      <c r="BR2600">
        <v>-0.69752585887908936</v>
      </c>
      <c r="BS2600">
        <v>-0.76839476823806763</v>
      </c>
      <c r="BT2600">
        <v>0.81875908374786377</v>
      </c>
      <c r="BU2600">
        <v>4.950380802154541</v>
      </c>
      <c r="BV2600">
        <v>4.8162856101989746</v>
      </c>
      <c r="BW2600">
        <v>4.7985610961914062</v>
      </c>
      <c r="BX2600">
        <v>4.673304557800293</v>
      </c>
      <c r="BY2600">
        <v>4.6511993408203125</v>
      </c>
      <c r="BZ2600">
        <v>0.85850870609283447</v>
      </c>
      <c r="CA2600">
        <v>-0.53963667154312134</v>
      </c>
      <c r="CB2600">
        <v>-0.5730280876159668</v>
      </c>
      <c r="CC2600">
        <v>-0.50999295711517334</v>
      </c>
      <c r="CD2600">
        <v>-0.54078185558319092</v>
      </c>
      <c r="CE2600">
        <v>-0.59002125263214111</v>
      </c>
      <c r="CF2600">
        <v>-0.31048998236656189</v>
      </c>
      <c r="CG2600">
        <v>-0.30188065767288208</v>
      </c>
      <c r="CH2600">
        <v>-0.31864076852798462</v>
      </c>
      <c r="CI2600">
        <v>-0.31121829152107239</v>
      </c>
      <c r="CJ2600">
        <v>-0.30269372463226318</v>
      </c>
      <c r="CK2600">
        <v>-0.17322689294815063</v>
      </c>
      <c r="CL2600">
        <v>-0.15948568284511566</v>
      </c>
      <c r="CM2600">
        <v>-0.11871806532144547</v>
      </c>
      <c r="CN2600">
        <v>-0.12938936054706573</v>
      </c>
      <c r="CO2600">
        <v>-0.14499767124652863</v>
      </c>
      <c r="CP2600">
        <v>-0.12775033712387085</v>
      </c>
      <c r="CQ2600">
        <v>-0.14970993995666504</v>
      </c>
      <c r="CR2600">
        <v>1.193058967590332</v>
      </c>
      <c r="CS2600">
        <v>5.2810559272766113</v>
      </c>
      <c r="CT2600">
        <v>5.1388788223266602</v>
      </c>
      <c r="CU2600">
        <v>5.1234579086303711</v>
      </c>
      <c r="CV2600">
        <v>4.9907236099243164</v>
      </c>
      <c r="CW2600">
        <v>4.9764337539672852</v>
      </c>
      <c r="CX2600">
        <v>1.1519083976745605</v>
      </c>
      <c r="CY2600">
        <v>-0.22876399755477905</v>
      </c>
      <c r="CZ2600">
        <v>-0.25268051028251648</v>
      </c>
      <c r="DA2600">
        <v>-0.2060563862323761</v>
      </c>
      <c r="DB2600">
        <v>-0.22074060142040253</v>
      </c>
      <c r="DC2600">
        <v>-0.24306668341159821</v>
      </c>
      <c r="DD2600">
        <v>0.96655625104904175</v>
      </c>
      <c r="DE2600">
        <v>0.96183288097381592</v>
      </c>
      <c r="DF2600">
        <v>1.0283652544021606</v>
      </c>
      <c r="DG2600">
        <v>1.029507040977478</v>
      </c>
      <c r="DH2600">
        <v>1.0058133602142334</v>
      </c>
      <c r="DI2600">
        <v>0.52476668357849121</v>
      </c>
      <c r="DJ2600">
        <v>0.47819238901138306</v>
      </c>
      <c r="DK2600">
        <v>0.35074120759963989</v>
      </c>
      <c r="DL2600">
        <v>0.41685369610786438</v>
      </c>
      <c r="DM2600">
        <v>0.47288858890533447</v>
      </c>
      <c r="DN2600">
        <v>0.44202515482902527</v>
      </c>
      <c r="DO2600">
        <v>0.46897485852241516</v>
      </c>
      <c r="DP2600">
        <v>1.5673588514328003</v>
      </c>
      <c r="DQ2600">
        <v>5.6117310523986816</v>
      </c>
      <c r="DR2600">
        <v>5.4614715576171875</v>
      </c>
      <c r="DS2600">
        <v>5.4483547210693359</v>
      </c>
      <c r="DT2600">
        <v>5.3081426620483398</v>
      </c>
      <c r="DU2600">
        <v>5.3016681671142578</v>
      </c>
      <c r="DV2600">
        <v>1.4453082084655762</v>
      </c>
      <c r="DW2600">
        <v>8.2108676433563232E-2</v>
      </c>
      <c r="DX2600">
        <v>6.7667104303836823E-2</v>
      </c>
      <c r="DY2600">
        <v>9.7880169749259949E-2</v>
      </c>
      <c r="DZ2600">
        <v>9.9300652742385864E-2</v>
      </c>
      <c r="EA2600">
        <v>0.10388787835836411</v>
      </c>
      <c r="EB2600">
        <v>2.8104081153869629</v>
      </c>
      <c r="EC2600">
        <v>2.7864344120025635</v>
      </c>
      <c r="ED2600">
        <v>2.9732279777526855</v>
      </c>
      <c r="EE2600">
        <v>2.9653012752532959</v>
      </c>
      <c r="EF2600">
        <v>2.895089864730835</v>
      </c>
      <c r="EG2600">
        <v>1.5325585603713989</v>
      </c>
      <c r="EH2600">
        <v>1.3988982439041138</v>
      </c>
      <c r="EI2600">
        <v>1.0285657644271851</v>
      </c>
      <c r="EJ2600">
        <v>1.2055419683456421</v>
      </c>
      <c r="EK2600">
        <v>1.3650182485580444</v>
      </c>
      <c r="EL2600">
        <v>1.2646905183792114</v>
      </c>
      <c r="EM2600">
        <v>1.3622574806213379</v>
      </c>
      <c r="EN2600">
        <v>2.1077885627746582</v>
      </c>
      <c r="EO2600">
        <v>6.0891737937927246</v>
      </c>
      <c r="EP2600">
        <v>5.9272451400756836</v>
      </c>
      <c r="EQ2600">
        <v>5.9174542427062988</v>
      </c>
      <c r="ER2600">
        <v>5.7664456367492676</v>
      </c>
      <c r="ES2600">
        <v>5.7712545394897461</v>
      </c>
      <c r="ET2600">
        <v>1.8689308166503906</v>
      </c>
      <c r="EU2600">
        <v>0.53095942735671997</v>
      </c>
      <c r="EV2600">
        <v>0.53019815683364868</v>
      </c>
      <c r="EW2600">
        <v>0.5367162823677063</v>
      </c>
      <c r="EX2600">
        <v>0.56138938665390015</v>
      </c>
      <c r="EY2600">
        <v>0.6048351526260376</v>
      </c>
      <c r="EZ2600">
        <v>79.797805786132813</v>
      </c>
      <c r="FA2600">
        <v>78.054695129394531</v>
      </c>
      <c r="FB2600">
        <v>76.407554626464844</v>
      </c>
      <c r="FC2600">
        <v>75.10308837890625</v>
      </c>
      <c r="FD2600">
        <v>73.887924194335937</v>
      </c>
      <c r="FE2600">
        <v>72.885910034179687</v>
      </c>
      <c r="FF2600">
        <v>71.792556762695313</v>
      </c>
      <c r="FG2600">
        <v>71.224067687988281</v>
      </c>
      <c r="FH2600">
        <v>73.135589599609375</v>
      </c>
      <c r="FI2600">
        <v>77.805778503417969</v>
      </c>
      <c r="FJ2600">
        <v>83.463768005371094</v>
      </c>
      <c r="FK2600">
        <v>88.814666748046875</v>
      </c>
      <c r="FL2600">
        <v>92.809043884277344</v>
      </c>
      <c r="FM2600">
        <v>95.422531127929688</v>
      </c>
      <c r="FN2600">
        <v>96.704727172851563</v>
      </c>
      <c r="FO2600">
        <v>97.623542785644531</v>
      </c>
      <c r="FP2600">
        <v>97.740921020507813</v>
      </c>
      <c r="FQ2600">
        <v>97.191192626953125</v>
      </c>
      <c r="FR2600">
        <v>95.354423522949219</v>
      </c>
      <c r="FS2600">
        <v>92.582839965820313</v>
      </c>
      <c r="FT2600">
        <v>89.159317016601562</v>
      </c>
      <c r="FU2600">
        <v>86.343109130859375</v>
      </c>
      <c r="FV2600">
        <v>83.204208374023438</v>
      </c>
      <c r="FW2600">
        <v>80.709182739257813</v>
      </c>
      <c r="FX2600">
        <v>110</v>
      </c>
      <c r="FY2600">
        <v>0.11235517263412476</v>
      </c>
      <c r="FZ2600">
        <v>1</v>
      </c>
    </row>
    <row r="2601" spans="1:182" x14ac:dyDescent="0.2">
      <c r="A2601" t="s">
        <v>245</v>
      </c>
      <c r="B2601" t="s">
        <v>252</v>
      </c>
      <c r="C2601" t="s">
        <v>218</v>
      </c>
      <c r="D2601" t="s">
        <v>44</v>
      </c>
      <c r="E2601">
        <v>2016</v>
      </c>
      <c r="F2601" t="s">
        <v>230</v>
      </c>
      <c r="G2601" t="s">
        <v>247</v>
      </c>
      <c r="H2601" t="s">
        <v>226</v>
      </c>
      <c r="I2601">
        <v>73.25</v>
      </c>
      <c r="L2601">
        <v>10.222050543383311</v>
      </c>
      <c r="M2601">
        <v>9.878066173753913</v>
      </c>
      <c r="N2601">
        <v>9.8292889404784791</v>
      </c>
      <c r="O2601">
        <v>9.6286583222157027</v>
      </c>
      <c r="P2601">
        <v>9.4426463181454992</v>
      </c>
      <c r="Q2601">
        <v>9.6899613174758716</v>
      </c>
      <c r="R2601">
        <v>10.046685109167358</v>
      </c>
      <c r="S2601">
        <v>10.271820907512538</v>
      </c>
      <c r="T2601">
        <v>10.500140868711071</v>
      </c>
      <c r="U2601">
        <v>10.727149306836079</v>
      </c>
      <c r="V2601">
        <v>11.069986480309696</v>
      </c>
      <c r="W2601">
        <v>11.379621880388212</v>
      </c>
      <c r="X2601">
        <v>11.550328476230458</v>
      </c>
      <c r="Y2601">
        <v>11.505803939152166</v>
      </c>
      <c r="Z2601">
        <v>11.435592124172723</v>
      </c>
      <c r="AA2601">
        <v>11.402025853434125</v>
      </c>
      <c r="AB2601">
        <v>11.33308899936354</v>
      </c>
      <c r="AC2601">
        <v>11.61674095833779</v>
      </c>
      <c r="AD2601">
        <v>11.871741580454399</v>
      </c>
      <c r="AE2601">
        <v>11.935014719098172</v>
      </c>
      <c r="AF2601">
        <v>11.9914399824046</v>
      </c>
      <c r="AG2601">
        <v>11.743767468066718</v>
      </c>
      <c r="AH2601">
        <v>11.117836239852892</v>
      </c>
      <c r="AI2601">
        <v>10.424301985655259</v>
      </c>
      <c r="AJ2601">
        <v>-3.4313881397247314</v>
      </c>
      <c r="AK2601">
        <v>-3.3901958465576172</v>
      </c>
      <c r="AL2601">
        <v>-3.6105093955993652</v>
      </c>
      <c r="AM2601">
        <v>-3.587738037109375</v>
      </c>
      <c r="AN2601">
        <v>-3.5004773139953613</v>
      </c>
      <c r="AO2601">
        <v>-1.8790123462677002</v>
      </c>
      <c r="AP2601">
        <v>-1.7178696393966675</v>
      </c>
      <c r="AQ2601">
        <v>-1.2660019397735596</v>
      </c>
      <c r="AR2601">
        <v>-1.4643206596374512</v>
      </c>
      <c r="AS2601">
        <v>-1.6550135612487793</v>
      </c>
      <c r="AT2601">
        <v>-1.5201911926269531</v>
      </c>
      <c r="AU2601">
        <v>-1.661677360534668</v>
      </c>
      <c r="AV2601">
        <v>0.27832949161529541</v>
      </c>
      <c r="AW2601">
        <v>4.472938060760498</v>
      </c>
      <c r="AX2601">
        <v>4.3505120277404785</v>
      </c>
      <c r="AY2601">
        <v>4.3294620513916016</v>
      </c>
      <c r="AZ2601">
        <v>4.2150015830993652</v>
      </c>
      <c r="BA2601">
        <v>4.1816129684448242</v>
      </c>
      <c r="BB2601">
        <v>0.43488600850105286</v>
      </c>
      <c r="BC2601">
        <v>-0.98848742246627808</v>
      </c>
      <c r="BD2601">
        <v>-1.0355591773986816</v>
      </c>
      <c r="BE2601">
        <v>-0.9488290548324585</v>
      </c>
      <c r="BF2601">
        <v>-1.0028705596923828</v>
      </c>
      <c r="BG2601">
        <v>-1.0909684896469116</v>
      </c>
      <c r="BH2601">
        <v>-1.5875362157821655</v>
      </c>
      <c r="BI2601">
        <v>-1.5655941963195801</v>
      </c>
      <c r="BJ2601">
        <v>-1.6656467914581299</v>
      </c>
      <c r="BK2601">
        <v>-1.651943564414978</v>
      </c>
      <c r="BL2601">
        <v>-1.6112008094787598</v>
      </c>
      <c r="BM2601">
        <v>-0.87122046947479248</v>
      </c>
      <c r="BN2601">
        <v>-0.79716372489929199</v>
      </c>
      <c r="BO2601">
        <v>-0.58817732334136963</v>
      </c>
      <c r="BP2601">
        <v>-0.67563241720199585</v>
      </c>
      <c r="BQ2601">
        <v>-0.76288390159606934</v>
      </c>
      <c r="BR2601">
        <v>-0.69752585887908936</v>
      </c>
      <c r="BS2601">
        <v>-0.76839476823806763</v>
      </c>
      <c r="BT2601">
        <v>0.81875908374786377</v>
      </c>
      <c r="BU2601">
        <v>4.950380802154541</v>
      </c>
      <c r="BV2601">
        <v>4.8162856101989746</v>
      </c>
      <c r="BW2601">
        <v>4.7985610961914062</v>
      </c>
      <c r="BX2601">
        <v>4.673304557800293</v>
      </c>
      <c r="BY2601">
        <v>4.6511993408203125</v>
      </c>
      <c r="BZ2601">
        <v>0.85850870609283447</v>
      </c>
      <c r="CA2601">
        <v>-0.53963667154312134</v>
      </c>
      <c r="CB2601">
        <v>-0.5730280876159668</v>
      </c>
      <c r="CC2601">
        <v>-0.50999295711517334</v>
      </c>
      <c r="CD2601">
        <v>-0.54078185558319092</v>
      </c>
      <c r="CE2601">
        <v>-0.59002125263214111</v>
      </c>
      <c r="CF2601">
        <v>-0.31048998236656189</v>
      </c>
      <c r="CG2601">
        <v>-0.30188065767288208</v>
      </c>
      <c r="CH2601">
        <v>-0.31864076852798462</v>
      </c>
      <c r="CI2601">
        <v>-0.31121829152107239</v>
      </c>
      <c r="CJ2601">
        <v>-0.30269372463226318</v>
      </c>
      <c r="CK2601">
        <v>-0.17322689294815063</v>
      </c>
      <c r="CL2601">
        <v>-0.15948568284511566</v>
      </c>
      <c r="CM2601">
        <v>-0.11871806532144547</v>
      </c>
      <c r="CN2601">
        <v>-0.12938936054706573</v>
      </c>
      <c r="CO2601">
        <v>-0.14499767124652863</v>
      </c>
      <c r="CP2601">
        <v>-0.12775033712387085</v>
      </c>
      <c r="CQ2601">
        <v>-0.14970993995666504</v>
      </c>
      <c r="CR2601">
        <v>1.193058967590332</v>
      </c>
      <c r="CS2601">
        <v>5.2810559272766113</v>
      </c>
      <c r="CT2601">
        <v>5.1388788223266602</v>
      </c>
      <c r="CU2601">
        <v>5.1234579086303711</v>
      </c>
      <c r="CV2601">
        <v>4.9907236099243164</v>
      </c>
      <c r="CW2601">
        <v>4.9764337539672852</v>
      </c>
      <c r="CX2601">
        <v>1.1519083976745605</v>
      </c>
      <c r="CY2601">
        <v>-0.22876399755477905</v>
      </c>
      <c r="CZ2601">
        <v>-0.25268051028251648</v>
      </c>
      <c r="DA2601">
        <v>-0.2060563862323761</v>
      </c>
      <c r="DB2601">
        <v>-0.22074060142040253</v>
      </c>
      <c r="DC2601">
        <v>-0.24306668341159821</v>
      </c>
      <c r="DD2601">
        <v>0.96655625104904175</v>
      </c>
      <c r="DE2601">
        <v>0.96183288097381592</v>
      </c>
      <c r="DF2601">
        <v>1.0283652544021606</v>
      </c>
      <c r="DG2601">
        <v>1.029507040977478</v>
      </c>
      <c r="DH2601">
        <v>1.0058133602142334</v>
      </c>
      <c r="DI2601">
        <v>0.52476668357849121</v>
      </c>
      <c r="DJ2601">
        <v>0.47819238901138306</v>
      </c>
      <c r="DK2601">
        <v>0.35074120759963989</v>
      </c>
      <c r="DL2601">
        <v>0.41685369610786438</v>
      </c>
      <c r="DM2601">
        <v>0.47288858890533447</v>
      </c>
      <c r="DN2601">
        <v>0.44202515482902527</v>
      </c>
      <c r="DO2601">
        <v>0.46897485852241516</v>
      </c>
      <c r="DP2601">
        <v>1.5673588514328003</v>
      </c>
      <c r="DQ2601">
        <v>5.6117310523986816</v>
      </c>
      <c r="DR2601">
        <v>5.4614715576171875</v>
      </c>
      <c r="DS2601">
        <v>5.4483547210693359</v>
      </c>
      <c r="DT2601">
        <v>5.3081426620483398</v>
      </c>
      <c r="DU2601">
        <v>5.3016681671142578</v>
      </c>
      <c r="DV2601">
        <v>1.4453082084655762</v>
      </c>
      <c r="DW2601">
        <v>8.2108676433563232E-2</v>
      </c>
      <c r="DX2601">
        <v>6.7667104303836823E-2</v>
      </c>
      <c r="DY2601">
        <v>9.7880169749259949E-2</v>
      </c>
      <c r="DZ2601">
        <v>9.9300652742385864E-2</v>
      </c>
      <c r="EA2601">
        <v>0.10388787835836411</v>
      </c>
      <c r="EB2601">
        <v>2.8104081153869629</v>
      </c>
      <c r="EC2601">
        <v>2.7864344120025635</v>
      </c>
      <c r="ED2601">
        <v>2.9732279777526855</v>
      </c>
      <c r="EE2601">
        <v>2.9653012752532959</v>
      </c>
      <c r="EF2601">
        <v>2.895089864730835</v>
      </c>
      <c r="EG2601">
        <v>1.5325585603713989</v>
      </c>
      <c r="EH2601">
        <v>1.3988982439041138</v>
      </c>
      <c r="EI2601">
        <v>1.0285657644271851</v>
      </c>
      <c r="EJ2601">
        <v>1.2055419683456421</v>
      </c>
      <c r="EK2601">
        <v>1.3650182485580444</v>
      </c>
      <c r="EL2601">
        <v>1.2646905183792114</v>
      </c>
      <c r="EM2601">
        <v>1.3622574806213379</v>
      </c>
      <c r="EN2601">
        <v>2.1077885627746582</v>
      </c>
      <c r="EO2601">
        <v>6.0891737937927246</v>
      </c>
      <c r="EP2601">
        <v>5.9272451400756836</v>
      </c>
      <c r="EQ2601">
        <v>5.9174542427062988</v>
      </c>
      <c r="ER2601">
        <v>5.7664456367492676</v>
      </c>
      <c r="ES2601">
        <v>5.7712545394897461</v>
      </c>
      <c r="ET2601">
        <v>1.8689308166503906</v>
      </c>
      <c r="EU2601">
        <v>0.53095942735671997</v>
      </c>
      <c r="EV2601">
        <v>0.53019815683364868</v>
      </c>
      <c r="EW2601">
        <v>0.5367162823677063</v>
      </c>
      <c r="EX2601">
        <v>0.56138938665390015</v>
      </c>
      <c r="EY2601">
        <v>0.6048351526260376</v>
      </c>
      <c r="EZ2601">
        <v>79.797805786132813</v>
      </c>
      <c r="FA2601">
        <v>78.054695129394531</v>
      </c>
      <c r="FB2601">
        <v>76.407554626464844</v>
      </c>
      <c r="FC2601">
        <v>75.10308837890625</v>
      </c>
      <c r="FD2601">
        <v>73.887924194335937</v>
      </c>
      <c r="FE2601">
        <v>72.885910034179687</v>
      </c>
      <c r="FF2601">
        <v>71.792556762695313</v>
      </c>
      <c r="FG2601">
        <v>71.224067687988281</v>
      </c>
      <c r="FH2601">
        <v>73.135589599609375</v>
      </c>
      <c r="FI2601">
        <v>77.805778503417969</v>
      </c>
      <c r="FJ2601">
        <v>83.463768005371094</v>
      </c>
      <c r="FK2601">
        <v>88.814666748046875</v>
      </c>
      <c r="FL2601">
        <v>92.809043884277344</v>
      </c>
      <c r="FM2601">
        <v>95.422531127929688</v>
      </c>
      <c r="FN2601">
        <v>96.704727172851563</v>
      </c>
      <c r="FO2601">
        <v>97.623542785644531</v>
      </c>
      <c r="FP2601">
        <v>97.740921020507813</v>
      </c>
      <c r="FQ2601">
        <v>97.191192626953125</v>
      </c>
      <c r="FR2601">
        <v>95.354423522949219</v>
      </c>
      <c r="FS2601">
        <v>92.582839965820313</v>
      </c>
      <c r="FT2601">
        <v>89.159317016601562</v>
      </c>
      <c r="FU2601">
        <v>86.343109130859375</v>
      </c>
      <c r="FV2601">
        <v>83.204208374023438</v>
      </c>
      <c r="FW2601">
        <v>80.709182739257813</v>
      </c>
      <c r="FX2601">
        <v>110</v>
      </c>
      <c r="FY2601">
        <v>0.11235517263412476</v>
      </c>
      <c r="FZ2601">
        <v>1</v>
      </c>
    </row>
    <row r="2602" spans="1:182" x14ac:dyDescent="0.2">
      <c r="A2602" t="s">
        <v>245</v>
      </c>
      <c r="B2602" t="s">
        <v>252</v>
      </c>
      <c r="C2602" t="s">
        <v>218</v>
      </c>
      <c r="D2602" t="s">
        <v>44</v>
      </c>
      <c r="E2602">
        <v>2017</v>
      </c>
      <c r="F2602" t="s">
        <v>230</v>
      </c>
      <c r="G2602" t="s">
        <v>247</v>
      </c>
      <c r="H2602" t="s">
        <v>226</v>
      </c>
      <c r="I2602">
        <v>73.25</v>
      </c>
      <c r="L2602">
        <v>10.222050543383311</v>
      </c>
      <c r="M2602">
        <v>9.878066173753913</v>
      </c>
      <c r="N2602">
        <v>9.8292889404784791</v>
      </c>
      <c r="O2602">
        <v>9.6286583222157027</v>
      </c>
      <c r="P2602">
        <v>9.4426463181454992</v>
      </c>
      <c r="Q2602">
        <v>9.6899613174758716</v>
      </c>
      <c r="R2602">
        <v>10.046685109167358</v>
      </c>
      <c r="S2602">
        <v>10.271820907512538</v>
      </c>
      <c r="T2602">
        <v>10.500140868711071</v>
      </c>
      <c r="U2602">
        <v>10.727149306836079</v>
      </c>
      <c r="V2602">
        <v>11.069986480309696</v>
      </c>
      <c r="W2602">
        <v>11.379621880388212</v>
      </c>
      <c r="X2602">
        <v>11.550328476230458</v>
      </c>
      <c r="Y2602">
        <v>11.505803939152166</v>
      </c>
      <c r="Z2602">
        <v>11.435592124172723</v>
      </c>
      <c r="AA2602">
        <v>11.402025853434125</v>
      </c>
      <c r="AB2602">
        <v>11.33308899936354</v>
      </c>
      <c r="AC2602">
        <v>11.61674095833779</v>
      </c>
      <c r="AD2602">
        <v>11.871741580454399</v>
      </c>
      <c r="AE2602">
        <v>11.935014719098172</v>
      </c>
      <c r="AF2602">
        <v>11.9914399824046</v>
      </c>
      <c r="AG2602">
        <v>11.743767468066718</v>
      </c>
      <c r="AH2602">
        <v>11.117836239852892</v>
      </c>
      <c r="AI2602">
        <v>10.424301985655259</v>
      </c>
      <c r="AJ2602">
        <v>-3.4313881397247314</v>
      </c>
      <c r="AK2602">
        <v>-3.3901958465576172</v>
      </c>
      <c r="AL2602">
        <v>-3.6105093955993652</v>
      </c>
      <c r="AM2602">
        <v>-3.587738037109375</v>
      </c>
      <c r="AN2602">
        <v>-3.5004773139953613</v>
      </c>
      <c r="AO2602">
        <v>-1.8790123462677002</v>
      </c>
      <c r="AP2602">
        <v>-1.7178696393966675</v>
      </c>
      <c r="AQ2602">
        <v>-1.2660019397735596</v>
      </c>
      <c r="AR2602">
        <v>-1.4643206596374512</v>
      </c>
      <c r="AS2602">
        <v>-1.6550135612487793</v>
      </c>
      <c r="AT2602">
        <v>-1.5201911926269531</v>
      </c>
      <c r="AU2602">
        <v>-1.661677360534668</v>
      </c>
      <c r="AV2602">
        <v>0.27832949161529541</v>
      </c>
      <c r="AW2602">
        <v>4.472938060760498</v>
      </c>
      <c r="AX2602">
        <v>4.3505120277404785</v>
      </c>
      <c r="AY2602">
        <v>4.3294620513916016</v>
      </c>
      <c r="AZ2602">
        <v>4.2150015830993652</v>
      </c>
      <c r="BA2602">
        <v>4.1816129684448242</v>
      </c>
      <c r="BB2602">
        <v>0.43488600850105286</v>
      </c>
      <c r="BC2602">
        <v>-0.98848742246627808</v>
      </c>
      <c r="BD2602">
        <v>-1.0355591773986816</v>
      </c>
      <c r="BE2602">
        <v>-0.9488290548324585</v>
      </c>
      <c r="BF2602">
        <v>-1.0028705596923828</v>
      </c>
      <c r="BG2602">
        <v>-1.0909684896469116</v>
      </c>
      <c r="BH2602">
        <v>-1.5875362157821655</v>
      </c>
      <c r="BI2602">
        <v>-1.5655941963195801</v>
      </c>
      <c r="BJ2602">
        <v>-1.6656467914581299</v>
      </c>
      <c r="BK2602">
        <v>-1.651943564414978</v>
      </c>
      <c r="BL2602">
        <v>-1.6112008094787598</v>
      </c>
      <c r="BM2602">
        <v>-0.87122046947479248</v>
      </c>
      <c r="BN2602">
        <v>-0.79716372489929199</v>
      </c>
      <c r="BO2602">
        <v>-0.58817732334136963</v>
      </c>
      <c r="BP2602">
        <v>-0.67563241720199585</v>
      </c>
      <c r="BQ2602">
        <v>-0.76288390159606934</v>
      </c>
      <c r="BR2602">
        <v>-0.69752585887908936</v>
      </c>
      <c r="BS2602">
        <v>-0.76839476823806763</v>
      </c>
      <c r="BT2602">
        <v>0.81875908374786377</v>
      </c>
      <c r="BU2602">
        <v>4.950380802154541</v>
      </c>
      <c r="BV2602">
        <v>4.8162856101989746</v>
      </c>
      <c r="BW2602">
        <v>4.7985610961914062</v>
      </c>
      <c r="BX2602">
        <v>4.673304557800293</v>
      </c>
      <c r="BY2602">
        <v>4.6511993408203125</v>
      </c>
      <c r="BZ2602">
        <v>0.85850870609283447</v>
      </c>
      <c r="CA2602">
        <v>-0.53963667154312134</v>
      </c>
      <c r="CB2602">
        <v>-0.5730280876159668</v>
      </c>
      <c r="CC2602">
        <v>-0.50999295711517334</v>
      </c>
      <c r="CD2602">
        <v>-0.54078185558319092</v>
      </c>
      <c r="CE2602">
        <v>-0.59002125263214111</v>
      </c>
      <c r="CF2602">
        <v>-0.31048998236656189</v>
      </c>
      <c r="CG2602">
        <v>-0.30188065767288208</v>
      </c>
      <c r="CH2602">
        <v>-0.31864076852798462</v>
      </c>
      <c r="CI2602">
        <v>-0.31121829152107239</v>
      </c>
      <c r="CJ2602">
        <v>-0.30269372463226318</v>
      </c>
      <c r="CK2602">
        <v>-0.17322689294815063</v>
      </c>
      <c r="CL2602">
        <v>-0.15948568284511566</v>
      </c>
      <c r="CM2602">
        <v>-0.11871806532144547</v>
      </c>
      <c r="CN2602">
        <v>-0.12938936054706573</v>
      </c>
      <c r="CO2602">
        <v>-0.14499767124652863</v>
      </c>
      <c r="CP2602">
        <v>-0.12775033712387085</v>
      </c>
      <c r="CQ2602">
        <v>-0.14970993995666504</v>
      </c>
      <c r="CR2602">
        <v>1.193058967590332</v>
      </c>
      <c r="CS2602">
        <v>5.2810559272766113</v>
      </c>
      <c r="CT2602">
        <v>5.1388788223266602</v>
      </c>
      <c r="CU2602">
        <v>5.1234579086303711</v>
      </c>
      <c r="CV2602">
        <v>4.9907236099243164</v>
      </c>
      <c r="CW2602">
        <v>4.9764337539672852</v>
      </c>
      <c r="CX2602">
        <v>1.1519083976745605</v>
      </c>
      <c r="CY2602">
        <v>-0.22876399755477905</v>
      </c>
      <c r="CZ2602">
        <v>-0.25268051028251648</v>
      </c>
      <c r="DA2602">
        <v>-0.2060563862323761</v>
      </c>
      <c r="DB2602">
        <v>-0.22074060142040253</v>
      </c>
      <c r="DC2602">
        <v>-0.24306668341159821</v>
      </c>
      <c r="DD2602">
        <v>0.96655625104904175</v>
      </c>
      <c r="DE2602">
        <v>0.96183288097381592</v>
      </c>
      <c r="DF2602">
        <v>1.0283652544021606</v>
      </c>
      <c r="DG2602">
        <v>1.029507040977478</v>
      </c>
      <c r="DH2602">
        <v>1.0058133602142334</v>
      </c>
      <c r="DI2602">
        <v>0.52476668357849121</v>
      </c>
      <c r="DJ2602">
        <v>0.47819238901138306</v>
      </c>
      <c r="DK2602">
        <v>0.35074120759963989</v>
      </c>
      <c r="DL2602">
        <v>0.41685369610786438</v>
      </c>
      <c r="DM2602">
        <v>0.47288858890533447</v>
      </c>
      <c r="DN2602">
        <v>0.44202515482902527</v>
      </c>
      <c r="DO2602">
        <v>0.46897485852241516</v>
      </c>
      <c r="DP2602">
        <v>1.5673588514328003</v>
      </c>
      <c r="DQ2602">
        <v>5.6117310523986816</v>
      </c>
      <c r="DR2602">
        <v>5.4614715576171875</v>
      </c>
      <c r="DS2602">
        <v>5.4483547210693359</v>
      </c>
      <c r="DT2602">
        <v>5.3081426620483398</v>
      </c>
      <c r="DU2602">
        <v>5.3016681671142578</v>
      </c>
      <c r="DV2602">
        <v>1.4453082084655762</v>
      </c>
      <c r="DW2602">
        <v>8.2108676433563232E-2</v>
      </c>
      <c r="DX2602">
        <v>6.7667104303836823E-2</v>
      </c>
      <c r="DY2602">
        <v>9.7880169749259949E-2</v>
      </c>
      <c r="DZ2602">
        <v>9.9300652742385864E-2</v>
      </c>
      <c r="EA2602">
        <v>0.10388787835836411</v>
      </c>
      <c r="EB2602">
        <v>2.8104081153869629</v>
      </c>
      <c r="EC2602">
        <v>2.7864344120025635</v>
      </c>
      <c r="ED2602">
        <v>2.9732279777526855</v>
      </c>
      <c r="EE2602">
        <v>2.9653012752532959</v>
      </c>
      <c r="EF2602">
        <v>2.895089864730835</v>
      </c>
      <c r="EG2602">
        <v>1.5325585603713989</v>
      </c>
      <c r="EH2602">
        <v>1.3988982439041138</v>
      </c>
      <c r="EI2602">
        <v>1.0285657644271851</v>
      </c>
      <c r="EJ2602">
        <v>1.2055419683456421</v>
      </c>
      <c r="EK2602">
        <v>1.3650182485580444</v>
      </c>
      <c r="EL2602">
        <v>1.2646905183792114</v>
      </c>
      <c r="EM2602">
        <v>1.3622574806213379</v>
      </c>
      <c r="EN2602">
        <v>2.1077885627746582</v>
      </c>
      <c r="EO2602">
        <v>6.0891737937927246</v>
      </c>
      <c r="EP2602">
        <v>5.9272451400756836</v>
      </c>
      <c r="EQ2602">
        <v>5.9174542427062988</v>
      </c>
      <c r="ER2602">
        <v>5.7664456367492676</v>
      </c>
      <c r="ES2602">
        <v>5.7712545394897461</v>
      </c>
      <c r="ET2602">
        <v>1.8689308166503906</v>
      </c>
      <c r="EU2602">
        <v>0.53095942735671997</v>
      </c>
      <c r="EV2602">
        <v>0.53019815683364868</v>
      </c>
      <c r="EW2602">
        <v>0.5367162823677063</v>
      </c>
      <c r="EX2602">
        <v>0.56138938665390015</v>
      </c>
      <c r="EY2602">
        <v>0.6048351526260376</v>
      </c>
      <c r="EZ2602">
        <v>79.797805786132813</v>
      </c>
      <c r="FA2602">
        <v>78.054695129394531</v>
      </c>
      <c r="FB2602">
        <v>76.407554626464844</v>
      </c>
      <c r="FC2602">
        <v>75.10308837890625</v>
      </c>
      <c r="FD2602">
        <v>73.887924194335937</v>
      </c>
      <c r="FE2602">
        <v>72.885910034179687</v>
      </c>
      <c r="FF2602">
        <v>71.792556762695313</v>
      </c>
      <c r="FG2602">
        <v>71.224067687988281</v>
      </c>
      <c r="FH2602">
        <v>73.135589599609375</v>
      </c>
      <c r="FI2602">
        <v>77.805778503417969</v>
      </c>
      <c r="FJ2602">
        <v>83.463768005371094</v>
      </c>
      <c r="FK2602">
        <v>88.814666748046875</v>
      </c>
      <c r="FL2602">
        <v>92.809043884277344</v>
      </c>
      <c r="FM2602">
        <v>95.422531127929688</v>
      </c>
      <c r="FN2602">
        <v>96.704727172851563</v>
      </c>
      <c r="FO2602">
        <v>97.623542785644531</v>
      </c>
      <c r="FP2602">
        <v>97.740921020507813</v>
      </c>
      <c r="FQ2602">
        <v>97.191192626953125</v>
      </c>
      <c r="FR2602">
        <v>95.354423522949219</v>
      </c>
      <c r="FS2602">
        <v>92.582839965820313</v>
      </c>
      <c r="FT2602">
        <v>89.159317016601562</v>
      </c>
      <c r="FU2602">
        <v>86.343109130859375</v>
      </c>
      <c r="FV2602">
        <v>83.204208374023438</v>
      </c>
      <c r="FW2602">
        <v>80.709182739257813</v>
      </c>
      <c r="FX2602">
        <v>110</v>
      </c>
      <c r="FY2602">
        <v>0.11235517263412476</v>
      </c>
      <c r="FZ2602">
        <v>1</v>
      </c>
    </row>
    <row r="2603" spans="1:182" x14ac:dyDescent="0.2">
      <c r="A2603" t="s">
        <v>245</v>
      </c>
      <c r="B2603" t="s">
        <v>252</v>
      </c>
      <c r="C2603" t="s">
        <v>218</v>
      </c>
      <c r="D2603" t="s">
        <v>45</v>
      </c>
      <c r="E2603">
        <v>2015</v>
      </c>
      <c r="F2603" t="s">
        <v>230</v>
      </c>
      <c r="G2603" t="s">
        <v>247</v>
      </c>
      <c r="H2603" t="s">
        <v>226</v>
      </c>
      <c r="I2603">
        <v>73.25</v>
      </c>
      <c r="L2603">
        <v>9.560710499154137</v>
      </c>
      <c r="M2603">
        <v>9.2220959888838436</v>
      </c>
      <c r="N2603">
        <v>9.2320826451606131</v>
      </c>
      <c r="O2603">
        <v>9.0514852774533843</v>
      </c>
      <c r="P2603">
        <v>8.9314863129391338</v>
      </c>
      <c r="Q2603">
        <v>9.0613514481801101</v>
      </c>
      <c r="R2603">
        <v>9.5123863136272799</v>
      </c>
      <c r="S2603">
        <v>9.7701805606497594</v>
      </c>
      <c r="T2603">
        <v>9.9268241303744986</v>
      </c>
      <c r="U2603">
        <v>10.182874040058854</v>
      </c>
      <c r="V2603">
        <v>10.53360606483176</v>
      </c>
      <c r="W2603">
        <v>10.925316429588472</v>
      </c>
      <c r="X2603">
        <v>11.212150999197164</v>
      </c>
      <c r="Y2603">
        <v>11.243293832932105</v>
      </c>
      <c r="Z2603">
        <v>11.186569099244247</v>
      </c>
      <c r="AA2603">
        <v>11.143604478843447</v>
      </c>
      <c r="AB2603">
        <v>11.10200944303039</v>
      </c>
      <c r="AC2603">
        <v>11.351075809801827</v>
      </c>
      <c r="AD2603">
        <v>11.578047779060871</v>
      </c>
      <c r="AE2603">
        <v>11.538570164059401</v>
      </c>
      <c r="AF2603">
        <v>11.495697840913174</v>
      </c>
      <c r="AG2603">
        <v>11.207300401934084</v>
      </c>
      <c r="AH2603">
        <v>10.537985990990821</v>
      </c>
      <c r="AI2603">
        <v>9.8009558756367401</v>
      </c>
      <c r="AJ2603">
        <v>-2.0549931526184082</v>
      </c>
      <c r="AK2603">
        <v>-1.9066860675811768</v>
      </c>
      <c r="AL2603">
        <v>-2.176386833190918</v>
      </c>
      <c r="AM2603">
        <v>-1.9594465494155884</v>
      </c>
      <c r="AN2603">
        <v>-1.8912509679794312</v>
      </c>
      <c r="AO2603">
        <v>-0.91676056385040283</v>
      </c>
      <c r="AP2603">
        <v>-0.83561223745346069</v>
      </c>
      <c r="AQ2603">
        <v>-0.91539943218231201</v>
      </c>
      <c r="AR2603">
        <v>-0.84931343793869019</v>
      </c>
      <c r="AS2603">
        <v>-1.0838755369186401</v>
      </c>
      <c r="AT2603">
        <v>-1.0938502550125122</v>
      </c>
      <c r="AU2603">
        <v>-1.2595593929290771</v>
      </c>
      <c r="AV2603">
        <v>-0.47364732623100281</v>
      </c>
      <c r="AW2603">
        <v>4.4996500015258789</v>
      </c>
      <c r="AX2603">
        <v>4.3855605125427246</v>
      </c>
      <c r="AY2603">
        <v>4.3357210159301758</v>
      </c>
      <c r="AZ2603">
        <v>4.2404723167419434</v>
      </c>
      <c r="BA2603">
        <v>4.1932816505432129</v>
      </c>
      <c r="BB2603">
        <v>-0.27291309833526611</v>
      </c>
      <c r="BC2603">
        <v>-1.88139808177948</v>
      </c>
      <c r="BD2603">
        <v>-1.9401746988296509</v>
      </c>
      <c r="BE2603">
        <v>-1.9684582948684692</v>
      </c>
      <c r="BF2603">
        <v>-2.0386450290679932</v>
      </c>
      <c r="BG2603">
        <v>-1.9893683195114136</v>
      </c>
      <c r="BH2603">
        <v>-0.97067373991012573</v>
      </c>
      <c r="BI2603">
        <v>-0.90058928728103638</v>
      </c>
      <c r="BJ2603">
        <v>-1.0246435403823853</v>
      </c>
      <c r="BK2603">
        <v>-0.92362231016159058</v>
      </c>
      <c r="BL2603">
        <v>-0.89105802774429321</v>
      </c>
      <c r="BM2603">
        <v>-0.43251514434814453</v>
      </c>
      <c r="BN2603">
        <v>-0.38867643475532532</v>
      </c>
      <c r="BO2603">
        <v>-0.42615216970443726</v>
      </c>
      <c r="BP2603">
        <v>-0.38509368896484375</v>
      </c>
      <c r="BQ2603">
        <v>-0.50391310453414917</v>
      </c>
      <c r="BR2603">
        <v>-0.50289952754974365</v>
      </c>
      <c r="BS2603">
        <v>-0.58950668573379517</v>
      </c>
      <c r="BT2603">
        <v>0.31520184874534607</v>
      </c>
      <c r="BU2603">
        <v>4.9902043342590332</v>
      </c>
      <c r="BV2603">
        <v>4.8643040657043457</v>
      </c>
      <c r="BW2603">
        <v>4.8258752822875977</v>
      </c>
      <c r="BX2603">
        <v>4.7190485000610352</v>
      </c>
      <c r="BY2603">
        <v>4.6817488670349121</v>
      </c>
      <c r="BZ2603">
        <v>0.3805745542049408</v>
      </c>
      <c r="CA2603">
        <v>-1.1294029951095581</v>
      </c>
      <c r="CB2603">
        <v>-1.1705385446548462</v>
      </c>
      <c r="CC2603">
        <v>-1.1777410507202148</v>
      </c>
      <c r="CD2603">
        <v>-1.2197794914245605</v>
      </c>
      <c r="CE2603">
        <v>-1.1878660917282104</v>
      </c>
      <c r="CF2603">
        <v>-0.2196773886680603</v>
      </c>
      <c r="CG2603">
        <v>-0.20376972854137421</v>
      </c>
      <c r="CH2603">
        <v>-0.22694967687129974</v>
      </c>
      <c r="CI2603">
        <v>-0.20621357858181</v>
      </c>
      <c r="CJ2603">
        <v>-0.19832739233970642</v>
      </c>
      <c r="CK2603">
        <v>-9.7128234803676605E-2</v>
      </c>
      <c r="CL2603">
        <v>-7.9130053520202637E-2</v>
      </c>
      <c r="CM2603">
        <v>-8.7300993502140045E-2</v>
      </c>
      <c r="CN2603">
        <v>-6.3576474785804749E-2</v>
      </c>
      <c r="CO2603">
        <v>-0.10223285108804703</v>
      </c>
      <c r="CP2603">
        <v>-9.3608781695365906E-2</v>
      </c>
      <c r="CQ2603">
        <v>-0.12543018162250519</v>
      </c>
      <c r="CR2603">
        <v>0.86155641078948975</v>
      </c>
      <c r="CS2603">
        <v>5.329960823059082</v>
      </c>
      <c r="CT2603">
        <v>5.1958808898925781</v>
      </c>
      <c r="CU2603">
        <v>5.1653542518615723</v>
      </c>
      <c r="CV2603">
        <v>5.050508975982666</v>
      </c>
      <c r="CW2603">
        <v>5.0200600624084473</v>
      </c>
      <c r="CX2603">
        <v>0.83317810297012329</v>
      </c>
      <c r="CY2603">
        <v>-0.6085735559463501</v>
      </c>
      <c r="CZ2603">
        <v>-0.63749098777770996</v>
      </c>
      <c r="DA2603">
        <v>-0.63009274005889893</v>
      </c>
      <c r="DB2603">
        <v>-0.65263563394546509</v>
      </c>
      <c r="DC2603">
        <v>-0.6327480673789978</v>
      </c>
      <c r="DD2603">
        <v>0.5313190221786499</v>
      </c>
      <c r="DE2603">
        <v>0.49304983019828796</v>
      </c>
      <c r="DF2603">
        <v>0.57074415683746338</v>
      </c>
      <c r="DG2603">
        <v>0.51119518280029297</v>
      </c>
      <c r="DH2603">
        <v>0.49440324306488037</v>
      </c>
      <c r="DI2603">
        <v>0.23825865983963013</v>
      </c>
      <c r="DJ2603">
        <v>0.23041632771492004</v>
      </c>
      <c r="DK2603">
        <v>0.25155016779899597</v>
      </c>
      <c r="DL2603">
        <v>0.25794073939323425</v>
      </c>
      <c r="DM2603">
        <v>0.29944738745689392</v>
      </c>
      <c r="DN2603">
        <v>0.31568193435668945</v>
      </c>
      <c r="DO2603">
        <v>0.3386462926864624</v>
      </c>
      <c r="DP2603">
        <v>1.407910943031311</v>
      </c>
      <c r="DQ2603">
        <v>5.6697173118591309</v>
      </c>
      <c r="DR2603">
        <v>5.5274572372436523</v>
      </c>
      <c r="DS2603">
        <v>5.5048336982727051</v>
      </c>
      <c r="DT2603">
        <v>5.3819699287414551</v>
      </c>
      <c r="DU2603">
        <v>5.3583707809448242</v>
      </c>
      <c r="DV2603">
        <v>1.2857816219329834</v>
      </c>
      <c r="DW2603">
        <v>-8.774411678314209E-2</v>
      </c>
      <c r="DX2603">
        <v>-0.10444335639476776</v>
      </c>
      <c r="DY2603">
        <v>-8.2444444298744202E-2</v>
      </c>
      <c r="DZ2603">
        <v>-8.5491813719272614E-2</v>
      </c>
      <c r="EA2603">
        <v>-7.7629998326301575E-2</v>
      </c>
      <c r="EB2603">
        <v>1.6156384944915771</v>
      </c>
      <c r="EC2603">
        <v>1.499146580696106</v>
      </c>
      <c r="ED2603">
        <v>1.7224873304367065</v>
      </c>
      <c r="EE2603">
        <v>1.5470194816589355</v>
      </c>
      <c r="EF2603">
        <v>1.4945962429046631</v>
      </c>
      <c r="EG2603">
        <v>0.72250407934188843</v>
      </c>
      <c r="EH2603">
        <v>0.67735213041305542</v>
      </c>
      <c r="EI2603">
        <v>0.74079746007919312</v>
      </c>
      <c r="EJ2603">
        <v>0.72216051816940308</v>
      </c>
      <c r="EK2603">
        <v>0.87940984964370728</v>
      </c>
      <c r="EL2603">
        <v>0.90663272142410278</v>
      </c>
      <c r="EM2603">
        <v>1.0086990594863892</v>
      </c>
      <c r="EN2603">
        <v>2.1967601776123047</v>
      </c>
      <c r="EO2603">
        <v>6.1602716445922852</v>
      </c>
      <c r="EP2603">
        <v>6.0062007904052734</v>
      </c>
      <c r="EQ2603">
        <v>5.9949874877929687</v>
      </c>
      <c r="ER2603">
        <v>5.8605461120605469</v>
      </c>
      <c r="ES2603">
        <v>5.8468379974365234</v>
      </c>
      <c r="ET2603">
        <v>1.9392693042755127</v>
      </c>
      <c r="EU2603">
        <v>0.66425091028213501</v>
      </c>
      <c r="EV2603">
        <v>0.66519272327423096</v>
      </c>
      <c r="EW2603">
        <v>0.70827275514602661</v>
      </c>
      <c r="EX2603">
        <v>0.73337376117706299</v>
      </c>
      <c r="EY2603">
        <v>0.72387230396270752</v>
      </c>
      <c r="EZ2603">
        <v>71.623741149902344</v>
      </c>
      <c r="FA2603">
        <v>69.52130126953125</v>
      </c>
      <c r="FB2603">
        <v>68.288566589355469</v>
      </c>
      <c r="FC2603">
        <v>66.269851684570313</v>
      </c>
      <c r="FD2603">
        <v>64.927383422851563</v>
      </c>
      <c r="FE2603">
        <v>63.727607727050781</v>
      </c>
      <c r="FF2603">
        <v>63.00091552734375</v>
      </c>
      <c r="FG2603">
        <v>62.196216583251953</v>
      </c>
      <c r="FH2603">
        <v>63.260498046875</v>
      </c>
      <c r="FI2603">
        <v>68.440750122070312</v>
      </c>
      <c r="FJ2603">
        <v>74.836112976074219</v>
      </c>
      <c r="FK2603">
        <v>81.8375244140625</v>
      </c>
      <c r="FL2603">
        <v>88.109214782714844</v>
      </c>
      <c r="FM2603">
        <v>92.341842651367188</v>
      </c>
      <c r="FN2603">
        <v>94.1983642578125</v>
      </c>
      <c r="FO2603">
        <v>95.282478332519531</v>
      </c>
      <c r="FP2603">
        <v>95.754417419433594</v>
      </c>
      <c r="FQ2603">
        <v>94.916419982910156</v>
      </c>
      <c r="FR2603">
        <v>92.887382507324219</v>
      </c>
      <c r="FS2603">
        <v>88.545486450195313</v>
      </c>
      <c r="FT2603">
        <v>83.886856079101563</v>
      </c>
      <c r="FU2603">
        <v>79.739326477050781</v>
      </c>
      <c r="FV2603">
        <v>76.324371337890625</v>
      </c>
      <c r="FW2603">
        <v>74.248321533203125</v>
      </c>
      <c r="FX2603">
        <v>110</v>
      </c>
      <c r="FY2603">
        <v>0.11235517263412476</v>
      </c>
      <c r="FZ2603">
        <v>1</v>
      </c>
    </row>
    <row r="2604" spans="1:182" x14ac:dyDescent="0.2">
      <c r="A2604" t="s">
        <v>245</v>
      </c>
      <c r="B2604" t="s">
        <v>252</v>
      </c>
      <c r="C2604" t="s">
        <v>218</v>
      </c>
      <c r="D2604" t="s">
        <v>45</v>
      </c>
      <c r="E2604">
        <v>2016</v>
      </c>
      <c r="F2604" t="s">
        <v>230</v>
      </c>
      <c r="G2604" t="s">
        <v>247</v>
      </c>
      <c r="H2604" t="s">
        <v>226</v>
      </c>
      <c r="I2604">
        <v>73.25</v>
      </c>
      <c r="L2604">
        <v>9.560710499154137</v>
      </c>
      <c r="M2604">
        <v>9.2220959888838436</v>
      </c>
      <c r="N2604">
        <v>9.2320826451606131</v>
      </c>
      <c r="O2604">
        <v>9.0514852774533843</v>
      </c>
      <c r="P2604">
        <v>8.9314863129391338</v>
      </c>
      <c r="Q2604">
        <v>9.0613514481801101</v>
      </c>
      <c r="R2604">
        <v>9.5123863136272799</v>
      </c>
      <c r="S2604">
        <v>9.7701805606497594</v>
      </c>
      <c r="T2604">
        <v>9.9268241303744986</v>
      </c>
      <c r="U2604">
        <v>10.182874040058854</v>
      </c>
      <c r="V2604">
        <v>10.53360606483176</v>
      </c>
      <c r="W2604">
        <v>10.925316429588472</v>
      </c>
      <c r="X2604">
        <v>11.212150999197164</v>
      </c>
      <c r="Y2604">
        <v>11.243293832932105</v>
      </c>
      <c r="Z2604">
        <v>11.186569099244247</v>
      </c>
      <c r="AA2604">
        <v>11.143604478843447</v>
      </c>
      <c r="AB2604">
        <v>11.10200944303039</v>
      </c>
      <c r="AC2604">
        <v>11.351075809801827</v>
      </c>
      <c r="AD2604">
        <v>11.578047779060871</v>
      </c>
      <c r="AE2604">
        <v>11.538570164059401</v>
      </c>
      <c r="AF2604">
        <v>11.495697840913174</v>
      </c>
      <c r="AG2604">
        <v>11.207300401934084</v>
      </c>
      <c r="AH2604">
        <v>10.537985990990821</v>
      </c>
      <c r="AI2604">
        <v>9.8009558756367401</v>
      </c>
      <c r="AJ2604">
        <v>-2.0549931526184082</v>
      </c>
      <c r="AK2604">
        <v>-1.9066860675811768</v>
      </c>
      <c r="AL2604">
        <v>-2.176386833190918</v>
      </c>
      <c r="AM2604">
        <v>-1.9594465494155884</v>
      </c>
      <c r="AN2604">
        <v>-1.8912509679794312</v>
      </c>
      <c r="AO2604">
        <v>-0.91676056385040283</v>
      </c>
      <c r="AP2604">
        <v>-0.83561223745346069</v>
      </c>
      <c r="AQ2604">
        <v>-0.91539943218231201</v>
      </c>
      <c r="AR2604">
        <v>-0.84931343793869019</v>
      </c>
      <c r="AS2604">
        <v>-1.0838755369186401</v>
      </c>
      <c r="AT2604">
        <v>-1.0938502550125122</v>
      </c>
      <c r="AU2604">
        <v>-1.2595593929290771</v>
      </c>
      <c r="AV2604">
        <v>-0.47364732623100281</v>
      </c>
      <c r="AW2604">
        <v>4.4996500015258789</v>
      </c>
      <c r="AX2604">
        <v>4.3855605125427246</v>
      </c>
      <c r="AY2604">
        <v>4.3357210159301758</v>
      </c>
      <c r="AZ2604">
        <v>4.2404723167419434</v>
      </c>
      <c r="BA2604">
        <v>4.1932816505432129</v>
      </c>
      <c r="BB2604">
        <v>-0.27291309833526611</v>
      </c>
      <c r="BC2604">
        <v>-1.88139808177948</v>
      </c>
      <c r="BD2604">
        <v>-1.9401746988296509</v>
      </c>
      <c r="BE2604">
        <v>-1.9684582948684692</v>
      </c>
      <c r="BF2604">
        <v>-2.0386450290679932</v>
      </c>
      <c r="BG2604">
        <v>-1.9893683195114136</v>
      </c>
      <c r="BH2604">
        <v>-0.97067373991012573</v>
      </c>
      <c r="BI2604">
        <v>-0.90058928728103638</v>
      </c>
      <c r="BJ2604">
        <v>-1.0246435403823853</v>
      </c>
      <c r="BK2604">
        <v>-0.92362231016159058</v>
      </c>
      <c r="BL2604">
        <v>-0.89105802774429321</v>
      </c>
      <c r="BM2604">
        <v>-0.43251514434814453</v>
      </c>
      <c r="BN2604">
        <v>-0.38867643475532532</v>
      </c>
      <c r="BO2604">
        <v>-0.42615216970443726</v>
      </c>
      <c r="BP2604">
        <v>-0.38509368896484375</v>
      </c>
      <c r="BQ2604">
        <v>-0.50391310453414917</v>
      </c>
      <c r="BR2604">
        <v>-0.50289952754974365</v>
      </c>
      <c r="BS2604">
        <v>-0.58950668573379517</v>
      </c>
      <c r="BT2604">
        <v>0.31520184874534607</v>
      </c>
      <c r="BU2604">
        <v>4.9902043342590332</v>
      </c>
      <c r="BV2604">
        <v>4.8643040657043457</v>
      </c>
      <c r="BW2604">
        <v>4.8258752822875977</v>
      </c>
      <c r="BX2604">
        <v>4.7190485000610352</v>
      </c>
      <c r="BY2604">
        <v>4.6817488670349121</v>
      </c>
      <c r="BZ2604">
        <v>0.3805745542049408</v>
      </c>
      <c r="CA2604">
        <v>-1.1294029951095581</v>
      </c>
      <c r="CB2604">
        <v>-1.1705385446548462</v>
      </c>
      <c r="CC2604">
        <v>-1.1777410507202148</v>
      </c>
      <c r="CD2604">
        <v>-1.2197794914245605</v>
      </c>
      <c r="CE2604">
        <v>-1.1878660917282104</v>
      </c>
      <c r="CF2604">
        <v>-0.2196773886680603</v>
      </c>
      <c r="CG2604">
        <v>-0.20376972854137421</v>
      </c>
      <c r="CH2604">
        <v>-0.22694967687129974</v>
      </c>
      <c r="CI2604">
        <v>-0.20621357858181</v>
      </c>
      <c r="CJ2604">
        <v>-0.19832739233970642</v>
      </c>
      <c r="CK2604">
        <v>-9.7128234803676605E-2</v>
      </c>
      <c r="CL2604">
        <v>-7.9130053520202637E-2</v>
      </c>
      <c r="CM2604">
        <v>-8.7300993502140045E-2</v>
      </c>
      <c r="CN2604">
        <v>-6.3576474785804749E-2</v>
      </c>
      <c r="CO2604">
        <v>-0.10223285108804703</v>
      </c>
      <c r="CP2604">
        <v>-9.3608781695365906E-2</v>
      </c>
      <c r="CQ2604">
        <v>-0.12543018162250519</v>
      </c>
      <c r="CR2604">
        <v>0.86155641078948975</v>
      </c>
      <c r="CS2604">
        <v>5.329960823059082</v>
      </c>
      <c r="CT2604">
        <v>5.1958808898925781</v>
      </c>
      <c r="CU2604">
        <v>5.1653542518615723</v>
      </c>
      <c r="CV2604">
        <v>5.050508975982666</v>
      </c>
      <c r="CW2604">
        <v>5.0200600624084473</v>
      </c>
      <c r="CX2604">
        <v>0.83317810297012329</v>
      </c>
      <c r="CY2604">
        <v>-0.6085735559463501</v>
      </c>
      <c r="CZ2604">
        <v>-0.63749098777770996</v>
      </c>
      <c r="DA2604">
        <v>-0.63009274005889893</v>
      </c>
      <c r="DB2604">
        <v>-0.65263563394546509</v>
      </c>
      <c r="DC2604">
        <v>-0.6327480673789978</v>
      </c>
      <c r="DD2604">
        <v>0.5313190221786499</v>
      </c>
      <c r="DE2604">
        <v>0.49304983019828796</v>
      </c>
      <c r="DF2604">
        <v>0.57074415683746338</v>
      </c>
      <c r="DG2604">
        <v>0.51119518280029297</v>
      </c>
      <c r="DH2604">
        <v>0.49440324306488037</v>
      </c>
      <c r="DI2604">
        <v>0.23825865983963013</v>
      </c>
      <c r="DJ2604">
        <v>0.23041632771492004</v>
      </c>
      <c r="DK2604">
        <v>0.25155016779899597</v>
      </c>
      <c r="DL2604">
        <v>0.25794073939323425</v>
      </c>
      <c r="DM2604">
        <v>0.29944738745689392</v>
      </c>
      <c r="DN2604">
        <v>0.31568193435668945</v>
      </c>
      <c r="DO2604">
        <v>0.3386462926864624</v>
      </c>
      <c r="DP2604">
        <v>1.407910943031311</v>
      </c>
      <c r="DQ2604">
        <v>5.6697173118591309</v>
      </c>
      <c r="DR2604">
        <v>5.5274572372436523</v>
      </c>
      <c r="DS2604">
        <v>5.5048336982727051</v>
      </c>
      <c r="DT2604">
        <v>5.3819699287414551</v>
      </c>
      <c r="DU2604">
        <v>5.3583707809448242</v>
      </c>
      <c r="DV2604">
        <v>1.2857816219329834</v>
      </c>
      <c r="DW2604">
        <v>-8.774411678314209E-2</v>
      </c>
      <c r="DX2604">
        <v>-0.10444335639476776</v>
      </c>
      <c r="DY2604">
        <v>-8.2444444298744202E-2</v>
      </c>
      <c r="DZ2604">
        <v>-8.5491813719272614E-2</v>
      </c>
      <c r="EA2604">
        <v>-7.7629998326301575E-2</v>
      </c>
      <c r="EB2604">
        <v>1.6156384944915771</v>
      </c>
      <c r="EC2604">
        <v>1.499146580696106</v>
      </c>
      <c r="ED2604">
        <v>1.7224873304367065</v>
      </c>
      <c r="EE2604">
        <v>1.5470194816589355</v>
      </c>
      <c r="EF2604">
        <v>1.4945962429046631</v>
      </c>
      <c r="EG2604">
        <v>0.72250407934188843</v>
      </c>
      <c r="EH2604">
        <v>0.67735213041305542</v>
      </c>
      <c r="EI2604">
        <v>0.74079746007919312</v>
      </c>
      <c r="EJ2604">
        <v>0.72216051816940308</v>
      </c>
      <c r="EK2604">
        <v>0.87940984964370728</v>
      </c>
      <c r="EL2604">
        <v>0.90663272142410278</v>
      </c>
      <c r="EM2604">
        <v>1.0086990594863892</v>
      </c>
      <c r="EN2604">
        <v>2.1967601776123047</v>
      </c>
      <c r="EO2604">
        <v>6.1602716445922852</v>
      </c>
      <c r="EP2604">
        <v>6.0062007904052734</v>
      </c>
      <c r="EQ2604">
        <v>5.9949874877929687</v>
      </c>
      <c r="ER2604">
        <v>5.8605461120605469</v>
      </c>
      <c r="ES2604">
        <v>5.8468379974365234</v>
      </c>
      <c r="ET2604">
        <v>1.9392693042755127</v>
      </c>
      <c r="EU2604">
        <v>0.66425091028213501</v>
      </c>
      <c r="EV2604">
        <v>0.66519272327423096</v>
      </c>
      <c r="EW2604">
        <v>0.70827275514602661</v>
      </c>
      <c r="EX2604">
        <v>0.73337376117706299</v>
      </c>
      <c r="EY2604">
        <v>0.72387230396270752</v>
      </c>
      <c r="EZ2604">
        <v>71.623741149902344</v>
      </c>
      <c r="FA2604">
        <v>69.52130126953125</v>
      </c>
      <c r="FB2604">
        <v>68.288566589355469</v>
      </c>
      <c r="FC2604">
        <v>66.269851684570313</v>
      </c>
      <c r="FD2604">
        <v>64.927383422851563</v>
      </c>
      <c r="FE2604">
        <v>63.727607727050781</v>
      </c>
      <c r="FF2604">
        <v>63.00091552734375</v>
      </c>
      <c r="FG2604">
        <v>62.196216583251953</v>
      </c>
      <c r="FH2604">
        <v>63.260498046875</v>
      </c>
      <c r="FI2604">
        <v>68.440750122070312</v>
      </c>
      <c r="FJ2604">
        <v>74.836112976074219</v>
      </c>
      <c r="FK2604">
        <v>81.8375244140625</v>
      </c>
      <c r="FL2604">
        <v>88.109214782714844</v>
      </c>
      <c r="FM2604">
        <v>92.341842651367188</v>
      </c>
      <c r="FN2604">
        <v>94.1983642578125</v>
      </c>
      <c r="FO2604">
        <v>95.282478332519531</v>
      </c>
      <c r="FP2604">
        <v>95.754417419433594</v>
      </c>
      <c r="FQ2604">
        <v>94.916419982910156</v>
      </c>
      <c r="FR2604">
        <v>92.887382507324219</v>
      </c>
      <c r="FS2604">
        <v>88.545486450195313</v>
      </c>
      <c r="FT2604">
        <v>83.886856079101563</v>
      </c>
      <c r="FU2604">
        <v>79.739326477050781</v>
      </c>
      <c r="FV2604">
        <v>76.324371337890625</v>
      </c>
      <c r="FW2604">
        <v>74.248321533203125</v>
      </c>
      <c r="FX2604">
        <v>110</v>
      </c>
      <c r="FY2604">
        <v>0.11235517263412476</v>
      </c>
      <c r="FZ2604">
        <v>1</v>
      </c>
    </row>
    <row r="2605" spans="1:182" x14ac:dyDescent="0.2">
      <c r="A2605" t="s">
        <v>245</v>
      </c>
      <c r="B2605" t="s">
        <v>252</v>
      </c>
      <c r="C2605" t="s">
        <v>218</v>
      </c>
      <c r="D2605" t="s">
        <v>45</v>
      </c>
      <c r="E2605">
        <v>2017</v>
      </c>
      <c r="F2605" t="s">
        <v>230</v>
      </c>
      <c r="G2605" t="s">
        <v>247</v>
      </c>
      <c r="H2605" t="s">
        <v>226</v>
      </c>
      <c r="I2605">
        <v>73.25</v>
      </c>
      <c r="L2605">
        <v>9.560710499154137</v>
      </c>
      <c r="M2605">
        <v>9.2220959888838436</v>
      </c>
      <c r="N2605">
        <v>9.2320826451606131</v>
      </c>
      <c r="O2605">
        <v>9.0514852774533843</v>
      </c>
      <c r="P2605">
        <v>8.9314863129391338</v>
      </c>
      <c r="Q2605">
        <v>9.0613514481801101</v>
      </c>
      <c r="R2605">
        <v>9.5123863136272799</v>
      </c>
      <c r="S2605">
        <v>9.7701805606497594</v>
      </c>
      <c r="T2605">
        <v>9.9268241303744986</v>
      </c>
      <c r="U2605">
        <v>10.182874040058854</v>
      </c>
      <c r="V2605">
        <v>10.53360606483176</v>
      </c>
      <c r="W2605">
        <v>10.925316429588472</v>
      </c>
      <c r="X2605">
        <v>11.212150999197164</v>
      </c>
      <c r="Y2605">
        <v>11.243293832932105</v>
      </c>
      <c r="Z2605">
        <v>11.186569099244247</v>
      </c>
      <c r="AA2605">
        <v>11.143604478843447</v>
      </c>
      <c r="AB2605">
        <v>11.10200944303039</v>
      </c>
      <c r="AC2605">
        <v>11.351075809801827</v>
      </c>
      <c r="AD2605">
        <v>11.578047779060871</v>
      </c>
      <c r="AE2605">
        <v>11.538570164059401</v>
      </c>
      <c r="AF2605">
        <v>11.495697840913174</v>
      </c>
      <c r="AG2605">
        <v>11.207300401934084</v>
      </c>
      <c r="AH2605">
        <v>10.537985990990821</v>
      </c>
      <c r="AI2605">
        <v>9.8009558756367401</v>
      </c>
      <c r="AJ2605">
        <v>-2.0549931526184082</v>
      </c>
      <c r="AK2605">
        <v>-1.9066860675811768</v>
      </c>
      <c r="AL2605">
        <v>-2.176386833190918</v>
      </c>
      <c r="AM2605">
        <v>-1.9594465494155884</v>
      </c>
      <c r="AN2605">
        <v>-1.8912509679794312</v>
      </c>
      <c r="AO2605">
        <v>-0.91676056385040283</v>
      </c>
      <c r="AP2605">
        <v>-0.83561223745346069</v>
      </c>
      <c r="AQ2605">
        <v>-0.91539943218231201</v>
      </c>
      <c r="AR2605">
        <v>-0.84931343793869019</v>
      </c>
      <c r="AS2605">
        <v>-1.0838755369186401</v>
      </c>
      <c r="AT2605">
        <v>-1.0938502550125122</v>
      </c>
      <c r="AU2605">
        <v>-1.2595593929290771</v>
      </c>
      <c r="AV2605">
        <v>-0.47364732623100281</v>
      </c>
      <c r="AW2605">
        <v>4.4996500015258789</v>
      </c>
      <c r="AX2605">
        <v>4.3855605125427246</v>
      </c>
      <c r="AY2605">
        <v>4.3357210159301758</v>
      </c>
      <c r="AZ2605">
        <v>4.2404723167419434</v>
      </c>
      <c r="BA2605">
        <v>4.1932816505432129</v>
      </c>
      <c r="BB2605">
        <v>-0.27291309833526611</v>
      </c>
      <c r="BC2605">
        <v>-1.88139808177948</v>
      </c>
      <c r="BD2605">
        <v>-1.9401746988296509</v>
      </c>
      <c r="BE2605">
        <v>-1.9684582948684692</v>
      </c>
      <c r="BF2605">
        <v>-2.0386450290679932</v>
      </c>
      <c r="BG2605">
        <v>-1.9893683195114136</v>
      </c>
      <c r="BH2605">
        <v>-0.97067373991012573</v>
      </c>
      <c r="BI2605">
        <v>-0.90058928728103638</v>
      </c>
      <c r="BJ2605">
        <v>-1.0246435403823853</v>
      </c>
      <c r="BK2605">
        <v>-0.92362231016159058</v>
      </c>
      <c r="BL2605">
        <v>-0.89105802774429321</v>
      </c>
      <c r="BM2605">
        <v>-0.43251514434814453</v>
      </c>
      <c r="BN2605">
        <v>-0.38867643475532532</v>
      </c>
      <c r="BO2605">
        <v>-0.42615216970443726</v>
      </c>
      <c r="BP2605">
        <v>-0.38509368896484375</v>
      </c>
      <c r="BQ2605">
        <v>-0.50391310453414917</v>
      </c>
      <c r="BR2605">
        <v>-0.50289952754974365</v>
      </c>
      <c r="BS2605">
        <v>-0.58950668573379517</v>
      </c>
      <c r="BT2605">
        <v>0.31520184874534607</v>
      </c>
      <c r="BU2605">
        <v>4.9902043342590332</v>
      </c>
      <c r="BV2605">
        <v>4.8643040657043457</v>
      </c>
      <c r="BW2605">
        <v>4.8258752822875977</v>
      </c>
      <c r="BX2605">
        <v>4.7190485000610352</v>
      </c>
      <c r="BY2605">
        <v>4.6817488670349121</v>
      </c>
      <c r="BZ2605">
        <v>0.3805745542049408</v>
      </c>
      <c r="CA2605">
        <v>-1.1294029951095581</v>
      </c>
      <c r="CB2605">
        <v>-1.1705385446548462</v>
      </c>
      <c r="CC2605">
        <v>-1.1777410507202148</v>
      </c>
      <c r="CD2605">
        <v>-1.2197794914245605</v>
      </c>
      <c r="CE2605">
        <v>-1.1878660917282104</v>
      </c>
      <c r="CF2605">
        <v>-0.2196773886680603</v>
      </c>
      <c r="CG2605">
        <v>-0.20376972854137421</v>
      </c>
      <c r="CH2605">
        <v>-0.22694967687129974</v>
      </c>
      <c r="CI2605">
        <v>-0.20621357858181</v>
      </c>
      <c r="CJ2605">
        <v>-0.19832739233970642</v>
      </c>
      <c r="CK2605">
        <v>-9.7128234803676605E-2</v>
      </c>
      <c r="CL2605">
        <v>-7.9130053520202637E-2</v>
      </c>
      <c r="CM2605">
        <v>-8.7300993502140045E-2</v>
      </c>
      <c r="CN2605">
        <v>-6.3576474785804749E-2</v>
      </c>
      <c r="CO2605">
        <v>-0.10223285108804703</v>
      </c>
      <c r="CP2605">
        <v>-9.3608781695365906E-2</v>
      </c>
      <c r="CQ2605">
        <v>-0.12543018162250519</v>
      </c>
      <c r="CR2605">
        <v>0.86155641078948975</v>
      </c>
      <c r="CS2605">
        <v>5.329960823059082</v>
      </c>
      <c r="CT2605">
        <v>5.1958808898925781</v>
      </c>
      <c r="CU2605">
        <v>5.1653542518615723</v>
      </c>
      <c r="CV2605">
        <v>5.050508975982666</v>
      </c>
      <c r="CW2605">
        <v>5.0200600624084473</v>
      </c>
      <c r="CX2605">
        <v>0.83317810297012329</v>
      </c>
      <c r="CY2605">
        <v>-0.6085735559463501</v>
      </c>
      <c r="CZ2605">
        <v>-0.63749098777770996</v>
      </c>
      <c r="DA2605">
        <v>-0.63009274005889893</v>
      </c>
      <c r="DB2605">
        <v>-0.65263563394546509</v>
      </c>
      <c r="DC2605">
        <v>-0.6327480673789978</v>
      </c>
      <c r="DD2605">
        <v>0.5313190221786499</v>
      </c>
      <c r="DE2605">
        <v>0.49304983019828796</v>
      </c>
      <c r="DF2605">
        <v>0.57074415683746338</v>
      </c>
      <c r="DG2605">
        <v>0.51119518280029297</v>
      </c>
      <c r="DH2605">
        <v>0.49440324306488037</v>
      </c>
      <c r="DI2605">
        <v>0.23825865983963013</v>
      </c>
      <c r="DJ2605">
        <v>0.23041632771492004</v>
      </c>
      <c r="DK2605">
        <v>0.25155016779899597</v>
      </c>
      <c r="DL2605">
        <v>0.25794073939323425</v>
      </c>
      <c r="DM2605">
        <v>0.29944738745689392</v>
      </c>
      <c r="DN2605">
        <v>0.31568193435668945</v>
      </c>
      <c r="DO2605">
        <v>0.3386462926864624</v>
      </c>
      <c r="DP2605">
        <v>1.407910943031311</v>
      </c>
      <c r="DQ2605">
        <v>5.6697173118591309</v>
      </c>
      <c r="DR2605">
        <v>5.5274572372436523</v>
      </c>
      <c r="DS2605">
        <v>5.5048336982727051</v>
      </c>
      <c r="DT2605">
        <v>5.3819699287414551</v>
      </c>
      <c r="DU2605">
        <v>5.3583707809448242</v>
      </c>
      <c r="DV2605">
        <v>1.2857816219329834</v>
      </c>
      <c r="DW2605">
        <v>-8.774411678314209E-2</v>
      </c>
      <c r="DX2605">
        <v>-0.10444335639476776</v>
      </c>
      <c r="DY2605">
        <v>-8.2444444298744202E-2</v>
      </c>
      <c r="DZ2605">
        <v>-8.5491813719272614E-2</v>
      </c>
      <c r="EA2605">
        <v>-7.7629998326301575E-2</v>
      </c>
      <c r="EB2605">
        <v>1.6156384944915771</v>
      </c>
      <c r="EC2605">
        <v>1.499146580696106</v>
      </c>
      <c r="ED2605">
        <v>1.7224873304367065</v>
      </c>
      <c r="EE2605">
        <v>1.5470194816589355</v>
      </c>
      <c r="EF2605">
        <v>1.4945962429046631</v>
      </c>
      <c r="EG2605">
        <v>0.72250407934188843</v>
      </c>
      <c r="EH2605">
        <v>0.67735213041305542</v>
      </c>
      <c r="EI2605">
        <v>0.74079746007919312</v>
      </c>
      <c r="EJ2605">
        <v>0.72216051816940308</v>
      </c>
      <c r="EK2605">
        <v>0.87940984964370728</v>
      </c>
      <c r="EL2605">
        <v>0.90663272142410278</v>
      </c>
      <c r="EM2605">
        <v>1.0086990594863892</v>
      </c>
      <c r="EN2605">
        <v>2.1967601776123047</v>
      </c>
      <c r="EO2605">
        <v>6.1602716445922852</v>
      </c>
      <c r="EP2605">
        <v>6.0062007904052734</v>
      </c>
      <c r="EQ2605">
        <v>5.9949874877929687</v>
      </c>
      <c r="ER2605">
        <v>5.8605461120605469</v>
      </c>
      <c r="ES2605">
        <v>5.8468379974365234</v>
      </c>
      <c r="ET2605">
        <v>1.9392693042755127</v>
      </c>
      <c r="EU2605">
        <v>0.66425091028213501</v>
      </c>
      <c r="EV2605">
        <v>0.66519272327423096</v>
      </c>
      <c r="EW2605">
        <v>0.70827275514602661</v>
      </c>
      <c r="EX2605">
        <v>0.73337376117706299</v>
      </c>
      <c r="EY2605">
        <v>0.72387230396270752</v>
      </c>
      <c r="EZ2605">
        <v>71.623741149902344</v>
      </c>
      <c r="FA2605">
        <v>69.52130126953125</v>
      </c>
      <c r="FB2605">
        <v>68.288566589355469</v>
      </c>
      <c r="FC2605">
        <v>66.269851684570313</v>
      </c>
      <c r="FD2605">
        <v>64.927383422851563</v>
      </c>
      <c r="FE2605">
        <v>63.727607727050781</v>
      </c>
      <c r="FF2605">
        <v>63.00091552734375</v>
      </c>
      <c r="FG2605">
        <v>62.196216583251953</v>
      </c>
      <c r="FH2605">
        <v>63.260498046875</v>
      </c>
      <c r="FI2605">
        <v>68.440750122070312</v>
      </c>
      <c r="FJ2605">
        <v>74.836112976074219</v>
      </c>
      <c r="FK2605">
        <v>81.8375244140625</v>
      </c>
      <c r="FL2605">
        <v>88.109214782714844</v>
      </c>
      <c r="FM2605">
        <v>92.341842651367188</v>
      </c>
      <c r="FN2605">
        <v>94.1983642578125</v>
      </c>
      <c r="FO2605">
        <v>95.282478332519531</v>
      </c>
      <c r="FP2605">
        <v>95.754417419433594</v>
      </c>
      <c r="FQ2605">
        <v>94.916419982910156</v>
      </c>
      <c r="FR2605">
        <v>92.887382507324219</v>
      </c>
      <c r="FS2605">
        <v>88.545486450195313</v>
      </c>
      <c r="FT2605">
        <v>83.886856079101563</v>
      </c>
      <c r="FU2605">
        <v>79.739326477050781</v>
      </c>
      <c r="FV2605">
        <v>76.324371337890625</v>
      </c>
      <c r="FW2605">
        <v>74.248321533203125</v>
      </c>
      <c r="FX2605">
        <v>110</v>
      </c>
      <c r="FY2605">
        <v>0.11235517263412476</v>
      </c>
      <c r="FZ2605">
        <v>1</v>
      </c>
    </row>
    <row r="2606" spans="1:182" x14ac:dyDescent="0.2">
      <c r="A2606" t="s">
        <v>245</v>
      </c>
      <c r="B2606" t="s">
        <v>252</v>
      </c>
      <c r="C2606" t="s">
        <v>218</v>
      </c>
      <c r="D2606" t="s">
        <v>46</v>
      </c>
      <c r="E2606">
        <v>2015</v>
      </c>
      <c r="F2606" t="s">
        <v>230</v>
      </c>
      <c r="G2606" t="s">
        <v>247</v>
      </c>
      <c r="H2606" t="s">
        <v>226</v>
      </c>
      <c r="I2606">
        <v>40.15</v>
      </c>
      <c r="L2606">
        <v>4.9987561662673032</v>
      </c>
      <c r="M2606">
        <v>4.6497358413713643</v>
      </c>
      <c r="N2606">
        <v>4.5748740443910618</v>
      </c>
      <c r="O2606">
        <v>4.4495359566928441</v>
      </c>
      <c r="P2606">
        <v>4.424708657754798</v>
      </c>
      <c r="Q2606">
        <v>4.643980824753644</v>
      </c>
      <c r="R2606">
        <v>4.7764711662230894</v>
      </c>
      <c r="S2606">
        <v>5.3770546802616854</v>
      </c>
      <c r="T2606">
        <v>5.6528088197589055</v>
      </c>
      <c r="U2606">
        <v>5.6003899094793006</v>
      </c>
      <c r="V2606">
        <v>5.9075006670234913</v>
      </c>
      <c r="W2606">
        <v>6.2431292639883464</v>
      </c>
      <c r="X2606">
        <v>6.5389448271537951</v>
      </c>
      <c r="Y2606">
        <v>6.2753199074869404</v>
      </c>
      <c r="Z2606">
        <v>6.186470829435315</v>
      </c>
      <c r="AA2606">
        <v>6.3589763266897084</v>
      </c>
      <c r="AB2606">
        <v>6.3790986252950779</v>
      </c>
      <c r="AC2606">
        <v>6.5198324583382021</v>
      </c>
      <c r="AD2606">
        <v>6.138416349575154</v>
      </c>
      <c r="AE2606">
        <v>6.0780922980296452</v>
      </c>
      <c r="AF2606">
        <v>6.358748809332746</v>
      </c>
      <c r="AG2606">
        <v>6.5671005396116504</v>
      </c>
      <c r="AH2606">
        <v>6.568149787119018</v>
      </c>
      <c r="AI2606">
        <v>5.8727835232663956</v>
      </c>
      <c r="AJ2606">
        <v>-0.95818138122558594</v>
      </c>
      <c r="AK2606">
        <v>-0.94511103630065918</v>
      </c>
      <c r="AL2606">
        <v>-0.94302350282669067</v>
      </c>
      <c r="AM2606">
        <v>-0.91974455118179321</v>
      </c>
      <c r="AN2606">
        <v>-0.89367353916168213</v>
      </c>
      <c r="AO2606">
        <v>-0.91097652912139893</v>
      </c>
      <c r="AP2606">
        <v>-0.87020105123519897</v>
      </c>
      <c r="AQ2606">
        <v>-0.9952968955039978</v>
      </c>
      <c r="AR2606">
        <v>-1.0372488498687744</v>
      </c>
      <c r="AS2606">
        <v>-1.0181646347045898</v>
      </c>
      <c r="AT2606">
        <v>-0.87463784217834473</v>
      </c>
      <c r="AU2606">
        <v>-0.73826807737350464</v>
      </c>
      <c r="AV2606">
        <v>-0.8278043270111084</v>
      </c>
      <c r="AW2606">
        <v>-0.75551891326904297</v>
      </c>
      <c r="AX2606">
        <v>-0.81117242574691772</v>
      </c>
      <c r="AY2606">
        <v>-1.0984463691711426</v>
      </c>
      <c r="AZ2606">
        <v>2.1339714527130127</v>
      </c>
      <c r="BA2606">
        <v>2.3290407657623291</v>
      </c>
      <c r="BB2606">
        <v>1.9372384548187256</v>
      </c>
      <c r="BC2606">
        <v>1.7280880212783813</v>
      </c>
      <c r="BD2606">
        <v>1.8058980703353882</v>
      </c>
      <c r="BE2606">
        <v>-1.6010267734527588</v>
      </c>
      <c r="BF2606">
        <v>-3.569267749786377</v>
      </c>
      <c r="BG2606">
        <v>-3.5836648941040039</v>
      </c>
      <c r="BH2606">
        <v>-0.42273169755935669</v>
      </c>
      <c r="BI2606">
        <v>-0.4136391282081604</v>
      </c>
      <c r="BJ2606">
        <v>-0.41780433058738708</v>
      </c>
      <c r="BK2606">
        <v>-0.40169733762741089</v>
      </c>
      <c r="BL2606">
        <v>-0.3937545120716095</v>
      </c>
      <c r="BM2606">
        <v>-0.39789974689483643</v>
      </c>
      <c r="BN2606">
        <v>-0.37565675377845764</v>
      </c>
      <c r="BO2606">
        <v>-0.43446847796440125</v>
      </c>
      <c r="BP2606">
        <v>-0.45519471168518066</v>
      </c>
      <c r="BQ2606">
        <v>-0.43774735927581787</v>
      </c>
      <c r="BR2606">
        <v>-0.37883481383323669</v>
      </c>
      <c r="BS2606">
        <v>-0.31901770830154419</v>
      </c>
      <c r="BT2606">
        <v>-0.34659385681152344</v>
      </c>
      <c r="BU2606">
        <v>-0.32002529501914978</v>
      </c>
      <c r="BV2606">
        <v>-0.34770557284355164</v>
      </c>
      <c r="BW2606">
        <v>-0.23596058785915375</v>
      </c>
      <c r="BX2606">
        <v>2.6098091602325439</v>
      </c>
      <c r="BY2606">
        <v>2.7783825397491455</v>
      </c>
      <c r="BZ2606">
        <v>2.3612849712371826</v>
      </c>
      <c r="CA2606">
        <v>2.1532092094421387</v>
      </c>
      <c r="CB2606">
        <v>2.34688401222229</v>
      </c>
      <c r="CC2606">
        <v>-0.47147127985954285</v>
      </c>
      <c r="CD2606">
        <v>-1.9762254953384399</v>
      </c>
      <c r="CE2606">
        <v>-1.9479838609695435</v>
      </c>
      <c r="CF2606">
        <v>-5.1880884915590286E-2</v>
      </c>
      <c r="CG2606">
        <v>-4.554332047700882E-2</v>
      </c>
      <c r="CH2606">
        <v>-5.4039169102907181E-2</v>
      </c>
      <c r="CI2606">
        <v>-4.2899403721094131E-2</v>
      </c>
      <c r="CJ2606">
        <v>-4.7512136399745941E-2</v>
      </c>
      <c r="CK2606">
        <v>-4.2544357478618622E-2</v>
      </c>
      <c r="CL2606">
        <v>-3.313688188791275E-2</v>
      </c>
      <c r="CM2606">
        <v>-4.6040423214435577E-2</v>
      </c>
      <c r="CN2606">
        <v>-5.2065808326005936E-2</v>
      </c>
      <c r="CO2606">
        <v>-3.57520692050457E-2</v>
      </c>
      <c r="CP2606">
        <v>-3.5443123430013657E-2</v>
      </c>
      <c r="CQ2606">
        <v>-2.8646189719438553E-2</v>
      </c>
      <c r="CR2606">
        <v>-1.330893486738205E-2</v>
      </c>
      <c r="CS2606">
        <v>-1.8403783440589905E-2</v>
      </c>
      <c r="CT2606">
        <v>-2.6709854602813721E-2</v>
      </c>
      <c r="CU2606">
        <v>0.36139443516731262</v>
      </c>
      <c r="CV2606">
        <v>2.939373254776001</v>
      </c>
      <c r="CW2606">
        <v>3.0895955562591553</v>
      </c>
      <c r="CX2606">
        <v>2.6549782752990723</v>
      </c>
      <c r="CY2606">
        <v>2.4476468563079834</v>
      </c>
      <c r="CZ2606">
        <v>2.721569299697876</v>
      </c>
      <c r="DA2606">
        <v>0.3108554482460022</v>
      </c>
      <c r="DB2606">
        <v>-0.87288922071456909</v>
      </c>
      <c r="DC2606">
        <v>-0.81511622667312622</v>
      </c>
      <c r="DD2606">
        <v>0.31896993517875671</v>
      </c>
      <c r="DE2606">
        <v>0.32255250215530396</v>
      </c>
      <c r="DF2606">
        <v>0.30972599983215332</v>
      </c>
      <c r="DG2606">
        <v>0.31589850783348083</v>
      </c>
      <c r="DH2606">
        <v>0.29873025417327881</v>
      </c>
      <c r="DI2606">
        <v>0.31281104683876038</v>
      </c>
      <c r="DJ2606">
        <v>0.30938297510147095</v>
      </c>
      <c r="DK2606">
        <v>0.34238764643669128</v>
      </c>
      <c r="DL2606">
        <v>0.35106310248374939</v>
      </c>
      <c r="DM2606">
        <v>0.36624321341514587</v>
      </c>
      <c r="DN2606">
        <v>0.30794855952262878</v>
      </c>
      <c r="DO2606">
        <v>0.26172533631324768</v>
      </c>
      <c r="DP2606">
        <v>0.31997597217559814</v>
      </c>
      <c r="DQ2606">
        <v>0.28321775794029236</v>
      </c>
      <c r="DR2606">
        <v>0.29428586363792419</v>
      </c>
      <c r="DS2606">
        <v>0.95874947309494019</v>
      </c>
      <c r="DT2606">
        <v>3.2689371109008789</v>
      </c>
      <c r="DU2606">
        <v>3.4008083343505859</v>
      </c>
      <c r="DV2606">
        <v>2.9486715793609619</v>
      </c>
      <c r="DW2606">
        <v>2.742084264755249</v>
      </c>
      <c r="DX2606">
        <v>3.0962545871734619</v>
      </c>
      <c r="DY2606">
        <v>1.0931822061538696</v>
      </c>
      <c r="DZ2606">
        <v>0.23044697940349579</v>
      </c>
      <c r="EA2606">
        <v>0.31775146722793579</v>
      </c>
      <c r="EB2606">
        <v>0.85441958904266357</v>
      </c>
      <c r="EC2606">
        <v>0.85402441024780273</v>
      </c>
      <c r="ED2606">
        <v>0.83494514226913452</v>
      </c>
      <c r="EE2606">
        <v>0.83394575119018555</v>
      </c>
      <c r="EF2606">
        <v>0.79864925146102905</v>
      </c>
      <c r="EG2606">
        <v>0.82588779926300049</v>
      </c>
      <c r="EH2606">
        <v>0.80392724275588989</v>
      </c>
      <c r="EI2606">
        <v>0.90321606397628784</v>
      </c>
      <c r="EJ2606">
        <v>0.93311721086502075</v>
      </c>
      <c r="EK2606">
        <v>0.94666057825088501</v>
      </c>
      <c r="EL2606">
        <v>0.80375158786773682</v>
      </c>
      <c r="EM2606">
        <v>0.68097567558288574</v>
      </c>
      <c r="EN2606">
        <v>0.80118644237518311</v>
      </c>
      <c r="EO2606">
        <v>0.71871131658554077</v>
      </c>
      <c r="EP2606">
        <v>0.75775271654129028</v>
      </c>
      <c r="EQ2606">
        <v>1.8212352991104126</v>
      </c>
      <c r="ER2606">
        <v>3.7447750568389893</v>
      </c>
      <c r="ES2606">
        <v>3.8501503467559814</v>
      </c>
      <c r="ET2606">
        <v>3.3727180957794189</v>
      </c>
      <c r="EU2606">
        <v>3.1672053337097168</v>
      </c>
      <c r="EV2606">
        <v>3.6372406482696533</v>
      </c>
      <c r="EW2606">
        <v>2.2227377891540527</v>
      </c>
      <c r="EX2606">
        <v>1.8234893083572388</v>
      </c>
      <c r="EY2606">
        <v>1.9534324407577515</v>
      </c>
      <c r="EZ2606">
        <v>60.765727996826172</v>
      </c>
      <c r="FA2606">
        <v>58.833499908447266</v>
      </c>
      <c r="FB2606">
        <v>57.575668334960938</v>
      </c>
      <c r="FC2606">
        <v>55.528423309326172</v>
      </c>
      <c r="FD2606">
        <v>54.893821716308594</v>
      </c>
      <c r="FE2606">
        <v>54.000148773193359</v>
      </c>
      <c r="FF2606">
        <v>52.937301635742188</v>
      </c>
      <c r="FG2606">
        <v>52.709159851074219</v>
      </c>
      <c r="FH2606">
        <v>55.806499481201172</v>
      </c>
      <c r="FI2606">
        <v>60.657867431640625</v>
      </c>
      <c r="FJ2606">
        <v>68.177635192871094</v>
      </c>
      <c r="FK2606">
        <v>74.539398193359375</v>
      </c>
      <c r="FL2606">
        <v>78.566909790039063</v>
      </c>
      <c r="FM2606">
        <v>81.587387084960938</v>
      </c>
      <c r="FN2606">
        <v>83.188194274902344</v>
      </c>
      <c r="FO2606">
        <v>84.307380676269531</v>
      </c>
      <c r="FP2606">
        <v>83.356063842773438</v>
      </c>
      <c r="FQ2606">
        <v>81.426956176757813</v>
      </c>
      <c r="FR2606">
        <v>78.206550598144531</v>
      </c>
      <c r="FS2606">
        <v>74.269546508789063</v>
      </c>
      <c r="FT2606">
        <v>71.460601806640625</v>
      </c>
      <c r="FU2606">
        <v>68.196319580078125</v>
      </c>
      <c r="FV2606">
        <v>65.913154602050781</v>
      </c>
      <c r="FW2606">
        <v>63.946178436279297</v>
      </c>
      <c r="FX2606">
        <v>110</v>
      </c>
      <c r="FY2606">
        <v>0.11235517263412476</v>
      </c>
      <c r="FZ2606">
        <v>1</v>
      </c>
    </row>
    <row r="2607" spans="1:182" x14ac:dyDescent="0.2">
      <c r="A2607" t="s">
        <v>245</v>
      </c>
      <c r="B2607" t="s">
        <v>252</v>
      </c>
      <c r="C2607" t="s">
        <v>218</v>
      </c>
      <c r="D2607" t="s">
        <v>46</v>
      </c>
      <c r="E2607">
        <v>2016</v>
      </c>
      <c r="F2607" t="s">
        <v>230</v>
      </c>
      <c r="G2607" t="s">
        <v>247</v>
      </c>
      <c r="H2607" t="s">
        <v>226</v>
      </c>
      <c r="I2607">
        <v>40.15</v>
      </c>
      <c r="L2607">
        <v>4.9987561662673032</v>
      </c>
      <c r="M2607">
        <v>4.6497358413713643</v>
      </c>
      <c r="N2607">
        <v>4.5748740443910618</v>
      </c>
      <c r="O2607">
        <v>4.4495359566928441</v>
      </c>
      <c r="P2607">
        <v>4.424708657754798</v>
      </c>
      <c r="Q2607">
        <v>4.643980824753644</v>
      </c>
      <c r="R2607">
        <v>4.7764711662230894</v>
      </c>
      <c r="S2607">
        <v>5.3770546802616854</v>
      </c>
      <c r="T2607">
        <v>5.6528088197589055</v>
      </c>
      <c r="U2607">
        <v>5.6003899094793006</v>
      </c>
      <c r="V2607">
        <v>5.9075006670234913</v>
      </c>
      <c r="W2607">
        <v>6.2431292639883464</v>
      </c>
      <c r="X2607">
        <v>6.5389448271537951</v>
      </c>
      <c r="Y2607">
        <v>6.2753199074869404</v>
      </c>
      <c r="Z2607">
        <v>6.186470829435315</v>
      </c>
      <c r="AA2607">
        <v>6.3589763266897084</v>
      </c>
      <c r="AB2607">
        <v>6.3790986252950779</v>
      </c>
      <c r="AC2607">
        <v>6.5198324583382021</v>
      </c>
      <c r="AD2607">
        <v>6.138416349575154</v>
      </c>
      <c r="AE2607">
        <v>6.0780922980296452</v>
      </c>
      <c r="AF2607">
        <v>6.358748809332746</v>
      </c>
      <c r="AG2607">
        <v>6.5671005396116504</v>
      </c>
      <c r="AH2607">
        <v>6.568149787119018</v>
      </c>
      <c r="AI2607">
        <v>5.8727835232663956</v>
      </c>
      <c r="AJ2607">
        <v>-0.95818138122558594</v>
      </c>
      <c r="AK2607">
        <v>-0.94511103630065918</v>
      </c>
      <c r="AL2607">
        <v>-0.94302350282669067</v>
      </c>
      <c r="AM2607">
        <v>-0.91974455118179321</v>
      </c>
      <c r="AN2607">
        <v>-0.89367353916168213</v>
      </c>
      <c r="AO2607">
        <v>-0.91097652912139893</v>
      </c>
      <c r="AP2607">
        <v>-0.87020105123519897</v>
      </c>
      <c r="AQ2607">
        <v>-0.9952968955039978</v>
      </c>
      <c r="AR2607">
        <v>-1.0372488498687744</v>
      </c>
      <c r="AS2607">
        <v>-1.0181646347045898</v>
      </c>
      <c r="AT2607">
        <v>-0.87463784217834473</v>
      </c>
      <c r="AU2607">
        <v>-0.73826807737350464</v>
      </c>
      <c r="AV2607">
        <v>-0.8278043270111084</v>
      </c>
      <c r="AW2607">
        <v>-0.75551891326904297</v>
      </c>
      <c r="AX2607">
        <v>-0.81117242574691772</v>
      </c>
      <c r="AY2607">
        <v>-1.0984463691711426</v>
      </c>
      <c r="AZ2607">
        <v>2.1339714527130127</v>
      </c>
      <c r="BA2607">
        <v>2.3290407657623291</v>
      </c>
      <c r="BB2607">
        <v>1.9372384548187256</v>
      </c>
      <c r="BC2607">
        <v>1.7280880212783813</v>
      </c>
      <c r="BD2607">
        <v>1.8058980703353882</v>
      </c>
      <c r="BE2607">
        <v>-1.6010267734527588</v>
      </c>
      <c r="BF2607">
        <v>-3.569267749786377</v>
      </c>
      <c r="BG2607">
        <v>-3.5836648941040039</v>
      </c>
      <c r="BH2607">
        <v>-0.42273169755935669</v>
      </c>
      <c r="BI2607">
        <v>-0.4136391282081604</v>
      </c>
      <c r="BJ2607">
        <v>-0.41780433058738708</v>
      </c>
      <c r="BK2607">
        <v>-0.40169733762741089</v>
      </c>
      <c r="BL2607">
        <v>-0.3937545120716095</v>
      </c>
      <c r="BM2607">
        <v>-0.39789974689483643</v>
      </c>
      <c r="BN2607">
        <v>-0.37565675377845764</v>
      </c>
      <c r="BO2607">
        <v>-0.43446847796440125</v>
      </c>
      <c r="BP2607">
        <v>-0.45519471168518066</v>
      </c>
      <c r="BQ2607">
        <v>-0.43774735927581787</v>
      </c>
      <c r="BR2607">
        <v>-0.37883481383323669</v>
      </c>
      <c r="BS2607">
        <v>-0.31901770830154419</v>
      </c>
      <c r="BT2607">
        <v>-0.34659385681152344</v>
      </c>
      <c r="BU2607">
        <v>-0.32002529501914978</v>
      </c>
      <c r="BV2607">
        <v>-0.34770557284355164</v>
      </c>
      <c r="BW2607">
        <v>-0.23596058785915375</v>
      </c>
      <c r="BX2607">
        <v>2.6098091602325439</v>
      </c>
      <c r="BY2607">
        <v>2.7783825397491455</v>
      </c>
      <c r="BZ2607">
        <v>2.3612849712371826</v>
      </c>
      <c r="CA2607">
        <v>2.1532092094421387</v>
      </c>
      <c r="CB2607">
        <v>2.34688401222229</v>
      </c>
      <c r="CC2607">
        <v>-0.47147127985954285</v>
      </c>
      <c r="CD2607">
        <v>-1.9762254953384399</v>
      </c>
      <c r="CE2607">
        <v>-1.9479838609695435</v>
      </c>
      <c r="CF2607">
        <v>-5.1880884915590286E-2</v>
      </c>
      <c r="CG2607">
        <v>-4.554332047700882E-2</v>
      </c>
      <c r="CH2607">
        <v>-5.4039169102907181E-2</v>
      </c>
      <c r="CI2607">
        <v>-4.2899403721094131E-2</v>
      </c>
      <c r="CJ2607">
        <v>-4.7512136399745941E-2</v>
      </c>
      <c r="CK2607">
        <v>-4.2544357478618622E-2</v>
      </c>
      <c r="CL2607">
        <v>-3.313688188791275E-2</v>
      </c>
      <c r="CM2607">
        <v>-4.6040423214435577E-2</v>
      </c>
      <c r="CN2607">
        <v>-5.2065808326005936E-2</v>
      </c>
      <c r="CO2607">
        <v>-3.57520692050457E-2</v>
      </c>
      <c r="CP2607">
        <v>-3.5443123430013657E-2</v>
      </c>
      <c r="CQ2607">
        <v>-2.8646189719438553E-2</v>
      </c>
      <c r="CR2607">
        <v>-1.330893486738205E-2</v>
      </c>
      <c r="CS2607">
        <v>-1.8403783440589905E-2</v>
      </c>
      <c r="CT2607">
        <v>-2.6709854602813721E-2</v>
      </c>
      <c r="CU2607">
        <v>0.36139443516731262</v>
      </c>
      <c r="CV2607">
        <v>2.939373254776001</v>
      </c>
      <c r="CW2607">
        <v>3.0895955562591553</v>
      </c>
      <c r="CX2607">
        <v>2.6549782752990723</v>
      </c>
      <c r="CY2607">
        <v>2.4476468563079834</v>
      </c>
      <c r="CZ2607">
        <v>2.721569299697876</v>
      </c>
      <c r="DA2607">
        <v>0.3108554482460022</v>
      </c>
      <c r="DB2607">
        <v>-0.87288922071456909</v>
      </c>
      <c r="DC2607">
        <v>-0.81511622667312622</v>
      </c>
      <c r="DD2607">
        <v>0.31896993517875671</v>
      </c>
      <c r="DE2607">
        <v>0.32255250215530396</v>
      </c>
      <c r="DF2607">
        <v>0.30972599983215332</v>
      </c>
      <c r="DG2607">
        <v>0.31589850783348083</v>
      </c>
      <c r="DH2607">
        <v>0.29873025417327881</v>
      </c>
      <c r="DI2607">
        <v>0.31281104683876038</v>
      </c>
      <c r="DJ2607">
        <v>0.30938297510147095</v>
      </c>
      <c r="DK2607">
        <v>0.34238764643669128</v>
      </c>
      <c r="DL2607">
        <v>0.35106310248374939</v>
      </c>
      <c r="DM2607">
        <v>0.36624321341514587</v>
      </c>
      <c r="DN2607">
        <v>0.30794855952262878</v>
      </c>
      <c r="DO2607">
        <v>0.26172533631324768</v>
      </c>
      <c r="DP2607">
        <v>0.31997597217559814</v>
      </c>
      <c r="DQ2607">
        <v>0.28321775794029236</v>
      </c>
      <c r="DR2607">
        <v>0.29428586363792419</v>
      </c>
      <c r="DS2607">
        <v>0.95874947309494019</v>
      </c>
      <c r="DT2607">
        <v>3.2689371109008789</v>
      </c>
      <c r="DU2607">
        <v>3.4008083343505859</v>
      </c>
      <c r="DV2607">
        <v>2.9486715793609619</v>
      </c>
      <c r="DW2607">
        <v>2.742084264755249</v>
      </c>
      <c r="DX2607">
        <v>3.0962545871734619</v>
      </c>
      <c r="DY2607">
        <v>1.0931822061538696</v>
      </c>
      <c r="DZ2607">
        <v>0.23044697940349579</v>
      </c>
      <c r="EA2607">
        <v>0.31775146722793579</v>
      </c>
      <c r="EB2607">
        <v>0.85441958904266357</v>
      </c>
      <c r="EC2607">
        <v>0.85402441024780273</v>
      </c>
      <c r="ED2607">
        <v>0.83494514226913452</v>
      </c>
      <c r="EE2607">
        <v>0.83394575119018555</v>
      </c>
      <c r="EF2607">
        <v>0.79864925146102905</v>
      </c>
      <c r="EG2607">
        <v>0.82588779926300049</v>
      </c>
      <c r="EH2607">
        <v>0.80392724275588989</v>
      </c>
      <c r="EI2607">
        <v>0.90321606397628784</v>
      </c>
      <c r="EJ2607">
        <v>0.93311721086502075</v>
      </c>
      <c r="EK2607">
        <v>0.94666057825088501</v>
      </c>
      <c r="EL2607">
        <v>0.80375158786773682</v>
      </c>
      <c r="EM2607">
        <v>0.68097567558288574</v>
      </c>
      <c r="EN2607">
        <v>0.80118644237518311</v>
      </c>
      <c r="EO2607">
        <v>0.71871131658554077</v>
      </c>
      <c r="EP2607">
        <v>0.75775271654129028</v>
      </c>
      <c r="EQ2607">
        <v>1.8212352991104126</v>
      </c>
      <c r="ER2607">
        <v>3.7447750568389893</v>
      </c>
      <c r="ES2607">
        <v>3.8501503467559814</v>
      </c>
      <c r="ET2607">
        <v>3.3727180957794189</v>
      </c>
      <c r="EU2607">
        <v>3.1672053337097168</v>
      </c>
      <c r="EV2607">
        <v>3.6372406482696533</v>
      </c>
      <c r="EW2607">
        <v>2.2227377891540527</v>
      </c>
      <c r="EX2607">
        <v>1.8234893083572388</v>
      </c>
      <c r="EY2607">
        <v>1.9534324407577515</v>
      </c>
      <c r="EZ2607">
        <v>60.765727996826172</v>
      </c>
      <c r="FA2607">
        <v>58.833499908447266</v>
      </c>
      <c r="FB2607">
        <v>57.575668334960938</v>
      </c>
      <c r="FC2607">
        <v>55.528423309326172</v>
      </c>
      <c r="FD2607">
        <v>54.893821716308594</v>
      </c>
      <c r="FE2607">
        <v>54.000148773193359</v>
      </c>
      <c r="FF2607">
        <v>52.937301635742188</v>
      </c>
      <c r="FG2607">
        <v>52.709159851074219</v>
      </c>
      <c r="FH2607">
        <v>55.806499481201172</v>
      </c>
      <c r="FI2607">
        <v>60.657867431640625</v>
      </c>
      <c r="FJ2607">
        <v>68.177635192871094</v>
      </c>
      <c r="FK2607">
        <v>74.539398193359375</v>
      </c>
      <c r="FL2607">
        <v>78.566909790039063</v>
      </c>
      <c r="FM2607">
        <v>81.587387084960938</v>
      </c>
      <c r="FN2607">
        <v>83.188194274902344</v>
      </c>
      <c r="FO2607">
        <v>84.307380676269531</v>
      </c>
      <c r="FP2607">
        <v>83.356063842773438</v>
      </c>
      <c r="FQ2607">
        <v>81.426956176757813</v>
      </c>
      <c r="FR2607">
        <v>78.206550598144531</v>
      </c>
      <c r="FS2607">
        <v>74.269546508789063</v>
      </c>
      <c r="FT2607">
        <v>71.460601806640625</v>
      </c>
      <c r="FU2607">
        <v>68.196319580078125</v>
      </c>
      <c r="FV2607">
        <v>65.913154602050781</v>
      </c>
      <c r="FW2607">
        <v>63.946178436279297</v>
      </c>
      <c r="FX2607">
        <v>110</v>
      </c>
      <c r="FY2607">
        <v>0.11235517263412476</v>
      </c>
      <c r="FZ2607">
        <v>1</v>
      </c>
    </row>
    <row r="2608" spans="1:182" x14ac:dyDescent="0.2">
      <c r="A2608" t="s">
        <v>245</v>
      </c>
      <c r="B2608" t="s">
        <v>252</v>
      </c>
      <c r="C2608" t="s">
        <v>218</v>
      </c>
      <c r="D2608" t="s">
        <v>46</v>
      </c>
      <c r="E2608">
        <v>2017</v>
      </c>
      <c r="F2608" t="s">
        <v>230</v>
      </c>
      <c r="G2608" t="s">
        <v>247</v>
      </c>
      <c r="H2608" t="s">
        <v>226</v>
      </c>
      <c r="I2608">
        <v>40.15</v>
      </c>
      <c r="L2608">
        <v>4.9987561662673032</v>
      </c>
      <c r="M2608">
        <v>4.6497358413713643</v>
      </c>
      <c r="N2608">
        <v>4.5748740443910618</v>
      </c>
      <c r="O2608">
        <v>4.4495359566928441</v>
      </c>
      <c r="P2608">
        <v>4.424708657754798</v>
      </c>
      <c r="Q2608">
        <v>4.643980824753644</v>
      </c>
      <c r="R2608">
        <v>4.7764711662230894</v>
      </c>
      <c r="S2608">
        <v>5.3770546802616854</v>
      </c>
      <c r="T2608">
        <v>5.6528088197589055</v>
      </c>
      <c r="U2608">
        <v>5.6003899094793006</v>
      </c>
      <c r="V2608">
        <v>5.9075006670234913</v>
      </c>
      <c r="W2608">
        <v>6.2431292639883464</v>
      </c>
      <c r="X2608">
        <v>6.5389448271537951</v>
      </c>
      <c r="Y2608">
        <v>6.2753199074869404</v>
      </c>
      <c r="Z2608">
        <v>6.186470829435315</v>
      </c>
      <c r="AA2608">
        <v>6.3589763266897084</v>
      </c>
      <c r="AB2608">
        <v>6.3790986252950779</v>
      </c>
      <c r="AC2608">
        <v>6.5198324583382021</v>
      </c>
      <c r="AD2608">
        <v>6.138416349575154</v>
      </c>
      <c r="AE2608">
        <v>6.0780922980296452</v>
      </c>
      <c r="AF2608">
        <v>6.358748809332746</v>
      </c>
      <c r="AG2608">
        <v>6.5671005396116504</v>
      </c>
      <c r="AH2608">
        <v>6.568149787119018</v>
      </c>
      <c r="AI2608">
        <v>5.8727835232663956</v>
      </c>
      <c r="AJ2608">
        <v>-0.95818138122558594</v>
      </c>
      <c r="AK2608">
        <v>-0.94511103630065918</v>
      </c>
      <c r="AL2608">
        <v>-0.94302350282669067</v>
      </c>
      <c r="AM2608">
        <v>-0.91974455118179321</v>
      </c>
      <c r="AN2608">
        <v>-0.89367353916168213</v>
      </c>
      <c r="AO2608">
        <v>-0.91097652912139893</v>
      </c>
      <c r="AP2608">
        <v>-0.87020105123519897</v>
      </c>
      <c r="AQ2608">
        <v>-0.9952968955039978</v>
      </c>
      <c r="AR2608">
        <v>-1.0372488498687744</v>
      </c>
      <c r="AS2608">
        <v>-1.0181646347045898</v>
      </c>
      <c r="AT2608">
        <v>-0.87463784217834473</v>
      </c>
      <c r="AU2608">
        <v>-0.73826807737350464</v>
      </c>
      <c r="AV2608">
        <v>-0.8278043270111084</v>
      </c>
      <c r="AW2608">
        <v>-0.75551891326904297</v>
      </c>
      <c r="AX2608">
        <v>-0.81117242574691772</v>
      </c>
      <c r="AY2608">
        <v>-1.0984463691711426</v>
      </c>
      <c r="AZ2608">
        <v>2.1339714527130127</v>
      </c>
      <c r="BA2608">
        <v>2.3290407657623291</v>
      </c>
      <c r="BB2608">
        <v>1.9372384548187256</v>
      </c>
      <c r="BC2608">
        <v>1.7280880212783813</v>
      </c>
      <c r="BD2608">
        <v>1.8058980703353882</v>
      </c>
      <c r="BE2608">
        <v>-1.6010267734527588</v>
      </c>
      <c r="BF2608">
        <v>-3.569267749786377</v>
      </c>
      <c r="BG2608">
        <v>-3.5836648941040039</v>
      </c>
      <c r="BH2608">
        <v>-0.42273169755935669</v>
      </c>
      <c r="BI2608">
        <v>-0.4136391282081604</v>
      </c>
      <c r="BJ2608">
        <v>-0.41780433058738708</v>
      </c>
      <c r="BK2608">
        <v>-0.40169733762741089</v>
      </c>
      <c r="BL2608">
        <v>-0.3937545120716095</v>
      </c>
      <c r="BM2608">
        <v>-0.39789974689483643</v>
      </c>
      <c r="BN2608">
        <v>-0.37565675377845764</v>
      </c>
      <c r="BO2608">
        <v>-0.43446847796440125</v>
      </c>
      <c r="BP2608">
        <v>-0.45519471168518066</v>
      </c>
      <c r="BQ2608">
        <v>-0.43774735927581787</v>
      </c>
      <c r="BR2608">
        <v>-0.37883481383323669</v>
      </c>
      <c r="BS2608">
        <v>-0.31901770830154419</v>
      </c>
      <c r="BT2608">
        <v>-0.34659385681152344</v>
      </c>
      <c r="BU2608">
        <v>-0.32002529501914978</v>
      </c>
      <c r="BV2608">
        <v>-0.34770557284355164</v>
      </c>
      <c r="BW2608">
        <v>-0.23596058785915375</v>
      </c>
      <c r="BX2608">
        <v>2.6098091602325439</v>
      </c>
      <c r="BY2608">
        <v>2.7783825397491455</v>
      </c>
      <c r="BZ2608">
        <v>2.3612849712371826</v>
      </c>
      <c r="CA2608">
        <v>2.1532092094421387</v>
      </c>
      <c r="CB2608">
        <v>2.34688401222229</v>
      </c>
      <c r="CC2608">
        <v>-0.47147127985954285</v>
      </c>
      <c r="CD2608">
        <v>-1.9762254953384399</v>
      </c>
      <c r="CE2608">
        <v>-1.9479838609695435</v>
      </c>
      <c r="CF2608">
        <v>-5.1880884915590286E-2</v>
      </c>
      <c r="CG2608">
        <v>-4.554332047700882E-2</v>
      </c>
      <c r="CH2608">
        <v>-5.4039169102907181E-2</v>
      </c>
      <c r="CI2608">
        <v>-4.2899403721094131E-2</v>
      </c>
      <c r="CJ2608">
        <v>-4.7512136399745941E-2</v>
      </c>
      <c r="CK2608">
        <v>-4.2544357478618622E-2</v>
      </c>
      <c r="CL2608">
        <v>-3.313688188791275E-2</v>
      </c>
      <c r="CM2608">
        <v>-4.6040423214435577E-2</v>
      </c>
      <c r="CN2608">
        <v>-5.2065808326005936E-2</v>
      </c>
      <c r="CO2608">
        <v>-3.57520692050457E-2</v>
      </c>
      <c r="CP2608">
        <v>-3.5443123430013657E-2</v>
      </c>
      <c r="CQ2608">
        <v>-2.8646189719438553E-2</v>
      </c>
      <c r="CR2608">
        <v>-1.330893486738205E-2</v>
      </c>
      <c r="CS2608">
        <v>-1.8403783440589905E-2</v>
      </c>
      <c r="CT2608">
        <v>-2.6709854602813721E-2</v>
      </c>
      <c r="CU2608">
        <v>0.36139443516731262</v>
      </c>
      <c r="CV2608">
        <v>2.939373254776001</v>
      </c>
      <c r="CW2608">
        <v>3.0895955562591553</v>
      </c>
      <c r="CX2608">
        <v>2.6549782752990723</v>
      </c>
      <c r="CY2608">
        <v>2.4476468563079834</v>
      </c>
      <c r="CZ2608">
        <v>2.721569299697876</v>
      </c>
      <c r="DA2608">
        <v>0.3108554482460022</v>
      </c>
      <c r="DB2608">
        <v>-0.87288922071456909</v>
      </c>
      <c r="DC2608">
        <v>-0.81511622667312622</v>
      </c>
      <c r="DD2608">
        <v>0.31896993517875671</v>
      </c>
      <c r="DE2608">
        <v>0.32255250215530396</v>
      </c>
      <c r="DF2608">
        <v>0.30972599983215332</v>
      </c>
      <c r="DG2608">
        <v>0.31589850783348083</v>
      </c>
      <c r="DH2608">
        <v>0.29873025417327881</v>
      </c>
      <c r="DI2608">
        <v>0.31281104683876038</v>
      </c>
      <c r="DJ2608">
        <v>0.30938297510147095</v>
      </c>
      <c r="DK2608">
        <v>0.34238764643669128</v>
      </c>
      <c r="DL2608">
        <v>0.35106310248374939</v>
      </c>
      <c r="DM2608">
        <v>0.36624321341514587</v>
      </c>
      <c r="DN2608">
        <v>0.30794855952262878</v>
      </c>
      <c r="DO2608">
        <v>0.26172533631324768</v>
      </c>
      <c r="DP2608">
        <v>0.31997597217559814</v>
      </c>
      <c r="DQ2608">
        <v>0.28321775794029236</v>
      </c>
      <c r="DR2608">
        <v>0.29428586363792419</v>
      </c>
      <c r="DS2608">
        <v>0.95874947309494019</v>
      </c>
      <c r="DT2608">
        <v>3.2689371109008789</v>
      </c>
      <c r="DU2608">
        <v>3.4008083343505859</v>
      </c>
      <c r="DV2608">
        <v>2.9486715793609619</v>
      </c>
      <c r="DW2608">
        <v>2.742084264755249</v>
      </c>
      <c r="DX2608">
        <v>3.0962545871734619</v>
      </c>
      <c r="DY2608">
        <v>1.0931822061538696</v>
      </c>
      <c r="DZ2608">
        <v>0.23044697940349579</v>
      </c>
      <c r="EA2608">
        <v>0.31775146722793579</v>
      </c>
      <c r="EB2608">
        <v>0.85441958904266357</v>
      </c>
      <c r="EC2608">
        <v>0.85402441024780273</v>
      </c>
      <c r="ED2608">
        <v>0.83494514226913452</v>
      </c>
      <c r="EE2608">
        <v>0.83394575119018555</v>
      </c>
      <c r="EF2608">
        <v>0.79864925146102905</v>
      </c>
      <c r="EG2608">
        <v>0.82588779926300049</v>
      </c>
      <c r="EH2608">
        <v>0.80392724275588989</v>
      </c>
      <c r="EI2608">
        <v>0.90321606397628784</v>
      </c>
      <c r="EJ2608">
        <v>0.93311721086502075</v>
      </c>
      <c r="EK2608">
        <v>0.94666057825088501</v>
      </c>
      <c r="EL2608">
        <v>0.80375158786773682</v>
      </c>
      <c r="EM2608">
        <v>0.68097567558288574</v>
      </c>
      <c r="EN2608">
        <v>0.80118644237518311</v>
      </c>
      <c r="EO2608">
        <v>0.71871131658554077</v>
      </c>
      <c r="EP2608">
        <v>0.75775271654129028</v>
      </c>
      <c r="EQ2608">
        <v>1.8212352991104126</v>
      </c>
      <c r="ER2608">
        <v>3.7447750568389893</v>
      </c>
      <c r="ES2608">
        <v>3.8501503467559814</v>
      </c>
      <c r="ET2608">
        <v>3.3727180957794189</v>
      </c>
      <c r="EU2608">
        <v>3.1672053337097168</v>
      </c>
      <c r="EV2608">
        <v>3.6372406482696533</v>
      </c>
      <c r="EW2608">
        <v>2.2227377891540527</v>
      </c>
      <c r="EX2608">
        <v>1.8234893083572388</v>
      </c>
      <c r="EY2608">
        <v>1.9534324407577515</v>
      </c>
      <c r="EZ2608">
        <v>60.765727996826172</v>
      </c>
      <c r="FA2608">
        <v>58.833499908447266</v>
      </c>
      <c r="FB2608">
        <v>57.575668334960938</v>
      </c>
      <c r="FC2608">
        <v>55.528423309326172</v>
      </c>
      <c r="FD2608">
        <v>54.893821716308594</v>
      </c>
      <c r="FE2608">
        <v>54.000148773193359</v>
      </c>
      <c r="FF2608">
        <v>52.937301635742188</v>
      </c>
      <c r="FG2608">
        <v>52.709159851074219</v>
      </c>
      <c r="FH2608">
        <v>55.806499481201172</v>
      </c>
      <c r="FI2608">
        <v>60.657867431640625</v>
      </c>
      <c r="FJ2608">
        <v>68.177635192871094</v>
      </c>
      <c r="FK2608">
        <v>74.539398193359375</v>
      </c>
      <c r="FL2608">
        <v>78.566909790039063</v>
      </c>
      <c r="FM2608">
        <v>81.587387084960938</v>
      </c>
      <c r="FN2608">
        <v>83.188194274902344</v>
      </c>
      <c r="FO2608">
        <v>84.307380676269531</v>
      </c>
      <c r="FP2608">
        <v>83.356063842773438</v>
      </c>
      <c r="FQ2608">
        <v>81.426956176757813</v>
      </c>
      <c r="FR2608">
        <v>78.206550598144531</v>
      </c>
      <c r="FS2608">
        <v>74.269546508789063</v>
      </c>
      <c r="FT2608">
        <v>71.460601806640625</v>
      </c>
      <c r="FU2608">
        <v>68.196319580078125</v>
      </c>
      <c r="FV2608">
        <v>65.913154602050781</v>
      </c>
      <c r="FW2608">
        <v>63.946178436279297</v>
      </c>
      <c r="FX2608">
        <v>110</v>
      </c>
      <c r="FY2608">
        <v>0.11235517263412476</v>
      </c>
      <c r="FZ2608">
        <v>1</v>
      </c>
    </row>
    <row r="2609" spans="1:182" x14ac:dyDescent="0.2">
      <c r="A2609" t="s">
        <v>245</v>
      </c>
      <c r="B2609" t="s">
        <v>252</v>
      </c>
      <c r="C2609" t="s">
        <v>218</v>
      </c>
      <c r="D2609" t="s">
        <v>47</v>
      </c>
      <c r="E2609">
        <v>2015</v>
      </c>
      <c r="F2609" t="s">
        <v>230</v>
      </c>
      <c r="G2609" t="s">
        <v>247</v>
      </c>
      <c r="H2609" t="s">
        <v>226</v>
      </c>
      <c r="I2609">
        <v>40.15</v>
      </c>
      <c r="L2609">
        <v>3.7698990022017225</v>
      </c>
      <c r="M2609">
        <v>3.6707108251096767</v>
      </c>
      <c r="N2609">
        <v>3.6271860932943087</v>
      </c>
      <c r="O2609">
        <v>3.6266424074916062</v>
      </c>
      <c r="P2609">
        <v>3.5949481453653052</v>
      </c>
      <c r="Q2609">
        <v>3.7531878714099043</v>
      </c>
      <c r="R2609">
        <v>4.0946639578309529</v>
      </c>
      <c r="S2609">
        <v>4.2179949299736048</v>
      </c>
      <c r="T2609">
        <v>4.3293437135662067</v>
      </c>
      <c r="U2609">
        <v>4.326481382816219</v>
      </c>
      <c r="V2609">
        <v>4.3085160965410196</v>
      </c>
      <c r="W2609">
        <v>4.3520536554535729</v>
      </c>
      <c r="X2609">
        <v>4.230654375410956</v>
      </c>
      <c r="Y2609">
        <v>4.2403835246616035</v>
      </c>
      <c r="Z2609">
        <v>4.2311105770590274</v>
      </c>
      <c r="AA2609">
        <v>4.2697670248712836</v>
      </c>
      <c r="AB2609">
        <v>4.2752435458689755</v>
      </c>
      <c r="AC2609">
        <v>4.3758905465492033</v>
      </c>
      <c r="AD2609">
        <v>4.4815554093544927</v>
      </c>
      <c r="AE2609">
        <v>4.5073173557449921</v>
      </c>
      <c r="AF2609">
        <v>4.4430600694596647</v>
      </c>
      <c r="AG2609">
        <v>4.4716752340011237</v>
      </c>
      <c r="AH2609">
        <v>4.3183870702731815</v>
      </c>
      <c r="AI2609">
        <v>3.9670605695687553</v>
      </c>
      <c r="AJ2609">
        <v>-0.75313353538513184</v>
      </c>
      <c r="AK2609">
        <v>-0.7468988299369812</v>
      </c>
      <c r="AL2609">
        <v>-0.74412155151367188</v>
      </c>
      <c r="AM2609">
        <v>-0.75842452049255371</v>
      </c>
      <c r="AN2609">
        <v>-0.75289332866668701</v>
      </c>
      <c r="AO2609">
        <v>-0.78427642583847046</v>
      </c>
      <c r="AP2609">
        <v>-0.77081602811813354</v>
      </c>
      <c r="AQ2609">
        <v>-0.78240400552749634</v>
      </c>
      <c r="AR2609">
        <v>-0.77833056449890137</v>
      </c>
      <c r="AS2609">
        <v>-0.77990365028381348</v>
      </c>
      <c r="AT2609">
        <v>-0.79514878988265991</v>
      </c>
      <c r="AU2609">
        <v>-0.88082647323608398</v>
      </c>
      <c r="AV2609">
        <v>-0.79774630069732666</v>
      </c>
      <c r="AW2609">
        <v>-0.80704152584075928</v>
      </c>
      <c r="AX2609">
        <v>-0.81146275997161865</v>
      </c>
      <c r="AY2609">
        <v>-2.4646048545837402</v>
      </c>
      <c r="AZ2609">
        <v>1.0804221630096436</v>
      </c>
      <c r="BA2609">
        <v>1.0601353645324707</v>
      </c>
      <c r="BB2609">
        <v>1.1170071363449097</v>
      </c>
      <c r="BC2609">
        <v>1.1692730188369751</v>
      </c>
      <c r="BD2609">
        <v>1.1675913333892822</v>
      </c>
      <c r="BE2609">
        <v>-2.3274056911468506</v>
      </c>
      <c r="BF2609">
        <v>-3.6068482398986816</v>
      </c>
      <c r="BG2609">
        <v>-3.6064610481262207</v>
      </c>
      <c r="BH2609">
        <v>-0.3296789824962616</v>
      </c>
      <c r="BI2609">
        <v>-0.32577270269393921</v>
      </c>
      <c r="BJ2609">
        <v>-0.32381322979927063</v>
      </c>
      <c r="BK2609">
        <v>-0.3308677077293396</v>
      </c>
      <c r="BL2609">
        <v>-0.32879349589347839</v>
      </c>
      <c r="BM2609">
        <v>-0.34404876828193665</v>
      </c>
      <c r="BN2609">
        <v>-0.33897331357002258</v>
      </c>
      <c r="BO2609">
        <v>-0.34386366605758667</v>
      </c>
      <c r="BP2609">
        <v>-0.33989700675010681</v>
      </c>
      <c r="BQ2609">
        <v>-0.33905822038650513</v>
      </c>
      <c r="BR2609">
        <v>-0.34190192818641663</v>
      </c>
      <c r="BS2609">
        <v>-0.38059344887733459</v>
      </c>
      <c r="BT2609">
        <v>-0.34128713607788086</v>
      </c>
      <c r="BU2609">
        <v>-0.34742230176925659</v>
      </c>
      <c r="BV2609">
        <v>-0.34717494249343872</v>
      </c>
      <c r="BW2609">
        <v>-1.109311580657959</v>
      </c>
      <c r="BX2609">
        <v>1.304957389831543</v>
      </c>
      <c r="BY2609">
        <v>1.2860163450241089</v>
      </c>
      <c r="BZ2609">
        <v>1.3534538745880127</v>
      </c>
      <c r="CA2609">
        <v>1.4066563844680786</v>
      </c>
      <c r="CB2609">
        <v>1.4041427373886108</v>
      </c>
      <c r="CC2609">
        <v>-1.0255869626998901</v>
      </c>
      <c r="CD2609">
        <v>-1.9323054552078247</v>
      </c>
      <c r="CE2609">
        <v>-1.9322636127471924</v>
      </c>
      <c r="CF2609">
        <v>-3.6395646631717682E-2</v>
      </c>
      <c r="CG2609">
        <v>-3.4102018922567368E-2</v>
      </c>
      <c r="CH2609">
        <v>-3.2709002494812012E-2</v>
      </c>
      <c r="CI2609">
        <v>-3.4743141382932663E-2</v>
      </c>
      <c r="CJ2609">
        <v>-3.5063251852989197E-2</v>
      </c>
      <c r="CK2609">
        <v>-3.9148401468992233E-2</v>
      </c>
      <c r="CL2609">
        <v>-3.9880350232124329E-2</v>
      </c>
      <c r="CM2609">
        <v>-4.0131974965333939E-2</v>
      </c>
      <c r="CN2609">
        <v>-3.6239217966794968E-2</v>
      </c>
      <c r="CO2609">
        <v>-3.3730011433362961E-2</v>
      </c>
      <c r="CP2609">
        <v>-2.7984509244561195E-2</v>
      </c>
      <c r="CQ2609">
        <v>-3.4133568406105042E-2</v>
      </c>
      <c r="CR2609">
        <v>-2.5144943967461586E-2</v>
      </c>
      <c r="CS2609">
        <v>-2.9091401025652885E-2</v>
      </c>
      <c r="CT2609">
        <v>-2.5610644370317459E-2</v>
      </c>
      <c r="CU2609">
        <v>-0.17063972353935242</v>
      </c>
      <c r="CV2609">
        <v>1.4604698419570923</v>
      </c>
      <c r="CW2609">
        <v>1.4424608945846558</v>
      </c>
      <c r="CX2609">
        <v>1.5172163248062134</v>
      </c>
      <c r="CY2609">
        <v>1.5710673332214355</v>
      </c>
      <c r="CZ2609">
        <v>1.5679774284362793</v>
      </c>
      <c r="DA2609">
        <v>-0.12395115196704865</v>
      </c>
      <c r="DB2609">
        <v>-0.77252227067947388</v>
      </c>
      <c r="DC2609">
        <v>-0.77271956205368042</v>
      </c>
      <c r="DD2609">
        <v>0.25688767433166504</v>
      </c>
      <c r="DE2609">
        <v>0.25756865739822388</v>
      </c>
      <c r="DF2609">
        <v>0.25839522480964661</v>
      </c>
      <c r="DG2609">
        <v>0.26138141751289368</v>
      </c>
      <c r="DH2609">
        <v>0.2586669921875</v>
      </c>
      <c r="DI2609">
        <v>0.26575195789337158</v>
      </c>
      <c r="DJ2609">
        <v>0.25921261310577393</v>
      </c>
      <c r="DK2609">
        <v>0.26359972357749939</v>
      </c>
      <c r="DL2609">
        <v>0.26741856336593628</v>
      </c>
      <c r="DM2609">
        <v>0.27159819006919861</v>
      </c>
      <c r="DN2609">
        <v>0.28593289852142334</v>
      </c>
      <c r="DO2609">
        <v>0.31232628226280212</v>
      </c>
      <c r="DP2609">
        <v>0.29099726676940918</v>
      </c>
      <c r="DQ2609">
        <v>0.28923949599266052</v>
      </c>
      <c r="DR2609">
        <v>0.2959536612033844</v>
      </c>
      <c r="DS2609">
        <v>0.76803219318389893</v>
      </c>
      <c r="DT2609">
        <v>1.6159822940826416</v>
      </c>
      <c r="DU2609">
        <v>1.5989054441452026</v>
      </c>
      <c r="DV2609">
        <v>1.6809786558151245</v>
      </c>
      <c r="DW2609">
        <v>1.735478401184082</v>
      </c>
      <c r="DX2609">
        <v>1.7318121194839478</v>
      </c>
      <c r="DY2609">
        <v>0.77768462896347046</v>
      </c>
      <c r="DZ2609">
        <v>0.38726097345352173</v>
      </c>
      <c r="EA2609">
        <v>0.38682445883750916</v>
      </c>
      <c r="EB2609">
        <v>0.68034225702285767</v>
      </c>
      <c r="EC2609">
        <v>0.67869478464126587</v>
      </c>
      <c r="ED2609">
        <v>0.67870354652404785</v>
      </c>
      <c r="EE2609">
        <v>0.68893826007843018</v>
      </c>
      <c r="EF2609">
        <v>0.68276679515838623</v>
      </c>
      <c r="EG2609">
        <v>0.70597964525222778</v>
      </c>
      <c r="EH2609">
        <v>0.6910552978515625</v>
      </c>
      <c r="EI2609">
        <v>0.70214003324508667</v>
      </c>
      <c r="EJ2609">
        <v>0.70585215091705322</v>
      </c>
      <c r="EK2609">
        <v>0.71244359016418457</v>
      </c>
      <c r="EL2609">
        <v>0.73917979001998901</v>
      </c>
      <c r="EM2609">
        <v>0.81255930662155151</v>
      </c>
      <c r="EN2609">
        <v>0.74745637178421021</v>
      </c>
      <c r="EO2609">
        <v>0.7488587498664856</v>
      </c>
      <c r="EP2609">
        <v>0.76024144887924194</v>
      </c>
      <c r="EQ2609">
        <v>2.1233253479003906</v>
      </c>
      <c r="ER2609">
        <v>1.840517520904541</v>
      </c>
      <c r="ES2609">
        <v>1.8247864246368408</v>
      </c>
      <c r="ET2609">
        <v>1.9174253940582275</v>
      </c>
      <c r="EU2609">
        <v>1.9728617668151855</v>
      </c>
      <c r="EV2609">
        <v>1.9683634042739868</v>
      </c>
      <c r="EW2609">
        <v>2.0795035362243652</v>
      </c>
      <c r="EX2609">
        <v>2.0618038177490234</v>
      </c>
      <c r="EY2609">
        <v>2.0610218048095703</v>
      </c>
      <c r="EZ2609">
        <v>39.548934936523438</v>
      </c>
      <c r="FA2609">
        <v>38.871189117431641</v>
      </c>
      <c r="FB2609">
        <v>38.77618408203125</v>
      </c>
      <c r="FC2609">
        <v>38.800594329833984</v>
      </c>
      <c r="FD2609">
        <v>38.371417999267578</v>
      </c>
      <c r="FE2609">
        <v>38.225479125976562</v>
      </c>
      <c r="FF2609">
        <v>38.371952056884766</v>
      </c>
      <c r="FG2609">
        <v>38.449722290039062</v>
      </c>
      <c r="FH2609">
        <v>39.389019012451172</v>
      </c>
      <c r="FI2609">
        <v>41.471733093261719</v>
      </c>
      <c r="FJ2609">
        <v>43.529422760009766</v>
      </c>
      <c r="FK2609">
        <v>44.644031524658203</v>
      </c>
      <c r="FL2609">
        <v>45.273353576660156</v>
      </c>
      <c r="FM2609">
        <v>45.784393310546875</v>
      </c>
      <c r="FN2609">
        <v>46.045356750488281</v>
      </c>
      <c r="FO2609">
        <v>45.720726013183594</v>
      </c>
      <c r="FP2609">
        <v>45.177680969238281</v>
      </c>
      <c r="FQ2609">
        <v>44.169822692871094</v>
      </c>
      <c r="FR2609">
        <v>43.073802947998047</v>
      </c>
      <c r="FS2609">
        <v>42.368583679199219</v>
      </c>
      <c r="FT2609">
        <v>41.834236145019531</v>
      </c>
      <c r="FU2609">
        <v>41.152332305908203</v>
      </c>
      <c r="FV2609">
        <v>40.880435943603516</v>
      </c>
      <c r="FW2609">
        <v>40.201210021972656</v>
      </c>
      <c r="FX2609">
        <v>110</v>
      </c>
      <c r="FY2609">
        <v>0.11235517263412476</v>
      </c>
      <c r="FZ2609">
        <v>1</v>
      </c>
    </row>
    <row r="2610" spans="1:182" x14ac:dyDescent="0.2">
      <c r="A2610" t="s">
        <v>245</v>
      </c>
      <c r="B2610" t="s">
        <v>252</v>
      </c>
      <c r="C2610" t="s">
        <v>218</v>
      </c>
      <c r="D2610" t="s">
        <v>47</v>
      </c>
      <c r="E2610">
        <v>2016</v>
      </c>
      <c r="F2610" t="s">
        <v>230</v>
      </c>
      <c r="G2610" t="s">
        <v>247</v>
      </c>
      <c r="H2610" t="s">
        <v>226</v>
      </c>
      <c r="I2610">
        <v>40.15</v>
      </c>
      <c r="L2610">
        <v>3.7698990022017225</v>
      </c>
      <c r="M2610">
        <v>3.6707108251096767</v>
      </c>
      <c r="N2610">
        <v>3.6271860932943087</v>
      </c>
      <c r="O2610">
        <v>3.6266424074916062</v>
      </c>
      <c r="P2610">
        <v>3.5949481453653052</v>
      </c>
      <c r="Q2610">
        <v>3.7531878714099043</v>
      </c>
      <c r="R2610">
        <v>4.0946639578309529</v>
      </c>
      <c r="S2610">
        <v>4.2179949299736048</v>
      </c>
      <c r="T2610">
        <v>4.3293437135662067</v>
      </c>
      <c r="U2610">
        <v>4.326481382816219</v>
      </c>
      <c r="V2610">
        <v>4.3085160965410196</v>
      </c>
      <c r="W2610">
        <v>4.3520536554535729</v>
      </c>
      <c r="X2610">
        <v>4.230654375410956</v>
      </c>
      <c r="Y2610">
        <v>4.2403835246616035</v>
      </c>
      <c r="Z2610">
        <v>4.2311105770590274</v>
      </c>
      <c r="AA2610">
        <v>4.2697670248712836</v>
      </c>
      <c r="AB2610">
        <v>4.2752435458689755</v>
      </c>
      <c r="AC2610">
        <v>4.3758905465492033</v>
      </c>
      <c r="AD2610">
        <v>4.4815554093544927</v>
      </c>
      <c r="AE2610">
        <v>4.5073173557449921</v>
      </c>
      <c r="AF2610">
        <v>4.4430600694596647</v>
      </c>
      <c r="AG2610">
        <v>4.4716752340011237</v>
      </c>
      <c r="AH2610">
        <v>4.3183870702731815</v>
      </c>
      <c r="AI2610">
        <v>3.9670605695687553</v>
      </c>
      <c r="AJ2610">
        <v>-0.75313353538513184</v>
      </c>
      <c r="AK2610">
        <v>-0.7468988299369812</v>
      </c>
      <c r="AL2610">
        <v>-0.74412155151367188</v>
      </c>
      <c r="AM2610">
        <v>-0.75842452049255371</v>
      </c>
      <c r="AN2610">
        <v>-0.75289332866668701</v>
      </c>
      <c r="AO2610">
        <v>-0.78427642583847046</v>
      </c>
      <c r="AP2610">
        <v>-0.77081602811813354</v>
      </c>
      <c r="AQ2610">
        <v>-0.78240400552749634</v>
      </c>
      <c r="AR2610">
        <v>-0.77833056449890137</v>
      </c>
      <c r="AS2610">
        <v>-0.77990365028381348</v>
      </c>
      <c r="AT2610">
        <v>-0.79514878988265991</v>
      </c>
      <c r="AU2610">
        <v>-0.88082647323608398</v>
      </c>
      <c r="AV2610">
        <v>-0.79774630069732666</v>
      </c>
      <c r="AW2610">
        <v>-0.80704152584075928</v>
      </c>
      <c r="AX2610">
        <v>-0.81146275997161865</v>
      </c>
      <c r="AY2610">
        <v>-2.4646048545837402</v>
      </c>
      <c r="AZ2610">
        <v>1.0804221630096436</v>
      </c>
      <c r="BA2610">
        <v>1.0601353645324707</v>
      </c>
      <c r="BB2610">
        <v>1.1170071363449097</v>
      </c>
      <c r="BC2610">
        <v>1.1692730188369751</v>
      </c>
      <c r="BD2610">
        <v>1.1675913333892822</v>
      </c>
      <c r="BE2610">
        <v>-2.3274056911468506</v>
      </c>
      <c r="BF2610">
        <v>-3.6068482398986816</v>
      </c>
      <c r="BG2610">
        <v>-3.6064610481262207</v>
      </c>
      <c r="BH2610">
        <v>-0.3296789824962616</v>
      </c>
      <c r="BI2610">
        <v>-0.32577270269393921</v>
      </c>
      <c r="BJ2610">
        <v>-0.32381322979927063</v>
      </c>
      <c r="BK2610">
        <v>-0.3308677077293396</v>
      </c>
      <c r="BL2610">
        <v>-0.32879349589347839</v>
      </c>
      <c r="BM2610">
        <v>-0.34404876828193665</v>
      </c>
      <c r="BN2610">
        <v>-0.33897331357002258</v>
      </c>
      <c r="BO2610">
        <v>-0.34386366605758667</v>
      </c>
      <c r="BP2610">
        <v>-0.33989700675010681</v>
      </c>
      <c r="BQ2610">
        <v>-0.33905822038650513</v>
      </c>
      <c r="BR2610">
        <v>-0.34190192818641663</v>
      </c>
      <c r="BS2610">
        <v>-0.38059344887733459</v>
      </c>
      <c r="BT2610">
        <v>-0.34128713607788086</v>
      </c>
      <c r="BU2610">
        <v>-0.34742230176925659</v>
      </c>
      <c r="BV2610">
        <v>-0.34717494249343872</v>
      </c>
      <c r="BW2610">
        <v>-1.109311580657959</v>
      </c>
      <c r="BX2610">
        <v>1.304957389831543</v>
      </c>
      <c r="BY2610">
        <v>1.2860163450241089</v>
      </c>
      <c r="BZ2610">
        <v>1.3534538745880127</v>
      </c>
      <c r="CA2610">
        <v>1.4066563844680786</v>
      </c>
      <c r="CB2610">
        <v>1.4041427373886108</v>
      </c>
      <c r="CC2610">
        <v>-1.0255869626998901</v>
      </c>
      <c r="CD2610">
        <v>-1.9323054552078247</v>
      </c>
      <c r="CE2610">
        <v>-1.9322636127471924</v>
      </c>
      <c r="CF2610">
        <v>-3.6395646631717682E-2</v>
      </c>
      <c r="CG2610">
        <v>-3.4102018922567368E-2</v>
      </c>
      <c r="CH2610">
        <v>-3.2709002494812012E-2</v>
      </c>
      <c r="CI2610">
        <v>-3.4743141382932663E-2</v>
      </c>
      <c r="CJ2610">
        <v>-3.5063251852989197E-2</v>
      </c>
      <c r="CK2610">
        <v>-3.9148401468992233E-2</v>
      </c>
      <c r="CL2610">
        <v>-3.9880350232124329E-2</v>
      </c>
      <c r="CM2610">
        <v>-4.0131974965333939E-2</v>
      </c>
      <c r="CN2610">
        <v>-3.6239217966794968E-2</v>
      </c>
      <c r="CO2610">
        <v>-3.3730011433362961E-2</v>
      </c>
      <c r="CP2610">
        <v>-2.7984509244561195E-2</v>
      </c>
      <c r="CQ2610">
        <v>-3.4133568406105042E-2</v>
      </c>
      <c r="CR2610">
        <v>-2.5144943967461586E-2</v>
      </c>
      <c r="CS2610">
        <v>-2.9091401025652885E-2</v>
      </c>
      <c r="CT2610">
        <v>-2.5610644370317459E-2</v>
      </c>
      <c r="CU2610">
        <v>-0.17063972353935242</v>
      </c>
      <c r="CV2610">
        <v>1.4604698419570923</v>
      </c>
      <c r="CW2610">
        <v>1.4424608945846558</v>
      </c>
      <c r="CX2610">
        <v>1.5172163248062134</v>
      </c>
      <c r="CY2610">
        <v>1.5710673332214355</v>
      </c>
      <c r="CZ2610">
        <v>1.5679774284362793</v>
      </c>
      <c r="DA2610">
        <v>-0.12395115196704865</v>
      </c>
      <c r="DB2610">
        <v>-0.77252227067947388</v>
      </c>
      <c r="DC2610">
        <v>-0.77271956205368042</v>
      </c>
      <c r="DD2610">
        <v>0.25688767433166504</v>
      </c>
      <c r="DE2610">
        <v>0.25756865739822388</v>
      </c>
      <c r="DF2610">
        <v>0.25839522480964661</v>
      </c>
      <c r="DG2610">
        <v>0.26138141751289368</v>
      </c>
      <c r="DH2610">
        <v>0.2586669921875</v>
      </c>
      <c r="DI2610">
        <v>0.26575195789337158</v>
      </c>
      <c r="DJ2610">
        <v>0.25921261310577393</v>
      </c>
      <c r="DK2610">
        <v>0.26359972357749939</v>
      </c>
      <c r="DL2610">
        <v>0.26741856336593628</v>
      </c>
      <c r="DM2610">
        <v>0.27159819006919861</v>
      </c>
      <c r="DN2610">
        <v>0.28593289852142334</v>
      </c>
      <c r="DO2610">
        <v>0.31232628226280212</v>
      </c>
      <c r="DP2610">
        <v>0.29099726676940918</v>
      </c>
      <c r="DQ2610">
        <v>0.28923949599266052</v>
      </c>
      <c r="DR2610">
        <v>0.2959536612033844</v>
      </c>
      <c r="DS2610">
        <v>0.76803219318389893</v>
      </c>
      <c r="DT2610">
        <v>1.6159822940826416</v>
      </c>
      <c r="DU2610">
        <v>1.5989054441452026</v>
      </c>
      <c r="DV2610">
        <v>1.6809786558151245</v>
      </c>
      <c r="DW2610">
        <v>1.735478401184082</v>
      </c>
      <c r="DX2610">
        <v>1.7318121194839478</v>
      </c>
      <c r="DY2610">
        <v>0.77768462896347046</v>
      </c>
      <c r="DZ2610">
        <v>0.38726097345352173</v>
      </c>
      <c r="EA2610">
        <v>0.38682445883750916</v>
      </c>
      <c r="EB2610">
        <v>0.68034225702285767</v>
      </c>
      <c r="EC2610">
        <v>0.67869478464126587</v>
      </c>
      <c r="ED2610">
        <v>0.67870354652404785</v>
      </c>
      <c r="EE2610">
        <v>0.68893826007843018</v>
      </c>
      <c r="EF2610">
        <v>0.68276679515838623</v>
      </c>
      <c r="EG2610">
        <v>0.70597964525222778</v>
      </c>
      <c r="EH2610">
        <v>0.6910552978515625</v>
      </c>
      <c r="EI2610">
        <v>0.70214003324508667</v>
      </c>
      <c r="EJ2610">
        <v>0.70585215091705322</v>
      </c>
      <c r="EK2610">
        <v>0.71244359016418457</v>
      </c>
      <c r="EL2610">
        <v>0.73917979001998901</v>
      </c>
      <c r="EM2610">
        <v>0.81255930662155151</v>
      </c>
      <c r="EN2610">
        <v>0.74745637178421021</v>
      </c>
      <c r="EO2610">
        <v>0.7488587498664856</v>
      </c>
      <c r="EP2610">
        <v>0.76024144887924194</v>
      </c>
      <c r="EQ2610">
        <v>2.1233253479003906</v>
      </c>
      <c r="ER2610">
        <v>1.840517520904541</v>
      </c>
      <c r="ES2610">
        <v>1.8247864246368408</v>
      </c>
      <c r="ET2610">
        <v>1.9174253940582275</v>
      </c>
      <c r="EU2610">
        <v>1.9728617668151855</v>
      </c>
      <c r="EV2610">
        <v>1.9683634042739868</v>
      </c>
      <c r="EW2610">
        <v>2.0795035362243652</v>
      </c>
      <c r="EX2610">
        <v>2.0618038177490234</v>
      </c>
      <c r="EY2610">
        <v>2.0610218048095703</v>
      </c>
      <c r="EZ2610">
        <v>39.548934936523438</v>
      </c>
      <c r="FA2610">
        <v>38.871189117431641</v>
      </c>
      <c r="FB2610">
        <v>38.77618408203125</v>
      </c>
      <c r="FC2610">
        <v>38.800594329833984</v>
      </c>
      <c r="FD2610">
        <v>38.371417999267578</v>
      </c>
      <c r="FE2610">
        <v>38.225479125976562</v>
      </c>
      <c r="FF2610">
        <v>38.371952056884766</v>
      </c>
      <c r="FG2610">
        <v>38.449722290039062</v>
      </c>
      <c r="FH2610">
        <v>39.389019012451172</v>
      </c>
      <c r="FI2610">
        <v>41.471733093261719</v>
      </c>
      <c r="FJ2610">
        <v>43.529422760009766</v>
      </c>
      <c r="FK2610">
        <v>44.644031524658203</v>
      </c>
      <c r="FL2610">
        <v>45.273353576660156</v>
      </c>
      <c r="FM2610">
        <v>45.784393310546875</v>
      </c>
      <c r="FN2610">
        <v>46.045356750488281</v>
      </c>
      <c r="FO2610">
        <v>45.720726013183594</v>
      </c>
      <c r="FP2610">
        <v>45.177680969238281</v>
      </c>
      <c r="FQ2610">
        <v>44.169822692871094</v>
      </c>
      <c r="FR2610">
        <v>43.073802947998047</v>
      </c>
      <c r="FS2610">
        <v>42.368583679199219</v>
      </c>
      <c r="FT2610">
        <v>41.834236145019531</v>
      </c>
      <c r="FU2610">
        <v>41.152332305908203</v>
      </c>
      <c r="FV2610">
        <v>40.880435943603516</v>
      </c>
      <c r="FW2610">
        <v>40.201210021972656</v>
      </c>
      <c r="FX2610">
        <v>110</v>
      </c>
      <c r="FY2610">
        <v>0.11235517263412476</v>
      </c>
      <c r="FZ2610">
        <v>1</v>
      </c>
    </row>
    <row r="2611" spans="1:182" x14ac:dyDescent="0.2">
      <c r="A2611" t="s">
        <v>245</v>
      </c>
      <c r="B2611" t="s">
        <v>252</v>
      </c>
      <c r="C2611" t="s">
        <v>218</v>
      </c>
      <c r="D2611" t="s">
        <v>47</v>
      </c>
      <c r="E2611">
        <v>2017</v>
      </c>
      <c r="F2611" t="s">
        <v>230</v>
      </c>
      <c r="G2611" t="s">
        <v>247</v>
      </c>
      <c r="H2611" t="s">
        <v>226</v>
      </c>
      <c r="I2611">
        <v>40.15</v>
      </c>
      <c r="L2611">
        <v>3.7698990022017225</v>
      </c>
      <c r="M2611">
        <v>3.6707108251096767</v>
      </c>
      <c r="N2611">
        <v>3.6271860932943087</v>
      </c>
      <c r="O2611">
        <v>3.6266424074916062</v>
      </c>
      <c r="P2611">
        <v>3.5949481453653052</v>
      </c>
      <c r="Q2611">
        <v>3.7531878714099043</v>
      </c>
      <c r="R2611">
        <v>4.0946639578309529</v>
      </c>
      <c r="S2611">
        <v>4.2179949299736048</v>
      </c>
      <c r="T2611">
        <v>4.3293437135662067</v>
      </c>
      <c r="U2611">
        <v>4.326481382816219</v>
      </c>
      <c r="V2611">
        <v>4.3085160965410196</v>
      </c>
      <c r="W2611">
        <v>4.3520536554535729</v>
      </c>
      <c r="X2611">
        <v>4.230654375410956</v>
      </c>
      <c r="Y2611">
        <v>4.2403835246616035</v>
      </c>
      <c r="Z2611">
        <v>4.2311105770590274</v>
      </c>
      <c r="AA2611">
        <v>4.2697670248712836</v>
      </c>
      <c r="AB2611">
        <v>4.2752435458689755</v>
      </c>
      <c r="AC2611">
        <v>4.3758905465492033</v>
      </c>
      <c r="AD2611">
        <v>4.4815554093544927</v>
      </c>
      <c r="AE2611">
        <v>4.5073173557449921</v>
      </c>
      <c r="AF2611">
        <v>4.4430600694596647</v>
      </c>
      <c r="AG2611">
        <v>4.4716752340011237</v>
      </c>
      <c r="AH2611">
        <v>4.3183870702731815</v>
      </c>
      <c r="AI2611">
        <v>3.9670605695687553</v>
      </c>
      <c r="AJ2611">
        <v>-0.75313353538513184</v>
      </c>
      <c r="AK2611">
        <v>-0.7468988299369812</v>
      </c>
      <c r="AL2611">
        <v>-0.74412155151367188</v>
      </c>
      <c r="AM2611">
        <v>-0.75842452049255371</v>
      </c>
      <c r="AN2611">
        <v>-0.75289332866668701</v>
      </c>
      <c r="AO2611">
        <v>-0.78427642583847046</v>
      </c>
      <c r="AP2611">
        <v>-0.77081602811813354</v>
      </c>
      <c r="AQ2611">
        <v>-0.78240400552749634</v>
      </c>
      <c r="AR2611">
        <v>-0.77833056449890137</v>
      </c>
      <c r="AS2611">
        <v>-0.77990365028381348</v>
      </c>
      <c r="AT2611">
        <v>-0.79514878988265991</v>
      </c>
      <c r="AU2611">
        <v>-0.88082647323608398</v>
      </c>
      <c r="AV2611">
        <v>-0.79774630069732666</v>
      </c>
      <c r="AW2611">
        <v>-0.80704152584075928</v>
      </c>
      <c r="AX2611">
        <v>-0.81146275997161865</v>
      </c>
      <c r="AY2611">
        <v>-2.4646048545837402</v>
      </c>
      <c r="AZ2611">
        <v>1.0804221630096436</v>
      </c>
      <c r="BA2611">
        <v>1.0601353645324707</v>
      </c>
      <c r="BB2611">
        <v>1.1170071363449097</v>
      </c>
      <c r="BC2611">
        <v>1.1692730188369751</v>
      </c>
      <c r="BD2611">
        <v>1.1675913333892822</v>
      </c>
      <c r="BE2611">
        <v>-2.3274056911468506</v>
      </c>
      <c r="BF2611">
        <v>-3.6068482398986816</v>
      </c>
      <c r="BG2611">
        <v>-3.6064610481262207</v>
      </c>
      <c r="BH2611">
        <v>-0.3296789824962616</v>
      </c>
      <c r="BI2611">
        <v>-0.32577270269393921</v>
      </c>
      <c r="BJ2611">
        <v>-0.32381322979927063</v>
      </c>
      <c r="BK2611">
        <v>-0.3308677077293396</v>
      </c>
      <c r="BL2611">
        <v>-0.32879349589347839</v>
      </c>
      <c r="BM2611">
        <v>-0.34404876828193665</v>
      </c>
      <c r="BN2611">
        <v>-0.33897331357002258</v>
      </c>
      <c r="BO2611">
        <v>-0.34386366605758667</v>
      </c>
      <c r="BP2611">
        <v>-0.33989700675010681</v>
      </c>
      <c r="BQ2611">
        <v>-0.33905822038650513</v>
      </c>
      <c r="BR2611">
        <v>-0.34190192818641663</v>
      </c>
      <c r="BS2611">
        <v>-0.38059344887733459</v>
      </c>
      <c r="BT2611">
        <v>-0.34128713607788086</v>
      </c>
      <c r="BU2611">
        <v>-0.34742230176925659</v>
      </c>
      <c r="BV2611">
        <v>-0.34717494249343872</v>
      </c>
      <c r="BW2611">
        <v>-1.109311580657959</v>
      </c>
      <c r="BX2611">
        <v>1.304957389831543</v>
      </c>
      <c r="BY2611">
        <v>1.2860163450241089</v>
      </c>
      <c r="BZ2611">
        <v>1.3534538745880127</v>
      </c>
      <c r="CA2611">
        <v>1.4066563844680786</v>
      </c>
      <c r="CB2611">
        <v>1.4041427373886108</v>
      </c>
      <c r="CC2611">
        <v>-1.0255869626998901</v>
      </c>
      <c r="CD2611">
        <v>-1.9323054552078247</v>
      </c>
      <c r="CE2611">
        <v>-1.9322636127471924</v>
      </c>
      <c r="CF2611">
        <v>-3.6395646631717682E-2</v>
      </c>
      <c r="CG2611">
        <v>-3.4102018922567368E-2</v>
      </c>
      <c r="CH2611">
        <v>-3.2709002494812012E-2</v>
      </c>
      <c r="CI2611">
        <v>-3.4743141382932663E-2</v>
      </c>
      <c r="CJ2611">
        <v>-3.5063251852989197E-2</v>
      </c>
      <c r="CK2611">
        <v>-3.9148401468992233E-2</v>
      </c>
      <c r="CL2611">
        <v>-3.9880350232124329E-2</v>
      </c>
      <c r="CM2611">
        <v>-4.0131974965333939E-2</v>
      </c>
      <c r="CN2611">
        <v>-3.6239217966794968E-2</v>
      </c>
      <c r="CO2611">
        <v>-3.3730011433362961E-2</v>
      </c>
      <c r="CP2611">
        <v>-2.7984509244561195E-2</v>
      </c>
      <c r="CQ2611">
        <v>-3.4133568406105042E-2</v>
      </c>
      <c r="CR2611">
        <v>-2.5144943967461586E-2</v>
      </c>
      <c r="CS2611">
        <v>-2.9091401025652885E-2</v>
      </c>
      <c r="CT2611">
        <v>-2.5610644370317459E-2</v>
      </c>
      <c r="CU2611">
        <v>-0.17063972353935242</v>
      </c>
      <c r="CV2611">
        <v>1.4604698419570923</v>
      </c>
      <c r="CW2611">
        <v>1.4424608945846558</v>
      </c>
      <c r="CX2611">
        <v>1.5172163248062134</v>
      </c>
      <c r="CY2611">
        <v>1.5710673332214355</v>
      </c>
      <c r="CZ2611">
        <v>1.5679774284362793</v>
      </c>
      <c r="DA2611">
        <v>-0.12395115196704865</v>
      </c>
      <c r="DB2611">
        <v>-0.77252227067947388</v>
      </c>
      <c r="DC2611">
        <v>-0.77271956205368042</v>
      </c>
      <c r="DD2611">
        <v>0.25688767433166504</v>
      </c>
      <c r="DE2611">
        <v>0.25756865739822388</v>
      </c>
      <c r="DF2611">
        <v>0.25839522480964661</v>
      </c>
      <c r="DG2611">
        <v>0.26138141751289368</v>
      </c>
      <c r="DH2611">
        <v>0.2586669921875</v>
      </c>
      <c r="DI2611">
        <v>0.26575195789337158</v>
      </c>
      <c r="DJ2611">
        <v>0.25921261310577393</v>
      </c>
      <c r="DK2611">
        <v>0.26359972357749939</v>
      </c>
      <c r="DL2611">
        <v>0.26741856336593628</v>
      </c>
      <c r="DM2611">
        <v>0.27159819006919861</v>
      </c>
      <c r="DN2611">
        <v>0.28593289852142334</v>
      </c>
      <c r="DO2611">
        <v>0.31232628226280212</v>
      </c>
      <c r="DP2611">
        <v>0.29099726676940918</v>
      </c>
      <c r="DQ2611">
        <v>0.28923949599266052</v>
      </c>
      <c r="DR2611">
        <v>0.2959536612033844</v>
      </c>
      <c r="DS2611">
        <v>0.76803219318389893</v>
      </c>
      <c r="DT2611">
        <v>1.6159822940826416</v>
      </c>
      <c r="DU2611">
        <v>1.5989054441452026</v>
      </c>
      <c r="DV2611">
        <v>1.6809786558151245</v>
      </c>
      <c r="DW2611">
        <v>1.735478401184082</v>
      </c>
      <c r="DX2611">
        <v>1.7318121194839478</v>
      </c>
      <c r="DY2611">
        <v>0.77768462896347046</v>
      </c>
      <c r="DZ2611">
        <v>0.38726097345352173</v>
      </c>
      <c r="EA2611">
        <v>0.38682445883750916</v>
      </c>
      <c r="EB2611">
        <v>0.68034225702285767</v>
      </c>
      <c r="EC2611">
        <v>0.67869478464126587</v>
      </c>
      <c r="ED2611">
        <v>0.67870354652404785</v>
      </c>
      <c r="EE2611">
        <v>0.68893826007843018</v>
      </c>
      <c r="EF2611">
        <v>0.68276679515838623</v>
      </c>
      <c r="EG2611">
        <v>0.70597964525222778</v>
      </c>
      <c r="EH2611">
        <v>0.6910552978515625</v>
      </c>
      <c r="EI2611">
        <v>0.70214003324508667</v>
      </c>
      <c r="EJ2611">
        <v>0.70585215091705322</v>
      </c>
      <c r="EK2611">
        <v>0.71244359016418457</v>
      </c>
      <c r="EL2611">
        <v>0.73917979001998901</v>
      </c>
      <c r="EM2611">
        <v>0.81255930662155151</v>
      </c>
      <c r="EN2611">
        <v>0.74745637178421021</v>
      </c>
      <c r="EO2611">
        <v>0.7488587498664856</v>
      </c>
      <c r="EP2611">
        <v>0.76024144887924194</v>
      </c>
      <c r="EQ2611">
        <v>2.1233253479003906</v>
      </c>
      <c r="ER2611">
        <v>1.840517520904541</v>
      </c>
      <c r="ES2611">
        <v>1.8247864246368408</v>
      </c>
      <c r="ET2611">
        <v>1.9174253940582275</v>
      </c>
      <c r="EU2611">
        <v>1.9728617668151855</v>
      </c>
      <c r="EV2611">
        <v>1.9683634042739868</v>
      </c>
      <c r="EW2611">
        <v>2.0795035362243652</v>
      </c>
      <c r="EX2611">
        <v>2.0618038177490234</v>
      </c>
      <c r="EY2611">
        <v>2.0610218048095703</v>
      </c>
      <c r="EZ2611">
        <v>39.548934936523438</v>
      </c>
      <c r="FA2611">
        <v>38.871189117431641</v>
      </c>
      <c r="FB2611">
        <v>38.77618408203125</v>
      </c>
      <c r="FC2611">
        <v>38.800594329833984</v>
      </c>
      <c r="FD2611">
        <v>38.371417999267578</v>
      </c>
      <c r="FE2611">
        <v>38.225479125976562</v>
      </c>
      <c r="FF2611">
        <v>38.371952056884766</v>
      </c>
      <c r="FG2611">
        <v>38.449722290039062</v>
      </c>
      <c r="FH2611">
        <v>39.389019012451172</v>
      </c>
      <c r="FI2611">
        <v>41.471733093261719</v>
      </c>
      <c r="FJ2611">
        <v>43.529422760009766</v>
      </c>
      <c r="FK2611">
        <v>44.644031524658203</v>
      </c>
      <c r="FL2611">
        <v>45.273353576660156</v>
      </c>
      <c r="FM2611">
        <v>45.784393310546875</v>
      </c>
      <c r="FN2611">
        <v>46.045356750488281</v>
      </c>
      <c r="FO2611">
        <v>45.720726013183594</v>
      </c>
      <c r="FP2611">
        <v>45.177680969238281</v>
      </c>
      <c r="FQ2611">
        <v>44.169822692871094</v>
      </c>
      <c r="FR2611">
        <v>43.073802947998047</v>
      </c>
      <c r="FS2611">
        <v>42.368583679199219</v>
      </c>
      <c r="FT2611">
        <v>41.834236145019531</v>
      </c>
      <c r="FU2611">
        <v>41.152332305908203</v>
      </c>
      <c r="FV2611">
        <v>40.880435943603516</v>
      </c>
      <c r="FW2611">
        <v>40.201210021972656</v>
      </c>
      <c r="FX2611">
        <v>110</v>
      </c>
      <c r="FY2611">
        <v>0.11235517263412476</v>
      </c>
      <c r="FZ2611">
        <v>1</v>
      </c>
    </row>
    <row r="2612" spans="1:182" x14ac:dyDescent="0.2">
      <c r="A2612" t="s">
        <v>245</v>
      </c>
      <c r="B2612" t="s">
        <v>252</v>
      </c>
      <c r="C2612" t="s">
        <v>218</v>
      </c>
      <c r="D2612" t="s">
        <v>11</v>
      </c>
      <c r="E2612">
        <v>2015</v>
      </c>
      <c r="F2612" t="s">
        <v>230</v>
      </c>
      <c r="G2612" t="s">
        <v>247</v>
      </c>
      <c r="H2612" t="s">
        <v>226</v>
      </c>
      <c r="I2612">
        <v>73.25</v>
      </c>
      <c r="L2612">
        <v>10.603983173657848</v>
      </c>
      <c r="M2612">
        <v>10.263685490594135</v>
      </c>
      <c r="N2612">
        <v>10.205720903463916</v>
      </c>
      <c r="O2612">
        <v>10.010313506480884</v>
      </c>
      <c r="P2612">
        <v>9.8176759989482996</v>
      </c>
      <c r="Q2612">
        <v>10.046592069165685</v>
      </c>
      <c r="R2612">
        <v>10.421815878495948</v>
      </c>
      <c r="S2612">
        <v>10.665662451038648</v>
      </c>
      <c r="T2612">
        <v>10.948212529543039</v>
      </c>
      <c r="U2612">
        <v>11.195208530005136</v>
      </c>
      <c r="V2612">
        <v>11.545365912160303</v>
      </c>
      <c r="W2612">
        <v>11.83913336191228</v>
      </c>
      <c r="X2612">
        <v>12.011939110067098</v>
      </c>
      <c r="Y2612">
        <v>11.95462893735459</v>
      </c>
      <c r="Z2612">
        <v>11.901110101475767</v>
      </c>
      <c r="AA2612">
        <v>11.874930857600024</v>
      </c>
      <c r="AB2612">
        <v>11.772646043398842</v>
      </c>
      <c r="AC2612">
        <v>12.056345757402081</v>
      </c>
      <c r="AD2612">
        <v>12.348613130461127</v>
      </c>
      <c r="AE2612">
        <v>12.464728011198947</v>
      </c>
      <c r="AF2612">
        <v>12.580265267403016</v>
      </c>
      <c r="AG2612">
        <v>12.269868035632655</v>
      </c>
      <c r="AH2612">
        <v>11.653032190109187</v>
      </c>
      <c r="AI2612">
        <v>10.980426095308816</v>
      </c>
      <c r="AJ2612">
        <v>-6.0250864028930664</v>
      </c>
      <c r="AK2612">
        <v>-5.9743332862854004</v>
      </c>
      <c r="AL2612">
        <v>-6.3063888549804687</v>
      </c>
      <c r="AM2612">
        <v>-6.234407901763916</v>
      </c>
      <c r="AN2612">
        <v>-6.056668758392334</v>
      </c>
      <c r="AO2612">
        <v>-4.311913013458252</v>
      </c>
      <c r="AP2612">
        <v>-4.1670932769775391</v>
      </c>
      <c r="AQ2612">
        <v>-3.8407542705535889</v>
      </c>
      <c r="AR2612">
        <v>-3.9834785461425781</v>
      </c>
      <c r="AS2612">
        <v>-4.1481304168701172</v>
      </c>
      <c r="AT2612">
        <v>-3.9164302349090576</v>
      </c>
      <c r="AU2612">
        <v>-4.0154852867126465</v>
      </c>
      <c r="AV2612">
        <v>-0.50915968418121338</v>
      </c>
      <c r="AW2612">
        <v>4.749788761138916</v>
      </c>
      <c r="AX2612">
        <v>4.6321196556091309</v>
      </c>
      <c r="AY2612">
        <v>4.620978832244873</v>
      </c>
      <c r="AZ2612">
        <v>4.4896526336669922</v>
      </c>
      <c r="BA2612">
        <v>4.4553489685058594</v>
      </c>
      <c r="BB2612">
        <v>-0.18344822525978088</v>
      </c>
      <c r="BC2612">
        <v>-2.2801220417022705</v>
      </c>
      <c r="BD2612">
        <v>-2.3120896816253662</v>
      </c>
      <c r="BE2612">
        <v>-2.1882178783416748</v>
      </c>
      <c r="BF2612">
        <v>-2.2341904640197754</v>
      </c>
      <c r="BG2612">
        <v>-2.3987481594085693</v>
      </c>
      <c r="BH2612">
        <v>-2.7669141292572021</v>
      </c>
      <c r="BI2612">
        <v>-2.7404742240905762</v>
      </c>
      <c r="BJ2612">
        <v>-2.89212965965271</v>
      </c>
      <c r="BK2612">
        <v>-2.8554942607879639</v>
      </c>
      <c r="BL2612">
        <v>-2.7727136611938477</v>
      </c>
      <c r="BM2612">
        <v>-1.9783681631088257</v>
      </c>
      <c r="BN2612">
        <v>-1.9124740362167358</v>
      </c>
      <c r="BO2612">
        <v>-1.7638351917266846</v>
      </c>
      <c r="BP2612">
        <v>-1.8257051706314087</v>
      </c>
      <c r="BQ2612">
        <v>-1.9024180173873901</v>
      </c>
      <c r="BR2612">
        <v>-1.7950475215911865</v>
      </c>
      <c r="BS2612">
        <v>-1.8469070196151733</v>
      </c>
      <c r="BT2612">
        <v>0.39483624696731567</v>
      </c>
      <c r="BU2612">
        <v>5.2442755699157715</v>
      </c>
      <c r="BV2612">
        <v>5.1154108047485352</v>
      </c>
      <c r="BW2612">
        <v>5.1077466011047363</v>
      </c>
      <c r="BX2612">
        <v>4.9633169174194336</v>
      </c>
      <c r="BY2612">
        <v>4.9414300918579102</v>
      </c>
      <c r="BZ2612">
        <v>0.53918719291687012</v>
      </c>
      <c r="CA2612">
        <v>-1.2450143098831177</v>
      </c>
      <c r="CB2612">
        <v>-1.2750822305679321</v>
      </c>
      <c r="CC2612">
        <v>-1.1977146863937378</v>
      </c>
      <c r="CD2612">
        <v>-1.2157399654388428</v>
      </c>
      <c r="CE2612">
        <v>-1.3021103143692017</v>
      </c>
      <c r="CF2612">
        <v>-0.51031410694122314</v>
      </c>
      <c r="CG2612">
        <v>-0.50071346759796143</v>
      </c>
      <c r="CH2612">
        <v>-0.527424156665802</v>
      </c>
      <c r="CI2612">
        <v>-0.51526921987533569</v>
      </c>
      <c r="CJ2612">
        <v>-0.49825611710548401</v>
      </c>
      <c r="CK2612">
        <v>-0.36216214299201965</v>
      </c>
      <c r="CL2612">
        <v>-0.35093167424201965</v>
      </c>
      <c r="CM2612">
        <v>-0.325367271900177</v>
      </c>
      <c r="CN2612">
        <v>-0.33123791217803955</v>
      </c>
      <c r="CO2612">
        <v>-0.34704446792602539</v>
      </c>
      <c r="CP2612">
        <v>-0.32578432559967041</v>
      </c>
      <c r="CQ2612">
        <v>-0.34495624899864197</v>
      </c>
      <c r="CR2612">
        <v>1.0209411382675171</v>
      </c>
      <c r="CS2612">
        <v>5.5867557525634766</v>
      </c>
      <c r="CT2612">
        <v>5.4501371383666992</v>
      </c>
      <c r="CU2612">
        <v>5.4448800086975098</v>
      </c>
      <c r="CV2612">
        <v>5.2913751602172852</v>
      </c>
      <c r="CW2612">
        <v>5.2780880928039551</v>
      </c>
      <c r="CX2612">
        <v>1.0396822690963745</v>
      </c>
      <c r="CY2612">
        <v>-0.52810198068618774</v>
      </c>
      <c r="CZ2612">
        <v>-0.55685406923294067</v>
      </c>
      <c r="DA2612">
        <v>-0.5116952657699585</v>
      </c>
      <c r="DB2612">
        <v>-0.5103643536567688</v>
      </c>
      <c r="DC2612">
        <v>-0.54258221387863159</v>
      </c>
      <c r="DD2612">
        <v>1.7462860345840454</v>
      </c>
      <c r="DE2612">
        <v>1.7390472888946533</v>
      </c>
      <c r="DF2612">
        <v>1.8372814655303955</v>
      </c>
      <c r="DG2612">
        <v>1.824955940246582</v>
      </c>
      <c r="DH2612">
        <v>1.7762013673782349</v>
      </c>
      <c r="DI2612">
        <v>1.2540438175201416</v>
      </c>
      <c r="DJ2612">
        <v>1.2106107473373413</v>
      </c>
      <c r="DK2612">
        <v>1.1131006479263306</v>
      </c>
      <c r="DL2612">
        <v>1.1632293462753296</v>
      </c>
      <c r="DM2612">
        <v>1.2083290815353394</v>
      </c>
      <c r="DN2612">
        <v>1.1434788703918457</v>
      </c>
      <c r="DO2612">
        <v>1.1569944620132446</v>
      </c>
      <c r="DP2612">
        <v>1.6470459699630737</v>
      </c>
      <c r="DQ2612">
        <v>5.9292364120483398</v>
      </c>
      <c r="DR2612">
        <v>5.7848629951477051</v>
      </c>
      <c r="DS2612">
        <v>5.7820138931274414</v>
      </c>
      <c r="DT2612">
        <v>5.6194338798522949</v>
      </c>
      <c r="DU2612">
        <v>5.61474609375</v>
      </c>
      <c r="DV2612">
        <v>1.5401774644851685</v>
      </c>
      <c r="DW2612">
        <v>0.18881040811538696</v>
      </c>
      <c r="DX2612">
        <v>0.16137416660785675</v>
      </c>
      <c r="DY2612">
        <v>0.17432416975498199</v>
      </c>
      <c r="DZ2612">
        <v>0.19501128792762756</v>
      </c>
      <c r="EA2612">
        <v>0.21694585680961609</v>
      </c>
      <c r="EB2612">
        <v>5.0044584274291992</v>
      </c>
      <c r="EC2612">
        <v>4.9729061126708984</v>
      </c>
      <c r="ED2612">
        <v>5.2515406608581543</v>
      </c>
      <c r="EE2612">
        <v>5.2038693428039551</v>
      </c>
      <c r="EF2612">
        <v>5.0601568222045898</v>
      </c>
      <c r="EG2612">
        <v>3.5875885486602783</v>
      </c>
      <c r="EH2612">
        <v>3.4652299880981445</v>
      </c>
      <c r="EI2612">
        <v>3.1900198459625244</v>
      </c>
      <c r="EJ2612">
        <v>3.321002721786499</v>
      </c>
      <c r="EK2612">
        <v>3.4540414810180664</v>
      </c>
      <c r="EL2612">
        <v>3.2648615837097168</v>
      </c>
      <c r="EM2612">
        <v>3.3255729675292969</v>
      </c>
      <c r="EN2612">
        <v>2.551041841506958</v>
      </c>
      <c r="EO2612">
        <v>6.4237232208251953</v>
      </c>
      <c r="EP2612">
        <v>6.2681546211242676</v>
      </c>
      <c r="EQ2612">
        <v>6.2687811851501465</v>
      </c>
      <c r="ER2612">
        <v>6.0930981636047363</v>
      </c>
      <c r="ES2612">
        <v>6.1008272171020508</v>
      </c>
      <c r="ET2612">
        <v>2.2628128528594971</v>
      </c>
      <c r="EU2612">
        <v>1.2239179611206055</v>
      </c>
      <c r="EV2612">
        <v>1.1983816623687744</v>
      </c>
      <c r="EW2612">
        <v>1.1648272275924683</v>
      </c>
      <c r="EX2612">
        <v>1.2134617567062378</v>
      </c>
      <c r="EY2612">
        <v>1.3135837316513062</v>
      </c>
      <c r="EZ2612">
        <v>80.772422790527344</v>
      </c>
      <c r="FA2612">
        <v>79.133316040039063</v>
      </c>
      <c r="FB2612">
        <v>77.577224731445312</v>
      </c>
      <c r="FC2612">
        <v>76.169586181640625</v>
      </c>
      <c r="FD2612">
        <v>75.199455261230469</v>
      </c>
      <c r="FE2612">
        <v>73.79937744140625</v>
      </c>
      <c r="FF2612">
        <v>72.859855651855469</v>
      </c>
      <c r="FG2612">
        <v>73.074943542480469</v>
      </c>
      <c r="FH2612">
        <v>75.859466552734375</v>
      </c>
      <c r="FI2612">
        <v>80.992164611816406</v>
      </c>
      <c r="FJ2612">
        <v>86.808517456054687</v>
      </c>
      <c r="FK2612">
        <v>92.090591430664063</v>
      </c>
      <c r="FL2612">
        <v>96.051033020019531</v>
      </c>
      <c r="FM2612">
        <v>98.584739685058594</v>
      </c>
      <c r="FN2612">
        <v>99.927413940429688</v>
      </c>
      <c r="FO2612">
        <v>100.65871429443359</v>
      </c>
      <c r="FP2612">
        <v>100.53910827636719</v>
      </c>
      <c r="FQ2612">
        <v>99.642478942871094</v>
      </c>
      <c r="FR2612">
        <v>98.328239440917969</v>
      </c>
      <c r="FS2612">
        <v>95.823005676269531</v>
      </c>
      <c r="FT2612">
        <v>92.422508239746094</v>
      </c>
      <c r="FU2612">
        <v>88.965896606445312</v>
      </c>
      <c r="FV2612">
        <v>86.287261962890625</v>
      </c>
      <c r="FW2612">
        <v>83.944198608398438</v>
      </c>
      <c r="FX2612">
        <v>110</v>
      </c>
      <c r="FY2612">
        <v>0.11235517263412476</v>
      </c>
      <c r="FZ2612">
        <v>1</v>
      </c>
    </row>
    <row r="2613" spans="1:182" x14ac:dyDescent="0.2">
      <c r="A2613" t="s">
        <v>245</v>
      </c>
      <c r="B2613" t="s">
        <v>252</v>
      </c>
      <c r="C2613" t="s">
        <v>218</v>
      </c>
      <c r="D2613" t="s">
        <v>11</v>
      </c>
      <c r="E2613">
        <v>2016</v>
      </c>
      <c r="F2613" t="s">
        <v>230</v>
      </c>
      <c r="G2613" t="s">
        <v>247</v>
      </c>
      <c r="H2613" t="s">
        <v>226</v>
      </c>
      <c r="I2613">
        <v>73.25</v>
      </c>
      <c r="L2613">
        <v>10.603983173657848</v>
      </c>
      <c r="M2613">
        <v>10.263685490594135</v>
      </c>
      <c r="N2613">
        <v>10.205720903463916</v>
      </c>
      <c r="O2613">
        <v>10.010313506480884</v>
      </c>
      <c r="P2613">
        <v>9.8176759989482996</v>
      </c>
      <c r="Q2613">
        <v>10.046592069165685</v>
      </c>
      <c r="R2613">
        <v>10.421815878495948</v>
      </c>
      <c r="S2613">
        <v>10.665662451038648</v>
      </c>
      <c r="T2613">
        <v>10.948212529543039</v>
      </c>
      <c r="U2613">
        <v>11.195208530005136</v>
      </c>
      <c r="V2613">
        <v>11.545365912160303</v>
      </c>
      <c r="W2613">
        <v>11.83913336191228</v>
      </c>
      <c r="X2613">
        <v>12.011939110067098</v>
      </c>
      <c r="Y2613">
        <v>11.95462893735459</v>
      </c>
      <c r="Z2613">
        <v>11.901110101475767</v>
      </c>
      <c r="AA2613">
        <v>11.874930857600024</v>
      </c>
      <c r="AB2613">
        <v>11.772646043398842</v>
      </c>
      <c r="AC2613">
        <v>12.056345757402081</v>
      </c>
      <c r="AD2613">
        <v>12.348613130461127</v>
      </c>
      <c r="AE2613">
        <v>12.464728011198947</v>
      </c>
      <c r="AF2613">
        <v>12.580265267403016</v>
      </c>
      <c r="AG2613">
        <v>12.269868035632655</v>
      </c>
      <c r="AH2613">
        <v>11.653032190109187</v>
      </c>
      <c r="AI2613">
        <v>10.980426095308816</v>
      </c>
      <c r="AJ2613">
        <v>-6.0250864028930664</v>
      </c>
      <c r="AK2613">
        <v>-5.9743332862854004</v>
      </c>
      <c r="AL2613">
        <v>-6.3063888549804687</v>
      </c>
      <c r="AM2613">
        <v>-6.234407901763916</v>
      </c>
      <c r="AN2613">
        <v>-6.056668758392334</v>
      </c>
      <c r="AO2613">
        <v>-4.311913013458252</v>
      </c>
      <c r="AP2613">
        <v>-4.1670932769775391</v>
      </c>
      <c r="AQ2613">
        <v>-3.8407542705535889</v>
      </c>
      <c r="AR2613">
        <v>-3.9834785461425781</v>
      </c>
      <c r="AS2613">
        <v>-4.1481304168701172</v>
      </c>
      <c r="AT2613">
        <v>-3.9164302349090576</v>
      </c>
      <c r="AU2613">
        <v>-4.0154852867126465</v>
      </c>
      <c r="AV2613">
        <v>-0.50915968418121338</v>
      </c>
      <c r="AW2613">
        <v>4.749788761138916</v>
      </c>
      <c r="AX2613">
        <v>4.6321196556091309</v>
      </c>
      <c r="AY2613">
        <v>4.620978832244873</v>
      </c>
      <c r="AZ2613">
        <v>4.4896526336669922</v>
      </c>
      <c r="BA2613">
        <v>4.4553489685058594</v>
      </c>
      <c r="BB2613">
        <v>-0.18344822525978088</v>
      </c>
      <c r="BC2613">
        <v>-2.2801220417022705</v>
      </c>
      <c r="BD2613">
        <v>-2.3120896816253662</v>
      </c>
      <c r="BE2613">
        <v>-2.1882178783416748</v>
      </c>
      <c r="BF2613">
        <v>-2.2341904640197754</v>
      </c>
      <c r="BG2613">
        <v>-2.3987481594085693</v>
      </c>
      <c r="BH2613">
        <v>-2.7669141292572021</v>
      </c>
      <c r="BI2613">
        <v>-2.7404742240905762</v>
      </c>
      <c r="BJ2613">
        <v>-2.89212965965271</v>
      </c>
      <c r="BK2613">
        <v>-2.8554942607879639</v>
      </c>
      <c r="BL2613">
        <v>-2.7727136611938477</v>
      </c>
      <c r="BM2613">
        <v>-1.9783681631088257</v>
      </c>
      <c r="BN2613">
        <v>-1.9124740362167358</v>
      </c>
      <c r="BO2613">
        <v>-1.7638351917266846</v>
      </c>
      <c r="BP2613">
        <v>-1.8257051706314087</v>
      </c>
      <c r="BQ2613">
        <v>-1.9024180173873901</v>
      </c>
      <c r="BR2613">
        <v>-1.7950475215911865</v>
      </c>
      <c r="BS2613">
        <v>-1.8469070196151733</v>
      </c>
      <c r="BT2613">
        <v>0.39483624696731567</v>
      </c>
      <c r="BU2613">
        <v>5.2442755699157715</v>
      </c>
      <c r="BV2613">
        <v>5.1154108047485352</v>
      </c>
      <c r="BW2613">
        <v>5.1077466011047363</v>
      </c>
      <c r="BX2613">
        <v>4.9633169174194336</v>
      </c>
      <c r="BY2613">
        <v>4.9414300918579102</v>
      </c>
      <c r="BZ2613">
        <v>0.53918719291687012</v>
      </c>
      <c r="CA2613">
        <v>-1.2450143098831177</v>
      </c>
      <c r="CB2613">
        <v>-1.2750822305679321</v>
      </c>
      <c r="CC2613">
        <v>-1.1977146863937378</v>
      </c>
      <c r="CD2613">
        <v>-1.2157399654388428</v>
      </c>
      <c r="CE2613">
        <v>-1.3021103143692017</v>
      </c>
      <c r="CF2613">
        <v>-0.51031410694122314</v>
      </c>
      <c r="CG2613">
        <v>-0.50071346759796143</v>
      </c>
      <c r="CH2613">
        <v>-0.527424156665802</v>
      </c>
      <c r="CI2613">
        <v>-0.51526921987533569</v>
      </c>
      <c r="CJ2613">
        <v>-0.49825611710548401</v>
      </c>
      <c r="CK2613">
        <v>-0.36216214299201965</v>
      </c>
      <c r="CL2613">
        <v>-0.35093167424201965</v>
      </c>
      <c r="CM2613">
        <v>-0.325367271900177</v>
      </c>
      <c r="CN2613">
        <v>-0.33123791217803955</v>
      </c>
      <c r="CO2613">
        <v>-0.34704446792602539</v>
      </c>
      <c r="CP2613">
        <v>-0.32578432559967041</v>
      </c>
      <c r="CQ2613">
        <v>-0.34495624899864197</v>
      </c>
      <c r="CR2613">
        <v>1.0209411382675171</v>
      </c>
      <c r="CS2613">
        <v>5.5867557525634766</v>
      </c>
      <c r="CT2613">
        <v>5.4501371383666992</v>
      </c>
      <c r="CU2613">
        <v>5.4448800086975098</v>
      </c>
      <c r="CV2613">
        <v>5.2913751602172852</v>
      </c>
      <c r="CW2613">
        <v>5.2780880928039551</v>
      </c>
      <c r="CX2613">
        <v>1.0396822690963745</v>
      </c>
      <c r="CY2613">
        <v>-0.52810198068618774</v>
      </c>
      <c r="CZ2613">
        <v>-0.55685406923294067</v>
      </c>
      <c r="DA2613">
        <v>-0.5116952657699585</v>
      </c>
      <c r="DB2613">
        <v>-0.5103643536567688</v>
      </c>
      <c r="DC2613">
        <v>-0.54258221387863159</v>
      </c>
      <c r="DD2613">
        <v>1.7462860345840454</v>
      </c>
      <c r="DE2613">
        <v>1.7390472888946533</v>
      </c>
      <c r="DF2613">
        <v>1.8372814655303955</v>
      </c>
      <c r="DG2613">
        <v>1.824955940246582</v>
      </c>
      <c r="DH2613">
        <v>1.7762013673782349</v>
      </c>
      <c r="DI2613">
        <v>1.2540438175201416</v>
      </c>
      <c r="DJ2613">
        <v>1.2106107473373413</v>
      </c>
      <c r="DK2613">
        <v>1.1131006479263306</v>
      </c>
      <c r="DL2613">
        <v>1.1632293462753296</v>
      </c>
      <c r="DM2613">
        <v>1.2083290815353394</v>
      </c>
      <c r="DN2613">
        <v>1.1434788703918457</v>
      </c>
      <c r="DO2613">
        <v>1.1569944620132446</v>
      </c>
      <c r="DP2613">
        <v>1.6470459699630737</v>
      </c>
      <c r="DQ2613">
        <v>5.9292364120483398</v>
      </c>
      <c r="DR2613">
        <v>5.7848629951477051</v>
      </c>
      <c r="DS2613">
        <v>5.7820138931274414</v>
      </c>
      <c r="DT2613">
        <v>5.6194338798522949</v>
      </c>
      <c r="DU2613">
        <v>5.61474609375</v>
      </c>
      <c r="DV2613">
        <v>1.5401774644851685</v>
      </c>
      <c r="DW2613">
        <v>0.18881040811538696</v>
      </c>
      <c r="DX2613">
        <v>0.16137416660785675</v>
      </c>
      <c r="DY2613">
        <v>0.17432416975498199</v>
      </c>
      <c r="DZ2613">
        <v>0.19501128792762756</v>
      </c>
      <c r="EA2613">
        <v>0.21694585680961609</v>
      </c>
      <c r="EB2613">
        <v>5.0044584274291992</v>
      </c>
      <c r="EC2613">
        <v>4.9729061126708984</v>
      </c>
      <c r="ED2613">
        <v>5.2515406608581543</v>
      </c>
      <c r="EE2613">
        <v>5.2038693428039551</v>
      </c>
      <c r="EF2613">
        <v>5.0601568222045898</v>
      </c>
      <c r="EG2613">
        <v>3.5875885486602783</v>
      </c>
      <c r="EH2613">
        <v>3.4652299880981445</v>
      </c>
      <c r="EI2613">
        <v>3.1900198459625244</v>
      </c>
      <c r="EJ2613">
        <v>3.321002721786499</v>
      </c>
      <c r="EK2613">
        <v>3.4540414810180664</v>
      </c>
      <c r="EL2613">
        <v>3.2648615837097168</v>
      </c>
      <c r="EM2613">
        <v>3.3255729675292969</v>
      </c>
      <c r="EN2613">
        <v>2.551041841506958</v>
      </c>
      <c r="EO2613">
        <v>6.4237232208251953</v>
      </c>
      <c r="EP2613">
        <v>6.2681546211242676</v>
      </c>
      <c r="EQ2613">
        <v>6.2687811851501465</v>
      </c>
      <c r="ER2613">
        <v>6.0930981636047363</v>
      </c>
      <c r="ES2613">
        <v>6.1008272171020508</v>
      </c>
      <c r="ET2613">
        <v>2.2628128528594971</v>
      </c>
      <c r="EU2613">
        <v>1.2239179611206055</v>
      </c>
      <c r="EV2613">
        <v>1.1983816623687744</v>
      </c>
      <c r="EW2613">
        <v>1.1648272275924683</v>
      </c>
      <c r="EX2613">
        <v>1.2134617567062378</v>
      </c>
      <c r="EY2613">
        <v>1.3135837316513062</v>
      </c>
      <c r="EZ2613">
        <v>80.772422790527344</v>
      </c>
      <c r="FA2613">
        <v>79.133316040039063</v>
      </c>
      <c r="FB2613">
        <v>77.577224731445312</v>
      </c>
      <c r="FC2613">
        <v>76.169586181640625</v>
      </c>
      <c r="FD2613">
        <v>75.199455261230469</v>
      </c>
      <c r="FE2613">
        <v>73.79937744140625</v>
      </c>
      <c r="FF2613">
        <v>72.859855651855469</v>
      </c>
      <c r="FG2613">
        <v>73.074943542480469</v>
      </c>
      <c r="FH2613">
        <v>75.859466552734375</v>
      </c>
      <c r="FI2613">
        <v>80.992164611816406</v>
      </c>
      <c r="FJ2613">
        <v>86.808517456054687</v>
      </c>
      <c r="FK2613">
        <v>92.090591430664063</v>
      </c>
      <c r="FL2613">
        <v>96.051033020019531</v>
      </c>
      <c r="FM2613">
        <v>98.584739685058594</v>
      </c>
      <c r="FN2613">
        <v>99.927413940429688</v>
      </c>
      <c r="FO2613">
        <v>100.65871429443359</v>
      </c>
      <c r="FP2613">
        <v>100.53910827636719</v>
      </c>
      <c r="FQ2613">
        <v>99.642478942871094</v>
      </c>
      <c r="FR2613">
        <v>98.328239440917969</v>
      </c>
      <c r="FS2613">
        <v>95.823005676269531</v>
      </c>
      <c r="FT2613">
        <v>92.422508239746094</v>
      </c>
      <c r="FU2613">
        <v>88.965896606445312</v>
      </c>
      <c r="FV2613">
        <v>86.287261962890625</v>
      </c>
      <c r="FW2613">
        <v>83.944198608398438</v>
      </c>
      <c r="FX2613">
        <v>110</v>
      </c>
      <c r="FY2613">
        <v>0.11235517263412476</v>
      </c>
      <c r="FZ2613">
        <v>1</v>
      </c>
    </row>
    <row r="2614" spans="1:182" x14ac:dyDescent="0.2">
      <c r="A2614" t="s">
        <v>245</v>
      </c>
      <c r="B2614" t="s">
        <v>252</v>
      </c>
      <c r="C2614" t="s">
        <v>218</v>
      </c>
      <c r="D2614" t="s">
        <v>11</v>
      </c>
      <c r="E2614">
        <v>2017</v>
      </c>
      <c r="F2614" t="s">
        <v>230</v>
      </c>
      <c r="G2614" t="s">
        <v>247</v>
      </c>
      <c r="H2614" t="s">
        <v>226</v>
      </c>
      <c r="I2614">
        <v>73.25</v>
      </c>
      <c r="L2614">
        <v>10.603983173657848</v>
      </c>
      <c r="M2614">
        <v>10.263685490594135</v>
      </c>
      <c r="N2614">
        <v>10.205720903463916</v>
      </c>
      <c r="O2614">
        <v>10.010313506480884</v>
      </c>
      <c r="P2614">
        <v>9.8176759989482996</v>
      </c>
      <c r="Q2614">
        <v>10.046592069165685</v>
      </c>
      <c r="R2614">
        <v>10.421815878495948</v>
      </c>
      <c r="S2614">
        <v>10.665662451038648</v>
      </c>
      <c r="T2614">
        <v>10.948212529543039</v>
      </c>
      <c r="U2614">
        <v>11.195208530005136</v>
      </c>
      <c r="V2614">
        <v>11.545365912160303</v>
      </c>
      <c r="W2614">
        <v>11.83913336191228</v>
      </c>
      <c r="X2614">
        <v>12.011939110067098</v>
      </c>
      <c r="Y2614">
        <v>11.95462893735459</v>
      </c>
      <c r="Z2614">
        <v>11.901110101475767</v>
      </c>
      <c r="AA2614">
        <v>11.874930857600024</v>
      </c>
      <c r="AB2614">
        <v>11.772646043398842</v>
      </c>
      <c r="AC2614">
        <v>12.056345757402081</v>
      </c>
      <c r="AD2614">
        <v>12.348613130461127</v>
      </c>
      <c r="AE2614">
        <v>12.464728011198947</v>
      </c>
      <c r="AF2614">
        <v>12.580265267403016</v>
      </c>
      <c r="AG2614">
        <v>12.269868035632655</v>
      </c>
      <c r="AH2614">
        <v>11.653032190109187</v>
      </c>
      <c r="AI2614">
        <v>10.980426095308816</v>
      </c>
      <c r="AJ2614">
        <v>-6.0250864028930664</v>
      </c>
      <c r="AK2614">
        <v>-5.9743332862854004</v>
      </c>
      <c r="AL2614">
        <v>-6.3063888549804687</v>
      </c>
      <c r="AM2614">
        <v>-6.234407901763916</v>
      </c>
      <c r="AN2614">
        <v>-6.056668758392334</v>
      </c>
      <c r="AO2614">
        <v>-4.311913013458252</v>
      </c>
      <c r="AP2614">
        <v>-4.1670932769775391</v>
      </c>
      <c r="AQ2614">
        <v>-3.8407542705535889</v>
      </c>
      <c r="AR2614">
        <v>-3.9834785461425781</v>
      </c>
      <c r="AS2614">
        <v>-4.1481304168701172</v>
      </c>
      <c r="AT2614">
        <v>-3.9164302349090576</v>
      </c>
      <c r="AU2614">
        <v>-4.0154852867126465</v>
      </c>
      <c r="AV2614">
        <v>-0.50915968418121338</v>
      </c>
      <c r="AW2614">
        <v>4.749788761138916</v>
      </c>
      <c r="AX2614">
        <v>4.6321196556091309</v>
      </c>
      <c r="AY2614">
        <v>4.620978832244873</v>
      </c>
      <c r="AZ2614">
        <v>4.4896526336669922</v>
      </c>
      <c r="BA2614">
        <v>4.4553489685058594</v>
      </c>
      <c r="BB2614">
        <v>-0.18344822525978088</v>
      </c>
      <c r="BC2614">
        <v>-2.2801220417022705</v>
      </c>
      <c r="BD2614">
        <v>-2.3120896816253662</v>
      </c>
      <c r="BE2614">
        <v>-2.1882178783416748</v>
      </c>
      <c r="BF2614">
        <v>-2.2341904640197754</v>
      </c>
      <c r="BG2614">
        <v>-2.3987481594085693</v>
      </c>
      <c r="BH2614">
        <v>-2.7669141292572021</v>
      </c>
      <c r="BI2614">
        <v>-2.7404742240905762</v>
      </c>
      <c r="BJ2614">
        <v>-2.89212965965271</v>
      </c>
      <c r="BK2614">
        <v>-2.8554942607879639</v>
      </c>
      <c r="BL2614">
        <v>-2.7727136611938477</v>
      </c>
      <c r="BM2614">
        <v>-1.9783681631088257</v>
      </c>
      <c r="BN2614">
        <v>-1.9124740362167358</v>
      </c>
      <c r="BO2614">
        <v>-1.7638351917266846</v>
      </c>
      <c r="BP2614">
        <v>-1.8257051706314087</v>
      </c>
      <c r="BQ2614">
        <v>-1.9024180173873901</v>
      </c>
      <c r="BR2614">
        <v>-1.7950475215911865</v>
      </c>
      <c r="BS2614">
        <v>-1.8469070196151733</v>
      </c>
      <c r="BT2614">
        <v>0.39483624696731567</v>
      </c>
      <c r="BU2614">
        <v>5.2442755699157715</v>
      </c>
      <c r="BV2614">
        <v>5.1154108047485352</v>
      </c>
      <c r="BW2614">
        <v>5.1077466011047363</v>
      </c>
      <c r="BX2614">
        <v>4.9633169174194336</v>
      </c>
      <c r="BY2614">
        <v>4.9414300918579102</v>
      </c>
      <c r="BZ2614">
        <v>0.53918719291687012</v>
      </c>
      <c r="CA2614">
        <v>-1.2450143098831177</v>
      </c>
      <c r="CB2614">
        <v>-1.2750822305679321</v>
      </c>
      <c r="CC2614">
        <v>-1.1977146863937378</v>
      </c>
      <c r="CD2614">
        <v>-1.2157399654388428</v>
      </c>
      <c r="CE2614">
        <v>-1.3021103143692017</v>
      </c>
      <c r="CF2614">
        <v>-0.51031410694122314</v>
      </c>
      <c r="CG2614">
        <v>-0.50071346759796143</v>
      </c>
      <c r="CH2614">
        <v>-0.527424156665802</v>
      </c>
      <c r="CI2614">
        <v>-0.51526921987533569</v>
      </c>
      <c r="CJ2614">
        <v>-0.49825611710548401</v>
      </c>
      <c r="CK2614">
        <v>-0.36216214299201965</v>
      </c>
      <c r="CL2614">
        <v>-0.35093167424201965</v>
      </c>
      <c r="CM2614">
        <v>-0.325367271900177</v>
      </c>
      <c r="CN2614">
        <v>-0.33123791217803955</v>
      </c>
      <c r="CO2614">
        <v>-0.34704446792602539</v>
      </c>
      <c r="CP2614">
        <v>-0.32578432559967041</v>
      </c>
      <c r="CQ2614">
        <v>-0.34495624899864197</v>
      </c>
      <c r="CR2614">
        <v>1.0209411382675171</v>
      </c>
      <c r="CS2614">
        <v>5.5867557525634766</v>
      </c>
      <c r="CT2614">
        <v>5.4501371383666992</v>
      </c>
      <c r="CU2614">
        <v>5.4448800086975098</v>
      </c>
      <c r="CV2614">
        <v>5.2913751602172852</v>
      </c>
      <c r="CW2614">
        <v>5.2780880928039551</v>
      </c>
      <c r="CX2614">
        <v>1.0396822690963745</v>
      </c>
      <c r="CY2614">
        <v>-0.52810198068618774</v>
      </c>
      <c r="CZ2614">
        <v>-0.55685406923294067</v>
      </c>
      <c r="DA2614">
        <v>-0.5116952657699585</v>
      </c>
      <c r="DB2614">
        <v>-0.5103643536567688</v>
      </c>
      <c r="DC2614">
        <v>-0.54258221387863159</v>
      </c>
      <c r="DD2614">
        <v>1.7462860345840454</v>
      </c>
      <c r="DE2614">
        <v>1.7390472888946533</v>
      </c>
      <c r="DF2614">
        <v>1.8372814655303955</v>
      </c>
      <c r="DG2614">
        <v>1.824955940246582</v>
      </c>
      <c r="DH2614">
        <v>1.7762013673782349</v>
      </c>
      <c r="DI2614">
        <v>1.2540438175201416</v>
      </c>
      <c r="DJ2614">
        <v>1.2106107473373413</v>
      </c>
      <c r="DK2614">
        <v>1.1131006479263306</v>
      </c>
      <c r="DL2614">
        <v>1.1632293462753296</v>
      </c>
      <c r="DM2614">
        <v>1.2083290815353394</v>
      </c>
      <c r="DN2614">
        <v>1.1434788703918457</v>
      </c>
      <c r="DO2614">
        <v>1.1569944620132446</v>
      </c>
      <c r="DP2614">
        <v>1.6470459699630737</v>
      </c>
      <c r="DQ2614">
        <v>5.9292364120483398</v>
      </c>
      <c r="DR2614">
        <v>5.7848629951477051</v>
      </c>
      <c r="DS2614">
        <v>5.7820138931274414</v>
      </c>
      <c r="DT2614">
        <v>5.6194338798522949</v>
      </c>
      <c r="DU2614">
        <v>5.61474609375</v>
      </c>
      <c r="DV2614">
        <v>1.5401774644851685</v>
      </c>
      <c r="DW2614">
        <v>0.18881040811538696</v>
      </c>
      <c r="DX2614">
        <v>0.16137416660785675</v>
      </c>
      <c r="DY2614">
        <v>0.17432416975498199</v>
      </c>
      <c r="DZ2614">
        <v>0.19501128792762756</v>
      </c>
      <c r="EA2614">
        <v>0.21694585680961609</v>
      </c>
      <c r="EB2614">
        <v>5.0044584274291992</v>
      </c>
      <c r="EC2614">
        <v>4.9729061126708984</v>
      </c>
      <c r="ED2614">
        <v>5.2515406608581543</v>
      </c>
      <c r="EE2614">
        <v>5.2038693428039551</v>
      </c>
      <c r="EF2614">
        <v>5.0601568222045898</v>
      </c>
      <c r="EG2614">
        <v>3.5875885486602783</v>
      </c>
      <c r="EH2614">
        <v>3.4652299880981445</v>
      </c>
      <c r="EI2614">
        <v>3.1900198459625244</v>
      </c>
      <c r="EJ2614">
        <v>3.321002721786499</v>
      </c>
      <c r="EK2614">
        <v>3.4540414810180664</v>
      </c>
      <c r="EL2614">
        <v>3.2648615837097168</v>
      </c>
      <c r="EM2614">
        <v>3.3255729675292969</v>
      </c>
      <c r="EN2614">
        <v>2.551041841506958</v>
      </c>
      <c r="EO2614">
        <v>6.4237232208251953</v>
      </c>
      <c r="EP2614">
        <v>6.2681546211242676</v>
      </c>
      <c r="EQ2614">
        <v>6.2687811851501465</v>
      </c>
      <c r="ER2614">
        <v>6.0930981636047363</v>
      </c>
      <c r="ES2614">
        <v>6.1008272171020508</v>
      </c>
      <c r="ET2614">
        <v>2.2628128528594971</v>
      </c>
      <c r="EU2614">
        <v>1.2239179611206055</v>
      </c>
      <c r="EV2614">
        <v>1.1983816623687744</v>
      </c>
      <c r="EW2614">
        <v>1.1648272275924683</v>
      </c>
      <c r="EX2614">
        <v>1.2134617567062378</v>
      </c>
      <c r="EY2614">
        <v>1.3135837316513062</v>
      </c>
      <c r="EZ2614">
        <v>80.772422790527344</v>
      </c>
      <c r="FA2614">
        <v>79.133316040039063</v>
      </c>
      <c r="FB2614">
        <v>77.577224731445312</v>
      </c>
      <c r="FC2614">
        <v>76.169586181640625</v>
      </c>
      <c r="FD2614">
        <v>75.199455261230469</v>
      </c>
      <c r="FE2614">
        <v>73.79937744140625</v>
      </c>
      <c r="FF2614">
        <v>72.859855651855469</v>
      </c>
      <c r="FG2614">
        <v>73.074943542480469</v>
      </c>
      <c r="FH2614">
        <v>75.859466552734375</v>
      </c>
      <c r="FI2614">
        <v>80.992164611816406</v>
      </c>
      <c r="FJ2614">
        <v>86.808517456054687</v>
      </c>
      <c r="FK2614">
        <v>92.090591430664063</v>
      </c>
      <c r="FL2614">
        <v>96.051033020019531</v>
      </c>
      <c r="FM2614">
        <v>98.584739685058594</v>
      </c>
      <c r="FN2614">
        <v>99.927413940429688</v>
      </c>
      <c r="FO2614">
        <v>100.65871429443359</v>
      </c>
      <c r="FP2614">
        <v>100.53910827636719</v>
      </c>
      <c r="FQ2614">
        <v>99.642478942871094</v>
      </c>
      <c r="FR2614">
        <v>98.328239440917969</v>
      </c>
      <c r="FS2614">
        <v>95.823005676269531</v>
      </c>
      <c r="FT2614">
        <v>92.422508239746094</v>
      </c>
      <c r="FU2614">
        <v>88.965896606445312</v>
      </c>
      <c r="FV2614">
        <v>86.287261962890625</v>
      </c>
      <c r="FW2614">
        <v>83.944198608398438</v>
      </c>
      <c r="FX2614">
        <v>110</v>
      </c>
      <c r="FY2614">
        <v>0.11235517263412476</v>
      </c>
      <c r="FZ2614">
        <v>1</v>
      </c>
    </row>
    <row r="2615" spans="1:182" x14ac:dyDescent="0.2">
      <c r="A2615" t="s">
        <v>245</v>
      </c>
      <c r="B2615" t="s">
        <v>252</v>
      </c>
      <c r="C2615" t="s">
        <v>218</v>
      </c>
      <c r="D2615" t="s">
        <v>36</v>
      </c>
      <c r="E2615">
        <v>2015</v>
      </c>
      <c r="F2615" t="s">
        <v>231</v>
      </c>
      <c r="G2615" t="s">
        <v>247</v>
      </c>
      <c r="H2615" t="s">
        <v>226</v>
      </c>
      <c r="I2615">
        <v>40.15</v>
      </c>
      <c r="L2615">
        <v>3.7633257397488737</v>
      </c>
      <c r="M2615">
        <v>3.6787229427326937</v>
      </c>
      <c r="N2615">
        <v>3.6396890433528162</v>
      </c>
      <c r="O2615">
        <v>3.6262329923305936</v>
      </c>
      <c r="P2615">
        <v>3.5989361399198034</v>
      </c>
      <c r="Q2615">
        <v>3.7494216632237927</v>
      </c>
      <c r="R2615">
        <v>4.0844988425867506</v>
      </c>
      <c r="S2615">
        <v>4.1944728313255526</v>
      </c>
      <c r="T2615">
        <v>4.2841062194908606</v>
      </c>
      <c r="U2615">
        <v>4.2781729248085556</v>
      </c>
      <c r="V2615">
        <v>4.3233818578923522</v>
      </c>
      <c r="W2615">
        <v>4.3632811390967596</v>
      </c>
      <c r="X2615">
        <v>4.2624798251645988</v>
      </c>
      <c r="Y2615">
        <v>4.2997671493244205</v>
      </c>
      <c r="Z2615">
        <v>4.2819728671308113</v>
      </c>
      <c r="AA2615">
        <v>4.2853340641828837</v>
      </c>
      <c r="AB2615">
        <v>4.2881356838475302</v>
      </c>
      <c r="AC2615">
        <v>4.3717852482576536</v>
      </c>
      <c r="AD2615">
        <v>4.4646523319607345</v>
      </c>
      <c r="AE2615">
        <v>4.4872145602202318</v>
      </c>
      <c r="AF2615">
        <v>4.4440001633271766</v>
      </c>
      <c r="AG2615">
        <v>4.4431808375404307</v>
      </c>
      <c r="AH2615">
        <v>4.2857537196563227</v>
      </c>
      <c r="AI2615">
        <v>3.9020178392524172</v>
      </c>
      <c r="AJ2615">
        <v>-0.76542335748672485</v>
      </c>
      <c r="AK2615">
        <v>-0.76261860132217407</v>
      </c>
      <c r="AL2615">
        <v>-0.76351279020309448</v>
      </c>
      <c r="AM2615">
        <v>-0.77538162469863892</v>
      </c>
      <c r="AN2615">
        <v>-0.77419751882553101</v>
      </c>
      <c r="AO2615">
        <v>-0.79287964105606079</v>
      </c>
      <c r="AP2615">
        <v>-0.78228414058685303</v>
      </c>
      <c r="AQ2615">
        <v>-0.78547686338424683</v>
      </c>
      <c r="AR2615">
        <v>-0.78369134664535522</v>
      </c>
      <c r="AS2615">
        <v>-0.78391373157501221</v>
      </c>
      <c r="AT2615">
        <v>-0.82700240612030029</v>
      </c>
      <c r="AU2615">
        <v>-0.93552964925765991</v>
      </c>
      <c r="AV2615">
        <v>-0.81103271245956421</v>
      </c>
      <c r="AW2615">
        <v>-0.82239240407943726</v>
      </c>
      <c r="AX2615">
        <v>-0.81965327262878418</v>
      </c>
      <c r="AY2615">
        <v>-2.5186102390289307</v>
      </c>
      <c r="AZ2615">
        <v>1.061226487159729</v>
      </c>
      <c r="BA2615">
        <v>1.0304257869720459</v>
      </c>
      <c r="BB2615">
        <v>1.0645427703857422</v>
      </c>
      <c r="BC2615">
        <v>1.119189977645874</v>
      </c>
      <c r="BD2615">
        <v>1.1343425512313843</v>
      </c>
      <c r="BE2615">
        <v>-2.3556208610534668</v>
      </c>
      <c r="BF2615">
        <v>-3.6777284145355225</v>
      </c>
      <c r="BG2615">
        <v>-3.6460657119750977</v>
      </c>
      <c r="BH2615">
        <v>-0.33310690522193909</v>
      </c>
      <c r="BI2615">
        <v>-0.33147135376930237</v>
      </c>
      <c r="BJ2615">
        <v>-0.33136463165283203</v>
      </c>
      <c r="BK2615">
        <v>-0.33714571595191956</v>
      </c>
      <c r="BL2615">
        <v>-0.33703869581222534</v>
      </c>
      <c r="BM2615">
        <v>-0.34604933857917786</v>
      </c>
      <c r="BN2615">
        <v>-0.3421567976474762</v>
      </c>
      <c r="BO2615">
        <v>-0.34329822659492493</v>
      </c>
      <c r="BP2615">
        <v>-0.34116372466087341</v>
      </c>
      <c r="BQ2615">
        <v>-0.33933296799659729</v>
      </c>
      <c r="BR2615">
        <v>-0.35412335395812988</v>
      </c>
      <c r="BS2615">
        <v>-0.40323916077613831</v>
      </c>
      <c r="BT2615">
        <v>-0.34630563855171204</v>
      </c>
      <c r="BU2615">
        <v>-0.35328489542007446</v>
      </c>
      <c r="BV2615">
        <v>-0.35062539577484131</v>
      </c>
      <c r="BW2615">
        <v>-1.1597466468811035</v>
      </c>
      <c r="BX2615">
        <v>1.282639741897583</v>
      </c>
      <c r="BY2615">
        <v>1.2509670257568359</v>
      </c>
      <c r="BZ2615">
        <v>1.2968029975891113</v>
      </c>
      <c r="CA2615">
        <v>1.3523215055465698</v>
      </c>
      <c r="CB2615">
        <v>1.3686846494674683</v>
      </c>
      <c r="CC2615">
        <v>-1.0418262481689453</v>
      </c>
      <c r="CD2615">
        <v>-1.970832347869873</v>
      </c>
      <c r="CE2615">
        <v>-1.9482558965682983</v>
      </c>
      <c r="CF2615">
        <v>-3.3685863018035889E-2</v>
      </c>
      <c r="CG2615">
        <v>-3.2860059291124344E-2</v>
      </c>
      <c r="CH2615">
        <v>-3.2060123980045319E-2</v>
      </c>
      <c r="CI2615">
        <v>-3.3624842762947083E-2</v>
      </c>
      <c r="CJ2615">
        <v>-3.4263841807842255E-2</v>
      </c>
      <c r="CK2615">
        <v>-3.6576036363840103E-2</v>
      </c>
      <c r="CL2615">
        <v>-3.7325926125049591E-2</v>
      </c>
      <c r="CM2615">
        <v>-3.7046641111373901E-2</v>
      </c>
      <c r="CN2615">
        <v>-3.4670479595661163E-2</v>
      </c>
      <c r="CO2615">
        <v>-3.1417675316333771E-2</v>
      </c>
      <c r="CP2615">
        <v>-2.6608735322952271E-2</v>
      </c>
      <c r="CQ2615">
        <v>-3.4576378762722015E-2</v>
      </c>
      <c r="CR2615">
        <v>-2.4437081068754196E-2</v>
      </c>
      <c r="CS2615">
        <v>-2.8382482007145882E-2</v>
      </c>
      <c r="CT2615">
        <v>-2.5778096169233322E-2</v>
      </c>
      <c r="CU2615">
        <v>-0.21860186755657196</v>
      </c>
      <c r="CV2615">
        <v>1.4359898567199707</v>
      </c>
      <c r="CW2615">
        <v>1.4037133455276489</v>
      </c>
      <c r="CX2615">
        <v>1.4576656818389893</v>
      </c>
      <c r="CY2615">
        <v>1.5137876272201538</v>
      </c>
      <c r="CZ2615">
        <v>1.530989408493042</v>
      </c>
      <c r="DA2615">
        <v>-0.13189615309238434</v>
      </c>
      <c r="DB2615">
        <v>-0.78864133358001709</v>
      </c>
      <c r="DC2615">
        <v>-0.77235794067382813</v>
      </c>
      <c r="DD2615">
        <v>0.26573517918586731</v>
      </c>
      <c r="DE2615">
        <v>0.26575121283531189</v>
      </c>
      <c r="DF2615">
        <v>0.2672443687915802</v>
      </c>
      <c r="DG2615">
        <v>0.26989603042602539</v>
      </c>
      <c r="DH2615">
        <v>0.26851102709770203</v>
      </c>
      <c r="DI2615">
        <v>0.27289727330207825</v>
      </c>
      <c r="DJ2615">
        <v>0.26750493049621582</v>
      </c>
      <c r="DK2615">
        <v>0.26920494437217712</v>
      </c>
      <c r="DL2615">
        <v>0.27182278037071228</v>
      </c>
      <c r="DM2615">
        <v>0.27649760246276855</v>
      </c>
      <c r="DN2615">
        <v>0.30090588331222534</v>
      </c>
      <c r="DO2615">
        <v>0.33408641815185547</v>
      </c>
      <c r="DP2615">
        <v>0.29743146896362305</v>
      </c>
      <c r="DQ2615">
        <v>0.296519935131073</v>
      </c>
      <c r="DR2615">
        <v>0.29906919598579407</v>
      </c>
      <c r="DS2615">
        <v>0.72254288196563721</v>
      </c>
      <c r="DT2615">
        <v>1.5893400907516479</v>
      </c>
      <c r="DU2615">
        <v>1.5564595460891724</v>
      </c>
      <c r="DV2615">
        <v>1.6185283660888672</v>
      </c>
      <c r="DW2615">
        <v>1.6752538681030273</v>
      </c>
      <c r="DX2615">
        <v>1.6932940483093262</v>
      </c>
      <c r="DY2615">
        <v>0.77803397178649902</v>
      </c>
      <c r="DZ2615">
        <v>0.39354968070983887</v>
      </c>
      <c r="EA2615">
        <v>0.4035399854183197</v>
      </c>
      <c r="EB2615">
        <v>0.69805163145065308</v>
      </c>
      <c r="EC2615">
        <v>0.69689851999282837</v>
      </c>
      <c r="ED2615">
        <v>0.69939255714416504</v>
      </c>
      <c r="EE2615">
        <v>0.70813196897506714</v>
      </c>
      <c r="EF2615">
        <v>0.7056698203086853</v>
      </c>
      <c r="EG2615">
        <v>0.71972757577896118</v>
      </c>
      <c r="EH2615">
        <v>0.70763230323791504</v>
      </c>
      <c r="EI2615">
        <v>0.71138358116149902</v>
      </c>
      <c r="EJ2615">
        <v>0.71435034275054932</v>
      </c>
      <c r="EK2615">
        <v>0.72107839584350586</v>
      </c>
      <c r="EL2615">
        <v>0.77378493547439575</v>
      </c>
      <c r="EM2615">
        <v>0.86637693643569946</v>
      </c>
      <c r="EN2615">
        <v>0.76215857267379761</v>
      </c>
      <c r="EO2615">
        <v>0.76562744379043579</v>
      </c>
      <c r="EP2615">
        <v>0.76809710264205933</v>
      </c>
      <c r="EQ2615">
        <v>2.0814063549041748</v>
      </c>
      <c r="ER2615">
        <v>1.810753345489502</v>
      </c>
      <c r="ES2615">
        <v>1.7770007848739624</v>
      </c>
      <c r="ET2615">
        <v>1.8507885932922363</v>
      </c>
      <c r="EU2615">
        <v>1.9083853960037231</v>
      </c>
      <c r="EV2615">
        <v>1.9276361465454102</v>
      </c>
      <c r="EW2615">
        <v>2.0918285846710205</v>
      </c>
      <c r="EX2615">
        <v>2.1004457473754883</v>
      </c>
      <c r="EY2615">
        <v>2.1013498306274414</v>
      </c>
      <c r="EZ2615">
        <v>44.441967010498047</v>
      </c>
      <c r="FA2615">
        <v>43.805255889892578</v>
      </c>
      <c r="FB2615">
        <v>43.399429321289063</v>
      </c>
      <c r="FC2615">
        <v>43.0770263671875</v>
      </c>
      <c r="FD2615">
        <v>42.537738800048828</v>
      </c>
      <c r="FE2615">
        <v>43.072349548339844</v>
      </c>
      <c r="FF2615">
        <v>42.512630462646484</v>
      </c>
      <c r="FG2615">
        <v>42.122116088867188</v>
      </c>
      <c r="FH2615">
        <v>42.531150817871094</v>
      </c>
      <c r="FI2615">
        <v>44.432884216308594</v>
      </c>
      <c r="FJ2615">
        <v>46.703392028808594</v>
      </c>
      <c r="FK2615">
        <v>48.735305786132813</v>
      </c>
      <c r="FL2615">
        <v>50.346878051757813</v>
      </c>
      <c r="FM2615">
        <v>51.147991180419922</v>
      </c>
      <c r="FN2615">
        <v>51.67047119140625</v>
      </c>
      <c r="FO2615">
        <v>51.183135986328125</v>
      </c>
      <c r="FP2615">
        <v>50.802207946777344</v>
      </c>
      <c r="FQ2615">
        <v>50.079307556152344</v>
      </c>
      <c r="FR2615">
        <v>48.526538848876953</v>
      </c>
      <c r="FS2615">
        <v>47.415443420410156</v>
      </c>
      <c r="FT2615">
        <v>46.386253356933594</v>
      </c>
      <c r="FU2615">
        <v>46.508838653564453</v>
      </c>
      <c r="FV2615">
        <v>45.991542816162109</v>
      </c>
      <c r="FW2615">
        <v>45.176609039306641</v>
      </c>
      <c r="FX2615">
        <v>110</v>
      </c>
      <c r="FY2615">
        <v>0.11235517263412476</v>
      </c>
      <c r="FZ2615">
        <v>1</v>
      </c>
    </row>
    <row r="2616" spans="1:182" x14ac:dyDescent="0.2">
      <c r="A2616" t="s">
        <v>245</v>
      </c>
      <c r="B2616" t="s">
        <v>252</v>
      </c>
      <c r="C2616" t="s">
        <v>218</v>
      </c>
      <c r="D2616" t="s">
        <v>36</v>
      </c>
      <c r="E2616">
        <v>2016</v>
      </c>
      <c r="F2616" t="s">
        <v>231</v>
      </c>
      <c r="G2616" t="s">
        <v>247</v>
      </c>
      <c r="H2616" t="s">
        <v>226</v>
      </c>
      <c r="I2616">
        <v>40.15</v>
      </c>
      <c r="L2616">
        <v>3.7633257397488737</v>
      </c>
      <c r="M2616">
        <v>3.6787229427326937</v>
      </c>
      <c r="N2616">
        <v>3.6396890433528162</v>
      </c>
      <c r="O2616">
        <v>3.6262329923305936</v>
      </c>
      <c r="P2616">
        <v>3.5989361399198034</v>
      </c>
      <c r="Q2616">
        <v>3.7494216632237927</v>
      </c>
      <c r="R2616">
        <v>4.0844988425867506</v>
      </c>
      <c r="S2616">
        <v>4.1944728313255526</v>
      </c>
      <c r="T2616">
        <v>4.2841062194908606</v>
      </c>
      <c r="U2616">
        <v>4.2781729248085556</v>
      </c>
      <c r="V2616">
        <v>4.3233818578923522</v>
      </c>
      <c r="W2616">
        <v>4.3632811390967596</v>
      </c>
      <c r="X2616">
        <v>4.2624798251645988</v>
      </c>
      <c r="Y2616">
        <v>4.2997671493244205</v>
      </c>
      <c r="Z2616">
        <v>4.2819728671308113</v>
      </c>
      <c r="AA2616">
        <v>4.2853340641828837</v>
      </c>
      <c r="AB2616">
        <v>4.2881356838475302</v>
      </c>
      <c r="AC2616">
        <v>4.3717852482576536</v>
      </c>
      <c r="AD2616">
        <v>4.4646523319607345</v>
      </c>
      <c r="AE2616">
        <v>4.4872145602202318</v>
      </c>
      <c r="AF2616">
        <v>4.4440001633271766</v>
      </c>
      <c r="AG2616">
        <v>4.4431808375404307</v>
      </c>
      <c r="AH2616">
        <v>4.2857537196563227</v>
      </c>
      <c r="AI2616">
        <v>3.9020178392524172</v>
      </c>
      <c r="AJ2616">
        <v>-0.76542335748672485</v>
      </c>
      <c r="AK2616">
        <v>-0.76261860132217407</v>
      </c>
      <c r="AL2616">
        <v>-0.76351279020309448</v>
      </c>
      <c r="AM2616">
        <v>-0.77538162469863892</v>
      </c>
      <c r="AN2616">
        <v>-0.77419751882553101</v>
      </c>
      <c r="AO2616">
        <v>-0.79287964105606079</v>
      </c>
      <c r="AP2616">
        <v>-0.78228414058685303</v>
      </c>
      <c r="AQ2616">
        <v>-0.78547686338424683</v>
      </c>
      <c r="AR2616">
        <v>-0.78369134664535522</v>
      </c>
      <c r="AS2616">
        <v>-0.78391373157501221</v>
      </c>
      <c r="AT2616">
        <v>-0.82700240612030029</v>
      </c>
      <c r="AU2616">
        <v>-0.93552964925765991</v>
      </c>
      <c r="AV2616">
        <v>-0.81103271245956421</v>
      </c>
      <c r="AW2616">
        <v>-0.82239240407943726</v>
      </c>
      <c r="AX2616">
        <v>-0.81965327262878418</v>
      </c>
      <c r="AY2616">
        <v>-2.5186102390289307</v>
      </c>
      <c r="AZ2616">
        <v>1.061226487159729</v>
      </c>
      <c r="BA2616">
        <v>1.0304257869720459</v>
      </c>
      <c r="BB2616">
        <v>1.0645427703857422</v>
      </c>
      <c r="BC2616">
        <v>1.119189977645874</v>
      </c>
      <c r="BD2616">
        <v>1.1343425512313843</v>
      </c>
      <c r="BE2616">
        <v>-2.3556208610534668</v>
      </c>
      <c r="BF2616">
        <v>-3.6777284145355225</v>
      </c>
      <c r="BG2616">
        <v>-3.6460657119750977</v>
      </c>
      <c r="BH2616">
        <v>-0.33310690522193909</v>
      </c>
      <c r="BI2616">
        <v>-0.33147135376930237</v>
      </c>
      <c r="BJ2616">
        <v>-0.33136463165283203</v>
      </c>
      <c r="BK2616">
        <v>-0.33714571595191956</v>
      </c>
      <c r="BL2616">
        <v>-0.33703869581222534</v>
      </c>
      <c r="BM2616">
        <v>-0.34604933857917786</v>
      </c>
      <c r="BN2616">
        <v>-0.3421567976474762</v>
      </c>
      <c r="BO2616">
        <v>-0.34329822659492493</v>
      </c>
      <c r="BP2616">
        <v>-0.34116372466087341</v>
      </c>
      <c r="BQ2616">
        <v>-0.33933296799659729</v>
      </c>
      <c r="BR2616">
        <v>-0.35412335395812988</v>
      </c>
      <c r="BS2616">
        <v>-0.40323916077613831</v>
      </c>
      <c r="BT2616">
        <v>-0.34630563855171204</v>
      </c>
      <c r="BU2616">
        <v>-0.35328489542007446</v>
      </c>
      <c r="BV2616">
        <v>-0.35062539577484131</v>
      </c>
      <c r="BW2616">
        <v>-1.1597466468811035</v>
      </c>
      <c r="BX2616">
        <v>1.282639741897583</v>
      </c>
      <c r="BY2616">
        <v>1.2509670257568359</v>
      </c>
      <c r="BZ2616">
        <v>1.2968029975891113</v>
      </c>
      <c r="CA2616">
        <v>1.3523215055465698</v>
      </c>
      <c r="CB2616">
        <v>1.3686846494674683</v>
      </c>
      <c r="CC2616">
        <v>-1.0418262481689453</v>
      </c>
      <c r="CD2616">
        <v>-1.970832347869873</v>
      </c>
      <c r="CE2616">
        <v>-1.9482558965682983</v>
      </c>
      <c r="CF2616">
        <v>-3.3685863018035889E-2</v>
      </c>
      <c r="CG2616">
        <v>-3.2860059291124344E-2</v>
      </c>
      <c r="CH2616">
        <v>-3.2060123980045319E-2</v>
      </c>
      <c r="CI2616">
        <v>-3.3624842762947083E-2</v>
      </c>
      <c r="CJ2616">
        <v>-3.4263841807842255E-2</v>
      </c>
      <c r="CK2616">
        <v>-3.6576036363840103E-2</v>
      </c>
      <c r="CL2616">
        <v>-3.7325926125049591E-2</v>
      </c>
      <c r="CM2616">
        <v>-3.7046641111373901E-2</v>
      </c>
      <c r="CN2616">
        <v>-3.4670479595661163E-2</v>
      </c>
      <c r="CO2616">
        <v>-3.1417675316333771E-2</v>
      </c>
      <c r="CP2616">
        <v>-2.6608735322952271E-2</v>
      </c>
      <c r="CQ2616">
        <v>-3.4576378762722015E-2</v>
      </c>
      <c r="CR2616">
        <v>-2.4437081068754196E-2</v>
      </c>
      <c r="CS2616">
        <v>-2.8382482007145882E-2</v>
      </c>
      <c r="CT2616">
        <v>-2.5778096169233322E-2</v>
      </c>
      <c r="CU2616">
        <v>-0.21860186755657196</v>
      </c>
      <c r="CV2616">
        <v>1.4359898567199707</v>
      </c>
      <c r="CW2616">
        <v>1.4037133455276489</v>
      </c>
      <c r="CX2616">
        <v>1.4576656818389893</v>
      </c>
      <c r="CY2616">
        <v>1.5137876272201538</v>
      </c>
      <c r="CZ2616">
        <v>1.530989408493042</v>
      </c>
      <c r="DA2616">
        <v>-0.13189615309238434</v>
      </c>
      <c r="DB2616">
        <v>-0.78864133358001709</v>
      </c>
      <c r="DC2616">
        <v>-0.77235794067382813</v>
      </c>
      <c r="DD2616">
        <v>0.26573517918586731</v>
      </c>
      <c r="DE2616">
        <v>0.26575121283531189</v>
      </c>
      <c r="DF2616">
        <v>0.2672443687915802</v>
      </c>
      <c r="DG2616">
        <v>0.26989603042602539</v>
      </c>
      <c r="DH2616">
        <v>0.26851102709770203</v>
      </c>
      <c r="DI2616">
        <v>0.27289727330207825</v>
      </c>
      <c r="DJ2616">
        <v>0.26750493049621582</v>
      </c>
      <c r="DK2616">
        <v>0.26920494437217712</v>
      </c>
      <c r="DL2616">
        <v>0.27182278037071228</v>
      </c>
      <c r="DM2616">
        <v>0.27649760246276855</v>
      </c>
      <c r="DN2616">
        <v>0.30090588331222534</v>
      </c>
      <c r="DO2616">
        <v>0.33408641815185547</v>
      </c>
      <c r="DP2616">
        <v>0.29743146896362305</v>
      </c>
      <c r="DQ2616">
        <v>0.296519935131073</v>
      </c>
      <c r="DR2616">
        <v>0.29906919598579407</v>
      </c>
      <c r="DS2616">
        <v>0.72254288196563721</v>
      </c>
      <c r="DT2616">
        <v>1.5893400907516479</v>
      </c>
      <c r="DU2616">
        <v>1.5564595460891724</v>
      </c>
      <c r="DV2616">
        <v>1.6185283660888672</v>
      </c>
      <c r="DW2616">
        <v>1.6752538681030273</v>
      </c>
      <c r="DX2616">
        <v>1.6932940483093262</v>
      </c>
      <c r="DY2616">
        <v>0.77803397178649902</v>
      </c>
      <c r="DZ2616">
        <v>0.39354968070983887</v>
      </c>
      <c r="EA2616">
        <v>0.4035399854183197</v>
      </c>
      <c r="EB2616">
        <v>0.69805163145065308</v>
      </c>
      <c r="EC2616">
        <v>0.69689851999282837</v>
      </c>
      <c r="ED2616">
        <v>0.69939255714416504</v>
      </c>
      <c r="EE2616">
        <v>0.70813196897506714</v>
      </c>
      <c r="EF2616">
        <v>0.7056698203086853</v>
      </c>
      <c r="EG2616">
        <v>0.71972757577896118</v>
      </c>
      <c r="EH2616">
        <v>0.70763230323791504</v>
      </c>
      <c r="EI2616">
        <v>0.71138358116149902</v>
      </c>
      <c r="EJ2616">
        <v>0.71435034275054932</v>
      </c>
      <c r="EK2616">
        <v>0.72107839584350586</v>
      </c>
      <c r="EL2616">
        <v>0.77378493547439575</v>
      </c>
      <c r="EM2616">
        <v>0.86637693643569946</v>
      </c>
      <c r="EN2616">
        <v>0.76215857267379761</v>
      </c>
      <c r="EO2616">
        <v>0.76562744379043579</v>
      </c>
      <c r="EP2616">
        <v>0.76809710264205933</v>
      </c>
      <c r="EQ2616">
        <v>2.0814063549041748</v>
      </c>
      <c r="ER2616">
        <v>1.810753345489502</v>
      </c>
      <c r="ES2616">
        <v>1.7770007848739624</v>
      </c>
      <c r="ET2616">
        <v>1.8507885932922363</v>
      </c>
      <c r="EU2616">
        <v>1.9083853960037231</v>
      </c>
      <c r="EV2616">
        <v>1.9276361465454102</v>
      </c>
      <c r="EW2616">
        <v>2.0918285846710205</v>
      </c>
      <c r="EX2616">
        <v>2.1004457473754883</v>
      </c>
      <c r="EY2616">
        <v>2.1013498306274414</v>
      </c>
      <c r="EZ2616">
        <v>44.441967010498047</v>
      </c>
      <c r="FA2616">
        <v>43.805255889892578</v>
      </c>
      <c r="FB2616">
        <v>43.399429321289063</v>
      </c>
      <c r="FC2616">
        <v>43.0770263671875</v>
      </c>
      <c r="FD2616">
        <v>42.537738800048828</v>
      </c>
      <c r="FE2616">
        <v>43.072349548339844</v>
      </c>
      <c r="FF2616">
        <v>42.512630462646484</v>
      </c>
      <c r="FG2616">
        <v>42.122116088867188</v>
      </c>
      <c r="FH2616">
        <v>42.531150817871094</v>
      </c>
      <c r="FI2616">
        <v>44.432884216308594</v>
      </c>
      <c r="FJ2616">
        <v>46.703392028808594</v>
      </c>
      <c r="FK2616">
        <v>48.735305786132813</v>
      </c>
      <c r="FL2616">
        <v>50.346878051757813</v>
      </c>
      <c r="FM2616">
        <v>51.147991180419922</v>
      </c>
      <c r="FN2616">
        <v>51.67047119140625</v>
      </c>
      <c r="FO2616">
        <v>51.183135986328125</v>
      </c>
      <c r="FP2616">
        <v>50.802207946777344</v>
      </c>
      <c r="FQ2616">
        <v>50.079307556152344</v>
      </c>
      <c r="FR2616">
        <v>48.526538848876953</v>
      </c>
      <c r="FS2616">
        <v>47.415443420410156</v>
      </c>
      <c r="FT2616">
        <v>46.386253356933594</v>
      </c>
      <c r="FU2616">
        <v>46.508838653564453</v>
      </c>
      <c r="FV2616">
        <v>45.991542816162109</v>
      </c>
      <c r="FW2616">
        <v>45.176609039306641</v>
      </c>
      <c r="FX2616">
        <v>110</v>
      </c>
      <c r="FY2616">
        <v>0.11235517263412476</v>
      </c>
      <c r="FZ2616">
        <v>1</v>
      </c>
    </row>
    <row r="2617" spans="1:182" x14ac:dyDescent="0.2">
      <c r="A2617" t="s">
        <v>245</v>
      </c>
      <c r="B2617" t="s">
        <v>252</v>
      </c>
      <c r="C2617" t="s">
        <v>218</v>
      </c>
      <c r="D2617" t="s">
        <v>36</v>
      </c>
      <c r="E2617">
        <v>2017</v>
      </c>
      <c r="F2617" t="s">
        <v>231</v>
      </c>
      <c r="G2617" t="s">
        <v>247</v>
      </c>
      <c r="H2617" t="s">
        <v>226</v>
      </c>
      <c r="I2617">
        <v>40.15</v>
      </c>
      <c r="L2617">
        <v>3.7633257397488737</v>
      </c>
      <c r="M2617">
        <v>3.6787229427326937</v>
      </c>
      <c r="N2617">
        <v>3.6396890433528162</v>
      </c>
      <c r="O2617">
        <v>3.6262329923305936</v>
      </c>
      <c r="P2617">
        <v>3.5989361399198034</v>
      </c>
      <c r="Q2617">
        <v>3.7494216632237927</v>
      </c>
      <c r="R2617">
        <v>4.0844988425867506</v>
      </c>
      <c r="S2617">
        <v>4.1944728313255526</v>
      </c>
      <c r="T2617">
        <v>4.2841062194908606</v>
      </c>
      <c r="U2617">
        <v>4.2781729248085556</v>
      </c>
      <c r="V2617">
        <v>4.3233818578923522</v>
      </c>
      <c r="W2617">
        <v>4.3632811390967596</v>
      </c>
      <c r="X2617">
        <v>4.2624798251645988</v>
      </c>
      <c r="Y2617">
        <v>4.2997671493244205</v>
      </c>
      <c r="Z2617">
        <v>4.2819728671308113</v>
      </c>
      <c r="AA2617">
        <v>4.2853340641828837</v>
      </c>
      <c r="AB2617">
        <v>4.2881356838475302</v>
      </c>
      <c r="AC2617">
        <v>4.3717852482576536</v>
      </c>
      <c r="AD2617">
        <v>4.4646523319607345</v>
      </c>
      <c r="AE2617">
        <v>4.4872145602202318</v>
      </c>
      <c r="AF2617">
        <v>4.4440001633271766</v>
      </c>
      <c r="AG2617">
        <v>4.4431808375404307</v>
      </c>
      <c r="AH2617">
        <v>4.2857537196563227</v>
      </c>
      <c r="AI2617">
        <v>3.9020178392524172</v>
      </c>
      <c r="AJ2617">
        <v>-0.76542335748672485</v>
      </c>
      <c r="AK2617">
        <v>-0.76261860132217407</v>
      </c>
      <c r="AL2617">
        <v>-0.76351279020309448</v>
      </c>
      <c r="AM2617">
        <v>-0.77538162469863892</v>
      </c>
      <c r="AN2617">
        <v>-0.77419751882553101</v>
      </c>
      <c r="AO2617">
        <v>-0.79287964105606079</v>
      </c>
      <c r="AP2617">
        <v>-0.78228414058685303</v>
      </c>
      <c r="AQ2617">
        <v>-0.78547686338424683</v>
      </c>
      <c r="AR2617">
        <v>-0.78369134664535522</v>
      </c>
      <c r="AS2617">
        <v>-0.78391373157501221</v>
      </c>
      <c r="AT2617">
        <v>-0.82700240612030029</v>
      </c>
      <c r="AU2617">
        <v>-0.93552964925765991</v>
      </c>
      <c r="AV2617">
        <v>-0.81103271245956421</v>
      </c>
      <c r="AW2617">
        <v>-0.82239240407943726</v>
      </c>
      <c r="AX2617">
        <v>-0.81965327262878418</v>
      </c>
      <c r="AY2617">
        <v>-2.5186102390289307</v>
      </c>
      <c r="AZ2617">
        <v>1.061226487159729</v>
      </c>
      <c r="BA2617">
        <v>1.0304257869720459</v>
      </c>
      <c r="BB2617">
        <v>1.0645427703857422</v>
      </c>
      <c r="BC2617">
        <v>1.119189977645874</v>
      </c>
      <c r="BD2617">
        <v>1.1343425512313843</v>
      </c>
      <c r="BE2617">
        <v>-2.3556208610534668</v>
      </c>
      <c r="BF2617">
        <v>-3.6777284145355225</v>
      </c>
      <c r="BG2617">
        <v>-3.6460657119750977</v>
      </c>
      <c r="BH2617">
        <v>-0.33310690522193909</v>
      </c>
      <c r="BI2617">
        <v>-0.33147135376930237</v>
      </c>
      <c r="BJ2617">
        <v>-0.33136463165283203</v>
      </c>
      <c r="BK2617">
        <v>-0.33714571595191956</v>
      </c>
      <c r="BL2617">
        <v>-0.33703869581222534</v>
      </c>
      <c r="BM2617">
        <v>-0.34604933857917786</v>
      </c>
      <c r="BN2617">
        <v>-0.3421567976474762</v>
      </c>
      <c r="BO2617">
        <v>-0.34329822659492493</v>
      </c>
      <c r="BP2617">
        <v>-0.34116372466087341</v>
      </c>
      <c r="BQ2617">
        <v>-0.33933296799659729</v>
      </c>
      <c r="BR2617">
        <v>-0.35412335395812988</v>
      </c>
      <c r="BS2617">
        <v>-0.40323916077613831</v>
      </c>
      <c r="BT2617">
        <v>-0.34630563855171204</v>
      </c>
      <c r="BU2617">
        <v>-0.35328489542007446</v>
      </c>
      <c r="BV2617">
        <v>-0.35062539577484131</v>
      </c>
      <c r="BW2617">
        <v>-1.1597466468811035</v>
      </c>
      <c r="BX2617">
        <v>1.282639741897583</v>
      </c>
      <c r="BY2617">
        <v>1.2509670257568359</v>
      </c>
      <c r="BZ2617">
        <v>1.2968029975891113</v>
      </c>
      <c r="CA2617">
        <v>1.3523215055465698</v>
      </c>
      <c r="CB2617">
        <v>1.3686846494674683</v>
      </c>
      <c r="CC2617">
        <v>-1.0418262481689453</v>
      </c>
      <c r="CD2617">
        <v>-1.970832347869873</v>
      </c>
      <c r="CE2617">
        <v>-1.9482558965682983</v>
      </c>
      <c r="CF2617">
        <v>-3.3685863018035889E-2</v>
      </c>
      <c r="CG2617">
        <v>-3.2860059291124344E-2</v>
      </c>
      <c r="CH2617">
        <v>-3.2060123980045319E-2</v>
      </c>
      <c r="CI2617">
        <v>-3.3624842762947083E-2</v>
      </c>
      <c r="CJ2617">
        <v>-3.4263841807842255E-2</v>
      </c>
      <c r="CK2617">
        <v>-3.6576036363840103E-2</v>
      </c>
      <c r="CL2617">
        <v>-3.7325926125049591E-2</v>
      </c>
      <c r="CM2617">
        <v>-3.7046641111373901E-2</v>
      </c>
      <c r="CN2617">
        <v>-3.4670479595661163E-2</v>
      </c>
      <c r="CO2617">
        <v>-3.1417675316333771E-2</v>
      </c>
      <c r="CP2617">
        <v>-2.6608735322952271E-2</v>
      </c>
      <c r="CQ2617">
        <v>-3.4576378762722015E-2</v>
      </c>
      <c r="CR2617">
        <v>-2.4437081068754196E-2</v>
      </c>
      <c r="CS2617">
        <v>-2.8382482007145882E-2</v>
      </c>
      <c r="CT2617">
        <v>-2.5778096169233322E-2</v>
      </c>
      <c r="CU2617">
        <v>-0.21860186755657196</v>
      </c>
      <c r="CV2617">
        <v>1.4359898567199707</v>
      </c>
      <c r="CW2617">
        <v>1.4037133455276489</v>
      </c>
      <c r="CX2617">
        <v>1.4576656818389893</v>
      </c>
      <c r="CY2617">
        <v>1.5137876272201538</v>
      </c>
      <c r="CZ2617">
        <v>1.530989408493042</v>
      </c>
      <c r="DA2617">
        <v>-0.13189615309238434</v>
      </c>
      <c r="DB2617">
        <v>-0.78864133358001709</v>
      </c>
      <c r="DC2617">
        <v>-0.77235794067382813</v>
      </c>
      <c r="DD2617">
        <v>0.26573517918586731</v>
      </c>
      <c r="DE2617">
        <v>0.26575121283531189</v>
      </c>
      <c r="DF2617">
        <v>0.2672443687915802</v>
      </c>
      <c r="DG2617">
        <v>0.26989603042602539</v>
      </c>
      <c r="DH2617">
        <v>0.26851102709770203</v>
      </c>
      <c r="DI2617">
        <v>0.27289727330207825</v>
      </c>
      <c r="DJ2617">
        <v>0.26750493049621582</v>
      </c>
      <c r="DK2617">
        <v>0.26920494437217712</v>
      </c>
      <c r="DL2617">
        <v>0.27182278037071228</v>
      </c>
      <c r="DM2617">
        <v>0.27649760246276855</v>
      </c>
      <c r="DN2617">
        <v>0.30090588331222534</v>
      </c>
      <c r="DO2617">
        <v>0.33408641815185547</v>
      </c>
      <c r="DP2617">
        <v>0.29743146896362305</v>
      </c>
      <c r="DQ2617">
        <v>0.296519935131073</v>
      </c>
      <c r="DR2617">
        <v>0.29906919598579407</v>
      </c>
      <c r="DS2617">
        <v>0.72254288196563721</v>
      </c>
      <c r="DT2617">
        <v>1.5893400907516479</v>
      </c>
      <c r="DU2617">
        <v>1.5564595460891724</v>
      </c>
      <c r="DV2617">
        <v>1.6185283660888672</v>
      </c>
      <c r="DW2617">
        <v>1.6752538681030273</v>
      </c>
      <c r="DX2617">
        <v>1.6932940483093262</v>
      </c>
      <c r="DY2617">
        <v>0.77803397178649902</v>
      </c>
      <c r="DZ2617">
        <v>0.39354968070983887</v>
      </c>
      <c r="EA2617">
        <v>0.4035399854183197</v>
      </c>
      <c r="EB2617">
        <v>0.69805163145065308</v>
      </c>
      <c r="EC2617">
        <v>0.69689851999282837</v>
      </c>
      <c r="ED2617">
        <v>0.69939255714416504</v>
      </c>
      <c r="EE2617">
        <v>0.70813196897506714</v>
      </c>
      <c r="EF2617">
        <v>0.7056698203086853</v>
      </c>
      <c r="EG2617">
        <v>0.71972757577896118</v>
      </c>
      <c r="EH2617">
        <v>0.70763230323791504</v>
      </c>
      <c r="EI2617">
        <v>0.71138358116149902</v>
      </c>
      <c r="EJ2617">
        <v>0.71435034275054932</v>
      </c>
      <c r="EK2617">
        <v>0.72107839584350586</v>
      </c>
      <c r="EL2617">
        <v>0.77378493547439575</v>
      </c>
      <c r="EM2617">
        <v>0.86637693643569946</v>
      </c>
      <c r="EN2617">
        <v>0.76215857267379761</v>
      </c>
      <c r="EO2617">
        <v>0.76562744379043579</v>
      </c>
      <c r="EP2617">
        <v>0.76809710264205933</v>
      </c>
      <c r="EQ2617">
        <v>2.0814063549041748</v>
      </c>
      <c r="ER2617">
        <v>1.810753345489502</v>
      </c>
      <c r="ES2617">
        <v>1.7770007848739624</v>
      </c>
      <c r="ET2617">
        <v>1.8507885932922363</v>
      </c>
      <c r="EU2617">
        <v>1.9083853960037231</v>
      </c>
      <c r="EV2617">
        <v>1.9276361465454102</v>
      </c>
      <c r="EW2617">
        <v>2.0918285846710205</v>
      </c>
      <c r="EX2617">
        <v>2.1004457473754883</v>
      </c>
      <c r="EY2617">
        <v>2.1013498306274414</v>
      </c>
      <c r="EZ2617">
        <v>44.441967010498047</v>
      </c>
      <c r="FA2617">
        <v>43.805255889892578</v>
      </c>
      <c r="FB2617">
        <v>43.399429321289063</v>
      </c>
      <c r="FC2617">
        <v>43.0770263671875</v>
      </c>
      <c r="FD2617">
        <v>42.537738800048828</v>
      </c>
      <c r="FE2617">
        <v>43.072349548339844</v>
      </c>
      <c r="FF2617">
        <v>42.512630462646484</v>
      </c>
      <c r="FG2617">
        <v>42.122116088867188</v>
      </c>
      <c r="FH2617">
        <v>42.531150817871094</v>
      </c>
      <c r="FI2617">
        <v>44.432884216308594</v>
      </c>
      <c r="FJ2617">
        <v>46.703392028808594</v>
      </c>
      <c r="FK2617">
        <v>48.735305786132813</v>
      </c>
      <c r="FL2617">
        <v>50.346878051757813</v>
      </c>
      <c r="FM2617">
        <v>51.147991180419922</v>
      </c>
      <c r="FN2617">
        <v>51.67047119140625</v>
      </c>
      <c r="FO2617">
        <v>51.183135986328125</v>
      </c>
      <c r="FP2617">
        <v>50.802207946777344</v>
      </c>
      <c r="FQ2617">
        <v>50.079307556152344</v>
      </c>
      <c r="FR2617">
        <v>48.526538848876953</v>
      </c>
      <c r="FS2617">
        <v>47.415443420410156</v>
      </c>
      <c r="FT2617">
        <v>46.386253356933594</v>
      </c>
      <c r="FU2617">
        <v>46.508838653564453</v>
      </c>
      <c r="FV2617">
        <v>45.991542816162109</v>
      </c>
      <c r="FW2617">
        <v>45.176609039306641</v>
      </c>
      <c r="FX2617">
        <v>110</v>
      </c>
      <c r="FY2617">
        <v>0.11235517263412476</v>
      </c>
      <c r="FZ2617">
        <v>1</v>
      </c>
    </row>
    <row r="2618" spans="1:182" x14ac:dyDescent="0.2">
      <c r="A2618" t="s">
        <v>245</v>
      </c>
      <c r="B2618" t="s">
        <v>252</v>
      </c>
      <c r="C2618" t="s">
        <v>218</v>
      </c>
      <c r="D2618" t="s">
        <v>37</v>
      </c>
      <c r="E2618">
        <v>2015</v>
      </c>
      <c r="F2618" t="s">
        <v>231</v>
      </c>
      <c r="G2618" t="s">
        <v>247</v>
      </c>
      <c r="H2618" t="s">
        <v>226</v>
      </c>
      <c r="I2618">
        <v>40.15</v>
      </c>
      <c r="L2618">
        <v>4.0796913532096015</v>
      </c>
      <c r="M2618">
        <v>4.0436387474436932</v>
      </c>
      <c r="N2618">
        <v>3.987125202199655</v>
      </c>
      <c r="O2618">
        <v>3.9643177440169008</v>
      </c>
      <c r="P2618">
        <v>3.9432139801974024</v>
      </c>
      <c r="Q2618">
        <v>4.1068703036713039</v>
      </c>
      <c r="R2618">
        <v>4.4323082774149176</v>
      </c>
      <c r="S2618">
        <v>4.5713591160668852</v>
      </c>
      <c r="T2618">
        <v>4.6424814689219156</v>
      </c>
      <c r="U2618">
        <v>4.5894313135154157</v>
      </c>
      <c r="V2618">
        <v>4.7494622789699212</v>
      </c>
      <c r="W2618">
        <v>4.8390666553812629</v>
      </c>
      <c r="X2618">
        <v>4.7357617210799887</v>
      </c>
      <c r="Y2618">
        <v>4.8036317190939064</v>
      </c>
      <c r="Z2618">
        <v>4.769835489832996</v>
      </c>
      <c r="AA2618">
        <v>4.7753507599111549</v>
      </c>
      <c r="AB2618">
        <v>4.7822590169393688</v>
      </c>
      <c r="AC2618">
        <v>4.8321938782162155</v>
      </c>
      <c r="AD2618">
        <v>4.9159889168896482</v>
      </c>
      <c r="AE2618">
        <v>4.9025567214738723</v>
      </c>
      <c r="AF2618">
        <v>4.8802718831322176</v>
      </c>
      <c r="AG2618">
        <v>4.8854485210486152</v>
      </c>
      <c r="AH2618">
        <v>4.7037245252148194</v>
      </c>
      <c r="AI2618">
        <v>4.2493557643148625</v>
      </c>
      <c r="AJ2618">
        <v>-0.46567630767822266</v>
      </c>
      <c r="AK2618">
        <v>-0.46259394288063049</v>
      </c>
      <c r="AL2618">
        <v>-0.46714138984680176</v>
      </c>
      <c r="AM2618">
        <v>-0.47970062494277954</v>
      </c>
      <c r="AN2618">
        <v>-0.47564572095870972</v>
      </c>
      <c r="AO2618">
        <v>-0.49224886298179626</v>
      </c>
      <c r="AP2618">
        <v>-0.47215843200683594</v>
      </c>
      <c r="AQ2618">
        <v>-0.46923729777336121</v>
      </c>
      <c r="AR2618">
        <v>-0.47932210564613342</v>
      </c>
      <c r="AS2618">
        <v>-0.4644964337348938</v>
      </c>
      <c r="AT2618">
        <v>-0.5319671630859375</v>
      </c>
      <c r="AU2618">
        <v>-0.71258574724197388</v>
      </c>
      <c r="AV2618">
        <v>-0.48661854863166809</v>
      </c>
      <c r="AW2618">
        <v>-0.52981394529342651</v>
      </c>
      <c r="AX2618">
        <v>-0.52329903841018677</v>
      </c>
      <c r="AY2618">
        <v>-0.99422836303710938</v>
      </c>
      <c r="AZ2618">
        <v>1.4669333696365356</v>
      </c>
      <c r="BA2618">
        <v>1.4367572069168091</v>
      </c>
      <c r="BB2618">
        <v>1.4478106498718262</v>
      </c>
      <c r="BC2618">
        <v>1.4546422958374023</v>
      </c>
      <c r="BD2618">
        <v>1.4872835874557495</v>
      </c>
      <c r="BE2618">
        <v>-1.0202324390411377</v>
      </c>
      <c r="BF2618">
        <v>-1.9893589019775391</v>
      </c>
      <c r="BG2618">
        <v>-1.8920737504959106</v>
      </c>
      <c r="BH2618">
        <v>-0.20719707012176514</v>
      </c>
      <c r="BI2618">
        <v>-0.20603823661804199</v>
      </c>
      <c r="BJ2618">
        <v>-0.20775328576564789</v>
      </c>
      <c r="BK2618">
        <v>-0.214223712682724</v>
      </c>
      <c r="BL2618">
        <v>-0.21262294054031372</v>
      </c>
      <c r="BM2618">
        <v>-0.21992500126361847</v>
      </c>
      <c r="BN2618">
        <v>-0.21179254353046417</v>
      </c>
      <c r="BO2618">
        <v>-0.20960289239883423</v>
      </c>
      <c r="BP2618">
        <v>-0.21336151659488678</v>
      </c>
      <c r="BQ2618">
        <v>-0.20435553789138794</v>
      </c>
      <c r="BR2618">
        <v>-0.2292340099811554</v>
      </c>
      <c r="BS2618">
        <v>-0.3091367781162262</v>
      </c>
      <c r="BT2618">
        <v>-0.21007412672042847</v>
      </c>
      <c r="BU2618">
        <v>-0.2299860417842865</v>
      </c>
      <c r="BV2618">
        <v>-0.22729788720607758</v>
      </c>
      <c r="BW2618">
        <v>-0.31473025679588318</v>
      </c>
      <c r="BX2618">
        <v>1.7179452180862427</v>
      </c>
      <c r="BY2618">
        <v>1.6732076406478882</v>
      </c>
      <c r="BZ2618">
        <v>1.6979824304580688</v>
      </c>
      <c r="CA2618">
        <v>1.706242561340332</v>
      </c>
      <c r="CB2618">
        <v>1.743395209312439</v>
      </c>
      <c r="CC2618">
        <v>-0.28572842478752136</v>
      </c>
      <c r="CD2618">
        <v>-1.0645322799682617</v>
      </c>
      <c r="CE2618">
        <v>-1.00296950340271</v>
      </c>
      <c r="CF2618">
        <v>-2.8175126761198044E-2</v>
      </c>
      <c r="CG2618">
        <v>-2.83485297113657E-2</v>
      </c>
      <c r="CH2618">
        <v>-2.8101887553930283E-2</v>
      </c>
      <c r="CI2618">
        <v>-3.0355222523212433E-2</v>
      </c>
      <c r="CJ2618">
        <v>-3.0454173684120178E-2</v>
      </c>
      <c r="CK2618">
        <v>-3.1314335763454437E-2</v>
      </c>
      <c r="CL2618">
        <v>-3.1463917344808578E-2</v>
      </c>
      <c r="CM2618">
        <v>-2.9780890792608261E-2</v>
      </c>
      <c r="CN2618">
        <v>-2.9158029705286026E-2</v>
      </c>
      <c r="CO2618">
        <v>-2.4182738736271858E-2</v>
      </c>
      <c r="CP2618">
        <v>-1.9561950117349625E-2</v>
      </c>
      <c r="CQ2618">
        <v>-2.970927394926548E-2</v>
      </c>
      <c r="CR2618">
        <v>-1.8540296703577042E-2</v>
      </c>
      <c r="CS2618">
        <v>-2.2326165810227394E-2</v>
      </c>
      <c r="CT2618">
        <v>-2.228836715221405E-2</v>
      </c>
      <c r="CU2618">
        <v>0.15588805079460144</v>
      </c>
      <c r="CV2618">
        <v>1.89179527759552</v>
      </c>
      <c r="CW2618">
        <v>1.8369723558425903</v>
      </c>
      <c r="CX2618">
        <v>1.8712506294250488</v>
      </c>
      <c r="CY2618">
        <v>1.8805000782012939</v>
      </c>
      <c r="CZ2618">
        <v>1.920777440071106</v>
      </c>
      <c r="DA2618">
        <v>0.22298681735992432</v>
      </c>
      <c r="DB2618">
        <v>-0.42400014400482178</v>
      </c>
      <c r="DC2618">
        <v>-0.38717865943908691</v>
      </c>
      <c r="DD2618">
        <v>0.15084680914878845</v>
      </c>
      <c r="DE2618">
        <v>0.1493411660194397</v>
      </c>
      <c r="DF2618">
        <v>0.15154951810836792</v>
      </c>
      <c r="DG2618">
        <v>0.15351326763629913</v>
      </c>
      <c r="DH2618">
        <v>0.15171459317207336</v>
      </c>
      <c r="DI2618">
        <v>0.15729632973670959</v>
      </c>
      <c r="DJ2618">
        <v>0.14886471629142761</v>
      </c>
      <c r="DK2618">
        <v>0.1500411182641983</v>
      </c>
      <c r="DL2618">
        <v>0.15504546463489532</v>
      </c>
      <c r="DM2618">
        <v>0.15599006414413452</v>
      </c>
      <c r="DN2618">
        <v>0.19011011719703674</v>
      </c>
      <c r="DO2618">
        <v>0.24971823394298553</v>
      </c>
      <c r="DP2618">
        <v>0.17299352586269379</v>
      </c>
      <c r="DQ2618">
        <v>0.18533371388912201</v>
      </c>
      <c r="DR2618">
        <v>0.18272115290164948</v>
      </c>
      <c r="DS2618">
        <v>0.62650638818740845</v>
      </c>
      <c r="DT2618">
        <v>2.0656452178955078</v>
      </c>
      <c r="DU2618">
        <v>2.000737190246582</v>
      </c>
      <c r="DV2618">
        <v>2.0445187091827393</v>
      </c>
      <c r="DW2618">
        <v>2.0547575950622559</v>
      </c>
      <c r="DX2618">
        <v>2.0981595516204834</v>
      </c>
      <c r="DY2618">
        <v>0.73170208930969238</v>
      </c>
      <c r="DZ2618">
        <v>0.21653197705745697</v>
      </c>
      <c r="EA2618">
        <v>0.22861222922801971</v>
      </c>
      <c r="EB2618">
        <v>0.40932607650756836</v>
      </c>
      <c r="EC2618">
        <v>0.4058968722820282</v>
      </c>
      <c r="ED2618">
        <v>0.4109376072883606</v>
      </c>
      <c r="EE2618">
        <v>0.41899019479751587</v>
      </c>
      <c r="EF2618">
        <v>0.41473737359046936</v>
      </c>
      <c r="EG2618">
        <v>0.4296201765537262</v>
      </c>
      <c r="EH2618">
        <v>0.40923061966896057</v>
      </c>
      <c r="EI2618">
        <v>0.40967553853988647</v>
      </c>
      <c r="EJ2618">
        <v>0.42100605368614197</v>
      </c>
      <c r="EK2618">
        <v>0.41613095998764038</v>
      </c>
      <c r="EL2618">
        <v>0.49284327030181885</v>
      </c>
      <c r="EM2618">
        <v>0.65316718816757202</v>
      </c>
      <c r="EN2618">
        <v>0.4495379626750946</v>
      </c>
      <c r="EO2618">
        <v>0.48516160249710083</v>
      </c>
      <c r="EP2618">
        <v>0.47872233390808105</v>
      </c>
      <c r="EQ2618">
        <v>1.306004524230957</v>
      </c>
      <c r="ER2618">
        <v>2.3166573047637939</v>
      </c>
      <c r="ES2618">
        <v>2.237187385559082</v>
      </c>
      <c r="ET2618">
        <v>2.2946903705596924</v>
      </c>
      <c r="EU2618">
        <v>2.3063578605651855</v>
      </c>
      <c r="EV2618">
        <v>2.3542711734771729</v>
      </c>
      <c r="EW2618">
        <v>1.4662060737609863</v>
      </c>
      <c r="EX2618">
        <v>1.1413586139678955</v>
      </c>
      <c r="EY2618">
        <v>1.1177164316177368</v>
      </c>
      <c r="EZ2618">
        <v>46.312614440917969</v>
      </c>
      <c r="FA2618">
        <v>45.679435729980469</v>
      </c>
      <c r="FB2618">
        <v>44.808616638183594</v>
      </c>
      <c r="FC2618">
        <v>43.982059478759766</v>
      </c>
      <c r="FD2618">
        <v>44.639858245849609</v>
      </c>
      <c r="FE2618">
        <v>44.063785552978516</v>
      </c>
      <c r="FF2618">
        <v>43.695640563964844</v>
      </c>
      <c r="FG2618">
        <v>43.932209014892578</v>
      </c>
      <c r="FH2618">
        <v>45.291801452636719</v>
      </c>
      <c r="FI2618">
        <v>49.033111572265625</v>
      </c>
      <c r="FJ2618">
        <v>53.264316558837891</v>
      </c>
      <c r="FK2618">
        <v>56.781414031982422</v>
      </c>
      <c r="FL2618">
        <v>59.1583251953125</v>
      </c>
      <c r="FM2618">
        <v>59.439968109130859</v>
      </c>
      <c r="FN2618">
        <v>59.562725067138672</v>
      </c>
      <c r="FO2618">
        <v>60.116607666015625</v>
      </c>
      <c r="FP2618">
        <v>60.01104736328125</v>
      </c>
      <c r="FQ2618">
        <v>59.407871246337891</v>
      </c>
      <c r="FR2618">
        <v>57.62310791015625</v>
      </c>
      <c r="FS2618">
        <v>55.307537078857422</v>
      </c>
      <c r="FT2618">
        <v>53.584007263183594</v>
      </c>
      <c r="FU2618">
        <v>51.962181091308594</v>
      </c>
      <c r="FV2618">
        <v>50.711227416992188</v>
      </c>
      <c r="FW2618">
        <v>49.370780944824219</v>
      </c>
      <c r="FX2618">
        <v>110</v>
      </c>
      <c r="FY2618">
        <v>0.11235517263412476</v>
      </c>
      <c r="FZ2618">
        <v>1</v>
      </c>
    </row>
    <row r="2619" spans="1:182" x14ac:dyDescent="0.2">
      <c r="A2619" t="s">
        <v>245</v>
      </c>
      <c r="B2619" t="s">
        <v>252</v>
      </c>
      <c r="C2619" t="s">
        <v>218</v>
      </c>
      <c r="D2619" t="s">
        <v>37</v>
      </c>
      <c r="E2619">
        <v>2016</v>
      </c>
      <c r="F2619" t="s">
        <v>231</v>
      </c>
      <c r="G2619" t="s">
        <v>247</v>
      </c>
      <c r="H2619" t="s">
        <v>226</v>
      </c>
      <c r="I2619">
        <v>40.15</v>
      </c>
      <c r="L2619">
        <v>4.0796913532096015</v>
      </c>
      <c r="M2619">
        <v>4.0436387474436932</v>
      </c>
      <c r="N2619">
        <v>3.987125202199655</v>
      </c>
      <c r="O2619">
        <v>3.9643177440169008</v>
      </c>
      <c r="P2619">
        <v>3.9432139801974024</v>
      </c>
      <c r="Q2619">
        <v>4.1068703036713039</v>
      </c>
      <c r="R2619">
        <v>4.4323082774149176</v>
      </c>
      <c r="S2619">
        <v>4.5713591160668852</v>
      </c>
      <c r="T2619">
        <v>4.6424814689219156</v>
      </c>
      <c r="U2619">
        <v>4.5894313135154157</v>
      </c>
      <c r="V2619">
        <v>4.7494622789699212</v>
      </c>
      <c r="W2619">
        <v>4.8390666553812629</v>
      </c>
      <c r="X2619">
        <v>4.7357617210799887</v>
      </c>
      <c r="Y2619">
        <v>4.8036317190939064</v>
      </c>
      <c r="Z2619">
        <v>4.769835489832996</v>
      </c>
      <c r="AA2619">
        <v>4.7753507599111549</v>
      </c>
      <c r="AB2619">
        <v>4.7822590169393688</v>
      </c>
      <c r="AC2619">
        <v>4.8321938782162155</v>
      </c>
      <c r="AD2619">
        <v>4.9159889168896482</v>
      </c>
      <c r="AE2619">
        <v>4.9025567214738723</v>
      </c>
      <c r="AF2619">
        <v>4.8802718831322176</v>
      </c>
      <c r="AG2619">
        <v>4.8854485210486152</v>
      </c>
      <c r="AH2619">
        <v>4.7037245252148194</v>
      </c>
      <c r="AI2619">
        <v>4.2493557643148625</v>
      </c>
      <c r="AJ2619">
        <v>-0.46567630767822266</v>
      </c>
      <c r="AK2619">
        <v>-0.46259394288063049</v>
      </c>
      <c r="AL2619">
        <v>-0.46714138984680176</v>
      </c>
      <c r="AM2619">
        <v>-0.47970062494277954</v>
      </c>
      <c r="AN2619">
        <v>-0.47564572095870972</v>
      </c>
      <c r="AO2619">
        <v>-0.49224886298179626</v>
      </c>
      <c r="AP2619">
        <v>-0.47215843200683594</v>
      </c>
      <c r="AQ2619">
        <v>-0.46923729777336121</v>
      </c>
      <c r="AR2619">
        <v>-0.47932210564613342</v>
      </c>
      <c r="AS2619">
        <v>-0.4644964337348938</v>
      </c>
      <c r="AT2619">
        <v>-0.5319671630859375</v>
      </c>
      <c r="AU2619">
        <v>-0.71258574724197388</v>
      </c>
      <c r="AV2619">
        <v>-0.48661854863166809</v>
      </c>
      <c r="AW2619">
        <v>-0.52981394529342651</v>
      </c>
      <c r="AX2619">
        <v>-0.52329903841018677</v>
      </c>
      <c r="AY2619">
        <v>-0.99422836303710938</v>
      </c>
      <c r="AZ2619">
        <v>1.4669333696365356</v>
      </c>
      <c r="BA2619">
        <v>1.4367572069168091</v>
      </c>
      <c r="BB2619">
        <v>1.4478106498718262</v>
      </c>
      <c r="BC2619">
        <v>1.4546422958374023</v>
      </c>
      <c r="BD2619">
        <v>1.4872835874557495</v>
      </c>
      <c r="BE2619">
        <v>-1.0202324390411377</v>
      </c>
      <c r="BF2619">
        <v>-1.9893589019775391</v>
      </c>
      <c r="BG2619">
        <v>-1.8920737504959106</v>
      </c>
      <c r="BH2619">
        <v>-0.20719707012176514</v>
      </c>
      <c r="BI2619">
        <v>-0.20603823661804199</v>
      </c>
      <c r="BJ2619">
        <v>-0.20775328576564789</v>
      </c>
      <c r="BK2619">
        <v>-0.214223712682724</v>
      </c>
      <c r="BL2619">
        <v>-0.21262294054031372</v>
      </c>
      <c r="BM2619">
        <v>-0.21992500126361847</v>
      </c>
      <c r="BN2619">
        <v>-0.21179254353046417</v>
      </c>
      <c r="BO2619">
        <v>-0.20960289239883423</v>
      </c>
      <c r="BP2619">
        <v>-0.21336151659488678</v>
      </c>
      <c r="BQ2619">
        <v>-0.20435553789138794</v>
      </c>
      <c r="BR2619">
        <v>-0.2292340099811554</v>
      </c>
      <c r="BS2619">
        <v>-0.3091367781162262</v>
      </c>
      <c r="BT2619">
        <v>-0.21007412672042847</v>
      </c>
      <c r="BU2619">
        <v>-0.2299860417842865</v>
      </c>
      <c r="BV2619">
        <v>-0.22729788720607758</v>
      </c>
      <c r="BW2619">
        <v>-0.31473025679588318</v>
      </c>
      <c r="BX2619">
        <v>1.7179452180862427</v>
      </c>
      <c r="BY2619">
        <v>1.6732076406478882</v>
      </c>
      <c r="BZ2619">
        <v>1.6979824304580688</v>
      </c>
      <c r="CA2619">
        <v>1.706242561340332</v>
      </c>
      <c r="CB2619">
        <v>1.743395209312439</v>
      </c>
      <c r="CC2619">
        <v>-0.28572842478752136</v>
      </c>
      <c r="CD2619">
        <v>-1.0645322799682617</v>
      </c>
      <c r="CE2619">
        <v>-1.00296950340271</v>
      </c>
      <c r="CF2619">
        <v>-2.8175126761198044E-2</v>
      </c>
      <c r="CG2619">
        <v>-2.83485297113657E-2</v>
      </c>
      <c r="CH2619">
        <v>-2.8101887553930283E-2</v>
      </c>
      <c r="CI2619">
        <v>-3.0355222523212433E-2</v>
      </c>
      <c r="CJ2619">
        <v>-3.0454173684120178E-2</v>
      </c>
      <c r="CK2619">
        <v>-3.1314335763454437E-2</v>
      </c>
      <c r="CL2619">
        <v>-3.1463917344808578E-2</v>
      </c>
      <c r="CM2619">
        <v>-2.9780890792608261E-2</v>
      </c>
      <c r="CN2619">
        <v>-2.9158029705286026E-2</v>
      </c>
      <c r="CO2619">
        <v>-2.4182738736271858E-2</v>
      </c>
      <c r="CP2619">
        <v>-1.9561950117349625E-2</v>
      </c>
      <c r="CQ2619">
        <v>-2.970927394926548E-2</v>
      </c>
      <c r="CR2619">
        <v>-1.8540296703577042E-2</v>
      </c>
      <c r="CS2619">
        <v>-2.2326165810227394E-2</v>
      </c>
      <c r="CT2619">
        <v>-2.228836715221405E-2</v>
      </c>
      <c r="CU2619">
        <v>0.15588805079460144</v>
      </c>
      <c r="CV2619">
        <v>1.89179527759552</v>
      </c>
      <c r="CW2619">
        <v>1.8369723558425903</v>
      </c>
      <c r="CX2619">
        <v>1.8712506294250488</v>
      </c>
      <c r="CY2619">
        <v>1.8805000782012939</v>
      </c>
      <c r="CZ2619">
        <v>1.920777440071106</v>
      </c>
      <c r="DA2619">
        <v>0.22298681735992432</v>
      </c>
      <c r="DB2619">
        <v>-0.42400014400482178</v>
      </c>
      <c r="DC2619">
        <v>-0.38717865943908691</v>
      </c>
      <c r="DD2619">
        <v>0.15084680914878845</v>
      </c>
      <c r="DE2619">
        <v>0.1493411660194397</v>
      </c>
      <c r="DF2619">
        <v>0.15154951810836792</v>
      </c>
      <c r="DG2619">
        <v>0.15351326763629913</v>
      </c>
      <c r="DH2619">
        <v>0.15171459317207336</v>
      </c>
      <c r="DI2619">
        <v>0.15729632973670959</v>
      </c>
      <c r="DJ2619">
        <v>0.14886471629142761</v>
      </c>
      <c r="DK2619">
        <v>0.1500411182641983</v>
      </c>
      <c r="DL2619">
        <v>0.15504546463489532</v>
      </c>
      <c r="DM2619">
        <v>0.15599006414413452</v>
      </c>
      <c r="DN2619">
        <v>0.19011011719703674</v>
      </c>
      <c r="DO2619">
        <v>0.24971823394298553</v>
      </c>
      <c r="DP2619">
        <v>0.17299352586269379</v>
      </c>
      <c r="DQ2619">
        <v>0.18533371388912201</v>
      </c>
      <c r="DR2619">
        <v>0.18272115290164948</v>
      </c>
      <c r="DS2619">
        <v>0.62650638818740845</v>
      </c>
      <c r="DT2619">
        <v>2.0656452178955078</v>
      </c>
      <c r="DU2619">
        <v>2.000737190246582</v>
      </c>
      <c r="DV2619">
        <v>2.0445187091827393</v>
      </c>
      <c r="DW2619">
        <v>2.0547575950622559</v>
      </c>
      <c r="DX2619">
        <v>2.0981595516204834</v>
      </c>
      <c r="DY2619">
        <v>0.73170208930969238</v>
      </c>
      <c r="DZ2619">
        <v>0.21653197705745697</v>
      </c>
      <c r="EA2619">
        <v>0.22861222922801971</v>
      </c>
      <c r="EB2619">
        <v>0.40932607650756836</v>
      </c>
      <c r="EC2619">
        <v>0.4058968722820282</v>
      </c>
      <c r="ED2619">
        <v>0.4109376072883606</v>
      </c>
      <c r="EE2619">
        <v>0.41899019479751587</v>
      </c>
      <c r="EF2619">
        <v>0.41473737359046936</v>
      </c>
      <c r="EG2619">
        <v>0.4296201765537262</v>
      </c>
      <c r="EH2619">
        <v>0.40923061966896057</v>
      </c>
      <c r="EI2619">
        <v>0.40967553853988647</v>
      </c>
      <c r="EJ2619">
        <v>0.42100605368614197</v>
      </c>
      <c r="EK2619">
        <v>0.41613095998764038</v>
      </c>
      <c r="EL2619">
        <v>0.49284327030181885</v>
      </c>
      <c r="EM2619">
        <v>0.65316718816757202</v>
      </c>
      <c r="EN2619">
        <v>0.4495379626750946</v>
      </c>
      <c r="EO2619">
        <v>0.48516160249710083</v>
      </c>
      <c r="EP2619">
        <v>0.47872233390808105</v>
      </c>
      <c r="EQ2619">
        <v>1.306004524230957</v>
      </c>
      <c r="ER2619">
        <v>2.3166573047637939</v>
      </c>
      <c r="ES2619">
        <v>2.237187385559082</v>
      </c>
      <c r="ET2619">
        <v>2.2946903705596924</v>
      </c>
      <c r="EU2619">
        <v>2.3063578605651855</v>
      </c>
      <c r="EV2619">
        <v>2.3542711734771729</v>
      </c>
      <c r="EW2619">
        <v>1.4662060737609863</v>
      </c>
      <c r="EX2619">
        <v>1.1413586139678955</v>
      </c>
      <c r="EY2619">
        <v>1.1177164316177368</v>
      </c>
      <c r="EZ2619">
        <v>46.312614440917969</v>
      </c>
      <c r="FA2619">
        <v>45.679435729980469</v>
      </c>
      <c r="FB2619">
        <v>44.808616638183594</v>
      </c>
      <c r="FC2619">
        <v>43.982059478759766</v>
      </c>
      <c r="FD2619">
        <v>44.639858245849609</v>
      </c>
      <c r="FE2619">
        <v>44.063785552978516</v>
      </c>
      <c r="FF2619">
        <v>43.695640563964844</v>
      </c>
      <c r="FG2619">
        <v>43.932209014892578</v>
      </c>
      <c r="FH2619">
        <v>45.291801452636719</v>
      </c>
      <c r="FI2619">
        <v>49.033111572265625</v>
      </c>
      <c r="FJ2619">
        <v>53.264316558837891</v>
      </c>
      <c r="FK2619">
        <v>56.781414031982422</v>
      </c>
      <c r="FL2619">
        <v>59.1583251953125</v>
      </c>
      <c r="FM2619">
        <v>59.439968109130859</v>
      </c>
      <c r="FN2619">
        <v>59.562725067138672</v>
      </c>
      <c r="FO2619">
        <v>60.116607666015625</v>
      </c>
      <c r="FP2619">
        <v>60.01104736328125</v>
      </c>
      <c r="FQ2619">
        <v>59.407871246337891</v>
      </c>
      <c r="FR2619">
        <v>57.62310791015625</v>
      </c>
      <c r="FS2619">
        <v>55.307537078857422</v>
      </c>
      <c r="FT2619">
        <v>53.584007263183594</v>
      </c>
      <c r="FU2619">
        <v>51.962181091308594</v>
      </c>
      <c r="FV2619">
        <v>50.711227416992188</v>
      </c>
      <c r="FW2619">
        <v>49.370780944824219</v>
      </c>
      <c r="FX2619">
        <v>110</v>
      </c>
      <c r="FY2619">
        <v>0.11235517263412476</v>
      </c>
      <c r="FZ2619">
        <v>1</v>
      </c>
    </row>
    <row r="2620" spans="1:182" x14ac:dyDescent="0.2">
      <c r="A2620" t="s">
        <v>245</v>
      </c>
      <c r="B2620" t="s">
        <v>252</v>
      </c>
      <c r="C2620" t="s">
        <v>218</v>
      </c>
      <c r="D2620" t="s">
        <v>37</v>
      </c>
      <c r="E2620">
        <v>2017</v>
      </c>
      <c r="F2620" t="s">
        <v>231</v>
      </c>
      <c r="G2620" t="s">
        <v>247</v>
      </c>
      <c r="H2620" t="s">
        <v>226</v>
      </c>
      <c r="I2620">
        <v>40.15</v>
      </c>
      <c r="L2620">
        <v>4.0796913532096015</v>
      </c>
      <c r="M2620">
        <v>4.0436387474436932</v>
      </c>
      <c r="N2620">
        <v>3.987125202199655</v>
      </c>
      <c r="O2620">
        <v>3.9643177440169008</v>
      </c>
      <c r="P2620">
        <v>3.9432139801974024</v>
      </c>
      <c r="Q2620">
        <v>4.1068703036713039</v>
      </c>
      <c r="R2620">
        <v>4.4323082774149176</v>
      </c>
      <c r="S2620">
        <v>4.5713591160668852</v>
      </c>
      <c r="T2620">
        <v>4.6424814689219156</v>
      </c>
      <c r="U2620">
        <v>4.5894313135154157</v>
      </c>
      <c r="V2620">
        <v>4.7494622789699212</v>
      </c>
      <c r="W2620">
        <v>4.8390666553812629</v>
      </c>
      <c r="X2620">
        <v>4.7357617210799887</v>
      </c>
      <c r="Y2620">
        <v>4.8036317190939064</v>
      </c>
      <c r="Z2620">
        <v>4.769835489832996</v>
      </c>
      <c r="AA2620">
        <v>4.7753507599111549</v>
      </c>
      <c r="AB2620">
        <v>4.7822590169393688</v>
      </c>
      <c r="AC2620">
        <v>4.8321938782162155</v>
      </c>
      <c r="AD2620">
        <v>4.9159889168896482</v>
      </c>
      <c r="AE2620">
        <v>4.9025567214738723</v>
      </c>
      <c r="AF2620">
        <v>4.8802718831322176</v>
      </c>
      <c r="AG2620">
        <v>4.8854485210486152</v>
      </c>
      <c r="AH2620">
        <v>4.7037245252148194</v>
      </c>
      <c r="AI2620">
        <v>4.2493557643148625</v>
      </c>
      <c r="AJ2620">
        <v>-0.46567630767822266</v>
      </c>
      <c r="AK2620">
        <v>-0.46259394288063049</v>
      </c>
      <c r="AL2620">
        <v>-0.46714138984680176</v>
      </c>
      <c r="AM2620">
        <v>-0.47970062494277954</v>
      </c>
      <c r="AN2620">
        <v>-0.47564572095870972</v>
      </c>
      <c r="AO2620">
        <v>-0.49224886298179626</v>
      </c>
      <c r="AP2620">
        <v>-0.47215843200683594</v>
      </c>
      <c r="AQ2620">
        <v>-0.46923729777336121</v>
      </c>
      <c r="AR2620">
        <v>-0.47932210564613342</v>
      </c>
      <c r="AS2620">
        <v>-0.4644964337348938</v>
      </c>
      <c r="AT2620">
        <v>-0.5319671630859375</v>
      </c>
      <c r="AU2620">
        <v>-0.71258574724197388</v>
      </c>
      <c r="AV2620">
        <v>-0.48661854863166809</v>
      </c>
      <c r="AW2620">
        <v>-0.52981394529342651</v>
      </c>
      <c r="AX2620">
        <v>-0.52329903841018677</v>
      </c>
      <c r="AY2620">
        <v>-0.99422836303710938</v>
      </c>
      <c r="AZ2620">
        <v>1.4669333696365356</v>
      </c>
      <c r="BA2620">
        <v>1.4367572069168091</v>
      </c>
      <c r="BB2620">
        <v>1.4478106498718262</v>
      </c>
      <c r="BC2620">
        <v>1.4546422958374023</v>
      </c>
      <c r="BD2620">
        <v>1.4872835874557495</v>
      </c>
      <c r="BE2620">
        <v>-1.0202324390411377</v>
      </c>
      <c r="BF2620">
        <v>-1.9893589019775391</v>
      </c>
      <c r="BG2620">
        <v>-1.8920737504959106</v>
      </c>
      <c r="BH2620">
        <v>-0.20719707012176514</v>
      </c>
      <c r="BI2620">
        <v>-0.20603823661804199</v>
      </c>
      <c r="BJ2620">
        <v>-0.20775328576564789</v>
      </c>
      <c r="BK2620">
        <v>-0.214223712682724</v>
      </c>
      <c r="BL2620">
        <v>-0.21262294054031372</v>
      </c>
      <c r="BM2620">
        <v>-0.21992500126361847</v>
      </c>
      <c r="BN2620">
        <v>-0.21179254353046417</v>
      </c>
      <c r="BO2620">
        <v>-0.20960289239883423</v>
      </c>
      <c r="BP2620">
        <v>-0.21336151659488678</v>
      </c>
      <c r="BQ2620">
        <v>-0.20435553789138794</v>
      </c>
      <c r="BR2620">
        <v>-0.2292340099811554</v>
      </c>
      <c r="BS2620">
        <v>-0.3091367781162262</v>
      </c>
      <c r="BT2620">
        <v>-0.21007412672042847</v>
      </c>
      <c r="BU2620">
        <v>-0.2299860417842865</v>
      </c>
      <c r="BV2620">
        <v>-0.22729788720607758</v>
      </c>
      <c r="BW2620">
        <v>-0.31473025679588318</v>
      </c>
      <c r="BX2620">
        <v>1.7179452180862427</v>
      </c>
      <c r="BY2620">
        <v>1.6732076406478882</v>
      </c>
      <c r="BZ2620">
        <v>1.6979824304580688</v>
      </c>
      <c r="CA2620">
        <v>1.706242561340332</v>
      </c>
      <c r="CB2620">
        <v>1.743395209312439</v>
      </c>
      <c r="CC2620">
        <v>-0.28572842478752136</v>
      </c>
      <c r="CD2620">
        <v>-1.0645322799682617</v>
      </c>
      <c r="CE2620">
        <v>-1.00296950340271</v>
      </c>
      <c r="CF2620">
        <v>-2.8175126761198044E-2</v>
      </c>
      <c r="CG2620">
        <v>-2.83485297113657E-2</v>
      </c>
      <c r="CH2620">
        <v>-2.8101887553930283E-2</v>
      </c>
      <c r="CI2620">
        <v>-3.0355222523212433E-2</v>
      </c>
      <c r="CJ2620">
        <v>-3.0454173684120178E-2</v>
      </c>
      <c r="CK2620">
        <v>-3.1314335763454437E-2</v>
      </c>
      <c r="CL2620">
        <v>-3.1463917344808578E-2</v>
      </c>
      <c r="CM2620">
        <v>-2.9780890792608261E-2</v>
      </c>
      <c r="CN2620">
        <v>-2.9158029705286026E-2</v>
      </c>
      <c r="CO2620">
        <v>-2.4182738736271858E-2</v>
      </c>
      <c r="CP2620">
        <v>-1.9561950117349625E-2</v>
      </c>
      <c r="CQ2620">
        <v>-2.970927394926548E-2</v>
      </c>
      <c r="CR2620">
        <v>-1.8540296703577042E-2</v>
      </c>
      <c r="CS2620">
        <v>-2.2326165810227394E-2</v>
      </c>
      <c r="CT2620">
        <v>-2.228836715221405E-2</v>
      </c>
      <c r="CU2620">
        <v>0.15588805079460144</v>
      </c>
      <c r="CV2620">
        <v>1.89179527759552</v>
      </c>
      <c r="CW2620">
        <v>1.8369723558425903</v>
      </c>
      <c r="CX2620">
        <v>1.8712506294250488</v>
      </c>
      <c r="CY2620">
        <v>1.8805000782012939</v>
      </c>
      <c r="CZ2620">
        <v>1.920777440071106</v>
      </c>
      <c r="DA2620">
        <v>0.22298681735992432</v>
      </c>
      <c r="DB2620">
        <v>-0.42400014400482178</v>
      </c>
      <c r="DC2620">
        <v>-0.38717865943908691</v>
      </c>
      <c r="DD2620">
        <v>0.15084680914878845</v>
      </c>
      <c r="DE2620">
        <v>0.1493411660194397</v>
      </c>
      <c r="DF2620">
        <v>0.15154951810836792</v>
      </c>
      <c r="DG2620">
        <v>0.15351326763629913</v>
      </c>
      <c r="DH2620">
        <v>0.15171459317207336</v>
      </c>
      <c r="DI2620">
        <v>0.15729632973670959</v>
      </c>
      <c r="DJ2620">
        <v>0.14886471629142761</v>
      </c>
      <c r="DK2620">
        <v>0.1500411182641983</v>
      </c>
      <c r="DL2620">
        <v>0.15504546463489532</v>
      </c>
      <c r="DM2620">
        <v>0.15599006414413452</v>
      </c>
      <c r="DN2620">
        <v>0.19011011719703674</v>
      </c>
      <c r="DO2620">
        <v>0.24971823394298553</v>
      </c>
      <c r="DP2620">
        <v>0.17299352586269379</v>
      </c>
      <c r="DQ2620">
        <v>0.18533371388912201</v>
      </c>
      <c r="DR2620">
        <v>0.18272115290164948</v>
      </c>
      <c r="DS2620">
        <v>0.62650638818740845</v>
      </c>
      <c r="DT2620">
        <v>2.0656452178955078</v>
      </c>
      <c r="DU2620">
        <v>2.000737190246582</v>
      </c>
      <c r="DV2620">
        <v>2.0445187091827393</v>
      </c>
      <c r="DW2620">
        <v>2.0547575950622559</v>
      </c>
      <c r="DX2620">
        <v>2.0981595516204834</v>
      </c>
      <c r="DY2620">
        <v>0.73170208930969238</v>
      </c>
      <c r="DZ2620">
        <v>0.21653197705745697</v>
      </c>
      <c r="EA2620">
        <v>0.22861222922801971</v>
      </c>
      <c r="EB2620">
        <v>0.40932607650756836</v>
      </c>
      <c r="EC2620">
        <v>0.4058968722820282</v>
      </c>
      <c r="ED2620">
        <v>0.4109376072883606</v>
      </c>
      <c r="EE2620">
        <v>0.41899019479751587</v>
      </c>
      <c r="EF2620">
        <v>0.41473737359046936</v>
      </c>
      <c r="EG2620">
        <v>0.4296201765537262</v>
      </c>
      <c r="EH2620">
        <v>0.40923061966896057</v>
      </c>
      <c r="EI2620">
        <v>0.40967553853988647</v>
      </c>
      <c r="EJ2620">
        <v>0.42100605368614197</v>
      </c>
      <c r="EK2620">
        <v>0.41613095998764038</v>
      </c>
      <c r="EL2620">
        <v>0.49284327030181885</v>
      </c>
      <c r="EM2620">
        <v>0.65316718816757202</v>
      </c>
      <c r="EN2620">
        <v>0.4495379626750946</v>
      </c>
      <c r="EO2620">
        <v>0.48516160249710083</v>
      </c>
      <c r="EP2620">
        <v>0.47872233390808105</v>
      </c>
      <c r="EQ2620">
        <v>1.306004524230957</v>
      </c>
      <c r="ER2620">
        <v>2.3166573047637939</v>
      </c>
      <c r="ES2620">
        <v>2.237187385559082</v>
      </c>
      <c r="ET2620">
        <v>2.2946903705596924</v>
      </c>
      <c r="EU2620">
        <v>2.3063578605651855</v>
      </c>
      <c r="EV2620">
        <v>2.3542711734771729</v>
      </c>
      <c r="EW2620">
        <v>1.4662060737609863</v>
      </c>
      <c r="EX2620">
        <v>1.1413586139678955</v>
      </c>
      <c r="EY2620">
        <v>1.1177164316177368</v>
      </c>
      <c r="EZ2620">
        <v>46.312614440917969</v>
      </c>
      <c r="FA2620">
        <v>45.679435729980469</v>
      </c>
      <c r="FB2620">
        <v>44.808616638183594</v>
      </c>
      <c r="FC2620">
        <v>43.982059478759766</v>
      </c>
      <c r="FD2620">
        <v>44.639858245849609</v>
      </c>
      <c r="FE2620">
        <v>44.063785552978516</v>
      </c>
      <c r="FF2620">
        <v>43.695640563964844</v>
      </c>
      <c r="FG2620">
        <v>43.932209014892578</v>
      </c>
      <c r="FH2620">
        <v>45.291801452636719</v>
      </c>
      <c r="FI2620">
        <v>49.033111572265625</v>
      </c>
      <c r="FJ2620">
        <v>53.264316558837891</v>
      </c>
      <c r="FK2620">
        <v>56.781414031982422</v>
      </c>
      <c r="FL2620">
        <v>59.1583251953125</v>
      </c>
      <c r="FM2620">
        <v>59.439968109130859</v>
      </c>
      <c r="FN2620">
        <v>59.562725067138672</v>
      </c>
      <c r="FO2620">
        <v>60.116607666015625</v>
      </c>
      <c r="FP2620">
        <v>60.01104736328125</v>
      </c>
      <c r="FQ2620">
        <v>59.407871246337891</v>
      </c>
      <c r="FR2620">
        <v>57.62310791015625</v>
      </c>
      <c r="FS2620">
        <v>55.307537078857422</v>
      </c>
      <c r="FT2620">
        <v>53.584007263183594</v>
      </c>
      <c r="FU2620">
        <v>51.962181091308594</v>
      </c>
      <c r="FV2620">
        <v>50.711227416992188</v>
      </c>
      <c r="FW2620">
        <v>49.370780944824219</v>
      </c>
      <c r="FX2620">
        <v>110</v>
      </c>
      <c r="FY2620">
        <v>0.11235517263412476</v>
      </c>
      <c r="FZ2620">
        <v>1</v>
      </c>
    </row>
    <row r="2621" spans="1:182" x14ac:dyDescent="0.2">
      <c r="A2621" t="s">
        <v>245</v>
      </c>
      <c r="B2621" t="s">
        <v>252</v>
      </c>
      <c r="C2621" t="s">
        <v>218</v>
      </c>
      <c r="D2621" t="s">
        <v>38</v>
      </c>
      <c r="E2621">
        <v>2015</v>
      </c>
      <c r="F2621" t="s">
        <v>231</v>
      </c>
      <c r="G2621" t="s">
        <v>247</v>
      </c>
      <c r="H2621" t="s">
        <v>226</v>
      </c>
      <c r="I2621">
        <v>40.15</v>
      </c>
      <c r="L2621">
        <v>4.2589994396973667</v>
      </c>
      <c r="M2621">
        <v>4.1987900077534057</v>
      </c>
      <c r="N2621">
        <v>4.1482772776024843</v>
      </c>
      <c r="O2621">
        <v>4.098447055797477</v>
      </c>
      <c r="P2621">
        <v>4.0789132777503037</v>
      </c>
      <c r="Q2621">
        <v>4.2451274409860167</v>
      </c>
      <c r="R2621">
        <v>4.5695021173980352</v>
      </c>
      <c r="S2621">
        <v>4.7213210589826051</v>
      </c>
      <c r="T2621">
        <v>4.8323126117471702</v>
      </c>
      <c r="U2621">
        <v>4.7196581704308089</v>
      </c>
      <c r="V2621">
        <v>4.8895037762986284</v>
      </c>
      <c r="W2621">
        <v>5.023660916794296</v>
      </c>
      <c r="X2621">
        <v>4.947588473696733</v>
      </c>
      <c r="Y2621">
        <v>5.0392242241432461</v>
      </c>
      <c r="Z2621">
        <v>5.0044824057756712</v>
      </c>
      <c r="AA2621">
        <v>5.0070181782782237</v>
      </c>
      <c r="AB2621">
        <v>5.0195245023834865</v>
      </c>
      <c r="AC2621">
        <v>5.0713240469614957</v>
      </c>
      <c r="AD2621">
        <v>5.1363558071535236</v>
      </c>
      <c r="AE2621">
        <v>5.0898442233409007</v>
      </c>
      <c r="AF2621">
        <v>5.0958597766397622</v>
      </c>
      <c r="AG2621">
        <v>5.1134934149785689</v>
      </c>
      <c r="AH2621">
        <v>4.9391017356734004</v>
      </c>
      <c r="AI2621">
        <v>4.4351588002972893</v>
      </c>
      <c r="AJ2621">
        <v>-0.72631120681762695</v>
      </c>
      <c r="AK2621">
        <v>-0.720012366771698</v>
      </c>
      <c r="AL2621">
        <v>-0.73091495037078857</v>
      </c>
      <c r="AM2621">
        <v>-0.73488646745681763</v>
      </c>
      <c r="AN2621">
        <v>-0.73047745227813721</v>
      </c>
      <c r="AO2621">
        <v>-0.73337429761886597</v>
      </c>
      <c r="AP2621">
        <v>-0.7206236720085144</v>
      </c>
      <c r="AQ2621">
        <v>-0.70909368991851807</v>
      </c>
      <c r="AR2621">
        <v>-0.71791160106658936</v>
      </c>
      <c r="AS2621">
        <v>-0.70025056600570679</v>
      </c>
      <c r="AT2621">
        <v>-0.78290224075317383</v>
      </c>
      <c r="AU2621">
        <v>-0.95438402891159058</v>
      </c>
      <c r="AV2621">
        <v>-0.75346863269805908</v>
      </c>
      <c r="AW2621">
        <v>-0.79301989078521729</v>
      </c>
      <c r="AX2621">
        <v>-0.7987179160118103</v>
      </c>
      <c r="AY2621">
        <v>-1.9707969427108765</v>
      </c>
      <c r="AZ2621">
        <v>1.5444313287734985</v>
      </c>
      <c r="BA2621">
        <v>1.5395581722259521</v>
      </c>
      <c r="BB2621">
        <v>1.5286486148834229</v>
      </c>
      <c r="BC2621">
        <v>1.5032075643539429</v>
      </c>
      <c r="BD2621">
        <v>1.5531244277954102</v>
      </c>
      <c r="BE2621">
        <v>-2.0304369926452637</v>
      </c>
      <c r="BF2621">
        <v>-3.5130589008331299</v>
      </c>
      <c r="BG2621">
        <v>-3.3737590312957764</v>
      </c>
      <c r="BH2621">
        <v>-0.31718441843986511</v>
      </c>
      <c r="BI2621">
        <v>-0.31513416767120361</v>
      </c>
      <c r="BJ2621">
        <v>-0.31978565454483032</v>
      </c>
      <c r="BK2621">
        <v>-0.32185572385787964</v>
      </c>
      <c r="BL2621">
        <v>-0.32030487060546875</v>
      </c>
      <c r="BM2621">
        <v>-0.32165712118148804</v>
      </c>
      <c r="BN2621">
        <v>-0.31686469912528992</v>
      </c>
      <c r="BO2621">
        <v>-0.31074848771095276</v>
      </c>
      <c r="BP2621">
        <v>-0.3147507905960083</v>
      </c>
      <c r="BQ2621">
        <v>-0.30421128869056702</v>
      </c>
      <c r="BR2621">
        <v>-0.33480304479598999</v>
      </c>
      <c r="BS2621">
        <v>-0.41149809956550598</v>
      </c>
      <c r="BT2621">
        <v>-0.32291111350059509</v>
      </c>
      <c r="BU2621">
        <v>-0.34156158566474915</v>
      </c>
      <c r="BV2621">
        <v>-0.34492635726928711</v>
      </c>
      <c r="BW2621">
        <v>-0.80072546005249023</v>
      </c>
      <c r="BX2621">
        <v>1.8403335809707642</v>
      </c>
      <c r="BY2621">
        <v>1.8138642311096191</v>
      </c>
      <c r="BZ2621">
        <v>1.8145619630813599</v>
      </c>
      <c r="CA2621">
        <v>1.7862300872802734</v>
      </c>
      <c r="CB2621">
        <v>1.8438206911087036</v>
      </c>
      <c r="CC2621">
        <v>-0.78245341777801514</v>
      </c>
      <c r="CD2621">
        <v>-1.8693008422851563</v>
      </c>
      <c r="CE2621">
        <v>-1.7817674875259399</v>
      </c>
      <c r="CF2621">
        <v>-3.382442519068718E-2</v>
      </c>
      <c r="CG2621">
        <v>-3.471674770116806E-2</v>
      </c>
      <c r="CH2621">
        <v>-3.5038787871599197E-2</v>
      </c>
      <c r="CI2621">
        <v>-3.5791866481304169E-2</v>
      </c>
      <c r="CJ2621">
        <v>-3.6220606416463852E-2</v>
      </c>
      <c r="CK2621">
        <v>-3.6503054201602936E-2</v>
      </c>
      <c r="CL2621">
        <v>-3.7222478538751602E-2</v>
      </c>
      <c r="CM2621">
        <v>-3.485582023859024E-2</v>
      </c>
      <c r="CN2621">
        <v>-3.552284836769104E-2</v>
      </c>
      <c r="CO2621">
        <v>-2.9915696009993553E-2</v>
      </c>
      <c r="CP2621">
        <v>-2.4450894445180893E-2</v>
      </c>
      <c r="CQ2621">
        <v>-3.5496968775987625E-2</v>
      </c>
      <c r="CR2621">
        <v>-2.4708298966288567E-2</v>
      </c>
      <c r="CS2621">
        <v>-2.8882982209324837E-2</v>
      </c>
      <c r="CT2621">
        <v>-3.0631702393293381E-2</v>
      </c>
      <c r="CU2621">
        <v>9.662555530667305E-3</v>
      </c>
      <c r="CV2621">
        <v>2.0452744960784912</v>
      </c>
      <c r="CW2621">
        <v>2.0038478374481201</v>
      </c>
      <c r="CX2621">
        <v>2.0125846862792969</v>
      </c>
      <c r="CY2621">
        <v>1.9822506904602051</v>
      </c>
      <c r="CZ2621">
        <v>2.0451560020446777</v>
      </c>
      <c r="DA2621">
        <v>8.1896170973777771E-2</v>
      </c>
      <c r="DB2621">
        <v>-0.73083889484405518</v>
      </c>
      <c r="DC2621">
        <v>-0.67915904521942139</v>
      </c>
      <c r="DD2621">
        <v>0.24953556060791016</v>
      </c>
      <c r="DE2621">
        <v>0.24570067226886749</v>
      </c>
      <c r="DF2621">
        <v>0.24970808625221252</v>
      </c>
      <c r="DG2621">
        <v>0.25027197599411011</v>
      </c>
      <c r="DH2621">
        <v>0.24786366522312164</v>
      </c>
      <c r="DI2621">
        <v>0.24865099787712097</v>
      </c>
      <c r="DJ2621">
        <v>0.24241973459720612</v>
      </c>
      <c r="DK2621">
        <v>0.24103684723377228</v>
      </c>
      <c r="DL2621">
        <v>0.24370509386062622</v>
      </c>
      <c r="DM2621">
        <v>0.24437990784645081</v>
      </c>
      <c r="DN2621">
        <v>0.28590124845504761</v>
      </c>
      <c r="DO2621">
        <v>0.34050416946411133</v>
      </c>
      <c r="DP2621">
        <v>0.27349451184272766</v>
      </c>
      <c r="DQ2621">
        <v>0.28379562497138977</v>
      </c>
      <c r="DR2621">
        <v>0.28366294503211975</v>
      </c>
      <c r="DS2621">
        <v>0.82005053758621216</v>
      </c>
      <c r="DT2621">
        <v>2.2502155303955078</v>
      </c>
      <c r="DU2621">
        <v>2.1938314437866211</v>
      </c>
      <c r="DV2621">
        <v>2.2106072902679443</v>
      </c>
      <c r="DW2621">
        <v>2.1782712936401367</v>
      </c>
      <c r="DX2621">
        <v>2.2464914321899414</v>
      </c>
      <c r="DY2621">
        <v>0.94624572992324829</v>
      </c>
      <c r="DZ2621">
        <v>0.40762296319007874</v>
      </c>
      <c r="EA2621">
        <v>0.42344942688941956</v>
      </c>
      <c r="EB2621">
        <v>0.65866237878799438</v>
      </c>
      <c r="EC2621">
        <v>0.65057885646820068</v>
      </c>
      <c r="ED2621">
        <v>0.66083735227584839</v>
      </c>
      <c r="EE2621">
        <v>0.6633027195930481</v>
      </c>
      <c r="EF2621">
        <v>0.65803623199462891</v>
      </c>
      <c r="EG2621">
        <v>0.66036814451217651</v>
      </c>
      <c r="EH2621">
        <v>0.64617866277694702</v>
      </c>
      <c r="EI2621">
        <v>0.639382004737854</v>
      </c>
      <c r="EJ2621">
        <v>0.64686590433120728</v>
      </c>
      <c r="EK2621">
        <v>0.64041918516159058</v>
      </c>
      <c r="EL2621">
        <v>0.73400044441223145</v>
      </c>
      <c r="EM2621">
        <v>0.88339012861251831</v>
      </c>
      <c r="EN2621">
        <v>0.70405203104019165</v>
      </c>
      <c r="EO2621">
        <v>0.73525387048721313</v>
      </c>
      <c r="EP2621">
        <v>0.73745453357696533</v>
      </c>
      <c r="EQ2621">
        <v>1.9901220798492432</v>
      </c>
      <c r="ER2621">
        <v>2.5461177825927734</v>
      </c>
      <c r="ES2621">
        <v>2.4681375026702881</v>
      </c>
      <c r="ET2621">
        <v>2.4965207576751709</v>
      </c>
      <c r="EU2621">
        <v>2.4612936973571777</v>
      </c>
      <c r="EV2621">
        <v>2.5371875762939453</v>
      </c>
      <c r="EW2621">
        <v>2.1942293643951416</v>
      </c>
      <c r="EX2621">
        <v>2.0513811111450195</v>
      </c>
      <c r="EY2621">
        <v>2.0154409408569336</v>
      </c>
      <c r="EZ2621">
        <v>49.323143005371094</v>
      </c>
      <c r="FA2621">
        <v>48.458759307861328</v>
      </c>
      <c r="FB2621">
        <v>47.647041320800781</v>
      </c>
      <c r="FC2621">
        <v>46.6639404296875</v>
      </c>
      <c r="FD2621">
        <v>46.040702819824219</v>
      </c>
      <c r="FE2621">
        <v>45.643806457519531</v>
      </c>
      <c r="FF2621">
        <v>44.905971527099609</v>
      </c>
      <c r="FG2621">
        <v>45.023639678955078</v>
      </c>
      <c r="FH2621">
        <v>47.707248687744141</v>
      </c>
      <c r="FI2621">
        <v>51.593345642089844</v>
      </c>
      <c r="FJ2621">
        <v>54.766014099121094</v>
      </c>
      <c r="FK2621">
        <v>57.866321563720703</v>
      </c>
      <c r="FL2621">
        <v>60.207435607910156</v>
      </c>
      <c r="FM2621">
        <v>61.403884887695313</v>
      </c>
      <c r="FN2621">
        <v>62.936393737792969</v>
      </c>
      <c r="FO2621">
        <v>63.67181396484375</v>
      </c>
      <c r="FP2621">
        <v>63.758140563964844</v>
      </c>
      <c r="FQ2621">
        <v>62.995677947998047</v>
      </c>
      <c r="FR2621">
        <v>60.982921600341797</v>
      </c>
      <c r="FS2621">
        <v>57.716041564941406</v>
      </c>
      <c r="FT2621">
        <v>55.06634521484375</v>
      </c>
      <c r="FU2621">
        <v>52.642124176025391</v>
      </c>
      <c r="FV2621">
        <v>50.754032135009766</v>
      </c>
      <c r="FW2621">
        <v>49.627506256103516</v>
      </c>
      <c r="FX2621">
        <v>110</v>
      </c>
      <c r="FY2621">
        <v>0.11235517263412476</v>
      </c>
      <c r="FZ2621">
        <v>1</v>
      </c>
    </row>
    <row r="2622" spans="1:182" x14ac:dyDescent="0.2">
      <c r="A2622" t="s">
        <v>245</v>
      </c>
      <c r="B2622" t="s">
        <v>252</v>
      </c>
      <c r="C2622" t="s">
        <v>218</v>
      </c>
      <c r="D2622" t="s">
        <v>38</v>
      </c>
      <c r="E2622">
        <v>2016</v>
      </c>
      <c r="F2622" t="s">
        <v>231</v>
      </c>
      <c r="G2622" t="s">
        <v>247</v>
      </c>
      <c r="H2622" t="s">
        <v>226</v>
      </c>
      <c r="I2622">
        <v>40.15</v>
      </c>
      <c r="L2622">
        <v>4.2589994396973667</v>
      </c>
      <c r="M2622">
        <v>4.1987900077534057</v>
      </c>
      <c r="N2622">
        <v>4.1482772776024843</v>
      </c>
      <c r="O2622">
        <v>4.098447055797477</v>
      </c>
      <c r="P2622">
        <v>4.0789132777503037</v>
      </c>
      <c r="Q2622">
        <v>4.2451274409860167</v>
      </c>
      <c r="R2622">
        <v>4.5695021173980352</v>
      </c>
      <c r="S2622">
        <v>4.7213210589826051</v>
      </c>
      <c r="T2622">
        <v>4.8323126117471702</v>
      </c>
      <c r="U2622">
        <v>4.7196581704308089</v>
      </c>
      <c r="V2622">
        <v>4.8895037762986284</v>
      </c>
      <c r="W2622">
        <v>5.023660916794296</v>
      </c>
      <c r="X2622">
        <v>4.947588473696733</v>
      </c>
      <c r="Y2622">
        <v>5.0392242241432461</v>
      </c>
      <c r="Z2622">
        <v>5.0044824057756712</v>
      </c>
      <c r="AA2622">
        <v>5.0070181782782237</v>
      </c>
      <c r="AB2622">
        <v>5.0195245023834865</v>
      </c>
      <c r="AC2622">
        <v>5.0713240469614957</v>
      </c>
      <c r="AD2622">
        <v>5.1363558071535236</v>
      </c>
      <c r="AE2622">
        <v>5.0898442233409007</v>
      </c>
      <c r="AF2622">
        <v>5.0958597766397622</v>
      </c>
      <c r="AG2622">
        <v>5.1134934149785689</v>
      </c>
      <c r="AH2622">
        <v>4.9391017356734004</v>
      </c>
      <c r="AI2622">
        <v>4.4351588002972893</v>
      </c>
      <c r="AJ2622">
        <v>-0.72631120681762695</v>
      </c>
      <c r="AK2622">
        <v>-0.720012366771698</v>
      </c>
      <c r="AL2622">
        <v>-0.73091495037078857</v>
      </c>
      <c r="AM2622">
        <v>-0.73488646745681763</v>
      </c>
      <c r="AN2622">
        <v>-0.73047745227813721</v>
      </c>
      <c r="AO2622">
        <v>-0.73337429761886597</v>
      </c>
      <c r="AP2622">
        <v>-0.7206236720085144</v>
      </c>
      <c r="AQ2622">
        <v>-0.70909368991851807</v>
      </c>
      <c r="AR2622">
        <v>-0.71791160106658936</v>
      </c>
      <c r="AS2622">
        <v>-0.70025056600570679</v>
      </c>
      <c r="AT2622">
        <v>-0.78290224075317383</v>
      </c>
      <c r="AU2622">
        <v>-0.95438402891159058</v>
      </c>
      <c r="AV2622">
        <v>-0.75346863269805908</v>
      </c>
      <c r="AW2622">
        <v>-0.79301989078521729</v>
      </c>
      <c r="AX2622">
        <v>-0.7987179160118103</v>
      </c>
      <c r="AY2622">
        <v>-1.9707969427108765</v>
      </c>
      <c r="AZ2622">
        <v>1.5444313287734985</v>
      </c>
      <c r="BA2622">
        <v>1.5395581722259521</v>
      </c>
      <c r="BB2622">
        <v>1.5286486148834229</v>
      </c>
      <c r="BC2622">
        <v>1.5032075643539429</v>
      </c>
      <c r="BD2622">
        <v>1.5531244277954102</v>
      </c>
      <c r="BE2622">
        <v>-2.0304369926452637</v>
      </c>
      <c r="BF2622">
        <v>-3.5130589008331299</v>
      </c>
      <c r="BG2622">
        <v>-3.3737590312957764</v>
      </c>
      <c r="BH2622">
        <v>-0.31718441843986511</v>
      </c>
      <c r="BI2622">
        <v>-0.31513416767120361</v>
      </c>
      <c r="BJ2622">
        <v>-0.31978565454483032</v>
      </c>
      <c r="BK2622">
        <v>-0.32185572385787964</v>
      </c>
      <c r="BL2622">
        <v>-0.32030487060546875</v>
      </c>
      <c r="BM2622">
        <v>-0.32165712118148804</v>
      </c>
      <c r="BN2622">
        <v>-0.31686469912528992</v>
      </c>
      <c r="BO2622">
        <v>-0.31074848771095276</v>
      </c>
      <c r="BP2622">
        <v>-0.3147507905960083</v>
      </c>
      <c r="BQ2622">
        <v>-0.30421128869056702</v>
      </c>
      <c r="BR2622">
        <v>-0.33480304479598999</v>
      </c>
      <c r="BS2622">
        <v>-0.41149809956550598</v>
      </c>
      <c r="BT2622">
        <v>-0.32291111350059509</v>
      </c>
      <c r="BU2622">
        <v>-0.34156158566474915</v>
      </c>
      <c r="BV2622">
        <v>-0.34492635726928711</v>
      </c>
      <c r="BW2622">
        <v>-0.80072546005249023</v>
      </c>
      <c r="BX2622">
        <v>1.8403335809707642</v>
      </c>
      <c r="BY2622">
        <v>1.8138642311096191</v>
      </c>
      <c r="BZ2622">
        <v>1.8145619630813599</v>
      </c>
      <c r="CA2622">
        <v>1.7862300872802734</v>
      </c>
      <c r="CB2622">
        <v>1.8438206911087036</v>
      </c>
      <c r="CC2622">
        <v>-0.78245341777801514</v>
      </c>
      <c r="CD2622">
        <v>-1.8693008422851563</v>
      </c>
      <c r="CE2622">
        <v>-1.7817674875259399</v>
      </c>
      <c r="CF2622">
        <v>-3.382442519068718E-2</v>
      </c>
      <c r="CG2622">
        <v>-3.471674770116806E-2</v>
      </c>
      <c r="CH2622">
        <v>-3.5038787871599197E-2</v>
      </c>
      <c r="CI2622">
        <v>-3.5791866481304169E-2</v>
      </c>
      <c r="CJ2622">
        <v>-3.6220606416463852E-2</v>
      </c>
      <c r="CK2622">
        <v>-3.6503054201602936E-2</v>
      </c>
      <c r="CL2622">
        <v>-3.7222478538751602E-2</v>
      </c>
      <c r="CM2622">
        <v>-3.485582023859024E-2</v>
      </c>
      <c r="CN2622">
        <v>-3.552284836769104E-2</v>
      </c>
      <c r="CO2622">
        <v>-2.9915696009993553E-2</v>
      </c>
      <c r="CP2622">
        <v>-2.4450894445180893E-2</v>
      </c>
      <c r="CQ2622">
        <v>-3.5496968775987625E-2</v>
      </c>
      <c r="CR2622">
        <v>-2.4708298966288567E-2</v>
      </c>
      <c r="CS2622">
        <v>-2.8882982209324837E-2</v>
      </c>
      <c r="CT2622">
        <v>-3.0631702393293381E-2</v>
      </c>
      <c r="CU2622">
        <v>9.662555530667305E-3</v>
      </c>
      <c r="CV2622">
        <v>2.0452744960784912</v>
      </c>
      <c r="CW2622">
        <v>2.0038478374481201</v>
      </c>
      <c r="CX2622">
        <v>2.0125846862792969</v>
      </c>
      <c r="CY2622">
        <v>1.9822506904602051</v>
      </c>
      <c r="CZ2622">
        <v>2.0451560020446777</v>
      </c>
      <c r="DA2622">
        <v>8.1896170973777771E-2</v>
      </c>
      <c r="DB2622">
        <v>-0.73083889484405518</v>
      </c>
      <c r="DC2622">
        <v>-0.67915904521942139</v>
      </c>
      <c r="DD2622">
        <v>0.24953556060791016</v>
      </c>
      <c r="DE2622">
        <v>0.24570067226886749</v>
      </c>
      <c r="DF2622">
        <v>0.24970808625221252</v>
      </c>
      <c r="DG2622">
        <v>0.25027197599411011</v>
      </c>
      <c r="DH2622">
        <v>0.24786366522312164</v>
      </c>
      <c r="DI2622">
        <v>0.24865099787712097</v>
      </c>
      <c r="DJ2622">
        <v>0.24241973459720612</v>
      </c>
      <c r="DK2622">
        <v>0.24103684723377228</v>
      </c>
      <c r="DL2622">
        <v>0.24370509386062622</v>
      </c>
      <c r="DM2622">
        <v>0.24437990784645081</v>
      </c>
      <c r="DN2622">
        <v>0.28590124845504761</v>
      </c>
      <c r="DO2622">
        <v>0.34050416946411133</v>
      </c>
      <c r="DP2622">
        <v>0.27349451184272766</v>
      </c>
      <c r="DQ2622">
        <v>0.28379562497138977</v>
      </c>
      <c r="DR2622">
        <v>0.28366294503211975</v>
      </c>
      <c r="DS2622">
        <v>0.82005053758621216</v>
      </c>
      <c r="DT2622">
        <v>2.2502155303955078</v>
      </c>
      <c r="DU2622">
        <v>2.1938314437866211</v>
      </c>
      <c r="DV2622">
        <v>2.2106072902679443</v>
      </c>
      <c r="DW2622">
        <v>2.1782712936401367</v>
      </c>
      <c r="DX2622">
        <v>2.2464914321899414</v>
      </c>
      <c r="DY2622">
        <v>0.94624572992324829</v>
      </c>
      <c r="DZ2622">
        <v>0.40762296319007874</v>
      </c>
      <c r="EA2622">
        <v>0.42344942688941956</v>
      </c>
      <c r="EB2622">
        <v>0.65866237878799438</v>
      </c>
      <c r="EC2622">
        <v>0.65057885646820068</v>
      </c>
      <c r="ED2622">
        <v>0.66083735227584839</v>
      </c>
      <c r="EE2622">
        <v>0.6633027195930481</v>
      </c>
      <c r="EF2622">
        <v>0.65803623199462891</v>
      </c>
      <c r="EG2622">
        <v>0.66036814451217651</v>
      </c>
      <c r="EH2622">
        <v>0.64617866277694702</v>
      </c>
      <c r="EI2622">
        <v>0.639382004737854</v>
      </c>
      <c r="EJ2622">
        <v>0.64686590433120728</v>
      </c>
      <c r="EK2622">
        <v>0.64041918516159058</v>
      </c>
      <c r="EL2622">
        <v>0.73400044441223145</v>
      </c>
      <c r="EM2622">
        <v>0.88339012861251831</v>
      </c>
      <c r="EN2622">
        <v>0.70405203104019165</v>
      </c>
      <c r="EO2622">
        <v>0.73525387048721313</v>
      </c>
      <c r="EP2622">
        <v>0.73745453357696533</v>
      </c>
      <c r="EQ2622">
        <v>1.9901220798492432</v>
      </c>
      <c r="ER2622">
        <v>2.5461177825927734</v>
      </c>
      <c r="ES2622">
        <v>2.4681375026702881</v>
      </c>
      <c r="ET2622">
        <v>2.4965207576751709</v>
      </c>
      <c r="EU2622">
        <v>2.4612936973571777</v>
      </c>
      <c r="EV2622">
        <v>2.5371875762939453</v>
      </c>
      <c r="EW2622">
        <v>2.1942293643951416</v>
      </c>
      <c r="EX2622">
        <v>2.0513811111450195</v>
      </c>
      <c r="EY2622">
        <v>2.0154409408569336</v>
      </c>
      <c r="EZ2622">
        <v>49.323143005371094</v>
      </c>
      <c r="FA2622">
        <v>48.458759307861328</v>
      </c>
      <c r="FB2622">
        <v>47.647041320800781</v>
      </c>
      <c r="FC2622">
        <v>46.6639404296875</v>
      </c>
      <c r="FD2622">
        <v>46.040702819824219</v>
      </c>
      <c r="FE2622">
        <v>45.643806457519531</v>
      </c>
      <c r="FF2622">
        <v>44.905971527099609</v>
      </c>
      <c r="FG2622">
        <v>45.023639678955078</v>
      </c>
      <c r="FH2622">
        <v>47.707248687744141</v>
      </c>
      <c r="FI2622">
        <v>51.593345642089844</v>
      </c>
      <c r="FJ2622">
        <v>54.766014099121094</v>
      </c>
      <c r="FK2622">
        <v>57.866321563720703</v>
      </c>
      <c r="FL2622">
        <v>60.207435607910156</v>
      </c>
      <c r="FM2622">
        <v>61.403884887695313</v>
      </c>
      <c r="FN2622">
        <v>62.936393737792969</v>
      </c>
      <c r="FO2622">
        <v>63.67181396484375</v>
      </c>
      <c r="FP2622">
        <v>63.758140563964844</v>
      </c>
      <c r="FQ2622">
        <v>62.995677947998047</v>
      </c>
      <c r="FR2622">
        <v>60.982921600341797</v>
      </c>
      <c r="FS2622">
        <v>57.716041564941406</v>
      </c>
      <c r="FT2622">
        <v>55.06634521484375</v>
      </c>
      <c r="FU2622">
        <v>52.642124176025391</v>
      </c>
      <c r="FV2622">
        <v>50.754032135009766</v>
      </c>
      <c r="FW2622">
        <v>49.627506256103516</v>
      </c>
      <c r="FX2622">
        <v>110</v>
      </c>
      <c r="FY2622">
        <v>0.11235517263412476</v>
      </c>
      <c r="FZ2622">
        <v>1</v>
      </c>
    </row>
    <row r="2623" spans="1:182" x14ac:dyDescent="0.2">
      <c r="A2623" t="s">
        <v>245</v>
      </c>
      <c r="B2623" t="s">
        <v>252</v>
      </c>
      <c r="C2623" t="s">
        <v>218</v>
      </c>
      <c r="D2623" t="s">
        <v>38</v>
      </c>
      <c r="E2623">
        <v>2017</v>
      </c>
      <c r="F2623" t="s">
        <v>231</v>
      </c>
      <c r="G2623" t="s">
        <v>247</v>
      </c>
      <c r="H2623" t="s">
        <v>226</v>
      </c>
      <c r="I2623">
        <v>40.15</v>
      </c>
      <c r="L2623">
        <v>4.2589994396973667</v>
      </c>
      <c r="M2623">
        <v>4.1987900077534057</v>
      </c>
      <c r="N2623">
        <v>4.1482772776024843</v>
      </c>
      <c r="O2623">
        <v>4.098447055797477</v>
      </c>
      <c r="P2623">
        <v>4.0789132777503037</v>
      </c>
      <c r="Q2623">
        <v>4.2451274409860167</v>
      </c>
      <c r="R2623">
        <v>4.5695021173980352</v>
      </c>
      <c r="S2623">
        <v>4.7213210589826051</v>
      </c>
      <c r="T2623">
        <v>4.8323126117471702</v>
      </c>
      <c r="U2623">
        <v>4.7196581704308089</v>
      </c>
      <c r="V2623">
        <v>4.8895037762986284</v>
      </c>
      <c r="W2623">
        <v>5.023660916794296</v>
      </c>
      <c r="X2623">
        <v>4.947588473696733</v>
      </c>
      <c r="Y2623">
        <v>5.0392242241432461</v>
      </c>
      <c r="Z2623">
        <v>5.0044824057756712</v>
      </c>
      <c r="AA2623">
        <v>5.0070181782782237</v>
      </c>
      <c r="AB2623">
        <v>5.0195245023834865</v>
      </c>
      <c r="AC2623">
        <v>5.0713240469614957</v>
      </c>
      <c r="AD2623">
        <v>5.1363558071535236</v>
      </c>
      <c r="AE2623">
        <v>5.0898442233409007</v>
      </c>
      <c r="AF2623">
        <v>5.0958597766397622</v>
      </c>
      <c r="AG2623">
        <v>5.1134934149785689</v>
      </c>
      <c r="AH2623">
        <v>4.9391017356734004</v>
      </c>
      <c r="AI2623">
        <v>4.4351588002972893</v>
      </c>
      <c r="AJ2623">
        <v>-0.72631120681762695</v>
      </c>
      <c r="AK2623">
        <v>-0.720012366771698</v>
      </c>
      <c r="AL2623">
        <v>-0.73091495037078857</v>
      </c>
      <c r="AM2623">
        <v>-0.73488646745681763</v>
      </c>
      <c r="AN2623">
        <v>-0.73047745227813721</v>
      </c>
      <c r="AO2623">
        <v>-0.73337429761886597</v>
      </c>
      <c r="AP2623">
        <v>-0.7206236720085144</v>
      </c>
      <c r="AQ2623">
        <v>-0.70909368991851807</v>
      </c>
      <c r="AR2623">
        <v>-0.71791160106658936</v>
      </c>
      <c r="AS2623">
        <v>-0.70025056600570679</v>
      </c>
      <c r="AT2623">
        <v>-0.78290224075317383</v>
      </c>
      <c r="AU2623">
        <v>-0.95438402891159058</v>
      </c>
      <c r="AV2623">
        <v>-0.75346863269805908</v>
      </c>
      <c r="AW2623">
        <v>-0.79301989078521729</v>
      </c>
      <c r="AX2623">
        <v>-0.7987179160118103</v>
      </c>
      <c r="AY2623">
        <v>-1.9707969427108765</v>
      </c>
      <c r="AZ2623">
        <v>1.5444313287734985</v>
      </c>
      <c r="BA2623">
        <v>1.5395581722259521</v>
      </c>
      <c r="BB2623">
        <v>1.5286486148834229</v>
      </c>
      <c r="BC2623">
        <v>1.5032075643539429</v>
      </c>
      <c r="BD2623">
        <v>1.5531244277954102</v>
      </c>
      <c r="BE2623">
        <v>-2.0304369926452637</v>
      </c>
      <c r="BF2623">
        <v>-3.5130589008331299</v>
      </c>
      <c r="BG2623">
        <v>-3.3737590312957764</v>
      </c>
      <c r="BH2623">
        <v>-0.31718441843986511</v>
      </c>
      <c r="BI2623">
        <v>-0.31513416767120361</v>
      </c>
      <c r="BJ2623">
        <v>-0.31978565454483032</v>
      </c>
      <c r="BK2623">
        <v>-0.32185572385787964</v>
      </c>
      <c r="BL2623">
        <v>-0.32030487060546875</v>
      </c>
      <c r="BM2623">
        <v>-0.32165712118148804</v>
      </c>
      <c r="BN2623">
        <v>-0.31686469912528992</v>
      </c>
      <c r="BO2623">
        <v>-0.31074848771095276</v>
      </c>
      <c r="BP2623">
        <v>-0.3147507905960083</v>
      </c>
      <c r="BQ2623">
        <v>-0.30421128869056702</v>
      </c>
      <c r="BR2623">
        <v>-0.33480304479598999</v>
      </c>
      <c r="BS2623">
        <v>-0.41149809956550598</v>
      </c>
      <c r="BT2623">
        <v>-0.32291111350059509</v>
      </c>
      <c r="BU2623">
        <v>-0.34156158566474915</v>
      </c>
      <c r="BV2623">
        <v>-0.34492635726928711</v>
      </c>
      <c r="BW2623">
        <v>-0.80072546005249023</v>
      </c>
      <c r="BX2623">
        <v>1.8403335809707642</v>
      </c>
      <c r="BY2623">
        <v>1.8138642311096191</v>
      </c>
      <c r="BZ2623">
        <v>1.8145619630813599</v>
      </c>
      <c r="CA2623">
        <v>1.7862300872802734</v>
      </c>
      <c r="CB2623">
        <v>1.8438206911087036</v>
      </c>
      <c r="CC2623">
        <v>-0.78245341777801514</v>
      </c>
      <c r="CD2623">
        <v>-1.8693008422851563</v>
      </c>
      <c r="CE2623">
        <v>-1.7817674875259399</v>
      </c>
      <c r="CF2623">
        <v>-3.382442519068718E-2</v>
      </c>
      <c r="CG2623">
        <v>-3.471674770116806E-2</v>
      </c>
      <c r="CH2623">
        <v>-3.5038787871599197E-2</v>
      </c>
      <c r="CI2623">
        <v>-3.5791866481304169E-2</v>
      </c>
      <c r="CJ2623">
        <v>-3.6220606416463852E-2</v>
      </c>
      <c r="CK2623">
        <v>-3.6503054201602936E-2</v>
      </c>
      <c r="CL2623">
        <v>-3.7222478538751602E-2</v>
      </c>
      <c r="CM2623">
        <v>-3.485582023859024E-2</v>
      </c>
      <c r="CN2623">
        <v>-3.552284836769104E-2</v>
      </c>
      <c r="CO2623">
        <v>-2.9915696009993553E-2</v>
      </c>
      <c r="CP2623">
        <v>-2.4450894445180893E-2</v>
      </c>
      <c r="CQ2623">
        <v>-3.5496968775987625E-2</v>
      </c>
      <c r="CR2623">
        <v>-2.4708298966288567E-2</v>
      </c>
      <c r="CS2623">
        <v>-2.8882982209324837E-2</v>
      </c>
      <c r="CT2623">
        <v>-3.0631702393293381E-2</v>
      </c>
      <c r="CU2623">
        <v>9.662555530667305E-3</v>
      </c>
      <c r="CV2623">
        <v>2.0452744960784912</v>
      </c>
      <c r="CW2623">
        <v>2.0038478374481201</v>
      </c>
      <c r="CX2623">
        <v>2.0125846862792969</v>
      </c>
      <c r="CY2623">
        <v>1.9822506904602051</v>
      </c>
      <c r="CZ2623">
        <v>2.0451560020446777</v>
      </c>
      <c r="DA2623">
        <v>8.1896170973777771E-2</v>
      </c>
      <c r="DB2623">
        <v>-0.73083889484405518</v>
      </c>
      <c r="DC2623">
        <v>-0.67915904521942139</v>
      </c>
      <c r="DD2623">
        <v>0.24953556060791016</v>
      </c>
      <c r="DE2623">
        <v>0.24570067226886749</v>
      </c>
      <c r="DF2623">
        <v>0.24970808625221252</v>
      </c>
      <c r="DG2623">
        <v>0.25027197599411011</v>
      </c>
      <c r="DH2623">
        <v>0.24786366522312164</v>
      </c>
      <c r="DI2623">
        <v>0.24865099787712097</v>
      </c>
      <c r="DJ2623">
        <v>0.24241973459720612</v>
      </c>
      <c r="DK2623">
        <v>0.24103684723377228</v>
      </c>
      <c r="DL2623">
        <v>0.24370509386062622</v>
      </c>
      <c r="DM2623">
        <v>0.24437990784645081</v>
      </c>
      <c r="DN2623">
        <v>0.28590124845504761</v>
      </c>
      <c r="DO2623">
        <v>0.34050416946411133</v>
      </c>
      <c r="DP2623">
        <v>0.27349451184272766</v>
      </c>
      <c r="DQ2623">
        <v>0.28379562497138977</v>
      </c>
      <c r="DR2623">
        <v>0.28366294503211975</v>
      </c>
      <c r="DS2623">
        <v>0.82005053758621216</v>
      </c>
      <c r="DT2623">
        <v>2.2502155303955078</v>
      </c>
      <c r="DU2623">
        <v>2.1938314437866211</v>
      </c>
      <c r="DV2623">
        <v>2.2106072902679443</v>
      </c>
      <c r="DW2623">
        <v>2.1782712936401367</v>
      </c>
      <c r="DX2623">
        <v>2.2464914321899414</v>
      </c>
      <c r="DY2623">
        <v>0.94624572992324829</v>
      </c>
      <c r="DZ2623">
        <v>0.40762296319007874</v>
      </c>
      <c r="EA2623">
        <v>0.42344942688941956</v>
      </c>
      <c r="EB2623">
        <v>0.65866237878799438</v>
      </c>
      <c r="EC2623">
        <v>0.65057885646820068</v>
      </c>
      <c r="ED2623">
        <v>0.66083735227584839</v>
      </c>
      <c r="EE2623">
        <v>0.6633027195930481</v>
      </c>
      <c r="EF2623">
        <v>0.65803623199462891</v>
      </c>
      <c r="EG2623">
        <v>0.66036814451217651</v>
      </c>
      <c r="EH2623">
        <v>0.64617866277694702</v>
      </c>
      <c r="EI2623">
        <v>0.639382004737854</v>
      </c>
      <c r="EJ2623">
        <v>0.64686590433120728</v>
      </c>
      <c r="EK2623">
        <v>0.64041918516159058</v>
      </c>
      <c r="EL2623">
        <v>0.73400044441223145</v>
      </c>
      <c r="EM2623">
        <v>0.88339012861251831</v>
      </c>
      <c r="EN2623">
        <v>0.70405203104019165</v>
      </c>
      <c r="EO2623">
        <v>0.73525387048721313</v>
      </c>
      <c r="EP2623">
        <v>0.73745453357696533</v>
      </c>
      <c r="EQ2623">
        <v>1.9901220798492432</v>
      </c>
      <c r="ER2623">
        <v>2.5461177825927734</v>
      </c>
      <c r="ES2623">
        <v>2.4681375026702881</v>
      </c>
      <c r="ET2623">
        <v>2.4965207576751709</v>
      </c>
      <c r="EU2623">
        <v>2.4612936973571777</v>
      </c>
      <c r="EV2623">
        <v>2.5371875762939453</v>
      </c>
      <c r="EW2623">
        <v>2.1942293643951416</v>
      </c>
      <c r="EX2623">
        <v>2.0513811111450195</v>
      </c>
      <c r="EY2623">
        <v>2.0154409408569336</v>
      </c>
      <c r="EZ2623">
        <v>49.323143005371094</v>
      </c>
      <c r="FA2623">
        <v>48.458759307861328</v>
      </c>
      <c r="FB2623">
        <v>47.647041320800781</v>
      </c>
      <c r="FC2623">
        <v>46.6639404296875</v>
      </c>
      <c r="FD2623">
        <v>46.040702819824219</v>
      </c>
      <c r="FE2623">
        <v>45.643806457519531</v>
      </c>
      <c r="FF2623">
        <v>44.905971527099609</v>
      </c>
      <c r="FG2623">
        <v>45.023639678955078</v>
      </c>
      <c r="FH2623">
        <v>47.707248687744141</v>
      </c>
      <c r="FI2623">
        <v>51.593345642089844</v>
      </c>
      <c r="FJ2623">
        <v>54.766014099121094</v>
      </c>
      <c r="FK2623">
        <v>57.866321563720703</v>
      </c>
      <c r="FL2623">
        <v>60.207435607910156</v>
      </c>
      <c r="FM2623">
        <v>61.403884887695313</v>
      </c>
      <c r="FN2623">
        <v>62.936393737792969</v>
      </c>
      <c r="FO2623">
        <v>63.67181396484375</v>
      </c>
      <c r="FP2623">
        <v>63.758140563964844</v>
      </c>
      <c r="FQ2623">
        <v>62.995677947998047</v>
      </c>
      <c r="FR2623">
        <v>60.982921600341797</v>
      </c>
      <c r="FS2623">
        <v>57.716041564941406</v>
      </c>
      <c r="FT2623">
        <v>55.06634521484375</v>
      </c>
      <c r="FU2623">
        <v>52.642124176025391</v>
      </c>
      <c r="FV2623">
        <v>50.754032135009766</v>
      </c>
      <c r="FW2623">
        <v>49.627506256103516</v>
      </c>
      <c r="FX2623">
        <v>110</v>
      </c>
      <c r="FY2623">
        <v>0.11235517263412476</v>
      </c>
      <c r="FZ2623">
        <v>1</v>
      </c>
    </row>
    <row r="2624" spans="1:182" x14ac:dyDescent="0.2">
      <c r="A2624" t="s">
        <v>245</v>
      </c>
      <c r="B2624" t="s">
        <v>252</v>
      </c>
      <c r="C2624" t="s">
        <v>218</v>
      </c>
      <c r="D2624" t="s">
        <v>39</v>
      </c>
      <c r="E2624">
        <v>2015</v>
      </c>
      <c r="F2624" t="s">
        <v>231</v>
      </c>
      <c r="G2624" t="s">
        <v>247</v>
      </c>
      <c r="H2624" t="s">
        <v>226</v>
      </c>
      <c r="I2624">
        <v>40.15</v>
      </c>
      <c r="L2624">
        <v>5.8110694155338836</v>
      </c>
      <c r="M2624">
        <v>5.3884304446826228</v>
      </c>
      <c r="N2624">
        <v>5.2786106726948638</v>
      </c>
      <c r="O2624">
        <v>5.2659189482834057</v>
      </c>
      <c r="P2624">
        <v>5.1813518774604947</v>
      </c>
      <c r="Q2624">
        <v>5.3783299385053365</v>
      </c>
      <c r="R2624">
        <v>5.4898707074957009</v>
      </c>
      <c r="S2624">
        <v>6.2505754510999445</v>
      </c>
      <c r="T2624">
        <v>6.4807035760343892</v>
      </c>
      <c r="U2624">
        <v>6.449390245796673</v>
      </c>
      <c r="V2624">
        <v>6.7560805695288932</v>
      </c>
      <c r="W2624">
        <v>7.1767140405664831</v>
      </c>
      <c r="X2624">
        <v>7.5990361441372878</v>
      </c>
      <c r="Y2624">
        <v>7.1341641589588276</v>
      </c>
      <c r="Z2624">
        <v>7.1281967652131915</v>
      </c>
      <c r="AA2624">
        <v>7.3430445642866022</v>
      </c>
      <c r="AB2624">
        <v>7.4699209439073257</v>
      </c>
      <c r="AC2624">
        <v>7.5871672192471724</v>
      </c>
      <c r="AD2624">
        <v>7.1545032608577754</v>
      </c>
      <c r="AE2624">
        <v>7.2562398932019052</v>
      </c>
      <c r="AF2624">
        <v>7.4333274858360108</v>
      </c>
      <c r="AG2624">
        <v>7.7877836101811795</v>
      </c>
      <c r="AH2624">
        <v>7.9415317328029911</v>
      </c>
      <c r="AI2624">
        <v>6.4339753871565684</v>
      </c>
      <c r="AJ2624">
        <v>-1.3276739120483398</v>
      </c>
      <c r="AK2624">
        <v>-1.315352201461792</v>
      </c>
      <c r="AL2624">
        <v>-1.2302320003509521</v>
      </c>
      <c r="AM2624">
        <v>-1.2678096294403076</v>
      </c>
      <c r="AN2624">
        <v>-1.223319411277771</v>
      </c>
      <c r="AO2624">
        <v>-1.2408462762832642</v>
      </c>
      <c r="AP2624">
        <v>-1.2021559476852417</v>
      </c>
      <c r="AQ2624">
        <v>-1.4397860765457153</v>
      </c>
      <c r="AR2624">
        <v>-1.4675577878952026</v>
      </c>
      <c r="AS2624">
        <v>-1.4122402667999268</v>
      </c>
      <c r="AT2624">
        <v>-1.1000882387161255</v>
      </c>
      <c r="AU2624">
        <v>-0.8292725682258606</v>
      </c>
      <c r="AV2624">
        <v>-0.56942355632781982</v>
      </c>
      <c r="AW2624">
        <v>2.3592958450317383</v>
      </c>
      <c r="AX2624">
        <v>2.0102462768554687</v>
      </c>
      <c r="AY2624">
        <v>2.3702661991119385</v>
      </c>
      <c r="AZ2624">
        <v>2.5295360088348389</v>
      </c>
      <c r="BA2624">
        <v>2.7711060047149658</v>
      </c>
      <c r="BB2624">
        <v>-1.9527482986450195</v>
      </c>
      <c r="BC2624">
        <v>-4.3554105758666992</v>
      </c>
      <c r="BD2624">
        <v>-5.1098394393920898</v>
      </c>
      <c r="BE2624">
        <v>-5.4212503433227539</v>
      </c>
      <c r="BF2624">
        <v>-5.4305582046508789</v>
      </c>
      <c r="BG2624">
        <v>-5.652613639831543</v>
      </c>
      <c r="BH2624">
        <v>-0.58157163858413696</v>
      </c>
      <c r="BI2624">
        <v>-0.56970596313476563</v>
      </c>
      <c r="BJ2624">
        <v>-0.53843885660171509</v>
      </c>
      <c r="BK2624">
        <v>-0.54911381006240845</v>
      </c>
      <c r="BL2624">
        <v>-0.53381752967834473</v>
      </c>
      <c r="BM2624">
        <v>-0.53609549999237061</v>
      </c>
      <c r="BN2624">
        <v>-0.51590889692306519</v>
      </c>
      <c r="BO2624">
        <v>-0.62414294481277466</v>
      </c>
      <c r="BP2624">
        <v>-0.63863015174865723</v>
      </c>
      <c r="BQ2624">
        <v>-0.6040729284286499</v>
      </c>
      <c r="BR2624">
        <v>-0.47452038526535034</v>
      </c>
      <c r="BS2624">
        <v>-0.35773760080337524</v>
      </c>
      <c r="BT2624">
        <v>0.32231640815734863</v>
      </c>
      <c r="BU2624">
        <v>2.8991639614105225</v>
      </c>
      <c r="BV2624">
        <v>2.7768650054931641</v>
      </c>
      <c r="BW2624">
        <v>2.9668669700622559</v>
      </c>
      <c r="BX2624">
        <v>3.1704554557800293</v>
      </c>
      <c r="BY2624">
        <v>3.3483738899230957</v>
      </c>
      <c r="BZ2624">
        <v>-0.64942961931228638</v>
      </c>
      <c r="CA2624">
        <v>-2.3930249214172363</v>
      </c>
      <c r="CB2624">
        <v>-2.8112554550170898</v>
      </c>
      <c r="CC2624">
        <v>-2.941619873046875</v>
      </c>
      <c r="CD2624">
        <v>-2.9352486133575439</v>
      </c>
      <c r="CE2624">
        <v>-3.0114536285400391</v>
      </c>
      <c r="CF2624">
        <v>-6.4823433756828308E-2</v>
      </c>
      <c r="CG2624">
        <v>-5.3273685276508331E-2</v>
      </c>
      <c r="CH2624">
        <v>-5.9304986149072647E-2</v>
      </c>
      <c r="CI2624">
        <v>-5.1347218453884125E-2</v>
      </c>
      <c r="CJ2624">
        <v>-5.6270543485879898E-2</v>
      </c>
      <c r="CK2624">
        <v>-4.7987297177314758E-2</v>
      </c>
      <c r="CL2624">
        <v>-4.0616273880004883E-2</v>
      </c>
      <c r="CM2624">
        <v>-5.9230979532003403E-2</v>
      </c>
      <c r="CN2624">
        <v>-6.4517438411712646E-2</v>
      </c>
      <c r="CO2624">
        <v>-4.433862492442131E-2</v>
      </c>
      <c r="CP2624">
        <v>-4.1254032403230667E-2</v>
      </c>
      <c r="CQ2624">
        <v>-3.1153947114944458E-2</v>
      </c>
      <c r="CR2624">
        <v>0.93993276357650757</v>
      </c>
      <c r="CS2624">
        <v>3.2730748653411865</v>
      </c>
      <c r="CT2624">
        <v>3.3078227043151855</v>
      </c>
      <c r="CU2624">
        <v>3.3800709247589111</v>
      </c>
      <c r="CV2624">
        <v>3.614354133605957</v>
      </c>
      <c r="CW2624">
        <v>3.7481880187988281</v>
      </c>
      <c r="CX2624">
        <v>0.25324493646621704</v>
      </c>
      <c r="CY2624">
        <v>-1.033882737159729</v>
      </c>
      <c r="CZ2624">
        <v>-1.2192630767822266</v>
      </c>
      <c r="DA2624">
        <v>-1.2242352962493896</v>
      </c>
      <c r="DB2624">
        <v>-1.2070049047470093</v>
      </c>
      <c r="DC2624">
        <v>-1.1821942329406738</v>
      </c>
      <c r="DD2624">
        <v>0.45192474126815796</v>
      </c>
      <c r="DE2624">
        <v>0.46315860748291016</v>
      </c>
      <c r="DF2624">
        <v>0.419828861951828</v>
      </c>
      <c r="DG2624">
        <v>0.446419358253479</v>
      </c>
      <c r="DH2624">
        <v>0.42127642035484314</v>
      </c>
      <c r="DI2624">
        <v>0.44012093544006348</v>
      </c>
      <c r="DJ2624">
        <v>0.43467634916305542</v>
      </c>
      <c r="DK2624">
        <v>0.50568097829818726</v>
      </c>
      <c r="DL2624">
        <v>0.50959527492523193</v>
      </c>
      <c r="DM2624">
        <v>0.5153956413269043</v>
      </c>
      <c r="DN2624">
        <v>0.3920123279094696</v>
      </c>
      <c r="DO2624">
        <v>0.29542970657348633</v>
      </c>
      <c r="DP2624">
        <v>1.5575492382049561</v>
      </c>
      <c r="DQ2624">
        <v>3.6469857692718506</v>
      </c>
      <c r="DR2624">
        <v>3.838780403137207</v>
      </c>
      <c r="DS2624">
        <v>3.7932748794555664</v>
      </c>
      <c r="DT2624">
        <v>4.0582528114318848</v>
      </c>
      <c r="DU2624">
        <v>4.1480021476745605</v>
      </c>
      <c r="DV2624">
        <v>1.1559195518493652</v>
      </c>
      <c r="DW2624">
        <v>0.32525956630706787</v>
      </c>
      <c r="DX2624">
        <v>0.37272927165031433</v>
      </c>
      <c r="DY2624">
        <v>0.49314916133880615</v>
      </c>
      <c r="DZ2624">
        <v>0.52123874425888062</v>
      </c>
      <c r="EA2624">
        <v>0.64706528186798096</v>
      </c>
      <c r="EB2624">
        <v>1.1980270147323608</v>
      </c>
      <c r="EC2624">
        <v>1.2088048458099365</v>
      </c>
      <c r="ED2624">
        <v>1.1116220951080322</v>
      </c>
      <c r="EE2624">
        <v>1.1651152372360229</v>
      </c>
      <c r="EF2624">
        <v>1.1107783317565918</v>
      </c>
      <c r="EG2624">
        <v>1.144871711730957</v>
      </c>
      <c r="EH2624">
        <v>1.1209233999252319</v>
      </c>
      <c r="EI2624">
        <v>1.3213241100311279</v>
      </c>
      <c r="EJ2624">
        <v>1.3385229110717773</v>
      </c>
      <c r="EK2624">
        <v>1.3235630989074707</v>
      </c>
      <c r="EL2624">
        <v>1.0175801515579224</v>
      </c>
      <c r="EM2624">
        <v>0.76696467399597168</v>
      </c>
      <c r="EN2624">
        <v>2.449289083480835</v>
      </c>
      <c r="EO2624">
        <v>4.1868538856506348</v>
      </c>
      <c r="EP2624">
        <v>4.6053991317749023</v>
      </c>
      <c r="EQ2624">
        <v>4.3898754119873047</v>
      </c>
      <c r="ER2624">
        <v>4.6991720199584961</v>
      </c>
      <c r="ES2624">
        <v>4.7252697944641113</v>
      </c>
      <c r="ET2624">
        <v>2.4592382907867432</v>
      </c>
      <c r="EU2624">
        <v>2.2876451015472412</v>
      </c>
      <c r="EV2624">
        <v>2.6713132858276367</v>
      </c>
      <c r="EW2624">
        <v>2.9727795124053955</v>
      </c>
      <c r="EX2624">
        <v>3.0165481567382813</v>
      </c>
      <c r="EY2624">
        <v>3.2882254123687744</v>
      </c>
      <c r="EZ2624">
        <v>66.826057434082031</v>
      </c>
      <c r="FA2624">
        <v>65.1214599609375</v>
      </c>
      <c r="FB2624">
        <v>63.436798095703125</v>
      </c>
      <c r="FC2624">
        <v>62.438098907470703</v>
      </c>
      <c r="FD2624">
        <v>61.095100402832031</v>
      </c>
      <c r="FE2624">
        <v>60.159080505371094</v>
      </c>
      <c r="FF2624">
        <v>59.094036102294922</v>
      </c>
      <c r="FG2624">
        <v>59.3033447265625</v>
      </c>
      <c r="FH2624">
        <v>61.702098846435547</v>
      </c>
      <c r="FI2624">
        <v>65.575790405273438</v>
      </c>
      <c r="FJ2624">
        <v>71.97479248046875</v>
      </c>
      <c r="FK2624">
        <v>77.44171142578125</v>
      </c>
      <c r="FL2624">
        <v>81.530677795410156</v>
      </c>
      <c r="FM2624">
        <v>84.248886108398438</v>
      </c>
      <c r="FN2624">
        <v>85.881080627441406</v>
      </c>
      <c r="FO2624">
        <v>87.003150939941406</v>
      </c>
      <c r="FP2624">
        <v>86.94818115234375</v>
      </c>
      <c r="FQ2624">
        <v>86.318008422851563</v>
      </c>
      <c r="FR2624">
        <v>84.833343505859375</v>
      </c>
      <c r="FS2624">
        <v>82.624305725097656</v>
      </c>
      <c r="FT2624">
        <v>79.171035766601563</v>
      </c>
      <c r="FU2624">
        <v>76.012031555175781</v>
      </c>
      <c r="FV2624">
        <v>73.199386596679688</v>
      </c>
      <c r="FW2624">
        <v>70.912017822265625</v>
      </c>
      <c r="FX2624">
        <v>110</v>
      </c>
      <c r="FY2624">
        <v>0.11235517263412476</v>
      </c>
      <c r="FZ2624">
        <v>1</v>
      </c>
    </row>
    <row r="2625" spans="1:182" x14ac:dyDescent="0.2">
      <c r="A2625" t="s">
        <v>245</v>
      </c>
      <c r="B2625" t="s">
        <v>252</v>
      </c>
      <c r="C2625" t="s">
        <v>218</v>
      </c>
      <c r="D2625" t="s">
        <v>39</v>
      </c>
      <c r="E2625">
        <v>2016</v>
      </c>
      <c r="F2625" t="s">
        <v>231</v>
      </c>
      <c r="G2625" t="s">
        <v>247</v>
      </c>
      <c r="H2625" t="s">
        <v>226</v>
      </c>
      <c r="I2625">
        <v>40.15</v>
      </c>
      <c r="L2625">
        <v>5.8110694155338836</v>
      </c>
      <c r="M2625">
        <v>5.3884304446826228</v>
      </c>
      <c r="N2625">
        <v>5.2786106726948638</v>
      </c>
      <c r="O2625">
        <v>5.2659189482834057</v>
      </c>
      <c r="P2625">
        <v>5.1813518774604947</v>
      </c>
      <c r="Q2625">
        <v>5.3783299385053365</v>
      </c>
      <c r="R2625">
        <v>5.4898707074957009</v>
      </c>
      <c r="S2625">
        <v>6.2505754510999445</v>
      </c>
      <c r="T2625">
        <v>6.4807035760343892</v>
      </c>
      <c r="U2625">
        <v>6.449390245796673</v>
      </c>
      <c r="V2625">
        <v>6.7560805695288932</v>
      </c>
      <c r="W2625">
        <v>7.1767140405664831</v>
      </c>
      <c r="X2625">
        <v>7.5990361441372878</v>
      </c>
      <c r="Y2625">
        <v>7.1341641589588276</v>
      </c>
      <c r="Z2625">
        <v>7.1281967652131915</v>
      </c>
      <c r="AA2625">
        <v>7.3430445642866022</v>
      </c>
      <c r="AB2625">
        <v>7.4699209439073257</v>
      </c>
      <c r="AC2625">
        <v>7.5871672192471724</v>
      </c>
      <c r="AD2625">
        <v>7.1545032608577754</v>
      </c>
      <c r="AE2625">
        <v>7.2562398932019052</v>
      </c>
      <c r="AF2625">
        <v>7.4333274858360108</v>
      </c>
      <c r="AG2625">
        <v>7.7877836101811795</v>
      </c>
      <c r="AH2625">
        <v>7.9415317328029911</v>
      </c>
      <c r="AI2625">
        <v>6.4339753871565684</v>
      </c>
      <c r="AJ2625">
        <v>-1.3276739120483398</v>
      </c>
      <c r="AK2625">
        <v>-1.315352201461792</v>
      </c>
      <c r="AL2625">
        <v>-1.2302320003509521</v>
      </c>
      <c r="AM2625">
        <v>-1.2678096294403076</v>
      </c>
      <c r="AN2625">
        <v>-1.223319411277771</v>
      </c>
      <c r="AO2625">
        <v>-1.2408462762832642</v>
      </c>
      <c r="AP2625">
        <v>-1.2021559476852417</v>
      </c>
      <c r="AQ2625">
        <v>-1.4397860765457153</v>
      </c>
      <c r="AR2625">
        <v>-1.4675577878952026</v>
      </c>
      <c r="AS2625">
        <v>-1.4122402667999268</v>
      </c>
      <c r="AT2625">
        <v>-1.1000882387161255</v>
      </c>
      <c r="AU2625">
        <v>-0.8292725682258606</v>
      </c>
      <c r="AV2625">
        <v>-0.56942355632781982</v>
      </c>
      <c r="AW2625">
        <v>2.3592958450317383</v>
      </c>
      <c r="AX2625">
        <v>2.0102462768554687</v>
      </c>
      <c r="AY2625">
        <v>2.3702661991119385</v>
      </c>
      <c r="AZ2625">
        <v>2.5295360088348389</v>
      </c>
      <c r="BA2625">
        <v>2.7711060047149658</v>
      </c>
      <c r="BB2625">
        <v>-1.9527482986450195</v>
      </c>
      <c r="BC2625">
        <v>-4.3554105758666992</v>
      </c>
      <c r="BD2625">
        <v>-5.1098394393920898</v>
      </c>
      <c r="BE2625">
        <v>-5.4212503433227539</v>
      </c>
      <c r="BF2625">
        <v>-5.4305582046508789</v>
      </c>
      <c r="BG2625">
        <v>-5.652613639831543</v>
      </c>
      <c r="BH2625">
        <v>-0.58157163858413696</v>
      </c>
      <c r="BI2625">
        <v>-0.56970596313476563</v>
      </c>
      <c r="BJ2625">
        <v>-0.53843885660171509</v>
      </c>
      <c r="BK2625">
        <v>-0.54911381006240845</v>
      </c>
      <c r="BL2625">
        <v>-0.53381752967834473</v>
      </c>
      <c r="BM2625">
        <v>-0.53609549999237061</v>
      </c>
      <c r="BN2625">
        <v>-0.51590889692306519</v>
      </c>
      <c r="BO2625">
        <v>-0.62414294481277466</v>
      </c>
      <c r="BP2625">
        <v>-0.63863015174865723</v>
      </c>
      <c r="BQ2625">
        <v>-0.6040729284286499</v>
      </c>
      <c r="BR2625">
        <v>-0.47452038526535034</v>
      </c>
      <c r="BS2625">
        <v>-0.35773760080337524</v>
      </c>
      <c r="BT2625">
        <v>0.32231640815734863</v>
      </c>
      <c r="BU2625">
        <v>2.8991639614105225</v>
      </c>
      <c r="BV2625">
        <v>2.7768650054931641</v>
      </c>
      <c r="BW2625">
        <v>2.9668669700622559</v>
      </c>
      <c r="BX2625">
        <v>3.1704554557800293</v>
      </c>
      <c r="BY2625">
        <v>3.3483738899230957</v>
      </c>
      <c r="BZ2625">
        <v>-0.64942961931228638</v>
      </c>
      <c r="CA2625">
        <v>-2.3930249214172363</v>
      </c>
      <c r="CB2625">
        <v>-2.8112554550170898</v>
      </c>
      <c r="CC2625">
        <v>-2.941619873046875</v>
      </c>
      <c r="CD2625">
        <v>-2.9352486133575439</v>
      </c>
      <c r="CE2625">
        <v>-3.0114536285400391</v>
      </c>
      <c r="CF2625">
        <v>-6.4823433756828308E-2</v>
      </c>
      <c r="CG2625">
        <v>-5.3273685276508331E-2</v>
      </c>
      <c r="CH2625">
        <v>-5.9304986149072647E-2</v>
      </c>
      <c r="CI2625">
        <v>-5.1347218453884125E-2</v>
      </c>
      <c r="CJ2625">
        <v>-5.6270543485879898E-2</v>
      </c>
      <c r="CK2625">
        <v>-4.7987297177314758E-2</v>
      </c>
      <c r="CL2625">
        <v>-4.0616273880004883E-2</v>
      </c>
      <c r="CM2625">
        <v>-5.9230979532003403E-2</v>
      </c>
      <c r="CN2625">
        <v>-6.4517438411712646E-2</v>
      </c>
      <c r="CO2625">
        <v>-4.433862492442131E-2</v>
      </c>
      <c r="CP2625">
        <v>-4.1254032403230667E-2</v>
      </c>
      <c r="CQ2625">
        <v>-3.1153947114944458E-2</v>
      </c>
      <c r="CR2625">
        <v>0.93993276357650757</v>
      </c>
      <c r="CS2625">
        <v>3.2730748653411865</v>
      </c>
      <c r="CT2625">
        <v>3.3078227043151855</v>
      </c>
      <c r="CU2625">
        <v>3.3800709247589111</v>
      </c>
      <c r="CV2625">
        <v>3.614354133605957</v>
      </c>
      <c r="CW2625">
        <v>3.7481880187988281</v>
      </c>
      <c r="CX2625">
        <v>0.25324493646621704</v>
      </c>
      <c r="CY2625">
        <v>-1.033882737159729</v>
      </c>
      <c r="CZ2625">
        <v>-1.2192630767822266</v>
      </c>
      <c r="DA2625">
        <v>-1.2242352962493896</v>
      </c>
      <c r="DB2625">
        <v>-1.2070049047470093</v>
      </c>
      <c r="DC2625">
        <v>-1.1821942329406738</v>
      </c>
      <c r="DD2625">
        <v>0.45192474126815796</v>
      </c>
      <c r="DE2625">
        <v>0.46315860748291016</v>
      </c>
      <c r="DF2625">
        <v>0.419828861951828</v>
      </c>
      <c r="DG2625">
        <v>0.446419358253479</v>
      </c>
      <c r="DH2625">
        <v>0.42127642035484314</v>
      </c>
      <c r="DI2625">
        <v>0.44012093544006348</v>
      </c>
      <c r="DJ2625">
        <v>0.43467634916305542</v>
      </c>
      <c r="DK2625">
        <v>0.50568097829818726</v>
      </c>
      <c r="DL2625">
        <v>0.50959527492523193</v>
      </c>
      <c r="DM2625">
        <v>0.5153956413269043</v>
      </c>
      <c r="DN2625">
        <v>0.3920123279094696</v>
      </c>
      <c r="DO2625">
        <v>0.29542970657348633</v>
      </c>
      <c r="DP2625">
        <v>1.5575492382049561</v>
      </c>
      <c r="DQ2625">
        <v>3.6469857692718506</v>
      </c>
      <c r="DR2625">
        <v>3.838780403137207</v>
      </c>
      <c r="DS2625">
        <v>3.7932748794555664</v>
      </c>
      <c r="DT2625">
        <v>4.0582528114318848</v>
      </c>
      <c r="DU2625">
        <v>4.1480021476745605</v>
      </c>
      <c r="DV2625">
        <v>1.1559195518493652</v>
      </c>
      <c r="DW2625">
        <v>0.32525956630706787</v>
      </c>
      <c r="DX2625">
        <v>0.37272927165031433</v>
      </c>
      <c r="DY2625">
        <v>0.49314916133880615</v>
      </c>
      <c r="DZ2625">
        <v>0.52123874425888062</v>
      </c>
      <c r="EA2625">
        <v>0.64706528186798096</v>
      </c>
      <c r="EB2625">
        <v>1.1980270147323608</v>
      </c>
      <c r="EC2625">
        <v>1.2088048458099365</v>
      </c>
      <c r="ED2625">
        <v>1.1116220951080322</v>
      </c>
      <c r="EE2625">
        <v>1.1651152372360229</v>
      </c>
      <c r="EF2625">
        <v>1.1107783317565918</v>
      </c>
      <c r="EG2625">
        <v>1.144871711730957</v>
      </c>
      <c r="EH2625">
        <v>1.1209233999252319</v>
      </c>
      <c r="EI2625">
        <v>1.3213241100311279</v>
      </c>
      <c r="EJ2625">
        <v>1.3385229110717773</v>
      </c>
      <c r="EK2625">
        <v>1.3235630989074707</v>
      </c>
      <c r="EL2625">
        <v>1.0175801515579224</v>
      </c>
      <c r="EM2625">
        <v>0.76696467399597168</v>
      </c>
      <c r="EN2625">
        <v>2.449289083480835</v>
      </c>
      <c r="EO2625">
        <v>4.1868538856506348</v>
      </c>
      <c r="EP2625">
        <v>4.6053991317749023</v>
      </c>
      <c r="EQ2625">
        <v>4.3898754119873047</v>
      </c>
      <c r="ER2625">
        <v>4.6991720199584961</v>
      </c>
      <c r="ES2625">
        <v>4.7252697944641113</v>
      </c>
      <c r="ET2625">
        <v>2.4592382907867432</v>
      </c>
      <c r="EU2625">
        <v>2.2876451015472412</v>
      </c>
      <c r="EV2625">
        <v>2.6713132858276367</v>
      </c>
      <c r="EW2625">
        <v>2.9727795124053955</v>
      </c>
      <c r="EX2625">
        <v>3.0165481567382813</v>
      </c>
      <c r="EY2625">
        <v>3.2882254123687744</v>
      </c>
      <c r="EZ2625">
        <v>66.826057434082031</v>
      </c>
      <c r="FA2625">
        <v>65.1214599609375</v>
      </c>
      <c r="FB2625">
        <v>63.436798095703125</v>
      </c>
      <c r="FC2625">
        <v>62.438098907470703</v>
      </c>
      <c r="FD2625">
        <v>61.095100402832031</v>
      </c>
      <c r="FE2625">
        <v>60.159080505371094</v>
      </c>
      <c r="FF2625">
        <v>59.094036102294922</v>
      </c>
      <c r="FG2625">
        <v>59.3033447265625</v>
      </c>
      <c r="FH2625">
        <v>61.702098846435547</v>
      </c>
      <c r="FI2625">
        <v>65.575790405273438</v>
      </c>
      <c r="FJ2625">
        <v>71.97479248046875</v>
      </c>
      <c r="FK2625">
        <v>77.44171142578125</v>
      </c>
      <c r="FL2625">
        <v>81.530677795410156</v>
      </c>
      <c r="FM2625">
        <v>84.248886108398438</v>
      </c>
      <c r="FN2625">
        <v>85.881080627441406</v>
      </c>
      <c r="FO2625">
        <v>87.003150939941406</v>
      </c>
      <c r="FP2625">
        <v>86.94818115234375</v>
      </c>
      <c r="FQ2625">
        <v>86.318008422851563</v>
      </c>
      <c r="FR2625">
        <v>84.833343505859375</v>
      </c>
      <c r="FS2625">
        <v>82.624305725097656</v>
      </c>
      <c r="FT2625">
        <v>79.171035766601563</v>
      </c>
      <c r="FU2625">
        <v>76.012031555175781</v>
      </c>
      <c r="FV2625">
        <v>73.199386596679688</v>
      </c>
      <c r="FW2625">
        <v>70.912017822265625</v>
      </c>
      <c r="FX2625">
        <v>110</v>
      </c>
      <c r="FY2625">
        <v>0.11235517263412476</v>
      </c>
      <c r="FZ2625">
        <v>1</v>
      </c>
    </row>
    <row r="2626" spans="1:182" x14ac:dyDescent="0.2">
      <c r="A2626" t="s">
        <v>245</v>
      </c>
      <c r="B2626" t="s">
        <v>252</v>
      </c>
      <c r="C2626" t="s">
        <v>218</v>
      </c>
      <c r="D2626" t="s">
        <v>39</v>
      </c>
      <c r="E2626">
        <v>2017</v>
      </c>
      <c r="F2626" t="s">
        <v>231</v>
      </c>
      <c r="G2626" t="s">
        <v>247</v>
      </c>
      <c r="H2626" t="s">
        <v>226</v>
      </c>
      <c r="I2626">
        <v>40.15</v>
      </c>
      <c r="L2626">
        <v>5.8110694155338836</v>
      </c>
      <c r="M2626">
        <v>5.3884304446826228</v>
      </c>
      <c r="N2626">
        <v>5.2786106726948638</v>
      </c>
      <c r="O2626">
        <v>5.2659189482834057</v>
      </c>
      <c r="P2626">
        <v>5.1813518774604947</v>
      </c>
      <c r="Q2626">
        <v>5.3783299385053365</v>
      </c>
      <c r="R2626">
        <v>5.4898707074957009</v>
      </c>
      <c r="S2626">
        <v>6.2505754510999445</v>
      </c>
      <c r="T2626">
        <v>6.4807035760343892</v>
      </c>
      <c r="U2626">
        <v>6.449390245796673</v>
      </c>
      <c r="V2626">
        <v>6.7560805695288932</v>
      </c>
      <c r="W2626">
        <v>7.1767140405664831</v>
      </c>
      <c r="X2626">
        <v>7.5990361441372878</v>
      </c>
      <c r="Y2626">
        <v>7.1341641589588276</v>
      </c>
      <c r="Z2626">
        <v>7.1281967652131915</v>
      </c>
      <c r="AA2626">
        <v>7.3430445642866022</v>
      </c>
      <c r="AB2626">
        <v>7.4699209439073257</v>
      </c>
      <c r="AC2626">
        <v>7.5871672192471724</v>
      </c>
      <c r="AD2626">
        <v>7.1545032608577754</v>
      </c>
      <c r="AE2626">
        <v>7.2562398932019052</v>
      </c>
      <c r="AF2626">
        <v>7.4333274858360108</v>
      </c>
      <c r="AG2626">
        <v>7.7877836101811795</v>
      </c>
      <c r="AH2626">
        <v>7.9415317328029911</v>
      </c>
      <c r="AI2626">
        <v>6.4339753871565684</v>
      </c>
      <c r="AJ2626">
        <v>-1.3276739120483398</v>
      </c>
      <c r="AK2626">
        <v>-1.315352201461792</v>
      </c>
      <c r="AL2626">
        <v>-1.2302320003509521</v>
      </c>
      <c r="AM2626">
        <v>-1.2678096294403076</v>
      </c>
      <c r="AN2626">
        <v>-1.223319411277771</v>
      </c>
      <c r="AO2626">
        <v>-1.2408462762832642</v>
      </c>
      <c r="AP2626">
        <v>-1.2021559476852417</v>
      </c>
      <c r="AQ2626">
        <v>-1.4397860765457153</v>
      </c>
      <c r="AR2626">
        <v>-1.4675577878952026</v>
      </c>
      <c r="AS2626">
        <v>-1.4122402667999268</v>
      </c>
      <c r="AT2626">
        <v>-1.1000882387161255</v>
      </c>
      <c r="AU2626">
        <v>-0.8292725682258606</v>
      </c>
      <c r="AV2626">
        <v>-0.56942355632781982</v>
      </c>
      <c r="AW2626">
        <v>2.3592958450317383</v>
      </c>
      <c r="AX2626">
        <v>2.0102462768554687</v>
      </c>
      <c r="AY2626">
        <v>2.3702661991119385</v>
      </c>
      <c r="AZ2626">
        <v>2.5295360088348389</v>
      </c>
      <c r="BA2626">
        <v>2.7711060047149658</v>
      </c>
      <c r="BB2626">
        <v>-1.9527482986450195</v>
      </c>
      <c r="BC2626">
        <v>-4.3554105758666992</v>
      </c>
      <c r="BD2626">
        <v>-5.1098394393920898</v>
      </c>
      <c r="BE2626">
        <v>-5.4212503433227539</v>
      </c>
      <c r="BF2626">
        <v>-5.4305582046508789</v>
      </c>
      <c r="BG2626">
        <v>-5.652613639831543</v>
      </c>
      <c r="BH2626">
        <v>-0.58157163858413696</v>
      </c>
      <c r="BI2626">
        <v>-0.56970596313476563</v>
      </c>
      <c r="BJ2626">
        <v>-0.53843885660171509</v>
      </c>
      <c r="BK2626">
        <v>-0.54911381006240845</v>
      </c>
      <c r="BL2626">
        <v>-0.53381752967834473</v>
      </c>
      <c r="BM2626">
        <v>-0.53609549999237061</v>
      </c>
      <c r="BN2626">
        <v>-0.51590889692306519</v>
      </c>
      <c r="BO2626">
        <v>-0.62414294481277466</v>
      </c>
      <c r="BP2626">
        <v>-0.63863015174865723</v>
      </c>
      <c r="BQ2626">
        <v>-0.6040729284286499</v>
      </c>
      <c r="BR2626">
        <v>-0.47452038526535034</v>
      </c>
      <c r="BS2626">
        <v>-0.35773760080337524</v>
      </c>
      <c r="BT2626">
        <v>0.32231640815734863</v>
      </c>
      <c r="BU2626">
        <v>2.8991639614105225</v>
      </c>
      <c r="BV2626">
        <v>2.7768650054931641</v>
      </c>
      <c r="BW2626">
        <v>2.9668669700622559</v>
      </c>
      <c r="BX2626">
        <v>3.1704554557800293</v>
      </c>
      <c r="BY2626">
        <v>3.3483738899230957</v>
      </c>
      <c r="BZ2626">
        <v>-0.64942961931228638</v>
      </c>
      <c r="CA2626">
        <v>-2.3930249214172363</v>
      </c>
      <c r="CB2626">
        <v>-2.8112554550170898</v>
      </c>
      <c r="CC2626">
        <v>-2.941619873046875</v>
      </c>
      <c r="CD2626">
        <v>-2.9352486133575439</v>
      </c>
      <c r="CE2626">
        <v>-3.0114536285400391</v>
      </c>
      <c r="CF2626">
        <v>-6.4823433756828308E-2</v>
      </c>
      <c r="CG2626">
        <v>-5.3273685276508331E-2</v>
      </c>
      <c r="CH2626">
        <v>-5.9304986149072647E-2</v>
      </c>
      <c r="CI2626">
        <v>-5.1347218453884125E-2</v>
      </c>
      <c r="CJ2626">
        <v>-5.6270543485879898E-2</v>
      </c>
      <c r="CK2626">
        <v>-4.7987297177314758E-2</v>
      </c>
      <c r="CL2626">
        <v>-4.0616273880004883E-2</v>
      </c>
      <c r="CM2626">
        <v>-5.9230979532003403E-2</v>
      </c>
      <c r="CN2626">
        <v>-6.4517438411712646E-2</v>
      </c>
      <c r="CO2626">
        <v>-4.433862492442131E-2</v>
      </c>
      <c r="CP2626">
        <v>-4.1254032403230667E-2</v>
      </c>
      <c r="CQ2626">
        <v>-3.1153947114944458E-2</v>
      </c>
      <c r="CR2626">
        <v>0.93993276357650757</v>
      </c>
      <c r="CS2626">
        <v>3.2730748653411865</v>
      </c>
      <c r="CT2626">
        <v>3.3078227043151855</v>
      </c>
      <c r="CU2626">
        <v>3.3800709247589111</v>
      </c>
      <c r="CV2626">
        <v>3.614354133605957</v>
      </c>
      <c r="CW2626">
        <v>3.7481880187988281</v>
      </c>
      <c r="CX2626">
        <v>0.25324493646621704</v>
      </c>
      <c r="CY2626">
        <v>-1.033882737159729</v>
      </c>
      <c r="CZ2626">
        <v>-1.2192630767822266</v>
      </c>
      <c r="DA2626">
        <v>-1.2242352962493896</v>
      </c>
      <c r="DB2626">
        <v>-1.2070049047470093</v>
      </c>
      <c r="DC2626">
        <v>-1.1821942329406738</v>
      </c>
      <c r="DD2626">
        <v>0.45192474126815796</v>
      </c>
      <c r="DE2626">
        <v>0.46315860748291016</v>
      </c>
      <c r="DF2626">
        <v>0.419828861951828</v>
      </c>
      <c r="DG2626">
        <v>0.446419358253479</v>
      </c>
      <c r="DH2626">
        <v>0.42127642035484314</v>
      </c>
      <c r="DI2626">
        <v>0.44012093544006348</v>
      </c>
      <c r="DJ2626">
        <v>0.43467634916305542</v>
      </c>
      <c r="DK2626">
        <v>0.50568097829818726</v>
      </c>
      <c r="DL2626">
        <v>0.50959527492523193</v>
      </c>
      <c r="DM2626">
        <v>0.5153956413269043</v>
      </c>
      <c r="DN2626">
        <v>0.3920123279094696</v>
      </c>
      <c r="DO2626">
        <v>0.29542970657348633</v>
      </c>
      <c r="DP2626">
        <v>1.5575492382049561</v>
      </c>
      <c r="DQ2626">
        <v>3.6469857692718506</v>
      </c>
      <c r="DR2626">
        <v>3.838780403137207</v>
      </c>
      <c r="DS2626">
        <v>3.7932748794555664</v>
      </c>
      <c r="DT2626">
        <v>4.0582528114318848</v>
      </c>
      <c r="DU2626">
        <v>4.1480021476745605</v>
      </c>
      <c r="DV2626">
        <v>1.1559195518493652</v>
      </c>
      <c r="DW2626">
        <v>0.32525956630706787</v>
      </c>
      <c r="DX2626">
        <v>0.37272927165031433</v>
      </c>
      <c r="DY2626">
        <v>0.49314916133880615</v>
      </c>
      <c r="DZ2626">
        <v>0.52123874425888062</v>
      </c>
      <c r="EA2626">
        <v>0.64706528186798096</v>
      </c>
      <c r="EB2626">
        <v>1.1980270147323608</v>
      </c>
      <c r="EC2626">
        <v>1.2088048458099365</v>
      </c>
      <c r="ED2626">
        <v>1.1116220951080322</v>
      </c>
      <c r="EE2626">
        <v>1.1651152372360229</v>
      </c>
      <c r="EF2626">
        <v>1.1107783317565918</v>
      </c>
      <c r="EG2626">
        <v>1.144871711730957</v>
      </c>
      <c r="EH2626">
        <v>1.1209233999252319</v>
      </c>
      <c r="EI2626">
        <v>1.3213241100311279</v>
      </c>
      <c r="EJ2626">
        <v>1.3385229110717773</v>
      </c>
      <c r="EK2626">
        <v>1.3235630989074707</v>
      </c>
      <c r="EL2626">
        <v>1.0175801515579224</v>
      </c>
      <c r="EM2626">
        <v>0.76696467399597168</v>
      </c>
      <c r="EN2626">
        <v>2.449289083480835</v>
      </c>
      <c r="EO2626">
        <v>4.1868538856506348</v>
      </c>
      <c r="EP2626">
        <v>4.6053991317749023</v>
      </c>
      <c r="EQ2626">
        <v>4.3898754119873047</v>
      </c>
      <c r="ER2626">
        <v>4.6991720199584961</v>
      </c>
      <c r="ES2626">
        <v>4.7252697944641113</v>
      </c>
      <c r="ET2626">
        <v>2.4592382907867432</v>
      </c>
      <c r="EU2626">
        <v>2.2876451015472412</v>
      </c>
      <c r="EV2626">
        <v>2.6713132858276367</v>
      </c>
      <c r="EW2626">
        <v>2.9727795124053955</v>
      </c>
      <c r="EX2626">
        <v>3.0165481567382813</v>
      </c>
      <c r="EY2626">
        <v>3.2882254123687744</v>
      </c>
      <c r="EZ2626">
        <v>66.826057434082031</v>
      </c>
      <c r="FA2626">
        <v>65.1214599609375</v>
      </c>
      <c r="FB2626">
        <v>63.436798095703125</v>
      </c>
      <c r="FC2626">
        <v>62.438098907470703</v>
      </c>
      <c r="FD2626">
        <v>61.095100402832031</v>
      </c>
      <c r="FE2626">
        <v>60.159080505371094</v>
      </c>
      <c r="FF2626">
        <v>59.094036102294922</v>
      </c>
      <c r="FG2626">
        <v>59.3033447265625</v>
      </c>
      <c r="FH2626">
        <v>61.702098846435547</v>
      </c>
      <c r="FI2626">
        <v>65.575790405273438</v>
      </c>
      <c r="FJ2626">
        <v>71.97479248046875</v>
      </c>
      <c r="FK2626">
        <v>77.44171142578125</v>
      </c>
      <c r="FL2626">
        <v>81.530677795410156</v>
      </c>
      <c r="FM2626">
        <v>84.248886108398438</v>
      </c>
      <c r="FN2626">
        <v>85.881080627441406</v>
      </c>
      <c r="FO2626">
        <v>87.003150939941406</v>
      </c>
      <c r="FP2626">
        <v>86.94818115234375</v>
      </c>
      <c r="FQ2626">
        <v>86.318008422851563</v>
      </c>
      <c r="FR2626">
        <v>84.833343505859375</v>
      </c>
      <c r="FS2626">
        <v>82.624305725097656</v>
      </c>
      <c r="FT2626">
        <v>79.171035766601563</v>
      </c>
      <c r="FU2626">
        <v>76.012031555175781</v>
      </c>
      <c r="FV2626">
        <v>73.199386596679688</v>
      </c>
      <c r="FW2626">
        <v>70.912017822265625</v>
      </c>
      <c r="FX2626">
        <v>110</v>
      </c>
      <c r="FY2626">
        <v>0.11235517263412476</v>
      </c>
      <c r="FZ2626">
        <v>1</v>
      </c>
    </row>
    <row r="2627" spans="1:182" x14ac:dyDescent="0.2">
      <c r="A2627" t="s">
        <v>245</v>
      </c>
      <c r="B2627" t="s">
        <v>252</v>
      </c>
      <c r="C2627" t="s">
        <v>218</v>
      </c>
      <c r="D2627" t="s">
        <v>40</v>
      </c>
      <c r="E2627">
        <v>2015</v>
      </c>
      <c r="F2627" t="s">
        <v>231</v>
      </c>
      <c r="G2627" t="s">
        <v>247</v>
      </c>
      <c r="H2627" t="s">
        <v>226</v>
      </c>
      <c r="I2627">
        <v>73.25</v>
      </c>
      <c r="L2627">
        <v>9.5017042205602174</v>
      </c>
      <c r="M2627">
        <v>9.2375730876732849</v>
      </c>
      <c r="N2627">
        <v>9.2421959023160181</v>
      </c>
      <c r="O2627">
        <v>9.1032996560163326</v>
      </c>
      <c r="P2627">
        <v>8.9933651157676842</v>
      </c>
      <c r="Q2627">
        <v>9.1533724646612118</v>
      </c>
      <c r="R2627">
        <v>9.6022131050910335</v>
      </c>
      <c r="S2627">
        <v>9.9288487274188544</v>
      </c>
      <c r="T2627">
        <v>10.177924684419626</v>
      </c>
      <c r="U2627">
        <v>10.428452415709861</v>
      </c>
      <c r="V2627">
        <v>10.733049020384721</v>
      </c>
      <c r="W2627">
        <v>11.021850640280732</v>
      </c>
      <c r="X2627">
        <v>11.175507184583507</v>
      </c>
      <c r="Y2627">
        <v>11.159958902110899</v>
      </c>
      <c r="Z2627">
        <v>11.121758753175435</v>
      </c>
      <c r="AA2627">
        <v>11.095184009632705</v>
      </c>
      <c r="AB2627">
        <v>10.998180743137516</v>
      </c>
      <c r="AC2627">
        <v>11.265864806272051</v>
      </c>
      <c r="AD2627">
        <v>11.540612039494066</v>
      </c>
      <c r="AE2627">
        <v>11.616281217669611</v>
      </c>
      <c r="AF2627">
        <v>11.604268180745475</v>
      </c>
      <c r="AG2627">
        <v>11.269414889294849</v>
      </c>
      <c r="AH2627">
        <v>10.622497472621264</v>
      </c>
      <c r="AI2627">
        <v>9.8531097202540252</v>
      </c>
      <c r="AJ2627">
        <v>-1.9398202896118164</v>
      </c>
      <c r="AK2627">
        <v>-1.8932286500930786</v>
      </c>
      <c r="AL2627">
        <v>-2.0027809143066406</v>
      </c>
      <c r="AM2627">
        <v>-1.8935507535934448</v>
      </c>
      <c r="AN2627">
        <v>-1.7946827411651611</v>
      </c>
      <c r="AO2627">
        <v>-0.89567661285400391</v>
      </c>
      <c r="AP2627">
        <v>-0.82145518064498901</v>
      </c>
      <c r="AQ2627">
        <v>-0.90763258934020996</v>
      </c>
      <c r="AR2627">
        <v>-0.92952609062194824</v>
      </c>
      <c r="AS2627">
        <v>-1.1727781295776367</v>
      </c>
      <c r="AT2627">
        <v>-1.1458629369735718</v>
      </c>
      <c r="AU2627">
        <v>-1.2702717781066895</v>
      </c>
      <c r="AV2627">
        <v>-0.48501864075660706</v>
      </c>
      <c r="AW2627">
        <v>4.4219021797180176</v>
      </c>
      <c r="AX2627">
        <v>4.3172903060913086</v>
      </c>
      <c r="AY2627">
        <v>4.2701530456542969</v>
      </c>
      <c r="AZ2627">
        <v>4.1443281173706055</v>
      </c>
      <c r="BA2627">
        <v>4.1156821250915527</v>
      </c>
      <c r="BB2627">
        <v>-0.28131112456321716</v>
      </c>
      <c r="BC2627">
        <v>-1.8774977922439575</v>
      </c>
      <c r="BD2627">
        <v>-1.9408906698226929</v>
      </c>
      <c r="BE2627">
        <v>-2.0092208385467529</v>
      </c>
      <c r="BF2627">
        <v>-2.0669734477996826</v>
      </c>
      <c r="BG2627">
        <v>-2.0276527404785156</v>
      </c>
      <c r="BH2627">
        <v>-0.91359794139862061</v>
      </c>
      <c r="BI2627">
        <v>-0.89140594005584717</v>
      </c>
      <c r="BJ2627">
        <v>-0.94133877754211426</v>
      </c>
      <c r="BK2627">
        <v>-0.89044278860092163</v>
      </c>
      <c r="BL2627">
        <v>-0.84351301193237305</v>
      </c>
      <c r="BM2627">
        <v>-0.4189206063747406</v>
      </c>
      <c r="BN2627">
        <v>-0.37874686717987061</v>
      </c>
      <c r="BO2627">
        <v>-0.42048919200897217</v>
      </c>
      <c r="BP2627">
        <v>-0.42881485819816589</v>
      </c>
      <c r="BQ2627">
        <v>-0.54606127738952637</v>
      </c>
      <c r="BR2627">
        <v>-0.52843999862670898</v>
      </c>
      <c r="BS2627">
        <v>-0.59357339143753052</v>
      </c>
      <c r="BT2627">
        <v>0.29955953359603882</v>
      </c>
      <c r="BU2627">
        <v>4.8982944488525391</v>
      </c>
      <c r="BV2627">
        <v>4.7831344604492188</v>
      </c>
      <c r="BW2627">
        <v>4.7480340003967285</v>
      </c>
      <c r="BX2627">
        <v>4.6103219985961914</v>
      </c>
      <c r="BY2627">
        <v>4.5924072265625</v>
      </c>
      <c r="BZ2627">
        <v>0.36503159999847412</v>
      </c>
      <c r="CA2627">
        <v>-1.1388059854507446</v>
      </c>
      <c r="CB2627">
        <v>-1.1828442811965942</v>
      </c>
      <c r="CC2627">
        <v>-1.2134793996810913</v>
      </c>
      <c r="CD2627">
        <v>-1.2487131357192993</v>
      </c>
      <c r="CE2627">
        <v>-1.2217556238174438</v>
      </c>
      <c r="CF2627">
        <v>-0.20283952355384827</v>
      </c>
      <c r="CG2627">
        <v>-0.19754666090011597</v>
      </c>
      <c r="CH2627">
        <v>-0.20618711411952972</v>
      </c>
      <c r="CI2627">
        <v>-0.19569326937198639</v>
      </c>
      <c r="CJ2627">
        <v>-0.18473580479621887</v>
      </c>
      <c r="CK2627">
        <v>-8.8720843195915222E-2</v>
      </c>
      <c r="CL2627">
        <v>-7.2128452360630035E-2</v>
      </c>
      <c r="CM2627">
        <v>-8.3095178008079529E-2</v>
      </c>
      <c r="CN2627">
        <v>-8.202381432056427E-2</v>
      </c>
      <c r="CO2627">
        <v>-0.11199907213449478</v>
      </c>
      <c r="CP2627">
        <v>-0.10081472992897034</v>
      </c>
      <c r="CQ2627">
        <v>-0.12489417940378189</v>
      </c>
      <c r="CR2627">
        <v>0.84295600652694702</v>
      </c>
      <c r="CS2627">
        <v>5.2282419204711914</v>
      </c>
      <c r="CT2627">
        <v>5.1057772636413574</v>
      </c>
      <c r="CU2627">
        <v>5.0790133476257324</v>
      </c>
      <c r="CV2627">
        <v>4.9330673217773437</v>
      </c>
      <c r="CW2627">
        <v>4.9225854873657227</v>
      </c>
      <c r="CX2627">
        <v>0.81268656253814697</v>
      </c>
      <c r="CY2627">
        <v>-0.62719041109085083</v>
      </c>
      <c r="CZ2627">
        <v>-0.65782362222671509</v>
      </c>
      <c r="DA2627">
        <v>-0.66235131025314331</v>
      </c>
      <c r="DB2627">
        <v>-0.68198859691619873</v>
      </c>
      <c r="DC2627">
        <v>-0.66359376907348633</v>
      </c>
      <c r="DD2627">
        <v>0.50791889429092407</v>
      </c>
      <c r="DE2627">
        <v>0.49631264805793762</v>
      </c>
      <c r="DF2627">
        <v>0.5289645791053772</v>
      </c>
      <c r="DG2627">
        <v>0.49905622005462646</v>
      </c>
      <c r="DH2627">
        <v>0.47404143214225769</v>
      </c>
      <c r="DI2627">
        <v>0.24147890508174896</v>
      </c>
      <c r="DJ2627">
        <v>0.23448996245861053</v>
      </c>
      <c r="DK2627">
        <v>0.25429883599281311</v>
      </c>
      <c r="DL2627">
        <v>0.26476725935935974</v>
      </c>
      <c r="DM2627">
        <v>0.32206311821937561</v>
      </c>
      <c r="DN2627">
        <v>0.32681053876876831</v>
      </c>
      <c r="DO2627">
        <v>0.34378504753112793</v>
      </c>
      <c r="DP2627">
        <v>1.3863524198532104</v>
      </c>
      <c r="DQ2627">
        <v>5.558189868927002</v>
      </c>
      <c r="DR2627">
        <v>5.4284195899963379</v>
      </c>
      <c r="DS2627">
        <v>5.4099922180175781</v>
      </c>
      <c r="DT2627">
        <v>5.2558131217956543</v>
      </c>
      <c r="DU2627">
        <v>5.2527642250061035</v>
      </c>
      <c r="DV2627">
        <v>1.2603415250778198</v>
      </c>
      <c r="DW2627">
        <v>-0.11557473987340927</v>
      </c>
      <c r="DX2627">
        <v>-0.13280296325683594</v>
      </c>
      <c r="DY2627">
        <v>-0.11122321337461472</v>
      </c>
      <c r="DZ2627">
        <v>-0.11526406556367874</v>
      </c>
      <c r="EA2627">
        <v>-0.10543187707662582</v>
      </c>
      <c r="EB2627">
        <v>1.5341411828994751</v>
      </c>
      <c r="EC2627">
        <v>1.4981353282928467</v>
      </c>
      <c r="ED2627">
        <v>1.5904067754745483</v>
      </c>
      <c r="EE2627">
        <v>1.5021641254425049</v>
      </c>
      <c r="EF2627">
        <v>1.4252110719680786</v>
      </c>
      <c r="EG2627">
        <v>0.71823489665985107</v>
      </c>
      <c r="EH2627">
        <v>0.67719823122024536</v>
      </c>
      <c r="EI2627">
        <v>0.74144220352172852</v>
      </c>
      <c r="EJ2627">
        <v>0.76547849178314209</v>
      </c>
      <c r="EK2627">
        <v>0.94878000020980835</v>
      </c>
      <c r="EL2627">
        <v>0.94423353672027588</v>
      </c>
      <c r="EM2627">
        <v>1.0204833745956421</v>
      </c>
      <c r="EN2627">
        <v>2.1709306240081787</v>
      </c>
      <c r="EO2627">
        <v>6.0345821380615234</v>
      </c>
      <c r="EP2627">
        <v>5.894263744354248</v>
      </c>
      <c r="EQ2627">
        <v>5.8878731727600098</v>
      </c>
      <c r="ER2627">
        <v>5.7218070030212402</v>
      </c>
      <c r="ES2627">
        <v>5.7294893264770508</v>
      </c>
      <c r="ET2627">
        <v>1.9066842794418335</v>
      </c>
      <c r="EU2627">
        <v>0.62311697006225586</v>
      </c>
      <c r="EV2627">
        <v>0.62524348497390747</v>
      </c>
      <c r="EW2627">
        <v>0.68451827764511108</v>
      </c>
      <c r="EX2627">
        <v>0.70299613475799561</v>
      </c>
      <c r="EY2627">
        <v>0.70046520233154297</v>
      </c>
      <c r="EZ2627">
        <v>69.325080871582031</v>
      </c>
      <c r="FA2627">
        <v>68.330574035644531</v>
      </c>
      <c r="FB2627">
        <v>67.067771911621094</v>
      </c>
      <c r="FC2627">
        <v>65.618492126464844</v>
      </c>
      <c r="FD2627">
        <v>64.416641235351563</v>
      </c>
      <c r="FE2627">
        <v>63.561943054199219</v>
      </c>
      <c r="FF2627">
        <v>62.502281188964844</v>
      </c>
      <c r="FG2627">
        <v>63.356464385986328</v>
      </c>
      <c r="FH2627">
        <v>66.819404602050781</v>
      </c>
      <c r="FI2627">
        <v>71.804405212402344</v>
      </c>
      <c r="FJ2627">
        <v>76.8267822265625</v>
      </c>
      <c r="FK2627">
        <v>82.05078125</v>
      </c>
      <c r="FL2627">
        <v>85.777458190917969</v>
      </c>
      <c r="FM2627">
        <v>88.73040771484375</v>
      </c>
      <c r="FN2627">
        <v>91.036994934082031</v>
      </c>
      <c r="FO2627">
        <v>92.297531127929688</v>
      </c>
      <c r="FP2627">
        <v>92.176445007324219</v>
      </c>
      <c r="FQ2627">
        <v>91.630279541015625</v>
      </c>
      <c r="FR2627">
        <v>90.658538818359375</v>
      </c>
      <c r="FS2627">
        <v>88.302627563476562</v>
      </c>
      <c r="FT2627">
        <v>83.879440307617188</v>
      </c>
      <c r="FU2627">
        <v>79.256080627441406</v>
      </c>
      <c r="FV2627">
        <v>76.312873840332031</v>
      </c>
      <c r="FW2627">
        <v>74.092506408691406</v>
      </c>
      <c r="FX2627">
        <v>110</v>
      </c>
      <c r="FY2627">
        <v>0.11235517263412476</v>
      </c>
      <c r="FZ2627">
        <v>1</v>
      </c>
    </row>
    <row r="2628" spans="1:182" x14ac:dyDescent="0.2">
      <c r="A2628" t="s">
        <v>245</v>
      </c>
      <c r="B2628" t="s">
        <v>252</v>
      </c>
      <c r="C2628" t="s">
        <v>218</v>
      </c>
      <c r="D2628" t="s">
        <v>40</v>
      </c>
      <c r="E2628">
        <v>2016</v>
      </c>
      <c r="F2628" t="s">
        <v>231</v>
      </c>
      <c r="G2628" t="s">
        <v>247</v>
      </c>
      <c r="H2628" t="s">
        <v>226</v>
      </c>
      <c r="I2628">
        <v>73.25</v>
      </c>
      <c r="L2628">
        <v>9.5017042205602174</v>
      </c>
      <c r="M2628">
        <v>9.2375730876732849</v>
      </c>
      <c r="N2628">
        <v>9.2421959023160181</v>
      </c>
      <c r="O2628">
        <v>9.1032996560163326</v>
      </c>
      <c r="P2628">
        <v>8.9933651157676842</v>
      </c>
      <c r="Q2628">
        <v>9.1533724646612118</v>
      </c>
      <c r="R2628">
        <v>9.6022131050910335</v>
      </c>
      <c r="S2628">
        <v>9.9288487274188544</v>
      </c>
      <c r="T2628">
        <v>10.177924684419626</v>
      </c>
      <c r="U2628">
        <v>10.428452415709861</v>
      </c>
      <c r="V2628">
        <v>10.733049020384721</v>
      </c>
      <c r="W2628">
        <v>11.021850640280732</v>
      </c>
      <c r="X2628">
        <v>11.175507184583507</v>
      </c>
      <c r="Y2628">
        <v>11.159958902110899</v>
      </c>
      <c r="Z2628">
        <v>11.121758753175435</v>
      </c>
      <c r="AA2628">
        <v>11.095184009632705</v>
      </c>
      <c r="AB2628">
        <v>10.998180743137516</v>
      </c>
      <c r="AC2628">
        <v>11.265864806272051</v>
      </c>
      <c r="AD2628">
        <v>11.540612039494066</v>
      </c>
      <c r="AE2628">
        <v>11.616281217669611</v>
      </c>
      <c r="AF2628">
        <v>11.604268180745475</v>
      </c>
      <c r="AG2628">
        <v>11.269414889294849</v>
      </c>
      <c r="AH2628">
        <v>10.622497472621264</v>
      </c>
      <c r="AI2628">
        <v>9.8531097202540252</v>
      </c>
      <c r="AJ2628">
        <v>-1.9398202896118164</v>
      </c>
      <c r="AK2628">
        <v>-1.8932286500930786</v>
      </c>
      <c r="AL2628">
        <v>-2.0027809143066406</v>
      </c>
      <c r="AM2628">
        <v>-1.8935507535934448</v>
      </c>
      <c r="AN2628">
        <v>-1.7946827411651611</v>
      </c>
      <c r="AO2628">
        <v>-0.89567661285400391</v>
      </c>
      <c r="AP2628">
        <v>-0.82145518064498901</v>
      </c>
      <c r="AQ2628">
        <v>-0.90763258934020996</v>
      </c>
      <c r="AR2628">
        <v>-0.92952609062194824</v>
      </c>
      <c r="AS2628">
        <v>-1.1727781295776367</v>
      </c>
      <c r="AT2628">
        <v>-1.1458629369735718</v>
      </c>
      <c r="AU2628">
        <v>-1.2702717781066895</v>
      </c>
      <c r="AV2628">
        <v>-0.48501864075660706</v>
      </c>
      <c r="AW2628">
        <v>4.4219021797180176</v>
      </c>
      <c r="AX2628">
        <v>4.3172903060913086</v>
      </c>
      <c r="AY2628">
        <v>4.2701530456542969</v>
      </c>
      <c r="AZ2628">
        <v>4.1443281173706055</v>
      </c>
      <c r="BA2628">
        <v>4.1156821250915527</v>
      </c>
      <c r="BB2628">
        <v>-0.28131112456321716</v>
      </c>
      <c r="BC2628">
        <v>-1.8774977922439575</v>
      </c>
      <c r="BD2628">
        <v>-1.9408906698226929</v>
      </c>
      <c r="BE2628">
        <v>-2.0092208385467529</v>
      </c>
      <c r="BF2628">
        <v>-2.0669734477996826</v>
      </c>
      <c r="BG2628">
        <v>-2.0276527404785156</v>
      </c>
      <c r="BH2628">
        <v>-0.91359794139862061</v>
      </c>
      <c r="BI2628">
        <v>-0.89140594005584717</v>
      </c>
      <c r="BJ2628">
        <v>-0.94133877754211426</v>
      </c>
      <c r="BK2628">
        <v>-0.89044278860092163</v>
      </c>
      <c r="BL2628">
        <v>-0.84351301193237305</v>
      </c>
      <c r="BM2628">
        <v>-0.4189206063747406</v>
      </c>
      <c r="BN2628">
        <v>-0.37874686717987061</v>
      </c>
      <c r="BO2628">
        <v>-0.42048919200897217</v>
      </c>
      <c r="BP2628">
        <v>-0.42881485819816589</v>
      </c>
      <c r="BQ2628">
        <v>-0.54606127738952637</v>
      </c>
      <c r="BR2628">
        <v>-0.52843999862670898</v>
      </c>
      <c r="BS2628">
        <v>-0.59357339143753052</v>
      </c>
      <c r="BT2628">
        <v>0.29955953359603882</v>
      </c>
      <c r="BU2628">
        <v>4.8982944488525391</v>
      </c>
      <c r="BV2628">
        <v>4.7831344604492188</v>
      </c>
      <c r="BW2628">
        <v>4.7480340003967285</v>
      </c>
      <c r="BX2628">
        <v>4.6103219985961914</v>
      </c>
      <c r="BY2628">
        <v>4.5924072265625</v>
      </c>
      <c r="BZ2628">
        <v>0.36503159999847412</v>
      </c>
      <c r="CA2628">
        <v>-1.1388059854507446</v>
      </c>
      <c r="CB2628">
        <v>-1.1828442811965942</v>
      </c>
      <c r="CC2628">
        <v>-1.2134793996810913</v>
      </c>
      <c r="CD2628">
        <v>-1.2487131357192993</v>
      </c>
      <c r="CE2628">
        <v>-1.2217556238174438</v>
      </c>
      <c r="CF2628">
        <v>-0.20283952355384827</v>
      </c>
      <c r="CG2628">
        <v>-0.19754666090011597</v>
      </c>
      <c r="CH2628">
        <v>-0.20618711411952972</v>
      </c>
      <c r="CI2628">
        <v>-0.19569326937198639</v>
      </c>
      <c r="CJ2628">
        <v>-0.18473580479621887</v>
      </c>
      <c r="CK2628">
        <v>-8.8720843195915222E-2</v>
      </c>
      <c r="CL2628">
        <v>-7.2128452360630035E-2</v>
      </c>
      <c r="CM2628">
        <v>-8.3095178008079529E-2</v>
      </c>
      <c r="CN2628">
        <v>-8.202381432056427E-2</v>
      </c>
      <c r="CO2628">
        <v>-0.11199907213449478</v>
      </c>
      <c r="CP2628">
        <v>-0.10081472992897034</v>
      </c>
      <c r="CQ2628">
        <v>-0.12489417940378189</v>
      </c>
      <c r="CR2628">
        <v>0.84295600652694702</v>
      </c>
      <c r="CS2628">
        <v>5.2282419204711914</v>
      </c>
      <c r="CT2628">
        <v>5.1057772636413574</v>
      </c>
      <c r="CU2628">
        <v>5.0790133476257324</v>
      </c>
      <c r="CV2628">
        <v>4.9330673217773437</v>
      </c>
      <c r="CW2628">
        <v>4.9225854873657227</v>
      </c>
      <c r="CX2628">
        <v>0.81268656253814697</v>
      </c>
      <c r="CY2628">
        <v>-0.62719041109085083</v>
      </c>
      <c r="CZ2628">
        <v>-0.65782362222671509</v>
      </c>
      <c r="DA2628">
        <v>-0.66235131025314331</v>
      </c>
      <c r="DB2628">
        <v>-0.68198859691619873</v>
      </c>
      <c r="DC2628">
        <v>-0.66359376907348633</v>
      </c>
      <c r="DD2628">
        <v>0.50791889429092407</v>
      </c>
      <c r="DE2628">
        <v>0.49631264805793762</v>
      </c>
      <c r="DF2628">
        <v>0.5289645791053772</v>
      </c>
      <c r="DG2628">
        <v>0.49905622005462646</v>
      </c>
      <c r="DH2628">
        <v>0.47404143214225769</v>
      </c>
      <c r="DI2628">
        <v>0.24147890508174896</v>
      </c>
      <c r="DJ2628">
        <v>0.23448996245861053</v>
      </c>
      <c r="DK2628">
        <v>0.25429883599281311</v>
      </c>
      <c r="DL2628">
        <v>0.26476725935935974</v>
      </c>
      <c r="DM2628">
        <v>0.32206311821937561</v>
      </c>
      <c r="DN2628">
        <v>0.32681053876876831</v>
      </c>
      <c r="DO2628">
        <v>0.34378504753112793</v>
      </c>
      <c r="DP2628">
        <v>1.3863524198532104</v>
      </c>
      <c r="DQ2628">
        <v>5.558189868927002</v>
      </c>
      <c r="DR2628">
        <v>5.4284195899963379</v>
      </c>
      <c r="DS2628">
        <v>5.4099922180175781</v>
      </c>
      <c r="DT2628">
        <v>5.2558131217956543</v>
      </c>
      <c r="DU2628">
        <v>5.2527642250061035</v>
      </c>
      <c r="DV2628">
        <v>1.2603415250778198</v>
      </c>
      <c r="DW2628">
        <v>-0.11557473987340927</v>
      </c>
      <c r="DX2628">
        <v>-0.13280296325683594</v>
      </c>
      <c r="DY2628">
        <v>-0.11122321337461472</v>
      </c>
      <c r="DZ2628">
        <v>-0.11526406556367874</v>
      </c>
      <c r="EA2628">
        <v>-0.10543187707662582</v>
      </c>
      <c r="EB2628">
        <v>1.5341411828994751</v>
      </c>
      <c r="EC2628">
        <v>1.4981353282928467</v>
      </c>
      <c r="ED2628">
        <v>1.5904067754745483</v>
      </c>
      <c r="EE2628">
        <v>1.5021641254425049</v>
      </c>
      <c r="EF2628">
        <v>1.4252110719680786</v>
      </c>
      <c r="EG2628">
        <v>0.71823489665985107</v>
      </c>
      <c r="EH2628">
        <v>0.67719823122024536</v>
      </c>
      <c r="EI2628">
        <v>0.74144220352172852</v>
      </c>
      <c r="EJ2628">
        <v>0.76547849178314209</v>
      </c>
      <c r="EK2628">
        <v>0.94878000020980835</v>
      </c>
      <c r="EL2628">
        <v>0.94423353672027588</v>
      </c>
      <c r="EM2628">
        <v>1.0204833745956421</v>
      </c>
      <c r="EN2628">
        <v>2.1709306240081787</v>
      </c>
      <c r="EO2628">
        <v>6.0345821380615234</v>
      </c>
      <c r="EP2628">
        <v>5.894263744354248</v>
      </c>
      <c r="EQ2628">
        <v>5.8878731727600098</v>
      </c>
      <c r="ER2628">
        <v>5.7218070030212402</v>
      </c>
      <c r="ES2628">
        <v>5.7294893264770508</v>
      </c>
      <c r="ET2628">
        <v>1.9066842794418335</v>
      </c>
      <c r="EU2628">
        <v>0.62311697006225586</v>
      </c>
      <c r="EV2628">
        <v>0.62524348497390747</v>
      </c>
      <c r="EW2628">
        <v>0.68451827764511108</v>
      </c>
      <c r="EX2628">
        <v>0.70299613475799561</v>
      </c>
      <c r="EY2628">
        <v>0.70046520233154297</v>
      </c>
      <c r="EZ2628">
        <v>69.325080871582031</v>
      </c>
      <c r="FA2628">
        <v>68.330574035644531</v>
      </c>
      <c r="FB2628">
        <v>67.067771911621094</v>
      </c>
      <c r="FC2628">
        <v>65.618492126464844</v>
      </c>
      <c r="FD2628">
        <v>64.416641235351563</v>
      </c>
      <c r="FE2628">
        <v>63.561943054199219</v>
      </c>
      <c r="FF2628">
        <v>62.502281188964844</v>
      </c>
      <c r="FG2628">
        <v>63.356464385986328</v>
      </c>
      <c r="FH2628">
        <v>66.819404602050781</v>
      </c>
      <c r="FI2628">
        <v>71.804405212402344</v>
      </c>
      <c r="FJ2628">
        <v>76.8267822265625</v>
      </c>
      <c r="FK2628">
        <v>82.05078125</v>
      </c>
      <c r="FL2628">
        <v>85.777458190917969</v>
      </c>
      <c r="FM2628">
        <v>88.73040771484375</v>
      </c>
      <c r="FN2628">
        <v>91.036994934082031</v>
      </c>
      <c r="FO2628">
        <v>92.297531127929688</v>
      </c>
      <c r="FP2628">
        <v>92.176445007324219</v>
      </c>
      <c r="FQ2628">
        <v>91.630279541015625</v>
      </c>
      <c r="FR2628">
        <v>90.658538818359375</v>
      </c>
      <c r="FS2628">
        <v>88.302627563476562</v>
      </c>
      <c r="FT2628">
        <v>83.879440307617188</v>
      </c>
      <c r="FU2628">
        <v>79.256080627441406</v>
      </c>
      <c r="FV2628">
        <v>76.312873840332031</v>
      </c>
      <c r="FW2628">
        <v>74.092506408691406</v>
      </c>
      <c r="FX2628">
        <v>110</v>
      </c>
      <c r="FY2628">
        <v>0.11235517263412476</v>
      </c>
      <c r="FZ2628">
        <v>1</v>
      </c>
    </row>
    <row r="2629" spans="1:182" x14ac:dyDescent="0.2">
      <c r="A2629" t="s">
        <v>245</v>
      </c>
      <c r="B2629" t="s">
        <v>252</v>
      </c>
      <c r="C2629" t="s">
        <v>218</v>
      </c>
      <c r="D2629" t="s">
        <v>40</v>
      </c>
      <c r="E2629">
        <v>2017</v>
      </c>
      <c r="F2629" t="s">
        <v>231</v>
      </c>
      <c r="G2629" t="s">
        <v>247</v>
      </c>
      <c r="H2629" t="s">
        <v>226</v>
      </c>
      <c r="I2629">
        <v>73.25</v>
      </c>
      <c r="L2629">
        <v>9.5017042205602174</v>
      </c>
      <c r="M2629">
        <v>9.2375730876732849</v>
      </c>
      <c r="N2629">
        <v>9.2421959023160181</v>
      </c>
      <c r="O2629">
        <v>9.1032996560163326</v>
      </c>
      <c r="P2629">
        <v>8.9933651157676842</v>
      </c>
      <c r="Q2629">
        <v>9.1533724646612118</v>
      </c>
      <c r="R2629">
        <v>9.6022131050910335</v>
      </c>
      <c r="S2629">
        <v>9.9288487274188544</v>
      </c>
      <c r="T2629">
        <v>10.177924684419626</v>
      </c>
      <c r="U2629">
        <v>10.428452415709861</v>
      </c>
      <c r="V2629">
        <v>10.733049020384721</v>
      </c>
      <c r="W2629">
        <v>11.021850640280732</v>
      </c>
      <c r="X2629">
        <v>11.175507184583507</v>
      </c>
      <c r="Y2629">
        <v>11.159958902110899</v>
      </c>
      <c r="Z2629">
        <v>11.121758753175435</v>
      </c>
      <c r="AA2629">
        <v>11.095184009632705</v>
      </c>
      <c r="AB2629">
        <v>10.998180743137516</v>
      </c>
      <c r="AC2629">
        <v>11.265864806272051</v>
      </c>
      <c r="AD2629">
        <v>11.540612039494066</v>
      </c>
      <c r="AE2629">
        <v>11.616281217669611</v>
      </c>
      <c r="AF2629">
        <v>11.604268180745475</v>
      </c>
      <c r="AG2629">
        <v>11.269414889294849</v>
      </c>
      <c r="AH2629">
        <v>10.622497472621264</v>
      </c>
      <c r="AI2629">
        <v>9.8531097202540252</v>
      </c>
      <c r="AJ2629">
        <v>-1.9398202896118164</v>
      </c>
      <c r="AK2629">
        <v>-1.8932286500930786</v>
      </c>
      <c r="AL2629">
        <v>-2.0027809143066406</v>
      </c>
      <c r="AM2629">
        <v>-1.8935507535934448</v>
      </c>
      <c r="AN2629">
        <v>-1.7946827411651611</v>
      </c>
      <c r="AO2629">
        <v>-0.89567661285400391</v>
      </c>
      <c r="AP2629">
        <v>-0.82145518064498901</v>
      </c>
      <c r="AQ2629">
        <v>-0.90763258934020996</v>
      </c>
      <c r="AR2629">
        <v>-0.92952609062194824</v>
      </c>
      <c r="AS2629">
        <v>-1.1727781295776367</v>
      </c>
      <c r="AT2629">
        <v>-1.1458629369735718</v>
      </c>
      <c r="AU2629">
        <v>-1.2702717781066895</v>
      </c>
      <c r="AV2629">
        <v>-0.48501864075660706</v>
      </c>
      <c r="AW2629">
        <v>4.4219021797180176</v>
      </c>
      <c r="AX2629">
        <v>4.3172903060913086</v>
      </c>
      <c r="AY2629">
        <v>4.2701530456542969</v>
      </c>
      <c r="AZ2629">
        <v>4.1443281173706055</v>
      </c>
      <c r="BA2629">
        <v>4.1156821250915527</v>
      </c>
      <c r="BB2629">
        <v>-0.28131112456321716</v>
      </c>
      <c r="BC2629">
        <v>-1.8774977922439575</v>
      </c>
      <c r="BD2629">
        <v>-1.9408906698226929</v>
      </c>
      <c r="BE2629">
        <v>-2.0092208385467529</v>
      </c>
      <c r="BF2629">
        <v>-2.0669734477996826</v>
      </c>
      <c r="BG2629">
        <v>-2.0276527404785156</v>
      </c>
      <c r="BH2629">
        <v>-0.91359794139862061</v>
      </c>
      <c r="BI2629">
        <v>-0.89140594005584717</v>
      </c>
      <c r="BJ2629">
        <v>-0.94133877754211426</v>
      </c>
      <c r="BK2629">
        <v>-0.89044278860092163</v>
      </c>
      <c r="BL2629">
        <v>-0.84351301193237305</v>
      </c>
      <c r="BM2629">
        <v>-0.4189206063747406</v>
      </c>
      <c r="BN2629">
        <v>-0.37874686717987061</v>
      </c>
      <c r="BO2629">
        <v>-0.42048919200897217</v>
      </c>
      <c r="BP2629">
        <v>-0.42881485819816589</v>
      </c>
      <c r="BQ2629">
        <v>-0.54606127738952637</v>
      </c>
      <c r="BR2629">
        <v>-0.52843999862670898</v>
      </c>
      <c r="BS2629">
        <v>-0.59357339143753052</v>
      </c>
      <c r="BT2629">
        <v>0.29955953359603882</v>
      </c>
      <c r="BU2629">
        <v>4.8982944488525391</v>
      </c>
      <c r="BV2629">
        <v>4.7831344604492188</v>
      </c>
      <c r="BW2629">
        <v>4.7480340003967285</v>
      </c>
      <c r="BX2629">
        <v>4.6103219985961914</v>
      </c>
      <c r="BY2629">
        <v>4.5924072265625</v>
      </c>
      <c r="BZ2629">
        <v>0.36503159999847412</v>
      </c>
      <c r="CA2629">
        <v>-1.1388059854507446</v>
      </c>
      <c r="CB2629">
        <v>-1.1828442811965942</v>
      </c>
      <c r="CC2629">
        <v>-1.2134793996810913</v>
      </c>
      <c r="CD2629">
        <v>-1.2487131357192993</v>
      </c>
      <c r="CE2629">
        <v>-1.2217556238174438</v>
      </c>
      <c r="CF2629">
        <v>-0.20283952355384827</v>
      </c>
      <c r="CG2629">
        <v>-0.19754666090011597</v>
      </c>
      <c r="CH2629">
        <v>-0.20618711411952972</v>
      </c>
      <c r="CI2629">
        <v>-0.19569326937198639</v>
      </c>
      <c r="CJ2629">
        <v>-0.18473580479621887</v>
      </c>
      <c r="CK2629">
        <v>-8.8720843195915222E-2</v>
      </c>
      <c r="CL2629">
        <v>-7.2128452360630035E-2</v>
      </c>
      <c r="CM2629">
        <v>-8.3095178008079529E-2</v>
      </c>
      <c r="CN2629">
        <v>-8.202381432056427E-2</v>
      </c>
      <c r="CO2629">
        <v>-0.11199907213449478</v>
      </c>
      <c r="CP2629">
        <v>-0.10081472992897034</v>
      </c>
      <c r="CQ2629">
        <v>-0.12489417940378189</v>
      </c>
      <c r="CR2629">
        <v>0.84295600652694702</v>
      </c>
      <c r="CS2629">
        <v>5.2282419204711914</v>
      </c>
      <c r="CT2629">
        <v>5.1057772636413574</v>
      </c>
      <c r="CU2629">
        <v>5.0790133476257324</v>
      </c>
      <c r="CV2629">
        <v>4.9330673217773437</v>
      </c>
      <c r="CW2629">
        <v>4.9225854873657227</v>
      </c>
      <c r="CX2629">
        <v>0.81268656253814697</v>
      </c>
      <c r="CY2629">
        <v>-0.62719041109085083</v>
      </c>
      <c r="CZ2629">
        <v>-0.65782362222671509</v>
      </c>
      <c r="DA2629">
        <v>-0.66235131025314331</v>
      </c>
      <c r="DB2629">
        <v>-0.68198859691619873</v>
      </c>
      <c r="DC2629">
        <v>-0.66359376907348633</v>
      </c>
      <c r="DD2629">
        <v>0.50791889429092407</v>
      </c>
      <c r="DE2629">
        <v>0.49631264805793762</v>
      </c>
      <c r="DF2629">
        <v>0.5289645791053772</v>
      </c>
      <c r="DG2629">
        <v>0.49905622005462646</v>
      </c>
      <c r="DH2629">
        <v>0.47404143214225769</v>
      </c>
      <c r="DI2629">
        <v>0.24147890508174896</v>
      </c>
      <c r="DJ2629">
        <v>0.23448996245861053</v>
      </c>
      <c r="DK2629">
        <v>0.25429883599281311</v>
      </c>
      <c r="DL2629">
        <v>0.26476725935935974</v>
      </c>
      <c r="DM2629">
        <v>0.32206311821937561</v>
      </c>
      <c r="DN2629">
        <v>0.32681053876876831</v>
      </c>
      <c r="DO2629">
        <v>0.34378504753112793</v>
      </c>
      <c r="DP2629">
        <v>1.3863524198532104</v>
      </c>
      <c r="DQ2629">
        <v>5.558189868927002</v>
      </c>
      <c r="DR2629">
        <v>5.4284195899963379</v>
      </c>
      <c r="DS2629">
        <v>5.4099922180175781</v>
      </c>
      <c r="DT2629">
        <v>5.2558131217956543</v>
      </c>
      <c r="DU2629">
        <v>5.2527642250061035</v>
      </c>
      <c r="DV2629">
        <v>1.2603415250778198</v>
      </c>
      <c r="DW2629">
        <v>-0.11557473987340927</v>
      </c>
      <c r="DX2629">
        <v>-0.13280296325683594</v>
      </c>
      <c r="DY2629">
        <v>-0.11122321337461472</v>
      </c>
      <c r="DZ2629">
        <v>-0.11526406556367874</v>
      </c>
      <c r="EA2629">
        <v>-0.10543187707662582</v>
      </c>
      <c r="EB2629">
        <v>1.5341411828994751</v>
      </c>
      <c r="EC2629">
        <v>1.4981353282928467</v>
      </c>
      <c r="ED2629">
        <v>1.5904067754745483</v>
      </c>
      <c r="EE2629">
        <v>1.5021641254425049</v>
      </c>
      <c r="EF2629">
        <v>1.4252110719680786</v>
      </c>
      <c r="EG2629">
        <v>0.71823489665985107</v>
      </c>
      <c r="EH2629">
        <v>0.67719823122024536</v>
      </c>
      <c r="EI2629">
        <v>0.74144220352172852</v>
      </c>
      <c r="EJ2629">
        <v>0.76547849178314209</v>
      </c>
      <c r="EK2629">
        <v>0.94878000020980835</v>
      </c>
      <c r="EL2629">
        <v>0.94423353672027588</v>
      </c>
      <c r="EM2629">
        <v>1.0204833745956421</v>
      </c>
      <c r="EN2629">
        <v>2.1709306240081787</v>
      </c>
      <c r="EO2629">
        <v>6.0345821380615234</v>
      </c>
      <c r="EP2629">
        <v>5.894263744354248</v>
      </c>
      <c r="EQ2629">
        <v>5.8878731727600098</v>
      </c>
      <c r="ER2629">
        <v>5.7218070030212402</v>
      </c>
      <c r="ES2629">
        <v>5.7294893264770508</v>
      </c>
      <c r="ET2629">
        <v>1.9066842794418335</v>
      </c>
      <c r="EU2629">
        <v>0.62311697006225586</v>
      </c>
      <c r="EV2629">
        <v>0.62524348497390747</v>
      </c>
      <c r="EW2629">
        <v>0.68451827764511108</v>
      </c>
      <c r="EX2629">
        <v>0.70299613475799561</v>
      </c>
      <c r="EY2629">
        <v>0.70046520233154297</v>
      </c>
      <c r="EZ2629">
        <v>69.325080871582031</v>
      </c>
      <c r="FA2629">
        <v>68.330574035644531</v>
      </c>
      <c r="FB2629">
        <v>67.067771911621094</v>
      </c>
      <c r="FC2629">
        <v>65.618492126464844</v>
      </c>
      <c r="FD2629">
        <v>64.416641235351563</v>
      </c>
      <c r="FE2629">
        <v>63.561943054199219</v>
      </c>
      <c r="FF2629">
        <v>62.502281188964844</v>
      </c>
      <c r="FG2629">
        <v>63.356464385986328</v>
      </c>
      <c r="FH2629">
        <v>66.819404602050781</v>
      </c>
      <c r="FI2629">
        <v>71.804405212402344</v>
      </c>
      <c r="FJ2629">
        <v>76.8267822265625</v>
      </c>
      <c r="FK2629">
        <v>82.05078125</v>
      </c>
      <c r="FL2629">
        <v>85.777458190917969</v>
      </c>
      <c r="FM2629">
        <v>88.73040771484375</v>
      </c>
      <c r="FN2629">
        <v>91.036994934082031</v>
      </c>
      <c r="FO2629">
        <v>92.297531127929688</v>
      </c>
      <c r="FP2629">
        <v>92.176445007324219</v>
      </c>
      <c r="FQ2629">
        <v>91.630279541015625</v>
      </c>
      <c r="FR2629">
        <v>90.658538818359375</v>
      </c>
      <c r="FS2629">
        <v>88.302627563476562</v>
      </c>
      <c r="FT2629">
        <v>83.879440307617188</v>
      </c>
      <c r="FU2629">
        <v>79.256080627441406</v>
      </c>
      <c r="FV2629">
        <v>76.312873840332031</v>
      </c>
      <c r="FW2629">
        <v>74.092506408691406</v>
      </c>
      <c r="FX2629">
        <v>110</v>
      </c>
      <c r="FY2629">
        <v>0.11235517263412476</v>
      </c>
      <c r="FZ2629">
        <v>1</v>
      </c>
    </row>
    <row r="2630" spans="1:182" x14ac:dyDescent="0.2">
      <c r="A2630" t="s">
        <v>245</v>
      </c>
      <c r="B2630" t="s">
        <v>252</v>
      </c>
      <c r="C2630" t="s">
        <v>218</v>
      </c>
      <c r="D2630" t="s">
        <v>41</v>
      </c>
      <c r="E2630">
        <v>2015</v>
      </c>
      <c r="F2630" t="s">
        <v>231</v>
      </c>
      <c r="G2630" t="s">
        <v>247</v>
      </c>
      <c r="H2630" t="s">
        <v>226</v>
      </c>
      <c r="I2630">
        <v>73.25</v>
      </c>
      <c r="L2630">
        <v>10.374323564006929</v>
      </c>
      <c r="M2630">
        <v>10.049370277102167</v>
      </c>
      <c r="N2630">
        <v>10.012546252687349</v>
      </c>
      <c r="O2630">
        <v>9.8801807548741305</v>
      </c>
      <c r="P2630">
        <v>9.7025902039181169</v>
      </c>
      <c r="Q2630">
        <v>9.8597331144371694</v>
      </c>
      <c r="R2630">
        <v>10.376202468625078</v>
      </c>
      <c r="S2630">
        <v>10.666429319949918</v>
      </c>
      <c r="T2630">
        <v>11.002014081938796</v>
      </c>
      <c r="U2630">
        <v>11.26321450150518</v>
      </c>
      <c r="V2630">
        <v>11.607886181251704</v>
      </c>
      <c r="W2630">
        <v>11.893893858181844</v>
      </c>
      <c r="X2630">
        <v>12.08617146931336</v>
      </c>
      <c r="Y2630">
        <v>12.034443442302875</v>
      </c>
      <c r="Z2630">
        <v>11.960801422208714</v>
      </c>
      <c r="AA2630">
        <v>11.907961663477904</v>
      </c>
      <c r="AB2630">
        <v>11.821027673608818</v>
      </c>
      <c r="AC2630">
        <v>12.105031067942322</v>
      </c>
      <c r="AD2630">
        <v>12.355932148363113</v>
      </c>
      <c r="AE2630">
        <v>12.445450120451616</v>
      </c>
      <c r="AF2630">
        <v>12.525956397711786</v>
      </c>
      <c r="AG2630">
        <v>12.19076684961604</v>
      </c>
      <c r="AH2630">
        <v>11.518387554446823</v>
      </c>
      <c r="AI2630">
        <v>10.728276303449734</v>
      </c>
      <c r="AJ2630">
        <v>-4.1033239364624023</v>
      </c>
      <c r="AK2630">
        <v>-3.9931979179382324</v>
      </c>
      <c r="AL2630">
        <v>-4.1797618865966797</v>
      </c>
      <c r="AM2630">
        <v>-4.0495829582214355</v>
      </c>
      <c r="AN2630">
        <v>-3.7238304615020752</v>
      </c>
      <c r="AO2630">
        <v>-2.3606891632080078</v>
      </c>
      <c r="AP2630">
        <v>-2.2612764835357666</v>
      </c>
      <c r="AQ2630">
        <v>-1.9983348846435547</v>
      </c>
      <c r="AR2630">
        <v>-2.5437312126159668</v>
      </c>
      <c r="AS2630">
        <v>-2.8672816753387451</v>
      </c>
      <c r="AT2630">
        <v>-2.808229923248291</v>
      </c>
      <c r="AU2630">
        <v>-2.9331350326538086</v>
      </c>
      <c r="AV2630">
        <v>1.4087654650211334E-2</v>
      </c>
      <c r="AW2630">
        <v>4.9201898574829102</v>
      </c>
      <c r="AX2630">
        <v>4.8093733787536621</v>
      </c>
      <c r="AY2630">
        <v>4.7513232231140137</v>
      </c>
      <c r="AZ2630">
        <v>4.622314453125</v>
      </c>
      <c r="BA2630">
        <v>4.6016545295715332</v>
      </c>
      <c r="BB2630">
        <v>0.16120277345180511</v>
      </c>
      <c r="BC2630">
        <v>-1.815773606300354</v>
      </c>
      <c r="BD2630">
        <v>-1.8617147207260132</v>
      </c>
      <c r="BE2630">
        <v>-1.7673940658569336</v>
      </c>
      <c r="BF2630">
        <v>-1.8313926458358765</v>
      </c>
      <c r="BG2630">
        <v>-1.8987557888031006</v>
      </c>
      <c r="BH2630">
        <v>-1.8786931037902832</v>
      </c>
      <c r="BI2630">
        <v>-1.8278728723526001</v>
      </c>
      <c r="BJ2630">
        <v>-1.9137477874755859</v>
      </c>
      <c r="BK2630">
        <v>-1.8541204929351807</v>
      </c>
      <c r="BL2630">
        <v>-1.7064183950424194</v>
      </c>
      <c r="BM2630">
        <v>-1.0865879058837891</v>
      </c>
      <c r="BN2630">
        <v>-1.0406171083450317</v>
      </c>
      <c r="BO2630">
        <v>-0.91859352588653564</v>
      </c>
      <c r="BP2630">
        <v>-1.1649599075317383</v>
      </c>
      <c r="BQ2630">
        <v>-1.3121762275695801</v>
      </c>
      <c r="BR2630">
        <v>-1.2823107242584229</v>
      </c>
      <c r="BS2630">
        <v>-1.3391923904418945</v>
      </c>
      <c r="BT2630">
        <v>0.77588063478469849</v>
      </c>
      <c r="BU2630">
        <v>5.4680342674255371</v>
      </c>
      <c r="BV2630">
        <v>5.3413276672363281</v>
      </c>
      <c r="BW2630">
        <v>5.2949061393737793</v>
      </c>
      <c r="BX2630">
        <v>5.1517014503479004</v>
      </c>
      <c r="BY2630">
        <v>5.1415772438049316</v>
      </c>
      <c r="BZ2630">
        <v>0.78573304414749146</v>
      </c>
      <c r="CA2630">
        <v>-0.99924623966217041</v>
      </c>
      <c r="CB2630">
        <v>-1.0356860160827637</v>
      </c>
      <c r="CC2630">
        <v>-0.97407454252243042</v>
      </c>
      <c r="CD2630">
        <v>-1.0121313333511353</v>
      </c>
      <c r="CE2630">
        <v>-1.0425430536270142</v>
      </c>
      <c r="CF2630">
        <v>-0.3379206657409668</v>
      </c>
      <c r="CG2630">
        <v>-0.32817533612251282</v>
      </c>
      <c r="CH2630">
        <v>-0.34431329369544983</v>
      </c>
      <c r="CI2630">
        <v>-0.33354988694190979</v>
      </c>
      <c r="CJ2630">
        <v>-0.30916497111320496</v>
      </c>
      <c r="CK2630">
        <v>-0.20414920151233673</v>
      </c>
      <c r="CL2630">
        <v>-0.1951921135187149</v>
      </c>
      <c r="CM2630">
        <v>-0.17076793313026428</v>
      </c>
      <c r="CN2630">
        <v>-0.21002700924873352</v>
      </c>
      <c r="CO2630">
        <v>-0.23511484265327454</v>
      </c>
      <c r="CP2630">
        <v>-0.22546374797821045</v>
      </c>
      <c r="CQ2630">
        <v>-0.23523256182670593</v>
      </c>
      <c r="CR2630">
        <v>1.3034961223602295</v>
      </c>
      <c r="CS2630">
        <v>5.8474698066711426</v>
      </c>
      <c r="CT2630">
        <v>5.7097573280334473</v>
      </c>
      <c r="CU2630">
        <v>5.6713905334472656</v>
      </c>
      <c r="CV2630">
        <v>5.5183529853820801</v>
      </c>
      <c r="CW2630">
        <v>5.5155258178710938</v>
      </c>
      <c r="CX2630">
        <v>1.2182807922363281</v>
      </c>
      <c r="CY2630">
        <v>-0.43372184038162231</v>
      </c>
      <c r="CZ2630">
        <v>-0.46358099579811096</v>
      </c>
      <c r="DA2630">
        <v>-0.42462384700775146</v>
      </c>
      <c r="DB2630">
        <v>-0.44471344351768494</v>
      </c>
      <c r="DC2630">
        <v>-0.44953271746635437</v>
      </c>
      <c r="DD2630">
        <v>1.2028517723083496</v>
      </c>
      <c r="DE2630">
        <v>1.1715221405029297</v>
      </c>
      <c r="DF2630">
        <v>1.2251211404800415</v>
      </c>
      <c r="DG2630">
        <v>1.1870207786560059</v>
      </c>
      <c r="DH2630">
        <v>1.0880885124206543</v>
      </c>
      <c r="DI2630">
        <v>0.67828941345214844</v>
      </c>
      <c r="DJ2630">
        <v>0.65023285150527954</v>
      </c>
      <c r="DK2630">
        <v>0.57705765962600708</v>
      </c>
      <c r="DL2630">
        <v>0.74490588903427124</v>
      </c>
      <c r="DM2630">
        <v>0.84194648265838623</v>
      </c>
      <c r="DN2630">
        <v>0.83138328790664673</v>
      </c>
      <c r="DO2630">
        <v>0.86872726678848267</v>
      </c>
      <c r="DP2630">
        <v>1.8311116695404053</v>
      </c>
      <c r="DQ2630">
        <v>6.2269048690795898</v>
      </c>
      <c r="DR2630">
        <v>6.0781874656677246</v>
      </c>
      <c r="DS2630">
        <v>6.0478744506835938</v>
      </c>
      <c r="DT2630">
        <v>5.885004997253418</v>
      </c>
      <c r="DU2630">
        <v>5.8894748687744141</v>
      </c>
      <c r="DV2630">
        <v>1.6508285999298096</v>
      </c>
      <c r="DW2630">
        <v>0.13180257380008698</v>
      </c>
      <c r="DX2630">
        <v>0.10852399468421936</v>
      </c>
      <c r="DY2630">
        <v>0.12482685595750809</v>
      </c>
      <c r="DZ2630">
        <v>0.12270441651344299</v>
      </c>
      <c r="EA2630">
        <v>0.14347764849662781</v>
      </c>
      <c r="EB2630">
        <v>3.4274826049804687</v>
      </c>
      <c r="EC2630">
        <v>3.3368473052978516</v>
      </c>
      <c r="ED2630">
        <v>3.4911353588104248</v>
      </c>
      <c r="EE2630">
        <v>3.3824832439422607</v>
      </c>
      <c r="EF2630">
        <v>3.1055004596710205</v>
      </c>
      <c r="EG2630">
        <v>1.9523906707763672</v>
      </c>
      <c r="EH2630">
        <v>1.8708921670913696</v>
      </c>
      <c r="EI2630">
        <v>1.6567989587783813</v>
      </c>
      <c r="EJ2630">
        <v>2.1236772537231445</v>
      </c>
      <c r="EK2630">
        <v>2.3970520496368408</v>
      </c>
      <c r="EL2630">
        <v>2.3573024272918701</v>
      </c>
      <c r="EM2630">
        <v>2.4626700878143311</v>
      </c>
      <c r="EN2630">
        <v>2.592904806137085</v>
      </c>
      <c r="EO2630">
        <v>6.7747492790222168</v>
      </c>
      <c r="EP2630">
        <v>6.6101412773132324</v>
      </c>
      <c r="EQ2630">
        <v>6.5914573669433594</v>
      </c>
      <c r="ER2630">
        <v>6.4143919944763184</v>
      </c>
      <c r="ES2630">
        <v>6.4293971061706543</v>
      </c>
      <c r="ET2630">
        <v>2.2753589153289795</v>
      </c>
      <c r="EU2630">
        <v>0.94832998514175415</v>
      </c>
      <c r="EV2630">
        <v>0.93455272912979126</v>
      </c>
      <c r="EW2630">
        <v>0.91814637184143066</v>
      </c>
      <c r="EX2630">
        <v>0.94196569919586182</v>
      </c>
      <c r="EY2630">
        <v>0.99969041347503662</v>
      </c>
      <c r="EZ2630">
        <v>71.907440185546875</v>
      </c>
      <c r="FA2630">
        <v>69.9857177734375</v>
      </c>
      <c r="FB2630">
        <v>68.371612548828125</v>
      </c>
      <c r="FC2630">
        <v>67.053260803222656</v>
      </c>
      <c r="FD2630">
        <v>65.153457641601563</v>
      </c>
      <c r="FE2630">
        <v>63.814929962158203</v>
      </c>
      <c r="FF2630">
        <v>63.10821533203125</v>
      </c>
      <c r="FG2630">
        <v>64.281608581542969</v>
      </c>
      <c r="FH2630">
        <v>68.786911010742187</v>
      </c>
      <c r="FI2630">
        <v>74.154487609863281</v>
      </c>
      <c r="FJ2630">
        <v>80.301216125488281</v>
      </c>
      <c r="FK2630">
        <v>85.825477600097656</v>
      </c>
      <c r="FL2630">
        <v>90.040176391601563</v>
      </c>
      <c r="FM2630">
        <v>92.158821105957031</v>
      </c>
      <c r="FN2630">
        <v>93.518692016601563</v>
      </c>
      <c r="FO2630">
        <v>94.200576782226563</v>
      </c>
      <c r="FP2630">
        <v>94.555404663085938</v>
      </c>
      <c r="FQ2630">
        <v>93.969093322753906</v>
      </c>
      <c r="FR2630">
        <v>92.335304260253906</v>
      </c>
      <c r="FS2630">
        <v>90.083145141601562</v>
      </c>
      <c r="FT2630">
        <v>86.781333923339844</v>
      </c>
      <c r="FU2630">
        <v>82.319381713867187</v>
      </c>
      <c r="FV2630">
        <v>78.732093811035156</v>
      </c>
      <c r="FW2630">
        <v>76.188087463378906</v>
      </c>
      <c r="FX2630">
        <v>110</v>
      </c>
      <c r="FY2630">
        <v>0.11235517263412476</v>
      </c>
      <c r="FZ2630">
        <v>1</v>
      </c>
    </row>
    <row r="2631" spans="1:182" x14ac:dyDescent="0.2">
      <c r="A2631" t="s">
        <v>245</v>
      </c>
      <c r="B2631" t="s">
        <v>252</v>
      </c>
      <c r="C2631" t="s">
        <v>218</v>
      </c>
      <c r="D2631" t="s">
        <v>41</v>
      </c>
      <c r="E2631">
        <v>2016</v>
      </c>
      <c r="F2631" t="s">
        <v>231</v>
      </c>
      <c r="G2631" t="s">
        <v>247</v>
      </c>
      <c r="H2631" t="s">
        <v>226</v>
      </c>
      <c r="I2631">
        <v>73.25</v>
      </c>
      <c r="L2631">
        <v>10.374323564006929</v>
      </c>
      <c r="M2631">
        <v>10.049370277102167</v>
      </c>
      <c r="N2631">
        <v>10.012546252687349</v>
      </c>
      <c r="O2631">
        <v>9.8801807548741305</v>
      </c>
      <c r="P2631">
        <v>9.7025902039181169</v>
      </c>
      <c r="Q2631">
        <v>9.8597331144371694</v>
      </c>
      <c r="R2631">
        <v>10.376202468625078</v>
      </c>
      <c r="S2631">
        <v>10.666429319949918</v>
      </c>
      <c r="T2631">
        <v>11.002014081938796</v>
      </c>
      <c r="U2631">
        <v>11.26321450150518</v>
      </c>
      <c r="V2631">
        <v>11.607886181251704</v>
      </c>
      <c r="W2631">
        <v>11.893893858181844</v>
      </c>
      <c r="X2631">
        <v>12.08617146931336</v>
      </c>
      <c r="Y2631">
        <v>12.034443442302875</v>
      </c>
      <c r="Z2631">
        <v>11.960801422208714</v>
      </c>
      <c r="AA2631">
        <v>11.907961663477904</v>
      </c>
      <c r="AB2631">
        <v>11.821027673608818</v>
      </c>
      <c r="AC2631">
        <v>12.105031067942322</v>
      </c>
      <c r="AD2631">
        <v>12.355932148363113</v>
      </c>
      <c r="AE2631">
        <v>12.445450120451616</v>
      </c>
      <c r="AF2631">
        <v>12.525956397711786</v>
      </c>
      <c r="AG2631">
        <v>12.19076684961604</v>
      </c>
      <c r="AH2631">
        <v>11.518387554446823</v>
      </c>
      <c r="AI2631">
        <v>10.728276303449734</v>
      </c>
      <c r="AJ2631">
        <v>-4.1033239364624023</v>
      </c>
      <c r="AK2631">
        <v>-3.9931979179382324</v>
      </c>
      <c r="AL2631">
        <v>-4.1797618865966797</v>
      </c>
      <c r="AM2631">
        <v>-4.0495829582214355</v>
      </c>
      <c r="AN2631">
        <v>-3.7238304615020752</v>
      </c>
      <c r="AO2631">
        <v>-2.3606891632080078</v>
      </c>
      <c r="AP2631">
        <v>-2.2612764835357666</v>
      </c>
      <c r="AQ2631">
        <v>-1.9983348846435547</v>
      </c>
      <c r="AR2631">
        <v>-2.5437312126159668</v>
      </c>
      <c r="AS2631">
        <v>-2.8672816753387451</v>
      </c>
      <c r="AT2631">
        <v>-2.808229923248291</v>
      </c>
      <c r="AU2631">
        <v>-2.9331350326538086</v>
      </c>
      <c r="AV2631">
        <v>1.4087654650211334E-2</v>
      </c>
      <c r="AW2631">
        <v>4.9201898574829102</v>
      </c>
      <c r="AX2631">
        <v>4.8093733787536621</v>
      </c>
      <c r="AY2631">
        <v>4.7513232231140137</v>
      </c>
      <c r="AZ2631">
        <v>4.622314453125</v>
      </c>
      <c r="BA2631">
        <v>4.6016545295715332</v>
      </c>
      <c r="BB2631">
        <v>0.16120277345180511</v>
      </c>
      <c r="BC2631">
        <v>-1.815773606300354</v>
      </c>
      <c r="BD2631">
        <v>-1.8617147207260132</v>
      </c>
      <c r="BE2631">
        <v>-1.7673940658569336</v>
      </c>
      <c r="BF2631">
        <v>-1.8313926458358765</v>
      </c>
      <c r="BG2631">
        <v>-1.8987557888031006</v>
      </c>
      <c r="BH2631">
        <v>-1.8786931037902832</v>
      </c>
      <c r="BI2631">
        <v>-1.8278728723526001</v>
      </c>
      <c r="BJ2631">
        <v>-1.9137477874755859</v>
      </c>
      <c r="BK2631">
        <v>-1.8541204929351807</v>
      </c>
      <c r="BL2631">
        <v>-1.7064183950424194</v>
      </c>
      <c r="BM2631">
        <v>-1.0865879058837891</v>
      </c>
      <c r="BN2631">
        <v>-1.0406171083450317</v>
      </c>
      <c r="BO2631">
        <v>-0.91859352588653564</v>
      </c>
      <c r="BP2631">
        <v>-1.1649599075317383</v>
      </c>
      <c r="BQ2631">
        <v>-1.3121762275695801</v>
      </c>
      <c r="BR2631">
        <v>-1.2823107242584229</v>
      </c>
      <c r="BS2631">
        <v>-1.3391923904418945</v>
      </c>
      <c r="BT2631">
        <v>0.77588063478469849</v>
      </c>
      <c r="BU2631">
        <v>5.4680342674255371</v>
      </c>
      <c r="BV2631">
        <v>5.3413276672363281</v>
      </c>
      <c r="BW2631">
        <v>5.2949061393737793</v>
      </c>
      <c r="BX2631">
        <v>5.1517014503479004</v>
      </c>
      <c r="BY2631">
        <v>5.1415772438049316</v>
      </c>
      <c r="BZ2631">
        <v>0.78573304414749146</v>
      </c>
      <c r="CA2631">
        <v>-0.99924623966217041</v>
      </c>
      <c r="CB2631">
        <v>-1.0356860160827637</v>
      </c>
      <c r="CC2631">
        <v>-0.97407454252243042</v>
      </c>
      <c r="CD2631">
        <v>-1.0121313333511353</v>
      </c>
      <c r="CE2631">
        <v>-1.0425430536270142</v>
      </c>
      <c r="CF2631">
        <v>-0.3379206657409668</v>
      </c>
      <c r="CG2631">
        <v>-0.32817533612251282</v>
      </c>
      <c r="CH2631">
        <v>-0.34431329369544983</v>
      </c>
      <c r="CI2631">
        <v>-0.33354988694190979</v>
      </c>
      <c r="CJ2631">
        <v>-0.30916497111320496</v>
      </c>
      <c r="CK2631">
        <v>-0.20414920151233673</v>
      </c>
      <c r="CL2631">
        <v>-0.1951921135187149</v>
      </c>
      <c r="CM2631">
        <v>-0.17076793313026428</v>
      </c>
      <c r="CN2631">
        <v>-0.21002700924873352</v>
      </c>
      <c r="CO2631">
        <v>-0.23511484265327454</v>
      </c>
      <c r="CP2631">
        <v>-0.22546374797821045</v>
      </c>
      <c r="CQ2631">
        <v>-0.23523256182670593</v>
      </c>
      <c r="CR2631">
        <v>1.3034961223602295</v>
      </c>
      <c r="CS2631">
        <v>5.8474698066711426</v>
      </c>
      <c r="CT2631">
        <v>5.7097573280334473</v>
      </c>
      <c r="CU2631">
        <v>5.6713905334472656</v>
      </c>
      <c r="CV2631">
        <v>5.5183529853820801</v>
      </c>
      <c r="CW2631">
        <v>5.5155258178710938</v>
      </c>
      <c r="CX2631">
        <v>1.2182807922363281</v>
      </c>
      <c r="CY2631">
        <v>-0.43372184038162231</v>
      </c>
      <c r="CZ2631">
        <v>-0.46358099579811096</v>
      </c>
      <c r="DA2631">
        <v>-0.42462384700775146</v>
      </c>
      <c r="DB2631">
        <v>-0.44471344351768494</v>
      </c>
      <c r="DC2631">
        <v>-0.44953271746635437</v>
      </c>
      <c r="DD2631">
        <v>1.2028517723083496</v>
      </c>
      <c r="DE2631">
        <v>1.1715221405029297</v>
      </c>
      <c r="DF2631">
        <v>1.2251211404800415</v>
      </c>
      <c r="DG2631">
        <v>1.1870207786560059</v>
      </c>
      <c r="DH2631">
        <v>1.0880885124206543</v>
      </c>
      <c r="DI2631">
        <v>0.67828941345214844</v>
      </c>
      <c r="DJ2631">
        <v>0.65023285150527954</v>
      </c>
      <c r="DK2631">
        <v>0.57705765962600708</v>
      </c>
      <c r="DL2631">
        <v>0.74490588903427124</v>
      </c>
      <c r="DM2631">
        <v>0.84194648265838623</v>
      </c>
      <c r="DN2631">
        <v>0.83138328790664673</v>
      </c>
      <c r="DO2631">
        <v>0.86872726678848267</v>
      </c>
      <c r="DP2631">
        <v>1.8311116695404053</v>
      </c>
      <c r="DQ2631">
        <v>6.2269048690795898</v>
      </c>
      <c r="DR2631">
        <v>6.0781874656677246</v>
      </c>
      <c r="DS2631">
        <v>6.0478744506835938</v>
      </c>
      <c r="DT2631">
        <v>5.885004997253418</v>
      </c>
      <c r="DU2631">
        <v>5.8894748687744141</v>
      </c>
      <c r="DV2631">
        <v>1.6508285999298096</v>
      </c>
      <c r="DW2631">
        <v>0.13180257380008698</v>
      </c>
      <c r="DX2631">
        <v>0.10852399468421936</v>
      </c>
      <c r="DY2631">
        <v>0.12482685595750809</v>
      </c>
      <c r="DZ2631">
        <v>0.12270441651344299</v>
      </c>
      <c r="EA2631">
        <v>0.14347764849662781</v>
      </c>
      <c r="EB2631">
        <v>3.4274826049804687</v>
      </c>
      <c r="EC2631">
        <v>3.3368473052978516</v>
      </c>
      <c r="ED2631">
        <v>3.4911353588104248</v>
      </c>
      <c r="EE2631">
        <v>3.3824832439422607</v>
      </c>
      <c r="EF2631">
        <v>3.1055004596710205</v>
      </c>
      <c r="EG2631">
        <v>1.9523906707763672</v>
      </c>
      <c r="EH2631">
        <v>1.8708921670913696</v>
      </c>
      <c r="EI2631">
        <v>1.6567989587783813</v>
      </c>
      <c r="EJ2631">
        <v>2.1236772537231445</v>
      </c>
      <c r="EK2631">
        <v>2.3970520496368408</v>
      </c>
      <c r="EL2631">
        <v>2.3573024272918701</v>
      </c>
      <c r="EM2631">
        <v>2.4626700878143311</v>
      </c>
      <c r="EN2631">
        <v>2.592904806137085</v>
      </c>
      <c r="EO2631">
        <v>6.7747492790222168</v>
      </c>
      <c r="EP2631">
        <v>6.6101412773132324</v>
      </c>
      <c r="EQ2631">
        <v>6.5914573669433594</v>
      </c>
      <c r="ER2631">
        <v>6.4143919944763184</v>
      </c>
      <c r="ES2631">
        <v>6.4293971061706543</v>
      </c>
      <c r="ET2631">
        <v>2.2753589153289795</v>
      </c>
      <c r="EU2631">
        <v>0.94832998514175415</v>
      </c>
      <c r="EV2631">
        <v>0.93455272912979126</v>
      </c>
      <c r="EW2631">
        <v>0.91814637184143066</v>
      </c>
      <c r="EX2631">
        <v>0.94196569919586182</v>
      </c>
      <c r="EY2631">
        <v>0.99969041347503662</v>
      </c>
      <c r="EZ2631">
        <v>71.907440185546875</v>
      </c>
      <c r="FA2631">
        <v>69.9857177734375</v>
      </c>
      <c r="FB2631">
        <v>68.371612548828125</v>
      </c>
      <c r="FC2631">
        <v>67.053260803222656</v>
      </c>
      <c r="FD2631">
        <v>65.153457641601563</v>
      </c>
      <c r="FE2631">
        <v>63.814929962158203</v>
      </c>
      <c r="FF2631">
        <v>63.10821533203125</v>
      </c>
      <c r="FG2631">
        <v>64.281608581542969</v>
      </c>
      <c r="FH2631">
        <v>68.786911010742187</v>
      </c>
      <c r="FI2631">
        <v>74.154487609863281</v>
      </c>
      <c r="FJ2631">
        <v>80.301216125488281</v>
      </c>
      <c r="FK2631">
        <v>85.825477600097656</v>
      </c>
      <c r="FL2631">
        <v>90.040176391601563</v>
      </c>
      <c r="FM2631">
        <v>92.158821105957031</v>
      </c>
      <c r="FN2631">
        <v>93.518692016601563</v>
      </c>
      <c r="FO2631">
        <v>94.200576782226563</v>
      </c>
      <c r="FP2631">
        <v>94.555404663085938</v>
      </c>
      <c r="FQ2631">
        <v>93.969093322753906</v>
      </c>
      <c r="FR2631">
        <v>92.335304260253906</v>
      </c>
      <c r="FS2631">
        <v>90.083145141601562</v>
      </c>
      <c r="FT2631">
        <v>86.781333923339844</v>
      </c>
      <c r="FU2631">
        <v>82.319381713867187</v>
      </c>
      <c r="FV2631">
        <v>78.732093811035156</v>
      </c>
      <c r="FW2631">
        <v>76.188087463378906</v>
      </c>
      <c r="FX2631">
        <v>110</v>
      </c>
      <c r="FY2631">
        <v>0.11235517263412476</v>
      </c>
      <c r="FZ2631">
        <v>1</v>
      </c>
    </row>
    <row r="2632" spans="1:182" x14ac:dyDescent="0.2">
      <c r="A2632" t="s">
        <v>245</v>
      </c>
      <c r="B2632" t="s">
        <v>252</v>
      </c>
      <c r="C2632" t="s">
        <v>218</v>
      </c>
      <c r="D2632" t="s">
        <v>41</v>
      </c>
      <c r="E2632">
        <v>2017</v>
      </c>
      <c r="F2632" t="s">
        <v>231</v>
      </c>
      <c r="G2632" t="s">
        <v>247</v>
      </c>
      <c r="H2632" t="s">
        <v>226</v>
      </c>
      <c r="I2632">
        <v>73.25</v>
      </c>
      <c r="L2632">
        <v>10.374323564006929</v>
      </c>
      <c r="M2632">
        <v>10.049370277102167</v>
      </c>
      <c r="N2632">
        <v>10.012546252687349</v>
      </c>
      <c r="O2632">
        <v>9.8801807548741305</v>
      </c>
      <c r="P2632">
        <v>9.7025902039181169</v>
      </c>
      <c r="Q2632">
        <v>9.8597331144371694</v>
      </c>
      <c r="R2632">
        <v>10.376202468625078</v>
      </c>
      <c r="S2632">
        <v>10.666429319949918</v>
      </c>
      <c r="T2632">
        <v>11.002014081938796</v>
      </c>
      <c r="U2632">
        <v>11.26321450150518</v>
      </c>
      <c r="V2632">
        <v>11.607886181251704</v>
      </c>
      <c r="W2632">
        <v>11.893893858181844</v>
      </c>
      <c r="X2632">
        <v>12.08617146931336</v>
      </c>
      <c r="Y2632">
        <v>12.034443442302875</v>
      </c>
      <c r="Z2632">
        <v>11.960801422208714</v>
      </c>
      <c r="AA2632">
        <v>11.907961663477904</v>
      </c>
      <c r="AB2632">
        <v>11.821027673608818</v>
      </c>
      <c r="AC2632">
        <v>12.105031067942322</v>
      </c>
      <c r="AD2632">
        <v>12.355932148363113</v>
      </c>
      <c r="AE2632">
        <v>12.445450120451616</v>
      </c>
      <c r="AF2632">
        <v>12.525956397711786</v>
      </c>
      <c r="AG2632">
        <v>12.19076684961604</v>
      </c>
      <c r="AH2632">
        <v>11.518387554446823</v>
      </c>
      <c r="AI2632">
        <v>10.728276303449734</v>
      </c>
      <c r="AJ2632">
        <v>-4.1033239364624023</v>
      </c>
      <c r="AK2632">
        <v>-3.9931979179382324</v>
      </c>
      <c r="AL2632">
        <v>-4.1797618865966797</v>
      </c>
      <c r="AM2632">
        <v>-4.0495829582214355</v>
      </c>
      <c r="AN2632">
        <v>-3.7238304615020752</v>
      </c>
      <c r="AO2632">
        <v>-2.3606891632080078</v>
      </c>
      <c r="AP2632">
        <v>-2.2612764835357666</v>
      </c>
      <c r="AQ2632">
        <v>-1.9983348846435547</v>
      </c>
      <c r="AR2632">
        <v>-2.5437312126159668</v>
      </c>
      <c r="AS2632">
        <v>-2.8672816753387451</v>
      </c>
      <c r="AT2632">
        <v>-2.808229923248291</v>
      </c>
      <c r="AU2632">
        <v>-2.9331350326538086</v>
      </c>
      <c r="AV2632">
        <v>1.4087654650211334E-2</v>
      </c>
      <c r="AW2632">
        <v>4.9201898574829102</v>
      </c>
      <c r="AX2632">
        <v>4.8093733787536621</v>
      </c>
      <c r="AY2632">
        <v>4.7513232231140137</v>
      </c>
      <c r="AZ2632">
        <v>4.622314453125</v>
      </c>
      <c r="BA2632">
        <v>4.6016545295715332</v>
      </c>
      <c r="BB2632">
        <v>0.16120277345180511</v>
      </c>
      <c r="BC2632">
        <v>-1.815773606300354</v>
      </c>
      <c r="BD2632">
        <v>-1.8617147207260132</v>
      </c>
      <c r="BE2632">
        <v>-1.7673940658569336</v>
      </c>
      <c r="BF2632">
        <v>-1.8313926458358765</v>
      </c>
      <c r="BG2632">
        <v>-1.8987557888031006</v>
      </c>
      <c r="BH2632">
        <v>-1.8786931037902832</v>
      </c>
      <c r="BI2632">
        <v>-1.8278728723526001</v>
      </c>
      <c r="BJ2632">
        <v>-1.9137477874755859</v>
      </c>
      <c r="BK2632">
        <v>-1.8541204929351807</v>
      </c>
      <c r="BL2632">
        <v>-1.7064183950424194</v>
      </c>
      <c r="BM2632">
        <v>-1.0865879058837891</v>
      </c>
      <c r="BN2632">
        <v>-1.0406171083450317</v>
      </c>
      <c r="BO2632">
        <v>-0.91859352588653564</v>
      </c>
      <c r="BP2632">
        <v>-1.1649599075317383</v>
      </c>
      <c r="BQ2632">
        <v>-1.3121762275695801</v>
      </c>
      <c r="BR2632">
        <v>-1.2823107242584229</v>
      </c>
      <c r="BS2632">
        <v>-1.3391923904418945</v>
      </c>
      <c r="BT2632">
        <v>0.77588063478469849</v>
      </c>
      <c r="BU2632">
        <v>5.4680342674255371</v>
      </c>
      <c r="BV2632">
        <v>5.3413276672363281</v>
      </c>
      <c r="BW2632">
        <v>5.2949061393737793</v>
      </c>
      <c r="BX2632">
        <v>5.1517014503479004</v>
      </c>
      <c r="BY2632">
        <v>5.1415772438049316</v>
      </c>
      <c r="BZ2632">
        <v>0.78573304414749146</v>
      </c>
      <c r="CA2632">
        <v>-0.99924623966217041</v>
      </c>
      <c r="CB2632">
        <v>-1.0356860160827637</v>
      </c>
      <c r="CC2632">
        <v>-0.97407454252243042</v>
      </c>
      <c r="CD2632">
        <v>-1.0121313333511353</v>
      </c>
      <c r="CE2632">
        <v>-1.0425430536270142</v>
      </c>
      <c r="CF2632">
        <v>-0.3379206657409668</v>
      </c>
      <c r="CG2632">
        <v>-0.32817533612251282</v>
      </c>
      <c r="CH2632">
        <v>-0.34431329369544983</v>
      </c>
      <c r="CI2632">
        <v>-0.33354988694190979</v>
      </c>
      <c r="CJ2632">
        <v>-0.30916497111320496</v>
      </c>
      <c r="CK2632">
        <v>-0.20414920151233673</v>
      </c>
      <c r="CL2632">
        <v>-0.1951921135187149</v>
      </c>
      <c r="CM2632">
        <v>-0.17076793313026428</v>
      </c>
      <c r="CN2632">
        <v>-0.21002700924873352</v>
      </c>
      <c r="CO2632">
        <v>-0.23511484265327454</v>
      </c>
      <c r="CP2632">
        <v>-0.22546374797821045</v>
      </c>
      <c r="CQ2632">
        <v>-0.23523256182670593</v>
      </c>
      <c r="CR2632">
        <v>1.3034961223602295</v>
      </c>
      <c r="CS2632">
        <v>5.8474698066711426</v>
      </c>
      <c r="CT2632">
        <v>5.7097573280334473</v>
      </c>
      <c r="CU2632">
        <v>5.6713905334472656</v>
      </c>
      <c r="CV2632">
        <v>5.5183529853820801</v>
      </c>
      <c r="CW2632">
        <v>5.5155258178710938</v>
      </c>
      <c r="CX2632">
        <v>1.2182807922363281</v>
      </c>
      <c r="CY2632">
        <v>-0.43372184038162231</v>
      </c>
      <c r="CZ2632">
        <v>-0.46358099579811096</v>
      </c>
      <c r="DA2632">
        <v>-0.42462384700775146</v>
      </c>
      <c r="DB2632">
        <v>-0.44471344351768494</v>
      </c>
      <c r="DC2632">
        <v>-0.44953271746635437</v>
      </c>
      <c r="DD2632">
        <v>1.2028517723083496</v>
      </c>
      <c r="DE2632">
        <v>1.1715221405029297</v>
      </c>
      <c r="DF2632">
        <v>1.2251211404800415</v>
      </c>
      <c r="DG2632">
        <v>1.1870207786560059</v>
      </c>
      <c r="DH2632">
        <v>1.0880885124206543</v>
      </c>
      <c r="DI2632">
        <v>0.67828941345214844</v>
      </c>
      <c r="DJ2632">
        <v>0.65023285150527954</v>
      </c>
      <c r="DK2632">
        <v>0.57705765962600708</v>
      </c>
      <c r="DL2632">
        <v>0.74490588903427124</v>
      </c>
      <c r="DM2632">
        <v>0.84194648265838623</v>
      </c>
      <c r="DN2632">
        <v>0.83138328790664673</v>
      </c>
      <c r="DO2632">
        <v>0.86872726678848267</v>
      </c>
      <c r="DP2632">
        <v>1.8311116695404053</v>
      </c>
      <c r="DQ2632">
        <v>6.2269048690795898</v>
      </c>
      <c r="DR2632">
        <v>6.0781874656677246</v>
      </c>
      <c r="DS2632">
        <v>6.0478744506835938</v>
      </c>
      <c r="DT2632">
        <v>5.885004997253418</v>
      </c>
      <c r="DU2632">
        <v>5.8894748687744141</v>
      </c>
      <c r="DV2632">
        <v>1.6508285999298096</v>
      </c>
      <c r="DW2632">
        <v>0.13180257380008698</v>
      </c>
      <c r="DX2632">
        <v>0.10852399468421936</v>
      </c>
      <c r="DY2632">
        <v>0.12482685595750809</v>
      </c>
      <c r="DZ2632">
        <v>0.12270441651344299</v>
      </c>
      <c r="EA2632">
        <v>0.14347764849662781</v>
      </c>
      <c r="EB2632">
        <v>3.4274826049804687</v>
      </c>
      <c r="EC2632">
        <v>3.3368473052978516</v>
      </c>
      <c r="ED2632">
        <v>3.4911353588104248</v>
      </c>
      <c r="EE2632">
        <v>3.3824832439422607</v>
      </c>
      <c r="EF2632">
        <v>3.1055004596710205</v>
      </c>
      <c r="EG2632">
        <v>1.9523906707763672</v>
      </c>
      <c r="EH2632">
        <v>1.8708921670913696</v>
      </c>
      <c r="EI2632">
        <v>1.6567989587783813</v>
      </c>
      <c r="EJ2632">
        <v>2.1236772537231445</v>
      </c>
      <c r="EK2632">
        <v>2.3970520496368408</v>
      </c>
      <c r="EL2632">
        <v>2.3573024272918701</v>
      </c>
      <c r="EM2632">
        <v>2.4626700878143311</v>
      </c>
      <c r="EN2632">
        <v>2.592904806137085</v>
      </c>
      <c r="EO2632">
        <v>6.7747492790222168</v>
      </c>
      <c r="EP2632">
        <v>6.6101412773132324</v>
      </c>
      <c r="EQ2632">
        <v>6.5914573669433594</v>
      </c>
      <c r="ER2632">
        <v>6.4143919944763184</v>
      </c>
      <c r="ES2632">
        <v>6.4293971061706543</v>
      </c>
      <c r="ET2632">
        <v>2.2753589153289795</v>
      </c>
      <c r="EU2632">
        <v>0.94832998514175415</v>
      </c>
      <c r="EV2632">
        <v>0.93455272912979126</v>
      </c>
      <c r="EW2632">
        <v>0.91814637184143066</v>
      </c>
      <c r="EX2632">
        <v>0.94196569919586182</v>
      </c>
      <c r="EY2632">
        <v>0.99969041347503662</v>
      </c>
      <c r="EZ2632">
        <v>71.907440185546875</v>
      </c>
      <c r="FA2632">
        <v>69.9857177734375</v>
      </c>
      <c r="FB2632">
        <v>68.371612548828125</v>
      </c>
      <c r="FC2632">
        <v>67.053260803222656</v>
      </c>
      <c r="FD2632">
        <v>65.153457641601563</v>
      </c>
      <c r="FE2632">
        <v>63.814929962158203</v>
      </c>
      <c r="FF2632">
        <v>63.10821533203125</v>
      </c>
      <c r="FG2632">
        <v>64.281608581542969</v>
      </c>
      <c r="FH2632">
        <v>68.786911010742187</v>
      </c>
      <c r="FI2632">
        <v>74.154487609863281</v>
      </c>
      <c r="FJ2632">
        <v>80.301216125488281</v>
      </c>
      <c r="FK2632">
        <v>85.825477600097656</v>
      </c>
      <c r="FL2632">
        <v>90.040176391601563</v>
      </c>
      <c r="FM2632">
        <v>92.158821105957031</v>
      </c>
      <c r="FN2632">
        <v>93.518692016601563</v>
      </c>
      <c r="FO2632">
        <v>94.200576782226563</v>
      </c>
      <c r="FP2632">
        <v>94.555404663085938</v>
      </c>
      <c r="FQ2632">
        <v>93.969093322753906</v>
      </c>
      <c r="FR2632">
        <v>92.335304260253906</v>
      </c>
      <c r="FS2632">
        <v>90.083145141601562</v>
      </c>
      <c r="FT2632">
        <v>86.781333923339844</v>
      </c>
      <c r="FU2632">
        <v>82.319381713867187</v>
      </c>
      <c r="FV2632">
        <v>78.732093811035156</v>
      </c>
      <c r="FW2632">
        <v>76.188087463378906</v>
      </c>
      <c r="FX2632">
        <v>110</v>
      </c>
      <c r="FY2632">
        <v>0.11235517263412476</v>
      </c>
      <c r="FZ2632">
        <v>1</v>
      </c>
    </row>
    <row r="2633" spans="1:182" x14ac:dyDescent="0.2">
      <c r="A2633" t="s">
        <v>245</v>
      </c>
      <c r="B2633" t="s">
        <v>252</v>
      </c>
      <c r="C2633" t="s">
        <v>218</v>
      </c>
      <c r="D2633" t="s">
        <v>42</v>
      </c>
      <c r="E2633">
        <v>2015</v>
      </c>
      <c r="F2633" t="s">
        <v>231</v>
      </c>
      <c r="G2633" t="s">
        <v>247</v>
      </c>
      <c r="H2633" t="s">
        <v>226</v>
      </c>
      <c r="I2633">
        <v>73.25</v>
      </c>
      <c r="L2633">
        <v>10.93662072161824</v>
      </c>
      <c r="M2633">
        <v>10.667198997259824</v>
      </c>
      <c r="N2633">
        <v>10.620202734433935</v>
      </c>
      <c r="O2633">
        <v>10.428128337898515</v>
      </c>
      <c r="P2633">
        <v>10.220635233489421</v>
      </c>
      <c r="Q2633">
        <v>10.45374222730336</v>
      </c>
      <c r="R2633">
        <v>10.86622099178852</v>
      </c>
      <c r="S2633">
        <v>11.138231988493979</v>
      </c>
      <c r="T2633">
        <v>11.436952817567747</v>
      </c>
      <c r="U2633">
        <v>11.648421164465621</v>
      </c>
      <c r="V2633">
        <v>11.955333727609093</v>
      </c>
      <c r="W2633">
        <v>12.212378641820342</v>
      </c>
      <c r="X2633">
        <v>12.387196820934637</v>
      </c>
      <c r="Y2633">
        <v>12.352118808764239</v>
      </c>
      <c r="Z2633">
        <v>12.316428522394689</v>
      </c>
      <c r="AA2633">
        <v>12.300884515602212</v>
      </c>
      <c r="AB2633">
        <v>12.213557387342947</v>
      </c>
      <c r="AC2633">
        <v>12.493868211662981</v>
      </c>
      <c r="AD2633">
        <v>12.749961096535493</v>
      </c>
      <c r="AE2633">
        <v>12.90139758143439</v>
      </c>
      <c r="AF2633">
        <v>13.014161912627308</v>
      </c>
      <c r="AG2633">
        <v>12.660399997099988</v>
      </c>
      <c r="AH2633">
        <v>12.014432052619009</v>
      </c>
      <c r="AI2633">
        <v>11.299654059342265</v>
      </c>
      <c r="AJ2633">
        <v>-10.131791114807129</v>
      </c>
      <c r="AK2633">
        <v>-10.050413131713867</v>
      </c>
      <c r="AL2633">
        <v>-10.416261672973633</v>
      </c>
      <c r="AM2633">
        <v>-10.429879188537598</v>
      </c>
      <c r="AN2633">
        <v>-10.132609367370605</v>
      </c>
      <c r="AO2633">
        <v>-8.5932512283325195</v>
      </c>
      <c r="AP2633">
        <v>-8.3966703414916992</v>
      </c>
      <c r="AQ2633">
        <v>-8.0653448104858398</v>
      </c>
      <c r="AR2633">
        <v>-8.3733959197998047</v>
      </c>
      <c r="AS2633">
        <v>-8.5385017395019531</v>
      </c>
      <c r="AT2633">
        <v>-8.3742828369140625</v>
      </c>
      <c r="AU2633">
        <v>-8.4514532089233398</v>
      </c>
      <c r="AV2633">
        <v>-2.1891777515411377</v>
      </c>
      <c r="AW2633">
        <v>4.931114673614502</v>
      </c>
      <c r="AX2633">
        <v>4.8264703750610352</v>
      </c>
      <c r="AY2633">
        <v>4.7932820320129395</v>
      </c>
      <c r="AZ2633">
        <v>4.6607847213745117</v>
      </c>
      <c r="BA2633">
        <v>4.6400547027587891</v>
      </c>
      <c r="BB2633">
        <v>-1.938088059425354</v>
      </c>
      <c r="BC2633">
        <v>-5.2365584373474121</v>
      </c>
      <c r="BD2633">
        <v>-5.2618961334228516</v>
      </c>
      <c r="BE2633">
        <v>-5.1299853324890137</v>
      </c>
      <c r="BF2633">
        <v>-5.1990423202514648</v>
      </c>
      <c r="BG2633">
        <v>-5.3432731628417969</v>
      </c>
      <c r="BH2633">
        <v>-4.6405797004699707</v>
      </c>
      <c r="BI2633">
        <v>-4.6009116172790527</v>
      </c>
      <c r="BJ2633">
        <v>-4.7678594589233398</v>
      </c>
      <c r="BK2633">
        <v>-4.7713718414306641</v>
      </c>
      <c r="BL2633">
        <v>-4.6336708068847656</v>
      </c>
      <c r="BM2633">
        <v>-3.9339542388916016</v>
      </c>
      <c r="BN2633">
        <v>-3.8442065715789795</v>
      </c>
      <c r="BO2633">
        <v>-3.6947634220123291</v>
      </c>
      <c r="BP2633">
        <v>-3.8308806419372559</v>
      </c>
      <c r="BQ2633">
        <v>-3.9070487022399902</v>
      </c>
      <c r="BR2633">
        <v>-3.8300776481628418</v>
      </c>
      <c r="BS2633">
        <v>-3.8707995414733887</v>
      </c>
      <c r="BT2633">
        <v>-0.46388706564903259</v>
      </c>
      <c r="BU2633">
        <v>5.4829201698303223</v>
      </c>
      <c r="BV2633">
        <v>5.3662052154541016</v>
      </c>
      <c r="BW2633">
        <v>5.3432412147521973</v>
      </c>
      <c r="BX2633">
        <v>5.1987113952636719</v>
      </c>
      <c r="BY2633">
        <v>5.1896495819091797</v>
      </c>
      <c r="BZ2633">
        <v>-0.37437248229980469</v>
      </c>
      <c r="CA2633">
        <v>-2.8213934898376465</v>
      </c>
      <c r="CB2633">
        <v>-2.8529117107391357</v>
      </c>
      <c r="CC2633">
        <v>-2.7625863552093506</v>
      </c>
      <c r="CD2633">
        <v>-2.8062431812286377</v>
      </c>
      <c r="CE2633">
        <v>-2.8800280094146729</v>
      </c>
      <c r="CF2633">
        <v>-0.8373836874961853</v>
      </c>
      <c r="CG2633">
        <v>-0.82660365104675293</v>
      </c>
      <c r="CH2633">
        <v>-0.85579317808151245</v>
      </c>
      <c r="CI2633">
        <v>-0.8523070216178894</v>
      </c>
      <c r="CJ2633">
        <v>-0.82512295246124268</v>
      </c>
      <c r="CK2633">
        <v>-0.70693963766098022</v>
      </c>
      <c r="CL2633">
        <v>-0.69118374586105347</v>
      </c>
      <c r="CM2633">
        <v>-0.66771221160888672</v>
      </c>
      <c r="CN2633">
        <v>-0.68474811315536499</v>
      </c>
      <c r="CO2633">
        <v>-0.69931811094284058</v>
      </c>
      <c r="CP2633">
        <v>-0.68277460336685181</v>
      </c>
      <c r="CQ2633">
        <v>-0.69825279712677002</v>
      </c>
      <c r="CR2633">
        <v>0.73104393482208252</v>
      </c>
      <c r="CS2633">
        <v>5.8650984764099121</v>
      </c>
      <c r="CT2633">
        <v>5.7400236129760742</v>
      </c>
      <c r="CU2633">
        <v>5.7241411209106445</v>
      </c>
      <c r="CV2633">
        <v>5.5712776184082031</v>
      </c>
      <c r="CW2633">
        <v>5.5702977180480957</v>
      </c>
      <c r="CX2633">
        <v>0.70865213871002197</v>
      </c>
      <c r="CY2633">
        <v>-1.1486574411392212</v>
      </c>
      <c r="CZ2633">
        <v>-1.184456467628479</v>
      </c>
      <c r="DA2633">
        <v>-1.1229331493377686</v>
      </c>
      <c r="DB2633">
        <v>-1.1489980220794678</v>
      </c>
      <c r="DC2633">
        <v>-1.1739921569824219</v>
      </c>
      <c r="DD2633">
        <v>2.9658122062683105</v>
      </c>
      <c r="DE2633">
        <v>2.9477043151855469</v>
      </c>
      <c r="DF2633">
        <v>3.0562729835510254</v>
      </c>
      <c r="DG2633">
        <v>3.0667579174041748</v>
      </c>
      <c r="DH2633">
        <v>2.9834249019622803</v>
      </c>
      <c r="DI2633">
        <v>2.5200750827789307</v>
      </c>
      <c r="DJ2633">
        <v>2.461838960647583</v>
      </c>
      <c r="DK2633">
        <v>2.3593389987945557</v>
      </c>
      <c r="DL2633">
        <v>2.4613842964172363</v>
      </c>
      <c r="DM2633">
        <v>2.5084123611450195</v>
      </c>
      <c r="DN2633">
        <v>2.4645283222198486</v>
      </c>
      <c r="DO2633">
        <v>2.4742939472198486</v>
      </c>
      <c r="DP2633">
        <v>1.92597496509552</v>
      </c>
      <c r="DQ2633">
        <v>6.2472772598266602</v>
      </c>
      <c r="DR2633">
        <v>6.1138420104980469</v>
      </c>
      <c r="DS2633">
        <v>6.1050410270690918</v>
      </c>
      <c r="DT2633">
        <v>5.9438438415527344</v>
      </c>
      <c r="DU2633">
        <v>5.9509453773498535</v>
      </c>
      <c r="DV2633">
        <v>1.7916767597198486</v>
      </c>
      <c r="DW2633">
        <v>0.52407854795455933</v>
      </c>
      <c r="DX2633">
        <v>0.48399892449378967</v>
      </c>
      <c r="DY2633">
        <v>0.51672017574310303</v>
      </c>
      <c r="DZ2633">
        <v>0.50824731588363647</v>
      </c>
      <c r="EA2633">
        <v>0.53204375505447388</v>
      </c>
      <c r="EB2633">
        <v>8.4570236206054687</v>
      </c>
      <c r="EC2633">
        <v>8.3972053527832031</v>
      </c>
      <c r="ED2633">
        <v>8.7046747207641602</v>
      </c>
      <c r="EE2633">
        <v>8.7252645492553711</v>
      </c>
      <c r="EF2633">
        <v>8.4823637008666992</v>
      </c>
      <c r="EG2633">
        <v>7.1793713569641113</v>
      </c>
      <c r="EH2633">
        <v>7.0143032073974609</v>
      </c>
      <c r="EI2633">
        <v>6.7299203872680664</v>
      </c>
      <c r="EJ2633">
        <v>7.0039000511169434</v>
      </c>
      <c r="EK2633">
        <v>7.1398658752441406</v>
      </c>
      <c r="EL2633">
        <v>7.0087342262268066</v>
      </c>
      <c r="EM2633">
        <v>7.0549473762512207</v>
      </c>
      <c r="EN2633">
        <v>3.6512656211853027</v>
      </c>
      <c r="EO2633">
        <v>6.7990827560424805</v>
      </c>
      <c r="EP2633">
        <v>6.6535768508911133</v>
      </c>
      <c r="EQ2633">
        <v>6.6550002098083496</v>
      </c>
      <c r="ER2633">
        <v>6.4817705154418945</v>
      </c>
      <c r="ES2633">
        <v>6.5005402565002441</v>
      </c>
      <c r="ET2633">
        <v>3.3553922176361084</v>
      </c>
      <c r="EU2633">
        <v>2.9392437934875488</v>
      </c>
      <c r="EV2633">
        <v>2.8929834365844727</v>
      </c>
      <c r="EW2633">
        <v>2.8841190338134766</v>
      </c>
      <c r="EX2633">
        <v>2.9010462760925293</v>
      </c>
      <c r="EY2633">
        <v>2.995288610458374</v>
      </c>
      <c r="EZ2633">
        <v>77.212661743164062</v>
      </c>
      <c r="FA2633">
        <v>76.53302001953125</v>
      </c>
      <c r="FB2633">
        <v>74.923637390136719</v>
      </c>
      <c r="FC2633">
        <v>73.271835327148438</v>
      </c>
      <c r="FD2633">
        <v>71.640777587890625</v>
      </c>
      <c r="FE2633">
        <v>70.759346008300781</v>
      </c>
      <c r="FF2633">
        <v>69.770500183105469</v>
      </c>
      <c r="FG2633">
        <v>70.175750732421875</v>
      </c>
      <c r="FH2633">
        <v>73.47991943359375</v>
      </c>
      <c r="FI2633">
        <v>77.861503601074219</v>
      </c>
      <c r="FJ2633">
        <v>82.985198974609375</v>
      </c>
      <c r="FK2633">
        <v>87.807167053222656</v>
      </c>
      <c r="FL2633">
        <v>91.667495727539063</v>
      </c>
      <c r="FM2633">
        <v>94.438278198242187</v>
      </c>
      <c r="FN2633">
        <v>96.473709106445312</v>
      </c>
      <c r="FO2633">
        <v>97.649566650390625</v>
      </c>
      <c r="FP2633">
        <v>97.865402221679688</v>
      </c>
      <c r="FQ2633">
        <v>96.849082946777344</v>
      </c>
      <c r="FR2633">
        <v>95.082420349121094</v>
      </c>
      <c r="FS2633">
        <v>93.549957275390625</v>
      </c>
      <c r="FT2633">
        <v>90.441360473632812</v>
      </c>
      <c r="FU2633">
        <v>86.282203674316406</v>
      </c>
      <c r="FV2633">
        <v>83.001182556152344</v>
      </c>
      <c r="FW2633">
        <v>80.878868103027344</v>
      </c>
      <c r="FX2633">
        <v>110</v>
      </c>
      <c r="FY2633">
        <v>0.11235517263412476</v>
      </c>
      <c r="FZ2633">
        <v>1</v>
      </c>
    </row>
    <row r="2634" spans="1:182" x14ac:dyDescent="0.2">
      <c r="A2634" t="s">
        <v>245</v>
      </c>
      <c r="B2634" t="s">
        <v>252</v>
      </c>
      <c r="C2634" t="s">
        <v>218</v>
      </c>
      <c r="D2634" t="s">
        <v>42</v>
      </c>
      <c r="E2634">
        <v>2016</v>
      </c>
      <c r="F2634" t="s">
        <v>231</v>
      </c>
      <c r="G2634" t="s">
        <v>247</v>
      </c>
      <c r="H2634" t="s">
        <v>226</v>
      </c>
      <c r="I2634">
        <v>73.25</v>
      </c>
      <c r="L2634">
        <v>10.93662072161824</v>
      </c>
      <c r="M2634">
        <v>10.667198997259824</v>
      </c>
      <c r="N2634">
        <v>10.620202734433935</v>
      </c>
      <c r="O2634">
        <v>10.428128337898515</v>
      </c>
      <c r="P2634">
        <v>10.220635233489421</v>
      </c>
      <c r="Q2634">
        <v>10.45374222730336</v>
      </c>
      <c r="R2634">
        <v>10.86622099178852</v>
      </c>
      <c r="S2634">
        <v>11.138231988493979</v>
      </c>
      <c r="T2634">
        <v>11.436952817567747</v>
      </c>
      <c r="U2634">
        <v>11.648421164465621</v>
      </c>
      <c r="V2634">
        <v>11.955333727609093</v>
      </c>
      <c r="W2634">
        <v>12.212378641820342</v>
      </c>
      <c r="X2634">
        <v>12.387196820934637</v>
      </c>
      <c r="Y2634">
        <v>12.352118808764239</v>
      </c>
      <c r="Z2634">
        <v>12.316428522394689</v>
      </c>
      <c r="AA2634">
        <v>12.300884515602212</v>
      </c>
      <c r="AB2634">
        <v>12.213557387342947</v>
      </c>
      <c r="AC2634">
        <v>12.493868211662981</v>
      </c>
      <c r="AD2634">
        <v>12.749961096535493</v>
      </c>
      <c r="AE2634">
        <v>12.90139758143439</v>
      </c>
      <c r="AF2634">
        <v>13.014161912627308</v>
      </c>
      <c r="AG2634">
        <v>12.660399997099988</v>
      </c>
      <c r="AH2634">
        <v>12.014432052619009</v>
      </c>
      <c r="AI2634">
        <v>11.299654059342265</v>
      </c>
      <c r="AJ2634">
        <v>-10.131791114807129</v>
      </c>
      <c r="AK2634">
        <v>-10.050413131713867</v>
      </c>
      <c r="AL2634">
        <v>-10.416261672973633</v>
      </c>
      <c r="AM2634">
        <v>-10.429879188537598</v>
      </c>
      <c r="AN2634">
        <v>-10.132609367370605</v>
      </c>
      <c r="AO2634">
        <v>-8.5932512283325195</v>
      </c>
      <c r="AP2634">
        <v>-8.3966703414916992</v>
      </c>
      <c r="AQ2634">
        <v>-8.0653448104858398</v>
      </c>
      <c r="AR2634">
        <v>-8.3733959197998047</v>
      </c>
      <c r="AS2634">
        <v>-8.5385017395019531</v>
      </c>
      <c r="AT2634">
        <v>-8.3742828369140625</v>
      </c>
      <c r="AU2634">
        <v>-8.4514532089233398</v>
      </c>
      <c r="AV2634">
        <v>-2.1891777515411377</v>
      </c>
      <c r="AW2634">
        <v>4.931114673614502</v>
      </c>
      <c r="AX2634">
        <v>4.8264703750610352</v>
      </c>
      <c r="AY2634">
        <v>4.7932820320129395</v>
      </c>
      <c r="AZ2634">
        <v>4.6607847213745117</v>
      </c>
      <c r="BA2634">
        <v>4.6400547027587891</v>
      </c>
      <c r="BB2634">
        <v>-1.938088059425354</v>
      </c>
      <c r="BC2634">
        <v>-5.2365584373474121</v>
      </c>
      <c r="BD2634">
        <v>-5.2618961334228516</v>
      </c>
      <c r="BE2634">
        <v>-5.1299853324890137</v>
      </c>
      <c r="BF2634">
        <v>-5.1990423202514648</v>
      </c>
      <c r="BG2634">
        <v>-5.3432731628417969</v>
      </c>
      <c r="BH2634">
        <v>-4.6405797004699707</v>
      </c>
      <c r="BI2634">
        <v>-4.6009116172790527</v>
      </c>
      <c r="BJ2634">
        <v>-4.7678594589233398</v>
      </c>
      <c r="BK2634">
        <v>-4.7713718414306641</v>
      </c>
      <c r="BL2634">
        <v>-4.6336708068847656</v>
      </c>
      <c r="BM2634">
        <v>-3.9339542388916016</v>
      </c>
      <c r="BN2634">
        <v>-3.8442065715789795</v>
      </c>
      <c r="BO2634">
        <v>-3.6947634220123291</v>
      </c>
      <c r="BP2634">
        <v>-3.8308806419372559</v>
      </c>
      <c r="BQ2634">
        <v>-3.9070487022399902</v>
      </c>
      <c r="BR2634">
        <v>-3.8300776481628418</v>
      </c>
      <c r="BS2634">
        <v>-3.8707995414733887</v>
      </c>
      <c r="BT2634">
        <v>-0.46388706564903259</v>
      </c>
      <c r="BU2634">
        <v>5.4829201698303223</v>
      </c>
      <c r="BV2634">
        <v>5.3662052154541016</v>
      </c>
      <c r="BW2634">
        <v>5.3432412147521973</v>
      </c>
      <c r="BX2634">
        <v>5.1987113952636719</v>
      </c>
      <c r="BY2634">
        <v>5.1896495819091797</v>
      </c>
      <c r="BZ2634">
        <v>-0.37437248229980469</v>
      </c>
      <c r="CA2634">
        <v>-2.8213934898376465</v>
      </c>
      <c r="CB2634">
        <v>-2.8529117107391357</v>
      </c>
      <c r="CC2634">
        <v>-2.7625863552093506</v>
      </c>
      <c r="CD2634">
        <v>-2.8062431812286377</v>
      </c>
      <c r="CE2634">
        <v>-2.8800280094146729</v>
      </c>
      <c r="CF2634">
        <v>-0.8373836874961853</v>
      </c>
      <c r="CG2634">
        <v>-0.82660365104675293</v>
      </c>
      <c r="CH2634">
        <v>-0.85579317808151245</v>
      </c>
      <c r="CI2634">
        <v>-0.8523070216178894</v>
      </c>
      <c r="CJ2634">
        <v>-0.82512295246124268</v>
      </c>
      <c r="CK2634">
        <v>-0.70693963766098022</v>
      </c>
      <c r="CL2634">
        <v>-0.69118374586105347</v>
      </c>
      <c r="CM2634">
        <v>-0.66771221160888672</v>
      </c>
      <c r="CN2634">
        <v>-0.68474811315536499</v>
      </c>
      <c r="CO2634">
        <v>-0.69931811094284058</v>
      </c>
      <c r="CP2634">
        <v>-0.68277460336685181</v>
      </c>
      <c r="CQ2634">
        <v>-0.69825279712677002</v>
      </c>
      <c r="CR2634">
        <v>0.73104393482208252</v>
      </c>
      <c r="CS2634">
        <v>5.8650984764099121</v>
      </c>
      <c r="CT2634">
        <v>5.7400236129760742</v>
      </c>
      <c r="CU2634">
        <v>5.7241411209106445</v>
      </c>
      <c r="CV2634">
        <v>5.5712776184082031</v>
      </c>
      <c r="CW2634">
        <v>5.5702977180480957</v>
      </c>
      <c r="CX2634">
        <v>0.70865213871002197</v>
      </c>
      <c r="CY2634">
        <v>-1.1486574411392212</v>
      </c>
      <c r="CZ2634">
        <v>-1.184456467628479</v>
      </c>
      <c r="DA2634">
        <v>-1.1229331493377686</v>
      </c>
      <c r="DB2634">
        <v>-1.1489980220794678</v>
      </c>
      <c r="DC2634">
        <v>-1.1739921569824219</v>
      </c>
      <c r="DD2634">
        <v>2.9658122062683105</v>
      </c>
      <c r="DE2634">
        <v>2.9477043151855469</v>
      </c>
      <c r="DF2634">
        <v>3.0562729835510254</v>
      </c>
      <c r="DG2634">
        <v>3.0667579174041748</v>
      </c>
      <c r="DH2634">
        <v>2.9834249019622803</v>
      </c>
      <c r="DI2634">
        <v>2.5200750827789307</v>
      </c>
      <c r="DJ2634">
        <v>2.461838960647583</v>
      </c>
      <c r="DK2634">
        <v>2.3593389987945557</v>
      </c>
      <c r="DL2634">
        <v>2.4613842964172363</v>
      </c>
      <c r="DM2634">
        <v>2.5084123611450195</v>
      </c>
      <c r="DN2634">
        <v>2.4645283222198486</v>
      </c>
      <c r="DO2634">
        <v>2.4742939472198486</v>
      </c>
      <c r="DP2634">
        <v>1.92597496509552</v>
      </c>
      <c r="DQ2634">
        <v>6.2472772598266602</v>
      </c>
      <c r="DR2634">
        <v>6.1138420104980469</v>
      </c>
      <c r="DS2634">
        <v>6.1050410270690918</v>
      </c>
      <c r="DT2634">
        <v>5.9438438415527344</v>
      </c>
      <c r="DU2634">
        <v>5.9509453773498535</v>
      </c>
      <c r="DV2634">
        <v>1.7916767597198486</v>
      </c>
      <c r="DW2634">
        <v>0.52407854795455933</v>
      </c>
      <c r="DX2634">
        <v>0.48399892449378967</v>
      </c>
      <c r="DY2634">
        <v>0.51672017574310303</v>
      </c>
      <c r="DZ2634">
        <v>0.50824731588363647</v>
      </c>
      <c r="EA2634">
        <v>0.53204375505447388</v>
      </c>
      <c r="EB2634">
        <v>8.4570236206054687</v>
      </c>
      <c r="EC2634">
        <v>8.3972053527832031</v>
      </c>
      <c r="ED2634">
        <v>8.7046747207641602</v>
      </c>
      <c r="EE2634">
        <v>8.7252645492553711</v>
      </c>
      <c r="EF2634">
        <v>8.4823637008666992</v>
      </c>
      <c r="EG2634">
        <v>7.1793713569641113</v>
      </c>
      <c r="EH2634">
        <v>7.0143032073974609</v>
      </c>
      <c r="EI2634">
        <v>6.7299203872680664</v>
      </c>
      <c r="EJ2634">
        <v>7.0039000511169434</v>
      </c>
      <c r="EK2634">
        <v>7.1398658752441406</v>
      </c>
      <c r="EL2634">
        <v>7.0087342262268066</v>
      </c>
      <c r="EM2634">
        <v>7.0549473762512207</v>
      </c>
      <c r="EN2634">
        <v>3.6512656211853027</v>
      </c>
      <c r="EO2634">
        <v>6.7990827560424805</v>
      </c>
      <c r="EP2634">
        <v>6.6535768508911133</v>
      </c>
      <c r="EQ2634">
        <v>6.6550002098083496</v>
      </c>
      <c r="ER2634">
        <v>6.4817705154418945</v>
      </c>
      <c r="ES2634">
        <v>6.5005402565002441</v>
      </c>
      <c r="ET2634">
        <v>3.3553922176361084</v>
      </c>
      <c r="EU2634">
        <v>2.9392437934875488</v>
      </c>
      <c r="EV2634">
        <v>2.8929834365844727</v>
      </c>
      <c r="EW2634">
        <v>2.8841190338134766</v>
      </c>
      <c r="EX2634">
        <v>2.9010462760925293</v>
      </c>
      <c r="EY2634">
        <v>2.995288610458374</v>
      </c>
      <c r="EZ2634">
        <v>77.212661743164062</v>
      </c>
      <c r="FA2634">
        <v>76.53302001953125</v>
      </c>
      <c r="FB2634">
        <v>74.923637390136719</v>
      </c>
      <c r="FC2634">
        <v>73.271835327148438</v>
      </c>
      <c r="FD2634">
        <v>71.640777587890625</v>
      </c>
      <c r="FE2634">
        <v>70.759346008300781</v>
      </c>
      <c r="FF2634">
        <v>69.770500183105469</v>
      </c>
      <c r="FG2634">
        <v>70.175750732421875</v>
      </c>
      <c r="FH2634">
        <v>73.47991943359375</v>
      </c>
      <c r="FI2634">
        <v>77.861503601074219</v>
      </c>
      <c r="FJ2634">
        <v>82.985198974609375</v>
      </c>
      <c r="FK2634">
        <v>87.807167053222656</v>
      </c>
      <c r="FL2634">
        <v>91.667495727539063</v>
      </c>
      <c r="FM2634">
        <v>94.438278198242187</v>
      </c>
      <c r="FN2634">
        <v>96.473709106445312</v>
      </c>
      <c r="FO2634">
        <v>97.649566650390625</v>
      </c>
      <c r="FP2634">
        <v>97.865402221679688</v>
      </c>
      <c r="FQ2634">
        <v>96.849082946777344</v>
      </c>
      <c r="FR2634">
        <v>95.082420349121094</v>
      </c>
      <c r="FS2634">
        <v>93.549957275390625</v>
      </c>
      <c r="FT2634">
        <v>90.441360473632812</v>
      </c>
      <c r="FU2634">
        <v>86.282203674316406</v>
      </c>
      <c r="FV2634">
        <v>83.001182556152344</v>
      </c>
      <c r="FW2634">
        <v>80.878868103027344</v>
      </c>
      <c r="FX2634">
        <v>110</v>
      </c>
      <c r="FY2634">
        <v>0.11235517263412476</v>
      </c>
      <c r="FZ2634">
        <v>1</v>
      </c>
    </row>
    <row r="2635" spans="1:182" x14ac:dyDescent="0.2">
      <c r="A2635" t="s">
        <v>245</v>
      </c>
      <c r="B2635" t="s">
        <v>252</v>
      </c>
      <c r="C2635" t="s">
        <v>218</v>
      </c>
      <c r="D2635" t="s">
        <v>42</v>
      </c>
      <c r="E2635">
        <v>2017</v>
      </c>
      <c r="F2635" t="s">
        <v>231</v>
      </c>
      <c r="G2635" t="s">
        <v>247</v>
      </c>
      <c r="H2635" t="s">
        <v>226</v>
      </c>
      <c r="I2635">
        <v>73.25</v>
      </c>
      <c r="L2635">
        <v>10.93662072161824</v>
      </c>
      <c r="M2635">
        <v>10.667198997259824</v>
      </c>
      <c r="N2635">
        <v>10.620202734433935</v>
      </c>
      <c r="O2635">
        <v>10.428128337898515</v>
      </c>
      <c r="P2635">
        <v>10.220635233489421</v>
      </c>
      <c r="Q2635">
        <v>10.45374222730336</v>
      </c>
      <c r="R2635">
        <v>10.86622099178852</v>
      </c>
      <c r="S2635">
        <v>11.138231988493979</v>
      </c>
      <c r="T2635">
        <v>11.436952817567747</v>
      </c>
      <c r="U2635">
        <v>11.648421164465621</v>
      </c>
      <c r="V2635">
        <v>11.955333727609093</v>
      </c>
      <c r="W2635">
        <v>12.212378641820342</v>
      </c>
      <c r="X2635">
        <v>12.387196820934637</v>
      </c>
      <c r="Y2635">
        <v>12.352118808764239</v>
      </c>
      <c r="Z2635">
        <v>12.316428522394689</v>
      </c>
      <c r="AA2635">
        <v>12.300884515602212</v>
      </c>
      <c r="AB2635">
        <v>12.213557387342947</v>
      </c>
      <c r="AC2635">
        <v>12.493868211662981</v>
      </c>
      <c r="AD2635">
        <v>12.749961096535493</v>
      </c>
      <c r="AE2635">
        <v>12.90139758143439</v>
      </c>
      <c r="AF2635">
        <v>13.014161912627308</v>
      </c>
      <c r="AG2635">
        <v>12.660399997099988</v>
      </c>
      <c r="AH2635">
        <v>12.014432052619009</v>
      </c>
      <c r="AI2635">
        <v>11.299654059342265</v>
      </c>
      <c r="AJ2635">
        <v>-10.131791114807129</v>
      </c>
      <c r="AK2635">
        <v>-10.050413131713867</v>
      </c>
      <c r="AL2635">
        <v>-10.416261672973633</v>
      </c>
      <c r="AM2635">
        <v>-10.429879188537598</v>
      </c>
      <c r="AN2635">
        <v>-10.132609367370605</v>
      </c>
      <c r="AO2635">
        <v>-8.5932512283325195</v>
      </c>
      <c r="AP2635">
        <v>-8.3966703414916992</v>
      </c>
      <c r="AQ2635">
        <v>-8.0653448104858398</v>
      </c>
      <c r="AR2635">
        <v>-8.3733959197998047</v>
      </c>
      <c r="AS2635">
        <v>-8.5385017395019531</v>
      </c>
      <c r="AT2635">
        <v>-8.3742828369140625</v>
      </c>
      <c r="AU2635">
        <v>-8.4514532089233398</v>
      </c>
      <c r="AV2635">
        <v>-2.1891777515411377</v>
      </c>
      <c r="AW2635">
        <v>4.931114673614502</v>
      </c>
      <c r="AX2635">
        <v>4.8264703750610352</v>
      </c>
      <c r="AY2635">
        <v>4.7932820320129395</v>
      </c>
      <c r="AZ2635">
        <v>4.6607847213745117</v>
      </c>
      <c r="BA2635">
        <v>4.6400547027587891</v>
      </c>
      <c r="BB2635">
        <v>-1.938088059425354</v>
      </c>
      <c r="BC2635">
        <v>-5.2365584373474121</v>
      </c>
      <c r="BD2635">
        <v>-5.2618961334228516</v>
      </c>
      <c r="BE2635">
        <v>-5.1299853324890137</v>
      </c>
      <c r="BF2635">
        <v>-5.1990423202514648</v>
      </c>
      <c r="BG2635">
        <v>-5.3432731628417969</v>
      </c>
      <c r="BH2635">
        <v>-4.6405797004699707</v>
      </c>
      <c r="BI2635">
        <v>-4.6009116172790527</v>
      </c>
      <c r="BJ2635">
        <v>-4.7678594589233398</v>
      </c>
      <c r="BK2635">
        <v>-4.7713718414306641</v>
      </c>
      <c r="BL2635">
        <v>-4.6336708068847656</v>
      </c>
      <c r="BM2635">
        <v>-3.9339542388916016</v>
      </c>
      <c r="BN2635">
        <v>-3.8442065715789795</v>
      </c>
      <c r="BO2635">
        <v>-3.6947634220123291</v>
      </c>
      <c r="BP2635">
        <v>-3.8308806419372559</v>
      </c>
      <c r="BQ2635">
        <v>-3.9070487022399902</v>
      </c>
      <c r="BR2635">
        <v>-3.8300776481628418</v>
      </c>
      <c r="BS2635">
        <v>-3.8707995414733887</v>
      </c>
      <c r="BT2635">
        <v>-0.46388706564903259</v>
      </c>
      <c r="BU2635">
        <v>5.4829201698303223</v>
      </c>
      <c r="BV2635">
        <v>5.3662052154541016</v>
      </c>
      <c r="BW2635">
        <v>5.3432412147521973</v>
      </c>
      <c r="BX2635">
        <v>5.1987113952636719</v>
      </c>
      <c r="BY2635">
        <v>5.1896495819091797</v>
      </c>
      <c r="BZ2635">
        <v>-0.37437248229980469</v>
      </c>
      <c r="CA2635">
        <v>-2.8213934898376465</v>
      </c>
      <c r="CB2635">
        <v>-2.8529117107391357</v>
      </c>
      <c r="CC2635">
        <v>-2.7625863552093506</v>
      </c>
      <c r="CD2635">
        <v>-2.8062431812286377</v>
      </c>
      <c r="CE2635">
        <v>-2.8800280094146729</v>
      </c>
      <c r="CF2635">
        <v>-0.8373836874961853</v>
      </c>
      <c r="CG2635">
        <v>-0.82660365104675293</v>
      </c>
      <c r="CH2635">
        <v>-0.85579317808151245</v>
      </c>
      <c r="CI2635">
        <v>-0.8523070216178894</v>
      </c>
      <c r="CJ2635">
        <v>-0.82512295246124268</v>
      </c>
      <c r="CK2635">
        <v>-0.70693963766098022</v>
      </c>
      <c r="CL2635">
        <v>-0.69118374586105347</v>
      </c>
      <c r="CM2635">
        <v>-0.66771221160888672</v>
      </c>
      <c r="CN2635">
        <v>-0.68474811315536499</v>
      </c>
      <c r="CO2635">
        <v>-0.69931811094284058</v>
      </c>
      <c r="CP2635">
        <v>-0.68277460336685181</v>
      </c>
      <c r="CQ2635">
        <v>-0.69825279712677002</v>
      </c>
      <c r="CR2635">
        <v>0.73104393482208252</v>
      </c>
      <c r="CS2635">
        <v>5.8650984764099121</v>
      </c>
      <c r="CT2635">
        <v>5.7400236129760742</v>
      </c>
      <c r="CU2635">
        <v>5.7241411209106445</v>
      </c>
      <c r="CV2635">
        <v>5.5712776184082031</v>
      </c>
      <c r="CW2635">
        <v>5.5702977180480957</v>
      </c>
      <c r="CX2635">
        <v>0.70865213871002197</v>
      </c>
      <c r="CY2635">
        <v>-1.1486574411392212</v>
      </c>
      <c r="CZ2635">
        <v>-1.184456467628479</v>
      </c>
      <c r="DA2635">
        <v>-1.1229331493377686</v>
      </c>
      <c r="DB2635">
        <v>-1.1489980220794678</v>
      </c>
      <c r="DC2635">
        <v>-1.1739921569824219</v>
      </c>
      <c r="DD2635">
        <v>2.9658122062683105</v>
      </c>
      <c r="DE2635">
        <v>2.9477043151855469</v>
      </c>
      <c r="DF2635">
        <v>3.0562729835510254</v>
      </c>
      <c r="DG2635">
        <v>3.0667579174041748</v>
      </c>
      <c r="DH2635">
        <v>2.9834249019622803</v>
      </c>
      <c r="DI2635">
        <v>2.5200750827789307</v>
      </c>
      <c r="DJ2635">
        <v>2.461838960647583</v>
      </c>
      <c r="DK2635">
        <v>2.3593389987945557</v>
      </c>
      <c r="DL2635">
        <v>2.4613842964172363</v>
      </c>
      <c r="DM2635">
        <v>2.5084123611450195</v>
      </c>
      <c r="DN2635">
        <v>2.4645283222198486</v>
      </c>
      <c r="DO2635">
        <v>2.4742939472198486</v>
      </c>
      <c r="DP2635">
        <v>1.92597496509552</v>
      </c>
      <c r="DQ2635">
        <v>6.2472772598266602</v>
      </c>
      <c r="DR2635">
        <v>6.1138420104980469</v>
      </c>
      <c r="DS2635">
        <v>6.1050410270690918</v>
      </c>
      <c r="DT2635">
        <v>5.9438438415527344</v>
      </c>
      <c r="DU2635">
        <v>5.9509453773498535</v>
      </c>
      <c r="DV2635">
        <v>1.7916767597198486</v>
      </c>
      <c r="DW2635">
        <v>0.52407854795455933</v>
      </c>
      <c r="DX2635">
        <v>0.48399892449378967</v>
      </c>
      <c r="DY2635">
        <v>0.51672017574310303</v>
      </c>
      <c r="DZ2635">
        <v>0.50824731588363647</v>
      </c>
      <c r="EA2635">
        <v>0.53204375505447388</v>
      </c>
      <c r="EB2635">
        <v>8.4570236206054687</v>
      </c>
      <c r="EC2635">
        <v>8.3972053527832031</v>
      </c>
      <c r="ED2635">
        <v>8.7046747207641602</v>
      </c>
      <c r="EE2635">
        <v>8.7252645492553711</v>
      </c>
      <c r="EF2635">
        <v>8.4823637008666992</v>
      </c>
      <c r="EG2635">
        <v>7.1793713569641113</v>
      </c>
      <c r="EH2635">
        <v>7.0143032073974609</v>
      </c>
      <c r="EI2635">
        <v>6.7299203872680664</v>
      </c>
      <c r="EJ2635">
        <v>7.0039000511169434</v>
      </c>
      <c r="EK2635">
        <v>7.1398658752441406</v>
      </c>
      <c r="EL2635">
        <v>7.0087342262268066</v>
      </c>
      <c r="EM2635">
        <v>7.0549473762512207</v>
      </c>
      <c r="EN2635">
        <v>3.6512656211853027</v>
      </c>
      <c r="EO2635">
        <v>6.7990827560424805</v>
      </c>
      <c r="EP2635">
        <v>6.6535768508911133</v>
      </c>
      <c r="EQ2635">
        <v>6.6550002098083496</v>
      </c>
      <c r="ER2635">
        <v>6.4817705154418945</v>
      </c>
      <c r="ES2635">
        <v>6.5005402565002441</v>
      </c>
      <c r="ET2635">
        <v>3.3553922176361084</v>
      </c>
      <c r="EU2635">
        <v>2.9392437934875488</v>
      </c>
      <c r="EV2635">
        <v>2.8929834365844727</v>
      </c>
      <c r="EW2635">
        <v>2.8841190338134766</v>
      </c>
      <c r="EX2635">
        <v>2.9010462760925293</v>
      </c>
      <c r="EY2635">
        <v>2.995288610458374</v>
      </c>
      <c r="EZ2635">
        <v>77.212661743164062</v>
      </c>
      <c r="FA2635">
        <v>76.53302001953125</v>
      </c>
      <c r="FB2635">
        <v>74.923637390136719</v>
      </c>
      <c r="FC2635">
        <v>73.271835327148438</v>
      </c>
      <c r="FD2635">
        <v>71.640777587890625</v>
      </c>
      <c r="FE2635">
        <v>70.759346008300781</v>
      </c>
      <c r="FF2635">
        <v>69.770500183105469</v>
      </c>
      <c r="FG2635">
        <v>70.175750732421875</v>
      </c>
      <c r="FH2635">
        <v>73.47991943359375</v>
      </c>
      <c r="FI2635">
        <v>77.861503601074219</v>
      </c>
      <c r="FJ2635">
        <v>82.985198974609375</v>
      </c>
      <c r="FK2635">
        <v>87.807167053222656</v>
      </c>
      <c r="FL2635">
        <v>91.667495727539063</v>
      </c>
      <c r="FM2635">
        <v>94.438278198242187</v>
      </c>
      <c r="FN2635">
        <v>96.473709106445312</v>
      </c>
      <c r="FO2635">
        <v>97.649566650390625</v>
      </c>
      <c r="FP2635">
        <v>97.865402221679688</v>
      </c>
      <c r="FQ2635">
        <v>96.849082946777344</v>
      </c>
      <c r="FR2635">
        <v>95.082420349121094</v>
      </c>
      <c r="FS2635">
        <v>93.549957275390625</v>
      </c>
      <c r="FT2635">
        <v>90.441360473632812</v>
      </c>
      <c r="FU2635">
        <v>86.282203674316406</v>
      </c>
      <c r="FV2635">
        <v>83.001182556152344</v>
      </c>
      <c r="FW2635">
        <v>80.878868103027344</v>
      </c>
      <c r="FX2635">
        <v>110</v>
      </c>
      <c r="FY2635">
        <v>0.11235517263412476</v>
      </c>
      <c r="FZ2635">
        <v>1</v>
      </c>
    </row>
    <row r="2636" spans="1:182" x14ac:dyDescent="0.2">
      <c r="A2636" t="s">
        <v>245</v>
      </c>
      <c r="B2636" t="s">
        <v>252</v>
      </c>
      <c r="C2636" t="s">
        <v>218</v>
      </c>
      <c r="D2636" t="s">
        <v>43</v>
      </c>
      <c r="E2636">
        <v>2015</v>
      </c>
      <c r="F2636" t="s">
        <v>231</v>
      </c>
      <c r="G2636" t="s">
        <v>247</v>
      </c>
      <c r="H2636" t="s">
        <v>226</v>
      </c>
      <c r="I2636">
        <v>73.25</v>
      </c>
      <c r="L2636">
        <v>10.448916488308774</v>
      </c>
      <c r="M2636">
        <v>10.107176385413224</v>
      </c>
      <c r="N2636">
        <v>10.053880182264928</v>
      </c>
      <c r="O2636">
        <v>9.8825280041719825</v>
      </c>
      <c r="P2636">
        <v>9.6926010630976656</v>
      </c>
      <c r="Q2636">
        <v>9.8837516296002228</v>
      </c>
      <c r="R2636">
        <v>10.285693200033004</v>
      </c>
      <c r="S2636">
        <v>10.515727628413956</v>
      </c>
      <c r="T2636">
        <v>10.774116875881237</v>
      </c>
      <c r="U2636">
        <v>11.018526264540899</v>
      </c>
      <c r="V2636">
        <v>11.35635234023958</v>
      </c>
      <c r="W2636">
        <v>11.660956338277996</v>
      </c>
      <c r="X2636">
        <v>11.85611165101859</v>
      </c>
      <c r="Y2636">
        <v>11.831512262838041</v>
      </c>
      <c r="Z2636">
        <v>11.779459344736285</v>
      </c>
      <c r="AA2636">
        <v>11.735427432352903</v>
      </c>
      <c r="AB2636">
        <v>11.635691104642952</v>
      </c>
      <c r="AC2636">
        <v>11.934856046479307</v>
      </c>
      <c r="AD2636">
        <v>12.235665141554216</v>
      </c>
      <c r="AE2636">
        <v>12.343574115511625</v>
      </c>
      <c r="AF2636">
        <v>12.444179412208658</v>
      </c>
      <c r="AG2636">
        <v>12.11378782054136</v>
      </c>
      <c r="AH2636">
        <v>11.491210781763698</v>
      </c>
      <c r="AI2636">
        <v>10.807522537825188</v>
      </c>
      <c r="AJ2636">
        <v>-5.5942482948303223</v>
      </c>
      <c r="AK2636">
        <v>-5.565793514251709</v>
      </c>
      <c r="AL2636">
        <v>-5.908637523651123</v>
      </c>
      <c r="AM2636">
        <v>-5.8175721168518066</v>
      </c>
      <c r="AN2636">
        <v>-5.6919660568237305</v>
      </c>
      <c r="AO2636">
        <v>-4.0231804847717285</v>
      </c>
      <c r="AP2636">
        <v>-3.8363039493560791</v>
      </c>
      <c r="AQ2636">
        <v>-3.3918912410736084</v>
      </c>
      <c r="AR2636">
        <v>-3.6536178588867187</v>
      </c>
      <c r="AS2636">
        <v>-3.8935461044311523</v>
      </c>
      <c r="AT2636">
        <v>-3.7192642688751221</v>
      </c>
      <c r="AU2636">
        <v>-3.8168158531188965</v>
      </c>
      <c r="AV2636">
        <v>-0.48652446269989014</v>
      </c>
      <c r="AW2636">
        <v>4.6915912628173828</v>
      </c>
      <c r="AX2636">
        <v>4.5769891738891602</v>
      </c>
      <c r="AY2636">
        <v>4.5554361343383789</v>
      </c>
      <c r="AZ2636">
        <v>4.4288883209228516</v>
      </c>
      <c r="BA2636">
        <v>4.4096155166625977</v>
      </c>
      <c r="BB2636">
        <v>-0.19871251285076141</v>
      </c>
      <c r="BC2636">
        <v>-2.2928779125213623</v>
      </c>
      <c r="BD2636">
        <v>-2.3317363262176514</v>
      </c>
      <c r="BE2636">
        <v>-2.2282876968383789</v>
      </c>
      <c r="BF2636">
        <v>-2.2611422538757324</v>
      </c>
      <c r="BG2636">
        <v>-2.3818347454071045</v>
      </c>
      <c r="BH2636">
        <v>-2.5679023265838623</v>
      </c>
      <c r="BI2636">
        <v>-2.5529026985168457</v>
      </c>
      <c r="BJ2636">
        <v>-2.7095565795898437</v>
      </c>
      <c r="BK2636">
        <v>-2.6650738716125488</v>
      </c>
      <c r="BL2636">
        <v>-2.6063470840454102</v>
      </c>
      <c r="BM2636">
        <v>-1.8469403982162476</v>
      </c>
      <c r="BN2636">
        <v>-1.7619516849517822</v>
      </c>
      <c r="BO2636">
        <v>-1.5594704151153564</v>
      </c>
      <c r="BP2636">
        <v>-1.6742576360702515</v>
      </c>
      <c r="BQ2636">
        <v>-1.7839816808700562</v>
      </c>
      <c r="BR2636">
        <v>-1.7018418312072754</v>
      </c>
      <c r="BS2636">
        <v>-1.7496805191040039</v>
      </c>
      <c r="BT2636">
        <v>0.40115129947662354</v>
      </c>
      <c r="BU2636">
        <v>5.184964656829834</v>
      </c>
      <c r="BV2636">
        <v>5.057805061340332</v>
      </c>
      <c r="BW2636">
        <v>5.0385613441467285</v>
      </c>
      <c r="BX2636">
        <v>4.9003872871398926</v>
      </c>
      <c r="BY2636">
        <v>4.893010139465332</v>
      </c>
      <c r="BZ2636">
        <v>0.5233493447303772</v>
      </c>
      <c r="CA2636">
        <v>-1.2570021152496338</v>
      </c>
      <c r="CB2636">
        <v>-1.2927675247192383</v>
      </c>
      <c r="CC2636">
        <v>-1.2287718057632446</v>
      </c>
      <c r="CD2636">
        <v>-1.2395490407943726</v>
      </c>
      <c r="CE2636">
        <v>-1.2942512035369873</v>
      </c>
      <c r="CF2636">
        <v>-0.47186404466629028</v>
      </c>
      <c r="CG2636">
        <v>-0.4661838710308075</v>
      </c>
      <c r="CH2636">
        <v>-0.49388259649276733</v>
      </c>
      <c r="CI2636">
        <v>-0.48166316747665405</v>
      </c>
      <c r="CJ2636">
        <v>-0.46925678849220276</v>
      </c>
      <c r="CK2636">
        <v>-0.33968296647071838</v>
      </c>
      <c r="CL2636">
        <v>-0.3252616822719574</v>
      </c>
      <c r="CM2636">
        <v>-0.29034137725830078</v>
      </c>
      <c r="CN2636">
        <v>-0.30335870385169983</v>
      </c>
      <c r="CO2636">
        <v>-0.32290387153625488</v>
      </c>
      <c r="CP2636">
        <v>-0.30458131432533264</v>
      </c>
      <c r="CQ2636">
        <v>-0.31798902153968811</v>
      </c>
      <c r="CR2636">
        <v>1.0159528255462646</v>
      </c>
      <c r="CS2636">
        <v>5.5266733169555664</v>
      </c>
      <c r="CT2636">
        <v>5.3908162117004395</v>
      </c>
      <c r="CU2636">
        <v>5.3731722831726074</v>
      </c>
      <c r="CV2636">
        <v>5.2269463539123535</v>
      </c>
      <c r="CW2636">
        <v>5.2278079986572266</v>
      </c>
      <c r="CX2636">
        <v>1.0234471559524536</v>
      </c>
      <c r="CY2636">
        <v>-0.53955769538879395</v>
      </c>
      <c r="CZ2636">
        <v>-0.57318097352981567</v>
      </c>
      <c r="DA2636">
        <v>-0.53651022911071777</v>
      </c>
      <c r="DB2636">
        <v>-0.53199684619903564</v>
      </c>
      <c r="DC2636">
        <v>-0.54099404811859131</v>
      </c>
      <c r="DD2636">
        <v>1.6241742372512817</v>
      </c>
      <c r="DE2636">
        <v>1.6205350160598755</v>
      </c>
      <c r="DF2636">
        <v>1.7217912673950195</v>
      </c>
      <c r="DG2636">
        <v>1.7017475366592407</v>
      </c>
      <c r="DH2636">
        <v>1.6678334474563599</v>
      </c>
      <c r="DI2636">
        <v>1.167574405670166</v>
      </c>
      <c r="DJ2636">
        <v>1.1114283800125122</v>
      </c>
      <c r="DK2636">
        <v>0.97878766059875488</v>
      </c>
      <c r="DL2636">
        <v>1.067540168762207</v>
      </c>
      <c r="DM2636">
        <v>1.1381739377975464</v>
      </c>
      <c r="DN2636">
        <v>1.0926792621612549</v>
      </c>
      <c r="DO2636">
        <v>1.1137025356292725</v>
      </c>
      <c r="DP2636">
        <v>1.6307543516159058</v>
      </c>
      <c r="DQ2636">
        <v>5.8683819770812988</v>
      </c>
      <c r="DR2636">
        <v>5.7238278388977051</v>
      </c>
      <c r="DS2636">
        <v>5.7077832221984863</v>
      </c>
      <c r="DT2636">
        <v>5.5535054206848145</v>
      </c>
      <c r="DU2636">
        <v>5.5626053810119629</v>
      </c>
      <c r="DV2636">
        <v>1.5235450267791748</v>
      </c>
      <c r="DW2636">
        <v>0.17788673937320709</v>
      </c>
      <c r="DX2636">
        <v>0.14640560746192932</v>
      </c>
      <c r="DY2636">
        <v>0.15575136244297028</v>
      </c>
      <c r="DZ2636">
        <v>0.17555539309978485</v>
      </c>
      <c r="EA2636">
        <v>0.2122630774974823</v>
      </c>
      <c r="EB2636">
        <v>4.6505203247070313</v>
      </c>
      <c r="EC2636">
        <v>4.6334257125854492</v>
      </c>
      <c r="ED2636">
        <v>4.920872688293457</v>
      </c>
      <c r="EE2636">
        <v>4.854245662689209</v>
      </c>
      <c r="EF2636">
        <v>4.7534523010253906</v>
      </c>
      <c r="EG2636">
        <v>3.3438146114349365</v>
      </c>
      <c r="EH2636">
        <v>3.1857805252075195</v>
      </c>
      <c r="EI2636">
        <v>2.8112084865570068</v>
      </c>
      <c r="EJ2636">
        <v>3.0469005107879639</v>
      </c>
      <c r="EK2636">
        <v>3.2477383613586426</v>
      </c>
      <c r="EL2636">
        <v>3.1101014614105225</v>
      </c>
      <c r="EM2636">
        <v>3.180837869644165</v>
      </c>
      <c r="EN2636">
        <v>2.518430233001709</v>
      </c>
      <c r="EO2636">
        <v>6.36175537109375</v>
      </c>
      <c r="EP2636">
        <v>6.2046432495117188</v>
      </c>
      <c r="EQ2636">
        <v>6.1909079551696777</v>
      </c>
      <c r="ER2636">
        <v>6.0250043869018555</v>
      </c>
      <c r="ES2636">
        <v>6.0460000038146973</v>
      </c>
      <c r="ET2636">
        <v>2.2456068992614746</v>
      </c>
      <c r="EU2636">
        <v>1.2137625217437744</v>
      </c>
      <c r="EV2636">
        <v>1.18537437915802</v>
      </c>
      <c r="EW2636">
        <v>1.1552671194076538</v>
      </c>
      <c r="EX2636">
        <v>1.1971484422683716</v>
      </c>
      <c r="EY2636">
        <v>1.2998467683792114</v>
      </c>
      <c r="EZ2636">
        <v>78.474990844726563</v>
      </c>
      <c r="FA2636">
        <v>76.719383239746094</v>
      </c>
      <c r="FB2636">
        <v>75.088043212890625</v>
      </c>
      <c r="FC2636">
        <v>73.850273132324219</v>
      </c>
      <c r="FD2636">
        <v>72.458404541015625</v>
      </c>
      <c r="FE2636">
        <v>70.893180847167969</v>
      </c>
      <c r="FF2636">
        <v>70.006668090820312</v>
      </c>
      <c r="FG2636">
        <v>69.495246887207031</v>
      </c>
      <c r="FH2636">
        <v>72.088783264160156</v>
      </c>
      <c r="FI2636">
        <v>77.290260314941406</v>
      </c>
      <c r="FJ2636">
        <v>83.045707702636719</v>
      </c>
      <c r="FK2636">
        <v>88.345298767089844</v>
      </c>
      <c r="FL2636">
        <v>92.873199462890625</v>
      </c>
      <c r="FM2636">
        <v>95.977561950683594</v>
      </c>
      <c r="FN2636">
        <v>97.592758178710938</v>
      </c>
      <c r="FO2636">
        <v>98.239830017089844</v>
      </c>
      <c r="FP2636">
        <v>97.925468444824219</v>
      </c>
      <c r="FQ2636">
        <v>97.392959594726563</v>
      </c>
      <c r="FR2636">
        <v>96.306526184082031</v>
      </c>
      <c r="FS2636">
        <v>93.864913940429688</v>
      </c>
      <c r="FT2636">
        <v>90.431503295898437</v>
      </c>
      <c r="FU2636">
        <v>86.546676635742188</v>
      </c>
      <c r="FV2636">
        <v>83.814804077148438</v>
      </c>
      <c r="FW2636">
        <v>81.708198547363281</v>
      </c>
      <c r="FX2636">
        <v>110</v>
      </c>
      <c r="FY2636">
        <v>0.11235517263412476</v>
      </c>
      <c r="FZ2636">
        <v>1</v>
      </c>
    </row>
    <row r="2637" spans="1:182" x14ac:dyDescent="0.2">
      <c r="A2637" t="s">
        <v>245</v>
      </c>
      <c r="B2637" t="s">
        <v>252</v>
      </c>
      <c r="C2637" t="s">
        <v>218</v>
      </c>
      <c r="D2637" t="s">
        <v>43</v>
      </c>
      <c r="E2637">
        <v>2016</v>
      </c>
      <c r="F2637" t="s">
        <v>231</v>
      </c>
      <c r="G2637" t="s">
        <v>247</v>
      </c>
      <c r="H2637" t="s">
        <v>226</v>
      </c>
      <c r="I2637">
        <v>73.25</v>
      </c>
      <c r="L2637">
        <v>10.448916488308774</v>
      </c>
      <c r="M2637">
        <v>10.107176385413224</v>
      </c>
      <c r="N2637">
        <v>10.053880182264928</v>
      </c>
      <c r="O2637">
        <v>9.8825280041719825</v>
      </c>
      <c r="P2637">
        <v>9.6926010630976656</v>
      </c>
      <c r="Q2637">
        <v>9.8837516296002228</v>
      </c>
      <c r="R2637">
        <v>10.285693200033004</v>
      </c>
      <c r="S2637">
        <v>10.515727628413956</v>
      </c>
      <c r="T2637">
        <v>10.774116875881237</v>
      </c>
      <c r="U2637">
        <v>11.018526264540899</v>
      </c>
      <c r="V2637">
        <v>11.35635234023958</v>
      </c>
      <c r="W2637">
        <v>11.660956338277996</v>
      </c>
      <c r="X2637">
        <v>11.85611165101859</v>
      </c>
      <c r="Y2637">
        <v>11.831512262838041</v>
      </c>
      <c r="Z2637">
        <v>11.779459344736285</v>
      </c>
      <c r="AA2637">
        <v>11.735427432352903</v>
      </c>
      <c r="AB2637">
        <v>11.635691104642952</v>
      </c>
      <c r="AC2637">
        <v>11.934856046479307</v>
      </c>
      <c r="AD2637">
        <v>12.235665141554216</v>
      </c>
      <c r="AE2637">
        <v>12.343574115511625</v>
      </c>
      <c r="AF2637">
        <v>12.444179412208658</v>
      </c>
      <c r="AG2637">
        <v>12.11378782054136</v>
      </c>
      <c r="AH2637">
        <v>11.491210781763698</v>
      </c>
      <c r="AI2637">
        <v>10.807522537825188</v>
      </c>
      <c r="AJ2637">
        <v>-5.5942482948303223</v>
      </c>
      <c r="AK2637">
        <v>-5.565793514251709</v>
      </c>
      <c r="AL2637">
        <v>-5.908637523651123</v>
      </c>
      <c r="AM2637">
        <v>-5.8175721168518066</v>
      </c>
      <c r="AN2637">
        <v>-5.6919660568237305</v>
      </c>
      <c r="AO2637">
        <v>-4.0231804847717285</v>
      </c>
      <c r="AP2637">
        <v>-3.8363039493560791</v>
      </c>
      <c r="AQ2637">
        <v>-3.3918912410736084</v>
      </c>
      <c r="AR2637">
        <v>-3.6536178588867187</v>
      </c>
      <c r="AS2637">
        <v>-3.8935461044311523</v>
      </c>
      <c r="AT2637">
        <v>-3.7192642688751221</v>
      </c>
      <c r="AU2637">
        <v>-3.8168158531188965</v>
      </c>
      <c r="AV2637">
        <v>-0.48652446269989014</v>
      </c>
      <c r="AW2637">
        <v>4.6915912628173828</v>
      </c>
      <c r="AX2637">
        <v>4.5769891738891602</v>
      </c>
      <c r="AY2637">
        <v>4.5554361343383789</v>
      </c>
      <c r="AZ2637">
        <v>4.4288883209228516</v>
      </c>
      <c r="BA2637">
        <v>4.4096155166625977</v>
      </c>
      <c r="BB2637">
        <v>-0.19871251285076141</v>
      </c>
      <c r="BC2637">
        <v>-2.2928779125213623</v>
      </c>
      <c r="BD2637">
        <v>-2.3317363262176514</v>
      </c>
      <c r="BE2637">
        <v>-2.2282876968383789</v>
      </c>
      <c r="BF2637">
        <v>-2.2611422538757324</v>
      </c>
      <c r="BG2637">
        <v>-2.3818347454071045</v>
      </c>
      <c r="BH2637">
        <v>-2.5679023265838623</v>
      </c>
      <c r="BI2637">
        <v>-2.5529026985168457</v>
      </c>
      <c r="BJ2637">
        <v>-2.7095565795898437</v>
      </c>
      <c r="BK2637">
        <v>-2.6650738716125488</v>
      </c>
      <c r="BL2637">
        <v>-2.6063470840454102</v>
      </c>
      <c r="BM2637">
        <v>-1.8469403982162476</v>
      </c>
      <c r="BN2637">
        <v>-1.7619516849517822</v>
      </c>
      <c r="BO2637">
        <v>-1.5594704151153564</v>
      </c>
      <c r="BP2637">
        <v>-1.6742576360702515</v>
      </c>
      <c r="BQ2637">
        <v>-1.7839816808700562</v>
      </c>
      <c r="BR2637">
        <v>-1.7018418312072754</v>
      </c>
      <c r="BS2637">
        <v>-1.7496805191040039</v>
      </c>
      <c r="BT2637">
        <v>0.40115129947662354</v>
      </c>
      <c r="BU2637">
        <v>5.184964656829834</v>
      </c>
      <c r="BV2637">
        <v>5.057805061340332</v>
      </c>
      <c r="BW2637">
        <v>5.0385613441467285</v>
      </c>
      <c r="BX2637">
        <v>4.9003872871398926</v>
      </c>
      <c r="BY2637">
        <v>4.893010139465332</v>
      </c>
      <c r="BZ2637">
        <v>0.5233493447303772</v>
      </c>
      <c r="CA2637">
        <v>-1.2570021152496338</v>
      </c>
      <c r="CB2637">
        <v>-1.2927675247192383</v>
      </c>
      <c r="CC2637">
        <v>-1.2287718057632446</v>
      </c>
      <c r="CD2637">
        <v>-1.2395490407943726</v>
      </c>
      <c r="CE2637">
        <v>-1.2942512035369873</v>
      </c>
      <c r="CF2637">
        <v>-0.47186404466629028</v>
      </c>
      <c r="CG2637">
        <v>-0.4661838710308075</v>
      </c>
      <c r="CH2637">
        <v>-0.49388259649276733</v>
      </c>
      <c r="CI2637">
        <v>-0.48166316747665405</v>
      </c>
      <c r="CJ2637">
        <v>-0.46925678849220276</v>
      </c>
      <c r="CK2637">
        <v>-0.33968296647071838</v>
      </c>
      <c r="CL2637">
        <v>-0.3252616822719574</v>
      </c>
      <c r="CM2637">
        <v>-0.29034137725830078</v>
      </c>
      <c r="CN2637">
        <v>-0.30335870385169983</v>
      </c>
      <c r="CO2637">
        <v>-0.32290387153625488</v>
      </c>
      <c r="CP2637">
        <v>-0.30458131432533264</v>
      </c>
      <c r="CQ2637">
        <v>-0.31798902153968811</v>
      </c>
      <c r="CR2637">
        <v>1.0159528255462646</v>
      </c>
      <c r="CS2637">
        <v>5.5266733169555664</v>
      </c>
      <c r="CT2637">
        <v>5.3908162117004395</v>
      </c>
      <c r="CU2637">
        <v>5.3731722831726074</v>
      </c>
      <c r="CV2637">
        <v>5.2269463539123535</v>
      </c>
      <c r="CW2637">
        <v>5.2278079986572266</v>
      </c>
      <c r="CX2637">
        <v>1.0234471559524536</v>
      </c>
      <c r="CY2637">
        <v>-0.53955769538879395</v>
      </c>
      <c r="CZ2637">
        <v>-0.57318097352981567</v>
      </c>
      <c r="DA2637">
        <v>-0.53651022911071777</v>
      </c>
      <c r="DB2637">
        <v>-0.53199684619903564</v>
      </c>
      <c r="DC2637">
        <v>-0.54099404811859131</v>
      </c>
      <c r="DD2637">
        <v>1.6241742372512817</v>
      </c>
      <c r="DE2637">
        <v>1.6205350160598755</v>
      </c>
      <c r="DF2637">
        <v>1.7217912673950195</v>
      </c>
      <c r="DG2637">
        <v>1.7017475366592407</v>
      </c>
      <c r="DH2637">
        <v>1.6678334474563599</v>
      </c>
      <c r="DI2637">
        <v>1.167574405670166</v>
      </c>
      <c r="DJ2637">
        <v>1.1114283800125122</v>
      </c>
      <c r="DK2637">
        <v>0.97878766059875488</v>
      </c>
      <c r="DL2637">
        <v>1.067540168762207</v>
      </c>
      <c r="DM2637">
        <v>1.1381739377975464</v>
      </c>
      <c r="DN2637">
        <v>1.0926792621612549</v>
      </c>
      <c r="DO2637">
        <v>1.1137025356292725</v>
      </c>
      <c r="DP2637">
        <v>1.6307543516159058</v>
      </c>
      <c r="DQ2637">
        <v>5.8683819770812988</v>
      </c>
      <c r="DR2637">
        <v>5.7238278388977051</v>
      </c>
      <c r="DS2637">
        <v>5.7077832221984863</v>
      </c>
      <c r="DT2637">
        <v>5.5535054206848145</v>
      </c>
      <c r="DU2637">
        <v>5.5626053810119629</v>
      </c>
      <c r="DV2637">
        <v>1.5235450267791748</v>
      </c>
      <c r="DW2637">
        <v>0.17788673937320709</v>
      </c>
      <c r="DX2637">
        <v>0.14640560746192932</v>
      </c>
      <c r="DY2637">
        <v>0.15575136244297028</v>
      </c>
      <c r="DZ2637">
        <v>0.17555539309978485</v>
      </c>
      <c r="EA2637">
        <v>0.2122630774974823</v>
      </c>
      <c r="EB2637">
        <v>4.6505203247070313</v>
      </c>
      <c r="EC2637">
        <v>4.6334257125854492</v>
      </c>
      <c r="ED2637">
        <v>4.920872688293457</v>
      </c>
      <c r="EE2637">
        <v>4.854245662689209</v>
      </c>
      <c r="EF2637">
        <v>4.7534523010253906</v>
      </c>
      <c r="EG2637">
        <v>3.3438146114349365</v>
      </c>
      <c r="EH2637">
        <v>3.1857805252075195</v>
      </c>
      <c r="EI2637">
        <v>2.8112084865570068</v>
      </c>
      <c r="EJ2637">
        <v>3.0469005107879639</v>
      </c>
      <c r="EK2637">
        <v>3.2477383613586426</v>
      </c>
      <c r="EL2637">
        <v>3.1101014614105225</v>
      </c>
      <c r="EM2637">
        <v>3.180837869644165</v>
      </c>
      <c r="EN2637">
        <v>2.518430233001709</v>
      </c>
      <c r="EO2637">
        <v>6.36175537109375</v>
      </c>
      <c r="EP2637">
        <v>6.2046432495117188</v>
      </c>
      <c r="EQ2637">
        <v>6.1909079551696777</v>
      </c>
      <c r="ER2637">
        <v>6.0250043869018555</v>
      </c>
      <c r="ES2637">
        <v>6.0460000038146973</v>
      </c>
      <c r="ET2637">
        <v>2.2456068992614746</v>
      </c>
      <c r="EU2637">
        <v>1.2137625217437744</v>
      </c>
      <c r="EV2637">
        <v>1.18537437915802</v>
      </c>
      <c r="EW2637">
        <v>1.1552671194076538</v>
      </c>
      <c r="EX2637">
        <v>1.1971484422683716</v>
      </c>
      <c r="EY2637">
        <v>1.2998467683792114</v>
      </c>
      <c r="EZ2637">
        <v>78.474990844726563</v>
      </c>
      <c r="FA2637">
        <v>76.719383239746094</v>
      </c>
      <c r="FB2637">
        <v>75.088043212890625</v>
      </c>
      <c r="FC2637">
        <v>73.850273132324219</v>
      </c>
      <c r="FD2637">
        <v>72.458404541015625</v>
      </c>
      <c r="FE2637">
        <v>70.893180847167969</v>
      </c>
      <c r="FF2637">
        <v>70.006668090820312</v>
      </c>
      <c r="FG2637">
        <v>69.495246887207031</v>
      </c>
      <c r="FH2637">
        <v>72.088783264160156</v>
      </c>
      <c r="FI2637">
        <v>77.290260314941406</v>
      </c>
      <c r="FJ2637">
        <v>83.045707702636719</v>
      </c>
      <c r="FK2637">
        <v>88.345298767089844</v>
      </c>
      <c r="FL2637">
        <v>92.873199462890625</v>
      </c>
      <c r="FM2637">
        <v>95.977561950683594</v>
      </c>
      <c r="FN2637">
        <v>97.592758178710938</v>
      </c>
      <c r="FO2637">
        <v>98.239830017089844</v>
      </c>
      <c r="FP2637">
        <v>97.925468444824219</v>
      </c>
      <c r="FQ2637">
        <v>97.392959594726563</v>
      </c>
      <c r="FR2637">
        <v>96.306526184082031</v>
      </c>
      <c r="FS2637">
        <v>93.864913940429688</v>
      </c>
      <c r="FT2637">
        <v>90.431503295898437</v>
      </c>
      <c r="FU2637">
        <v>86.546676635742188</v>
      </c>
      <c r="FV2637">
        <v>83.814804077148438</v>
      </c>
      <c r="FW2637">
        <v>81.708198547363281</v>
      </c>
      <c r="FX2637">
        <v>110</v>
      </c>
      <c r="FY2637">
        <v>0.11235517263412476</v>
      </c>
      <c r="FZ2637">
        <v>1</v>
      </c>
    </row>
    <row r="2638" spans="1:182" x14ac:dyDescent="0.2">
      <c r="A2638" t="s">
        <v>245</v>
      </c>
      <c r="B2638" t="s">
        <v>252</v>
      </c>
      <c r="C2638" t="s">
        <v>218</v>
      </c>
      <c r="D2638" t="s">
        <v>43</v>
      </c>
      <c r="E2638">
        <v>2017</v>
      </c>
      <c r="F2638" t="s">
        <v>231</v>
      </c>
      <c r="G2638" t="s">
        <v>247</v>
      </c>
      <c r="H2638" t="s">
        <v>226</v>
      </c>
      <c r="I2638">
        <v>73.25</v>
      </c>
      <c r="L2638">
        <v>10.448916488308774</v>
      </c>
      <c r="M2638">
        <v>10.107176385413224</v>
      </c>
      <c r="N2638">
        <v>10.053880182264928</v>
      </c>
      <c r="O2638">
        <v>9.8825280041719825</v>
      </c>
      <c r="P2638">
        <v>9.6926010630976656</v>
      </c>
      <c r="Q2638">
        <v>9.8837516296002228</v>
      </c>
      <c r="R2638">
        <v>10.285693200033004</v>
      </c>
      <c r="S2638">
        <v>10.515727628413956</v>
      </c>
      <c r="T2638">
        <v>10.774116875881237</v>
      </c>
      <c r="U2638">
        <v>11.018526264540899</v>
      </c>
      <c r="V2638">
        <v>11.35635234023958</v>
      </c>
      <c r="W2638">
        <v>11.660956338277996</v>
      </c>
      <c r="X2638">
        <v>11.85611165101859</v>
      </c>
      <c r="Y2638">
        <v>11.831512262838041</v>
      </c>
      <c r="Z2638">
        <v>11.779459344736285</v>
      </c>
      <c r="AA2638">
        <v>11.735427432352903</v>
      </c>
      <c r="AB2638">
        <v>11.635691104642952</v>
      </c>
      <c r="AC2638">
        <v>11.934856046479307</v>
      </c>
      <c r="AD2638">
        <v>12.235665141554216</v>
      </c>
      <c r="AE2638">
        <v>12.343574115511625</v>
      </c>
      <c r="AF2638">
        <v>12.444179412208658</v>
      </c>
      <c r="AG2638">
        <v>12.11378782054136</v>
      </c>
      <c r="AH2638">
        <v>11.491210781763698</v>
      </c>
      <c r="AI2638">
        <v>10.807522537825188</v>
      </c>
      <c r="AJ2638">
        <v>-5.5942482948303223</v>
      </c>
      <c r="AK2638">
        <v>-5.565793514251709</v>
      </c>
      <c r="AL2638">
        <v>-5.908637523651123</v>
      </c>
      <c r="AM2638">
        <v>-5.8175721168518066</v>
      </c>
      <c r="AN2638">
        <v>-5.6919660568237305</v>
      </c>
      <c r="AO2638">
        <v>-4.0231804847717285</v>
      </c>
      <c r="AP2638">
        <v>-3.8363039493560791</v>
      </c>
      <c r="AQ2638">
        <v>-3.3918912410736084</v>
      </c>
      <c r="AR2638">
        <v>-3.6536178588867187</v>
      </c>
      <c r="AS2638">
        <v>-3.8935461044311523</v>
      </c>
      <c r="AT2638">
        <v>-3.7192642688751221</v>
      </c>
      <c r="AU2638">
        <v>-3.8168158531188965</v>
      </c>
      <c r="AV2638">
        <v>-0.48652446269989014</v>
      </c>
      <c r="AW2638">
        <v>4.6915912628173828</v>
      </c>
      <c r="AX2638">
        <v>4.5769891738891602</v>
      </c>
      <c r="AY2638">
        <v>4.5554361343383789</v>
      </c>
      <c r="AZ2638">
        <v>4.4288883209228516</v>
      </c>
      <c r="BA2638">
        <v>4.4096155166625977</v>
      </c>
      <c r="BB2638">
        <v>-0.19871251285076141</v>
      </c>
      <c r="BC2638">
        <v>-2.2928779125213623</v>
      </c>
      <c r="BD2638">
        <v>-2.3317363262176514</v>
      </c>
      <c r="BE2638">
        <v>-2.2282876968383789</v>
      </c>
      <c r="BF2638">
        <v>-2.2611422538757324</v>
      </c>
      <c r="BG2638">
        <v>-2.3818347454071045</v>
      </c>
      <c r="BH2638">
        <v>-2.5679023265838623</v>
      </c>
      <c r="BI2638">
        <v>-2.5529026985168457</v>
      </c>
      <c r="BJ2638">
        <v>-2.7095565795898437</v>
      </c>
      <c r="BK2638">
        <v>-2.6650738716125488</v>
      </c>
      <c r="BL2638">
        <v>-2.6063470840454102</v>
      </c>
      <c r="BM2638">
        <v>-1.8469403982162476</v>
      </c>
      <c r="BN2638">
        <v>-1.7619516849517822</v>
      </c>
      <c r="BO2638">
        <v>-1.5594704151153564</v>
      </c>
      <c r="BP2638">
        <v>-1.6742576360702515</v>
      </c>
      <c r="BQ2638">
        <v>-1.7839816808700562</v>
      </c>
      <c r="BR2638">
        <v>-1.7018418312072754</v>
      </c>
      <c r="BS2638">
        <v>-1.7496805191040039</v>
      </c>
      <c r="BT2638">
        <v>0.40115129947662354</v>
      </c>
      <c r="BU2638">
        <v>5.184964656829834</v>
      </c>
      <c r="BV2638">
        <v>5.057805061340332</v>
      </c>
      <c r="BW2638">
        <v>5.0385613441467285</v>
      </c>
      <c r="BX2638">
        <v>4.9003872871398926</v>
      </c>
      <c r="BY2638">
        <v>4.893010139465332</v>
      </c>
      <c r="BZ2638">
        <v>0.5233493447303772</v>
      </c>
      <c r="CA2638">
        <v>-1.2570021152496338</v>
      </c>
      <c r="CB2638">
        <v>-1.2927675247192383</v>
      </c>
      <c r="CC2638">
        <v>-1.2287718057632446</v>
      </c>
      <c r="CD2638">
        <v>-1.2395490407943726</v>
      </c>
      <c r="CE2638">
        <v>-1.2942512035369873</v>
      </c>
      <c r="CF2638">
        <v>-0.47186404466629028</v>
      </c>
      <c r="CG2638">
        <v>-0.4661838710308075</v>
      </c>
      <c r="CH2638">
        <v>-0.49388259649276733</v>
      </c>
      <c r="CI2638">
        <v>-0.48166316747665405</v>
      </c>
      <c r="CJ2638">
        <v>-0.46925678849220276</v>
      </c>
      <c r="CK2638">
        <v>-0.33968296647071838</v>
      </c>
      <c r="CL2638">
        <v>-0.3252616822719574</v>
      </c>
      <c r="CM2638">
        <v>-0.29034137725830078</v>
      </c>
      <c r="CN2638">
        <v>-0.30335870385169983</v>
      </c>
      <c r="CO2638">
        <v>-0.32290387153625488</v>
      </c>
      <c r="CP2638">
        <v>-0.30458131432533264</v>
      </c>
      <c r="CQ2638">
        <v>-0.31798902153968811</v>
      </c>
      <c r="CR2638">
        <v>1.0159528255462646</v>
      </c>
      <c r="CS2638">
        <v>5.5266733169555664</v>
      </c>
      <c r="CT2638">
        <v>5.3908162117004395</v>
      </c>
      <c r="CU2638">
        <v>5.3731722831726074</v>
      </c>
      <c r="CV2638">
        <v>5.2269463539123535</v>
      </c>
      <c r="CW2638">
        <v>5.2278079986572266</v>
      </c>
      <c r="CX2638">
        <v>1.0234471559524536</v>
      </c>
      <c r="CY2638">
        <v>-0.53955769538879395</v>
      </c>
      <c r="CZ2638">
        <v>-0.57318097352981567</v>
      </c>
      <c r="DA2638">
        <v>-0.53651022911071777</v>
      </c>
      <c r="DB2638">
        <v>-0.53199684619903564</v>
      </c>
      <c r="DC2638">
        <v>-0.54099404811859131</v>
      </c>
      <c r="DD2638">
        <v>1.6241742372512817</v>
      </c>
      <c r="DE2638">
        <v>1.6205350160598755</v>
      </c>
      <c r="DF2638">
        <v>1.7217912673950195</v>
      </c>
      <c r="DG2638">
        <v>1.7017475366592407</v>
      </c>
      <c r="DH2638">
        <v>1.6678334474563599</v>
      </c>
      <c r="DI2638">
        <v>1.167574405670166</v>
      </c>
      <c r="DJ2638">
        <v>1.1114283800125122</v>
      </c>
      <c r="DK2638">
        <v>0.97878766059875488</v>
      </c>
      <c r="DL2638">
        <v>1.067540168762207</v>
      </c>
      <c r="DM2638">
        <v>1.1381739377975464</v>
      </c>
      <c r="DN2638">
        <v>1.0926792621612549</v>
      </c>
      <c r="DO2638">
        <v>1.1137025356292725</v>
      </c>
      <c r="DP2638">
        <v>1.6307543516159058</v>
      </c>
      <c r="DQ2638">
        <v>5.8683819770812988</v>
      </c>
      <c r="DR2638">
        <v>5.7238278388977051</v>
      </c>
      <c r="DS2638">
        <v>5.7077832221984863</v>
      </c>
      <c r="DT2638">
        <v>5.5535054206848145</v>
      </c>
      <c r="DU2638">
        <v>5.5626053810119629</v>
      </c>
      <c r="DV2638">
        <v>1.5235450267791748</v>
      </c>
      <c r="DW2638">
        <v>0.17788673937320709</v>
      </c>
      <c r="DX2638">
        <v>0.14640560746192932</v>
      </c>
      <c r="DY2638">
        <v>0.15575136244297028</v>
      </c>
      <c r="DZ2638">
        <v>0.17555539309978485</v>
      </c>
      <c r="EA2638">
        <v>0.2122630774974823</v>
      </c>
      <c r="EB2638">
        <v>4.6505203247070313</v>
      </c>
      <c r="EC2638">
        <v>4.6334257125854492</v>
      </c>
      <c r="ED2638">
        <v>4.920872688293457</v>
      </c>
      <c r="EE2638">
        <v>4.854245662689209</v>
      </c>
      <c r="EF2638">
        <v>4.7534523010253906</v>
      </c>
      <c r="EG2638">
        <v>3.3438146114349365</v>
      </c>
      <c r="EH2638">
        <v>3.1857805252075195</v>
      </c>
      <c r="EI2638">
        <v>2.8112084865570068</v>
      </c>
      <c r="EJ2638">
        <v>3.0469005107879639</v>
      </c>
      <c r="EK2638">
        <v>3.2477383613586426</v>
      </c>
      <c r="EL2638">
        <v>3.1101014614105225</v>
      </c>
      <c r="EM2638">
        <v>3.180837869644165</v>
      </c>
      <c r="EN2638">
        <v>2.518430233001709</v>
      </c>
      <c r="EO2638">
        <v>6.36175537109375</v>
      </c>
      <c r="EP2638">
        <v>6.2046432495117188</v>
      </c>
      <c r="EQ2638">
        <v>6.1909079551696777</v>
      </c>
      <c r="ER2638">
        <v>6.0250043869018555</v>
      </c>
      <c r="ES2638">
        <v>6.0460000038146973</v>
      </c>
      <c r="ET2638">
        <v>2.2456068992614746</v>
      </c>
      <c r="EU2638">
        <v>1.2137625217437744</v>
      </c>
      <c r="EV2638">
        <v>1.18537437915802</v>
      </c>
      <c r="EW2638">
        <v>1.1552671194076538</v>
      </c>
      <c r="EX2638">
        <v>1.1971484422683716</v>
      </c>
      <c r="EY2638">
        <v>1.2998467683792114</v>
      </c>
      <c r="EZ2638">
        <v>78.474990844726563</v>
      </c>
      <c r="FA2638">
        <v>76.719383239746094</v>
      </c>
      <c r="FB2638">
        <v>75.088043212890625</v>
      </c>
      <c r="FC2638">
        <v>73.850273132324219</v>
      </c>
      <c r="FD2638">
        <v>72.458404541015625</v>
      </c>
      <c r="FE2638">
        <v>70.893180847167969</v>
      </c>
      <c r="FF2638">
        <v>70.006668090820312</v>
      </c>
      <c r="FG2638">
        <v>69.495246887207031</v>
      </c>
      <c r="FH2638">
        <v>72.088783264160156</v>
      </c>
      <c r="FI2638">
        <v>77.290260314941406</v>
      </c>
      <c r="FJ2638">
        <v>83.045707702636719</v>
      </c>
      <c r="FK2638">
        <v>88.345298767089844</v>
      </c>
      <c r="FL2638">
        <v>92.873199462890625</v>
      </c>
      <c r="FM2638">
        <v>95.977561950683594</v>
      </c>
      <c r="FN2638">
        <v>97.592758178710938</v>
      </c>
      <c r="FO2638">
        <v>98.239830017089844</v>
      </c>
      <c r="FP2638">
        <v>97.925468444824219</v>
      </c>
      <c r="FQ2638">
        <v>97.392959594726563</v>
      </c>
      <c r="FR2638">
        <v>96.306526184082031</v>
      </c>
      <c r="FS2638">
        <v>93.864913940429688</v>
      </c>
      <c r="FT2638">
        <v>90.431503295898437</v>
      </c>
      <c r="FU2638">
        <v>86.546676635742188</v>
      </c>
      <c r="FV2638">
        <v>83.814804077148438</v>
      </c>
      <c r="FW2638">
        <v>81.708198547363281</v>
      </c>
      <c r="FX2638">
        <v>110</v>
      </c>
      <c r="FY2638">
        <v>0.11235517263412476</v>
      </c>
      <c r="FZ2638">
        <v>1</v>
      </c>
    </row>
    <row r="2639" spans="1:182" x14ac:dyDescent="0.2">
      <c r="A2639" t="s">
        <v>245</v>
      </c>
      <c r="B2639" t="s">
        <v>252</v>
      </c>
      <c r="C2639" t="s">
        <v>218</v>
      </c>
      <c r="D2639" t="s">
        <v>44</v>
      </c>
      <c r="E2639">
        <v>2015</v>
      </c>
      <c r="F2639" t="s">
        <v>231</v>
      </c>
      <c r="G2639" t="s">
        <v>247</v>
      </c>
      <c r="H2639" t="s">
        <v>226</v>
      </c>
      <c r="I2639">
        <v>73.25</v>
      </c>
      <c r="L2639">
        <v>9.7155859069258792</v>
      </c>
      <c r="M2639">
        <v>9.3924846043617762</v>
      </c>
      <c r="N2639">
        <v>9.313254796187751</v>
      </c>
      <c r="O2639">
        <v>9.1667745380010235</v>
      </c>
      <c r="P2639">
        <v>9.0568371835587893</v>
      </c>
      <c r="Q2639">
        <v>9.2069358414410587</v>
      </c>
      <c r="R2639">
        <v>9.690739438359957</v>
      </c>
      <c r="S2639">
        <v>9.9467680101255311</v>
      </c>
      <c r="T2639">
        <v>10.144712284161312</v>
      </c>
      <c r="U2639">
        <v>10.401512192082796</v>
      </c>
      <c r="V2639">
        <v>10.791931866116716</v>
      </c>
      <c r="W2639">
        <v>11.191430506822119</v>
      </c>
      <c r="X2639">
        <v>11.40877853669071</v>
      </c>
      <c r="Y2639">
        <v>11.373797185372695</v>
      </c>
      <c r="Z2639">
        <v>11.285459994490159</v>
      </c>
      <c r="AA2639">
        <v>11.249074366450293</v>
      </c>
      <c r="AB2639">
        <v>11.195664884186963</v>
      </c>
      <c r="AC2639">
        <v>11.466697715415796</v>
      </c>
      <c r="AD2639">
        <v>11.733997595925178</v>
      </c>
      <c r="AE2639">
        <v>11.75759626012815</v>
      </c>
      <c r="AF2639">
        <v>11.769362546151248</v>
      </c>
      <c r="AG2639">
        <v>11.520197085641591</v>
      </c>
      <c r="AH2639">
        <v>10.885837357984773</v>
      </c>
      <c r="AI2639">
        <v>10.174006097424478</v>
      </c>
      <c r="AJ2639">
        <v>-2.802241325378418</v>
      </c>
      <c r="AK2639">
        <v>-2.7101361751556396</v>
      </c>
      <c r="AL2639">
        <v>-2.7238757610321045</v>
      </c>
      <c r="AM2639">
        <v>-2.5885016918182373</v>
      </c>
      <c r="AN2639">
        <v>-2.5278439521789551</v>
      </c>
      <c r="AO2639">
        <v>-1.1426587104797363</v>
      </c>
      <c r="AP2639">
        <v>-0.9821627140045166</v>
      </c>
      <c r="AQ2639">
        <v>-0.73205268383026123</v>
      </c>
      <c r="AR2639">
        <v>-1.0708756446838379</v>
      </c>
      <c r="AS2639">
        <v>-1.402613639831543</v>
      </c>
      <c r="AT2639">
        <v>-1.4179010391235352</v>
      </c>
      <c r="AU2639">
        <v>-1.5752435922622681</v>
      </c>
      <c r="AV2639">
        <v>0.26637902855873108</v>
      </c>
      <c r="AW2639">
        <v>4.411651611328125</v>
      </c>
      <c r="AX2639">
        <v>4.2846474647521973</v>
      </c>
      <c r="AY2639">
        <v>4.2537417411804199</v>
      </c>
      <c r="AZ2639">
        <v>4.1485385894775391</v>
      </c>
      <c r="BA2639">
        <v>4.1102542877197266</v>
      </c>
      <c r="BB2639">
        <v>0.42394763231277466</v>
      </c>
      <c r="BC2639">
        <v>-0.98595631122589111</v>
      </c>
      <c r="BD2639">
        <v>-1.0195716619491577</v>
      </c>
      <c r="BE2639">
        <v>-0.96852940320968628</v>
      </c>
      <c r="BF2639">
        <v>-0.9993138313293457</v>
      </c>
      <c r="BG2639">
        <v>-1.0521777868270874</v>
      </c>
      <c r="BH2639">
        <v>-1.2939367294311523</v>
      </c>
      <c r="BI2639">
        <v>-1.250033974647522</v>
      </c>
      <c r="BJ2639">
        <v>-1.2559988498687744</v>
      </c>
      <c r="BK2639">
        <v>-1.1941940784454346</v>
      </c>
      <c r="BL2639">
        <v>-1.1671930551528931</v>
      </c>
      <c r="BM2639">
        <v>-0.53472137451171875</v>
      </c>
      <c r="BN2639">
        <v>-0.4589347243309021</v>
      </c>
      <c r="BO2639">
        <v>-0.33620145916938782</v>
      </c>
      <c r="BP2639">
        <v>-0.49453243613243103</v>
      </c>
      <c r="BQ2639">
        <v>-0.6467711329460144</v>
      </c>
      <c r="BR2639">
        <v>-0.65092754364013672</v>
      </c>
      <c r="BS2639">
        <v>-0.72597330808639526</v>
      </c>
      <c r="BT2639">
        <v>0.80290639400482178</v>
      </c>
      <c r="BU2639">
        <v>4.8899126052856445</v>
      </c>
      <c r="BV2639">
        <v>4.749474048614502</v>
      </c>
      <c r="BW2639">
        <v>4.7208857536315918</v>
      </c>
      <c r="BX2639">
        <v>4.6068692207336426</v>
      </c>
      <c r="BY2639">
        <v>4.5775003433227539</v>
      </c>
      <c r="BZ2639">
        <v>0.84621334075927734</v>
      </c>
      <c r="CA2639">
        <v>-0.53907543420791626</v>
      </c>
      <c r="CB2639">
        <v>-0.56386023759841919</v>
      </c>
      <c r="CC2639">
        <v>-0.53006750345230103</v>
      </c>
      <c r="CD2639">
        <v>-0.54349243640899658</v>
      </c>
      <c r="CE2639">
        <v>-0.56966143846511841</v>
      </c>
      <c r="CF2639">
        <v>-0.24928942322731018</v>
      </c>
      <c r="CG2639">
        <v>-0.23877173662185669</v>
      </c>
      <c r="CH2639">
        <v>-0.23935183882713318</v>
      </c>
      <c r="CI2639">
        <v>-0.22850091755390167</v>
      </c>
      <c r="CJ2639">
        <v>-0.22481024265289307</v>
      </c>
      <c r="CK2639">
        <v>-0.11366581916809082</v>
      </c>
      <c r="CL2639">
        <v>-9.6548639237880707E-2</v>
      </c>
      <c r="CM2639">
        <v>-6.203610822558403E-2</v>
      </c>
      <c r="CN2639">
        <v>-9.5358848571777344E-2</v>
      </c>
      <c r="CO2639">
        <v>-0.12327691167593002</v>
      </c>
      <c r="CP2639">
        <v>-0.11972407251596451</v>
      </c>
      <c r="CQ2639">
        <v>-0.13777132332324982</v>
      </c>
      <c r="CR2639">
        <v>1.1745035648345947</v>
      </c>
      <c r="CS2639">
        <v>5.2211546897888184</v>
      </c>
      <c r="CT2639">
        <v>5.0714116096496582</v>
      </c>
      <c r="CU2639">
        <v>5.0444283485412598</v>
      </c>
      <c r="CV2639">
        <v>4.9243078231811523</v>
      </c>
      <c r="CW2639">
        <v>4.9011135101318359</v>
      </c>
      <c r="CX2639">
        <v>1.1386733055114746</v>
      </c>
      <c r="CY2639">
        <v>-0.22956706583499908</v>
      </c>
      <c r="CZ2639">
        <v>-0.24823588132858276</v>
      </c>
      <c r="DA2639">
        <v>-0.22639012336730957</v>
      </c>
      <c r="DB2639">
        <v>-0.22779190540313721</v>
      </c>
      <c r="DC2639">
        <v>-0.23547214269638062</v>
      </c>
      <c r="DD2639">
        <v>0.79535782337188721</v>
      </c>
      <c r="DE2639">
        <v>0.77249056100845337</v>
      </c>
      <c r="DF2639">
        <v>0.77729517221450806</v>
      </c>
      <c r="DG2639">
        <v>0.73719227313995361</v>
      </c>
      <c r="DH2639">
        <v>0.71757251024246216</v>
      </c>
      <c r="DI2639">
        <v>0.30738973617553711</v>
      </c>
      <c r="DJ2639">
        <v>0.26583746075630188</v>
      </c>
      <c r="DK2639">
        <v>0.21212925016880035</v>
      </c>
      <c r="DL2639">
        <v>0.30381473898887634</v>
      </c>
      <c r="DM2639">
        <v>0.40021732449531555</v>
      </c>
      <c r="DN2639">
        <v>0.41147938370704651</v>
      </c>
      <c r="DO2639">
        <v>0.45043069124221802</v>
      </c>
      <c r="DP2639">
        <v>1.5461007356643677</v>
      </c>
      <c r="DQ2639">
        <v>5.5523967742919922</v>
      </c>
      <c r="DR2639">
        <v>5.3933486938476562</v>
      </c>
      <c r="DS2639">
        <v>5.3679709434509277</v>
      </c>
      <c r="DT2639">
        <v>5.2417459487915039</v>
      </c>
      <c r="DU2639">
        <v>5.224726676940918</v>
      </c>
      <c r="DV2639">
        <v>1.4311332702636719</v>
      </c>
      <c r="DW2639">
        <v>7.99412801861763E-2</v>
      </c>
      <c r="DX2639">
        <v>6.7388467490673065E-2</v>
      </c>
      <c r="DY2639">
        <v>7.7287249267101288E-2</v>
      </c>
      <c r="DZ2639">
        <v>8.7908618152141571E-2</v>
      </c>
      <c r="EA2639">
        <v>9.8717190325260162E-2</v>
      </c>
      <c r="EB2639">
        <v>2.3036625385284424</v>
      </c>
      <c r="EC2639">
        <v>2.2325925827026367</v>
      </c>
      <c r="ED2639">
        <v>2.2451720237731934</v>
      </c>
      <c r="EE2639">
        <v>2.1314997673034668</v>
      </c>
      <c r="EF2639">
        <v>2.0782234668731689</v>
      </c>
      <c r="EG2639">
        <v>0.91532707214355469</v>
      </c>
      <c r="EH2639">
        <v>0.78906542062759399</v>
      </c>
      <c r="EI2639">
        <v>0.60798048973083496</v>
      </c>
      <c r="EJ2639">
        <v>0.88015800714492798</v>
      </c>
      <c r="EK2639">
        <v>1.1560598611831665</v>
      </c>
      <c r="EL2639">
        <v>1.1784528493881226</v>
      </c>
      <c r="EM2639">
        <v>1.2997009754180908</v>
      </c>
      <c r="EN2639">
        <v>2.0826280117034912</v>
      </c>
      <c r="EO2639">
        <v>6.0306572914123535</v>
      </c>
      <c r="EP2639">
        <v>5.8581752777099609</v>
      </c>
      <c r="EQ2639">
        <v>5.8351149559020996</v>
      </c>
      <c r="ER2639">
        <v>5.7000770568847656</v>
      </c>
      <c r="ES2639">
        <v>5.6919722557067871</v>
      </c>
      <c r="ET2639">
        <v>1.8533989191055298</v>
      </c>
      <c r="EU2639">
        <v>0.52682214975357056</v>
      </c>
      <c r="EV2639">
        <v>0.52309989929199219</v>
      </c>
      <c r="EW2639">
        <v>0.51574915647506714</v>
      </c>
      <c r="EX2639">
        <v>0.54373002052307129</v>
      </c>
      <c r="EY2639">
        <v>0.58123350143432617</v>
      </c>
      <c r="EZ2639">
        <v>71.907821655273437</v>
      </c>
      <c r="FA2639">
        <v>70.220039367675781</v>
      </c>
      <c r="FB2639">
        <v>67.658866882324219</v>
      </c>
      <c r="FC2639">
        <v>65.941474914550781</v>
      </c>
      <c r="FD2639">
        <v>65.027023315429688</v>
      </c>
      <c r="FE2639">
        <v>63.700191497802734</v>
      </c>
      <c r="FF2639">
        <v>62.871700286865234</v>
      </c>
      <c r="FG2639">
        <v>62.163101196289063</v>
      </c>
      <c r="FH2639">
        <v>64.478004455566406</v>
      </c>
      <c r="FI2639">
        <v>70.041114807128906</v>
      </c>
      <c r="FJ2639">
        <v>77.418502807617188</v>
      </c>
      <c r="FK2639">
        <v>84.935012817382812</v>
      </c>
      <c r="FL2639">
        <v>89.944046020507813</v>
      </c>
      <c r="FM2639">
        <v>92.654747009277344</v>
      </c>
      <c r="FN2639">
        <v>94.018234252929688</v>
      </c>
      <c r="FO2639">
        <v>95.031822204589844</v>
      </c>
      <c r="FP2639">
        <v>95.209930419921875</v>
      </c>
      <c r="FQ2639">
        <v>94.835731506347656</v>
      </c>
      <c r="FR2639">
        <v>93.268486022949219</v>
      </c>
      <c r="FS2639">
        <v>90.021385192871094</v>
      </c>
      <c r="FT2639">
        <v>86.162605285644531</v>
      </c>
      <c r="FU2639">
        <v>83.035614013671875</v>
      </c>
      <c r="FV2639">
        <v>79.968833923339844</v>
      </c>
      <c r="FW2639">
        <v>77.455520629882813</v>
      </c>
      <c r="FX2639">
        <v>110</v>
      </c>
      <c r="FY2639">
        <v>0.11235517263412476</v>
      </c>
      <c r="FZ2639">
        <v>1</v>
      </c>
    </row>
    <row r="2640" spans="1:182" x14ac:dyDescent="0.2">
      <c r="A2640" t="s">
        <v>245</v>
      </c>
      <c r="B2640" t="s">
        <v>252</v>
      </c>
      <c r="C2640" t="s">
        <v>218</v>
      </c>
      <c r="D2640" t="s">
        <v>44</v>
      </c>
      <c r="E2640">
        <v>2016</v>
      </c>
      <c r="F2640" t="s">
        <v>231</v>
      </c>
      <c r="G2640" t="s">
        <v>247</v>
      </c>
      <c r="H2640" t="s">
        <v>226</v>
      </c>
      <c r="I2640">
        <v>73.25</v>
      </c>
      <c r="L2640">
        <v>9.7155859069258792</v>
      </c>
      <c r="M2640">
        <v>9.3924846043617762</v>
      </c>
      <c r="N2640">
        <v>9.313254796187751</v>
      </c>
      <c r="O2640">
        <v>9.1667745380010235</v>
      </c>
      <c r="P2640">
        <v>9.0568371835587893</v>
      </c>
      <c r="Q2640">
        <v>9.2069358414410587</v>
      </c>
      <c r="R2640">
        <v>9.690739438359957</v>
      </c>
      <c r="S2640">
        <v>9.9467680101255311</v>
      </c>
      <c r="T2640">
        <v>10.144712284161312</v>
      </c>
      <c r="U2640">
        <v>10.401512192082796</v>
      </c>
      <c r="V2640">
        <v>10.791931866116716</v>
      </c>
      <c r="W2640">
        <v>11.191430506822119</v>
      </c>
      <c r="X2640">
        <v>11.40877853669071</v>
      </c>
      <c r="Y2640">
        <v>11.373797185372695</v>
      </c>
      <c r="Z2640">
        <v>11.285459994490159</v>
      </c>
      <c r="AA2640">
        <v>11.249074366450293</v>
      </c>
      <c r="AB2640">
        <v>11.195664884186963</v>
      </c>
      <c r="AC2640">
        <v>11.466697715415796</v>
      </c>
      <c r="AD2640">
        <v>11.733997595925178</v>
      </c>
      <c r="AE2640">
        <v>11.75759626012815</v>
      </c>
      <c r="AF2640">
        <v>11.769362546151248</v>
      </c>
      <c r="AG2640">
        <v>11.520197085641591</v>
      </c>
      <c r="AH2640">
        <v>10.885837357984773</v>
      </c>
      <c r="AI2640">
        <v>10.174006097424478</v>
      </c>
      <c r="AJ2640">
        <v>-2.802241325378418</v>
      </c>
      <c r="AK2640">
        <v>-2.7101361751556396</v>
      </c>
      <c r="AL2640">
        <v>-2.7238757610321045</v>
      </c>
      <c r="AM2640">
        <v>-2.5885016918182373</v>
      </c>
      <c r="AN2640">
        <v>-2.5278439521789551</v>
      </c>
      <c r="AO2640">
        <v>-1.1426587104797363</v>
      </c>
      <c r="AP2640">
        <v>-0.9821627140045166</v>
      </c>
      <c r="AQ2640">
        <v>-0.73205268383026123</v>
      </c>
      <c r="AR2640">
        <v>-1.0708756446838379</v>
      </c>
      <c r="AS2640">
        <v>-1.402613639831543</v>
      </c>
      <c r="AT2640">
        <v>-1.4179010391235352</v>
      </c>
      <c r="AU2640">
        <v>-1.5752435922622681</v>
      </c>
      <c r="AV2640">
        <v>0.26637902855873108</v>
      </c>
      <c r="AW2640">
        <v>4.411651611328125</v>
      </c>
      <c r="AX2640">
        <v>4.2846474647521973</v>
      </c>
      <c r="AY2640">
        <v>4.2537417411804199</v>
      </c>
      <c r="AZ2640">
        <v>4.1485385894775391</v>
      </c>
      <c r="BA2640">
        <v>4.1102542877197266</v>
      </c>
      <c r="BB2640">
        <v>0.42394763231277466</v>
      </c>
      <c r="BC2640">
        <v>-0.98595631122589111</v>
      </c>
      <c r="BD2640">
        <v>-1.0195716619491577</v>
      </c>
      <c r="BE2640">
        <v>-0.96852940320968628</v>
      </c>
      <c r="BF2640">
        <v>-0.9993138313293457</v>
      </c>
      <c r="BG2640">
        <v>-1.0521777868270874</v>
      </c>
      <c r="BH2640">
        <v>-1.2939367294311523</v>
      </c>
      <c r="BI2640">
        <v>-1.250033974647522</v>
      </c>
      <c r="BJ2640">
        <v>-1.2559988498687744</v>
      </c>
      <c r="BK2640">
        <v>-1.1941940784454346</v>
      </c>
      <c r="BL2640">
        <v>-1.1671930551528931</v>
      </c>
      <c r="BM2640">
        <v>-0.53472137451171875</v>
      </c>
      <c r="BN2640">
        <v>-0.4589347243309021</v>
      </c>
      <c r="BO2640">
        <v>-0.33620145916938782</v>
      </c>
      <c r="BP2640">
        <v>-0.49453243613243103</v>
      </c>
      <c r="BQ2640">
        <v>-0.6467711329460144</v>
      </c>
      <c r="BR2640">
        <v>-0.65092754364013672</v>
      </c>
      <c r="BS2640">
        <v>-0.72597330808639526</v>
      </c>
      <c r="BT2640">
        <v>0.80290639400482178</v>
      </c>
      <c r="BU2640">
        <v>4.8899126052856445</v>
      </c>
      <c r="BV2640">
        <v>4.749474048614502</v>
      </c>
      <c r="BW2640">
        <v>4.7208857536315918</v>
      </c>
      <c r="BX2640">
        <v>4.6068692207336426</v>
      </c>
      <c r="BY2640">
        <v>4.5775003433227539</v>
      </c>
      <c r="BZ2640">
        <v>0.84621334075927734</v>
      </c>
      <c r="CA2640">
        <v>-0.53907543420791626</v>
      </c>
      <c r="CB2640">
        <v>-0.56386023759841919</v>
      </c>
      <c r="CC2640">
        <v>-0.53006750345230103</v>
      </c>
      <c r="CD2640">
        <v>-0.54349243640899658</v>
      </c>
      <c r="CE2640">
        <v>-0.56966143846511841</v>
      </c>
      <c r="CF2640">
        <v>-0.24928942322731018</v>
      </c>
      <c r="CG2640">
        <v>-0.23877173662185669</v>
      </c>
      <c r="CH2640">
        <v>-0.23935183882713318</v>
      </c>
      <c r="CI2640">
        <v>-0.22850091755390167</v>
      </c>
      <c r="CJ2640">
        <v>-0.22481024265289307</v>
      </c>
      <c r="CK2640">
        <v>-0.11366581916809082</v>
      </c>
      <c r="CL2640">
        <v>-9.6548639237880707E-2</v>
      </c>
      <c r="CM2640">
        <v>-6.203610822558403E-2</v>
      </c>
      <c r="CN2640">
        <v>-9.5358848571777344E-2</v>
      </c>
      <c r="CO2640">
        <v>-0.12327691167593002</v>
      </c>
      <c r="CP2640">
        <v>-0.11972407251596451</v>
      </c>
      <c r="CQ2640">
        <v>-0.13777132332324982</v>
      </c>
      <c r="CR2640">
        <v>1.1745035648345947</v>
      </c>
      <c r="CS2640">
        <v>5.2211546897888184</v>
      </c>
      <c r="CT2640">
        <v>5.0714116096496582</v>
      </c>
      <c r="CU2640">
        <v>5.0444283485412598</v>
      </c>
      <c r="CV2640">
        <v>4.9243078231811523</v>
      </c>
      <c r="CW2640">
        <v>4.9011135101318359</v>
      </c>
      <c r="CX2640">
        <v>1.1386733055114746</v>
      </c>
      <c r="CY2640">
        <v>-0.22956706583499908</v>
      </c>
      <c r="CZ2640">
        <v>-0.24823588132858276</v>
      </c>
      <c r="DA2640">
        <v>-0.22639012336730957</v>
      </c>
      <c r="DB2640">
        <v>-0.22779190540313721</v>
      </c>
      <c r="DC2640">
        <v>-0.23547214269638062</v>
      </c>
      <c r="DD2640">
        <v>0.79535782337188721</v>
      </c>
      <c r="DE2640">
        <v>0.77249056100845337</v>
      </c>
      <c r="DF2640">
        <v>0.77729517221450806</v>
      </c>
      <c r="DG2640">
        <v>0.73719227313995361</v>
      </c>
      <c r="DH2640">
        <v>0.71757251024246216</v>
      </c>
      <c r="DI2640">
        <v>0.30738973617553711</v>
      </c>
      <c r="DJ2640">
        <v>0.26583746075630188</v>
      </c>
      <c r="DK2640">
        <v>0.21212925016880035</v>
      </c>
      <c r="DL2640">
        <v>0.30381473898887634</v>
      </c>
      <c r="DM2640">
        <v>0.40021732449531555</v>
      </c>
      <c r="DN2640">
        <v>0.41147938370704651</v>
      </c>
      <c r="DO2640">
        <v>0.45043069124221802</v>
      </c>
      <c r="DP2640">
        <v>1.5461007356643677</v>
      </c>
      <c r="DQ2640">
        <v>5.5523967742919922</v>
      </c>
      <c r="DR2640">
        <v>5.3933486938476562</v>
      </c>
      <c r="DS2640">
        <v>5.3679709434509277</v>
      </c>
      <c r="DT2640">
        <v>5.2417459487915039</v>
      </c>
      <c r="DU2640">
        <v>5.224726676940918</v>
      </c>
      <c r="DV2640">
        <v>1.4311332702636719</v>
      </c>
      <c r="DW2640">
        <v>7.99412801861763E-2</v>
      </c>
      <c r="DX2640">
        <v>6.7388467490673065E-2</v>
      </c>
      <c r="DY2640">
        <v>7.7287249267101288E-2</v>
      </c>
      <c r="DZ2640">
        <v>8.7908618152141571E-2</v>
      </c>
      <c r="EA2640">
        <v>9.8717190325260162E-2</v>
      </c>
      <c r="EB2640">
        <v>2.3036625385284424</v>
      </c>
      <c r="EC2640">
        <v>2.2325925827026367</v>
      </c>
      <c r="ED2640">
        <v>2.2451720237731934</v>
      </c>
      <c r="EE2640">
        <v>2.1314997673034668</v>
      </c>
      <c r="EF2640">
        <v>2.0782234668731689</v>
      </c>
      <c r="EG2640">
        <v>0.91532707214355469</v>
      </c>
      <c r="EH2640">
        <v>0.78906542062759399</v>
      </c>
      <c r="EI2640">
        <v>0.60798048973083496</v>
      </c>
      <c r="EJ2640">
        <v>0.88015800714492798</v>
      </c>
      <c r="EK2640">
        <v>1.1560598611831665</v>
      </c>
      <c r="EL2640">
        <v>1.1784528493881226</v>
      </c>
      <c r="EM2640">
        <v>1.2997009754180908</v>
      </c>
      <c r="EN2640">
        <v>2.0826280117034912</v>
      </c>
      <c r="EO2640">
        <v>6.0306572914123535</v>
      </c>
      <c r="EP2640">
        <v>5.8581752777099609</v>
      </c>
      <c r="EQ2640">
        <v>5.8351149559020996</v>
      </c>
      <c r="ER2640">
        <v>5.7000770568847656</v>
      </c>
      <c r="ES2640">
        <v>5.6919722557067871</v>
      </c>
      <c r="ET2640">
        <v>1.8533989191055298</v>
      </c>
      <c r="EU2640">
        <v>0.52682214975357056</v>
      </c>
      <c r="EV2640">
        <v>0.52309989929199219</v>
      </c>
      <c r="EW2640">
        <v>0.51574915647506714</v>
      </c>
      <c r="EX2640">
        <v>0.54373002052307129</v>
      </c>
      <c r="EY2640">
        <v>0.58123350143432617</v>
      </c>
      <c r="EZ2640">
        <v>71.907821655273437</v>
      </c>
      <c r="FA2640">
        <v>70.220039367675781</v>
      </c>
      <c r="FB2640">
        <v>67.658866882324219</v>
      </c>
      <c r="FC2640">
        <v>65.941474914550781</v>
      </c>
      <c r="FD2640">
        <v>65.027023315429688</v>
      </c>
      <c r="FE2640">
        <v>63.700191497802734</v>
      </c>
      <c r="FF2640">
        <v>62.871700286865234</v>
      </c>
      <c r="FG2640">
        <v>62.163101196289063</v>
      </c>
      <c r="FH2640">
        <v>64.478004455566406</v>
      </c>
      <c r="FI2640">
        <v>70.041114807128906</v>
      </c>
      <c r="FJ2640">
        <v>77.418502807617188</v>
      </c>
      <c r="FK2640">
        <v>84.935012817382812</v>
      </c>
      <c r="FL2640">
        <v>89.944046020507813</v>
      </c>
      <c r="FM2640">
        <v>92.654747009277344</v>
      </c>
      <c r="FN2640">
        <v>94.018234252929688</v>
      </c>
      <c r="FO2640">
        <v>95.031822204589844</v>
      </c>
      <c r="FP2640">
        <v>95.209930419921875</v>
      </c>
      <c r="FQ2640">
        <v>94.835731506347656</v>
      </c>
      <c r="FR2640">
        <v>93.268486022949219</v>
      </c>
      <c r="FS2640">
        <v>90.021385192871094</v>
      </c>
      <c r="FT2640">
        <v>86.162605285644531</v>
      </c>
      <c r="FU2640">
        <v>83.035614013671875</v>
      </c>
      <c r="FV2640">
        <v>79.968833923339844</v>
      </c>
      <c r="FW2640">
        <v>77.455520629882813</v>
      </c>
      <c r="FX2640">
        <v>110</v>
      </c>
      <c r="FY2640">
        <v>0.11235517263412476</v>
      </c>
      <c r="FZ2640">
        <v>1</v>
      </c>
    </row>
    <row r="2641" spans="1:182" x14ac:dyDescent="0.2">
      <c r="A2641" t="s">
        <v>245</v>
      </c>
      <c r="B2641" t="s">
        <v>252</v>
      </c>
      <c r="C2641" t="s">
        <v>218</v>
      </c>
      <c r="D2641" t="s">
        <v>44</v>
      </c>
      <c r="E2641">
        <v>2017</v>
      </c>
      <c r="F2641" t="s">
        <v>231</v>
      </c>
      <c r="G2641" t="s">
        <v>247</v>
      </c>
      <c r="H2641" t="s">
        <v>226</v>
      </c>
      <c r="I2641">
        <v>73.25</v>
      </c>
      <c r="L2641">
        <v>9.7155859069258792</v>
      </c>
      <c r="M2641">
        <v>9.3924846043617762</v>
      </c>
      <c r="N2641">
        <v>9.313254796187751</v>
      </c>
      <c r="O2641">
        <v>9.1667745380010235</v>
      </c>
      <c r="P2641">
        <v>9.0568371835587893</v>
      </c>
      <c r="Q2641">
        <v>9.2069358414410587</v>
      </c>
      <c r="R2641">
        <v>9.690739438359957</v>
      </c>
      <c r="S2641">
        <v>9.9467680101255311</v>
      </c>
      <c r="T2641">
        <v>10.144712284161312</v>
      </c>
      <c r="U2641">
        <v>10.401512192082796</v>
      </c>
      <c r="V2641">
        <v>10.791931866116716</v>
      </c>
      <c r="W2641">
        <v>11.191430506822119</v>
      </c>
      <c r="X2641">
        <v>11.40877853669071</v>
      </c>
      <c r="Y2641">
        <v>11.373797185372695</v>
      </c>
      <c r="Z2641">
        <v>11.285459994490159</v>
      </c>
      <c r="AA2641">
        <v>11.249074366450293</v>
      </c>
      <c r="AB2641">
        <v>11.195664884186963</v>
      </c>
      <c r="AC2641">
        <v>11.466697715415796</v>
      </c>
      <c r="AD2641">
        <v>11.733997595925178</v>
      </c>
      <c r="AE2641">
        <v>11.75759626012815</v>
      </c>
      <c r="AF2641">
        <v>11.769362546151248</v>
      </c>
      <c r="AG2641">
        <v>11.520197085641591</v>
      </c>
      <c r="AH2641">
        <v>10.885837357984773</v>
      </c>
      <c r="AI2641">
        <v>10.174006097424478</v>
      </c>
      <c r="AJ2641">
        <v>-2.802241325378418</v>
      </c>
      <c r="AK2641">
        <v>-2.7101361751556396</v>
      </c>
      <c r="AL2641">
        <v>-2.7238757610321045</v>
      </c>
      <c r="AM2641">
        <v>-2.5885016918182373</v>
      </c>
      <c r="AN2641">
        <v>-2.5278439521789551</v>
      </c>
      <c r="AO2641">
        <v>-1.1426587104797363</v>
      </c>
      <c r="AP2641">
        <v>-0.9821627140045166</v>
      </c>
      <c r="AQ2641">
        <v>-0.73205268383026123</v>
      </c>
      <c r="AR2641">
        <v>-1.0708756446838379</v>
      </c>
      <c r="AS2641">
        <v>-1.402613639831543</v>
      </c>
      <c r="AT2641">
        <v>-1.4179010391235352</v>
      </c>
      <c r="AU2641">
        <v>-1.5752435922622681</v>
      </c>
      <c r="AV2641">
        <v>0.26637902855873108</v>
      </c>
      <c r="AW2641">
        <v>4.411651611328125</v>
      </c>
      <c r="AX2641">
        <v>4.2846474647521973</v>
      </c>
      <c r="AY2641">
        <v>4.2537417411804199</v>
      </c>
      <c r="AZ2641">
        <v>4.1485385894775391</v>
      </c>
      <c r="BA2641">
        <v>4.1102542877197266</v>
      </c>
      <c r="BB2641">
        <v>0.42394763231277466</v>
      </c>
      <c r="BC2641">
        <v>-0.98595631122589111</v>
      </c>
      <c r="BD2641">
        <v>-1.0195716619491577</v>
      </c>
      <c r="BE2641">
        <v>-0.96852940320968628</v>
      </c>
      <c r="BF2641">
        <v>-0.9993138313293457</v>
      </c>
      <c r="BG2641">
        <v>-1.0521777868270874</v>
      </c>
      <c r="BH2641">
        <v>-1.2939367294311523</v>
      </c>
      <c r="BI2641">
        <v>-1.250033974647522</v>
      </c>
      <c r="BJ2641">
        <v>-1.2559988498687744</v>
      </c>
      <c r="BK2641">
        <v>-1.1941940784454346</v>
      </c>
      <c r="BL2641">
        <v>-1.1671930551528931</v>
      </c>
      <c r="BM2641">
        <v>-0.53472137451171875</v>
      </c>
      <c r="BN2641">
        <v>-0.4589347243309021</v>
      </c>
      <c r="BO2641">
        <v>-0.33620145916938782</v>
      </c>
      <c r="BP2641">
        <v>-0.49453243613243103</v>
      </c>
      <c r="BQ2641">
        <v>-0.6467711329460144</v>
      </c>
      <c r="BR2641">
        <v>-0.65092754364013672</v>
      </c>
      <c r="BS2641">
        <v>-0.72597330808639526</v>
      </c>
      <c r="BT2641">
        <v>0.80290639400482178</v>
      </c>
      <c r="BU2641">
        <v>4.8899126052856445</v>
      </c>
      <c r="BV2641">
        <v>4.749474048614502</v>
      </c>
      <c r="BW2641">
        <v>4.7208857536315918</v>
      </c>
      <c r="BX2641">
        <v>4.6068692207336426</v>
      </c>
      <c r="BY2641">
        <v>4.5775003433227539</v>
      </c>
      <c r="BZ2641">
        <v>0.84621334075927734</v>
      </c>
      <c r="CA2641">
        <v>-0.53907543420791626</v>
      </c>
      <c r="CB2641">
        <v>-0.56386023759841919</v>
      </c>
      <c r="CC2641">
        <v>-0.53006750345230103</v>
      </c>
      <c r="CD2641">
        <v>-0.54349243640899658</v>
      </c>
      <c r="CE2641">
        <v>-0.56966143846511841</v>
      </c>
      <c r="CF2641">
        <v>-0.24928942322731018</v>
      </c>
      <c r="CG2641">
        <v>-0.23877173662185669</v>
      </c>
      <c r="CH2641">
        <v>-0.23935183882713318</v>
      </c>
      <c r="CI2641">
        <v>-0.22850091755390167</v>
      </c>
      <c r="CJ2641">
        <v>-0.22481024265289307</v>
      </c>
      <c r="CK2641">
        <v>-0.11366581916809082</v>
      </c>
      <c r="CL2641">
        <v>-9.6548639237880707E-2</v>
      </c>
      <c r="CM2641">
        <v>-6.203610822558403E-2</v>
      </c>
      <c r="CN2641">
        <v>-9.5358848571777344E-2</v>
      </c>
      <c r="CO2641">
        <v>-0.12327691167593002</v>
      </c>
      <c r="CP2641">
        <v>-0.11972407251596451</v>
      </c>
      <c r="CQ2641">
        <v>-0.13777132332324982</v>
      </c>
      <c r="CR2641">
        <v>1.1745035648345947</v>
      </c>
      <c r="CS2641">
        <v>5.2211546897888184</v>
      </c>
      <c r="CT2641">
        <v>5.0714116096496582</v>
      </c>
      <c r="CU2641">
        <v>5.0444283485412598</v>
      </c>
      <c r="CV2641">
        <v>4.9243078231811523</v>
      </c>
      <c r="CW2641">
        <v>4.9011135101318359</v>
      </c>
      <c r="CX2641">
        <v>1.1386733055114746</v>
      </c>
      <c r="CY2641">
        <v>-0.22956706583499908</v>
      </c>
      <c r="CZ2641">
        <v>-0.24823588132858276</v>
      </c>
      <c r="DA2641">
        <v>-0.22639012336730957</v>
      </c>
      <c r="DB2641">
        <v>-0.22779190540313721</v>
      </c>
      <c r="DC2641">
        <v>-0.23547214269638062</v>
      </c>
      <c r="DD2641">
        <v>0.79535782337188721</v>
      </c>
      <c r="DE2641">
        <v>0.77249056100845337</v>
      </c>
      <c r="DF2641">
        <v>0.77729517221450806</v>
      </c>
      <c r="DG2641">
        <v>0.73719227313995361</v>
      </c>
      <c r="DH2641">
        <v>0.71757251024246216</v>
      </c>
      <c r="DI2641">
        <v>0.30738973617553711</v>
      </c>
      <c r="DJ2641">
        <v>0.26583746075630188</v>
      </c>
      <c r="DK2641">
        <v>0.21212925016880035</v>
      </c>
      <c r="DL2641">
        <v>0.30381473898887634</v>
      </c>
      <c r="DM2641">
        <v>0.40021732449531555</v>
      </c>
      <c r="DN2641">
        <v>0.41147938370704651</v>
      </c>
      <c r="DO2641">
        <v>0.45043069124221802</v>
      </c>
      <c r="DP2641">
        <v>1.5461007356643677</v>
      </c>
      <c r="DQ2641">
        <v>5.5523967742919922</v>
      </c>
      <c r="DR2641">
        <v>5.3933486938476562</v>
      </c>
      <c r="DS2641">
        <v>5.3679709434509277</v>
      </c>
      <c r="DT2641">
        <v>5.2417459487915039</v>
      </c>
      <c r="DU2641">
        <v>5.224726676940918</v>
      </c>
      <c r="DV2641">
        <v>1.4311332702636719</v>
      </c>
      <c r="DW2641">
        <v>7.99412801861763E-2</v>
      </c>
      <c r="DX2641">
        <v>6.7388467490673065E-2</v>
      </c>
      <c r="DY2641">
        <v>7.7287249267101288E-2</v>
      </c>
      <c r="DZ2641">
        <v>8.7908618152141571E-2</v>
      </c>
      <c r="EA2641">
        <v>9.8717190325260162E-2</v>
      </c>
      <c r="EB2641">
        <v>2.3036625385284424</v>
      </c>
      <c r="EC2641">
        <v>2.2325925827026367</v>
      </c>
      <c r="ED2641">
        <v>2.2451720237731934</v>
      </c>
      <c r="EE2641">
        <v>2.1314997673034668</v>
      </c>
      <c r="EF2641">
        <v>2.0782234668731689</v>
      </c>
      <c r="EG2641">
        <v>0.91532707214355469</v>
      </c>
      <c r="EH2641">
        <v>0.78906542062759399</v>
      </c>
      <c r="EI2641">
        <v>0.60798048973083496</v>
      </c>
      <c r="EJ2641">
        <v>0.88015800714492798</v>
      </c>
      <c r="EK2641">
        <v>1.1560598611831665</v>
      </c>
      <c r="EL2641">
        <v>1.1784528493881226</v>
      </c>
      <c r="EM2641">
        <v>1.2997009754180908</v>
      </c>
      <c r="EN2641">
        <v>2.0826280117034912</v>
      </c>
      <c r="EO2641">
        <v>6.0306572914123535</v>
      </c>
      <c r="EP2641">
        <v>5.8581752777099609</v>
      </c>
      <c r="EQ2641">
        <v>5.8351149559020996</v>
      </c>
      <c r="ER2641">
        <v>5.7000770568847656</v>
      </c>
      <c r="ES2641">
        <v>5.6919722557067871</v>
      </c>
      <c r="ET2641">
        <v>1.8533989191055298</v>
      </c>
      <c r="EU2641">
        <v>0.52682214975357056</v>
      </c>
      <c r="EV2641">
        <v>0.52309989929199219</v>
      </c>
      <c r="EW2641">
        <v>0.51574915647506714</v>
      </c>
      <c r="EX2641">
        <v>0.54373002052307129</v>
      </c>
      <c r="EY2641">
        <v>0.58123350143432617</v>
      </c>
      <c r="EZ2641">
        <v>71.907821655273437</v>
      </c>
      <c r="FA2641">
        <v>70.220039367675781</v>
      </c>
      <c r="FB2641">
        <v>67.658866882324219</v>
      </c>
      <c r="FC2641">
        <v>65.941474914550781</v>
      </c>
      <c r="FD2641">
        <v>65.027023315429688</v>
      </c>
      <c r="FE2641">
        <v>63.700191497802734</v>
      </c>
      <c r="FF2641">
        <v>62.871700286865234</v>
      </c>
      <c r="FG2641">
        <v>62.163101196289063</v>
      </c>
      <c r="FH2641">
        <v>64.478004455566406</v>
      </c>
      <c r="FI2641">
        <v>70.041114807128906</v>
      </c>
      <c r="FJ2641">
        <v>77.418502807617188</v>
      </c>
      <c r="FK2641">
        <v>84.935012817382812</v>
      </c>
      <c r="FL2641">
        <v>89.944046020507813</v>
      </c>
      <c r="FM2641">
        <v>92.654747009277344</v>
      </c>
      <c r="FN2641">
        <v>94.018234252929688</v>
      </c>
      <c r="FO2641">
        <v>95.031822204589844</v>
      </c>
      <c r="FP2641">
        <v>95.209930419921875</v>
      </c>
      <c r="FQ2641">
        <v>94.835731506347656</v>
      </c>
      <c r="FR2641">
        <v>93.268486022949219</v>
      </c>
      <c r="FS2641">
        <v>90.021385192871094</v>
      </c>
      <c r="FT2641">
        <v>86.162605285644531</v>
      </c>
      <c r="FU2641">
        <v>83.035614013671875</v>
      </c>
      <c r="FV2641">
        <v>79.968833923339844</v>
      </c>
      <c r="FW2641">
        <v>77.455520629882813</v>
      </c>
      <c r="FX2641">
        <v>110</v>
      </c>
      <c r="FY2641">
        <v>0.11235517263412476</v>
      </c>
      <c r="FZ2641">
        <v>1</v>
      </c>
    </row>
    <row r="2642" spans="1:182" x14ac:dyDescent="0.2">
      <c r="A2642" t="s">
        <v>245</v>
      </c>
      <c r="B2642" t="s">
        <v>252</v>
      </c>
      <c r="C2642" t="s">
        <v>218</v>
      </c>
      <c r="D2642" t="s">
        <v>45</v>
      </c>
      <c r="E2642">
        <v>2015</v>
      </c>
      <c r="F2642" t="s">
        <v>231</v>
      </c>
      <c r="G2642" t="s">
        <v>247</v>
      </c>
      <c r="H2642" t="s">
        <v>226</v>
      </c>
      <c r="I2642">
        <v>73.25</v>
      </c>
      <c r="L2642">
        <v>9.3950133371081499</v>
      </c>
      <c r="M2642">
        <v>9.1267525332526152</v>
      </c>
      <c r="N2642">
        <v>9.1319900923163733</v>
      </c>
      <c r="O2642">
        <v>9.018345143706151</v>
      </c>
      <c r="P2642">
        <v>8.9078851957335701</v>
      </c>
      <c r="Q2642">
        <v>9.0467918605266018</v>
      </c>
      <c r="R2642">
        <v>9.4641826629075467</v>
      </c>
      <c r="S2642">
        <v>9.7538965022389501</v>
      </c>
      <c r="T2642">
        <v>9.8478836439676858</v>
      </c>
      <c r="U2642">
        <v>10.023274890301002</v>
      </c>
      <c r="V2642">
        <v>10.399208075347401</v>
      </c>
      <c r="W2642">
        <v>10.753317903731853</v>
      </c>
      <c r="X2642">
        <v>10.949015450249401</v>
      </c>
      <c r="Y2642">
        <v>10.935216765688295</v>
      </c>
      <c r="Z2642">
        <v>10.852132130622202</v>
      </c>
      <c r="AA2642">
        <v>10.773649729266179</v>
      </c>
      <c r="AB2642">
        <v>10.738305508240723</v>
      </c>
      <c r="AC2642">
        <v>10.96797026902324</v>
      </c>
      <c r="AD2642">
        <v>11.182311412187284</v>
      </c>
      <c r="AE2642">
        <v>11.162845438701678</v>
      </c>
      <c r="AF2642">
        <v>11.084432525426271</v>
      </c>
      <c r="AG2642">
        <v>10.850521468555636</v>
      </c>
      <c r="AH2642">
        <v>10.196636244246879</v>
      </c>
      <c r="AI2642">
        <v>9.4047184404940634</v>
      </c>
      <c r="AJ2642">
        <v>-1.2853984832763672</v>
      </c>
      <c r="AK2642">
        <v>-1.2721394300460815</v>
      </c>
      <c r="AL2642">
        <v>-1.2844945192337036</v>
      </c>
      <c r="AM2642">
        <v>-1.3622983694076538</v>
      </c>
      <c r="AN2642">
        <v>-1.2314070463180542</v>
      </c>
      <c r="AO2642">
        <v>-0.86797666549682617</v>
      </c>
      <c r="AP2642">
        <v>-0.80957269668579102</v>
      </c>
      <c r="AQ2642">
        <v>-0.91271674633026123</v>
      </c>
      <c r="AR2642">
        <v>-0.83012980222702026</v>
      </c>
      <c r="AS2642">
        <v>-0.86524111032485962</v>
      </c>
      <c r="AT2642">
        <v>-0.94949823617935181</v>
      </c>
      <c r="AU2642">
        <v>-1.0690156221389771</v>
      </c>
      <c r="AV2642">
        <v>-0.5386967658996582</v>
      </c>
      <c r="AW2642">
        <v>4.3777732849121094</v>
      </c>
      <c r="AX2642">
        <v>4.2525186538696289</v>
      </c>
      <c r="AY2642">
        <v>4.1799039840698242</v>
      </c>
      <c r="AZ2642">
        <v>4.0880670547485352</v>
      </c>
      <c r="BA2642">
        <v>4.0351667404174805</v>
      </c>
      <c r="BB2642">
        <v>-0.44670787453651428</v>
      </c>
      <c r="BC2642">
        <v>-2.0770280361175537</v>
      </c>
      <c r="BD2642">
        <v>-2.1124958992004395</v>
      </c>
      <c r="BE2642">
        <v>-2.1860501766204834</v>
      </c>
      <c r="BF2642">
        <v>-2.274714469909668</v>
      </c>
      <c r="BG2642">
        <v>-2.2575387954711914</v>
      </c>
      <c r="BH2642">
        <v>-0.61036187410354614</v>
      </c>
      <c r="BI2642">
        <v>-0.60413932800292969</v>
      </c>
      <c r="BJ2642">
        <v>-0.60777056217193604</v>
      </c>
      <c r="BK2642">
        <v>-0.6435890793800354</v>
      </c>
      <c r="BL2642">
        <v>-0.58011269569396973</v>
      </c>
      <c r="BM2642">
        <v>-0.398641437292099</v>
      </c>
      <c r="BN2642">
        <v>-0.37162885069847107</v>
      </c>
      <c r="BO2642">
        <v>-0.42390733957290649</v>
      </c>
      <c r="BP2642">
        <v>-0.37098932266235352</v>
      </c>
      <c r="BQ2642">
        <v>-0.38592460751533508</v>
      </c>
      <c r="BR2642">
        <v>-0.42742881178855896</v>
      </c>
      <c r="BS2642">
        <v>-0.48787811398506165</v>
      </c>
      <c r="BT2642">
        <v>0.28440606594085693</v>
      </c>
      <c r="BU2642">
        <v>4.8609523773193359</v>
      </c>
      <c r="BV2642">
        <v>4.7253069877624512</v>
      </c>
      <c r="BW2642">
        <v>4.6592283248901367</v>
      </c>
      <c r="BX2642">
        <v>4.5583133697509766</v>
      </c>
      <c r="BY2642">
        <v>4.5113344192504883</v>
      </c>
      <c r="BZ2642">
        <v>0.26486116647720337</v>
      </c>
      <c r="CA2642">
        <v>-1.2464139461517334</v>
      </c>
      <c r="CB2642">
        <v>-1.2694689035415649</v>
      </c>
      <c r="CC2642">
        <v>-1.312122106552124</v>
      </c>
      <c r="CD2642">
        <v>-1.3624634742736816</v>
      </c>
      <c r="CE2642">
        <v>-1.3438644409179687</v>
      </c>
      <c r="CF2642">
        <v>-0.14283356070518494</v>
      </c>
      <c r="CG2642">
        <v>-0.14148452877998352</v>
      </c>
      <c r="CH2642">
        <v>-0.13907359540462494</v>
      </c>
      <c r="CI2642">
        <v>-0.14581327140331268</v>
      </c>
      <c r="CJ2642">
        <v>-0.12902818620204926</v>
      </c>
      <c r="CK2642">
        <v>-7.3581300675868988E-2</v>
      </c>
      <c r="CL2642">
        <v>-6.8310283124446869E-2</v>
      </c>
      <c r="CM2642">
        <v>-8.5359469056129456E-2</v>
      </c>
      <c r="CN2642">
        <v>-5.299004539847374E-2</v>
      </c>
      <c r="CO2642">
        <v>-5.3951431065797806E-2</v>
      </c>
      <c r="CP2642">
        <v>-6.5845102071762085E-2</v>
      </c>
      <c r="CQ2642">
        <v>-8.5384033620357513E-2</v>
      </c>
      <c r="CR2642">
        <v>0.85448455810546875</v>
      </c>
      <c r="CS2642">
        <v>5.1956005096435547</v>
      </c>
      <c r="CT2642">
        <v>5.0527586936950684</v>
      </c>
      <c r="CU2642">
        <v>4.9912071228027344</v>
      </c>
      <c r="CV2642">
        <v>4.8840041160583496</v>
      </c>
      <c r="CW2642">
        <v>4.8411269187927246</v>
      </c>
      <c r="CX2642">
        <v>0.75769174098968506</v>
      </c>
      <c r="CY2642">
        <v>-0.67113310098648071</v>
      </c>
      <c r="CZ2642">
        <v>-0.68559098243713379</v>
      </c>
      <c r="DA2642">
        <v>-0.70684224367141724</v>
      </c>
      <c r="DB2642">
        <v>-0.73064112663269043</v>
      </c>
      <c r="DC2642">
        <v>-0.7110564112663269</v>
      </c>
      <c r="DD2642">
        <v>0.32469475269317627</v>
      </c>
      <c r="DE2642">
        <v>0.32117030024528503</v>
      </c>
      <c r="DF2642">
        <v>0.32962334156036377</v>
      </c>
      <c r="DG2642">
        <v>0.35196256637573242</v>
      </c>
      <c r="DH2642">
        <v>0.32205632328987122</v>
      </c>
      <c r="DI2642">
        <v>0.25147885084152222</v>
      </c>
      <c r="DJ2642">
        <v>0.23500829935073853</v>
      </c>
      <c r="DK2642">
        <v>0.25318843126296997</v>
      </c>
      <c r="DL2642">
        <v>0.26500925421714783</v>
      </c>
      <c r="DM2642">
        <v>0.27802172303199768</v>
      </c>
      <c r="DN2642">
        <v>0.29573860764503479</v>
      </c>
      <c r="DO2642">
        <v>0.31711003184318542</v>
      </c>
      <c r="DP2642">
        <v>1.4245630502700806</v>
      </c>
      <c r="DQ2642">
        <v>5.5302491188049316</v>
      </c>
      <c r="DR2642">
        <v>5.3802103996276855</v>
      </c>
      <c r="DS2642">
        <v>5.323185920715332</v>
      </c>
      <c r="DT2642">
        <v>5.2096948623657227</v>
      </c>
      <c r="DU2642">
        <v>5.1709189414978027</v>
      </c>
      <c r="DV2642">
        <v>1.250522255897522</v>
      </c>
      <c r="DW2642">
        <v>-9.5852203667163849E-2</v>
      </c>
      <c r="DX2642">
        <v>-0.10171310603618622</v>
      </c>
      <c r="DY2642">
        <v>-0.10156238079071045</v>
      </c>
      <c r="DZ2642">
        <v>-9.8818793892860413E-2</v>
      </c>
      <c r="EA2642">
        <v>-7.8248381614685059E-2</v>
      </c>
      <c r="EB2642">
        <v>0.99973136186599731</v>
      </c>
      <c r="EC2642">
        <v>0.9891703724861145</v>
      </c>
      <c r="ED2642">
        <v>1.0063472986221313</v>
      </c>
      <c r="EE2642">
        <v>1.0706717967987061</v>
      </c>
      <c r="EF2642">
        <v>0.97335070371627808</v>
      </c>
      <c r="EG2642">
        <v>0.72081410884857178</v>
      </c>
      <c r="EH2642">
        <v>0.67295217514038086</v>
      </c>
      <c r="EI2642">
        <v>0.74199777841567993</v>
      </c>
      <c r="EJ2642">
        <v>0.72414970397949219</v>
      </c>
      <c r="EK2642">
        <v>0.75733828544616699</v>
      </c>
      <c r="EL2642">
        <v>0.81780803203582764</v>
      </c>
      <c r="EM2642">
        <v>0.89824753999710083</v>
      </c>
      <c r="EN2642">
        <v>2.2476658821105957</v>
      </c>
      <c r="EO2642">
        <v>6.0134282112121582</v>
      </c>
      <c r="EP2642">
        <v>5.8529987335205078</v>
      </c>
      <c r="EQ2642">
        <v>5.8025107383728027</v>
      </c>
      <c r="ER2642">
        <v>5.6799407005310059</v>
      </c>
      <c r="ES2642">
        <v>5.6470866203308105</v>
      </c>
      <c r="ET2642">
        <v>1.962091326713562</v>
      </c>
      <c r="EU2642">
        <v>0.73476201295852661</v>
      </c>
      <c r="EV2642">
        <v>0.74131381511688232</v>
      </c>
      <c r="EW2642">
        <v>0.77236562967300415</v>
      </c>
      <c r="EX2642">
        <v>0.81343227624893188</v>
      </c>
      <c r="EY2642">
        <v>0.83542591333389282</v>
      </c>
      <c r="EZ2642">
        <v>69.316360473632813</v>
      </c>
      <c r="FA2642">
        <v>68.365623474121094</v>
      </c>
      <c r="FB2642">
        <v>66.555030822753906</v>
      </c>
      <c r="FC2642">
        <v>65.989990234375</v>
      </c>
      <c r="FD2642">
        <v>63.998722076416016</v>
      </c>
      <c r="FE2642">
        <v>62.968490600585938</v>
      </c>
      <c r="FF2642">
        <v>61.848896026611328</v>
      </c>
      <c r="FG2642">
        <v>61.111377716064453</v>
      </c>
      <c r="FH2642">
        <v>62.011650085449219</v>
      </c>
      <c r="FI2642">
        <v>66.061920166015625</v>
      </c>
      <c r="FJ2642">
        <v>72.488090515136719</v>
      </c>
      <c r="FK2642">
        <v>78.640365600585938</v>
      </c>
      <c r="FL2642">
        <v>83.039955139160156</v>
      </c>
      <c r="FM2642">
        <v>85.753883361816406</v>
      </c>
      <c r="FN2642">
        <v>87.454002380371094</v>
      </c>
      <c r="FO2642">
        <v>88.364402770996094</v>
      </c>
      <c r="FP2642">
        <v>88.645729064941406</v>
      </c>
      <c r="FQ2642">
        <v>88.20306396484375</v>
      </c>
      <c r="FR2642">
        <v>86.299758911132813</v>
      </c>
      <c r="FS2642">
        <v>82.940048217773438</v>
      </c>
      <c r="FT2642">
        <v>78.363639831542969</v>
      </c>
      <c r="FU2642">
        <v>74.455810546875</v>
      </c>
      <c r="FV2642">
        <v>71.296859741210938</v>
      </c>
      <c r="FW2642">
        <v>68.769798278808594</v>
      </c>
      <c r="FX2642">
        <v>110</v>
      </c>
      <c r="FY2642">
        <v>0.11235517263412476</v>
      </c>
      <c r="FZ2642">
        <v>1</v>
      </c>
    </row>
    <row r="2643" spans="1:182" x14ac:dyDescent="0.2">
      <c r="A2643" t="s">
        <v>245</v>
      </c>
      <c r="B2643" t="s">
        <v>252</v>
      </c>
      <c r="C2643" t="s">
        <v>218</v>
      </c>
      <c r="D2643" t="s">
        <v>45</v>
      </c>
      <c r="E2643">
        <v>2016</v>
      </c>
      <c r="F2643" t="s">
        <v>231</v>
      </c>
      <c r="G2643" t="s">
        <v>247</v>
      </c>
      <c r="H2643" t="s">
        <v>226</v>
      </c>
      <c r="I2643">
        <v>73.25</v>
      </c>
      <c r="L2643">
        <v>9.3950133371081499</v>
      </c>
      <c r="M2643">
        <v>9.1267525332526152</v>
      </c>
      <c r="N2643">
        <v>9.1319900923163733</v>
      </c>
      <c r="O2643">
        <v>9.018345143706151</v>
      </c>
      <c r="P2643">
        <v>8.9078851957335701</v>
      </c>
      <c r="Q2643">
        <v>9.0467918605266018</v>
      </c>
      <c r="R2643">
        <v>9.4641826629075467</v>
      </c>
      <c r="S2643">
        <v>9.7538965022389501</v>
      </c>
      <c r="T2643">
        <v>9.8478836439676858</v>
      </c>
      <c r="U2643">
        <v>10.023274890301002</v>
      </c>
      <c r="V2643">
        <v>10.399208075347401</v>
      </c>
      <c r="W2643">
        <v>10.753317903731853</v>
      </c>
      <c r="X2643">
        <v>10.949015450249401</v>
      </c>
      <c r="Y2643">
        <v>10.935216765688295</v>
      </c>
      <c r="Z2643">
        <v>10.852132130622202</v>
      </c>
      <c r="AA2643">
        <v>10.773649729266179</v>
      </c>
      <c r="AB2643">
        <v>10.738305508240723</v>
      </c>
      <c r="AC2643">
        <v>10.96797026902324</v>
      </c>
      <c r="AD2643">
        <v>11.182311412187284</v>
      </c>
      <c r="AE2643">
        <v>11.162845438701678</v>
      </c>
      <c r="AF2643">
        <v>11.084432525426271</v>
      </c>
      <c r="AG2643">
        <v>10.850521468555636</v>
      </c>
      <c r="AH2643">
        <v>10.196636244246879</v>
      </c>
      <c r="AI2643">
        <v>9.4047184404940634</v>
      </c>
      <c r="AJ2643">
        <v>-1.2853984832763672</v>
      </c>
      <c r="AK2643">
        <v>-1.2721394300460815</v>
      </c>
      <c r="AL2643">
        <v>-1.2844945192337036</v>
      </c>
      <c r="AM2643">
        <v>-1.3622983694076538</v>
      </c>
      <c r="AN2643">
        <v>-1.2314070463180542</v>
      </c>
      <c r="AO2643">
        <v>-0.86797666549682617</v>
      </c>
      <c r="AP2643">
        <v>-0.80957269668579102</v>
      </c>
      <c r="AQ2643">
        <v>-0.91271674633026123</v>
      </c>
      <c r="AR2643">
        <v>-0.83012980222702026</v>
      </c>
      <c r="AS2643">
        <v>-0.86524111032485962</v>
      </c>
      <c r="AT2643">
        <v>-0.94949823617935181</v>
      </c>
      <c r="AU2643">
        <v>-1.0690156221389771</v>
      </c>
      <c r="AV2643">
        <v>-0.5386967658996582</v>
      </c>
      <c r="AW2643">
        <v>4.3777732849121094</v>
      </c>
      <c r="AX2643">
        <v>4.2525186538696289</v>
      </c>
      <c r="AY2643">
        <v>4.1799039840698242</v>
      </c>
      <c r="AZ2643">
        <v>4.0880670547485352</v>
      </c>
      <c r="BA2643">
        <v>4.0351667404174805</v>
      </c>
      <c r="BB2643">
        <v>-0.44670787453651428</v>
      </c>
      <c r="BC2643">
        <v>-2.0770280361175537</v>
      </c>
      <c r="BD2643">
        <v>-2.1124958992004395</v>
      </c>
      <c r="BE2643">
        <v>-2.1860501766204834</v>
      </c>
      <c r="BF2643">
        <v>-2.274714469909668</v>
      </c>
      <c r="BG2643">
        <v>-2.2575387954711914</v>
      </c>
      <c r="BH2643">
        <v>-0.61036187410354614</v>
      </c>
      <c r="BI2643">
        <v>-0.60413932800292969</v>
      </c>
      <c r="BJ2643">
        <v>-0.60777056217193604</v>
      </c>
      <c r="BK2643">
        <v>-0.6435890793800354</v>
      </c>
      <c r="BL2643">
        <v>-0.58011269569396973</v>
      </c>
      <c r="BM2643">
        <v>-0.398641437292099</v>
      </c>
      <c r="BN2643">
        <v>-0.37162885069847107</v>
      </c>
      <c r="BO2643">
        <v>-0.42390733957290649</v>
      </c>
      <c r="BP2643">
        <v>-0.37098932266235352</v>
      </c>
      <c r="BQ2643">
        <v>-0.38592460751533508</v>
      </c>
      <c r="BR2643">
        <v>-0.42742881178855896</v>
      </c>
      <c r="BS2643">
        <v>-0.48787811398506165</v>
      </c>
      <c r="BT2643">
        <v>0.28440606594085693</v>
      </c>
      <c r="BU2643">
        <v>4.8609523773193359</v>
      </c>
      <c r="BV2643">
        <v>4.7253069877624512</v>
      </c>
      <c r="BW2643">
        <v>4.6592283248901367</v>
      </c>
      <c r="BX2643">
        <v>4.5583133697509766</v>
      </c>
      <c r="BY2643">
        <v>4.5113344192504883</v>
      </c>
      <c r="BZ2643">
        <v>0.26486116647720337</v>
      </c>
      <c r="CA2643">
        <v>-1.2464139461517334</v>
      </c>
      <c r="CB2643">
        <v>-1.2694689035415649</v>
      </c>
      <c r="CC2643">
        <v>-1.312122106552124</v>
      </c>
      <c r="CD2643">
        <v>-1.3624634742736816</v>
      </c>
      <c r="CE2643">
        <v>-1.3438644409179687</v>
      </c>
      <c r="CF2643">
        <v>-0.14283356070518494</v>
      </c>
      <c r="CG2643">
        <v>-0.14148452877998352</v>
      </c>
      <c r="CH2643">
        <v>-0.13907359540462494</v>
      </c>
      <c r="CI2643">
        <v>-0.14581327140331268</v>
      </c>
      <c r="CJ2643">
        <v>-0.12902818620204926</v>
      </c>
      <c r="CK2643">
        <v>-7.3581300675868988E-2</v>
      </c>
      <c r="CL2643">
        <v>-6.8310283124446869E-2</v>
      </c>
      <c r="CM2643">
        <v>-8.5359469056129456E-2</v>
      </c>
      <c r="CN2643">
        <v>-5.299004539847374E-2</v>
      </c>
      <c r="CO2643">
        <v>-5.3951431065797806E-2</v>
      </c>
      <c r="CP2643">
        <v>-6.5845102071762085E-2</v>
      </c>
      <c r="CQ2643">
        <v>-8.5384033620357513E-2</v>
      </c>
      <c r="CR2643">
        <v>0.85448455810546875</v>
      </c>
      <c r="CS2643">
        <v>5.1956005096435547</v>
      </c>
      <c r="CT2643">
        <v>5.0527586936950684</v>
      </c>
      <c r="CU2643">
        <v>4.9912071228027344</v>
      </c>
      <c r="CV2643">
        <v>4.8840041160583496</v>
      </c>
      <c r="CW2643">
        <v>4.8411269187927246</v>
      </c>
      <c r="CX2643">
        <v>0.75769174098968506</v>
      </c>
      <c r="CY2643">
        <v>-0.67113310098648071</v>
      </c>
      <c r="CZ2643">
        <v>-0.68559098243713379</v>
      </c>
      <c r="DA2643">
        <v>-0.70684224367141724</v>
      </c>
      <c r="DB2643">
        <v>-0.73064112663269043</v>
      </c>
      <c r="DC2643">
        <v>-0.7110564112663269</v>
      </c>
      <c r="DD2643">
        <v>0.32469475269317627</v>
      </c>
      <c r="DE2643">
        <v>0.32117030024528503</v>
      </c>
      <c r="DF2643">
        <v>0.32962334156036377</v>
      </c>
      <c r="DG2643">
        <v>0.35196256637573242</v>
      </c>
      <c r="DH2643">
        <v>0.32205632328987122</v>
      </c>
      <c r="DI2643">
        <v>0.25147885084152222</v>
      </c>
      <c r="DJ2643">
        <v>0.23500829935073853</v>
      </c>
      <c r="DK2643">
        <v>0.25318843126296997</v>
      </c>
      <c r="DL2643">
        <v>0.26500925421714783</v>
      </c>
      <c r="DM2643">
        <v>0.27802172303199768</v>
      </c>
      <c r="DN2643">
        <v>0.29573860764503479</v>
      </c>
      <c r="DO2643">
        <v>0.31711003184318542</v>
      </c>
      <c r="DP2643">
        <v>1.4245630502700806</v>
      </c>
      <c r="DQ2643">
        <v>5.5302491188049316</v>
      </c>
      <c r="DR2643">
        <v>5.3802103996276855</v>
      </c>
      <c r="DS2643">
        <v>5.323185920715332</v>
      </c>
      <c r="DT2643">
        <v>5.2096948623657227</v>
      </c>
      <c r="DU2643">
        <v>5.1709189414978027</v>
      </c>
      <c r="DV2643">
        <v>1.250522255897522</v>
      </c>
      <c r="DW2643">
        <v>-9.5852203667163849E-2</v>
      </c>
      <c r="DX2643">
        <v>-0.10171310603618622</v>
      </c>
      <c r="DY2643">
        <v>-0.10156238079071045</v>
      </c>
      <c r="DZ2643">
        <v>-9.8818793892860413E-2</v>
      </c>
      <c r="EA2643">
        <v>-7.8248381614685059E-2</v>
      </c>
      <c r="EB2643">
        <v>0.99973136186599731</v>
      </c>
      <c r="EC2643">
        <v>0.9891703724861145</v>
      </c>
      <c r="ED2643">
        <v>1.0063472986221313</v>
      </c>
      <c r="EE2643">
        <v>1.0706717967987061</v>
      </c>
      <c r="EF2643">
        <v>0.97335070371627808</v>
      </c>
      <c r="EG2643">
        <v>0.72081410884857178</v>
      </c>
      <c r="EH2643">
        <v>0.67295217514038086</v>
      </c>
      <c r="EI2643">
        <v>0.74199777841567993</v>
      </c>
      <c r="EJ2643">
        <v>0.72414970397949219</v>
      </c>
      <c r="EK2643">
        <v>0.75733828544616699</v>
      </c>
      <c r="EL2643">
        <v>0.81780803203582764</v>
      </c>
      <c r="EM2643">
        <v>0.89824753999710083</v>
      </c>
      <c r="EN2643">
        <v>2.2476658821105957</v>
      </c>
      <c r="EO2643">
        <v>6.0134282112121582</v>
      </c>
      <c r="EP2643">
        <v>5.8529987335205078</v>
      </c>
      <c r="EQ2643">
        <v>5.8025107383728027</v>
      </c>
      <c r="ER2643">
        <v>5.6799407005310059</v>
      </c>
      <c r="ES2643">
        <v>5.6470866203308105</v>
      </c>
      <c r="ET2643">
        <v>1.962091326713562</v>
      </c>
      <c r="EU2643">
        <v>0.73476201295852661</v>
      </c>
      <c r="EV2643">
        <v>0.74131381511688232</v>
      </c>
      <c r="EW2643">
        <v>0.77236562967300415</v>
      </c>
      <c r="EX2643">
        <v>0.81343227624893188</v>
      </c>
      <c r="EY2643">
        <v>0.83542591333389282</v>
      </c>
      <c r="EZ2643">
        <v>69.316360473632813</v>
      </c>
      <c r="FA2643">
        <v>68.365623474121094</v>
      </c>
      <c r="FB2643">
        <v>66.555030822753906</v>
      </c>
      <c r="FC2643">
        <v>65.989990234375</v>
      </c>
      <c r="FD2643">
        <v>63.998722076416016</v>
      </c>
      <c r="FE2643">
        <v>62.968490600585938</v>
      </c>
      <c r="FF2643">
        <v>61.848896026611328</v>
      </c>
      <c r="FG2643">
        <v>61.111377716064453</v>
      </c>
      <c r="FH2643">
        <v>62.011650085449219</v>
      </c>
      <c r="FI2643">
        <v>66.061920166015625</v>
      </c>
      <c r="FJ2643">
        <v>72.488090515136719</v>
      </c>
      <c r="FK2643">
        <v>78.640365600585938</v>
      </c>
      <c r="FL2643">
        <v>83.039955139160156</v>
      </c>
      <c r="FM2643">
        <v>85.753883361816406</v>
      </c>
      <c r="FN2643">
        <v>87.454002380371094</v>
      </c>
      <c r="FO2643">
        <v>88.364402770996094</v>
      </c>
      <c r="FP2643">
        <v>88.645729064941406</v>
      </c>
      <c r="FQ2643">
        <v>88.20306396484375</v>
      </c>
      <c r="FR2643">
        <v>86.299758911132813</v>
      </c>
      <c r="FS2643">
        <v>82.940048217773438</v>
      </c>
      <c r="FT2643">
        <v>78.363639831542969</v>
      </c>
      <c r="FU2643">
        <v>74.455810546875</v>
      </c>
      <c r="FV2643">
        <v>71.296859741210938</v>
      </c>
      <c r="FW2643">
        <v>68.769798278808594</v>
      </c>
      <c r="FX2643">
        <v>110</v>
      </c>
      <c r="FY2643">
        <v>0.11235517263412476</v>
      </c>
      <c r="FZ2643">
        <v>1</v>
      </c>
    </row>
    <row r="2644" spans="1:182" x14ac:dyDescent="0.2">
      <c r="A2644" t="s">
        <v>245</v>
      </c>
      <c r="B2644" t="s">
        <v>252</v>
      </c>
      <c r="C2644" t="s">
        <v>218</v>
      </c>
      <c r="D2644" t="s">
        <v>45</v>
      </c>
      <c r="E2644">
        <v>2017</v>
      </c>
      <c r="F2644" t="s">
        <v>231</v>
      </c>
      <c r="G2644" t="s">
        <v>247</v>
      </c>
      <c r="H2644" t="s">
        <v>226</v>
      </c>
      <c r="I2644">
        <v>73.25</v>
      </c>
      <c r="L2644">
        <v>9.3950133371081499</v>
      </c>
      <c r="M2644">
        <v>9.1267525332526152</v>
      </c>
      <c r="N2644">
        <v>9.1319900923163733</v>
      </c>
      <c r="O2644">
        <v>9.018345143706151</v>
      </c>
      <c r="P2644">
        <v>8.9078851957335701</v>
      </c>
      <c r="Q2644">
        <v>9.0467918605266018</v>
      </c>
      <c r="R2644">
        <v>9.4641826629075467</v>
      </c>
      <c r="S2644">
        <v>9.7538965022389501</v>
      </c>
      <c r="T2644">
        <v>9.8478836439676858</v>
      </c>
      <c r="U2644">
        <v>10.023274890301002</v>
      </c>
      <c r="V2644">
        <v>10.399208075347401</v>
      </c>
      <c r="W2644">
        <v>10.753317903731853</v>
      </c>
      <c r="X2644">
        <v>10.949015450249401</v>
      </c>
      <c r="Y2644">
        <v>10.935216765688295</v>
      </c>
      <c r="Z2644">
        <v>10.852132130622202</v>
      </c>
      <c r="AA2644">
        <v>10.773649729266179</v>
      </c>
      <c r="AB2644">
        <v>10.738305508240723</v>
      </c>
      <c r="AC2644">
        <v>10.96797026902324</v>
      </c>
      <c r="AD2644">
        <v>11.182311412187284</v>
      </c>
      <c r="AE2644">
        <v>11.162845438701678</v>
      </c>
      <c r="AF2644">
        <v>11.084432525426271</v>
      </c>
      <c r="AG2644">
        <v>10.850521468555636</v>
      </c>
      <c r="AH2644">
        <v>10.196636244246879</v>
      </c>
      <c r="AI2644">
        <v>9.4047184404940634</v>
      </c>
      <c r="AJ2644">
        <v>-1.2853984832763672</v>
      </c>
      <c r="AK2644">
        <v>-1.2721394300460815</v>
      </c>
      <c r="AL2644">
        <v>-1.2844945192337036</v>
      </c>
      <c r="AM2644">
        <v>-1.3622983694076538</v>
      </c>
      <c r="AN2644">
        <v>-1.2314070463180542</v>
      </c>
      <c r="AO2644">
        <v>-0.86797666549682617</v>
      </c>
      <c r="AP2644">
        <v>-0.80957269668579102</v>
      </c>
      <c r="AQ2644">
        <v>-0.91271674633026123</v>
      </c>
      <c r="AR2644">
        <v>-0.83012980222702026</v>
      </c>
      <c r="AS2644">
        <v>-0.86524111032485962</v>
      </c>
      <c r="AT2644">
        <v>-0.94949823617935181</v>
      </c>
      <c r="AU2644">
        <v>-1.0690156221389771</v>
      </c>
      <c r="AV2644">
        <v>-0.5386967658996582</v>
      </c>
      <c r="AW2644">
        <v>4.3777732849121094</v>
      </c>
      <c r="AX2644">
        <v>4.2525186538696289</v>
      </c>
      <c r="AY2644">
        <v>4.1799039840698242</v>
      </c>
      <c r="AZ2644">
        <v>4.0880670547485352</v>
      </c>
      <c r="BA2644">
        <v>4.0351667404174805</v>
      </c>
      <c r="BB2644">
        <v>-0.44670787453651428</v>
      </c>
      <c r="BC2644">
        <v>-2.0770280361175537</v>
      </c>
      <c r="BD2644">
        <v>-2.1124958992004395</v>
      </c>
      <c r="BE2644">
        <v>-2.1860501766204834</v>
      </c>
      <c r="BF2644">
        <v>-2.274714469909668</v>
      </c>
      <c r="BG2644">
        <v>-2.2575387954711914</v>
      </c>
      <c r="BH2644">
        <v>-0.61036187410354614</v>
      </c>
      <c r="BI2644">
        <v>-0.60413932800292969</v>
      </c>
      <c r="BJ2644">
        <v>-0.60777056217193604</v>
      </c>
      <c r="BK2644">
        <v>-0.6435890793800354</v>
      </c>
      <c r="BL2644">
        <v>-0.58011269569396973</v>
      </c>
      <c r="BM2644">
        <v>-0.398641437292099</v>
      </c>
      <c r="BN2644">
        <v>-0.37162885069847107</v>
      </c>
      <c r="BO2644">
        <v>-0.42390733957290649</v>
      </c>
      <c r="BP2644">
        <v>-0.37098932266235352</v>
      </c>
      <c r="BQ2644">
        <v>-0.38592460751533508</v>
      </c>
      <c r="BR2644">
        <v>-0.42742881178855896</v>
      </c>
      <c r="BS2644">
        <v>-0.48787811398506165</v>
      </c>
      <c r="BT2644">
        <v>0.28440606594085693</v>
      </c>
      <c r="BU2644">
        <v>4.8609523773193359</v>
      </c>
      <c r="BV2644">
        <v>4.7253069877624512</v>
      </c>
      <c r="BW2644">
        <v>4.6592283248901367</v>
      </c>
      <c r="BX2644">
        <v>4.5583133697509766</v>
      </c>
      <c r="BY2644">
        <v>4.5113344192504883</v>
      </c>
      <c r="BZ2644">
        <v>0.26486116647720337</v>
      </c>
      <c r="CA2644">
        <v>-1.2464139461517334</v>
      </c>
      <c r="CB2644">
        <v>-1.2694689035415649</v>
      </c>
      <c r="CC2644">
        <v>-1.312122106552124</v>
      </c>
      <c r="CD2644">
        <v>-1.3624634742736816</v>
      </c>
      <c r="CE2644">
        <v>-1.3438644409179687</v>
      </c>
      <c r="CF2644">
        <v>-0.14283356070518494</v>
      </c>
      <c r="CG2644">
        <v>-0.14148452877998352</v>
      </c>
      <c r="CH2644">
        <v>-0.13907359540462494</v>
      </c>
      <c r="CI2644">
        <v>-0.14581327140331268</v>
      </c>
      <c r="CJ2644">
        <v>-0.12902818620204926</v>
      </c>
      <c r="CK2644">
        <v>-7.3581300675868988E-2</v>
      </c>
      <c r="CL2644">
        <v>-6.8310283124446869E-2</v>
      </c>
      <c r="CM2644">
        <v>-8.5359469056129456E-2</v>
      </c>
      <c r="CN2644">
        <v>-5.299004539847374E-2</v>
      </c>
      <c r="CO2644">
        <v>-5.3951431065797806E-2</v>
      </c>
      <c r="CP2644">
        <v>-6.5845102071762085E-2</v>
      </c>
      <c r="CQ2644">
        <v>-8.5384033620357513E-2</v>
      </c>
      <c r="CR2644">
        <v>0.85448455810546875</v>
      </c>
      <c r="CS2644">
        <v>5.1956005096435547</v>
      </c>
      <c r="CT2644">
        <v>5.0527586936950684</v>
      </c>
      <c r="CU2644">
        <v>4.9912071228027344</v>
      </c>
      <c r="CV2644">
        <v>4.8840041160583496</v>
      </c>
      <c r="CW2644">
        <v>4.8411269187927246</v>
      </c>
      <c r="CX2644">
        <v>0.75769174098968506</v>
      </c>
      <c r="CY2644">
        <v>-0.67113310098648071</v>
      </c>
      <c r="CZ2644">
        <v>-0.68559098243713379</v>
      </c>
      <c r="DA2644">
        <v>-0.70684224367141724</v>
      </c>
      <c r="DB2644">
        <v>-0.73064112663269043</v>
      </c>
      <c r="DC2644">
        <v>-0.7110564112663269</v>
      </c>
      <c r="DD2644">
        <v>0.32469475269317627</v>
      </c>
      <c r="DE2644">
        <v>0.32117030024528503</v>
      </c>
      <c r="DF2644">
        <v>0.32962334156036377</v>
      </c>
      <c r="DG2644">
        <v>0.35196256637573242</v>
      </c>
      <c r="DH2644">
        <v>0.32205632328987122</v>
      </c>
      <c r="DI2644">
        <v>0.25147885084152222</v>
      </c>
      <c r="DJ2644">
        <v>0.23500829935073853</v>
      </c>
      <c r="DK2644">
        <v>0.25318843126296997</v>
      </c>
      <c r="DL2644">
        <v>0.26500925421714783</v>
      </c>
      <c r="DM2644">
        <v>0.27802172303199768</v>
      </c>
      <c r="DN2644">
        <v>0.29573860764503479</v>
      </c>
      <c r="DO2644">
        <v>0.31711003184318542</v>
      </c>
      <c r="DP2644">
        <v>1.4245630502700806</v>
      </c>
      <c r="DQ2644">
        <v>5.5302491188049316</v>
      </c>
      <c r="DR2644">
        <v>5.3802103996276855</v>
      </c>
      <c r="DS2644">
        <v>5.323185920715332</v>
      </c>
      <c r="DT2644">
        <v>5.2096948623657227</v>
      </c>
      <c r="DU2644">
        <v>5.1709189414978027</v>
      </c>
      <c r="DV2644">
        <v>1.250522255897522</v>
      </c>
      <c r="DW2644">
        <v>-9.5852203667163849E-2</v>
      </c>
      <c r="DX2644">
        <v>-0.10171310603618622</v>
      </c>
      <c r="DY2644">
        <v>-0.10156238079071045</v>
      </c>
      <c r="DZ2644">
        <v>-9.8818793892860413E-2</v>
      </c>
      <c r="EA2644">
        <v>-7.8248381614685059E-2</v>
      </c>
      <c r="EB2644">
        <v>0.99973136186599731</v>
      </c>
      <c r="EC2644">
        <v>0.9891703724861145</v>
      </c>
      <c r="ED2644">
        <v>1.0063472986221313</v>
      </c>
      <c r="EE2644">
        <v>1.0706717967987061</v>
      </c>
      <c r="EF2644">
        <v>0.97335070371627808</v>
      </c>
      <c r="EG2644">
        <v>0.72081410884857178</v>
      </c>
      <c r="EH2644">
        <v>0.67295217514038086</v>
      </c>
      <c r="EI2644">
        <v>0.74199777841567993</v>
      </c>
      <c r="EJ2644">
        <v>0.72414970397949219</v>
      </c>
      <c r="EK2644">
        <v>0.75733828544616699</v>
      </c>
      <c r="EL2644">
        <v>0.81780803203582764</v>
      </c>
      <c r="EM2644">
        <v>0.89824753999710083</v>
      </c>
      <c r="EN2644">
        <v>2.2476658821105957</v>
      </c>
      <c r="EO2644">
        <v>6.0134282112121582</v>
      </c>
      <c r="EP2644">
        <v>5.8529987335205078</v>
      </c>
      <c r="EQ2644">
        <v>5.8025107383728027</v>
      </c>
      <c r="ER2644">
        <v>5.6799407005310059</v>
      </c>
      <c r="ES2644">
        <v>5.6470866203308105</v>
      </c>
      <c r="ET2644">
        <v>1.962091326713562</v>
      </c>
      <c r="EU2644">
        <v>0.73476201295852661</v>
      </c>
      <c r="EV2644">
        <v>0.74131381511688232</v>
      </c>
      <c r="EW2644">
        <v>0.77236562967300415</v>
      </c>
      <c r="EX2644">
        <v>0.81343227624893188</v>
      </c>
      <c r="EY2644">
        <v>0.83542591333389282</v>
      </c>
      <c r="EZ2644">
        <v>69.316360473632813</v>
      </c>
      <c r="FA2644">
        <v>68.365623474121094</v>
      </c>
      <c r="FB2644">
        <v>66.555030822753906</v>
      </c>
      <c r="FC2644">
        <v>65.989990234375</v>
      </c>
      <c r="FD2644">
        <v>63.998722076416016</v>
      </c>
      <c r="FE2644">
        <v>62.968490600585938</v>
      </c>
      <c r="FF2644">
        <v>61.848896026611328</v>
      </c>
      <c r="FG2644">
        <v>61.111377716064453</v>
      </c>
      <c r="FH2644">
        <v>62.011650085449219</v>
      </c>
      <c r="FI2644">
        <v>66.061920166015625</v>
      </c>
      <c r="FJ2644">
        <v>72.488090515136719</v>
      </c>
      <c r="FK2644">
        <v>78.640365600585938</v>
      </c>
      <c r="FL2644">
        <v>83.039955139160156</v>
      </c>
      <c r="FM2644">
        <v>85.753883361816406</v>
      </c>
      <c r="FN2644">
        <v>87.454002380371094</v>
      </c>
      <c r="FO2644">
        <v>88.364402770996094</v>
      </c>
      <c r="FP2644">
        <v>88.645729064941406</v>
      </c>
      <c r="FQ2644">
        <v>88.20306396484375</v>
      </c>
      <c r="FR2644">
        <v>86.299758911132813</v>
      </c>
      <c r="FS2644">
        <v>82.940048217773438</v>
      </c>
      <c r="FT2644">
        <v>78.363639831542969</v>
      </c>
      <c r="FU2644">
        <v>74.455810546875</v>
      </c>
      <c r="FV2644">
        <v>71.296859741210938</v>
      </c>
      <c r="FW2644">
        <v>68.769798278808594</v>
      </c>
      <c r="FX2644">
        <v>110</v>
      </c>
      <c r="FY2644">
        <v>0.11235517263412476</v>
      </c>
      <c r="FZ2644">
        <v>1</v>
      </c>
    </row>
    <row r="2645" spans="1:182" x14ac:dyDescent="0.2">
      <c r="A2645" t="s">
        <v>245</v>
      </c>
      <c r="B2645" t="s">
        <v>252</v>
      </c>
      <c r="C2645" t="s">
        <v>218</v>
      </c>
      <c r="D2645" t="s">
        <v>46</v>
      </c>
      <c r="E2645">
        <v>2015</v>
      </c>
      <c r="F2645" t="s">
        <v>231</v>
      </c>
      <c r="G2645" t="s">
        <v>247</v>
      </c>
      <c r="H2645" t="s">
        <v>226</v>
      </c>
      <c r="I2645">
        <v>40.15</v>
      </c>
      <c r="L2645">
        <v>4.7886799021920492</v>
      </c>
      <c r="M2645">
        <v>4.46899492135198</v>
      </c>
      <c r="N2645">
        <v>4.4108663273519069</v>
      </c>
      <c r="O2645">
        <v>4.2982108439449114</v>
      </c>
      <c r="P2645">
        <v>4.2777619636786373</v>
      </c>
      <c r="Q2645">
        <v>4.4951502794780192</v>
      </c>
      <c r="R2645">
        <v>4.6892764380304497</v>
      </c>
      <c r="S2645">
        <v>5.2207831799564115</v>
      </c>
      <c r="T2645">
        <v>5.4559831192570991</v>
      </c>
      <c r="U2645">
        <v>5.401012222285746</v>
      </c>
      <c r="V2645">
        <v>5.6593217171443557</v>
      </c>
      <c r="W2645">
        <v>6.0252472844789038</v>
      </c>
      <c r="X2645">
        <v>6.2809882148891463</v>
      </c>
      <c r="Y2645">
        <v>6.0650528104580639</v>
      </c>
      <c r="Z2645">
        <v>5.9794438742121727</v>
      </c>
      <c r="AA2645">
        <v>6.1181922617373603</v>
      </c>
      <c r="AB2645">
        <v>6.1215504849812881</v>
      </c>
      <c r="AC2645">
        <v>6.2649499485581579</v>
      </c>
      <c r="AD2645">
        <v>5.9315618050689904</v>
      </c>
      <c r="AE2645">
        <v>5.7696897380544074</v>
      </c>
      <c r="AF2645">
        <v>6.0585976170780365</v>
      </c>
      <c r="AG2645">
        <v>6.1549639324345229</v>
      </c>
      <c r="AH2645">
        <v>6.1382909775818195</v>
      </c>
      <c r="AI2645">
        <v>5.6547991499385892</v>
      </c>
      <c r="AJ2645">
        <v>-0.9142412543296814</v>
      </c>
      <c r="AK2645">
        <v>-0.89045107364654541</v>
      </c>
      <c r="AL2645">
        <v>-0.89236599206924438</v>
      </c>
      <c r="AM2645">
        <v>-0.87264138460159302</v>
      </c>
      <c r="AN2645">
        <v>-0.85262900590896606</v>
      </c>
      <c r="AO2645">
        <v>-0.86695218086242676</v>
      </c>
      <c r="AP2645">
        <v>-0.83149546384811401</v>
      </c>
      <c r="AQ2645">
        <v>-0.92267972230911255</v>
      </c>
      <c r="AR2645">
        <v>-0.95878869295120239</v>
      </c>
      <c r="AS2645">
        <v>-0.94582992792129517</v>
      </c>
      <c r="AT2645">
        <v>-0.77112215757369995</v>
      </c>
      <c r="AU2645">
        <v>-0.71214532852172852</v>
      </c>
      <c r="AV2645">
        <v>-0.7771381139755249</v>
      </c>
      <c r="AW2645">
        <v>-0.73859685659408569</v>
      </c>
      <c r="AX2645">
        <v>-0.78338456153869629</v>
      </c>
      <c r="AY2645">
        <v>-1.1679636240005493</v>
      </c>
      <c r="AZ2645">
        <v>2.0185277462005615</v>
      </c>
      <c r="BA2645">
        <v>2.2107505798339844</v>
      </c>
      <c r="BB2645">
        <v>1.8732527494430542</v>
      </c>
      <c r="BC2645">
        <v>1.6217578649520874</v>
      </c>
      <c r="BD2645">
        <v>1.685612678527832</v>
      </c>
      <c r="BE2645">
        <v>-1.7023522853851318</v>
      </c>
      <c r="BF2645">
        <v>-3.613823413848877</v>
      </c>
      <c r="BG2645">
        <v>-3.6491341590881348</v>
      </c>
      <c r="BH2645">
        <v>-0.40297368168830872</v>
      </c>
      <c r="BI2645">
        <v>-0.38982442021369934</v>
      </c>
      <c r="BJ2645">
        <v>-0.3949580192565918</v>
      </c>
      <c r="BK2645">
        <v>-0.3811509907245636</v>
      </c>
      <c r="BL2645">
        <v>-0.37547406554222107</v>
      </c>
      <c r="BM2645">
        <v>-0.37886506319046021</v>
      </c>
      <c r="BN2645">
        <v>-0.35974889993667603</v>
      </c>
      <c r="BO2645">
        <v>-0.40307489037513733</v>
      </c>
      <c r="BP2645">
        <v>-0.42094439268112183</v>
      </c>
      <c r="BQ2645">
        <v>-0.40676310658454895</v>
      </c>
      <c r="BR2645">
        <v>-0.33446696400642395</v>
      </c>
      <c r="BS2645">
        <v>-0.30822199583053589</v>
      </c>
      <c r="BT2645">
        <v>-0.32617625594139099</v>
      </c>
      <c r="BU2645">
        <v>-0.31323274970054626</v>
      </c>
      <c r="BV2645">
        <v>-0.33626419305801392</v>
      </c>
      <c r="BW2645">
        <v>-0.29502621293067932</v>
      </c>
      <c r="BX2645">
        <v>2.4584240913391113</v>
      </c>
      <c r="BY2645">
        <v>2.6336104869842529</v>
      </c>
      <c r="BZ2645">
        <v>2.2747898101806641</v>
      </c>
      <c r="CA2645">
        <v>2.0132699012756348</v>
      </c>
      <c r="CB2645">
        <v>2.2042050361633301</v>
      </c>
      <c r="CC2645">
        <v>-0.5627020001411438</v>
      </c>
      <c r="CD2645">
        <v>-1.9969475269317627</v>
      </c>
      <c r="CE2645">
        <v>-1.9725710153579712</v>
      </c>
      <c r="CF2645">
        <v>-4.8871342092752457E-2</v>
      </c>
      <c r="CG2645">
        <v>-4.3091926723718643E-2</v>
      </c>
      <c r="CH2645">
        <v>-5.0454750657081604E-2</v>
      </c>
      <c r="CI2645">
        <v>-4.074622318148613E-2</v>
      </c>
      <c r="CJ2645">
        <v>-4.4997990131378174E-2</v>
      </c>
      <c r="CK2645">
        <v>-4.0817398577928543E-2</v>
      </c>
      <c r="CL2645">
        <v>-3.301866352558136E-2</v>
      </c>
      <c r="CM2645">
        <v>-4.3198172003030777E-2</v>
      </c>
      <c r="CN2645">
        <v>-4.8435106873512268E-2</v>
      </c>
      <c r="CO2645">
        <v>-3.3407077193260193E-2</v>
      </c>
      <c r="CP2645">
        <v>-3.204089030623436E-2</v>
      </c>
      <c r="CQ2645">
        <v>-2.8465906158089638E-2</v>
      </c>
      <c r="CR2645">
        <v>-1.3841420412063599E-2</v>
      </c>
      <c r="CS2645">
        <v>-1.8626846373081207E-2</v>
      </c>
      <c r="CT2645">
        <v>-2.6589993387460709E-2</v>
      </c>
      <c r="CU2645">
        <v>0.30956757068634033</v>
      </c>
      <c r="CV2645">
        <v>2.7630946636199951</v>
      </c>
      <c r="CW2645">
        <v>2.9264817237854004</v>
      </c>
      <c r="CX2645">
        <v>2.5528934001922607</v>
      </c>
      <c r="CY2645">
        <v>2.2844297885894775</v>
      </c>
      <c r="CZ2645">
        <v>2.5633804798126221</v>
      </c>
      <c r="DA2645">
        <v>0.2266162782907486</v>
      </c>
      <c r="DB2645">
        <v>-0.87710410356521606</v>
      </c>
      <c r="DC2645">
        <v>-0.81138849258422852</v>
      </c>
      <c r="DD2645">
        <v>0.3052310049533844</v>
      </c>
      <c r="DE2645">
        <v>0.30364057421684265</v>
      </c>
      <c r="DF2645">
        <v>0.29404851794242859</v>
      </c>
      <c r="DG2645">
        <v>0.29965853691101074</v>
      </c>
      <c r="DH2645">
        <v>0.28547805547714233</v>
      </c>
      <c r="DI2645">
        <v>0.29723024368286133</v>
      </c>
      <c r="DJ2645">
        <v>0.29371157288551331</v>
      </c>
      <c r="DK2645">
        <v>0.31667855381965637</v>
      </c>
      <c r="DL2645">
        <v>0.32407417893409729</v>
      </c>
      <c r="DM2645">
        <v>0.33994895219802856</v>
      </c>
      <c r="DN2645">
        <v>0.27038517594337463</v>
      </c>
      <c r="DO2645">
        <v>0.25129017233848572</v>
      </c>
      <c r="DP2645">
        <v>0.29849341511726379</v>
      </c>
      <c r="DQ2645">
        <v>0.27597904205322266</v>
      </c>
      <c r="DR2645">
        <v>0.28308418393135071</v>
      </c>
      <c r="DS2645">
        <v>0.9141613245010376</v>
      </c>
      <c r="DT2645">
        <v>3.067765474319458</v>
      </c>
      <c r="DU2645">
        <v>3.219353199005127</v>
      </c>
      <c r="DV2645">
        <v>2.8309967517852783</v>
      </c>
      <c r="DW2645">
        <v>2.5555899143218994</v>
      </c>
      <c r="DX2645">
        <v>2.9225559234619141</v>
      </c>
      <c r="DY2645">
        <v>1.0159345865249634</v>
      </c>
      <c r="DZ2645">
        <v>0.24273930490016937</v>
      </c>
      <c r="EA2645">
        <v>0.34979403018951416</v>
      </c>
      <c r="EB2645">
        <v>0.81649857759475708</v>
      </c>
      <c r="EC2645">
        <v>0.80426722764968872</v>
      </c>
      <c r="ED2645">
        <v>0.79145652055740356</v>
      </c>
      <c r="EE2645">
        <v>0.79114896059036255</v>
      </c>
      <c r="EF2645">
        <v>0.76263302564620972</v>
      </c>
      <c r="EG2645">
        <v>0.78531736135482788</v>
      </c>
      <c r="EH2645">
        <v>0.76545810699462891</v>
      </c>
      <c r="EI2645">
        <v>0.83628338575363159</v>
      </c>
      <c r="EJ2645">
        <v>0.86191844940185547</v>
      </c>
      <c r="EK2645">
        <v>0.87901580333709717</v>
      </c>
      <c r="EL2645">
        <v>0.70704042911529541</v>
      </c>
      <c r="EM2645">
        <v>0.65521353483200073</v>
      </c>
      <c r="EN2645">
        <v>0.74945527315139771</v>
      </c>
      <c r="EO2645">
        <v>0.70134317874908447</v>
      </c>
      <c r="EP2645">
        <v>0.73020452260971069</v>
      </c>
      <c r="EQ2645">
        <v>1.78709876537323</v>
      </c>
      <c r="ER2645">
        <v>3.5076618194580078</v>
      </c>
      <c r="ES2645">
        <v>3.6422128677368164</v>
      </c>
      <c r="ET2645">
        <v>3.2325339317321777</v>
      </c>
      <c r="EU2645">
        <v>2.9471018314361572</v>
      </c>
      <c r="EV2645">
        <v>3.4411482810974121</v>
      </c>
      <c r="EW2645">
        <v>2.1555848121643066</v>
      </c>
      <c r="EX2645">
        <v>1.8596153259277344</v>
      </c>
      <c r="EY2645">
        <v>2.0263571739196777</v>
      </c>
      <c r="EZ2645">
        <v>54.541557312011719</v>
      </c>
      <c r="FA2645">
        <v>53.555667877197266</v>
      </c>
      <c r="FB2645">
        <v>52.004817962646484</v>
      </c>
      <c r="FC2645">
        <v>51.0328369140625</v>
      </c>
      <c r="FD2645">
        <v>49.916450500488281</v>
      </c>
      <c r="FE2645">
        <v>49.606010437011719</v>
      </c>
      <c r="FF2645">
        <v>48.519168853759766</v>
      </c>
      <c r="FG2645">
        <v>48.899482727050781</v>
      </c>
      <c r="FH2645">
        <v>53.200160980224609</v>
      </c>
      <c r="FI2645">
        <v>59.44146728515625</v>
      </c>
      <c r="FJ2645">
        <v>66.812858581542969</v>
      </c>
      <c r="FK2645">
        <v>72.93365478515625</v>
      </c>
      <c r="FL2645">
        <v>77.178451538085938</v>
      </c>
      <c r="FM2645">
        <v>80.034744262695312</v>
      </c>
      <c r="FN2645">
        <v>81.423591613769531</v>
      </c>
      <c r="FO2645">
        <v>81.969963073730469</v>
      </c>
      <c r="FP2645">
        <v>80.57366943359375</v>
      </c>
      <c r="FQ2645">
        <v>76.870010375976563</v>
      </c>
      <c r="FR2645">
        <v>72.103782653808594</v>
      </c>
      <c r="FS2645">
        <v>67.941139221191406</v>
      </c>
      <c r="FT2645">
        <v>64.853355407714844</v>
      </c>
      <c r="FU2645">
        <v>61.584056854248047</v>
      </c>
      <c r="FV2645">
        <v>60.098049163818359</v>
      </c>
      <c r="FW2645">
        <v>58.242500305175781</v>
      </c>
      <c r="FX2645">
        <v>110</v>
      </c>
      <c r="FY2645">
        <v>0.11235517263412476</v>
      </c>
      <c r="FZ2645">
        <v>1</v>
      </c>
    </row>
    <row r="2646" spans="1:182" x14ac:dyDescent="0.2">
      <c r="A2646" t="s">
        <v>245</v>
      </c>
      <c r="B2646" t="s">
        <v>252</v>
      </c>
      <c r="C2646" t="s">
        <v>218</v>
      </c>
      <c r="D2646" t="s">
        <v>46</v>
      </c>
      <c r="E2646">
        <v>2016</v>
      </c>
      <c r="F2646" t="s">
        <v>231</v>
      </c>
      <c r="G2646" t="s">
        <v>247</v>
      </c>
      <c r="H2646" t="s">
        <v>226</v>
      </c>
      <c r="I2646">
        <v>40.15</v>
      </c>
      <c r="L2646">
        <v>4.7886799021920492</v>
      </c>
      <c r="M2646">
        <v>4.46899492135198</v>
      </c>
      <c r="N2646">
        <v>4.4108663273519069</v>
      </c>
      <c r="O2646">
        <v>4.2982108439449114</v>
      </c>
      <c r="P2646">
        <v>4.2777619636786373</v>
      </c>
      <c r="Q2646">
        <v>4.4951502794780192</v>
      </c>
      <c r="R2646">
        <v>4.6892764380304497</v>
      </c>
      <c r="S2646">
        <v>5.2207831799564115</v>
      </c>
      <c r="T2646">
        <v>5.4559831192570991</v>
      </c>
      <c r="U2646">
        <v>5.401012222285746</v>
      </c>
      <c r="V2646">
        <v>5.6593217171443557</v>
      </c>
      <c r="W2646">
        <v>6.0252472844789038</v>
      </c>
      <c r="X2646">
        <v>6.2809882148891463</v>
      </c>
      <c r="Y2646">
        <v>6.0650528104580639</v>
      </c>
      <c r="Z2646">
        <v>5.9794438742121727</v>
      </c>
      <c r="AA2646">
        <v>6.1181922617373603</v>
      </c>
      <c r="AB2646">
        <v>6.1215504849812881</v>
      </c>
      <c r="AC2646">
        <v>6.2649499485581579</v>
      </c>
      <c r="AD2646">
        <v>5.9315618050689904</v>
      </c>
      <c r="AE2646">
        <v>5.7696897380544074</v>
      </c>
      <c r="AF2646">
        <v>6.0585976170780365</v>
      </c>
      <c r="AG2646">
        <v>6.1549639324345229</v>
      </c>
      <c r="AH2646">
        <v>6.1382909775818195</v>
      </c>
      <c r="AI2646">
        <v>5.6547991499385892</v>
      </c>
      <c r="AJ2646">
        <v>-0.9142412543296814</v>
      </c>
      <c r="AK2646">
        <v>-0.89045107364654541</v>
      </c>
      <c r="AL2646">
        <v>-0.89236599206924438</v>
      </c>
      <c r="AM2646">
        <v>-0.87264138460159302</v>
      </c>
      <c r="AN2646">
        <v>-0.85262900590896606</v>
      </c>
      <c r="AO2646">
        <v>-0.86695218086242676</v>
      </c>
      <c r="AP2646">
        <v>-0.83149546384811401</v>
      </c>
      <c r="AQ2646">
        <v>-0.92267972230911255</v>
      </c>
      <c r="AR2646">
        <v>-0.95878869295120239</v>
      </c>
      <c r="AS2646">
        <v>-0.94582992792129517</v>
      </c>
      <c r="AT2646">
        <v>-0.77112215757369995</v>
      </c>
      <c r="AU2646">
        <v>-0.71214532852172852</v>
      </c>
      <c r="AV2646">
        <v>-0.7771381139755249</v>
      </c>
      <c r="AW2646">
        <v>-0.73859685659408569</v>
      </c>
      <c r="AX2646">
        <v>-0.78338456153869629</v>
      </c>
      <c r="AY2646">
        <v>-1.1679636240005493</v>
      </c>
      <c r="AZ2646">
        <v>2.0185277462005615</v>
      </c>
      <c r="BA2646">
        <v>2.2107505798339844</v>
      </c>
      <c r="BB2646">
        <v>1.8732527494430542</v>
      </c>
      <c r="BC2646">
        <v>1.6217578649520874</v>
      </c>
      <c r="BD2646">
        <v>1.685612678527832</v>
      </c>
      <c r="BE2646">
        <v>-1.7023522853851318</v>
      </c>
      <c r="BF2646">
        <v>-3.613823413848877</v>
      </c>
      <c r="BG2646">
        <v>-3.6491341590881348</v>
      </c>
      <c r="BH2646">
        <v>-0.40297368168830872</v>
      </c>
      <c r="BI2646">
        <v>-0.38982442021369934</v>
      </c>
      <c r="BJ2646">
        <v>-0.3949580192565918</v>
      </c>
      <c r="BK2646">
        <v>-0.3811509907245636</v>
      </c>
      <c r="BL2646">
        <v>-0.37547406554222107</v>
      </c>
      <c r="BM2646">
        <v>-0.37886506319046021</v>
      </c>
      <c r="BN2646">
        <v>-0.35974889993667603</v>
      </c>
      <c r="BO2646">
        <v>-0.40307489037513733</v>
      </c>
      <c r="BP2646">
        <v>-0.42094439268112183</v>
      </c>
      <c r="BQ2646">
        <v>-0.40676310658454895</v>
      </c>
      <c r="BR2646">
        <v>-0.33446696400642395</v>
      </c>
      <c r="BS2646">
        <v>-0.30822199583053589</v>
      </c>
      <c r="BT2646">
        <v>-0.32617625594139099</v>
      </c>
      <c r="BU2646">
        <v>-0.31323274970054626</v>
      </c>
      <c r="BV2646">
        <v>-0.33626419305801392</v>
      </c>
      <c r="BW2646">
        <v>-0.29502621293067932</v>
      </c>
      <c r="BX2646">
        <v>2.4584240913391113</v>
      </c>
      <c r="BY2646">
        <v>2.6336104869842529</v>
      </c>
      <c r="BZ2646">
        <v>2.2747898101806641</v>
      </c>
      <c r="CA2646">
        <v>2.0132699012756348</v>
      </c>
      <c r="CB2646">
        <v>2.2042050361633301</v>
      </c>
      <c r="CC2646">
        <v>-0.5627020001411438</v>
      </c>
      <c r="CD2646">
        <v>-1.9969475269317627</v>
      </c>
      <c r="CE2646">
        <v>-1.9725710153579712</v>
      </c>
      <c r="CF2646">
        <v>-4.8871342092752457E-2</v>
      </c>
      <c r="CG2646">
        <v>-4.3091926723718643E-2</v>
      </c>
      <c r="CH2646">
        <v>-5.0454750657081604E-2</v>
      </c>
      <c r="CI2646">
        <v>-4.074622318148613E-2</v>
      </c>
      <c r="CJ2646">
        <v>-4.4997990131378174E-2</v>
      </c>
      <c r="CK2646">
        <v>-4.0817398577928543E-2</v>
      </c>
      <c r="CL2646">
        <v>-3.301866352558136E-2</v>
      </c>
      <c r="CM2646">
        <v>-4.3198172003030777E-2</v>
      </c>
      <c r="CN2646">
        <v>-4.8435106873512268E-2</v>
      </c>
      <c r="CO2646">
        <v>-3.3407077193260193E-2</v>
      </c>
      <c r="CP2646">
        <v>-3.204089030623436E-2</v>
      </c>
      <c r="CQ2646">
        <v>-2.8465906158089638E-2</v>
      </c>
      <c r="CR2646">
        <v>-1.3841420412063599E-2</v>
      </c>
      <c r="CS2646">
        <v>-1.8626846373081207E-2</v>
      </c>
      <c r="CT2646">
        <v>-2.6589993387460709E-2</v>
      </c>
      <c r="CU2646">
        <v>0.30956757068634033</v>
      </c>
      <c r="CV2646">
        <v>2.7630946636199951</v>
      </c>
      <c r="CW2646">
        <v>2.9264817237854004</v>
      </c>
      <c r="CX2646">
        <v>2.5528934001922607</v>
      </c>
      <c r="CY2646">
        <v>2.2844297885894775</v>
      </c>
      <c r="CZ2646">
        <v>2.5633804798126221</v>
      </c>
      <c r="DA2646">
        <v>0.2266162782907486</v>
      </c>
      <c r="DB2646">
        <v>-0.87710410356521606</v>
      </c>
      <c r="DC2646">
        <v>-0.81138849258422852</v>
      </c>
      <c r="DD2646">
        <v>0.3052310049533844</v>
      </c>
      <c r="DE2646">
        <v>0.30364057421684265</v>
      </c>
      <c r="DF2646">
        <v>0.29404851794242859</v>
      </c>
      <c r="DG2646">
        <v>0.29965853691101074</v>
      </c>
      <c r="DH2646">
        <v>0.28547805547714233</v>
      </c>
      <c r="DI2646">
        <v>0.29723024368286133</v>
      </c>
      <c r="DJ2646">
        <v>0.29371157288551331</v>
      </c>
      <c r="DK2646">
        <v>0.31667855381965637</v>
      </c>
      <c r="DL2646">
        <v>0.32407417893409729</v>
      </c>
      <c r="DM2646">
        <v>0.33994895219802856</v>
      </c>
      <c r="DN2646">
        <v>0.27038517594337463</v>
      </c>
      <c r="DO2646">
        <v>0.25129017233848572</v>
      </c>
      <c r="DP2646">
        <v>0.29849341511726379</v>
      </c>
      <c r="DQ2646">
        <v>0.27597904205322266</v>
      </c>
      <c r="DR2646">
        <v>0.28308418393135071</v>
      </c>
      <c r="DS2646">
        <v>0.9141613245010376</v>
      </c>
      <c r="DT2646">
        <v>3.067765474319458</v>
      </c>
      <c r="DU2646">
        <v>3.219353199005127</v>
      </c>
      <c r="DV2646">
        <v>2.8309967517852783</v>
      </c>
      <c r="DW2646">
        <v>2.5555899143218994</v>
      </c>
      <c r="DX2646">
        <v>2.9225559234619141</v>
      </c>
      <c r="DY2646">
        <v>1.0159345865249634</v>
      </c>
      <c r="DZ2646">
        <v>0.24273930490016937</v>
      </c>
      <c r="EA2646">
        <v>0.34979403018951416</v>
      </c>
      <c r="EB2646">
        <v>0.81649857759475708</v>
      </c>
      <c r="EC2646">
        <v>0.80426722764968872</v>
      </c>
      <c r="ED2646">
        <v>0.79145652055740356</v>
      </c>
      <c r="EE2646">
        <v>0.79114896059036255</v>
      </c>
      <c r="EF2646">
        <v>0.76263302564620972</v>
      </c>
      <c r="EG2646">
        <v>0.78531736135482788</v>
      </c>
      <c r="EH2646">
        <v>0.76545810699462891</v>
      </c>
      <c r="EI2646">
        <v>0.83628338575363159</v>
      </c>
      <c r="EJ2646">
        <v>0.86191844940185547</v>
      </c>
      <c r="EK2646">
        <v>0.87901580333709717</v>
      </c>
      <c r="EL2646">
        <v>0.70704042911529541</v>
      </c>
      <c r="EM2646">
        <v>0.65521353483200073</v>
      </c>
      <c r="EN2646">
        <v>0.74945527315139771</v>
      </c>
      <c r="EO2646">
        <v>0.70134317874908447</v>
      </c>
      <c r="EP2646">
        <v>0.73020452260971069</v>
      </c>
      <c r="EQ2646">
        <v>1.78709876537323</v>
      </c>
      <c r="ER2646">
        <v>3.5076618194580078</v>
      </c>
      <c r="ES2646">
        <v>3.6422128677368164</v>
      </c>
      <c r="ET2646">
        <v>3.2325339317321777</v>
      </c>
      <c r="EU2646">
        <v>2.9471018314361572</v>
      </c>
      <c r="EV2646">
        <v>3.4411482810974121</v>
      </c>
      <c r="EW2646">
        <v>2.1555848121643066</v>
      </c>
      <c r="EX2646">
        <v>1.8596153259277344</v>
      </c>
      <c r="EY2646">
        <v>2.0263571739196777</v>
      </c>
      <c r="EZ2646">
        <v>54.541557312011719</v>
      </c>
      <c r="FA2646">
        <v>53.555667877197266</v>
      </c>
      <c r="FB2646">
        <v>52.004817962646484</v>
      </c>
      <c r="FC2646">
        <v>51.0328369140625</v>
      </c>
      <c r="FD2646">
        <v>49.916450500488281</v>
      </c>
      <c r="FE2646">
        <v>49.606010437011719</v>
      </c>
      <c r="FF2646">
        <v>48.519168853759766</v>
      </c>
      <c r="FG2646">
        <v>48.899482727050781</v>
      </c>
      <c r="FH2646">
        <v>53.200160980224609</v>
      </c>
      <c r="FI2646">
        <v>59.44146728515625</v>
      </c>
      <c r="FJ2646">
        <v>66.812858581542969</v>
      </c>
      <c r="FK2646">
        <v>72.93365478515625</v>
      </c>
      <c r="FL2646">
        <v>77.178451538085938</v>
      </c>
      <c r="FM2646">
        <v>80.034744262695312</v>
      </c>
      <c r="FN2646">
        <v>81.423591613769531</v>
      </c>
      <c r="FO2646">
        <v>81.969963073730469</v>
      </c>
      <c r="FP2646">
        <v>80.57366943359375</v>
      </c>
      <c r="FQ2646">
        <v>76.870010375976563</v>
      </c>
      <c r="FR2646">
        <v>72.103782653808594</v>
      </c>
      <c r="FS2646">
        <v>67.941139221191406</v>
      </c>
      <c r="FT2646">
        <v>64.853355407714844</v>
      </c>
      <c r="FU2646">
        <v>61.584056854248047</v>
      </c>
      <c r="FV2646">
        <v>60.098049163818359</v>
      </c>
      <c r="FW2646">
        <v>58.242500305175781</v>
      </c>
      <c r="FX2646">
        <v>110</v>
      </c>
      <c r="FY2646">
        <v>0.11235517263412476</v>
      </c>
      <c r="FZ2646">
        <v>1</v>
      </c>
    </row>
    <row r="2647" spans="1:182" x14ac:dyDescent="0.2">
      <c r="A2647" t="s">
        <v>245</v>
      </c>
      <c r="B2647" t="s">
        <v>252</v>
      </c>
      <c r="C2647" t="s">
        <v>218</v>
      </c>
      <c r="D2647" t="s">
        <v>46</v>
      </c>
      <c r="E2647">
        <v>2017</v>
      </c>
      <c r="F2647" t="s">
        <v>231</v>
      </c>
      <c r="G2647" t="s">
        <v>247</v>
      </c>
      <c r="H2647" t="s">
        <v>226</v>
      </c>
      <c r="I2647">
        <v>40.15</v>
      </c>
      <c r="L2647">
        <v>4.7886799021920492</v>
      </c>
      <c r="M2647">
        <v>4.46899492135198</v>
      </c>
      <c r="N2647">
        <v>4.4108663273519069</v>
      </c>
      <c r="O2647">
        <v>4.2982108439449114</v>
      </c>
      <c r="P2647">
        <v>4.2777619636786373</v>
      </c>
      <c r="Q2647">
        <v>4.4951502794780192</v>
      </c>
      <c r="R2647">
        <v>4.6892764380304497</v>
      </c>
      <c r="S2647">
        <v>5.2207831799564115</v>
      </c>
      <c r="T2647">
        <v>5.4559831192570991</v>
      </c>
      <c r="U2647">
        <v>5.401012222285746</v>
      </c>
      <c r="V2647">
        <v>5.6593217171443557</v>
      </c>
      <c r="W2647">
        <v>6.0252472844789038</v>
      </c>
      <c r="X2647">
        <v>6.2809882148891463</v>
      </c>
      <c r="Y2647">
        <v>6.0650528104580639</v>
      </c>
      <c r="Z2647">
        <v>5.9794438742121727</v>
      </c>
      <c r="AA2647">
        <v>6.1181922617373603</v>
      </c>
      <c r="AB2647">
        <v>6.1215504849812881</v>
      </c>
      <c r="AC2647">
        <v>6.2649499485581579</v>
      </c>
      <c r="AD2647">
        <v>5.9315618050689904</v>
      </c>
      <c r="AE2647">
        <v>5.7696897380544074</v>
      </c>
      <c r="AF2647">
        <v>6.0585976170780365</v>
      </c>
      <c r="AG2647">
        <v>6.1549639324345229</v>
      </c>
      <c r="AH2647">
        <v>6.1382909775818195</v>
      </c>
      <c r="AI2647">
        <v>5.6547991499385892</v>
      </c>
      <c r="AJ2647">
        <v>-0.9142412543296814</v>
      </c>
      <c r="AK2647">
        <v>-0.89045107364654541</v>
      </c>
      <c r="AL2647">
        <v>-0.89236599206924438</v>
      </c>
      <c r="AM2647">
        <v>-0.87264138460159302</v>
      </c>
      <c r="AN2647">
        <v>-0.85262900590896606</v>
      </c>
      <c r="AO2647">
        <v>-0.86695218086242676</v>
      </c>
      <c r="AP2647">
        <v>-0.83149546384811401</v>
      </c>
      <c r="AQ2647">
        <v>-0.92267972230911255</v>
      </c>
      <c r="AR2647">
        <v>-0.95878869295120239</v>
      </c>
      <c r="AS2647">
        <v>-0.94582992792129517</v>
      </c>
      <c r="AT2647">
        <v>-0.77112215757369995</v>
      </c>
      <c r="AU2647">
        <v>-0.71214532852172852</v>
      </c>
      <c r="AV2647">
        <v>-0.7771381139755249</v>
      </c>
      <c r="AW2647">
        <v>-0.73859685659408569</v>
      </c>
      <c r="AX2647">
        <v>-0.78338456153869629</v>
      </c>
      <c r="AY2647">
        <v>-1.1679636240005493</v>
      </c>
      <c r="AZ2647">
        <v>2.0185277462005615</v>
      </c>
      <c r="BA2647">
        <v>2.2107505798339844</v>
      </c>
      <c r="BB2647">
        <v>1.8732527494430542</v>
      </c>
      <c r="BC2647">
        <v>1.6217578649520874</v>
      </c>
      <c r="BD2647">
        <v>1.685612678527832</v>
      </c>
      <c r="BE2647">
        <v>-1.7023522853851318</v>
      </c>
      <c r="BF2647">
        <v>-3.613823413848877</v>
      </c>
      <c r="BG2647">
        <v>-3.6491341590881348</v>
      </c>
      <c r="BH2647">
        <v>-0.40297368168830872</v>
      </c>
      <c r="BI2647">
        <v>-0.38982442021369934</v>
      </c>
      <c r="BJ2647">
        <v>-0.3949580192565918</v>
      </c>
      <c r="BK2647">
        <v>-0.3811509907245636</v>
      </c>
      <c r="BL2647">
        <v>-0.37547406554222107</v>
      </c>
      <c r="BM2647">
        <v>-0.37886506319046021</v>
      </c>
      <c r="BN2647">
        <v>-0.35974889993667603</v>
      </c>
      <c r="BO2647">
        <v>-0.40307489037513733</v>
      </c>
      <c r="BP2647">
        <v>-0.42094439268112183</v>
      </c>
      <c r="BQ2647">
        <v>-0.40676310658454895</v>
      </c>
      <c r="BR2647">
        <v>-0.33446696400642395</v>
      </c>
      <c r="BS2647">
        <v>-0.30822199583053589</v>
      </c>
      <c r="BT2647">
        <v>-0.32617625594139099</v>
      </c>
      <c r="BU2647">
        <v>-0.31323274970054626</v>
      </c>
      <c r="BV2647">
        <v>-0.33626419305801392</v>
      </c>
      <c r="BW2647">
        <v>-0.29502621293067932</v>
      </c>
      <c r="BX2647">
        <v>2.4584240913391113</v>
      </c>
      <c r="BY2647">
        <v>2.6336104869842529</v>
      </c>
      <c r="BZ2647">
        <v>2.2747898101806641</v>
      </c>
      <c r="CA2647">
        <v>2.0132699012756348</v>
      </c>
      <c r="CB2647">
        <v>2.2042050361633301</v>
      </c>
      <c r="CC2647">
        <v>-0.5627020001411438</v>
      </c>
      <c r="CD2647">
        <v>-1.9969475269317627</v>
      </c>
      <c r="CE2647">
        <v>-1.9725710153579712</v>
      </c>
      <c r="CF2647">
        <v>-4.8871342092752457E-2</v>
      </c>
      <c r="CG2647">
        <v>-4.3091926723718643E-2</v>
      </c>
      <c r="CH2647">
        <v>-5.0454750657081604E-2</v>
      </c>
      <c r="CI2647">
        <v>-4.074622318148613E-2</v>
      </c>
      <c r="CJ2647">
        <v>-4.4997990131378174E-2</v>
      </c>
      <c r="CK2647">
        <v>-4.0817398577928543E-2</v>
      </c>
      <c r="CL2647">
        <v>-3.301866352558136E-2</v>
      </c>
      <c r="CM2647">
        <v>-4.3198172003030777E-2</v>
      </c>
      <c r="CN2647">
        <v>-4.8435106873512268E-2</v>
      </c>
      <c r="CO2647">
        <v>-3.3407077193260193E-2</v>
      </c>
      <c r="CP2647">
        <v>-3.204089030623436E-2</v>
      </c>
      <c r="CQ2647">
        <v>-2.8465906158089638E-2</v>
      </c>
      <c r="CR2647">
        <v>-1.3841420412063599E-2</v>
      </c>
      <c r="CS2647">
        <v>-1.8626846373081207E-2</v>
      </c>
      <c r="CT2647">
        <v>-2.6589993387460709E-2</v>
      </c>
      <c r="CU2647">
        <v>0.30956757068634033</v>
      </c>
      <c r="CV2647">
        <v>2.7630946636199951</v>
      </c>
      <c r="CW2647">
        <v>2.9264817237854004</v>
      </c>
      <c r="CX2647">
        <v>2.5528934001922607</v>
      </c>
      <c r="CY2647">
        <v>2.2844297885894775</v>
      </c>
      <c r="CZ2647">
        <v>2.5633804798126221</v>
      </c>
      <c r="DA2647">
        <v>0.2266162782907486</v>
      </c>
      <c r="DB2647">
        <v>-0.87710410356521606</v>
      </c>
      <c r="DC2647">
        <v>-0.81138849258422852</v>
      </c>
      <c r="DD2647">
        <v>0.3052310049533844</v>
      </c>
      <c r="DE2647">
        <v>0.30364057421684265</v>
      </c>
      <c r="DF2647">
        <v>0.29404851794242859</v>
      </c>
      <c r="DG2647">
        <v>0.29965853691101074</v>
      </c>
      <c r="DH2647">
        <v>0.28547805547714233</v>
      </c>
      <c r="DI2647">
        <v>0.29723024368286133</v>
      </c>
      <c r="DJ2647">
        <v>0.29371157288551331</v>
      </c>
      <c r="DK2647">
        <v>0.31667855381965637</v>
      </c>
      <c r="DL2647">
        <v>0.32407417893409729</v>
      </c>
      <c r="DM2647">
        <v>0.33994895219802856</v>
      </c>
      <c r="DN2647">
        <v>0.27038517594337463</v>
      </c>
      <c r="DO2647">
        <v>0.25129017233848572</v>
      </c>
      <c r="DP2647">
        <v>0.29849341511726379</v>
      </c>
      <c r="DQ2647">
        <v>0.27597904205322266</v>
      </c>
      <c r="DR2647">
        <v>0.28308418393135071</v>
      </c>
      <c r="DS2647">
        <v>0.9141613245010376</v>
      </c>
      <c r="DT2647">
        <v>3.067765474319458</v>
      </c>
      <c r="DU2647">
        <v>3.219353199005127</v>
      </c>
      <c r="DV2647">
        <v>2.8309967517852783</v>
      </c>
      <c r="DW2647">
        <v>2.5555899143218994</v>
      </c>
      <c r="DX2647">
        <v>2.9225559234619141</v>
      </c>
      <c r="DY2647">
        <v>1.0159345865249634</v>
      </c>
      <c r="DZ2647">
        <v>0.24273930490016937</v>
      </c>
      <c r="EA2647">
        <v>0.34979403018951416</v>
      </c>
      <c r="EB2647">
        <v>0.81649857759475708</v>
      </c>
      <c r="EC2647">
        <v>0.80426722764968872</v>
      </c>
      <c r="ED2647">
        <v>0.79145652055740356</v>
      </c>
      <c r="EE2647">
        <v>0.79114896059036255</v>
      </c>
      <c r="EF2647">
        <v>0.76263302564620972</v>
      </c>
      <c r="EG2647">
        <v>0.78531736135482788</v>
      </c>
      <c r="EH2647">
        <v>0.76545810699462891</v>
      </c>
      <c r="EI2647">
        <v>0.83628338575363159</v>
      </c>
      <c r="EJ2647">
        <v>0.86191844940185547</v>
      </c>
      <c r="EK2647">
        <v>0.87901580333709717</v>
      </c>
      <c r="EL2647">
        <v>0.70704042911529541</v>
      </c>
      <c r="EM2647">
        <v>0.65521353483200073</v>
      </c>
      <c r="EN2647">
        <v>0.74945527315139771</v>
      </c>
      <c r="EO2647">
        <v>0.70134317874908447</v>
      </c>
      <c r="EP2647">
        <v>0.73020452260971069</v>
      </c>
      <c r="EQ2647">
        <v>1.78709876537323</v>
      </c>
      <c r="ER2647">
        <v>3.5076618194580078</v>
      </c>
      <c r="ES2647">
        <v>3.6422128677368164</v>
      </c>
      <c r="ET2647">
        <v>3.2325339317321777</v>
      </c>
      <c r="EU2647">
        <v>2.9471018314361572</v>
      </c>
      <c r="EV2647">
        <v>3.4411482810974121</v>
      </c>
      <c r="EW2647">
        <v>2.1555848121643066</v>
      </c>
      <c r="EX2647">
        <v>1.8596153259277344</v>
      </c>
      <c r="EY2647">
        <v>2.0263571739196777</v>
      </c>
      <c r="EZ2647">
        <v>54.541557312011719</v>
      </c>
      <c r="FA2647">
        <v>53.555667877197266</v>
      </c>
      <c r="FB2647">
        <v>52.004817962646484</v>
      </c>
      <c r="FC2647">
        <v>51.0328369140625</v>
      </c>
      <c r="FD2647">
        <v>49.916450500488281</v>
      </c>
      <c r="FE2647">
        <v>49.606010437011719</v>
      </c>
      <c r="FF2647">
        <v>48.519168853759766</v>
      </c>
      <c r="FG2647">
        <v>48.899482727050781</v>
      </c>
      <c r="FH2647">
        <v>53.200160980224609</v>
      </c>
      <c r="FI2647">
        <v>59.44146728515625</v>
      </c>
      <c r="FJ2647">
        <v>66.812858581542969</v>
      </c>
      <c r="FK2647">
        <v>72.93365478515625</v>
      </c>
      <c r="FL2647">
        <v>77.178451538085938</v>
      </c>
      <c r="FM2647">
        <v>80.034744262695312</v>
      </c>
      <c r="FN2647">
        <v>81.423591613769531</v>
      </c>
      <c r="FO2647">
        <v>81.969963073730469</v>
      </c>
      <c r="FP2647">
        <v>80.57366943359375</v>
      </c>
      <c r="FQ2647">
        <v>76.870010375976563</v>
      </c>
      <c r="FR2647">
        <v>72.103782653808594</v>
      </c>
      <c r="FS2647">
        <v>67.941139221191406</v>
      </c>
      <c r="FT2647">
        <v>64.853355407714844</v>
      </c>
      <c r="FU2647">
        <v>61.584056854248047</v>
      </c>
      <c r="FV2647">
        <v>60.098049163818359</v>
      </c>
      <c r="FW2647">
        <v>58.242500305175781</v>
      </c>
      <c r="FX2647">
        <v>110</v>
      </c>
      <c r="FY2647">
        <v>0.11235517263412476</v>
      </c>
      <c r="FZ2647">
        <v>1</v>
      </c>
    </row>
    <row r="2648" spans="1:182" x14ac:dyDescent="0.2">
      <c r="A2648" t="s">
        <v>245</v>
      </c>
      <c r="B2648" t="s">
        <v>252</v>
      </c>
      <c r="C2648" t="s">
        <v>218</v>
      </c>
      <c r="D2648" t="s">
        <v>47</v>
      </c>
      <c r="E2648">
        <v>2015</v>
      </c>
      <c r="F2648" t="s">
        <v>231</v>
      </c>
      <c r="G2648" t="s">
        <v>247</v>
      </c>
      <c r="H2648" t="s">
        <v>226</v>
      </c>
      <c r="I2648">
        <v>40.15</v>
      </c>
      <c r="L2648">
        <v>3.7904596573966738</v>
      </c>
      <c r="M2648">
        <v>3.6964812552924364</v>
      </c>
      <c r="N2648">
        <v>3.6515314055549304</v>
      </c>
      <c r="O2648">
        <v>3.6398987430165799</v>
      </c>
      <c r="P2648">
        <v>3.6025392095904953</v>
      </c>
      <c r="Q2648">
        <v>3.7565294406228418</v>
      </c>
      <c r="R2648">
        <v>4.09637689027414</v>
      </c>
      <c r="S2648">
        <v>4.2243316818324175</v>
      </c>
      <c r="T2648">
        <v>4.3001028629185285</v>
      </c>
      <c r="U2648">
        <v>4.2884555253185654</v>
      </c>
      <c r="V2648">
        <v>4.3069421179009506</v>
      </c>
      <c r="W2648">
        <v>4.3537969230004485</v>
      </c>
      <c r="X2648">
        <v>4.2448500663655411</v>
      </c>
      <c r="Y2648">
        <v>4.2698819331681408</v>
      </c>
      <c r="Z2648">
        <v>4.2520876142608506</v>
      </c>
      <c r="AA2648">
        <v>4.2915995000141889</v>
      </c>
      <c r="AB2648">
        <v>4.3134793945302192</v>
      </c>
      <c r="AC2648">
        <v>4.3939866635556744</v>
      </c>
      <c r="AD2648">
        <v>4.4905940451470752</v>
      </c>
      <c r="AE2648">
        <v>4.5145044738303355</v>
      </c>
      <c r="AF2648">
        <v>4.4568620695442549</v>
      </c>
      <c r="AG2648">
        <v>4.4649292299832428</v>
      </c>
      <c r="AH2648">
        <v>4.3337633927636707</v>
      </c>
      <c r="AI2648">
        <v>3.9640361980594001</v>
      </c>
      <c r="AJ2648">
        <v>-0.74581915140151978</v>
      </c>
      <c r="AK2648">
        <v>-0.7412416934967041</v>
      </c>
      <c r="AL2648">
        <v>-0.73853349685668945</v>
      </c>
      <c r="AM2648">
        <v>-0.75241750478744507</v>
      </c>
      <c r="AN2648">
        <v>-0.75180315971374512</v>
      </c>
      <c r="AO2648">
        <v>-0.77749341726303101</v>
      </c>
      <c r="AP2648">
        <v>-0.76310455799102783</v>
      </c>
      <c r="AQ2648">
        <v>-0.76672863960266113</v>
      </c>
      <c r="AR2648">
        <v>-0.7639651894569397</v>
      </c>
      <c r="AS2648">
        <v>-0.76737737655639648</v>
      </c>
      <c r="AT2648">
        <v>-0.79808992147445679</v>
      </c>
      <c r="AU2648">
        <v>-0.88916724920272827</v>
      </c>
      <c r="AV2648">
        <v>-0.79357165098190308</v>
      </c>
      <c r="AW2648">
        <v>-0.80305421352386475</v>
      </c>
      <c r="AX2648">
        <v>-0.80444598197937012</v>
      </c>
      <c r="AY2648">
        <v>-2.4261701107025146</v>
      </c>
      <c r="AZ2648">
        <v>1.1040217876434326</v>
      </c>
      <c r="BA2648">
        <v>1.0704305171966553</v>
      </c>
      <c r="BB2648">
        <v>1.1137721538543701</v>
      </c>
      <c r="BC2648">
        <v>1.1649926900863647</v>
      </c>
      <c r="BD2648">
        <v>1.17093825340271</v>
      </c>
      <c r="BE2648">
        <v>-2.3153088092803955</v>
      </c>
      <c r="BF2648">
        <v>-3.6566290855407715</v>
      </c>
      <c r="BG2648">
        <v>-3.6094982624053955</v>
      </c>
      <c r="BH2648">
        <v>-0.32647404074668884</v>
      </c>
      <c r="BI2648">
        <v>-0.32361352443695068</v>
      </c>
      <c r="BJ2648">
        <v>-0.32175451517105103</v>
      </c>
      <c r="BK2648">
        <v>-0.32854384183883667</v>
      </c>
      <c r="BL2648">
        <v>-0.32871970534324646</v>
      </c>
      <c r="BM2648">
        <v>-0.34127348661422729</v>
      </c>
      <c r="BN2648">
        <v>-0.33570468425750732</v>
      </c>
      <c r="BO2648">
        <v>-0.33717852830886841</v>
      </c>
      <c r="BP2648">
        <v>-0.33379992842674255</v>
      </c>
      <c r="BQ2648">
        <v>-0.33300229907035828</v>
      </c>
      <c r="BR2648">
        <v>-0.34245535731315613</v>
      </c>
      <c r="BS2648">
        <v>-0.38385352492332458</v>
      </c>
      <c r="BT2648">
        <v>-0.33960393071174622</v>
      </c>
      <c r="BU2648">
        <v>-0.3458838164806366</v>
      </c>
      <c r="BV2648">
        <v>-0.34437116980552673</v>
      </c>
      <c r="BW2648">
        <v>-1.090471625328064</v>
      </c>
      <c r="BX2648">
        <v>1.3296608924865723</v>
      </c>
      <c r="BY2648">
        <v>1.295371413230896</v>
      </c>
      <c r="BZ2648">
        <v>1.3494572639465332</v>
      </c>
      <c r="CA2648">
        <v>1.401713490486145</v>
      </c>
      <c r="CB2648">
        <v>1.4074368476867676</v>
      </c>
      <c r="CC2648">
        <v>-1.0152440071105957</v>
      </c>
      <c r="CD2648">
        <v>-1.9575978517532349</v>
      </c>
      <c r="CE2648">
        <v>-1.9285323619842529</v>
      </c>
      <c r="CF2648">
        <v>-3.6036871373653412E-2</v>
      </c>
      <c r="CG2648">
        <v>-3.4365516155958176E-2</v>
      </c>
      <c r="CH2648">
        <v>-3.309466689825058E-2</v>
      </c>
      <c r="CI2648">
        <v>-3.4970235079526901E-2</v>
      </c>
      <c r="CJ2648">
        <v>-3.569338470697403E-2</v>
      </c>
      <c r="CK2648">
        <v>-3.914889320731163E-2</v>
      </c>
      <c r="CL2648">
        <v>-3.9688814431428909E-2</v>
      </c>
      <c r="CM2648">
        <v>-3.9673410356044769E-2</v>
      </c>
      <c r="CN2648">
        <v>-3.5868782550096512E-2</v>
      </c>
      <c r="CO2648">
        <v>-3.2155435532331467E-2</v>
      </c>
      <c r="CP2648">
        <v>-2.6884248480200768E-2</v>
      </c>
      <c r="CQ2648">
        <v>-3.3874776214361191E-2</v>
      </c>
      <c r="CR2648">
        <v>-2.5187276303768158E-2</v>
      </c>
      <c r="CS2648">
        <v>-2.9248965904116631E-2</v>
      </c>
      <c r="CT2648">
        <v>-2.5724735110998154E-2</v>
      </c>
      <c r="CU2648">
        <v>-0.16537079215049744</v>
      </c>
      <c r="CV2648">
        <v>1.4859377145767212</v>
      </c>
      <c r="CW2648">
        <v>1.4511648416519165</v>
      </c>
      <c r="CX2648">
        <v>1.5126919746398926</v>
      </c>
      <c r="CY2648">
        <v>1.5656657218933105</v>
      </c>
      <c r="CZ2648">
        <v>1.5712350606918335</v>
      </c>
      <c r="DA2648">
        <v>-0.11482296139001846</v>
      </c>
      <c r="DB2648">
        <v>-0.7808539867401123</v>
      </c>
      <c r="DC2648">
        <v>-0.76430046558380127</v>
      </c>
      <c r="DD2648">
        <v>0.25440028309822083</v>
      </c>
      <c r="DE2648">
        <v>0.25488248467445374</v>
      </c>
      <c r="DF2648">
        <v>0.25556516647338867</v>
      </c>
      <c r="DG2648">
        <v>0.25860336422920227</v>
      </c>
      <c r="DH2648">
        <v>0.25733292102813721</v>
      </c>
      <c r="DI2648">
        <v>0.26297572255134583</v>
      </c>
      <c r="DJ2648">
        <v>0.25632703304290771</v>
      </c>
      <c r="DK2648">
        <v>0.25783169269561768</v>
      </c>
      <c r="DL2648">
        <v>0.26206237077713013</v>
      </c>
      <c r="DM2648">
        <v>0.26869142055511475</v>
      </c>
      <c r="DN2648">
        <v>0.28868687152862549</v>
      </c>
      <c r="DO2648">
        <v>0.31610396504402161</v>
      </c>
      <c r="DP2648">
        <v>0.28922936320304871</v>
      </c>
      <c r="DQ2648">
        <v>0.28738588094711304</v>
      </c>
      <c r="DR2648">
        <v>0.29292169213294983</v>
      </c>
      <c r="DS2648">
        <v>0.75972998142242432</v>
      </c>
      <c r="DT2648">
        <v>1.6422146558761597</v>
      </c>
      <c r="DU2648">
        <v>1.606958270072937</v>
      </c>
      <c r="DV2648">
        <v>1.675926685333252</v>
      </c>
      <c r="DW2648">
        <v>1.7296178340911865</v>
      </c>
      <c r="DX2648">
        <v>1.7350331544876099</v>
      </c>
      <c r="DY2648">
        <v>0.7855980396270752</v>
      </c>
      <c r="DZ2648">
        <v>0.39588987827301025</v>
      </c>
      <c r="EA2648">
        <v>0.39993146061897278</v>
      </c>
      <c r="EB2648">
        <v>0.67374539375305176</v>
      </c>
      <c r="EC2648">
        <v>0.67251062393188477</v>
      </c>
      <c r="ED2648">
        <v>0.6723441481590271</v>
      </c>
      <c r="EE2648">
        <v>0.68247705698013306</v>
      </c>
      <c r="EF2648">
        <v>0.68041634559631348</v>
      </c>
      <c r="EG2648">
        <v>0.69919568300247192</v>
      </c>
      <c r="EH2648">
        <v>0.68372690677642822</v>
      </c>
      <c r="EI2648">
        <v>0.68738186359405518</v>
      </c>
      <c r="EJ2648">
        <v>0.69222760200500488</v>
      </c>
      <c r="EK2648">
        <v>0.70306652784347534</v>
      </c>
      <c r="EL2648">
        <v>0.74432140588760376</v>
      </c>
      <c r="EM2648">
        <v>0.82141768932342529</v>
      </c>
      <c r="EN2648">
        <v>0.74319708347320557</v>
      </c>
      <c r="EO2648">
        <v>0.74455630779266357</v>
      </c>
      <c r="EP2648">
        <v>0.75299650430679321</v>
      </c>
      <c r="EQ2648">
        <v>2.0954287052154541</v>
      </c>
      <c r="ER2648">
        <v>1.8678536415100098</v>
      </c>
      <c r="ES2648">
        <v>1.8318992853164673</v>
      </c>
      <c r="ET2648">
        <v>1.911611795425415</v>
      </c>
      <c r="EU2648">
        <v>1.9663387537002563</v>
      </c>
      <c r="EV2648">
        <v>1.9715317487716675</v>
      </c>
      <c r="EW2648">
        <v>2.085662841796875</v>
      </c>
      <c r="EX2648">
        <v>2.0949211120605469</v>
      </c>
      <c r="EY2648">
        <v>2.080897331237793</v>
      </c>
      <c r="EZ2648">
        <v>40.906322479248047</v>
      </c>
      <c r="FA2648">
        <v>40.533237457275391</v>
      </c>
      <c r="FB2648">
        <v>39.8795166015625</v>
      </c>
      <c r="FC2648">
        <v>39.277835845947266</v>
      </c>
      <c r="FD2648">
        <v>37.804275512695312</v>
      </c>
      <c r="FE2648">
        <v>37.147178649902344</v>
      </c>
      <c r="FF2648">
        <v>37.268165588378906</v>
      </c>
      <c r="FG2648">
        <v>37.257659912109375</v>
      </c>
      <c r="FH2648">
        <v>37.673469543457031</v>
      </c>
      <c r="FI2648">
        <v>39.967872619628906</v>
      </c>
      <c r="FJ2648">
        <v>42.654315948486328</v>
      </c>
      <c r="FK2648">
        <v>44.602077484130859</v>
      </c>
      <c r="FL2648">
        <v>45.886829376220703</v>
      </c>
      <c r="FM2648">
        <v>46.55694580078125</v>
      </c>
      <c r="FN2648">
        <v>47.186836242675781</v>
      </c>
      <c r="FO2648">
        <v>47.327671051025391</v>
      </c>
      <c r="FP2648">
        <v>47.129467010498047</v>
      </c>
      <c r="FQ2648">
        <v>45.573966979980469</v>
      </c>
      <c r="FR2648">
        <v>43.859909057617188</v>
      </c>
      <c r="FS2648">
        <v>42.651199340820313</v>
      </c>
      <c r="FT2648">
        <v>42.036544799804688</v>
      </c>
      <c r="FU2648">
        <v>41.588428497314453</v>
      </c>
      <c r="FV2648">
        <v>40.507183074951172</v>
      </c>
      <c r="FW2648">
        <v>39.491500854492188</v>
      </c>
      <c r="FX2648">
        <v>110</v>
      </c>
      <c r="FY2648">
        <v>0.11235517263412476</v>
      </c>
      <c r="FZ2648">
        <v>1</v>
      </c>
    </row>
    <row r="2649" spans="1:182" x14ac:dyDescent="0.2">
      <c r="A2649" t="s">
        <v>245</v>
      </c>
      <c r="B2649" t="s">
        <v>252</v>
      </c>
      <c r="C2649" t="s">
        <v>218</v>
      </c>
      <c r="D2649" t="s">
        <v>47</v>
      </c>
      <c r="E2649">
        <v>2016</v>
      </c>
      <c r="F2649" t="s">
        <v>231</v>
      </c>
      <c r="G2649" t="s">
        <v>247</v>
      </c>
      <c r="H2649" t="s">
        <v>226</v>
      </c>
      <c r="I2649">
        <v>40.15</v>
      </c>
      <c r="L2649">
        <v>3.7904596573966738</v>
      </c>
      <c r="M2649">
        <v>3.6964812552924364</v>
      </c>
      <c r="N2649">
        <v>3.6515314055549304</v>
      </c>
      <c r="O2649">
        <v>3.6398987430165799</v>
      </c>
      <c r="P2649">
        <v>3.6025392095904953</v>
      </c>
      <c r="Q2649">
        <v>3.7565294406228418</v>
      </c>
      <c r="R2649">
        <v>4.09637689027414</v>
      </c>
      <c r="S2649">
        <v>4.2243316818324175</v>
      </c>
      <c r="T2649">
        <v>4.3001028629185285</v>
      </c>
      <c r="U2649">
        <v>4.2884555253185654</v>
      </c>
      <c r="V2649">
        <v>4.3069421179009506</v>
      </c>
      <c r="W2649">
        <v>4.3537969230004485</v>
      </c>
      <c r="X2649">
        <v>4.2448500663655411</v>
      </c>
      <c r="Y2649">
        <v>4.2698819331681408</v>
      </c>
      <c r="Z2649">
        <v>4.2520876142608506</v>
      </c>
      <c r="AA2649">
        <v>4.2915995000141889</v>
      </c>
      <c r="AB2649">
        <v>4.3134793945302192</v>
      </c>
      <c r="AC2649">
        <v>4.3939866635556744</v>
      </c>
      <c r="AD2649">
        <v>4.4905940451470752</v>
      </c>
      <c r="AE2649">
        <v>4.5145044738303355</v>
      </c>
      <c r="AF2649">
        <v>4.4568620695442549</v>
      </c>
      <c r="AG2649">
        <v>4.4649292299832428</v>
      </c>
      <c r="AH2649">
        <v>4.3337633927636707</v>
      </c>
      <c r="AI2649">
        <v>3.9640361980594001</v>
      </c>
      <c r="AJ2649">
        <v>-0.74581915140151978</v>
      </c>
      <c r="AK2649">
        <v>-0.7412416934967041</v>
      </c>
      <c r="AL2649">
        <v>-0.73853349685668945</v>
      </c>
      <c r="AM2649">
        <v>-0.75241750478744507</v>
      </c>
      <c r="AN2649">
        <v>-0.75180315971374512</v>
      </c>
      <c r="AO2649">
        <v>-0.77749341726303101</v>
      </c>
      <c r="AP2649">
        <v>-0.76310455799102783</v>
      </c>
      <c r="AQ2649">
        <v>-0.76672863960266113</v>
      </c>
      <c r="AR2649">
        <v>-0.7639651894569397</v>
      </c>
      <c r="AS2649">
        <v>-0.76737737655639648</v>
      </c>
      <c r="AT2649">
        <v>-0.79808992147445679</v>
      </c>
      <c r="AU2649">
        <v>-0.88916724920272827</v>
      </c>
      <c r="AV2649">
        <v>-0.79357165098190308</v>
      </c>
      <c r="AW2649">
        <v>-0.80305421352386475</v>
      </c>
      <c r="AX2649">
        <v>-0.80444598197937012</v>
      </c>
      <c r="AY2649">
        <v>-2.4261701107025146</v>
      </c>
      <c r="AZ2649">
        <v>1.1040217876434326</v>
      </c>
      <c r="BA2649">
        <v>1.0704305171966553</v>
      </c>
      <c r="BB2649">
        <v>1.1137721538543701</v>
      </c>
      <c r="BC2649">
        <v>1.1649926900863647</v>
      </c>
      <c r="BD2649">
        <v>1.17093825340271</v>
      </c>
      <c r="BE2649">
        <v>-2.3153088092803955</v>
      </c>
      <c r="BF2649">
        <v>-3.6566290855407715</v>
      </c>
      <c r="BG2649">
        <v>-3.6094982624053955</v>
      </c>
      <c r="BH2649">
        <v>-0.32647404074668884</v>
      </c>
      <c r="BI2649">
        <v>-0.32361352443695068</v>
      </c>
      <c r="BJ2649">
        <v>-0.32175451517105103</v>
      </c>
      <c r="BK2649">
        <v>-0.32854384183883667</v>
      </c>
      <c r="BL2649">
        <v>-0.32871970534324646</v>
      </c>
      <c r="BM2649">
        <v>-0.34127348661422729</v>
      </c>
      <c r="BN2649">
        <v>-0.33570468425750732</v>
      </c>
      <c r="BO2649">
        <v>-0.33717852830886841</v>
      </c>
      <c r="BP2649">
        <v>-0.33379992842674255</v>
      </c>
      <c r="BQ2649">
        <v>-0.33300229907035828</v>
      </c>
      <c r="BR2649">
        <v>-0.34245535731315613</v>
      </c>
      <c r="BS2649">
        <v>-0.38385352492332458</v>
      </c>
      <c r="BT2649">
        <v>-0.33960393071174622</v>
      </c>
      <c r="BU2649">
        <v>-0.3458838164806366</v>
      </c>
      <c r="BV2649">
        <v>-0.34437116980552673</v>
      </c>
      <c r="BW2649">
        <v>-1.090471625328064</v>
      </c>
      <c r="BX2649">
        <v>1.3296608924865723</v>
      </c>
      <c r="BY2649">
        <v>1.295371413230896</v>
      </c>
      <c r="BZ2649">
        <v>1.3494572639465332</v>
      </c>
      <c r="CA2649">
        <v>1.401713490486145</v>
      </c>
      <c r="CB2649">
        <v>1.4074368476867676</v>
      </c>
      <c r="CC2649">
        <v>-1.0152440071105957</v>
      </c>
      <c r="CD2649">
        <v>-1.9575978517532349</v>
      </c>
      <c r="CE2649">
        <v>-1.9285323619842529</v>
      </c>
      <c r="CF2649">
        <v>-3.6036871373653412E-2</v>
      </c>
      <c r="CG2649">
        <v>-3.4365516155958176E-2</v>
      </c>
      <c r="CH2649">
        <v>-3.309466689825058E-2</v>
      </c>
      <c r="CI2649">
        <v>-3.4970235079526901E-2</v>
      </c>
      <c r="CJ2649">
        <v>-3.569338470697403E-2</v>
      </c>
      <c r="CK2649">
        <v>-3.914889320731163E-2</v>
      </c>
      <c r="CL2649">
        <v>-3.9688814431428909E-2</v>
      </c>
      <c r="CM2649">
        <v>-3.9673410356044769E-2</v>
      </c>
      <c r="CN2649">
        <v>-3.5868782550096512E-2</v>
      </c>
      <c r="CO2649">
        <v>-3.2155435532331467E-2</v>
      </c>
      <c r="CP2649">
        <v>-2.6884248480200768E-2</v>
      </c>
      <c r="CQ2649">
        <v>-3.3874776214361191E-2</v>
      </c>
      <c r="CR2649">
        <v>-2.5187276303768158E-2</v>
      </c>
      <c r="CS2649">
        <v>-2.9248965904116631E-2</v>
      </c>
      <c r="CT2649">
        <v>-2.5724735110998154E-2</v>
      </c>
      <c r="CU2649">
        <v>-0.16537079215049744</v>
      </c>
      <c r="CV2649">
        <v>1.4859377145767212</v>
      </c>
      <c r="CW2649">
        <v>1.4511648416519165</v>
      </c>
      <c r="CX2649">
        <v>1.5126919746398926</v>
      </c>
      <c r="CY2649">
        <v>1.5656657218933105</v>
      </c>
      <c r="CZ2649">
        <v>1.5712350606918335</v>
      </c>
      <c r="DA2649">
        <v>-0.11482296139001846</v>
      </c>
      <c r="DB2649">
        <v>-0.7808539867401123</v>
      </c>
      <c r="DC2649">
        <v>-0.76430046558380127</v>
      </c>
      <c r="DD2649">
        <v>0.25440028309822083</v>
      </c>
      <c r="DE2649">
        <v>0.25488248467445374</v>
      </c>
      <c r="DF2649">
        <v>0.25556516647338867</v>
      </c>
      <c r="DG2649">
        <v>0.25860336422920227</v>
      </c>
      <c r="DH2649">
        <v>0.25733292102813721</v>
      </c>
      <c r="DI2649">
        <v>0.26297572255134583</v>
      </c>
      <c r="DJ2649">
        <v>0.25632703304290771</v>
      </c>
      <c r="DK2649">
        <v>0.25783169269561768</v>
      </c>
      <c r="DL2649">
        <v>0.26206237077713013</v>
      </c>
      <c r="DM2649">
        <v>0.26869142055511475</v>
      </c>
      <c r="DN2649">
        <v>0.28868687152862549</v>
      </c>
      <c r="DO2649">
        <v>0.31610396504402161</v>
      </c>
      <c r="DP2649">
        <v>0.28922936320304871</v>
      </c>
      <c r="DQ2649">
        <v>0.28738588094711304</v>
      </c>
      <c r="DR2649">
        <v>0.29292169213294983</v>
      </c>
      <c r="DS2649">
        <v>0.75972998142242432</v>
      </c>
      <c r="DT2649">
        <v>1.6422146558761597</v>
      </c>
      <c r="DU2649">
        <v>1.606958270072937</v>
      </c>
      <c r="DV2649">
        <v>1.675926685333252</v>
      </c>
      <c r="DW2649">
        <v>1.7296178340911865</v>
      </c>
      <c r="DX2649">
        <v>1.7350331544876099</v>
      </c>
      <c r="DY2649">
        <v>0.7855980396270752</v>
      </c>
      <c r="DZ2649">
        <v>0.39588987827301025</v>
      </c>
      <c r="EA2649">
        <v>0.39993146061897278</v>
      </c>
      <c r="EB2649">
        <v>0.67374539375305176</v>
      </c>
      <c r="EC2649">
        <v>0.67251062393188477</v>
      </c>
      <c r="ED2649">
        <v>0.6723441481590271</v>
      </c>
      <c r="EE2649">
        <v>0.68247705698013306</v>
      </c>
      <c r="EF2649">
        <v>0.68041634559631348</v>
      </c>
      <c r="EG2649">
        <v>0.69919568300247192</v>
      </c>
      <c r="EH2649">
        <v>0.68372690677642822</v>
      </c>
      <c r="EI2649">
        <v>0.68738186359405518</v>
      </c>
      <c r="EJ2649">
        <v>0.69222760200500488</v>
      </c>
      <c r="EK2649">
        <v>0.70306652784347534</v>
      </c>
      <c r="EL2649">
        <v>0.74432140588760376</v>
      </c>
      <c r="EM2649">
        <v>0.82141768932342529</v>
      </c>
      <c r="EN2649">
        <v>0.74319708347320557</v>
      </c>
      <c r="EO2649">
        <v>0.74455630779266357</v>
      </c>
      <c r="EP2649">
        <v>0.75299650430679321</v>
      </c>
      <c r="EQ2649">
        <v>2.0954287052154541</v>
      </c>
      <c r="ER2649">
        <v>1.8678536415100098</v>
      </c>
      <c r="ES2649">
        <v>1.8318992853164673</v>
      </c>
      <c r="ET2649">
        <v>1.911611795425415</v>
      </c>
      <c r="EU2649">
        <v>1.9663387537002563</v>
      </c>
      <c r="EV2649">
        <v>1.9715317487716675</v>
      </c>
      <c r="EW2649">
        <v>2.085662841796875</v>
      </c>
      <c r="EX2649">
        <v>2.0949211120605469</v>
      </c>
      <c r="EY2649">
        <v>2.080897331237793</v>
      </c>
      <c r="EZ2649">
        <v>40.906322479248047</v>
      </c>
      <c r="FA2649">
        <v>40.533237457275391</v>
      </c>
      <c r="FB2649">
        <v>39.8795166015625</v>
      </c>
      <c r="FC2649">
        <v>39.277835845947266</v>
      </c>
      <c r="FD2649">
        <v>37.804275512695312</v>
      </c>
      <c r="FE2649">
        <v>37.147178649902344</v>
      </c>
      <c r="FF2649">
        <v>37.268165588378906</v>
      </c>
      <c r="FG2649">
        <v>37.257659912109375</v>
      </c>
      <c r="FH2649">
        <v>37.673469543457031</v>
      </c>
      <c r="FI2649">
        <v>39.967872619628906</v>
      </c>
      <c r="FJ2649">
        <v>42.654315948486328</v>
      </c>
      <c r="FK2649">
        <v>44.602077484130859</v>
      </c>
      <c r="FL2649">
        <v>45.886829376220703</v>
      </c>
      <c r="FM2649">
        <v>46.55694580078125</v>
      </c>
      <c r="FN2649">
        <v>47.186836242675781</v>
      </c>
      <c r="FO2649">
        <v>47.327671051025391</v>
      </c>
      <c r="FP2649">
        <v>47.129467010498047</v>
      </c>
      <c r="FQ2649">
        <v>45.573966979980469</v>
      </c>
      <c r="FR2649">
        <v>43.859909057617188</v>
      </c>
      <c r="FS2649">
        <v>42.651199340820313</v>
      </c>
      <c r="FT2649">
        <v>42.036544799804688</v>
      </c>
      <c r="FU2649">
        <v>41.588428497314453</v>
      </c>
      <c r="FV2649">
        <v>40.507183074951172</v>
      </c>
      <c r="FW2649">
        <v>39.491500854492188</v>
      </c>
      <c r="FX2649">
        <v>110</v>
      </c>
      <c r="FY2649">
        <v>0.11235517263412476</v>
      </c>
      <c r="FZ2649">
        <v>1</v>
      </c>
    </row>
    <row r="2650" spans="1:182" x14ac:dyDescent="0.2">
      <c r="A2650" t="s">
        <v>245</v>
      </c>
      <c r="B2650" t="s">
        <v>252</v>
      </c>
      <c r="C2650" t="s">
        <v>218</v>
      </c>
      <c r="D2650" t="s">
        <v>47</v>
      </c>
      <c r="E2650">
        <v>2017</v>
      </c>
      <c r="F2650" t="s">
        <v>231</v>
      </c>
      <c r="G2650" t="s">
        <v>247</v>
      </c>
      <c r="H2650" t="s">
        <v>226</v>
      </c>
      <c r="I2650">
        <v>40.15</v>
      </c>
      <c r="L2650">
        <v>3.7904596573966738</v>
      </c>
      <c r="M2650">
        <v>3.6964812552924364</v>
      </c>
      <c r="N2650">
        <v>3.6515314055549304</v>
      </c>
      <c r="O2650">
        <v>3.6398987430165799</v>
      </c>
      <c r="P2650">
        <v>3.6025392095904953</v>
      </c>
      <c r="Q2650">
        <v>3.7565294406228418</v>
      </c>
      <c r="R2650">
        <v>4.09637689027414</v>
      </c>
      <c r="S2650">
        <v>4.2243316818324175</v>
      </c>
      <c r="T2650">
        <v>4.3001028629185285</v>
      </c>
      <c r="U2650">
        <v>4.2884555253185654</v>
      </c>
      <c r="V2650">
        <v>4.3069421179009506</v>
      </c>
      <c r="W2650">
        <v>4.3537969230004485</v>
      </c>
      <c r="X2650">
        <v>4.2448500663655411</v>
      </c>
      <c r="Y2650">
        <v>4.2698819331681408</v>
      </c>
      <c r="Z2650">
        <v>4.2520876142608506</v>
      </c>
      <c r="AA2650">
        <v>4.2915995000141889</v>
      </c>
      <c r="AB2650">
        <v>4.3134793945302192</v>
      </c>
      <c r="AC2650">
        <v>4.3939866635556744</v>
      </c>
      <c r="AD2650">
        <v>4.4905940451470752</v>
      </c>
      <c r="AE2650">
        <v>4.5145044738303355</v>
      </c>
      <c r="AF2650">
        <v>4.4568620695442549</v>
      </c>
      <c r="AG2650">
        <v>4.4649292299832428</v>
      </c>
      <c r="AH2650">
        <v>4.3337633927636707</v>
      </c>
      <c r="AI2650">
        <v>3.9640361980594001</v>
      </c>
      <c r="AJ2650">
        <v>-0.74581915140151978</v>
      </c>
      <c r="AK2650">
        <v>-0.7412416934967041</v>
      </c>
      <c r="AL2650">
        <v>-0.73853349685668945</v>
      </c>
      <c r="AM2650">
        <v>-0.75241750478744507</v>
      </c>
      <c r="AN2650">
        <v>-0.75180315971374512</v>
      </c>
      <c r="AO2650">
        <v>-0.77749341726303101</v>
      </c>
      <c r="AP2650">
        <v>-0.76310455799102783</v>
      </c>
      <c r="AQ2650">
        <v>-0.76672863960266113</v>
      </c>
      <c r="AR2650">
        <v>-0.7639651894569397</v>
      </c>
      <c r="AS2650">
        <v>-0.76737737655639648</v>
      </c>
      <c r="AT2650">
        <v>-0.79808992147445679</v>
      </c>
      <c r="AU2650">
        <v>-0.88916724920272827</v>
      </c>
      <c r="AV2650">
        <v>-0.79357165098190308</v>
      </c>
      <c r="AW2650">
        <v>-0.80305421352386475</v>
      </c>
      <c r="AX2650">
        <v>-0.80444598197937012</v>
      </c>
      <c r="AY2650">
        <v>-2.4261701107025146</v>
      </c>
      <c r="AZ2650">
        <v>1.1040217876434326</v>
      </c>
      <c r="BA2650">
        <v>1.0704305171966553</v>
      </c>
      <c r="BB2650">
        <v>1.1137721538543701</v>
      </c>
      <c r="BC2650">
        <v>1.1649926900863647</v>
      </c>
      <c r="BD2650">
        <v>1.17093825340271</v>
      </c>
      <c r="BE2650">
        <v>-2.3153088092803955</v>
      </c>
      <c r="BF2650">
        <v>-3.6566290855407715</v>
      </c>
      <c r="BG2650">
        <v>-3.6094982624053955</v>
      </c>
      <c r="BH2650">
        <v>-0.32647404074668884</v>
      </c>
      <c r="BI2650">
        <v>-0.32361352443695068</v>
      </c>
      <c r="BJ2650">
        <v>-0.32175451517105103</v>
      </c>
      <c r="BK2650">
        <v>-0.32854384183883667</v>
      </c>
      <c r="BL2650">
        <v>-0.32871970534324646</v>
      </c>
      <c r="BM2650">
        <v>-0.34127348661422729</v>
      </c>
      <c r="BN2650">
        <v>-0.33570468425750732</v>
      </c>
      <c r="BO2650">
        <v>-0.33717852830886841</v>
      </c>
      <c r="BP2650">
        <v>-0.33379992842674255</v>
      </c>
      <c r="BQ2650">
        <v>-0.33300229907035828</v>
      </c>
      <c r="BR2650">
        <v>-0.34245535731315613</v>
      </c>
      <c r="BS2650">
        <v>-0.38385352492332458</v>
      </c>
      <c r="BT2650">
        <v>-0.33960393071174622</v>
      </c>
      <c r="BU2650">
        <v>-0.3458838164806366</v>
      </c>
      <c r="BV2650">
        <v>-0.34437116980552673</v>
      </c>
      <c r="BW2650">
        <v>-1.090471625328064</v>
      </c>
      <c r="BX2650">
        <v>1.3296608924865723</v>
      </c>
      <c r="BY2650">
        <v>1.295371413230896</v>
      </c>
      <c r="BZ2650">
        <v>1.3494572639465332</v>
      </c>
      <c r="CA2650">
        <v>1.401713490486145</v>
      </c>
      <c r="CB2650">
        <v>1.4074368476867676</v>
      </c>
      <c r="CC2650">
        <v>-1.0152440071105957</v>
      </c>
      <c r="CD2650">
        <v>-1.9575978517532349</v>
      </c>
      <c r="CE2650">
        <v>-1.9285323619842529</v>
      </c>
      <c r="CF2650">
        <v>-3.6036871373653412E-2</v>
      </c>
      <c r="CG2650">
        <v>-3.4365516155958176E-2</v>
      </c>
      <c r="CH2650">
        <v>-3.309466689825058E-2</v>
      </c>
      <c r="CI2650">
        <v>-3.4970235079526901E-2</v>
      </c>
      <c r="CJ2650">
        <v>-3.569338470697403E-2</v>
      </c>
      <c r="CK2650">
        <v>-3.914889320731163E-2</v>
      </c>
      <c r="CL2650">
        <v>-3.9688814431428909E-2</v>
      </c>
      <c r="CM2650">
        <v>-3.9673410356044769E-2</v>
      </c>
      <c r="CN2650">
        <v>-3.5868782550096512E-2</v>
      </c>
      <c r="CO2650">
        <v>-3.2155435532331467E-2</v>
      </c>
      <c r="CP2650">
        <v>-2.6884248480200768E-2</v>
      </c>
      <c r="CQ2650">
        <v>-3.3874776214361191E-2</v>
      </c>
      <c r="CR2650">
        <v>-2.5187276303768158E-2</v>
      </c>
      <c r="CS2650">
        <v>-2.9248965904116631E-2</v>
      </c>
      <c r="CT2650">
        <v>-2.5724735110998154E-2</v>
      </c>
      <c r="CU2650">
        <v>-0.16537079215049744</v>
      </c>
      <c r="CV2650">
        <v>1.4859377145767212</v>
      </c>
      <c r="CW2650">
        <v>1.4511648416519165</v>
      </c>
      <c r="CX2650">
        <v>1.5126919746398926</v>
      </c>
      <c r="CY2650">
        <v>1.5656657218933105</v>
      </c>
      <c r="CZ2650">
        <v>1.5712350606918335</v>
      </c>
      <c r="DA2650">
        <v>-0.11482296139001846</v>
      </c>
      <c r="DB2650">
        <v>-0.7808539867401123</v>
      </c>
      <c r="DC2650">
        <v>-0.76430046558380127</v>
      </c>
      <c r="DD2650">
        <v>0.25440028309822083</v>
      </c>
      <c r="DE2650">
        <v>0.25488248467445374</v>
      </c>
      <c r="DF2650">
        <v>0.25556516647338867</v>
      </c>
      <c r="DG2650">
        <v>0.25860336422920227</v>
      </c>
      <c r="DH2650">
        <v>0.25733292102813721</v>
      </c>
      <c r="DI2650">
        <v>0.26297572255134583</v>
      </c>
      <c r="DJ2650">
        <v>0.25632703304290771</v>
      </c>
      <c r="DK2650">
        <v>0.25783169269561768</v>
      </c>
      <c r="DL2650">
        <v>0.26206237077713013</v>
      </c>
      <c r="DM2650">
        <v>0.26869142055511475</v>
      </c>
      <c r="DN2650">
        <v>0.28868687152862549</v>
      </c>
      <c r="DO2650">
        <v>0.31610396504402161</v>
      </c>
      <c r="DP2650">
        <v>0.28922936320304871</v>
      </c>
      <c r="DQ2650">
        <v>0.28738588094711304</v>
      </c>
      <c r="DR2650">
        <v>0.29292169213294983</v>
      </c>
      <c r="DS2650">
        <v>0.75972998142242432</v>
      </c>
      <c r="DT2650">
        <v>1.6422146558761597</v>
      </c>
      <c r="DU2650">
        <v>1.606958270072937</v>
      </c>
      <c r="DV2650">
        <v>1.675926685333252</v>
      </c>
      <c r="DW2650">
        <v>1.7296178340911865</v>
      </c>
      <c r="DX2650">
        <v>1.7350331544876099</v>
      </c>
      <c r="DY2650">
        <v>0.7855980396270752</v>
      </c>
      <c r="DZ2650">
        <v>0.39588987827301025</v>
      </c>
      <c r="EA2650">
        <v>0.39993146061897278</v>
      </c>
      <c r="EB2650">
        <v>0.67374539375305176</v>
      </c>
      <c r="EC2650">
        <v>0.67251062393188477</v>
      </c>
      <c r="ED2650">
        <v>0.6723441481590271</v>
      </c>
      <c r="EE2650">
        <v>0.68247705698013306</v>
      </c>
      <c r="EF2650">
        <v>0.68041634559631348</v>
      </c>
      <c r="EG2650">
        <v>0.69919568300247192</v>
      </c>
      <c r="EH2650">
        <v>0.68372690677642822</v>
      </c>
      <c r="EI2650">
        <v>0.68738186359405518</v>
      </c>
      <c r="EJ2650">
        <v>0.69222760200500488</v>
      </c>
      <c r="EK2650">
        <v>0.70306652784347534</v>
      </c>
      <c r="EL2650">
        <v>0.74432140588760376</v>
      </c>
      <c r="EM2650">
        <v>0.82141768932342529</v>
      </c>
      <c r="EN2650">
        <v>0.74319708347320557</v>
      </c>
      <c r="EO2650">
        <v>0.74455630779266357</v>
      </c>
      <c r="EP2650">
        <v>0.75299650430679321</v>
      </c>
      <c r="EQ2650">
        <v>2.0954287052154541</v>
      </c>
      <c r="ER2650">
        <v>1.8678536415100098</v>
      </c>
      <c r="ES2650">
        <v>1.8318992853164673</v>
      </c>
      <c r="ET2650">
        <v>1.911611795425415</v>
      </c>
      <c r="EU2650">
        <v>1.9663387537002563</v>
      </c>
      <c r="EV2650">
        <v>1.9715317487716675</v>
      </c>
      <c r="EW2650">
        <v>2.085662841796875</v>
      </c>
      <c r="EX2650">
        <v>2.0949211120605469</v>
      </c>
      <c r="EY2650">
        <v>2.080897331237793</v>
      </c>
      <c r="EZ2650">
        <v>40.906322479248047</v>
      </c>
      <c r="FA2650">
        <v>40.533237457275391</v>
      </c>
      <c r="FB2650">
        <v>39.8795166015625</v>
      </c>
      <c r="FC2650">
        <v>39.277835845947266</v>
      </c>
      <c r="FD2650">
        <v>37.804275512695312</v>
      </c>
      <c r="FE2650">
        <v>37.147178649902344</v>
      </c>
      <c r="FF2650">
        <v>37.268165588378906</v>
      </c>
      <c r="FG2650">
        <v>37.257659912109375</v>
      </c>
      <c r="FH2650">
        <v>37.673469543457031</v>
      </c>
      <c r="FI2650">
        <v>39.967872619628906</v>
      </c>
      <c r="FJ2650">
        <v>42.654315948486328</v>
      </c>
      <c r="FK2650">
        <v>44.602077484130859</v>
      </c>
      <c r="FL2650">
        <v>45.886829376220703</v>
      </c>
      <c r="FM2650">
        <v>46.55694580078125</v>
      </c>
      <c r="FN2650">
        <v>47.186836242675781</v>
      </c>
      <c r="FO2650">
        <v>47.327671051025391</v>
      </c>
      <c r="FP2650">
        <v>47.129467010498047</v>
      </c>
      <c r="FQ2650">
        <v>45.573966979980469</v>
      </c>
      <c r="FR2650">
        <v>43.859909057617188</v>
      </c>
      <c r="FS2650">
        <v>42.651199340820313</v>
      </c>
      <c r="FT2650">
        <v>42.036544799804688</v>
      </c>
      <c r="FU2650">
        <v>41.588428497314453</v>
      </c>
      <c r="FV2650">
        <v>40.507183074951172</v>
      </c>
      <c r="FW2650">
        <v>39.491500854492188</v>
      </c>
      <c r="FX2650">
        <v>110</v>
      </c>
      <c r="FY2650">
        <v>0.11235517263412476</v>
      </c>
      <c r="FZ2650">
        <v>1</v>
      </c>
    </row>
    <row r="2651" spans="1:182" x14ac:dyDescent="0.2">
      <c r="A2651" t="s">
        <v>245</v>
      </c>
      <c r="B2651" t="s">
        <v>252</v>
      </c>
      <c r="C2651" t="s">
        <v>218</v>
      </c>
      <c r="D2651" t="s">
        <v>11</v>
      </c>
      <c r="E2651">
        <v>2015</v>
      </c>
      <c r="F2651" t="s">
        <v>231</v>
      </c>
      <c r="G2651" t="s">
        <v>247</v>
      </c>
      <c r="H2651" t="s">
        <v>226</v>
      </c>
      <c r="I2651">
        <v>73.25</v>
      </c>
      <c r="L2651">
        <v>10.212313009632512</v>
      </c>
      <c r="M2651">
        <v>9.8894139868561837</v>
      </c>
      <c r="N2651">
        <v>9.8344193745819659</v>
      </c>
      <c r="O2651">
        <v>9.6745793791433154</v>
      </c>
      <c r="P2651">
        <v>9.5108150442276163</v>
      </c>
      <c r="Q2651">
        <v>9.6758954436368487</v>
      </c>
      <c r="R2651">
        <v>10.12925916247673</v>
      </c>
      <c r="S2651">
        <v>10.393561778465916</v>
      </c>
      <c r="T2651">
        <v>10.669667855334719</v>
      </c>
      <c r="U2651">
        <v>10.912268838675731</v>
      </c>
      <c r="V2651">
        <v>11.258262908021594</v>
      </c>
      <c r="W2651">
        <v>11.580164022669631</v>
      </c>
      <c r="X2651">
        <v>11.769332563159576</v>
      </c>
      <c r="Y2651">
        <v>11.731783447950416</v>
      </c>
      <c r="Z2651">
        <v>11.671577220606322</v>
      </c>
      <c r="AA2651">
        <v>11.637653793733229</v>
      </c>
      <c r="AB2651">
        <v>11.556339583879485</v>
      </c>
      <c r="AC2651">
        <v>11.838156587141015</v>
      </c>
      <c r="AD2651">
        <v>12.111443005453904</v>
      </c>
      <c r="AE2651">
        <v>12.211070578166762</v>
      </c>
      <c r="AF2651">
        <v>12.294195792622858</v>
      </c>
      <c r="AG2651">
        <v>11.972749463629087</v>
      </c>
      <c r="AH2651">
        <v>11.323881555905121</v>
      </c>
      <c r="AI2651">
        <v>10.59710083086491</v>
      </c>
      <c r="AJ2651">
        <v>-5.2637853622436523</v>
      </c>
      <c r="AK2651">
        <v>-5.1864480972290039</v>
      </c>
      <c r="AL2651">
        <v>-5.4130072593688965</v>
      </c>
      <c r="AM2651">
        <v>-5.3263835906982422</v>
      </c>
      <c r="AN2651">
        <v>-5.1222152709960937</v>
      </c>
      <c r="AO2651">
        <v>-3.6084909439086914</v>
      </c>
      <c r="AP2651">
        <v>-3.4412782192230225</v>
      </c>
      <c r="AQ2651">
        <v>-3.0703539848327637</v>
      </c>
      <c r="AR2651">
        <v>-3.4879450798034668</v>
      </c>
      <c r="AS2651">
        <v>-3.7637121677398682</v>
      </c>
      <c r="AT2651">
        <v>-3.6666357517242432</v>
      </c>
      <c r="AU2651">
        <v>-3.7850198745727539</v>
      </c>
      <c r="AV2651">
        <v>-0.48854100704193115</v>
      </c>
      <c r="AW2651">
        <v>4.658388614654541</v>
      </c>
      <c r="AX2651">
        <v>4.5445394515991211</v>
      </c>
      <c r="AY2651">
        <v>4.5193581581115723</v>
      </c>
      <c r="AZ2651">
        <v>4.3961338996887207</v>
      </c>
      <c r="BA2651">
        <v>4.3715171813964844</v>
      </c>
      <c r="BB2651">
        <v>-0.22006432712078094</v>
      </c>
      <c r="BC2651">
        <v>-2.3062789440155029</v>
      </c>
      <c r="BD2651">
        <v>-2.3401405811309814</v>
      </c>
      <c r="BE2651">
        <v>-2.258105993270874</v>
      </c>
      <c r="BF2651">
        <v>-2.2976317405700684</v>
      </c>
      <c r="BG2651">
        <v>-2.3860650062561035</v>
      </c>
      <c r="BH2651">
        <v>-2.4151151180267334</v>
      </c>
      <c r="BI2651">
        <v>-2.3783247470855713</v>
      </c>
      <c r="BJ2651">
        <v>-2.4820137023925781</v>
      </c>
      <c r="BK2651">
        <v>-2.4406580924987793</v>
      </c>
      <c r="BL2651">
        <v>-2.3460004329681396</v>
      </c>
      <c r="BM2651">
        <v>-1.6589864492416382</v>
      </c>
      <c r="BN2651">
        <v>-1.5825885534286499</v>
      </c>
      <c r="BO2651">
        <v>-1.4130746126174927</v>
      </c>
      <c r="BP2651">
        <v>-1.598965048789978</v>
      </c>
      <c r="BQ2651">
        <v>-1.7242475748062134</v>
      </c>
      <c r="BR2651">
        <v>-1.6770647764205933</v>
      </c>
      <c r="BS2651">
        <v>-1.7346749305725098</v>
      </c>
      <c r="BT2651">
        <v>0.39621821045875549</v>
      </c>
      <c r="BU2651">
        <v>5.1514739990234375</v>
      </c>
      <c r="BV2651">
        <v>5.0247368812561035</v>
      </c>
      <c r="BW2651">
        <v>5.0016322135925293</v>
      </c>
      <c r="BX2651">
        <v>4.8671340942382812</v>
      </c>
      <c r="BY2651">
        <v>4.8532533645629883</v>
      </c>
      <c r="BZ2651">
        <v>0.50197148323059082</v>
      </c>
      <c r="CA2651">
        <v>-1.2694759368896484</v>
      </c>
      <c r="CB2651">
        <v>-1.3013507127761841</v>
      </c>
      <c r="CC2651">
        <v>-1.2512421607971191</v>
      </c>
      <c r="CD2651">
        <v>-1.2698667049407959</v>
      </c>
      <c r="CE2651">
        <v>-1.3070021867752075</v>
      </c>
      <c r="CF2651">
        <v>-0.44213476777076721</v>
      </c>
      <c r="CG2651">
        <v>-0.43342688679695129</v>
      </c>
      <c r="CH2651">
        <v>-0.45201632380485535</v>
      </c>
      <c r="CI2651">
        <v>-0.44201350212097168</v>
      </c>
      <c r="CJ2651">
        <v>-0.42320248484611511</v>
      </c>
      <c r="CK2651">
        <v>-0.30876564979553223</v>
      </c>
      <c r="CL2651">
        <v>-0.29526576399803162</v>
      </c>
      <c r="CM2651">
        <v>-0.26524800062179565</v>
      </c>
      <c r="CN2651">
        <v>-0.29066318273544312</v>
      </c>
      <c r="CO2651">
        <v>-0.31172063946723938</v>
      </c>
      <c r="CP2651">
        <v>-0.29909405112266541</v>
      </c>
      <c r="CQ2651">
        <v>-0.31461226940155029</v>
      </c>
      <c r="CR2651">
        <v>1.0089997053146362</v>
      </c>
      <c r="CS2651">
        <v>5.492983341217041</v>
      </c>
      <c r="CT2651">
        <v>5.3573198318481445</v>
      </c>
      <c r="CU2651">
        <v>5.3356537818908691</v>
      </c>
      <c r="CV2651">
        <v>5.1933474540710449</v>
      </c>
      <c r="CW2651">
        <v>5.1869029998779297</v>
      </c>
      <c r="CX2651">
        <v>1.0020512342453003</v>
      </c>
      <c r="CY2651">
        <v>-0.55138945579528809</v>
      </c>
      <c r="CZ2651">
        <v>-0.58188802003860474</v>
      </c>
      <c r="DA2651">
        <v>-0.55389124155044556</v>
      </c>
      <c r="DB2651">
        <v>-0.55803972482681274</v>
      </c>
      <c r="DC2651">
        <v>-0.55964654684066772</v>
      </c>
      <c r="DD2651">
        <v>1.5308455228805542</v>
      </c>
      <c r="DE2651">
        <v>1.5114709138870239</v>
      </c>
      <c r="DF2651">
        <v>1.5779809951782227</v>
      </c>
      <c r="DG2651">
        <v>1.5566312074661255</v>
      </c>
      <c r="DH2651">
        <v>1.4995954036712646</v>
      </c>
      <c r="DI2651">
        <v>1.0414551496505737</v>
      </c>
      <c r="DJ2651">
        <v>0.99205708503723145</v>
      </c>
      <c r="DK2651">
        <v>0.88257861137390137</v>
      </c>
      <c r="DL2651">
        <v>1.0176386833190918</v>
      </c>
      <c r="DM2651">
        <v>1.1008063554763794</v>
      </c>
      <c r="DN2651">
        <v>1.0788767337799072</v>
      </c>
      <c r="DO2651">
        <v>1.1054503917694092</v>
      </c>
      <c r="DP2651">
        <v>1.6217812299728394</v>
      </c>
      <c r="DQ2651">
        <v>5.8344922065734863</v>
      </c>
      <c r="DR2651">
        <v>5.6899032592773437</v>
      </c>
      <c r="DS2651">
        <v>5.6696748733520508</v>
      </c>
      <c r="DT2651">
        <v>5.5195608139038086</v>
      </c>
      <c r="DU2651">
        <v>5.5205521583557129</v>
      </c>
      <c r="DV2651">
        <v>1.5021311044692993</v>
      </c>
      <c r="DW2651">
        <v>0.16669704020023346</v>
      </c>
      <c r="DX2651">
        <v>0.13757464289665222</v>
      </c>
      <c r="DY2651">
        <v>0.14345963299274445</v>
      </c>
      <c r="DZ2651">
        <v>0.15378716588020325</v>
      </c>
      <c r="EA2651">
        <v>0.18770906329154968</v>
      </c>
      <c r="EB2651">
        <v>4.3795156478881836</v>
      </c>
      <c r="EC2651">
        <v>4.3195943832397461</v>
      </c>
      <c r="ED2651">
        <v>4.508974552154541</v>
      </c>
      <c r="EE2651">
        <v>4.4423565864562988</v>
      </c>
      <c r="EF2651">
        <v>4.2758102416992187</v>
      </c>
      <c r="EG2651">
        <v>2.990959644317627</v>
      </c>
      <c r="EH2651">
        <v>2.8507468700408936</v>
      </c>
      <c r="EI2651">
        <v>2.5398581027984619</v>
      </c>
      <c r="EJ2651">
        <v>2.906618595123291</v>
      </c>
      <c r="EK2651">
        <v>3.1402709484100342</v>
      </c>
      <c r="EL2651">
        <v>3.0684475898742676</v>
      </c>
      <c r="EM2651">
        <v>3.1557953357696533</v>
      </c>
      <c r="EN2651">
        <v>2.5065405368804932</v>
      </c>
      <c r="EO2651">
        <v>6.3275775909423828</v>
      </c>
      <c r="EP2651">
        <v>6.170100212097168</v>
      </c>
      <c r="EQ2651">
        <v>6.1519489288330078</v>
      </c>
      <c r="ER2651">
        <v>5.9905605316162109</v>
      </c>
      <c r="ES2651">
        <v>6.0022883415222168</v>
      </c>
      <c r="ET2651">
        <v>2.2241668701171875</v>
      </c>
      <c r="EU2651">
        <v>1.2034999132156372</v>
      </c>
      <c r="EV2651">
        <v>1.1763644218444824</v>
      </c>
      <c r="EW2651">
        <v>1.1503235101699829</v>
      </c>
      <c r="EX2651">
        <v>1.1815521717071533</v>
      </c>
      <c r="EY2651">
        <v>1.2667717933654785</v>
      </c>
      <c r="EZ2651">
        <v>74.79718017578125</v>
      </c>
      <c r="FA2651">
        <v>73.286666870117187</v>
      </c>
      <c r="FB2651">
        <v>71.4300537109375</v>
      </c>
      <c r="FC2651">
        <v>69.945144653320313</v>
      </c>
      <c r="FD2651">
        <v>68.483360290527344</v>
      </c>
      <c r="FE2651">
        <v>67.216659545898438</v>
      </c>
      <c r="FF2651">
        <v>66.373161315917969</v>
      </c>
      <c r="FG2651">
        <v>66.466896057128906</v>
      </c>
      <c r="FH2651">
        <v>69.646797180175781</v>
      </c>
      <c r="FI2651">
        <v>74.789825439453125</v>
      </c>
      <c r="FJ2651">
        <v>80.914100646972656</v>
      </c>
      <c r="FK2651">
        <v>86.726280212402344</v>
      </c>
      <c r="FL2651">
        <v>91.141372680664063</v>
      </c>
      <c r="FM2651">
        <v>93.817092895507813</v>
      </c>
      <c r="FN2651">
        <v>95.401016235351563</v>
      </c>
      <c r="FO2651">
        <v>96.273590087890625</v>
      </c>
      <c r="FP2651">
        <v>96.376029968261719</v>
      </c>
      <c r="FQ2651">
        <v>95.735641479492188</v>
      </c>
      <c r="FR2651">
        <v>94.211502075195313</v>
      </c>
      <c r="FS2651">
        <v>91.837387084960938</v>
      </c>
      <c r="FT2651">
        <v>88.400199890136719</v>
      </c>
      <c r="FU2651">
        <v>84.486724853515625</v>
      </c>
      <c r="FV2651">
        <v>81.312843322753906</v>
      </c>
      <c r="FW2651">
        <v>78.976707458496094</v>
      </c>
      <c r="FX2651">
        <v>110</v>
      </c>
      <c r="FY2651">
        <v>0.11235517263412476</v>
      </c>
      <c r="FZ2651">
        <v>1</v>
      </c>
    </row>
    <row r="2652" spans="1:182" x14ac:dyDescent="0.2">
      <c r="A2652" t="s">
        <v>245</v>
      </c>
      <c r="B2652" t="s">
        <v>252</v>
      </c>
      <c r="C2652" t="s">
        <v>218</v>
      </c>
      <c r="D2652" t="s">
        <v>11</v>
      </c>
      <c r="E2652">
        <v>2016</v>
      </c>
      <c r="F2652" t="s">
        <v>231</v>
      </c>
      <c r="G2652" t="s">
        <v>247</v>
      </c>
      <c r="H2652" t="s">
        <v>226</v>
      </c>
      <c r="I2652">
        <v>73.25</v>
      </c>
      <c r="L2652">
        <v>10.212313009632512</v>
      </c>
      <c r="M2652">
        <v>9.8894139868561837</v>
      </c>
      <c r="N2652">
        <v>9.8344193745819659</v>
      </c>
      <c r="O2652">
        <v>9.6745793791433154</v>
      </c>
      <c r="P2652">
        <v>9.5108150442276163</v>
      </c>
      <c r="Q2652">
        <v>9.6758954436368487</v>
      </c>
      <c r="R2652">
        <v>10.12925916247673</v>
      </c>
      <c r="S2652">
        <v>10.393561778465916</v>
      </c>
      <c r="T2652">
        <v>10.669667855334719</v>
      </c>
      <c r="U2652">
        <v>10.912268838675731</v>
      </c>
      <c r="V2652">
        <v>11.258262908021594</v>
      </c>
      <c r="W2652">
        <v>11.580164022669631</v>
      </c>
      <c r="X2652">
        <v>11.769332563159576</v>
      </c>
      <c r="Y2652">
        <v>11.731783447950416</v>
      </c>
      <c r="Z2652">
        <v>11.671577220606322</v>
      </c>
      <c r="AA2652">
        <v>11.637653793733229</v>
      </c>
      <c r="AB2652">
        <v>11.556339583879485</v>
      </c>
      <c r="AC2652">
        <v>11.838156587141015</v>
      </c>
      <c r="AD2652">
        <v>12.111443005453904</v>
      </c>
      <c r="AE2652">
        <v>12.211070578166762</v>
      </c>
      <c r="AF2652">
        <v>12.294195792622858</v>
      </c>
      <c r="AG2652">
        <v>11.972749463629087</v>
      </c>
      <c r="AH2652">
        <v>11.323881555905121</v>
      </c>
      <c r="AI2652">
        <v>10.59710083086491</v>
      </c>
      <c r="AJ2652">
        <v>-5.2637853622436523</v>
      </c>
      <c r="AK2652">
        <v>-5.1864480972290039</v>
      </c>
      <c r="AL2652">
        <v>-5.4130072593688965</v>
      </c>
      <c r="AM2652">
        <v>-5.3263835906982422</v>
      </c>
      <c r="AN2652">
        <v>-5.1222152709960937</v>
      </c>
      <c r="AO2652">
        <v>-3.6084909439086914</v>
      </c>
      <c r="AP2652">
        <v>-3.4412782192230225</v>
      </c>
      <c r="AQ2652">
        <v>-3.0703539848327637</v>
      </c>
      <c r="AR2652">
        <v>-3.4879450798034668</v>
      </c>
      <c r="AS2652">
        <v>-3.7637121677398682</v>
      </c>
      <c r="AT2652">
        <v>-3.6666357517242432</v>
      </c>
      <c r="AU2652">
        <v>-3.7850198745727539</v>
      </c>
      <c r="AV2652">
        <v>-0.48854100704193115</v>
      </c>
      <c r="AW2652">
        <v>4.658388614654541</v>
      </c>
      <c r="AX2652">
        <v>4.5445394515991211</v>
      </c>
      <c r="AY2652">
        <v>4.5193581581115723</v>
      </c>
      <c r="AZ2652">
        <v>4.3961338996887207</v>
      </c>
      <c r="BA2652">
        <v>4.3715171813964844</v>
      </c>
      <c r="BB2652">
        <v>-0.22006432712078094</v>
      </c>
      <c r="BC2652">
        <v>-2.3062789440155029</v>
      </c>
      <c r="BD2652">
        <v>-2.3401405811309814</v>
      </c>
      <c r="BE2652">
        <v>-2.258105993270874</v>
      </c>
      <c r="BF2652">
        <v>-2.2976317405700684</v>
      </c>
      <c r="BG2652">
        <v>-2.3860650062561035</v>
      </c>
      <c r="BH2652">
        <v>-2.4151151180267334</v>
      </c>
      <c r="BI2652">
        <v>-2.3783247470855713</v>
      </c>
      <c r="BJ2652">
        <v>-2.4820137023925781</v>
      </c>
      <c r="BK2652">
        <v>-2.4406580924987793</v>
      </c>
      <c r="BL2652">
        <v>-2.3460004329681396</v>
      </c>
      <c r="BM2652">
        <v>-1.6589864492416382</v>
      </c>
      <c r="BN2652">
        <v>-1.5825885534286499</v>
      </c>
      <c r="BO2652">
        <v>-1.4130746126174927</v>
      </c>
      <c r="BP2652">
        <v>-1.598965048789978</v>
      </c>
      <c r="BQ2652">
        <v>-1.7242475748062134</v>
      </c>
      <c r="BR2652">
        <v>-1.6770647764205933</v>
      </c>
      <c r="BS2652">
        <v>-1.7346749305725098</v>
      </c>
      <c r="BT2652">
        <v>0.39621821045875549</v>
      </c>
      <c r="BU2652">
        <v>5.1514739990234375</v>
      </c>
      <c r="BV2652">
        <v>5.0247368812561035</v>
      </c>
      <c r="BW2652">
        <v>5.0016322135925293</v>
      </c>
      <c r="BX2652">
        <v>4.8671340942382812</v>
      </c>
      <c r="BY2652">
        <v>4.8532533645629883</v>
      </c>
      <c r="BZ2652">
        <v>0.50197148323059082</v>
      </c>
      <c r="CA2652">
        <v>-1.2694759368896484</v>
      </c>
      <c r="CB2652">
        <v>-1.3013507127761841</v>
      </c>
      <c r="CC2652">
        <v>-1.2512421607971191</v>
      </c>
      <c r="CD2652">
        <v>-1.2698667049407959</v>
      </c>
      <c r="CE2652">
        <v>-1.3070021867752075</v>
      </c>
      <c r="CF2652">
        <v>-0.44213476777076721</v>
      </c>
      <c r="CG2652">
        <v>-0.43342688679695129</v>
      </c>
      <c r="CH2652">
        <v>-0.45201632380485535</v>
      </c>
      <c r="CI2652">
        <v>-0.44201350212097168</v>
      </c>
      <c r="CJ2652">
        <v>-0.42320248484611511</v>
      </c>
      <c r="CK2652">
        <v>-0.30876564979553223</v>
      </c>
      <c r="CL2652">
        <v>-0.29526576399803162</v>
      </c>
      <c r="CM2652">
        <v>-0.26524800062179565</v>
      </c>
      <c r="CN2652">
        <v>-0.29066318273544312</v>
      </c>
      <c r="CO2652">
        <v>-0.31172063946723938</v>
      </c>
      <c r="CP2652">
        <v>-0.29909405112266541</v>
      </c>
      <c r="CQ2652">
        <v>-0.31461226940155029</v>
      </c>
      <c r="CR2652">
        <v>1.0089997053146362</v>
      </c>
      <c r="CS2652">
        <v>5.492983341217041</v>
      </c>
      <c r="CT2652">
        <v>5.3573198318481445</v>
      </c>
      <c r="CU2652">
        <v>5.3356537818908691</v>
      </c>
      <c r="CV2652">
        <v>5.1933474540710449</v>
      </c>
      <c r="CW2652">
        <v>5.1869029998779297</v>
      </c>
      <c r="CX2652">
        <v>1.0020512342453003</v>
      </c>
      <c r="CY2652">
        <v>-0.55138945579528809</v>
      </c>
      <c r="CZ2652">
        <v>-0.58188802003860474</v>
      </c>
      <c r="DA2652">
        <v>-0.55389124155044556</v>
      </c>
      <c r="DB2652">
        <v>-0.55803972482681274</v>
      </c>
      <c r="DC2652">
        <v>-0.55964654684066772</v>
      </c>
      <c r="DD2652">
        <v>1.5308455228805542</v>
      </c>
      <c r="DE2652">
        <v>1.5114709138870239</v>
      </c>
      <c r="DF2652">
        <v>1.5779809951782227</v>
      </c>
      <c r="DG2652">
        <v>1.5566312074661255</v>
      </c>
      <c r="DH2652">
        <v>1.4995954036712646</v>
      </c>
      <c r="DI2652">
        <v>1.0414551496505737</v>
      </c>
      <c r="DJ2652">
        <v>0.99205708503723145</v>
      </c>
      <c r="DK2652">
        <v>0.88257861137390137</v>
      </c>
      <c r="DL2652">
        <v>1.0176386833190918</v>
      </c>
      <c r="DM2652">
        <v>1.1008063554763794</v>
      </c>
      <c r="DN2652">
        <v>1.0788767337799072</v>
      </c>
      <c r="DO2652">
        <v>1.1054503917694092</v>
      </c>
      <c r="DP2652">
        <v>1.6217812299728394</v>
      </c>
      <c r="DQ2652">
        <v>5.8344922065734863</v>
      </c>
      <c r="DR2652">
        <v>5.6899032592773437</v>
      </c>
      <c r="DS2652">
        <v>5.6696748733520508</v>
      </c>
      <c r="DT2652">
        <v>5.5195608139038086</v>
      </c>
      <c r="DU2652">
        <v>5.5205521583557129</v>
      </c>
      <c r="DV2652">
        <v>1.5021311044692993</v>
      </c>
      <c r="DW2652">
        <v>0.16669704020023346</v>
      </c>
      <c r="DX2652">
        <v>0.13757464289665222</v>
      </c>
      <c r="DY2652">
        <v>0.14345963299274445</v>
      </c>
      <c r="DZ2652">
        <v>0.15378716588020325</v>
      </c>
      <c r="EA2652">
        <v>0.18770906329154968</v>
      </c>
      <c r="EB2652">
        <v>4.3795156478881836</v>
      </c>
      <c r="EC2652">
        <v>4.3195943832397461</v>
      </c>
      <c r="ED2652">
        <v>4.508974552154541</v>
      </c>
      <c r="EE2652">
        <v>4.4423565864562988</v>
      </c>
      <c r="EF2652">
        <v>4.2758102416992187</v>
      </c>
      <c r="EG2652">
        <v>2.990959644317627</v>
      </c>
      <c r="EH2652">
        <v>2.8507468700408936</v>
      </c>
      <c r="EI2652">
        <v>2.5398581027984619</v>
      </c>
      <c r="EJ2652">
        <v>2.906618595123291</v>
      </c>
      <c r="EK2652">
        <v>3.1402709484100342</v>
      </c>
      <c r="EL2652">
        <v>3.0684475898742676</v>
      </c>
      <c r="EM2652">
        <v>3.1557953357696533</v>
      </c>
      <c r="EN2652">
        <v>2.5065405368804932</v>
      </c>
      <c r="EO2652">
        <v>6.3275775909423828</v>
      </c>
      <c r="EP2652">
        <v>6.170100212097168</v>
      </c>
      <c r="EQ2652">
        <v>6.1519489288330078</v>
      </c>
      <c r="ER2652">
        <v>5.9905605316162109</v>
      </c>
      <c r="ES2652">
        <v>6.0022883415222168</v>
      </c>
      <c r="ET2652">
        <v>2.2241668701171875</v>
      </c>
      <c r="EU2652">
        <v>1.2034999132156372</v>
      </c>
      <c r="EV2652">
        <v>1.1763644218444824</v>
      </c>
      <c r="EW2652">
        <v>1.1503235101699829</v>
      </c>
      <c r="EX2652">
        <v>1.1815521717071533</v>
      </c>
      <c r="EY2652">
        <v>1.2667717933654785</v>
      </c>
      <c r="EZ2652">
        <v>74.79718017578125</v>
      </c>
      <c r="FA2652">
        <v>73.286666870117187</v>
      </c>
      <c r="FB2652">
        <v>71.4300537109375</v>
      </c>
      <c r="FC2652">
        <v>69.945144653320313</v>
      </c>
      <c r="FD2652">
        <v>68.483360290527344</v>
      </c>
      <c r="FE2652">
        <v>67.216659545898438</v>
      </c>
      <c r="FF2652">
        <v>66.373161315917969</v>
      </c>
      <c r="FG2652">
        <v>66.466896057128906</v>
      </c>
      <c r="FH2652">
        <v>69.646797180175781</v>
      </c>
      <c r="FI2652">
        <v>74.789825439453125</v>
      </c>
      <c r="FJ2652">
        <v>80.914100646972656</v>
      </c>
      <c r="FK2652">
        <v>86.726280212402344</v>
      </c>
      <c r="FL2652">
        <v>91.141372680664063</v>
      </c>
      <c r="FM2652">
        <v>93.817092895507813</v>
      </c>
      <c r="FN2652">
        <v>95.401016235351563</v>
      </c>
      <c r="FO2652">
        <v>96.273590087890625</v>
      </c>
      <c r="FP2652">
        <v>96.376029968261719</v>
      </c>
      <c r="FQ2652">
        <v>95.735641479492188</v>
      </c>
      <c r="FR2652">
        <v>94.211502075195313</v>
      </c>
      <c r="FS2652">
        <v>91.837387084960938</v>
      </c>
      <c r="FT2652">
        <v>88.400199890136719</v>
      </c>
      <c r="FU2652">
        <v>84.486724853515625</v>
      </c>
      <c r="FV2652">
        <v>81.312843322753906</v>
      </c>
      <c r="FW2652">
        <v>78.976707458496094</v>
      </c>
      <c r="FX2652">
        <v>110</v>
      </c>
      <c r="FY2652">
        <v>0.11235517263412476</v>
      </c>
      <c r="FZ2652">
        <v>1</v>
      </c>
    </row>
    <row r="2653" spans="1:182" x14ac:dyDescent="0.2">
      <c r="A2653" t="s">
        <v>245</v>
      </c>
      <c r="B2653" t="s">
        <v>252</v>
      </c>
      <c r="C2653" t="s">
        <v>218</v>
      </c>
      <c r="D2653" t="s">
        <v>11</v>
      </c>
      <c r="E2653">
        <v>2017</v>
      </c>
      <c r="F2653" t="s">
        <v>231</v>
      </c>
      <c r="G2653" t="s">
        <v>247</v>
      </c>
      <c r="H2653" t="s">
        <v>226</v>
      </c>
      <c r="I2653">
        <v>73.25</v>
      </c>
      <c r="L2653">
        <v>10.212313009632512</v>
      </c>
      <c r="M2653">
        <v>9.8894139868561837</v>
      </c>
      <c r="N2653">
        <v>9.8344193745819659</v>
      </c>
      <c r="O2653">
        <v>9.6745793791433154</v>
      </c>
      <c r="P2653">
        <v>9.5108150442276163</v>
      </c>
      <c r="Q2653">
        <v>9.6758954436368487</v>
      </c>
      <c r="R2653">
        <v>10.12925916247673</v>
      </c>
      <c r="S2653">
        <v>10.393561778465916</v>
      </c>
      <c r="T2653">
        <v>10.669667855334719</v>
      </c>
      <c r="U2653">
        <v>10.912268838675731</v>
      </c>
      <c r="V2653">
        <v>11.258262908021594</v>
      </c>
      <c r="W2653">
        <v>11.580164022669631</v>
      </c>
      <c r="X2653">
        <v>11.769332563159576</v>
      </c>
      <c r="Y2653">
        <v>11.731783447950416</v>
      </c>
      <c r="Z2653">
        <v>11.671577220606322</v>
      </c>
      <c r="AA2653">
        <v>11.637653793733229</v>
      </c>
      <c r="AB2653">
        <v>11.556339583879485</v>
      </c>
      <c r="AC2653">
        <v>11.838156587141015</v>
      </c>
      <c r="AD2653">
        <v>12.111443005453904</v>
      </c>
      <c r="AE2653">
        <v>12.211070578166762</v>
      </c>
      <c r="AF2653">
        <v>12.294195792622858</v>
      </c>
      <c r="AG2653">
        <v>11.972749463629087</v>
      </c>
      <c r="AH2653">
        <v>11.323881555905121</v>
      </c>
      <c r="AI2653">
        <v>10.59710083086491</v>
      </c>
      <c r="AJ2653">
        <v>-5.2637853622436523</v>
      </c>
      <c r="AK2653">
        <v>-5.1864480972290039</v>
      </c>
      <c r="AL2653">
        <v>-5.4130072593688965</v>
      </c>
      <c r="AM2653">
        <v>-5.3263835906982422</v>
      </c>
      <c r="AN2653">
        <v>-5.1222152709960937</v>
      </c>
      <c r="AO2653">
        <v>-3.6084909439086914</v>
      </c>
      <c r="AP2653">
        <v>-3.4412782192230225</v>
      </c>
      <c r="AQ2653">
        <v>-3.0703539848327637</v>
      </c>
      <c r="AR2653">
        <v>-3.4879450798034668</v>
      </c>
      <c r="AS2653">
        <v>-3.7637121677398682</v>
      </c>
      <c r="AT2653">
        <v>-3.6666357517242432</v>
      </c>
      <c r="AU2653">
        <v>-3.7850198745727539</v>
      </c>
      <c r="AV2653">
        <v>-0.48854100704193115</v>
      </c>
      <c r="AW2653">
        <v>4.658388614654541</v>
      </c>
      <c r="AX2653">
        <v>4.5445394515991211</v>
      </c>
      <c r="AY2653">
        <v>4.5193581581115723</v>
      </c>
      <c r="AZ2653">
        <v>4.3961338996887207</v>
      </c>
      <c r="BA2653">
        <v>4.3715171813964844</v>
      </c>
      <c r="BB2653">
        <v>-0.22006432712078094</v>
      </c>
      <c r="BC2653">
        <v>-2.3062789440155029</v>
      </c>
      <c r="BD2653">
        <v>-2.3401405811309814</v>
      </c>
      <c r="BE2653">
        <v>-2.258105993270874</v>
      </c>
      <c r="BF2653">
        <v>-2.2976317405700684</v>
      </c>
      <c r="BG2653">
        <v>-2.3860650062561035</v>
      </c>
      <c r="BH2653">
        <v>-2.4151151180267334</v>
      </c>
      <c r="BI2653">
        <v>-2.3783247470855713</v>
      </c>
      <c r="BJ2653">
        <v>-2.4820137023925781</v>
      </c>
      <c r="BK2653">
        <v>-2.4406580924987793</v>
      </c>
      <c r="BL2653">
        <v>-2.3460004329681396</v>
      </c>
      <c r="BM2653">
        <v>-1.6589864492416382</v>
      </c>
      <c r="BN2653">
        <v>-1.5825885534286499</v>
      </c>
      <c r="BO2653">
        <v>-1.4130746126174927</v>
      </c>
      <c r="BP2653">
        <v>-1.598965048789978</v>
      </c>
      <c r="BQ2653">
        <v>-1.7242475748062134</v>
      </c>
      <c r="BR2653">
        <v>-1.6770647764205933</v>
      </c>
      <c r="BS2653">
        <v>-1.7346749305725098</v>
      </c>
      <c r="BT2653">
        <v>0.39621821045875549</v>
      </c>
      <c r="BU2653">
        <v>5.1514739990234375</v>
      </c>
      <c r="BV2653">
        <v>5.0247368812561035</v>
      </c>
      <c r="BW2653">
        <v>5.0016322135925293</v>
      </c>
      <c r="BX2653">
        <v>4.8671340942382812</v>
      </c>
      <c r="BY2653">
        <v>4.8532533645629883</v>
      </c>
      <c r="BZ2653">
        <v>0.50197148323059082</v>
      </c>
      <c r="CA2653">
        <v>-1.2694759368896484</v>
      </c>
      <c r="CB2653">
        <v>-1.3013507127761841</v>
      </c>
      <c r="CC2653">
        <v>-1.2512421607971191</v>
      </c>
      <c r="CD2653">
        <v>-1.2698667049407959</v>
      </c>
      <c r="CE2653">
        <v>-1.3070021867752075</v>
      </c>
      <c r="CF2653">
        <v>-0.44213476777076721</v>
      </c>
      <c r="CG2653">
        <v>-0.43342688679695129</v>
      </c>
      <c r="CH2653">
        <v>-0.45201632380485535</v>
      </c>
      <c r="CI2653">
        <v>-0.44201350212097168</v>
      </c>
      <c r="CJ2653">
        <v>-0.42320248484611511</v>
      </c>
      <c r="CK2653">
        <v>-0.30876564979553223</v>
      </c>
      <c r="CL2653">
        <v>-0.29526576399803162</v>
      </c>
      <c r="CM2653">
        <v>-0.26524800062179565</v>
      </c>
      <c r="CN2653">
        <v>-0.29066318273544312</v>
      </c>
      <c r="CO2653">
        <v>-0.31172063946723938</v>
      </c>
      <c r="CP2653">
        <v>-0.29909405112266541</v>
      </c>
      <c r="CQ2653">
        <v>-0.31461226940155029</v>
      </c>
      <c r="CR2653">
        <v>1.0089997053146362</v>
      </c>
      <c r="CS2653">
        <v>5.492983341217041</v>
      </c>
      <c r="CT2653">
        <v>5.3573198318481445</v>
      </c>
      <c r="CU2653">
        <v>5.3356537818908691</v>
      </c>
      <c r="CV2653">
        <v>5.1933474540710449</v>
      </c>
      <c r="CW2653">
        <v>5.1869029998779297</v>
      </c>
      <c r="CX2653">
        <v>1.0020512342453003</v>
      </c>
      <c r="CY2653">
        <v>-0.55138945579528809</v>
      </c>
      <c r="CZ2653">
        <v>-0.58188802003860474</v>
      </c>
      <c r="DA2653">
        <v>-0.55389124155044556</v>
      </c>
      <c r="DB2653">
        <v>-0.55803972482681274</v>
      </c>
      <c r="DC2653">
        <v>-0.55964654684066772</v>
      </c>
      <c r="DD2653">
        <v>1.5308455228805542</v>
      </c>
      <c r="DE2653">
        <v>1.5114709138870239</v>
      </c>
      <c r="DF2653">
        <v>1.5779809951782227</v>
      </c>
      <c r="DG2653">
        <v>1.5566312074661255</v>
      </c>
      <c r="DH2653">
        <v>1.4995954036712646</v>
      </c>
      <c r="DI2653">
        <v>1.0414551496505737</v>
      </c>
      <c r="DJ2653">
        <v>0.99205708503723145</v>
      </c>
      <c r="DK2653">
        <v>0.88257861137390137</v>
      </c>
      <c r="DL2653">
        <v>1.0176386833190918</v>
      </c>
      <c r="DM2653">
        <v>1.1008063554763794</v>
      </c>
      <c r="DN2653">
        <v>1.0788767337799072</v>
      </c>
      <c r="DO2653">
        <v>1.1054503917694092</v>
      </c>
      <c r="DP2653">
        <v>1.6217812299728394</v>
      </c>
      <c r="DQ2653">
        <v>5.8344922065734863</v>
      </c>
      <c r="DR2653">
        <v>5.6899032592773437</v>
      </c>
      <c r="DS2653">
        <v>5.6696748733520508</v>
      </c>
      <c r="DT2653">
        <v>5.5195608139038086</v>
      </c>
      <c r="DU2653">
        <v>5.5205521583557129</v>
      </c>
      <c r="DV2653">
        <v>1.5021311044692993</v>
      </c>
      <c r="DW2653">
        <v>0.16669704020023346</v>
      </c>
      <c r="DX2653">
        <v>0.13757464289665222</v>
      </c>
      <c r="DY2653">
        <v>0.14345963299274445</v>
      </c>
      <c r="DZ2653">
        <v>0.15378716588020325</v>
      </c>
      <c r="EA2653">
        <v>0.18770906329154968</v>
      </c>
      <c r="EB2653">
        <v>4.3795156478881836</v>
      </c>
      <c r="EC2653">
        <v>4.3195943832397461</v>
      </c>
      <c r="ED2653">
        <v>4.508974552154541</v>
      </c>
      <c r="EE2653">
        <v>4.4423565864562988</v>
      </c>
      <c r="EF2653">
        <v>4.2758102416992187</v>
      </c>
      <c r="EG2653">
        <v>2.990959644317627</v>
      </c>
      <c r="EH2653">
        <v>2.8507468700408936</v>
      </c>
      <c r="EI2653">
        <v>2.5398581027984619</v>
      </c>
      <c r="EJ2653">
        <v>2.906618595123291</v>
      </c>
      <c r="EK2653">
        <v>3.1402709484100342</v>
      </c>
      <c r="EL2653">
        <v>3.0684475898742676</v>
      </c>
      <c r="EM2653">
        <v>3.1557953357696533</v>
      </c>
      <c r="EN2653">
        <v>2.5065405368804932</v>
      </c>
      <c r="EO2653">
        <v>6.3275775909423828</v>
      </c>
      <c r="EP2653">
        <v>6.170100212097168</v>
      </c>
      <c r="EQ2653">
        <v>6.1519489288330078</v>
      </c>
      <c r="ER2653">
        <v>5.9905605316162109</v>
      </c>
      <c r="ES2653">
        <v>6.0022883415222168</v>
      </c>
      <c r="ET2653">
        <v>2.2241668701171875</v>
      </c>
      <c r="EU2653">
        <v>1.2034999132156372</v>
      </c>
      <c r="EV2653">
        <v>1.1763644218444824</v>
      </c>
      <c r="EW2653">
        <v>1.1503235101699829</v>
      </c>
      <c r="EX2653">
        <v>1.1815521717071533</v>
      </c>
      <c r="EY2653">
        <v>1.2667717933654785</v>
      </c>
      <c r="EZ2653">
        <v>74.79718017578125</v>
      </c>
      <c r="FA2653">
        <v>73.286666870117187</v>
      </c>
      <c r="FB2653">
        <v>71.4300537109375</v>
      </c>
      <c r="FC2653">
        <v>69.945144653320313</v>
      </c>
      <c r="FD2653">
        <v>68.483360290527344</v>
      </c>
      <c r="FE2653">
        <v>67.216659545898438</v>
      </c>
      <c r="FF2653">
        <v>66.373161315917969</v>
      </c>
      <c r="FG2653">
        <v>66.466896057128906</v>
      </c>
      <c r="FH2653">
        <v>69.646797180175781</v>
      </c>
      <c r="FI2653">
        <v>74.789825439453125</v>
      </c>
      <c r="FJ2653">
        <v>80.914100646972656</v>
      </c>
      <c r="FK2653">
        <v>86.726280212402344</v>
      </c>
      <c r="FL2653">
        <v>91.141372680664063</v>
      </c>
      <c r="FM2653">
        <v>93.817092895507813</v>
      </c>
      <c r="FN2653">
        <v>95.401016235351563</v>
      </c>
      <c r="FO2653">
        <v>96.273590087890625</v>
      </c>
      <c r="FP2653">
        <v>96.376029968261719</v>
      </c>
      <c r="FQ2653">
        <v>95.735641479492188</v>
      </c>
      <c r="FR2653">
        <v>94.211502075195313</v>
      </c>
      <c r="FS2653">
        <v>91.837387084960938</v>
      </c>
      <c r="FT2653">
        <v>88.400199890136719</v>
      </c>
      <c r="FU2653">
        <v>84.486724853515625</v>
      </c>
      <c r="FV2653">
        <v>81.312843322753906</v>
      </c>
      <c r="FW2653">
        <v>78.976707458496094</v>
      </c>
      <c r="FX2653">
        <v>110</v>
      </c>
      <c r="FY2653">
        <v>0.11235517263412476</v>
      </c>
      <c r="FZ2653">
        <v>1</v>
      </c>
    </row>
    <row r="2654" spans="1:182" x14ac:dyDescent="0.2">
      <c r="A2654" t="s">
        <v>245</v>
      </c>
      <c r="B2654" t="s">
        <v>252</v>
      </c>
      <c r="C2654" t="s">
        <v>218</v>
      </c>
      <c r="D2654" t="s">
        <v>36</v>
      </c>
      <c r="E2654">
        <v>2015</v>
      </c>
      <c r="F2654" t="s">
        <v>228</v>
      </c>
      <c r="G2654" t="s">
        <v>248</v>
      </c>
      <c r="H2654" t="s">
        <v>226</v>
      </c>
      <c r="I2654">
        <v>345.7</v>
      </c>
      <c r="L2654">
        <v>58.85603034899718</v>
      </c>
      <c r="M2654">
        <v>57.503018681525731</v>
      </c>
      <c r="N2654">
        <v>56.769463763622447</v>
      </c>
      <c r="O2654">
        <v>56.832683582782899</v>
      </c>
      <c r="P2654">
        <v>57.682039712739538</v>
      </c>
      <c r="Q2654">
        <v>60.226464218887813</v>
      </c>
      <c r="R2654">
        <v>65.423981245178524</v>
      </c>
      <c r="S2654">
        <v>68.093295904283991</v>
      </c>
      <c r="T2654">
        <v>70.056587845028858</v>
      </c>
      <c r="U2654">
        <v>70.316447155063969</v>
      </c>
      <c r="V2654">
        <v>71.305375362993331</v>
      </c>
      <c r="W2654">
        <v>73.221452424282461</v>
      </c>
      <c r="X2654">
        <v>74.560457236368521</v>
      </c>
      <c r="Y2654">
        <v>74.549462709721524</v>
      </c>
      <c r="Z2654">
        <v>74.85327379963239</v>
      </c>
      <c r="AA2654">
        <v>74.790097039316549</v>
      </c>
      <c r="AB2654">
        <v>74.113605416609317</v>
      </c>
      <c r="AC2654">
        <v>74.753282517362493</v>
      </c>
      <c r="AD2654">
        <v>73.098098116437797</v>
      </c>
      <c r="AE2654">
        <v>72.143889448581021</v>
      </c>
      <c r="AF2654">
        <v>71.307973440305972</v>
      </c>
      <c r="AG2654">
        <v>68.796330203878568</v>
      </c>
      <c r="AH2654">
        <v>65.979474128839797</v>
      </c>
      <c r="AI2654">
        <v>62.233663366470253</v>
      </c>
      <c r="AJ2654">
        <v>-1.9001357555389404</v>
      </c>
      <c r="AK2654">
        <v>-1.8769252300262451</v>
      </c>
      <c r="AL2654">
        <v>-1.8664869070053101</v>
      </c>
      <c r="AM2654">
        <v>-1.8709872961044312</v>
      </c>
      <c r="AN2654">
        <v>-1.8745796680450439</v>
      </c>
      <c r="AO2654">
        <v>-1.8774416446685791</v>
      </c>
      <c r="AP2654">
        <v>-1.9594736099243164</v>
      </c>
      <c r="AQ2654">
        <v>-2.1689856052398682</v>
      </c>
      <c r="AR2654">
        <v>-2.1341359615325928</v>
      </c>
      <c r="AS2654">
        <v>-2.0713496208190918</v>
      </c>
      <c r="AT2654">
        <v>-2.0372381210327148</v>
      </c>
      <c r="AU2654">
        <v>-2.1800515651702881</v>
      </c>
      <c r="AV2654">
        <v>-2.2314536571502686</v>
      </c>
      <c r="AW2654">
        <v>-2.2634167671203613</v>
      </c>
      <c r="AX2654">
        <v>-2.2122228145599365</v>
      </c>
      <c r="AY2654">
        <v>3.6598494052886963</v>
      </c>
      <c r="AZ2654">
        <v>17.424186706542969</v>
      </c>
      <c r="BA2654">
        <v>17.35252571105957</v>
      </c>
      <c r="BB2654">
        <v>16.89434814453125</v>
      </c>
      <c r="BC2654">
        <v>16.534902572631836</v>
      </c>
      <c r="BD2654">
        <v>16.486879348754883</v>
      </c>
      <c r="BE2654">
        <v>3.1913774013519287</v>
      </c>
      <c r="BF2654">
        <v>-3.5045137405395508</v>
      </c>
      <c r="BG2654">
        <v>-3.477628231048584</v>
      </c>
      <c r="BH2654">
        <v>-0.83719289302825928</v>
      </c>
      <c r="BI2654">
        <v>-0.82590484619140625</v>
      </c>
      <c r="BJ2654">
        <v>-0.83275985717773438</v>
      </c>
      <c r="BK2654">
        <v>-0.83610624074935913</v>
      </c>
      <c r="BL2654">
        <v>-0.83762401342391968</v>
      </c>
      <c r="BM2654">
        <v>-0.83975064754486084</v>
      </c>
      <c r="BN2654">
        <v>-0.90514791011810303</v>
      </c>
      <c r="BO2654">
        <v>-1.0353574752807617</v>
      </c>
      <c r="BP2654">
        <v>-0.98037523031234741</v>
      </c>
      <c r="BQ2654">
        <v>-0.92342376708984375</v>
      </c>
      <c r="BR2654">
        <v>-0.9309348464012146</v>
      </c>
      <c r="BS2654">
        <v>-0.98896807432174683</v>
      </c>
      <c r="BT2654">
        <v>-1.0075109004974365</v>
      </c>
      <c r="BU2654">
        <v>-1.0267554521560669</v>
      </c>
      <c r="BV2654">
        <v>-0.99243581295013428</v>
      </c>
      <c r="BW2654">
        <v>5.6807355880737305</v>
      </c>
      <c r="BX2654">
        <v>18.769731521606445</v>
      </c>
      <c r="BY2654">
        <v>18.773797988891602</v>
      </c>
      <c r="BZ2654">
        <v>18.398326873779297</v>
      </c>
      <c r="CA2654">
        <v>18.096107482910156</v>
      </c>
      <c r="CB2654">
        <v>18.044471740722656</v>
      </c>
      <c r="CC2654">
        <v>5.2120122909545898</v>
      </c>
      <c r="CD2654">
        <v>-1.2239022254943848</v>
      </c>
      <c r="CE2654">
        <v>-1.2337334156036377</v>
      </c>
      <c r="CF2654">
        <v>-0.10100186616182327</v>
      </c>
      <c r="CG2654">
        <v>-9.7971364855766296E-2</v>
      </c>
      <c r="CH2654">
        <v>-0.11680363118648529</v>
      </c>
      <c r="CI2654">
        <v>-0.11935079097747803</v>
      </c>
      <c r="CJ2654">
        <v>-0.1194317564368248</v>
      </c>
      <c r="CK2654">
        <v>-0.12104901671409607</v>
      </c>
      <c r="CL2654">
        <v>-0.17492508888244629</v>
      </c>
      <c r="CM2654">
        <v>-0.25021016597747803</v>
      </c>
      <c r="CN2654">
        <v>-0.18128417432308197</v>
      </c>
      <c r="CO2654">
        <v>-0.1283738762140274</v>
      </c>
      <c r="CP2654">
        <v>-0.16471251845359802</v>
      </c>
      <c r="CQ2654">
        <v>-0.16402730345726013</v>
      </c>
      <c r="CR2654">
        <v>-0.15981188416481018</v>
      </c>
      <c r="CS2654">
        <v>-0.17024767398834229</v>
      </c>
      <c r="CT2654">
        <v>-0.1476149708032608</v>
      </c>
      <c r="CU2654">
        <v>7.0803952217102051</v>
      </c>
      <c r="CV2654">
        <v>19.701650619506836</v>
      </c>
      <c r="CW2654">
        <v>19.75816535949707</v>
      </c>
      <c r="CX2654">
        <v>19.439977645874023</v>
      </c>
      <c r="CY2654">
        <v>19.177394866943359</v>
      </c>
      <c r="CZ2654">
        <v>19.123254776000977</v>
      </c>
      <c r="DA2654">
        <v>6.6114978790283203</v>
      </c>
      <c r="DB2654">
        <v>0.35564246773719788</v>
      </c>
      <c r="DC2654">
        <v>0.32038143277168274</v>
      </c>
      <c r="DD2654">
        <v>0.63518917560577393</v>
      </c>
      <c r="DE2654">
        <v>0.62996214628219604</v>
      </c>
      <c r="DF2654">
        <v>0.59915262460708618</v>
      </c>
      <c r="DG2654">
        <v>0.59740465879440308</v>
      </c>
      <c r="DH2654">
        <v>0.59876054525375366</v>
      </c>
      <c r="DI2654">
        <v>0.5976526141166687</v>
      </c>
      <c r="DJ2654">
        <v>0.55529773235321045</v>
      </c>
      <c r="DK2654">
        <v>0.53493720293045044</v>
      </c>
      <c r="DL2654">
        <v>0.61780691146850586</v>
      </c>
      <c r="DM2654">
        <v>0.66667604446411133</v>
      </c>
      <c r="DN2654">
        <v>0.60150980949401855</v>
      </c>
      <c r="DO2654">
        <v>0.66091340780258179</v>
      </c>
      <c r="DP2654">
        <v>0.68788713216781616</v>
      </c>
      <c r="DQ2654">
        <v>0.6862601637840271</v>
      </c>
      <c r="DR2654">
        <v>0.69720584154129028</v>
      </c>
      <c r="DS2654">
        <v>8.4800548553466797</v>
      </c>
      <c r="DT2654">
        <v>20.633569717407227</v>
      </c>
      <c r="DU2654">
        <v>20.742534637451172</v>
      </c>
      <c r="DV2654">
        <v>20.481630325317383</v>
      </c>
      <c r="DW2654">
        <v>20.258682250976563</v>
      </c>
      <c r="DX2654">
        <v>20.20203971862793</v>
      </c>
      <c r="DY2654">
        <v>8.0109834671020508</v>
      </c>
      <c r="DZ2654">
        <v>1.9351871013641357</v>
      </c>
      <c r="EA2654">
        <v>1.8744962215423584</v>
      </c>
      <c r="EB2654">
        <v>1.6981320381164551</v>
      </c>
      <c r="EC2654">
        <v>1.6809824705123901</v>
      </c>
      <c r="ED2654">
        <v>1.6328797340393066</v>
      </c>
      <c r="EE2654">
        <v>1.6322857141494751</v>
      </c>
      <c r="EF2654">
        <v>1.6357160806655884</v>
      </c>
      <c r="EG2654">
        <v>1.6353436708450317</v>
      </c>
      <c r="EH2654">
        <v>1.6096234321594238</v>
      </c>
      <c r="EI2654">
        <v>1.6685652732849121</v>
      </c>
      <c r="EJ2654">
        <v>1.7715674638748169</v>
      </c>
      <c r="EK2654">
        <v>1.8146017789840698</v>
      </c>
      <c r="EL2654">
        <v>1.7078131437301636</v>
      </c>
      <c r="EM2654">
        <v>1.851996898651123</v>
      </c>
      <c r="EN2654">
        <v>1.9118298292160034</v>
      </c>
      <c r="EO2654">
        <v>1.9229214191436768</v>
      </c>
      <c r="EP2654">
        <v>1.9169929027557373</v>
      </c>
      <c r="EQ2654">
        <v>10.500940322875977</v>
      </c>
      <c r="ER2654">
        <v>21.97911262512207</v>
      </c>
      <c r="ES2654">
        <v>22.163806915283203</v>
      </c>
      <c r="ET2654">
        <v>21.98560905456543</v>
      </c>
      <c r="EU2654">
        <v>21.819889068603516</v>
      </c>
      <c r="EV2654">
        <v>21.759632110595703</v>
      </c>
      <c r="EW2654">
        <v>10.031618118286133</v>
      </c>
      <c r="EX2654">
        <v>4.2157988548278809</v>
      </c>
      <c r="EY2654">
        <v>4.1183910369873047</v>
      </c>
      <c r="EZ2654">
        <v>41.641384124755859</v>
      </c>
      <c r="FA2654">
        <v>41.136550903320313</v>
      </c>
      <c r="FB2654">
        <v>40.483863830566406</v>
      </c>
      <c r="FC2654">
        <v>39.873111724853516</v>
      </c>
      <c r="FD2654">
        <v>39.454914093017578</v>
      </c>
      <c r="FE2654">
        <v>38.800479888916016</v>
      </c>
      <c r="FF2654">
        <v>38.294658660888672</v>
      </c>
      <c r="FG2654">
        <v>37.853401184082031</v>
      </c>
      <c r="FH2654">
        <v>38.570514678955078</v>
      </c>
      <c r="FI2654">
        <v>41.685104370117188</v>
      </c>
      <c r="FJ2654">
        <v>44.958786010742187</v>
      </c>
      <c r="FK2654">
        <v>47.688770294189453</v>
      </c>
      <c r="FL2654">
        <v>49.358089447021484</v>
      </c>
      <c r="FM2654">
        <v>50.396389007568359</v>
      </c>
      <c r="FN2654">
        <v>51.271877288818359</v>
      </c>
      <c r="FO2654">
        <v>51.573566436767578</v>
      </c>
      <c r="FP2654">
        <v>51.310348510742188</v>
      </c>
      <c r="FQ2654">
        <v>50.249744415283203</v>
      </c>
      <c r="FR2654">
        <v>48.267238616943359</v>
      </c>
      <c r="FS2654">
        <v>46.75836181640625</v>
      </c>
      <c r="FT2654">
        <v>45.573314666748047</v>
      </c>
      <c r="FU2654">
        <v>44.87005615234375</v>
      </c>
      <c r="FV2654">
        <v>44.039443969726562</v>
      </c>
      <c r="FW2654">
        <v>43.32611083984375</v>
      </c>
      <c r="FX2654">
        <v>936</v>
      </c>
      <c r="FY2654">
        <v>6.0908511281013489E-2</v>
      </c>
      <c r="FZ2654">
        <v>1</v>
      </c>
    </row>
    <row r="2655" spans="1:182" x14ac:dyDescent="0.2">
      <c r="A2655" t="s">
        <v>245</v>
      </c>
      <c r="B2655" t="s">
        <v>252</v>
      </c>
      <c r="C2655" t="s">
        <v>218</v>
      </c>
      <c r="D2655" t="s">
        <v>36</v>
      </c>
      <c r="E2655">
        <v>2016</v>
      </c>
      <c r="F2655" t="s">
        <v>228</v>
      </c>
      <c r="G2655" t="s">
        <v>248</v>
      </c>
      <c r="H2655" t="s">
        <v>226</v>
      </c>
      <c r="I2655">
        <v>345.7</v>
      </c>
      <c r="L2655">
        <v>58.85603034899718</v>
      </c>
      <c r="M2655">
        <v>57.503018681525731</v>
      </c>
      <c r="N2655">
        <v>56.769463763622447</v>
      </c>
      <c r="O2655">
        <v>56.832683582782899</v>
      </c>
      <c r="P2655">
        <v>57.682039712739538</v>
      </c>
      <c r="Q2655">
        <v>60.226464218887813</v>
      </c>
      <c r="R2655">
        <v>65.423981245178524</v>
      </c>
      <c r="S2655">
        <v>68.093295904283991</v>
      </c>
      <c r="T2655">
        <v>70.056587845028858</v>
      </c>
      <c r="U2655">
        <v>70.316447155063969</v>
      </c>
      <c r="V2655">
        <v>71.305375362993331</v>
      </c>
      <c r="W2655">
        <v>73.221452424282461</v>
      </c>
      <c r="X2655">
        <v>74.560457236368521</v>
      </c>
      <c r="Y2655">
        <v>74.549462709721524</v>
      </c>
      <c r="Z2655">
        <v>74.85327379963239</v>
      </c>
      <c r="AA2655">
        <v>74.790097039316549</v>
      </c>
      <c r="AB2655">
        <v>74.113605416609317</v>
      </c>
      <c r="AC2655">
        <v>74.753282517362493</v>
      </c>
      <c r="AD2655">
        <v>73.098098116437797</v>
      </c>
      <c r="AE2655">
        <v>72.143889448581021</v>
      </c>
      <c r="AF2655">
        <v>71.307973440305972</v>
      </c>
      <c r="AG2655">
        <v>68.796330203878568</v>
      </c>
      <c r="AH2655">
        <v>65.979474128839797</v>
      </c>
      <c r="AI2655">
        <v>62.233663366470253</v>
      </c>
      <c r="AJ2655">
        <v>-1.9001357555389404</v>
      </c>
      <c r="AK2655">
        <v>-1.8769252300262451</v>
      </c>
      <c r="AL2655">
        <v>-1.8664869070053101</v>
      </c>
      <c r="AM2655">
        <v>-1.8709872961044312</v>
      </c>
      <c r="AN2655">
        <v>-1.8745796680450439</v>
      </c>
      <c r="AO2655">
        <v>-1.8774416446685791</v>
      </c>
      <c r="AP2655">
        <v>-1.9594736099243164</v>
      </c>
      <c r="AQ2655">
        <v>-2.1689856052398682</v>
      </c>
      <c r="AR2655">
        <v>-2.1341359615325928</v>
      </c>
      <c r="AS2655">
        <v>-2.0713496208190918</v>
      </c>
      <c r="AT2655">
        <v>-2.0372381210327148</v>
      </c>
      <c r="AU2655">
        <v>-2.1800515651702881</v>
      </c>
      <c r="AV2655">
        <v>-2.2314536571502686</v>
      </c>
      <c r="AW2655">
        <v>-2.2634167671203613</v>
      </c>
      <c r="AX2655">
        <v>-2.2122228145599365</v>
      </c>
      <c r="AY2655">
        <v>3.6598494052886963</v>
      </c>
      <c r="AZ2655">
        <v>17.424186706542969</v>
      </c>
      <c r="BA2655">
        <v>17.35252571105957</v>
      </c>
      <c r="BB2655">
        <v>16.89434814453125</v>
      </c>
      <c r="BC2655">
        <v>16.534902572631836</v>
      </c>
      <c r="BD2655">
        <v>16.486879348754883</v>
      </c>
      <c r="BE2655">
        <v>3.1913774013519287</v>
      </c>
      <c r="BF2655">
        <v>-3.5045137405395508</v>
      </c>
      <c r="BG2655">
        <v>-3.477628231048584</v>
      </c>
      <c r="BH2655">
        <v>-0.83719289302825928</v>
      </c>
      <c r="BI2655">
        <v>-0.82590484619140625</v>
      </c>
      <c r="BJ2655">
        <v>-0.83275985717773438</v>
      </c>
      <c r="BK2655">
        <v>-0.83610624074935913</v>
      </c>
      <c r="BL2655">
        <v>-0.83762401342391968</v>
      </c>
      <c r="BM2655">
        <v>-0.83975064754486084</v>
      </c>
      <c r="BN2655">
        <v>-0.90514791011810303</v>
      </c>
      <c r="BO2655">
        <v>-1.0353574752807617</v>
      </c>
      <c r="BP2655">
        <v>-0.98037523031234741</v>
      </c>
      <c r="BQ2655">
        <v>-0.92342376708984375</v>
      </c>
      <c r="BR2655">
        <v>-0.9309348464012146</v>
      </c>
      <c r="BS2655">
        <v>-0.98896807432174683</v>
      </c>
      <c r="BT2655">
        <v>-1.0075109004974365</v>
      </c>
      <c r="BU2655">
        <v>-1.0267554521560669</v>
      </c>
      <c r="BV2655">
        <v>-0.99243581295013428</v>
      </c>
      <c r="BW2655">
        <v>5.6807355880737305</v>
      </c>
      <c r="BX2655">
        <v>18.769731521606445</v>
      </c>
      <c r="BY2655">
        <v>18.773797988891602</v>
      </c>
      <c r="BZ2655">
        <v>18.398326873779297</v>
      </c>
      <c r="CA2655">
        <v>18.096107482910156</v>
      </c>
      <c r="CB2655">
        <v>18.044471740722656</v>
      </c>
      <c r="CC2655">
        <v>5.2120122909545898</v>
      </c>
      <c r="CD2655">
        <v>-1.2239022254943848</v>
      </c>
      <c r="CE2655">
        <v>-1.2337334156036377</v>
      </c>
      <c r="CF2655">
        <v>-0.10100186616182327</v>
      </c>
      <c r="CG2655">
        <v>-9.7971364855766296E-2</v>
      </c>
      <c r="CH2655">
        <v>-0.11680363118648529</v>
      </c>
      <c r="CI2655">
        <v>-0.11935079097747803</v>
      </c>
      <c r="CJ2655">
        <v>-0.1194317564368248</v>
      </c>
      <c r="CK2655">
        <v>-0.12104901671409607</v>
      </c>
      <c r="CL2655">
        <v>-0.17492508888244629</v>
      </c>
      <c r="CM2655">
        <v>-0.25021016597747803</v>
      </c>
      <c r="CN2655">
        <v>-0.18128417432308197</v>
      </c>
      <c r="CO2655">
        <v>-0.1283738762140274</v>
      </c>
      <c r="CP2655">
        <v>-0.16471251845359802</v>
      </c>
      <c r="CQ2655">
        <v>-0.16402730345726013</v>
      </c>
      <c r="CR2655">
        <v>-0.15981188416481018</v>
      </c>
      <c r="CS2655">
        <v>-0.17024767398834229</v>
      </c>
      <c r="CT2655">
        <v>-0.1476149708032608</v>
      </c>
      <c r="CU2655">
        <v>7.0803952217102051</v>
      </c>
      <c r="CV2655">
        <v>19.701650619506836</v>
      </c>
      <c r="CW2655">
        <v>19.75816535949707</v>
      </c>
      <c r="CX2655">
        <v>19.439977645874023</v>
      </c>
      <c r="CY2655">
        <v>19.177394866943359</v>
      </c>
      <c r="CZ2655">
        <v>19.123254776000977</v>
      </c>
      <c r="DA2655">
        <v>6.6114978790283203</v>
      </c>
      <c r="DB2655">
        <v>0.35564246773719788</v>
      </c>
      <c r="DC2655">
        <v>0.32038143277168274</v>
      </c>
      <c r="DD2655">
        <v>0.63518917560577393</v>
      </c>
      <c r="DE2655">
        <v>0.62996214628219604</v>
      </c>
      <c r="DF2655">
        <v>0.59915262460708618</v>
      </c>
      <c r="DG2655">
        <v>0.59740465879440308</v>
      </c>
      <c r="DH2655">
        <v>0.59876054525375366</v>
      </c>
      <c r="DI2655">
        <v>0.5976526141166687</v>
      </c>
      <c r="DJ2655">
        <v>0.55529773235321045</v>
      </c>
      <c r="DK2655">
        <v>0.53493720293045044</v>
      </c>
      <c r="DL2655">
        <v>0.61780691146850586</v>
      </c>
      <c r="DM2655">
        <v>0.66667604446411133</v>
      </c>
      <c r="DN2655">
        <v>0.60150980949401855</v>
      </c>
      <c r="DO2655">
        <v>0.66091340780258179</v>
      </c>
      <c r="DP2655">
        <v>0.68788713216781616</v>
      </c>
      <c r="DQ2655">
        <v>0.6862601637840271</v>
      </c>
      <c r="DR2655">
        <v>0.69720584154129028</v>
      </c>
      <c r="DS2655">
        <v>8.4800548553466797</v>
      </c>
      <c r="DT2655">
        <v>20.633569717407227</v>
      </c>
      <c r="DU2655">
        <v>20.742534637451172</v>
      </c>
      <c r="DV2655">
        <v>20.481630325317383</v>
      </c>
      <c r="DW2655">
        <v>20.258682250976563</v>
      </c>
      <c r="DX2655">
        <v>20.20203971862793</v>
      </c>
      <c r="DY2655">
        <v>8.0109834671020508</v>
      </c>
      <c r="DZ2655">
        <v>1.9351871013641357</v>
      </c>
      <c r="EA2655">
        <v>1.8744962215423584</v>
      </c>
      <c r="EB2655">
        <v>1.6981320381164551</v>
      </c>
      <c r="EC2655">
        <v>1.6809824705123901</v>
      </c>
      <c r="ED2655">
        <v>1.6328797340393066</v>
      </c>
      <c r="EE2655">
        <v>1.6322857141494751</v>
      </c>
      <c r="EF2655">
        <v>1.6357160806655884</v>
      </c>
      <c r="EG2655">
        <v>1.6353436708450317</v>
      </c>
      <c r="EH2655">
        <v>1.6096234321594238</v>
      </c>
      <c r="EI2655">
        <v>1.6685652732849121</v>
      </c>
      <c r="EJ2655">
        <v>1.7715674638748169</v>
      </c>
      <c r="EK2655">
        <v>1.8146017789840698</v>
      </c>
      <c r="EL2655">
        <v>1.7078131437301636</v>
      </c>
      <c r="EM2655">
        <v>1.851996898651123</v>
      </c>
      <c r="EN2655">
        <v>1.9118298292160034</v>
      </c>
      <c r="EO2655">
        <v>1.9229214191436768</v>
      </c>
      <c r="EP2655">
        <v>1.9169929027557373</v>
      </c>
      <c r="EQ2655">
        <v>10.500940322875977</v>
      </c>
      <c r="ER2655">
        <v>21.97911262512207</v>
      </c>
      <c r="ES2655">
        <v>22.163806915283203</v>
      </c>
      <c r="ET2655">
        <v>21.98560905456543</v>
      </c>
      <c r="EU2655">
        <v>21.819889068603516</v>
      </c>
      <c r="EV2655">
        <v>21.759632110595703</v>
      </c>
      <c r="EW2655">
        <v>10.031618118286133</v>
      </c>
      <c r="EX2655">
        <v>4.2157988548278809</v>
      </c>
      <c r="EY2655">
        <v>4.1183910369873047</v>
      </c>
      <c r="EZ2655">
        <v>41.641384124755859</v>
      </c>
      <c r="FA2655">
        <v>41.136550903320313</v>
      </c>
      <c r="FB2655">
        <v>40.483863830566406</v>
      </c>
      <c r="FC2655">
        <v>39.873111724853516</v>
      </c>
      <c r="FD2655">
        <v>39.454914093017578</v>
      </c>
      <c r="FE2655">
        <v>38.800479888916016</v>
      </c>
      <c r="FF2655">
        <v>38.294658660888672</v>
      </c>
      <c r="FG2655">
        <v>37.853401184082031</v>
      </c>
      <c r="FH2655">
        <v>38.570514678955078</v>
      </c>
      <c r="FI2655">
        <v>41.685104370117188</v>
      </c>
      <c r="FJ2655">
        <v>44.958786010742187</v>
      </c>
      <c r="FK2655">
        <v>47.688770294189453</v>
      </c>
      <c r="FL2655">
        <v>49.358089447021484</v>
      </c>
      <c r="FM2655">
        <v>50.396389007568359</v>
      </c>
      <c r="FN2655">
        <v>51.271877288818359</v>
      </c>
      <c r="FO2655">
        <v>51.573566436767578</v>
      </c>
      <c r="FP2655">
        <v>51.310348510742188</v>
      </c>
      <c r="FQ2655">
        <v>50.249744415283203</v>
      </c>
      <c r="FR2655">
        <v>48.267238616943359</v>
      </c>
      <c r="FS2655">
        <v>46.75836181640625</v>
      </c>
      <c r="FT2655">
        <v>45.573314666748047</v>
      </c>
      <c r="FU2655">
        <v>44.87005615234375</v>
      </c>
      <c r="FV2655">
        <v>44.039443969726562</v>
      </c>
      <c r="FW2655">
        <v>43.32611083984375</v>
      </c>
      <c r="FX2655">
        <v>936</v>
      </c>
      <c r="FY2655">
        <v>6.0908511281013489E-2</v>
      </c>
      <c r="FZ2655">
        <v>1</v>
      </c>
    </row>
    <row r="2656" spans="1:182" x14ac:dyDescent="0.2">
      <c r="A2656" t="s">
        <v>245</v>
      </c>
      <c r="B2656" t="s">
        <v>252</v>
      </c>
      <c r="C2656" t="s">
        <v>218</v>
      </c>
      <c r="D2656" t="s">
        <v>36</v>
      </c>
      <c r="E2656">
        <v>2017</v>
      </c>
      <c r="F2656" t="s">
        <v>228</v>
      </c>
      <c r="G2656" t="s">
        <v>248</v>
      </c>
      <c r="H2656" t="s">
        <v>226</v>
      </c>
      <c r="I2656">
        <v>345.7</v>
      </c>
      <c r="L2656">
        <v>58.85603034899718</v>
      </c>
      <c r="M2656">
        <v>57.503018681525731</v>
      </c>
      <c r="N2656">
        <v>56.769463763622447</v>
      </c>
      <c r="O2656">
        <v>56.832683582782899</v>
      </c>
      <c r="P2656">
        <v>57.682039712739538</v>
      </c>
      <c r="Q2656">
        <v>60.226464218887813</v>
      </c>
      <c r="R2656">
        <v>65.423981245178524</v>
      </c>
      <c r="S2656">
        <v>68.093295904283991</v>
      </c>
      <c r="T2656">
        <v>70.056587845028858</v>
      </c>
      <c r="U2656">
        <v>70.316447155063969</v>
      </c>
      <c r="V2656">
        <v>71.305375362993331</v>
      </c>
      <c r="W2656">
        <v>73.221452424282461</v>
      </c>
      <c r="X2656">
        <v>74.560457236368521</v>
      </c>
      <c r="Y2656">
        <v>74.549462709721524</v>
      </c>
      <c r="Z2656">
        <v>74.85327379963239</v>
      </c>
      <c r="AA2656">
        <v>74.790097039316549</v>
      </c>
      <c r="AB2656">
        <v>74.113605416609317</v>
      </c>
      <c r="AC2656">
        <v>74.753282517362493</v>
      </c>
      <c r="AD2656">
        <v>73.098098116437797</v>
      </c>
      <c r="AE2656">
        <v>72.143889448581021</v>
      </c>
      <c r="AF2656">
        <v>71.307973440305972</v>
      </c>
      <c r="AG2656">
        <v>68.796330203878568</v>
      </c>
      <c r="AH2656">
        <v>65.979474128839797</v>
      </c>
      <c r="AI2656">
        <v>62.233663366470253</v>
      </c>
      <c r="AJ2656">
        <v>-1.9001357555389404</v>
      </c>
      <c r="AK2656">
        <v>-1.8769252300262451</v>
      </c>
      <c r="AL2656">
        <v>-1.8664869070053101</v>
      </c>
      <c r="AM2656">
        <v>-1.8709872961044312</v>
      </c>
      <c r="AN2656">
        <v>-1.8745796680450439</v>
      </c>
      <c r="AO2656">
        <v>-1.8774416446685791</v>
      </c>
      <c r="AP2656">
        <v>-1.9594736099243164</v>
      </c>
      <c r="AQ2656">
        <v>-2.1689856052398682</v>
      </c>
      <c r="AR2656">
        <v>-2.1341359615325928</v>
      </c>
      <c r="AS2656">
        <v>-2.0713496208190918</v>
      </c>
      <c r="AT2656">
        <v>-2.0372381210327148</v>
      </c>
      <c r="AU2656">
        <v>-2.1800515651702881</v>
      </c>
      <c r="AV2656">
        <v>-2.2314536571502686</v>
      </c>
      <c r="AW2656">
        <v>-2.2634167671203613</v>
      </c>
      <c r="AX2656">
        <v>-2.2122228145599365</v>
      </c>
      <c r="AY2656">
        <v>3.6598494052886963</v>
      </c>
      <c r="AZ2656">
        <v>17.424186706542969</v>
      </c>
      <c r="BA2656">
        <v>17.35252571105957</v>
      </c>
      <c r="BB2656">
        <v>16.89434814453125</v>
      </c>
      <c r="BC2656">
        <v>16.534902572631836</v>
      </c>
      <c r="BD2656">
        <v>16.486879348754883</v>
      </c>
      <c r="BE2656">
        <v>3.1913774013519287</v>
      </c>
      <c r="BF2656">
        <v>-3.5045137405395508</v>
      </c>
      <c r="BG2656">
        <v>-3.477628231048584</v>
      </c>
      <c r="BH2656">
        <v>-0.83719289302825928</v>
      </c>
      <c r="BI2656">
        <v>-0.82590484619140625</v>
      </c>
      <c r="BJ2656">
        <v>-0.83275985717773438</v>
      </c>
      <c r="BK2656">
        <v>-0.83610624074935913</v>
      </c>
      <c r="BL2656">
        <v>-0.83762401342391968</v>
      </c>
      <c r="BM2656">
        <v>-0.83975064754486084</v>
      </c>
      <c r="BN2656">
        <v>-0.90514791011810303</v>
      </c>
      <c r="BO2656">
        <v>-1.0353574752807617</v>
      </c>
      <c r="BP2656">
        <v>-0.98037523031234741</v>
      </c>
      <c r="BQ2656">
        <v>-0.92342376708984375</v>
      </c>
      <c r="BR2656">
        <v>-0.9309348464012146</v>
      </c>
      <c r="BS2656">
        <v>-0.98896807432174683</v>
      </c>
      <c r="BT2656">
        <v>-1.0075109004974365</v>
      </c>
      <c r="BU2656">
        <v>-1.0267554521560669</v>
      </c>
      <c r="BV2656">
        <v>-0.99243581295013428</v>
      </c>
      <c r="BW2656">
        <v>5.6807355880737305</v>
      </c>
      <c r="BX2656">
        <v>18.769731521606445</v>
      </c>
      <c r="BY2656">
        <v>18.773797988891602</v>
      </c>
      <c r="BZ2656">
        <v>18.398326873779297</v>
      </c>
      <c r="CA2656">
        <v>18.096107482910156</v>
      </c>
      <c r="CB2656">
        <v>18.044471740722656</v>
      </c>
      <c r="CC2656">
        <v>5.2120122909545898</v>
      </c>
      <c r="CD2656">
        <v>-1.2239022254943848</v>
      </c>
      <c r="CE2656">
        <v>-1.2337334156036377</v>
      </c>
      <c r="CF2656">
        <v>-0.10100186616182327</v>
      </c>
      <c r="CG2656">
        <v>-9.7971364855766296E-2</v>
      </c>
      <c r="CH2656">
        <v>-0.11680363118648529</v>
      </c>
      <c r="CI2656">
        <v>-0.11935079097747803</v>
      </c>
      <c r="CJ2656">
        <v>-0.1194317564368248</v>
      </c>
      <c r="CK2656">
        <v>-0.12104901671409607</v>
      </c>
      <c r="CL2656">
        <v>-0.17492508888244629</v>
      </c>
      <c r="CM2656">
        <v>-0.25021016597747803</v>
      </c>
      <c r="CN2656">
        <v>-0.18128417432308197</v>
      </c>
      <c r="CO2656">
        <v>-0.1283738762140274</v>
      </c>
      <c r="CP2656">
        <v>-0.16471251845359802</v>
      </c>
      <c r="CQ2656">
        <v>-0.16402730345726013</v>
      </c>
      <c r="CR2656">
        <v>-0.15981188416481018</v>
      </c>
      <c r="CS2656">
        <v>-0.17024767398834229</v>
      </c>
      <c r="CT2656">
        <v>-0.1476149708032608</v>
      </c>
      <c r="CU2656">
        <v>7.0803952217102051</v>
      </c>
      <c r="CV2656">
        <v>19.701650619506836</v>
      </c>
      <c r="CW2656">
        <v>19.75816535949707</v>
      </c>
      <c r="CX2656">
        <v>19.439977645874023</v>
      </c>
      <c r="CY2656">
        <v>19.177394866943359</v>
      </c>
      <c r="CZ2656">
        <v>19.123254776000977</v>
      </c>
      <c r="DA2656">
        <v>6.6114978790283203</v>
      </c>
      <c r="DB2656">
        <v>0.35564246773719788</v>
      </c>
      <c r="DC2656">
        <v>0.32038143277168274</v>
      </c>
      <c r="DD2656">
        <v>0.63518917560577393</v>
      </c>
      <c r="DE2656">
        <v>0.62996214628219604</v>
      </c>
      <c r="DF2656">
        <v>0.59915262460708618</v>
      </c>
      <c r="DG2656">
        <v>0.59740465879440308</v>
      </c>
      <c r="DH2656">
        <v>0.59876054525375366</v>
      </c>
      <c r="DI2656">
        <v>0.5976526141166687</v>
      </c>
      <c r="DJ2656">
        <v>0.55529773235321045</v>
      </c>
      <c r="DK2656">
        <v>0.53493720293045044</v>
      </c>
      <c r="DL2656">
        <v>0.61780691146850586</v>
      </c>
      <c r="DM2656">
        <v>0.66667604446411133</v>
      </c>
      <c r="DN2656">
        <v>0.60150980949401855</v>
      </c>
      <c r="DO2656">
        <v>0.66091340780258179</v>
      </c>
      <c r="DP2656">
        <v>0.68788713216781616</v>
      </c>
      <c r="DQ2656">
        <v>0.6862601637840271</v>
      </c>
      <c r="DR2656">
        <v>0.69720584154129028</v>
      </c>
      <c r="DS2656">
        <v>8.4800548553466797</v>
      </c>
      <c r="DT2656">
        <v>20.633569717407227</v>
      </c>
      <c r="DU2656">
        <v>20.742534637451172</v>
      </c>
      <c r="DV2656">
        <v>20.481630325317383</v>
      </c>
      <c r="DW2656">
        <v>20.258682250976563</v>
      </c>
      <c r="DX2656">
        <v>20.20203971862793</v>
      </c>
      <c r="DY2656">
        <v>8.0109834671020508</v>
      </c>
      <c r="DZ2656">
        <v>1.9351871013641357</v>
      </c>
      <c r="EA2656">
        <v>1.8744962215423584</v>
      </c>
      <c r="EB2656">
        <v>1.6981320381164551</v>
      </c>
      <c r="EC2656">
        <v>1.6809824705123901</v>
      </c>
      <c r="ED2656">
        <v>1.6328797340393066</v>
      </c>
      <c r="EE2656">
        <v>1.6322857141494751</v>
      </c>
      <c r="EF2656">
        <v>1.6357160806655884</v>
      </c>
      <c r="EG2656">
        <v>1.6353436708450317</v>
      </c>
      <c r="EH2656">
        <v>1.6096234321594238</v>
      </c>
      <c r="EI2656">
        <v>1.6685652732849121</v>
      </c>
      <c r="EJ2656">
        <v>1.7715674638748169</v>
      </c>
      <c r="EK2656">
        <v>1.8146017789840698</v>
      </c>
      <c r="EL2656">
        <v>1.7078131437301636</v>
      </c>
      <c r="EM2656">
        <v>1.851996898651123</v>
      </c>
      <c r="EN2656">
        <v>1.9118298292160034</v>
      </c>
      <c r="EO2656">
        <v>1.9229214191436768</v>
      </c>
      <c r="EP2656">
        <v>1.9169929027557373</v>
      </c>
      <c r="EQ2656">
        <v>10.500940322875977</v>
      </c>
      <c r="ER2656">
        <v>21.97911262512207</v>
      </c>
      <c r="ES2656">
        <v>22.163806915283203</v>
      </c>
      <c r="ET2656">
        <v>21.98560905456543</v>
      </c>
      <c r="EU2656">
        <v>21.819889068603516</v>
      </c>
      <c r="EV2656">
        <v>21.759632110595703</v>
      </c>
      <c r="EW2656">
        <v>10.031618118286133</v>
      </c>
      <c r="EX2656">
        <v>4.2157988548278809</v>
      </c>
      <c r="EY2656">
        <v>4.1183910369873047</v>
      </c>
      <c r="EZ2656">
        <v>41.641384124755859</v>
      </c>
      <c r="FA2656">
        <v>41.136550903320313</v>
      </c>
      <c r="FB2656">
        <v>40.483863830566406</v>
      </c>
      <c r="FC2656">
        <v>39.873111724853516</v>
      </c>
      <c r="FD2656">
        <v>39.454914093017578</v>
      </c>
      <c r="FE2656">
        <v>38.800479888916016</v>
      </c>
      <c r="FF2656">
        <v>38.294658660888672</v>
      </c>
      <c r="FG2656">
        <v>37.853401184082031</v>
      </c>
      <c r="FH2656">
        <v>38.570514678955078</v>
      </c>
      <c r="FI2656">
        <v>41.685104370117188</v>
      </c>
      <c r="FJ2656">
        <v>44.958786010742187</v>
      </c>
      <c r="FK2656">
        <v>47.688770294189453</v>
      </c>
      <c r="FL2656">
        <v>49.358089447021484</v>
      </c>
      <c r="FM2656">
        <v>50.396389007568359</v>
      </c>
      <c r="FN2656">
        <v>51.271877288818359</v>
      </c>
      <c r="FO2656">
        <v>51.573566436767578</v>
      </c>
      <c r="FP2656">
        <v>51.310348510742188</v>
      </c>
      <c r="FQ2656">
        <v>50.249744415283203</v>
      </c>
      <c r="FR2656">
        <v>48.267238616943359</v>
      </c>
      <c r="FS2656">
        <v>46.75836181640625</v>
      </c>
      <c r="FT2656">
        <v>45.573314666748047</v>
      </c>
      <c r="FU2656">
        <v>44.87005615234375</v>
      </c>
      <c r="FV2656">
        <v>44.039443969726562</v>
      </c>
      <c r="FW2656">
        <v>43.32611083984375</v>
      </c>
      <c r="FX2656">
        <v>936</v>
      </c>
      <c r="FY2656">
        <v>6.0908511281013489E-2</v>
      </c>
      <c r="FZ2656">
        <v>1</v>
      </c>
    </row>
    <row r="2657" spans="1:182" x14ac:dyDescent="0.2">
      <c r="A2657" t="s">
        <v>245</v>
      </c>
      <c r="B2657" t="s">
        <v>252</v>
      </c>
      <c r="C2657" t="s">
        <v>218</v>
      </c>
      <c r="D2657" t="s">
        <v>37</v>
      </c>
      <c r="E2657">
        <v>2015</v>
      </c>
      <c r="F2657" t="s">
        <v>228</v>
      </c>
      <c r="G2657" t="s">
        <v>248</v>
      </c>
      <c r="H2657" t="s">
        <v>226</v>
      </c>
      <c r="I2657">
        <v>345.7</v>
      </c>
      <c r="L2657">
        <v>59.712275448597048</v>
      </c>
      <c r="M2657">
        <v>58.431324804644845</v>
      </c>
      <c r="N2657">
        <v>57.705106723779238</v>
      </c>
      <c r="O2657">
        <v>57.628493874944056</v>
      </c>
      <c r="P2657">
        <v>58.369117965113546</v>
      </c>
      <c r="Q2657">
        <v>60.969285249601484</v>
      </c>
      <c r="R2657">
        <v>66.123131476710796</v>
      </c>
      <c r="S2657">
        <v>69.054880601014901</v>
      </c>
      <c r="T2657">
        <v>70.942538262047478</v>
      </c>
      <c r="U2657">
        <v>71.637941213134212</v>
      </c>
      <c r="V2657">
        <v>73.617409787581053</v>
      </c>
      <c r="W2657">
        <v>75.812149562818448</v>
      </c>
      <c r="X2657">
        <v>77.614954692639074</v>
      </c>
      <c r="Y2657">
        <v>77.931634234603479</v>
      </c>
      <c r="Z2657">
        <v>78.066765483334549</v>
      </c>
      <c r="AA2657">
        <v>78.024684857344141</v>
      </c>
      <c r="AB2657">
        <v>77.243854472141365</v>
      </c>
      <c r="AC2657">
        <v>77.270519793618547</v>
      </c>
      <c r="AD2657">
        <v>75.835935662075585</v>
      </c>
      <c r="AE2657">
        <v>74.892985243920194</v>
      </c>
      <c r="AF2657">
        <v>73.721382385253079</v>
      </c>
      <c r="AG2657">
        <v>70.588735135752032</v>
      </c>
      <c r="AH2657">
        <v>67.078460627152722</v>
      </c>
      <c r="AI2657">
        <v>63.21543987103496</v>
      </c>
      <c r="AJ2657">
        <v>-1.7304732799530029</v>
      </c>
      <c r="AK2657">
        <v>-1.7202479839324951</v>
      </c>
      <c r="AL2657">
        <v>-1.7253316640853882</v>
      </c>
      <c r="AM2657">
        <v>-1.7247347831726074</v>
      </c>
      <c r="AN2657">
        <v>-1.7065156698226929</v>
      </c>
      <c r="AO2657">
        <v>-1.712608814239502</v>
      </c>
      <c r="AP2657">
        <v>-1.7526801824569702</v>
      </c>
      <c r="AQ2657">
        <v>-1.8691872358322144</v>
      </c>
      <c r="AR2657">
        <v>-1.9246912002563477</v>
      </c>
      <c r="AS2657">
        <v>-1.8735227584838867</v>
      </c>
      <c r="AT2657">
        <v>-1.9259976148605347</v>
      </c>
      <c r="AU2657">
        <v>-2.065342903137207</v>
      </c>
      <c r="AV2657">
        <v>-2.0959899425506592</v>
      </c>
      <c r="AW2657">
        <v>-2.1076531410217285</v>
      </c>
      <c r="AX2657">
        <v>-2.1099538803100586</v>
      </c>
      <c r="AY2657">
        <v>5.3957982063293457</v>
      </c>
      <c r="AZ2657">
        <v>19.309017181396484</v>
      </c>
      <c r="BA2657">
        <v>19.278547286987305</v>
      </c>
      <c r="BB2657">
        <v>19.009384155273438</v>
      </c>
      <c r="BC2657">
        <v>18.641548156738281</v>
      </c>
      <c r="BD2657">
        <v>18.445152282714844</v>
      </c>
      <c r="BE2657">
        <v>4.7069010734558105</v>
      </c>
      <c r="BF2657">
        <v>-2.1494686603546143</v>
      </c>
      <c r="BG2657">
        <v>-2.0621340274810791</v>
      </c>
      <c r="BH2657">
        <v>-0.72711426019668579</v>
      </c>
      <c r="BI2657">
        <v>-0.73343956470489502</v>
      </c>
      <c r="BJ2657">
        <v>-0.73952293395996094</v>
      </c>
      <c r="BK2657">
        <v>-0.73655736446380615</v>
      </c>
      <c r="BL2657">
        <v>-0.72432339191436768</v>
      </c>
      <c r="BM2657">
        <v>-0.72967284917831421</v>
      </c>
      <c r="BN2657">
        <v>-0.7621425986289978</v>
      </c>
      <c r="BO2657">
        <v>-0.83948588371276855</v>
      </c>
      <c r="BP2657">
        <v>-0.85453671216964722</v>
      </c>
      <c r="BQ2657">
        <v>-0.81302618980407715</v>
      </c>
      <c r="BR2657">
        <v>-0.84530109167098999</v>
      </c>
      <c r="BS2657">
        <v>-0.90399038791656494</v>
      </c>
      <c r="BT2657">
        <v>-0.90047276020050049</v>
      </c>
      <c r="BU2657">
        <v>-0.9124869704246521</v>
      </c>
      <c r="BV2657">
        <v>-0.91038787364959717</v>
      </c>
      <c r="BW2657">
        <v>7.0077791213989258</v>
      </c>
      <c r="BX2657">
        <v>20.663766860961914</v>
      </c>
      <c r="BY2657">
        <v>20.65617561340332</v>
      </c>
      <c r="BZ2657">
        <v>20.442539215087891</v>
      </c>
      <c r="CA2657">
        <v>20.145002365112305</v>
      </c>
      <c r="CB2657">
        <v>19.959568023681641</v>
      </c>
      <c r="CC2657">
        <v>6.3618807792663574</v>
      </c>
      <c r="CD2657">
        <v>-0.42121750116348267</v>
      </c>
      <c r="CE2657">
        <v>-0.38936892151832581</v>
      </c>
      <c r="CF2657">
        <v>-3.2190848141908646E-2</v>
      </c>
      <c r="CG2657">
        <v>-4.9979139119386673E-2</v>
      </c>
      <c r="CH2657">
        <v>-5.6754797697067261E-2</v>
      </c>
      <c r="CI2657">
        <v>-5.2148737013339996E-2</v>
      </c>
      <c r="CJ2657">
        <v>-4.4060017913579941E-2</v>
      </c>
      <c r="CK2657">
        <v>-4.8894390463829041E-2</v>
      </c>
      <c r="CL2657">
        <v>-7.6099269092082977E-2</v>
      </c>
      <c r="CM2657">
        <v>-0.12631787359714508</v>
      </c>
      <c r="CN2657">
        <v>-0.113351009786129</v>
      </c>
      <c r="CO2657">
        <v>-7.8529447317123413E-2</v>
      </c>
      <c r="CP2657">
        <v>-9.6813909709453583E-2</v>
      </c>
      <c r="CQ2657">
        <v>-9.9641174077987671E-2</v>
      </c>
      <c r="CR2657">
        <v>-7.2461187839508057E-2</v>
      </c>
      <c r="CS2657">
        <v>-8.4718532860279083E-2</v>
      </c>
      <c r="CT2657">
        <v>-7.9572051763534546E-2</v>
      </c>
      <c r="CU2657">
        <v>8.124232292175293</v>
      </c>
      <c r="CV2657">
        <v>21.602062225341797</v>
      </c>
      <c r="CW2657">
        <v>21.610317230224609</v>
      </c>
      <c r="CX2657">
        <v>21.435138702392578</v>
      </c>
      <c r="CY2657">
        <v>21.186290740966797</v>
      </c>
      <c r="CZ2657">
        <v>21.008449554443359</v>
      </c>
      <c r="DA2657">
        <v>7.5081148147583008</v>
      </c>
      <c r="DB2657">
        <v>0.77576404809951782</v>
      </c>
      <c r="DC2657">
        <v>0.76918303966522217</v>
      </c>
      <c r="DD2657">
        <v>0.66273254156112671</v>
      </c>
      <c r="DE2657">
        <v>0.63348132371902466</v>
      </c>
      <c r="DF2657">
        <v>0.62601333856582642</v>
      </c>
      <c r="DG2657">
        <v>0.63225990533828735</v>
      </c>
      <c r="DH2657">
        <v>0.6362033486366272</v>
      </c>
      <c r="DI2657">
        <v>0.63188403844833374</v>
      </c>
      <c r="DJ2657">
        <v>0.60994404554367065</v>
      </c>
      <c r="DK2657">
        <v>0.58685016632080078</v>
      </c>
      <c r="DL2657">
        <v>0.62783467769622803</v>
      </c>
      <c r="DM2657">
        <v>0.65596729516983032</v>
      </c>
      <c r="DN2657">
        <v>0.65167325735092163</v>
      </c>
      <c r="DO2657">
        <v>0.7047080397605896</v>
      </c>
      <c r="DP2657">
        <v>0.75555038452148438</v>
      </c>
      <c r="DQ2657">
        <v>0.74304986000061035</v>
      </c>
      <c r="DR2657">
        <v>0.75124377012252808</v>
      </c>
      <c r="DS2657">
        <v>9.2406854629516602</v>
      </c>
      <c r="DT2657">
        <v>22.54035758972168</v>
      </c>
      <c r="DU2657">
        <v>22.564458847045898</v>
      </c>
      <c r="DV2657">
        <v>22.427738189697266</v>
      </c>
      <c r="DW2657">
        <v>22.227579116821289</v>
      </c>
      <c r="DX2657">
        <v>22.057329177856445</v>
      </c>
      <c r="DY2657">
        <v>8.6543483734130859</v>
      </c>
      <c r="DZ2657">
        <v>1.9727456569671631</v>
      </c>
      <c r="EA2657">
        <v>1.9277349710464478</v>
      </c>
      <c r="EB2657">
        <v>1.6660915613174438</v>
      </c>
      <c r="EC2657">
        <v>1.62028968334198</v>
      </c>
      <c r="ED2657">
        <v>1.6118220090866089</v>
      </c>
      <c r="EE2657">
        <v>1.6204372644424438</v>
      </c>
      <c r="EF2657">
        <v>1.6183956861495972</v>
      </c>
      <c r="EG2657">
        <v>1.6148200035095215</v>
      </c>
      <c r="EH2657">
        <v>1.6004816293716431</v>
      </c>
      <c r="EI2657">
        <v>1.6165515184402466</v>
      </c>
      <c r="EJ2657">
        <v>1.6979891061782837</v>
      </c>
      <c r="EK2657">
        <v>1.7164639234542847</v>
      </c>
      <c r="EL2657">
        <v>1.7323697805404663</v>
      </c>
      <c r="EM2657">
        <v>1.8660604953765869</v>
      </c>
      <c r="EN2657">
        <v>1.9510676860809326</v>
      </c>
      <c r="EO2657">
        <v>1.938215970993042</v>
      </c>
      <c r="EP2657">
        <v>1.9508098363876343</v>
      </c>
      <c r="EQ2657">
        <v>10.852666854858398</v>
      </c>
      <c r="ER2657">
        <v>23.895107269287109</v>
      </c>
      <c r="ES2657">
        <v>23.942087173461914</v>
      </c>
      <c r="ET2657">
        <v>23.860895156860352</v>
      </c>
      <c r="EU2657">
        <v>23.731033325195313</v>
      </c>
      <c r="EV2657">
        <v>23.571746826171875</v>
      </c>
      <c r="EW2657">
        <v>10.309328079223633</v>
      </c>
      <c r="EX2657">
        <v>3.7009968757629395</v>
      </c>
      <c r="EY2657">
        <v>3.6004998683929443</v>
      </c>
      <c r="EZ2657">
        <v>48.713672637939453</v>
      </c>
      <c r="FA2657">
        <v>48.181087493896484</v>
      </c>
      <c r="FB2657">
        <v>47.729019165039062</v>
      </c>
      <c r="FC2657">
        <v>47.329696655273438</v>
      </c>
      <c r="FD2657">
        <v>46.998538970947266</v>
      </c>
      <c r="FE2657">
        <v>46.427268981933594</v>
      </c>
      <c r="FF2657">
        <v>45.807773590087891</v>
      </c>
      <c r="FG2657">
        <v>45.920433044433594</v>
      </c>
      <c r="FH2657">
        <v>47.592239379882813</v>
      </c>
      <c r="FI2657">
        <v>51.180416107177734</v>
      </c>
      <c r="FJ2657">
        <v>54.681102752685547</v>
      </c>
      <c r="FK2657">
        <v>57.514068603515625</v>
      </c>
      <c r="FL2657">
        <v>59.416774749755859</v>
      </c>
      <c r="FM2657">
        <v>60.406753540039063</v>
      </c>
      <c r="FN2657">
        <v>60.891689300537109</v>
      </c>
      <c r="FO2657">
        <v>61.045497894287109</v>
      </c>
      <c r="FP2657">
        <v>60.517322540283203</v>
      </c>
      <c r="FQ2657">
        <v>59.569755554199219</v>
      </c>
      <c r="FR2657">
        <v>57.377433776855469</v>
      </c>
      <c r="FS2657">
        <v>55.080577850341797</v>
      </c>
      <c r="FT2657">
        <v>53.494365692138672</v>
      </c>
      <c r="FU2657">
        <v>52.248050689697266</v>
      </c>
      <c r="FV2657">
        <v>51.319091796875</v>
      </c>
      <c r="FW2657">
        <v>50.168651580810547</v>
      </c>
      <c r="FX2657">
        <v>936</v>
      </c>
      <c r="FY2657">
        <v>6.0908511281013489E-2</v>
      </c>
      <c r="FZ2657">
        <v>1</v>
      </c>
    </row>
    <row r="2658" spans="1:182" x14ac:dyDescent="0.2">
      <c r="A2658" t="s">
        <v>245</v>
      </c>
      <c r="B2658" t="s">
        <v>252</v>
      </c>
      <c r="C2658" t="s">
        <v>218</v>
      </c>
      <c r="D2658" t="s">
        <v>37</v>
      </c>
      <c r="E2658">
        <v>2016</v>
      </c>
      <c r="F2658" t="s">
        <v>228</v>
      </c>
      <c r="G2658" t="s">
        <v>248</v>
      </c>
      <c r="H2658" t="s">
        <v>226</v>
      </c>
      <c r="I2658">
        <v>345.7</v>
      </c>
      <c r="L2658">
        <v>59.712275448597048</v>
      </c>
      <c r="M2658">
        <v>58.431324804644845</v>
      </c>
      <c r="N2658">
        <v>57.705106723779238</v>
      </c>
      <c r="O2658">
        <v>57.628493874944056</v>
      </c>
      <c r="P2658">
        <v>58.369117965113546</v>
      </c>
      <c r="Q2658">
        <v>60.969285249601484</v>
      </c>
      <c r="R2658">
        <v>66.123131476710796</v>
      </c>
      <c r="S2658">
        <v>69.054880601014901</v>
      </c>
      <c r="T2658">
        <v>70.942538262047478</v>
      </c>
      <c r="U2658">
        <v>71.637941213134212</v>
      </c>
      <c r="V2658">
        <v>73.617409787581053</v>
      </c>
      <c r="W2658">
        <v>75.812149562818448</v>
      </c>
      <c r="X2658">
        <v>77.614954692639074</v>
      </c>
      <c r="Y2658">
        <v>77.931634234603479</v>
      </c>
      <c r="Z2658">
        <v>78.066765483334549</v>
      </c>
      <c r="AA2658">
        <v>78.024684857344141</v>
      </c>
      <c r="AB2658">
        <v>77.243854472141365</v>
      </c>
      <c r="AC2658">
        <v>77.270519793618547</v>
      </c>
      <c r="AD2658">
        <v>75.835935662075585</v>
      </c>
      <c r="AE2658">
        <v>74.892985243920194</v>
      </c>
      <c r="AF2658">
        <v>73.721382385253079</v>
      </c>
      <c r="AG2658">
        <v>70.588735135752032</v>
      </c>
      <c r="AH2658">
        <v>67.078460627152722</v>
      </c>
      <c r="AI2658">
        <v>63.21543987103496</v>
      </c>
      <c r="AJ2658">
        <v>-1.7304732799530029</v>
      </c>
      <c r="AK2658">
        <v>-1.7202479839324951</v>
      </c>
      <c r="AL2658">
        <v>-1.7253316640853882</v>
      </c>
      <c r="AM2658">
        <v>-1.7247347831726074</v>
      </c>
      <c r="AN2658">
        <v>-1.7065156698226929</v>
      </c>
      <c r="AO2658">
        <v>-1.712608814239502</v>
      </c>
      <c r="AP2658">
        <v>-1.7526801824569702</v>
      </c>
      <c r="AQ2658">
        <v>-1.8691872358322144</v>
      </c>
      <c r="AR2658">
        <v>-1.9246912002563477</v>
      </c>
      <c r="AS2658">
        <v>-1.8735227584838867</v>
      </c>
      <c r="AT2658">
        <v>-1.9259976148605347</v>
      </c>
      <c r="AU2658">
        <v>-2.065342903137207</v>
      </c>
      <c r="AV2658">
        <v>-2.0959899425506592</v>
      </c>
      <c r="AW2658">
        <v>-2.1076531410217285</v>
      </c>
      <c r="AX2658">
        <v>-2.1099538803100586</v>
      </c>
      <c r="AY2658">
        <v>5.3957982063293457</v>
      </c>
      <c r="AZ2658">
        <v>19.309017181396484</v>
      </c>
      <c r="BA2658">
        <v>19.278547286987305</v>
      </c>
      <c r="BB2658">
        <v>19.009384155273438</v>
      </c>
      <c r="BC2658">
        <v>18.641548156738281</v>
      </c>
      <c r="BD2658">
        <v>18.445152282714844</v>
      </c>
      <c r="BE2658">
        <v>4.7069010734558105</v>
      </c>
      <c r="BF2658">
        <v>-2.1494686603546143</v>
      </c>
      <c r="BG2658">
        <v>-2.0621340274810791</v>
      </c>
      <c r="BH2658">
        <v>-0.72711426019668579</v>
      </c>
      <c r="BI2658">
        <v>-0.73343956470489502</v>
      </c>
      <c r="BJ2658">
        <v>-0.73952293395996094</v>
      </c>
      <c r="BK2658">
        <v>-0.73655736446380615</v>
      </c>
      <c r="BL2658">
        <v>-0.72432339191436768</v>
      </c>
      <c r="BM2658">
        <v>-0.72967284917831421</v>
      </c>
      <c r="BN2658">
        <v>-0.7621425986289978</v>
      </c>
      <c r="BO2658">
        <v>-0.83948588371276855</v>
      </c>
      <c r="BP2658">
        <v>-0.85453671216964722</v>
      </c>
      <c r="BQ2658">
        <v>-0.81302618980407715</v>
      </c>
      <c r="BR2658">
        <v>-0.84530109167098999</v>
      </c>
      <c r="BS2658">
        <v>-0.90399038791656494</v>
      </c>
      <c r="BT2658">
        <v>-0.90047276020050049</v>
      </c>
      <c r="BU2658">
        <v>-0.9124869704246521</v>
      </c>
      <c r="BV2658">
        <v>-0.91038787364959717</v>
      </c>
      <c r="BW2658">
        <v>7.0077791213989258</v>
      </c>
      <c r="BX2658">
        <v>20.663766860961914</v>
      </c>
      <c r="BY2658">
        <v>20.65617561340332</v>
      </c>
      <c r="BZ2658">
        <v>20.442539215087891</v>
      </c>
      <c r="CA2658">
        <v>20.145002365112305</v>
      </c>
      <c r="CB2658">
        <v>19.959568023681641</v>
      </c>
      <c r="CC2658">
        <v>6.3618807792663574</v>
      </c>
      <c r="CD2658">
        <v>-0.42121750116348267</v>
      </c>
      <c r="CE2658">
        <v>-0.38936892151832581</v>
      </c>
      <c r="CF2658">
        <v>-3.2190848141908646E-2</v>
      </c>
      <c r="CG2658">
        <v>-4.9979139119386673E-2</v>
      </c>
      <c r="CH2658">
        <v>-5.6754797697067261E-2</v>
      </c>
      <c r="CI2658">
        <v>-5.2148737013339996E-2</v>
      </c>
      <c r="CJ2658">
        <v>-4.4060017913579941E-2</v>
      </c>
      <c r="CK2658">
        <v>-4.8894390463829041E-2</v>
      </c>
      <c r="CL2658">
        <v>-7.6099269092082977E-2</v>
      </c>
      <c r="CM2658">
        <v>-0.12631787359714508</v>
      </c>
      <c r="CN2658">
        <v>-0.113351009786129</v>
      </c>
      <c r="CO2658">
        <v>-7.8529447317123413E-2</v>
      </c>
      <c r="CP2658">
        <v>-9.6813909709453583E-2</v>
      </c>
      <c r="CQ2658">
        <v>-9.9641174077987671E-2</v>
      </c>
      <c r="CR2658">
        <v>-7.2461187839508057E-2</v>
      </c>
      <c r="CS2658">
        <v>-8.4718532860279083E-2</v>
      </c>
      <c r="CT2658">
        <v>-7.9572051763534546E-2</v>
      </c>
      <c r="CU2658">
        <v>8.124232292175293</v>
      </c>
      <c r="CV2658">
        <v>21.602062225341797</v>
      </c>
      <c r="CW2658">
        <v>21.610317230224609</v>
      </c>
      <c r="CX2658">
        <v>21.435138702392578</v>
      </c>
      <c r="CY2658">
        <v>21.186290740966797</v>
      </c>
      <c r="CZ2658">
        <v>21.008449554443359</v>
      </c>
      <c r="DA2658">
        <v>7.5081148147583008</v>
      </c>
      <c r="DB2658">
        <v>0.77576404809951782</v>
      </c>
      <c r="DC2658">
        <v>0.76918303966522217</v>
      </c>
      <c r="DD2658">
        <v>0.66273254156112671</v>
      </c>
      <c r="DE2658">
        <v>0.63348132371902466</v>
      </c>
      <c r="DF2658">
        <v>0.62601333856582642</v>
      </c>
      <c r="DG2658">
        <v>0.63225990533828735</v>
      </c>
      <c r="DH2658">
        <v>0.6362033486366272</v>
      </c>
      <c r="DI2658">
        <v>0.63188403844833374</v>
      </c>
      <c r="DJ2658">
        <v>0.60994404554367065</v>
      </c>
      <c r="DK2658">
        <v>0.58685016632080078</v>
      </c>
      <c r="DL2658">
        <v>0.62783467769622803</v>
      </c>
      <c r="DM2658">
        <v>0.65596729516983032</v>
      </c>
      <c r="DN2658">
        <v>0.65167325735092163</v>
      </c>
      <c r="DO2658">
        <v>0.7047080397605896</v>
      </c>
      <c r="DP2658">
        <v>0.75555038452148438</v>
      </c>
      <c r="DQ2658">
        <v>0.74304986000061035</v>
      </c>
      <c r="DR2658">
        <v>0.75124377012252808</v>
      </c>
      <c r="DS2658">
        <v>9.2406854629516602</v>
      </c>
      <c r="DT2658">
        <v>22.54035758972168</v>
      </c>
      <c r="DU2658">
        <v>22.564458847045898</v>
      </c>
      <c r="DV2658">
        <v>22.427738189697266</v>
      </c>
      <c r="DW2658">
        <v>22.227579116821289</v>
      </c>
      <c r="DX2658">
        <v>22.057329177856445</v>
      </c>
      <c r="DY2658">
        <v>8.6543483734130859</v>
      </c>
      <c r="DZ2658">
        <v>1.9727456569671631</v>
      </c>
      <c r="EA2658">
        <v>1.9277349710464478</v>
      </c>
      <c r="EB2658">
        <v>1.6660915613174438</v>
      </c>
      <c r="EC2658">
        <v>1.62028968334198</v>
      </c>
      <c r="ED2658">
        <v>1.6118220090866089</v>
      </c>
      <c r="EE2658">
        <v>1.6204372644424438</v>
      </c>
      <c r="EF2658">
        <v>1.6183956861495972</v>
      </c>
      <c r="EG2658">
        <v>1.6148200035095215</v>
      </c>
      <c r="EH2658">
        <v>1.6004816293716431</v>
      </c>
      <c r="EI2658">
        <v>1.6165515184402466</v>
      </c>
      <c r="EJ2658">
        <v>1.6979891061782837</v>
      </c>
      <c r="EK2658">
        <v>1.7164639234542847</v>
      </c>
      <c r="EL2658">
        <v>1.7323697805404663</v>
      </c>
      <c r="EM2658">
        <v>1.8660604953765869</v>
      </c>
      <c r="EN2658">
        <v>1.9510676860809326</v>
      </c>
      <c r="EO2658">
        <v>1.938215970993042</v>
      </c>
      <c r="EP2658">
        <v>1.9508098363876343</v>
      </c>
      <c r="EQ2658">
        <v>10.852666854858398</v>
      </c>
      <c r="ER2658">
        <v>23.895107269287109</v>
      </c>
      <c r="ES2658">
        <v>23.942087173461914</v>
      </c>
      <c r="ET2658">
        <v>23.860895156860352</v>
      </c>
      <c r="EU2658">
        <v>23.731033325195313</v>
      </c>
      <c r="EV2658">
        <v>23.571746826171875</v>
      </c>
      <c r="EW2658">
        <v>10.309328079223633</v>
      </c>
      <c r="EX2658">
        <v>3.7009968757629395</v>
      </c>
      <c r="EY2658">
        <v>3.6004998683929443</v>
      </c>
      <c r="EZ2658">
        <v>48.713672637939453</v>
      </c>
      <c r="FA2658">
        <v>48.181087493896484</v>
      </c>
      <c r="FB2658">
        <v>47.729019165039062</v>
      </c>
      <c r="FC2658">
        <v>47.329696655273438</v>
      </c>
      <c r="FD2658">
        <v>46.998538970947266</v>
      </c>
      <c r="FE2658">
        <v>46.427268981933594</v>
      </c>
      <c r="FF2658">
        <v>45.807773590087891</v>
      </c>
      <c r="FG2658">
        <v>45.920433044433594</v>
      </c>
      <c r="FH2658">
        <v>47.592239379882813</v>
      </c>
      <c r="FI2658">
        <v>51.180416107177734</v>
      </c>
      <c r="FJ2658">
        <v>54.681102752685547</v>
      </c>
      <c r="FK2658">
        <v>57.514068603515625</v>
      </c>
      <c r="FL2658">
        <v>59.416774749755859</v>
      </c>
      <c r="FM2658">
        <v>60.406753540039063</v>
      </c>
      <c r="FN2658">
        <v>60.891689300537109</v>
      </c>
      <c r="FO2658">
        <v>61.045497894287109</v>
      </c>
      <c r="FP2658">
        <v>60.517322540283203</v>
      </c>
      <c r="FQ2658">
        <v>59.569755554199219</v>
      </c>
      <c r="FR2658">
        <v>57.377433776855469</v>
      </c>
      <c r="FS2658">
        <v>55.080577850341797</v>
      </c>
      <c r="FT2658">
        <v>53.494365692138672</v>
      </c>
      <c r="FU2658">
        <v>52.248050689697266</v>
      </c>
      <c r="FV2658">
        <v>51.319091796875</v>
      </c>
      <c r="FW2658">
        <v>50.168651580810547</v>
      </c>
      <c r="FX2658">
        <v>936</v>
      </c>
      <c r="FY2658">
        <v>6.0908511281013489E-2</v>
      </c>
      <c r="FZ2658">
        <v>1</v>
      </c>
    </row>
    <row r="2659" spans="1:182" x14ac:dyDescent="0.2">
      <c r="A2659" t="s">
        <v>245</v>
      </c>
      <c r="B2659" t="s">
        <v>252</v>
      </c>
      <c r="C2659" t="s">
        <v>218</v>
      </c>
      <c r="D2659" t="s">
        <v>37</v>
      </c>
      <c r="E2659">
        <v>2017</v>
      </c>
      <c r="F2659" t="s">
        <v>228</v>
      </c>
      <c r="G2659" t="s">
        <v>248</v>
      </c>
      <c r="H2659" t="s">
        <v>226</v>
      </c>
      <c r="I2659">
        <v>345.7</v>
      </c>
      <c r="L2659">
        <v>59.712275448597048</v>
      </c>
      <c r="M2659">
        <v>58.431324804644845</v>
      </c>
      <c r="N2659">
        <v>57.705106723779238</v>
      </c>
      <c r="O2659">
        <v>57.628493874944056</v>
      </c>
      <c r="P2659">
        <v>58.369117965113546</v>
      </c>
      <c r="Q2659">
        <v>60.969285249601484</v>
      </c>
      <c r="R2659">
        <v>66.123131476710796</v>
      </c>
      <c r="S2659">
        <v>69.054880601014901</v>
      </c>
      <c r="T2659">
        <v>70.942538262047478</v>
      </c>
      <c r="U2659">
        <v>71.637941213134212</v>
      </c>
      <c r="V2659">
        <v>73.617409787581053</v>
      </c>
      <c r="W2659">
        <v>75.812149562818448</v>
      </c>
      <c r="X2659">
        <v>77.614954692639074</v>
      </c>
      <c r="Y2659">
        <v>77.931634234603479</v>
      </c>
      <c r="Z2659">
        <v>78.066765483334549</v>
      </c>
      <c r="AA2659">
        <v>78.024684857344141</v>
      </c>
      <c r="AB2659">
        <v>77.243854472141365</v>
      </c>
      <c r="AC2659">
        <v>77.270519793618547</v>
      </c>
      <c r="AD2659">
        <v>75.835935662075585</v>
      </c>
      <c r="AE2659">
        <v>74.892985243920194</v>
      </c>
      <c r="AF2659">
        <v>73.721382385253079</v>
      </c>
      <c r="AG2659">
        <v>70.588735135752032</v>
      </c>
      <c r="AH2659">
        <v>67.078460627152722</v>
      </c>
      <c r="AI2659">
        <v>63.21543987103496</v>
      </c>
      <c r="AJ2659">
        <v>-1.7304732799530029</v>
      </c>
      <c r="AK2659">
        <v>-1.7202479839324951</v>
      </c>
      <c r="AL2659">
        <v>-1.7253316640853882</v>
      </c>
      <c r="AM2659">
        <v>-1.7247347831726074</v>
      </c>
      <c r="AN2659">
        <v>-1.7065156698226929</v>
      </c>
      <c r="AO2659">
        <v>-1.712608814239502</v>
      </c>
      <c r="AP2659">
        <v>-1.7526801824569702</v>
      </c>
      <c r="AQ2659">
        <v>-1.8691872358322144</v>
      </c>
      <c r="AR2659">
        <v>-1.9246912002563477</v>
      </c>
      <c r="AS2659">
        <v>-1.8735227584838867</v>
      </c>
      <c r="AT2659">
        <v>-1.9259976148605347</v>
      </c>
      <c r="AU2659">
        <v>-2.065342903137207</v>
      </c>
      <c r="AV2659">
        <v>-2.0959899425506592</v>
      </c>
      <c r="AW2659">
        <v>-2.1076531410217285</v>
      </c>
      <c r="AX2659">
        <v>-2.1099538803100586</v>
      </c>
      <c r="AY2659">
        <v>5.3957982063293457</v>
      </c>
      <c r="AZ2659">
        <v>19.309017181396484</v>
      </c>
      <c r="BA2659">
        <v>19.278547286987305</v>
      </c>
      <c r="BB2659">
        <v>19.009384155273438</v>
      </c>
      <c r="BC2659">
        <v>18.641548156738281</v>
      </c>
      <c r="BD2659">
        <v>18.445152282714844</v>
      </c>
      <c r="BE2659">
        <v>4.7069010734558105</v>
      </c>
      <c r="BF2659">
        <v>-2.1494686603546143</v>
      </c>
      <c r="BG2659">
        <v>-2.0621340274810791</v>
      </c>
      <c r="BH2659">
        <v>-0.72711426019668579</v>
      </c>
      <c r="BI2659">
        <v>-0.73343956470489502</v>
      </c>
      <c r="BJ2659">
        <v>-0.73952293395996094</v>
      </c>
      <c r="BK2659">
        <v>-0.73655736446380615</v>
      </c>
      <c r="BL2659">
        <v>-0.72432339191436768</v>
      </c>
      <c r="BM2659">
        <v>-0.72967284917831421</v>
      </c>
      <c r="BN2659">
        <v>-0.7621425986289978</v>
      </c>
      <c r="BO2659">
        <v>-0.83948588371276855</v>
      </c>
      <c r="BP2659">
        <v>-0.85453671216964722</v>
      </c>
      <c r="BQ2659">
        <v>-0.81302618980407715</v>
      </c>
      <c r="BR2659">
        <v>-0.84530109167098999</v>
      </c>
      <c r="BS2659">
        <v>-0.90399038791656494</v>
      </c>
      <c r="BT2659">
        <v>-0.90047276020050049</v>
      </c>
      <c r="BU2659">
        <v>-0.9124869704246521</v>
      </c>
      <c r="BV2659">
        <v>-0.91038787364959717</v>
      </c>
      <c r="BW2659">
        <v>7.0077791213989258</v>
      </c>
      <c r="BX2659">
        <v>20.663766860961914</v>
      </c>
      <c r="BY2659">
        <v>20.65617561340332</v>
      </c>
      <c r="BZ2659">
        <v>20.442539215087891</v>
      </c>
      <c r="CA2659">
        <v>20.145002365112305</v>
      </c>
      <c r="CB2659">
        <v>19.959568023681641</v>
      </c>
      <c r="CC2659">
        <v>6.3618807792663574</v>
      </c>
      <c r="CD2659">
        <v>-0.42121750116348267</v>
      </c>
      <c r="CE2659">
        <v>-0.38936892151832581</v>
      </c>
      <c r="CF2659">
        <v>-3.2190848141908646E-2</v>
      </c>
      <c r="CG2659">
        <v>-4.9979139119386673E-2</v>
      </c>
      <c r="CH2659">
        <v>-5.6754797697067261E-2</v>
      </c>
      <c r="CI2659">
        <v>-5.2148737013339996E-2</v>
      </c>
      <c r="CJ2659">
        <v>-4.4060017913579941E-2</v>
      </c>
      <c r="CK2659">
        <v>-4.8894390463829041E-2</v>
      </c>
      <c r="CL2659">
        <v>-7.6099269092082977E-2</v>
      </c>
      <c r="CM2659">
        <v>-0.12631787359714508</v>
      </c>
      <c r="CN2659">
        <v>-0.113351009786129</v>
      </c>
      <c r="CO2659">
        <v>-7.8529447317123413E-2</v>
      </c>
      <c r="CP2659">
        <v>-9.6813909709453583E-2</v>
      </c>
      <c r="CQ2659">
        <v>-9.9641174077987671E-2</v>
      </c>
      <c r="CR2659">
        <v>-7.2461187839508057E-2</v>
      </c>
      <c r="CS2659">
        <v>-8.4718532860279083E-2</v>
      </c>
      <c r="CT2659">
        <v>-7.9572051763534546E-2</v>
      </c>
      <c r="CU2659">
        <v>8.124232292175293</v>
      </c>
      <c r="CV2659">
        <v>21.602062225341797</v>
      </c>
      <c r="CW2659">
        <v>21.610317230224609</v>
      </c>
      <c r="CX2659">
        <v>21.435138702392578</v>
      </c>
      <c r="CY2659">
        <v>21.186290740966797</v>
      </c>
      <c r="CZ2659">
        <v>21.008449554443359</v>
      </c>
      <c r="DA2659">
        <v>7.5081148147583008</v>
      </c>
      <c r="DB2659">
        <v>0.77576404809951782</v>
      </c>
      <c r="DC2659">
        <v>0.76918303966522217</v>
      </c>
      <c r="DD2659">
        <v>0.66273254156112671</v>
      </c>
      <c r="DE2659">
        <v>0.63348132371902466</v>
      </c>
      <c r="DF2659">
        <v>0.62601333856582642</v>
      </c>
      <c r="DG2659">
        <v>0.63225990533828735</v>
      </c>
      <c r="DH2659">
        <v>0.6362033486366272</v>
      </c>
      <c r="DI2659">
        <v>0.63188403844833374</v>
      </c>
      <c r="DJ2659">
        <v>0.60994404554367065</v>
      </c>
      <c r="DK2659">
        <v>0.58685016632080078</v>
      </c>
      <c r="DL2659">
        <v>0.62783467769622803</v>
      </c>
      <c r="DM2659">
        <v>0.65596729516983032</v>
      </c>
      <c r="DN2659">
        <v>0.65167325735092163</v>
      </c>
      <c r="DO2659">
        <v>0.7047080397605896</v>
      </c>
      <c r="DP2659">
        <v>0.75555038452148438</v>
      </c>
      <c r="DQ2659">
        <v>0.74304986000061035</v>
      </c>
      <c r="DR2659">
        <v>0.75124377012252808</v>
      </c>
      <c r="DS2659">
        <v>9.2406854629516602</v>
      </c>
      <c r="DT2659">
        <v>22.54035758972168</v>
      </c>
      <c r="DU2659">
        <v>22.564458847045898</v>
      </c>
      <c r="DV2659">
        <v>22.427738189697266</v>
      </c>
      <c r="DW2659">
        <v>22.227579116821289</v>
      </c>
      <c r="DX2659">
        <v>22.057329177856445</v>
      </c>
      <c r="DY2659">
        <v>8.6543483734130859</v>
      </c>
      <c r="DZ2659">
        <v>1.9727456569671631</v>
      </c>
      <c r="EA2659">
        <v>1.9277349710464478</v>
      </c>
      <c r="EB2659">
        <v>1.6660915613174438</v>
      </c>
      <c r="EC2659">
        <v>1.62028968334198</v>
      </c>
      <c r="ED2659">
        <v>1.6118220090866089</v>
      </c>
      <c r="EE2659">
        <v>1.6204372644424438</v>
      </c>
      <c r="EF2659">
        <v>1.6183956861495972</v>
      </c>
      <c r="EG2659">
        <v>1.6148200035095215</v>
      </c>
      <c r="EH2659">
        <v>1.6004816293716431</v>
      </c>
      <c r="EI2659">
        <v>1.6165515184402466</v>
      </c>
      <c r="EJ2659">
        <v>1.6979891061782837</v>
      </c>
      <c r="EK2659">
        <v>1.7164639234542847</v>
      </c>
      <c r="EL2659">
        <v>1.7323697805404663</v>
      </c>
      <c r="EM2659">
        <v>1.8660604953765869</v>
      </c>
      <c r="EN2659">
        <v>1.9510676860809326</v>
      </c>
      <c r="EO2659">
        <v>1.938215970993042</v>
      </c>
      <c r="EP2659">
        <v>1.9508098363876343</v>
      </c>
      <c r="EQ2659">
        <v>10.852666854858398</v>
      </c>
      <c r="ER2659">
        <v>23.895107269287109</v>
      </c>
      <c r="ES2659">
        <v>23.942087173461914</v>
      </c>
      <c r="ET2659">
        <v>23.860895156860352</v>
      </c>
      <c r="EU2659">
        <v>23.731033325195313</v>
      </c>
      <c r="EV2659">
        <v>23.571746826171875</v>
      </c>
      <c r="EW2659">
        <v>10.309328079223633</v>
      </c>
      <c r="EX2659">
        <v>3.7009968757629395</v>
      </c>
      <c r="EY2659">
        <v>3.6004998683929443</v>
      </c>
      <c r="EZ2659">
        <v>48.713672637939453</v>
      </c>
      <c r="FA2659">
        <v>48.181087493896484</v>
      </c>
      <c r="FB2659">
        <v>47.729019165039062</v>
      </c>
      <c r="FC2659">
        <v>47.329696655273438</v>
      </c>
      <c r="FD2659">
        <v>46.998538970947266</v>
      </c>
      <c r="FE2659">
        <v>46.427268981933594</v>
      </c>
      <c r="FF2659">
        <v>45.807773590087891</v>
      </c>
      <c r="FG2659">
        <v>45.920433044433594</v>
      </c>
      <c r="FH2659">
        <v>47.592239379882813</v>
      </c>
      <c r="FI2659">
        <v>51.180416107177734</v>
      </c>
      <c r="FJ2659">
        <v>54.681102752685547</v>
      </c>
      <c r="FK2659">
        <v>57.514068603515625</v>
      </c>
      <c r="FL2659">
        <v>59.416774749755859</v>
      </c>
      <c r="FM2659">
        <v>60.406753540039063</v>
      </c>
      <c r="FN2659">
        <v>60.891689300537109</v>
      </c>
      <c r="FO2659">
        <v>61.045497894287109</v>
      </c>
      <c r="FP2659">
        <v>60.517322540283203</v>
      </c>
      <c r="FQ2659">
        <v>59.569755554199219</v>
      </c>
      <c r="FR2659">
        <v>57.377433776855469</v>
      </c>
      <c r="FS2659">
        <v>55.080577850341797</v>
      </c>
      <c r="FT2659">
        <v>53.494365692138672</v>
      </c>
      <c r="FU2659">
        <v>52.248050689697266</v>
      </c>
      <c r="FV2659">
        <v>51.319091796875</v>
      </c>
      <c r="FW2659">
        <v>50.168651580810547</v>
      </c>
      <c r="FX2659">
        <v>936</v>
      </c>
      <c r="FY2659">
        <v>6.0908511281013489E-2</v>
      </c>
      <c r="FZ2659">
        <v>1</v>
      </c>
    </row>
    <row r="2660" spans="1:182" x14ac:dyDescent="0.2">
      <c r="A2660" t="s">
        <v>245</v>
      </c>
      <c r="B2660" t="s">
        <v>252</v>
      </c>
      <c r="C2660" t="s">
        <v>218</v>
      </c>
      <c r="D2660" t="s">
        <v>38</v>
      </c>
      <c r="E2660">
        <v>2015</v>
      </c>
      <c r="F2660" t="s">
        <v>228</v>
      </c>
      <c r="G2660" t="s">
        <v>248</v>
      </c>
      <c r="H2660" t="s">
        <v>226</v>
      </c>
      <c r="I2660">
        <v>345.7</v>
      </c>
      <c r="L2660">
        <v>64.143956751015637</v>
      </c>
      <c r="M2660">
        <v>62.303765364177863</v>
      </c>
      <c r="N2660">
        <v>61.021425096375012</v>
      </c>
      <c r="O2660">
        <v>59.299802745248307</v>
      </c>
      <c r="P2660">
        <v>60.023591206373688</v>
      </c>
      <c r="Q2660">
        <v>63.587822424735343</v>
      </c>
      <c r="R2660">
        <v>70.828763903948285</v>
      </c>
      <c r="S2660">
        <v>73.719800067674555</v>
      </c>
      <c r="T2660">
        <v>79.364350407276831</v>
      </c>
      <c r="U2660">
        <v>78.926708256674743</v>
      </c>
      <c r="V2660">
        <v>79.611069387798878</v>
      </c>
      <c r="W2660">
        <v>83.175822524841593</v>
      </c>
      <c r="X2660">
        <v>85.657492185677398</v>
      </c>
      <c r="Y2660">
        <v>87.068463356923175</v>
      </c>
      <c r="Z2660">
        <v>87.751028499267704</v>
      </c>
      <c r="AA2660">
        <v>88.009291034807575</v>
      </c>
      <c r="AB2660">
        <v>86.387668774102451</v>
      </c>
      <c r="AC2660">
        <v>84.365965412419769</v>
      </c>
      <c r="AD2660">
        <v>82.913685856323099</v>
      </c>
      <c r="AE2660">
        <v>83.198074986006162</v>
      </c>
      <c r="AF2660">
        <v>82.263477140165278</v>
      </c>
      <c r="AG2660">
        <v>79.087966371684573</v>
      </c>
      <c r="AH2660">
        <v>75.058974421216817</v>
      </c>
      <c r="AI2660">
        <v>70.465338047970462</v>
      </c>
      <c r="AJ2660">
        <v>-2.1457719802856445</v>
      </c>
      <c r="AK2660">
        <v>-2.1173160076141357</v>
      </c>
      <c r="AL2660">
        <v>-2.0890038013458252</v>
      </c>
      <c r="AM2660">
        <v>-2.0258884429931641</v>
      </c>
      <c r="AN2660">
        <v>-2.0024690628051758</v>
      </c>
      <c r="AO2660">
        <v>-2.1511604785919189</v>
      </c>
      <c r="AP2660">
        <v>-2.3545775413513184</v>
      </c>
      <c r="AQ2660">
        <v>-2.7003514766693115</v>
      </c>
      <c r="AR2660">
        <v>-2.8041069507598877</v>
      </c>
      <c r="AS2660">
        <v>-2.5436611175537109</v>
      </c>
      <c r="AT2660">
        <v>-2.3995058536529541</v>
      </c>
      <c r="AU2660">
        <v>-2.4198813438415527</v>
      </c>
      <c r="AV2660">
        <v>-2.5513701438903809</v>
      </c>
      <c r="AW2660">
        <v>-2.6322739124298096</v>
      </c>
      <c r="AX2660">
        <v>-2.7355310916900635</v>
      </c>
      <c r="AY2660">
        <v>5.3671579360961914</v>
      </c>
      <c r="AZ2660">
        <v>21.324991226196289</v>
      </c>
      <c r="BA2660">
        <v>21.207086563110352</v>
      </c>
      <c r="BB2660">
        <v>20.959651947021484</v>
      </c>
      <c r="BC2660">
        <v>21.55620002746582</v>
      </c>
      <c r="BD2660">
        <v>21.910907745361328</v>
      </c>
      <c r="BE2660">
        <v>4.7035212516784668</v>
      </c>
      <c r="BF2660">
        <v>-3.3331830501556396</v>
      </c>
      <c r="BG2660">
        <v>-3.2344353199005127</v>
      </c>
      <c r="BH2660">
        <v>-0.9178466796875</v>
      </c>
      <c r="BI2660">
        <v>-0.90941846370697021</v>
      </c>
      <c r="BJ2660">
        <v>-0.89458340406417847</v>
      </c>
      <c r="BK2660">
        <v>-0.86412966251373291</v>
      </c>
      <c r="BL2660">
        <v>-0.8479461669921875</v>
      </c>
      <c r="BM2660">
        <v>-0.91414135694503784</v>
      </c>
      <c r="BN2660">
        <v>-1.0056806802749634</v>
      </c>
      <c r="BO2660">
        <v>-1.2230364084243774</v>
      </c>
      <c r="BP2660">
        <v>-1.1921433210372925</v>
      </c>
      <c r="BQ2660">
        <v>-1.058995246887207</v>
      </c>
      <c r="BR2660">
        <v>-1.0273911952972412</v>
      </c>
      <c r="BS2660">
        <v>-1.0273264646530151</v>
      </c>
      <c r="BT2660">
        <v>-1.0748932361602783</v>
      </c>
      <c r="BU2660">
        <v>-1.1170825958251953</v>
      </c>
      <c r="BV2660">
        <v>-1.1609375476837158</v>
      </c>
      <c r="BW2660">
        <v>7.2612490653991699</v>
      </c>
      <c r="BX2660">
        <v>23.001920700073242</v>
      </c>
      <c r="BY2660">
        <v>22.801895141601563</v>
      </c>
      <c r="BZ2660">
        <v>22.723123550415039</v>
      </c>
      <c r="CA2660">
        <v>23.389528274536133</v>
      </c>
      <c r="CB2660">
        <v>23.714963912963867</v>
      </c>
      <c r="CC2660">
        <v>6.7717418670654297</v>
      </c>
      <c r="CD2660">
        <v>-1.089863657951355</v>
      </c>
      <c r="CE2660">
        <v>-0.97839677333831787</v>
      </c>
      <c r="CF2660">
        <v>-6.7389406263828278E-2</v>
      </c>
      <c r="CG2660">
        <v>-7.2832211852073669E-2</v>
      </c>
      <c r="CH2660">
        <v>-6.7331500351428986E-2</v>
      </c>
      <c r="CI2660">
        <v>-5.9499051421880722E-2</v>
      </c>
      <c r="CJ2660">
        <v>-4.832715168595314E-2</v>
      </c>
      <c r="CK2660">
        <v>-5.7385716587305069E-2</v>
      </c>
      <c r="CL2660">
        <v>-7.1438722312450409E-2</v>
      </c>
      <c r="CM2660">
        <v>-0.19985257089138031</v>
      </c>
      <c r="CN2660">
        <v>-7.570233941078186E-2</v>
      </c>
      <c r="CO2660">
        <v>-3.0720183625817299E-2</v>
      </c>
      <c r="CP2660">
        <v>-7.7068619430065155E-2</v>
      </c>
      <c r="CQ2660">
        <v>-6.2847234308719635E-2</v>
      </c>
      <c r="CR2660">
        <v>-5.2289899438619614E-2</v>
      </c>
      <c r="CS2660">
        <v>-6.7665629088878632E-2</v>
      </c>
      <c r="CT2660">
        <v>-7.0378772914409637E-2</v>
      </c>
      <c r="CU2660">
        <v>8.5730905532836914</v>
      </c>
      <c r="CV2660">
        <v>24.163358688354492</v>
      </c>
      <c r="CW2660">
        <v>23.906455993652344</v>
      </c>
      <c r="CX2660">
        <v>23.944498062133789</v>
      </c>
      <c r="CY2660">
        <v>24.659286499023438</v>
      </c>
      <c r="CZ2660">
        <v>24.964447021484375</v>
      </c>
      <c r="DA2660">
        <v>8.2041854858398437</v>
      </c>
      <c r="DB2660">
        <v>0.46385261416435242</v>
      </c>
      <c r="DC2660">
        <v>0.584128737449646</v>
      </c>
      <c r="DD2660">
        <v>0.78306788206100464</v>
      </c>
      <c r="DE2660">
        <v>0.76375401020050049</v>
      </c>
      <c r="DF2660">
        <v>0.75992041826248169</v>
      </c>
      <c r="DG2660">
        <v>0.74513161182403564</v>
      </c>
      <c r="DH2660">
        <v>0.75129187107086182</v>
      </c>
      <c r="DI2660">
        <v>0.7993699312210083</v>
      </c>
      <c r="DJ2660">
        <v>0.86280322074890137</v>
      </c>
      <c r="DK2660">
        <v>0.82333129644393921</v>
      </c>
      <c r="DL2660">
        <v>1.0407387018203735</v>
      </c>
      <c r="DM2660">
        <v>0.99755489826202393</v>
      </c>
      <c r="DN2660">
        <v>0.87325388193130493</v>
      </c>
      <c r="DO2660">
        <v>0.90163201093673706</v>
      </c>
      <c r="DP2660">
        <v>0.9703134298324585</v>
      </c>
      <c r="DQ2660">
        <v>0.98175126314163208</v>
      </c>
      <c r="DR2660">
        <v>1.0201799869537354</v>
      </c>
      <c r="DS2660">
        <v>9.8849325180053711</v>
      </c>
      <c r="DT2660">
        <v>25.324794769287109</v>
      </c>
      <c r="DU2660">
        <v>25.011016845703125</v>
      </c>
      <c r="DV2660">
        <v>25.165874481201172</v>
      </c>
      <c r="DW2660">
        <v>25.929044723510742</v>
      </c>
      <c r="DX2660">
        <v>26.213932037353516</v>
      </c>
      <c r="DY2660">
        <v>9.6366291046142578</v>
      </c>
      <c r="DZ2660">
        <v>2.017568826675415</v>
      </c>
      <c r="EA2660">
        <v>2.1466541290283203</v>
      </c>
      <c r="EB2660">
        <v>2.0109930038452148</v>
      </c>
      <c r="EC2660">
        <v>1.9716516733169556</v>
      </c>
      <c r="ED2660">
        <v>1.9543408155441284</v>
      </c>
      <c r="EE2660">
        <v>1.9068903923034668</v>
      </c>
      <c r="EF2660">
        <v>1.9058146476745605</v>
      </c>
      <c r="EG2660">
        <v>2.0363888740539551</v>
      </c>
      <c r="EH2660">
        <v>2.2117002010345459</v>
      </c>
      <c r="EI2660">
        <v>2.3006463050842285</v>
      </c>
      <c r="EJ2660">
        <v>2.6527023315429687</v>
      </c>
      <c r="EK2660">
        <v>2.4822206497192383</v>
      </c>
      <c r="EL2660">
        <v>2.2453687191009521</v>
      </c>
      <c r="EM2660">
        <v>2.2941868305206299</v>
      </c>
      <c r="EN2660">
        <v>2.4467902183532715</v>
      </c>
      <c r="EO2660">
        <v>2.4969425201416016</v>
      </c>
      <c r="EP2660">
        <v>2.594773530960083</v>
      </c>
      <c r="EQ2660">
        <v>11.779023170471191</v>
      </c>
      <c r="ER2660">
        <v>27.001726150512695</v>
      </c>
      <c r="ES2660">
        <v>26.605827331542969</v>
      </c>
      <c r="ET2660">
        <v>26.929346084594727</v>
      </c>
      <c r="EU2660">
        <v>27.762374877929687</v>
      </c>
      <c r="EV2660">
        <v>28.017988204956055</v>
      </c>
      <c r="EW2660">
        <v>11.704849243164063</v>
      </c>
      <c r="EX2660">
        <v>4.2608880996704102</v>
      </c>
      <c r="EY2660">
        <v>4.4026927947998047</v>
      </c>
      <c r="EZ2660">
        <v>59.478244781494141</v>
      </c>
      <c r="FA2660">
        <v>58.34393310546875</v>
      </c>
      <c r="FB2660">
        <v>57.472919464111328</v>
      </c>
      <c r="FC2660">
        <v>56.385856628417969</v>
      </c>
      <c r="FD2660">
        <v>55.628578186035156</v>
      </c>
      <c r="FE2660">
        <v>54.866188049316406</v>
      </c>
      <c r="FF2660">
        <v>54.121986389160156</v>
      </c>
      <c r="FG2660">
        <v>54.872039794921875</v>
      </c>
      <c r="FH2660">
        <v>58.466949462890625</v>
      </c>
      <c r="FI2660">
        <v>63.723068237304688</v>
      </c>
      <c r="FJ2660">
        <v>69.03228759765625</v>
      </c>
      <c r="FK2660">
        <v>73.057441711425781</v>
      </c>
      <c r="FL2660">
        <v>75.507759094238281</v>
      </c>
      <c r="FM2660">
        <v>76.867416381835938</v>
      </c>
      <c r="FN2660">
        <v>77.692878723144531</v>
      </c>
      <c r="FO2660">
        <v>77.942214965820313</v>
      </c>
      <c r="FP2660">
        <v>77.355430603027344</v>
      </c>
      <c r="FQ2660">
        <v>75.937782287597656</v>
      </c>
      <c r="FR2660">
        <v>73.109794616699219</v>
      </c>
      <c r="FS2660">
        <v>69.611968994140625</v>
      </c>
      <c r="FT2660">
        <v>66.641510009765625</v>
      </c>
      <c r="FU2660">
        <v>63.85479736328125</v>
      </c>
      <c r="FV2660">
        <v>61.777004241943359</v>
      </c>
      <c r="FW2660">
        <v>60.177555084228516</v>
      </c>
      <c r="FX2660">
        <v>936</v>
      </c>
      <c r="FY2660">
        <v>6.0908511281013489E-2</v>
      </c>
      <c r="FZ2660">
        <v>1</v>
      </c>
    </row>
    <row r="2661" spans="1:182" x14ac:dyDescent="0.2">
      <c r="A2661" t="s">
        <v>245</v>
      </c>
      <c r="B2661" t="s">
        <v>252</v>
      </c>
      <c r="C2661" t="s">
        <v>218</v>
      </c>
      <c r="D2661" t="s">
        <v>38</v>
      </c>
      <c r="E2661">
        <v>2016</v>
      </c>
      <c r="F2661" t="s">
        <v>228</v>
      </c>
      <c r="G2661" t="s">
        <v>248</v>
      </c>
      <c r="H2661" t="s">
        <v>226</v>
      </c>
      <c r="I2661">
        <v>345.7</v>
      </c>
      <c r="L2661">
        <v>64.143956751015637</v>
      </c>
      <c r="M2661">
        <v>62.303765364177863</v>
      </c>
      <c r="N2661">
        <v>61.021425096375012</v>
      </c>
      <c r="O2661">
        <v>59.299802745248307</v>
      </c>
      <c r="P2661">
        <v>60.023591206373688</v>
      </c>
      <c r="Q2661">
        <v>63.587822424735343</v>
      </c>
      <c r="R2661">
        <v>70.828763903948285</v>
      </c>
      <c r="S2661">
        <v>73.719800067674555</v>
      </c>
      <c r="T2661">
        <v>79.364350407276831</v>
      </c>
      <c r="U2661">
        <v>78.926708256674743</v>
      </c>
      <c r="V2661">
        <v>79.611069387798878</v>
      </c>
      <c r="W2661">
        <v>83.175822524841593</v>
      </c>
      <c r="X2661">
        <v>85.657492185677398</v>
      </c>
      <c r="Y2661">
        <v>87.068463356923175</v>
      </c>
      <c r="Z2661">
        <v>87.751028499267704</v>
      </c>
      <c r="AA2661">
        <v>88.009291034807575</v>
      </c>
      <c r="AB2661">
        <v>86.387668774102451</v>
      </c>
      <c r="AC2661">
        <v>84.365965412419769</v>
      </c>
      <c r="AD2661">
        <v>82.913685856323099</v>
      </c>
      <c r="AE2661">
        <v>83.198074986006162</v>
      </c>
      <c r="AF2661">
        <v>82.263477140165278</v>
      </c>
      <c r="AG2661">
        <v>79.087966371684573</v>
      </c>
      <c r="AH2661">
        <v>75.058974421216817</v>
      </c>
      <c r="AI2661">
        <v>70.465338047970462</v>
      </c>
      <c r="AJ2661">
        <v>-2.1457719802856445</v>
      </c>
      <c r="AK2661">
        <v>-2.1173160076141357</v>
      </c>
      <c r="AL2661">
        <v>-2.0890038013458252</v>
      </c>
      <c r="AM2661">
        <v>-2.0258884429931641</v>
      </c>
      <c r="AN2661">
        <v>-2.0024690628051758</v>
      </c>
      <c r="AO2661">
        <v>-2.1511604785919189</v>
      </c>
      <c r="AP2661">
        <v>-2.3545775413513184</v>
      </c>
      <c r="AQ2661">
        <v>-2.7003514766693115</v>
      </c>
      <c r="AR2661">
        <v>-2.8041069507598877</v>
      </c>
      <c r="AS2661">
        <v>-2.5436611175537109</v>
      </c>
      <c r="AT2661">
        <v>-2.3995058536529541</v>
      </c>
      <c r="AU2661">
        <v>-2.4198813438415527</v>
      </c>
      <c r="AV2661">
        <v>-2.5513701438903809</v>
      </c>
      <c r="AW2661">
        <v>-2.6322739124298096</v>
      </c>
      <c r="AX2661">
        <v>-2.7355310916900635</v>
      </c>
      <c r="AY2661">
        <v>5.3671579360961914</v>
      </c>
      <c r="AZ2661">
        <v>21.324991226196289</v>
      </c>
      <c r="BA2661">
        <v>21.207086563110352</v>
      </c>
      <c r="BB2661">
        <v>20.959651947021484</v>
      </c>
      <c r="BC2661">
        <v>21.55620002746582</v>
      </c>
      <c r="BD2661">
        <v>21.910907745361328</v>
      </c>
      <c r="BE2661">
        <v>4.7035212516784668</v>
      </c>
      <c r="BF2661">
        <v>-3.3331830501556396</v>
      </c>
      <c r="BG2661">
        <v>-3.2344353199005127</v>
      </c>
      <c r="BH2661">
        <v>-0.9178466796875</v>
      </c>
      <c r="BI2661">
        <v>-0.90941846370697021</v>
      </c>
      <c r="BJ2661">
        <v>-0.89458340406417847</v>
      </c>
      <c r="BK2661">
        <v>-0.86412966251373291</v>
      </c>
      <c r="BL2661">
        <v>-0.8479461669921875</v>
      </c>
      <c r="BM2661">
        <v>-0.91414135694503784</v>
      </c>
      <c r="BN2661">
        <v>-1.0056806802749634</v>
      </c>
      <c r="BO2661">
        <v>-1.2230364084243774</v>
      </c>
      <c r="BP2661">
        <v>-1.1921433210372925</v>
      </c>
      <c r="BQ2661">
        <v>-1.058995246887207</v>
      </c>
      <c r="BR2661">
        <v>-1.0273911952972412</v>
      </c>
      <c r="BS2661">
        <v>-1.0273264646530151</v>
      </c>
      <c r="BT2661">
        <v>-1.0748932361602783</v>
      </c>
      <c r="BU2661">
        <v>-1.1170825958251953</v>
      </c>
      <c r="BV2661">
        <v>-1.1609375476837158</v>
      </c>
      <c r="BW2661">
        <v>7.2612490653991699</v>
      </c>
      <c r="BX2661">
        <v>23.001920700073242</v>
      </c>
      <c r="BY2661">
        <v>22.801895141601563</v>
      </c>
      <c r="BZ2661">
        <v>22.723123550415039</v>
      </c>
      <c r="CA2661">
        <v>23.389528274536133</v>
      </c>
      <c r="CB2661">
        <v>23.714963912963867</v>
      </c>
      <c r="CC2661">
        <v>6.7717418670654297</v>
      </c>
      <c r="CD2661">
        <v>-1.089863657951355</v>
      </c>
      <c r="CE2661">
        <v>-0.97839677333831787</v>
      </c>
      <c r="CF2661">
        <v>-6.7389406263828278E-2</v>
      </c>
      <c r="CG2661">
        <v>-7.2832211852073669E-2</v>
      </c>
      <c r="CH2661">
        <v>-6.7331500351428986E-2</v>
      </c>
      <c r="CI2661">
        <v>-5.9499051421880722E-2</v>
      </c>
      <c r="CJ2661">
        <v>-4.832715168595314E-2</v>
      </c>
      <c r="CK2661">
        <v>-5.7385716587305069E-2</v>
      </c>
      <c r="CL2661">
        <v>-7.1438722312450409E-2</v>
      </c>
      <c r="CM2661">
        <v>-0.19985257089138031</v>
      </c>
      <c r="CN2661">
        <v>-7.570233941078186E-2</v>
      </c>
      <c r="CO2661">
        <v>-3.0720183625817299E-2</v>
      </c>
      <c r="CP2661">
        <v>-7.7068619430065155E-2</v>
      </c>
      <c r="CQ2661">
        <v>-6.2847234308719635E-2</v>
      </c>
      <c r="CR2661">
        <v>-5.2289899438619614E-2</v>
      </c>
      <c r="CS2661">
        <v>-6.7665629088878632E-2</v>
      </c>
      <c r="CT2661">
        <v>-7.0378772914409637E-2</v>
      </c>
      <c r="CU2661">
        <v>8.5730905532836914</v>
      </c>
      <c r="CV2661">
        <v>24.163358688354492</v>
      </c>
      <c r="CW2661">
        <v>23.906455993652344</v>
      </c>
      <c r="CX2661">
        <v>23.944498062133789</v>
      </c>
      <c r="CY2661">
        <v>24.659286499023438</v>
      </c>
      <c r="CZ2661">
        <v>24.964447021484375</v>
      </c>
      <c r="DA2661">
        <v>8.2041854858398437</v>
      </c>
      <c r="DB2661">
        <v>0.46385261416435242</v>
      </c>
      <c r="DC2661">
        <v>0.584128737449646</v>
      </c>
      <c r="DD2661">
        <v>0.78306788206100464</v>
      </c>
      <c r="DE2661">
        <v>0.76375401020050049</v>
      </c>
      <c r="DF2661">
        <v>0.75992041826248169</v>
      </c>
      <c r="DG2661">
        <v>0.74513161182403564</v>
      </c>
      <c r="DH2661">
        <v>0.75129187107086182</v>
      </c>
      <c r="DI2661">
        <v>0.7993699312210083</v>
      </c>
      <c r="DJ2661">
        <v>0.86280322074890137</v>
      </c>
      <c r="DK2661">
        <v>0.82333129644393921</v>
      </c>
      <c r="DL2661">
        <v>1.0407387018203735</v>
      </c>
      <c r="DM2661">
        <v>0.99755489826202393</v>
      </c>
      <c r="DN2661">
        <v>0.87325388193130493</v>
      </c>
      <c r="DO2661">
        <v>0.90163201093673706</v>
      </c>
      <c r="DP2661">
        <v>0.9703134298324585</v>
      </c>
      <c r="DQ2661">
        <v>0.98175126314163208</v>
      </c>
      <c r="DR2661">
        <v>1.0201799869537354</v>
      </c>
      <c r="DS2661">
        <v>9.8849325180053711</v>
      </c>
      <c r="DT2661">
        <v>25.324794769287109</v>
      </c>
      <c r="DU2661">
        <v>25.011016845703125</v>
      </c>
      <c r="DV2661">
        <v>25.165874481201172</v>
      </c>
      <c r="DW2661">
        <v>25.929044723510742</v>
      </c>
      <c r="DX2661">
        <v>26.213932037353516</v>
      </c>
      <c r="DY2661">
        <v>9.6366291046142578</v>
      </c>
      <c r="DZ2661">
        <v>2.017568826675415</v>
      </c>
      <c r="EA2661">
        <v>2.1466541290283203</v>
      </c>
      <c r="EB2661">
        <v>2.0109930038452148</v>
      </c>
      <c r="EC2661">
        <v>1.9716516733169556</v>
      </c>
      <c r="ED2661">
        <v>1.9543408155441284</v>
      </c>
      <c r="EE2661">
        <v>1.9068903923034668</v>
      </c>
      <c r="EF2661">
        <v>1.9058146476745605</v>
      </c>
      <c r="EG2661">
        <v>2.0363888740539551</v>
      </c>
      <c r="EH2661">
        <v>2.2117002010345459</v>
      </c>
      <c r="EI2661">
        <v>2.3006463050842285</v>
      </c>
      <c r="EJ2661">
        <v>2.6527023315429687</v>
      </c>
      <c r="EK2661">
        <v>2.4822206497192383</v>
      </c>
      <c r="EL2661">
        <v>2.2453687191009521</v>
      </c>
      <c r="EM2661">
        <v>2.2941868305206299</v>
      </c>
      <c r="EN2661">
        <v>2.4467902183532715</v>
      </c>
      <c r="EO2661">
        <v>2.4969425201416016</v>
      </c>
      <c r="EP2661">
        <v>2.594773530960083</v>
      </c>
      <c r="EQ2661">
        <v>11.779023170471191</v>
      </c>
      <c r="ER2661">
        <v>27.001726150512695</v>
      </c>
      <c r="ES2661">
        <v>26.605827331542969</v>
      </c>
      <c r="ET2661">
        <v>26.929346084594727</v>
      </c>
      <c r="EU2661">
        <v>27.762374877929687</v>
      </c>
      <c r="EV2661">
        <v>28.017988204956055</v>
      </c>
      <c r="EW2661">
        <v>11.704849243164063</v>
      </c>
      <c r="EX2661">
        <v>4.2608880996704102</v>
      </c>
      <c r="EY2661">
        <v>4.4026927947998047</v>
      </c>
      <c r="EZ2661">
        <v>59.478244781494141</v>
      </c>
      <c r="FA2661">
        <v>58.34393310546875</v>
      </c>
      <c r="FB2661">
        <v>57.472919464111328</v>
      </c>
      <c r="FC2661">
        <v>56.385856628417969</v>
      </c>
      <c r="FD2661">
        <v>55.628578186035156</v>
      </c>
      <c r="FE2661">
        <v>54.866188049316406</v>
      </c>
      <c r="FF2661">
        <v>54.121986389160156</v>
      </c>
      <c r="FG2661">
        <v>54.872039794921875</v>
      </c>
      <c r="FH2661">
        <v>58.466949462890625</v>
      </c>
      <c r="FI2661">
        <v>63.723068237304688</v>
      </c>
      <c r="FJ2661">
        <v>69.03228759765625</v>
      </c>
      <c r="FK2661">
        <v>73.057441711425781</v>
      </c>
      <c r="FL2661">
        <v>75.507759094238281</v>
      </c>
      <c r="FM2661">
        <v>76.867416381835938</v>
      </c>
      <c r="FN2661">
        <v>77.692878723144531</v>
      </c>
      <c r="FO2661">
        <v>77.942214965820313</v>
      </c>
      <c r="FP2661">
        <v>77.355430603027344</v>
      </c>
      <c r="FQ2661">
        <v>75.937782287597656</v>
      </c>
      <c r="FR2661">
        <v>73.109794616699219</v>
      </c>
      <c r="FS2661">
        <v>69.611968994140625</v>
      </c>
      <c r="FT2661">
        <v>66.641510009765625</v>
      </c>
      <c r="FU2661">
        <v>63.85479736328125</v>
      </c>
      <c r="FV2661">
        <v>61.777004241943359</v>
      </c>
      <c r="FW2661">
        <v>60.177555084228516</v>
      </c>
      <c r="FX2661">
        <v>936</v>
      </c>
      <c r="FY2661">
        <v>6.0908511281013489E-2</v>
      </c>
      <c r="FZ2661">
        <v>1</v>
      </c>
    </row>
    <row r="2662" spans="1:182" x14ac:dyDescent="0.2">
      <c r="A2662" t="s">
        <v>245</v>
      </c>
      <c r="B2662" t="s">
        <v>252</v>
      </c>
      <c r="C2662" t="s">
        <v>218</v>
      </c>
      <c r="D2662" t="s">
        <v>38</v>
      </c>
      <c r="E2662">
        <v>2017</v>
      </c>
      <c r="F2662" t="s">
        <v>228</v>
      </c>
      <c r="G2662" t="s">
        <v>248</v>
      </c>
      <c r="H2662" t="s">
        <v>226</v>
      </c>
      <c r="I2662">
        <v>345.7</v>
      </c>
      <c r="L2662">
        <v>64.143956751015637</v>
      </c>
      <c r="M2662">
        <v>62.303765364177863</v>
      </c>
      <c r="N2662">
        <v>61.021425096375012</v>
      </c>
      <c r="O2662">
        <v>59.299802745248307</v>
      </c>
      <c r="P2662">
        <v>60.023591206373688</v>
      </c>
      <c r="Q2662">
        <v>63.587822424735343</v>
      </c>
      <c r="R2662">
        <v>70.828763903948285</v>
      </c>
      <c r="S2662">
        <v>73.719800067674555</v>
      </c>
      <c r="T2662">
        <v>79.364350407276831</v>
      </c>
      <c r="U2662">
        <v>78.926708256674743</v>
      </c>
      <c r="V2662">
        <v>79.611069387798878</v>
      </c>
      <c r="W2662">
        <v>83.175822524841593</v>
      </c>
      <c r="X2662">
        <v>85.657492185677398</v>
      </c>
      <c r="Y2662">
        <v>87.068463356923175</v>
      </c>
      <c r="Z2662">
        <v>87.751028499267704</v>
      </c>
      <c r="AA2662">
        <v>88.009291034807575</v>
      </c>
      <c r="AB2662">
        <v>86.387668774102451</v>
      </c>
      <c r="AC2662">
        <v>84.365965412419769</v>
      </c>
      <c r="AD2662">
        <v>82.913685856323099</v>
      </c>
      <c r="AE2662">
        <v>83.198074986006162</v>
      </c>
      <c r="AF2662">
        <v>82.263477140165278</v>
      </c>
      <c r="AG2662">
        <v>79.087966371684573</v>
      </c>
      <c r="AH2662">
        <v>75.058974421216817</v>
      </c>
      <c r="AI2662">
        <v>70.465338047970462</v>
      </c>
      <c r="AJ2662">
        <v>-2.1457719802856445</v>
      </c>
      <c r="AK2662">
        <v>-2.1173160076141357</v>
      </c>
      <c r="AL2662">
        <v>-2.0890038013458252</v>
      </c>
      <c r="AM2662">
        <v>-2.0258884429931641</v>
      </c>
      <c r="AN2662">
        <v>-2.0024690628051758</v>
      </c>
      <c r="AO2662">
        <v>-2.1511604785919189</v>
      </c>
      <c r="AP2662">
        <v>-2.3545775413513184</v>
      </c>
      <c r="AQ2662">
        <v>-2.7003514766693115</v>
      </c>
      <c r="AR2662">
        <v>-2.8041069507598877</v>
      </c>
      <c r="AS2662">
        <v>-2.5436611175537109</v>
      </c>
      <c r="AT2662">
        <v>-2.3995058536529541</v>
      </c>
      <c r="AU2662">
        <v>-2.4198813438415527</v>
      </c>
      <c r="AV2662">
        <v>-2.5513701438903809</v>
      </c>
      <c r="AW2662">
        <v>-2.6322739124298096</v>
      </c>
      <c r="AX2662">
        <v>-2.7355310916900635</v>
      </c>
      <c r="AY2662">
        <v>5.3671579360961914</v>
      </c>
      <c r="AZ2662">
        <v>21.324991226196289</v>
      </c>
      <c r="BA2662">
        <v>21.207086563110352</v>
      </c>
      <c r="BB2662">
        <v>20.959651947021484</v>
      </c>
      <c r="BC2662">
        <v>21.55620002746582</v>
      </c>
      <c r="BD2662">
        <v>21.910907745361328</v>
      </c>
      <c r="BE2662">
        <v>4.7035212516784668</v>
      </c>
      <c r="BF2662">
        <v>-3.3331830501556396</v>
      </c>
      <c r="BG2662">
        <v>-3.2344353199005127</v>
      </c>
      <c r="BH2662">
        <v>-0.9178466796875</v>
      </c>
      <c r="BI2662">
        <v>-0.90941846370697021</v>
      </c>
      <c r="BJ2662">
        <v>-0.89458340406417847</v>
      </c>
      <c r="BK2662">
        <v>-0.86412966251373291</v>
      </c>
      <c r="BL2662">
        <v>-0.8479461669921875</v>
      </c>
      <c r="BM2662">
        <v>-0.91414135694503784</v>
      </c>
      <c r="BN2662">
        <v>-1.0056806802749634</v>
      </c>
      <c r="BO2662">
        <v>-1.2230364084243774</v>
      </c>
      <c r="BP2662">
        <v>-1.1921433210372925</v>
      </c>
      <c r="BQ2662">
        <v>-1.058995246887207</v>
      </c>
      <c r="BR2662">
        <v>-1.0273911952972412</v>
      </c>
      <c r="BS2662">
        <v>-1.0273264646530151</v>
      </c>
      <c r="BT2662">
        <v>-1.0748932361602783</v>
      </c>
      <c r="BU2662">
        <v>-1.1170825958251953</v>
      </c>
      <c r="BV2662">
        <v>-1.1609375476837158</v>
      </c>
      <c r="BW2662">
        <v>7.2612490653991699</v>
      </c>
      <c r="BX2662">
        <v>23.001920700073242</v>
      </c>
      <c r="BY2662">
        <v>22.801895141601563</v>
      </c>
      <c r="BZ2662">
        <v>22.723123550415039</v>
      </c>
      <c r="CA2662">
        <v>23.389528274536133</v>
      </c>
      <c r="CB2662">
        <v>23.714963912963867</v>
      </c>
      <c r="CC2662">
        <v>6.7717418670654297</v>
      </c>
      <c r="CD2662">
        <v>-1.089863657951355</v>
      </c>
      <c r="CE2662">
        <v>-0.97839677333831787</v>
      </c>
      <c r="CF2662">
        <v>-6.7389406263828278E-2</v>
      </c>
      <c r="CG2662">
        <v>-7.2832211852073669E-2</v>
      </c>
      <c r="CH2662">
        <v>-6.7331500351428986E-2</v>
      </c>
      <c r="CI2662">
        <v>-5.9499051421880722E-2</v>
      </c>
      <c r="CJ2662">
        <v>-4.832715168595314E-2</v>
      </c>
      <c r="CK2662">
        <v>-5.7385716587305069E-2</v>
      </c>
      <c r="CL2662">
        <v>-7.1438722312450409E-2</v>
      </c>
      <c r="CM2662">
        <v>-0.19985257089138031</v>
      </c>
      <c r="CN2662">
        <v>-7.570233941078186E-2</v>
      </c>
      <c r="CO2662">
        <v>-3.0720183625817299E-2</v>
      </c>
      <c r="CP2662">
        <v>-7.7068619430065155E-2</v>
      </c>
      <c r="CQ2662">
        <v>-6.2847234308719635E-2</v>
      </c>
      <c r="CR2662">
        <v>-5.2289899438619614E-2</v>
      </c>
      <c r="CS2662">
        <v>-6.7665629088878632E-2</v>
      </c>
      <c r="CT2662">
        <v>-7.0378772914409637E-2</v>
      </c>
      <c r="CU2662">
        <v>8.5730905532836914</v>
      </c>
      <c r="CV2662">
        <v>24.163358688354492</v>
      </c>
      <c r="CW2662">
        <v>23.906455993652344</v>
      </c>
      <c r="CX2662">
        <v>23.944498062133789</v>
      </c>
      <c r="CY2662">
        <v>24.659286499023438</v>
      </c>
      <c r="CZ2662">
        <v>24.964447021484375</v>
      </c>
      <c r="DA2662">
        <v>8.2041854858398437</v>
      </c>
      <c r="DB2662">
        <v>0.46385261416435242</v>
      </c>
      <c r="DC2662">
        <v>0.584128737449646</v>
      </c>
      <c r="DD2662">
        <v>0.78306788206100464</v>
      </c>
      <c r="DE2662">
        <v>0.76375401020050049</v>
      </c>
      <c r="DF2662">
        <v>0.75992041826248169</v>
      </c>
      <c r="DG2662">
        <v>0.74513161182403564</v>
      </c>
      <c r="DH2662">
        <v>0.75129187107086182</v>
      </c>
      <c r="DI2662">
        <v>0.7993699312210083</v>
      </c>
      <c r="DJ2662">
        <v>0.86280322074890137</v>
      </c>
      <c r="DK2662">
        <v>0.82333129644393921</v>
      </c>
      <c r="DL2662">
        <v>1.0407387018203735</v>
      </c>
      <c r="DM2662">
        <v>0.99755489826202393</v>
      </c>
      <c r="DN2662">
        <v>0.87325388193130493</v>
      </c>
      <c r="DO2662">
        <v>0.90163201093673706</v>
      </c>
      <c r="DP2662">
        <v>0.9703134298324585</v>
      </c>
      <c r="DQ2662">
        <v>0.98175126314163208</v>
      </c>
      <c r="DR2662">
        <v>1.0201799869537354</v>
      </c>
      <c r="DS2662">
        <v>9.8849325180053711</v>
      </c>
      <c r="DT2662">
        <v>25.324794769287109</v>
      </c>
      <c r="DU2662">
        <v>25.011016845703125</v>
      </c>
      <c r="DV2662">
        <v>25.165874481201172</v>
      </c>
      <c r="DW2662">
        <v>25.929044723510742</v>
      </c>
      <c r="DX2662">
        <v>26.213932037353516</v>
      </c>
      <c r="DY2662">
        <v>9.6366291046142578</v>
      </c>
      <c r="DZ2662">
        <v>2.017568826675415</v>
      </c>
      <c r="EA2662">
        <v>2.1466541290283203</v>
      </c>
      <c r="EB2662">
        <v>2.0109930038452148</v>
      </c>
      <c r="EC2662">
        <v>1.9716516733169556</v>
      </c>
      <c r="ED2662">
        <v>1.9543408155441284</v>
      </c>
      <c r="EE2662">
        <v>1.9068903923034668</v>
      </c>
      <c r="EF2662">
        <v>1.9058146476745605</v>
      </c>
      <c r="EG2662">
        <v>2.0363888740539551</v>
      </c>
      <c r="EH2662">
        <v>2.2117002010345459</v>
      </c>
      <c r="EI2662">
        <v>2.3006463050842285</v>
      </c>
      <c r="EJ2662">
        <v>2.6527023315429687</v>
      </c>
      <c r="EK2662">
        <v>2.4822206497192383</v>
      </c>
      <c r="EL2662">
        <v>2.2453687191009521</v>
      </c>
      <c r="EM2662">
        <v>2.2941868305206299</v>
      </c>
      <c r="EN2662">
        <v>2.4467902183532715</v>
      </c>
      <c r="EO2662">
        <v>2.4969425201416016</v>
      </c>
      <c r="EP2662">
        <v>2.594773530960083</v>
      </c>
      <c r="EQ2662">
        <v>11.779023170471191</v>
      </c>
      <c r="ER2662">
        <v>27.001726150512695</v>
      </c>
      <c r="ES2662">
        <v>26.605827331542969</v>
      </c>
      <c r="ET2662">
        <v>26.929346084594727</v>
      </c>
      <c r="EU2662">
        <v>27.762374877929687</v>
      </c>
      <c r="EV2662">
        <v>28.017988204956055</v>
      </c>
      <c r="EW2662">
        <v>11.704849243164063</v>
      </c>
      <c r="EX2662">
        <v>4.2608880996704102</v>
      </c>
      <c r="EY2662">
        <v>4.4026927947998047</v>
      </c>
      <c r="EZ2662">
        <v>59.478244781494141</v>
      </c>
      <c r="FA2662">
        <v>58.34393310546875</v>
      </c>
      <c r="FB2662">
        <v>57.472919464111328</v>
      </c>
      <c r="FC2662">
        <v>56.385856628417969</v>
      </c>
      <c r="FD2662">
        <v>55.628578186035156</v>
      </c>
      <c r="FE2662">
        <v>54.866188049316406</v>
      </c>
      <c r="FF2662">
        <v>54.121986389160156</v>
      </c>
      <c r="FG2662">
        <v>54.872039794921875</v>
      </c>
      <c r="FH2662">
        <v>58.466949462890625</v>
      </c>
      <c r="FI2662">
        <v>63.723068237304688</v>
      </c>
      <c r="FJ2662">
        <v>69.03228759765625</v>
      </c>
      <c r="FK2662">
        <v>73.057441711425781</v>
      </c>
      <c r="FL2662">
        <v>75.507759094238281</v>
      </c>
      <c r="FM2662">
        <v>76.867416381835938</v>
      </c>
      <c r="FN2662">
        <v>77.692878723144531</v>
      </c>
      <c r="FO2662">
        <v>77.942214965820313</v>
      </c>
      <c r="FP2662">
        <v>77.355430603027344</v>
      </c>
      <c r="FQ2662">
        <v>75.937782287597656</v>
      </c>
      <c r="FR2662">
        <v>73.109794616699219</v>
      </c>
      <c r="FS2662">
        <v>69.611968994140625</v>
      </c>
      <c r="FT2662">
        <v>66.641510009765625</v>
      </c>
      <c r="FU2662">
        <v>63.85479736328125</v>
      </c>
      <c r="FV2662">
        <v>61.777004241943359</v>
      </c>
      <c r="FW2662">
        <v>60.177555084228516</v>
      </c>
      <c r="FX2662">
        <v>936</v>
      </c>
      <c r="FY2662">
        <v>6.0908511281013489E-2</v>
      </c>
      <c r="FZ2662">
        <v>1</v>
      </c>
    </row>
    <row r="2663" spans="1:182" x14ac:dyDescent="0.2">
      <c r="A2663" t="s">
        <v>245</v>
      </c>
      <c r="B2663" t="s">
        <v>252</v>
      </c>
      <c r="C2663" t="s">
        <v>218</v>
      </c>
      <c r="D2663" t="s">
        <v>39</v>
      </c>
      <c r="E2663">
        <v>2015</v>
      </c>
      <c r="F2663" t="s">
        <v>228</v>
      </c>
      <c r="G2663" t="s">
        <v>248</v>
      </c>
      <c r="H2663" t="s">
        <v>226</v>
      </c>
      <c r="I2663">
        <v>345.7</v>
      </c>
      <c r="L2663">
        <v>72.378830364088401</v>
      </c>
      <c r="M2663">
        <v>69.368779713694579</v>
      </c>
      <c r="N2663">
        <v>67.245447939598264</v>
      </c>
      <c r="O2663">
        <v>65.864745986487179</v>
      </c>
      <c r="P2663">
        <v>65.901242158429426</v>
      </c>
      <c r="Q2663">
        <v>69.773500601159654</v>
      </c>
      <c r="R2663">
        <v>77.950367014913269</v>
      </c>
      <c r="S2663">
        <v>81.12432872570885</v>
      </c>
      <c r="T2663">
        <v>90.145064586191083</v>
      </c>
      <c r="U2663">
        <v>88.10336023901209</v>
      </c>
      <c r="V2663">
        <v>87.466335533082059</v>
      </c>
      <c r="W2663">
        <v>92.100658458022735</v>
      </c>
      <c r="X2663">
        <v>94.993709854491755</v>
      </c>
      <c r="Y2663">
        <v>96.994001121488637</v>
      </c>
      <c r="Z2663">
        <v>98.067051239842513</v>
      </c>
      <c r="AA2663">
        <v>98.638658327303091</v>
      </c>
      <c r="AB2663">
        <v>96.50926119284884</v>
      </c>
      <c r="AC2663">
        <v>93.376649518183655</v>
      </c>
      <c r="AD2663">
        <v>92.283273478028207</v>
      </c>
      <c r="AE2663">
        <v>94.204551414927636</v>
      </c>
      <c r="AF2663">
        <v>93.146883382559579</v>
      </c>
      <c r="AG2663">
        <v>90.09451858024903</v>
      </c>
      <c r="AH2663">
        <v>85.954166448235185</v>
      </c>
      <c r="AI2663">
        <v>79.029745849518577</v>
      </c>
      <c r="AJ2663">
        <v>-2.9763295650482178</v>
      </c>
      <c r="AK2663">
        <v>-2.723250150680542</v>
      </c>
      <c r="AL2663">
        <v>-2.7799699306488037</v>
      </c>
      <c r="AM2663">
        <v>-2.8789949417114258</v>
      </c>
      <c r="AN2663">
        <v>-3.1889643669128418</v>
      </c>
      <c r="AO2663">
        <v>-3.1096618175506592</v>
      </c>
      <c r="AP2663">
        <v>-3.1834108829498291</v>
      </c>
      <c r="AQ2663">
        <v>-3.760195255279541</v>
      </c>
      <c r="AR2663">
        <v>-4.1444664001464844</v>
      </c>
      <c r="AS2663">
        <v>-3.3546876907348633</v>
      </c>
      <c r="AT2663">
        <v>-3.131511926651001</v>
      </c>
      <c r="AU2663">
        <v>-3.0711243152618408</v>
      </c>
      <c r="AV2663">
        <v>6.0163183212280273</v>
      </c>
      <c r="AW2663">
        <v>25.629037857055664</v>
      </c>
      <c r="AX2663">
        <v>25.116451263427734</v>
      </c>
      <c r="AY2663">
        <v>25.512357711791992</v>
      </c>
      <c r="AZ2663">
        <v>24.944957733154297</v>
      </c>
      <c r="BA2663">
        <v>24.870101928710938</v>
      </c>
      <c r="BB2663">
        <v>5.1667890548706055</v>
      </c>
      <c r="BC2663">
        <v>-4.8517765998840332</v>
      </c>
      <c r="BD2663">
        <v>-5.6168794631958008</v>
      </c>
      <c r="BE2663">
        <v>-5.6657595634460449</v>
      </c>
      <c r="BF2663">
        <v>-5.558924674987793</v>
      </c>
      <c r="BG2663">
        <v>-5.5886697769165039</v>
      </c>
      <c r="BH2663">
        <v>-1.3306090831756592</v>
      </c>
      <c r="BI2663">
        <v>-1.1862653493881226</v>
      </c>
      <c r="BJ2663">
        <v>-1.2168546915054321</v>
      </c>
      <c r="BK2663">
        <v>-1.2754539251327515</v>
      </c>
      <c r="BL2663">
        <v>-1.4600515365600586</v>
      </c>
      <c r="BM2663">
        <v>-1.3508826494216919</v>
      </c>
      <c r="BN2663">
        <v>-1.3849554061889648</v>
      </c>
      <c r="BO2663">
        <v>-1.7337808609008789</v>
      </c>
      <c r="BP2663">
        <v>-1.7965378761291504</v>
      </c>
      <c r="BQ2663">
        <v>-1.437469482421875</v>
      </c>
      <c r="BR2663">
        <v>-1.3731422424316406</v>
      </c>
      <c r="BS2663">
        <v>-1.3241903781890869</v>
      </c>
      <c r="BT2663">
        <v>7.9928717613220215</v>
      </c>
      <c r="BU2663">
        <v>27.728019714355469</v>
      </c>
      <c r="BV2663">
        <v>27.334001541137695</v>
      </c>
      <c r="BW2663">
        <v>27.564699172973633</v>
      </c>
      <c r="BX2663">
        <v>27.001665115356445</v>
      </c>
      <c r="BY2663">
        <v>26.746307373046875</v>
      </c>
      <c r="BZ2663">
        <v>7.4405350685119629</v>
      </c>
      <c r="CA2663">
        <v>-2.105593204498291</v>
      </c>
      <c r="CB2663">
        <v>-2.588315486907959</v>
      </c>
      <c r="CC2663">
        <v>-2.540778636932373</v>
      </c>
      <c r="CD2663">
        <v>-2.4539446830749512</v>
      </c>
      <c r="CE2663">
        <v>-2.3572249412536621</v>
      </c>
      <c r="CF2663">
        <v>-0.19078813493251801</v>
      </c>
      <c r="CG2663">
        <v>-0.12175436317920685</v>
      </c>
      <c r="CH2663">
        <v>-0.13424590229988098</v>
      </c>
      <c r="CI2663">
        <v>-0.16484640538692474</v>
      </c>
      <c r="CJ2663">
        <v>-0.2626117467880249</v>
      </c>
      <c r="CK2663">
        <v>-0.1327575296163559</v>
      </c>
      <c r="CL2663">
        <v>-0.13935059309005737</v>
      </c>
      <c r="CM2663">
        <v>-0.33029252290725708</v>
      </c>
      <c r="CN2663">
        <v>-0.1703696995973587</v>
      </c>
      <c r="CO2663">
        <v>-0.10960990190505981</v>
      </c>
      <c r="CP2663">
        <v>-0.15530087053775787</v>
      </c>
      <c r="CQ2663">
        <v>-0.11426929384469986</v>
      </c>
      <c r="CR2663">
        <v>9.3618259429931641</v>
      </c>
      <c r="CS2663">
        <v>29.181768417358398</v>
      </c>
      <c r="CT2663">
        <v>28.869871139526367</v>
      </c>
      <c r="CU2663">
        <v>28.986143112182617</v>
      </c>
      <c r="CV2663">
        <v>28.42613410949707</v>
      </c>
      <c r="CW2663">
        <v>28.045759201049805</v>
      </c>
      <c r="CX2663">
        <v>9.015324592590332</v>
      </c>
      <c r="CY2663">
        <v>-0.20359490811824799</v>
      </c>
      <c r="CZ2663">
        <v>-0.49074149131774902</v>
      </c>
      <c r="DA2663">
        <v>-0.37642654776573181</v>
      </c>
      <c r="DB2663">
        <v>-0.30344513058662415</v>
      </c>
      <c r="DC2663">
        <v>-0.11913634091615677</v>
      </c>
      <c r="DD2663">
        <v>0.94903278350830078</v>
      </c>
      <c r="DE2663">
        <v>0.94275665283203125</v>
      </c>
      <c r="DF2663">
        <v>0.94836288690567017</v>
      </c>
      <c r="DG2663">
        <v>0.94576114416122437</v>
      </c>
      <c r="DH2663">
        <v>0.93482804298400879</v>
      </c>
      <c r="DI2663">
        <v>1.0853675603866577</v>
      </c>
      <c r="DJ2663">
        <v>1.1062541007995605</v>
      </c>
      <c r="DK2663">
        <v>1.0731958150863647</v>
      </c>
      <c r="DL2663">
        <v>1.4557985067367554</v>
      </c>
      <c r="DM2663">
        <v>1.2182496786117554</v>
      </c>
      <c r="DN2663">
        <v>1.0625405311584473</v>
      </c>
      <c r="DO2663">
        <v>1.0956517457962036</v>
      </c>
      <c r="DP2663">
        <v>10.730781555175781</v>
      </c>
      <c r="DQ2663">
        <v>30.635517120361328</v>
      </c>
      <c r="DR2663">
        <v>30.405738830566406</v>
      </c>
      <c r="DS2663">
        <v>30.407587051391602</v>
      </c>
      <c r="DT2663">
        <v>29.850603103637695</v>
      </c>
      <c r="DU2663">
        <v>29.345212936401367</v>
      </c>
      <c r="DV2663">
        <v>10.590114593505859</v>
      </c>
      <c r="DW2663">
        <v>1.6984033584594727</v>
      </c>
      <c r="DX2663">
        <v>1.6068325042724609</v>
      </c>
      <c r="DY2663">
        <v>1.7879256010055542</v>
      </c>
      <c r="DZ2663">
        <v>1.8470544815063477</v>
      </c>
      <c r="EA2663">
        <v>2.1189522743225098</v>
      </c>
      <c r="EB2663">
        <v>2.5947532653808594</v>
      </c>
      <c r="EC2663">
        <v>2.4797415733337402</v>
      </c>
      <c r="ED2663">
        <v>2.5114779472351074</v>
      </c>
      <c r="EE2663">
        <v>2.5493021011352539</v>
      </c>
      <c r="EF2663">
        <v>2.663740873336792</v>
      </c>
      <c r="EG2663">
        <v>2.844146728515625</v>
      </c>
      <c r="EH2663">
        <v>2.9047095775604248</v>
      </c>
      <c r="EI2663">
        <v>3.0996100902557373</v>
      </c>
      <c r="EJ2663">
        <v>3.8037269115447998</v>
      </c>
      <c r="EK2663">
        <v>3.1354677677154541</v>
      </c>
      <c r="EL2663">
        <v>2.8209102153778076</v>
      </c>
      <c r="EM2663">
        <v>2.8425858020782471</v>
      </c>
      <c r="EN2663">
        <v>12.707334518432617</v>
      </c>
      <c r="EO2663">
        <v>32.734500885009766</v>
      </c>
      <c r="EP2663">
        <v>32.623291015625</v>
      </c>
      <c r="EQ2663">
        <v>32.459926605224609</v>
      </c>
      <c r="ER2663">
        <v>31.907310485839844</v>
      </c>
      <c r="ES2663">
        <v>31.221416473388672</v>
      </c>
      <c r="ET2663">
        <v>12.863860130310059</v>
      </c>
      <c r="EU2663">
        <v>4.4445867538452148</v>
      </c>
      <c r="EV2663">
        <v>4.6353964805603027</v>
      </c>
      <c r="EW2663">
        <v>4.9129061698913574</v>
      </c>
      <c r="EX2663">
        <v>4.9520344734191895</v>
      </c>
      <c r="EY2663">
        <v>5.3503971099853516</v>
      </c>
      <c r="EZ2663">
        <v>69.054458618164062</v>
      </c>
      <c r="FA2663">
        <v>67.704475402832031</v>
      </c>
      <c r="FB2663">
        <v>66.072799682617188</v>
      </c>
      <c r="FC2663">
        <v>65.245567321777344</v>
      </c>
      <c r="FD2663">
        <v>64.180648803710938</v>
      </c>
      <c r="FE2663">
        <v>63.10205078125</v>
      </c>
      <c r="FF2663">
        <v>62.715408325195313</v>
      </c>
      <c r="FG2663">
        <v>62.911670684814453</v>
      </c>
      <c r="FH2663">
        <v>66.064125061035156</v>
      </c>
      <c r="FI2663">
        <v>71.694557189941406</v>
      </c>
      <c r="FJ2663">
        <v>77.15087890625</v>
      </c>
      <c r="FK2663">
        <v>81.963088989257813</v>
      </c>
      <c r="FL2663">
        <v>85.01605224609375</v>
      </c>
      <c r="FM2663">
        <v>86.912734985351562</v>
      </c>
      <c r="FN2663">
        <v>88.207145690917969</v>
      </c>
      <c r="FO2663">
        <v>88.601341247558594</v>
      </c>
      <c r="FP2663">
        <v>88.171745300292969</v>
      </c>
      <c r="FQ2663">
        <v>87.239410400390625</v>
      </c>
      <c r="FR2663">
        <v>85.257789611816406</v>
      </c>
      <c r="FS2663">
        <v>81.836746215820313</v>
      </c>
      <c r="FT2663">
        <v>77.371253967285156</v>
      </c>
      <c r="FU2663">
        <v>74.072212219238281</v>
      </c>
      <c r="FV2663">
        <v>71.754859924316406</v>
      </c>
      <c r="FW2663">
        <v>69.892745971679688</v>
      </c>
      <c r="FX2663">
        <v>936</v>
      </c>
      <c r="FY2663">
        <v>6.0908511281013489E-2</v>
      </c>
      <c r="FZ2663">
        <v>1</v>
      </c>
    </row>
    <row r="2664" spans="1:182" x14ac:dyDescent="0.2">
      <c r="A2664" t="s">
        <v>245</v>
      </c>
      <c r="B2664" t="s">
        <v>252</v>
      </c>
      <c r="C2664" t="s">
        <v>218</v>
      </c>
      <c r="D2664" t="s">
        <v>39</v>
      </c>
      <c r="E2664">
        <v>2016</v>
      </c>
      <c r="F2664" t="s">
        <v>228</v>
      </c>
      <c r="G2664" t="s">
        <v>248</v>
      </c>
      <c r="H2664" t="s">
        <v>226</v>
      </c>
      <c r="I2664">
        <v>345.7</v>
      </c>
      <c r="L2664">
        <v>72.378830364088401</v>
      </c>
      <c r="M2664">
        <v>69.368779713694579</v>
      </c>
      <c r="N2664">
        <v>67.245447939598264</v>
      </c>
      <c r="O2664">
        <v>65.864745986487179</v>
      </c>
      <c r="P2664">
        <v>65.901242158429426</v>
      </c>
      <c r="Q2664">
        <v>69.773500601159654</v>
      </c>
      <c r="R2664">
        <v>77.950367014913269</v>
      </c>
      <c r="S2664">
        <v>81.12432872570885</v>
      </c>
      <c r="T2664">
        <v>90.145064586191083</v>
      </c>
      <c r="U2664">
        <v>88.10336023901209</v>
      </c>
      <c r="V2664">
        <v>87.466335533082059</v>
      </c>
      <c r="W2664">
        <v>92.100658458022735</v>
      </c>
      <c r="X2664">
        <v>94.993709854491755</v>
      </c>
      <c r="Y2664">
        <v>96.994001121488637</v>
      </c>
      <c r="Z2664">
        <v>98.067051239842513</v>
      </c>
      <c r="AA2664">
        <v>98.638658327303091</v>
      </c>
      <c r="AB2664">
        <v>96.50926119284884</v>
      </c>
      <c r="AC2664">
        <v>93.376649518183655</v>
      </c>
      <c r="AD2664">
        <v>92.283273478028207</v>
      </c>
      <c r="AE2664">
        <v>94.204551414927636</v>
      </c>
      <c r="AF2664">
        <v>93.146883382559579</v>
      </c>
      <c r="AG2664">
        <v>90.09451858024903</v>
      </c>
      <c r="AH2664">
        <v>85.954166448235185</v>
      </c>
      <c r="AI2664">
        <v>79.029745849518577</v>
      </c>
      <c r="AJ2664">
        <v>-2.9763295650482178</v>
      </c>
      <c r="AK2664">
        <v>-2.723250150680542</v>
      </c>
      <c r="AL2664">
        <v>-2.7799699306488037</v>
      </c>
      <c r="AM2664">
        <v>-2.8789949417114258</v>
      </c>
      <c r="AN2664">
        <v>-3.1889643669128418</v>
      </c>
      <c r="AO2664">
        <v>-3.1096618175506592</v>
      </c>
      <c r="AP2664">
        <v>-3.1834108829498291</v>
      </c>
      <c r="AQ2664">
        <v>-3.760195255279541</v>
      </c>
      <c r="AR2664">
        <v>-4.1444664001464844</v>
      </c>
      <c r="AS2664">
        <v>-3.3546876907348633</v>
      </c>
      <c r="AT2664">
        <v>-3.131511926651001</v>
      </c>
      <c r="AU2664">
        <v>-3.0711243152618408</v>
      </c>
      <c r="AV2664">
        <v>6.0163183212280273</v>
      </c>
      <c r="AW2664">
        <v>25.629037857055664</v>
      </c>
      <c r="AX2664">
        <v>25.116451263427734</v>
      </c>
      <c r="AY2664">
        <v>25.512357711791992</v>
      </c>
      <c r="AZ2664">
        <v>24.944957733154297</v>
      </c>
      <c r="BA2664">
        <v>24.870101928710938</v>
      </c>
      <c r="BB2664">
        <v>5.1667890548706055</v>
      </c>
      <c r="BC2664">
        <v>-4.8517765998840332</v>
      </c>
      <c r="BD2664">
        <v>-5.6168794631958008</v>
      </c>
      <c r="BE2664">
        <v>-5.6657595634460449</v>
      </c>
      <c r="BF2664">
        <v>-5.558924674987793</v>
      </c>
      <c r="BG2664">
        <v>-5.5886697769165039</v>
      </c>
      <c r="BH2664">
        <v>-1.3306090831756592</v>
      </c>
      <c r="BI2664">
        <v>-1.1862653493881226</v>
      </c>
      <c r="BJ2664">
        <v>-1.2168546915054321</v>
      </c>
      <c r="BK2664">
        <v>-1.2754539251327515</v>
      </c>
      <c r="BL2664">
        <v>-1.4600515365600586</v>
      </c>
      <c r="BM2664">
        <v>-1.3508826494216919</v>
      </c>
      <c r="BN2664">
        <v>-1.3849554061889648</v>
      </c>
      <c r="BO2664">
        <v>-1.7337808609008789</v>
      </c>
      <c r="BP2664">
        <v>-1.7965378761291504</v>
      </c>
      <c r="BQ2664">
        <v>-1.437469482421875</v>
      </c>
      <c r="BR2664">
        <v>-1.3731422424316406</v>
      </c>
      <c r="BS2664">
        <v>-1.3241903781890869</v>
      </c>
      <c r="BT2664">
        <v>7.9928717613220215</v>
      </c>
      <c r="BU2664">
        <v>27.728019714355469</v>
      </c>
      <c r="BV2664">
        <v>27.334001541137695</v>
      </c>
      <c r="BW2664">
        <v>27.564699172973633</v>
      </c>
      <c r="BX2664">
        <v>27.001665115356445</v>
      </c>
      <c r="BY2664">
        <v>26.746307373046875</v>
      </c>
      <c r="BZ2664">
        <v>7.4405350685119629</v>
      </c>
      <c r="CA2664">
        <v>-2.105593204498291</v>
      </c>
      <c r="CB2664">
        <v>-2.588315486907959</v>
      </c>
      <c r="CC2664">
        <v>-2.540778636932373</v>
      </c>
      <c r="CD2664">
        <v>-2.4539446830749512</v>
      </c>
      <c r="CE2664">
        <v>-2.3572249412536621</v>
      </c>
      <c r="CF2664">
        <v>-0.19078813493251801</v>
      </c>
      <c r="CG2664">
        <v>-0.12175436317920685</v>
      </c>
      <c r="CH2664">
        <v>-0.13424590229988098</v>
      </c>
      <c r="CI2664">
        <v>-0.16484640538692474</v>
      </c>
      <c r="CJ2664">
        <v>-0.2626117467880249</v>
      </c>
      <c r="CK2664">
        <v>-0.1327575296163559</v>
      </c>
      <c r="CL2664">
        <v>-0.13935059309005737</v>
      </c>
      <c r="CM2664">
        <v>-0.33029252290725708</v>
      </c>
      <c r="CN2664">
        <v>-0.1703696995973587</v>
      </c>
      <c r="CO2664">
        <v>-0.10960990190505981</v>
      </c>
      <c r="CP2664">
        <v>-0.15530087053775787</v>
      </c>
      <c r="CQ2664">
        <v>-0.11426929384469986</v>
      </c>
      <c r="CR2664">
        <v>9.3618259429931641</v>
      </c>
      <c r="CS2664">
        <v>29.181768417358398</v>
      </c>
      <c r="CT2664">
        <v>28.869871139526367</v>
      </c>
      <c r="CU2664">
        <v>28.986143112182617</v>
      </c>
      <c r="CV2664">
        <v>28.42613410949707</v>
      </c>
      <c r="CW2664">
        <v>28.045759201049805</v>
      </c>
      <c r="CX2664">
        <v>9.015324592590332</v>
      </c>
      <c r="CY2664">
        <v>-0.20359490811824799</v>
      </c>
      <c r="CZ2664">
        <v>-0.49074149131774902</v>
      </c>
      <c r="DA2664">
        <v>-0.37642654776573181</v>
      </c>
      <c r="DB2664">
        <v>-0.30344513058662415</v>
      </c>
      <c r="DC2664">
        <v>-0.11913634091615677</v>
      </c>
      <c r="DD2664">
        <v>0.94903278350830078</v>
      </c>
      <c r="DE2664">
        <v>0.94275665283203125</v>
      </c>
      <c r="DF2664">
        <v>0.94836288690567017</v>
      </c>
      <c r="DG2664">
        <v>0.94576114416122437</v>
      </c>
      <c r="DH2664">
        <v>0.93482804298400879</v>
      </c>
      <c r="DI2664">
        <v>1.0853675603866577</v>
      </c>
      <c r="DJ2664">
        <v>1.1062541007995605</v>
      </c>
      <c r="DK2664">
        <v>1.0731958150863647</v>
      </c>
      <c r="DL2664">
        <v>1.4557985067367554</v>
      </c>
      <c r="DM2664">
        <v>1.2182496786117554</v>
      </c>
      <c r="DN2664">
        <v>1.0625405311584473</v>
      </c>
      <c r="DO2664">
        <v>1.0956517457962036</v>
      </c>
      <c r="DP2664">
        <v>10.730781555175781</v>
      </c>
      <c r="DQ2664">
        <v>30.635517120361328</v>
      </c>
      <c r="DR2664">
        <v>30.405738830566406</v>
      </c>
      <c r="DS2664">
        <v>30.407587051391602</v>
      </c>
      <c r="DT2664">
        <v>29.850603103637695</v>
      </c>
      <c r="DU2664">
        <v>29.345212936401367</v>
      </c>
      <c r="DV2664">
        <v>10.590114593505859</v>
      </c>
      <c r="DW2664">
        <v>1.6984033584594727</v>
      </c>
      <c r="DX2664">
        <v>1.6068325042724609</v>
      </c>
      <c r="DY2664">
        <v>1.7879256010055542</v>
      </c>
      <c r="DZ2664">
        <v>1.8470544815063477</v>
      </c>
      <c r="EA2664">
        <v>2.1189522743225098</v>
      </c>
      <c r="EB2664">
        <v>2.5947532653808594</v>
      </c>
      <c r="EC2664">
        <v>2.4797415733337402</v>
      </c>
      <c r="ED2664">
        <v>2.5114779472351074</v>
      </c>
      <c r="EE2664">
        <v>2.5493021011352539</v>
      </c>
      <c r="EF2664">
        <v>2.663740873336792</v>
      </c>
      <c r="EG2664">
        <v>2.844146728515625</v>
      </c>
      <c r="EH2664">
        <v>2.9047095775604248</v>
      </c>
      <c r="EI2664">
        <v>3.0996100902557373</v>
      </c>
      <c r="EJ2664">
        <v>3.8037269115447998</v>
      </c>
      <c r="EK2664">
        <v>3.1354677677154541</v>
      </c>
      <c r="EL2664">
        <v>2.8209102153778076</v>
      </c>
      <c r="EM2664">
        <v>2.8425858020782471</v>
      </c>
      <c r="EN2664">
        <v>12.707334518432617</v>
      </c>
      <c r="EO2664">
        <v>32.734500885009766</v>
      </c>
      <c r="EP2664">
        <v>32.623291015625</v>
      </c>
      <c r="EQ2664">
        <v>32.459926605224609</v>
      </c>
      <c r="ER2664">
        <v>31.907310485839844</v>
      </c>
      <c r="ES2664">
        <v>31.221416473388672</v>
      </c>
      <c r="ET2664">
        <v>12.863860130310059</v>
      </c>
      <c r="EU2664">
        <v>4.4445867538452148</v>
      </c>
      <c r="EV2664">
        <v>4.6353964805603027</v>
      </c>
      <c r="EW2664">
        <v>4.9129061698913574</v>
      </c>
      <c r="EX2664">
        <v>4.9520344734191895</v>
      </c>
      <c r="EY2664">
        <v>5.3503971099853516</v>
      </c>
      <c r="EZ2664">
        <v>69.054458618164062</v>
      </c>
      <c r="FA2664">
        <v>67.704475402832031</v>
      </c>
      <c r="FB2664">
        <v>66.072799682617188</v>
      </c>
      <c r="FC2664">
        <v>65.245567321777344</v>
      </c>
      <c r="FD2664">
        <v>64.180648803710938</v>
      </c>
      <c r="FE2664">
        <v>63.10205078125</v>
      </c>
      <c r="FF2664">
        <v>62.715408325195313</v>
      </c>
      <c r="FG2664">
        <v>62.911670684814453</v>
      </c>
      <c r="FH2664">
        <v>66.064125061035156</v>
      </c>
      <c r="FI2664">
        <v>71.694557189941406</v>
      </c>
      <c r="FJ2664">
        <v>77.15087890625</v>
      </c>
      <c r="FK2664">
        <v>81.963088989257813</v>
      </c>
      <c r="FL2664">
        <v>85.01605224609375</v>
      </c>
      <c r="FM2664">
        <v>86.912734985351562</v>
      </c>
      <c r="FN2664">
        <v>88.207145690917969</v>
      </c>
      <c r="FO2664">
        <v>88.601341247558594</v>
      </c>
      <c r="FP2664">
        <v>88.171745300292969</v>
      </c>
      <c r="FQ2664">
        <v>87.239410400390625</v>
      </c>
      <c r="FR2664">
        <v>85.257789611816406</v>
      </c>
      <c r="FS2664">
        <v>81.836746215820313</v>
      </c>
      <c r="FT2664">
        <v>77.371253967285156</v>
      </c>
      <c r="FU2664">
        <v>74.072212219238281</v>
      </c>
      <c r="FV2664">
        <v>71.754859924316406</v>
      </c>
      <c r="FW2664">
        <v>69.892745971679688</v>
      </c>
      <c r="FX2664">
        <v>936</v>
      </c>
      <c r="FY2664">
        <v>6.0908511281013489E-2</v>
      </c>
      <c r="FZ2664">
        <v>1</v>
      </c>
    </row>
    <row r="2665" spans="1:182" x14ac:dyDescent="0.2">
      <c r="A2665" t="s">
        <v>245</v>
      </c>
      <c r="B2665" t="s">
        <v>252</v>
      </c>
      <c r="C2665" t="s">
        <v>218</v>
      </c>
      <c r="D2665" t="s">
        <v>39</v>
      </c>
      <c r="E2665">
        <v>2017</v>
      </c>
      <c r="F2665" t="s">
        <v>228</v>
      </c>
      <c r="G2665" t="s">
        <v>248</v>
      </c>
      <c r="H2665" t="s">
        <v>226</v>
      </c>
      <c r="I2665">
        <v>345.7</v>
      </c>
      <c r="L2665">
        <v>72.378830364088401</v>
      </c>
      <c r="M2665">
        <v>69.368779713694579</v>
      </c>
      <c r="N2665">
        <v>67.245447939598264</v>
      </c>
      <c r="O2665">
        <v>65.864745986487179</v>
      </c>
      <c r="P2665">
        <v>65.901242158429426</v>
      </c>
      <c r="Q2665">
        <v>69.773500601159654</v>
      </c>
      <c r="R2665">
        <v>77.950367014913269</v>
      </c>
      <c r="S2665">
        <v>81.12432872570885</v>
      </c>
      <c r="T2665">
        <v>90.145064586191083</v>
      </c>
      <c r="U2665">
        <v>88.10336023901209</v>
      </c>
      <c r="V2665">
        <v>87.466335533082059</v>
      </c>
      <c r="W2665">
        <v>92.100658458022735</v>
      </c>
      <c r="X2665">
        <v>94.993709854491755</v>
      </c>
      <c r="Y2665">
        <v>96.994001121488637</v>
      </c>
      <c r="Z2665">
        <v>98.067051239842513</v>
      </c>
      <c r="AA2665">
        <v>98.638658327303091</v>
      </c>
      <c r="AB2665">
        <v>96.50926119284884</v>
      </c>
      <c r="AC2665">
        <v>93.376649518183655</v>
      </c>
      <c r="AD2665">
        <v>92.283273478028207</v>
      </c>
      <c r="AE2665">
        <v>94.204551414927636</v>
      </c>
      <c r="AF2665">
        <v>93.146883382559579</v>
      </c>
      <c r="AG2665">
        <v>90.09451858024903</v>
      </c>
      <c r="AH2665">
        <v>85.954166448235185</v>
      </c>
      <c r="AI2665">
        <v>79.029745849518577</v>
      </c>
      <c r="AJ2665">
        <v>-2.9763295650482178</v>
      </c>
      <c r="AK2665">
        <v>-2.723250150680542</v>
      </c>
      <c r="AL2665">
        <v>-2.7799699306488037</v>
      </c>
      <c r="AM2665">
        <v>-2.8789949417114258</v>
      </c>
      <c r="AN2665">
        <v>-3.1889643669128418</v>
      </c>
      <c r="AO2665">
        <v>-3.1096618175506592</v>
      </c>
      <c r="AP2665">
        <v>-3.1834108829498291</v>
      </c>
      <c r="AQ2665">
        <v>-3.760195255279541</v>
      </c>
      <c r="AR2665">
        <v>-4.1444664001464844</v>
      </c>
      <c r="AS2665">
        <v>-3.3546876907348633</v>
      </c>
      <c r="AT2665">
        <v>-3.131511926651001</v>
      </c>
      <c r="AU2665">
        <v>-3.0711243152618408</v>
      </c>
      <c r="AV2665">
        <v>6.0163183212280273</v>
      </c>
      <c r="AW2665">
        <v>25.629037857055664</v>
      </c>
      <c r="AX2665">
        <v>25.116451263427734</v>
      </c>
      <c r="AY2665">
        <v>25.512357711791992</v>
      </c>
      <c r="AZ2665">
        <v>24.944957733154297</v>
      </c>
      <c r="BA2665">
        <v>24.870101928710938</v>
      </c>
      <c r="BB2665">
        <v>5.1667890548706055</v>
      </c>
      <c r="BC2665">
        <v>-4.8517765998840332</v>
      </c>
      <c r="BD2665">
        <v>-5.6168794631958008</v>
      </c>
      <c r="BE2665">
        <v>-5.6657595634460449</v>
      </c>
      <c r="BF2665">
        <v>-5.558924674987793</v>
      </c>
      <c r="BG2665">
        <v>-5.5886697769165039</v>
      </c>
      <c r="BH2665">
        <v>-1.3306090831756592</v>
      </c>
      <c r="BI2665">
        <v>-1.1862653493881226</v>
      </c>
      <c r="BJ2665">
        <v>-1.2168546915054321</v>
      </c>
      <c r="BK2665">
        <v>-1.2754539251327515</v>
      </c>
      <c r="BL2665">
        <v>-1.4600515365600586</v>
      </c>
      <c r="BM2665">
        <v>-1.3508826494216919</v>
      </c>
      <c r="BN2665">
        <v>-1.3849554061889648</v>
      </c>
      <c r="BO2665">
        <v>-1.7337808609008789</v>
      </c>
      <c r="BP2665">
        <v>-1.7965378761291504</v>
      </c>
      <c r="BQ2665">
        <v>-1.437469482421875</v>
      </c>
      <c r="BR2665">
        <v>-1.3731422424316406</v>
      </c>
      <c r="BS2665">
        <v>-1.3241903781890869</v>
      </c>
      <c r="BT2665">
        <v>7.9928717613220215</v>
      </c>
      <c r="BU2665">
        <v>27.728019714355469</v>
      </c>
      <c r="BV2665">
        <v>27.334001541137695</v>
      </c>
      <c r="BW2665">
        <v>27.564699172973633</v>
      </c>
      <c r="BX2665">
        <v>27.001665115356445</v>
      </c>
      <c r="BY2665">
        <v>26.746307373046875</v>
      </c>
      <c r="BZ2665">
        <v>7.4405350685119629</v>
      </c>
      <c r="CA2665">
        <v>-2.105593204498291</v>
      </c>
      <c r="CB2665">
        <v>-2.588315486907959</v>
      </c>
      <c r="CC2665">
        <v>-2.540778636932373</v>
      </c>
      <c r="CD2665">
        <v>-2.4539446830749512</v>
      </c>
      <c r="CE2665">
        <v>-2.3572249412536621</v>
      </c>
      <c r="CF2665">
        <v>-0.19078813493251801</v>
      </c>
      <c r="CG2665">
        <v>-0.12175436317920685</v>
      </c>
      <c r="CH2665">
        <v>-0.13424590229988098</v>
      </c>
      <c r="CI2665">
        <v>-0.16484640538692474</v>
      </c>
      <c r="CJ2665">
        <v>-0.2626117467880249</v>
      </c>
      <c r="CK2665">
        <v>-0.1327575296163559</v>
      </c>
      <c r="CL2665">
        <v>-0.13935059309005737</v>
      </c>
      <c r="CM2665">
        <v>-0.33029252290725708</v>
      </c>
      <c r="CN2665">
        <v>-0.1703696995973587</v>
      </c>
      <c r="CO2665">
        <v>-0.10960990190505981</v>
      </c>
      <c r="CP2665">
        <v>-0.15530087053775787</v>
      </c>
      <c r="CQ2665">
        <v>-0.11426929384469986</v>
      </c>
      <c r="CR2665">
        <v>9.3618259429931641</v>
      </c>
      <c r="CS2665">
        <v>29.181768417358398</v>
      </c>
      <c r="CT2665">
        <v>28.869871139526367</v>
      </c>
      <c r="CU2665">
        <v>28.986143112182617</v>
      </c>
      <c r="CV2665">
        <v>28.42613410949707</v>
      </c>
      <c r="CW2665">
        <v>28.045759201049805</v>
      </c>
      <c r="CX2665">
        <v>9.015324592590332</v>
      </c>
      <c r="CY2665">
        <v>-0.20359490811824799</v>
      </c>
      <c r="CZ2665">
        <v>-0.49074149131774902</v>
      </c>
      <c r="DA2665">
        <v>-0.37642654776573181</v>
      </c>
      <c r="DB2665">
        <v>-0.30344513058662415</v>
      </c>
      <c r="DC2665">
        <v>-0.11913634091615677</v>
      </c>
      <c r="DD2665">
        <v>0.94903278350830078</v>
      </c>
      <c r="DE2665">
        <v>0.94275665283203125</v>
      </c>
      <c r="DF2665">
        <v>0.94836288690567017</v>
      </c>
      <c r="DG2665">
        <v>0.94576114416122437</v>
      </c>
      <c r="DH2665">
        <v>0.93482804298400879</v>
      </c>
      <c r="DI2665">
        <v>1.0853675603866577</v>
      </c>
      <c r="DJ2665">
        <v>1.1062541007995605</v>
      </c>
      <c r="DK2665">
        <v>1.0731958150863647</v>
      </c>
      <c r="DL2665">
        <v>1.4557985067367554</v>
      </c>
      <c r="DM2665">
        <v>1.2182496786117554</v>
      </c>
      <c r="DN2665">
        <v>1.0625405311584473</v>
      </c>
      <c r="DO2665">
        <v>1.0956517457962036</v>
      </c>
      <c r="DP2665">
        <v>10.730781555175781</v>
      </c>
      <c r="DQ2665">
        <v>30.635517120361328</v>
      </c>
      <c r="DR2665">
        <v>30.405738830566406</v>
      </c>
      <c r="DS2665">
        <v>30.407587051391602</v>
      </c>
      <c r="DT2665">
        <v>29.850603103637695</v>
      </c>
      <c r="DU2665">
        <v>29.345212936401367</v>
      </c>
      <c r="DV2665">
        <v>10.590114593505859</v>
      </c>
      <c r="DW2665">
        <v>1.6984033584594727</v>
      </c>
      <c r="DX2665">
        <v>1.6068325042724609</v>
      </c>
      <c r="DY2665">
        <v>1.7879256010055542</v>
      </c>
      <c r="DZ2665">
        <v>1.8470544815063477</v>
      </c>
      <c r="EA2665">
        <v>2.1189522743225098</v>
      </c>
      <c r="EB2665">
        <v>2.5947532653808594</v>
      </c>
      <c r="EC2665">
        <v>2.4797415733337402</v>
      </c>
      <c r="ED2665">
        <v>2.5114779472351074</v>
      </c>
      <c r="EE2665">
        <v>2.5493021011352539</v>
      </c>
      <c r="EF2665">
        <v>2.663740873336792</v>
      </c>
      <c r="EG2665">
        <v>2.844146728515625</v>
      </c>
      <c r="EH2665">
        <v>2.9047095775604248</v>
      </c>
      <c r="EI2665">
        <v>3.0996100902557373</v>
      </c>
      <c r="EJ2665">
        <v>3.8037269115447998</v>
      </c>
      <c r="EK2665">
        <v>3.1354677677154541</v>
      </c>
      <c r="EL2665">
        <v>2.8209102153778076</v>
      </c>
      <c r="EM2665">
        <v>2.8425858020782471</v>
      </c>
      <c r="EN2665">
        <v>12.707334518432617</v>
      </c>
      <c r="EO2665">
        <v>32.734500885009766</v>
      </c>
      <c r="EP2665">
        <v>32.623291015625</v>
      </c>
      <c r="EQ2665">
        <v>32.459926605224609</v>
      </c>
      <c r="ER2665">
        <v>31.907310485839844</v>
      </c>
      <c r="ES2665">
        <v>31.221416473388672</v>
      </c>
      <c r="ET2665">
        <v>12.863860130310059</v>
      </c>
      <c r="EU2665">
        <v>4.4445867538452148</v>
      </c>
      <c r="EV2665">
        <v>4.6353964805603027</v>
      </c>
      <c r="EW2665">
        <v>4.9129061698913574</v>
      </c>
      <c r="EX2665">
        <v>4.9520344734191895</v>
      </c>
      <c r="EY2665">
        <v>5.3503971099853516</v>
      </c>
      <c r="EZ2665">
        <v>69.054458618164062</v>
      </c>
      <c r="FA2665">
        <v>67.704475402832031</v>
      </c>
      <c r="FB2665">
        <v>66.072799682617188</v>
      </c>
      <c r="FC2665">
        <v>65.245567321777344</v>
      </c>
      <c r="FD2665">
        <v>64.180648803710938</v>
      </c>
      <c r="FE2665">
        <v>63.10205078125</v>
      </c>
      <c r="FF2665">
        <v>62.715408325195313</v>
      </c>
      <c r="FG2665">
        <v>62.911670684814453</v>
      </c>
      <c r="FH2665">
        <v>66.064125061035156</v>
      </c>
      <c r="FI2665">
        <v>71.694557189941406</v>
      </c>
      <c r="FJ2665">
        <v>77.15087890625</v>
      </c>
      <c r="FK2665">
        <v>81.963088989257813</v>
      </c>
      <c r="FL2665">
        <v>85.01605224609375</v>
      </c>
      <c r="FM2665">
        <v>86.912734985351562</v>
      </c>
      <c r="FN2665">
        <v>88.207145690917969</v>
      </c>
      <c r="FO2665">
        <v>88.601341247558594</v>
      </c>
      <c r="FP2665">
        <v>88.171745300292969</v>
      </c>
      <c r="FQ2665">
        <v>87.239410400390625</v>
      </c>
      <c r="FR2665">
        <v>85.257789611816406</v>
      </c>
      <c r="FS2665">
        <v>81.836746215820313</v>
      </c>
      <c r="FT2665">
        <v>77.371253967285156</v>
      </c>
      <c r="FU2665">
        <v>74.072212219238281</v>
      </c>
      <c r="FV2665">
        <v>71.754859924316406</v>
      </c>
      <c r="FW2665">
        <v>69.892745971679688</v>
      </c>
      <c r="FX2665">
        <v>936</v>
      </c>
      <c r="FY2665">
        <v>6.0908511281013489E-2</v>
      </c>
      <c r="FZ2665">
        <v>1</v>
      </c>
    </row>
    <row r="2666" spans="1:182" x14ac:dyDescent="0.2">
      <c r="A2666" t="s">
        <v>245</v>
      </c>
      <c r="B2666" t="s">
        <v>252</v>
      </c>
      <c r="C2666" t="s">
        <v>218</v>
      </c>
      <c r="D2666" t="s">
        <v>40</v>
      </c>
      <c r="E2666">
        <v>2015</v>
      </c>
      <c r="F2666" t="s">
        <v>228</v>
      </c>
      <c r="G2666" t="s">
        <v>248</v>
      </c>
      <c r="H2666" t="s">
        <v>226</v>
      </c>
      <c r="I2666">
        <v>630.64</v>
      </c>
      <c r="L2666">
        <v>133.89676436796086</v>
      </c>
      <c r="M2666">
        <v>130.36195386868422</v>
      </c>
      <c r="N2666">
        <v>127.47903441481431</v>
      </c>
      <c r="O2666">
        <v>125.91448333180023</v>
      </c>
      <c r="P2666">
        <v>126.78455004421679</v>
      </c>
      <c r="Q2666">
        <v>130.74421750578045</v>
      </c>
      <c r="R2666">
        <v>138.73647656855638</v>
      </c>
      <c r="S2666">
        <v>144.58612067781013</v>
      </c>
      <c r="T2666">
        <v>151.03079463012907</v>
      </c>
      <c r="U2666">
        <v>157.40191602881336</v>
      </c>
      <c r="V2666">
        <v>165.46597616894817</v>
      </c>
      <c r="W2666">
        <v>168.65645485198237</v>
      </c>
      <c r="X2666">
        <v>169.44042679158963</v>
      </c>
      <c r="Y2666">
        <v>171.72857732960287</v>
      </c>
      <c r="Z2666">
        <v>173.1145150227066</v>
      </c>
      <c r="AA2666">
        <v>173.15456555453397</v>
      </c>
      <c r="AB2666">
        <v>172.49237008148387</v>
      </c>
      <c r="AC2666">
        <v>171.11782619154204</v>
      </c>
      <c r="AD2666">
        <v>169.89398258061055</v>
      </c>
      <c r="AE2666">
        <v>171.3824114597582</v>
      </c>
      <c r="AF2666">
        <v>169.30442634167466</v>
      </c>
      <c r="AG2666">
        <v>159.46639999618333</v>
      </c>
      <c r="AH2666">
        <v>149.31288899990872</v>
      </c>
      <c r="AI2666">
        <v>140.46200286922664</v>
      </c>
      <c r="AJ2666">
        <v>-3.9348514080047607</v>
      </c>
      <c r="AK2666">
        <v>-3.8141677379608154</v>
      </c>
      <c r="AL2666">
        <v>-3.9094703197479248</v>
      </c>
      <c r="AM2666">
        <v>-3.7269587516784668</v>
      </c>
      <c r="AN2666">
        <v>-3.5030343532562256</v>
      </c>
      <c r="AO2666">
        <v>-2.8010623455047607</v>
      </c>
      <c r="AP2666">
        <v>-2.8390836715698242</v>
      </c>
      <c r="AQ2666">
        <v>-2.858525276184082</v>
      </c>
      <c r="AR2666">
        <v>-3.1147465705871582</v>
      </c>
      <c r="AS2666">
        <v>-3.390514612197876</v>
      </c>
      <c r="AT2666">
        <v>-3.4573307037353516</v>
      </c>
      <c r="AU2666">
        <v>-3.518143892288208</v>
      </c>
      <c r="AV2666">
        <v>15.377827644348145</v>
      </c>
      <c r="AW2666">
        <v>49.714889526367188</v>
      </c>
      <c r="AX2666">
        <v>50.0013427734375</v>
      </c>
      <c r="AY2666">
        <v>49.730728149414063</v>
      </c>
      <c r="AZ2666">
        <v>49.595703125</v>
      </c>
      <c r="BA2666">
        <v>49.681674957275391</v>
      </c>
      <c r="BB2666">
        <v>15.676361083984375</v>
      </c>
      <c r="BC2666">
        <v>-2.0170924663543701</v>
      </c>
      <c r="BD2666">
        <v>-2.0017108917236328</v>
      </c>
      <c r="BE2666">
        <v>-1.784447193145752</v>
      </c>
      <c r="BF2666">
        <v>-1.6855132579803467</v>
      </c>
      <c r="BG2666">
        <v>-1.6989237070083618</v>
      </c>
      <c r="BH2666">
        <v>-1.7593988180160522</v>
      </c>
      <c r="BI2666">
        <v>-1.6970576047897339</v>
      </c>
      <c r="BJ2666">
        <v>-1.7508649826049805</v>
      </c>
      <c r="BK2666">
        <v>-1.6734799146652222</v>
      </c>
      <c r="BL2666">
        <v>-1.5711610317230225</v>
      </c>
      <c r="BM2666">
        <v>-1.2260942459106445</v>
      </c>
      <c r="BN2666">
        <v>-1.2667043209075928</v>
      </c>
      <c r="BO2666">
        <v>-1.2417789697647095</v>
      </c>
      <c r="BP2666">
        <v>-1.3555865287780762</v>
      </c>
      <c r="BQ2666">
        <v>-1.4782164096832275</v>
      </c>
      <c r="BR2666">
        <v>-1.475139856338501</v>
      </c>
      <c r="BS2666">
        <v>-1.4993630647659302</v>
      </c>
      <c r="BT2666">
        <v>17.724843978881836</v>
      </c>
      <c r="BU2666">
        <v>52.175685882568359</v>
      </c>
      <c r="BV2666">
        <v>52.461929321289062</v>
      </c>
      <c r="BW2666">
        <v>52.224002838134766</v>
      </c>
      <c r="BX2666">
        <v>52.094211578369141</v>
      </c>
      <c r="BY2666">
        <v>52.173862457275391</v>
      </c>
      <c r="BZ2666">
        <v>18.101188659667969</v>
      </c>
      <c r="CA2666">
        <v>0.401935875415802</v>
      </c>
      <c r="CB2666">
        <v>0.41878756880760193</v>
      </c>
      <c r="CC2666">
        <v>0.56608986854553223</v>
      </c>
      <c r="CD2666">
        <v>0.58425408601760864</v>
      </c>
      <c r="CE2666">
        <v>0.47875607013702393</v>
      </c>
      <c r="CF2666">
        <v>-0.25268709659576416</v>
      </c>
      <c r="CG2666">
        <v>-0.23075366020202637</v>
      </c>
      <c r="CH2666">
        <v>-0.25582146644592285</v>
      </c>
      <c r="CI2666">
        <v>-0.25124672055244446</v>
      </c>
      <c r="CJ2666">
        <v>-0.23315146565437317</v>
      </c>
      <c r="CK2666">
        <v>-0.13527624309062958</v>
      </c>
      <c r="CL2666">
        <v>-0.1776791512966156</v>
      </c>
      <c r="CM2666">
        <v>-0.12202531844377518</v>
      </c>
      <c r="CN2666">
        <v>-0.13719762861728668</v>
      </c>
      <c r="CO2666">
        <v>-0.15376442670822144</v>
      </c>
      <c r="CP2666">
        <v>-0.10228042304515839</v>
      </c>
      <c r="CQ2666">
        <v>-0.10116153955459595</v>
      </c>
      <c r="CR2666">
        <v>19.350379943847656</v>
      </c>
      <c r="CS2666">
        <v>53.880027770996094</v>
      </c>
      <c r="CT2666">
        <v>54.166122436523438</v>
      </c>
      <c r="CU2666">
        <v>53.950836181640625</v>
      </c>
      <c r="CV2666">
        <v>53.824665069580078</v>
      </c>
      <c r="CW2666">
        <v>53.899944305419922</v>
      </c>
      <c r="CX2666">
        <v>19.780618667602539</v>
      </c>
      <c r="CY2666">
        <v>2.0773475170135498</v>
      </c>
      <c r="CZ2666">
        <v>2.0952174663543701</v>
      </c>
      <c r="DA2666">
        <v>2.1940646171569824</v>
      </c>
      <c r="DB2666">
        <v>2.1562879085540771</v>
      </c>
      <c r="DC2666">
        <v>1.9870103597640991</v>
      </c>
      <c r="DD2666">
        <v>1.2540247440338135</v>
      </c>
      <c r="DE2666">
        <v>1.2355502843856812</v>
      </c>
      <c r="DF2666">
        <v>1.2392220497131348</v>
      </c>
      <c r="DG2666">
        <v>1.1709864139556885</v>
      </c>
      <c r="DH2666">
        <v>1.1048581600189209</v>
      </c>
      <c r="DI2666">
        <v>0.95554178953170776</v>
      </c>
      <c r="DJ2666">
        <v>0.91134601831436157</v>
      </c>
      <c r="DK2666">
        <v>0.99772828817367554</v>
      </c>
      <c r="DL2666">
        <v>1.0811913013458252</v>
      </c>
      <c r="DM2666">
        <v>1.1706874370574951</v>
      </c>
      <c r="DN2666">
        <v>1.2705789804458618</v>
      </c>
      <c r="DO2666">
        <v>1.2970399856567383</v>
      </c>
      <c r="DP2666">
        <v>20.975915908813477</v>
      </c>
      <c r="DQ2666">
        <v>55.584365844726563</v>
      </c>
      <c r="DR2666">
        <v>55.870315551757813</v>
      </c>
      <c r="DS2666">
        <v>55.677669525146484</v>
      </c>
      <c r="DT2666">
        <v>55.555122375488281</v>
      </c>
      <c r="DU2666">
        <v>55.626029968261719</v>
      </c>
      <c r="DV2666">
        <v>21.460046768188477</v>
      </c>
      <c r="DW2666">
        <v>3.7527592182159424</v>
      </c>
      <c r="DX2666">
        <v>3.7716472148895264</v>
      </c>
      <c r="DY2666">
        <v>3.8220393657684326</v>
      </c>
      <c r="DZ2666">
        <v>3.7283217906951904</v>
      </c>
      <c r="EA2666">
        <v>3.4952647686004639</v>
      </c>
      <c r="EB2666">
        <v>3.4294772148132324</v>
      </c>
      <c r="EC2666">
        <v>3.3526604175567627</v>
      </c>
      <c r="ED2666">
        <v>3.3978273868560791</v>
      </c>
      <c r="EE2666">
        <v>3.2244651317596436</v>
      </c>
      <c r="EF2666">
        <v>3.036731481552124</v>
      </c>
      <c r="EG2666">
        <v>2.5305097103118896</v>
      </c>
      <c r="EH2666">
        <v>2.4837253093719482</v>
      </c>
      <c r="EI2666">
        <v>2.6144747734069824</v>
      </c>
      <c r="EJ2666">
        <v>2.8403513431549072</v>
      </c>
      <c r="EK2666">
        <v>3.0829856395721436</v>
      </c>
      <c r="EL2666">
        <v>3.252769947052002</v>
      </c>
      <c r="EM2666">
        <v>3.3158209323883057</v>
      </c>
      <c r="EN2666">
        <v>23.322933197021484</v>
      </c>
      <c r="EO2666">
        <v>58.045162200927734</v>
      </c>
      <c r="EP2666">
        <v>58.330898284912109</v>
      </c>
      <c r="EQ2666">
        <v>58.170944213867188</v>
      </c>
      <c r="ER2666">
        <v>58.053627014160156</v>
      </c>
      <c r="ES2666">
        <v>58.118217468261719</v>
      </c>
      <c r="ET2666">
        <v>23.88487434387207</v>
      </c>
      <c r="EU2666">
        <v>6.1717877388000488</v>
      </c>
      <c r="EV2666">
        <v>6.1921453475952148</v>
      </c>
      <c r="EW2666">
        <v>6.1725764274597168</v>
      </c>
      <c r="EX2666">
        <v>5.9980893135070801</v>
      </c>
      <c r="EY2666">
        <v>5.6729445457458496</v>
      </c>
      <c r="EZ2666">
        <v>71.140800476074219</v>
      </c>
      <c r="FA2666">
        <v>69.707138061523438</v>
      </c>
      <c r="FB2666">
        <v>68.518196105957031</v>
      </c>
      <c r="FC2666">
        <v>67.296257019042969</v>
      </c>
      <c r="FD2666">
        <v>66.349174499511719</v>
      </c>
      <c r="FE2666">
        <v>65.436798095703125</v>
      </c>
      <c r="FF2666">
        <v>65.295089721679688</v>
      </c>
      <c r="FG2666">
        <v>65.487739562988281</v>
      </c>
      <c r="FH2666">
        <v>68.253082275390625</v>
      </c>
      <c r="FI2666">
        <v>73.64447021484375</v>
      </c>
      <c r="FJ2666">
        <v>79.066810607910156</v>
      </c>
      <c r="FK2666">
        <v>82.967918395996094</v>
      </c>
      <c r="FL2666">
        <v>86.071304321289062</v>
      </c>
      <c r="FM2666">
        <v>88.203338623046875</v>
      </c>
      <c r="FN2666">
        <v>89.727546691894531</v>
      </c>
      <c r="FO2666">
        <v>90.2012939453125</v>
      </c>
      <c r="FP2666">
        <v>89.815895080566406</v>
      </c>
      <c r="FQ2666">
        <v>89.046089172363281</v>
      </c>
      <c r="FR2666">
        <v>87.334075927734375</v>
      </c>
      <c r="FS2666">
        <v>85.185623168945313</v>
      </c>
      <c r="FT2666">
        <v>81.808357238769531</v>
      </c>
      <c r="FU2666">
        <v>78.148384094238281</v>
      </c>
      <c r="FV2666">
        <v>75.674301147460938</v>
      </c>
      <c r="FW2666">
        <v>73.067649841308594</v>
      </c>
      <c r="FX2666">
        <v>936</v>
      </c>
      <c r="FY2666">
        <v>6.0908511281013489E-2</v>
      </c>
      <c r="FZ2666">
        <v>1</v>
      </c>
    </row>
    <row r="2667" spans="1:182" x14ac:dyDescent="0.2">
      <c r="A2667" t="s">
        <v>245</v>
      </c>
      <c r="B2667" t="s">
        <v>252</v>
      </c>
      <c r="C2667" t="s">
        <v>218</v>
      </c>
      <c r="D2667" t="s">
        <v>40</v>
      </c>
      <c r="E2667">
        <v>2016</v>
      </c>
      <c r="F2667" t="s">
        <v>228</v>
      </c>
      <c r="G2667" t="s">
        <v>248</v>
      </c>
      <c r="H2667" t="s">
        <v>226</v>
      </c>
      <c r="I2667">
        <v>630.64</v>
      </c>
      <c r="L2667">
        <v>133.89676436796086</v>
      </c>
      <c r="M2667">
        <v>130.36195386868422</v>
      </c>
      <c r="N2667">
        <v>127.47903441481431</v>
      </c>
      <c r="O2667">
        <v>125.91448333180023</v>
      </c>
      <c r="P2667">
        <v>126.78455004421679</v>
      </c>
      <c r="Q2667">
        <v>130.74421750578045</v>
      </c>
      <c r="R2667">
        <v>138.73647656855638</v>
      </c>
      <c r="S2667">
        <v>144.58612067781013</v>
      </c>
      <c r="T2667">
        <v>151.03079463012907</v>
      </c>
      <c r="U2667">
        <v>157.40191602881336</v>
      </c>
      <c r="V2667">
        <v>165.46597616894817</v>
      </c>
      <c r="W2667">
        <v>168.65645485198237</v>
      </c>
      <c r="X2667">
        <v>169.44042679158963</v>
      </c>
      <c r="Y2667">
        <v>171.72857732960287</v>
      </c>
      <c r="Z2667">
        <v>173.1145150227066</v>
      </c>
      <c r="AA2667">
        <v>173.15456555453397</v>
      </c>
      <c r="AB2667">
        <v>172.49237008148387</v>
      </c>
      <c r="AC2667">
        <v>171.11782619154204</v>
      </c>
      <c r="AD2667">
        <v>169.89398258061055</v>
      </c>
      <c r="AE2667">
        <v>171.3824114597582</v>
      </c>
      <c r="AF2667">
        <v>169.30442634167466</v>
      </c>
      <c r="AG2667">
        <v>159.46639999618333</v>
      </c>
      <c r="AH2667">
        <v>149.31288899990872</v>
      </c>
      <c r="AI2667">
        <v>140.46200286922664</v>
      </c>
      <c r="AJ2667">
        <v>-3.9348514080047607</v>
      </c>
      <c r="AK2667">
        <v>-3.8141677379608154</v>
      </c>
      <c r="AL2667">
        <v>-3.9094703197479248</v>
      </c>
      <c r="AM2667">
        <v>-3.7269587516784668</v>
      </c>
      <c r="AN2667">
        <v>-3.5030343532562256</v>
      </c>
      <c r="AO2667">
        <v>-2.8010623455047607</v>
      </c>
      <c r="AP2667">
        <v>-2.8390836715698242</v>
      </c>
      <c r="AQ2667">
        <v>-2.858525276184082</v>
      </c>
      <c r="AR2667">
        <v>-3.1147465705871582</v>
      </c>
      <c r="AS2667">
        <v>-3.390514612197876</v>
      </c>
      <c r="AT2667">
        <v>-3.4573307037353516</v>
      </c>
      <c r="AU2667">
        <v>-3.518143892288208</v>
      </c>
      <c r="AV2667">
        <v>15.377827644348145</v>
      </c>
      <c r="AW2667">
        <v>49.714889526367188</v>
      </c>
      <c r="AX2667">
        <v>50.0013427734375</v>
      </c>
      <c r="AY2667">
        <v>49.730728149414063</v>
      </c>
      <c r="AZ2667">
        <v>49.595703125</v>
      </c>
      <c r="BA2667">
        <v>49.681674957275391</v>
      </c>
      <c r="BB2667">
        <v>15.676361083984375</v>
      </c>
      <c r="BC2667">
        <v>-2.0170924663543701</v>
      </c>
      <c r="BD2667">
        <v>-2.0017108917236328</v>
      </c>
      <c r="BE2667">
        <v>-1.784447193145752</v>
      </c>
      <c r="BF2667">
        <v>-1.6855132579803467</v>
      </c>
      <c r="BG2667">
        <v>-1.6989237070083618</v>
      </c>
      <c r="BH2667">
        <v>-1.7593988180160522</v>
      </c>
      <c r="BI2667">
        <v>-1.6970576047897339</v>
      </c>
      <c r="BJ2667">
        <v>-1.7508649826049805</v>
      </c>
      <c r="BK2667">
        <v>-1.6734799146652222</v>
      </c>
      <c r="BL2667">
        <v>-1.5711610317230225</v>
      </c>
      <c r="BM2667">
        <v>-1.2260942459106445</v>
      </c>
      <c r="BN2667">
        <v>-1.2667043209075928</v>
      </c>
      <c r="BO2667">
        <v>-1.2417789697647095</v>
      </c>
      <c r="BP2667">
        <v>-1.3555865287780762</v>
      </c>
      <c r="BQ2667">
        <v>-1.4782164096832275</v>
      </c>
      <c r="BR2667">
        <v>-1.475139856338501</v>
      </c>
      <c r="BS2667">
        <v>-1.4993630647659302</v>
      </c>
      <c r="BT2667">
        <v>17.724843978881836</v>
      </c>
      <c r="BU2667">
        <v>52.175685882568359</v>
      </c>
      <c r="BV2667">
        <v>52.461929321289062</v>
      </c>
      <c r="BW2667">
        <v>52.224002838134766</v>
      </c>
      <c r="BX2667">
        <v>52.094211578369141</v>
      </c>
      <c r="BY2667">
        <v>52.173862457275391</v>
      </c>
      <c r="BZ2667">
        <v>18.101188659667969</v>
      </c>
      <c r="CA2667">
        <v>0.401935875415802</v>
      </c>
      <c r="CB2667">
        <v>0.41878756880760193</v>
      </c>
      <c r="CC2667">
        <v>0.56608986854553223</v>
      </c>
      <c r="CD2667">
        <v>0.58425408601760864</v>
      </c>
      <c r="CE2667">
        <v>0.47875607013702393</v>
      </c>
      <c r="CF2667">
        <v>-0.25268709659576416</v>
      </c>
      <c r="CG2667">
        <v>-0.23075366020202637</v>
      </c>
      <c r="CH2667">
        <v>-0.25582146644592285</v>
      </c>
      <c r="CI2667">
        <v>-0.25124672055244446</v>
      </c>
      <c r="CJ2667">
        <v>-0.23315146565437317</v>
      </c>
      <c r="CK2667">
        <v>-0.13527624309062958</v>
      </c>
      <c r="CL2667">
        <v>-0.1776791512966156</v>
      </c>
      <c r="CM2667">
        <v>-0.12202531844377518</v>
      </c>
      <c r="CN2667">
        <v>-0.13719762861728668</v>
      </c>
      <c r="CO2667">
        <v>-0.15376442670822144</v>
      </c>
      <c r="CP2667">
        <v>-0.10228042304515839</v>
      </c>
      <c r="CQ2667">
        <v>-0.10116153955459595</v>
      </c>
      <c r="CR2667">
        <v>19.350379943847656</v>
      </c>
      <c r="CS2667">
        <v>53.880027770996094</v>
      </c>
      <c r="CT2667">
        <v>54.166122436523438</v>
      </c>
      <c r="CU2667">
        <v>53.950836181640625</v>
      </c>
      <c r="CV2667">
        <v>53.824665069580078</v>
      </c>
      <c r="CW2667">
        <v>53.899944305419922</v>
      </c>
      <c r="CX2667">
        <v>19.780618667602539</v>
      </c>
      <c r="CY2667">
        <v>2.0773475170135498</v>
      </c>
      <c r="CZ2667">
        <v>2.0952174663543701</v>
      </c>
      <c r="DA2667">
        <v>2.1940646171569824</v>
      </c>
      <c r="DB2667">
        <v>2.1562879085540771</v>
      </c>
      <c r="DC2667">
        <v>1.9870103597640991</v>
      </c>
      <c r="DD2667">
        <v>1.2540247440338135</v>
      </c>
      <c r="DE2667">
        <v>1.2355502843856812</v>
      </c>
      <c r="DF2667">
        <v>1.2392220497131348</v>
      </c>
      <c r="DG2667">
        <v>1.1709864139556885</v>
      </c>
      <c r="DH2667">
        <v>1.1048581600189209</v>
      </c>
      <c r="DI2667">
        <v>0.95554178953170776</v>
      </c>
      <c r="DJ2667">
        <v>0.91134601831436157</v>
      </c>
      <c r="DK2667">
        <v>0.99772828817367554</v>
      </c>
      <c r="DL2667">
        <v>1.0811913013458252</v>
      </c>
      <c r="DM2667">
        <v>1.1706874370574951</v>
      </c>
      <c r="DN2667">
        <v>1.2705789804458618</v>
      </c>
      <c r="DO2667">
        <v>1.2970399856567383</v>
      </c>
      <c r="DP2667">
        <v>20.975915908813477</v>
      </c>
      <c r="DQ2667">
        <v>55.584365844726563</v>
      </c>
      <c r="DR2667">
        <v>55.870315551757813</v>
      </c>
      <c r="DS2667">
        <v>55.677669525146484</v>
      </c>
      <c r="DT2667">
        <v>55.555122375488281</v>
      </c>
      <c r="DU2667">
        <v>55.626029968261719</v>
      </c>
      <c r="DV2667">
        <v>21.460046768188477</v>
      </c>
      <c r="DW2667">
        <v>3.7527592182159424</v>
      </c>
      <c r="DX2667">
        <v>3.7716472148895264</v>
      </c>
      <c r="DY2667">
        <v>3.8220393657684326</v>
      </c>
      <c r="DZ2667">
        <v>3.7283217906951904</v>
      </c>
      <c r="EA2667">
        <v>3.4952647686004639</v>
      </c>
      <c r="EB2667">
        <v>3.4294772148132324</v>
      </c>
      <c r="EC2667">
        <v>3.3526604175567627</v>
      </c>
      <c r="ED2667">
        <v>3.3978273868560791</v>
      </c>
      <c r="EE2667">
        <v>3.2244651317596436</v>
      </c>
      <c r="EF2667">
        <v>3.036731481552124</v>
      </c>
      <c r="EG2667">
        <v>2.5305097103118896</v>
      </c>
      <c r="EH2667">
        <v>2.4837253093719482</v>
      </c>
      <c r="EI2667">
        <v>2.6144747734069824</v>
      </c>
      <c r="EJ2667">
        <v>2.8403513431549072</v>
      </c>
      <c r="EK2667">
        <v>3.0829856395721436</v>
      </c>
      <c r="EL2667">
        <v>3.252769947052002</v>
      </c>
      <c r="EM2667">
        <v>3.3158209323883057</v>
      </c>
      <c r="EN2667">
        <v>23.322933197021484</v>
      </c>
      <c r="EO2667">
        <v>58.045162200927734</v>
      </c>
      <c r="EP2667">
        <v>58.330898284912109</v>
      </c>
      <c r="EQ2667">
        <v>58.170944213867188</v>
      </c>
      <c r="ER2667">
        <v>58.053627014160156</v>
      </c>
      <c r="ES2667">
        <v>58.118217468261719</v>
      </c>
      <c r="ET2667">
        <v>23.88487434387207</v>
      </c>
      <c r="EU2667">
        <v>6.1717877388000488</v>
      </c>
      <c r="EV2667">
        <v>6.1921453475952148</v>
      </c>
      <c r="EW2667">
        <v>6.1725764274597168</v>
      </c>
      <c r="EX2667">
        <v>5.9980893135070801</v>
      </c>
      <c r="EY2667">
        <v>5.6729445457458496</v>
      </c>
      <c r="EZ2667">
        <v>71.140800476074219</v>
      </c>
      <c r="FA2667">
        <v>69.707138061523438</v>
      </c>
      <c r="FB2667">
        <v>68.518196105957031</v>
      </c>
      <c r="FC2667">
        <v>67.296257019042969</v>
      </c>
      <c r="FD2667">
        <v>66.349174499511719</v>
      </c>
      <c r="FE2667">
        <v>65.436798095703125</v>
      </c>
      <c r="FF2667">
        <v>65.295089721679688</v>
      </c>
      <c r="FG2667">
        <v>65.487739562988281</v>
      </c>
      <c r="FH2667">
        <v>68.253082275390625</v>
      </c>
      <c r="FI2667">
        <v>73.64447021484375</v>
      </c>
      <c r="FJ2667">
        <v>79.066810607910156</v>
      </c>
      <c r="FK2667">
        <v>82.967918395996094</v>
      </c>
      <c r="FL2667">
        <v>86.071304321289062</v>
      </c>
      <c r="FM2667">
        <v>88.203338623046875</v>
      </c>
      <c r="FN2667">
        <v>89.727546691894531</v>
      </c>
      <c r="FO2667">
        <v>90.2012939453125</v>
      </c>
      <c r="FP2667">
        <v>89.815895080566406</v>
      </c>
      <c r="FQ2667">
        <v>89.046089172363281</v>
      </c>
      <c r="FR2667">
        <v>87.334075927734375</v>
      </c>
      <c r="FS2667">
        <v>85.185623168945313</v>
      </c>
      <c r="FT2667">
        <v>81.808357238769531</v>
      </c>
      <c r="FU2667">
        <v>78.148384094238281</v>
      </c>
      <c r="FV2667">
        <v>75.674301147460938</v>
      </c>
      <c r="FW2667">
        <v>73.067649841308594</v>
      </c>
      <c r="FX2667">
        <v>936</v>
      </c>
      <c r="FY2667">
        <v>6.0908511281013489E-2</v>
      </c>
      <c r="FZ2667">
        <v>1</v>
      </c>
    </row>
    <row r="2668" spans="1:182" x14ac:dyDescent="0.2">
      <c r="A2668" t="s">
        <v>245</v>
      </c>
      <c r="B2668" t="s">
        <v>252</v>
      </c>
      <c r="C2668" t="s">
        <v>218</v>
      </c>
      <c r="D2668" t="s">
        <v>40</v>
      </c>
      <c r="E2668">
        <v>2017</v>
      </c>
      <c r="F2668" t="s">
        <v>228</v>
      </c>
      <c r="G2668" t="s">
        <v>248</v>
      </c>
      <c r="H2668" t="s">
        <v>226</v>
      </c>
      <c r="I2668">
        <v>630.64</v>
      </c>
      <c r="L2668">
        <v>133.89676436796086</v>
      </c>
      <c r="M2668">
        <v>130.36195386868422</v>
      </c>
      <c r="N2668">
        <v>127.47903441481431</v>
      </c>
      <c r="O2668">
        <v>125.91448333180023</v>
      </c>
      <c r="P2668">
        <v>126.78455004421679</v>
      </c>
      <c r="Q2668">
        <v>130.74421750578045</v>
      </c>
      <c r="R2668">
        <v>138.73647656855638</v>
      </c>
      <c r="S2668">
        <v>144.58612067781013</v>
      </c>
      <c r="T2668">
        <v>151.03079463012907</v>
      </c>
      <c r="U2668">
        <v>157.40191602881336</v>
      </c>
      <c r="V2668">
        <v>165.46597616894817</v>
      </c>
      <c r="W2668">
        <v>168.65645485198237</v>
      </c>
      <c r="X2668">
        <v>169.44042679158963</v>
      </c>
      <c r="Y2668">
        <v>171.72857732960287</v>
      </c>
      <c r="Z2668">
        <v>173.1145150227066</v>
      </c>
      <c r="AA2668">
        <v>173.15456555453397</v>
      </c>
      <c r="AB2668">
        <v>172.49237008148387</v>
      </c>
      <c r="AC2668">
        <v>171.11782619154204</v>
      </c>
      <c r="AD2668">
        <v>169.89398258061055</v>
      </c>
      <c r="AE2668">
        <v>171.3824114597582</v>
      </c>
      <c r="AF2668">
        <v>169.30442634167466</v>
      </c>
      <c r="AG2668">
        <v>159.46639999618333</v>
      </c>
      <c r="AH2668">
        <v>149.31288899990872</v>
      </c>
      <c r="AI2668">
        <v>140.46200286922664</v>
      </c>
      <c r="AJ2668">
        <v>-3.9348514080047607</v>
      </c>
      <c r="AK2668">
        <v>-3.8141677379608154</v>
      </c>
      <c r="AL2668">
        <v>-3.9094703197479248</v>
      </c>
      <c r="AM2668">
        <v>-3.7269587516784668</v>
      </c>
      <c r="AN2668">
        <v>-3.5030343532562256</v>
      </c>
      <c r="AO2668">
        <v>-2.8010623455047607</v>
      </c>
      <c r="AP2668">
        <v>-2.8390836715698242</v>
      </c>
      <c r="AQ2668">
        <v>-2.858525276184082</v>
      </c>
      <c r="AR2668">
        <v>-3.1147465705871582</v>
      </c>
      <c r="AS2668">
        <v>-3.390514612197876</v>
      </c>
      <c r="AT2668">
        <v>-3.4573307037353516</v>
      </c>
      <c r="AU2668">
        <v>-3.518143892288208</v>
      </c>
      <c r="AV2668">
        <v>15.377827644348145</v>
      </c>
      <c r="AW2668">
        <v>49.714889526367188</v>
      </c>
      <c r="AX2668">
        <v>50.0013427734375</v>
      </c>
      <c r="AY2668">
        <v>49.730728149414063</v>
      </c>
      <c r="AZ2668">
        <v>49.595703125</v>
      </c>
      <c r="BA2668">
        <v>49.681674957275391</v>
      </c>
      <c r="BB2668">
        <v>15.676361083984375</v>
      </c>
      <c r="BC2668">
        <v>-2.0170924663543701</v>
      </c>
      <c r="BD2668">
        <v>-2.0017108917236328</v>
      </c>
      <c r="BE2668">
        <v>-1.784447193145752</v>
      </c>
      <c r="BF2668">
        <v>-1.6855132579803467</v>
      </c>
      <c r="BG2668">
        <v>-1.6989237070083618</v>
      </c>
      <c r="BH2668">
        <v>-1.7593988180160522</v>
      </c>
      <c r="BI2668">
        <v>-1.6970576047897339</v>
      </c>
      <c r="BJ2668">
        <v>-1.7508649826049805</v>
      </c>
      <c r="BK2668">
        <v>-1.6734799146652222</v>
      </c>
      <c r="BL2668">
        <v>-1.5711610317230225</v>
      </c>
      <c r="BM2668">
        <v>-1.2260942459106445</v>
      </c>
      <c r="BN2668">
        <v>-1.2667043209075928</v>
      </c>
      <c r="BO2668">
        <v>-1.2417789697647095</v>
      </c>
      <c r="BP2668">
        <v>-1.3555865287780762</v>
      </c>
      <c r="BQ2668">
        <v>-1.4782164096832275</v>
      </c>
      <c r="BR2668">
        <v>-1.475139856338501</v>
      </c>
      <c r="BS2668">
        <v>-1.4993630647659302</v>
      </c>
      <c r="BT2668">
        <v>17.724843978881836</v>
      </c>
      <c r="BU2668">
        <v>52.175685882568359</v>
      </c>
      <c r="BV2668">
        <v>52.461929321289062</v>
      </c>
      <c r="BW2668">
        <v>52.224002838134766</v>
      </c>
      <c r="BX2668">
        <v>52.094211578369141</v>
      </c>
      <c r="BY2668">
        <v>52.173862457275391</v>
      </c>
      <c r="BZ2668">
        <v>18.101188659667969</v>
      </c>
      <c r="CA2668">
        <v>0.401935875415802</v>
      </c>
      <c r="CB2668">
        <v>0.41878756880760193</v>
      </c>
      <c r="CC2668">
        <v>0.56608986854553223</v>
      </c>
      <c r="CD2668">
        <v>0.58425408601760864</v>
      </c>
      <c r="CE2668">
        <v>0.47875607013702393</v>
      </c>
      <c r="CF2668">
        <v>-0.25268709659576416</v>
      </c>
      <c r="CG2668">
        <v>-0.23075366020202637</v>
      </c>
      <c r="CH2668">
        <v>-0.25582146644592285</v>
      </c>
      <c r="CI2668">
        <v>-0.25124672055244446</v>
      </c>
      <c r="CJ2668">
        <v>-0.23315146565437317</v>
      </c>
      <c r="CK2668">
        <v>-0.13527624309062958</v>
      </c>
      <c r="CL2668">
        <v>-0.1776791512966156</v>
      </c>
      <c r="CM2668">
        <v>-0.12202531844377518</v>
      </c>
      <c r="CN2668">
        <v>-0.13719762861728668</v>
      </c>
      <c r="CO2668">
        <v>-0.15376442670822144</v>
      </c>
      <c r="CP2668">
        <v>-0.10228042304515839</v>
      </c>
      <c r="CQ2668">
        <v>-0.10116153955459595</v>
      </c>
      <c r="CR2668">
        <v>19.350379943847656</v>
      </c>
      <c r="CS2668">
        <v>53.880027770996094</v>
      </c>
      <c r="CT2668">
        <v>54.166122436523438</v>
      </c>
      <c r="CU2668">
        <v>53.950836181640625</v>
      </c>
      <c r="CV2668">
        <v>53.824665069580078</v>
      </c>
      <c r="CW2668">
        <v>53.899944305419922</v>
      </c>
      <c r="CX2668">
        <v>19.780618667602539</v>
      </c>
      <c r="CY2668">
        <v>2.0773475170135498</v>
      </c>
      <c r="CZ2668">
        <v>2.0952174663543701</v>
      </c>
      <c r="DA2668">
        <v>2.1940646171569824</v>
      </c>
      <c r="DB2668">
        <v>2.1562879085540771</v>
      </c>
      <c r="DC2668">
        <v>1.9870103597640991</v>
      </c>
      <c r="DD2668">
        <v>1.2540247440338135</v>
      </c>
      <c r="DE2668">
        <v>1.2355502843856812</v>
      </c>
      <c r="DF2668">
        <v>1.2392220497131348</v>
      </c>
      <c r="DG2668">
        <v>1.1709864139556885</v>
      </c>
      <c r="DH2668">
        <v>1.1048581600189209</v>
      </c>
      <c r="DI2668">
        <v>0.95554178953170776</v>
      </c>
      <c r="DJ2668">
        <v>0.91134601831436157</v>
      </c>
      <c r="DK2668">
        <v>0.99772828817367554</v>
      </c>
      <c r="DL2668">
        <v>1.0811913013458252</v>
      </c>
      <c r="DM2668">
        <v>1.1706874370574951</v>
      </c>
      <c r="DN2668">
        <v>1.2705789804458618</v>
      </c>
      <c r="DO2668">
        <v>1.2970399856567383</v>
      </c>
      <c r="DP2668">
        <v>20.975915908813477</v>
      </c>
      <c r="DQ2668">
        <v>55.584365844726563</v>
      </c>
      <c r="DR2668">
        <v>55.870315551757813</v>
      </c>
      <c r="DS2668">
        <v>55.677669525146484</v>
      </c>
      <c r="DT2668">
        <v>55.555122375488281</v>
      </c>
      <c r="DU2668">
        <v>55.626029968261719</v>
      </c>
      <c r="DV2668">
        <v>21.460046768188477</v>
      </c>
      <c r="DW2668">
        <v>3.7527592182159424</v>
      </c>
      <c r="DX2668">
        <v>3.7716472148895264</v>
      </c>
      <c r="DY2668">
        <v>3.8220393657684326</v>
      </c>
      <c r="DZ2668">
        <v>3.7283217906951904</v>
      </c>
      <c r="EA2668">
        <v>3.4952647686004639</v>
      </c>
      <c r="EB2668">
        <v>3.4294772148132324</v>
      </c>
      <c r="EC2668">
        <v>3.3526604175567627</v>
      </c>
      <c r="ED2668">
        <v>3.3978273868560791</v>
      </c>
      <c r="EE2668">
        <v>3.2244651317596436</v>
      </c>
      <c r="EF2668">
        <v>3.036731481552124</v>
      </c>
      <c r="EG2668">
        <v>2.5305097103118896</v>
      </c>
      <c r="EH2668">
        <v>2.4837253093719482</v>
      </c>
      <c r="EI2668">
        <v>2.6144747734069824</v>
      </c>
      <c r="EJ2668">
        <v>2.8403513431549072</v>
      </c>
      <c r="EK2668">
        <v>3.0829856395721436</v>
      </c>
      <c r="EL2668">
        <v>3.252769947052002</v>
      </c>
      <c r="EM2668">
        <v>3.3158209323883057</v>
      </c>
      <c r="EN2668">
        <v>23.322933197021484</v>
      </c>
      <c r="EO2668">
        <v>58.045162200927734</v>
      </c>
      <c r="EP2668">
        <v>58.330898284912109</v>
      </c>
      <c r="EQ2668">
        <v>58.170944213867188</v>
      </c>
      <c r="ER2668">
        <v>58.053627014160156</v>
      </c>
      <c r="ES2668">
        <v>58.118217468261719</v>
      </c>
      <c r="ET2668">
        <v>23.88487434387207</v>
      </c>
      <c r="EU2668">
        <v>6.1717877388000488</v>
      </c>
      <c r="EV2668">
        <v>6.1921453475952148</v>
      </c>
      <c r="EW2668">
        <v>6.1725764274597168</v>
      </c>
      <c r="EX2668">
        <v>5.9980893135070801</v>
      </c>
      <c r="EY2668">
        <v>5.6729445457458496</v>
      </c>
      <c r="EZ2668">
        <v>71.140800476074219</v>
      </c>
      <c r="FA2668">
        <v>69.707138061523438</v>
      </c>
      <c r="FB2668">
        <v>68.518196105957031</v>
      </c>
      <c r="FC2668">
        <v>67.296257019042969</v>
      </c>
      <c r="FD2668">
        <v>66.349174499511719</v>
      </c>
      <c r="FE2668">
        <v>65.436798095703125</v>
      </c>
      <c r="FF2668">
        <v>65.295089721679688</v>
      </c>
      <c r="FG2668">
        <v>65.487739562988281</v>
      </c>
      <c r="FH2668">
        <v>68.253082275390625</v>
      </c>
      <c r="FI2668">
        <v>73.64447021484375</v>
      </c>
      <c r="FJ2668">
        <v>79.066810607910156</v>
      </c>
      <c r="FK2668">
        <v>82.967918395996094</v>
      </c>
      <c r="FL2668">
        <v>86.071304321289062</v>
      </c>
      <c r="FM2668">
        <v>88.203338623046875</v>
      </c>
      <c r="FN2668">
        <v>89.727546691894531</v>
      </c>
      <c r="FO2668">
        <v>90.2012939453125</v>
      </c>
      <c r="FP2668">
        <v>89.815895080566406</v>
      </c>
      <c r="FQ2668">
        <v>89.046089172363281</v>
      </c>
      <c r="FR2668">
        <v>87.334075927734375</v>
      </c>
      <c r="FS2668">
        <v>85.185623168945313</v>
      </c>
      <c r="FT2668">
        <v>81.808357238769531</v>
      </c>
      <c r="FU2668">
        <v>78.148384094238281</v>
      </c>
      <c r="FV2668">
        <v>75.674301147460938</v>
      </c>
      <c r="FW2668">
        <v>73.067649841308594</v>
      </c>
      <c r="FX2668">
        <v>936</v>
      </c>
      <c r="FY2668">
        <v>6.0908511281013489E-2</v>
      </c>
      <c r="FZ2668">
        <v>1</v>
      </c>
    </row>
    <row r="2669" spans="1:182" x14ac:dyDescent="0.2">
      <c r="A2669" t="s">
        <v>245</v>
      </c>
      <c r="B2669" t="s">
        <v>252</v>
      </c>
      <c r="C2669" t="s">
        <v>218</v>
      </c>
      <c r="D2669" t="s">
        <v>41</v>
      </c>
      <c r="E2669">
        <v>2015</v>
      </c>
      <c r="F2669" t="s">
        <v>228</v>
      </c>
      <c r="G2669" t="s">
        <v>248</v>
      </c>
      <c r="H2669" t="s">
        <v>226</v>
      </c>
      <c r="I2669">
        <v>630.64</v>
      </c>
      <c r="L2669">
        <v>133.39319881323016</v>
      </c>
      <c r="M2669">
        <v>129.9862976100215</v>
      </c>
      <c r="N2669">
        <v>127.20543081367759</v>
      </c>
      <c r="O2669">
        <v>125.75493328405713</v>
      </c>
      <c r="P2669">
        <v>126.56102971999513</v>
      </c>
      <c r="Q2669">
        <v>130.62452628675575</v>
      </c>
      <c r="R2669">
        <v>138.17476337001628</v>
      </c>
      <c r="S2669">
        <v>143.95733820408248</v>
      </c>
      <c r="T2669">
        <v>150.75061113875157</v>
      </c>
      <c r="U2669">
        <v>156.59014643749862</v>
      </c>
      <c r="V2669">
        <v>163.97557479166574</v>
      </c>
      <c r="W2669">
        <v>166.84015636647524</v>
      </c>
      <c r="X2669">
        <v>167.18110821125165</v>
      </c>
      <c r="Y2669">
        <v>169.66642415210922</v>
      </c>
      <c r="Z2669">
        <v>170.77537681754757</v>
      </c>
      <c r="AA2669">
        <v>170.88520098129655</v>
      </c>
      <c r="AB2669">
        <v>170.78851681306031</v>
      </c>
      <c r="AC2669">
        <v>169.95578313325717</v>
      </c>
      <c r="AD2669">
        <v>169.47066927388607</v>
      </c>
      <c r="AE2669">
        <v>171.16054522444637</v>
      </c>
      <c r="AF2669">
        <v>169.30522545315154</v>
      </c>
      <c r="AG2669">
        <v>159.06249050420419</v>
      </c>
      <c r="AH2669">
        <v>148.95007227727868</v>
      </c>
      <c r="AI2669">
        <v>140.75638382200552</v>
      </c>
      <c r="AJ2669">
        <v>-5.6697912216186523</v>
      </c>
      <c r="AK2669">
        <v>-5.5840888023376465</v>
      </c>
      <c r="AL2669">
        <v>-5.8789849281311035</v>
      </c>
      <c r="AM2669">
        <v>-5.7880673408508301</v>
      </c>
      <c r="AN2669">
        <v>-5.5873942375183105</v>
      </c>
      <c r="AO2669">
        <v>-4.1860713958740234</v>
      </c>
      <c r="AP2669">
        <v>-4.1740994453430176</v>
      </c>
      <c r="AQ2669">
        <v>-3.9305737018585205</v>
      </c>
      <c r="AR2669">
        <v>-4.2719264030456543</v>
      </c>
      <c r="AS2669">
        <v>-4.5652346611022949</v>
      </c>
      <c r="AT2669">
        <v>-4.4298057556152344</v>
      </c>
      <c r="AU2669">
        <v>-4.4569907188415527</v>
      </c>
      <c r="AV2669">
        <v>13.788122177124023</v>
      </c>
      <c r="AW2669">
        <v>48.224227905273438</v>
      </c>
      <c r="AX2669">
        <v>48.395637512207031</v>
      </c>
      <c r="AY2669">
        <v>47.965766906738281</v>
      </c>
      <c r="AZ2669">
        <v>47.929668426513672</v>
      </c>
      <c r="BA2669">
        <v>48.398174285888672</v>
      </c>
      <c r="BB2669">
        <v>14.272253036499023</v>
      </c>
      <c r="BC2669">
        <v>-1.9842914342880249</v>
      </c>
      <c r="BD2669">
        <v>-2.0070512294769287</v>
      </c>
      <c r="BE2669">
        <v>-1.6974285840988159</v>
      </c>
      <c r="BF2669">
        <v>-1.6321110725402832</v>
      </c>
      <c r="BG2669">
        <v>-1.7024358510971069</v>
      </c>
      <c r="BH2669">
        <v>-2.5940468311309814</v>
      </c>
      <c r="BI2669">
        <v>-2.5460591316223145</v>
      </c>
      <c r="BJ2669">
        <v>-2.6854822635650635</v>
      </c>
      <c r="BK2669">
        <v>-2.642979621887207</v>
      </c>
      <c r="BL2669">
        <v>-2.5572381019592285</v>
      </c>
      <c r="BM2669">
        <v>-1.9152358770370483</v>
      </c>
      <c r="BN2669">
        <v>-1.9453541040420532</v>
      </c>
      <c r="BO2669">
        <v>-1.802746057510376</v>
      </c>
      <c r="BP2669">
        <v>-1.9536929130554199</v>
      </c>
      <c r="BQ2669">
        <v>-2.087888240814209</v>
      </c>
      <c r="BR2669">
        <v>-2.0024783611297607</v>
      </c>
      <c r="BS2669">
        <v>-2.0068643093109131</v>
      </c>
      <c r="BT2669">
        <v>15.898477554321289</v>
      </c>
      <c r="BU2669">
        <v>50.714168548583984</v>
      </c>
      <c r="BV2669">
        <v>50.879554748535156</v>
      </c>
      <c r="BW2669">
        <v>50.479274749755859</v>
      </c>
      <c r="BX2669">
        <v>50.445167541503906</v>
      </c>
      <c r="BY2669">
        <v>50.928443908691406</v>
      </c>
      <c r="BZ2669">
        <v>16.456167221069336</v>
      </c>
      <c r="CA2669">
        <v>5.4401561617851257E-2</v>
      </c>
      <c r="CB2669">
        <v>2.0079981535673141E-2</v>
      </c>
      <c r="CC2669">
        <v>0.24297870695590973</v>
      </c>
      <c r="CD2669">
        <v>0.25990384817123413</v>
      </c>
      <c r="CE2669">
        <v>0.16020932793617249</v>
      </c>
      <c r="CF2669">
        <v>-0.46379587054252625</v>
      </c>
      <c r="CG2669">
        <v>-0.44192925095558167</v>
      </c>
      <c r="CH2669">
        <v>-0.47367227077484131</v>
      </c>
      <c r="CI2669">
        <v>-0.46470159292221069</v>
      </c>
      <c r="CJ2669">
        <v>-0.45856139063835144</v>
      </c>
      <c r="CK2669">
        <v>-0.34246209263801575</v>
      </c>
      <c r="CL2669">
        <v>-0.40173175930976868</v>
      </c>
      <c r="CM2669">
        <v>-0.32901906967163086</v>
      </c>
      <c r="CN2669">
        <v>-0.34809151291847229</v>
      </c>
      <c r="CO2669">
        <v>-0.37208563089370728</v>
      </c>
      <c r="CP2669">
        <v>-0.32131889462471008</v>
      </c>
      <c r="CQ2669">
        <v>-0.30991429090499878</v>
      </c>
      <c r="CR2669">
        <v>17.360103607177734</v>
      </c>
      <c r="CS2669">
        <v>52.438694000244141</v>
      </c>
      <c r="CT2669">
        <v>52.599906921386719</v>
      </c>
      <c r="CU2669">
        <v>52.220119476318359</v>
      </c>
      <c r="CV2669">
        <v>52.187397003173828</v>
      </c>
      <c r="CW2669">
        <v>52.680900573730469</v>
      </c>
      <c r="CX2669">
        <v>17.968740463256836</v>
      </c>
      <c r="CY2669">
        <v>1.4663941860198975</v>
      </c>
      <c r="CZ2669">
        <v>1.4240649938583374</v>
      </c>
      <c r="DA2669">
        <v>1.5868989229202271</v>
      </c>
      <c r="DB2669">
        <v>1.5703076124191284</v>
      </c>
      <c r="DC2669">
        <v>1.4502717256546021</v>
      </c>
      <c r="DD2669">
        <v>1.6664551496505737</v>
      </c>
      <c r="DE2669">
        <v>1.6622006893157959</v>
      </c>
      <c r="DF2669">
        <v>1.7381378412246704</v>
      </c>
      <c r="DG2669">
        <v>1.7135765552520752</v>
      </c>
      <c r="DH2669">
        <v>1.6401153802871704</v>
      </c>
      <c r="DI2669">
        <v>1.2303117513656616</v>
      </c>
      <c r="DJ2669">
        <v>1.1418905258178711</v>
      </c>
      <c r="DK2669">
        <v>1.1447079181671143</v>
      </c>
      <c r="DL2669">
        <v>1.2575098276138306</v>
      </c>
      <c r="DM2669">
        <v>1.3437169790267944</v>
      </c>
      <c r="DN2669">
        <v>1.3598406314849854</v>
      </c>
      <c r="DO2669">
        <v>1.3870358467102051</v>
      </c>
      <c r="DP2669">
        <v>18.82172966003418</v>
      </c>
      <c r="DQ2669">
        <v>54.163219451904297</v>
      </c>
      <c r="DR2669">
        <v>54.320259094238281</v>
      </c>
      <c r="DS2669">
        <v>53.960964202880859</v>
      </c>
      <c r="DT2669">
        <v>53.929622650146484</v>
      </c>
      <c r="DU2669">
        <v>54.433357238769531</v>
      </c>
      <c r="DV2669">
        <v>19.481313705444336</v>
      </c>
      <c r="DW2669">
        <v>2.8783867359161377</v>
      </c>
      <c r="DX2669">
        <v>2.828049898147583</v>
      </c>
      <c r="DY2669">
        <v>2.930819034576416</v>
      </c>
      <c r="DZ2669">
        <v>2.8807113170623779</v>
      </c>
      <c r="EA2669">
        <v>2.7403342723846436</v>
      </c>
      <c r="EB2669">
        <v>4.7421994209289551</v>
      </c>
      <c r="EC2669">
        <v>4.7002301216125488</v>
      </c>
      <c r="ED2669">
        <v>4.9316401481628418</v>
      </c>
      <c r="EE2669">
        <v>4.8586640357971191</v>
      </c>
      <c r="EF2669">
        <v>4.6702713966369629</v>
      </c>
      <c r="EG2669">
        <v>3.5011472702026367</v>
      </c>
      <c r="EH2669">
        <v>3.370635986328125</v>
      </c>
      <c r="EI2669">
        <v>3.2725355625152588</v>
      </c>
      <c r="EJ2669">
        <v>3.5757431983947754</v>
      </c>
      <c r="EK2669">
        <v>3.8210635185241699</v>
      </c>
      <c r="EL2669">
        <v>3.787168025970459</v>
      </c>
      <c r="EM2669">
        <v>3.8371622562408447</v>
      </c>
      <c r="EN2669">
        <v>20.932085037231445</v>
      </c>
      <c r="EO2669">
        <v>56.653156280517578</v>
      </c>
      <c r="EP2669">
        <v>56.804172515869141</v>
      </c>
      <c r="EQ2669">
        <v>56.474472045898438</v>
      </c>
      <c r="ER2669">
        <v>56.445125579833984</v>
      </c>
      <c r="ES2669">
        <v>56.963626861572266</v>
      </c>
      <c r="ET2669">
        <v>21.665229797363281</v>
      </c>
      <c r="EU2669">
        <v>4.9170799255371094</v>
      </c>
      <c r="EV2669">
        <v>4.8551812171936035</v>
      </c>
      <c r="EW2669">
        <v>4.8712263107299805</v>
      </c>
      <c r="EX2669">
        <v>4.7727265357971191</v>
      </c>
      <c r="EY2669">
        <v>4.6029791831970215</v>
      </c>
      <c r="EZ2669">
        <v>73.307624816894531</v>
      </c>
      <c r="FA2669">
        <v>72.008712768554687</v>
      </c>
      <c r="FB2669">
        <v>70.983535766601562</v>
      </c>
      <c r="FC2669">
        <v>69.874382019042969</v>
      </c>
      <c r="FD2669">
        <v>68.901138305664063</v>
      </c>
      <c r="FE2669">
        <v>67.694099426269531</v>
      </c>
      <c r="FF2669">
        <v>66.787338256835938</v>
      </c>
      <c r="FG2669">
        <v>67.550765991210937</v>
      </c>
      <c r="FH2669">
        <v>71.117668151855469</v>
      </c>
      <c r="FI2669">
        <v>75.894874572753906</v>
      </c>
      <c r="FJ2669">
        <v>80.332199096679688</v>
      </c>
      <c r="FK2669">
        <v>83.872978210449219</v>
      </c>
      <c r="FL2669">
        <v>86.331626892089844</v>
      </c>
      <c r="FM2669">
        <v>88.732208251953125</v>
      </c>
      <c r="FN2669">
        <v>90.064178466796875</v>
      </c>
      <c r="FO2669">
        <v>90.505050659179687</v>
      </c>
      <c r="FP2669">
        <v>90.971183776855469</v>
      </c>
      <c r="FQ2669">
        <v>90.362701416015625</v>
      </c>
      <c r="FR2669">
        <v>89.388160705566406</v>
      </c>
      <c r="FS2669">
        <v>87.599205017089844</v>
      </c>
      <c r="FT2669">
        <v>84.488265991210938</v>
      </c>
      <c r="FU2669">
        <v>80.835700988769531</v>
      </c>
      <c r="FV2669">
        <v>78.595703125</v>
      </c>
      <c r="FW2669">
        <v>76.897216796875</v>
      </c>
      <c r="FX2669">
        <v>936</v>
      </c>
      <c r="FY2669">
        <v>6.0908511281013489E-2</v>
      </c>
      <c r="FZ2669">
        <v>1</v>
      </c>
    </row>
    <row r="2670" spans="1:182" x14ac:dyDescent="0.2">
      <c r="A2670" t="s">
        <v>245</v>
      </c>
      <c r="B2670" t="s">
        <v>252</v>
      </c>
      <c r="C2670" t="s">
        <v>218</v>
      </c>
      <c r="D2670" t="s">
        <v>41</v>
      </c>
      <c r="E2670">
        <v>2016</v>
      </c>
      <c r="F2670" t="s">
        <v>228</v>
      </c>
      <c r="G2670" t="s">
        <v>248</v>
      </c>
      <c r="H2670" t="s">
        <v>226</v>
      </c>
      <c r="I2670">
        <v>630.64</v>
      </c>
      <c r="L2670">
        <v>133.39319881323016</v>
      </c>
      <c r="M2670">
        <v>129.9862976100215</v>
      </c>
      <c r="N2670">
        <v>127.20543081367759</v>
      </c>
      <c r="O2670">
        <v>125.75493328405713</v>
      </c>
      <c r="P2670">
        <v>126.56102971999513</v>
      </c>
      <c r="Q2670">
        <v>130.62452628675575</v>
      </c>
      <c r="R2670">
        <v>138.17476337001628</v>
      </c>
      <c r="S2670">
        <v>143.95733820408248</v>
      </c>
      <c r="T2670">
        <v>150.75061113875157</v>
      </c>
      <c r="U2670">
        <v>156.59014643749862</v>
      </c>
      <c r="V2670">
        <v>163.97557479166574</v>
      </c>
      <c r="W2670">
        <v>166.84015636647524</v>
      </c>
      <c r="X2670">
        <v>167.18110821125165</v>
      </c>
      <c r="Y2670">
        <v>169.66642415210922</v>
      </c>
      <c r="Z2670">
        <v>170.77537681754757</v>
      </c>
      <c r="AA2670">
        <v>170.88520098129655</v>
      </c>
      <c r="AB2670">
        <v>170.78851681306031</v>
      </c>
      <c r="AC2670">
        <v>169.95578313325717</v>
      </c>
      <c r="AD2670">
        <v>169.47066927388607</v>
      </c>
      <c r="AE2670">
        <v>171.16054522444637</v>
      </c>
      <c r="AF2670">
        <v>169.30522545315154</v>
      </c>
      <c r="AG2670">
        <v>159.06249050420419</v>
      </c>
      <c r="AH2670">
        <v>148.95007227727868</v>
      </c>
      <c r="AI2670">
        <v>140.75638382200552</v>
      </c>
      <c r="AJ2670">
        <v>-5.6697912216186523</v>
      </c>
      <c r="AK2670">
        <v>-5.5840888023376465</v>
      </c>
      <c r="AL2670">
        <v>-5.8789849281311035</v>
      </c>
      <c r="AM2670">
        <v>-5.7880673408508301</v>
      </c>
      <c r="AN2670">
        <v>-5.5873942375183105</v>
      </c>
      <c r="AO2670">
        <v>-4.1860713958740234</v>
      </c>
      <c r="AP2670">
        <v>-4.1740994453430176</v>
      </c>
      <c r="AQ2670">
        <v>-3.9305737018585205</v>
      </c>
      <c r="AR2670">
        <v>-4.2719264030456543</v>
      </c>
      <c r="AS2670">
        <v>-4.5652346611022949</v>
      </c>
      <c r="AT2670">
        <v>-4.4298057556152344</v>
      </c>
      <c r="AU2670">
        <v>-4.4569907188415527</v>
      </c>
      <c r="AV2670">
        <v>13.788122177124023</v>
      </c>
      <c r="AW2670">
        <v>48.224227905273438</v>
      </c>
      <c r="AX2670">
        <v>48.395637512207031</v>
      </c>
      <c r="AY2670">
        <v>47.965766906738281</v>
      </c>
      <c r="AZ2670">
        <v>47.929668426513672</v>
      </c>
      <c r="BA2670">
        <v>48.398174285888672</v>
      </c>
      <c r="BB2670">
        <v>14.272253036499023</v>
      </c>
      <c r="BC2670">
        <v>-1.9842914342880249</v>
      </c>
      <c r="BD2670">
        <v>-2.0070512294769287</v>
      </c>
      <c r="BE2670">
        <v>-1.6974285840988159</v>
      </c>
      <c r="BF2670">
        <v>-1.6321110725402832</v>
      </c>
      <c r="BG2670">
        <v>-1.7024358510971069</v>
      </c>
      <c r="BH2670">
        <v>-2.5940468311309814</v>
      </c>
      <c r="BI2670">
        <v>-2.5460591316223145</v>
      </c>
      <c r="BJ2670">
        <v>-2.6854822635650635</v>
      </c>
      <c r="BK2670">
        <v>-2.642979621887207</v>
      </c>
      <c r="BL2670">
        <v>-2.5572381019592285</v>
      </c>
      <c r="BM2670">
        <v>-1.9152358770370483</v>
      </c>
      <c r="BN2670">
        <v>-1.9453541040420532</v>
      </c>
      <c r="BO2670">
        <v>-1.802746057510376</v>
      </c>
      <c r="BP2670">
        <v>-1.9536929130554199</v>
      </c>
      <c r="BQ2670">
        <v>-2.087888240814209</v>
      </c>
      <c r="BR2670">
        <v>-2.0024783611297607</v>
      </c>
      <c r="BS2670">
        <v>-2.0068643093109131</v>
      </c>
      <c r="BT2670">
        <v>15.898477554321289</v>
      </c>
      <c r="BU2670">
        <v>50.714168548583984</v>
      </c>
      <c r="BV2670">
        <v>50.879554748535156</v>
      </c>
      <c r="BW2670">
        <v>50.479274749755859</v>
      </c>
      <c r="BX2670">
        <v>50.445167541503906</v>
      </c>
      <c r="BY2670">
        <v>50.928443908691406</v>
      </c>
      <c r="BZ2670">
        <v>16.456167221069336</v>
      </c>
      <c r="CA2670">
        <v>5.4401561617851257E-2</v>
      </c>
      <c r="CB2670">
        <v>2.0079981535673141E-2</v>
      </c>
      <c r="CC2670">
        <v>0.24297870695590973</v>
      </c>
      <c r="CD2670">
        <v>0.25990384817123413</v>
      </c>
      <c r="CE2670">
        <v>0.16020932793617249</v>
      </c>
      <c r="CF2670">
        <v>-0.46379587054252625</v>
      </c>
      <c r="CG2670">
        <v>-0.44192925095558167</v>
      </c>
      <c r="CH2670">
        <v>-0.47367227077484131</v>
      </c>
      <c r="CI2670">
        <v>-0.46470159292221069</v>
      </c>
      <c r="CJ2670">
        <v>-0.45856139063835144</v>
      </c>
      <c r="CK2670">
        <v>-0.34246209263801575</v>
      </c>
      <c r="CL2670">
        <v>-0.40173175930976868</v>
      </c>
      <c r="CM2670">
        <v>-0.32901906967163086</v>
      </c>
      <c r="CN2670">
        <v>-0.34809151291847229</v>
      </c>
      <c r="CO2670">
        <v>-0.37208563089370728</v>
      </c>
      <c r="CP2670">
        <v>-0.32131889462471008</v>
      </c>
      <c r="CQ2670">
        <v>-0.30991429090499878</v>
      </c>
      <c r="CR2670">
        <v>17.360103607177734</v>
      </c>
      <c r="CS2670">
        <v>52.438694000244141</v>
      </c>
      <c r="CT2670">
        <v>52.599906921386719</v>
      </c>
      <c r="CU2670">
        <v>52.220119476318359</v>
      </c>
      <c r="CV2670">
        <v>52.187397003173828</v>
      </c>
      <c r="CW2670">
        <v>52.680900573730469</v>
      </c>
      <c r="CX2670">
        <v>17.968740463256836</v>
      </c>
      <c r="CY2670">
        <v>1.4663941860198975</v>
      </c>
      <c r="CZ2670">
        <v>1.4240649938583374</v>
      </c>
      <c r="DA2670">
        <v>1.5868989229202271</v>
      </c>
      <c r="DB2670">
        <v>1.5703076124191284</v>
      </c>
      <c r="DC2670">
        <v>1.4502717256546021</v>
      </c>
      <c r="DD2670">
        <v>1.6664551496505737</v>
      </c>
      <c r="DE2670">
        <v>1.6622006893157959</v>
      </c>
      <c r="DF2670">
        <v>1.7381378412246704</v>
      </c>
      <c r="DG2670">
        <v>1.7135765552520752</v>
      </c>
      <c r="DH2670">
        <v>1.6401153802871704</v>
      </c>
      <c r="DI2670">
        <v>1.2303117513656616</v>
      </c>
      <c r="DJ2670">
        <v>1.1418905258178711</v>
      </c>
      <c r="DK2670">
        <v>1.1447079181671143</v>
      </c>
      <c r="DL2670">
        <v>1.2575098276138306</v>
      </c>
      <c r="DM2670">
        <v>1.3437169790267944</v>
      </c>
      <c r="DN2670">
        <v>1.3598406314849854</v>
      </c>
      <c r="DO2670">
        <v>1.3870358467102051</v>
      </c>
      <c r="DP2670">
        <v>18.82172966003418</v>
      </c>
      <c r="DQ2670">
        <v>54.163219451904297</v>
      </c>
      <c r="DR2670">
        <v>54.320259094238281</v>
      </c>
      <c r="DS2670">
        <v>53.960964202880859</v>
      </c>
      <c r="DT2670">
        <v>53.929622650146484</v>
      </c>
      <c r="DU2670">
        <v>54.433357238769531</v>
      </c>
      <c r="DV2670">
        <v>19.481313705444336</v>
      </c>
      <c r="DW2670">
        <v>2.8783867359161377</v>
      </c>
      <c r="DX2670">
        <v>2.828049898147583</v>
      </c>
      <c r="DY2670">
        <v>2.930819034576416</v>
      </c>
      <c r="DZ2670">
        <v>2.8807113170623779</v>
      </c>
      <c r="EA2670">
        <v>2.7403342723846436</v>
      </c>
      <c r="EB2670">
        <v>4.7421994209289551</v>
      </c>
      <c r="EC2670">
        <v>4.7002301216125488</v>
      </c>
      <c r="ED2670">
        <v>4.9316401481628418</v>
      </c>
      <c r="EE2670">
        <v>4.8586640357971191</v>
      </c>
      <c r="EF2670">
        <v>4.6702713966369629</v>
      </c>
      <c r="EG2670">
        <v>3.5011472702026367</v>
      </c>
      <c r="EH2670">
        <v>3.370635986328125</v>
      </c>
      <c r="EI2670">
        <v>3.2725355625152588</v>
      </c>
      <c r="EJ2670">
        <v>3.5757431983947754</v>
      </c>
      <c r="EK2670">
        <v>3.8210635185241699</v>
      </c>
      <c r="EL2670">
        <v>3.787168025970459</v>
      </c>
      <c r="EM2670">
        <v>3.8371622562408447</v>
      </c>
      <c r="EN2670">
        <v>20.932085037231445</v>
      </c>
      <c r="EO2670">
        <v>56.653156280517578</v>
      </c>
      <c r="EP2670">
        <v>56.804172515869141</v>
      </c>
      <c r="EQ2670">
        <v>56.474472045898438</v>
      </c>
      <c r="ER2670">
        <v>56.445125579833984</v>
      </c>
      <c r="ES2670">
        <v>56.963626861572266</v>
      </c>
      <c r="ET2670">
        <v>21.665229797363281</v>
      </c>
      <c r="EU2670">
        <v>4.9170799255371094</v>
      </c>
      <c r="EV2670">
        <v>4.8551812171936035</v>
      </c>
      <c r="EW2670">
        <v>4.8712263107299805</v>
      </c>
      <c r="EX2670">
        <v>4.7727265357971191</v>
      </c>
      <c r="EY2670">
        <v>4.6029791831970215</v>
      </c>
      <c r="EZ2670">
        <v>73.307624816894531</v>
      </c>
      <c r="FA2670">
        <v>72.008712768554687</v>
      </c>
      <c r="FB2670">
        <v>70.983535766601562</v>
      </c>
      <c r="FC2670">
        <v>69.874382019042969</v>
      </c>
      <c r="FD2670">
        <v>68.901138305664063</v>
      </c>
      <c r="FE2670">
        <v>67.694099426269531</v>
      </c>
      <c r="FF2670">
        <v>66.787338256835938</v>
      </c>
      <c r="FG2670">
        <v>67.550765991210937</v>
      </c>
      <c r="FH2670">
        <v>71.117668151855469</v>
      </c>
      <c r="FI2670">
        <v>75.894874572753906</v>
      </c>
      <c r="FJ2670">
        <v>80.332199096679688</v>
      </c>
      <c r="FK2670">
        <v>83.872978210449219</v>
      </c>
      <c r="FL2670">
        <v>86.331626892089844</v>
      </c>
      <c r="FM2670">
        <v>88.732208251953125</v>
      </c>
      <c r="FN2670">
        <v>90.064178466796875</v>
      </c>
      <c r="FO2670">
        <v>90.505050659179687</v>
      </c>
      <c r="FP2670">
        <v>90.971183776855469</v>
      </c>
      <c r="FQ2670">
        <v>90.362701416015625</v>
      </c>
      <c r="FR2670">
        <v>89.388160705566406</v>
      </c>
      <c r="FS2670">
        <v>87.599205017089844</v>
      </c>
      <c r="FT2670">
        <v>84.488265991210938</v>
      </c>
      <c r="FU2670">
        <v>80.835700988769531</v>
      </c>
      <c r="FV2670">
        <v>78.595703125</v>
      </c>
      <c r="FW2670">
        <v>76.897216796875</v>
      </c>
      <c r="FX2670">
        <v>936</v>
      </c>
      <c r="FY2670">
        <v>6.0908511281013489E-2</v>
      </c>
      <c r="FZ2670">
        <v>1</v>
      </c>
    </row>
    <row r="2671" spans="1:182" x14ac:dyDescent="0.2">
      <c r="A2671" t="s">
        <v>245</v>
      </c>
      <c r="B2671" t="s">
        <v>252</v>
      </c>
      <c r="C2671" t="s">
        <v>218</v>
      </c>
      <c r="D2671" t="s">
        <v>41</v>
      </c>
      <c r="E2671">
        <v>2017</v>
      </c>
      <c r="F2671" t="s">
        <v>228</v>
      </c>
      <c r="G2671" t="s">
        <v>248</v>
      </c>
      <c r="H2671" t="s">
        <v>226</v>
      </c>
      <c r="I2671">
        <v>630.64</v>
      </c>
      <c r="L2671">
        <v>133.39319881323016</v>
      </c>
      <c r="M2671">
        <v>129.9862976100215</v>
      </c>
      <c r="N2671">
        <v>127.20543081367759</v>
      </c>
      <c r="O2671">
        <v>125.75493328405713</v>
      </c>
      <c r="P2671">
        <v>126.56102971999513</v>
      </c>
      <c r="Q2671">
        <v>130.62452628675575</v>
      </c>
      <c r="R2671">
        <v>138.17476337001628</v>
      </c>
      <c r="S2671">
        <v>143.95733820408248</v>
      </c>
      <c r="T2671">
        <v>150.75061113875157</v>
      </c>
      <c r="U2671">
        <v>156.59014643749862</v>
      </c>
      <c r="V2671">
        <v>163.97557479166574</v>
      </c>
      <c r="W2671">
        <v>166.84015636647524</v>
      </c>
      <c r="X2671">
        <v>167.18110821125165</v>
      </c>
      <c r="Y2671">
        <v>169.66642415210922</v>
      </c>
      <c r="Z2671">
        <v>170.77537681754757</v>
      </c>
      <c r="AA2671">
        <v>170.88520098129655</v>
      </c>
      <c r="AB2671">
        <v>170.78851681306031</v>
      </c>
      <c r="AC2671">
        <v>169.95578313325717</v>
      </c>
      <c r="AD2671">
        <v>169.47066927388607</v>
      </c>
      <c r="AE2671">
        <v>171.16054522444637</v>
      </c>
      <c r="AF2671">
        <v>169.30522545315154</v>
      </c>
      <c r="AG2671">
        <v>159.06249050420419</v>
      </c>
      <c r="AH2671">
        <v>148.95007227727868</v>
      </c>
      <c r="AI2671">
        <v>140.75638382200552</v>
      </c>
      <c r="AJ2671">
        <v>-5.6697912216186523</v>
      </c>
      <c r="AK2671">
        <v>-5.5840888023376465</v>
      </c>
      <c r="AL2671">
        <v>-5.8789849281311035</v>
      </c>
      <c r="AM2671">
        <v>-5.7880673408508301</v>
      </c>
      <c r="AN2671">
        <v>-5.5873942375183105</v>
      </c>
      <c r="AO2671">
        <v>-4.1860713958740234</v>
      </c>
      <c r="AP2671">
        <v>-4.1740994453430176</v>
      </c>
      <c r="AQ2671">
        <v>-3.9305737018585205</v>
      </c>
      <c r="AR2671">
        <v>-4.2719264030456543</v>
      </c>
      <c r="AS2671">
        <v>-4.5652346611022949</v>
      </c>
      <c r="AT2671">
        <v>-4.4298057556152344</v>
      </c>
      <c r="AU2671">
        <v>-4.4569907188415527</v>
      </c>
      <c r="AV2671">
        <v>13.788122177124023</v>
      </c>
      <c r="AW2671">
        <v>48.224227905273438</v>
      </c>
      <c r="AX2671">
        <v>48.395637512207031</v>
      </c>
      <c r="AY2671">
        <v>47.965766906738281</v>
      </c>
      <c r="AZ2671">
        <v>47.929668426513672</v>
      </c>
      <c r="BA2671">
        <v>48.398174285888672</v>
      </c>
      <c r="BB2671">
        <v>14.272253036499023</v>
      </c>
      <c r="BC2671">
        <v>-1.9842914342880249</v>
      </c>
      <c r="BD2671">
        <v>-2.0070512294769287</v>
      </c>
      <c r="BE2671">
        <v>-1.6974285840988159</v>
      </c>
      <c r="BF2671">
        <v>-1.6321110725402832</v>
      </c>
      <c r="BG2671">
        <v>-1.7024358510971069</v>
      </c>
      <c r="BH2671">
        <v>-2.5940468311309814</v>
      </c>
      <c r="BI2671">
        <v>-2.5460591316223145</v>
      </c>
      <c r="BJ2671">
        <v>-2.6854822635650635</v>
      </c>
      <c r="BK2671">
        <v>-2.642979621887207</v>
      </c>
      <c r="BL2671">
        <v>-2.5572381019592285</v>
      </c>
      <c r="BM2671">
        <v>-1.9152358770370483</v>
      </c>
      <c r="BN2671">
        <v>-1.9453541040420532</v>
      </c>
      <c r="BO2671">
        <v>-1.802746057510376</v>
      </c>
      <c r="BP2671">
        <v>-1.9536929130554199</v>
      </c>
      <c r="BQ2671">
        <v>-2.087888240814209</v>
      </c>
      <c r="BR2671">
        <v>-2.0024783611297607</v>
      </c>
      <c r="BS2671">
        <v>-2.0068643093109131</v>
      </c>
      <c r="BT2671">
        <v>15.898477554321289</v>
      </c>
      <c r="BU2671">
        <v>50.714168548583984</v>
      </c>
      <c r="BV2671">
        <v>50.879554748535156</v>
      </c>
      <c r="BW2671">
        <v>50.479274749755859</v>
      </c>
      <c r="BX2671">
        <v>50.445167541503906</v>
      </c>
      <c r="BY2671">
        <v>50.928443908691406</v>
      </c>
      <c r="BZ2671">
        <v>16.456167221069336</v>
      </c>
      <c r="CA2671">
        <v>5.4401561617851257E-2</v>
      </c>
      <c r="CB2671">
        <v>2.0079981535673141E-2</v>
      </c>
      <c r="CC2671">
        <v>0.24297870695590973</v>
      </c>
      <c r="CD2671">
        <v>0.25990384817123413</v>
      </c>
      <c r="CE2671">
        <v>0.16020932793617249</v>
      </c>
      <c r="CF2671">
        <v>-0.46379587054252625</v>
      </c>
      <c r="CG2671">
        <v>-0.44192925095558167</v>
      </c>
      <c r="CH2671">
        <v>-0.47367227077484131</v>
      </c>
      <c r="CI2671">
        <v>-0.46470159292221069</v>
      </c>
      <c r="CJ2671">
        <v>-0.45856139063835144</v>
      </c>
      <c r="CK2671">
        <v>-0.34246209263801575</v>
      </c>
      <c r="CL2671">
        <v>-0.40173175930976868</v>
      </c>
      <c r="CM2671">
        <v>-0.32901906967163086</v>
      </c>
      <c r="CN2671">
        <v>-0.34809151291847229</v>
      </c>
      <c r="CO2671">
        <v>-0.37208563089370728</v>
      </c>
      <c r="CP2671">
        <v>-0.32131889462471008</v>
      </c>
      <c r="CQ2671">
        <v>-0.30991429090499878</v>
      </c>
      <c r="CR2671">
        <v>17.360103607177734</v>
      </c>
      <c r="CS2671">
        <v>52.438694000244141</v>
      </c>
      <c r="CT2671">
        <v>52.599906921386719</v>
      </c>
      <c r="CU2671">
        <v>52.220119476318359</v>
      </c>
      <c r="CV2671">
        <v>52.187397003173828</v>
      </c>
      <c r="CW2671">
        <v>52.680900573730469</v>
      </c>
      <c r="CX2671">
        <v>17.968740463256836</v>
      </c>
      <c r="CY2671">
        <v>1.4663941860198975</v>
      </c>
      <c r="CZ2671">
        <v>1.4240649938583374</v>
      </c>
      <c r="DA2671">
        <v>1.5868989229202271</v>
      </c>
      <c r="DB2671">
        <v>1.5703076124191284</v>
      </c>
      <c r="DC2671">
        <v>1.4502717256546021</v>
      </c>
      <c r="DD2671">
        <v>1.6664551496505737</v>
      </c>
      <c r="DE2671">
        <v>1.6622006893157959</v>
      </c>
      <c r="DF2671">
        <v>1.7381378412246704</v>
      </c>
      <c r="DG2671">
        <v>1.7135765552520752</v>
      </c>
      <c r="DH2671">
        <v>1.6401153802871704</v>
      </c>
      <c r="DI2671">
        <v>1.2303117513656616</v>
      </c>
      <c r="DJ2671">
        <v>1.1418905258178711</v>
      </c>
      <c r="DK2671">
        <v>1.1447079181671143</v>
      </c>
      <c r="DL2671">
        <v>1.2575098276138306</v>
      </c>
      <c r="DM2671">
        <v>1.3437169790267944</v>
      </c>
      <c r="DN2671">
        <v>1.3598406314849854</v>
      </c>
      <c r="DO2671">
        <v>1.3870358467102051</v>
      </c>
      <c r="DP2671">
        <v>18.82172966003418</v>
      </c>
      <c r="DQ2671">
        <v>54.163219451904297</v>
      </c>
      <c r="DR2671">
        <v>54.320259094238281</v>
      </c>
      <c r="DS2671">
        <v>53.960964202880859</v>
      </c>
      <c r="DT2671">
        <v>53.929622650146484</v>
      </c>
      <c r="DU2671">
        <v>54.433357238769531</v>
      </c>
      <c r="DV2671">
        <v>19.481313705444336</v>
      </c>
      <c r="DW2671">
        <v>2.8783867359161377</v>
      </c>
      <c r="DX2671">
        <v>2.828049898147583</v>
      </c>
      <c r="DY2671">
        <v>2.930819034576416</v>
      </c>
      <c r="DZ2671">
        <v>2.8807113170623779</v>
      </c>
      <c r="EA2671">
        <v>2.7403342723846436</v>
      </c>
      <c r="EB2671">
        <v>4.7421994209289551</v>
      </c>
      <c r="EC2671">
        <v>4.7002301216125488</v>
      </c>
      <c r="ED2671">
        <v>4.9316401481628418</v>
      </c>
      <c r="EE2671">
        <v>4.8586640357971191</v>
      </c>
      <c r="EF2671">
        <v>4.6702713966369629</v>
      </c>
      <c r="EG2671">
        <v>3.5011472702026367</v>
      </c>
      <c r="EH2671">
        <v>3.370635986328125</v>
      </c>
      <c r="EI2671">
        <v>3.2725355625152588</v>
      </c>
      <c r="EJ2671">
        <v>3.5757431983947754</v>
      </c>
      <c r="EK2671">
        <v>3.8210635185241699</v>
      </c>
      <c r="EL2671">
        <v>3.787168025970459</v>
      </c>
      <c r="EM2671">
        <v>3.8371622562408447</v>
      </c>
      <c r="EN2671">
        <v>20.932085037231445</v>
      </c>
      <c r="EO2671">
        <v>56.653156280517578</v>
      </c>
      <c r="EP2671">
        <v>56.804172515869141</v>
      </c>
      <c r="EQ2671">
        <v>56.474472045898438</v>
      </c>
      <c r="ER2671">
        <v>56.445125579833984</v>
      </c>
      <c r="ES2671">
        <v>56.963626861572266</v>
      </c>
      <c r="ET2671">
        <v>21.665229797363281</v>
      </c>
      <c r="EU2671">
        <v>4.9170799255371094</v>
      </c>
      <c r="EV2671">
        <v>4.8551812171936035</v>
      </c>
      <c r="EW2671">
        <v>4.8712263107299805</v>
      </c>
      <c r="EX2671">
        <v>4.7727265357971191</v>
      </c>
      <c r="EY2671">
        <v>4.6029791831970215</v>
      </c>
      <c r="EZ2671">
        <v>73.307624816894531</v>
      </c>
      <c r="FA2671">
        <v>72.008712768554687</v>
      </c>
      <c r="FB2671">
        <v>70.983535766601562</v>
      </c>
      <c r="FC2671">
        <v>69.874382019042969</v>
      </c>
      <c r="FD2671">
        <v>68.901138305664063</v>
      </c>
      <c r="FE2671">
        <v>67.694099426269531</v>
      </c>
      <c r="FF2671">
        <v>66.787338256835938</v>
      </c>
      <c r="FG2671">
        <v>67.550765991210937</v>
      </c>
      <c r="FH2671">
        <v>71.117668151855469</v>
      </c>
      <c r="FI2671">
        <v>75.894874572753906</v>
      </c>
      <c r="FJ2671">
        <v>80.332199096679688</v>
      </c>
      <c r="FK2671">
        <v>83.872978210449219</v>
      </c>
      <c r="FL2671">
        <v>86.331626892089844</v>
      </c>
      <c r="FM2671">
        <v>88.732208251953125</v>
      </c>
      <c r="FN2671">
        <v>90.064178466796875</v>
      </c>
      <c r="FO2671">
        <v>90.505050659179687</v>
      </c>
      <c r="FP2671">
        <v>90.971183776855469</v>
      </c>
      <c r="FQ2671">
        <v>90.362701416015625</v>
      </c>
      <c r="FR2671">
        <v>89.388160705566406</v>
      </c>
      <c r="FS2671">
        <v>87.599205017089844</v>
      </c>
      <c r="FT2671">
        <v>84.488265991210938</v>
      </c>
      <c r="FU2671">
        <v>80.835700988769531</v>
      </c>
      <c r="FV2671">
        <v>78.595703125</v>
      </c>
      <c r="FW2671">
        <v>76.897216796875</v>
      </c>
      <c r="FX2671">
        <v>936</v>
      </c>
      <c r="FY2671">
        <v>6.0908511281013489E-2</v>
      </c>
      <c r="FZ2671">
        <v>1</v>
      </c>
    </row>
    <row r="2672" spans="1:182" x14ac:dyDescent="0.2">
      <c r="A2672" t="s">
        <v>245</v>
      </c>
      <c r="B2672" t="s">
        <v>252</v>
      </c>
      <c r="C2672" t="s">
        <v>218</v>
      </c>
      <c r="D2672" t="s">
        <v>42</v>
      </c>
      <c r="E2672">
        <v>2015</v>
      </c>
      <c r="F2672" t="s">
        <v>228</v>
      </c>
      <c r="G2672" t="s">
        <v>248</v>
      </c>
      <c r="H2672" t="s">
        <v>226</v>
      </c>
      <c r="I2672">
        <v>630.64</v>
      </c>
      <c r="L2672">
        <v>145.89042475795537</v>
      </c>
      <c r="M2672">
        <v>142.48377307586733</v>
      </c>
      <c r="N2672">
        <v>139.39923301088433</v>
      </c>
      <c r="O2672">
        <v>137.94565323748341</v>
      </c>
      <c r="P2672">
        <v>138.88363745661633</v>
      </c>
      <c r="Q2672">
        <v>143.55246408847862</v>
      </c>
      <c r="R2672">
        <v>151.1603928941945</v>
      </c>
      <c r="S2672">
        <v>156.38599054466536</v>
      </c>
      <c r="T2672">
        <v>162.90633044175146</v>
      </c>
      <c r="U2672">
        <v>168.82686027728911</v>
      </c>
      <c r="V2672">
        <v>176.00000584095059</v>
      </c>
      <c r="W2672">
        <v>178.33590505997336</v>
      </c>
      <c r="X2672">
        <v>178.35952860400062</v>
      </c>
      <c r="Y2672">
        <v>180.59125843916226</v>
      </c>
      <c r="Z2672">
        <v>181.98893122141104</v>
      </c>
      <c r="AA2672">
        <v>182.12501589187912</v>
      </c>
      <c r="AB2672">
        <v>182.13517540724857</v>
      </c>
      <c r="AC2672">
        <v>180.76917109844763</v>
      </c>
      <c r="AD2672">
        <v>179.82953073551744</v>
      </c>
      <c r="AE2672">
        <v>181.59944821357857</v>
      </c>
      <c r="AF2672">
        <v>180.30479714225092</v>
      </c>
      <c r="AG2672">
        <v>171.04718761674576</v>
      </c>
      <c r="AH2672">
        <v>161.10383378126824</v>
      </c>
      <c r="AI2672">
        <v>153.05200519872301</v>
      </c>
      <c r="AJ2672">
        <v>-11.587151527404785</v>
      </c>
      <c r="AK2672">
        <v>-11.509953498840332</v>
      </c>
      <c r="AL2672">
        <v>-11.942770004272461</v>
      </c>
      <c r="AM2672">
        <v>-11.776715278625488</v>
      </c>
      <c r="AN2672">
        <v>-11.599834442138672</v>
      </c>
      <c r="AO2672">
        <v>-9.8652029037475586</v>
      </c>
      <c r="AP2672">
        <v>-9.8042106628417969</v>
      </c>
      <c r="AQ2672">
        <v>-9.4583005905151367</v>
      </c>
      <c r="AR2672">
        <v>-9.7034111022949219</v>
      </c>
      <c r="AS2672">
        <v>-9.9258604049682617</v>
      </c>
      <c r="AT2672">
        <v>-9.6059656143188477</v>
      </c>
      <c r="AU2672">
        <v>-9.616729736328125</v>
      </c>
      <c r="AV2672">
        <v>15.300013542175293</v>
      </c>
      <c r="AW2672">
        <v>53.932174682617188</v>
      </c>
      <c r="AX2672">
        <v>54.090225219726562</v>
      </c>
      <c r="AY2672">
        <v>53.74853515625</v>
      </c>
      <c r="AZ2672">
        <v>53.796806335449219</v>
      </c>
      <c r="BA2672">
        <v>53.952796936035156</v>
      </c>
      <c r="BB2672">
        <v>15.874152183532715</v>
      </c>
      <c r="BC2672">
        <v>-4.3390049934387207</v>
      </c>
      <c r="BD2672">
        <v>-4.3607697486877441</v>
      </c>
      <c r="BE2672">
        <v>-4.0272402763366699</v>
      </c>
      <c r="BF2672">
        <v>-4.0238804817199707</v>
      </c>
      <c r="BG2672">
        <v>-4.2361040115356445</v>
      </c>
      <c r="BH2672">
        <v>-5.3887772560119629</v>
      </c>
      <c r="BI2672">
        <v>-5.3367419242858887</v>
      </c>
      <c r="BJ2672">
        <v>-5.5343866348266602</v>
      </c>
      <c r="BK2672">
        <v>-5.4559965133666992</v>
      </c>
      <c r="BL2672">
        <v>-5.3769559860229492</v>
      </c>
      <c r="BM2672">
        <v>-4.5904078483581543</v>
      </c>
      <c r="BN2672">
        <v>-4.6000003814697266</v>
      </c>
      <c r="BO2672">
        <v>-4.4189620018005371</v>
      </c>
      <c r="BP2672">
        <v>-4.5352621078491211</v>
      </c>
      <c r="BQ2672">
        <v>-4.6454677581787109</v>
      </c>
      <c r="BR2672">
        <v>-4.480217456817627</v>
      </c>
      <c r="BS2672">
        <v>-4.474942684173584</v>
      </c>
      <c r="BT2672">
        <v>18.168676376342773</v>
      </c>
      <c r="BU2672">
        <v>56.491764068603516</v>
      </c>
      <c r="BV2672">
        <v>56.648750305175781</v>
      </c>
      <c r="BW2672">
        <v>56.345371246337891</v>
      </c>
      <c r="BX2672">
        <v>56.407379150390625</v>
      </c>
      <c r="BY2672">
        <v>56.569034576416016</v>
      </c>
      <c r="BZ2672">
        <v>18.746749877929688</v>
      </c>
      <c r="CA2672">
        <v>-0.99565911293029785</v>
      </c>
      <c r="CB2672">
        <v>-1.0259511470794678</v>
      </c>
      <c r="CC2672">
        <v>-0.76408261060714722</v>
      </c>
      <c r="CD2672">
        <v>-0.78290861845016479</v>
      </c>
      <c r="CE2672">
        <v>-0.9567033052444458</v>
      </c>
      <c r="CF2672">
        <v>-1.0958023071289062</v>
      </c>
      <c r="CG2672">
        <v>-1.0611946582794189</v>
      </c>
      <c r="CH2672">
        <v>-1.0959596633911133</v>
      </c>
      <c r="CI2672">
        <v>-1.078285813331604</v>
      </c>
      <c r="CJ2672">
        <v>-1.0670090913772583</v>
      </c>
      <c r="CK2672">
        <v>-0.93710076808929443</v>
      </c>
      <c r="CL2672">
        <v>-0.99557983875274658</v>
      </c>
      <c r="CM2672">
        <v>-0.92873162031173706</v>
      </c>
      <c r="CN2672">
        <v>-0.95581811666488647</v>
      </c>
      <c r="CO2672">
        <v>-0.98828339576721191</v>
      </c>
      <c r="CP2672">
        <v>-0.93014001846313477</v>
      </c>
      <c r="CQ2672">
        <v>-0.91375678777694702</v>
      </c>
      <c r="CR2672">
        <v>20.15550422668457</v>
      </c>
      <c r="CS2672">
        <v>58.264530181884766</v>
      </c>
      <c r="CT2672">
        <v>58.4207763671875</v>
      </c>
      <c r="CU2672">
        <v>58.143932342529297</v>
      </c>
      <c r="CV2672">
        <v>58.215457916259766</v>
      </c>
      <c r="CW2672">
        <v>58.381034851074219</v>
      </c>
      <c r="CX2672">
        <v>20.736301422119141</v>
      </c>
      <c r="CY2672">
        <v>1.3199319839477539</v>
      </c>
      <c r="CZ2672">
        <v>1.2837340831756592</v>
      </c>
      <c r="DA2672">
        <v>1.4959704875946045</v>
      </c>
      <c r="DB2672">
        <v>1.4617787599563599</v>
      </c>
      <c r="DC2672">
        <v>1.3145997524261475</v>
      </c>
      <c r="DD2672">
        <v>3.1971728801727295</v>
      </c>
      <c r="DE2672">
        <v>3.2143526077270508</v>
      </c>
      <c r="DF2672">
        <v>3.3424670696258545</v>
      </c>
      <c r="DG2672">
        <v>3.2994248867034912</v>
      </c>
      <c r="DH2672">
        <v>3.2429375648498535</v>
      </c>
      <c r="DI2672">
        <v>2.7162063121795654</v>
      </c>
      <c r="DJ2672">
        <v>2.6088404655456543</v>
      </c>
      <c r="DK2672">
        <v>2.5614986419677734</v>
      </c>
      <c r="DL2672">
        <v>2.6236262321472168</v>
      </c>
      <c r="DM2672">
        <v>2.668900728225708</v>
      </c>
      <c r="DN2672">
        <v>2.6199376583099365</v>
      </c>
      <c r="DO2672">
        <v>2.6474292278289795</v>
      </c>
      <c r="DP2672">
        <v>22.142332077026367</v>
      </c>
      <c r="DQ2672">
        <v>60.03729248046875</v>
      </c>
      <c r="DR2672">
        <v>60.192802429199219</v>
      </c>
      <c r="DS2672">
        <v>59.942493438720703</v>
      </c>
      <c r="DT2672">
        <v>60.023532867431641</v>
      </c>
      <c r="DU2672">
        <v>60.193035125732422</v>
      </c>
      <c r="DV2672">
        <v>22.725854873657227</v>
      </c>
      <c r="DW2672">
        <v>3.6355230808258057</v>
      </c>
      <c r="DX2672">
        <v>3.5934195518493652</v>
      </c>
      <c r="DY2672">
        <v>3.756023645401001</v>
      </c>
      <c r="DZ2672">
        <v>3.7064661979675293</v>
      </c>
      <c r="EA2672">
        <v>3.5859029293060303</v>
      </c>
      <c r="EB2672">
        <v>9.3955469131469727</v>
      </c>
      <c r="EC2672">
        <v>9.3875637054443359</v>
      </c>
      <c r="ED2672">
        <v>9.7508506774902344</v>
      </c>
      <c r="EE2672">
        <v>9.6201438903808594</v>
      </c>
      <c r="EF2672">
        <v>9.4658164978027344</v>
      </c>
      <c r="EG2672">
        <v>7.9910016059875488</v>
      </c>
      <c r="EH2672">
        <v>7.8130512237548828</v>
      </c>
      <c r="EI2672">
        <v>7.6008367538452148</v>
      </c>
      <c r="EJ2672">
        <v>7.7917752265930176</v>
      </c>
      <c r="EK2672">
        <v>7.9492940902709961</v>
      </c>
      <c r="EL2672">
        <v>7.7456860542297363</v>
      </c>
      <c r="EM2672">
        <v>7.7892165184020996</v>
      </c>
      <c r="EN2672">
        <v>25.010993957519531</v>
      </c>
      <c r="EO2672">
        <v>62.596881866455078</v>
      </c>
      <c r="EP2672">
        <v>62.751323699951172</v>
      </c>
      <c r="EQ2672">
        <v>62.539329528808594</v>
      </c>
      <c r="ER2672">
        <v>62.634109497070313</v>
      </c>
      <c r="ES2672">
        <v>62.809272766113281</v>
      </c>
      <c r="ET2672">
        <v>25.598451614379883</v>
      </c>
      <c r="EU2672">
        <v>6.9788689613342285</v>
      </c>
      <c r="EV2672">
        <v>6.9282383918762207</v>
      </c>
      <c r="EW2672">
        <v>7.0191817283630371</v>
      </c>
      <c r="EX2672">
        <v>6.9474382400512695</v>
      </c>
      <c r="EY2672">
        <v>6.8653035163879395</v>
      </c>
      <c r="EZ2672">
        <v>75.604156494140625</v>
      </c>
      <c r="FA2672">
        <v>74.702293395996094</v>
      </c>
      <c r="FB2672">
        <v>73.597732543945313</v>
      </c>
      <c r="FC2672">
        <v>72.822799682617188</v>
      </c>
      <c r="FD2672">
        <v>72.009597778320312</v>
      </c>
      <c r="FE2672">
        <v>71.21185302734375</v>
      </c>
      <c r="FF2672">
        <v>70.490013122558594</v>
      </c>
      <c r="FG2672">
        <v>70.839111328125</v>
      </c>
      <c r="FH2672">
        <v>73.636940002441406</v>
      </c>
      <c r="FI2672">
        <v>77.975875854492187</v>
      </c>
      <c r="FJ2672">
        <v>82.327690124511719</v>
      </c>
      <c r="FK2672">
        <v>85.492431640625</v>
      </c>
      <c r="FL2672">
        <v>87.604957580566406</v>
      </c>
      <c r="FM2672">
        <v>89.338264465332031</v>
      </c>
      <c r="FN2672">
        <v>90.657951354980469</v>
      </c>
      <c r="FO2672">
        <v>91.035980224609375</v>
      </c>
      <c r="FP2672">
        <v>91.208595275878906</v>
      </c>
      <c r="FQ2672">
        <v>90.545272827148438</v>
      </c>
      <c r="FR2672">
        <v>89.37164306640625</v>
      </c>
      <c r="FS2672">
        <v>87.538909912109375</v>
      </c>
      <c r="FT2672">
        <v>84.777656555175781</v>
      </c>
      <c r="FU2672">
        <v>82.235694885253906</v>
      </c>
      <c r="FV2672">
        <v>80.397590637207031</v>
      </c>
      <c r="FW2672">
        <v>79.133659362792969</v>
      </c>
      <c r="FX2672">
        <v>936</v>
      </c>
      <c r="FY2672">
        <v>6.0908511281013489E-2</v>
      </c>
      <c r="FZ2672">
        <v>1</v>
      </c>
    </row>
    <row r="2673" spans="1:182" x14ac:dyDescent="0.2">
      <c r="A2673" t="s">
        <v>245</v>
      </c>
      <c r="B2673" t="s">
        <v>252</v>
      </c>
      <c r="C2673" t="s">
        <v>218</v>
      </c>
      <c r="D2673" t="s">
        <v>42</v>
      </c>
      <c r="E2673">
        <v>2016</v>
      </c>
      <c r="F2673" t="s">
        <v>228</v>
      </c>
      <c r="G2673" t="s">
        <v>248</v>
      </c>
      <c r="H2673" t="s">
        <v>226</v>
      </c>
      <c r="I2673">
        <v>630.64</v>
      </c>
      <c r="L2673">
        <v>145.89042475795537</v>
      </c>
      <c r="M2673">
        <v>142.48377307586733</v>
      </c>
      <c r="N2673">
        <v>139.39923301088433</v>
      </c>
      <c r="O2673">
        <v>137.94565323748341</v>
      </c>
      <c r="P2673">
        <v>138.88363745661633</v>
      </c>
      <c r="Q2673">
        <v>143.55246408847862</v>
      </c>
      <c r="R2673">
        <v>151.1603928941945</v>
      </c>
      <c r="S2673">
        <v>156.38599054466536</v>
      </c>
      <c r="T2673">
        <v>162.90633044175146</v>
      </c>
      <c r="U2673">
        <v>168.82686027728911</v>
      </c>
      <c r="V2673">
        <v>176.00000584095059</v>
      </c>
      <c r="W2673">
        <v>178.33590505997336</v>
      </c>
      <c r="X2673">
        <v>178.35952860400062</v>
      </c>
      <c r="Y2673">
        <v>180.59125843916226</v>
      </c>
      <c r="Z2673">
        <v>181.98893122141104</v>
      </c>
      <c r="AA2673">
        <v>182.12501589187912</v>
      </c>
      <c r="AB2673">
        <v>182.13517540724857</v>
      </c>
      <c r="AC2673">
        <v>180.76917109844763</v>
      </c>
      <c r="AD2673">
        <v>179.82953073551744</v>
      </c>
      <c r="AE2673">
        <v>181.59944821357857</v>
      </c>
      <c r="AF2673">
        <v>180.30479714225092</v>
      </c>
      <c r="AG2673">
        <v>171.04718761674576</v>
      </c>
      <c r="AH2673">
        <v>161.10383378126824</v>
      </c>
      <c r="AI2673">
        <v>153.05200519872301</v>
      </c>
      <c r="AJ2673">
        <v>-11.587151527404785</v>
      </c>
      <c r="AK2673">
        <v>-11.509953498840332</v>
      </c>
      <c r="AL2673">
        <v>-11.942770004272461</v>
      </c>
      <c r="AM2673">
        <v>-11.776715278625488</v>
      </c>
      <c r="AN2673">
        <v>-11.599834442138672</v>
      </c>
      <c r="AO2673">
        <v>-9.8652029037475586</v>
      </c>
      <c r="AP2673">
        <v>-9.8042106628417969</v>
      </c>
      <c r="AQ2673">
        <v>-9.4583005905151367</v>
      </c>
      <c r="AR2673">
        <v>-9.7034111022949219</v>
      </c>
      <c r="AS2673">
        <v>-9.9258604049682617</v>
      </c>
      <c r="AT2673">
        <v>-9.6059656143188477</v>
      </c>
      <c r="AU2673">
        <v>-9.616729736328125</v>
      </c>
      <c r="AV2673">
        <v>15.300013542175293</v>
      </c>
      <c r="AW2673">
        <v>53.932174682617188</v>
      </c>
      <c r="AX2673">
        <v>54.090225219726562</v>
      </c>
      <c r="AY2673">
        <v>53.74853515625</v>
      </c>
      <c r="AZ2673">
        <v>53.796806335449219</v>
      </c>
      <c r="BA2673">
        <v>53.952796936035156</v>
      </c>
      <c r="BB2673">
        <v>15.874152183532715</v>
      </c>
      <c r="BC2673">
        <v>-4.3390049934387207</v>
      </c>
      <c r="BD2673">
        <v>-4.3607697486877441</v>
      </c>
      <c r="BE2673">
        <v>-4.0272402763366699</v>
      </c>
      <c r="BF2673">
        <v>-4.0238804817199707</v>
      </c>
      <c r="BG2673">
        <v>-4.2361040115356445</v>
      </c>
      <c r="BH2673">
        <v>-5.3887772560119629</v>
      </c>
      <c r="BI2673">
        <v>-5.3367419242858887</v>
      </c>
      <c r="BJ2673">
        <v>-5.5343866348266602</v>
      </c>
      <c r="BK2673">
        <v>-5.4559965133666992</v>
      </c>
      <c r="BL2673">
        <v>-5.3769559860229492</v>
      </c>
      <c r="BM2673">
        <v>-4.5904078483581543</v>
      </c>
      <c r="BN2673">
        <v>-4.6000003814697266</v>
      </c>
      <c r="BO2673">
        <v>-4.4189620018005371</v>
      </c>
      <c r="BP2673">
        <v>-4.5352621078491211</v>
      </c>
      <c r="BQ2673">
        <v>-4.6454677581787109</v>
      </c>
      <c r="BR2673">
        <v>-4.480217456817627</v>
      </c>
      <c r="BS2673">
        <v>-4.474942684173584</v>
      </c>
      <c r="BT2673">
        <v>18.168676376342773</v>
      </c>
      <c r="BU2673">
        <v>56.491764068603516</v>
      </c>
      <c r="BV2673">
        <v>56.648750305175781</v>
      </c>
      <c r="BW2673">
        <v>56.345371246337891</v>
      </c>
      <c r="BX2673">
        <v>56.407379150390625</v>
      </c>
      <c r="BY2673">
        <v>56.569034576416016</v>
      </c>
      <c r="BZ2673">
        <v>18.746749877929688</v>
      </c>
      <c r="CA2673">
        <v>-0.99565911293029785</v>
      </c>
      <c r="CB2673">
        <v>-1.0259511470794678</v>
      </c>
      <c r="CC2673">
        <v>-0.76408261060714722</v>
      </c>
      <c r="CD2673">
        <v>-0.78290861845016479</v>
      </c>
      <c r="CE2673">
        <v>-0.9567033052444458</v>
      </c>
      <c r="CF2673">
        <v>-1.0958023071289062</v>
      </c>
      <c r="CG2673">
        <v>-1.0611946582794189</v>
      </c>
      <c r="CH2673">
        <v>-1.0959596633911133</v>
      </c>
      <c r="CI2673">
        <v>-1.078285813331604</v>
      </c>
      <c r="CJ2673">
        <v>-1.0670090913772583</v>
      </c>
      <c r="CK2673">
        <v>-0.93710076808929443</v>
      </c>
      <c r="CL2673">
        <v>-0.99557983875274658</v>
      </c>
      <c r="CM2673">
        <v>-0.92873162031173706</v>
      </c>
      <c r="CN2673">
        <v>-0.95581811666488647</v>
      </c>
      <c r="CO2673">
        <v>-0.98828339576721191</v>
      </c>
      <c r="CP2673">
        <v>-0.93014001846313477</v>
      </c>
      <c r="CQ2673">
        <v>-0.91375678777694702</v>
      </c>
      <c r="CR2673">
        <v>20.15550422668457</v>
      </c>
      <c r="CS2673">
        <v>58.264530181884766</v>
      </c>
      <c r="CT2673">
        <v>58.4207763671875</v>
      </c>
      <c r="CU2673">
        <v>58.143932342529297</v>
      </c>
      <c r="CV2673">
        <v>58.215457916259766</v>
      </c>
      <c r="CW2673">
        <v>58.381034851074219</v>
      </c>
      <c r="CX2673">
        <v>20.736301422119141</v>
      </c>
      <c r="CY2673">
        <v>1.3199319839477539</v>
      </c>
      <c r="CZ2673">
        <v>1.2837340831756592</v>
      </c>
      <c r="DA2673">
        <v>1.4959704875946045</v>
      </c>
      <c r="DB2673">
        <v>1.4617787599563599</v>
      </c>
      <c r="DC2673">
        <v>1.3145997524261475</v>
      </c>
      <c r="DD2673">
        <v>3.1971728801727295</v>
      </c>
      <c r="DE2673">
        <v>3.2143526077270508</v>
      </c>
      <c r="DF2673">
        <v>3.3424670696258545</v>
      </c>
      <c r="DG2673">
        <v>3.2994248867034912</v>
      </c>
      <c r="DH2673">
        <v>3.2429375648498535</v>
      </c>
      <c r="DI2673">
        <v>2.7162063121795654</v>
      </c>
      <c r="DJ2673">
        <v>2.6088404655456543</v>
      </c>
      <c r="DK2673">
        <v>2.5614986419677734</v>
      </c>
      <c r="DL2673">
        <v>2.6236262321472168</v>
      </c>
      <c r="DM2673">
        <v>2.668900728225708</v>
      </c>
      <c r="DN2673">
        <v>2.6199376583099365</v>
      </c>
      <c r="DO2673">
        <v>2.6474292278289795</v>
      </c>
      <c r="DP2673">
        <v>22.142332077026367</v>
      </c>
      <c r="DQ2673">
        <v>60.03729248046875</v>
      </c>
      <c r="DR2673">
        <v>60.192802429199219</v>
      </c>
      <c r="DS2673">
        <v>59.942493438720703</v>
      </c>
      <c r="DT2673">
        <v>60.023532867431641</v>
      </c>
      <c r="DU2673">
        <v>60.193035125732422</v>
      </c>
      <c r="DV2673">
        <v>22.725854873657227</v>
      </c>
      <c r="DW2673">
        <v>3.6355230808258057</v>
      </c>
      <c r="DX2673">
        <v>3.5934195518493652</v>
      </c>
      <c r="DY2673">
        <v>3.756023645401001</v>
      </c>
      <c r="DZ2673">
        <v>3.7064661979675293</v>
      </c>
      <c r="EA2673">
        <v>3.5859029293060303</v>
      </c>
      <c r="EB2673">
        <v>9.3955469131469727</v>
      </c>
      <c r="EC2673">
        <v>9.3875637054443359</v>
      </c>
      <c r="ED2673">
        <v>9.7508506774902344</v>
      </c>
      <c r="EE2673">
        <v>9.6201438903808594</v>
      </c>
      <c r="EF2673">
        <v>9.4658164978027344</v>
      </c>
      <c r="EG2673">
        <v>7.9910016059875488</v>
      </c>
      <c r="EH2673">
        <v>7.8130512237548828</v>
      </c>
      <c r="EI2673">
        <v>7.6008367538452148</v>
      </c>
      <c r="EJ2673">
        <v>7.7917752265930176</v>
      </c>
      <c r="EK2673">
        <v>7.9492940902709961</v>
      </c>
      <c r="EL2673">
        <v>7.7456860542297363</v>
      </c>
      <c r="EM2673">
        <v>7.7892165184020996</v>
      </c>
      <c r="EN2673">
        <v>25.010993957519531</v>
      </c>
      <c r="EO2673">
        <v>62.596881866455078</v>
      </c>
      <c r="EP2673">
        <v>62.751323699951172</v>
      </c>
      <c r="EQ2673">
        <v>62.539329528808594</v>
      </c>
      <c r="ER2673">
        <v>62.634109497070313</v>
      </c>
      <c r="ES2673">
        <v>62.809272766113281</v>
      </c>
      <c r="ET2673">
        <v>25.598451614379883</v>
      </c>
      <c r="EU2673">
        <v>6.9788689613342285</v>
      </c>
      <c r="EV2673">
        <v>6.9282383918762207</v>
      </c>
      <c r="EW2673">
        <v>7.0191817283630371</v>
      </c>
      <c r="EX2673">
        <v>6.9474382400512695</v>
      </c>
      <c r="EY2673">
        <v>6.8653035163879395</v>
      </c>
      <c r="EZ2673">
        <v>75.604156494140625</v>
      </c>
      <c r="FA2673">
        <v>74.702293395996094</v>
      </c>
      <c r="FB2673">
        <v>73.597732543945313</v>
      </c>
      <c r="FC2673">
        <v>72.822799682617188</v>
      </c>
      <c r="FD2673">
        <v>72.009597778320312</v>
      </c>
      <c r="FE2673">
        <v>71.21185302734375</v>
      </c>
      <c r="FF2673">
        <v>70.490013122558594</v>
      </c>
      <c r="FG2673">
        <v>70.839111328125</v>
      </c>
      <c r="FH2673">
        <v>73.636940002441406</v>
      </c>
      <c r="FI2673">
        <v>77.975875854492187</v>
      </c>
      <c r="FJ2673">
        <v>82.327690124511719</v>
      </c>
      <c r="FK2673">
        <v>85.492431640625</v>
      </c>
      <c r="FL2673">
        <v>87.604957580566406</v>
      </c>
      <c r="FM2673">
        <v>89.338264465332031</v>
      </c>
      <c r="FN2673">
        <v>90.657951354980469</v>
      </c>
      <c r="FO2673">
        <v>91.035980224609375</v>
      </c>
      <c r="FP2673">
        <v>91.208595275878906</v>
      </c>
      <c r="FQ2673">
        <v>90.545272827148438</v>
      </c>
      <c r="FR2673">
        <v>89.37164306640625</v>
      </c>
      <c r="FS2673">
        <v>87.538909912109375</v>
      </c>
      <c r="FT2673">
        <v>84.777656555175781</v>
      </c>
      <c r="FU2673">
        <v>82.235694885253906</v>
      </c>
      <c r="FV2673">
        <v>80.397590637207031</v>
      </c>
      <c r="FW2673">
        <v>79.133659362792969</v>
      </c>
      <c r="FX2673">
        <v>936</v>
      </c>
      <c r="FY2673">
        <v>6.0908511281013489E-2</v>
      </c>
      <c r="FZ2673">
        <v>1</v>
      </c>
    </row>
    <row r="2674" spans="1:182" x14ac:dyDescent="0.2">
      <c r="A2674" t="s">
        <v>245</v>
      </c>
      <c r="B2674" t="s">
        <v>252</v>
      </c>
      <c r="C2674" t="s">
        <v>218</v>
      </c>
      <c r="D2674" t="s">
        <v>42</v>
      </c>
      <c r="E2674">
        <v>2017</v>
      </c>
      <c r="F2674" t="s">
        <v>228</v>
      </c>
      <c r="G2674" t="s">
        <v>248</v>
      </c>
      <c r="H2674" t="s">
        <v>226</v>
      </c>
      <c r="I2674">
        <v>630.64</v>
      </c>
      <c r="L2674">
        <v>145.89042475795537</v>
      </c>
      <c r="M2674">
        <v>142.48377307586733</v>
      </c>
      <c r="N2674">
        <v>139.39923301088433</v>
      </c>
      <c r="O2674">
        <v>137.94565323748341</v>
      </c>
      <c r="P2674">
        <v>138.88363745661633</v>
      </c>
      <c r="Q2674">
        <v>143.55246408847862</v>
      </c>
      <c r="R2674">
        <v>151.1603928941945</v>
      </c>
      <c r="S2674">
        <v>156.38599054466536</v>
      </c>
      <c r="T2674">
        <v>162.90633044175146</v>
      </c>
      <c r="U2674">
        <v>168.82686027728911</v>
      </c>
      <c r="V2674">
        <v>176.00000584095059</v>
      </c>
      <c r="W2674">
        <v>178.33590505997336</v>
      </c>
      <c r="X2674">
        <v>178.35952860400062</v>
      </c>
      <c r="Y2674">
        <v>180.59125843916226</v>
      </c>
      <c r="Z2674">
        <v>181.98893122141104</v>
      </c>
      <c r="AA2674">
        <v>182.12501589187912</v>
      </c>
      <c r="AB2674">
        <v>182.13517540724857</v>
      </c>
      <c r="AC2674">
        <v>180.76917109844763</v>
      </c>
      <c r="AD2674">
        <v>179.82953073551744</v>
      </c>
      <c r="AE2674">
        <v>181.59944821357857</v>
      </c>
      <c r="AF2674">
        <v>180.30479714225092</v>
      </c>
      <c r="AG2674">
        <v>171.04718761674576</v>
      </c>
      <c r="AH2674">
        <v>161.10383378126824</v>
      </c>
      <c r="AI2674">
        <v>153.05200519872301</v>
      </c>
      <c r="AJ2674">
        <v>-11.587151527404785</v>
      </c>
      <c r="AK2674">
        <v>-11.509953498840332</v>
      </c>
      <c r="AL2674">
        <v>-11.942770004272461</v>
      </c>
      <c r="AM2674">
        <v>-11.776715278625488</v>
      </c>
      <c r="AN2674">
        <v>-11.599834442138672</v>
      </c>
      <c r="AO2674">
        <v>-9.8652029037475586</v>
      </c>
      <c r="AP2674">
        <v>-9.8042106628417969</v>
      </c>
      <c r="AQ2674">
        <v>-9.4583005905151367</v>
      </c>
      <c r="AR2674">
        <v>-9.7034111022949219</v>
      </c>
      <c r="AS2674">
        <v>-9.9258604049682617</v>
      </c>
      <c r="AT2674">
        <v>-9.6059656143188477</v>
      </c>
      <c r="AU2674">
        <v>-9.616729736328125</v>
      </c>
      <c r="AV2674">
        <v>15.300013542175293</v>
      </c>
      <c r="AW2674">
        <v>53.932174682617188</v>
      </c>
      <c r="AX2674">
        <v>54.090225219726562</v>
      </c>
      <c r="AY2674">
        <v>53.74853515625</v>
      </c>
      <c r="AZ2674">
        <v>53.796806335449219</v>
      </c>
      <c r="BA2674">
        <v>53.952796936035156</v>
      </c>
      <c r="BB2674">
        <v>15.874152183532715</v>
      </c>
      <c r="BC2674">
        <v>-4.3390049934387207</v>
      </c>
      <c r="BD2674">
        <v>-4.3607697486877441</v>
      </c>
      <c r="BE2674">
        <v>-4.0272402763366699</v>
      </c>
      <c r="BF2674">
        <v>-4.0238804817199707</v>
      </c>
      <c r="BG2674">
        <v>-4.2361040115356445</v>
      </c>
      <c r="BH2674">
        <v>-5.3887772560119629</v>
      </c>
      <c r="BI2674">
        <v>-5.3367419242858887</v>
      </c>
      <c r="BJ2674">
        <v>-5.5343866348266602</v>
      </c>
      <c r="BK2674">
        <v>-5.4559965133666992</v>
      </c>
      <c r="BL2674">
        <v>-5.3769559860229492</v>
      </c>
      <c r="BM2674">
        <v>-4.5904078483581543</v>
      </c>
      <c r="BN2674">
        <v>-4.6000003814697266</v>
      </c>
      <c r="BO2674">
        <v>-4.4189620018005371</v>
      </c>
      <c r="BP2674">
        <v>-4.5352621078491211</v>
      </c>
      <c r="BQ2674">
        <v>-4.6454677581787109</v>
      </c>
      <c r="BR2674">
        <v>-4.480217456817627</v>
      </c>
      <c r="BS2674">
        <v>-4.474942684173584</v>
      </c>
      <c r="BT2674">
        <v>18.168676376342773</v>
      </c>
      <c r="BU2674">
        <v>56.491764068603516</v>
      </c>
      <c r="BV2674">
        <v>56.648750305175781</v>
      </c>
      <c r="BW2674">
        <v>56.345371246337891</v>
      </c>
      <c r="BX2674">
        <v>56.407379150390625</v>
      </c>
      <c r="BY2674">
        <v>56.569034576416016</v>
      </c>
      <c r="BZ2674">
        <v>18.746749877929688</v>
      </c>
      <c r="CA2674">
        <v>-0.99565911293029785</v>
      </c>
      <c r="CB2674">
        <v>-1.0259511470794678</v>
      </c>
      <c r="CC2674">
        <v>-0.76408261060714722</v>
      </c>
      <c r="CD2674">
        <v>-0.78290861845016479</v>
      </c>
      <c r="CE2674">
        <v>-0.9567033052444458</v>
      </c>
      <c r="CF2674">
        <v>-1.0958023071289062</v>
      </c>
      <c r="CG2674">
        <v>-1.0611946582794189</v>
      </c>
      <c r="CH2674">
        <v>-1.0959596633911133</v>
      </c>
      <c r="CI2674">
        <v>-1.078285813331604</v>
      </c>
      <c r="CJ2674">
        <v>-1.0670090913772583</v>
      </c>
      <c r="CK2674">
        <v>-0.93710076808929443</v>
      </c>
      <c r="CL2674">
        <v>-0.99557983875274658</v>
      </c>
      <c r="CM2674">
        <v>-0.92873162031173706</v>
      </c>
      <c r="CN2674">
        <v>-0.95581811666488647</v>
      </c>
      <c r="CO2674">
        <v>-0.98828339576721191</v>
      </c>
      <c r="CP2674">
        <v>-0.93014001846313477</v>
      </c>
      <c r="CQ2674">
        <v>-0.91375678777694702</v>
      </c>
      <c r="CR2674">
        <v>20.15550422668457</v>
      </c>
      <c r="CS2674">
        <v>58.264530181884766</v>
      </c>
      <c r="CT2674">
        <v>58.4207763671875</v>
      </c>
      <c r="CU2674">
        <v>58.143932342529297</v>
      </c>
      <c r="CV2674">
        <v>58.215457916259766</v>
      </c>
      <c r="CW2674">
        <v>58.381034851074219</v>
      </c>
      <c r="CX2674">
        <v>20.736301422119141</v>
      </c>
      <c r="CY2674">
        <v>1.3199319839477539</v>
      </c>
      <c r="CZ2674">
        <v>1.2837340831756592</v>
      </c>
      <c r="DA2674">
        <v>1.4959704875946045</v>
      </c>
      <c r="DB2674">
        <v>1.4617787599563599</v>
      </c>
      <c r="DC2674">
        <v>1.3145997524261475</v>
      </c>
      <c r="DD2674">
        <v>3.1971728801727295</v>
      </c>
      <c r="DE2674">
        <v>3.2143526077270508</v>
      </c>
      <c r="DF2674">
        <v>3.3424670696258545</v>
      </c>
      <c r="DG2674">
        <v>3.2994248867034912</v>
      </c>
      <c r="DH2674">
        <v>3.2429375648498535</v>
      </c>
      <c r="DI2674">
        <v>2.7162063121795654</v>
      </c>
      <c r="DJ2674">
        <v>2.6088404655456543</v>
      </c>
      <c r="DK2674">
        <v>2.5614986419677734</v>
      </c>
      <c r="DL2674">
        <v>2.6236262321472168</v>
      </c>
      <c r="DM2674">
        <v>2.668900728225708</v>
      </c>
      <c r="DN2674">
        <v>2.6199376583099365</v>
      </c>
      <c r="DO2674">
        <v>2.6474292278289795</v>
      </c>
      <c r="DP2674">
        <v>22.142332077026367</v>
      </c>
      <c r="DQ2674">
        <v>60.03729248046875</v>
      </c>
      <c r="DR2674">
        <v>60.192802429199219</v>
      </c>
      <c r="DS2674">
        <v>59.942493438720703</v>
      </c>
      <c r="DT2674">
        <v>60.023532867431641</v>
      </c>
      <c r="DU2674">
        <v>60.193035125732422</v>
      </c>
      <c r="DV2674">
        <v>22.725854873657227</v>
      </c>
      <c r="DW2674">
        <v>3.6355230808258057</v>
      </c>
      <c r="DX2674">
        <v>3.5934195518493652</v>
      </c>
      <c r="DY2674">
        <v>3.756023645401001</v>
      </c>
      <c r="DZ2674">
        <v>3.7064661979675293</v>
      </c>
      <c r="EA2674">
        <v>3.5859029293060303</v>
      </c>
      <c r="EB2674">
        <v>9.3955469131469727</v>
      </c>
      <c r="EC2674">
        <v>9.3875637054443359</v>
      </c>
      <c r="ED2674">
        <v>9.7508506774902344</v>
      </c>
      <c r="EE2674">
        <v>9.6201438903808594</v>
      </c>
      <c r="EF2674">
        <v>9.4658164978027344</v>
      </c>
      <c r="EG2674">
        <v>7.9910016059875488</v>
      </c>
      <c r="EH2674">
        <v>7.8130512237548828</v>
      </c>
      <c r="EI2674">
        <v>7.6008367538452148</v>
      </c>
      <c r="EJ2674">
        <v>7.7917752265930176</v>
      </c>
      <c r="EK2674">
        <v>7.9492940902709961</v>
      </c>
      <c r="EL2674">
        <v>7.7456860542297363</v>
      </c>
      <c r="EM2674">
        <v>7.7892165184020996</v>
      </c>
      <c r="EN2674">
        <v>25.010993957519531</v>
      </c>
      <c r="EO2674">
        <v>62.596881866455078</v>
      </c>
      <c r="EP2674">
        <v>62.751323699951172</v>
      </c>
      <c r="EQ2674">
        <v>62.539329528808594</v>
      </c>
      <c r="ER2674">
        <v>62.634109497070313</v>
      </c>
      <c r="ES2674">
        <v>62.809272766113281</v>
      </c>
      <c r="ET2674">
        <v>25.598451614379883</v>
      </c>
      <c r="EU2674">
        <v>6.9788689613342285</v>
      </c>
      <c r="EV2674">
        <v>6.9282383918762207</v>
      </c>
      <c r="EW2674">
        <v>7.0191817283630371</v>
      </c>
      <c r="EX2674">
        <v>6.9474382400512695</v>
      </c>
      <c r="EY2674">
        <v>6.8653035163879395</v>
      </c>
      <c r="EZ2674">
        <v>75.604156494140625</v>
      </c>
      <c r="FA2674">
        <v>74.702293395996094</v>
      </c>
      <c r="FB2674">
        <v>73.597732543945313</v>
      </c>
      <c r="FC2674">
        <v>72.822799682617188</v>
      </c>
      <c r="FD2674">
        <v>72.009597778320312</v>
      </c>
      <c r="FE2674">
        <v>71.21185302734375</v>
      </c>
      <c r="FF2674">
        <v>70.490013122558594</v>
      </c>
      <c r="FG2674">
        <v>70.839111328125</v>
      </c>
      <c r="FH2674">
        <v>73.636940002441406</v>
      </c>
      <c r="FI2674">
        <v>77.975875854492187</v>
      </c>
      <c r="FJ2674">
        <v>82.327690124511719</v>
      </c>
      <c r="FK2674">
        <v>85.492431640625</v>
      </c>
      <c r="FL2674">
        <v>87.604957580566406</v>
      </c>
      <c r="FM2674">
        <v>89.338264465332031</v>
      </c>
      <c r="FN2674">
        <v>90.657951354980469</v>
      </c>
      <c r="FO2674">
        <v>91.035980224609375</v>
      </c>
      <c r="FP2674">
        <v>91.208595275878906</v>
      </c>
      <c r="FQ2674">
        <v>90.545272827148438</v>
      </c>
      <c r="FR2674">
        <v>89.37164306640625</v>
      </c>
      <c r="FS2674">
        <v>87.538909912109375</v>
      </c>
      <c r="FT2674">
        <v>84.777656555175781</v>
      </c>
      <c r="FU2674">
        <v>82.235694885253906</v>
      </c>
      <c r="FV2674">
        <v>80.397590637207031</v>
      </c>
      <c r="FW2674">
        <v>79.133659362792969</v>
      </c>
      <c r="FX2674">
        <v>936</v>
      </c>
      <c r="FY2674">
        <v>6.0908511281013489E-2</v>
      </c>
      <c r="FZ2674">
        <v>1</v>
      </c>
    </row>
    <row r="2675" spans="1:182" x14ac:dyDescent="0.2">
      <c r="A2675" t="s">
        <v>245</v>
      </c>
      <c r="B2675" t="s">
        <v>252</v>
      </c>
      <c r="C2675" t="s">
        <v>218</v>
      </c>
      <c r="D2675" t="s">
        <v>43</v>
      </c>
      <c r="E2675">
        <v>2015</v>
      </c>
      <c r="F2675" t="s">
        <v>228</v>
      </c>
      <c r="G2675" t="s">
        <v>248</v>
      </c>
      <c r="H2675" t="s">
        <v>226</v>
      </c>
      <c r="I2675">
        <v>630.64</v>
      </c>
      <c r="L2675">
        <v>144.74737001498735</v>
      </c>
      <c r="M2675">
        <v>141.45242699903363</v>
      </c>
      <c r="N2675">
        <v>138.43307804684611</v>
      </c>
      <c r="O2675">
        <v>137.0539841074</v>
      </c>
      <c r="P2675">
        <v>138.0260024831945</v>
      </c>
      <c r="Q2675">
        <v>142.67151800867271</v>
      </c>
      <c r="R2675">
        <v>150.19595543749813</v>
      </c>
      <c r="S2675">
        <v>154.99617468759229</v>
      </c>
      <c r="T2675">
        <v>161.13824000939218</v>
      </c>
      <c r="U2675">
        <v>167.06962357335024</v>
      </c>
      <c r="V2675">
        <v>174.25935569512745</v>
      </c>
      <c r="W2675">
        <v>177.37327703389585</v>
      </c>
      <c r="X2675">
        <v>177.95330982767291</v>
      </c>
      <c r="Y2675">
        <v>180.47655214154503</v>
      </c>
      <c r="Z2675">
        <v>181.64430549167886</v>
      </c>
      <c r="AA2675">
        <v>181.50830492509888</v>
      </c>
      <c r="AB2675">
        <v>180.57347149252234</v>
      </c>
      <c r="AC2675">
        <v>179.39649245974803</v>
      </c>
      <c r="AD2675">
        <v>179.2943226713866</v>
      </c>
      <c r="AE2675">
        <v>180.94208780256568</v>
      </c>
      <c r="AF2675">
        <v>179.03733793448984</v>
      </c>
      <c r="AG2675">
        <v>169.53984261750529</v>
      </c>
      <c r="AH2675">
        <v>159.53897254874514</v>
      </c>
      <c r="AI2675">
        <v>151.30920059076772</v>
      </c>
      <c r="AJ2675">
        <v>-7.1480460166931152</v>
      </c>
      <c r="AK2675">
        <v>-7.0620450973510742</v>
      </c>
      <c r="AL2675">
        <v>-7.4000773429870605</v>
      </c>
      <c r="AM2675">
        <v>-7.260617733001709</v>
      </c>
      <c r="AN2675">
        <v>-7.0370616912841797</v>
      </c>
      <c r="AO2675">
        <v>-5.4550371170043945</v>
      </c>
      <c r="AP2675">
        <v>-5.4242396354675293</v>
      </c>
      <c r="AQ2675">
        <v>-5.0723166465759277</v>
      </c>
      <c r="AR2675">
        <v>-5.2436718940734863</v>
      </c>
      <c r="AS2675">
        <v>-5.4409112930297852</v>
      </c>
      <c r="AT2675">
        <v>-5.267364501953125</v>
      </c>
      <c r="AU2675">
        <v>-5.3407015800476074</v>
      </c>
      <c r="AV2675">
        <v>16.253555297851563</v>
      </c>
      <c r="AW2675">
        <v>53.350727081298828</v>
      </c>
      <c r="AX2675">
        <v>53.398448944091797</v>
      </c>
      <c r="AY2675">
        <v>53.033256530761719</v>
      </c>
      <c r="AZ2675">
        <v>52.79022216796875</v>
      </c>
      <c r="BA2675">
        <v>53.058078765869141</v>
      </c>
      <c r="BB2675">
        <v>16.627859115600586</v>
      </c>
      <c r="BC2675">
        <v>-2.4582047462463379</v>
      </c>
      <c r="BD2675">
        <v>-2.4379556179046631</v>
      </c>
      <c r="BE2675">
        <v>-2.1331572532653809</v>
      </c>
      <c r="BF2675">
        <v>-2.0382206439971924</v>
      </c>
      <c r="BG2675">
        <v>-2.1926636695861816</v>
      </c>
      <c r="BH2675">
        <v>-3.317711353302002</v>
      </c>
      <c r="BI2675">
        <v>-3.2625892162322998</v>
      </c>
      <c r="BJ2675">
        <v>-3.4202122688293457</v>
      </c>
      <c r="BK2675">
        <v>-3.3498795032501221</v>
      </c>
      <c r="BL2675">
        <v>-3.2503068447113037</v>
      </c>
      <c r="BM2675">
        <v>-2.5273756980895996</v>
      </c>
      <c r="BN2675">
        <v>-2.5458986759185791</v>
      </c>
      <c r="BO2675">
        <v>-2.3639256954193115</v>
      </c>
      <c r="BP2675">
        <v>-2.4433445930480957</v>
      </c>
      <c r="BQ2675">
        <v>-2.5385429859161377</v>
      </c>
      <c r="BR2675">
        <v>-2.4352834224700928</v>
      </c>
      <c r="BS2675">
        <v>-2.4606671333312988</v>
      </c>
      <c r="BT2675">
        <v>18.769929885864258</v>
      </c>
      <c r="BU2675">
        <v>55.971633911132812</v>
      </c>
      <c r="BV2675">
        <v>56.020782470703125</v>
      </c>
      <c r="BW2675">
        <v>55.671695709228516</v>
      </c>
      <c r="BX2675">
        <v>55.437210083007812</v>
      </c>
      <c r="BY2675">
        <v>55.728702545166016</v>
      </c>
      <c r="BZ2675">
        <v>19.243988037109375</v>
      </c>
      <c r="CA2675">
        <v>0.1656067818403244</v>
      </c>
      <c r="CB2675">
        <v>0.16039203107357025</v>
      </c>
      <c r="CC2675">
        <v>0.3841128945350647</v>
      </c>
      <c r="CD2675">
        <v>0.42902353405952454</v>
      </c>
      <c r="CE2675">
        <v>0.26913055777549744</v>
      </c>
      <c r="CF2675">
        <v>-0.66483324766159058</v>
      </c>
      <c r="CG2675">
        <v>-0.63109767436981201</v>
      </c>
      <c r="CH2675">
        <v>-0.66376996040344238</v>
      </c>
      <c r="CI2675">
        <v>-0.64131420850753784</v>
      </c>
      <c r="CJ2675">
        <v>-0.62761211395263672</v>
      </c>
      <c r="CK2675">
        <v>-0.499686598777771</v>
      </c>
      <c r="CL2675">
        <v>-0.55236846208572388</v>
      </c>
      <c r="CM2675">
        <v>-0.48810237646102905</v>
      </c>
      <c r="CN2675">
        <v>-0.50384622812271118</v>
      </c>
      <c r="CO2675">
        <v>-0.52837163209915161</v>
      </c>
      <c r="CP2675">
        <v>-0.47379270195960999</v>
      </c>
      <c r="CQ2675">
        <v>-0.46596413850784302</v>
      </c>
      <c r="CR2675">
        <v>20.512762069702148</v>
      </c>
      <c r="CS2675">
        <v>57.786861419677734</v>
      </c>
      <c r="CT2675">
        <v>57.837005615234375</v>
      </c>
      <c r="CU2675">
        <v>57.499069213867188</v>
      </c>
      <c r="CV2675">
        <v>57.270503997802734</v>
      </c>
      <c r="CW2675">
        <v>57.578365325927734</v>
      </c>
      <c r="CX2675">
        <v>21.055910110473633</v>
      </c>
      <c r="CY2675">
        <v>1.9828506708145142</v>
      </c>
      <c r="CZ2675">
        <v>1.9599997997283936</v>
      </c>
      <c r="DA2675">
        <v>2.1275665760040283</v>
      </c>
      <c r="DB2675">
        <v>2.1378293037414551</v>
      </c>
      <c r="DC2675">
        <v>1.9741617441177368</v>
      </c>
      <c r="DD2675">
        <v>1.9880448579788208</v>
      </c>
      <c r="DE2675">
        <v>2.0003938674926758</v>
      </c>
      <c r="DF2675">
        <v>2.0926723480224609</v>
      </c>
      <c r="DG2675">
        <v>2.0672512054443359</v>
      </c>
      <c r="DH2675">
        <v>1.9950826168060303</v>
      </c>
      <c r="DI2675">
        <v>1.5280026197433472</v>
      </c>
      <c r="DJ2675">
        <v>1.4411616325378418</v>
      </c>
      <c r="DK2675">
        <v>1.3877209424972534</v>
      </c>
      <c r="DL2675">
        <v>1.4356520175933838</v>
      </c>
      <c r="DM2675">
        <v>1.481799840927124</v>
      </c>
      <c r="DN2675">
        <v>1.487697958946228</v>
      </c>
      <c r="DO2675">
        <v>1.5287389755249023</v>
      </c>
      <c r="DP2675">
        <v>22.255596160888672</v>
      </c>
      <c r="DQ2675">
        <v>59.602092742919922</v>
      </c>
      <c r="DR2675">
        <v>59.653224945068359</v>
      </c>
      <c r="DS2675">
        <v>59.326442718505859</v>
      </c>
      <c r="DT2675">
        <v>59.103797912597656</v>
      </c>
      <c r="DU2675">
        <v>59.428028106689453</v>
      </c>
      <c r="DV2675">
        <v>22.867832183837891</v>
      </c>
      <c r="DW2675">
        <v>3.8000946044921875</v>
      </c>
      <c r="DX2675">
        <v>3.7596075534820557</v>
      </c>
      <c r="DY2675">
        <v>3.8710200786590576</v>
      </c>
      <c r="DZ2675">
        <v>3.846635103225708</v>
      </c>
      <c r="EA2675">
        <v>3.6791930198669434</v>
      </c>
      <c r="EB2675">
        <v>5.8183798789978027</v>
      </c>
      <c r="EC2675">
        <v>5.7998499870300293</v>
      </c>
      <c r="ED2675">
        <v>6.0725374221801758</v>
      </c>
      <c r="EE2675">
        <v>5.9779891967773437</v>
      </c>
      <c r="EF2675">
        <v>5.781836986541748</v>
      </c>
      <c r="EG2675">
        <v>4.4556636810302734</v>
      </c>
      <c r="EH2675">
        <v>4.3195023536682129</v>
      </c>
      <c r="EI2675">
        <v>4.0961117744445801</v>
      </c>
      <c r="EJ2675">
        <v>4.2359795570373535</v>
      </c>
      <c r="EK2675">
        <v>4.3841681480407715</v>
      </c>
      <c r="EL2675">
        <v>4.3197789192199707</v>
      </c>
      <c r="EM2675">
        <v>4.4087734222412109</v>
      </c>
      <c r="EN2675">
        <v>24.771968841552734</v>
      </c>
      <c r="EO2675">
        <v>62.222995758056641</v>
      </c>
      <c r="EP2675">
        <v>62.275558471679688</v>
      </c>
      <c r="EQ2675">
        <v>61.964881896972656</v>
      </c>
      <c r="ER2675">
        <v>61.750782012939453</v>
      </c>
      <c r="ES2675">
        <v>62.098651885986328</v>
      </c>
      <c r="ET2675">
        <v>25.483959197998047</v>
      </c>
      <c r="EU2675">
        <v>6.4239063262939453</v>
      </c>
      <c r="EV2675">
        <v>6.3579554557800293</v>
      </c>
      <c r="EW2675">
        <v>6.3882899284362793</v>
      </c>
      <c r="EX2675">
        <v>6.3138790130615234</v>
      </c>
      <c r="EY2675">
        <v>6.1409873962402344</v>
      </c>
      <c r="EZ2675">
        <v>76.539535522460938</v>
      </c>
      <c r="FA2675">
        <v>75.70428466796875</v>
      </c>
      <c r="FB2675">
        <v>74.516998291015625</v>
      </c>
      <c r="FC2675">
        <v>73.795883178710938</v>
      </c>
      <c r="FD2675">
        <v>72.920600891113281</v>
      </c>
      <c r="FE2675">
        <v>72.175376892089844</v>
      </c>
      <c r="FF2675">
        <v>71.467422485351562</v>
      </c>
      <c r="FG2675">
        <v>71.259597778320312</v>
      </c>
      <c r="FH2675">
        <v>73.543914794921875</v>
      </c>
      <c r="FI2675">
        <v>77.865638732910156</v>
      </c>
      <c r="FJ2675">
        <v>81.977592468261719</v>
      </c>
      <c r="FK2675">
        <v>85.744834899902344</v>
      </c>
      <c r="FL2675">
        <v>88.661750793457031</v>
      </c>
      <c r="FM2675">
        <v>90.865386962890625</v>
      </c>
      <c r="FN2675">
        <v>92.203758239746094</v>
      </c>
      <c r="FO2675">
        <v>92.174186706542969</v>
      </c>
      <c r="FP2675">
        <v>91.628868103027344</v>
      </c>
      <c r="FQ2675">
        <v>90.757736206054688</v>
      </c>
      <c r="FR2675">
        <v>90.240341186523438</v>
      </c>
      <c r="FS2675">
        <v>88.29925537109375</v>
      </c>
      <c r="FT2675">
        <v>85.034690856933594</v>
      </c>
      <c r="FU2675">
        <v>82.318778991699219</v>
      </c>
      <c r="FV2675">
        <v>80.486015319824219</v>
      </c>
      <c r="FW2675">
        <v>78.770065307617188</v>
      </c>
      <c r="FX2675">
        <v>936</v>
      </c>
      <c r="FY2675">
        <v>6.0908511281013489E-2</v>
      </c>
      <c r="FZ2675">
        <v>1</v>
      </c>
    </row>
    <row r="2676" spans="1:182" x14ac:dyDescent="0.2">
      <c r="A2676" t="s">
        <v>245</v>
      </c>
      <c r="B2676" t="s">
        <v>252</v>
      </c>
      <c r="C2676" t="s">
        <v>218</v>
      </c>
      <c r="D2676" t="s">
        <v>43</v>
      </c>
      <c r="E2676">
        <v>2016</v>
      </c>
      <c r="F2676" t="s">
        <v>228</v>
      </c>
      <c r="G2676" t="s">
        <v>248</v>
      </c>
      <c r="H2676" t="s">
        <v>226</v>
      </c>
      <c r="I2676">
        <v>630.64</v>
      </c>
      <c r="L2676">
        <v>144.74737001498735</v>
      </c>
      <c r="M2676">
        <v>141.45242699903363</v>
      </c>
      <c r="N2676">
        <v>138.43307804684611</v>
      </c>
      <c r="O2676">
        <v>137.0539841074</v>
      </c>
      <c r="P2676">
        <v>138.0260024831945</v>
      </c>
      <c r="Q2676">
        <v>142.67151800867271</v>
      </c>
      <c r="R2676">
        <v>150.19595543749813</v>
      </c>
      <c r="S2676">
        <v>154.99617468759229</v>
      </c>
      <c r="T2676">
        <v>161.13824000939218</v>
      </c>
      <c r="U2676">
        <v>167.06962357335024</v>
      </c>
      <c r="V2676">
        <v>174.25935569512745</v>
      </c>
      <c r="W2676">
        <v>177.37327703389585</v>
      </c>
      <c r="X2676">
        <v>177.95330982767291</v>
      </c>
      <c r="Y2676">
        <v>180.47655214154503</v>
      </c>
      <c r="Z2676">
        <v>181.64430549167886</v>
      </c>
      <c r="AA2676">
        <v>181.50830492509888</v>
      </c>
      <c r="AB2676">
        <v>180.57347149252234</v>
      </c>
      <c r="AC2676">
        <v>179.39649245974803</v>
      </c>
      <c r="AD2676">
        <v>179.2943226713866</v>
      </c>
      <c r="AE2676">
        <v>180.94208780256568</v>
      </c>
      <c r="AF2676">
        <v>179.03733793448984</v>
      </c>
      <c r="AG2676">
        <v>169.53984261750529</v>
      </c>
      <c r="AH2676">
        <v>159.53897254874514</v>
      </c>
      <c r="AI2676">
        <v>151.30920059076772</v>
      </c>
      <c r="AJ2676">
        <v>-7.1480460166931152</v>
      </c>
      <c r="AK2676">
        <v>-7.0620450973510742</v>
      </c>
      <c r="AL2676">
        <v>-7.4000773429870605</v>
      </c>
      <c r="AM2676">
        <v>-7.260617733001709</v>
      </c>
      <c r="AN2676">
        <v>-7.0370616912841797</v>
      </c>
      <c r="AO2676">
        <v>-5.4550371170043945</v>
      </c>
      <c r="AP2676">
        <v>-5.4242396354675293</v>
      </c>
      <c r="AQ2676">
        <v>-5.0723166465759277</v>
      </c>
      <c r="AR2676">
        <v>-5.2436718940734863</v>
      </c>
      <c r="AS2676">
        <v>-5.4409112930297852</v>
      </c>
      <c r="AT2676">
        <v>-5.267364501953125</v>
      </c>
      <c r="AU2676">
        <v>-5.3407015800476074</v>
      </c>
      <c r="AV2676">
        <v>16.253555297851563</v>
      </c>
      <c r="AW2676">
        <v>53.350727081298828</v>
      </c>
      <c r="AX2676">
        <v>53.398448944091797</v>
      </c>
      <c r="AY2676">
        <v>53.033256530761719</v>
      </c>
      <c r="AZ2676">
        <v>52.79022216796875</v>
      </c>
      <c r="BA2676">
        <v>53.058078765869141</v>
      </c>
      <c r="BB2676">
        <v>16.627859115600586</v>
      </c>
      <c r="BC2676">
        <v>-2.4582047462463379</v>
      </c>
      <c r="BD2676">
        <v>-2.4379556179046631</v>
      </c>
      <c r="BE2676">
        <v>-2.1331572532653809</v>
      </c>
      <c r="BF2676">
        <v>-2.0382206439971924</v>
      </c>
      <c r="BG2676">
        <v>-2.1926636695861816</v>
      </c>
      <c r="BH2676">
        <v>-3.317711353302002</v>
      </c>
      <c r="BI2676">
        <v>-3.2625892162322998</v>
      </c>
      <c r="BJ2676">
        <v>-3.4202122688293457</v>
      </c>
      <c r="BK2676">
        <v>-3.3498795032501221</v>
      </c>
      <c r="BL2676">
        <v>-3.2503068447113037</v>
      </c>
      <c r="BM2676">
        <v>-2.5273756980895996</v>
      </c>
      <c r="BN2676">
        <v>-2.5458986759185791</v>
      </c>
      <c r="BO2676">
        <v>-2.3639256954193115</v>
      </c>
      <c r="BP2676">
        <v>-2.4433445930480957</v>
      </c>
      <c r="BQ2676">
        <v>-2.5385429859161377</v>
      </c>
      <c r="BR2676">
        <v>-2.4352834224700928</v>
      </c>
      <c r="BS2676">
        <v>-2.4606671333312988</v>
      </c>
      <c r="BT2676">
        <v>18.769929885864258</v>
      </c>
      <c r="BU2676">
        <v>55.971633911132812</v>
      </c>
      <c r="BV2676">
        <v>56.020782470703125</v>
      </c>
      <c r="BW2676">
        <v>55.671695709228516</v>
      </c>
      <c r="BX2676">
        <v>55.437210083007812</v>
      </c>
      <c r="BY2676">
        <v>55.728702545166016</v>
      </c>
      <c r="BZ2676">
        <v>19.243988037109375</v>
      </c>
      <c r="CA2676">
        <v>0.1656067818403244</v>
      </c>
      <c r="CB2676">
        <v>0.16039203107357025</v>
      </c>
      <c r="CC2676">
        <v>0.3841128945350647</v>
      </c>
      <c r="CD2676">
        <v>0.42902353405952454</v>
      </c>
      <c r="CE2676">
        <v>0.26913055777549744</v>
      </c>
      <c r="CF2676">
        <v>-0.66483324766159058</v>
      </c>
      <c r="CG2676">
        <v>-0.63109767436981201</v>
      </c>
      <c r="CH2676">
        <v>-0.66376996040344238</v>
      </c>
      <c r="CI2676">
        <v>-0.64131420850753784</v>
      </c>
      <c r="CJ2676">
        <v>-0.62761211395263672</v>
      </c>
      <c r="CK2676">
        <v>-0.499686598777771</v>
      </c>
      <c r="CL2676">
        <v>-0.55236846208572388</v>
      </c>
      <c r="CM2676">
        <v>-0.48810237646102905</v>
      </c>
      <c r="CN2676">
        <v>-0.50384622812271118</v>
      </c>
      <c r="CO2676">
        <v>-0.52837163209915161</v>
      </c>
      <c r="CP2676">
        <v>-0.47379270195960999</v>
      </c>
      <c r="CQ2676">
        <v>-0.46596413850784302</v>
      </c>
      <c r="CR2676">
        <v>20.512762069702148</v>
      </c>
      <c r="CS2676">
        <v>57.786861419677734</v>
      </c>
      <c r="CT2676">
        <v>57.837005615234375</v>
      </c>
      <c r="CU2676">
        <v>57.499069213867188</v>
      </c>
      <c r="CV2676">
        <v>57.270503997802734</v>
      </c>
      <c r="CW2676">
        <v>57.578365325927734</v>
      </c>
      <c r="CX2676">
        <v>21.055910110473633</v>
      </c>
      <c r="CY2676">
        <v>1.9828506708145142</v>
      </c>
      <c r="CZ2676">
        <v>1.9599997997283936</v>
      </c>
      <c r="DA2676">
        <v>2.1275665760040283</v>
      </c>
      <c r="DB2676">
        <v>2.1378293037414551</v>
      </c>
      <c r="DC2676">
        <v>1.9741617441177368</v>
      </c>
      <c r="DD2676">
        <v>1.9880448579788208</v>
      </c>
      <c r="DE2676">
        <v>2.0003938674926758</v>
      </c>
      <c r="DF2676">
        <v>2.0926723480224609</v>
      </c>
      <c r="DG2676">
        <v>2.0672512054443359</v>
      </c>
      <c r="DH2676">
        <v>1.9950826168060303</v>
      </c>
      <c r="DI2676">
        <v>1.5280026197433472</v>
      </c>
      <c r="DJ2676">
        <v>1.4411616325378418</v>
      </c>
      <c r="DK2676">
        <v>1.3877209424972534</v>
      </c>
      <c r="DL2676">
        <v>1.4356520175933838</v>
      </c>
      <c r="DM2676">
        <v>1.481799840927124</v>
      </c>
      <c r="DN2676">
        <v>1.487697958946228</v>
      </c>
      <c r="DO2676">
        <v>1.5287389755249023</v>
      </c>
      <c r="DP2676">
        <v>22.255596160888672</v>
      </c>
      <c r="DQ2676">
        <v>59.602092742919922</v>
      </c>
      <c r="DR2676">
        <v>59.653224945068359</v>
      </c>
      <c r="DS2676">
        <v>59.326442718505859</v>
      </c>
      <c r="DT2676">
        <v>59.103797912597656</v>
      </c>
      <c r="DU2676">
        <v>59.428028106689453</v>
      </c>
      <c r="DV2676">
        <v>22.867832183837891</v>
      </c>
      <c r="DW2676">
        <v>3.8000946044921875</v>
      </c>
      <c r="DX2676">
        <v>3.7596075534820557</v>
      </c>
      <c r="DY2676">
        <v>3.8710200786590576</v>
      </c>
      <c r="DZ2676">
        <v>3.846635103225708</v>
      </c>
      <c r="EA2676">
        <v>3.6791930198669434</v>
      </c>
      <c r="EB2676">
        <v>5.8183798789978027</v>
      </c>
      <c r="EC2676">
        <v>5.7998499870300293</v>
      </c>
      <c r="ED2676">
        <v>6.0725374221801758</v>
      </c>
      <c r="EE2676">
        <v>5.9779891967773437</v>
      </c>
      <c r="EF2676">
        <v>5.781836986541748</v>
      </c>
      <c r="EG2676">
        <v>4.4556636810302734</v>
      </c>
      <c r="EH2676">
        <v>4.3195023536682129</v>
      </c>
      <c r="EI2676">
        <v>4.0961117744445801</v>
      </c>
      <c r="EJ2676">
        <v>4.2359795570373535</v>
      </c>
      <c r="EK2676">
        <v>4.3841681480407715</v>
      </c>
      <c r="EL2676">
        <v>4.3197789192199707</v>
      </c>
      <c r="EM2676">
        <v>4.4087734222412109</v>
      </c>
      <c r="EN2676">
        <v>24.771968841552734</v>
      </c>
      <c r="EO2676">
        <v>62.222995758056641</v>
      </c>
      <c r="EP2676">
        <v>62.275558471679688</v>
      </c>
      <c r="EQ2676">
        <v>61.964881896972656</v>
      </c>
      <c r="ER2676">
        <v>61.750782012939453</v>
      </c>
      <c r="ES2676">
        <v>62.098651885986328</v>
      </c>
      <c r="ET2676">
        <v>25.483959197998047</v>
      </c>
      <c r="EU2676">
        <v>6.4239063262939453</v>
      </c>
      <c r="EV2676">
        <v>6.3579554557800293</v>
      </c>
      <c r="EW2676">
        <v>6.3882899284362793</v>
      </c>
      <c r="EX2676">
        <v>6.3138790130615234</v>
      </c>
      <c r="EY2676">
        <v>6.1409873962402344</v>
      </c>
      <c r="EZ2676">
        <v>76.539535522460938</v>
      </c>
      <c r="FA2676">
        <v>75.70428466796875</v>
      </c>
      <c r="FB2676">
        <v>74.516998291015625</v>
      </c>
      <c r="FC2676">
        <v>73.795883178710938</v>
      </c>
      <c r="FD2676">
        <v>72.920600891113281</v>
      </c>
      <c r="FE2676">
        <v>72.175376892089844</v>
      </c>
      <c r="FF2676">
        <v>71.467422485351562</v>
      </c>
      <c r="FG2676">
        <v>71.259597778320312</v>
      </c>
      <c r="FH2676">
        <v>73.543914794921875</v>
      </c>
      <c r="FI2676">
        <v>77.865638732910156</v>
      </c>
      <c r="FJ2676">
        <v>81.977592468261719</v>
      </c>
      <c r="FK2676">
        <v>85.744834899902344</v>
      </c>
      <c r="FL2676">
        <v>88.661750793457031</v>
      </c>
      <c r="FM2676">
        <v>90.865386962890625</v>
      </c>
      <c r="FN2676">
        <v>92.203758239746094</v>
      </c>
      <c r="FO2676">
        <v>92.174186706542969</v>
      </c>
      <c r="FP2676">
        <v>91.628868103027344</v>
      </c>
      <c r="FQ2676">
        <v>90.757736206054688</v>
      </c>
      <c r="FR2676">
        <v>90.240341186523438</v>
      </c>
      <c r="FS2676">
        <v>88.29925537109375</v>
      </c>
      <c r="FT2676">
        <v>85.034690856933594</v>
      </c>
      <c r="FU2676">
        <v>82.318778991699219</v>
      </c>
      <c r="FV2676">
        <v>80.486015319824219</v>
      </c>
      <c r="FW2676">
        <v>78.770065307617188</v>
      </c>
      <c r="FX2676">
        <v>936</v>
      </c>
      <c r="FY2676">
        <v>6.0908511281013489E-2</v>
      </c>
      <c r="FZ2676">
        <v>1</v>
      </c>
    </row>
    <row r="2677" spans="1:182" x14ac:dyDescent="0.2">
      <c r="A2677" t="s">
        <v>245</v>
      </c>
      <c r="B2677" t="s">
        <v>252</v>
      </c>
      <c r="C2677" t="s">
        <v>218</v>
      </c>
      <c r="D2677" t="s">
        <v>43</v>
      </c>
      <c r="E2677">
        <v>2017</v>
      </c>
      <c r="F2677" t="s">
        <v>228</v>
      </c>
      <c r="G2677" t="s">
        <v>248</v>
      </c>
      <c r="H2677" t="s">
        <v>226</v>
      </c>
      <c r="I2677">
        <v>630.64</v>
      </c>
      <c r="L2677">
        <v>144.74737001498735</v>
      </c>
      <c r="M2677">
        <v>141.45242699903363</v>
      </c>
      <c r="N2677">
        <v>138.43307804684611</v>
      </c>
      <c r="O2677">
        <v>137.0539841074</v>
      </c>
      <c r="P2677">
        <v>138.0260024831945</v>
      </c>
      <c r="Q2677">
        <v>142.67151800867271</v>
      </c>
      <c r="R2677">
        <v>150.19595543749813</v>
      </c>
      <c r="S2677">
        <v>154.99617468759229</v>
      </c>
      <c r="T2677">
        <v>161.13824000939218</v>
      </c>
      <c r="U2677">
        <v>167.06962357335024</v>
      </c>
      <c r="V2677">
        <v>174.25935569512745</v>
      </c>
      <c r="W2677">
        <v>177.37327703389585</v>
      </c>
      <c r="X2677">
        <v>177.95330982767291</v>
      </c>
      <c r="Y2677">
        <v>180.47655214154503</v>
      </c>
      <c r="Z2677">
        <v>181.64430549167886</v>
      </c>
      <c r="AA2677">
        <v>181.50830492509888</v>
      </c>
      <c r="AB2677">
        <v>180.57347149252234</v>
      </c>
      <c r="AC2677">
        <v>179.39649245974803</v>
      </c>
      <c r="AD2677">
        <v>179.2943226713866</v>
      </c>
      <c r="AE2677">
        <v>180.94208780256568</v>
      </c>
      <c r="AF2677">
        <v>179.03733793448984</v>
      </c>
      <c r="AG2677">
        <v>169.53984261750529</v>
      </c>
      <c r="AH2677">
        <v>159.53897254874514</v>
      </c>
      <c r="AI2677">
        <v>151.30920059076772</v>
      </c>
      <c r="AJ2677">
        <v>-7.1480460166931152</v>
      </c>
      <c r="AK2677">
        <v>-7.0620450973510742</v>
      </c>
      <c r="AL2677">
        <v>-7.4000773429870605</v>
      </c>
      <c r="AM2677">
        <v>-7.260617733001709</v>
      </c>
      <c r="AN2677">
        <v>-7.0370616912841797</v>
      </c>
      <c r="AO2677">
        <v>-5.4550371170043945</v>
      </c>
      <c r="AP2677">
        <v>-5.4242396354675293</v>
      </c>
      <c r="AQ2677">
        <v>-5.0723166465759277</v>
      </c>
      <c r="AR2677">
        <v>-5.2436718940734863</v>
      </c>
      <c r="AS2677">
        <v>-5.4409112930297852</v>
      </c>
      <c r="AT2677">
        <v>-5.267364501953125</v>
      </c>
      <c r="AU2677">
        <v>-5.3407015800476074</v>
      </c>
      <c r="AV2677">
        <v>16.253555297851563</v>
      </c>
      <c r="AW2677">
        <v>53.350727081298828</v>
      </c>
      <c r="AX2677">
        <v>53.398448944091797</v>
      </c>
      <c r="AY2677">
        <v>53.033256530761719</v>
      </c>
      <c r="AZ2677">
        <v>52.79022216796875</v>
      </c>
      <c r="BA2677">
        <v>53.058078765869141</v>
      </c>
      <c r="BB2677">
        <v>16.627859115600586</v>
      </c>
      <c r="BC2677">
        <v>-2.4582047462463379</v>
      </c>
      <c r="BD2677">
        <v>-2.4379556179046631</v>
      </c>
      <c r="BE2677">
        <v>-2.1331572532653809</v>
      </c>
      <c r="BF2677">
        <v>-2.0382206439971924</v>
      </c>
      <c r="BG2677">
        <v>-2.1926636695861816</v>
      </c>
      <c r="BH2677">
        <v>-3.317711353302002</v>
      </c>
      <c r="BI2677">
        <v>-3.2625892162322998</v>
      </c>
      <c r="BJ2677">
        <v>-3.4202122688293457</v>
      </c>
      <c r="BK2677">
        <v>-3.3498795032501221</v>
      </c>
      <c r="BL2677">
        <v>-3.2503068447113037</v>
      </c>
      <c r="BM2677">
        <v>-2.5273756980895996</v>
      </c>
      <c r="BN2677">
        <v>-2.5458986759185791</v>
      </c>
      <c r="BO2677">
        <v>-2.3639256954193115</v>
      </c>
      <c r="BP2677">
        <v>-2.4433445930480957</v>
      </c>
      <c r="BQ2677">
        <v>-2.5385429859161377</v>
      </c>
      <c r="BR2677">
        <v>-2.4352834224700928</v>
      </c>
      <c r="BS2677">
        <v>-2.4606671333312988</v>
      </c>
      <c r="BT2677">
        <v>18.769929885864258</v>
      </c>
      <c r="BU2677">
        <v>55.971633911132812</v>
      </c>
      <c r="BV2677">
        <v>56.020782470703125</v>
      </c>
      <c r="BW2677">
        <v>55.671695709228516</v>
      </c>
      <c r="BX2677">
        <v>55.437210083007812</v>
      </c>
      <c r="BY2677">
        <v>55.728702545166016</v>
      </c>
      <c r="BZ2677">
        <v>19.243988037109375</v>
      </c>
      <c r="CA2677">
        <v>0.1656067818403244</v>
      </c>
      <c r="CB2677">
        <v>0.16039203107357025</v>
      </c>
      <c r="CC2677">
        <v>0.3841128945350647</v>
      </c>
      <c r="CD2677">
        <v>0.42902353405952454</v>
      </c>
      <c r="CE2677">
        <v>0.26913055777549744</v>
      </c>
      <c r="CF2677">
        <v>-0.66483324766159058</v>
      </c>
      <c r="CG2677">
        <v>-0.63109767436981201</v>
      </c>
      <c r="CH2677">
        <v>-0.66376996040344238</v>
      </c>
      <c r="CI2677">
        <v>-0.64131420850753784</v>
      </c>
      <c r="CJ2677">
        <v>-0.62761211395263672</v>
      </c>
      <c r="CK2677">
        <v>-0.499686598777771</v>
      </c>
      <c r="CL2677">
        <v>-0.55236846208572388</v>
      </c>
      <c r="CM2677">
        <v>-0.48810237646102905</v>
      </c>
      <c r="CN2677">
        <v>-0.50384622812271118</v>
      </c>
      <c r="CO2677">
        <v>-0.52837163209915161</v>
      </c>
      <c r="CP2677">
        <v>-0.47379270195960999</v>
      </c>
      <c r="CQ2677">
        <v>-0.46596413850784302</v>
      </c>
      <c r="CR2677">
        <v>20.512762069702148</v>
      </c>
      <c r="CS2677">
        <v>57.786861419677734</v>
      </c>
      <c r="CT2677">
        <v>57.837005615234375</v>
      </c>
      <c r="CU2677">
        <v>57.499069213867188</v>
      </c>
      <c r="CV2677">
        <v>57.270503997802734</v>
      </c>
      <c r="CW2677">
        <v>57.578365325927734</v>
      </c>
      <c r="CX2677">
        <v>21.055910110473633</v>
      </c>
      <c r="CY2677">
        <v>1.9828506708145142</v>
      </c>
      <c r="CZ2677">
        <v>1.9599997997283936</v>
      </c>
      <c r="DA2677">
        <v>2.1275665760040283</v>
      </c>
      <c r="DB2677">
        <v>2.1378293037414551</v>
      </c>
      <c r="DC2677">
        <v>1.9741617441177368</v>
      </c>
      <c r="DD2677">
        <v>1.9880448579788208</v>
      </c>
      <c r="DE2677">
        <v>2.0003938674926758</v>
      </c>
      <c r="DF2677">
        <v>2.0926723480224609</v>
      </c>
      <c r="DG2677">
        <v>2.0672512054443359</v>
      </c>
      <c r="DH2677">
        <v>1.9950826168060303</v>
      </c>
      <c r="DI2677">
        <v>1.5280026197433472</v>
      </c>
      <c r="DJ2677">
        <v>1.4411616325378418</v>
      </c>
      <c r="DK2677">
        <v>1.3877209424972534</v>
      </c>
      <c r="DL2677">
        <v>1.4356520175933838</v>
      </c>
      <c r="DM2677">
        <v>1.481799840927124</v>
      </c>
      <c r="DN2677">
        <v>1.487697958946228</v>
      </c>
      <c r="DO2677">
        <v>1.5287389755249023</v>
      </c>
      <c r="DP2677">
        <v>22.255596160888672</v>
      </c>
      <c r="DQ2677">
        <v>59.602092742919922</v>
      </c>
      <c r="DR2677">
        <v>59.653224945068359</v>
      </c>
      <c r="DS2677">
        <v>59.326442718505859</v>
      </c>
      <c r="DT2677">
        <v>59.103797912597656</v>
      </c>
      <c r="DU2677">
        <v>59.428028106689453</v>
      </c>
      <c r="DV2677">
        <v>22.867832183837891</v>
      </c>
      <c r="DW2677">
        <v>3.8000946044921875</v>
      </c>
      <c r="DX2677">
        <v>3.7596075534820557</v>
      </c>
      <c r="DY2677">
        <v>3.8710200786590576</v>
      </c>
      <c r="DZ2677">
        <v>3.846635103225708</v>
      </c>
      <c r="EA2677">
        <v>3.6791930198669434</v>
      </c>
      <c r="EB2677">
        <v>5.8183798789978027</v>
      </c>
      <c r="EC2677">
        <v>5.7998499870300293</v>
      </c>
      <c r="ED2677">
        <v>6.0725374221801758</v>
      </c>
      <c r="EE2677">
        <v>5.9779891967773437</v>
      </c>
      <c r="EF2677">
        <v>5.781836986541748</v>
      </c>
      <c r="EG2677">
        <v>4.4556636810302734</v>
      </c>
      <c r="EH2677">
        <v>4.3195023536682129</v>
      </c>
      <c r="EI2677">
        <v>4.0961117744445801</v>
      </c>
      <c r="EJ2677">
        <v>4.2359795570373535</v>
      </c>
      <c r="EK2677">
        <v>4.3841681480407715</v>
      </c>
      <c r="EL2677">
        <v>4.3197789192199707</v>
      </c>
      <c r="EM2677">
        <v>4.4087734222412109</v>
      </c>
      <c r="EN2677">
        <v>24.771968841552734</v>
      </c>
      <c r="EO2677">
        <v>62.222995758056641</v>
      </c>
      <c r="EP2677">
        <v>62.275558471679688</v>
      </c>
      <c r="EQ2677">
        <v>61.964881896972656</v>
      </c>
      <c r="ER2677">
        <v>61.750782012939453</v>
      </c>
      <c r="ES2677">
        <v>62.098651885986328</v>
      </c>
      <c r="ET2677">
        <v>25.483959197998047</v>
      </c>
      <c r="EU2677">
        <v>6.4239063262939453</v>
      </c>
      <c r="EV2677">
        <v>6.3579554557800293</v>
      </c>
      <c r="EW2677">
        <v>6.3882899284362793</v>
      </c>
      <c r="EX2677">
        <v>6.3138790130615234</v>
      </c>
      <c r="EY2677">
        <v>6.1409873962402344</v>
      </c>
      <c r="EZ2677">
        <v>76.539535522460938</v>
      </c>
      <c r="FA2677">
        <v>75.70428466796875</v>
      </c>
      <c r="FB2677">
        <v>74.516998291015625</v>
      </c>
      <c r="FC2677">
        <v>73.795883178710938</v>
      </c>
      <c r="FD2677">
        <v>72.920600891113281</v>
      </c>
      <c r="FE2677">
        <v>72.175376892089844</v>
      </c>
      <c r="FF2677">
        <v>71.467422485351562</v>
      </c>
      <c r="FG2677">
        <v>71.259597778320312</v>
      </c>
      <c r="FH2677">
        <v>73.543914794921875</v>
      </c>
      <c r="FI2677">
        <v>77.865638732910156</v>
      </c>
      <c r="FJ2677">
        <v>81.977592468261719</v>
      </c>
      <c r="FK2677">
        <v>85.744834899902344</v>
      </c>
      <c r="FL2677">
        <v>88.661750793457031</v>
      </c>
      <c r="FM2677">
        <v>90.865386962890625</v>
      </c>
      <c r="FN2677">
        <v>92.203758239746094</v>
      </c>
      <c r="FO2677">
        <v>92.174186706542969</v>
      </c>
      <c r="FP2677">
        <v>91.628868103027344</v>
      </c>
      <c r="FQ2677">
        <v>90.757736206054688</v>
      </c>
      <c r="FR2677">
        <v>90.240341186523438</v>
      </c>
      <c r="FS2677">
        <v>88.29925537109375</v>
      </c>
      <c r="FT2677">
        <v>85.034690856933594</v>
      </c>
      <c r="FU2677">
        <v>82.318778991699219</v>
      </c>
      <c r="FV2677">
        <v>80.486015319824219</v>
      </c>
      <c r="FW2677">
        <v>78.770065307617188</v>
      </c>
      <c r="FX2677">
        <v>936</v>
      </c>
      <c r="FY2677">
        <v>6.0908511281013489E-2</v>
      </c>
      <c r="FZ2677">
        <v>1</v>
      </c>
    </row>
    <row r="2678" spans="1:182" x14ac:dyDescent="0.2">
      <c r="A2678" t="s">
        <v>245</v>
      </c>
      <c r="B2678" t="s">
        <v>252</v>
      </c>
      <c r="C2678" t="s">
        <v>218</v>
      </c>
      <c r="D2678" t="s">
        <v>44</v>
      </c>
      <c r="E2678">
        <v>2015</v>
      </c>
      <c r="F2678" t="s">
        <v>228</v>
      </c>
      <c r="G2678" t="s">
        <v>248</v>
      </c>
      <c r="H2678" t="s">
        <v>226</v>
      </c>
      <c r="I2678">
        <v>630.64</v>
      </c>
      <c r="L2678">
        <v>144.09688522026255</v>
      </c>
      <c r="M2678">
        <v>140.57432388932523</v>
      </c>
      <c r="N2678">
        <v>137.39646398837758</v>
      </c>
      <c r="O2678">
        <v>135.97015312619828</v>
      </c>
      <c r="P2678">
        <v>137.00441846479529</v>
      </c>
      <c r="Q2678">
        <v>141.4491017382901</v>
      </c>
      <c r="R2678">
        <v>149.05158144627842</v>
      </c>
      <c r="S2678">
        <v>153.73165217234683</v>
      </c>
      <c r="T2678">
        <v>159.83271099865487</v>
      </c>
      <c r="U2678">
        <v>166.32570735282999</v>
      </c>
      <c r="V2678">
        <v>174.63732655272992</v>
      </c>
      <c r="W2678">
        <v>178.20309558746024</v>
      </c>
      <c r="X2678">
        <v>179.61312928446026</v>
      </c>
      <c r="Y2678">
        <v>182.7525729873544</v>
      </c>
      <c r="Z2678">
        <v>183.52452094183886</v>
      </c>
      <c r="AA2678">
        <v>183.63643282750184</v>
      </c>
      <c r="AB2678">
        <v>182.74454846164386</v>
      </c>
      <c r="AC2678">
        <v>181.47917148795807</v>
      </c>
      <c r="AD2678">
        <v>180.47127639210396</v>
      </c>
      <c r="AE2678">
        <v>181.69032798463653</v>
      </c>
      <c r="AF2678">
        <v>178.85553481040995</v>
      </c>
      <c r="AG2678">
        <v>168.97493954104769</v>
      </c>
      <c r="AH2678">
        <v>158.65253786435645</v>
      </c>
      <c r="AI2678">
        <v>150.15372769261194</v>
      </c>
      <c r="AJ2678">
        <v>-4.8837499618530273</v>
      </c>
      <c r="AK2678">
        <v>-4.7986526489257812</v>
      </c>
      <c r="AL2678">
        <v>-4.9170413017272949</v>
      </c>
      <c r="AM2678">
        <v>-4.8224043846130371</v>
      </c>
      <c r="AN2678">
        <v>-4.6654295921325684</v>
      </c>
      <c r="AO2678">
        <v>-3.536876916885376</v>
      </c>
      <c r="AP2678">
        <v>-3.5491616725921631</v>
      </c>
      <c r="AQ2678">
        <v>-3.3072261810302734</v>
      </c>
      <c r="AR2678">
        <v>-3.5477268695831299</v>
      </c>
      <c r="AS2678">
        <v>-3.7642581462860107</v>
      </c>
      <c r="AT2678">
        <v>-3.8677475452423096</v>
      </c>
      <c r="AU2678">
        <v>-3.9641187191009521</v>
      </c>
      <c r="AV2678">
        <v>15.946858406066895</v>
      </c>
      <c r="AW2678">
        <v>51.123889923095703</v>
      </c>
      <c r="AX2678">
        <v>50.938323974609375</v>
      </c>
      <c r="AY2678">
        <v>50.687705993652344</v>
      </c>
      <c r="AZ2678">
        <v>50.527320861816406</v>
      </c>
      <c r="BA2678">
        <v>50.805191040039062</v>
      </c>
      <c r="BB2678">
        <v>16.074443817138672</v>
      </c>
      <c r="BC2678">
        <v>-2.1238167285919189</v>
      </c>
      <c r="BD2678">
        <v>-2.1104273796081543</v>
      </c>
      <c r="BE2678">
        <v>-1.8077552318572998</v>
      </c>
      <c r="BF2678">
        <v>-1.7127789258956909</v>
      </c>
      <c r="BG2678">
        <v>-1.7868258953094482</v>
      </c>
      <c r="BH2678">
        <v>-2.30621337890625</v>
      </c>
      <c r="BI2678">
        <v>-2.2551593780517578</v>
      </c>
      <c r="BJ2678">
        <v>-2.3121685981750488</v>
      </c>
      <c r="BK2678">
        <v>-2.272803783416748</v>
      </c>
      <c r="BL2678">
        <v>-2.2008693218231201</v>
      </c>
      <c r="BM2678">
        <v>-1.6716703176498413</v>
      </c>
      <c r="BN2678">
        <v>-1.7067474126815796</v>
      </c>
      <c r="BO2678">
        <v>-1.5519517660140991</v>
      </c>
      <c r="BP2678">
        <v>-1.6658480167388916</v>
      </c>
      <c r="BQ2678">
        <v>-1.7630492448806763</v>
      </c>
      <c r="BR2678">
        <v>-1.7861402034759521</v>
      </c>
      <c r="BS2678">
        <v>-1.8257477283477783</v>
      </c>
      <c r="BT2678">
        <v>18.403247833251953</v>
      </c>
      <c r="BU2678">
        <v>53.742809295654297</v>
      </c>
      <c r="BV2678">
        <v>53.554161071777344</v>
      </c>
      <c r="BW2678">
        <v>53.348564147949219</v>
      </c>
      <c r="BX2678">
        <v>53.216743469238281</v>
      </c>
      <c r="BY2678">
        <v>53.525711059570313</v>
      </c>
      <c r="BZ2678">
        <v>18.67864990234375</v>
      </c>
      <c r="CA2678">
        <v>0.42942193150520325</v>
      </c>
      <c r="CB2678">
        <v>0.42875447869300842</v>
      </c>
      <c r="CC2678">
        <v>0.63287168741226196</v>
      </c>
      <c r="CD2678">
        <v>0.63728630542755127</v>
      </c>
      <c r="CE2678">
        <v>0.50969046354293823</v>
      </c>
      <c r="CF2678">
        <v>-0.52101951837539673</v>
      </c>
      <c r="CG2678">
        <v>-0.49354368448257446</v>
      </c>
      <c r="CH2678">
        <v>-0.50804144144058228</v>
      </c>
      <c r="CI2678">
        <v>-0.50695818662643433</v>
      </c>
      <c r="CJ2678">
        <v>-0.49392214417457581</v>
      </c>
      <c r="CK2678">
        <v>-0.37983390688896179</v>
      </c>
      <c r="CL2678">
        <v>-0.43069705367088318</v>
      </c>
      <c r="CM2678">
        <v>-0.3362540602684021</v>
      </c>
      <c r="CN2678">
        <v>-0.36246451735496521</v>
      </c>
      <c r="CO2678">
        <v>-0.37701809406280518</v>
      </c>
      <c r="CP2678">
        <v>-0.34442538022994995</v>
      </c>
      <c r="CQ2678">
        <v>-0.34471839666366577</v>
      </c>
      <c r="CR2678">
        <v>20.104536056518555</v>
      </c>
      <c r="CS2678">
        <v>55.556667327880859</v>
      </c>
      <c r="CT2678">
        <v>55.365879058837891</v>
      </c>
      <c r="CU2678">
        <v>55.191463470458984</v>
      </c>
      <c r="CV2678">
        <v>55.079429626464844</v>
      </c>
      <c r="CW2678">
        <v>55.409934997558594</v>
      </c>
      <c r="CX2678">
        <v>20.48231315612793</v>
      </c>
      <c r="CY2678">
        <v>2.1977872848510742</v>
      </c>
      <c r="CZ2678">
        <v>2.1873841285705566</v>
      </c>
      <c r="DA2678">
        <v>2.3232424259185791</v>
      </c>
      <c r="DB2678">
        <v>2.2649343013763428</v>
      </c>
      <c r="DC2678">
        <v>2.1002507209777832</v>
      </c>
      <c r="DD2678">
        <v>1.2641743421554565</v>
      </c>
      <c r="DE2678">
        <v>1.2680720090866089</v>
      </c>
      <c r="DF2678">
        <v>1.2960857152938843</v>
      </c>
      <c r="DG2678">
        <v>1.2588874101638794</v>
      </c>
      <c r="DH2678">
        <v>1.2130249738693237</v>
      </c>
      <c r="DI2678">
        <v>0.91200250387191772</v>
      </c>
      <c r="DJ2678">
        <v>0.84535336494445801</v>
      </c>
      <c r="DK2678">
        <v>0.87944364547729492</v>
      </c>
      <c r="DL2678">
        <v>0.94091898202896118</v>
      </c>
      <c r="DM2678">
        <v>1.0090130567550659</v>
      </c>
      <c r="DN2678">
        <v>1.0972894430160522</v>
      </c>
      <c r="DO2678">
        <v>1.1363108158111572</v>
      </c>
      <c r="DP2678">
        <v>21.805824279785156</v>
      </c>
      <c r="DQ2678">
        <v>57.370525360107422</v>
      </c>
      <c r="DR2678">
        <v>57.177600860595703</v>
      </c>
      <c r="DS2678">
        <v>57.03436279296875</v>
      </c>
      <c r="DT2678">
        <v>56.942115783691406</v>
      </c>
      <c r="DU2678">
        <v>57.294158935546875</v>
      </c>
      <c r="DV2678">
        <v>22.285976409912109</v>
      </c>
      <c r="DW2678">
        <v>3.9661524295806885</v>
      </c>
      <c r="DX2678">
        <v>3.9460136890411377</v>
      </c>
      <c r="DY2678">
        <v>4.013613224029541</v>
      </c>
      <c r="DZ2678">
        <v>3.8925821781158447</v>
      </c>
      <c r="EA2678">
        <v>3.6908109188079834</v>
      </c>
      <c r="EB2678">
        <v>3.8417108058929443</v>
      </c>
      <c r="EC2678">
        <v>3.8115653991699219</v>
      </c>
      <c r="ED2678">
        <v>3.9009585380554199</v>
      </c>
      <c r="EE2678">
        <v>3.808488130569458</v>
      </c>
      <c r="EF2678">
        <v>3.6775856018066406</v>
      </c>
      <c r="EG2678">
        <v>2.7772090435028076</v>
      </c>
      <c r="EH2678">
        <v>2.687767505645752</v>
      </c>
      <c r="EI2678">
        <v>2.6347179412841797</v>
      </c>
      <c r="EJ2678">
        <v>2.8227977752685547</v>
      </c>
      <c r="EK2678">
        <v>3.0102219581604004</v>
      </c>
      <c r="EL2678">
        <v>3.1788966655731201</v>
      </c>
      <c r="EM2678">
        <v>3.2746818065643311</v>
      </c>
      <c r="EN2678">
        <v>24.262214660644531</v>
      </c>
      <c r="EO2678">
        <v>59.989444732666016</v>
      </c>
      <c r="EP2678">
        <v>59.793437957763672</v>
      </c>
      <c r="EQ2678">
        <v>59.695220947265625</v>
      </c>
      <c r="ER2678">
        <v>59.631542205810547</v>
      </c>
      <c r="ES2678">
        <v>60.014678955078125</v>
      </c>
      <c r="ET2678">
        <v>24.890180587768555</v>
      </c>
      <c r="EU2678">
        <v>6.5193910598754883</v>
      </c>
      <c r="EV2678">
        <v>6.4851956367492676</v>
      </c>
      <c r="EW2678">
        <v>6.4542403221130371</v>
      </c>
      <c r="EX2678">
        <v>6.2426471710205078</v>
      </c>
      <c r="EY2678">
        <v>5.9873275756835938</v>
      </c>
      <c r="EZ2678">
        <v>77.188667297363281</v>
      </c>
      <c r="FA2678">
        <v>76.143424987792969</v>
      </c>
      <c r="FB2678">
        <v>75.000633239746094</v>
      </c>
      <c r="FC2678">
        <v>74.361434936523438</v>
      </c>
      <c r="FD2678">
        <v>73.489288330078125</v>
      </c>
      <c r="FE2678">
        <v>72.478797912597656</v>
      </c>
      <c r="FF2678">
        <v>71.992324829101563</v>
      </c>
      <c r="FG2678">
        <v>71.733154296875</v>
      </c>
      <c r="FH2678">
        <v>73.737983703613281</v>
      </c>
      <c r="FI2678">
        <v>78.40625</v>
      </c>
      <c r="FJ2678">
        <v>83.500968933105469</v>
      </c>
      <c r="FK2678">
        <v>87.755035400390625</v>
      </c>
      <c r="FL2678">
        <v>91.158943176269531</v>
      </c>
      <c r="FM2678">
        <v>93.897048950195313</v>
      </c>
      <c r="FN2678">
        <v>94.741561889648437</v>
      </c>
      <c r="FO2678">
        <v>95.266471862792969</v>
      </c>
      <c r="FP2678">
        <v>94.884841918945313</v>
      </c>
      <c r="FQ2678">
        <v>93.796676635742188</v>
      </c>
      <c r="FR2678">
        <v>92.398605346679688</v>
      </c>
      <c r="FS2678">
        <v>89.708816528320312</v>
      </c>
      <c r="FT2678">
        <v>85.51068115234375</v>
      </c>
      <c r="FU2678">
        <v>82.708869934082031</v>
      </c>
      <c r="FV2678">
        <v>80.869377136230469</v>
      </c>
      <c r="FW2678">
        <v>79.107330322265625</v>
      </c>
      <c r="FX2678">
        <v>936</v>
      </c>
      <c r="FY2678">
        <v>6.0908511281013489E-2</v>
      </c>
      <c r="FZ2678">
        <v>1</v>
      </c>
    </row>
    <row r="2679" spans="1:182" x14ac:dyDescent="0.2">
      <c r="A2679" t="s">
        <v>245</v>
      </c>
      <c r="B2679" t="s">
        <v>252</v>
      </c>
      <c r="C2679" t="s">
        <v>218</v>
      </c>
      <c r="D2679" t="s">
        <v>44</v>
      </c>
      <c r="E2679">
        <v>2016</v>
      </c>
      <c r="F2679" t="s">
        <v>228</v>
      </c>
      <c r="G2679" t="s">
        <v>248</v>
      </c>
      <c r="H2679" t="s">
        <v>226</v>
      </c>
      <c r="I2679">
        <v>630.64</v>
      </c>
      <c r="L2679">
        <v>144.09688522026255</v>
      </c>
      <c r="M2679">
        <v>140.57432388932523</v>
      </c>
      <c r="N2679">
        <v>137.39646398837758</v>
      </c>
      <c r="O2679">
        <v>135.97015312619828</v>
      </c>
      <c r="P2679">
        <v>137.00441846479529</v>
      </c>
      <c r="Q2679">
        <v>141.4491017382901</v>
      </c>
      <c r="R2679">
        <v>149.05158144627842</v>
      </c>
      <c r="S2679">
        <v>153.73165217234683</v>
      </c>
      <c r="T2679">
        <v>159.83271099865487</v>
      </c>
      <c r="U2679">
        <v>166.32570735282999</v>
      </c>
      <c r="V2679">
        <v>174.63732655272992</v>
      </c>
      <c r="W2679">
        <v>178.20309558746024</v>
      </c>
      <c r="X2679">
        <v>179.61312928446026</v>
      </c>
      <c r="Y2679">
        <v>182.7525729873544</v>
      </c>
      <c r="Z2679">
        <v>183.52452094183886</v>
      </c>
      <c r="AA2679">
        <v>183.63643282750184</v>
      </c>
      <c r="AB2679">
        <v>182.74454846164386</v>
      </c>
      <c r="AC2679">
        <v>181.47917148795807</v>
      </c>
      <c r="AD2679">
        <v>180.47127639210396</v>
      </c>
      <c r="AE2679">
        <v>181.69032798463653</v>
      </c>
      <c r="AF2679">
        <v>178.85553481040995</v>
      </c>
      <c r="AG2679">
        <v>168.97493954104769</v>
      </c>
      <c r="AH2679">
        <v>158.65253786435645</v>
      </c>
      <c r="AI2679">
        <v>150.15372769261194</v>
      </c>
      <c r="AJ2679">
        <v>-4.8837499618530273</v>
      </c>
      <c r="AK2679">
        <v>-4.7986526489257812</v>
      </c>
      <c r="AL2679">
        <v>-4.9170413017272949</v>
      </c>
      <c r="AM2679">
        <v>-4.8224043846130371</v>
      </c>
      <c r="AN2679">
        <v>-4.6654295921325684</v>
      </c>
      <c r="AO2679">
        <v>-3.536876916885376</v>
      </c>
      <c r="AP2679">
        <v>-3.5491616725921631</v>
      </c>
      <c r="AQ2679">
        <v>-3.3072261810302734</v>
      </c>
      <c r="AR2679">
        <v>-3.5477268695831299</v>
      </c>
      <c r="AS2679">
        <v>-3.7642581462860107</v>
      </c>
      <c r="AT2679">
        <v>-3.8677475452423096</v>
      </c>
      <c r="AU2679">
        <v>-3.9641187191009521</v>
      </c>
      <c r="AV2679">
        <v>15.946858406066895</v>
      </c>
      <c r="AW2679">
        <v>51.123889923095703</v>
      </c>
      <c r="AX2679">
        <v>50.938323974609375</v>
      </c>
      <c r="AY2679">
        <v>50.687705993652344</v>
      </c>
      <c r="AZ2679">
        <v>50.527320861816406</v>
      </c>
      <c r="BA2679">
        <v>50.805191040039062</v>
      </c>
      <c r="BB2679">
        <v>16.074443817138672</v>
      </c>
      <c r="BC2679">
        <v>-2.1238167285919189</v>
      </c>
      <c r="BD2679">
        <v>-2.1104273796081543</v>
      </c>
      <c r="BE2679">
        <v>-1.8077552318572998</v>
      </c>
      <c r="BF2679">
        <v>-1.7127789258956909</v>
      </c>
      <c r="BG2679">
        <v>-1.7868258953094482</v>
      </c>
      <c r="BH2679">
        <v>-2.30621337890625</v>
      </c>
      <c r="BI2679">
        <v>-2.2551593780517578</v>
      </c>
      <c r="BJ2679">
        <v>-2.3121685981750488</v>
      </c>
      <c r="BK2679">
        <v>-2.272803783416748</v>
      </c>
      <c r="BL2679">
        <v>-2.2008693218231201</v>
      </c>
      <c r="BM2679">
        <v>-1.6716703176498413</v>
      </c>
      <c r="BN2679">
        <v>-1.7067474126815796</v>
      </c>
      <c r="BO2679">
        <v>-1.5519517660140991</v>
      </c>
      <c r="BP2679">
        <v>-1.6658480167388916</v>
      </c>
      <c r="BQ2679">
        <v>-1.7630492448806763</v>
      </c>
      <c r="BR2679">
        <v>-1.7861402034759521</v>
      </c>
      <c r="BS2679">
        <v>-1.8257477283477783</v>
      </c>
      <c r="BT2679">
        <v>18.403247833251953</v>
      </c>
      <c r="BU2679">
        <v>53.742809295654297</v>
      </c>
      <c r="BV2679">
        <v>53.554161071777344</v>
      </c>
      <c r="BW2679">
        <v>53.348564147949219</v>
      </c>
      <c r="BX2679">
        <v>53.216743469238281</v>
      </c>
      <c r="BY2679">
        <v>53.525711059570313</v>
      </c>
      <c r="BZ2679">
        <v>18.67864990234375</v>
      </c>
      <c r="CA2679">
        <v>0.42942193150520325</v>
      </c>
      <c r="CB2679">
        <v>0.42875447869300842</v>
      </c>
      <c r="CC2679">
        <v>0.63287168741226196</v>
      </c>
      <c r="CD2679">
        <v>0.63728630542755127</v>
      </c>
      <c r="CE2679">
        <v>0.50969046354293823</v>
      </c>
      <c r="CF2679">
        <v>-0.52101951837539673</v>
      </c>
      <c r="CG2679">
        <v>-0.49354368448257446</v>
      </c>
      <c r="CH2679">
        <v>-0.50804144144058228</v>
      </c>
      <c r="CI2679">
        <v>-0.50695818662643433</v>
      </c>
      <c r="CJ2679">
        <v>-0.49392214417457581</v>
      </c>
      <c r="CK2679">
        <v>-0.37983390688896179</v>
      </c>
      <c r="CL2679">
        <v>-0.43069705367088318</v>
      </c>
      <c r="CM2679">
        <v>-0.3362540602684021</v>
      </c>
      <c r="CN2679">
        <v>-0.36246451735496521</v>
      </c>
      <c r="CO2679">
        <v>-0.37701809406280518</v>
      </c>
      <c r="CP2679">
        <v>-0.34442538022994995</v>
      </c>
      <c r="CQ2679">
        <v>-0.34471839666366577</v>
      </c>
      <c r="CR2679">
        <v>20.104536056518555</v>
      </c>
      <c r="CS2679">
        <v>55.556667327880859</v>
      </c>
      <c r="CT2679">
        <v>55.365879058837891</v>
      </c>
      <c r="CU2679">
        <v>55.191463470458984</v>
      </c>
      <c r="CV2679">
        <v>55.079429626464844</v>
      </c>
      <c r="CW2679">
        <v>55.409934997558594</v>
      </c>
      <c r="CX2679">
        <v>20.48231315612793</v>
      </c>
      <c r="CY2679">
        <v>2.1977872848510742</v>
      </c>
      <c r="CZ2679">
        <v>2.1873841285705566</v>
      </c>
      <c r="DA2679">
        <v>2.3232424259185791</v>
      </c>
      <c r="DB2679">
        <v>2.2649343013763428</v>
      </c>
      <c r="DC2679">
        <v>2.1002507209777832</v>
      </c>
      <c r="DD2679">
        <v>1.2641743421554565</v>
      </c>
      <c r="DE2679">
        <v>1.2680720090866089</v>
      </c>
      <c r="DF2679">
        <v>1.2960857152938843</v>
      </c>
      <c r="DG2679">
        <v>1.2588874101638794</v>
      </c>
      <c r="DH2679">
        <v>1.2130249738693237</v>
      </c>
      <c r="DI2679">
        <v>0.91200250387191772</v>
      </c>
      <c r="DJ2679">
        <v>0.84535336494445801</v>
      </c>
      <c r="DK2679">
        <v>0.87944364547729492</v>
      </c>
      <c r="DL2679">
        <v>0.94091898202896118</v>
      </c>
      <c r="DM2679">
        <v>1.0090130567550659</v>
      </c>
      <c r="DN2679">
        <v>1.0972894430160522</v>
      </c>
      <c r="DO2679">
        <v>1.1363108158111572</v>
      </c>
      <c r="DP2679">
        <v>21.805824279785156</v>
      </c>
      <c r="DQ2679">
        <v>57.370525360107422</v>
      </c>
      <c r="DR2679">
        <v>57.177600860595703</v>
      </c>
      <c r="DS2679">
        <v>57.03436279296875</v>
      </c>
      <c r="DT2679">
        <v>56.942115783691406</v>
      </c>
      <c r="DU2679">
        <v>57.294158935546875</v>
      </c>
      <c r="DV2679">
        <v>22.285976409912109</v>
      </c>
      <c r="DW2679">
        <v>3.9661524295806885</v>
      </c>
      <c r="DX2679">
        <v>3.9460136890411377</v>
      </c>
      <c r="DY2679">
        <v>4.013613224029541</v>
      </c>
      <c r="DZ2679">
        <v>3.8925821781158447</v>
      </c>
      <c r="EA2679">
        <v>3.6908109188079834</v>
      </c>
      <c r="EB2679">
        <v>3.8417108058929443</v>
      </c>
      <c r="EC2679">
        <v>3.8115653991699219</v>
      </c>
      <c r="ED2679">
        <v>3.9009585380554199</v>
      </c>
      <c r="EE2679">
        <v>3.808488130569458</v>
      </c>
      <c r="EF2679">
        <v>3.6775856018066406</v>
      </c>
      <c r="EG2679">
        <v>2.7772090435028076</v>
      </c>
      <c r="EH2679">
        <v>2.687767505645752</v>
      </c>
      <c r="EI2679">
        <v>2.6347179412841797</v>
      </c>
      <c r="EJ2679">
        <v>2.8227977752685547</v>
      </c>
      <c r="EK2679">
        <v>3.0102219581604004</v>
      </c>
      <c r="EL2679">
        <v>3.1788966655731201</v>
      </c>
      <c r="EM2679">
        <v>3.2746818065643311</v>
      </c>
      <c r="EN2679">
        <v>24.262214660644531</v>
      </c>
      <c r="EO2679">
        <v>59.989444732666016</v>
      </c>
      <c r="EP2679">
        <v>59.793437957763672</v>
      </c>
      <c r="EQ2679">
        <v>59.695220947265625</v>
      </c>
      <c r="ER2679">
        <v>59.631542205810547</v>
      </c>
      <c r="ES2679">
        <v>60.014678955078125</v>
      </c>
      <c r="ET2679">
        <v>24.890180587768555</v>
      </c>
      <c r="EU2679">
        <v>6.5193910598754883</v>
      </c>
      <c r="EV2679">
        <v>6.4851956367492676</v>
      </c>
      <c r="EW2679">
        <v>6.4542403221130371</v>
      </c>
      <c r="EX2679">
        <v>6.2426471710205078</v>
      </c>
      <c r="EY2679">
        <v>5.9873275756835938</v>
      </c>
      <c r="EZ2679">
        <v>77.188667297363281</v>
      </c>
      <c r="FA2679">
        <v>76.143424987792969</v>
      </c>
      <c r="FB2679">
        <v>75.000633239746094</v>
      </c>
      <c r="FC2679">
        <v>74.361434936523438</v>
      </c>
      <c r="FD2679">
        <v>73.489288330078125</v>
      </c>
      <c r="FE2679">
        <v>72.478797912597656</v>
      </c>
      <c r="FF2679">
        <v>71.992324829101563</v>
      </c>
      <c r="FG2679">
        <v>71.733154296875</v>
      </c>
      <c r="FH2679">
        <v>73.737983703613281</v>
      </c>
      <c r="FI2679">
        <v>78.40625</v>
      </c>
      <c r="FJ2679">
        <v>83.500968933105469</v>
      </c>
      <c r="FK2679">
        <v>87.755035400390625</v>
      </c>
      <c r="FL2679">
        <v>91.158943176269531</v>
      </c>
      <c r="FM2679">
        <v>93.897048950195313</v>
      </c>
      <c r="FN2679">
        <v>94.741561889648437</v>
      </c>
      <c r="FO2679">
        <v>95.266471862792969</v>
      </c>
      <c r="FP2679">
        <v>94.884841918945313</v>
      </c>
      <c r="FQ2679">
        <v>93.796676635742188</v>
      </c>
      <c r="FR2679">
        <v>92.398605346679688</v>
      </c>
      <c r="FS2679">
        <v>89.708816528320312</v>
      </c>
      <c r="FT2679">
        <v>85.51068115234375</v>
      </c>
      <c r="FU2679">
        <v>82.708869934082031</v>
      </c>
      <c r="FV2679">
        <v>80.869377136230469</v>
      </c>
      <c r="FW2679">
        <v>79.107330322265625</v>
      </c>
      <c r="FX2679">
        <v>936</v>
      </c>
      <c r="FY2679">
        <v>6.0908511281013489E-2</v>
      </c>
      <c r="FZ2679">
        <v>1</v>
      </c>
    </row>
    <row r="2680" spans="1:182" x14ac:dyDescent="0.2">
      <c r="A2680" t="s">
        <v>245</v>
      </c>
      <c r="B2680" t="s">
        <v>252</v>
      </c>
      <c r="C2680" t="s">
        <v>218</v>
      </c>
      <c r="D2680" t="s">
        <v>44</v>
      </c>
      <c r="E2680">
        <v>2017</v>
      </c>
      <c r="F2680" t="s">
        <v>228</v>
      </c>
      <c r="G2680" t="s">
        <v>248</v>
      </c>
      <c r="H2680" t="s">
        <v>226</v>
      </c>
      <c r="I2680">
        <v>630.64</v>
      </c>
      <c r="L2680">
        <v>144.09688522026255</v>
      </c>
      <c r="M2680">
        <v>140.57432388932523</v>
      </c>
      <c r="N2680">
        <v>137.39646398837758</v>
      </c>
      <c r="O2680">
        <v>135.97015312619828</v>
      </c>
      <c r="P2680">
        <v>137.00441846479529</v>
      </c>
      <c r="Q2680">
        <v>141.4491017382901</v>
      </c>
      <c r="R2680">
        <v>149.05158144627842</v>
      </c>
      <c r="S2680">
        <v>153.73165217234683</v>
      </c>
      <c r="T2680">
        <v>159.83271099865487</v>
      </c>
      <c r="U2680">
        <v>166.32570735282999</v>
      </c>
      <c r="V2680">
        <v>174.63732655272992</v>
      </c>
      <c r="W2680">
        <v>178.20309558746024</v>
      </c>
      <c r="X2680">
        <v>179.61312928446026</v>
      </c>
      <c r="Y2680">
        <v>182.7525729873544</v>
      </c>
      <c r="Z2680">
        <v>183.52452094183886</v>
      </c>
      <c r="AA2680">
        <v>183.63643282750184</v>
      </c>
      <c r="AB2680">
        <v>182.74454846164386</v>
      </c>
      <c r="AC2680">
        <v>181.47917148795807</v>
      </c>
      <c r="AD2680">
        <v>180.47127639210396</v>
      </c>
      <c r="AE2680">
        <v>181.69032798463653</v>
      </c>
      <c r="AF2680">
        <v>178.85553481040995</v>
      </c>
      <c r="AG2680">
        <v>168.97493954104769</v>
      </c>
      <c r="AH2680">
        <v>158.65253786435645</v>
      </c>
      <c r="AI2680">
        <v>150.15372769261194</v>
      </c>
      <c r="AJ2680">
        <v>-4.8837499618530273</v>
      </c>
      <c r="AK2680">
        <v>-4.7986526489257812</v>
      </c>
      <c r="AL2680">
        <v>-4.9170413017272949</v>
      </c>
      <c r="AM2680">
        <v>-4.8224043846130371</v>
      </c>
      <c r="AN2680">
        <v>-4.6654295921325684</v>
      </c>
      <c r="AO2680">
        <v>-3.536876916885376</v>
      </c>
      <c r="AP2680">
        <v>-3.5491616725921631</v>
      </c>
      <c r="AQ2680">
        <v>-3.3072261810302734</v>
      </c>
      <c r="AR2680">
        <v>-3.5477268695831299</v>
      </c>
      <c r="AS2680">
        <v>-3.7642581462860107</v>
      </c>
      <c r="AT2680">
        <v>-3.8677475452423096</v>
      </c>
      <c r="AU2680">
        <v>-3.9641187191009521</v>
      </c>
      <c r="AV2680">
        <v>15.946858406066895</v>
      </c>
      <c r="AW2680">
        <v>51.123889923095703</v>
      </c>
      <c r="AX2680">
        <v>50.938323974609375</v>
      </c>
      <c r="AY2680">
        <v>50.687705993652344</v>
      </c>
      <c r="AZ2680">
        <v>50.527320861816406</v>
      </c>
      <c r="BA2680">
        <v>50.805191040039062</v>
      </c>
      <c r="BB2680">
        <v>16.074443817138672</v>
      </c>
      <c r="BC2680">
        <v>-2.1238167285919189</v>
      </c>
      <c r="BD2680">
        <v>-2.1104273796081543</v>
      </c>
      <c r="BE2680">
        <v>-1.8077552318572998</v>
      </c>
      <c r="BF2680">
        <v>-1.7127789258956909</v>
      </c>
      <c r="BG2680">
        <v>-1.7868258953094482</v>
      </c>
      <c r="BH2680">
        <v>-2.30621337890625</v>
      </c>
      <c r="BI2680">
        <v>-2.2551593780517578</v>
      </c>
      <c r="BJ2680">
        <v>-2.3121685981750488</v>
      </c>
      <c r="BK2680">
        <v>-2.272803783416748</v>
      </c>
      <c r="BL2680">
        <v>-2.2008693218231201</v>
      </c>
      <c r="BM2680">
        <v>-1.6716703176498413</v>
      </c>
      <c r="BN2680">
        <v>-1.7067474126815796</v>
      </c>
      <c r="BO2680">
        <v>-1.5519517660140991</v>
      </c>
      <c r="BP2680">
        <v>-1.6658480167388916</v>
      </c>
      <c r="BQ2680">
        <v>-1.7630492448806763</v>
      </c>
      <c r="BR2680">
        <v>-1.7861402034759521</v>
      </c>
      <c r="BS2680">
        <v>-1.8257477283477783</v>
      </c>
      <c r="BT2680">
        <v>18.403247833251953</v>
      </c>
      <c r="BU2680">
        <v>53.742809295654297</v>
      </c>
      <c r="BV2680">
        <v>53.554161071777344</v>
      </c>
      <c r="BW2680">
        <v>53.348564147949219</v>
      </c>
      <c r="BX2680">
        <v>53.216743469238281</v>
      </c>
      <c r="BY2680">
        <v>53.525711059570313</v>
      </c>
      <c r="BZ2680">
        <v>18.67864990234375</v>
      </c>
      <c r="CA2680">
        <v>0.42942193150520325</v>
      </c>
      <c r="CB2680">
        <v>0.42875447869300842</v>
      </c>
      <c r="CC2680">
        <v>0.63287168741226196</v>
      </c>
      <c r="CD2680">
        <v>0.63728630542755127</v>
      </c>
      <c r="CE2680">
        <v>0.50969046354293823</v>
      </c>
      <c r="CF2680">
        <v>-0.52101951837539673</v>
      </c>
      <c r="CG2680">
        <v>-0.49354368448257446</v>
      </c>
      <c r="CH2680">
        <v>-0.50804144144058228</v>
      </c>
      <c r="CI2680">
        <v>-0.50695818662643433</v>
      </c>
      <c r="CJ2680">
        <v>-0.49392214417457581</v>
      </c>
      <c r="CK2680">
        <v>-0.37983390688896179</v>
      </c>
      <c r="CL2680">
        <v>-0.43069705367088318</v>
      </c>
      <c r="CM2680">
        <v>-0.3362540602684021</v>
      </c>
      <c r="CN2680">
        <v>-0.36246451735496521</v>
      </c>
      <c r="CO2680">
        <v>-0.37701809406280518</v>
      </c>
      <c r="CP2680">
        <v>-0.34442538022994995</v>
      </c>
      <c r="CQ2680">
        <v>-0.34471839666366577</v>
      </c>
      <c r="CR2680">
        <v>20.104536056518555</v>
      </c>
      <c r="CS2680">
        <v>55.556667327880859</v>
      </c>
      <c r="CT2680">
        <v>55.365879058837891</v>
      </c>
      <c r="CU2680">
        <v>55.191463470458984</v>
      </c>
      <c r="CV2680">
        <v>55.079429626464844</v>
      </c>
      <c r="CW2680">
        <v>55.409934997558594</v>
      </c>
      <c r="CX2680">
        <v>20.48231315612793</v>
      </c>
      <c r="CY2680">
        <v>2.1977872848510742</v>
      </c>
      <c r="CZ2680">
        <v>2.1873841285705566</v>
      </c>
      <c r="DA2680">
        <v>2.3232424259185791</v>
      </c>
      <c r="DB2680">
        <v>2.2649343013763428</v>
      </c>
      <c r="DC2680">
        <v>2.1002507209777832</v>
      </c>
      <c r="DD2680">
        <v>1.2641743421554565</v>
      </c>
      <c r="DE2680">
        <v>1.2680720090866089</v>
      </c>
      <c r="DF2680">
        <v>1.2960857152938843</v>
      </c>
      <c r="DG2680">
        <v>1.2588874101638794</v>
      </c>
      <c r="DH2680">
        <v>1.2130249738693237</v>
      </c>
      <c r="DI2680">
        <v>0.91200250387191772</v>
      </c>
      <c r="DJ2680">
        <v>0.84535336494445801</v>
      </c>
      <c r="DK2680">
        <v>0.87944364547729492</v>
      </c>
      <c r="DL2680">
        <v>0.94091898202896118</v>
      </c>
      <c r="DM2680">
        <v>1.0090130567550659</v>
      </c>
      <c r="DN2680">
        <v>1.0972894430160522</v>
      </c>
      <c r="DO2680">
        <v>1.1363108158111572</v>
      </c>
      <c r="DP2680">
        <v>21.805824279785156</v>
      </c>
      <c r="DQ2680">
        <v>57.370525360107422</v>
      </c>
      <c r="DR2680">
        <v>57.177600860595703</v>
      </c>
      <c r="DS2680">
        <v>57.03436279296875</v>
      </c>
      <c r="DT2680">
        <v>56.942115783691406</v>
      </c>
      <c r="DU2680">
        <v>57.294158935546875</v>
      </c>
      <c r="DV2680">
        <v>22.285976409912109</v>
      </c>
      <c r="DW2680">
        <v>3.9661524295806885</v>
      </c>
      <c r="DX2680">
        <v>3.9460136890411377</v>
      </c>
      <c r="DY2680">
        <v>4.013613224029541</v>
      </c>
      <c r="DZ2680">
        <v>3.8925821781158447</v>
      </c>
      <c r="EA2680">
        <v>3.6908109188079834</v>
      </c>
      <c r="EB2680">
        <v>3.8417108058929443</v>
      </c>
      <c r="EC2680">
        <v>3.8115653991699219</v>
      </c>
      <c r="ED2680">
        <v>3.9009585380554199</v>
      </c>
      <c r="EE2680">
        <v>3.808488130569458</v>
      </c>
      <c r="EF2680">
        <v>3.6775856018066406</v>
      </c>
      <c r="EG2680">
        <v>2.7772090435028076</v>
      </c>
      <c r="EH2680">
        <v>2.687767505645752</v>
      </c>
      <c r="EI2680">
        <v>2.6347179412841797</v>
      </c>
      <c r="EJ2680">
        <v>2.8227977752685547</v>
      </c>
      <c r="EK2680">
        <v>3.0102219581604004</v>
      </c>
      <c r="EL2680">
        <v>3.1788966655731201</v>
      </c>
      <c r="EM2680">
        <v>3.2746818065643311</v>
      </c>
      <c r="EN2680">
        <v>24.262214660644531</v>
      </c>
      <c r="EO2680">
        <v>59.989444732666016</v>
      </c>
      <c r="EP2680">
        <v>59.793437957763672</v>
      </c>
      <c r="EQ2680">
        <v>59.695220947265625</v>
      </c>
      <c r="ER2680">
        <v>59.631542205810547</v>
      </c>
      <c r="ES2680">
        <v>60.014678955078125</v>
      </c>
      <c r="ET2680">
        <v>24.890180587768555</v>
      </c>
      <c r="EU2680">
        <v>6.5193910598754883</v>
      </c>
      <c r="EV2680">
        <v>6.4851956367492676</v>
      </c>
      <c r="EW2680">
        <v>6.4542403221130371</v>
      </c>
      <c r="EX2680">
        <v>6.2426471710205078</v>
      </c>
      <c r="EY2680">
        <v>5.9873275756835938</v>
      </c>
      <c r="EZ2680">
        <v>77.188667297363281</v>
      </c>
      <c r="FA2680">
        <v>76.143424987792969</v>
      </c>
      <c r="FB2680">
        <v>75.000633239746094</v>
      </c>
      <c r="FC2680">
        <v>74.361434936523438</v>
      </c>
      <c r="FD2680">
        <v>73.489288330078125</v>
      </c>
      <c r="FE2680">
        <v>72.478797912597656</v>
      </c>
      <c r="FF2680">
        <v>71.992324829101563</v>
      </c>
      <c r="FG2680">
        <v>71.733154296875</v>
      </c>
      <c r="FH2680">
        <v>73.737983703613281</v>
      </c>
      <c r="FI2680">
        <v>78.40625</v>
      </c>
      <c r="FJ2680">
        <v>83.500968933105469</v>
      </c>
      <c r="FK2680">
        <v>87.755035400390625</v>
      </c>
      <c r="FL2680">
        <v>91.158943176269531</v>
      </c>
      <c r="FM2680">
        <v>93.897048950195313</v>
      </c>
      <c r="FN2680">
        <v>94.741561889648437</v>
      </c>
      <c r="FO2680">
        <v>95.266471862792969</v>
      </c>
      <c r="FP2680">
        <v>94.884841918945313</v>
      </c>
      <c r="FQ2680">
        <v>93.796676635742188</v>
      </c>
      <c r="FR2680">
        <v>92.398605346679688</v>
      </c>
      <c r="FS2680">
        <v>89.708816528320312</v>
      </c>
      <c r="FT2680">
        <v>85.51068115234375</v>
      </c>
      <c r="FU2680">
        <v>82.708869934082031</v>
      </c>
      <c r="FV2680">
        <v>80.869377136230469</v>
      </c>
      <c r="FW2680">
        <v>79.107330322265625</v>
      </c>
      <c r="FX2680">
        <v>936</v>
      </c>
      <c r="FY2680">
        <v>6.0908511281013489E-2</v>
      </c>
      <c r="FZ2680">
        <v>1</v>
      </c>
    </row>
    <row r="2681" spans="1:182" x14ac:dyDescent="0.2">
      <c r="A2681" t="s">
        <v>245</v>
      </c>
      <c r="B2681" t="s">
        <v>252</v>
      </c>
      <c r="C2681" t="s">
        <v>218</v>
      </c>
      <c r="D2681" t="s">
        <v>45</v>
      </c>
      <c r="E2681">
        <v>2015</v>
      </c>
      <c r="F2681" t="s">
        <v>228</v>
      </c>
      <c r="G2681" t="s">
        <v>248</v>
      </c>
      <c r="H2681" t="s">
        <v>226</v>
      </c>
      <c r="I2681">
        <v>630.64</v>
      </c>
      <c r="L2681">
        <v>134.94735359532316</v>
      </c>
      <c r="M2681">
        <v>131.56635932119175</v>
      </c>
      <c r="N2681">
        <v>128.7046197061608</v>
      </c>
      <c r="O2681">
        <v>127.10667174184523</v>
      </c>
      <c r="P2681">
        <v>128.1406477598039</v>
      </c>
      <c r="Q2681">
        <v>132.34886617645316</v>
      </c>
      <c r="R2681">
        <v>140.08626023320809</v>
      </c>
      <c r="S2681">
        <v>145.22835808490819</v>
      </c>
      <c r="T2681">
        <v>150.56660336266944</v>
      </c>
      <c r="U2681">
        <v>155.99673410636302</v>
      </c>
      <c r="V2681">
        <v>163.64526636363189</v>
      </c>
      <c r="W2681">
        <v>167.62674852784556</v>
      </c>
      <c r="X2681">
        <v>168.73392461803147</v>
      </c>
      <c r="Y2681">
        <v>171.06708694753249</v>
      </c>
      <c r="Z2681">
        <v>171.7224346059827</v>
      </c>
      <c r="AA2681">
        <v>171.35346851416023</v>
      </c>
      <c r="AB2681">
        <v>169.75472102512367</v>
      </c>
      <c r="AC2681">
        <v>168.26976149142192</v>
      </c>
      <c r="AD2681">
        <v>166.46790787430015</v>
      </c>
      <c r="AE2681">
        <v>166.7218169337398</v>
      </c>
      <c r="AF2681">
        <v>165.03807945752678</v>
      </c>
      <c r="AG2681">
        <v>156.99273245745275</v>
      </c>
      <c r="AH2681">
        <v>147.72599213854193</v>
      </c>
      <c r="AI2681">
        <v>139.60016655701153</v>
      </c>
      <c r="AJ2681">
        <v>-3.9979922771453857</v>
      </c>
      <c r="AK2681">
        <v>-3.8605704307556152</v>
      </c>
      <c r="AL2681">
        <v>-3.8742439746856689</v>
      </c>
      <c r="AM2681">
        <v>-3.8100655078887939</v>
      </c>
      <c r="AN2681">
        <v>-3.6595673561096191</v>
      </c>
      <c r="AO2681">
        <v>-3.0519478321075439</v>
      </c>
      <c r="AP2681">
        <v>-3.0650224685668945</v>
      </c>
      <c r="AQ2681">
        <v>-3.048487663269043</v>
      </c>
      <c r="AR2681">
        <v>-3.2094573974609375</v>
      </c>
      <c r="AS2681">
        <v>-3.432405948638916</v>
      </c>
      <c r="AT2681">
        <v>-3.5304577350616455</v>
      </c>
      <c r="AU2681">
        <v>-3.637014627456665</v>
      </c>
      <c r="AV2681">
        <v>14.571457862854004</v>
      </c>
      <c r="AW2681">
        <v>47.848560333251953</v>
      </c>
      <c r="AX2681">
        <v>47.927509307861328</v>
      </c>
      <c r="AY2681">
        <v>47.585597991943359</v>
      </c>
      <c r="AZ2681">
        <v>47.166660308837891</v>
      </c>
      <c r="BA2681">
        <v>47.122531890869141</v>
      </c>
      <c r="BB2681">
        <v>14.308090209960938</v>
      </c>
      <c r="BC2681">
        <v>-1.9810202121734619</v>
      </c>
      <c r="BD2681">
        <v>-1.9815363883972168</v>
      </c>
      <c r="BE2681">
        <v>-1.8053910732269287</v>
      </c>
      <c r="BF2681">
        <v>-1.6950862407684326</v>
      </c>
      <c r="BG2681">
        <v>-1.7001171112060547</v>
      </c>
      <c r="BH2681">
        <v>-1.8183562755584717</v>
      </c>
      <c r="BI2681">
        <v>-1.7494029998779297</v>
      </c>
      <c r="BJ2681">
        <v>-1.7601040601730347</v>
      </c>
      <c r="BK2681">
        <v>-1.7370873689651489</v>
      </c>
      <c r="BL2681">
        <v>-1.6702219247817993</v>
      </c>
      <c r="BM2681">
        <v>-1.3667618036270142</v>
      </c>
      <c r="BN2681">
        <v>-1.3953328132629395</v>
      </c>
      <c r="BO2681">
        <v>-1.3461681604385376</v>
      </c>
      <c r="BP2681">
        <v>-1.414509654045105</v>
      </c>
      <c r="BQ2681">
        <v>-1.5174713134765625</v>
      </c>
      <c r="BR2681">
        <v>-1.5285090208053589</v>
      </c>
      <c r="BS2681">
        <v>-1.5716977119445801</v>
      </c>
      <c r="BT2681">
        <v>17.063745498657227</v>
      </c>
      <c r="BU2681">
        <v>50.573032379150391</v>
      </c>
      <c r="BV2681">
        <v>50.650222778320312</v>
      </c>
      <c r="BW2681">
        <v>50.315982818603516</v>
      </c>
      <c r="BX2681">
        <v>49.887821197509766</v>
      </c>
      <c r="BY2681">
        <v>49.845714569091797</v>
      </c>
      <c r="BZ2681">
        <v>16.830245971679688</v>
      </c>
      <c r="CA2681">
        <v>0.37156414985656738</v>
      </c>
      <c r="CB2681">
        <v>0.37646704912185669</v>
      </c>
      <c r="CC2681">
        <v>0.52909725904464722</v>
      </c>
      <c r="CD2681">
        <v>0.59447669982910156</v>
      </c>
      <c r="CE2681">
        <v>0.52801996469497681</v>
      </c>
      <c r="CF2681">
        <v>-0.3087470531463623</v>
      </c>
      <c r="CG2681">
        <v>-0.28721493482589722</v>
      </c>
      <c r="CH2681">
        <v>-0.29585728049278259</v>
      </c>
      <c r="CI2681">
        <v>-0.30134889483451843</v>
      </c>
      <c r="CJ2681">
        <v>-0.2924073338508606</v>
      </c>
      <c r="CK2681">
        <v>-0.19960711896419525</v>
      </c>
      <c r="CL2681">
        <v>-0.23891086876392365</v>
      </c>
      <c r="CM2681">
        <v>-0.16714686155319214</v>
      </c>
      <c r="CN2681">
        <v>-0.17133428156375885</v>
      </c>
      <c r="CO2681">
        <v>-0.1911933422088623</v>
      </c>
      <c r="CP2681">
        <v>-0.14196543395519257</v>
      </c>
      <c r="CQ2681">
        <v>-0.1412653774023056</v>
      </c>
      <c r="CR2681">
        <v>18.789896011352539</v>
      </c>
      <c r="CS2681">
        <v>52.459995269775391</v>
      </c>
      <c r="CT2681">
        <v>52.535968780517578</v>
      </c>
      <c r="CU2681">
        <v>52.207035064697266</v>
      </c>
      <c r="CV2681">
        <v>51.772487640380859</v>
      </c>
      <c r="CW2681">
        <v>51.731781005859375</v>
      </c>
      <c r="CX2681">
        <v>18.577081680297852</v>
      </c>
      <c r="CY2681">
        <v>2.0009567737579346</v>
      </c>
      <c r="CZ2681">
        <v>2.009613037109375</v>
      </c>
      <c r="DA2681">
        <v>2.1459567546844482</v>
      </c>
      <c r="DB2681">
        <v>2.1802210807800293</v>
      </c>
      <c r="DC2681">
        <v>2.071220874786377</v>
      </c>
      <c r="DD2681">
        <v>1.2008621692657471</v>
      </c>
      <c r="DE2681">
        <v>1.1749731302261353</v>
      </c>
      <c r="DF2681">
        <v>1.1683895587921143</v>
      </c>
      <c r="DG2681">
        <v>1.1343895196914673</v>
      </c>
      <c r="DH2681">
        <v>1.0854072570800781</v>
      </c>
      <c r="DI2681">
        <v>0.96754753589630127</v>
      </c>
      <c r="DJ2681">
        <v>0.91751110553741455</v>
      </c>
      <c r="DK2681">
        <v>1.0118744373321533</v>
      </c>
      <c r="DL2681">
        <v>1.0718411207199097</v>
      </c>
      <c r="DM2681">
        <v>1.1350846290588379</v>
      </c>
      <c r="DN2681">
        <v>1.2445782423019409</v>
      </c>
      <c r="DO2681">
        <v>1.2891669273376465</v>
      </c>
      <c r="DP2681">
        <v>20.516046524047852</v>
      </c>
      <c r="DQ2681">
        <v>54.346958160400391</v>
      </c>
      <c r="DR2681">
        <v>54.421710968017578</v>
      </c>
      <c r="DS2681">
        <v>54.098091125488281</v>
      </c>
      <c r="DT2681">
        <v>53.657154083251953</v>
      </c>
      <c r="DU2681">
        <v>53.617847442626953</v>
      </c>
      <c r="DV2681">
        <v>20.323919296264648</v>
      </c>
      <c r="DW2681">
        <v>3.6303496360778809</v>
      </c>
      <c r="DX2681">
        <v>3.6427590847015381</v>
      </c>
      <c r="DY2681">
        <v>3.7628164291381836</v>
      </c>
      <c r="DZ2681">
        <v>3.765965461730957</v>
      </c>
      <c r="EA2681">
        <v>3.6144218444824219</v>
      </c>
      <c r="EB2681">
        <v>3.3804981708526611</v>
      </c>
      <c r="EC2681">
        <v>3.2861404418945313</v>
      </c>
      <c r="ED2681">
        <v>3.282529354095459</v>
      </c>
      <c r="EE2681">
        <v>3.2073676586151123</v>
      </c>
      <c r="EF2681">
        <v>3.0747528076171875</v>
      </c>
      <c r="EG2681">
        <v>2.6527335643768311</v>
      </c>
      <c r="EH2681">
        <v>2.5872008800506592</v>
      </c>
      <c r="EI2681">
        <v>2.7141940593719482</v>
      </c>
      <c r="EJ2681">
        <v>2.8667888641357422</v>
      </c>
      <c r="EK2681">
        <v>3.0500192642211914</v>
      </c>
      <c r="EL2681">
        <v>3.2465269565582275</v>
      </c>
      <c r="EM2681">
        <v>3.3544838428497314</v>
      </c>
      <c r="EN2681">
        <v>23.008333206176758</v>
      </c>
      <c r="EO2681">
        <v>57.071434020996094</v>
      </c>
      <c r="EP2681">
        <v>57.144424438476563</v>
      </c>
      <c r="EQ2681">
        <v>56.828475952148438</v>
      </c>
      <c r="ER2681">
        <v>56.378314971923828</v>
      </c>
      <c r="ES2681">
        <v>56.341030120849609</v>
      </c>
      <c r="ET2681">
        <v>22.846073150634766</v>
      </c>
      <c r="EU2681">
        <v>5.9829339981079102</v>
      </c>
      <c r="EV2681">
        <v>6.0007624626159668</v>
      </c>
      <c r="EW2681">
        <v>6.0973048210144043</v>
      </c>
      <c r="EX2681">
        <v>6.0555286407470703</v>
      </c>
      <c r="EY2681">
        <v>5.8425588607788086</v>
      </c>
      <c r="EZ2681">
        <v>73.067611694335938</v>
      </c>
      <c r="FA2681">
        <v>72.150802612304688</v>
      </c>
      <c r="FB2681">
        <v>71.187507629394531</v>
      </c>
      <c r="FC2681">
        <v>69.997459411621094</v>
      </c>
      <c r="FD2681">
        <v>69.203849792480469</v>
      </c>
      <c r="FE2681">
        <v>68.169548034667969</v>
      </c>
      <c r="FF2681">
        <v>67.969818115234375</v>
      </c>
      <c r="FG2681">
        <v>67.640403747558594</v>
      </c>
      <c r="FH2681">
        <v>68.435211181640625</v>
      </c>
      <c r="FI2681">
        <v>72.558448791503906</v>
      </c>
      <c r="FJ2681">
        <v>77.373626708984375</v>
      </c>
      <c r="FK2681">
        <v>81.980819702148438</v>
      </c>
      <c r="FL2681">
        <v>85.333702087402344</v>
      </c>
      <c r="FM2681">
        <v>87.5343017578125</v>
      </c>
      <c r="FN2681">
        <v>88.205215454101563</v>
      </c>
      <c r="FO2681">
        <v>87.982322692871094</v>
      </c>
      <c r="FP2681">
        <v>87.030815124511719</v>
      </c>
      <c r="FQ2681">
        <v>86.007614135742187</v>
      </c>
      <c r="FR2681">
        <v>83.740837097167969</v>
      </c>
      <c r="FS2681">
        <v>80.497398376464844</v>
      </c>
      <c r="FT2681">
        <v>77.759185791015625</v>
      </c>
      <c r="FU2681">
        <v>76.072601318359375</v>
      </c>
      <c r="FV2681">
        <v>74.505386352539063</v>
      </c>
      <c r="FW2681">
        <v>73.082839965820312</v>
      </c>
      <c r="FX2681">
        <v>936</v>
      </c>
      <c r="FY2681">
        <v>6.0908511281013489E-2</v>
      </c>
      <c r="FZ2681">
        <v>1</v>
      </c>
    </row>
    <row r="2682" spans="1:182" x14ac:dyDescent="0.2">
      <c r="A2682" t="s">
        <v>245</v>
      </c>
      <c r="B2682" t="s">
        <v>252</v>
      </c>
      <c r="C2682" t="s">
        <v>218</v>
      </c>
      <c r="D2682" t="s">
        <v>45</v>
      </c>
      <c r="E2682">
        <v>2016</v>
      </c>
      <c r="F2682" t="s">
        <v>228</v>
      </c>
      <c r="G2682" t="s">
        <v>248</v>
      </c>
      <c r="H2682" t="s">
        <v>226</v>
      </c>
      <c r="I2682">
        <v>630.64</v>
      </c>
      <c r="L2682">
        <v>134.94735359532316</v>
      </c>
      <c r="M2682">
        <v>131.56635932119175</v>
      </c>
      <c r="N2682">
        <v>128.7046197061608</v>
      </c>
      <c r="O2682">
        <v>127.10667174184523</v>
      </c>
      <c r="P2682">
        <v>128.1406477598039</v>
      </c>
      <c r="Q2682">
        <v>132.34886617645316</v>
      </c>
      <c r="R2682">
        <v>140.08626023320809</v>
      </c>
      <c r="S2682">
        <v>145.22835808490819</v>
      </c>
      <c r="T2682">
        <v>150.56660336266944</v>
      </c>
      <c r="U2682">
        <v>155.99673410636302</v>
      </c>
      <c r="V2682">
        <v>163.64526636363189</v>
      </c>
      <c r="W2682">
        <v>167.62674852784556</v>
      </c>
      <c r="X2682">
        <v>168.73392461803147</v>
      </c>
      <c r="Y2682">
        <v>171.06708694753249</v>
      </c>
      <c r="Z2682">
        <v>171.7224346059827</v>
      </c>
      <c r="AA2682">
        <v>171.35346851416023</v>
      </c>
      <c r="AB2682">
        <v>169.75472102512367</v>
      </c>
      <c r="AC2682">
        <v>168.26976149142192</v>
      </c>
      <c r="AD2682">
        <v>166.46790787430015</v>
      </c>
      <c r="AE2682">
        <v>166.7218169337398</v>
      </c>
      <c r="AF2682">
        <v>165.03807945752678</v>
      </c>
      <c r="AG2682">
        <v>156.99273245745275</v>
      </c>
      <c r="AH2682">
        <v>147.72599213854193</v>
      </c>
      <c r="AI2682">
        <v>139.60016655701153</v>
      </c>
      <c r="AJ2682">
        <v>-3.9979922771453857</v>
      </c>
      <c r="AK2682">
        <v>-3.8605704307556152</v>
      </c>
      <c r="AL2682">
        <v>-3.8742439746856689</v>
      </c>
      <c r="AM2682">
        <v>-3.8100655078887939</v>
      </c>
      <c r="AN2682">
        <v>-3.6595673561096191</v>
      </c>
      <c r="AO2682">
        <v>-3.0519478321075439</v>
      </c>
      <c r="AP2682">
        <v>-3.0650224685668945</v>
      </c>
      <c r="AQ2682">
        <v>-3.048487663269043</v>
      </c>
      <c r="AR2682">
        <v>-3.2094573974609375</v>
      </c>
      <c r="AS2682">
        <v>-3.432405948638916</v>
      </c>
      <c r="AT2682">
        <v>-3.5304577350616455</v>
      </c>
      <c r="AU2682">
        <v>-3.637014627456665</v>
      </c>
      <c r="AV2682">
        <v>14.571457862854004</v>
      </c>
      <c r="AW2682">
        <v>47.848560333251953</v>
      </c>
      <c r="AX2682">
        <v>47.927509307861328</v>
      </c>
      <c r="AY2682">
        <v>47.585597991943359</v>
      </c>
      <c r="AZ2682">
        <v>47.166660308837891</v>
      </c>
      <c r="BA2682">
        <v>47.122531890869141</v>
      </c>
      <c r="BB2682">
        <v>14.308090209960938</v>
      </c>
      <c r="BC2682">
        <v>-1.9810202121734619</v>
      </c>
      <c r="BD2682">
        <v>-1.9815363883972168</v>
      </c>
      <c r="BE2682">
        <v>-1.8053910732269287</v>
      </c>
      <c r="BF2682">
        <v>-1.6950862407684326</v>
      </c>
      <c r="BG2682">
        <v>-1.7001171112060547</v>
      </c>
      <c r="BH2682">
        <v>-1.8183562755584717</v>
      </c>
      <c r="BI2682">
        <v>-1.7494029998779297</v>
      </c>
      <c r="BJ2682">
        <v>-1.7601040601730347</v>
      </c>
      <c r="BK2682">
        <v>-1.7370873689651489</v>
      </c>
      <c r="BL2682">
        <v>-1.6702219247817993</v>
      </c>
      <c r="BM2682">
        <v>-1.3667618036270142</v>
      </c>
      <c r="BN2682">
        <v>-1.3953328132629395</v>
      </c>
      <c r="BO2682">
        <v>-1.3461681604385376</v>
      </c>
      <c r="BP2682">
        <v>-1.414509654045105</v>
      </c>
      <c r="BQ2682">
        <v>-1.5174713134765625</v>
      </c>
      <c r="BR2682">
        <v>-1.5285090208053589</v>
      </c>
      <c r="BS2682">
        <v>-1.5716977119445801</v>
      </c>
      <c r="BT2682">
        <v>17.063745498657227</v>
      </c>
      <c r="BU2682">
        <v>50.573032379150391</v>
      </c>
      <c r="BV2682">
        <v>50.650222778320312</v>
      </c>
      <c r="BW2682">
        <v>50.315982818603516</v>
      </c>
      <c r="BX2682">
        <v>49.887821197509766</v>
      </c>
      <c r="BY2682">
        <v>49.845714569091797</v>
      </c>
      <c r="BZ2682">
        <v>16.830245971679688</v>
      </c>
      <c r="CA2682">
        <v>0.37156414985656738</v>
      </c>
      <c r="CB2682">
        <v>0.37646704912185669</v>
      </c>
      <c r="CC2682">
        <v>0.52909725904464722</v>
      </c>
      <c r="CD2682">
        <v>0.59447669982910156</v>
      </c>
      <c r="CE2682">
        <v>0.52801996469497681</v>
      </c>
      <c r="CF2682">
        <v>-0.3087470531463623</v>
      </c>
      <c r="CG2682">
        <v>-0.28721493482589722</v>
      </c>
      <c r="CH2682">
        <v>-0.29585728049278259</v>
      </c>
      <c r="CI2682">
        <v>-0.30134889483451843</v>
      </c>
      <c r="CJ2682">
        <v>-0.2924073338508606</v>
      </c>
      <c r="CK2682">
        <v>-0.19960711896419525</v>
      </c>
      <c r="CL2682">
        <v>-0.23891086876392365</v>
      </c>
      <c r="CM2682">
        <v>-0.16714686155319214</v>
      </c>
      <c r="CN2682">
        <v>-0.17133428156375885</v>
      </c>
      <c r="CO2682">
        <v>-0.1911933422088623</v>
      </c>
      <c r="CP2682">
        <v>-0.14196543395519257</v>
      </c>
      <c r="CQ2682">
        <v>-0.1412653774023056</v>
      </c>
      <c r="CR2682">
        <v>18.789896011352539</v>
      </c>
      <c r="CS2682">
        <v>52.459995269775391</v>
      </c>
      <c r="CT2682">
        <v>52.535968780517578</v>
      </c>
      <c r="CU2682">
        <v>52.207035064697266</v>
      </c>
      <c r="CV2682">
        <v>51.772487640380859</v>
      </c>
      <c r="CW2682">
        <v>51.731781005859375</v>
      </c>
      <c r="CX2682">
        <v>18.577081680297852</v>
      </c>
      <c r="CY2682">
        <v>2.0009567737579346</v>
      </c>
      <c r="CZ2682">
        <v>2.009613037109375</v>
      </c>
      <c r="DA2682">
        <v>2.1459567546844482</v>
      </c>
      <c r="DB2682">
        <v>2.1802210807800293</v>
      </c>
      <c r="DC2682">
        <v>2.071220874786377</v>
      </c>
      <c r="DD2682">
        <v>1.2008621692657471</v>
      </c>
      <c r="DE2682">
        <v>1.1749731302261353</v>
      </c>
      <c r="DF2682">
        <v>1.1683895587921143</v>
      </c>
      <c r="DG2682">
        <v>1.1343895196914673</v>
      </c>
      <c r="DH2682">
        <v>1.0854072570800781</v>
      </c>
      <c r="DI2682">
        <v>0.96754753589630127</v>
      </c>
      <c r="DJ2682">
        <v>0.91751110553741455</v>
      </c>
      <c r="DK2682">
        <v>1.0118744373321533</v>
      </c>
      <c r="DL2682">
        <v>1.0718411207199097</v>
      </c>
      <c r="DM2682">
        <v>1.1350846290588379</v>
      </c>
      <c r="DN2682">
        <v>1.2445782423019409</v>
      </c>
      <c r="DO2682">
        <v>1.2891669273376465</v>
      </c>
      <c r="DP2682">
        <v>20.516046524047852</v>
      </c>
      <c r="DQ2682">
        <v>54.346958160400391</v>
      </c>
      <c r="DR2682">
        <v>54.421710968017578</v>
      </c>
      <c r="DS2682">
        <v>54.098091125488281</v>
      </c>
      <c r="DT2682">
        <v>53.657154083251953</v>
      </c>
      <c r="DU2682">
        <v>53.617847442626953</v>
      </c>
      <c r="DV2682">
        <v>20.323919296264648</v>
      </c>
      <c r="DW2682">
        <v>3.6303496360778809</v>
      </c>
      <c r="DX2682">
        <v>3.6427590847015381</v>
      </c>
      <c r="DY2682">
        <v>3.7628164291381836</v>
      </c>
      <c r="DZ2682">
        <v>3.765965461730957</v>
      </c>
      <c r="EA2682">
        <v>3.6144218444824219</v>
      </c>
      <c r="EB2682">
        <v>3.3804981708526611</v>
      </c>
      <c r="EC2682">
        <v>3.2861404418945313</v>
      </c>
      <c r="ED2682">
        <v>3.282529354095459</v>
      </c>
      <c r="EE2682">
        <v>3.2073676586151123</v>
      </c>
      <c r="EF2682">
        <v>3.0747528076171875</v>
      </c>
      <c r="EG2682">
        <v>2.6527335643768311</v>
      </c>
      <c r="EH2682">
        <v>2.5872008800506592</v>
      </c>
      <c r="EI2682">
        <v>2.7141940593719482</v>
      </c>
      <c r="EJ2682">
        <v>2.8667888641357422</v>
      </c>
      <c r="EK2682">
        <v>3.0500192642211914</v>
      </c>
      <c r="EL2682">
        <v>3.2465269565582275</v>
      </c>
      <c r="EM2682">
        <v>3.3544838428497314</v>
      </c>
      <c r="EN2682">
        <v>23.008333206176758</v>
      </c>
      <c r="EO2682">
        <v>57.071434020996094</v>
      </c>
      <c r="EP2682">
        <v>57.144424438476563</v>
      </c>
      <c r="EQ2682">
        <v>56.828475952148438</v>
      </c>
      <c r="ER2682">
        <v>56.378314971923828</v>
      </c>
      <c r="ES2682">
        <v>56.341030120849609</v>
      </c>
      <c r="ET2682">
        <v>22.846073150634766</v>
      </c>
      <c r="EU2682">
        <v>5.9829339981079102</v>
      </c>
      <c r="EV2682">
        <v>6.0007624626159668</v>
      </c>
      <c r="EW2682">
        <v>6.0973048210144043</v>
      </c>
      <c r="EX2682">
        <v>6.0555286407470703</v>
      </c>
      <c r="EY2682">
        <v>5.8425588607788086</v>
      </c>
      <c r="EZ2682">
        <v>73.067611694335938</v>
      </c>
      <c r="FA2682">
        <v>72.150802612304688</v>
      </c>
      <c r="FB2682">
        <v>71.187507629394531</v>
      </c>
      <c r="FC2682">
        <v>69.997459411621094</v>
      </c>
      <c r="FD2682">
        <v>69.203849792480469</v>
      </c>
      <c r="FE2682">
        <v>68.169548034667969</v>
      </c>
      <c r="FF2682">
        <v>67.969818115234375</v>
      </c>
      <c r="FG2682">
        <v>67.640403747558594</v>
      </c>
      <c r="FH2682">
        <v>68.435211181640625</v>
      </c>
      <c r="FI2682">
        <v>72.558448791503906</v>
      </c>
      <c r="FJ2682">
        <v>77.373626708984375</v>
      </c>
      <c r="FK2682">
        <v>81.980819702148438</v>
      </c>
      <c r="FL2682">
        <v>85.333702087402344</v>
      </c>
      <c r="FM2682">
        <v>87.5343017578125</v>
      </c>
      <c r="FN2682">
        <v>88.205215454101563</v>
      </c>
      <c r="FO2682">
        <v>87.982322692871094</v>
      </c>
      <c r="FP2682">
        <v>87.030815124511719</v>
      </c>
      <c r="FQ2682">
        <v>86.007614135742187</v>
      </c>
      <c r="FR2682">
        <v>83.740837097167969</v>
      </c>
      <c r="FS2682">
        <v>80.497398376464844</v>
      </c>
      <c r="FT2682">
        <v>77.759185791015625</v>
      </c>
      <c r="FU2682">
        <v>76.072601318359375</v>
      </c>
      <c r="FV2682">
        <v>74.505386352539063</v>
      </c>
      <c r="FW2682">
        <v>73.082839965820312</v>
      </c>
      <c r="FX2682">
        <v>936</v>
      </c>
      <c r="FY2682">
        <v>6.0908511281013489E-2</v>
      </c>
      <c r="FZ2682">
        <v>1</v>
      </c>
    </row>
    <row r="2683" spans="1:182" x14ac:dyDescent="0.2">
      <c r="A2683" t="s">
        <v>245</v>
      </c>
      <c r="B2683" t="s">
        <v>252</v>
      </c>
      <c r="C2683" t="s">
        <v>218</v>
      </c>
      <c r="D2683" t="s">
        <v>45</v>
      </c>
      <c r="E2683">
        <v>2017</v>
      </c>
      <c r="F2683" t="s">
        <v>228</v>
      </c>
      <c r="G2683" t="s">
        <v>248</v>
      </c>
      <c r="H2683" t="s">
        <v>226</v>
      </c>
      <c r="I2683">
        <v>630.64</v>
      </c>
      <c r="L2683">
        <v>134.94735359532316</v>
      </c>
      <c r="M2683">
        <v>131.56635932119175</v>
      </c>
      <c r="N2683">
        <v>128.7046197061608</v>
      </c>
      <c r="O2683">
        <v>127.10667174184523</v>
      </c>
      <c r="P2683">
        <v>128.1406477598039</v>
      </c>
      <c r="Q2683">
        <v>132.34886617645316</v>
      </c>
      <c r="R2683">
        <v>140.08626023320809</v>
      </c>
      <c r="S2683">
        <v>145.22835808490819</v>
      </c>
      <c r="T2683">
        <v>150.56660336266944</v>
      </c>
      <c r="U2683">
        <v>155.99673410636302</v>
      </c>
      <c r="V2683">
        <v>163.64526636363189</v>
      </c>
      <c r="W2683">
        <v>167.62674852784556</v>
      </c>
      <c r="X2683">
        <v>168.73392461803147</v>
      </c>
      <c r="Y2683">
        <v>171.06708694753249</v>
      </c>
      <c r="Z2683">
        <v>171.7224346059827</v>
      </c>
      <c r="AA2683">
        <v>171.35346851416023</v>
      </c>
      <c r="AB2683">
        <v>169.75472102512367</v>
      </c>
      <c r="AC2683">
        <v>168.26976149142192</v>
      </c>
      <c r="AD2683">
        <v>166.46790787430015</v>
      </c>
      <c r="AE2683">
        <v>166.7218169337398</v>
      </c>
      <c r="AF2683">
        <v>165.03807945752678</v>
      </c>
      <c r="AG2683">
        <v>156.99273245745275</v>
      </c>
      <c r="AH2683">
        <v>147.72599213854193</v>
      </c>
      <c r="AI2683">
        <v>139.60016655701153</v>
      </c>
      <c r="AJ2683">
        <v>-3.9979922771453857</v>
      </c>
      <c r="AK2683">
        <v>-3.8605704307556152</v>
      </c>
      <c r="AL2683">
        <v>-3.8742439746856689</v>
      </c>
      <c r="AM2683">
        <v>-3.8100655078887939</v>
      </c>
      <c r="AN2683">
        <v>-3.6595673561096191</v>
      </c>
      <c r="AO2683">
        <v>-3.0519478321075439</v>
      </c>
      <c r="AP2683">
        <v>-3.0650224685668945</v>
      </c>
      <c r="AQ2683">
        <v>-3.048487663269043</v>
      </c>
      <c r="AR2683">
        <v>-3.2094573974609375</v>
      </c>
      <c r="AS2683">
        <v>-3.432405948638916</v>
      </c>
      <c r="AT2683">
        <v>-3.5304577350616455</v>
      </c>
      <c r="AU2683">
        <v>-3.637014627456665</v>
      </c>
      <c r="AV2683">
        <v>14.571457862854004</v>
      </c>
      <c r="AW2683">
        <v>47.848560333251953</v>
      </c>
      <c r="AX2683">
        <v>47.927509307861328</v>
      </c>
      <c r="AY2683">
        <v>47.585597991943359</v>
      </c>
      <c r="AZ2683">
        <v>47.166660308837891</v>
      </c>
      <c r="BA2683">
        <v>47.122531890869141</v>
      </c>
      <c r="BB2683">
        <v>14.308090209960938</v>
      </c>
      <c r="BC2683">
        <v>-1.9810202121734619</v>
      </c>
      <c r="BD2683">
        <v>-1.9815363883972168</v>
      </c>
      <c r="BE2683">
        <v>-1.8053910732269287</v>
      </c>
      <c r="BF2683">
        <v>-1.6950862407684326</v>
      </c>
      <c r="BG2683">
        <v>-1.7001171112060547</v>
      </c>
      <c r="BH2683">
        <v>-1.8183562755584717</v>
      </c>
      <c r="BI2683">
        <v>-1.7494029998779297</v>
      </c>
      <c r="BJ2683">
        <v>-1.7601040601730347</v>
      </c>
      <c r="BK2683">
        <v>-1.7370873689651489</v>
      </c>
      <c r="BL2683">
        <v>-1.6702219247817993</v>
      </c>
      <c r="BM2683">
        <v>-1.3667618036270142</v>
      </c>
      <c r="BN2683">
        <v>-1.3953328132629395</v>
      </c>
      <c r="BO2683">
        <v>-1.3461681604385376</v>
      </c>
      <c r="BP2683">
        <v>-1.414509654045105</v>
      </c>
      <c r="BQ2683">
        <v>-1.5174713134765625</v>
      </c>
      <c r="BR2683">
        <v>-1.5285090208053589</v>
      </c>
      <c r="BS2683">
        <v>-1.5716977119445801</v>
      </c>
      <c r="BT2683">
        <v>17.063745498657227</v>
      </c>
      <c r="BU2683">
        <v>50.573032379150391</v>
      </c>
      <c r="BV2683">
        <v>50.650222778320312</v>
      </c>
      <c r="BW2683">
        <v>50.315982818603516</v>
      </c>
      <c r="BX2683">
        <v>49.887821197509766</v>
      </c>
      <c r="BY2683">
        <v>49.845714569091797</v>
      </c>
      <c r="BZ2683">
        <v>16.830245971679688</v>
      </c>
      <c r="CA2683">
        <v>0.37156414985656738</v>
      </c>
      <c r="CB2683">
        <v>0.37646704912185669</v>
      </c>
      <c r="CC2683">
        <v>0.52909725904464722</v>
      </c>
      <c r="CD2683">
        <v>0.59447669982910156</v>
      </c>
      <c r="CE2683">
        <v>0.52801996469497681</v>
      </c>
      <c r="CF2683">
        <v>-0.3087470531463623</v>
      </c>
      <c r="CG2683">
        <v>-0.28721493482589722</v>
      </c>
      <c r="CH2683">
        <v>-0.29585728049278259</v>
      </c>
      <c r="CI2683">
        <v>-0.30134889483451843</v>
      </c>
      <c r="CJ2683">
        <v>-0.2924073338508606</v>
      </c>
      <c r="CK2683">
        <v>-0.19960711896419525</v>
      </c>
      <c r="CL2683">
        <v>-0.23891086876392365</v>
      </c>
      <c r="CM2683">
        <v>-0.16714686155319214</v>
      </c>
      <c r="CN2683">
        <v>-0.17133428156375885</v>
      </c>
      <c r="CO2683">
        <v>-0.1911933422088623</v>
      </c>
      <c r="CP2683">
        <v>-0.14196543395519257</v>
      </c>
      <c r="CQ2683">
        <v>-0.1412653774023056</v>
      </c>
      <c r="CR2683">
        <v>18.789896011352539</v>
      </c>
      <c r="CS2683">
        <v>52.459995269775391</v>
      </c>
      <c r="CT2683">
        <v>52.535968780517578</v>
      </c>
      <c r="CU2683">
        <v>52.207035064697266</v>
      </c>
      <c r="CV2683">
        <v>51.772487640380859</v>
      </c>
      <c r="CW2683">
        <v>51.731781005859375</v>
      </c>
      <c r="CX2683">
        <v>18.577081680297852</v>
      </c>
      <c r="CY2683">
        <v>2.0009567737579346</v>
      </c>
      <c r="CZ2683">
        <v>2.009613037109375</v>
      </c>
      <c r="DA2683">
        <v>2.1459567546844482</v>
      </c>
      <c r="DB2683">
        <v>2.1802210807800293</v>
      </c>
      <c r="DC2683">
        <v>2.071220874786377</v>
      </c>
      <c r="DD2683">
        <v>1.2008621692657471</v>
      </c>
      <c r="DE2683">
        <v>1.1749731302261353</v>
      </c>
      <c r="DF2683">
        <v>1.1683895587921143</v>
      </c>
      <c r="DG2683">
        <v>1.1343895196914673</v>
      </c>
      <c r="DH2683">
        <v>1.0854072570800781</v>
      </c>
      <c r="DI2683">
        <v>0.96754753589630127</v>
      </c>
      <c r="DJ2683">
        <v>0.91751110553741455</v>
      </c>
      <c r="DK2683">
        <v>1.0118744373321533</v>
      </c>
      <c r="DL2683">
        <v>1.0718411207199097</v>
      </c>
      <c r="DM2683">
        <v>1.1350846290588379</v>
      </c>
      <c r="DN2683">
        <v>1.2445782423019409</v>
      </c>
      <c r="DO2683">
        <v>1.2891669273376465</v>
      </c>
      <c r="DP2683">
        <v>20.516046524047852</v>
      </c>
      <c r="DQ2683">
        <v>54.346958160400391</v>
      </c>
      <c r="DR2683">
        <v>54.421710968017578</v>
      </c>
      <c r="DS2683">
        <v>54.098091125488281</v>
      </c>
      <c r="DT2683">
        <v>53.657154083251953</v>
      </c>
      <c r="DU2683">
        <v>53.617847442626953</v>
      </c>
      <c r="DV2683">
        <v>20.323919296264648</v>
      </c>
      <c r="DW2683">
        <v>3.6303496360778809</v>
      </c>
      <c r="DX2683">
        <v>3.6427590847015381</v>
      </c>
      <c r="DY2683">
        <v>3.7628164291381836</v>
      </c>
      <c r="DZ2683">
        <v>3.765965461730957</v>
      </c>
      <c r="EA2683">
        <v>3.6144218444824219</v>
      </c>
      <c r="EB2683">
        <v>3.3804981708526611</v>
      </c>
      <c r="EC2683">
        <v>3.2861404418945313</v>
      </c>
      <c r="ED2683">
        <v>3.282529354095459</v>
      </c>
      <c r="EE2683">
        <v>3.2073676586151123</v>
      </c>
      <c r="EF2683">
        <v>3.0747528076171875</v>
      </c>
      <c r="EG2683">
        <v>2.6527335643768311</v>
      </c>
      <c r="EH2683">
        <v>2.5872008800506592</v>
      </c>
      <c r="EI2683">
        <v>2.7141940593719482</v>
      </c>
      <c r="EJ2683">
        <v>2.8667888641357422</v>
      </c>
      <c r="EK2683">
        <v>3.0500192642211914</v>
      </c>
      <c r="EL2683">
        <v>3.2465269565582275</v>
      </c>
      <c r="EM2683">
        <v>3.3544838428497314</v>
      </c>
      <c r="EN2683">
        <v>23.008333206176758</v>
      </c>
      <c r="EO2683">
        <v>57.071434020996094</v>
      </c>
      <c r="EP2683">
        <v>57.144424438476563</v>
      </c>
      <c r="EQ2683">
        <v>56.828475952148438</v>
      </c>
      <c r="ER2683">
        <v>56.378314971923828</v>
      </c>
      <c r="ES2683">
        <v>56.341030120849609</v>
      </c>
      <c r="ET2683">
        <v>22.846073150634766</v>
      </c>
      <c r="EU2683">
        <v>5.9829339981079102</v>
      </c>
      <c r="EV2683">
        <v>6.0007624626159668</v>
      </c>
      <c r="EW2683">
        <v>6.0973048210144043</v>
      </c>
      <c r="EX2683">
        <v>6.0555286407470703</v>
      </c>
      <c r="EY2683">
        <v>5.8425588607788086</v>
      </c>
      <c r="EZ2683">
        <v>73.067611694335938</v>
      </c>
      <c r="FA2683">
        <v>72.150802612304688</v>
      </c>
      <c r="FB2683">
        <v>71.187507629394531</v>
      </c>
      <c r="FC2683">
        <v>69.997459411621094</v>
      </c>
      <c r="FD2683">
        <v>69.203849792480469</v>
      </c>
      <c r="FE2683">
        <v>68.169548034667969</v>
      </c>
      <c r="FF2683">
        <v>67.969818115234375</v>
      </c>
      <c r="FG2683">
        <v>67.640403747558594</v>
      </c>
      <c r="FH2683">
        <v>68.435211181640625</v>
      </c>
      <c r="FI2683">
        <v>72.558448791503906</v>
      </c>
      <c r="FJ2683">
        <v>77.373626708984375</v>
      </c>
      <c r="FK2683">
        <v>81.980819702148438</v>
      </c>
      <c r="FL2683">
        <v>85.333702087402344</v>
      </c>
      <c r="FM2683">
        <v>87.5343017578125</v>
      </c>
      <c r="FN2683">
        <v>88.205215454101563</v>
      </c>
      <c r="FO2683">
        <v>87.982322692871094</v>
      </c>
      <c r="FP2683">
        <v>87.030815124511719</v>
      </c>
      <c r="FQ2683">
        <v>86.007614135742187</v>
      </c>
      <c r="FR2683">
        <v>83.740837097167969</v>
      </c>
      <c r="FS2683">
        <v>80.497398376464844</v>
      </c>
      <c r="FT2683">
        <v>77.759185791015625</v>
      </c>
      <c r="FU2683">
        <v>76.072601318359375</v>
      </c>
      <c r="FV2683">
        <v>74.505386352539063</v>
      </c>
      <c r="FW2683">
        <v>73.082839965820312</v>
      </c>
      <c r="FX2683">
        <v>936</v>
      </c>
      <c r="FY2683">
        <v>6.0908511281013489E-2</v>
      </c>
      <c r="FZ2683">
        <v>1</v>
      </c>
    </row>
    <row r="2684" spans="1:182" x14ac:dyDescent="0.2">
      <c r="A2684" t="s">
        <v>245</v>
      </c>
      <c r="B2684" t="s">
        <v>252</v>
      </c>
      <c r="C2684" t="s">
        <v>218</v>
      </c>
      <c r="D2684" t="s">
        <v>46</v>
      </c>
      <c r="E2684">
        <v>2015</v>
      </c>
      <c r="F2684" t="s">
        <v>228</v>
      </c>
      <c r="G2684" t="s">
        <v>248</v>
      </c>
      <c r="H2684" t="s">
        <v>226</v>
      </c>
      <c r="I2684">
        <v>345.7</v>
      </c>
      <c r="L2684">
        <v>64.529364639586419</v>
      </c>
      <c r="M2684">
        <v>62.433471999712417</v>
      </c>
      <c r="N2684">
        <v>61.155899743211222</v>
      </c>
      <c r="O2684">
        <v>59.580826218068019</v>
      </c>
      <c r="P2684">
        <v>60.213674312045889</v>
      </c>
      <c r="Q2684">
        <v>63.85912434172382</v>
      </c>
      <c r="R2684">
        <v>71.399754795371038</v>
      </c>
      <c r="S2684">
        <v>74.119273075603132</v>
      </c>
      <c r="T2684">
        <v>80.262579698224471</v>
      </c>
      <c r="U2684">
        <v>78.980444144743245</v>
      </c>
      <c r="V2684">
        <v>79.648551609637664</v>
      </c>
      <c r="W2684">
        <v>84.04854429893922</v>
      </c>
      <c r="X2684">
        <v>86.589925056573605</v>
      </c>
      <c r="Y2684">
        <v>88.159990024866147</v>
      </c>
      <c r="Z2684">
        <v>88.933375377550817</v>
      </c>
      <c r="AA2684">
        <v>89.078565941745225</v>
      </c>
      <c r="AB2684">
        <v>87.31746760903934</v>
      </c>
      <c r="AC2684">
        <v>85.063286681476455</v>
      </c>
      <c r="AD2684">
        <v>83.849499377506319</v>
      </c>
      <c r="AE2684">
        <v>84.671659500346493</v>
      </c>
      <c r="AF2684">
        <v>83.507672694951466</v>
      </c>
      <c r="AG2684">
        <v>79.694276116114636</v>
      </c>
      <c r="AH2684">
        <v>75.578226113791175</v>
      </c>
      <c r="AI2684">
        <v>71.112281763783315</v>
      </c>
      <c r="AJ2684">
        <v>-2.0976853370666504</v>
      </c>
      <c r="AK2684">
        <v>-2.0708897113800049</v>
      </c>
      <c r="AL2684">
        <v>-1.9787108898162842</v>
      </c>
      <c r="AM2684">
        <v>-1.9301431179046631</v>
      </c>
      <c r="AN2684">
        <v>-1.9087504148483276</v>
      </c>
      <c r="AO2684">
        <v>-2.0070807933807373</v>
      </c>
      <c r="AP2684">
        <v>-2.2998385429382324</v>
      </c>
      <c r="AQ2684">
        <v>-2.581528902053833</v>
      </c>
      <c r="AR2684">
        <v>-2.6488912105560303</v>
      </c>
      <c r="AS2684">
        <v>-2.5045428276062012</v>
      </c>
      <c r="AT2684">
        <v>-2.3577113151550293</v>
      </c>
      <c r="AU2684">
        <v>-2.460322380065918</v>
      </c>
      <c r="AV2684">
        <v>-2.49888014793396</v>
      </c>
      <c r="AW2684">
        <v>-2.5840263366699219</v>
      </c>
      <c r="AX2684">
        <v>-2.6098029613494873</v>
      </c>
      <c r="AY2684">
        <v>4.9220647811889648</v>
      </c>
      <c r="AZ2684">
        <v>20.565267562866211</v>
      </c>
      <c r="BA2684">
        <v>20.476118087768555</v>
      </c>
      <c r="BB2684">
        <v>20.327976226806641</v>
      </c>
      <c r="BC2684">
        <v>21.196964263916016</v>
      </c>
      <c r="BD2684">
        <v>21.213048934936523</v>
      </c>
      <c r="BE2684">
        <v>4.1879482269287109</v>
      </c>
      <c r="BF2684">
        <v>-3.1656415462493896</v>
      </c>
      <c r="BG2684">
        <v>-3.0182130336761475</v>
      </c>
      <c r="BH2684">
        <v>-0.94597345590591431</v>
      </c>
      <c r="BI2684">
        <v>-0.94366574287414551</v>
      </c>
      <c r="BJ2684">
        <v>-0.89523833990097046</v>
      </c>
      <c r="BK2684">
        <v>-0.87239295244216919</v>
      </c>
      <c r="BL2684">
        <v>-0.8548540472984314</v>
      </c>
      <c r="BM2684">
        <v>-0.90148895978927612</v>
      </c>
      <c r="BN2684">
        <v>-1.0404794216156006</v>
      </c>
      <c r="BO2684">
        <v>-1.212250828742981</v>
      </c>
      <c r="BP2684">
        <v>-1.1630046367645264</v>
      </c>
      <c r="BQ2684">
        <v>-1.0843569040298462</v>
      </c>
      <c r="BR2684">
        <v>-1.0527771711349487</v>
      </c>
      <c r="BS2684">
        <v>-1.0868474245071411</v>
      </c>
      <c r="BT2684">
        <v>-1.0851974487304687</v>
      </c>
      <c r="BU2684">
        <v>-1.1361615657806396</v>
      </c>
      <c r="BV2684">
        <v>-1.1488598585128784</v>
      </c>
      <c r="BW2684">
        <v>6.7817039489746094</v>
      </c>
      <c r="BX2684">
        <v>22.28630256652832</v>
      </c>
      <c r="BY2684">
        <v>22.114910125732422</v>
      </c>
      <c r="BZ2684">
        <v>22.174074172973633</v>
      </c>
      <c r="CA2684">
        <v>23.116579055786133</v>
      </c>
      <c r="CB2684">
        <v>23.108619689941406</v>
      </c>
      <c r="CC2684">
        <v>6.2156505584716797</v>
      </c>
      <c r="CD2684">
        <v>-1.0672582387924194</v>
      </c>
      <c r="CE2684">
        <v>-0.91158491373062134</v>
      </c>
      <c r="CF2684">
        <v>-0.14830130338668823</v>
      </c>
      <c r="CG2684">
        <v>-0.16295391321182251</v>
      </c>
      <c r="CH2684">
        <v>-0.14482849836349487</v>
      </c>
      <c r="CI2684">
        <v>-0.13979840278625488</v>
      </c>
      <c r="CJ2684">
        <v>-0.12492862343788147</v>
      </c>
      <c r="CK2684">
        <v>-0.13575944304466248</v>
      </c>
      <c r="CL2684">
        <v>-0.16825114190578461</v>
      </c>
      <c r="CM2684">
        <v>-0.26389306783676147</v>
      </c>
      <c r="CN2684">
        <v>-0.13388411700725555</v>
      </c>
      <c r="CO2684">
        <v>-0.10074056684970856</v>
      </c>
      <c r="CP2684">
        <v>-0.14898383617401123</v>
      </c>
      <c r="CQ2684">
        <v>-0.13558293879032135</v>
      </c>
      <c r="CR2684">
        <v>-0.10608503967523575</v>
      </c>
      <c r="CS2684">
        <v>-0.13337497413158417</v>
      </c>
      <c r="CT2684">
        <v>-0.13701517879962921</v>
      </c>
      <c r="CU2684">
        <v>8.0696840286254883</v>
      </c>
      <c r="CV2684">
        <v>23.47828483581543</v>
      </c>
      <c r="CW2684">
        <v>23.249931335449219</v>
      </c>
      <c r="CX2684">
        <v>23.452674865722656</v>
      </c>
      <c r="CY2684">
        <v>24.446096420288086</v>
      </c>
      <c r="CZ2684">
        <v>24.421485900878906</v>
      </c>
      <c r="DA2684">
        <v>7.6200308799743652</v>
      </c>
      <c r="DB2684">
        <v>0.38607573509216309</v>
      </c>
      <c r="DC2684">
        <v>0.54745936393737793</v>
      </c>
      <c r="DD2684">
        <v>0.64937084913253784</v>
      </c>
      <c r="DE2684">
        <v>0.61775791645050049</v>
      </c>
      <c r="DF2684">
        <v>0.60558128356933594</v>
      </c>
      <c r="DG2684">
        <v>0.59279614686965942</v>
      </c>
      <c r="DH2684">
        <v>0.60499680042266846</v>
      </c>
      <c r="DI2684">
        <v>0.62997007369995117</v>
      </c>
      <c r="DJ2684">
        <v>0.70397710800170898</v>
      </c>
      <c r="DK2684">
        <v>0.68446475267410278</v>
      </c>
      <c r="DL2684">
        <v>0.89523637294769287</v>
      </c>
      <c r="DM2684">
        <v>0.88287580013275146</v>
      </c>
      <c r="DN2684">
        <v>0.75480949878692627</v>
      </c>
      <c r="DO2684">
        <v>0.8156815767288208</v>
      </c>
      <c r="DP2684">
        <v>0.87302732467651367</v>
      </c>
      <c r="DQ2684">
        <v>0.86941170692443848</v>
      </c>
      <c r="DR2684">
        <v>0.87482953071594238</v>
      </c>
      <c r="DS2684">
        <v>9.3576641082763672</v>
      </c>
      <c r="DT2684">
        <v>24.670269012451172</v>
      </c>
      <c r="DU2684">
        <v>24.384954452514648</v>
      </c>
      <c r="DV2684">
        <v>24.731277465820313</v>
      </c>
      <c r="DW2684">
        <v>25.775615692138672</v>
      </c>
      <c r="DX2684">
        <v>25.734352111816406</v>
      </c>
      <c r="DY2684">
        <v>9.0244112014770508</v>
      </c>
      <c r="DZ2684">
        <v>1.8394097089767456</v>
      </c>
      <c r="EA2684">
        <v>2.0065035820007324</v>
      </c>
      <c r="EB2684">
        <v>1.8010827302932739</v>
      </c>
      <c r="EC2684">
        <v>1.7449817657470703</v>
      </c>
      <c r="ED2684">
        <v>1.6890538930892944</v>
      </c>
      <c r="EE2684">
        <v>1.6505463123321533</v>
      </c>
      <c r="EF2684">
        <v>1.6588932275772095</v>
      </c>
      <c r="EG2684">
        <v>1.7355619668960571</v>
      </c>
      <c r="EH2684">
        <v>1.9633362293243408</v>
      </c>
      <c r="EI2684">
        <v>2.0537426471710205</v>
      </c>
      <c r="EJ2684">
        <v>2.3811228275299072</v>
      </c>
      <c r="EK2684">
        <v>2.3030614852905273</v>
      </c>
      <c r="EL2684">
        <v>2.0597436428070068</v>
      </c>
      <c r="EM2684">
        <v>2.1891565322875977</v>
      </c>
      <c r="EN2684">
        <v>2.2867100238800049</v>
      </c>
      <c r="EO2684">
        <v>2.3172762393951416</v>
      </c>
      <c r="EP2684">
        <v>2.3357725143432617</v>
      </c>
      <c r="EQ2684">
        <v>11.217303276062012</v>
      </c>
      <c r="ER2684">
        <v>26.391304016113281</v>
      </c>
      <c r="ES2684">
        <v>26.023746490478516</v>
      </c>
      <c r="ET2684">
        <v>26.577375411987305</v>
      </c>
      <c r="EU2684">
        <v>27.695230484008789</v>
      </c>
      <c r="EV2684">
        <v>27.629920959472656</v>
      </c>
      <c r="EW2684">
        <v>11.05211353302002</v>
      </c>
      <c r="EX2684">
        <v>3.9377930164337158</v>
      </c>
      <c r="EY2684">
        <v>4.1131319999694824</v>
      </c>
      <c r="EZ2684">
        <v>62.641567230224609</v>
      </c>
      <c r="FA2684">
        <v>61.262828826904297</v>
      </c>
      <c r="FB2684">
        <v>60.259304046630859</v>
      </c>
      <c r="FC2684">
        <v>59.342620849609375</v>
      </c>
      <c r="FD2684">
        <v>58.775691986083984</v>
      </c>
      <c r="FE2684">
        <v>58.083465576171875</v>
      </c>
      <c r="FF2684">
        <v>57.377471923828125</v>
      </c>
      <c r="FG2684">
        <v>57.491466522216797</v>
      </c>
      <c r="FH2684">
        <v>59.580867767333984</v>
      </c>
      <c r="FI2684">
        <v>64.391929626464844</v>
      </c>
      <c r="FJ2684">
        <v>69.646232604980469</v>
      </c>
      <c r="FK2684">
        <v>73.83404541015625</v>
      </c>
      <c r="FL2684">
        <v>76.576248168945313</v>
      </c>
      <c r="FM2684">
        <v>77.959640502929687</v>
      </c>
      <c r="FN2684">
        <v>78.937225341796875</v>
      </c>
      <c r="FO2684">
        <v>78.985633850097656</v>
      </c>
      <c r="FP2684">
        <v>77.694511413574219</v>
      </c>
      <c r="FQ2684">
        <v>75.244712829589844</v>
      </c>
      <c r="FR2684">
        <v>72.463150024414063</v>
      </c>
      <c r="FS2684">
        <v>69.403579711914062</v>
      </c>
      <c r="FT2684">
        <v>67.236885070800781</v>
      </c>
      <c r="FU2684">
        <v>65.693763732910156</v>
      </c>
      <c r="FV2684">
        <v>64.0404052734375</v>
      </c>
      <c r="FW2684">
        <v>63.081516265869141</v>
      </c>
      <c r="FX2684">
        <v>936</v>
      </c>
      <c r="FY2684">
        <v>6.0908511281013489E-2</v>
      </c>
      <c r="FZ2684">
        <v>1</v>
      </c>
    </row>
    <row r="2685" spans="1:182" x14ac:dyDescent="0.2">
      <c r="A2685" t="s">
        <v>245</v>
      </c>
      <c r="B2685" t="s">
        <v>252</v>
      </c>
      <c r="C2685" t="s">
        <v>218</v>
      </c>
      <c r="D2685" t="s">
        <v>46</v>
      </c>
      <c r="E2685">
        <v>2016</v>
      </c>
      <c r="F2685" t="s">
        <v>228</v>
      </c>
      <c r="G2685" t="s">
        <v>248</v>
      </c>
      <c r="H2685" t="s">
        <v>226</v>
      </c>
      <c r="I2685">
        <v>345.7</v>
      </c>
      <c r="L2685">
        <v>64.529364639586419</v>
      </c>
      <c r="M2685">
        <v>62.433471999712417</v>
      </c>
      <c r="N2685">
        <v>61.155899743211222</v>
      </c>
      <c r="O2685">
        <v>59.580826218068019</v>
      </c>
      <c r="P2685">
        <v>60.213674312045889</v>
      </c>
      <c r="Q2685">
        <v>63.85912434172382</v>
      </c>
      <c r="R2685">
        <v>71.399754795371038</v>
      </c>
      <c r="S2685">
        <v>74.119273075603132</v>
      </c>
      <c r="T2685">
        <v>80.262579698224471</v>
      </c>
      <c r="U2685">
        <v>78.980444144743245</v>
      </c>
      <c r="V2685">
        <v>79.648551609637664</v>
      </c>
      <c r="W2685">
        <v>84.04854429893922</v>
      </c>
      <c r="X2685">
        <v>86.589925056573605</v>
      </c>
      <c r="Y2685">
        <v>88.159990024866147</v>
      </c>
      <c r="Z2685">
        <v>88.933375377550817</v>
      </c>
      <c r="AA2685">
        <v>89.078565941745225</v>
      </c>
      <c r="AB2685">
        <v>87.31746760903934</v>
      </c>
      <c r="AC2685">
        <v>85.063286681476455</v>
      </c>
      <c r="AD2685">
        <v>83.849499377506319</v>
      </c>
      <c r="AE2685">
        <v>84.671659500346493</v>
      </c>
      <c r="AF2685">
        <v>83.507672694951466</v>
      </c>
      <c r="AG2685">
        <v>79.694276116114636</v>
      </c>
      <c r="AH2685">
        <v>75.578226113791175</v>
      </c>
      <c r="AI2685">
        <v>71.112281763783315</v>
      </c>
      <c r="AJ2685">
        <v>-2.0976853370666504</v>
      </c>
      <c r="AK2685">
        <v>-2.0708897113800049</v>
      </c>
      <c r="AL2685">
        <v>-1.9787108898162842</v>
      </c>
      <c r="AM2685">
        <v>-1.9301431179046631</v>
      </c>
      <c r="AN2685">
        <v>-1.9087504148483276</v>
      </c>
      <c r="AO2685">
        <v>-2.0070807933807373</v>
      </c>
      <c r="AP2685">
        <v>-2.2998385429382324</v>
      </c>
      <c r="AQ2685">
        <v>-2.581528902053833</v>
      </c>
      <c r="AR2685">
        <v>-2.6488912105560303</v>
      </c>
      <c r="AS2685">
        <v>-2.5045428276062012</v>
      </c>
      <c r="AT2685">
        <v>-2.3577113151550293</v>
      </c>
      <c r="AU2685">
        <v>-2.460322380065918</v>
      </c>
      <c r="AV2685">
        <v>-2.49888014793396</v>
      </c>
      <c r="AW2685">
        <v>-2.5840263366699219</v>
      </c>
      <c r="AX2685">
        <v>-2.6098029613494873</v>
      </c>
      <c r="AY2685">
        <v>4.9220647811889648</v>
      </c>
      <c r="AZ2685">
        <v>20.565267562866211</v>
      </c>
      <c r="BA2685">
        <v>20.476118087768555</v>
      </c>
      <c r="BB2685">
        <v>20.327976226806641</v>
      </c>
      <c r="BC2685">
        <v>21.196964263916016</v>
      </c>
      <c r="BD2685">
        <v>21.213048934936523</v>
      </c>
      <c r="BE2685">
        <v>4.1879482269287109</v>
      </c>
      <c r="BF2685">
        <v>-3.1656415462493896</v>
      </c>
      <c r="BG2685">
        <v>-3.0182130336761475</v>
      </c>
      <c r="BH2685">
        <v>-0.94597345590591431</v>
      </c>
      <c r="BI2685">
        <v>-0.94366574287414551</v>
      </c>
      <c r="BJ2685">
        <v>-0.89523833990097046</v>
      </c>
      <c r="BK2685">
        <v>-0.87239295244216919</v>
      </c>
      <c r="BL2685">
        <v>-0.8548540472984314</v>
      </c>
      <c r="BM2685">
        <v>-0.90148895978927612</v>
      </c>
      <c r="BN2685">
        <v>-1.0404794216156006</v>
      </c>
      <c r="BO2685">
        <v>-1.212250828742981</v>
      </c>
      <c r="BP2685">
        <v>-1.1630046367645264</v>
      </c>
      <c r="BQ2685">
        <v>-1.0843569040298462</v>
      </c>
      <c r="BR2685">
        <v>-1.0527771711349487</v>
      </c>
      <c r="BS2685">
        <v>-1.0868474245071411</v>
      </c>
      <c r="BT2685">
        <v>-1.0851974487304687</v>
      </c>
      <c r="BU2685">
        <v>-1.1361615657806396</v>
      </c>
      <c r="BV2685">
        <v>-1.1488598585128784</v>
      </c>
      <c r="BW2685">
        <v>6.7817039489746094</v>
      </c>
      <c r="BX2685">
        <v>22.28630256652832</v>
      </c>
      <c r="BY2685">
        <v>22.114910125732422</v>
      </c>
      <c r="BZ2685">
        <v>22.174074172973633</v>
      </c>
      <c r="CA2685">
        <v>23.116579055786133</v>
      </c>
      <c r="CB2685">
        <v>23.108619689941406</v>
      </c>
      <c r="CC2685">
        <v>6.2156505584716797</v>
      </c>
      <c r="CD2685">
        <v>-1.0672582387924194</v>
      </c>
      <c r="CE2685">
        <v>-0.91158491373062134</v>
      </c>
      <c r="CF2685">
        <v>-0.14830130338668823</v>
      </c>
      <c r="CG2685">
        <v>-0.16295391321182251</v>
      </c>
      <c r="CH2685">
        <v>-0.14482849836349487</v>
      </c>
      <c r="CI2685">
        <v>-0.13979840278625488</v>
      </c>
      <c r="CJ2685">
        <v>-0.12492862343788147</v>
      </c>
      <c r="CK2685">
        <v>-0.13575944304466248</v>
      </c>
      <c r="CL2685">
        <v>-0.16825114190578461</v>
      </c>
      <c r="CM2685">
        <v>-0.26389306783676147</v>
      </c>
      <c r="CN2685">
        <v>-0.13388411700725555</v>
      </c>
      <c r="CO2685">
        <v>-0.10074056684970856</v>
      </c>
      <c r="CP2685">
        <v>-0.14898383617401123</v>
      </c>
      <c r="CQ2685">
        <v>-0.13558293879032135</v>
      </c>
      <c r="CR2685">
        <v>-0.10608503967523575</v>
      </c>
      <c r="CS2685">
        <v>-0.13337497413158417</v>
      </c>
      <c r="CT2685">
        <v>-0.13701517879962921</v>
      </c>
      <c r="CU2685">
        <v>8.0696840286254883</v>
      </c>
      <c r="CV2685">
        <v>23.47828483581543</v>
      </c>
      <c r="CW2685">
        <v>23.249931335449219</v>
      </c>
      <c r="CX2685">
        <v>23.452674865722656</v>
      </c>
      <c r="CY2685">
        <v>24.446096420288086</v>
      </c>
      <c r="CZ2685">
        <v>24.421485900878906</v>
      </c>
      <c r="DA2685">
        <v>7.6200308799743652</v>
      </c>
      <c r="DB2685">
        <v>0.38607573509216309</v>
      </c>
      <c r="DC2685">
        <v>0.54745936393737793</v>
      </c>
      <c r="DD2685">
        <v>0.64937084913253784</v>
      </c>
      <c r="DE2685">
        <v>0.61775791645050049</v>
      </c>
      <c r="DF2685">
        <v>0.60558128356933594</v>
      </c>
      <c r="DG2685">
        <v>0.59279614686965942</v>
      </c>
      <c r="DH2685">
        <v>0.60499680042266846</v>
      </c>
      <c r="DI2685">
        <v>0.62997007369995117</v>
      </c>
      <c r="DJ2685">
        <v>0.70397710800170898</v>
      </c>
      <c r="DK2685">
        <v>0.68446475267410278</v>
      </c>
      <c r="DL2685">
        <v>0.89523637294769287</v>
      </c>
      <c r="DM2685">
        <v>0.88287580013275146</v>
      </c>
      <c r="DN2685">
        <v>0.75480949878692627</v>
      </c>
      <c r="DO2685">
        <v>0.8156815767288208</v>
      </c>
      <c r="DP2685">
        <v>0.87302732467651367</v>
      </c>
      <c r="DQ2685">
        <v>0.86941170692443848</v>
      </c>
      <c r="DR2685">
        <v>0.87482953071594238</v>
      </c>
      <c r="DS2685">
        <v>9.3576641082763672</v>
      </c>
      <c r="DT2685">
        <v>24.670269012451172</v>
      </c>
      <c r="DU2685">
        <v>24.384954452514648</v>
      </c>
      <c r="DV2685">
        <v>24.731277465820313</v>
      </c>
      <c r="DW2685">
        <v>25.775615692138672</v>
      </c>
      <c r="DX2685">
        <v>25.734352111816406</v>
      </c>
      <c r="DY2685">
        <v>9.0244112014770508</v>
      </c>
      <c r="DZ2685">
        <v>1.8394097089767456</v>
      </c>
      <c r="EA2685">
        <v>2.0065035820007324</v>
      </c>
      <c r="EB2685">
        <v>1.8010827302932739</v>
      </c>
      <c r="EC2685">
        <v>1.7449817657470703</v>
      </c>
      <c r="ED2685">
        <v>1.6890538930892944</v>
      </c>
      <c r="EE2685">
        <v>1.6505463123321533</v>
      </c>
      <c r="EF2685">
        <v>1.6588932275772095</v>
      </c>
      <c r="EG2685">
        <v>1.7355619668960571</v>
      </c>
      <c r="EH2685">
        <v>1.9633362293243408</v>
      </c>
      <c r="EI2685">
        <v>2.0537426471710205</v>
      </c>
      <c r="EJ2685">
        <v>2.3811228275299072</v>
      </c>
      <c r="EK2685">
        <v>2.3030614852905273</v>
      </c>
      <c r="EL2685">
        <v>2.0597436428070068</v>
      </c>
      <c r="EM2685">
        <v>2.1891565322875977</v>
      </c>
      <c r="EN2685">
        <v>2.2867100238800049</v>
      </c>
      <c r="EO2685">
        <v>2.3172762393951416</v>
      </c>
      <c r="EP2685">
        <v>2.3357725143432617</v>
      </c>
      <c r="EQ2685">
        <v>11.217303276062012</v>
      </c>
      <c r="ER2685">
        <v>26.391304016113281</v>
      </c>
      <c r="ES2685">
        <v>26.023746490478516</v>
      </c>
      <c r="ET2685">
        <v>26.577375411987305</v>
      </c>
      <c r="EU2685">
        <v>27.695230484008789</v>
      </c>
      <c r="EV2685">
        <v>27.629920959472656</v>
      </c>
      <c r="EW2685">
        <v>11.05211353302002</v>
      </c>
      <c r="EX2685">
        <v>3.9377930164337158</v>
      </c>
      <c r="EY2685">
        <v>4.1131319999694824</v>
      </c>
      <c r="EZ2685">
        <v>62.641567230224609</v>
      </c>
      <c r="FA2685">
        <v>61.262828826904297</v>
      </c>
      <c r="FB2685">
        <v>60.259304046630859</v>
      </c>
      <c r="FC2685">
        <v>59.342620849609375</v>
      </c>
      <c r="FD2685">
        <v>58.775691986083984</v>
      </c>
      <c r="FE2685">
        <v>58.083465576171875</v>
      </c>
      <c r="FF2685">
        <v>57.377471923828125</v>
      </c>
      <c r="FG2685">
        <v>57.491466522216797</v>
      </c>
      <c r="FH2685">
        <v>59.580867767333984</v>
      </c>
      <c r="FI2685">
        <v>64.391929626464844</v>
      </c>
      <c r="FJ2685">
        <v>69.646232604980469</v>
      </c>
      <c r="FK2685">
        <v>73.83404541015625</v>
      </c>
      <c r="FL2685">
        <v>76.576248168945313</v>
      </c>
      <c r="FM2685">
        <v>77.959640502929687</v>
      </c>
      <c r="FN2685">
        <v>78.937225341796875</v>
      </c>
      <c r="FO2685">
        <v>78.985633850097656</v>
      </c>
      <c r="FP2685">
        <v>77.694511413574219</v>
      </c>
      <c r="FQ2685">
        <v>75.244712829589844</v>
      </c>
      <c r="FR2685">
        <v>72.463150024414063</v>
      </c>
      <c r="FS2685">
        <v>69.403579711914062</v>
      </c>
      <c r="FT2685">
        <v>67.236885070800781</v>
      </c>
      <c r="FU2685">
        <v>65.693763732910156</v>
      </c>
      <c r="FV2685">
        <v>64.0404052734375</v>
      </c>
      <c r="FW2685">
        <v>63.081516265869141</v>
      </c>
      <c r="FX2685">
        <v>936</v>
      </c>
      <c r="FY2685">
        <v>6.0908511281013489E-2</v>
      </c>
      <c r="FZ2685">
        <v>1</v>
      </c>
    </row>
    <row r="2686" spans="1:182" x14ac:dyDescent="0.2">
      <c r="A2686" t="s">
        <v>245</v>
      </c>
      <c r="B2686" t="s">
        <v>252</v>
      </c>
      <c r="C2686" t="s">
        <v>218</v>
      </c>
      <c r="D2686" t="s">
        <v>46</v>
      </c>
      <c r="E2686">
        <v>2017</v>
      </c>
      <c r="F2686" t="s">
        <v>228</v>
      </c>
      <c r="G2686" t="s">
        <v>248</v>
      </c>
      <c r="H2686" t="s">
        <v>226</v>
      </c>
      <c r="I2686">
        <v>345.7</v>
      </c>
      <c r="L2686">
        <v>64.529364639586419</v>
      </c>
      <c r="M2686">
        <v>62.433471999712417</v>
      </c>
      <c r="N2686">
        <v>61.155899743211222</v>
      </c>
      <c r="O2686">
        <v>59.580826218068019</v>
      </c>
      <c r="P2686">
        <v>60.213674312045889</v>
      </c>
      <c r="Q2686">
        <v>63.85912434172382</v>
      </c>
      <c r="R2686">
        <v>71.399754795371038</v>
      </c>
      <c r="S2686">
        <v>74.119273075603132</v>
      </c>
      <c r="T2686">
        <v>80.262579698224471</v>
      </c>
      <c r="U2686">
        <v>78.980444144743245</v>
      </c>
      <c r="V2686">
        <v>79.648551609637664</v>
      </c>
      <c r="W2686">
        <v>84.04854429893922</v>
      </c>
      <c r="X2686">
        <v>86.589925056573605</v>
      </c>
      <c r="Y2686">
        <v>88.159990024866147</v>
      </c>
      <c r="Z2686">
        <v>88.933375377550817</v>
      </c>
      <c r="AA2686">
        <v>89.078565941745225</v>
      </c>
      <c r="AB2686">
        <v>87.31746760903934</v>
      </c>
      <c r="AC2686">
        <v>85.063286681476455</v>
      </c>
      <c r="AD2686">
        <v>83.849499377506319</v>
      </c>
      <c r="AE2686">
        <v>84.671659500346493</v>
      </c>
      <c r="AF2686">
        <v>83.507672694951466</v>
      </c>
      <c r="AG2686">
        <v>79.694276116114636</v>
      </c>
      <c r="AH2686">
        <v>75.578226113791175</v>
      </c>
      <c r="AI2686">
        <v>71.112281763783315</v>
      </c>
      <c r="AJ2686">
        <v>-2.0976853370666504</v>
      </c>
      <c r="AK2686">
        <v>-2.0708897113800049</v>
      </c>
      <c r="AL2686">
        <v>-1.9787108898162842</v>
      </c>
      <c r="AM2686">
        <v>-1.9301431179046631</v>
      </c>
      <c r="AN2686">
        <v>-1.9087504148483276</v>
      </c>
      <c r="AO2686">
        <v>-2.0070807933807373</v>
      </c>
      <c r="AP2686">
        <v>-2.2998385429382324</v>
      </c>
      <c r="AQ2686">
        <v>-2.581528902053833</v>
      </c>
      <c r="AR2686">
        <v>-2.6488912105560303</v>
      </c>
      <c r="AS2686">
        <v>-2.5045428276062012</v>
      </c>
      <c r="AT2686">
        <v>-2.3577113151550293</v>
      </c>
      <c r="AU2686">
        <v>-2.460322380065918</v>
      </c>
      <c r="AV2686">
        <v>-2.49888014793396</v>
      </c>
      <c r="AW2686">
        <v>-2.5840263366699219</v>
      </c>
      <c r="AX2686">
        <v>-2.6098029613494873</v>
      </c>
      <c r="AY2686">
        <v>4.9220647811889648</v>
      </c>
      <c r="AZ2686">
        <v>20.565267562866211</v>
      </c>
      <c r="BA2686">
        <v>20.476118087768555</v>
      </c>
      <c r="BB2686">
        <v>20.327976226806641</v>
      </c>
      <c r="BC2686">
        <v>21.196964263916016</v>
      </c>
      <c r="BD2686">
        <v>21.213048934936523</v>
      </c>
      <c r="BE2686">
        <v>4.1879482269287109</v>
      </c>
      <c r="BF2686">
        <v>-3.1656415462493896</v>
      </c>
      <c r="BG2686">
        <v>-3.0182130336761475</v>
      </c>
      <c r="BH2686">
        <v>-0.94597345590591431</v>
      </c>
      <c r="BI2686">
        <v>-0.94366574287414551</v>
      </c>
      <c r="BJ2686">
        <v>-0.89523833990097046</v>
      </c>
      <c r="BK2686">
        <v>-0.87239295244216919</v>
      </c>
      <c r="BL2686">
        <v>-0.8548540472984314</v>
      </c>
      <c r="BM2686">
        <v>-0.90148895978927612</v>
      </c>
      <c r="BN2686">
        <v>-1.0404794216156006</v>
      </c>
      <c r="BO2686">
        <v>-1.212250828742981</v>
      </c>
      <c r="BP2686">
        <v>-1.1630046367645264</v>
      </c>
      <c r="BQ2686">
        <v>-1.0843569040298462</v>
      </c>
      <c r="BR2686">
        <v>-1.0527771711349487</v>
      </c>
      <c r="BS2686">
        <v>-1.0868474245071411</v>
      </c>
      <c r="BT2686">
        <v>-1.0851974487304687</v>
      </c>
      <c r="BU2686">
        <v>-1.1361615657806396</v>
      </c>
      <c r="BV2686">
        <v>-1.1488598585128784</v>
      </c>
      <c r="BW2686">
        <v>6.7817039489746094</v>
      </c>
      <c r="BX2686">
        <v>22.28630256652832</v>
      </c>
      <c r="BY2686">
        <v>22.114910125732422</v>
      </c>
      <c r="BZ2686">
        <v>22.174074172973633</v>
      </c>
      <c r="CA2686">
        <v>23.116579055786133</v>
      </c>
      <c r="CB2686">
        <v>23.108619689941406</v>
      </c>
      <c r="CC2686">
        <v>6.2156505584716797</v>
      </c>
      <c r="CD2686">
        <v>-1.0672582387924194</v>
      </c>
      <c r="CE2686">
        <v>-0.91158491373062134</v>
      </c>
      <c r="CF2686">
        <v>-0.14830130338668823</v>
      </c>
      <c r="CG2686">
        <v>-0.16295391321182251</v>
      </c>
      <c r="CH2686">
        <v>-0.14482849836349487</v>
      </c>
      <c r="CI2686">
        <v>-0.13979840278625488</v>
      </c>
      <c r="CJ2686">
        <v>-0.12492862343788147</v>
      </c>
      <c r="CK2686">
        <v>-0.13575944304466248</v>
      </c>
      <c r="CL2686">
        <v>-0.16825114190578461</v>
      </c>
      <c r="CM2686">
        <v>-0.26389306783676147</v>
      </c>
      <c r="CN2686">
        <v>-0.13388411700725555</v>
      </c>
      <c r="CO2686">
        <v>-0.10074056684970856</v>
      </c>
      <c r="CP2686">
        <v>-0.14898383617401123</v>
      </c>
      <c r="CQ2686">
        <v>-0.13558293879032135</v>
      </c>
      <c r="CR2686">
        <v>-0.10608503967523575</v>
      </c>
      <c r="CS2686">
        <v>-0.13337497413158417</v>
      </c>
      <c r="CT2686">
        <v>-0.13701517879962921</v>
      </c>
      <c r="CU2686">
        <v>8.0696840286254883</v>
      </c>
      <c r="CV2686">
        <v>23.47828483581543</v>
      </c>
      <c r="CW2686">
        <v>23.249931335449219</v>
      </c>
      <c r="CX2686">
        <v>23.452674865722656</v>
      </c>
      <c r="CY2686">
        <v>24.446096420288086</v>
      </c>
      <c r="CZ2686">
        <v>24.421485900878906</v>
      </c>
      <c r="DA2686">
        <v>7.6200308799743652</v>
      </c>
      <c r="DB2686">
        <v>0.38607573509216309</v>
      </c>
      <c r="DC2686">
        <v>0.54745936393737793</v>
      </c>
      <c r="DD2686">
        <v>0.64937084913253784</v>
      </c>
      <c r="DE2686">
        <v>0.61775791645050049</v>
      </c>
      <c r="DF2686">
        <v>0.60558128356933594</v>
      </c>
      <c r="DG2686">
        <v>0.59279614686965942</v>
      </c>
      <c r="DH2686">
        <v>0.60499680042266846</v>
      </c>
      <c r="DI2686">
        <v>0.62997007369995117</v>
      </c>
      <c r="DJ2686">
        <v>0.70397710800170898</v>
      </c>
      <c r="DK2686">
        <v>0.68446475267410278</v>
      </c>
      <c r="DL2686">
        <v>0.89523637294769287</v>
      </c>
      <c r="DM2686">
        <v>0.88287580013275146</v>
      </c>
      <c r="DN2686">
        <v>0.75480949878692627</v>
      </c>
      <c r="DO2686">
        <v>0.8156815767288208</v>
      </c>
      <c r="DP2686">
        <v>0.87302732467651367</v>
      </c>
      <c r="DQ2686">
        <v>0.86941170692443848</v>
      </c>
      <c r="DR2686">
        <v>0.87482953071594238</v>
      </c>
      <c r="DS2686">
        <v>9.3576641082763672</v>
      </c>
      <c r="DT2686">
        <v>24.670269012451172</v>
      </c>
      <c r="DU2686">
        <v>24.384954452514648</v>
      </c>
      <c r="DV2686">
        <v>24.731277465820313</v>
      </c>
      <c r="DW2686">
        <v>25.775615692138672</v>
      </c>
      <c r="DX2686">
        <v>25.734352111816406</v>
      </c>
      <c r="DY2686">
        <v>9.0244112014770508</v>
      </c>
      <c r="DZ2686">
        <v>1.8394097089767456</v>
      </c>
      <c r="EA2686">
        <v>2.0065035820007324</v>
      </c>
      <c r="EB2686">
        <v>1.8010827302932739</v>
      </c>
      <c r="EC2686">
        <v>1.7449817657470703</v>
      </c>
      <c r="ED2686">
        <v>1.6890538930892944</v>
      </c>
      <c r="EE2686">
        <v>1.6505463123321533</v>
      </c>
      <c r="EF2686">
        <v>1.6588932275772095</v>
      </c>
      <c r="EG2686">
        <v>1.7355619668960571</v>
      </c>
      <c r="EH2686">
        <v>1.9633362293243408</v>
      </c>
      <c r="EI2686">
        <v>2.0537426471710205</v>
      </c>
      <c r="EJ2686">
        <v>2.3811228275299072</v>
      </c>
      <c r="EK2686">
        <v>2.3030614852905273</v>
      </c>
      <c r="EL2686">
        <v>2.0597436428070068</v>
      </c>
      <c r="EM2686">
        <v>2.1891565322875977</v>
      </c>
      <c r="EN2686">
        <v>2.2867100238800049</v>
      </c>
      <c r="EO2686">
        <v>2.3172762393951416</v>
      </c>
      <c r="EP2686">
        <v>2.3357725143432617</v>
      </c>
      <c r="EQ2686">
        <v>11.217303276062012</v>
      </c>
      <c r="ER2686">
        <v>26.391304016113281</v>
      </c>
      <c r="ES2686">
        <v>26.023746490478516</v>
      </c>
      <c r="ET2686">
        <v>26.577375411987305</v>
      </c>
      <c r="EU2686">
        <v>27.695230484008789</v>
      </c>
      <c r="EV2686">
        <v>27.629920959472656</v>
      </c>
      <c r="EW2686">
        <v>11.05211353302002</v>
      </c>
      <c r="EX2686">
        <v>3.9377930164337158</v>
      </c>
      <c r="EY2686">
        <v>4.1131319999694824</v>
      </c>
      <c r="EZ2686">
        <v>62.641567230224609</v>
      </c>
      <c r="FA2686">
        <v>61.262828826904297</v>
      </c>
      <c r="FB2686">
        <v>60.259304046630859</v>
      </c>
      <c r="FC2686">
        <v>59.342620849609375</v>
      </c>
      <c r="FD2686">
        <v>58.775691986083984</v>
      </c>
      <c r="FE2686">
        <v>58.083465576171875</v>
      </c>
      <c r="FF2686">
        <v>57.377471923828125</v>
      </c>
      <c r="FG2686">
        <v>57.491466522216797</v>
      </c>
      <c r="FH2686">
        <v>59.580867767333984</v>
      </c>
      <c r="FI2686">
        <v>64.391929626464844</v>
      </c>
      <c r="FJ2686">
        <v>69.646232604980469</v>
      </c>
      <c r="FK2686">
        <v>73.83404541015625</v>
      </c>
      <c r="FL2686">
        <v>76.576248168945313</v>
      </c>
      <c r="FM2686">
        <v>77.959640502929687</v>
      </c>
      <c r="FN2686">
        <v>78.937225341796875</v>
      </c>
      <c r="FO2686">
        <v>78.985633850097656</v>
      </c>
      <c r="FP2686">
        <v>77.694511413574219</v>
      </c>
      <c r="FQ2686">
        <v>75.244712829589844</v>
      </c>
      <c r="FR2686">
        <v>72.463150024414063</v>
      </c>
      <c r="FS2686">
        <v>69.403579711914062</v>
      </c>
      <c r="FT2686">
        <v>67.236885070800781</v>
      </c>
      <c r="FU2686">
        <v>65.693763732910156</v>
      </c>
      <c r="FV2686">
        <v>64.0404052734375</v>
      </c>
      <c r="FW2686">
        <v>63.081516265869141</v>
      </c>
      <c r="FX2686">
        <v>936</v>
      </c>
      <c r="FY2686">
        <v>6.0908511281013489E-2</v>
      </c>
      <c r="FZ2686">
        <v>1</v>
      </c>
    </row>
    <row r="2687" spans="1:182" x14ac:dyDescent="0.2">
      <c r="A2687" t="s">
        <v>245</v>
      </c>
      <c r="B2687" t="s">
        <v>252</v>
      </c>
      <c r="C2687" t="s">
        <v>218</v>
      </c>
      <c r="D2687" t="s">
        <v>47</v>
      </c>
      <c r="E2687">
        <v>2015</v>
      </c>
      <c r="F2687" t="s">
        <v>228</v>
      </c>
      <c r="G2687" t="s">
        <v>248</v>
      </c>
      <c r="H2687" t="s">
        <v>226</v>
      </c>
      <c r="I2687">
        <v>345.7</v>
      </c>
      <c r="L2687">
        <v>57.004440018063093</v>
      </c>
      <c r="M2687">
        <v>55.616596986434878</v>
      </c>
      <c r="N2687">
        <v>54.799235258581128</v>
      </c>
      <c r="O2687">
        <v>54.857867603225884</v>
      </c>
      <c r="P2687">
        <v>55.746979644958365</v>
      </c>
      <c r="Q2687">
        <v>58.308676413077741</v>
      </c>
      <c r="R2687">
        <v>63.533465979773936</v>
      </c>
      <c r="S2687">
        <v>66.416655283673393</v>
      </c>
      <c r="T2687">
        <v>68.615603377957385</v>
      </c>
      <c r="U2687">
        <v>69.084759154920732</v>
      </c>
      <c r="V2687">
        <v>70.259442316349606</v>
      </c>
      <c r="W2687">
        <v>71.985948271653044</v>
      </c>
      <c r="X2687">
        <v>73.167503833856927</v>
      </c>
      <c r="Y2687">
        <v>73.19608055970599</v>
      </c>
      <c r="Z2687">
        <v>73.437720080046773</v>
      </c>
      <c r="AA2687">
        <v>73.454012393022239</v>
      </c>
      <c r="AB2687">
        <v>72.573898543713597</v>
      </c>
      <c r="AC2687">
        <v>73.15913467015794</v>
      </c>
      <c r="AD2687">
        <v>71.589705097458506</v>
      </c>
      <c r="AE2687">
        <v>70.682443200216298</v>
      </c>
      <c r="AF2687">
        <v>69.622931397556755</v>
      </c>
      <c r="AG2687">
        <v>66.957115598842464</v>
      </c>
      <c r="AH2687">
        <v>64.13554719448625</v>
      </c>
      <c r="AI2687">
        <v>60.495403191724677</v>
      </c>
      <c r="AJ2687">
        <v>-1.7402076721191406</v>
      </c>
      <c r="AK2687">
        <v>-1.6958614587783813</v>
      </c>
      <c r="AL2687">
        <v>-1.6658834218978882</v>
      </c>
      <c r="AM2687">
        <v>-1.659766674041748</v>
      </c>
      <c r="AN2687">
        <v>-1.6654590368270874</v>
      </c>
      <c r="AO2687">
        <v>-1.6825268268585205</v>
      </c>
      <c r="AP2687">
        <v>-1.7631933689117432</v>
      </c>
      <c r="AQ2687">
        <v>-1.943813681602478</v>
      </c>
      <c r="AR2687">
        <v>-1.9549840688705444</v>
      </c>
      <c r="AS2687">
        <v>-1.9267321825027466</v>
      </c>
      <c r="AT2687">
        <v>-1.9259796142578125</v>
      </c>
      <c r="AU2687">
        <v>-2.0373940467834473</v>
      </c>
      <c r="AV2687">
        <v>-2.0432519912719727</v>
      </c>
      <c r="AW2687">
        <v>-2.0998961925506592</v>
      </c>
      <c r="AX2687">
        <v>-2.0455303192138672</v>
      </c>
      <c r="AY2687">
        <v>3.313068151473999</v>
      </c>
      <c r="AZ2687">
        <v>16.633211135864258</v>
      </c>
      <c r="BA2687">
        <v>16.559797286987305</v>
      </c>
      <c r="BB2687">
        <v>16.153013229370117</v>
      </c>
      <c r="BC2687">
        <v>15.769165992736816</v>
      </c>
      <c r="BD2687">
        <v>15.570796012878418</v>
      </c>
      <c r="BE2687">
        <v>2.6052939891815186</v>
      </c>
      <c r="BF2687">
        <v>-3.1716413497924805</v>
      </c>
      <c r="BG2687">
        <v>-3.1124849319458008</v>
      </c>
      <c r="BH2687">
        <v>-0.77665364742279053</v>
      </c>
      <c r="BI2687">
        <v>-0.76020067930221558</v>
      </c>
      <c r="BJ2687">
        <v>-0.75807929039001465</v>
      </c>
      <c r="BK2687">
        <v>-0.75594866275787354</v>
      </c>
      <c r="BL2687">
        <v>-0.75736522674560547</v>
      </c>
      <c r="BM2687">
        <v>-0.76806390285491943</v>
      </c>
      <c r="BN2687">
        <v>-0.82969683408737183</v>
      </c>
      <c r="BO2687">
        <v>-0.93605726957321167</v>
      </c>
      <c r="BP2687">
        <v>-0.89739727973937988</v>
      </c>
      <c r="BQ2687">
        <v>-0.86004078388214111</v>
      </c>
      <c r="BR2687">
        <v>-0.88743257522583008</v>
      </c>
      <c r="BS2687">
        <v>-0.93544846773147583</v>
      </c>
      <c r="BT2687">
        <v>-0.9260789155960083</v>
      </c>
      <c r="BU2687">
        <v>-0.95718163251876831</v>
      </c>
      <c r="BV2687">
        <v>-0.92572134733200073</v>
      </c>
      <c r="BW2687">
        <v>5.0827698707580566</v>
      </c>
      <c r="BX2687">
        <v>17.886323928833008</v>
      </c>
      <c r="BY2687">
        <v>17.876392364501953</v>
      </c>
      <c r="BZ2687">
        <v>17.559146881103516</v>
      </c>
      <c r="CA2687">
        <v>17.240299224853516</v>
      </c>
      <c r="CB2687">
        <v>17.037996292114258</v>
      </c>
      <c r="CC2687">
        <v>4.4467244148254395</v>
      </c>
      <c r="CD2687">
        <v>-1.1247552633285522</v>
      </c>
      <c r="CE2687">
        <v>-1.1134399175643921</v>
      </c>
      <c r="CF2687">
        <v>-0.10929901152849197</v>
      </c>
      <c r="CG2687">
        <v>-0.11216481775045395</v>
      </c>
      <c r="CH2687">
        <v>-0.12933695316314697</v>
      </c>
      <c r="CI2687">
        <v>-0.12996712327003479</v>
      </c>
      <c r="CJ2687">
        <v>-0.12842220067977905</v>
      </c>
      <c r="CK2687">
        <v>-0.13470964133739471</v>
      </c>
      <c r="CL2687">
        <v>-0.18315999209880829</v>
      </c>
      <c r="CM2687">
        <v>-0.23808827996253967</v>
      </c>
      <c r="CN2687">
        <v>-0.16491585969924927</v>
      </c>
      <c r="CO2687">
        <v>-0.121253602206707</v>
      </c>
      <c r="CP2687">
        <v>-0.16813802719116211</v>
      </c>
      <c r="CQ2687">
        <v>-0.17224442958831787</v>
      </c>
      <c r="CR2687">
        <v>-0.15232822299003601</v>
      </c>
      <c r="CS2687">
        <v>-0.16574108600616455</v>
      </c>
      <c r="CT2687">
        <v>-0.15014508366584778</v>
      </c>
      <c r="CU2687">
        <v>6.3084597587585449</v>
      </c>
      <c r="CV2687">
        <v>18.754226684570312</v>
      </c>
      <c r="CW2687">
        <v>18.788261413574219</v>
      </c>
      <c r="CX2687">
        <v>18.533031463623047</v>
      </c>
      <c r="CY2687">
        <v>18.25920295715332</v>
      </c>
      <c r="CZ2687">
        <v>18.054176330566406</v>
      </c>
      <c r="DA2687">
        <v>5.7220935821533203</v>
      </c>
      <c r="DB2687">
        <v>0.29291179776191711</v>
      </c>
      <c r="DC2687">
        <v>0.27109250426292419</v>
      </c>
      <c r="DD2687">
        <v>0.558055579662323</v>
      </c>
      <c r="DE2687">
        <v>0.53587102890014648</v>
      </c>
      <c r="DF2687">
        <v>0.4994053840637207</v>
      </c>
      <c r="DG2687">
        <v>0.49601441621780396</v>
      </c>
      <c r="DH2687">
        <v>0.50052082538604736</v>
      </c>
      <c r="DI2687">
        <v>0.49864462018013</v>
      </c>
      <c r="DJ2687">
        <v>0.46337684988975525</v>
      </c>
      <c r="DK2687">
        <v>0.45988070964813232</v>
      </c>
      <c r="DL2687">
        <v>0.56756556034088135</v>
      </c>
      <c r="DM2687">
        <v>0.61753362417221069</v>
      </c>
      <c r="DN2687">
        <v>0.55115646123886108</v>
      </c>
      <c r="DO2687">
        <v>0.59095960855484009</v>
      </c>
      <c r="DP2687">
        <v>0.62142246961593628</v>
      </c>
      <c r="DQ2687">
        <v>0.62569946050643921</v>
      </c>
      <c r="DR2687">
        <v>0.62543118000030518</v>
      </c>
      <c r="DS2687">
        <v>7.5341496467590332</v>
      </c>
      <c r="DT2687">
        <v>19.622129440307617</v>
      </c>
      <c r="DU2687">
        <v>19.700130462646484</v>
      </c>
      <c r="DV2687">
        <v>19.506916046142578</v>
      </c>
      <c r="DW2687">
        <v>19.278104782104492</v>
      </c>
      <c r="DX2687">
        <v>19.070356369018555</v>
      </c>
      <c r="DY2687">
        <v>6.9974627494812012</v>
      </c>
      <c r="DZ2687">
        <v>1.7105787992477417</v>
      </c>
      <c r="EA2687">
        <v>1.6556249856948853</v>
      </c>
      <c r="EB2687">
        <v>1.5216096639633179</v>
      </c>
      <c r="EC2687">
        <v>1.471531867980957</v>
      </c>
      <c r="ED2687">
        <v>1.4072093963623047</v>
      </c>
      <c r="EE2687">
        <v>1.3998323678970337</v>
      </c>
      <c r="EF2687">
        <v>1.4086146354675293</v>
      </c>
      <c r="EG2687">
        <v>1.4131076335906982</v>
      </c>
      <c r="EH2687">
        <v>1.3968733549118042</v>
      </c>
      <c r="EI2687">
        <v>1.4676370620727539</v>
      </c>
      <c r="EJ2687">
        <v>1.6251523494720459</v>
      </c>
      <c r="EK2687">
        <v>1.6842249631881714</v>
      </c>
      <c r="EL2687">
        <v>1.5897035598754883</v>
      </c>
      <c r="EM2687">
        <v>1.692905068397522</v>
      </c>
      <c r="EN2687">
        <v>1.7385956048965454</v>
      </c>
      <c r="EO2687">
        <v>1.7684139013290405</v>
      </c>
      <c r="EP2687">
        <v>1.7452402114868164</v>
      </c>
      <c r="EQ2687">
        <v>9.3038511276245117</v>
      </c>
      <c r="ER2687">
        <v>20.875242233276367</v>
      </c>
      <c r="ES2687">
        <v>21.016725540161133</v>
      </c>
      <c r="ET2687">
        <v>20.913049697875977</v>
      </c>
      <c r="EU2687">
        <v>20.749238967895508</v>
      </c>
      <c r="EV2687">
        <v>20.537557601928711</v>
      </c>
      <c r="EW2687">
        <v>8.838892936706543</v>
      </c>
      <c r="EX2687">
        <v>3.7574648857116699</v>
      </c>
      <c r="EY2687">
        <v>3.6546700000762939</v>
      </c>
      <c r="EZ2687">
        <v>45.045501708984375</v>
      </c>
      <c r="FA2687">
        <v>44.291732788085938</v>
      </c>
      <c r="FB2687">
        <v>43.637794494628906</v>
      </c>
      <c r="FC2687">
        <v>42.962173461914062</v>
      </c>
      <c r="FD2687">
        <v>42.475933074951172</v>
      </c>
      <c r="FE2687">
        <v>41.812522888183594</v>
      </c>
      <c r="FF2687">
        <v>41.747531890869141</v>
      </c>
      <c r="FG2687">
        <v>41.519496917724609</v>
      </c>
      <c r="FH2687">
        <v>42.253753662109375</v>
      </c>
      <c r="FI2687">
        <v>44.959911346435547</v>
      </c>
      <c r="FJ2687">
        <v>47.870624542236328</v>
      </c>
      <c r="FK2687">
        <v>50.144313812255859</v>
      </c>
      <c r="FL2687">
        <v>51.549518585205078</v>
      </c>
      <c r="FM2687">
        <v>52.080001831054687</v>
      </c>
      <c r="FN2687">
        <v>52.403640747070313</v>
      </c>
      <c r="FO2687">
        <v>52.535892486572266</v>
      </c>
      <c r="FP2687">
        <v>51.937675476074219</v>
      </c>
      <c r="FQ2687">
        <v>50.4371337890625</v>
      </c>
      <c r="FR2687">
        <v>48.821075439453125</v>
      </c>
      <c r="FS2687">
        <v>47.757732391357422</v>
      </c>
      <c r="FT2687">
        <v>46.815834045410156</v>
      </c>
      <c r="FU2687">
        <v>45.810039520263672</v>
      </c>
      <c r="FV2687">
        <v>45.187206268310547</v>
      </c>
      <c r="FW2687">
        <v>44.845722198486328</v>
      </c>
      <c r="FX2687">
        <v>936</v>
      </c>
      <c r="FY2687">
        <v>6.0908511281013489E-2</v>
      </c>
      <c r="FZ2687">
        <v>1</v>
      </c>
    </row>
    <row r="2688" spans="1:182" x14ac:dyDescent="0.2">
      <c r="A2688" t="s">
        <v>245</v>
      </c>
      <c r="B2688" t="s">
        <v>252</v>
      </c>
      <c r="C2688" t="s">
        <v>218</v>
      </c>
      <c r="D2688" t="s">
        <v>47</v>
      </c>
      <c r="E2688">
        <v>2016</v>
      </c>
      <c r="F2688" t="s">
        <v>228</v>
      </c>
      <c r="G2688" t="s">
        <v>248</v>
      </c>
      <c r="H2688" t="s">
        <v>226</v>
      </c>
      <c r="I2688">
        <v>345.7</v>
      </c>
      <c r="L2688">
        <v>57.004440018063093</v>
      </c>
      <c r="M2688">
        <v>55.616596986434878</v>
      </c>
      <c r="N2688">
        <v>54.799235258581128</v>
      </c>
      <c r="O2688">
        <v>54.857867603225884</v>
      </c>
      <c r="P2688">
        <v>55.746979644958365</v>
      </c>
      <c r="Q2688">
        <v>58.308676413077741</v>
      </c>
      <c r="R2688">
        <v>63.533465979773936</v>
      </c>
      <c r="S2688">
        <v>66.416655283673393</v>
      </c>
      <c r="T2688">
        <v>68.615603377957385</v>
      </c>
      <c r="U2688">
        <v>69.084759154920732</v>
      </c>
      <c r="V2688">
        <v>70.259442316349606</v>
      </c>
      <c r="W2688">
        <v>71.985948271653044</v>
      </c>
      <c r="X2688">
        <v>73.167503833856927</v>
      </c>
      <c r="Y2688">
        <v>73.19608055970599</v>
      </c>
      <c r="Z2688">
        <v>73.437720080046773</v>
      </c>
      <c r="AA2688">
        <v>73.454012393022239</v>
      </c>
      <c r="AB2688">
        <v>72.573898543713597</v>
      </c>
      <c r="AC2688">
        <v>73.15913467015794</v>
      </c>
      <c r="AD2688">
        <v>71.589705097458506</v>
      </c>
      <c r="AE2688">
        <v>70.682443200216298</v>
      </c>
      <c r="AF2688">
        <v>69.622931397556755</v>
      </c>
      <c r="AG2688">
        <v>66.957115598842464</v>
      </c>
      <c r="AH2688">
        <v>64.13554719448625</v>
      </c>
      <c r="AI2688">
        <v>60.495403191724677</v>
      </c>
      <c r="AJ2688">
        <v>-1.7402076721191406</v>
      </c>
      <c r="AK2688">
        <v>-1.6958614587783813</v>
      </c>
      <c r="AL2688">
        <v>-1.6658834218978882</v>
      </c>
      <c r="AM2688">
        <v>-1.659766674041748</v>
      </c>
      <c r="AN2688">
        <v>-1.6654590368270874</v>
      </c>
      <c r="AO2688">
        <v>-1.6825268268585205</v>
      </c>
      <c r="AP2688">
        <v>-1.7631933689117432</v>
      </c>
      <c r="AQ2688">
        <v>-1.943813681602478</v>
      </c>
      <c r="AR2688">
        <v>-1.9549840688705444</v>
      </c>
      <c r="AS2688">
        <v>-1.9267321825027466</v>
      </c>
      <c r="AT2688">
        <v>-1.9259796142578125</v>
      </c>
      <c r="AU2688">
        <v>-2.0373940467834473</v>
      </c>
      <c r="AV2688">
        <v>-2.0432519912719727</v>
      </c>
      <c r="AW2688">
        <v>-2.0998961925506592</v>
      </c>
      <c r="AX2688">
        <v>-2.0455303192138672</v>
      </c>
      <c r="AY2688">
        <v>3.313068151473999</v>
      </c>
      <c r="AZ2688">
        <v>16.633211135864258</v>
      </c>
      <c r="BA2688">
        <v>16.559797286987305</v>
      </c>
      <c r="BB2688">
        <v>16.153013229370117</v>
      </c>
      <c r="BC2688">
        <v>15.769165992736816</v>
      </c>
      <c r="BD2688">
        <v>15.570796012878418</v>
      </c>
      <c r="BE2688">
        <v>2.6052939891815186</v>
      </c>
      <c r="BF2688">
        <v>-3.1716413497924805</v>
      </c>
      <c r="BG2688">
        <v>-3.1124849319458008</v>
      </c>
      <c r="BH2688">
        <v>-0.77665364742279053</v>
      </c>
      <c r="BI2688">
        <v>-0.76020067930221558</v>
      </c>
      <c r="BJ2688">
        <v>-0.75807929039001465</v>
      </c>
      <c r="BK2688">
        <v>-0.75594866275787354</v>
      </c>
      <c r="BL2688">
        <v>-0.75736522674560547</v>
      </c>
      <c r="BM2688">
        <v>-0.76806390285491943</v>
      </c>
      <c r="BN2688">
        <v>-0.82969683408737183</v>
      </c>
      <c r="BO2688">
        <v>-0.93605726957321167</v>
      </c>
      <c r="BP2688">
        <v>-0.89739727973937988</v>
      </c>
      <c r="BQ2688">
        <v>-0.86004078388214111</v>
      </c>
      <c r="BR2688">
        <v>-0.88743257522583008</v>
      </c>
      <c r="BS2688">
        <v>-0.93544846773147583</v>
      </c>
      <c r="BT2688">
        <v>-0.9260789155960083</v>
      </c>
      <c r="BU2688">
        <v>-0.95718163251876831</v>
      </c>
      <c r="BV2688">
        <v>-0.92572134733200073</v>
      </c>
      <c r="BW2688">
        <v>5.0827698707580566</v>
      </c>
      <c r="BX2688">
        <v>17.886323928833008</v>
      </c>
      <c r="BY2688">
        <v>17.876392364501953</v>
      </c>
      <c r="BZ2688">
        <v>17.559146881103516</v>
      </c>
      <c r="CA2688">
        <v>17.240299224853516</v>
      </c>
      <c r="CB2688">
        <v>17.037996292114258</v>
      </c>
      <c r="CC2688">
        <v>4.4467244148254395</v>
      </c>
      <c r="CD2688">
        <v>-1.1247552633285522</v>
      </c>
      <c r="CE2688">
        <v>-1.1134399175643921</v>
      </c>
      <c r="CF2688">
        <v>-0.10929901152849197</v>
      </c>
      <c r="CG2688">
        <v>-0.11216481775045395</v>
      </c>
      <c r="CH2688">
        <v>-0.12933695316314697</v>
      </c>
      <c r="CI2688">
        <v>-0.12996712327003479</v>
      </c>
      <c r="CJ2688">
        <v>-0.12842220067977905</v>
      </c>
      <c r="CK2688">
        <v>-0.13470964133739471</v>
      </c>
      <c r="CL2688">
        <v>-0.18315999209880829</v>
      </c>
      <c r="CM2688">
        <v>-0.23808827996253967</v>
      </c>
      <c r="CN2688">
        <v>-0.16491585969924927</v>
      </c>
      <c r="CO2688">
        <v>-0.121253602206707</v>
      </c>
      <c r="CP2688">
        <v>-0.16813802719116211</v>
      </c>
      <c r="CQ2688">
        <v>-0.17224442958831787</v>
      </c>
      <c r="CR2688">
        <v>-0.15232822299003601</v>
      </c>
      <c r="CS2688">
        <v>-0.16574108600616455</v>
      </c>
      <c r="CT2688">
        <v>-0.15014508366584778</v>
      </c>
      <c r="CU2688">
        <v>6.3084597587585449</v>
      </c>
      <c r="CV2688">
        <v>18.754226684570312</v>
      </c>
      <c r="CW2688">
        <v>18.788261413574219</v>
      </c>
      <c r="CX2688">
        <v>18.533031463623047</v>
      </c>
      <c r="CY2688">
        <v>18.25920295715332</v>
      </c>
      <c r="CZ2688">
        <v>18.054176330566406</v>
      </c>
      <c r="DA2688">
        <v>5.7220935821533203</v>
      </c>
      <c r="DB2688">
        <v>0.29291179776191711</v>
      </c>
      <c r="DC2688">
        <v>0.27109250426292419</v>
      </c>
      <c r="DD2688">
        <v>0.558055579662323</v>
      </c>
      <c r="DE2688">
        <v>0.53587102890014648</v>
      </c>
      <c r="DF2688">
        <v>0.4994053840637207</v>
      </c>
      <c r="DG2688">
        <v>0.49601441621780396</v>
      </c>
      <c r="DH2688">
        <v>0.50052082538604736</v>
      </c>
      <c r="DI2688">
        <v>0.49864462018013</v>
      </c>
      <c r="DJ2688">
        <v>0.46337684988975525</v>
      </c>
      <c r="DK2688">
        <v>0.45988070964813232</v>
      </c>
      <c r="DL2688">
        <v>0.56756556034088135</v>
      </c>
      <c r="DM2688">
        <v>0.61753362417221069</v>
      </c>
      <c r="DN2688">
        <v>0.55115646123886108</v>
      </c>
      <c r="DO2688">
        <v>0.59095960855484009</v>
      </c>
      <c r="DP2688">
        <v>0.62142246961593628</v>
      </c>
      <c r="DQ2688">
        <v>0.62569946050643921</v>
      </c>
      <c r="DR2688">
        <v>0.62543118000030518</v>
      </c>
      <c r="DS2688">
        <v>7.5341496467590332</v>
      </c>
      <c r="DT2688">
        <v>19.622129440307617</v>
      </c>
      <c r="DU2688">
        <v>19.700130462646484</v>
      </c>
      <c r="DV2688">
        <v>19.506916046142578</v>
      </c>
      <c r="DW2688">
        <v>19.278104782104492</v>
      </c>
      <c r="DX2688">
        <v>19.070356369018555</v>
      </c>
      <c r="DY2688">
        <v>6.9974627494812012</v>
      </c>
      <c r="DZ2688">
        <v>1.7105787992477417</v>
      </c>
      <c r="EA2688">
        <v>1.6556249856948853</v>
      </c>
      <c r="EB2688">
        <v>1.5216096639633179</v>
      </c>
      <c r="EC2688">
        <v>1.471531867980957</v>
      </c>
      <c r="ED2688">
        <v>1.4072093963623047</v>
      </c>
      <c r="EE2688">
        <v>1.3998323678970337</v>
      </c>
      <c r="EF2688">
        <v>1.4086146354675293</v>
      </c>
      <c r="EG2688">
        <v>1.4131076335906982</v>
      </c>
      <c r="EH2688">
        <v>1.3968733549118042</v>
      </c>
      <c r="EI2688">
        <v>1.4676370620727539</v>
      </c>
      <c r="EJ2688">
        <v>1.6251523494720459</v>
      </c>
      <c r="EK2688">
        <v>1.6842249631881714</v>
      </c>
      <c r="EL2688">
        <v>1.5897035598754883</v>
      </c>
      <c r="EM2688">
        <v>1.692905068397522</v>
      </c>
      <c r="EN2688">
        <v>1.7385956048965454</v>
      </c>
      <c r="EO2688">
        <v>1.7684139013290405</v>
      </c>
      <c r="EP2688">
        <v>1.7452402114868164</v>
      </c>
      <c r="EQ2688">
        <v>9.3038511276245117</v>
      </c>
      <c r="ER2688">
        <v>20.875242233276367</v>
      </c>
      <c r="ES2688">
        <v>21.016725540161133</v>
      </c>
      <c r="ET2688">
        <v>20.913049697875977</v>
      </c>
      <c r="EU2688">
        <v>20.749238967895508</v>
      </c>
      <c r="EV2688">
        <v>20.537557601928711</v>
      </c>
      <c r="EW2688">
        <v>8.838892936706543</v>
      </c>
      <c r="EX2688">
        <v>3.7574648857116699</v>
      </c>
      <c r="EY2688">
        <v>3.6546700000762939</v>
      </c>
      <c r="EZ2688">
        <v>45.045501708984375</v>
      </c>
      <c r="FA2688">
        <v>44.291732788085938</v>
      </c>
      <c r="FB2688">
        <v>43.637794494628906</v>
      </c>
      <c r="FC2688">
        <v>42.962173461914062</v>
      </c>
      <c r="FD2688">
        <v>42.475933074951172</v>
      </c>
      <c r="FE2688">
        <v>41.812522888183594</v>
      </c>
      <c r="FF2688">
        <v>41.747531890869141</v>
      </c>
      <c r="FG2688">
        <v>41.519496917724609</v>
      </c>
      <c r="FH2688">
        <v>42.253753662109375</v>
      </c>
      <c r="FI2688">
        <v>44.959911346435547</v>
      </c>
      <c r="FJ2688">
        <v>47.870624542236328</v>
      </c>
      <c r="FK2688">
        <v>50.144313812255859</v>
      </c>
      <c r="FL2688">
        <v>51.549518585205078</v>
      </c>
      <c r="FM2688">
        <v>52.080001831054687</v>
      </c>
      <c r="FN2688">
        <v>52.403640747070313</v>
      </c>
      <c r="FO2688">
        <v>52.535892486572266</v>
      </c>
      <c r="FP2688">
        <v>51.937675476074219</v>
      </c>
      <c r="FQ2688">
        <v>50.4371337890625</v>
      </c>
      <c r="FR2688">
        <v>48.821075439453125</v>
      </c>
      <c r="FS2688">
        <v>47.757732391357422</v>
      </c>
      <c r="FT2688">
        <v>46.815834045410156</v>
      </c>
      <c r="FU2688">
        <v>45.810039520263672</v>
      </c>
      <c r="FV2688">
        <v>45.187206268310547</v>
      </c>
      <c r="FW2688">
        <v>44.845722198486328</v>
      </c>
      <c r="FX2688">
        <v>936</v>
      </c>
      <c r="FY2688">
        <v>6.0908511281013489E-2</v>
      </c>
      <c r="FZ2688">
        <v>1</v>
      </c>
    </row>
    <row r="2689" spans="1:182" x14ac:dyDescent="0.2">
      <c r="A2689" t="s">
        <v>245</v>
      </c>
      <c r="B2689" t="s">
        <v>252</v>
      </c>
      <c r="C2689" t="s">
        <v>218</v>
      </c>
      <c r="D2689" t="s">
        <v>47</v>
      </c>
      <c r="E2689">
        <v>2017</v>
      </c>
      <c r="F2689" t="s">
        <v>228</v>
      </c>
      <c r="G2689" t="s">
        <v>248</v>
      </c>
      <c r="H2689" t="s">
        <v>226</v>
      </c>
      <c r="I2689">
        <v>345.7</v>
      </c>
      <c r="L2689">
        <v>57.004440018063093</v>
      </c>
      <c r="M2689">
        <v>55.616596986434878</v>
      </c>
      <c r="N2689">
        <v>54.799235258581128</v>
      </c>
      <c r="O2689">
        <v>54.857867603225884</v>
      </c>
      <c r="P2689">
        <v>55.746979644958365</v>
      </c>
      <c r="Q2689">
        <v>58.308676413077741</v>
      </c>
      <c r="R2689">
        <v>63.533465979773936</v>
      </c>
      <c r="S2689">
        <v>66.416655283673393</v>
      </c>
      <c r="T2689">
        <v>68.615603377957385</v>
      </c>
      <c r="U2689">
        <v>69.084759154920732</v>
      </c>
      <c r="V2689">
        <v>70.259442316349606</v>
      </c>
      <c r="W2689">
        <v>71.985948271653044</v>
      </c>
      <c r="X2689">
        <v>73.167503833856927</v>
      </c>
      <c r="Y2689">
        <v>73.19608055970599</v>
      </c>
      <c r="Z2689">
        <v>73.437720080046773</v>
      </c>
      <c r="AA2689">
        <v>73.454012393022239</v>
      </c>
      <c r="AB2689">
        <v>72.573898543713597</v>
      </c>
      <c r="AC2689">
        <v>73.15913467015794</v>
      </c>
      <c r="AD2689">
        <v>71.589705097458506</v>
      </c>
      <c r="AE2689">
        <v>70.682443200216298</v>
      </c>
      <c r="AF2689">
        <v>69.622931397556755</v>
      </c>
      <c r="AG2689">
        <v>66.957115598842464</v>
      </c>
      <c r="AH2689">
        <v>64.13554719448625</v>
      </c>
      <c r="AI2689">
        <v>60.495403191724677</v>
      </c>
      <c r="AJ2689">
        <v>-1.7402076721191406</v>
      </c>
      <c r="AK2689">
        <v>-1.6958614587783813</v>
      </c>
      <c r="AL2689">
        <v>-1.6658834218978882</v>
      </c>
      <c r="AM2689">
        <v>-1.659766674041748</v>
      </c>
      <c r="AN2689">
        <v>-1.6654590368270874</v>
      </c>
      <c r="AO2689">
        <v>-1.6825268268585205</v>
      </c>
      <c r="AP2689">
        <v>-1.7631933689117432</v>
      </c>
      <c r="AQ2689">
        <v>-1.943813681602478</v>
      </c>
      <c r="AR2689">
        <v>-1.9549840688705444</v>
      </c>
      <c r="AS2689">
        <v>-1.9267321825027466</v>
      </c>
      <c r="AT2689">
        <v>-1.9259796142578125</v>
      </c>
      <c r="AU2689">
        <v>-2.0373940467834473</v>
      </c>
      <c r="AV2689">
        <v>-2.0432519912719727</v>
      </c>
      <c r="AW2689">
        <v>-2.0998961925506592</v>
      </c>
      <c r="AX2689">
        <v>-2.0455303192138672</v>
      </c>
      <c r="AY2689">
        <v>3.313068151473999</v>
      </c>
      <c r="AZ2689">
        <v>16.633211135864258</v>
      </c>
      <c r="BA2689">
        <v>16.559797286987305</v>
      </c>
      <c r="BB2689">
        <v>16.153013229370117</v>
      </c>
      <c r="BC2689">
        <v>15.769165992736816</v>
      </c>
      <c r="BD2689">
        <v>15.570796012878418</v>
      </c>
      <c r="BE2689">
        <v>2.6052939891815186</v>
      </c>
      <c r="BF2689">
        <v>-3.1716413497924805</v>
      </c>
      <c r="BG2689">
        <v>-3.1124849319458008</v>
      </c>
      <c r="BH2689">
        <v>-0.77665364742279053</v>
      </c>
      <c r="BI2689">
        <v>-0.76020067930221558</v>
      </c>
      <c r="BJ2689">
        <v>-0.75807929039001465</v>
      </c>
      <c r="BK2689">
        <v>-0.75594866275787354</v>
      </c>
      <c r="BL2689">
        <v>-0.75736522674560547</v>
      </c>
      <c r="BM2689">
        <v>-0.76806390285491943</v>
      </c>
      <c r="BN2689">
        <v>-0.82969683408737183</v>
      </c>
      <c r="BO2689">
        <v>-0.93605726957321167</v>
      </c>
      <c r="BP2689">
        <v>-0.89739727973937988</v>
      </c>
      <c r="BQ2689">
        <v>-0.86004078388214111</v>
      </c>
      <c r="BR2689">
        <v>-0.88743257522583008</v>
      </c>
      <c r="BS2689">
        <v>-0.93544846773147583</v>
      </c>
      <c r="BT2689">
        <v>-0.9260789155960083</v>
      </c>
      <c r="BU2689">
        <v>-0.95718163251876831</v>
      </c>
      <c r="BV2689">
        <v>-0.92572134733200073</v>
      </c>
      <c r="BW2689">
        <v>5.0827698707580566</v>
      </c>
      <c r="BX2689">
        <v>17.886323928833008</v>
      </c>
      <c r="BY2689">
        <v>17.876392364501953</v>
      </c>
      <c r="BZ2689">
        <v>17.559146881103516</v>
      </c>
      <c r="CA2689">
        <v>17.240299224853516</v>
      </c>
      <c r="CB2689">
        <v>17.037996292114258</v>
      </c>
      <c r="CC2689">
        <v>4.4467244148254395</v>
      </c>
      <c r="CD2689">
        <v>-1.1247552633285522</v>
      </c>
      <c r="CE2689">
        <v>-1.1134399175643921</v>
      </c>
      <c r="CF2689">
        <v>-0.10929901152849197</v>
      </c>
      <c r="CG2689">
        <v>-0.11216481775045395</v>
      </c>
      <c r="CH2689">
        <v>-0.12933695316314697</v>
      </c>
      <c r="CI2689">
        <v>-0.12996712327003479</v>
      </c>
      <c r="CJ2689">
        <v>-0.12842220067977905</v>
      </c>
      <c r="CK2689">
        <v>-0.13470964133739471</v>
      </c>
      <c r="CL2689">
        <v>-0.18315999209880829</v>
      </c>
      <c r="CM2689">
        <v>-0.23808827996253967</v>
      </c>
      <c r="CN2689">
        <v>-0.16491585969924927</v>
      </c>
      <c r="CO2689">
        <v>-0.121253602206707</v>
      </c>
      <c r="CP2689">
        <v>-0.16813802719116211</v>
      </c>
      <c r="CQ2689">
        <v>-0.17224442958831787</v>
      </c>
      <c r="CR2689">
        <v>-0.15232822299003601</v>
      </c>
      <c r="CS2689">
        <v>-0.16574108600616455</v>
      </c>
      <c r="CT2689">
        <v>-0.15014508366584778</v>
      </c>
      <c r="CU2689">
        <v>6.3084597587585449</v>
      </c>
      <c r="CV2689">
        <v>18.754226684570312</v>
      </c>
      <c r="CW2689">
        <v>18.788261413574219</v>
      </c>
      <c r="CX2689">
        <v>18.533031463623047</v>
      </c>
      <c r="CY2689">
        <v>18.25920295715332</v>
      </c>
      <c r="CZ2689">
        <v>18.054176330566406</v>
      </c>
      <c r="DA2689">
        <v>5.7220935821533203</v>
      </c>
      <c r="DB2689">
        <v>0.29291179776191711</v>
      </c>
      <c r="DC2689">
        <v>0.27109250426292419</v>
      </c>
      <c r="DD2689">
        <v>0.558055579662323</v>
      </c>
      <c r="DE2689">
        <v>0.53587102890014648</v>
      </c>
      <c r="DF2689">
        <v>0.4994053840637207</v>
      </c>
      <c r="DG2689">
        <v>0.49601441621780396</v>
      </c>
      <c r="DH2689">
        <v>0.50052082538604736</v>
      </c>
      <c r="DI2689">
        <v>0.49864462018013</v>
      </c>
      <c r="DJ2689">
        <v>0.46337684988975525</v>
      </c>
      <c r="DK2689">
        <v>0.45988070964813232</v>
      </c>
      <c r="DL2689">
        <v>0.56756556034088135</v>
      </c>
      <c r="DM2689">
        <v>0.61753362417221069</v>
      </c>
      <c r="DN2689">
        <v>0.55115646123886108</v>
      </c>
      <c r="DO2689">
        <v>0.59095960855484009</v>
      </c>
      <c r="DP2689">
        <v>0.62142246961593628</v>
      </c>
      <c r="DQ2689">
        <v>0.62569946050643921</v>
      </c>
      <c r="DR2689">
        <v>0.62543118000030518</v>
      </c>
      <c r="DS2689">
        <v>7.5341496467590332</v>
      </c>
      <c r="DT2689">
        <v>19.622129440307617</v>
      </c>
      <c r="DU2689">
        <v>19.700130462646484</v>
      </c>
      <c r="DV2689">
        <v>19.506916046142578</v>
      </c>
      <c r="DW2689">
        <v>19.278104782104492</v>
      </c>
      <c r="DX2689">
        <v>19.070356369018555</v>
      </c>
      <c r="DY2689">
        <v>6.9974627494812012</v>
      </c>
      <c r="DZ2689">
        <v>1.7105787992477417</v>
      </c>
      <c r="EA2689">
        <v>1.6556249856948853</v>
      </c>
      <c r="EB2689">
        <v>1.5216096639633179</v>
      </c>
      <c r="EC2689">
        <v>1.471531867980957</v>
      </c>
      <c r="ED2689">
        <v>1.4072093963623047</v>
      </c>
      <c r="EE2689">
        <v>1.3998323678970337</v>
      </c>
      <c r="EF2689">
        <v>1.4086146354675293</v>
      </c>
      <c r="EG2689">
        <v>1.4131076335906982</v>
      </c>
      <c r="EH2689">
        <v>1.3968733549118042</v>
      </c>
      <c r="EI2689">
        <v>1.4676370620727539</v>
      </c>
      <c r="EJ2689">
        <v>1.6251523494720459</v>
      </c>
      <c r="EK2689">
        <v>1.6842249631881714</v>
      </c>
      <c r="EL2689">
        <v>1.5897035598754883</v>
      </c>
      <c r="EM2689">
        <v>1.692905068397522</v>
      </c>
      <c r="EN2689">
        <v>1.7385956048965454</v>
      </c>
      <c r="EO2689">
        <v>1.7684139013290405</v>
      </c>
      <c r="EP2689">
        <v>1.7452402114868164</v>
      </c>
      <c r="EQ2689">
        <v>9.3038511276245117</v>
      </c>
      <c r="ER2689">
        <v>20.875242233276367</v>
      </c>
      <c r="ES2689">
        <v>21.016725540161133</v>
      </c>
      <c r="ET2689">
        <v>20.913049697875977</v>
      </c>
      <c r="EU2689">
        <v>20.749238967895508</v>
      </c>
      <c r="EV2689">
        <v>20.537557601928711</v>
      </c>
      <c r="EW2689">
        <v>8.838892936706543</v>
      </c>
      <c r="EX2689">
        <v>3.7574648857116699</v>
      </c>
      <c r="EY2689">
        <v>3.6546700000762939</v>
      </c>
      <c r="EZ2689">
        <v>45.045501708984375</v>
      </c>
      <c r="FA2689">
        <v>44.291732788085938</v>
      </c>
      <c r="FB2689">
        <v>43.637794494628906</v>
      </c>
      <c r="FC2689">
        <v>42.962173461914062</v>
      </c>
      <c r="FD2689">
        <v>42.475933074951172</v>
      </c>
      <c r="FE2689">
        <v>41.812522888183594</v>
      </c>
      <c r="FF2689">
        <v>41.747531890869141</v>
      </c>
      <c r="FG2689">
        <v>41.519496917724609</v>
      </c>
      <c r="FH2689">
        <v>42.253753662109375</v>
      </c>
      <c r="FI2689">
        <v>44.959911346435547</v>
      </c>
      <c r="FJ2689">
        <v>47.870624542236328</v>
      </c>
      <c r="FK2689">
        <v>50.144313812255859</v>
      </c>
      <c r="FL2689">
        <v>51.549518585205078</v>
      </c>
      <c r="FM2689">
        <v>52.080001831054687</v>
      </c>
      <c r="FN2689">
        <v>52.403640747070313</v>
      </c>
      <c r="FO2689">
        <v>52.535892486572266</v>
      </c>
      <c r="FP2689">
        <v>51.937675476074219</v>
      </c>
      <c r="FQ2689">
        <v>50.4371337890625</v>
      </c>
      <c r="FR2689">
        <v>48.821075439453125</v>
      </c>
      <c r="FS2689">
        <v>47.757732391357422</v>
      </c>
      <c r="FT2689">
        <v>46.815834045410156</v>
      </c>
      <c r="FU2689">
        <v>45.810039520263672</v>
      </c>
      <c r="FV2689">
        <v>45.187206268310547</v>
      </c>
      <c r="FW2689">
        <v>44.845722198486328</v>
      </c>
      <c r="FX2689">
        <v>936</v>
      </c>
      <c r="FY2689">
        <v>6.0908511281013489E-2</v>
      </c>
      <c r="FZ2689">
        <v>1</v>
      </c>
    </row>
    <row r="2690" spans="1:182" x14ac:dyDescent="0.2">
      <c r="A2690" t="s">
        <v>245</v>
      </c>
      <c r="B2690" t="s">
        <v>252</v>
      </c>
      <c r="C2690" t="s">
        <v>218</v>
      </c>
      <c r="D2690" t="s">
        <v>11</v>
      </c>
      <c r="E2690">
        <v>2015</v>
      </c>
      <c r="F2690" t="s">
        <v>228</v>
      </c>
      <c r="G2690" t="s">
        <v>248</v>
      </c>
      <c r="H2690" t="s">
        <v>226</v>
      </c>
      <c r="I2690">
        <v>630.64</v>
      </c>
      <c r="L2690">
        <v>144.15015558055148</v>
      </c>
      <c r="M2690">
        <v>140.74217024133321</v>
      </c>
      <c r="N2690">
        <v>137.73162741241532</v>
      </c>
      <c r="O2690">
        <v>136.27897030431876</v>
      </c>
      <c r="P2690">
        <v>137.22883834781632</v>
      </c>
      <c r="Q2690">
        <v>141.70200912496489</v>
      </c>
      <c r="R2690">
        <v>149.25904834480778</v>
      </c>
      <c r="S2690">
        <v>154.37256050558284</v>
      </c>
      <c r="T2690">
        <v>160.65690757986516</v>
      </c>
      <c r="U2690">
        <v>166.65658474119482</v>
      </c>
      <c r="V2690">
        <v>174.15881500819762</v>
      </c>
      <c r="W2690">
        <v>177.14314070694661</v>
      </c>
      <c r="X2690">
        <v>177.73896555113043</v>
      </c>
      <c r="Y2690">
        <v>180.36364404903952</v>
      </c>
      <c r="Z2690">
        <v>181.50662464081134</v>
      </c>
      <c r="AA2690">
        <v>181.6321649012132</v>
      </c>
      <c r="AB2690">
        <v>181.19747866694684</v>
      </c>
      <c r="AC2690">
        <v>179.97164676085509</v>
      </c>
      <c r="AD2690">
        <v>179.35409238731083</v>
      </c>
      <c r="AE2690">
        <v>180.94861542596593</v>
      </c>
      <c r="AF2690">
        <v>178.99620981747643</v>
      </c>
      <c r="AG2690">
        <v>169.28076355112182</v>
      </c>
      <c r="AH2690">
        <v>159.16127014491093</v>
      </c>
      <c r="AI2690">
        <v>150.93351354770914</v>
      </c>
      <c r="AJ2690">
        <v>-6.8722810745239258</v>
      </c>
      <c r="AK2690">
        <v>-6.7921152114868164</v>
      </c>
      <c r="AL2690">
        <v>-7.0935459136962891</v>
      </c>
      <c r="AM2690">
        <v>-6.9757781028747559</v>
      </c>
      <c r="AN2690">
        <v>-6.7850313186645508</v>
      </c>
      <c r="AO2690">
        <v>-5.2589521408081055</v>
      </c>
      <c r="AP2690">
        <v>-5.213660717010498</v>
      </c>
      <c r="AQ2690">
        <v>-4.875216007232666</v>
      </c>
      <c r="AR2690">
        <v>-5.1406936645507812</v>
      </c>
      <c r="AS2690">
        <v>-5.377713680267334</v>
      </c>
      <c r="AT2690">
        <v>-5.2401299476623535</v>
      </c>
      <c r="AU2690">
        <v>-5.2994933128356934</v>
      </c>
      <c r="AV2690">
        <v>16.233829498291016</v>
      </c>
      <c r="AW2690">
        <v>53.184501647949219</v>
      </c>
      <c r="AX2690">
        <v>53.241371154785156</v>
      </c>
      <c r="AY2690">
        <v>52.939678192138672</v>
      </c>
      <c r="AZ2690">
        <v>52.850570678710937</v>
      </c>
      <c r="BA2690">
        <v>53.061908721923828</v>
      </c>
      <c r="BB2690">
        <v>16.596685409545898</v>
      </c>
      <c r="BC2690">
        <v>-2.4733147621154785</v>
      </c>
      <c r="BD2690">
        <v>-2.4742305278778076</v>
      </c>
      <c r="BE2690">
        <v>-2.1599514484405518</v>
      </c>
      <c r="BF2690">
        <v>-2.0683059692382812</v>
      </c>
      <c r="BG2690">
        <v>-2.1927218437194824</v>
      </c>
      <c r="BH2690">
        <v>-3.1955304145812988</v>
      </c>
      <c r="BI2690">
        <v>-3.1461832523345947</v>
      </c>
      <c r="BJ2690">
        <v>-3.2868549823760986</v>
      </c>
      <c r="BK2690">
        <v>-3.2310781478881836</v>
      </c>
      <c r="BL2690">
        <v>-3.145709753036499</v>
      </c>
      <c r="BM2690">
        <v>-2.4497129917144775</v>
      </c>
      <c r="BN2690">
        <v>-2.4607844352722168</v>
      </c>
      <c r="BO2690">
        <v>-2.2800037860870361</v>
      </c>
      <c r="BP2690">
        <v>-2.3984560966491699</v>
      </c>
      <c r="BQ2690">
        <v>-2.5110297203063965</v>
      </c>
      <c r="BR2690">
        <v>-2.4229404926300049</v>
      </c>
      <c r="BS2690">
        <v>-2.4421553611755371</v>
      </c>
      <c r="BT2690">
        <v>18.731838226318359</v>
      </c>
      <c r="BU2690">
        <v>55.776348114013672</v>
      </c>
      <c r="BV2690">
        <v>55.834342956542969</v>
      </c>
      <c r="BW2690">
        <v>55.568077087402344</v>
      </c>
      <c r="BX2690">
        <v>55.50128173828125</v>
      </c>
      <c r="BY2690">
        <v>55.739952087402344</v>
      </c>
      <c r="BZ2690">
        <v>19.206760406494141</v>
      </c>
      <c r="CA2690">
        <v>0.16296246647834778</v>
      </c>
      <c r="CB2690">
        <v>0.14282393455505371</v>
      </c>
      <c r="CC2690">
        <v>0.36985048651695251</v>
      </c>
      <c r="CD2690">
        <v>0.40459132194519043</v>
      </c>
      <c r="CE2690">
        <v>0.26977637410163879</v>
      </c>
      <c r="CF2690">
        <v>-0.64902412891387939</v>
      </c>
      <c r="CG2690">
        <v>-0.62102162837982178</v>
      </c>
      <c r="CH2690">
        <v>-0.65035253763198853</v>
      </c>
      <c r="CI2690">
        <v>-0.63751012086868286</v>
      </c>
      <c r="CJ2690">
        <v>-0.62512665987014771</v>
      </c>
      <c r="CK2690">
        <v>-0.50404250621795654</v>
      </c>
      <c r="CL2690">
        <v>-0.55415093898773193</v>
      </c>
      <c r="CM2690">
        <v>-0.48256766796112061</v>
      </c>
      <c r="CN2690">
        <v>-0.4991908073425293</v>
      </c>
      <c r="CO2690">
        <v>-0.52557331323623657</v>
      </c>
      <c r="CP2690">
        <v>-0.47176364064216614</v>
      </c>
      <c r="CQ2690">
        <v>-0.46317210793495178</v>
      </c>
      <c r="CR2690">
        <v>20.461950302124023</v>
      </c>
      <c r="CS2690">
        <v>57.571453094482422</v>
      </c>
      <c r="CT2690">
        <v>57.630222320556641</v>
      </c>
      <c r="CU2690">
        <v>57.388496398925781</v>
      </c>
      <c r="CV2690">
        <v>57.337158203125</v>
      </c>
      <c r="CW2690">
        <v>57.594757080078125</v>
      </c>
      <c r="CX2690">
        <v>21.014490127563477</v>
      </c>
      <c r="CY2690">
        <v>1.9888399839401245</v>
      </c>
      <c r="CZ2690">
        <v>1.9553879499435425</v>
      </c>
      <c r="DA2690">
        <v>2.1219837665557861</v>
      </c>
      <c r="DB2690">
        <v>2.1173124313354492</v>
      </c>
      <c r="DC2690">
        <v>1.9752951860427856</v>
      </c>
      <c r="DD2690">
        <v>1.8974822759628296</v>
      </c>
      <c r="DE2690">
        <v>1.9041398763656616</v>
      </c>
      <c r="DF2690">
        <v>1.9861499071121216</v>
      </c>
      <c r="DG2690">
        <v>1.9560579061508179</v>
      </c>
      <c r="DH2690">
        <v>1.8954564332962036</v>
      </c>
      <c r="DI2690">
        <v>1.4416279792785645</v>
      </c>
      <c r="DJ2690">
        <v>1.3524826765060425</v>
      </c>
      <c r="DK2690">
        <v>1.3148684501647949</v>
      </c>
      <c r="DL2690">
        <v>1.4000746011734009</v>
      </c>
      <c r="DM2690">
        <v>1.4598832130432129</v>
      </c>
      <c r="DN2690">
        <v>1.4794131517410278</v>
      </c>
      <c r="DO2690">
        <v>1.5158112049102783</v>
      </c>
      <c r="DP2690">
        <v>22.192062377929688</v>
      </c>
      <c r="DQ2690">
        <v>59.366558074951172</v>
      </c>
      <c r="DR2690">
        <v>59.426105499267578</v>
      </c>
      <c r="DS2690">
        <v>59.208919525146484</v>
      </c>
      <c r="DT2690">
        <v>59.17303466796875</v>
      </c>
      <c r="DU2690">
        <v>59.449562072753906</v>
      </c>
      <c r="DV2690">
        <v>22.82221794128418</v>
      </c>
      <c r="DW2690">
        <v>3.8147175312042236</v>
      </c>
      <c r="DX2690">
        <v>3.7679519653320313</v>
      </c>
      <c r="DY2690">
        <v>3.8741168975830078</v>
      </c>
      <c r="DZ2690">
        <v>3.830033540725708</v>
      </c>
      <c r="EA2690">
        <v>3.6808140277862549</v>
      </c>
      <c r="EB2690">
        <v>5.5742330551147461</v>
      </c>
      <c r="EC2690">
        <v>5.550072193145752</v>
      </c>
      <c r="ED2690">
        <v>5.7928404808044434</v>
      </c>
      <c r="EE2690">
        <v>5.7007579803466797</v>
      </c>
      <c r="EF2690">
        <v>5.5347781181335449</v>
      </c>
      <c r="EG2690">
        <v>4.2508668899536133</v>
      </c>
      <c r="EH2690">
        <v>4.1053586006164551</v>
      </c>
      <c r="EI2690">
        <v>3.9100809097290039</v>
      </c>
      <c r="EJ2690">
        <v>4.1423120498657227</v>
      </c>
      <c r="EK2690">
        <v>4.3265671730041504</v>
      </c>
      <c r="EL2690">
        <v>4.2966022491455078</v>
      </c>
      <c r="EM2690">
        <v>4.3731489181518555</v>
      </c>
      <c r="EN2690">
        <v>24.690071105957031</v>
      </c>
      <c r="EO2690">
        <v>61.958400726318359</v>
      </c>
      <c r="EP2690">
        <v>62.019077301025391</v>
      </c>
      <c r="EQ2690">
        <v>61.837314605712891</v>
      </c>
      <c r="ER2690">
        <v>61.823749542236328</v>
      </c>
      <c r="ES2690">
        <v>62.127605438232422</v>
      </c>
      <c r="ET2690">
        <v>25.432292938232422</v>
      </c>
      <c r="EU2690">
        <v>6.4509944915771484</v>
      </c>
      <c r="EV2690">
        <v>6.3850064277648926</v>
      </c>
      <c r="EW2690">
        <v>6.4039187431335449</v>
      </c>
      <c r="EX2690">
        <v>6.3029308319091797</v>
      </c>
      <c r="EY2690">
        <v>6.1433124542236328</v>
      </c>
      <c r="EZ2690">
        <v>75.628532409667969</v>
      </c>
      <c r="FA2690">
        <v>74.601493835449219</v>
      </c>
      <c r="FB2690">
        <v>73.497261047363281</v>
      </c>
      <c r="FC2690">
        <v>72.699462890625</v>
      </c>
      <c r="FD2690">
        <v>71.817230224609375</v>
      </c>
      <c r="FE2690">
        <v>70.871055603027344</v>
      </c>
      <c r="FF2690">
        <v>70.162925720214844</v>
      </c>
      <c r="FG2690">
        <v>70.311386108398438</v>
      </c>
      <c r="FH2690">
        <v>72.959892272949219</v>
      </c>
      <c r="FI2690">
        <v>77.483161926269531</v>
      </c>
      <c r="FJ2690">
        <v>81.994468688964844</v>
      </c>
      <c r="FK2690">
        <v>85.66900634765625</v>
      </c>
      <c r="FL2690">
        <v>88.386428833007813</v>
      </c>
      <c r="FM2690">
        <v>90.620063781738281</v>
      </c>
      <c r="FN2690">
        <v>91.848747253417969</v>
      </c>
      <c r="FO2690">
        <v>92.201301574707031</v>
      </c>
      <c r="FP2690">
        <v>92.168281555175781</v>
      </c>
      <c r="FQ2690">
        <v>91.373542785644531</v>
      </c>
      <c r="FR2690">
        <v>90.373878479003906</v>
      </c>
      <c r="FS2690">
        <v>88.309272766113281</v>
      </c>
      <c r="FT2690">
        <v>84.965599060058594</v>
      </c>
      <c r="FU2690">
        <v>82.034217834472656</v>
      </c>
      <c r="FV2690">
        <v>80.088516235351563</v>
      </c>
      <c r="FW2690">
        <v>78.478233337402344</v>
      </c>
      <c r="FX2690">
        <v>936</v>
      </c>
      <c r="FY2690">
        <v>6.0908511281013489E-2</v>
      </c>
      <c r="FZ2690">
        <v>1</v>
      </c>
    </row>
    <row r="2691" spans="1:182" x14ac:dyDescent="0.2">
      <c r="A2691" t="s">
        <v>245</v>
      </c>
      <c r="B2691" t="s">
        <v>252</v>
      </c>
      <c r="C2691" t="s">
        <v>218</v>
      </c>
      <c r="D2691" t="s">
        <v>11</v>
      </c>
      <c r="E2691">
        <v>2016</v>
      </c>
      <c r="F2691" t="s">
        <v>228</v>
      </c>
      <c r="G2691" t="s">
        <v>248</v>
      </c>
      <c r="H2691" t="s">
        <v>226</v>
      </c>
      <c r="I2691">
        <v>630.64</v>
      </c>
      <c r="L2691">
        <v>144.15015558055148</v>
      </c>
      <c r="M2691">
        <v>140.74217024133321</v>
      </c>
      <c r="N2691">
        <v>137.73162741241532</v>
      </c>
      <c r="O2691">
        <v>136.27897030431876</v>
      </c>
      <c r="P2691">
        <v>137.22883834781632</v>
      </c>
      <c r="Q2691">
        <v>141.70200912496489</v>
      </c>
      <c r="R2691">
        <v>149.25904834480778</v>
      </c>
      <c r="S2691">
        <v>154.37256050558284</v>
      </c>
      <c r="T2691">
        <v>160.65690757986516</v>
      </c>
      <c r="U2691">
        <v>166.65658474119482</v>
      </c>
      <c r="V2691">
        <v>174.15881500819762</v>
      </c>
      <c r="W2691">
        <v>177.14314070694661</v>
      </c>
      <c r="X2691">
        <v>177.73896555113043</v>
      </c>
      <c r="Y2691">
        <v>180.36364404903952</v>
      </c>
      <c r="Z2691">
        <v>181.50662464081134</v>
      </c>
      <c r="AA2691">
        <v>181.6321649012132</v>
      </c>
      <c r="AB2691">
        <v>181.19747866694684</v>
      </c>
      <c r="AC2691">
        <v>179.97164676085509</v>
      </c>
      <c r="AD2691">
        <v>179.35409238731083</v>
      </c>
      <c r="AE2691">
        <v>180.94861542596593</v>
      </c>
      <c r="AF2691">
        <v>178.99620981747643</v>
      </c>
      <c r="AG2691">
        <v>169.28076355112182</v>
      </c>
      <c r="AH2691">
        <v>159.16127014491093</v>
      </c>
      <c r="AI2691">
        <v>150.93351354770914</v>
      </c>
      <c r="AJ2691">
        <v>-6.8722810745239258</v>
      </c>
      <c r="AK2691">
        <v>-6.7921152114868164</v>
      </c>
      <c r="AL2691">
        <v>-7.0935459136962891</v>
      </c>
      <c r="AM2691">
        <v>-6.9757781028747559</v>
      </c>
      <c r="AN2691">
        <v>-6.7850313186645508</v>
      </c>
      <c r="AO2691">
        <v>-5.2589521408081055</v>
      </c>
      <c r="AP2691">
        <v>-5.213660717010498</v>
      </c>
      <c r="AQ2691">
        <v>-4.875216007232666</v>
      </c>
      <c r="AR2691">
        <v>-5.1406936645507812</v>
      </c>
      <c r="AS2691">
        <v>-5.377713680267334</v>
      </c>
      <c r="AT2691">
        <v>-5.2401299476623535</v>
      </c>
      <c r="AU2691">
        <v>-5.2994933128356934</v>
      </c>
      <c r="AV2691">
        <v>16.233829498291016</v>
      </c>
      <c r="AW2691">
        <v>53.184501647949219</v>
      </c>
      <c r="AX2691">
        <v>53.241371154785156</v>
      </c>
      <c r="AY2691">
        <v>52.939678192138672</v>
      </c>
      <c r="AZ2691">
        <v>52.850570678710937</v>
      </c>
      <c r="BA2691">
        <v>53.061908721923828</v>
      </c>
      <c r="BB2691">
        <v>16.596685409545898</v>
      </c>
      <c r="BC2691">
        <v>-2.4733147621154785</v>
      </c>
      <c r="BD2691">
        <v>-2.4742305278778076</v>
      </c>
      <c r="BE2691">
        <v>-2.1599514484405518</v>
      </c>
      <c r="BF2691">
        <v>-2.0683059692382812</v>
      </c>
      <c r="BG2691">
        <v>-2.1927218437194824</v>
      </c>
      <c r="BH2691">
        <v>-3.1955304145812988</v>
      </c>
      <c r="BI2691">
        <v>-3.1461832523345947</v>
      </c>
      <c r="BJ2691">
        <v>-3.2868549823760986</v>
      </c>
      <c r="BK2691">
        <v>-3.2310781478881836</v>
      </c>
      <c r="BL2691">
        <v>-3.145709753036499</v>
      </c>
      <c r="BM2691">
        <v>-2.4497129917144775</v>
      </c>
      <c r="BN2691">
        <v>-2.4607844352722168</v>
      </c>
      <c r="BO2691">
        <v>-2.2800037860870361</v>
      </c>
      <c r="BP2691">
        <v>-2.3984560966491699</v>
      </c>
      <c r="BQ2691">
        <v>-2.5110297203063965</v>
      </c>
      <c r="BR2691">
        <v>-2.4229404926300049</v>
      </c>
      <c r="BS2691">
        <v>-2.4421553611755371</v>
      </c>
      <c r="BT2691">
        <v>18.731838226318359</v>
      </c>
      <c r="BU2691">
        <v>55.776348114013672</v>
      </c>
      <c r="BV2691">
        <v>55.834342956542969</v>
      </c>
      <c r="BW2691">
        <v>55.568077087402344</v>
      </c>
      <c r="BX2691">
        <v>55.50128173828125</v>
      </c>
      <c r="BY2691">
        <v>55.739952087402344</v>
      </c>
      <c r="BZ2691">
        <v>19.206760406494141</v>
      </c>
      <c r="CA2691">
        <v>0.16296246647834778</v>
      </c>
      <c r="CB2691">
        <v>0.14282393455505371</v>
      </c>
      <c r="CC2691">
        <v>0.36985048651695251</v>
      </c>
      <c r="CD2691">
        <v>0.40459132194519043</v>
      </c>
      <c r="CE2691">
        <v>0.26977637410163879</v>
      </c>
      <c r="CF2691">
        <v>-0.64902412891387939</v>
      </c>
      <c r="CG2691">
        <v>-0.62102162837982178</v>
      </c>
      <c r="CH2691">
        <v>-0.65035253763198853</v>
      </c>
      <c r="CI2691">
        <v>-0.63751012086868286</v>
      </c>
      <c r="CJ2691">
        <v>-0.62512665987014771</v>
      </c>
      <c r="CK2691">
        <v>-0.50404250621795654</v>
      </c>
      <c r="CL2691">
        <v>-0.55415093898773193</v>
      </c>
      <c r="CM2691">
        <v>-0.48256766796112061</v>
      </c>
      <c r="CN2691">
        <v>-0.4991908073425293</v>
      </c>
      <c r="CO2691">
        <v>-0.52557331323623657</v>
      </c>
      <c r="CP2691">
        <v>-0.47176364064216614</v>
      </c>
      <c r="CQ2691">
        <v>-0.46317210793495178</v>
      </c>
      <c r="CR2691">
        <v>20.461950302124023</v>
      </c>
      <c r="CS2691">
        <v>57.571453094482422</v>
      </c>
      <c r="CT2691">
        <v>57.630222320556641</v>
      </c>
      <c r="CU2691">
        <v>57.388496398925781</v>
      </c>
      <c r="CV2691">
        <v>57.337158203125</v>
      </c>
      <c r="CW2691">
        <v>57.594757080078125</v>
      </c>
      <c r="CX2691">
        <v>21.014490127563477</v>
      </c>
      <c r="CY2691">
        <v>1.9888399839401245</v>
      </c>
      <c r="CZ2691">
        <v>1.9553879499435425</v>
      </c>
      <c r="DA2691">
        <v>2.1219837665557861</v>
      </c>
      <c r="DB2691">
        <v>2.1173124313354492</v>
      </c>
      <c r="DC2691">
        <v>1.9752951860427856</v>
      </c>
      <c r="DD2691">
        <v>1.8974822759628296</v>
      </c>
      <c r="DE2691">
        <v>1.9041398763656616</v>
      </c>
      <c r="DF2691">
        <v>1.9861499071121216</v>
      </c>
      <c r="DG2691">
        <v>1.9560579061508179</v>
      </c>
      <c r="DH2691">
        <v>1.8954564332962036</v>
      </c>
      <c r="DI2691">
        <v>1.4416279792785645</v>
      </c>
      <c r="DJ2691">
        <v>1.3524826765060425</v>
      </c>
      <c r="DK2691">
        <v>1.3148684501647949</v>
      </c>
      <c r="DL2691">
        <v>1.4000746011734009</v>
      </c>
      <c r="DM2691">
        <v>1.4598832130432129</v>
      </c>
      <c r="DN2691">
        <v>1.4794131517410278</v>
      </c>
      <c r="DO2691">
        <v>1.5158112049102783</v>
      </c>
      <c r="DP2691">
        <v>22.192062377929688</v>
      </c>
      <c r="DQ2691">
        <v>59.366558074951172</v>
      </c>
      <c r="DR2691">
        <v>59.426105499267578</v>
      </c>
      <c r="DS2691">
        <v>59.208919525146484</v>
      </c>
      <c r="DT2691">
        <v>59.17303466796875</v>
      </c>
      <c r="DU2691">
        <v>59.449562072753906</v>
      </c>
      <c r="DV2691">
        <v>22.82221794128418</v>
      </c>
      <c r="DW2691">
        <v>3.8147175312042236</v>
      </c>
      <c r="DX2691">
        <v>3.7679519653320313</v>
      </c>
      <c r="DY2691">
        <v>3.8741168975830078</v>
      </c>
      <c r="DZ2691">
        <v>3.830033540725708</v>
      </c>
      <c r="EA2691">
        <v>3.6808140277862549</v>
      </c>
      <c r="EB2691">
        <v>5.5742330551147461</v>
      </c>
      <c r="EC2691">
        <v>5.550072193145752</v>
      </c>
      <c r="ED2691">
        <v>5.7928404808044434</v>
      </c>
      <c r="EE2691">
        <v>5.7007579803466797</v>
      </c>
      <c r="EF2691">
        <v>5.5347781181335449</v>
      </c>
      <c r="EG2691">
        <v>4.2508668899536133</v>
      </c>
      <c r="EH2691">
        <v>4.1053586006164551</v>
      </c>
      <c r="EI2691">
        <v>3.9100809097290039</v>
      </c>
      <c r="EJ2691">
        <v>4.1423120498657227</v>
      </c>
      <c r="EK2691">
        <v>4.3265671730041504</v>
      </c>
      <c r="EL2691">
        <v>4.2966022491455078</v>
      </c>
      <c r="EM2691">
        <v>4.3731489181518555</v>
      </c>
      <c r="EN2691">
        <v>24.690071105957031</v>
      </c>
      <c r="EO2691">
        <v>61.958400726318359</v>
      </c>
      <c r="EP2691">
        <v>62.019077301025391</v>
      </c>
      <c r="EQ2691">
        <v>61.837314605712891</v>
      </c>
      <c r="ER2691">
        <v>61.823749542236328</v>
      </c>
      <c r="ES2691">
        <v>62.127605438232422</v>
      </c>
      <c r="ET2691">
        <v>25.432292938232422</v>
      </c>
      <c r="EU2691">
        <v>6.4509944915771484</v>
      </c>
      <c r="EV2691">
        <v>6.3850064277648926</v>
      </c>
      <c r="EW2691">
        <v>6.4039187431335449</v>
      </c>
      <c r="EX2691">
        <v>6.3029308319091797</v>
      </c>
      <c r="EY2691">
        <v>6.1433124542236328</v>
      </c>
      <c r="EZ2691">
        <v>75.628532409667969</v>
      </c>
      <c r="FA2691">
        <v>74.601493835449219</v>
      </c>
      <c r="FB2691">
        <v>73.497261047363281</v>
      </c>
      <c r="FC2691">
        <v>72.699462890625</v>
      </c>
      <c r="FD2691">
        <v>71.817230224609375</v>
      </c>
      <c r="FE2691">
        <v>70.871055603027344</v>
      </c>
      <c r="FF2691">
        <v>70.162925720214844</v>
      </c>
      <c r="FG2691">
        <v>70.311386108398438</v>
      </c>
      <c r="FH2691">
        <v>72.959892272949219</v>
      </c>
      <c r="FI2691">
        <v>77.483161926269531</v>
      </c>
      <c r="FJ2691">
        <v>81.994468688964844</v>
      </c>
      <c r="FK2691">
        <v>85.66900634765625</v>
      </c>
      <c r="FL2691">
        <v>88.386428833007813</v>
      </c>
      <c r="FM2691">
        <v>90.620063781738281</v>
      </c>
      <c r="FN2691">
        <v>91.848747253417969</v>
      </c>
      <c r="FO2691">
        <v>92.201301574707031</v>
      </c>
      <c r="FP2691">
        <v>92.168281555175781</v>
      </c>
      <c r="FQ2691">
        <v>91.373542785644531</v>
      </c>
      <c r="FR2691">
        <v>90.373878479003906</v>
      </c>
      <c r="FS2691">
        <v>88.309272766113281</v>
      </c>
      <c r="FT2691">
        <v>84.965599060058594</v>
      </c>
      <c r="FU2691">
        <v>82.034217834472656</v>
      </c>
      <c r="FV2691">
        <v>80.088516235351563</v>
      </c>
      <c r="FW2691">
        <v>78.478233337402344</v>
      </c>
      <c r="FX2691">
        <v>936</v>
      </c>
      <c r="FY2691">
        <v>6.0908511281013489E-2</v>
      </c>
      <c r="FZ2691">
        <v>1</v>
      </c>
    </row>
    <row r="2692" spans="1:182" x14ac:dyDescent="0.2">
      <c r="A2692" t="s">
        <v>245</v>
      </c>
      <c r="B2692" t="s">
        <v>252</v>
      </c>
      <c r="C2692" t="s">
        <v>218</v>
      </c>
      <c r="D2692" t="s">
        <v>11</v>
      </c>
      <c r="E2692">
        <v>2017</v>
      </c>
      <c r="F2692" t="s">
        <v>228</v>
      </c>
      <c r="G2692" t="s">
        <v>248</v>
      </c>
      <c r="H2692" t="s">
        <v>226</v>
      </c>
      <c r="I2692">
        <v>630.64</v>
      </c>
      <c r="L2692">
        <v>144.15015558055148</v>
      </c>
      <c r="M2692">
        <v>140.74217024133321</v>
      </c>
      <c r="N2692">
        <v>137.73162741241532</v>
      </c>
      <c r="O2692">
        <v>136.27897030431876</v>
      </c>
      <c r="P2692">
        <v>137.22883834781632</v>
      </c>
      <c r="Q2692">
        <v>141.70200912496489</v>
      </c>
      <c r="R2692">
        <v>149.25904834480778</v>
      </c>
      <c r="S2692">
        <v>154.37256050558284</v>
      </c>
      <c r="T2692">
        <v>160.65690757986516</v>
      </c>
      <c r="U2692">
        <v>166.65658474119482</v>
      </c>
      <c r="V2692">
        <v>174.15881500819762</v>
      </c>
      <c r="W2692">
        <v>177.14314070694661</v>
      </c>
      <c r="X2692">
        <v>177.73896555113043</v>
      </c>
      <c r="Y2692">
        <v>180.36364404903952</v>
      </c>
      <c r="Z2692">
        <v>181.50662464081134</v>
      </c>
      <c r="AA2692">
        <v>181.6321649012132</v>
      </c>
      <c r="AB2692">
        <v>181.19747866694684</v>
      </c>
      <c r="AC2692">
        <v>179.97164676085509</v>
      </c>
      <c r="AD2692">
        <v>179.35409238731083</v>
      </c>
      <c r="AE2692">
        <v>180.94861542596593</v>
      </c>
      <c r="AF2692">
        <v>178.99620981747643</v>
      </c>
      <c r="AG2692">
        <v>169.28076355112182</v>
      </c>
      <c r="AH2692">
        <v>159.16127014491093</v>
      </c>
      <c r="AI2692">
        <v>150.93351354770914</v>
      </c>
      <c r="AJ2692">
        <v>-6.8722810745239258</v>
      </c>
      <c r="AK2692">
        <v>-6.7921152114868164</v>
      </c>
      <c r="AL2692">
        <v>-7.0935459136962891</v>
      </c>
      <c r="AM2692">
        <v>-6.9757781028747559</v>
      </c>
      <c r="AN2692">
        <v>-6.7850313186645508</v>
      </c>
      <c r="AO2692">
        <v>-5.2589521408081055</v>
      </c>
      <c r="AP2692">
        <v>-5.213660717010498</v>
      </c>
      <c r="AQ2692">
        <v>-4.875216007232666</v>
      </c>
      <c r="AR2692">
        <v>-5.1406936645507812</v>
      </c>
      <c r="AS2692">
        <v>-5.377713680267334</v>
      </c>
      <c r="AT2692">
        <v>-5.2401299476623535</v>
      </c>
      <c r="AU2692">
        <v>-5.2994933128356934</v>
      </c>
      <c r="AV2692">
        <v>16.233829498291016</v>
      </c>
      <c r="AW2692">
        <v>53.184501647949219</v>
      </c>
      <c r="AX2692">
        <v>53.241371154785156</v>
      </c>
      <c r="AY2692">
        <v>52.939678192138672</v>
      </c>
      <c r="AZ2692">
        <v>52.850570678710937</v>
      </c>
      <c r="BA2692">
        <v>53.061908721923828</v>
      </c>
      <c r="BB2692">
        <v>16.596685409545898</v>
      </c>
      <c r="BC2692">
        <v>-2.4733147621154785</v>
      </c>
      <c r="BD2692">
        <v>-2.4742305278778076</v>
      </c>
      <c r="BE2692">
        <v>-2.1599514484405518</v>
      </c>
      <c r="BF2692">
        <v>-2.0683059692382812</v>
      </c>
      <c r="BG2692">
        <v>-2.1927218437194824</v>
      </c>
      <c r="BH2692">
        <v>-3.1955304145812988</v>
      </c>
      <c r="BI2692">
        <v>-3.1461832523345947</v>
      </c>
      <c r="BJ2692">
        <v>-3.2868549823760986</v>
      </c>
      <c r="BK2692">
        <v>-3.2310781478881836</v>
      </c>
      <c r="BL2692">
        <v>-3.145709753036499</v>
      </c>
      <c r="BM2692">
        <v>-2.4497129917144775</v>
      </c>
      <c r="BN2692">
        <v>-2.4607844352722168</v>
      </c>
      <c r="BO2692">
        <v>-2.2800037860870361</v>
      </c>
      <c r="BP2692">
        <v>-2.3984560966491699</v>
      </c>
      <c r="BQ2692">
        <v>-2.5110297203063965</v>
      </c>
      <c r="BR2692">
        <v>-2.4229404926300049</v>
      </c>
      <c r="BS2692">
        <v>-2.4421553611755371</v>
      </c>
      <c r="BT2692">
        <v>18.731838226318359</v>
      </c>
      <c r="BU2692">
        <v>55.776348114013672</v>
      </c>
      <c r="BV2692">
        <v>55.834342956542969</v>
      </c>
      <c r="BW2692">
        <v>55.568077087402344</v>
      </c>
      <c r="BX2692">
        <v>55.50128173828125</v>
      </c>
      <c r="BY2692">
        <v>55.739952087402344</v>
      </c>
      <c r="BZ2692">
        <v>19.206760406494141</v>
      </c>
      <c r="CA2692">
        <v>0.16296246647834778</v>
      </c>
      <c r="CB2692">
        <v>0.14282393455505371</v>
      </c>
      <c r="CC2692">
        <v>0.36985048651695251</v>
      </c>
      <c r="CD2692">
        <v>0.40459132194519043</v>
      </c>
      <c r="CE2692">
        <v>0.26977637410163879</v>
      </c>
      <c r="CF2692">
        <v>-0.64902412891387939</v>
      </c>
      <c r="CG2692">
        <v>-0.62102162837982178</v>
      </c>
      <c r="CH2692">
        <v>-0.65035253763198853</v>
      </c>
      <c r="CI2692">
        <v>-0.63751012086868286</v>
      </c>
      <c r="CJ2692">
        <v>-0.62512665987014771</v>
      </c>
      <c r="CK2692">
        <v>-0.50404250621795654</v>
      </c>
      <c r="CL2692">
        <v>-0.55415093898773193</v>
      </c>
      <c r="CM2692">
        <v>-0.48256766796112061</v>
      </c>
      <c r="CN2692">
        <v>-0.4991908073425293</v>
      </c>
      <c r="CO2692">
        <v>-0.52557331323623657</v>
      </c>
      <c r="CP2692">
        <v>-0.47176364064216614</v>
      </c>
      <c r="CQ2692">
        <v>-0.46317210793495178</v>
      </c>
      <c r="CR2692">
        <v>20.461950302124023</v>
      </c>
      <c r="CS2692">
        <v>57.571453094482422</v>
      </c>
      <c r="CT2692">
        <v>57.630222320556641</v>
      </c>
      <c r="CU2692">
        <v>57.388496398925781</v>
      </c>
      <c r="CV2692">
        <v>57.337158203125</v>
      </c>
      <c r="CW2692">
        <v>57.594757080078125</v>
      </c>
      <c r="CX2692">
        <v>21.014490127563477</v>
      </c>
      <c r="CY2692">
        <v>1.9888399839401245</v>
      </c>
      <c r="CZ2692">
        <v>1.9553879499435425</v>
      </c>
      <c r="DA2692">
        <v>2.1219837665557861</v>
      </c>
      <c r="DB2692">
        <v>2.1173124313354492</v>
      </c>
      <c r="DC2692">
        <v>1.9752951860427856</v>
      </c>
      <c r="DD2692">
        <v>1.8974822759628296</v>
      </c>
      <c r="DE2692">
        <v>1.9041398763656616</v>
      </c>
      <c r="DF2692">
        <v>1.9861499071121216</v>
      </c>
      <c r="DG2692">
        <v>1.9560579061508179</v>
      </c>
      <c r="DH2692">
        <v>1.8954564332962036</v>
      </c>
      <c r="DI2692">
        <v>1.4416279792785645</v>
      </c>
      <c r="DJ2692">
        <v>1.3524826765060425</v>
      </c>
      <c r="DK2692">
        <v>1.3148684501647949</v>
      </c>
      <c r="DL2692">
        <v>1.4000746011734009</v>
      </c>
      <c r="DM2692">
        <v>1.4598832130432129</v>
      </c>
      <c r="DN2692">
        <v>1.4794131517410278</v>
      </c>
      <c r="DO2692">
        <v>1.5158112049102783</v>
      </c>
      <c r="DP2692">
        <v>22.192062377929688</v>
      </c>
      <c r="DQ2692">
        <v>59.366558074951172</v>
      </c>
      <c r="DR2692">
        <v>59.426105499267578</v>
      </c>
      <c r="DS2692">
        <v>59.208919525146484</v>
      </c>
      <c r="DT2692">
        <v>59.17303466796875</v>
      </c>
      <c r="DU2692">
        <v>59.449562072753906</v>
      </c>
      <c r="DV2692">
        <v>22.82221794128418</v>
      </c>
      <c r="DW2692">
        <v>3.8147175312042236</v>
      </c>
      <c r="DX2692">
        <v>3.7679519653320313</v>
      </c>
      <c r="DY2692">
        <v>3.8741168975830078</v>
      </c>
      <c r="DZ2692">
        <v>3.830033540725708</v>
      </c>
      <c r="EA2692">
        <v>3.6808140277862549</v>
      </c>
      <c r="EB2692">
        <v>5.5742330551147461</v>
      </c>
      <c r="EC2692">
        <v>5.550072193145752</v>
      </c>
      <c r="ED2692">
        <v>5.7928404808044434</v>
      </c>
      <c r="EE2692">
        <v>5.7007579803466797</v>
      </c>
      <c r="EF2692">
        <v>5.5347781181335449</v>
      </c>
      <c r="EG2692">
        <v>4.2508668899536133</v>
      </c>
      <c r="EH2692">
        <v>4.1053586006164551</v>
      </c>
      <c r="EI2692">
        <v>3.9100809097290039</v>
      </c>
      <c r="EJ2692">
        <v>4.1423120498657227</v>
      </c>
      <c r="EK2692">
        <v>4.3265671730041504</v>
      </c>
      <c r="EL2692">
        <v>4.2966022491455078</v>
      </c>
      <c r="EM2692">
        <v>4.3731489181518555</v>
      </c>
      <c r="EN2692">
        <v>24.690071105957031</v>
      </c>
      <c r="EO2692">
        <v>61.958400726318359</v>
      </c>
      <c r="EP2692">
        <v>62.019077301025391</v>
      </c>
      <c r="EQ2692">
        <v>61.837314605712891</v>
      </c>
      <c r="ER2692">
        <v>61.823749542236328</v>
      </c>
      <c r="ES2692">
        <v>62.127605438232422</v>
      </c>
      <c r="ET2692">
        <v>25.432292938232422</v>
      </c>
      <c r="EU2692">
        <v>6.4509944915771484</v>
      </c>
      <c r="EV2692">
        <v>6.3850064277648926</v>
      </c>
      <c r="EW2692">
        <v>6.4039187431335449</v>
      </c>
      <c r="EX2692">
        <v>6.3029308319091797</v>
      </c>
      <c r="EY2692">
        <v>6.1433124542236328</v>
      </c>
      <c r="EZ2692">
        <v>75.628532409667969</v>
      </c>
      <c r="FA2692">
        <v>74.601493835449219</v>
      </c>
      <c r="FB2692">
        <v>73.497261047363281</v>
      </c>
      <c r="FC2692">
        <v>72.699462890625</v>
      </c>
      <c r="FD2692">
        <v>71.817230224609375</v>
      </c>
      <c r="FE2692">
        <v>70.871055603027344</v>
      </c>
      <c r="FF2692">
        <v>70.162925720214844</v>
      </c>
      <c r="FG2692">
        <v>70.311386108398438</v>
      </c>
      <c r="FH2692">
        <v>72.959892272949219</v>
      </c>
      <c r="FI2692">
        <v>77.483161926269531</v>
      </c>
      <c r="FJ2692">
        <v>81.994468688964844</v>
      </c>
      <c r="FK2692">
        <v>85.66900634765625</v>
      </c>
      <c r="FL2692">
        <v>88.386428833007813</v>
      </c>
      <c r="FM2692">
        <v>90.620063781738281</v>
      </c>
      <c r="FN2692">
        <v>91.848747253417969</v>
      </c>
      <c r="FO2692">
        <v>92.201301574707031</v>
      </c>
      <c r="FP2692">
        <v>92.168281555175781</v>
      </c>
      <c r="FQ2692">
        <v>91.373542785644531</v>
      </c>
      <c r="FR2692">
        <v>90.373878479003906</v>
      </c>
      <c r="FS2692">
        <v>88.309272766113281</v>
      </c>
      <c r="FT2692">
        <v>84.965599060058594</v>
      </c>
      <c r="FU2692">
        <v>82.034217834472656</v>
      </c>
      <c r="FV2692">
        <v>80.088516235351563</v>
      </c>
      <c r="FW2692">
        <v>78.478233337402344</v>
      </c>
      <c r="FX2692">
        <v>936</v>
      </c>
      <c r="FY2692">
        <v>6.0908511281013489E-2</v>
      </c>
      <c r="FZ2692">
        <v>1</v>
      </c>
    </row>
    <row r="2693" spans="1:182" x14ac:dyDescent="0.2">
      <c r="A2693" t="s">
        <v>245</v>
      </c>
      <c r="B2693" t="s">
        <v>252</v>
      </c>
      <c r="C2693" t="s">
        <v>218</v>
      </c>
      <c r="D2693" t="s">
        <v>36</v>
      </c>
      <c r="E2693">
        <v>2015</v>
      </c>
      <c r="F2693" t="s">
        <v>229</v>
      </c>
      <c r="G2693" t="s">
        <v>248</v>
      </c>
      <c r="H2693" t="s">
        <v>226</v>
      </c>
      <c r="I2693">
        <v>345.7</v>
      </c>
      <c r="L2693">
        <v>58.990464947647659</v>
      </c>
      <c r="M2693">
        <v>57.617011274758326</v>
      </c>
      <c r="N2693">
        <v>56.835185588731662</v>
      </c>
      <c r="O2693">
        <v>56.918707786235196</v>
      </c>
      <c r="P2693">
        <v>57.703126213663992</v>
      </c>
      <c r="Q2693">
        <v>60.329096495186768</v>
      </c>
      <c r="R2693">
        <v>65.57658757586438</v>
      </c>
      <c r="S2693">
        <v>68.387918041719757</v>
      </c>
      <c r="T2693">
        <v>70.653128043215403</v>
      </c>
      <c r="U2693">
        <v>71.106247125370899</v>
      </c>
      <c r="V2693">
        <v>72.263833428306896</v>
      </c>
      <c r="W2693">
        <v>74.282947064767541</v>
      </c>
      <c r="X2693">
        <v>75.769411868304132</v>
      </c>
      <c r="Y2693">
        <v>75.912931630181845</v>
      </c>
      <c r="Z2693">
        <v>76.193561934814838</v>
      </c>
      <c r="AA2693">
        <v>76.229038900144886</v>
      </c>
      <c r="AB2693">
        <v>75.563795138754855</v>
      </c>
      <c r="AC2693">
        <v>75.892602714500725</v>
      </c>
      <c r="AD2693">
        <v>74.324505267230677</v>
      </c>
      <c r="AE2693">
        <v>73.34081800293923</v>
      </c>
      <c r="AF2693">
        <v>72.26268543846129</v>
      </c>
      <c r="AG2693">
        <v>69.371721449757018</v>
      </c>
      <c r="AH2693">
        <v>66.341710733197033</v>
      </c>
      <c r="AI2693">
        <v>62.523492886268592</v>
      </c>
      <c r="AJ2693">
        <v>-1.9090883731842041</v>
      </c>
      <c r="AK2693">
        <v>-1.8744125366210937</v>
      </c>
      <c r="AL2693">
        <v>-1.8739871978759766</v>
      </c>
      <c r="AM2693">
        <v>-1.8891619443893433</v>
      </c>
      <c r="AN2693">
        <v>-1.8958084583282471</v>
      </c>
      <c r="AO2693">
        <v>-1.9012422561645508</v>
      </c>
      <c r="AP2693">
        <v>-1.9626384973526001</v>
      </c>
      <c r="AQ2693">
        <v>-2.0857002735137939</v>
      </c>
      <c r="AR2693">
        <v>-2.1269795894622803</v>
      </c>
      <c r="AS2693">
        <v>-2.0866813659667969</v>
      </c>
      <c r="AT2693">
        <v>-2.0921473503112793</v>
      </c>
      <c r="AU2693">
        <v>-2.2323696613311768</v>
      </c>
      <c r="AV2693">
        <v>-2.250164270401001</v>
      </c>
      <c r="AW2693">
        <v>-2.2784943580627441</v>
      </c>
      <c r="AX2693">
        <v>-2.2334363460540771</v>
      </c>
      <c r="AY2693">
        <v>4.0175385475158691</v>
      </c>
      <c r="AZ2693">
        <v>17.935869216918945</v>
      </c>
      <c r="BA2693">
        <v>17.963907241821289</v>
      </c>
      <c r="BB2693">
        <v>17.604272842407227</v>
      </c>
      <c r="BC2693">
        <v>17.153127670288086</v>
      </c>
      <c r="BD2693">
        <v>17.016677856445313</v>
      </c>
      <c r="BE2693">
        <v>3.3562984466552734</v>
      </c>
      <c r="BF2693">
        <v>-3.5452096462249756</v>
      </c>
      <c r="BG2693">
        <v>-3.4401342868804932</v>
      </c>
      <c r="BH2693">
        <v>-0.83355545997619629</v>
      </c>
      <c r="BI2693">
        <v>-0.82294082641601563</v>
      </c>
      <c r="BJ2693">
        <v>-0.83656537532806396</v>
      </c>
      <c r="BK2693">
        <v>-0.84740155935287476</v>
      </c>
      <c r="BL2693">
        <v>-0.85173660516738892</v>
      </c>
      <c r="BM2693">
        <v>-0.85734623670578003</v>
      </c>
      <c r="BN2693">
        <v>-0.90506517887115479</v>
      </c>
      <c r="BO2693">
        <v>-0.98441308736801147</v>
      </c>
      <c r="BP2693">
        <v>-0.97041201591491699</v>
      </c>
      <c r="BQ2693">
        <v>-0.93020617961883545</v>
      </c>
      <c r="BR2693">
        <v>-0.96519649028778076</v>
      </c>
      <c r="BS2693">
        <v>-1.0215082168579102</v>
      </c>
      <c r="BT2693">
        <v>-1.0214735269546509</v>
      </c>
      <c r="BU2693">
        <v>-1.0397771596908569</v>
      </c>
      <c r="BV2693">
        <v>-1.0089761018753052</v>
      </c>
      <c r="BW2693">
        <v>5.9779953956604004</v>
      </c>
      <c r="BX2693">
        <v>19.322803497314453</v>
      </c>
      <c r="BY2693">
        <v>19.389902114868164</v>
      </c>
      <c r="BZ2693">
        <v>19.102445602416992</v>
      </c>
      <c r="CA2693">
        <v>18.737829208374023</v>
      </c>
      <c r="CB2693">
        <v>18.608304977416992</v>
      </c>
      <c r="CC2693">
        <v>5.3874149322509766</v>
      </c>
      <c r="CD2693">
        <v>-1.2389440536499023</v>
      </c>
      <c r="CE2693">
        <v>-1.1993259191513062</v>
      </c>
      <c r="CF2693">
        <v>-8.8644616305828094E-2</v>
      </c>
      <c r="CG2693">
        <v>-9.469468891620636E-2</v>
      </c>
      <c r="CH2693">
        <v>-0.11805012822151184</v>
      </c>
      <c r="CI2693">
        <v>-0.12588152289390564</v>
      </c>
      <c r="CJ2693">
        <v>-0.12861566245555878</v>
      </c>
      <c r="CK2693">
        <v>-0.13434706628322601</v>
      </c>
      <c r="CL2693">
        <v>-0.17259316146373749</v>
      </c>
      <c r="CM2693">
        <v>-0.22166487574577332</v>
      </c>
      <c r="CN2693">
        <v>-0.1693769246339798</v>
      </c>
      <c r="CO2693">
        <v>-0.12923504412174225</v>
      </c>
      <c r="CP2693">
        <v>-0.18467369675636292</v>
      </c>
      <c r="CQ2693">
        <v>-0.18286924064159393</v>
      </c>
      <c r="CR2693">
        <v>-0.17048612236976624</v>
      </c>
      <c r="CS2693">
        <v>-0.18184530735015869</v>
      </c>
      <c r="CT2693">
        <v>-0.16091857850551605</v>
      </c>
      <c r="CU2693">
        <v>7.3358020782470703</v>
      </c>
      <c r="CV2693">
        <v>20.283388137817383</v>
      </c>
      <c r="CW2693">
        <v>20.377540588378906</v>
      </c>
      <c r="CX2693">
        <v>20.140073776245117</v>
      </c>
      <c r="CY2693">
        <v>19.835390090942383</v>
      </c>
      <c r="CZ2693">
        <v>19.710660934448242</v>
      </c>
      <c r="DA2693">
        <v>6.7941603660583496</v>
      </c>
      <c r="DB2693">
        <v>0.35836836695671082</v>
      </c>
      <c r="DC2693">
        <v>0.35265100002288818</v>
      </c>
      <c r="DD2693">
        <v>0.65626621246337891</v>
      </c>
      <c r="DE2693">
        <v>0.63355141878128052</v>
      </c>
      <c r="DF2693">
        <v>0.60046511888504028</v>
      </c>
      <c r="DG2693">
        <v>0.59563851356506348</v>
      </c>
      <c r="DH2693">
        <v>0.59450531005859375</v>
      </c>
      <c r="DI2693">
        <v>0.58865213394165039</v>
      </c>
      <c r="DJ2693">
        <v>0.5598788857460022</v>
      </c>
      <c r="DK2693">
        <v>0.54108333587646484</v>
      </c>
      <c r="DL2693">
        <v>0.63165819644927979</v>
      </c>
      <c r="DM2693">
        <v>0.67173612117767334</v>
      </c>
      <c r="DN2693">
        <v>0.59584909677505493</v>
      </c>
      <c r="DO2693">
        <v>0.65576976537704468</v>
      </c>
      <c r="DP2693">
        <v>0.68050134181976318</v>
      </c>
      <c r="DQ2693">
        <v>0.67608648538589478</v>
      </c>
      <c r="DR2693">
        <v>0.68713891506195068</v>
      </c>
      <c r="DS2693">
        <v>8.693608283996582</v>
      </c>
      <c r="DT2693">
        <v>21.243974685668945</v>
      </c>
      <c r="DU2693">
        <v>21.365180969238281</v>
      </c>
      <c r="DV2693">
        <v>21.177701950073242</v>
      </c>
      <c r="DW2693">
        <v>20.932949066162109</v>
      </c>
      <c r="DX2693">
        <v>20.813016891479492</v>
      </c>
      <c r="DY2693">
        <v>8.2009057998657227</v>
      </c>
      <c r="DZ2693">
        <v>1.9556808471679688</v>
      </c>
      <c r="EA2693">
        <v>1.9046280384063721</v>
      </c>
      <c r="EB2693">
        <v>1.7317991256713867</v>
      </c>
      <c r="EC2693">
        <v>1.6850231885910034</v>
      </c>
      <c r="ED2693">
        <v>1.6378870010375977</v>
      </c>
      <c r="EE2693">
        <v>1.6373988389968872</v>
      </c>
      <c r="EF2693">
        <v>1.6385771036148071</v>
      </c>
      <c r="EG2693">
        <v>1.6325480937957764</v>
      </c>
      <c r="EH2693">
        <v>1.6174521446228027</v>
      </c>
      <c r="EI2693">
        <v>1.6423705816268921</v>
      </c>
      <c r="EJ2693">
        <v>1.7882256507873535</v>
      </c>
      <c r="EK2693">
        <v>1.8282113075256348</v>
      </c>
      <c r="EL2693">
        <v>1.7228000164031982</v>
      </c>
      <c r="EM2693">
        <v>1.8666312694549561</v>
      </c>
      <c r="EN2693">
        <v>1.9091920852661133</v>
      </c>
      <c r="EO2693">
        <v>1.9148038625717163</v>
      </c>
      <c r="EP2693">
        <v>1.9115992784500122</v>
      </c>
      <c r="EQ2693">
        <v>10.654065132141113</v>
      </c>
      <c r="ER2693">
        <v>22.63090705871582</v>
      </c>
      <c r="ES2693">
        <v>22.791175842285156</v>
      </c>
      <c r="ET2693">
        <v>22.675874710083008</v>
      </c>
      <c r="EU2693">
        <v>22.517650604248047</v>
      </c>
      <c r="EV2693">
        <v>22.404644012451172</v>
      </c>
      <c r="EW2693">
        <v>10.232022285461426</v>
      </c>
      <c r="EX2693">
        <v>4.2619462013244629</v>
      </c>
      <c r="EY2693">
        <v>4.1454362869262695</v>
      </c>
      <c r="EZ2693">
        <v>45.424877166748047</v>
      </c>
      <c r="FA2693">
        <v>44.871898651123047</v>
      </c>
      <c r="FB2693">
        <v>44.394584655761719</v>
      </c>
      <c r="FC2693">
        <v>43.923480987548828</v>
      </c>
      <c r="FD2693">
        <v>43.637020111083984</v>
      </c>
      <c r="FE2693">
        <v>43.433212280273438</v>
      </c>
      <c r="FF2693">
        <v>43.297859191894531</v>
      </c>
      <c r="FG2693">
        <v>43.154937744140625</v>
      </c>
      <c r="FH2693">
        <v>43.571846008300781</v>
      </c>
      <c r="FI2693">
        <v>45.892704010009766</v>
      </c>
      <c r="FJ2693">
        <v>49.091728210449219</v>
      </c>
      <c r="FK2693">
        <v>52.02337646484375</v>
      </c>
      <c r="FL2693">
        <v>53.997501373291016</v>
      </c>
      <c r="FM2693">
        <v>55.238510131835938</v>
      </c>
      <c r="FN2693">
        <v>56.169803619384766</v>
      </c>
      <c r="FO2693">
        <v>56.737281799316406</v>
      </c>
      <c r="FP2693">
        <v>56.597782135009766</v>
      </c>
      <c r="FQ2693">
        <v>55.014678955078125</v>
      </c>
      <c r="FR2693">
        <v>52.771827697753906</v>
      </c>
      <c r="FS2693">
        <v>51.259262084960937</v>
      </c>
      <c r="FT2693">
        <v>50.040050506591797</v>
      </c>
      <c r="FU2693">
        <v>49.011837005615234</v>
      </c>
      <c r="FV2693">
        <v>48.080787658691406</v>
      </c>
      <c r="FW2693">
        <v>47.326900482177734</v>
      </c>
      <c r="FX2693">
        <v>936</v>
      </c>
      <c r="FY2693">
        <v>6.0908511281013489E-2</v>
      </c>
      <c r="FZ2693">
        <v>1</v>
      </c>
    </row>
    <row r="2694" spans="1:182" x14ac:dyDescent="0.2">
      <c r="A2694" t="s">
        <v>245</v>
      </c>
      <c r="B2694" t="s">
        <v>252</v>
      </c>
      <c r="C2694" t="s">
        <v>218</v>
      </c>
      <c r="D2694" t="s">
        <v>36</v>
      </c>
      <c r="E2694">
        <v>2016</v>
      </c>
      <c r="F2694" t="s">
        <v>229</v>
      </c>
      <c r="G2694" t="s">
        <v>248</v>
      </c>
      <c r="H2694" t="s">
        <v>226</v>
      </c>
      <c r="I2694">
        <v>345.7</v>
      </c>
      <c r="L2694">
        <v>58.990464947647659</v>
      </c>
      <c r="M2694">
        <v>57.617011274758326</v>
      </c>
      <c r="N2694">
        <v>56.835185588731662</v>
      </c>
      <c r="O2694">
        <v>56.918707786235196</v>
      </c>
      <c r="P2694">
        <v>57.703126213663992</v>
      </c>
      <c r="Q2694">
        <v>60.329096495186768</v>
      </c>
      <c r="R2694">
        <v>65.57658757586438</v>
      </c>
      <c r="S2694">
        <v>68.387918041719757</v>
      </c>
      <c r="T2694">
        <v>70.653128043215403</v>
      </c>
      <c r="U2694">
        <v>71.106247125370899</v>
      </c>
      <c r="V2694">
        <v>72.263833428306896</v>
      </c>
      <c r="W2694">
        <v>74.282947064767541</v>
      </c>
      <c r="X2694">
        <v>75.769411868304132</v>
      </c>
      <c r="Y2694">
        <v>75.912931630181845</v>
      </c>
      <c r="Z2694">
        <v>76.193561934814838</v>
      </c>
      <c r="AA2694">
        <v>76.229038900144886</v>
      </c>
      <c r="AB2694">
        <v>75.563795138754855</v>
      </c>
      <c r="AC2694">
        <v>75.892602714500725</v>
      </c>
      <c r="AD2694">
        <v>74.324505267230677</v>
      </c>
      <c r="AE2694">
        <v>73.34081800293923</v>
      </c>
      <c r="AF2694">
        <v>72.26268543846129</v>
      </c>
      <c r="AG2694">
        <v>69.371721449757018</v>
      </c>
      <c r="AH2694">
        <v>66.341710733197033</v>
      </c>
      <c r="AI2694">
        <v>62.523492886268592</v>
      </c>
      <c r="AJ2694">
        <v>-1.9090883731842041</v>
      </c>
      <c r="AK2694">
        <v>-1.8744125366210937</v>
      </c>
      <c r="AL2694">
        <v>-1.8739871978759766</v>
      </c>
      <c r="AM2694">
        <v>-1.8891619443893433</v>
      </c>
      <c r="AN2694">
        <v>-1.8958084583282471</v>
      </c>
      <c r="AO2694">
        <v>-1.9012422561645508</v>
      </c>
      <c r="AP2694">
        <v>-1.9626384973526001</v>
      </c>
      <c r="AQ2694">
        <v>-2.0857002735137939</v>
      </c>
      <c r="AR2694">
        <v>-2.1269795894622803</v>
      </c>
      <c r="AS2694">
        <v>-2.0866813659667969</v>
      </c>
      <c r="AT2694">
        <v>-2.0921473503112793</v>
      </c>
      <c r="AU2694">
        <v>-2.2323696613311768</v>
      </c>
      <c r="AV2694">
        <v>-2.250164270401001</v>
      </c>
      <c r="AW2694">
        <v>-2.2784943580627441</v>
      </c>
      <c r="AX2694">
        <v>-2.2334363460540771</v>
      </c>
      <c r="AY2694">
        <v>4.0175385475158691</v>
      </c>
      <c r="AZ2694">
        <v>17.935869216918945</v>
      </c>
      <c r="BA2694">
        <v>17.963907241821289</v>
      </c>
      <c r="BB2694">
        <v>17.604272842407227</v>
      </c>
      <c r="BC2694">
        <v>17.153127670288086</v>
      </c>
      <c r="BD2694">
        <v>17.016677856445313</v>
      </c>
      <c r="BE2694">
        <v>3.3562984466552734</v>
      </c>
      <c r="BF2694">
        <v>-3.5452096462249756</v>
      </c>
      <c r="BG2694">
        <v>-3.4401342868804932</v>
      </c>
      <c r="BH2694">
        <v>-0.83355545997619629</v>
      </c>
      <c r="BI2694">
        <v>-0.82294082641601563</v>
      </c>
      <c r="BJ2694">
        <v>-0.83656537532806396</v>
      </c>
      <c r="BK2694">
        <v>-0.84740155935287476</v>
      </c>
      <c r="BL2694">
        <v>-0.85173660516738892</v>
      </c>
      <c r="BM2694">
        <v>-0.85734623670578003</v>
      </c>
      <c r="BN2694">
        <v>-0.90506517887115479</v>
      </c>
      <c r="BO2694">
        <v>-0.98441308736801147</v>
      </c>
      <c r="BP2694">
        <v>-0.97041201591491699</v>
      </c>
      <c r="BQ2694">
        <v>-0.93020617961883545</v>
      </c>
      <c r="BR2694">
        <v>-0.96519649028778076</v>
      </c>
      <c r="BS2694">
        <v>-1.0215082168579102</v>
      </c>
      <c r="BT2694">
        <v>-1.0214735269546509</v>
      </c>
      <c r="BU2694">
        <v>-1.0397771596908569</v>
      </c>
      <c r="BV2694">
        <v>-1.0089761018753052</v>
      </c>
      <c r="BW2694">
        <v>5.9779953956604004</v>
      </c>
      <c r="BX2694">
        <v>19.322803497314453</v>
      </c>
      <c r="BY2694">
        <v>19.389902114868164</v>
      </c>
      <c r="BZ2694">
        <v>19.102445602416992</v>
      </c>
      <c r="CA2694">
        <v>18.737829208374023</v>
      </c>
      <c r="CB2694">
        <v>18.608304977416992</v>
      </c>
      <c r="CC2694">
        <v>5.3874149322509766</v>
      </c>
      <c r="CD2694">
        <v>-1.2389440536499023</v>
      </c>
      <c r="CE2694">
        <v>-1.1993259191513062</v>
      </c>
      <c r="CF2694">
        <v>-8.8644616305828094E-2</v>
      </c>
      <c r="CG2694">
        <v>-9.469468891620636E-2</v>
      </c>
      <c r="CH2694">
        <v>-0.11805012822151184</v>
      </c>
      <c r="CI2694">
        <v>-0.12588152289390564</v>
      </c>
      <c r="CJ2694">
        <v>-0.12861566245555878</v>
      </c>
      <c r="CK2694">
        <v>-0.13434706628322601</v>
      </c>
      <c r="CL2694">
        <v>-0.17259316146373749</v>
      </c>
      <c r="CM2694">
        <v>-0.22166487574577332</v>
      </c>
      <c r="CN2694">
        <v>-0.1693769246339798</v>
      </c>
      <c r="CO2694">
        <v>-0.12923504412174225</v>
      </c>
      <c r="CP2694">
        <v>-0.18467369675636292</v>
      </c>
      <c r="CQ2694">
        <v>-0.18286924064159393</v>
      </c>
      <c r="CR2694">
        <v>-0.17048612236976624</v>
      </c>
      <c r="CS2694">
        <v>-0.18184530735015869</v>
      </c>
      <c r="CT2694">
        <v>-0.16091857850551605</v>
      </c>
      <c r="CU2694">
        <v>7.3358020782470703</v>
      </c>
      <c r="CV2694">
        <v>20.283388137817383</v>
      </c>
      <c r="CW2694">
        <v>20.377540588378906</v>
      </c>
      <c r="CX2694">
        <v>20.140073776245117</v>
      </c>
      <c r="CY2694">
        <v>19.835390090942383</v>
      </c>
      <c r="CZ2694">
        <v>19.710660934448242</v>
      </c>
      <c r="DA2694">
        <v>6.7941603660583496</v>
      </c>
      <c r="DB2694">
        <v>0.35836836695671082</v>
      </c>
      <c r="DC2694">
        <v>0.35265100002288818</v>
      </c>
      <c r="DD2694">
        <v>0.65626621246337891</v>
      </c>
      <c r="DE2694">
        <v>0.63355141878128052</v>
      </c>
      <c r="DF2694">
        <v>0.60046511888504028</v>
      </c>
      <c r="DG2694">
        <v>0.59563851356506348</v>
      </c>
      <c r="DH2694">
        <v>0.59450531005859375</v>
      </c>
      <c r="DI2694">
        <v>0.58865213394165039</v>
      </c>
      <c r="DJ2694">
        <v>0.5598788857460022</v>
      </c>
      <c r="DK2694">
        <v>0.54108333587646484</v>
      </c>
      <c r="DL2694">
        <v>0.63165819644927979</v>
      </c>
      <c r="DM2694">
        <v>0.67173612117767334</v>
      </c>
      <c r="DN2694">
        <v>0.59584909677505493</v>
      </c>
      <c r="DO2694">
        <v>0.65576976537704468</v>
      </c>
      <c r="DP2694">
        <v>0.68050134181976318</v>
      </c>
      <c r="DQ2694">
        <v>0.67608648538589478</v>
      </c>
      <c r="DR2694">
        <v>0.68713891506195068</v>
      </c>
      <c r="DS2694">
        <v>8.693608283996582</v>
      </c>
      <c r="DT2694">
        <v>21.243974685668945</v>
      </c>
      <c r="DU2694">
        <v>21.365180969238281</v>
      </c>
      <c r="DV2694">
        <v>21.177701950073242</v>
      </c>
      <c r="DW2694">
        <v>20.932949066162109</v>
      </c>
      <c r="DX2694">
        <v>20.813016891479492</v>
      </c>
      <c r="DY2694">
        <v>8.2009057998657227</v>
      </c>
      <c r="DZ2694">
        <v>1.9556808471679688</v>
      </c>
      <c r="EA2694">
        <v>1.9046280384063721</v>
      </c>
      <c r="EB2694">
        <v>1.7317991256713867</v>
      </c>
      <c r="EC2694">
        <v>1.6850231885910034</v>
      </c>
      <c r="ED2694">
        <v>1.6378870010375977</v>
      </c>
      <c r="EE2694">
        <v>1.6373988389968872</v>
      </c>
      <c r="EF2694">
        <v>1.6385771036148071</v>
      </c>
      <c r="EG2694">
        <v>1.6325480937957764</v>
      </c>
      <c r="EH2694">
        <v>1.6174521446228027</v>
      </c>
      <c r="EI2694">
        <v>1.6423705816268921</v>
      </c>
      <c r="EJ2694">
        <v>1.7882256507873535</v>
      </c>
      <c r="EK2694">
        <v>1.8282113075256348</v>
      </c>
      <c r="EL2694">
        <v>1.7228000164031982</v>
      </c>
      <c r="EM2694">
        <v>1.8666312694549561</v>
      </c>
      <c r="EN2694">
        <v>1.9091920852661133</v>
      </c>
      <c r="EO2694">
        <v>1.9148038625717163</v>
      </c>
      <c r="EP2694">
        <v>1.9115992784500122</v>
      </c>
      <c r="EQ2694">
        <v>10.654065132141113</v>
      </c>
      <c r="ER2694">
        <v>22.63090705871582</v>
      </c>
      <c r="ES2694">
        <v>22.791175842285156</v>
      </c>
      <c r="ET2694">
        <v>22.675874710083008</v>
      </c>
      <c r="EU2694">
        <v>22.517650604248047</v>
      </c>
      <c r="EV2694">
        <v>22.404644012451172</v>
      </c>
      <c r="EW2694">
        <v>10.232022285461426</v>
      </c>
      <c r="EX2694">
        <v>4.2619462013244629</v>
      </c>
      <c r="EY2694">
        <v>4.1454362869262695</v>
      </c>
      <c r="EZ2694">
        <v>45.424877166748047</v>
      </c>
      <c r="FA2694">
        <v>44.871898651123047</v>
      </c>
      <c r="FB2694">
        <v>44.394584655761719</v>
      </c>
      <c r="FC2694">
        <v>43.923480987548828</v>
      </c>
      <c r="FD2694">
        <v>43.637020111083984</v>
      </c>
      <c r="FE2694">
        <v>43.433212280273438</v>
      </c>
      <c r="FF2694">
        <v>43.297859191894531</v>
      </c>
      <c r="FG2694">
        <v>43.154937744140625</v>
      </c>
      <c r="FH2694">
        <v>43.571846008300781</v>
      </c>
      <c r="FI2694">
        <v>45.892704010009766</v>
      </c>
      <c r="FJ2694">
        <v>49.091728210449219</v>
      </c>
      <c r="FK2694">
        <v>52.02337646484375</v>
      </c>
      <c r="FL2694">
        <v>53.997501373291016</v>
      </c>
      <c r="FM2694">
        <v>55.238510131835938</v>
      </c>
      <c r="FN2694">
        <v>56.169803619384766</v>
      </c>
      <c r="FO2694">
        <v>56.737281799316406</v>
      </c>
      <c r="FP2694">
        <v>56.597782135009766</v>
      </c>
      <c r="FQ2694">
        <v>55.014678955078125</v>
      </c>
      <c r="FR2694">
        <v>52.771827697753906</v>
      </c>
      <c r="FS2694">
        <v>51.259262084960937</v>
      </c>
      <c r="FT2694">
        <v>50.040050506591797</v>
      </c>
      <c r="FU2694">
        <v>49.011837005615234</v>
      </c>
      <c r="FV2694">
        <v>48.080787658691406</v>
      </c>
      <c r="FW2694">
        <v>47.326900482177734</v>
      </c>
      <c r="FX2694">
        <v>936</v>
      </c>
      <c r="FY2694">
        <v>6.0908511281013489E-2</v>
      </c>
      <c r="FZ2694">
        <v>1</v>
      </c>
    </row>
    <row r="2695" spans="1:182" x14ac:dyDescent="0.2">
      <c r="A2695" t="s">
        <v>245</v>
      </c>
      <c r="B2695" t="s">
        <v>252</v>
      </c>
      <c r="C2695" t="s">
        <v>218</v>
      </c>
      <c r="D2695" t="s">
        <v>36</v>
      </c>
      <c r="E2695">
        <v>2017</v>
      </c>
      <c r="F2695" t="s">
        <v>229</v>
      </c>
      <c r="G2695" t="s">
        <v>248</v>
      </c>
      <c r="H2695" t="s">
        <v>226</v>
      </c>
      <c r="I2695">
        <v>345.7</v>
      </c>
      <c r="L2695">
        <v>58.990464947647659</v>
      </c>
      <c r="M2695">
        <v>57.617011274758326</v>
      </c>
      <c r="N2695">
        <v>56.835185588731662</v>
      </c>
      <c r="O2695">
        <v>56.918707786235196</v>
      </c>
      <c r="P2695">
        <v>57.703126213663992</v>
      </c>
      <c r="Q2695">
        <v>60.329096495186768</v>
      </c>
      <c r="R2695">
        <v>65.57658757586438</v>
      </c>
      <c r="S2695">
        <v>68.387918041719757</v>
      </c>
      <c r="T2695">
        <v>70.653128043215403</v>
      </c>
      <c r="U2695">
        <v>71.106247125370899</v>
      </c>
      <c r="V2695">
        <v>72.263833428306896</v>
      </c>
      <c r="W2695">
        <v>74.282947064767541</v>
      </c>
      <c r="X2695">
        <v>75.769411868304132</v>
      </c>
      <c r="Y2695">
        <v>75.912931630181845</v>
      </c>
      <c r="Z2695">
        <v>76.193561934814838</v>
      </c>
      <c r="AA2695">
        <v>76.229038900144886</v>
      </c>
      <c r="AB2695">
        <v>75.563795138754855</v>
      </c>
      <c r="AC2695">
        <v>75.892602714500725</v>
      </c>
      <c r="AD2695">
        <v>74.324505267230677</v>
      </c>
      <c r="AE2695">
        <v>73.34081800293923</v>
      </c>
      <c r="AF2695">
        <v>72.26268543846129</v>
      </c>
      <c r="AG2695">
        <v>69.371721449757018</v>
      </c>
      <c r="AH2695">
        <v>66.341710733197033</v>
      </c>
      <c r="AI2695">
        <v>62.523492886268592</v>
      </c>
      <c r="AJ2695">
        <v>-1.9090883731842041</v>
      </c>
      <c r="AK2695">
        <v>-1.8744125366210937</v>
      </c>
      <c r="AL2695">
        <v>-1.8739871978759766</v>
      </c>
      <c r="AM2695">
        <v>-1.8891619443893433</v>
      </c>
      <c r="AN2695">
        <v>-1.8958084583282471</v>
      </c>
      <c r="AO2695">
        <v>-1.9012422561645508</v>
      </c>
      <c r="AP2695">
        <v>-1.9626384973526001</v>
      </c>
      <c r="AQ2695">
        <v>-2.0857002735137939</v>
      </c>
      <c r="AR2695">
        <v>-2.1269795894622803</v>
      </c>
      <c r="AS2695">
        <v>-2.0866813659667969</v>
      </c>
      <c r="AT2695">
        <v>-2.0921473503112793</v>
      </c>
      <c r="AU2695">
        <v>-2.2323696613311768</v>
      </c>
      <c r="AV2695">
        <v>-2.250164270401001</v>
      </c>
      <c r="AW2695">
        <v>-2.2784943580627441</v>
      </c>
      <c r="AX2695">
        <v>-2.2334363460540771</v>
      </c>
      <c r="AY2695">
        <v>4.0175385475158691</v>
      </c>
      <c r="AZ2695">
        <v>17.935869216918945</v>
      </c>
      <c r="BA2695">
        <v>17.963907241821289</v>
      </c>
      <c r="BB2695">
        <v>17.604272842407227</v>
      </c>
      <c r="BC2695">
        <v>17.153127670288086</v>
      </c>
      <c r="BD2695">
        <v>17.016677856445313</v>
      </c>
      <c r="BE2695">
        <v>3.3562984466552734</v>
      </c>
      <c r="BF2695">
        <v>-3.5452096462249756</v>
      </c>
      <c r="BG2695">
        <v>-3.4401342868804932</v>
      </c>
      <c r="BH2695">
        <v>-0.83355545997619629</v>
      </c>
      <c r="BI2695">
        <v>-0.82294082641601563</v>
      </c>
      <c r="BJ2695">
        <v>-0.83656537532806396</v>
      </c>
      <c r="BK2695">
        <v>-0.84740155935287476</v>
      </c>
      <c r="BL2695">
        <v>-0.85173660516738892</v>
      </c>
      <c r="BM2695">
        <v>-0.85734623670578003</v>
      </c>
      <c r="BN2695">
        <v>-0.90506517887115479</v>
      </c>
      <c r="BO2695">
        <v>-0.98441308736801147</v>
      </c>
      <c r="BP2695">
        <v>-0.97041201591491699</v>
      </c>
      <c r="BQ2695">
        <v>-0.93020617961883545</v>
      </c>
      <c r="BR2695">
        <v>-0.96519649028778076</v>
      </c>
      <c r="BS2695">
        <v>-1.0215082168579102</v>
      </c>
      <c r="BT2695">
        <v>-1.0214735269546509</v>
      </c>
      <c r="BU2695">
        <v>-1.0397771596908569</v>
      </c>
      <c r="BV2695">
        <v>-1.0089761018753052</v>
      </c>
      <c r="BW2695">
        <v>5.9779953956604004</v>
      </c>
      <c r="BX2695">
        <v>19.322803497314453</v>
      </c>
      <c r="BY2695">
        <v>19.389902114868164</v>
      </c>
      <c r="BZ2695">
        <v>19.102445602416992</v>
      </c>
      <c r="CA2695">
        <v>18.737829208374023</v>
      </c>
      <c r="CB2695">
        <v>18.608304977416992</v>
      </c>
      <c r="CC2695">
        <v>5.3874149322509766</v>
      </c>
      <c r="CD2695">
        <v>-1.2389440536499023</v>
      </c>
      <c r="CE2695">
        <v>-1.1993259191513062</v>
      </c>
      <c r="CF2695">
        <v>-8.8644616305828094E-2</v>
      </c>
      <c r="CG2695">
        <v>-9.469468891620636E-2</v>
      </c>
      <c r="CH2695">
        <v>-0.11805012822151184</v>
      </c>
      <c r="CI2695">
        <v>-0.12588152289390564</v>
      </c>
      <c r="CJ2695">
        <v>-0.12861566245555878</v>
      </c>
      <c r="CK2695">
        <v>-0.13434706628322601</v>
      </c>
      <c r="CL2695">
        <v>-0.17259316146373749</v>
      </c>
      <c r="CM2695">
        <v>-0.22166487574577332</v>
      </c>
      <c r="CN2695">
        <v>-0.1693769246339798</v>
      </c>
      <c r="CO2695">
        <v>-0.12923504412174225</v>
      </c>
      <c r="CP2695">
        <v>-0.18467369675636292</v>
      </c>
      <c r="CQ2695">
        <v>-0.18286924064159393</v>
      </c>
      <c r="CR2695">
        <v>-0.17048612236976624</v>
      </c>
      <c r="CS2695">
        <v>-0.18184530735015869</v>
      </c>
      <c r="CT2695">
        <v>-0.16091857850551605</v>
      </c>
      <c r="CU2695">
        <v>7.3358020782470703</v>
      </c>
      <c r="CV2695">
        <v>20.283388137817383</v>
      </c>
      <c r="CW2695">
        <v>20.377540588378906</v>
      </c>
      <c r="CX2695">
        <v>20.140073776245117</v>
      </c>
      <c r="CY2695">
        <v>19.835390090942383</v>
      </c>
      <c r="CZ2695">
        <v>19.710660934448242</v>
      </c>
      <c r="DA2695">
        <v>6.7941603660583496</v>
      </c>
      <c r="DB2695">
        <v>0.35836836695671082</v>
      </c>
      <c r="DC2695">
        <v>0.35265100002288818</v>
      </c>
      <c r="DD2695">
        <v>0.65626621246337891</v>
      </c>
      <c r="DE2695">
        <v>0.63355141878128052</v>
      </c>
      <c r="DF2695">
        <v>0.60046511888504028</v>
      </c>
      <c r="DG2695">
        <v>0.59563851356506348</v>
      </c>
      <c r="DH2695">
        <v>0.59450531005859375</v>
      </c>
      <c r="DI2695">
        <v>0.58865213394165039</v>
      </c>
      <c r="DJ2695">
        <v>0.5598788857460022</v>
      </c>
      <c r="DK2695">
        <v>0.54108333587646484</v>
      </c>
      <c r="DL2695">
        <v>0.63165819644927979</v>
      </c>
      <c r="DM2695">
        <v>0.67173612117767334</v>
      </c>
      <c r="DN2695">
        <v>0.59584909677505493</v>
      </c>
      <c r="DO2695">
        <v>0.65576976537704468</v>
      </c>
      <c r="DP2695">
        <v>0.68050134181976318</v>
      </c>
      <c r="DQ2695">
        <v>0.67608648538589478</v>
      </c>
      <c r="DR2695">
        <v>0.68713891506195068</v>
      </c>
      <c r="DS2695">
        <v>8.693608283996582</v>
      </c>
      <c r="DT2695">
        <v>21.243974685668945</v>
      </c>
      <c r="DU2695">
        <v>21.365180969238281</v>
      </c>
      <c r="DV2695">
        <v>21.177701950073242</v>
      </c>
      <c r="DW2695">
        <v>20.932949066162109</v>
      </c>
      <c r="DX2695">
        <v>20.813016891479492</v>
      </c>
      <c r="DY2695">
        <v>8.2009057998657227</v>
      </c>
      <c r="DZ2695">
        <v>1.9556808471679688</v>
      </c>
      <c r="EA2695">
        <v>1.9046280384063721</v>
      </c>
      <c r="EB2695">
        <v>1.7317991256713867</v>
      </c>
      <c r="EC2695">
        <v>1.6850231885910034</v>
      </c>
      <c r="ED2695">
        <v>1.6378870010375977</v>
      </c>
      <c r="EE2695">
        <v>1.6373988389968872</v>
      </c>
      <c r="EF2695">
        <v>1.6385771036148071</v>
      </c>
      <c r="EG2695">
        <v>1.6325480937957764</v>
      </c>
      <c r="EH2695">
        <v>1.6174521446228027</v>
      </c>
      <c r="EI2695">
        <v>1.6423705816268921</v>
      </c>
      <c r="EJ2695">
        <v>1.7882256507873535</v>
      </c>
      <c r="EK2695">
        <v>1.8282113075256348</v>
      </c>
      <c r="EL2695">
        <v>1.7228000164031982</v>
      </c>
      <c r="EM2695">
        <v>1.8666312694549561</v>
      </c>
      <c r="EN2695">
        <v>1.9091920852661133</v>
      </c>
      <c r="EO2695">
        <v>1.9148038625717163</v>
      </c>
      <c r="EP2695">
        <v>1.9115992784500122</v>
      </c>
      <c r="EQ2695">
        <v>10.654065132141113</v>
      </c>
      <c r="ER2695">
        <v>22.63090705871582</v>
      </c>
      <c r="ES2695">
        <v>22.791175842285156</v>
      </c>
      <c r="ET2695">
        <v>22.675874710083008</v>
      </c>
      <c r="EU2695">
        <v>22.517650604248047</v>
      </c>
      <c r="EV2695">
        <v>22.404644012451172</v>
      </c>
      <c r="EW2695">
        <v>10.232022285461426</v>
      </c>
      <c r="EX2695">
        <v>4.2619462013244629</v>
      </c>
      <c r="EY2695">
        <v>4.1454362869262695</v>
      </c>
      <c r="EZ2695">
        <v>45.424877166748047</v>
      </c>
      <c r="FA2695">
        <v>44.871898651123047</v>
      </c>
      <c r="FB2695">
        <v>44.394584655761719</v>
      </c>
      <c r="FC2695">
        <v>43.923480987548828</v>
      </c>
      <c r="FD2695">
        <v>43.637020111083984</v>
      </c>
      <c r="FE2695">
        <v>43.433212280273438</v>
      </c>
      <c r="FF2695">
        <v>43.297859191894531</v>
      </c>
      <c r="FG2695">
        <v>43.154937744140625</v>
      </c>
      <c r="FH2695">
        <v>43.571846008300781</v>
      </c>
      <c r="FI2695">
        <v>45.892704010009766</v>
      </c>
      <c r="FJ2695">
        <v>49.091728210449219</v>
      </c>
      <c r="FK2695">
        <v>52.02337646484375</v>
      </c>
      <c r="FL2695">
        <v>53.997501373291016</v>
      </c>
      <c r="FM2695">
        <v>55.238510131835938</v>
      </c>
      <c r="FN2695">
        <v>56.169803619384766</v>
      </c>
      <c r="FO2695">
        <v>56.737281799316406</v>
      </c>
      <c r="FP2695">
        <v>56.597782135009766</v>
      </c>
      <c r="FQ2695">
        <v>55.014678955078125</v>
      </c>
      <c r="FR2695">
        <v>52.771827697753906</v>
      </c>
      <c r="FS2695">
        <v>51.259262084960937</v>
      </c>
      <c r="FT2695">
        <v>50.040050506591797</v>
      </c>
      <c r="FU2695">
        <v>49.011837005615234</v>
      </c>
      <c r="FV2695">
        <v>48.080787658691406</v>
      </c>
      <c r="FW2695">
        <v>47.326900482177734</v>
      </c>
      <c r="FX2695">
        <v>936</v>
      </c>
      <c r="FY2695">
        <v>6.0908511281013489E-2</v>
      </c>
      <c r="FZ2695">
        <v>1</v>
      </c>
    </row>
    <row r="2696" spans="1:182" x14ac:dyDescent="0.2">
      <c r="A2696" t="s">
        <v>245</v>
      </c>
      <c r="B2696" t="s">
        <v>252</v>
      </c>
      <c r="C2696" t="s">
        <v>218</v>
      </c>
      <c r="D2696" t="s">
        <v>37</v>
      </c>
      <c r="E2696">
        <v>2015</v>
      </c>
      <c r="F2696" t="s">
        <v>229</v>
      </c>
      <c r="G2696" t="s">
        <v>248</v>
      </c>
      <c r="H2696" t="s">
        <v>226</v>
      </c>
      <c r="I2696">
        <v>345.7</v>
      </c>
      <c r="L2696">
        <v>59.928523917875843</v>
      </c>
      <c r="M2696">
        <v>58.504105755735822</v>
      </c>
      <c r="N2696">
        <v>57.701860493758105</v>
      </c>
      <c r="O2696">
        <v>57.640339743989067</v>
      </c>
      <c r="P2696">
        <v>58.351384366956452</v>
      </c>
      <c r="Q2696">
        <v>60.862979145522971</v>
      </c>
      <c r="R2696">
        <v>66.163124557466787</v>
      </c>
      <c r="S2696">
        <v>69.148698978820534</v>
      </c>
      <c r="T2696">
        <v>71.724769035143467</v>
      </c>
      <c r="U2696">
        <v>72.632178410975172</v>
      </c>
      <c r="V2696">
        <v>73.608277317148932</v>
      </c>
      <c r="W2696">
        <v>75.038187685113598</v>
      </c>
      <c r="X2696">
        <v>76.097421751914879</v>
      </c>
      <c r="Y2696">
        <v>76.10721961237914</v>
      </c>
      <c r="Z2696">
        <v>76.30688702904007</v>
      </c>
      <c r="AA2696">
        <v>76.34078106941466</v>
      </c>
      <c r="AB2696">
        <v>75.527103333080163</v>
      </c>
      <c r="AC2696">
        <v>75.942461748838738</v>
      </c>
      <c r="AD2696">
        <v>74.358914013981831</v>
      </c>
      <c r="AE2696">
        <v>73.276627146673292</v>
      </c>
      <c r="AF2696">
        <v>72.209565061066485</v>
      </c>
      <c r="AG2696">
        <v>69.46967121273012</v>
      </c>
      <c r="AH2696">
        <v>66.549051301176846</v>
      </c>
      <c r="AI2696">
        <v>62.896636634836888</v>
      </c>
      <c r="AJ2696">
        <v>-1.731525182723999</v>
      </c>
      <c r="AK2696">
        <v>-1.7107993364334106</v>
      </c>
      <c r="AL2696">
        <v>-1.7037276029586792</v>
      </c>
      <c r="AM2696">
        <v>-1.7009657621383667</v>
      </c>
      <c r="AN2696">
        <v>-1.6875596046447754</v>
      </c>
      <c r="AO2696">
        <v>-1.6859968900680542</v>
      </c>
      <c r="AP2696">
        <v>-1.737525463104248</v>
      </c>
      <c r="AQ2696">
        <v>-1.8504207134246826</v>
      </c>
      <c r="AR2696">
        <v>-1.8983361721038818</v>
      </c>
      <c r="AS2696">
        <v>-1.9101014137268066</v>
      </c>
      <c r="AT2696">
        <v>-1.86717689037323</v>
      </c>
      <c r="AU2696">
        <v>-1.9989472627639771</v>
      </c>
      <c r="AV2696">
        <v>-2.0160117149353027</v>
      </c>
      <c r="AW2696">
        <v>-2.0544500350952148</v>
      </c>
      <c r="AX2696">
        <v>-2.0407106876373291</v>
      </c>
      <c r="AY2696">
        <v>5.1707973480224609</v>
      </c>
      <c r="AZ2696">
        <v>18.615938186645508</v>
      </c>
      <c r="BA2696">
        <v>18.531694412231445</v>
      </c>
      <c r="BB2696">
        <v>18.175003051757813</v>
      </c>
      <c r="BC2696">
        <v>17.753108978271484</v>
      </c>
      <c r="BD2696">
        <v>17.648757934570313</v>
      </c>
      <c r="BE2696">
        <v>4.4994874000549316</v>
      </c>
      <c r="BF2696">
        <v>-2.1246519088745117</v>
      </c>
      <c r="BG2696">
        <v>-2.0344204902648926</v>
      </c>
      <c r="BH2696">
        <v>-0.73022878170013428</v>
      </c>
      <c r="BI2696">
        <v>-0.72715544700622559</v>
      </c>
      <c r="BJ2696">
        <v>-0.72694867849349976</v>
      </c>
      <c r="BK2696">
        <v>-0.72293472290039063</v>
      </c>
      <c r="BL2696">
        <v>-0.71553945541381836</v>
      </c>
      <c r="BM2696">
        <v>-0.72038519382476807</v>
      </c>
      <c r="BN2696">
        <v>-0.75795209407806396</v>
      </c>
      <c r="BO2696">
        <v>-0.8242608904838562</v>
      </c>
      <c r="BP2696">
        <v>-0.82333147525787354</v>
      </c>
      <c r="BQ2696">
        <v>-0.81202882528305054</v>
      </c>
      <c r="BR2696">
        <v>-0.79884177446365356</v>
      </c>
      <c r="BS2696">
        <v>-0.85891830921173096</v>
      </c>
      <c r="BT2696">
        <v>-0.86390650272369385</v>
      </c>
      <c r="BU2696">
        <v>-0.89618813991546631</v>
      </c>
      <c r="BV2696">
        <v>-0.88129425048828125</v>
      </c>
      <c r="BW2696">
        <v>6.7396078109741211</v>
      </c>
      <c r="BX2696">
        <v>19.945886611938477</v>
      </c>
      <c r="BY2696">
        <v>19.902355194091797</v>
      </c>
      <c r="BZ2696">
        <v>19.600093841552734</v>
      </c>
      <c r="CA2696">
        <v>19.232080459594727</v>
      </c>
      <c r="CB2696">
        <v>19.125211715698242</v>
      </c>
      <c r="CC2696">
        <v>6.1314401626586914</v>
      </c>
      <c r="CD2696">
        <v>-0.41480365395545959</v>
      </c>
      <c r="CE2696">
        <v>-0.37729579210281372</v>
      </c>
      <c r="CF2696">
        <v>-3.6733999848365784E-2</v>
      </c>
      <c r="CG2696">
        <v>-4.5886728912591934E-2</v>
      </c>
      <c r="CH2696">
        <v>-5.0434581935405731E-2</v>
      </c>
      <c r="CI2696">
        <v>-4.5553475618362427E-2</v>
      </c>
      <c r="CJ2696">
        <v>-4.2321257293224335E-2</v>
      </c>
      <c r="CK2696">
        <v>-5.1605537533760071E-2</v>
      </c>
      <c r="CL2696">
        <v>-7.9502508044242859E-2</v>
      </c>
      <c r="CM2696">
        <v>-0.11354571580886841</v>
      </c>
      <c r="CN2696">
        <v>-7.8786492347717285E-2</v>
      </c>
      <c r="CO2696">
        <v>-5.1507178694009781E-2</v>
      </c>
      <c r="CP2696">
        <v>-5.8916166424751282E-2</v>
      </c>
      <c r="CQ2696">
        <v>-6.9337710738182068E-2</v>
      </c>
      <c r="CR2696">
        <v>-6.5962016582489014E-2</v>
      </c>
      <c r="CS2696">
        <v>-9.3979395925998688E-2</v>
      </c>
      <c r="CT2696">
        <v>-7.8285954892635345E-2</v>
      </c>
      <c r="CU2696">
        <v>7.8261609077453613</v>
      </c>
      <c r="CV2696">
        <v>20.86700439453125</v>
      </c>
      <c r="CW2696">
        <v>20.85167121887207</v>
      </c>
      <c r="CX2696">
        <v>20.587108612060547</v>
      </c>
      <c r="CY2696">
        <v>20.256410598754883</v>
      </c>
      <c r="CZ2696">
        <v>20.147800445556641</v>
      </c>
      <c r="DA2696">
        <v>7.261725902557373</v>
      </c>
      <c r="DB2696">
        <v>0.76943206787109375</v>
      </c>
      <c r="DC2696">
        <v>0.77042371034622192</v>
      </c>
      <c r="DD2696">
        <v>0.6567608118057251</v>
      </c>
      <c r="DE2696">
        <v>0.63538199663162231</v>
      </c>
      <c r="DF2696">
        <v>0.6260794997215271</v>
      </c>
      <c r="DG2696">
        <v>0.63182777166366577</v>
      </c>
      <c r="DH2696">
        <v>0.6308969259262085</v>
      </c>
      <c r="DI2696">
        <v>0.61717414855957031</v>
      </c>
      <c r="DJ2696">
        <v>0.59894704818725586</v>
      </c>
      <c r="DK2696">
        <v>0.59716945886611938</v>
      </c>
      <c r="DL2696">
        <v>0.66575849056243896</v>
      </c>
      <c r="DM2696">
        <v>0.70901447534561157</v>
      </c>
      <c r="DN2696">
        <v>0.68100947141647339</v>
      </c>
      <c r="DO2696">
        <v>0.72024285793304443</v>
      </c>
      <c r="DP2696">
        <v>0.73198246955871582</v>
      </c>
      <c r="DQ2696">
        <v>0.70822936296463013</v>
      </c>
      <c r="DR2696">
        <v>0.72472232580184937</v>
      </c>
      <c r="DS2696">
        <v>8.9127140045166016</v>
      </c>
      <c r="DT2696">
        <v>21.788122177124023</v>
      </c>
      <c r="DU2696">
        <v>21.800985336303711</v>
      </c>
      <c r="DV2696">
        <v>21.574123382568359</v>
      </c>
      <c r="DW2696">
        <v>21.280742645263672</v>
      </c>
      <c r="DX2696">
        <v>21.170389175415039</v>
      </c>
      <c r="DY2696">
        <v>8.3920116424560547</v>
      </c>
      <c r="DZ2696">
        <v>1.9536677598953247</v>
      </c>
      <c r="EA2696">
        <v>1.9181431531906128</v>
      </c>
      <c r="EB2696">
        <v>1.6580570936203003</v>
      </c>
      <c r="EC2696">
        <v>1.6190258264541626</v>
      </c>
      <c r="ED2696">
        <v>1.6028584241867065</v>
      </c>
      <c r="EE2696">
        <v>1.6098587512969971</v>
      </c>
      <c r="EF2696">
        <v>1.6029170751571655</v>
      </c>
      <c r="EG2696">
        <v>1.5827857255935669</v>
      </c>
      <c r="EH2696">
        <v>1.5785204172134399</v>
      </c>
      <c r="EI2696">
        <v>1.6233292818069458</v>
      </c>
      <c r="EJ2696">
        <v>1.7407631874084473</v>
      </c>
      <c r="EK2696">
        <v>1.8070869445800781</v>
      </c>
      <c r="EL2696">
        <v>1.7493445873260498</v>
      </c>
      <c r="EM2696">
        <v>1.8602718114852905</v>
      </c>
      <c r="EN2696">
        <v>1.8840876817703247</v>
      </c>
      <c r="EO2696">
        <v>1.8664913177490234</v>
      </c>
      <c r="EP2696">
        <v>1.884138822555542</v>
      </c>
      <c r="EQ2696">
        <v>10.481524467468262</v>
      </c>
      <c r="ER2696">
        <v>23.118070602416992</v>
      </c>
      <c r="ES2696">
        <v>23.171646118164063</v>
      </c>
      <c r="ET2696">
        <v>22.999214172363281</v>
      </c>
      <c r="EU2696">
        <v>22.759714126586914</v>
      </c>
      <c r="EV2696">
        <v>22.646844863891602</v>
      </c>
      <c r="EW2696">
        <v>10.023964881896973</v>
      </c>
      <c r="EX2696">
        <v>3.6635160446166992</v>
      </c>
      <c r="EY2696">
        <v>3.5752677917480469</v>
      </c>
      <c r="EZ2696">
        <v>49.68170166015625</v>
      </c>
      <c r="FA2696">
        <v>49.234737396240234</v>
      </c>
      <c r="FB2696">
        <v>48.921611785888672</v>
      </c>
      <c r="FC2696">
        <v>48.514751434326172</v>
      </c>
      <c r="FD2696">
        <v>48.098743438720703</v>
      </c>
      <c r="FE2696">
        <v>47.870372772216797</v>
      </c>
      <c r="FF2696">
        <v>47.645793914794922</v>
      </c>
      <c r="FG2696">
        <v>47.563632965087891</v>
      </c>
      <c r="FH2696">
        <v>48.290748596191406</v>
      </c>
      <c r="FI2696">
        <v>50.246238708496094</v>
      </c>
      <c r="FJ2696">
        <v>52.279121398925781</v>
      </c>
      <c r="FK2696">
        <v>54.128787994384766</v>
      </c>
      <c r="FL2696">
        <v>54.848384857177734</v>
      </c>
      <c r="FM2696">
        <v>55.013992309570313</v>
      </c>
      <c r="FN2696">
        <v>55.017215728759766</v>
      </c>
      <c r="FO2696">
        <v>54.549995422363281</v>
      </c>
      <c r="FP2696">
        <v>54.373577117919922</v>
      </c>
      <c r="FQ2696">
        <v>53.538829803466797</v>
      </c>
      <c r="FR2696">
        <v>52.233341217041016</v>
      </c>
      <c r="FS2696">
        <v>51.226852416992188</v>
      </c>
      <c r="FT2696">
        <v>50.224990844726562</v>
      </c>
      <c r="FU2696">
        <v>49.233463287353516</v>
      </c>
      <c r="FV2696">
        <v>47.880767822265625</v>
      </c>
      <c r="FW2696">
        <v>46.991786956787109</v>
      </c>
      <c r="FX2696">
        <v>936</v>
      </c>
      <c r="FY2696">
        <v>6.0908511281013489E-2</v>
      </c>
      <c r="FZ2696">
        <v>1</v>
      </c>
    </row>
    <row r="2697" spans="1:182" x14ac:dyDescent="0.2">
      <c r="A2697" t="s">
        <v>245</v>
      </c>
      <c r="B2697" t="s">
        <v>252</v>
      </c>
      <c r="C2697" t="s">
        <v>218</v>
      </c>
      <c r="D2697" t="s">
        <v>37</v>
      </c>
      <c r="E2697">
        <v>2016</v>
      </c>
      <c r="F2697" t="s">
        <v>229</v>
      </c>
      <c r="G2697" t="s">
        <v>248</v>
      </c>
      <c r="H2697" t="s">
        <v>226</v>
      </c>
      <c r="I2697">
        <v>345.7</v>
      </c>
      <c r="L2697">
        <v>59.928523917875843</v>
      </c>
      <c r="M2697">
        <v>58.504105755735822</v>
      </c>
      <c r="N2697">
        <v>57.701860493758105</v>
      </c>
      <c r="O2697">
        <v>57.640339743989067</v>
      </c>
      <c r="P2697">
        <v>58.351384366956452</v>
      </c>
      <c r="Q2697">
        <v>60.862979145522971</v>
      </c>
      <c r="R2697">
        <v>66.163124557466787</v>
      </c>
      <c r="S2697">
        <v>69.148698978820534</v>
      </c>
      <c r="T2697">
        <v>71.724769035143467</v>
      </c>
      <c r="U2697">
        <v>72.632178410975172</v>
      </c>
      <c r="V2697">
        <v>73.608277317148932</v>
      </c>
      <c r="W2697">
        <v>75.038187685113598</v>
      </c>
      <c r="X2697">
        <v>76.097421751914879</v>
      </c>
      <c r="Y2697">
        <v>76.10721961237914</v>
      </c>
      <c r="Z2697">
        <v>76.30688702904007</v>
      </c>
      <c r="AA2697">
        <v>76.34078106941466</v>
      </c>
      <c r="AB2697">
        <v>75.527103333080163</v>
      </c>
      <c r="AC2697">
        <v>75.942461748838738</v>
      </c>
      <c r="AD2697">
        <v>74.358914013981831</v>
      </c>
      <c r="AE2697">
        <v>73.276627146673292</v>
      </c>
      <c r="AF2697">
        <v>72.209565061066485</v>
      </c>
      <c r="AG2697">
        <v>69.46967121273012</v>
      </c>
      <c r="AH2697">
        <v>66.549051301176846</v>
      </c>
      <c r="AI2697">
        <v>62.896636634836888</v>
      </c>
      <c r="AJ2697">
        <v>-1.731525182723999</v>
      </c>
      <c r="AK2697">
        <v>-1.7107993364334106</v>
      </c>
      <c r="AL2697">
        <v>-1.7037276029586792</v>
      </c>
      <c r="AM2697">
        <v>-1.7009657621383667</v>
      </c>
      <c r="AN2697">
        <v>-1.6875596046447754</v>
      </c>
      <c r="AO2697">
        <v>-1.6859968900680542</v>
      </c>
      <c r="AP2697">
        <v>-1.737525463104248</v>
      </c>
      <c r="AQ2697">
        <v>-1.8504207134246826</v>
      </c>
      <c r="AR2697">
        <v>-1.8983361721038818</v>
      </c>
      <c r="AS2697">
        <v>-1.9101014137268066</v>
      </c>
      <c r="AT2697">
        <v>-1.86717689037323</v>
      </c>
      <c r="AU2697">
        <v>-1.9989472627639771</v>
      </c>
      <c r="AV2697">
        <v>-2.0160117149353027</v>
      </c>
      <c r="AW2697">
        <v>-2.0544500350952148</v>
      </c>
      <c r="AX2697">
        <v>-2.0407106876373291</v>
      </c>
      <c r="AY2697">
        <v>5.1707973480224609</v>
      </c>
      <c r="AZ2697">
        <v>18.615938186645508</v>
      </c>
      <c r="BA2697">
        <v>18.531694412231445</v>
      </c>
      <c r="BB2697">
        <v>18.175003051757813</v>
      </c>
      <c r="BC2697">
        <v>17.753108978271484</v>
      </c>
      <c r="BD2697">
        <v>17.648757934570313</v>
      </c>
      <c r="BE2697">
        <v>4.4994874000549316</v>
      </c>
      <c r="BF2697">
        <v>-2.1246519088745117</v>
      </c>
      <c r="BG2697">
        <v>-2.0344204902648926</v>
      </c>
      <c r="BH2697">
        <v>-0.73022878170013428</v>
      </c>
      <c r="BI2697">
        <v>-0.72715544700622559</v>
      </c>
      <c r="BJ2697">
        <v>-0.72694867849349976</v>
      </c>
      <c r="BK2697">
        <v>-0.72293472290039063</v>
      </c>
      <c r="BL2697">
        <v>-0.71553945541381836</v>
      </c>
      <c r="BM2697">
        <v>-0.72038519382476807</v>
      </c>
      <c r="BN2697">
        <v>-0.75795209407806396</v>
      </c>
      <c r="BO2697">
        <v>-0.8242608904838562</v>
      </c>
      <c r="BP2697">
        <v>-0.82333147525787354</v>
      </c>
      <c r="BQ2697">
        <v>-0.81202882528305054</v>
      </c>
      <c r="BR2697">
        <v>-0.79884177446365356</v>
      </c>
      <c r="BS2697">
        <v>-0.85891830921173096</v>
      </c>
      <c r="BT2697">
        <v>-0.86390650272369385</v>
      </c>
      <c r="BU2697">
        <v>-0.89618813991546631</v>
      </c>
      <c r="BV2697">
        <v>-0.88129425048828125</v>
      </c>
      <c r="BW2697">
        <v>6.7396078109741211</v>
      </c>
      <c r="BX2697">
        <v>19.945886611938477</v>
      </c>
      <c r="BY2697">
        <v>19.902355194091797</v>
      </c>
      <c r="BZ2697">
        <v>19.600093841552734</v>
      </c>
      <c r="CA2697">
        <v>19.232080459594727</v>
      </c>
      <c r="CB2697">
        <v>19.125211715698242</v>
      </c>
      <c r="CC2697">
        <v>6.1314401626586914</v>
      </c>
      <c r="CD2697">
        <v>-0.41480365395545959</v>
      </c>
      <c r="CE2697">
        <v>-0.37729579210281372</v>
      </c>
      <c r="CF2697">
        <v>-3.6733999848365784E-2</v>
      </c>
      <c r="CG2697">
        <v>-4.5886728912591934E-2</v>
      </c>
      <c r="CH2697">
        <v>-5.0434581935405731E-2</v>
      </c>
      <c r="CI2697">
        <v>-4.5553475618362427E-2</v>
      </c>
      <c r="CJ2697">
        <v>-4.2321257293224335E-2</v>
      </c>
      <c r="CK2697">
        <v>-5.1605537533760071E-2</v>
      </c>
      <c r="CL2697">
        <v>-7.9502508044242859E-2</v>
      </c>
      <c r="CM2697">
        <v>-0.11354571580886841</v>
      </c>
      <c r="CN2697">
        <v>-7.8786492347717285E-2</v>
      </c>
      <c r="CO2697">
        <v>-5.1507178694009781E-2</v>
      </c>
      <c r="CP2697">
        <v>-5.8916166424751282E-2</v>
      </c>
      <c r="CQ2697">
        <v>-6.9337710738182068E-2</v>
      </c>
      <c r="CR2697">
        <v>-6.5962016582489014E-2</v>
      </c>
      <c r="CS2697">
        <v>-9.3979395925998688E-2</v>
      </c>
      <c r="CT2697">
        <v>-7.8285954892635345E-2</v>
      </c>
      <c r="CU2697">
        <v>7.8261609077453613</v>
      </c>
      <c r="CV2697">
        <v>20.86700439453125</v>
      </c>
      <c r="CW2697">
        <v>20.85167121887207</v>
      </c>
      <c r="CX2697">
        <v>20.587108612060547</v>
      </c>
      <c r="CY2697">
        <v>20.256410598754883</v>
      </c>
      <c r="CZ2697">
        <v>20.147800445556641</v>
      </c>
      <c r="DA2697">
        <v>7.261725902557373</v>
      </c>
      <c r="DB2697">
        <v>0.76943206787109375</v>
      </c>
      <c r="DC2697">
        <v>0.77042371034622192</v>
      </c>
      <c r="DD2697">
        <v>0.6567608118057251</v>
      </c>
      <c r="DE2697">
        <v>0.63538199663162231</v>
      </c>
      <c r="DF2697">
        <v>0.6260794997215271</v>
      </c>
      <c r="DG2697">
        <v>0.63182777166366577</v>
      </c>
      <c r="DH2697">
        <v>0.6308969259262085</v>
      </c>
      <c r="DI2697">
        <v>0.61717414855957031</v>
      </c>
      <c r="DJ2697">
        <v>0.59894704818725586</v>
      </c>
      <c r="DK2697">
        <v>0.59716945886611938</v>
      </c>
      <c r="DL2697">
        <v>0.66575849056243896</v>
      </c>
      <c r="DM2697">
        <v>0.70901447534561157</v>
      </c>
      <c r="DN2697">
        <v>0.68100947141647339</v>
      </c>
      <c r="DO2697">
        <v>0.72024285793304443</v>
      </c>
      <c r="DP2697">
        <v>0.73198246955871582</v>
      </c>
      <c r="DQ2697">
        <v>0.70822936296463013</v>
      </c>
      <c r="DR2697">
        <v>0.72472232580184937</v>
      </c>
      <c r="DS2697">
        <v>8.9127140045166016</v>
      </c>
      <c r="DT2697">
        <v>21.788122177124023</v>
      </c>
      <c r="DU2697">
        <v>21.800985336303711</v>
      </c>
      <c r="DV2697">
        <v>21.574123382568359</v>
      </c>
      <c r="DW2697">
        <v>21.280742645263672</v>
      </c>
      <c r="DX2697">
        <v>21.170389175415039</v>
      </c>
      <c r="DY2697">
        <v>8.3920116424560547</v>
      </c>
      <c r="DZ2697">
        <v>1.9536677598953247</v>
      </c>
      <c r="EA2697">
        <v>1.9181431531906128</v>
      </c>
      <c r="EB2697">
        <v>1.6580570936203003</v>
      </c>
      <c r="EC2697">
        <v>1.6190258264541626</v>
      </c>
      <c r="ED2697">
        <v>1.6028584241867065</v>
      </c>
      <c r="EE2697">
        <v>1.6098587512969971</v>
      </c>
      <c r="EF2697">
        <v>1.6029170751571655</v>
      </c>
      <c r="EG2697">
        <v>1.5827857255935669</v>
      </c>
      <c r="EH2697">
        <v>1.5785204172134399</v>
      </c>
      <c r="EI2697">
        <v>1.6233292818069458</v>
      </c>
      <c r="EJ2697">
        <v>1.7407631874084473</v>
      </c>
      <c r="EK2697">
        <v>1.8070869445800781</v>
      </c>
      <c r="EL2697">
        <v>1.7493445873260498</v>
      </c>
      <c r="EM2697">
        <v>1.8602718114852905</v>
      </c>
      <c r="EN2697">
        <v>1.8840876817703247</v>
      </c>
      <c r="EO2697">
        <v>1.8664913177490234</v>
      </c>
      <c r="EP2697">
        <v>1.884138822555542</v>
      </c>
      <c r="EQ2697">
        <v>10.481524467468262</v>
      </c>
      <c r="ER2697">
        <v>23.118070602416992</v>
      </c>
      <c r="ES2697">
        <v>23.171646118164063</v>
      </c>
      <c r="ET2697">
        <v>22.999214172363281</v>
      </c>
      <c r="EU2697">
        <v>22.759714126586914</v>
      </c>
      <c r="EV2697">
        <v>22.646844863891602</v>
      </c>
      <c r="EW2697">
        <v>10.023964881896973</v>
      </c>
      <c r="EX2697">
        <v>3.6635160446166992</v>
      </c>
      <c r="EY2697">
        <v>3.5752677917480469</v>
      </c>
      <c r="EZ2697">
        <v>49.68170166015625</v>
      </c>
      <c r="FA2697">
        <v>49.234737396240234</v>
      </c>
      <c r="FB2697">
        <v>48.921611785888672</v>
      </c>
      <c r="FC2697">
        <v>48.514751434326172</v>
      </c>
      <c r="FD2697">
        <v>48.098743438720703</v>
      </c>
      <c r="FE2697">
        <v>47.870372772216797</v>
      </c>
      <c r="FF2697">
        <v>47.645793914794922</v>
      </c>
      <c r="FG2697">
        <v>47.563632965087891</v>
      </c>
      <c r="FH2697">
        <v>48.290748596191406</v>
      </c>
      <c r="FI2697">
        <v>50.246238708496094</v>
      </c>
      <c r="FJ2697">
        <v>52.279121398925781</v>
      </c>
      <c r="FK2697">
        <v>54.128787994384766</v>
      </c>
      <c r="FL2697">
        <v>54.848384857177734</v>
      </c>
      <c r="FM2697">
        <v>55.013992309570313</v>
      </c>
      <c r="FN2697">
        <v>55.017215728759766</v>
      </c>
      <c r="FO2697">
        <v>54.549995422363281</v>
      </c>
      <c r="FP2697">
        <v>54.373577117919922</v>
      </c>
      <c r="FQ2697">
        <v>53.538829803466797</v>
      </c>
      <c r="FR2697">
        <v>52.233341217041016</v>
      </c>
      <c r="FS2697">
        <v>51.226852416992188</v>
      </c>
      <c r="FT2697">
        <v>50.224990844726562</v>
      </c>
      <c r="FU2697">
        <v>49.233463287353516</v>
      </c>
      <c r="FV2697">
        <v>47.880767822265625</v>
      </c>
      <c r="FW2697">
        <v>46.991786956787109</v>
      </c>
      <c r="FX2697">
        <v>936</v>
      </c>
      <c r="FY2697">
        <v>6.0908511281013489E-2</v>
      </c>
      <c r="FZ2697">
        <v>1</v>
      </c>
    </row>
    <row r="2698" spans="1:182" x14ac:dyDescent="0.2">
      <c r="A2698" t="s">
        <v>245</v>
      </c>
      <c r="B2698" t="s">
        <v>252</v>
      </c>
      <c r="C2698" t="s">
        <v>218</v>
      </c>
      <c r="D2698" t="s">
        <v>37</v>
      </c>
      <c r="E2698">
        <v>2017</v>
      </c>
      <c r="F2698" t="s">
        <v>229</v>
      </c>
      <c r="G2698" t="s">
        <v>248</v>
      </c>
      <c r="H2698" t="s">
        <v>226</v>
      </c>
      <c r="I2698">
        <v>345.7</v>
      </c>
      <c r="L2698">
        <v>59.928523917875843</v>
      </c>
      <c r="M2698">
        <v>58.504105755735822</v>
      </c>
      <c r="N2698">
        <v>57.701860493758105</v>
      </c>
      <c r="O2698">
        <v>57.640339743989067</v>
      </c>
      <c r="P2698">
        <v>58.351384366956452</v>
      </c>
      <c r="Q2698">
        <v>60.862979145522971</v>
      </c>
      <c r="R2698">
        <v>66.163124557466787</v>
      </c>
      <c r="S2698">
        <v>69.148698978820534</v>
      </c>
      <c r="T2698">
        <v>71.724769035143467</v>
      </c>
      <c r="U2698">
        <v>72.632178410975172</v>
      </c>
      <c r="V2698">
        <v>73.608277317148932</v>
      </c>
      <c r="W2698">
        <v>75.038187685113598</v>
      </c>
      <c r="X2698">
        <v>76.097421751914879</v>
      </c>
      <c r="Y2698">
        <v>76.10721961237914</v>
      </c>
      <c r="Z2698">
        <v>76.30688702904007</v>
      </c>
      <c r="AA2698">
        <v>76.34078106941466</v>
      </c>
      <c r="AB2698">
        <v>75.527103333080163</v>
      </c>
      <c r="AC2698">
        <v>75.942461748838738</v>
      </c>
      <c r="AD2698">
        <v>74.358914013981831</v>
      </c>
      <c r="AE2698">
        <v>73.276627146673292</v>
      </c>
      <c r="AF2698">
        <v>72.209565061066485</v>
      </c>
      <c r="AG2698">
        <v>69.46967121273012</v>
      </c>
      <c r="AH2698">
        <v>66.549051301176846</v>
      </c>
      <c r="AI2698">
        <v>62.896636634836888</v>
      </c>
      <c r="AJ2698">
        <v>-1.731525182723999</v>
      </c>
      <c r="AK2698">
        <v>-1.7107993364334106</v>
      </c>
      <c r="AL2698">
        <v>-1.7037276029586792</v>
      </c>
      <c r="AM2698">
        <v>-1.7009657621383667</v>
      </c>
      <c r="AN2698">
        <v>-1.6875596046447754</v>
      </c>
      <c r="AO2698">
        <v>-1.6859968900680542</v>
      </c>
      <c r="AP2698">
        <v>-1.737525463104248</v>
      </c>
      <c r="AQ2698">
        <v>-1.8504207134246826</v>
      </c>
      <c r="AR2698">
        <v>-1.8983361721038818</v>
      </c>
      <c r="AS2698">
        <v>-1.9101014137268066</v>
      </c>
      <c r="AT2698">
        <v>-1.86717689037323</v>
      </c>
      <c r="AU2698">
        <v>-1.9989472627639771</v>
      </c>
      <c r="AV2698">
        <v>-2.0160117149353027</v>
      </c>
      <c r="AW2698">
        <v>-2.0544500350952148</v>
      </c>
      <c r="AX2698">
        <v>-2.0407106876373291</v>
      </c>
      <c r="AY2698">
        <v>5.1707973480224609</v>
      </c>
      <c r="AZ2698">
        <v>18.615938186645508</v>
      </c>
      <c r="BA2698">
        <v>18.531694412231445</v>
      </c>
      <c r="BB2698">
        <v>18.175003051757813</v>
      </c>
      <c r="BC2698">
        <v>17.753108978271484</v>
      </c>
      <c r="BD2698">
        <v>17.648757934570313</v>
      </c>
      <c r="BE2698">
        <v>4.4994874000549316</v>
      </c>
      <c r="BF2698">
        <v>-2.1246519088745117</v>
      </c>
      <c r="BG2698">
        <v>-2.0344204902648926</v>
      </c>
      <c r="BH2698">
        <v>-0.73022878170013428</v>
      </c>
      <c r="BI2698">
        <v>-0.72715544700622559</v>
      </c>
      <c r="BJ2698">
        <v>-0.72694867849349976</v>
      </c>
      <c r="BK2698">
        <v>-0.72293472290039063</v>
      </c>
      <c r="BL2698">
        <v>-0.71553945541381836</v>
      </c>
      <c r="BM2698">
        <v>-0.72038519382476807</v>
      </c>
      <c r="BN2698">
        <v>-0.75795209407806396</v>
      </c>
      <c r="BO2698">
        <v>-0.8242608904838562</v>
      </c>
      <c r="BP2698">
        <v>-0.82333147525787354</v>
      </c>
      <c r="BQ2698">
        <v>-0.81202882528305054</v>
      </c>
      <c r="BR2698">
        <v>-0.79884177446365356</v>
      </c>
      <c r="BS2698">
        <v>-0.85891830921173096</v>
      </c>
      <c r="BT2698">
        <v>-0.86390650272369385</v>
      </c>
      <c r="BU2698">
        <v>-0.89618813991546631</v>
      </c>
      <c r="BV2698">
        <v>-0.88129425048828125</v>
      </c>
      <c r="BW2698">
        <v>6.7396078109741211</v>
      </c>
      <c r="BX2698">
        <v>19.945886611938477</v>
      </c>
      <c r="BY2698">
        <v>19.902355194091797</v>
      </c>
      <c r="BZ2698">
        <v>19.600093841552734</v>
      </c>
      <c r="CA2698">
        <v>19.232080459594727</v>
      </c>
      <c r="CB2698">
        <v>19.125211715698242</v>
      </c>
      <c r="CC2698">
        <v>6.1314401626586914</v>
      </c>
      <c r="CD2698">
        <v>-0.41480365395545959</v>
      </c>
      <c r="CE2698">
        <v>-0.37729579210281372</v>
      </c>
      <c r="CF2698">
        <v>-3.6733999848365784E-2</v>
      </c>
      <c r="CG2698">
        <v>-4.5886728912591934E-2</v>
      </c>
      <c r="CH2698">
        <v>-5.0434581935405731E-2</v>
      </c>
      <c r="CI2698">
        <v>-4.5553475618362427E-2</v>
      </c>
      <c r="CJ2698">
        <v>-4.2321257293224335E-2</v>
      </c>
      <c r="CK2698">
        <v>-5.1605537533760071E-2</v>
      </c>
      <c r="CL2698">
        <v>-7.9502508044242859E-2</v>
      </c>
      <c r="CM2698">
        <v>-0.11354571580886841</v>
      </c>
      <c r="CN2698">
        <v>-7.8786492347717285E-2</v>
      </c>
      <c r="CO2698">
        <v>-5.1507178694009781E-2</v>
      </c>
      <c r="CP2698">
        <v>-5.8916166424751282E-2</v>
      </c>
      <c r="CQ2698">
        <v>-6.9337710738182068E-2</v>
      </c>
      <c r="CR2698">
        <v>-6.5962016582489014E-2</v>
      </c>
      <c r="CS2698">
        <v>-9.3979395925998688E-2</v>
      </c>
      <c r="CT2698">
        <v>-7.8285954892635345E-2</v>
      </c>
      <c r="CU2698">
        <v>7.8261609077453613</v>
      </c>
      <c r="CV2698">
        <v>20.86700439453125</v>
      </c>
      <c r="CW2698">
        <v>20.85167121887207</v>
      </c>
      <c r="CX2698">
        <v>20.587108612060547</v>
      </c>
      <c r="CY2698">
        <v>20.256410598754883</v>
      </c>
      <c r="CZ2698">
        <v>20.147800445556641</v>
      </c>
      <c r="DA2698">
        <v>7.261725902557373</v>
      </c>
      <c r="DB2698">
        <v>0.76943206787109375</v>
      </c>
      <c r="DC2698">
        <v>0.77042371034622192</v>
      </c>
      <c r="DD2698">
        <v>0.6567608118057251</v>
      </c>
      <c r="DE2698">
        <v>0.63538199663162231</v>
      </c>
      <c r="DF2698">
        <v>0.6260794997215271</v>
      </c>
      <c r="DG2698">
        <v>0.63182777166366577</v>
      </c>
      <c r="DH2698">
        <v>0.6308969259262085</v>
      </c>
      <c r="DI2698">
        <v>0.61717414855957031</v>
      </c>
      <c r="DJ2698">
        <v>0.59894704818725586</v>
      </c>
      <c r="DK2698">
        <v>0.59716945886611938</v>
      </c>
      <c r="DL2698">
        <v>0.66575849056243896</v>
      </c>
      <c r="DM2698">
        <v>0.70901447534561157</v>
      </c>
      <c r="DN2698">
        <v>0.68100947141647339</v>
      </c>
      <c r="DO2698">
        <v>0.72024285793304443</v>
      </c>
      <c r="DP2698">
        <v>0.73198246955871582</v>
      </c>
      <c r="DQ2698">
        <v>0.70822936296463013</v>
      </c>
      <c r="DR2698">
        <v>0.72472232580184937</v>
      </c>
      <c r="DS2698">
        <v>8.9127140045166016</v>
      </c>
      <c r="DT2698">
        <v>21.788122177124023</v>
      </c>
      <c r="DU2698">
        <v>21.800985336303711</v>
      </c>
      <c r="DV2698">
        <v>21.574123382568359</v>
      </c>
      <c r="DW2698">
        <v>21.280742645263672</v>
      </c>
      <c r="DX2698">
        <v>21.170389175415039</v>
      </c>
      <c r="DY2698">
        <v>8.3920116424560547</v>
      </c>
      <c r="DZ2698">
        <v>1.9536677598953247</v>
      </c>
      <c r="EA2698">
        <v>1.9181431531906128</v>
      </c>
      <c r="EB2698">
        <v>1.6580570936203003</v>
      </c>
      <c r="EC2698">
        <v>1.6190258264541626</v>
      </c>
      <c r="ED2698">
        <v>1.6028584241867065</v>
      </c>
      <c r="EE2698">
        <v>1.6098587512969971</v>
      </c>
      <c r="EF2698">
        <v>1.6029170751571655</v>
      </c>
      <c r="EG2698">
        <v>1.5827857255935669</v>
      </c>
      <c r="EH2698">
        <v>1.5785204172134399</v>
      </c>
      <c r="EI2698">
        <v>1.6233292818069458</v>
      </c>
      <c r="EJ2698">
        <v>1.7407631874084473</v>
      </c>
      <c r="EK2698">
        <v>1.8070869445800781</v>
      </c>
      <c r="EL2698">
        <v>1.7493445873260498</v>
      </c>
      <c r="EM2698">
        <v>1.8602718114852905</v>
      </c>
      <c r="EN2698">
        <v>1.8840876817703247</v>
      </c>
      <c r="EO2698">
        <v>1.8664913177490234</v>
      </c>
      <c r="EP2698">
        <v>1.884138822555542</v>
      </c>
      <c r="EQ2698">
        <v>10.481524467468262</v>
      </c>
      <c r="ER2698">
        <v>23.118070602416992</v>
      </c>
      <c r="ES2698">
        <v>23.171646118164063</v>
      </c>
      <c r="ET2698">
        <v>22.999214172363281</v>
      </c>
      <c r="EU2698">
        <v>22.759714126586914</v>
      </c>
      <c r="EV2698">
        <v>22.646844863891602</v>
      </c>
      <c r="EW2698">
        <v>10.023964881896973</v>
      </c>
      <c r="EX2698">
        <v>3.6635160446166992</v>
      </c>
      <c r="EY2698">
        <v>3.5752677917480469</v>
      </c>
      <c r="EZ2698">
        <v>49.68170166015625</v>
      </c>
      <c r="FA2698">
        <v>49.234737396240234</v>
      </c>
      <c r="FB2698">
        <v>48.921611785888672</v>
      </c>
      <c r="FC2698">
        <v>48.514751434326172</v>
      </c>
      <c r="FD2698">
        <v>48.098743438720703</v>
      </c>
      <c r="FE2698">
        <v>47.870372772216797</v>
      </c>
      <c r="FF2698">
        <v>47.645793914794922</v>
      </c>
      <c r="FG2698">
        <v>47.563632965087891</v>
      </c>
      <c r="FH2698">
        <v>48.290748596191406</v>
      </c>
      <c r="FI2698">
        <v>50.246238708496094</v>
      </c>
      <c r="FJ2698">
        <v>52.279121398925781</v>
      </c>
      <c r="FK2698">
        <v>54.128787994384766</v>
      </c>
      <c r="FL2698">
        <v>54.848384857177734</v>
      </c>
      <c r="FM2698">
        <v>55.013992309570313</v>
      </c>
      <c r="FN2698">
        <v>55.017215728759766</v>
      </c>
      <c r="FO2698">
        <v>54.549995422363281</v>
      </c>
      <c r="FP2698">
        <v>54.373577117919922</v>
      </c>
      <c r="FQ2698">
        <v>53.538829803466797</v>
      </c>
      <c r="FR2698">
        <v>52.233341217041016</v>
      </c>
      <c r="FS2698">
        <v>51.226852416992188</v>
      </c>
      <c r="FT2698">
        <v>50.224990844726562</v>
      </c>
      <c r="FU2698">
        <v>49.233463287353516</v>
      </c>
      <c r="FV2698">
        <v>47.880767822265625</v>
      </c>
      <c r="FW2698">
        <v>46.991786956787109</v>
      </c>
      <c r="FX2698">
        <v>936</v>
      </c>
      <c r="FY2698">
        <v>6.0908511281013489E-2</v>
      </c>
      <c r="FZ2698">
        <v>1</v>
      </c>
    </row>
    <row r="2699" spans="1:182" x14ac:dyDescent="0.2">
      <c r="A2699" t="s">
        <v>245</v>
      </c>
      <c r="B2699" t="s">
        <v>252</v>
      </c>
      <c r="C2699" t="s">
        <v>218</v>
      </c>
      <c r="D2699" t="s">
        <v>38</v>
      </c>
      <c r="E2699">
        <v>2015</v>
      </c>
      <c r="F2699" t="s">
        <v>229</v>
      </c>
      <c r="G2699" t="s">
        <v>248</v>
      </c>
      <c r="H2699" t="s">
        <v>226</v>
      </c>
      <c r="I2699">
        <v>345.7</v>
      </c>
      <c r="L2699">
        <v>60.714379930192969</v>
      </c>
      <c r="M2699">
        <v>59.345698816275899</v>
      </c>
      <c r="N2699">
        <v>58.575598601192453</v>
      </c>
      <c r="O2699">
        <v>58.457432966250479</v>
      </c>
      <c r="P2699">
        <v>59.347706519330487</v>
      </c>
      <c r="Q2699">
        <v>61.921383355135681</v>
      </c>
      <c r="R2699">
        <v>67.256567882830765</v>
      </c>
      <c r="S2699">
        <v>70.209853828512919</v>
      </c>
      <c r="T2699">
        <v>72.130414742259205</v>
      </c>
      <c r="U2699">
        <v>72.984553608687705</v>
      </c>
      <c r="V2699">
        <v>74.50572217977782</v>
      </c>
      <c r="W2699">
        <v>76.063478225525415</v>
      </c>
      <c r="X2699">
        <v>77.529343336282508</v>
      </c>
      <c r="Y2699">
        <v>77.689082130878319</v>
      </c>
      <c r="Z2699">
        <v>77.813920618751823</v>
      </c>
      <c r="AA2699">
        <v>77.830367576251689</v>
      </c>
      <c r="AB2699">
        <v>77.056360582402135</v>
      </c>
      <c r="AC2699">
        <v>77.248565483268393</v>
      </c>
      <c r="AD2699">
        <v>75.722601000790235</v>
      </c>
      <c r="AE2699">
        <v>74.886411167187788</v>
      </c>
      <c r="AF2699">
        <v>73.946763182016269</v>
      </c>
      <c r="AG2699">
        <v>71.06161577607368</v>
      </c>
      <c r="AH2699">
        <v>67.851302978866286</v>
      </c>
      <c r="AI2699">
        <v>64.087008725099608</v>
      </c>
      <c r="AJ2699">
        <v>-1.8617459535598755</v>
      </c>
      <c r="AK2699">
        <v>-1.8338658809661865</v>
      </c>
      <c r="AL2699">
        <v>-1.8169341087341309</v>
      </c>
      <c r="AM2699">
        <v>-1.8154534101486206</v>
      </c>
      <c r="AN2699">
        <v>-1.8069826364517212</v>
      </c>
      <c r="AO2699">
        <v>-1.8208379745483398</v>
      </c>
      <c r="AP2699">
        <v>-1.8767046928405762</v>
      </c>
      <c r="AQ2699">
        <v>-1.9909979104995728</v>
      </c>
      <c r="AR2699">
        <v>-2.035602331161499</v>
      </c>
      <c r="AS2699">
        <v>-2.0392029285430908</v>
      </c>
      <c r="AT2699">
        <v>-2.0124461650848389</v>
      </c>
      <c r="AU2699">
        <v>-2.1290416717529297</v>
      </c>
      <c r="AV2699">
        <v>-2.1473391056060791</v>
      </c>
      <c r="AW2699">
        <v>-2.1778690814971924</v>
      </c>
      <c r="AX2699">
        <v>-2.1875100135803223</v>
      </c>
      <c r="AY2699">
        <v>4.5830512046813965</v>
      </c>
      <c r="AZ2699">
        <v>19.332965850830078</v>
      </c>
      <c r="BA2699">
        <v>19.229215621948242</v>
      </c>
      <c r="BB2699">
        <v>18.905559539794922</v>
      </c>
      <c r="BC2699">
        <v>18.665164947509766</v>
      </c>
      <c r="BD2699">
        <v>18.617414474487305</v>
      </c>
      <c r="BE2699">
        <v>4.0497031211853027</v>
      </c>
      <c r="BF2699">
        <v>-3.1160166263580322</v>
      </c>
      <c r="BG2699">
        <v>-3.0541548728942871</v>
      </c>
      <c r="BH2699">
        <v>-0.76685971021652222</v>
      </c>
      <c r="BI2699">
        <v>-0.76315104961395264</v>
      </c>
      <c r="BJ2699">
        <v>-0.7619318962097168</v>
      </c>
      <c r="BK2699">
        <v>-0.76605218648910522</v>
      </c>
      <c r="BL2699">
        <v>-0.75831270217895508</v>
      </c>
      <c r="BM2699">
        <v>-0.76841908693313599</v>
      </c>
      <c r="BN2699">
        <v>-0.80330109596252441</v>
      </c>
      <c r="BO2699">
        <v>-0.86922758817672729</v>
      </c>
      <c r="BP2699">
        <v>-0.86873078346252441</v>
      </c>
      <c r="BQ2699">
        <v>-0.85640144348144531</v>
      </c>
      <c r="BR2699">
        <v>-0.85078614950180054</v>
      </c>
      <c r="BS2699">
        <v>-0.89728772640228271</v>
      </c>
      <c r="BT2699">
        <v>-0.89175999164581299</v>
      </c>
      <c r="BU2699">
        <v>-0.91960936784744263</v>
      </c>
      <c r="BV2699">
        <v>-0.91795271635055542</v>
      </c>
      <c r="BW2699">
        <v>6.4696168899536133</v>
      </c>
      <c r="BX2699">
        <v>20.704286575317383</v>
      </c>
      <c r="BY2699">
        <v>20.62779426574707</v>
      </c>
      <c r="BZ2699">
        <v>20.347080230712891</v>
      </c>
      <c r="CA2699">
        <v>20.155757904052734</v>
      </c>
      <c r="CB2699">
        <v>20.113042831420898</v>
      </c>
      <c r="CC2699">
        <v>5.9552850723266602</v>
      </c>
      <c r="CD2699">
        <v>-0.97438335418701172</v>
      </c>
      <c r="CE2699">
        <v>-0.9509773850440979</v>
      </c>
      <c r="CF2699">
        <v>-8.5448352620005608E-3</v>
      </c>
      <c r="CG2699">
        <v>-2.1577246487140656E-2</v>
      </c>
      <c r="CH2699">
        <v>-3.1240552663803101E-2</v>
      </c>
      <c r="CI2699">
        <v>-3.9240054786205292E-2</v>
      </c>
      <c r="CJ2699">
        <v>-3.2007109373807907E-2</v>
      </c>
      <c r="CK2699">
        <v>-3.9516918361186981E-2</v>
      </c>
      <c r="CL2699">
        <v>-5.9865109622478485E-2</v>
      </c>
      <c r="CM2699">
        <v>-9.2292875051498413E-2</v>
      </c>
      <c r="CN2699">
        <v>-6.0559064149856567E-2</v>
      </c>
      <c r="CO2699">
        <v>-3.719683364033699E-2</v>
      </c>
      <c r="CP2699">
        <v>-4.6223975718021393E-2</v>
      </c>
      <c r="CQ2699">
        <v>-4.4178776443004608E-2</v>
      </c>
      <c r="CR2699">
        <v>-2.2149793803691864E-2</v>
      </c>
      <c r="CS2699">
        <v>-4.8142444342374802E-2</v>
      </c>
      <c r="CT2699">
        <v>-3.8661103695631027E-2</v>
      </c>
      <c r="CU2699">
        <v>7.7762465476989746</v>
      </c>
      <c r="CV2699">
        <v>21.654060363769531</v>
      </c>
      <c r="CW2699">
        <v>21.596446990966797</v>
      </c>
      <c r="CX2699">
        <v>21.34547233581543</v>
      </c>
      <c r="CY2699">
        <v>21.188138961791992</v>
      </c>
      <c r="CZ2699">
        <v>21.148908615112305</v>
      </c>
      <c r="DA2699">
        <v>7.27508544921875</v>
      </c>
      <c r="DB2699">
        <v>0.50890541076660156</v>
      </c>
      <c r="DC2699">
        <v>0.50567704439163208</v>
      </c>
      <c r="DD2699">
        <v>0.74977004528045654</v>
      </c>
      <c r="DE2699">
        <v>0.71999657154083252</v>
      </c>
      <c r="DF2699">
        <v>0.6994507908821106</v>
      </c>
      <c r="DG2699">
        <v>0.68757206201553345</v>
      </c>
      <c r="DH2699">
        <v>0.69429844617843628</v>
      </c>
      <c r="DI2699">
        <v>0.68938523530960083</v>
      </c>
      <c r="DJ2699">
        <v>0.68357092142105103</v>
      </c>
      <c r="DK2699">
        <v>0.68464183807373047</v>
      </c>
      <c r="DL2699">
        <v>0.74761265516281128</v>
      </c>
      <c r="DM2699">
        <v>0.78200781345367432</v>
      </c>
      <c r="DN2699">
        <v>0.75833821296691895</v>
      </c>
      <c r="DO2699">
        <v>0.80893021821975708</v>
      </c>
      <c r="DP2699">
        <v>0.84746038913726807</v>
      </c>
      <c r="DQ2699">
        <v>0.82332444190979004</v>
      </c>
      <c r="DR2699">
        <v>0.84063047170639038</v>
      </c>
      <c r="DS2699">
        <v>9.0828762054443359</v>
      </c>
      <c r="DT2699">
        <v>22.603832244873047</v>
      </c>
      <c r="DU2699">
        <v>22.565097808837891</v>
      </c>
      <c r="DV2699">
        <v>22.343866348266602</v>
      </c>
      <c r="DW2699">
        <v>22.22052001953125</v>
      </c>
      <c r="DX2699">
        <v>22.184776306152344</v>
      </c>
      <c r="DY2699">
        <v>8.5948858261108398</v>
      </c>
      <c r="DZ2699">
        <v>1.9921941757202148</v>
      </c>
      <c r="EA2699">
        <v>1.9623314142227173</v>
      </c>
      <c r="EB2699">
        <v>1.8446563482284546</v>
      </c>
      <c r="EC2699">
        <v>1.7907112836837769</v>
      </c>
      <c r="ED2699">
        <v>1.7544530630111694</v>
      </c>
      <c r="EE2699">
        <v>1.7369734048843384</v>
      </c>
      <c r="EF2699">
        <v>1.7429683208465576</v>
      </c>
      <c r="EG2699">
        <v>1.7418041229248047</v>
      </c>
      <c r="EH2699">
        <v>1.756974458694458</v>
      </c>
      <c r="EI2699">
        <v>1.8064121007919312</v>
      </c>
      <c r="EJ2699">
        <v>1.9144842624664307</v>
      </c>
      <c r="EK2699">
        <v>1.9648091793060303</v>
      </c>
      <c r="EL2699">
        <v>1.9199981689453125</v>
      </c>
      <c r="EM2699">
        <v>2.0406839847564697</v>
      </c>
      <c r="EN2699">
        <v>2.1030395030975342</v>
      </c>
      <c r="EO2699">
        <v>2.0815842151641846</v>
      </c>
      <c r="EP2699">
        <v>2.1101880073547363</v>
      </c>
      <c r="EQ2699">
        <v>10.969442367553711</v>
      </c>
      <c r="ER2699">
        <v>23.975154876708984</v>
      </c>
      <c r="ES2699">
        <v>23.963676452636719</v>
      </c>
      <c r="ET2699">
        <v>23.78538703918457</v>
      </c>
      <c r="EU2699">
        <v>23.711114883422852</v>
      </c>
      <c r="EV2699">
        <v>23.680402755737305</v>
      </c>
      <c r="EW2699">
        <v>10.500468254089355</v>
      </c>
      <c r="EX2699">
        <v>4.1338276863098145</v>
      </c>
      <c r="EY2699">
        <v>4.0655088424682617</v>
      </c>
      <c r="EZ2699">
        <v>49.31134033203125</v>
      </c>
      <c r="FA2699">
        <v>48.634609222412109</v>
      </c>
      <c r="FB2699">
        <v>48.064044952392578</v>
      </c>
      <c r="FC2699">
        <v>47.740348815917969</v>
      </c>
      <c r="FD2699">
        <v>47.341094970703125</v>
      </c>
      <c r="FE2699">
        <v>46.849113464355469</v>
      </c>
      <c r="FF2699">
        <v>46.370193481445313</v>
      </c>
      <c r="FG2699">
        <v>46.211616516113281</v>
      </c>
      <c r="FH2699">
        <v>48.166797637939453</v>
      </c>
      <c r="FI2699">
        <v>50.759635925292969</v>
      </c>
      <c r="FJ2699">
        <v>53.109611511230469</v>
      </c>
      <c r="FK2699">
        <v>55.054538726806641</v>
      </c>
      <c r="FL2699">
        <v>56.280254364013672</v>
      </c>
      <c r="FM2699">
        <v>57.247959136962891</v>
      </c>
      <c r="FN2699">
        <v>57.636165618896484</v>
      </c>
      <c r="FO2699">
        <v>57.881832122802734</v>
      </c>
      <c r="FP2699">
        <v>57.597286224365234</v>
      </c>
      <c r="FQ2699">
        <v>56.974338531494141</v>
      </c>
      <c r="FR2699">
        <v>55.576351165771484</v>
      </c>
      <c r="FS2699">
        <v>53.569477081298828</v>
      </c>
      <c r="FT2699">
        <v>52.213233947753906</v>
      </c>
      <c r="FU2699">
        <v>51.010856628417969</v>
      </c>
      <c r="FV2699">
        <v>50.260452270507812</v>
      </c>
      <c r="FW2699">
        <v>49.496711730957031</v>
      </c>
      <c r="FX2699">
        <v>936</v>
      </c>
      <c r="FY2699">
        <v>6.0908511281013489E-2</v>
      </c>
      <c r="FZ2699">
        <v>1</v>
      </c>
    </row>
    <row r="2700" spans="1:182" x14ac:dyDescent="0.2">
      <c r="A2700" t="s">
        <v>245</v>
      </c>
      <c r="B2700" t="s">
        <v>252</v>
      </c>
      <c r="C2700" t="s">
        <v>218</v>
      </c>
      <c r="D2700" t="s">
        <v>38</v>
      </c>
      <c r="E2700">
        <v>2016</v>
      </c>
      <c r="F2700" t="s">
        <v>229</v>
      </c>
      <c r="G2700" t="s">
        <v>248</v>
      </c>
      <c r="H2700" t="s">
        <v>226</v>
      </c>
      <c r="I2700">
        <v>345.7</v>
      </c>
      <c r="L2700">
        <v>60.714379930192969</v>
      </c>
      <c r="M2700">
        <v>59.345698816275899</v>
      </c>
      <c r="N2700">
        <v>58.575598601192453</v>
      </c>
      <c r="O2700">
        <v>58.457432966250479</v>
      </c>
      <c r="P2700">
        <v>59.347706519330487</v>
      </c>
      <c r="Q2700">
        <v>61.921383355135681</v>
      </c>
      <c r="R2700">
        <v>67.256567882830765</v>
      </c>
      <c r="S2700">
        <v>70.209853828512919</v>
      </c>
      <c r="T2700">
        <v>72.130414742259205</v>
      </c>
      <c r="U2700">
        <v>72.984553608687705</v>
      </c>
      <c r="V2700">
        <v>74.50572217977782</v>
      </c>
      <c r="W2700">
        <v>76.063478225525415</v>
      </c>
      <c r="X2700">
        <v>77.529343336282508</v>
      </c>
      <c r="Y2700">
        <v>77.689082130878319</v>
      </c>
      <c r="Z2700">
        <v>77.813920618751823</v>
      </c>
      <c r="AA2700">
        <v>77.830367576251689</v>
      </c>
      <c r="AB2700">
        <v>77.056360582402135</v>
      </c>
      <c r="AC2700">
        <v>77.248565483268393</v>
      </c>
      <c r="AD2700">
        <v>75.722601000790235</v>
      </c>
      <c r="AE2700">
        <v>74.886411167187788</v>
      </c>
      <c r="AF2700">
        <v>73.946763182016269</v>
      </c>
      <c r="AG2700">
        <v>71.06161577607368</v>
      </c>
      <c r="AH2700">
        <v>67.851302978866286</v>
      </c>
      <c r="AI2700">
        <v>64.087008725099608</v>
      </c>
      <c r="AJ2700">
        <v>-1.8617459535598755</v>
      </c>
      <c r="AK2700">
        <v>-1.8338658809661865</v>
      </c>
      <c r="AL2700">
        <v>-1.8169341087341309</v>
      </c>
      <c r="AM2700">
        <v>-1.8154534101486206</v>
      </c>
      <c r="AN2700">
        <v>-1.8069826364517212</v>
      </c>
      <c r="AO2700">
        <v>-1.8208379745483398</v>
      </c>
      <c r="AP2700">
        <v>-1.8767046928405762</v>
      </c>
      <c r="AQ2700">
        <v>-1.9909979104995728</v>
      </c>
      <c r="AR2700">
        <v>-2.035602331161499</v>
      </c>
      <c r="AS2700">
        <v>-2.0392029285430908</v>
      </c>
      <c r="AT2700">
        <v>-2.0124461650848389</v>
      </c>
      <c r="AU2700">
        <v>-2.1290416717529297</v>
      </c>
      <c r="AV2700">
        <v>-2.1473391056060791</v>
      </c>
      <c r="AW2700">
        <v>-2.1778690814971924</v>
      </c>
      <c r="AX2700">
        <v>-2.1875100135803223</v>
      </c>
      <c r="AY2700">
        <v>4.5830512046813965</v>
      </c>
      <c r="AZ2700">
        <v>19.332965850830078</v>
      </c>
      <c r="BA2700">
        <v>19.229215621948242</v>
      </c>
      <c r="BB2700">
        <v>18.905559539794922</v>
      </c>
      <c r="BC2700">
        <v>18.665164947509766</v>
      </c>
      <c r="BD2700">
        <v>18.617414474487305</v>
      </c>
      <c r="BE2700">
        <v>4.0497031211853027</v>
      </c>
      <c r="BF2700">
        <v>-3.1160166263580322</v>
      </c>
      <c r="BG2700">
        <v>-3.0541548728942871</v>
      </c>
      <c r="BH2700">
        <v>-0.76685971021652222</v>
      </c>
      <c r="BI2700">
        <v>-0.76315104961395264</v>
      </c>
      <c r="BJ2700">
        <v>-0.7619318962097168</v>
      </c>
      <c r="BK2700">
        <v>-0.76605218648910522</v>
      </c>
      <c r="BL2700">
        <v>-0.75831270217895508</v>
      </c>
      <c r="BM2700">
        <v>-0.76841908693313599</v>
      </c>
      <c r="BN2700">
        <v>-0.80330109596252441</v>
      </c>
      <c r="BO2700">
        <v>-0.86922758817672729</v>
      </c>
      <c r="BP2700">
        <v>-0.86873078346252441</v>
      </c>
      <c r="BQ2700">
        <v>-0.85640144348144531</v>
      </c>
      <c r="BR2700">
        <v>-0.85078614950180054</v>
      </c>
      <c r="BS2700">
        <v>-0.89728772640228271</v>
      </c>
      <c r="BT2700">
        <v>-0.89175999164581299</v>
      </c>
      <c r="BU2700">
        <v>-0.91960936784744263</v>
      </c>
      <c r="BV2700">
        <v>-0.91795271635055542</v>
      </c>
      <c r="BW2700">
        <v>6.4696168899536133</v>
      </c>
      <c r="BX2700">
        <v>20.704286575317383</v>
      </c>
      <c r="BY2700">
        <v>20.62779426574707</v>
      </c>
      <c r="BZ2700">
        <v>20.347080230712891</v>
      </c>
      <c r="CA2700">
        <v>20.155757904052734</v>
      </c>
      <c r="CB2700">
        <v>20.113042831420898</v>
      </c>
      <c r="CC2700">
        <v>5.9552850723266602</v>
      </c>
      <c r="CD2700">
        <v>-0.97438335418701172</v>
      </c>
      <c r="CE2700">
        <v>-0.9509773850440979</v>
      </c>
      <c r="CF2700">
        <v>-8.5448352620005608E-3</v>
      </c>
      <c r="CG2700">
        <v>-2.1577246487140656E-2</v>
      </c>
      <c r="CH2700">
        <v>-3.1240552663803101E-2</v>
      </c>
      <c r="CI2700">
        <v>-3.9240054786205292E-2</v>
      </c>
      <c r="CJ2700">
        <v>-3.2007109373807907E-2</v>
      </c>
      <c r="CK2700">
        <v>-3.9516918361186981E-2</v>
      </c>
      <c r="CL2700">
        <v>-5.9865109622478485E-2</v>
      </c>
      <c r="CM2700">
        <v>-9.2292875051498413E-2</v>
      </c>
      <c r="CN2700">
        <v>-6.0559064149856567E-2</v>
      </c>
      <c r="CO2700">
        <v>-3.719683364033699E-2</v>
      </c>
      <c r="CP2700">
        <v>-4.6223975718021393E-2</v>
      </c>
      <c r="CQ2700">
        <v>-4.4178776443004608E-2</v>
      </c>
      <c r="CR2700">
        <v>-2.2149793803691864E-2</v>
      </c>
      <c r="CS2700">
        <v>-4.8142444342374802E-2</v>
      </c>
      <c r="CT2700">
        <v>-3.8661103695631027E-2</v>
      </c>
      <c r="CU2700">
        <v>7.7762465476989746</v>
      </c>
      <c r="CV2700">
        <v>21.654060363769531</v>
      </c>
      <c r="CW2700">
        <v>21.596446990966797</v>
      </c>
      <c r="CX2700">
        <v>21.34547233581543</v>
      </c>
      <c r="CY2700">
        <v>21.188138961791992</v>
      </c>
      <c r="CZ2700">
        <v>21.148908615112305</v>
      </c>
      <c r="DA2700">
        <v>7.27508544921875</v>
      </c>
      <c r="DB2700">
        <v>0.50890541076660156</v>
      </c>
      <c r="DC2700">
        <v>0.50567704439163208</v>
      </c>
      <c r="DD2700">
        <v>0.74977004528045654</v>
      </c>
      <c r="DE2700">
        <v>0.71999657154083252</v>
      </c>
      <c r="DF2700">
        <v>0.6994507908821106</v>
      </c>
      <c r="DG2700">
        <v>0.68757206201553345</v>
      </c>
      <c r="DH2700">
        <v>0.69429844617843628</v>
      </c>
      <c r="DI2700">
        <v>0.68938523530960083</v>
      </c>
      <c r="DJ2700">
        <v>0.68357092142105103</v>
      </c>
      <c r="DK2700">
        <v>0.68464183807373047</v>
      </c>
      <c r="DL2700">
        <v>0.74761265516281128</v>
      </c>
      <c r="DM2700">
        <v>0.78200781345367432</v>
      </c>
      <c r="DN2700">
        <v>0.75833821296691895</v>
      </c>
      <c r="DO2700">
        <v>0.80893021821975708</v>
      </c>
      <c r="DP2700">
        <v>0.84746038913726807</v>
      </c>
      <c r="DQ2700">
        <v>0.82332444190979004</v>
      </c>
      <c r="DR2700">
        <v>0.84063047170639038</v>
      </c>
      <c r="DS2700">
        <v>9.0828762054443359</v>
      </c>
      <c r="DT2700">
        <v>22.603832244873047</v>
      </c>
      <c r="DU2700">
        <v>22.565097808837891</v>
      </c>
      <c r="DV2700">
        <v>22.343866348266602</v>
      </c>
      <c r="DW2700">
        <v>22.22052001953125</v>
      </c>
      <c r="DX2700">
        <v>22.184776306152344</v>
      </c>
      <c r="DY2700">
        <v>8.5948858261108398</v>
      </c>
      <c r="DZ2700">
        <v>1.9921941757202148</v>
      </c>
      <c r="EA2700">
        <v>1.9623314142227173</v>
      </c>
      <c r="EB2700">
        <v>1.8446563482284546</v>
      </c>
      <c r="EC2700">
        <v>1.7907112836837769</v>
      </c>
      <c r="ED2700">
        <v>1.7544530630111694</v>
      </c>
      <c r="EE2700">
        <v>1.7369734048843384</v>
      </c>
      <c r="EF2700">
        <v>1.7429683208465576</v>
      </c>
      <c r="EG2700">
        <v>1.7418041229248047</v>
      </c>
      <c r="EH2700">
        <v>1.756974458694458</v>
      </c>
      <c r="EI2700">
        <v>1.8064121007919312</v>
      </c>
      <c r="EJ2700">
        <v>1.9144842624664307</v>
      </c>
      <c r="EK2700">
        <v>1.9648091793060303</v>
      </c>
      <c r="EL2700">
        <v>1.9199981689453125</v>
      </c>
      <c r="EM2700">
        <v>2.0406839847564697</v>
      </c>
      <c r="EN2700">
        <v>2.1030395030975342</v>
      </c>
      <c r="EO2700">
        <v>2.0815842151641846</v>
      </c>
      <c r="EP2700">
        <v>2.1101880073547363</v>
      </c>
      <c r="EQ2700">
        <v>10.969442367553711</v>
      </c>
      <c r="ER2700">
        <v>23.975154876708984</v>
      </c>
      <c r="ES2700">
        <v>23.963676452636719</v>
      </c>
      <c r="ET2700">
        <v>23.78538703918457</v>
      </c>
      <c r="EU2700">
        <v>23.711114883422852</v>
      </c>
      <c r="EV2700">
        <v>23.680402755737305</v>
      </c>
      <c r="EW2700">
        <v>10.500468254089355</v>
      </c>
      <c r="EX2700">
        <v>4.1338276863098145</v>
      </c>
      <c r="EY2700">
        <v>4.0655088424682617</v>
      </c>
      <c r="EZ2700">
        <v>49.31134033203125</v>
      </c>
      <c r="FA2700">
        <v>48.634609222412109</v>
      </c>
      <c r="FB2700">
        <v>48.064044952392578</v>
      </c>
      <c r="FC2700">
        <v>47.740348815917969</v>
      </c>
      <c r="FD2700">
        <v>47.341094970703125</v>
      </c>
      <c r="FE2700">
        <v>46.849113464355469</v>
      </c>
      <c r="FF2700">
        <v>46.370193481445313</v>
      </c>
      <c r="FG2700">
        <v>46.211616516113281</v>
      </c>
      <c r="FH2700">
        <v>48.166797637939453</v>
      </c>
      <c r="FI2700">
        <v>50.759635925292969</v>
      </c>
      <c r="FJ2700">
        <v>53.109611511230469</v>
      </c>
      <c r="FK2700">
        <v>55.054538726806641</v>
      </c>
      <c r="FL2700">
        <v>56.280254364013672</v>
      </c>
      <c r="FM2700">
        <v>57.247959136962891</v>
      </c>
      <c r="FN2700">
        <v>57.636165618896484</v>
      </c>
      <c r="FO2700">
        <v>57.881832122802734</v>
      </c>
      <c r="FP2700">
        <v>57.597286224365234</v>
      </c>
      <c r="FQ2700">
        <v>56.974338531494141</v>
      </c>
      <c r="FR2700">
        <v>55.576351165771484</v>
      </c>
      <c r="FS2700">
        <v>53.569477081298828</v>
      </c>
      <c r="FT2700">
        <v>52.213233947753906</v>
      </c>
      <c r="FU2700">
        <v>51.010856628417969</v>
      </c>
      <c r="FV2700">
        <v>50.260452270507812</v>
      </c>
      <c r="FW2700">
        <v>49.496711730957031</v>
      </c>
      <c r="FX2700">
        <v>936</v>
      </c>
      <c r="FY2700">
        <v>6.0908511281013489E-2</v>
      </c>
      <c r="FZ2700">
        <v>1</v>
      </c>
    </row>
    <row r="2701" spans="1:182" x14ac:dyDescent="0.2">
      <c r="A2701" t="s">
        <v>245</v>
      </c>
      <c r="B2701" t="s">
        <v>252</v>
      </c>
      <c r="C2701" t="s">
        <v>218</v>
      </c>
      <c r="D2701" t="s">
        <v>38</v>
      </c>
      <c r="E2701">
        <v>2017</v>
      </c>
      <c r="F2701" t="s">
        <v>229</v>
      </c>
      <c r="G2701" t="s">
        <v>248</v>
      </c>
      <c r="H2701" t="s">
        <v>226</v>
      </c>
      <c r="I2701">
        <v>345.7</v>
      </c>
      <c r="L2701">
        <v>60.714379930192969</v>
      </c>
      <c r="M2701">
        <v>59.345698816275899</v>
      </c>
      <c r="N2701">
        <v>58.575598601192453</v>
      </c>
      <c r="O2701">
        <v>58.457432966250479</v>
      </c>
      <c r="P2701">
        <v>59.347706519330487</v>
      </c>
      <c r="Q2701">
        <v>61.921383355135681</v>
      </c>
      <c r="R2701">
        <v>67.256567882830765</v>
      </c>
      <c r="S2701">
        <v>70.209853828512919</v>
      </c>
      <c r="T2701">
        <v>72.130414742259205</v>
      </c>
      <c r="U2701">
        <v>72.984553608687705</v>
      </c>
      <c r="V2701">
        <v>74.50572217977782</v>
      </c>
      <c r="W2701">
        <v>76.063478225525415</v>
      </c>
      <c r="X2701">
        <v>77.529343336282508</v>
      </c>
      <c r="Y2701">
        <v>77.689082130878319</v>
      </c>
      <c r="Z2701">
        <v>77.813920618751823</v>
      </c>
      <c r="AA2701">
        <v>77.830367576251689</v>
      </c>
      <c r="AB2701">
        <v>77.056360582402135</v>
      </c>
      <c r="AC2701">
        <v>77.248565483268393</v>
      </c>
      <c r="AD2701">
        <v>75.722601000790235</v>
      </c>
      <c r="AE2701">
        <v>74.886411167187788</v>
      </c>
      <c r="AF2701">
        <v>73.946763182016269</v>
      </c>
      <c r="AG2701">
        <v>71.06161577607368</v>
      </c>
      <c r="AH2701">
        <v>67.851302978866286</v>
      </c>
      <c r="AI2701">
        <v>64.087008725099608</v>
      </c>
      <c r="AJ2701">
        <v>-1.8617459535598755</v>
      </c>
      <c r="AK2701">
        <v>-1.8338658809661865</v>
      </c>
      <c r="AL2701">
        <v>-1.8169341087341309</v>
      </c>
      <c r="AM2701">
        <v>-1.8154534101486206</v>
      </c>
      <c r="AN2701">
        <v>-1.8069826364517212</v>
      </c>
      <c r="AO2701">
        <v>-1.8208379745483398</v>
      </c>
      <c r="AP2701">
        <v>-1.8767046928405762</v>
      </c>
      <c r="AQ2701">
        <v>-1.9909979104995728</v>
      </c>
      <c r="AR2701">
        <v>-2.035602331161499</v>
      </c>
      <c r="AS2701">
        <v>-2.0392029285430908</v>
      </c>
      <c r="AT2701">
        <v>-2.0124461650848389</v>
      </c>
      <c r="AU2701">
        <v>-2.1290416717529297</v>
      </c>
      <c r="AV2701">
        <v>-2.1473391056060791</v>
      </c>
      <c r="AW2701">
        <v>-2.1778690814971924</v>
      </c>
      <c r="AX2701">
        <v>-2.1875100135803223</v>
      </c>
      <c r="AY2701">
        <v>4.5830512046813965</v>
      </c>
      <c r="AZ2701">
        <v>19.332965850830078</v>
      </c>
      <c r="BA2701">
        <v>19.229215621948242</v>
      </c>
      <c r="BB2701">
        <v>18.905559539794922</v>
      </c>
      <c r="BC2701">
        <v>18.665164947509766</v>
      </c>
      <c r="BD2701">
        <v>18.617414474487305</v>
      </c>
      <c r="BE2701">
        <v>4.0497031211853027</v>
      </c>
      <c r="BF2701">
        <v>-3.1160166263580322</v>
      </c>
      <c r="BG2701">
        <v>-3.0541548728942871</v>
      </c>
      <c r="BH2701">
        <v>-0.76685971021652222</v>
      </c>
      <c r="BI2701">
        <v>-0.76315104961395264</v>
      </c>
      <c r="BJ2701">
        <v>-0.7619318962097168</v>
      </c>
      <c r="BK2701">
        <v>-0.76605218648910522</v>
      </c>
      <c r="BL2701">
        <v>-0.75831270217895508</v>
      </c>
      <c r="BM2701">
        <v>-0.76841908693313599</v>
      </c>
      <c r="BN2701">
        <v>-0.80330109596252441</v>
      </c>
      <c r="BO2701">
        <v>-0.86922758817672729</v>
      </c>
      <c r="BP2701">
        <v>-0.86873078346252441</v>
      </c>
      <c r="BQ2701">
        <v>-0.85640144348144531</v>
      </c>
      <c r="BR2701">
        <v>-0.85078614950180054</v>
      </c>
      <c r="BS2701">
        <v>-0.89728772640228271</v>
      </c>
      <c r="BT2701">
        <v>-0.89175999164581299</v>
      </c>
      <c r="BU2701">
        <v>-0.91960936784744263</v>
      </c>
      <c r="BV2701">
        <v>-0.91795271635055542</v>
      </c>
      <c r="BW2701">
        <v>6.4696168899536133</v>
      </c>
      <c r="BX2701">
        <v>20.704286575317383</v>
      </c>
      <c r="BY2701">
        <v>20.62779426574707</v>
      </c>
      <c r="BZ2701">
        <v>20.347080230712891</v>
      </c>
      <c r="CA2701">
        <v>20.155757904052734</v>
      </c>
      <c r="CB2701">
        <v>20.113042831420898</v>
      </c>
      <c r="CC2701">
        <v>5.9552850723266602</v>
      </c>
      <c r="CD2701">
        <v>-0.97438335418701172</v>
      </c>
      <c r="CE2701">
        <v>-0.9509773850440979</v>
      </c>
      <c r="CF2701">
        <v>-8.5448352620005608E-3</v>
      </c>
      <c r="CG2701">
        <v>-2.1577246487140656E-2</v>
      </c>
      <c r="CH2701">
        <v>-3.1240552663803101E-2</v>
      </c>
      <c r="CI2701">
        <v>-3.9240054786205292E-2</v>
      </c>
      <c r="CJ2701">
        <v>-3.2007109373807907E-2</v>
      </c>
      <c r="CK2701">
        <v>-3.9516918361186981E-2</v>
      </c>
      <c r="CL2701">
        <v>-5.9865109622478485E-2</v>
      </c>
      <c r="CM2701">
        <v>-9.2292875051498413E-2</v>
      </c>
      <c r="CN2701">
        <v>-6.0559064149856567E-2</v>
      </c>
      <c r="CO2701">
        <v>-3.719683364033699E-2</v>
      </c>
      <c r="CP2701">
        <v>-4.6223975718021393E-2</v>
      </c>
      <c r="CQ2701">
        <v>-4.4178776443004608E-2</v>
      </c>
      <c r="CR2701">
        <v>-2.2149793803691864E-2</v>
      </c>
      <c r="CS2701">
        <v>-4.8142444342374802E-2</v>
      </c>
      <c r="CT2701">
        <v>-3.8661103695631027E-2</v>
      </c>
      <c r="CU2701">
        <v>7.7762465476989746</v>
      </c>
      <c r="CV2701">
        <v>21.654060363769531</v>
      </c>
      <c r="CW2701">
        <v>21.596446990966797</v>
      </c>
      <c r="CX2701">
        <v>21.34547233581543</v>
      </c>
      <c r="CY2701">
        <v>21.188138961791992</v>
      </c>
      <c r="CZ2701">
        <v>21.148908615112305</v>
      </c>
      <c r="DA2701">
        <v>7.27508544921875</v>
      </c>
      <c r="DB2701">
        <v>0.50890541076660156</v>
      </c>
      <c r="DC2701">
        <v>0.50567704439163208</v>
      </c>
      <c r="DD2701">
        <v>0.74977004528045654</v>
      </c>
      <c r="DE2701">
        <v>0.71999657154083252</v>
      </c>
      <c r="DF2701">
        <v>0.6994507908821106</v>
      </c>
      <c r="DG2701">
        <v>0.68757206201553345</v>
      </c>
      <c r="DH2701">
        <v>0.69429844617843628</v>
      </c>
      <c r="DI2701">
        <v>0.68938523530960083</v>
      </c>
      <c r="DJ2701">
        <v>0.68357092142105103</v>
      </c>
      <c r="DK2701">
        <v>0.68464183807373047</v>
      </c>
      <c r="DL2701">
        <v>0.74761265516281128</v>
      </c>
      <c r="DM2701">
        <v>0.78200781345367432</v>
      </c>
      <c r="DN2701">
        <v>0.75833821296691895</v>
      </c>
      <c r="DO2701">
        <v>0.80893021821975708</v>
      </c>
      <c r="DP2701">
        <v>0.84746038913726807</v>
      </c>
      <c r="DQ2701">
        <v>0.82332444190979004</v>
      </c>
      <c r="DR2701">
        <v>0.84063047170639038</v>
      </c>
      <c r="DS2701">
        <v>9.0828762054443359</v>
      </c>
      <c r="DT2701">
        <v>22.603832244873047</v>
      </c>
      <c r="DU2701">
        <v>22.565097808837891</v>
      </c>
      <c r="DV2701">
        <v>22.343866348266602</v>
      </c>
      <c r="DW2701">
        <v>22.22052001953125</v>
      </c>
      <c r="DX2701">
        <v>22.184776306152344</v>
      </c>
      <c r="DY2701">
        <v>8.5948858261108398</v>
      </c>
      <c r="DZ2701">
        <v>1.9921941757202148</v>
      </c>
      <c r="EA2701">
        <v>1.9623314142227173</v>
      </c>
      <c r="EB2701">
        <v>1.8446563482284546</v>
      </c>
      <c r="EC2701">
        <v>1.7907112836837769</v>
      </c>
      <c r="ED2701">
        <v>1.7544530630111694</v>
      </c>
      <c r="EE2701">
        <v>1.7369734048843384</v>
      </c>
      <c r="EF2701">
        <v>1.7429683208465576</v>
      </c>
      <c r="EG2701">
        <v>1.7418041229248047</v>
      </c>
      <c r="EH2701">
        <v>1.756974458694458</v>
      </c>
      <c r="EI2701">
        <v>1.8064121007919312</v>
      </c>
      <c r="EJ2701">
        <v>1.9144842624664307</v>
      </c>
      <c r="EK2701">
        <v>1.9648091793060303</v>
      </c>
      <c r="EL2701">
        <v>1.9199981689453125</v>
      </c>
      <c r="EM2701">
        <v>2.0406839847564697</v>
      </c>
      <c r="EN2701">
        <v>2.1030395030975342</v>
      </c>
      <c r="EO2701">
        <v>2.0815842151641846</v>
      </c>
      <c r="EP2701">
        <v>2.1101880073547363</v>
      </c>
      <c r="EQ2701">
        <v>10.969442367553711</v>
      </c>
      <c r="ER2701">
        <v>23.975154876708984</v>
      </c>
      <c r="ES2701">
        <v>23.963676452636719</v>
      </c>
      <c r="ET2701">
        <v>23.78538703918457</v>
      </c>
      <c r="EU2701">
        <v>23.711114883422852</v>
      </c>
      <c r="EV2701">
        <v>23.680402755737305</v>
      </c>
      <c r="EW2701">
        <v>10.500468254089355</v>
      </c>
      <c r="EX2701">
        <v>4.1338276863098145</v>
      </c>
      <c r="EY2701">
        <v>4.0655088424682617</v>
      </c>
      <c r="EZ2701">
        <v>49.31134033203125</v>
      </c>
      <c r="FA2701">
        <v>48.634609222412109</v>
      </c>
      <c r="FB2701">
        <v>48.064044952392578</v>
      </c>
      <c r="FC2701">
        <v>47.740348815917969</v>
      </c>
      <c r="FD2701">
        <v>47.341094970703125</v>
      </c>
      <c r="FE2701">
        <v>46.849113464355469</v>
      </c>
      <c r="FF2701">
        <v>46.370193481445313</v>
      </c>
      <c r="FG2701">
        <v>46.211616516113281</v>
      </c>
      <c r="FH2701">
        <v>48.166797637939453</v>
      </c>
      <c r="FI2701">
        <v>50.759635925292969</v>
      </c>
      <c r="FJ2701">
        <v>53.109611511230469</v>
      </c>
      <c r="FK2701">
        <v>55.054538726806641</v>
      </c>
      <c r="FL2701">
        <v>56.280254364013672</v>
      </c>
      <c r="FM2701">
        <v>57.247959136962891</v>
      </c>
      <c r="FN2701">
        <v>57.636165618896484</v>
      </c>
      <c r="FO2701">
        <v>57.881832122802734</v>
      </c>
      <c r="FP2701">
        <v>57.597286224365234</v>
      </c>
      <c r="FQ2701">
        <v>56.974338531494141</v>
      </c>
      <c r="FR2701">
        <v>55.576351165771484</v>
      </c>
      <c r="FS2701">
        <v>53.569477081298828</v>
      </c>
      <c r="FT2701">
        <v>52.213233947753906</v>
      </c>
      <c r="FU2701">
        <v>51.010856628417969</v>
      </c>
      <c r="FV2701">
        <v>50.260452270507812</v>
      </c>
      <c r="FW2701">
        <v>49.496711730957031</v>
      </c>
      <c r="FX2701">
        <v>936</v>
      </c>
      <c r="FY2701">
        <v>6.0908511281013489E-2</v>
      </c>
      <c r="FZ2701">
        <v>1</v>
      </c>
    </row>
    <row r="2702" spans="1:182" x14ac:dyDescent="0.2">
      <c r="A2702" t="s">
        <v>245</v>
      </c>
      <c r="B2702" t="s">
        <v>252</v>
      </c>
      <c r="C2702" t="s">
        <v>218</v>
      </c>
      <c r="D2702" t="s">
        <v>39</v>
      </c>
      <c r="E2702">
        <v>2015</v>
      </c>
      <c r="F2702" t="s">
        <v>229</v>
      </c>
      <c r="G2702" t="s">
        <v>248</v>
      </c>
      <c r="H2702" t="s">
        <v>226</v>
      </c>
      <c r="I2702">
        <v>345.7</v>
      </c>
      <c r="L2702">
        <v>69.524819416071949</v>
      </c>
      <c r="M2702">
        <v>67.376946109412359</v>
      </c>
      <c r="N2702">
        <v>66.253287087549495</v>
      </c>
      <c r="O2702">
        <v>64.783726133594087</v>
      </c>
      <c r="P2702">
        <v>65.277158272731256</v>
      </c>
      <c r="Q2702">
        <v>68.367554409277417</v>
      </c>
      <c r="R2702">
        <v>75.236691300718206</v>
      </c>
      <c r="S2702">
        <v>78.35635590845601</v>
      </c>
      <c r="T2702">
        <v>84.228954050767186</v>
      </c>
      <c r="U2702">
        <v>83.699706915006786</v>
      </c>
      <c r="V2702">
        <v>84.350900556803467</v>
      </c>
      <c r="W2702">
        <v>87.12541100088319</v>
      </c>
      <c r="X2702">
        <v>89.538196717229454</v>
      </c>
      <c r="Y2702">
        <v>91.225942615643618</v>
      </c>
      <c r="Z2702">
        <v>91.821115505743805</v>
      </c>
      <c r="AA2702">
        <v>92.186908663148145</v>
      </c>
      <c r="AB2702">
        <v>90.650327290251766</v>
      </c>
      <c r="AC2702">
        <v>88.823032966712461</v>
      </c>
      <c r="AD2702">
        <v>87.702381781905942</v>
      </c>
      <c r="AE2702">
        <v>88.534425230360824</v>
      </c>
      <c r="AF2702">
        <v>87.468726077492121</v>
      </c>
      <c r="AG2702">
        <v>84.31221418011468</v>
      </c>
      <c r="AH2702">
        <v>79.965500853184778</v>
      </c>
      <c r="AI2702">
        <v>74.939889664864509</v>
      </c>
      <c r="AJ2702">
        <v>-2.5815744400024414</v>
      </c>
      <c r="AK2702">
        <v>-2.487983226776123</v>
      </c>
      <c r="AL2702">
        <v>-2.512920618057251</v>
      </c>
      <c r="AM2702">
        <v>-2.4975061416625977</v>
      </c>
      <c r="AN2702">
        <v>-2.4826564788818359</v>
      </c>
      <c r="AO2702">
        <v>-2.6524388790130615</v>
      </c>
      <c r="AP2702">
        <v>-2.7476198673248291</v>
      </c>
      <c r="AQ2702">
        <v>-3.1832349300384521</v>
      </c>
      <c r="AR2702">
        <v>-3.4529926776885986</v>
      </c>
      <c r="AS2702">
        <v>-2.932347297668457</v>
      </c>
      <c r="AT2702">
        <v>-2.8093235492706299</v>
      </c>
      <c r="AU2702">
        <v>-2.7074449062347412</v>
      </c>
      <c r="AV2702">
        <v>5.8299946784973145</v>
      </c>
      <c r="AW2702">
        <v>24.159238815307617</v>
      </c>
      <c r="AX2702">
        <v>23.706283569335938</v>
      </c>
      <c r="AY2702">
        <v>23.993734359741211</v>
      </c>
      <c r="AZ2702">
        <v>23.52955436706543</v>
      </c>
      <c r="BA2702">
        <v>23.496221542358398</v>
      </c>
      <c r="BB2702">
        <v>4.9873008728027344</v>
      </c>
      <c r="BC2702">
        <v>-4.2973742485046387</v>
      </c>
      <c r="BD2702">
        <v>-4.6837387084960937</v>
      </c>
      <c r="BE2702">
        <v>-4.5118312835693359</v>
      </c>
      <c r="BF2702">
        <v>-4.4732232093811035</v>
      </c>
      <c r="BG2702">
        <v>-4.3814792633056641</v>
      </c>
      <c r="BH2702">
        <v>-1.1371538639068604</v>
      </c>
      <c r="BI2702">
        <v>-1.0882508754730225</v>
      </c>
      <c r="BJ2702">
        <v>-1.0964704751968384</v>
      </c>
      <c r="BK2702">
        <v>-1.0771675109863281</v>
      </c>
      <c r="BL2702">
        <v>-1.0747770071029663</v>
      </c>
      <c r="BM2702">
        <v>-1.1510607004165649</v>
      </c>
      <c r="BN2702">
        <v>-1.1898163557052612</v>
      </c>
      <c r="BO2702">
        <v>-1.457284688949585</v>
      </c>
      <c r="BP2702">
        <v>-1.50403892993927</v>
      </c>
      <c r="BQ2702">
        <v>-1.2562899589538574</v>
      </c>
      <c r="BR2702">
        <v>-1.2332980632781982</v>
      </c>
      <c r="BS2702">
        <v>-1.174030065536499</v>
      </c>
      <c r="BT2702">
        <v>7.7362804412841797</v>
      </c>
      <c r="BU2702">
        <v>26.049072265625</v>
      </c>
      <c r="BV2702">
        <v>25.682554244995117</v>
      </c>
      <c r="BW2702">
        <v>25.862138748168945</v>
      </c>
      <c r="BX2702">
        <v>25.40709114074707</v>
      </c>
      <c r="BY2702">
        <v>25.244333267211914</v>
      </c>
      <c r="BZ2702">
        <v>7.1476616859436035</v>
      </c>
      <c r="CA2702">
        <v>-1.76181960105896</v>
      </c>
      <c r="CB2702">
        <v>-2.0090925693511963</v>
      </c>
      <c r="CC2702">
        <v>-1.8172928094863892</v>
      </c>
      <c r="CD2702">
        <v>-1.7266594171524048</v>
      </c>
      <c r="CE2702">
        <v>-1.6315956115722656</v>
      </c>
      <c r="CF2702">
        <v>-0.13675256073474884</v>
      </c>
      <c r="CG2702">
        <v>-0.11880055069923401</v>
      </c>
      <c r="CH2702">
        <v>-0.11544142663478851</v>
      </c>
      <c r="CI2702">
        <v>-9.3445330858230591E-2</v>
      </c>
      <c r="CJ2702">
        <v>-9.9684037268161774E-2</v>
      </c>
      <c r="CK2702">
        <v>-0.11121072620153427</v>
      </c>
      <c r="CL2702">
        <v>-0.11088632792234421</v>
      </c>
      <c r="CM2702">
        <v>-0.26189684867858887</v>
      </c>
      <c r="CN2702">
        <v>-0.15419963002204895</v>
      </c>
      <c r="CO2702">
        <v>-9.5457732677459717E-2</v>
      </c>
      <c r="CP2702">
        <v>-0.1417476087808609</v>
      </c>
      <c r="CQ2702">
        <v>-0.11199173331260681</v>
      </c>
      <c r="CR2702">
        <v>9.0565681457519531</v>
      </c>
      <c r="CS2702">
        <v>27.357965469360352</v>
      </c>
      <c r="CT2702">
        <v>27.051313400268555</v>
      </c>
      <c r="CU2702">
        <v>27.15618896484375</v>
      </c>
      <c r="CV2702">
        <v>26.707468032836914</v>
      </c>
      <c r="CW2702">
        <v>26.455070495605469</v>
      </c>
      <c r="CX2702">
        <v>8.6439208984375</v>
      </c>
      <c r="CY2702">
        <v>-5.7023549452424049E-3</v>
      </c>
      <c r="CZ2702">
        <v>-0.15664076805114746</v>
      </c>
      <c r="DA2702">
        <v>4.8936523497104645E-2</v>
      </c>
      <c r="DB2702">
        <v>0.17560218274593353</v>
      </c>
      <c r="DC2702">
        <v>0.27296555042266846</v>
      </c>
      <c r="DD2702">
        <v>0.86364871263504028</v>
      </c>
      <c r="DE2702">
        <v>0.85064977407455444</v>
      </c>
      <c r="DF2702">
        <v>0.86558759212493896</v>
      </c>
      <c r="DG2702">
        <v>0.89027684926986694</v>
      </c>
      <c r="DH2702">
        <v>0.87540894746780396</v>
      </c>
      <c r="DI2702">
        <v>0.92863917350769043</v>
      </c>
      <c r="DJ2702">
        <v>0.96804368495941162</v>
      </c>
      <c r="DK2702">
        <v>0.93349099159240723</v>
      </c>
      <c r="DL2702">
        <v>1.1956397294998169</v>
      </c>
      <c r="DM2702">
        <v>1.065374493598938</v>
      </c>
      <c r="DN2702">
        <v>0.94980281591415405</v>
      </c>
      <c r="DO2702">
        <v>0.95004665851593018</v>
      </c>
      <c r="DP2702">
        <v>10.376855850219727</v>
      </c>
      <c r="DQ2702">
        <v>28.666858673095703</v>
      </c>
      <c r="DR2702">
        <v>28.420072555541992</v>
      </c>
      <c r="DS2702">
        <v>28.450239181518555</v>
      </c>
      <c r="DT2702">
        <v>28.007844924926758</v>
      </c>
      <c r="DU2702">
        <v>27.665807723999023</v>
      </c>
      <c r="DV2702">
        <v>10.140179634094238</v>
      </c>
      <c r="DW2702">
        <v>1.7504149675369263</v>
      </c>
      <c r="DX2702">
        <v>1.6958110332489014</v>
      </c>
      <c r="DY2702">
        <v>1.9151657819747925</v>
      </c>
      <c r="DZ2702">
        <v>2.0778639316558838</v>
      </c>
      <c r="EA2702">
        <v>2.1775267124176025</v>
      </c>
      <c r="EB2702">
        <v>2.3080692291259766</v>
      </c>
      <c r="EC2702">
        <v>2.2503819465637207</v>
      </c>
      <c r="ED2702">
        <v>2.2820377349853516</v>
      </c>
      <c r="EE2702">
        <v>2.3106155395507812</v>
      </c>
      <c r="EF2702">
        <v>2.2832882404327393</v>
      </c>
      <c r="EG2702">
        <v>2.4300172328948975</v>
      </c>
      <c r="EH2702">
        <v>2.5258471965789795</v>
      </c>
      <c r="EI2702">
        <v>2.6594412326812744</v>
      </c>
      <c r="EJ2702">
        <v>3.1445934772491455</v>
      </c>
      <c r="EK2702">
        <v>2.741431713104248</v>
      </c>
      <c r="EL2702">
        <v>2.5258283615112305</v>
      </c>
      <c r="EM2702">
        <v>2.4834613800048828</v>
      </c>
      <c r="EN2702">
        <v>12.28314208984375</v>
      </c>
      <c r="EO2702">
        <v>30.556692123413086</v>
      </c>
      <c r="EP2702">
        <v>30.396343231201172</v>
      </c>
      <c r="EQ2702">
        <v>30.318643569946289</v>
      </c>
      <c r="ER2702">
        <v>29.885383605957031</v>
      </c>
      <c r="ES2702">
        <v>29.413919448852539</v>
      </c>
      <c r="ET2702">
        <v>12.300540924072266</v>
      </c>
      <c r="EU2702">
        <v>4.2859692573547363</v>
      </c>
      <c r="EV2702">
        <v>4.3704571723937988</v>
      </c>
      <c r="EW2702">
        <v>4.6097044944763184</v>
      </c>
      <c r="EX2702">
        <v>4.824427604675293</v>
      </c>
      <c r="EY2702">
        <v>4.9274106025695801</v>
      </c>
      <c r="EZ2702">
        <v>63.029388427734375</v>
      </c>
      <c r="FA2702">
        <v>61.804328918457031</v>
      </c>
      <c r="FB2702">
        <v>60.409099578857422</v>
      </c>
      <c r="FC2702">
        <v>59.328495025634766</v>
      </c>
      <c r="FD2702">
        <v>58.568279266357422</v>
      </c>
      <c r="FE2702">
        <v>57.982872009277344</v>
      </c>
      <c r="FF2702">
        <v>57.472736358642578</v>
      </c>
      <c r="FG2702">
        <v>57.570960998535156</v>
      </c>
      <c r="FH2702">
        <v>60.00494384765625</v>
      </c>
      <c r="FI2702">
        <v>63.838710784912109</v>
      </c>
      <c r="FJ2702">
        <v>68.276336669921875</v>
      </c>
      <c r="FK2702">
        <v>72.146926879882813</v>
      </c>
      <c r="FL2702">
        <v>75.346595764160156</v>
      </c>
      <c r="FM2702">
        <v>77.656974792480469</v>
      </c>
      <c r="FN2702">
        <v>78.814582824707031</v>
      </c>
      <c r="FO2702">
        <v>79.508201599121094</v>
      </c>
      <c r="FP2702">
        <v>79.404586791992188</v>
      </c>
      <c r="FQ2702">
        <v>79.226860046386719</v>
      </c>
      <c r="FR2702">
        <v>77.947303771972656</v>
      </c>
      <c r="FS2702">
        <v>75.418746948242188</v>
      </c>
      <c r="FT2702">
        <v>71.979515075683594</v>
      </c>
      <c r="FU2702">
        <v>69.489028930664062</v>
      </c>
      <c r="FV2702">
        <v>67.250984191894531</v>
      </c>
      <c r="FW2702">
        <v>65.015487670898438</v>
      </c>
      <c r="FX2702">
        <v>936</v>
      </c>
      <c r="FY2702">
        <v>6.0908511281013489E-2</v>
      </c>
      <c r="FZ2702">
        <v>1</v>
      </c>
    </row>
    <row r="2703" spans="1:182" x14ac:dyDescent="0.2">
      <c r="A2703" t="s">
        <v>245</v>
      </c>
      <c r="B2703" t="s">
        <v>252</v>
      </c>
      <c r="C2703" t="s">
        <v>218</v>
      </c>
      <c r="D2703" t="s">
        <v>39</v>
      </c>
      <c r="E2703">
        <v>2016</v>
      </c>
      <c r="F2703" t="s">
        <v>229</v>
      </c>
      <c r="G2703" t="s">
        <v>248</v>
      </c>
      <c r="H2703" t="s">
        <v>226</v>
      </c>
      <c r="I2703">
        <v>345.7</v>
      </c>
      <c r="L2703">
        <v>69.524819416071949</v>
      </c>
      <c r="M2703">
        <v>67.376946109412359</v>
      </c>
      <c r="N2703">
        <v>66.253287087549495</v>
      </c>
      <c r="O2703">
        <v>64.783726133594087</v>
      </c>
      <c r="P2703">
        <v>65.277158272731256</v>
      </c>
      <c r="Q2703">
        <v>68.367554409277417</v>
      </c>
      <c r="R2703">
        <v>75.236691300718206</v>
      </c>
      <c r="S2703">
        <v>78.35635590845601</v>
      </c>
      <c r="T2703">
        <v>84.228954050767186</v>
      </c>
      <c r="U2703">
        <v>83.699706915006786</v>
      </c>
      <c r="V2703">
        <v>84.350900556803467</v>
      </c>
      <c r="W2703">
        <v>87.12541100088319</v>
      </c>
      <c r="X2703">
        <v>89.538196717229454</v>
      </c>
      <c r="Y2703">
        <v>91.225942615643618</v>
      </c>
      <c r="Z2703">
        <v>91.821115505743805</v>
      </c>
      <c r="AA2703">
        <v>92.186908663148145</v>
      </c>
      <c r="AB2703">
        <v>90.650327290251766</v>
      </c>
      <c r="AC2703">
        <v>88.823032966712461</v>
      </c>
      <c r="AD2703">
        <v>87.702381781905942</v>
      </c>
      <c r="AE2703">
        <v>88.534425230360824</v>
      </c>
      <c r="AF2703">
        <v>87.468726077492121</v>
      </c>
      <c r="AG2703">
        <v>84.31221418011468</v>
      </c>
      <c r="AH2703">
        <v>79.965500853184778</v>
      </c>
      <c r="AI2703">
        <v>74.939889664864509</v>
      </c>
      <c r="AJ2703">
        <v>-2.5815744400024414</v>
      </c>
      <c r="AK2703">
        <v>-2.487983226776123</v>
      </c>
      <c r="AL2703">
        <v>-2.512920618057251</v>
      </c>
      <c r="AM2703">
        <v>-2.4975061416625977</v>
      </c>
      <c r="AN2703">
        <v>-2.4826564788818359</v>
      </c>
      <c r="AO2703">
        <v>-2.6524388790130615</v>
      </c>
      <c r="AP2703">
        <v>-2.7476198673248291</v>
      </c>
      <c r="AQ2703">
        <v>-3.1832349300384521</v>
      </c>
      <c r="AR2703">
        <v>-3.4529926776885986</v>
      </c>
      <c r="AS2703">
        <v>-2.932347297668457</v>
      </c>
      <c r="AT2703">
        <v>-2.8093235492706299</v>
      </c>
      <c r="AU2703">
        <v>-2.7074449062347412</v>
      </c>
      <c r="AV2703">
        <v>5.8299946784973145</v>
      </c>
      <c r="AW2703">
        <v>24.159238815307617</v>
      </c>
      <c r="AX2703">
        <v>23.706283569335938</v>
      </c>
      <c r="AY2703">
        <v>23.993734359741211</v>
      </c>
      <c r="AZ2703">
        <v>23.52955436706543</v>
      </c>
      <c r="BA2703">
        <v>23.496221542358398</v>
      </c>
      <c r="BB2703">
        <v>4.9873008728027344</v>
      </c>
      <c r="BC2703">
        <v>-4.2973742485046387</v>
      </c>
      <c r="BD2703">
        <v>-4.6837387084960937</v>
      </c>
      <c r="BE2703">
        <v>-4.5118312835693359</v>
      </c>
      <c r="BF2703">
        <v>-4.4732232093811035</v>
      </c>
      <c r="BG2703">
        <v>-4.3814792633056641</v>
      </c>
      <c r="BH2703">
        <v>-1.1371538639068604</v>
      </c>
      <c r="BI2703">
        <v>-1.0882508754730225</v>
      </c>
      <c r="BJ2703">
        <v>-1.0964704751968384</v>
      </c>
      <c r="BK2703">
        <v>-1.0771675109863281</v>
      </c>
      <c r="BL2703">
        <v>-1.0747770071029663</v>
      </c>
      <c r="BM2703">
        <v>-1.1510607004165649</v>
      </c>
      <c r="BN2703">
        <v>-1.1898163557052612</v>
      </c>
      <c r="BO2703">
        <v>-1.457284688949585</v>
      </c>
      <c r="BP2703">
        <v>-1.50403892993927</v>
      </c>
      <c r="BQ2703">
        <v>-1.2562899589538574</v>
      </c>
      <c r="BR2703">
        <v>-1.2332980632781982</v>
      </c>
      <c r="BS2703">
        <v>-1.174030065536499</v>
      </c>
      <c r="BT2703">
        <v>7.7362804412841797</v>
      </c>
      <c r="BU2703">
        <v>26.049072265625</v>
      </c>
      <c r="BV2703">
        <v>25.682554244995117</v>
      </c>
      <c r="BW2703">
        <v>25.862138748168945</v>
      </c>
      <c r="BX2703">
        <v>25.40709114074707</v>
      </c>
      <c r="BY2703">
        <v>25.244333267211914</v>
      </c>
      <c r="BZ2703">
        <v>7.1476616859436035</v>
      </c>
      <c r="CA2703">
        <v>-1.76181960105896</v>
      </c>
      <c r="CB2703">
        <v>-2.0090925693511963</v>
      </c>
      <c r="CC2703">
        <v>-1.8172928094863892</v>
      </c>
      <c r="CD2703">
        <v>-1.7266594171524048</v>
      </c>
      <c r="CE2703">
        <v>-1.6315956115722656</v>
      </c>
      <c r="CF2703">
        <v>-0.13675256073474884</v>
      </c>
      <c r="CG2703">
        <v>-0.11880055069923401</v>
      </c>
      <c r="CH2703">
        <v>-0.11544142663478851</v>
      </c>
      <c r="CI2703">
        <v>-9.3445330858230591E-2</v>
      </c>
      <c r="CJ2703">
        <v>-9.9684037268161774E-2</v>
      </c>
      <c r="CK2703">
        <v>-0.11121072620153427</v>
      </c>
      <c r="CL2703">
        <v>-0.11088632792234421</v>
      </c>
      <c r="CM2703">
        <v>-0.26189684867858887</v>
      </c>
      <c r="CN2703">
        <v>-0.15419963002204895</v>
      </c>
      <c r="CO2703">
        <v>-9.5457732677459717E-2</v>
      </c>
      <c r="CP2703">
        <v>-0.1417476087808609</v>
      </c>
      <c r="CQ2703">
        <v>-0.11199173331260681</v>
      </c>
      <c r="CR2703">
        <v>9.0565681457519531</v>
      </c>
      <c r="CS2703">
        <v>27.357965469360352</v>
      </c>
      <c r="CT2703">
        <v>27.051313400268555</v>
      </c>
      <c r="CU2703">
        <v>27.15618896484375</v>
      </c>
      <c r="CV2703">
        <v>26.707468032836914</v>
      </c>
      <c r="CW2703">
        <v>26.455070495605469</v>
      </c>
      <c r="CX2703">
        <v>8.6439208984375</v>
      </c>
      <c r="CY2703">
        <v>-5.7023549452424049E-3</v>
      </c>
      <c r="CZ2703">
        <v>-0.15664076805114746</v>
      </c>
      <c r="DA2703">
        <v>4.8936523497104645E-2</v>
      </c>
      <c r="DB2703">
        <v>0.17560218274593353</v>
      </c>
      <c r="DC2703">
        <v>0.27296555042266846</v>
      </c>
      <c r="DD2703">
        <v>0.86364871263504028</v>
      </c>
      <c r="DE2703">
        <v>0.85064977407455444</v>
      </c>
      <c r="DF2703">
        <v>0.86558759212493896</v>
      </c>
      <c r="DG2703">
        <v>0.89027684926986694</v>
      </c>
      <c r="DH2703">
        <v>0.87540894746780396</v>
      </c>
      <c r="DI2703">
        <v>0.92863917350769043</v>
      </c>
      <c r="DJ2703">
        <v>0.96804368495941162</v>
      </c>
      <c r="DK2703">
        <v>0.93349099159240723</v>
      </c>
      <c r="DL2703">
        <v>1.1956397294998169</v>
      </c>
      <c r="DM2703">
        <v>1.065374493598938</v>
      </c>
      <c r="DN2703">
        <v>0.94980281591415405</v>
      </c>
      <c r="DO2703">
        <v>0.95004665851593018</v>
      </c>
      <c r="DP2703">
        <v>10.376855850219727</v>
      </c>
      <c r="DQ2703">
        <v>28.666858673095703</v>
      </c>
      <c r="DR2703">
        <v>28.420072555541992</v>
      </c>
      <c r="DS2703">
        <v>28.450239181518555</v>
      </c>
      <c r="DT2703">
        <v>28.007844924926758</v>
      </c>
      <c r="DU2703">
        <v>27.665807723999023</v>
      </c>
      <c r="DV2703">
        <v>10.140179634094238</v>
      </c>
      <c r="DW2703">
        <v>1.7504149675369263</v>
      </c>
      <c r="DX2703">
        <v>1.6958110332489014</v>
      </c>
      <c r="DY2703">
        <v>1.9151657819747925</v>
      </c>
      <c r="DZ2703">
        <v>2.0778639316558838</v>
      </c>
      <c r="EA2703">
        <v>2.1775267124176025</v>
      </c>
      <c r="EB2703">
        <v>2.3080692291259766</v>
      </c>
      <c r="EC2703">
        <v>2.2503819465637207</v>
      </c>
      <c r="ED2703">
        <v>2.2820377349853516</v>
      </c>
      <c r="EE2703">
        <v>2.3106155395507812</v>
      </c>
      <c r="EF2703">
        <v>2.2832882404327393</v>
      </c>
      <c r="EG2703">
        <v>2.4300172328948975</v>
      </c>
      <c r="EH2703">
        <v>2.5258471965789795</v>
      </c>
      <c r="EI2703">
        <v>2.6594412326812744</v>
      </c>
      <c r="EJ2703">
        <v>3.1445934772491455</v>
      </c>
      <c r="EK2703">
        <v>2.741431713104248</v>
      </c>
      <c r="EL2703">
        <v>2.5258283615112305</v>
      </c>
      <c r="EM2703">
        <v>2.4834613800048828</v>
      </c>
      <c r="EN2703">
        <v>12.28314208984375</v>
      </c>
      <c r="EO2703">
        <v>30.556692123413086</v>
      </c>
      <c r="EP2703">
        <v>30.396343231201172</v>
      </c>
      <c r="EQ2703">
        <v>30.318643569946289</v>
      </c>
      <c r="ER2703">
        <v>29.885383605957031</v>
      </c>
      <c r="ES2703">
        <v>29.413919448852539</v>
      </c>
      <c r="ET2703">
        <v>12.300540924072266</v>
      </c>
      <c r="EU2703">
        <v>4.2859692573547363</v>
      </c>
      <c r="EV2703">
        <v>4.3704571723937988</v>
      </c>
      <c r="EW2703">
        <v>4.6097044944763184</v>
      </c>
      <c r="EX2703">
        <v>4.824427604675293</v>
      </c>
      <c r="EY2703">
        <v>4.9274106025695801</v>
      </c>
      <c r="EZ2703">
        <v>63.029388427734375</v>
      </c>
      <c r="FA2703">
        <v>61.804328918457031</v>
      </c>
      <c r="FB2703">
        <v>60.409099578857422</v>
      </c>
      <c r="FC2703">
        <v>59.328495025634766</v>
      </c>
      <c r="FD2703">
        <v>58.568279266357422</v>
      </c>
      <c r="FE2703">
        <v>57.982872009277344</v>
      </c>
      <c r="FF2703">
        <v>57.472736358642578</v>
      </c>
      <c r="FG2703">
        <v>57.570960998535156</v>
      </c>
      <c r="FH2703">
        <v>60.00494384765625</v>
      </c>
      <c r="FI2703">
        <v>63.838710784912109</v>
      </c>
      <c r="FJ2703">
        <v>68.276336669921875</v>
      </c>
      <c r="FK2703">
        <v>72.146926879882813</v>
      </c>
      <c r="FL2703">
        <v>75.346595764160156</v>
      </c>
      <c r="FM2703">
        <v>77.656974792480469</v>
      </c>
      <c r="FN2703">
        <v>78.814582824707031</v>
      </c>
      <c r="FO2703">
        <v>79.508201599121094</v>
      </c>
      <c r="FP2703">
        <v>79.404586791992188</v>
      </c>
      <c r="FQ2703">
        <v>79.226860046386719</v>
      </c>
      <c r="FR2703">
        <v>77.947303771972656</v>
      </c>
      <c r="FS2703">
        <v>75.418746948242188</v>
      </c>
      <c r="FT2703">
        <v>71.979515075683594</v>
      </c>
      <c r="FU2703">
        <v>69.489028930664062</v>
      </c>
      <c r="FV2703">
        <v>67.250984191894531</v>
      </c>
      <c r="FW2703">
        <v>65.015487670898438</v>
      </c>
      <c r="FX2703">
        <v>936</v>
      </c>
      <c r="FY2703">
        <v>6.0908511281013489E-2</v>
      </c>
      <c r="FZ2703">
        <v>1</v>
      </c>
    </row>
    <row r="2704" spans="1:182" x14ac:dyDescent="0.2">
      <c r="A2704" t="s">
        <v>245</v>
      </c>
      <c r="B2704" t="s">
        <v>252</v>
      </c>
      <c r="C2704" t="s">
        <v>218</v>
      </c>
      <c r="D2704" t="s">
        <v>39</v>
      </c>
      <c r="E2704">
        <v>2017</v>
      </c>
      <c r="F2704" t="s">
        <v>229</v>
      </c>
      <c r="G2704" t="s">
        <v>248</v>
      </c>
      <c r="H2704" t="s">
        <v>226</v>
      </c>
      <c r="I2704">
        <v>345.7</v>
      </c>
      <c r="L2704">
        <v>69.524819416071949</v>
      </c>
      <c r="M2704">
        <v>67.376946109412359</v>
      </c>
      <c r="N2704">
        <v>66.253287087549495</v>
      </c>
      <c r="O2704">
        <v>64.783726133594087</v>
      </c>
      <c r="P2704">
        <v>65.277158272731256</v>
      </c>
      <c r="Q2704">
        <v>68.367554409277417</v>
      </c>
      <c r="R2704">
        <v>75.236691300718206</v>
      </c>
      <c r="S2704">
        <v>78.35635590845601</v>
      </c>
      <c r="T2704">
        <v>84.228954050767186</v>
      </c>
      <c r="U2704">
        <v>83.699706915006786</v>
      </c>
      <c r="V2704">
        <v>84.350900556803467</v>
      </c>
      <c r="W2704">
        <v>87.12541100088319</v>
      </c>
      <c r="X2704">
        <v>89.538196717229454</v>
      </c>
      <c r="Y2704">
        <v>91.225942615643618</v>
      </c>
      <c r="Z2704">
        <v>91.821115505743805</v>
      </c>
      <c r="AA2704">
        <v>92.186908663148145</v>
      </c>
      <c r="AB2704">
        <v>90.650327290251766</v>
      </c>
      <c r="AC2704">
        <v>88.823032966712461</v>
      </c>
      <c r="AD2704">
        <v>87.702381781905942</v>
      </c>
      <c r="AE2704">
        <v>88.534425230360824</v>
      </c>
      <c r="AF2704">
        <v>87.468726077492121</v>
      </c>
      <c r="AG2704">
        <v>84.31221418011468</v>
      </c>
      <c r="AH2704">
        <v>79.965500853184778</v>
      </c>
      <c r="AI2704">
        <v>74.939889664864509</v>
      </c>
      <c r="AJ2704">
        <v>-2.5815744400024414</v>
      </c>
      <c r="AK2704">
        <v>-2.487983226776123</v>
      </c>
      <c r="AL2704">
        <v>-2.512920618057251</v>
      </c>
      <c r="AM2704">
        <v>-2.4975061416625977</v>
      </c>
      <c r="AN2704">
        <v>-2.4826564788818359</v>
      </c>
      <c r="AO2704">
        <v>-2.6524388790130615</v>
      </c>
      <c r="AP2704">
        <v>-2.7476198673248291</v>
      </c>
      <c r="AQ2704">
        <v>-3.1832349300384521</v>
      </c>
      <c r="AR2704">
        <v>-3.4529926776885986</v>
      </c>
      <c r="AS2704">
        <v>-2.932347297668457</v>
      </c>
      <c r="AT2704">
        <v>-2.8093235492706299</v>
      </c>
      <c r="AU2704">
        <v>-2.7074449062347412</v>
      </c>
      <c r="AV2704">
        <v>5.8299946784973145</v>
      </c>
      <c r="AW2704">
        <v>24.159238815307617</v>
      </c>
      <c r="AX2704">
        <v>23.706283569335938</v>
      </c>
      <c r="AY2704">
        <v>23.993734359741211</v>
      </c>
      <c r="AZ2704">
        <v>23.52955436706543</v>
      </c>
      <c r="BA2704">
        <v>23.496221542358398</v>
      </c>
      <c r="BB2704">
        <v>4.9873008728027344</v>
      </c>
      <c r="BC2704">
        <v>-4.2973742485046387</v>
      </c>
      <c r="BD2704">
        <v>-4.6837387084960937</v>
      </c>
      <c r="BE2704">
        <v>-4.5118312835693359</v>
      </c>
      <c r="BF2704">
        <v>-4.4732232093811035</v>
      </c>
      <c r="BG2704">
        <v>-4.3814792633056641</v>
      </c>
      <c r="BH2704">
        <v>-1.1371538639068604</v>
      </c>
      <c r="BI2704">
        <v>-1.0882508754730225</v>
      </c>
      <c r="BJ2704">
        <v>-1.0964704751968384</v>
      </c>
      <c r="BK2704">
        <v>-1.0771675109863281</v>
      </c>
      <c r="BL2704">
        <v>-1.0747770071029663</v>
      </c>
      <c r="BM2704">
        <v>-1.1510607004165649</v>
      </c>
      <c r="BN2704">
        <v>-1.1898163557052612</v>
      </c>
      <c r="BO2704">
        <v>-1.457284688949585</v>
      </c>
      <c r="BP2704">
        <v>-1.50403892993927</v>
      </c>
      <c r="BQ2704">
        <v>-1.2562899589538574</v>
      </c>
      <c r="BR2704">
        <v>-1.2332980632781982</v>
      </c>
      <c r="BS2704">
        <v>-1.174030065536499</v>
      </c>
      <c r="BT2704">
        <v>7.7362804412841797</v>
      </c>
      <c r="BU2704">
        <v>26.049072265625</v>
      </c>
      <c r="BV2704">
        <v>25.682554244995117</v>
      </c>
      <c r="BW2704">
        <v>25.862138748168945</v>
      </c>
      <c r="BX2704">
        <v>25.40709114074707</v>
      </c>
      <c r="BY2704">
        <v>25.244333267211914</v>
      </c>
      <c r="BZ2704">
        <v>7.1476616859436035</v>
      </c>
      <c r="CA2704">
        <v>-1.76181960105896</v>
      </c>
      <c r="CB2704">
        <v>-2.0090925693511963</v>
      </c>
      <c r="CC2704">
        <v>-1.8172928094863892</v>
      </c>
      <c r="CD2704">
        <v>-1.7266594171524048</v>
      </c>
      <c r="CE2704">
        <v>-1.6315956115722656</v>
      </c>
      <c r="CF2704">
        <v>-0.13675256073474884</v>
      </c>
      <c r="CG2704">
        <v>-0.11880055069923401</v>
      </c>
      <c r="CH2704">
        <v>-0.11544142663478851</v>
      </c>
      <c r="CI2704">
        <v>-9.3445330858230591E-2</v>
      </c>
      <c r="CJ2704">
        <v>-9.9684037268161774E-2</v>
      </c>
      <c r="CK2704">
        <v>-0.11121072620153427</v>
      </c>
      <c r="CL2704">
        <v>-0.11088632792234421</v>
      </c>
      <c r="CM2704">
        <v>-0.26189684867858887</v>
      </c>
      <c r="CN2704">
        <v>-0.15419963002204895</v>
      </c>
      <c r="CO2704">
        <v>-9.5457732677459717E-2</v>
      </c>
      <c r="CP2704">
        <v>-0.1417476087808609</v>
      </c>
      <c r="CQ2704">
        <v>-0.11199173331260681</v>
      </c>
      <c r="CR2704">
        <v>9.0565681457519531</v>
      </c>
      <c r="CS2704">
        <v>27.357965469360352</v>
      </c>
      <c r="CT2704">
        <v>27.051313400268555</v>
      </c>
      <c r="CU2704">
        <v>27.15618896484375</v>
      </c>
      <c r="CV2704">
        <v>26.707468032836914</v>
      </c>
      <c r="CW2704">
        <v>26.455070495605469</v>
      </c>
      <c r="CX2704">
        <v>8.6439208984375</v>
      </c>
      <c r="CY2704">
        <v>-5.7023549452424049E-3</v>
      </c>
      <c r="CZ2704">
        <v>-0.15664076805114746</v>
      </c>
      <c r="DA2704">
        <v>4.8936523497104645E-2</v>
      </c>
      <c r="DB2704">
        <v>0.17560218274593353</v>
      </c>
      <c r="DC2704">
        <v>0.27296555042266846</v>
      </c>
      <c r="DD2704">
        <v>0.86364871263504028</v>
      </c>
      <c r="DE2704">
        <v>0.85064977407455444</v>
      </c>
      <c r="DF2704">
        <v>0.86558759212493896</v>
      </c>
      <c r="DG2704">
        <v>0.89027684926986694</v>
      </c>
      <c r="DH2704">
        <v>0.87540894746780396</v>
      </c>
      <c r="DI2704">
        <v>0.92863917350769043</v>
      </c>
      <c r="DJ2704">
        <v>0.96804368495941162</v>
      </c>
      <c r="DK2704">
        <v>0.93349099159240723</v>
      </c>
      <c r="DL2704">
        <v>1.1956397294998169</v>
      </c>
      <c r="DM2704">
        <v>1.065374493598938</v>
      </c>
      <c r="DN2704">
        <v>0.94980281591415405</v>
      </c>
      <c r="DO2704">
        <v>0.95004665851593018</v>
      </c>
      <c r="DP2704">
        <v>10.376855850219727</v>
      </c>
      <c r="DQ2704">
        <v>28.666858673095703</v>
      </c>
      <c r="DR2704">
        <v>28.420072555541992</v>
      </c>
      <c r="DS2704">
        <v>28.450239181518555</v>
      </c>
      <c r="DT2704">
        <v>28.007844924926758</v>
      </c>
      <c r="DU2704">
        <v>27.665807723999023</v>
      </c>
      <c r="DV2704">
        <v>10.140179634094238</v>
      </c>
      <c r="DW2704">
        <v>1.7504149675369263</v>
      </c>
      <c r="DX2704">
        <v>1.6958110332489014</v>
      </c>
      <c r="DY2704">
        <v>1.9151657819747925</v>
      </c>
      <c r="DZ2704">
        <v>2.0778639316558838</v>
      </c>
      <c r="EA2704">
        <v>2.1775267124176025</v>
      </c>
      <c r="EB2704">
        <v>2.3080692291259766</v>
      </c>
      <c r="EC2704">
        <v>2.2503819465637207</v>
      </c>
      <c r="ED2704">
        <v>2.2820377349853516</v>
      </c>
      <c r="EE2704">
        <v>2.3106155395507812</v>
      </c>
      <c r="EF2704">
        <v>2.2832882404327393</v>
      </c>
      <c r="EG2704">
        <v>2.4300172328948975</v>
      </c>
      <c r="EH2704">
        <v>2.5258471965789795</v>
      </c>
      <c r="EI2704">
        <v>2.6594412326812744</v>
      </c>
      <c r="EJ2704">
        <v>3.1445934772491455</v>
      </c>
      <c r="EK2704">
        <v>2.741431713104248</v>
      </c>
      <c r="EL2704">
        <v>2.5258283615112305</v>
      </c>
      <c r="EM2704">
        <v>2.4834613800048828</v>
      </c>
      <c r="EN2704">
        <v>12.28314208984375</v>
      </c>
      <c r="EO2704">
        <v>30.556692123413086</v>
      </c>
      <c r="EP2704">
        <v>30.396343231201172</v>
      </c>
      <c r="EQ2704">
        <v>30.318643569946289</v>
      </c>
      <c r="ER2704">
        <v>29.885383605957031</v>
      </c>
      <c r="ES2704">
        <v>29.413919448852539</v>
      </c>
      <c r="ET2704">
        <v>12.300540924072266</v>
      </c>
      <c r="EU2704">
        <v>4.2859692573547363</v>
      </c>
      <c r="EV2704">
        <v>4.3704571723937988</v>
      </c>
      <c r="EW2704">
        <v>4.6097044944763184</v>
      </c>
      <c r="EX2704">
        <v>4.824427604675293</v>
      </c>
      <c r="EY2704">
        <v>4.9274106025695801</v>
      </c>
      <c r="EZ2704">
        <v>63.029388427734375</v>
      </c>
      <c r="FA2704">
        <v>61.804328918457031</v>
      </c>
      <c r="FB2704">
        <v>60.409099578857422</v>
      </c>
      <c r="FC2704">
        <v>59.328495025634766</v>
      </c>
      <c r="FD2704">
        <v>58.568279266357422</v>
      </c>
      <c r="FE2704">
        <v>57.982872009277344</v>
      </c>
      <c r="FF2704">
        <v>57.472736358642578</v>
      </c>
      <c r="FG2704">
        <v>57.570960998535156</v>
      </c>
      <c r="FH2704">
        <v>60.00494384765625</v>
      </c>
      <c r="FI2704">
        <v>63.838710784912109</v>
      </c>
      <c r="FJ2704">
        <v>68.276336669921875</v>
      </c>
      <c r="FK2704">
        <v>72.146926879882813</v>
      </c>
      <c r="FL2704">
        <v>75.346595764160156</v>
      </c>
      <c r="FM2704">
        <v>77.656974792480469</v>
      </c>
      <c r="FN2704">
        <v>78.814582824707031</v>
      </c>
      <c r="FO2704">
        <v>79.508201599121094</v>
      </c>
      <c r="FP2704">
        <v>79.404586791992188</v>
      </c>
      <c r="FQ2704">
        <v>79.226860046386719</v>
      </c>
      <c r="FR2704">
        <v>77.947303771972656</v>
      </c>
      <c r="FS2704">
        <v>75.418746948242188</v>
      </c>
      <c r="FT2704">
        <v>71.979515075683594</v>
      </c>
      <c r="FU2704">
        <v>69.489028930664062</v>
      </c>
      <c r="FV2704">
        <v>67.250984191894531</v>
      </c>
      <c r="FW2704">
        <v>65.015487670898438</v>
      </c>
      <c r="FX2704">
        <v>936</v>
      </c>
      <c r="FY2704">
        <v>6.0908511281013489E-2</v>
      </c>
      <c r="FZ2704">
        <v>1</v>
      </c>
    </row>
    <row r="2705" spans="1:182" x14ac:dyDescent="0.2">
      <c r="A2705" t="s">
        <v>245</v>
      </c>
      <c r="B2705" t="s">
        <v>252</v>
      </c>
      <c r="C2705" t="s">
        <v>218</v>
      </c>
      <c r="D2705" t="s">
        <v>40</v>
      </c>
      <c r="E2705">
        <v>2015</v>
      </c>
      <c r="F2705" t="s">
        <v>229</v>
      </c>
      <c r="G2705" t="s">
        <v>248</v>
      </c>
      <c r="H2705" t="s">
        <v>226</v>
      </c>
      <c r="I2705">
        <v>630.64</v>
      </c>
      <c r="L2705">
        <v>130.15458307128912</v>
      </c>
      <c r="M2705">
        <v>127.21890861438969</v>
      </c>
      <c r="N2705">
        <v>125.00996987558551</v>
      </c>
      <c r="O2705">
        <v>123.82051454228309</v>
      </c>
      <c r="P2705">
        <v>125.06457150253866</v>
      </c>
      <c r="Q2705">
        <v>129.32506473854153</v>
      </c>
      <c r="R2705">
        <v>137.0094932968417</v>
      </c>
      <c r="S2705">
        <v>143.06781626948447</v>
      </c>
      <c r="T2705">
        <v>148.47488696214279</v>
      </c>
      <c r="U2705">
        <v>152.24325774762619</v>
      </c>
      <c r="V2705">
        <v>157.87520858334796</v>
      </c>
      <c r="W2705">
        <v>161.0206513579038</v>
      </c>
      <c r="X2705">
        <v>161.5341213611288</v>
      </c>
      <c r="Y2705">
        <v>163.85258821422258</v>
      </c>
      <c r="Z2705">
        <v>164.44102724686883</v>
      </c>
      <c r="AA2705">
        <v>164.61612125137779</v>
      </c>
      <c r="AB2705">
        <v>164.06388744812256</v>
      </c>
      <c r="AC2705">
        <v>162.71017634220181</v>
      </c>
      <c r="AD2705">
        <v>161.65300578786912</v>
      </c>
      <c r="AE2705">
        <v>162.06993953192253</v>
      </c>
      <c r="AF2705">
        <v>160.3327241408702</v>
      </c>
      <c r="AG2705">
        <v>152.68040930952355</v>
      </c>
      <c r="AH2705">
        <v>143.72229174399624</v>
      </c>
      <c r="AI2705">
        <v>136.03107756787895</v>
      </c>
      <c r="AJ2705">
        <v>-3.6018338203430176</v>
      </c>
      <c r="AK2705">
        <v>-3.4777512550354004</v>
      </c>
      <c r="AL2705">
        <v>-3.5536074638366699</v>
      </c>
      <c r="AM2705">
        <v>-3.4640107154846191</v>
      </c>
      <c r="AN2705">
        <v>-3.4382483959197998</v>
      </c>
      <c r="AO2705">
        <v>-2.7731642723083496</v>
      </c>
      <c r="AP2705">
        <v>-2.7911291122436523</v>
      </c>
      <c r="AQ2705">
        <v>-2.8129432201385498</v>
      </c>
      <c r="AR2705">
        <v>-3.0342750549316406</v>
      </c>
      <c r="AS2705">
        <v>-3.2919309139251709</v>
      </c>
      <c r="AT2705">
        <v>-3.3126926422119141</v>
      </c>
      <c r="AU2705">
        <v>-3.3759183883666992</v>
      </c>
      <c r="AV2705">
        <v>14.393209457397461</v>
      </c>
      <c r="AW2705">
        <v>48.050846099853516</v>
      </c>
      <c r="AX2705">
        <v>48.082557678222656</v>
      </c>
      <c r="AY2705">
        <v>47.785884857177734</v>
      </c>
      <c r="AZ2705">
        <v>47.356925964355469</v>
      </c>
      <c r="BA2705">
        <v>47.323833465576172</v>
      </c>
      <c r="BB2705">
        <v>14.447414398193359</v>
      </c>
      <c r="BC2705">
        <v>-1.8949304819107056</v>
      </c>
      <c r="BD2705">
        <v>-1.9087836742401123</v>
      </c>
      <c r="BE2705">
        <v>-1.737302303314209</v>
      </c>
      <c r="BF2705">
        <v>-1.5627104043960571</v>
      </c>
      <c r="BG2705">
        <v>-1.5185779333114624</v>
      </c>
      <c r="BH2705">
        <v>-1.6068525314331055</v>
      </c>
      <c r="BI2705">
        <v>-1.5451656579971313</v>
      </c>
      <c r="BJ2705">
        <v>-1.5864806175231934</v>
      </c>
      <c r="BK2705">
        <v>-1.5476082563400269</v>
      </c>
      <c r="BL2705">
        <v>-1.5413821935653687</v>
      </c>
      <c r="BM2705">
        <v>-1.2117687463760376</v>
      </c>
      <c r="BN2705">
        <v>-1.2421602010726929</v>
      </c>
      <c r="BO2705">
        <v>-1.2195659875869751</v>
      </c>
      <c r="BP2705">
        <v>-1.3265974521636963</v>
      </c>
      <c r="BQ2705">
        <v>-1.4583863019943237</v>
      </c>
      <c r="BR2705">
        <v>-1.4367902278900146</v>
      </c>
      <c r="BS2705">
        <v>-1.443853497505188</v>
      </c>
      <c r="BT2705">
        <v>16.629423141479492</v>
      </c>
      <c r="BU2705">
        <v>50.490062713623047</v>
      </c>
      <c r="BV2705">
        <v>50.497711181640625</v>
      </c>
      <c r="BW2705">
        <v>50.229576110839844</v>
      </c>
      <c r="BX2705">
        <v>49.802967071533203</v>
      </c>
      <c r="BY2705">
        <v>49.729873657226562</v>
      </c>
      <c r="BZ2705">
        <v>16.693355560302734</v>
      </c>
      <c r="CA2705">
        <v>0.26416561007499695</v>
      </c>
      <c r="CB2705">
        <v>0.24720762670040131</v>
      </c>
      <c r="CC2705">
        <v>0.38715574145317078</v>
      </c>
      <c r="CD2705">
        <v>0.52085530757904053</v>
      </c>
      <c r="CE2705">
        <v>0.4984704852104187</v>
      </c>
      <c r="CF2705">
        <v>-0.22513458132743835</v>
      </c>
      <c r="CG2705">
        <v>-0.20666277408599854</v>
      </c>
      <c r="CH2705">
        <v>-0.22405456006526947</v>
      </c>
      <c r="CI2705">
        <v>-0.22031374275684357</v>
      </c>
      <c r="CJ2705">
        <v>-0.22761841118335724</v>
      </c>
      <c r="CK2705">
        <v>-0.13035102188587189</v>
      </c>
      <c r="CL2705">
        <v>-0.16934899985790253</v>
      </c>
      <c r="CM2705">
        <v>-0.11599767953157425</v>
      </c>
      <c r="CN2705">
        <v>-0.14386500418186188</v>
      </c>
      <c r="CO2705">
        <v>-0.18847882747650146</v>
      </c>
      <c r="CP2705">
        <v>-0.13754582405090332</v>
      </c>
      <c r="CQ2705">
        <v>-0.10571127384901047</v>
      </c>
      <c r="CR2705">
        <v>18.178218841552734</v>
      </c>
      <c r="CS2705">
        <v>52.179458618164062</v>
      </c>
      <c r="CT2705">
        <v>52.170436859130859</v>
      </c>
      <c r="CU2705">
        <v>51.922073364257813</v>
      </c>
      <c r="CV2705">
        <v>51.497089385986328</v>
      </c>
      <c r="CW2705">
        <v>51.396286010742187</v>
      </c>
      <c r="CX2705">
        <v>18.248889923095703</v>
      </c>
      <c r="CY2705">
        <v>1.7595489025115967</v>
      </c>
      <c r="CZ2705">
        <v>1.7404406070709229</v>
      </c>
      <c r="DA2705">
        <v>1.8585488796234131</v>
      </c>
      <c r="DB2705">
        <v>1.9639265537261963</v>
      </c>
      <c r="DC2705">
        <v>1.8954720497131348</v>
      </c>
      <c r="DD2705">
        <v>1.1565834283828735</v>
      </c>
      <c r="DE2705">
        <v>1.1318401098251343</v>
      </c>
      <c r="DF2705">
        <v>1.138371467590332</v>
      </c>
      <c r="DG2705">
        <v>1.1069808006286621</v>
      </c>
      <c r="DH2705">
        <v>1.086145281791687</v>
      </c>
      <c r="DI2705">
        <v>0.95106673240661621</v>
      </c>
      <c r="DJ2705">
        <v>0.90346217155456543</v>
      </c>
      <c r="DK2705">
        <v>0.98757058382034302</v>
      </c>
      <c r="DL2705">
        <v>1.0388673543930054</v>
      </c>
      <c r="DM2705">
        <v>1.0814286470413208</v>
      </c>
      <c r="DN2705">
        <v>1.161698579788208</v>
      </c>
      <c r="DO2705">
        <v>1.2324309349060059</v>
      </c>
      <c r="DP2705">
        <v>19.727012634277344</v>
      </c>
      <c r="DQ2705">
        <v>53.868854522705078</v>
      </c>
      <c r="DR2705">
        <v>53.843162536621094</v>
      </c>
      <c r="DS2705">
        <v>53.614566802978516</v>
      </c>
      <c r="DT2705">
        <v>53.191211700439453</v>
      </c>
      <c r="DU2705">
        <v>53.062702178955078</v>
      </c>
      <c r="DV2705">
        <v>19.804422378540039</v>
      </c>
      <c r="DW2705">
        <v>3.2549324035644531</v>
      </c>
      <c r="DX2705">
        <v>3.2336735725402832</v>
      </c>
      <c r="DY2705">
        <v>3.3299422264099121</v>
      </c>
      <c r="DZ2705">
        <v>3.4069976806640625</v>
      </c>
      <c r="EA2705">
        <v>3.2924737930297852</v>
      </c>
      <c r="EB2705">
        <v>3.1515645980834961</v>
      </c>
      <c r="EC2705">
        <v>3.0644257068634033</v>
      </c>
      <c r="ED2705">
        <v>3.1054983139038086</v>
      </c>
      <c r="EE2705">
        <v>3.0233833789825439</v>
      </c>
      <c r="EF2705">
        <v>2.9830114841461182</v>
      </c>
      <c r="EG2705">
        <v>2.5124623775482178</v>
      </c>
      <c r="EH2705">
        <v>2.4524312019348145</v>
      </c>
      <c r="EI2705">
        <v>2.5809478759765625</v>
      </c>
      <c r="EJ2705">
        <v>2.7465450763702393</v>
      </c>
      <c r="EK2705">
        <v>2.914973258972168</v>
      </c>
      <c r="EL2705">
        <v>3.0376009941101074</v>
      </c>
      <c r="EM2705">
        <v>3.1644957065582275</v>
      </c>
      <c r="EN2705">
        <v>21.963226318359375</v>
      </c>
      <c r="EO2705">
        <v>56.308071136474609</v>
      </c>
      <c r="EP2705">
        <v>56.258316040039062</v>
      </c>
      <c r="EQ2705">
        <v>56.058258056640625</v>
      </c>
      <c r="ER2705">
        <v>55.637252807617188</v>
      </c>
      <c r="ES2705">
        <v>55.468738555908203</v>
      </c>
      <c r="ET2705">
        <v>22.050363540649414</v>
      </c>
      <c r="EU2705">
        <v>5.4140281677246094</v>
      </c>
      <c r="EV2705">
        <v>5.3896651268005371</v>
      </c>
      <c r="EW2705">
        <v>5.4544000625610352</v>
      </c>
      <c r="EX2705">
        <v>5.4905633926391602</v>
      </c>
      <c r="EY2705">
        <v>5.3095221519470215</v>
      </c>
      <c r="EZ2705">
        <v>65.380706787109375</v>
      </c>
      <c r="FA2705">
        <v>64.498863220214844</v>
      </c>
      <c r="FB2705">
        <v>63.895755767822266</v>
      </c>
      <c r="FC2705">
        <v>63.216999053955078</v>
      </c>
      <c r="FD2705">
        <v>62.492500305175781</v>
      </c>
      <c r="FE2705">
        <v>61.884918212890625</v>
      </c>
      <c r="FF2705">
        <v>61.306278228759766</v>
      </c>
      <c r="FG2705">
        <v>61.537944793701172</v>
      </c>
      <c r="FH2705">
        <v>63.244102478027344</v>
      </c>
      <c r="FI2705">
        <v>66.24395751953125</v>
      </c>
      <c r="FJ2705">
        <v>69.676986694335937</v>
      </c>
      <c r="FK2705">
        <v>73.039405822753906</v>
      </c>
      <c r="FL2705">
        <v>76.061470031738281</v>
      </c>
      <c r="FM2705">
        <v>78.594100952148438</v>
      </c>
      <c r="FN2705">
        <v>79.628456115722656</v>
      </c>
      <c r="FO2705">
        <v>79.851394653320313</v>
      </c>
      <c r="FP2705">
        <v>79.933273315429687</v>
      </c>
      <c r="FQ2705">
        <v>79.051994323730469</v>
      </c>
      <c r="FR2705">
        <v>77.558639526367188</v>
      </c>
      <c r="FS2705">
        <v>75.528678894042969</v>
      </c>
      <c r="FT2705">
        <v>72.35699462890625</v>
      </c>
      <c r="FU2705">
        <v>69.850807189941406</v>
      </c>
      <c r="FV2705">
        <v>67.857414245605469</v>
      </c>
      <c r="FW2705">
        <v>66.503990173339844</v>
      </c>
      <c r="FX2705">
        <v>936</v>
      </c>
      <c r="FY2705">
        <v>6.0908511281013489E-2</v>
      </c>
      <c r="FZ2705">
        <v>1</v>
      </c>
    </row>
    <row r="2706" spans="1:182" x14ac:dyDescent="0.2">
      <c r="A2706" t="s">
        <v>245</v>
      </c>
      <c r="B2706" t="s">
        <v>252</v>
      </c>
      <c r="C2706" t="s">
        <v>218</v>
      </c>
      <c r="D2706" t="s">
        <v>40</v>
      </c>
      <c r="E2706">
        <v>2016</v>
      </c>
      <c r="F2706" t="s">
        <v>229</v>
      </c>
      <c r="G2706" t="s">
        <v>248</v>
      </c>
      <c r="H2706" t="s">
        <v>226</v>
      </c>
      <c r="I2706">
        <v>630.64</v>
      </c>
      <c r="L2706">
        <v>130.15458307128912</v>
      </c>
      <c r="M2706">
        <v>127.21890861438969</v>
      </c>
      <c r="N2706">
        <v>125.00996987558551</v>
      </c>
      <c r="O2706">
        <v>123.82051454228309</v>
      </c>
      <c r="P2706">
        <v>125.06457150253866</v>
      </c>
      <c r="Q2706">
        <v>129.32506473854153</v>
      </c>
      <c r="R2706">
        <v>137.0094932968417</v>
      </c>
      <c r="S2706">
        <v>143.06781626948447</v>
      </c>
      <c r="T2706">
        <v>148.47488696214279</v>
      </c>
      <c r="U2706">
        <v>152.24325774762619</v>
      </c>
      <c r="V2706">
        <v>157.87520858334796</v>
      </c>
      <c r="W2706">
        <v>161.0206513579038</v>
      </c>
      <c r="X2706">
        <v>161.5341213611288</v>
      </c>
      <c r="Y2706">
        <v>163.85258821422258</v>
      </c>
      <c r="Z2706">
        <v>164.44102724686883</v>
      </c>
      <c r="AA2706">
        <v>164.61612125137779</v>
      </c>
      <c r="AB2706">
        <v>164.06388744812256</v>
      </c>
      <c r="AC2706">
        <v>162.71017634220181</v>
      </c>
      <c r="AD2706">
        <v>161.65300578786912</v>
      </c>
      <c r="AE2706">
        <v>162.06993953192253</v>
      </c>
      <c r="AF2706">
        <v>160.3327241408702</v>
      </c>
      <c r="AG2706">
        <v>152.68040930952355</v>
      </c>
      <c r="AH2706">
        <v>143.72229174399624</v>
      </c>
      <c r="AI2706">
        <v>136.03107756787895</v>
      </c>
      <c r="AJ2706">
        <v>-3.6018338203430176</v>
      </c>
      <c r="AK2706">
        <v>-3.4777512550354004</v>
      </c>
      <c r="AL2706">
        <v>-3.5536074638366699</v>
      </c>
      <c r="AM2706">
        <v>-3.4640107154846191</v>
      </c>
      <c r="AN2706">
        <v>-3.4382483959197998</v>
      </c>
      <c r="AO2706">
        <v>-2.7731642723083496</v>
      </c>
      <c r="AP2706">
        <v>-2.7911291122436523</v>
      </c>
      <c r="AQ2706">
        <v>-2.8129432201385498</v>
      </c>
      <c r="AR2706">
        <v>-3.0342750549316406</v>
      </c>
      <c r="AS2706">
        <v>-3.2919309139251709</v>
      </c>
      <c r="AT2706">
        <v>-3.3126926422119141</v>
      </c>
      <c r="AU2706">
        <v>-3.3759183883666992</v>
      </c>
      <c r="AV2706">
        <v>14.393209457397461</v>
      </c>
      <c r="AW2706">
        <v>48.050846099853516</v>
      </c>
      <c r="AX2706">
        <v>48.082557678222656</v>
      </c>
      <c r="AY2706">
        <v>47.785884857177734</v>
      </c>
      <c r="AZ2706">
        <v>47.356925964355469</v>
      </c>
      <c r="BA2706">
        <v>47.323833465576172</v>
      </c>
      <c r="BB2706">
        <v>14.447414398193359</v>
      </c>
      <c r="BC2706">
        <v>-1.8949304819107056</v>
      </c>
      <c r="BD2706">
        <v>-1.9087836742401123</v>
      </c>
      <c r="BE2706">
        <v>-1.737302303314209</v>
      </c>
      <c r="BF2706">
        <v>-1.5627104043960571</v>
      </c>
      <c r="BG2706">
        <v>-1.5185779333114624</v>
      </c>
      <c r="BH2706">
        <v>-1.6068525314331055</v>
      </c>
      <c r="BI2706">
        <v>-1.5451656579971313</v>
      </c>
      <c r="BJ2706">
        <v>-1.5864806175231934</v>
      </c>
      <c r="BK2706">
        <v>-1.5476082563400269</v>
      </c>
      <c r="BL2706">
        <v>-1.5413821935653687</v>
      </c>
      <c r="BM2706">
        <v>-1.2117687463760376</v>
      </c>
      <c r="BN2706">
        <v>-1.2421602010726929</v>
      </c>
      <c r="BO2706">
        <v>-1.2195659875869751</v>
      </c>
      <c r="BP2706">
        <v>-1.3265974521636963</v>
      </c>
      <c r="BQ2706">
        <v>-1.4583863019943237</v>
      </c>
      <c r="BR2706">
        <v>-1.4367902278900146</v>
      </c>
      <c r="BS2706">
        <v>-1.443853497505188</v>
      </c>
      <c r="BT2706">
        <v>16.629423141479492</v>
      </c>
      <c r="BU2706">
        <v>50.490062713623047</v>
      </c>
      <c r="BV2706">
        <v>50.497711181640625</v>
      </c>
      <c r="BW2706">
        <v>50.229576110839844</v>
      </c>
      <c r="BX2706">
        <v>49.802967071533203</v>
      </c>
      <c r="BY2706">
        <v>49.729873657226562</v>
      </c>
      <c r="BZ2706">
        <v>16.693355560302734</v>
      </c>
      <c r="CA2706">
        <v>0.26416561007499695</v>
      </c>
      <c r="CB2706">
        <v>0.24720762670040131</v>
      </c>
      <c r="CC2706">
        <v>0.38715574145317078</v>
      </c>
      <c r="CD2706">
        <v>0.52085530757904053</v>
      </c>
      <c r="CE2706">
        <v>0.4984704852104187</v>
      </c>
      <c r="CF2706">
        <v>-0.22513458132743835</v>
      </c>
      <c r="CG2706">
        <v>-0.20666277408599854</v>
      </c>
      <c r="CH2706">
        <v>-0.22405456006526947</v>
      </c>
      <c r="CI2706">
        <v>-0.22031374275684357</v>
      </c>
      <c r="CJ2706">
        <v>-0.22761841118335724</v>
      </c>
      <c r="CK2706">
        <v>-0.13035102188587189</v>
      </c>
      <c r="CL2706">
        <v>-0.16934899985790253</v>
      </c>
      <c r="CM2706">
        <v>-0.11599767953157425</v>
      </c>
      <c r="CN2706">
        <v>-0.14386500418186188</v>
      </c>
      <c r="CO2706">
        <v>-0.18847882747650146</v>
      </c>
      <c r="CP2706">
        <v>-0.13754582405090332</v>
      </c>
      <c r="CQ2706">
        <v>-0.10571127384901047</v>
      </c>
      <c r="CR2706">
        <v>18.178218841552734</v>
      </c>
      <c r="CS2706">
        <v>52.179458618164062</v>
      </c>
      <c r="CT2706">
        <v>52.170436859130859</v>
      </c>
      <c r="CU2706">
        <v>51.922073364257813</v>
      </c>
      <c r="CV2706">
        <v>51.497089385986328</v>
      </c>
      <c r="CW2706">
        <v>51.396286010742187</v>
      </c>
      <c r="CX2706">
        <v>18.248889923095703</v>
      </c>
      <c r="CY2706">
        <v>1.7595489025115967</v>
      </c>
      <c r="CZ2706">
        <v>1.7404406070709229</v>
      </c>
      <c r="DA2706">
        <v>1.8585488796234131</v>
      </c>
      <c r="DB2706">
        <v>1.9639265537261963</v>
      </c>
      <c r="DC2706">
        <v>1.8954720497131348</v>
      </c>
      <c r="DD2706">
        <v>1.1565834283828735</v>
      </c>
      <c r="DE2706">
        <v>1.1318401098251343</v>
      </c>
      <c r="DF2706">
        <v>1.138371467590332</v>
      </c>
      <c r="DG2706">
        <v>1.1069808006286621</v>
      </c>
      <c r="DH2706">
        <v>1.086145281791687</v>
      </c>
      <c r="DI2706">
        <v>0.95106673240661621</v>
      </c>
      <c r="DJ2706">
        <v>0.90346217155456543</v>
      </c>
      <c r="DK2706">
        <v>0.98757058382034302</v>
      </c>
      <c r="DL2706">
        <v>1.0388673543930054</v>
      </c>
      <c r="DM2706">
        <v>1.0814286470413208</v>
      </c>
      <c r="DN2706">
        <v>1.161698579788208</v>
      </c>
      <c r="DO2706">
        <v>1.2324309349060059</v>
      </c>
      <c r="DP2706">
        <v>19.727012634277344</v>
      </c>
      <c r="DQ2706">
        <v>53.868854522705078</v>
      </c>
      <c r="DR2706">
        <v>53.843162536621094</v>
      </c>
      <c r="DS2706">
        <v>53.614566802978516</v>
      </c>
      <c r="DT2706">
        <v>53.191211700439453</v>
      </c>
      <c r="DU2706">
        <v>53.062702178955078</v>
      </c>
      <c r="DV2706">
        <v>19.804422378540039</v>
      </c>
      <c r="DW2706">
        <v>3.2549324035644531</v>
      </c>
      <c r="DX2706">
        <v>3.2336735725402832</v>
      </c>
      <c r="DY2706">
        <v>3.3299422264099121</v>
      </c>
      <c r="DZ2706">
        <v>3.4069976806640625</v>
      </c>
      <c r="EA2706">
        <v>3.2924737930297852</v>
      </c>
      <c r="EB2706">
        <v>3.1515645980834961</v>
      </c>
      <c r="EC2706">
        <v>3.0644257068634033</v>
      </c>
      <c r="ED2706">
        <v>3.1054983139038086</v>
      </c>
      <c r="EE2706">
        <v>3.0233833789825439</v>
      </c>
      <c r="EF2706">
        <v>2.9830114841461182</v>
      </c>
      <c r="EG2706">
        <v>2.5124623775482178</v>
      </c>
      <c r="EH2706">
        <v>2.4524312019348145</v>
      </c>
      <c r="EI2706">
        <v>2.5809478759765625</v>
      </c>
      <c r="EJ2706">
        <v>2.7465450763702393</v>
      </c>
      <c r="EK2706">
        <v>2.914973258972168</v>
      </c>
      <c r="EL2706">
        <v>3.0376009941101074</v>
      </c>
      <c r="EM2706">
        <v>3.1644957065582275</v>
      </c>
      <c r="EN2706">
        <v>21.963226318359375</v>
      </c>
      <c r="EO2706">
        <v>56.308071136474609</v>
      </c>
      <c r="EP2706">
        <v>56.258316040039062</v>
      </c>
      <c r="EQ2706">
        <v>56.058258056640625</v>
      </c>
      <c r="ER2706">
        <v>55.637252807617188</v>
      </c>
      <c r="ES2706">
        <v>55.468738555908203</v>
      </c>
      <c r="ET2706">
        <v>22.050363540649414</v>
      </c>
      <c r="EU2706">
        <v>5.4140281677246094</v>
      </c>
      <c r="EV2706">
        <v>5.3896651268005371</v>
      </c>
      <c r="EW2706">
        <v>5.4544000625610352</v>
      </c>
      <c r="EX2706">
        <v>5.4905633926391602</v>
      </c>
      <c r="EY2706">
        <v>5.3095221519470215</v>
      </c>
      <c r="EZ2706">
        <v>65.380706787109375</v>
      </c>
      <c r="FA2706">
        <v>64.498863220214844</v>
      </c>
      <c r="FB2706">
        <v>63.895755767822266</v>
      </c>
      <c r="FC2706">
        <v>63.216999053955078</v>
      </c>
      <c r="FD2706">
        <v>62.492500305175781</v>
      </c>
      <c r="FE2706">
        <v>61.884918212890625</v>
      </c>
      <c r="FF2706">
        <v>61.306278228759766</v>
      </c>
      <c r="FG2706">
        <v>61.537944793701172</v>
      </c>
      <c r="FH2706">
        <v>63.244102478027344</v>
      </c>
      <c r="FI2706">
        <v>66.24395751953125</v>
      </c>
      <c r="FJ2706">
        <v>69.676986694335937</v>
      </c>
      <c r="FK2706">
        <v>73.039405822753906</v>
      </c>
      <c r="FL2706">
        <v>76.061470031738281</v>
      </c>
      <c r="FM2706">
        <v>78.594100952148438</v>
      </c>
      <c r="FN2706">
        <v>79.628456115722656</v>
      </c>
      <c r="FO2706">
        <v>79.851394653320313</v>
      </c>
      <c r="FP2706">
        <v>79.933273315429687</v>
      </c>
      <c r="FQ2706">
        <v>79.051994323730469</v>
      </c>
      <c r="FR2706">
        <v>77.558639526367188</v>
      </c>
      <c r="FS2706">
        <v>75.528678894042969</v>
      </c>
      <c r="FT2706">
        <v>72.35699462890625</v>
      </c>
      <c r="FU2706">
        <v>69.850807189941406</v>
      </c>
      <c r="FV2706">
        <v>67.857414245605469</v>
      </c>
      <c r="FW2706">
        <v>66.503990173339844</v>
      </c>
      <c r="FX2706">
        <v>936</v>
      </c>
      <c r="FY2706">
        <v>6.0908511281013489E-2</v>
      </c>
      <c r="FZ2706">
        <v>1</v>
      </c>
    </row>
    <row r="2707" spans="1:182" x14ac:dyDescent="0.2">
      <c r="A2707" t="s">
        <v>245</v>
      </c>
      <c r="B2707" t="s">
        <v>252</v>
      </c>
      <c r="C2707" t="s">
        <v>218</v>
      </c>
      <c r="D2707" t="s">
        <v>40</v>
      </c>
      <c r="E2707">
        <v>2017</v>
      </c>
      <c r="F2707" t="s">
        <v>229</v>
      </c>
      <c r="G2707" t="s">
        <v>248</v>
      </c>
      <c r="H2707" t="s">
        <v>226</v>
      </c>
      <c r="I2707">
        <v>630.64</v>
      </c>
      <c r="L2707">
        <v>130.15458307128912</v>
      </c>
      <c r="M2707">
        <v>127.21890861438969</v>
      </c>
      <c r="N2707">
        <v>125.00996987558551</v>
      </c>
      <c r="O2707">
        <v>123.82051454228309</v>
      </c>
      <c r="P2707">
        <v>125.06457150253866</v>
      </c>
      <c r="Q2707">
        <v>129.32506473854153</v>
      </c>
      <c r="R2707">
        <v>137.0094932968417</v>
      </c>
      <c r="S2707">
        <v>143.06781626948447</v>
      </c>
      <c r="T2707">
        <v>148.47488696214279</v>
      </c>
      <c r="U2707">
        <v>152.24325774762619</v>
      </c>
      <c r="V2707">
        <v>157.87520858334796</v>
      </c>
      <c r="W2707">
        <v>161.0206513579038</v>
      </c>
      <c r="X2707">
        <v>161.5341213611288</v>
      </c>
      <c r="Y2707">
        <v>163.85258821422258</v>
      </c>
      <c r="Z2707">
        <v>164.44102724686883</v>
      </c>
      <c r="AA2707">
        <v>164.61612125137779</v>
      </c>
      <c r="AB2707">
        <v>164.06388744812256</v>
      </c>
      <c r="AC2707">
        <v>162.71017634220181</v>
      </c>
      <c r="AD2707">
        <v>161.65300578786912</v>
      </c>
      <c r="AE2707">
        <v>162.06993953192253</v>
      </c>
      <c r="AF2707">
        <v>160.3327241408702</v>
      </c>
      <c r="AG2707">
        <v>152.68040930952355</v>
      </c>
      <c r="AH2707">
        <v>143.72229174399624</v>
      </c>
      <c r="AI2707">
        <v>136.03107756787895</v>
      </c>
      <c r="AJ2707">
        <v>-3.6018338203430176</v>
      </c>
      <c r="AK2707">
        <v>-3.4777512550354004</v>
      </c>
      <c r="AL2707">
        <v>-3.5536074638366699</v>
      </c>
      <c r="AM2707">
        <v>-3.4640107154846191</v>
      </c>
      <c r="AN2707">
        <v>-3.4382483959197998</v>
      </c>
      <c r="AO2707">
        <v>-2.7731642723083496</v>
      </c>
      <c r="AP2707">
        <v>-2.7911291122436523</v>
      </c>
      <c r="AQ2707">
        <v>-2.8129432201385498</v>
      </c>
      <c r="AR2707">
        <v>-3.0342750549316406</v>
      </c>
      <c r="AS2707">
        <v>-3.2919309139251709</v>
      </c>
      <c r="AT2707">
        <v>-3.3126926422119141</v>
      </c>
      <c r="AU2707">
        <v>-3.3759183883666992</v>
      </c>
      <c r="AV2707">
        <v>14.393209457397461</v>
      </c>
      <c r="AW2707">
        <v>48.050846099853516</v>
      </c>
      <c r="AX2707">
        <v>48.082557678222656</v>
      </c>
      <c r="AY2707">
        <v>47.785884857177734</v>
      </c>
      <c r="AZ2707">
        <v>47.356925964355469</v>
      </c>
      <c r="BA2707">
        <v>47.323833465576172</v>
      </c>
      <c r="BB2707">
        <v>14.447414398193359</v>
      </c>
      <c r="BC2707">
        <v>-1.8949304819107056</v>
      </c>
      <c r="BD2707">
        <v>-1.9087836742401123</v>
      </c>
      <c r="BE2707">
        <v>-1.737302303314209</v>
      </c>
      <c r="BF2707">
        <v>-1.5627104043960571</v>
      </c>
      <c r="BG2707">
        <v>-1.5185779333114624</v>
      </c>
      <c r="BH2707">
        <v>-1.6068525314331055</v>
      </c>
      <c r="BI2707">
        <v>-1.5451656579971313</v>
      </c>
      <c r="BJ2707">
        <v>-1.5864806175231934</v>
      </c>
      <c r="BK2707">
        <v>-1.5476082563400269</v>
      </c>
      <c r="BL2707">
        <v>-1.5413821935653687</v>
      </c>
      <c r="BM2707">
        <v>-1.2117687463760376</v>
      </c>
      <c r="BN2707">
        <v>-1.2421602010726929</v>
      </c>
      <c r="BO2707">
        <v>-1.2195659875869751</v>
      </c>
      <c r="BP2707">
        <v>-1.3265974521636963</v>
      </c>
      <c r="BQ2707">
        <v>-1.4583863019943237</v>
      </c>
      <c r="BR2707">
        <v>-1.4367902278900146</v>
      </c>
      <c r="BS2707">
        <v>-1.443853497505188</v>
      </c>
      <c r="BT2707">
        <v>16.629423141479492</v>
      </c>
      <c r="BU2707">
        <v>50.490062713623047</v>
      </c>
      <c r="BV2707">
        <v>50.497711181640625</v>
      </c>
      <c r="BW2707">
        <v>50.229576110839844</v>
      </c>
      <c r="BX2707">
        <v>49.802967071533203</v>
      </c>
      <c r="BY2707">
        <v>49.729873657226562</v>
      </c>
      <c r="BZ2707">
        <v>16.693355560302734</v>
      </c>
      <c r="CA2707">
        <v>0.26416561007499695</v>
      </c>
      <c r="CB2707">
        <v>0.24720762670040131</v>
      </c>
      <c r="CC2707">
        <v>0.38715574145317078</v>
      </c>
      <c r="CD2707">
        <v>0.52085530757904053</v>
      </c>
      <c r="CE2707">
        <v>0.4984704852104187</v>
      </c>
      <c r="CF2707">
        <v>-0.22513458132743835</v>
      </c>
      <c r="CG2707">
        <v>-0.20666277408599854</v>
      </c>
      <c r="CH2707">
        <v>-0.22405456006526947</v>
      </c>
      <c r="CI2707">
        <v>-0.22031374275684357</v>
      </c>
      <c r="CJ2707">
        <v>-0.22761841118335724</v>
      </c>
      <c r="CK2707">
        <v>-0.13035102188587189</v>
      </c>
      <c r="CL2707">
        <v>-0.16934899985790253</v>
      </c>
      <c r="CM2707">
        <v>-0.11599767953157425</v>
      </c>
      <c r="CN2707">
        <v>-0.14386500418186188</v>
      </c>
      <c r="CO2707">
        <v>-0.18847882747650146</v>
      </c>
      <c r="CP2707">
        <v>-0.13754582405090332</v>
      </c>
      <c r="CQ2707">
        <v>-0.10571127384901047</v>
      </c>
      <c r="CR2707">
        <v>18.178218841552734</v>
      </c>
      <c r="CS2707">
        <v>52.179458618164062</v>
      </c>
      <c r="CT2707">
        <v>52.170436859130859</v>
      </c>
      <c r="CU2707">
        <v>51.922073364257813</v>
      </c>
      <c r="CV2707">
        <v>51.497089385986328</v>
      </c>
      <c r="CW2707">
        <v>51.396286010742187</v>
      </c>
      <c r="CX2707">
        <v>18.248889923095703</v>
      </c>
      <c r="CY2707">
        <v>1.7595489025115967</v>
      </c>
      <c r="CZ2707">
        <v>1.7404406070709229</v>
      </c>
      <c r="DA2707">
        <v>1.8585488796234131</v>
      </c>
      <c r="DB2707">
        <v>1.9639265537261963</v>
      </c>
      <c r="DC2707">
        <v>1.8954720497131348</v>
      </c>
      <c r="DD2707">
        <v>1.1565834283828735</v>
      </c>
      <c r="DE2707">
        <v>1.1318401098251343</v>
      </c>
      <c r="DF2707">
        <v>1.138371467590332</v>
      </c>
      <c r="DG2707">
        <v>1.1069808006286621</v>
      </c>
      <c r="DH2707">
        <v>1.086145281791687</v>
      </c>
      <c r="DI2707">
        <v>0.95106673240661621</v>
      </c>
      <c r="DJ2707">
        <v>0.90346217155456543</v>
      </c>
      <c r="DK2707">
        <v>0.98757058382034302</v>
      </c>
      <c r="DL2707">
        <v>1.0388673543930054</v>
      </c>
      <c r="DM2707">
        <v>1.0814286470413208</v>
      </c>
      <c r="DN2707">
        <v>1.161698579788208</v>
      </c>
      <c r="DO2707">
        <v>1.2324309349060059</v>
      </c>
      <c r="DP2707">
        <v>19.727012634277344</v>
      </c>
      <c r="DQ2707">
        <v>53.868854522705078</v>
      </c>
      <c r="DR2707">
        <v>53.843162536621094</v>
      </c>
      <c r="DS2707">
        <v>53.614566802978516</v>
      </c>
      <c r="DT2707">
        <v>53.191211700439453</v>
      </c>
      <c r="DU2707">
        <v>53.062702178955078</v>
      </c>
      <c r="DV2707">
        <v>19.804422378540039</v>
      </c>
      <c r="DW2707">
        <v>3.2549324035644531</v>
      </c>
      <c r="DX2707">
        <v>3.2336735725402832</v>
      </c>
      <c r="DY2707">
        <v>3.3299422264099121</v>
      </c>
      <c r="DZ2707">
        <v>3.4069976806640625</v>
      </c>
      <c r="EA2707">
        <v>3.2924737930297852</v>
      </c>
      <c r="EB2707">
        <v>3.1515645980834961</v>
      </c>
      <c r="EC2707">
        <v>3.0644257068634033</v>
      </c>
      <c r="ED2707">
        <v>3.1054983139038086</v>
      </c>
      <c r="EE2707">
        <v>3.0233833789825439</v>
      </c>
      <c r="EF2707">
        <v>2.9830114841461182</v>
      </c>
      <c r="EG2707">
        <v>2.5124623775482178</v>
      </c>
      <c r="EH2707">
        <v>2.4524312019348145</v>
      </c>
      <c r="EI2707">
        <v>2.5809478759765625</v>
      </c>
      <c r="EJ2707">
        <v>2.7465450763702393</v>
      </c>
      <c r="EK2707">
        <v>2.914973258972168</v>
      </c>
      <c r="EL2707">
        <v>3.0376009941101074</v>
      </c>
      <c r="EM2707">
        <v>3.1644957065582275</v>
      </c>
      <c r="EN2707">
        <v>21.963226318359375</v>
      </c>
      <c r="EO2707">
        <v>56.308071136474609</v>
      </c>
      <c r="EP2707">
        <v>56.258316040039062</v>
      </c>
      <c r="EQ2707">
        <v>56.058258056640625</v>
      </c>
      <c r="ER2707">
        <v>55.637252807617188</v>
      </c>
      <c r="ES2707">
        <v>55.468738555908203</v>
      </c>
      <c r="ET2707">
        <v>22.050363540649414</v>
      </c>
      <c r="EU2707">
        <v>5.4140281677246094</v>
      </c>
      <c r="EV2707">
        <v>5.3896651268005371</v>
      </c>
      <c r="EW2707">
        <v>5.4544000625610352</v>
      </c>
      <c r="EX2707">
        <v>5.4905633926391602</v>
      </c>
      <c r="EY2707">
        <v>5.3095221519470215</v>
      </c>
      <c r="EZ2707">
        <v>65.380706787109375</v>
      </c>
      <c r="FA2707">
        <v>64.498863220214844</v>
      </c>
      <c r="FB2707">
        <v>63.895755767822266</v>
      </c>
      <c r="FC2707">
        <v>63.216999053955078</v>
      </c>
      <c r="FD2707">
        <v>62.492500305175781</v>
      </c>
      <c r="FE2707">
        <v>61.884918212890625</v>
      </c>
      <c r="FF2707">
        <v>61.306278228759766</v>
      </c>
      <c r="FG2707">
        <v>61.537944793701172</v>
      </c>
      <c r="FH2707">
        <v>63.244102478027344</v>
      </c>
      <c r="FI2707">
        <v>66.24395751953125</v>
      </c>
      <c r="FJ2707">
        <v>69.676986694335937</v>
      </c>
      <c r="FK2707">
        <v>73.039405822753906</v>
      </c>
      <c r="FL2707">
        <v>76.061470031738281</v>
      </c>
      <c r="FM2707">
        <v>78.594100952148438</v>
      </c>
      <c r="FN2707">
        <v>79.628456115722656</v>
      </c>
      <c r="FO2707">
        <v>79.851394653320313</v>
      </c>
      <c r="FP2707">
        <v>79.933273315429687</v>
      </c>
      <c r="FQ2707">
        <v>79.051994323730469</v>
      </c>
      <c r="FR2707">
        <v>77.558639526367188</v>
      </c>
      <c r="FS2707">
        <v>75.528678894042969</v>
      </c>
      <c r="FT2707">
        <v>72.35699462890625</v>
      </c>
      <c r="FU2707">
        <v>69.850807189941406</v>
      </c>
      <c r="FV2707">
        <v>67.857414245605469</v>
      </c>
      <c r="FW2707">
        <v>66.503990173339844</v>
      </c>
      <c r="FX2707">
        <v>936</v>
      </c>
      <c r="FY2707">
        <v>6.0908511281013489E-2</v>
      </c>
      <c r="FZ2707">
        <v>1</v>
      </c>
    </row>
    <row r="2708" spans="1:182" x14ac:dyDescent="0.2">
      <c r="A2708" t="s">
        <v>245</v>
      </c>
      <c r="B2708" t="s">
        <v>252</v>
      </c>
      <c r="C2708" t="s">
        <v>218</v>
      </c>
      <c r="D2708" t="s">
        <v>41</v>
      </c>
      <c r="E2708">
        <v>2015</v>
      </c>
      <c r="F2708" t="s">
        <v>229</v>
      </c>
      <c r="G2708" t="s">
        <v>248</v>
      </c>
      <c r="H2708" t="s">
        <v>226</v>
      </c>
      <c r="I2708">
        <v>630.64</v>
      </c>
      <c r="L2708">
        <v>131.09905406840275</v>
      </c>
      <c r="M2708">
        <v>127.6880717377758</v>
      </c>
      <c r="N2708">
        <v>124.92829226358566</v>
      </c>
      <c r="O2708">
        <v>123.38889475018841</v>
      </c>
      <c r="P2708">
        <v>124.32934850022593</v>
      </c>
      <c r="Q2708">
        <v>128.4092836631217</v>
      </c>
      <c r="R2708">
        <v>136.2795602999341</v>
      </c>
      <c r="S2708">
        <v>142.36260475533425</v>
      </c>
      <c r="T2708">
        <v>148.62489697721276</v>
      </c>
      <c r="U2708">
        <v>153.59143131974284</v>
      </c>
      <c r="V2708">
        <v>160.56017267301667</v>
      </c>
      <c r="W2708">
        <v>163.87339631551109</v>
      </c>
      <c r="X2708">
        <v>163.79330006270465</v>
      </c>
      <c r="Y2708">
        <v>165.7078385132547</v>
      </c>
      <c r="Z2708">
        <v>166.78524191471774</v>
      </c>
      <c r="AA2708">
        <v>167.01827548615987</v>
      </c>
      <c r="AB2708">
        <v>166.76125794839592</v>
      </c>
      <c r="AC2708">
        <v>165.81976499096029</v>
      </c>
      <c r="AD2708">
        <v>165.49418927491814</v>
      </c>
      <c r="AE2708">
        <v>166.29304356644357</v>
      </c>
      <c r="AF2708">
        <v>164.47903483531255</v>
      </c>
      <c r="AG2708">
        <v>154.99108442576519</v>
      </c>
      <c r="AH2708">
        <v>145.58104167012726</v>
      </c>
      <c r="AI2708">
        <v>137.51135065859813</v>
      </c>
      <c r="AJ2708">
        <v>-5.2194962501525879</v>
      </c>
      <c r="AK2708">
        <v>-5.1102633476257324</v>
      </c>
      <c r="AL2708">
        <v>-5.385016918182373</v>
      </c>
      <c r="AM2708">
        <v>-5.2688026428222656</v>
      </c>
      <c r="AN2708">
        <v>-5.0245609283447266</v>
      </c>
      <c r="AO2708">
        <v>-3.8285512924194336</v>
      </c>
      <c r="AP2708">
        <v>-3.8580234050750732</v>
      </c>
      <c r="AQ2708">
        <v>-3.7510063648223877</v>
      </c>
      <c r="AR2708">
        <v>-4.2210116386413574</v>
      </c>
      <c r="AS2708">
        <v>-4.5114693641662598</v>
      </c>
      <c r="AT2708">
        <v>-4.3752155303955078</v>
      </c>
      <c r="AU2708">
        <v>-4.4346065521240234</v>
      </c>
      <c r="AV2708">
        <v>13.328901290893555</v>
      </c>
      <c r="AW2708">
        <v>47.439182281494141</v>
      </c>
      <c r="AX2708">
        <v>47.557952880859375</v>
      </c>
      <c r="AY2708">
        <v>47.251457214355469</v>
      </c>
      <c r="AZ2708">
        <v>47.072853088378906</v>
      </c>
      <c r="BA2708">
        <v>47.424274444580078</v>
      </c>
      <c r="BB2708">
        <v>13.856647491455078</v>
      </c>
      <c r="BC2708">
        <v>-1.9173918962478638</v>
      </c>
      <c r="BD2708">
        <v>-1.9582059383392334</v>
      </c>
      <c r="BE2708">
        <v>-1.6872655153274536</v>
      </c>
      <c r="BF2708">
        <v>-1.5694617033004761</v>
      </c>
      <c r="BG2708">
        <v>-1.6221468448638916</v>
      </c>
      <c r="BH2708">
        <v>-2.3913276195526123</v>
      </c>
      <c r="BI2708">
        <v>-2.3378825187683105</v>
      </c>
      <c r="BJ2708">
        <v>-2.4674773216247559</v>
      </c>
      <c r="BK2708">
        <v>-2.4174509048461914</v>
      </c>
      <c r="BL2708">
        <v>-2.3115150928497314</v>
      </c>
      <c r="BM2708">
        <v>-1.7651519775390625</v>
      </c>
      <c r="BN2708">
        <v>-1.8035871982574463</v>
      </c>
      <c r="BO2708">
        <v>-1.724290132522583</v>
      </c>
      <c r="BP2708">
        <v>-1.9435182809829712</v>
      </c>
      <c r="BQ2708">
        <v>-2.0824820995330811</v>
      </c>
      <c r="BR2708">
        <v>-1.9898533821105957</v>
      </c>
      <c r="BS2708">
        <v>-2.001352071762085</v>
      </c>
      <c r="BT2708">
        <v>15.40383243560791</v>
      </c>
      <c r="BU2708">
        <v>49.894729614257813</v>
      </c>
      <c r="BV2708">
        <v>50.009925842285156</v>
      </c>
      <c r="BW2708">
        <v>49.741905212402344</v>
      </c>
      <c r="BX2708">
        <v>49.566913604736328</v>
      </c>
      <c r="BY2708">
        <v>49.902408599853516</v>
      </c>
      <c r="BZ2708">
        <v>15.973090171813965</v>
      </c>
      <c r="CA2708">
        <v>3.1552974134683609E-2</v>
      </c>
      <c r="CB2708">
        <v>-1.6429921612143517E-2</v>
      </c>
      <c r="CC2708">
        <v>0.18015621602535248</v>
      </c>
      <c r="CD2708">
        <v>0.25829049944877625</v>
      </c>
      <c r="CE2708">
        <v>0.1594732403755188</v>
      </c>
      <c r="CF2708">
        <v>-0.43254682421684265</v>
      </c>
      <c r="CG2708">
        <v>-0.41773980855941772</v>
      </c>
      <c r="CH2708">
        <v>-0.44679835438728333</v>
      </c>
      <c r="CI2708">
        <v>-0.44261342287063599</v>
      </c>
      <c r="CJ2708">
        <v>-0.43246772885322571</v>
      </c>
      <c r="CK2708">
        <v>-0.33604785799980164</v>
      </c>
      <c r="CL2708">
        <v>-0.38069087266921997</v>
      </c>
      <c r="CM2708">
        <v>-0.32059276103973389</v>
      </c>
      <c r="CN2708">
        <v>-0.36613324284553528</v>
      </c>
      <c r="CO2708">
        <v>-0.40017282962799072</v>
      </c>
      <c r="CP2708">
        <v>-0.337758868932724</v>
      </c>
      <c r="CQ2708">
        <v>-0.31608715653419495</v>
      </c>
      <c r="CR2708">
        <v>16.840923309326172</v>
      </c>
      <c r="CS2708">
        <v>51.595432281494141</v>
      </c>
      <c r="CT2708">
        <v>51.708156585693359</v>
      </c>
      <c r="CU2708">
        <v>51.466785430908203</v>
      </c>
      <c r="CV2708">
        <v>51.294292449951172</v>
      </c>
      <c r="CW2708">
        <v>51.618755340576172</v>
      </c>
      <c r="CX2708">
        <v>17.438932418823242</v>
      </c>
      <c r="CY2708">
        <v>1.3813861608505249</v>
      </c>
      <c r="CZ2708">
        <v>1.3284382820129395</v>
      </c>
      <c r="DA2708">
        <v>1.4735268354415894</v>
      </c>
      <c r="DB2708">
        <v>1.5241861343383789</v>
      </c>
      <c r="DC2708">
        <v>1.3934178352355957</v>
      </c>
      <c r="DD2708">
        <v>1.5262340307235718</v>
      </c>
      <c r="DE2708">
        <v>1.5024027824401855</v>
      </c>
      <c r="DF2708">
        <v>1.573880672454834</v>
      </c>
      <c r="DG2708">
        <v>1.5322240591049194</v>
      </c>
      <c r="DH2708">
        <v>1.4465795755386353</v>
      </c>
      <c r="DI2708">
        <v>1.0930562019348145</v>
      </c>
      <c r="DJ2708">
        <v>1.0422054529190063</v>
      </c>
      <c r="DK2708">
        <v>1.0831047296524048</v>
      </c>
      <c r="DL2708">
        <v>1.2112518548965454</v>
      </c>
      <c r="DM2708">
        <v>1.2821363210678101</v>
      </c>
      <c r="DN2708">
        <v>1.3143355846405029</v>
      </c>
      <c r="DO2708">
        <v>1.3691776990890503</v>
      </c>
      <c r="DP2708">
        <v>18.27801513671875</v>
      </c>
      <c r="DQ2708">
        <v>53.296138763427734</v>
      </c>
      <c r="DR2708">
        <v>53.406383514404297</v>
      </c>
      <c r="DS2708">
        <v>53.191661834716797</v>
      </c>
      <c r="DT2708">
        <v>53.021671295166016</v>
      </c>
      <c r="DU2708">
        <v>53.335105895996094</v>
      </c>
      <c r="DV2708">
        <v>18.904773712158203</v>
      </c>
      <c r="DW2708">
        <v>2.7312195301055908</v>
      </c>
      <c r="DX2708">
        <v>2.6733064651489258</v>
      </c>
      <c r="DY2708">
        <v>2.766897439956665</v>
      </c>
      <c r="DZ2708">
        <v>2.7900817394256592</v>
      </c>
      <c r="EA2708">
        <v>2.6273624897003174</v>
      </c>
      <c r="EB2708">
        <v>4.3544025421142578</v>
      </c>
      <c r="EC2708">
        <v>4.2747836112976074</v>
      </c>
      <c r="ED2708">
        <v>4.4914202690124512</v>
      </c>
      <c r="EE2708">
        <v>4.383575439453125</v>
      </c>
      <c r="EF2708">
        <v>4.1596255302429199</v>
      </c>
      <c r="EG2708">
        <v>3.1564555168151855</v>
      </c>
      <c r="EH2708">
        <v>3.0966415405273438</v>
      </c>
      <c r="EI2708">
        <v>3.1098208427429199</v>
      </c>
      <c r="EJ2708">
        <v>3.4887452125549316</v>
      </c>
      <c r="EK2708">
        <v>3.7111237049102783</v>
      </c>
      <c r="EL2708">
        <v>3.6996974945068359</v>
      </c>
      <c r="EM2708">
        <v>3.8024325370788574</v>
      </c>
      <c r="EN2708">
        <v>20.352945327758789</v>
      </c>
      <c r="EO2708">
        <v>55.751686096191406</v>
      </c>
      <c r="EP2708">
        <v>55.858360290527344</v>
      </c>
      <c r="EQ2708">
        <v>55.682113647460937</v>
      </c>
      <c r="ER2708">
        <v>55.515731811523438</v>
      </c>
      <c r="ES2708">
        <v>55.813240051269531</v>
      </c>
      <c r="ET2708">
        <v>21.021217346191406</v>
      </c>
      <c r="EU2708">
        <v>4.6801643371582031</v>
      </c>
      <c r="EV2708">
        <v>4.6150822639465332</v>
      </c>
      <c r="EW2708">
        <v>4.6343193054199219</v>
      </c>
      <c r="EX2708">
        <v>4.6178340911865234</v>
      </c>
      <c r="EY2708">
        <v>4.4089827537536621</v>
      </c>
      <c r="EZ2708">
        <v>69.963798522949219</v>
      </c>
      <c r="FA2708">
        <v>68.752754211425781</v>
      </c>
      <c r="FB2708">
        <v>67.720870971679688</v>
      </c>
      <c r="FC2708">
        <v>66.577003479003906</v>
      </c>
      <c r="FD2708">
        <v>65.573814392089844</v>
      </c>
      <c r="FE2708">
        <v>64.650886535644531</v>
      </c>
      <c r="FF2708">
        <v>63.810710906982422</v>
      </c>
      <c r="FG2708">
        <v>64.33056640625</v>
      </c>
      <c r="FH2708">
        <v>67.254959106445312</v>
      </c>
      <c r="FI2708">
        <v>71.235870361328125</v>
      </c>
      <c r="FJ2708">
        <v>75.595619201660156</v>
      </c>
      <c r="FK2708">
        <v>79.536529541015625</v>
      </c>
      <c r="FL2708">
        <v>82.179359436035156</v>
      </c>
      <c r="FM2708">
        <v>83.969932556152344</v>
      </c>
      <c r="FN2708">
        <v>85.295639038085938</v>
      </c>
      <c r="FO2708">
        <v>85.796676635742187</v>
      </c>
      <c r="FP2708">
        <v>85.938209533691406</v>
      </c>
      <c r="FQ2708">
        <v>85.403579711914063</v>
      </c>
      <c r="FR2708">
        <v>84.557395935058594</v>
      </c>
      <c r="FS2708">
        <v>82.435050964355469</v>
      </c>
      <c r="FT2708">
        <v>79.395286560058594</v>
      </c>
      <c r="FU2708">
        <v>75.618721008300781</v>
      </c>
      <c r="FV2708">
        <v>73.497444152832031</v>
      </c>
      <c r="FW2708">
        <v>71.845039367675781</v>
      </c>
      <c r="FX2708">
        <v>936</v>
      </c>
      <c r="FY2708">
        <v>6.0908511281013489E-2</v>
      </c>
      <c r="FZ2708">
        <v>1</v>
      </c>
    </row>
    <row r="2709" spans="1:182" x14ac:dyDescent="0.2">
      <c r="A2709" t="s">
        <v>245</v>
      </c>
      <c r="B2709" t="s">
        <v>252</v>
      </c>
      <c r="C2709" t="s">
        <v>218</v>
      </c>
      <c r="D2709" t="s">
        <v>41</v>
      </c>
      <c r="E2709">
        <v>2016</v>
      </c>
      <c r="F2709" t="s">
        <v>229</v>
      </c>
      <c r="G2709" t="s">
        <v>248</v>
      </c>
      <c r="H2709" t="s">
        <v>226</v>
      </c>
      <c r="I2709">
        <v>630.64</v>
      </c>
      <c r="L2709">
        <v>131.09905406840275</v>
      </c>
      <c r="M2709">
        <v>127.6880717377758</v>
      </c>
      <c r="N2709">
        <v>124.92829226358566</v>
      </c>
      <c r="O2709">
        <v>123.38889475018841</v>
      </c>
      <c r="P2709">
        <v>124.32934850022593</v>
      </c>
      <c r="Q2709">
        <v>128.4092836631217</v>
      </c>
      <c r="R2709">
        <v>136.2795602999341</v>
      </c>
      <c r="S2709">
        <v>142.36260475533425</v>
      </c>
      <c r="T2709">
        <v>148.62489697721276</v>
      </c>
      <c r="U2709">
        <v>153.59143131974284</v>
      </c>
      <c r="V2709">
        <v>160.56017267301667</v>
      </c>
      <c r="W2709">
        <v>163.87339631551109</v>
      </c>
      <c r="X2709">
        <v>163.79330006270465</v>
      </c>
      <c r="Y2709">
        <v>165.7078385132547</v>
      </c>
      <c r="Z2709">
        <v>166.78524191471774</v>
      </c>
      <c r="AA2709">
        <v>167.01827548615987</v>
      </c>
      <c r="AB2709">
        <v>166.76125794839592</v>
      </c>
      <c r="AC2709">
        <v>165.81976499096029</v>
      </c>
      <c r="AD2709">
        <v>165.49418927491814</v>
      </c>
      <c r="AE2709">
        <v>166.29304356644357</v>
      </c>
      <c r="AF2709">
        <v>164.47903483531255</v>
      </c>
      <c r="AG2709">
        <v>154.99108442576519</v>
      </c>
      <c r="AH2709">
        <v>145.58104167012726</v>
      </c>
      <c r="AI2709">
        <v>137.51135065859813</v>
      </c>
      <c r="AJ2709">
        <v>-5.2194962501525879</v>
      </c>
      <c r="AK2709">
        <v>-5.1102633476257324</v>
      </c>
      <c r="AL2709">
        <v>-5.385016918182373</v>
      </c>
      <c r="AM2709">
        <v>-5.2688026428222656</v>
      </c>
      <c r="AN2709">
        <v>-5.0245609283447266</v>
      </c>
      <c r="AO2709">
        <v>-3.8285512924194336</v>
      </c>
      <c r="AP2709">
        <v>-3.8580234050750732</v>
      </c>
      <c r="AQ2709">
        <v>-3.7510063648223877</v>
      </c>
      <c r="AR2709">
        <v>-4.2210116386413574</v>
      </c>
      <c r="AS2709">
        <v>-4.5114693641662598</v>
      </c>
      <c r="AT2709">
        <v>-4.3752155303955078</v>
      </c>
      <c r="AU2709">
        <v>-4.4346065521240234</v>
      </c>
      <c r="AV2709">
        <v>13.328901290893555</v>
      </c>
      <c r="AW2709">
        <v>47.439182281494141</v>
      </c>
      <c r="AX2709">
        <v>47.557952880859375</v>
      </c>
      <c r="AY2709">
        <v>47.251457214355469</v>
      </c>
      <c r="AZ2709">
        <v>47.072853088378906</v>
      </c>
      <c r="BA2709">
        <v>47.424274444580078</v>
      </c>
      <c r="BB2709">
        <v>13.856647491455078</v>
      </c>
      <c r="BC2709">
        <v>-1.9173918962478638</v>
      </c>
      <c r="BD2709">
        <v>-1.9582059383392334</v>
      </c>
      <c r="BE2709">
        <v>-1.6872655153274536</v>
      </c>
      <c r="BF2709">
        <v>-1.5694617033004761</v>
      </c>
      <c r="BG2709">
        <v>-1.6221468448638916</v>
      </c>
      <c r="BH2709">
        <v>-2.3913276195526123</v>
      </c>
      <c r="BI2709">
        <v>-2.3378825187683105</v>
      </c>
      <c r="BJ2709">
        <v>-2.4674773216247559</v>
      </c>
      <c r="BK2709">
        <v>-2.4174509048461914</v>
      </c>
      <c r="BL2709">
        <v>-2.3115150928497314</v>
      </c>
      <c r="BM2709">
        <v>-1.7651519775390625</v>
      </c>
      <c r="BN2709">
        <v>-1.8035871982574463</v>
      </c>
      <c r="BO2709">
        <v>-1.724290132522583</v>
      </c>
      <c r="BP2709">
        <v>-1.9435182809829712</v>
      </c>
      <c r="BQ2709">
        <v>-2.0824820995330811</v>
      </c>
      <c r="BR2709">
        <v>-1.9898533821105957</v>
      </c>
      <c r="BS2709">
        <v>-2.001352071762085</v>
      </c>
      <c r="BT2709">
        <v>15.40383243560791</v>
      </c>
      <c r="BU2709">
        <v>49.894729614257813</v>
      </c>
      <c r="BV2709">
        <v>50.009925842285156</v>
      </c>
      <c r="BW2709">
        <v>49.741905212402344</v>
      </c>
      <c r="BX2709">
        <v>49.566913604736328</v>
      </c>
      <c r="BY2709">
        <v>49.902408599853516</v>
      </c>
      <c r="BZ2709">
        <v>15.973090171813965</v>
      </c>
      <c r="CA2709">
        <v>3.1552974134683609E-2</v>
      </c>
      <c r="CB2709">
        <v>-1.6429921612143517E-2</v>
      </c>
      <c r="CC2709">
        <v>0.18015621602535248</v>
      </c>
      <c r="CD2709">
        <v>0.25829049944877625</v>
      </c>
      <c r="CE2709">
        <v>0.1594732403755188</v>
      </c>
      <c r="CF2709">
        <v>-0.43254682421684265</v>
      </c>
      <c r="CG2709">
        <v>-0.41773980855941772</v>
      </c>
      <c r="CH2709">
        <v>-0.44679835438728333</v>
      </c>
      <c r="CI2709">
        <v>-0.44261342287063599</v>
      </c>
      <c r="CJ2709">
        <v>-0.43246772885322571</v>
      </c>
      <c r="CK2709">
        <v>-0.33604785799980164</v>
      </c>
      <c r="CL2709">
        <v>-0.38069087266921997</v>
      </c>
      <c r="CM2709">
        <v>-0.32059276103973389</v>
      </c>
      <c r="CN2709">
        <v>-0.36613324284553528</v>
      </c>
      <c r="CO2709">
        <v>-0.40017282962799072</v>
      </c>
      <c r="CP2709">
        <v>-0.337758868932724</v>
      </c>
      <c r="CQ2709">
        <v>-0.31608715653419495</v>
      </c>
      <c r="CR2709">
        <v>16.840923309326172</v>
      </c>
      <c r="CS2709">
        <v>51.595432281494141</v>
      </c>
      <c r="CT2709">
        <v>51.708156585693359</v>
      </c>
      <c r="CU2709">
        <v>51.466785430908203</v>
      </c>
      <c r="CV2709">
        <v>51.294292449951172</v>
      </c>
      <c r="CW2709">
        <v>51.618755340576172</v>
      </c>
      <c r="CX2709">
        <v>17.438932418823242</v>
      </c>
      <c r="CY2709">
        <v>1.3813861608505249</v>
      </c>
      <c r="CZ2709">
        <v>1.3284382820129395</v>
      </c>
      <c r="DA2709">
        <v>1.4735268354415894</v>
      </c>
      <c r="DB2709">
        <v>1.5241861343383789</v>
      </c>
      <c r="DC2709">
        <v>1.3934178352355957</v>
      </c>
      <c r="DD2709">
        <v>1.5262340307235718</v>
      </c>
      <c r="DE2709">
        <v>1.5024027824401855</v>
      </c>
      <c r="DF2709">
        <v>1.573880672454834</v>
      </c>
      <c r="DG2709">
        <v>1.5322240591049194</v>
      </c>
      <c r="DH2709">
        <v>1.4465795755386353</v>
      </c>
      <c r="DI2709">
        <v>1.0930562019348145</v>
      </c>
      <c r="DJ2709">
        <v>1.0422054529190063</v>
      </c>
      <c r="DK2709">
        <v>1.0831047296524048</v>
      </c>
      <c r="DL2709">
        <v>1.2112518548965454</v>
      </c>
      <c r="DM2709">
        <v>1.2821363210678101</v>
      </c>
      <c r="DN2709">
        <v>1.3143355846405029</v>
      </c>
      <c r="DO2709">
        <v>1.3691776990890503</v>
      </c>
      <c r="DP2709">
        <v>18.27801513671875</v>
      </c>
      <c r="DQ2709">
        <v>53.296138763427734</v>
      </c>
      <c r="DR2709">
        <v>53.406383514404297</v>
      </c>
      <c r="DS2709">
        <v>53.191661834716797</v>
      </c>
      <c r="DT2709">
        <v>53.021671295166016</v>
      </c>
      <c r="DU2709">
        <v>53.335105895996094</v>
      </c>
      <c r="DV2709">
        <v>18.904773712158203</v>
      </c>
      <c r="DW2709">
        <v>2.7312195301055908</v>
      </c>
      <c r="DX2709">
        <v>2.6733064651489258</v>
      </c>
      <c r="DY2709">
        <v>2.766897439956665</v>
      </c>
      <c r="DZ2709">
        <v>2.7900817394256592</v>
      </c>
      <c r="EA2709">
        <v>2.6273624897003174</v>
      </c>
      <c r="EB2709">
        <v>4.3544025421142578</v>
      </c>
      <c r="EC2709">
        <v>4.2747836112976074</v>
      </c>
      <c r="ED2709">
        <v>4.4914202690124512</v>
      </c>
      <c r="EE2709">
        <v>4.383575439453125</v>
      </c>
      <c r="EF2709">
        <v>4.1596255302429199</v>
      </c>
      <c r="EG2709">
        <v>3.1564555168151855</v>
      </c>
      <c r="EH2709">
        <v>3.0966415405273438</v>
      </c>
      <c r="EI2709">
        <v>3.1098208427429199</v>
      </c>
      <c r="EJ2709">
        <v>3.4887452125549316</v>
      </c>
      <c r="EK2709">
        <v>3.7111237049102783</v>
      </c>
      <c r="EL2709">
        <v>3.6996974945068359</v>
      </c>
      <c r="EM2709">
        <v>3.8024325370788574</v>
      </c>
      <c r="EN2709">
        <v>20.352945327758789</v>
      </c>
      <c r="EO2709">
        <v>55.751686096191406</v>
      </c>
      <c r="EP2709">
        <v>55.858360290527344</v>
      </c>
      <c r="EQ2709">
        <v>55.682113647460937</v>
      </c>
      <c r="ER2709">
        <v>55.515731811523438</v>
      </c>
      <c r="ES2709">
        <v>55.813240051269531</v>
      </c>
      <c r="ET2709">
        <v>21.021217346191406</v>
      </c>
      <c r="EU2709">
        <v>4.6801643371582031</v>
      </c>
      <c r="EV2709">
        <v>4.6150822639465332</v>
      </c>
      <c r="EW2709">
        <v>4.6343193054199219</v>
      </c>
      <c r="EX2709">
        <v>4.6178340911865234</v>
      </c>
      <c r="EY2709">
        <v>4.4089827537536621</v>
      </c>
      <c r="EZ2709">
        <v>69.963798522949219</v>
      </c>
      <c r="FA2709">
        <v>68.752754211425781</v>
      </c>
      <c r="FB2709">
        <v>67.720870971679688</v>
      </c>
      <c r="FC2709">
        <v>66.577003479003906</v>
      </c>
      <c r="FD2709">
        <v>65.573814392089844</v>
      </c>
      <c r="FE2709">
        <v>64.650886535644531</v>
      </c>
      <c r="FF2709">
        <v>63.810710906982422</v>
      </c>
      <c r="FG2709">
        <v>64.33056640625</v>
      </c>
      <c r="FH2709">
        <v>67.254959106445312</v>
      </c>
      <c r="FI2709">
        <v>71.235870361328125</v>
      </c>
      <c r="FJ2709">
        <v>75.595619201660156</v>
      </c>
      <c r="FK2709">
        <v>79.536529541015625</v>
      </c>
      <c r="FL2709">
        <v>82.179359436035156</v>
      </c>
      <c r="FM2709">
        <v>83.969932556152344</v>
      </c>
      <c r="FN2709">
        <v>85.295639038085938</v>
      </c>
      <c r="FO2709">
        <v>85.796676635742187</v>
      </c>
      <c r="FP2709">
        <v>85.938209533691406</v>
      </c>
      <c r="FQ2709">
        <v>85.403579711914063</v>
      </c>
      <c r="FR2709">
        <v>84.557395935058594</v>
      </c>
      <c r="FS2709">
        <v>82.435050964355469</v>
      </c>
      <c r="FT2709">
        <v>79.395286560058594</v>
      </c>
      <c r="FU2709">
        <v>75.618721008300781</v>
      </c>
      <c r="FV2709">
        <v>73.497444152832031</v>
      </c>
      <c r="FW2709">
        <v>71.845039367675781</v>
      </c>
      <c r="FX2709">
        <v>936</v>
      </c>
      <c r="FY2709">
        <v>6.0908511281013489E-2</v>
      </c>
      <c r="FZ2709">
        <v>1</v>
      </c>
    </row>
    <row r="2710" spans="1:182" x14ac:dyDescent="0.2">
      <c r="A2710" t="s">
        <v>245</v>
      </c>
      <c r="B2710" t="s">
        <v>252</v>
      </c>
      <c r="C2710" t="s">
        <v>218</v>
      </c>
      <c r="D2710" t="s">
        <v>41</v>
      </c>
      <c r="E2710">
        <v>2017</v>
      </c>
      <c r="F2710" t="s">
        <v>229</v>
      </c>
      <c r="G2710" t="s">
        <v>248</v>
      </c>
      <c r="H2710" t="s">
        <v>226</v>
      </c>
      <c r="I2710">
        <v>630.64</v>
      </c>
      <c r="L2710">
        <v>131.09905406840275</v>
      </c>
      <c r="M2710">
        <v>127.6880717377758</v>
      </c>
      <c r="N2710">
        <v>124.92829226358566</v>
      </c>
      <c r="O2710">
        <v>123.38889475018841</v>
      </c>
      <c r="P2710">
        <v>124.32934850022593</v>
      </c>
      <c r="Q2710">
        <v>128.4092836631217</v>
      </c>
      <c r="R2710">
        <v>136.2795602999341</v>
      </c>
      <c r="S2710">
        <v>142.36260475533425</v>
      </c>
      <c r="T2710">
        <v>148.62489697721276</v>
      </c>
      <c r="U2710">
        <v>153.59143131974284</v>
      </c>
      <c r="V2710">
        <v>160.56017267301667</v>
      </c>
      <c r="W2710">
        <v>163.87339631551109</v>
      </c>
      <c r="X2710">
        <v>163.79330006270465</v>
      </c>
      <c r="Y2710">
        <v>165.7078385132547</v>
      </c>
      <c r="Z2710">
        <v>166.78524191471774</v>
      </c>
      <c r="AA2710">
        <v>167.01827548615987</v>
      </c>
      <c r="AB2710">
        <v>166.76125794839592</v>
      </c>
      <c r="AC2710">
        <v>165.81976499096029</v>
      </c>
      <c r="AD2710">
        <v>165.49418927491814</v>
      </c>
      <c r="AE2710">
        <v>166.29304356644357</v>
      </c>
      <c r="AF2710">
        <v>164.47903483531255</v>
      </c>
      <c r="AG2710">
        <v>154.99108442576519</v>
      </c>
      <c r="AH2710">
        <v>145.58104167012726</v>
      </c>
      <c r="AI2710">
        <v>137.51135065859813</v>
      </c>
      <c r="AJ2710">
        <v>-5.2194962501525879</v>
      </c>
      <c r="AK2710">
        <v>-5.1102633476257324</v>
      </c>
      <c r="AL2710">
        <v>-5.385016918182373</v>
      </c>
      <c r="AM2710">
        <v>-5.2688026428222656</v>
      </c>
      <c r="AN2710">
        <v>-5.0245609283447266</v>
      </c>
      <c r="AO2710">
        <v>-3.8285512924194336</v>
      </c>
      <c r="AP2710">
        <v>-3.8580234050750732</v>
      </c>
      <c r="AQ2710">
        <v>-3.7510063648223877</v>
      </c>
      <c r="AR2710">
        <v>-4.2210116386413574</v>
      </c>
      <c r="AS2710">
        <v>-4.5114693641662598</v>
      </c>
      <c r="AT2710">
        <v>-4.3752155303955078</v>
      </c>
      <c r="AU2710">
        <v>-4.4346065521240234</v>
      </c>
      <c r="AV2710">
        <v>13.328901290893555</v>
      </c>
      <c r="AW2710">
        <v>47.439182281494141</v>
      </c>
      <c r="AX2710">
        <v>47.557952880859375</v>
      </c>
      <c r="AY2710">
        <v>47.251457214355469</v>
      </c>
      <c r="AZ2710">
        <v>47.072853088378906</v>
      </c>
      <c r="BA2710">
        <v>47.424274444580078</v>
      </c>
      <c r="BB2710">
        <v>13.856647491455078</v>
      </c>
      <c r="BC2710">
        <v>-1.9173918962478638</v>
      </c>
      <c r="BD2710">
        <v>-1.9582059383392334</v>
      </c>
      <c r="BE2710">
        <v>-1.6872655153274536</v>
      </c>
      <c r="BF2710">
        <v>-1.5694617033004761</v>
      </c>
      <c r="BG2710">
        <v>-1.6221468448638916</v>
      </c>
      <c r="BH2710">
        <v>-2.3913276195526123</v>
      </c>
      <c r="BI2710">
        <v>-2.3378825187683105</v>
      </c>
      <c r="BJ2710">
        <v>-2.4674773216247559</v>
      </c>
      <c r="BK2710">
        <v>-2.4174509048461914</v>
      </c>
      <c r="BL2710">
        <v>-2.3115150928497314</v>
      </c>
      <c r="BM2710">
        <v>-1.7651519775390625</v>
      </c>
      <c r="BN2710">
        <v>-1.8035871982574463</v>
      </c>
      <c r="BO2710">
        <v>-1.724290132522583</v>
      </c>
      <c r="BP2710">
        <v>-1.9435182809829712</v>
      </c>
      <c r="BQ2710">
        <v>-2.0824820995330811</v>
      </c>
      <c r="BR2710">
        <v>-1.9898533821105957</v>
      </c>
      <c r="BS2710">
        <v>-2.001352071762085</v>
      </c>
      <c r="BT2710">
        <v>15.40383243560791</v>
      </c>
      <c r="BU2710">
        <v>49.894729614257813</v>
      </c>
      <c r="BV2710">
        <v>50.009925842285156</v>
      </c>
      <c r="BW2710">
        <v>49.741905212402344</v>
      </c>
      <c r="BX2710">
        <v>49.566913604736328</v>
      </c>
      <c r="BY2710">
        <v>49.902408599853516</v>
      </c>
      <c r="BZ2710">
        <v>15.973090171813965</v>
      </c>
      <c r="CA2710">
        <v>3.1552974134683609E-2</v>
      </c>
      <c r="CB2710">
        <v>-1.6429921612143517E-2</v>
      </c>
      <c r="CC2710">
        <v>0.18015621602535248</v>
      </c>
      <c r="CD2710">
        <v>0.25829049944877625</v>
      </c>
      <c r="CE2710">
        <v>0.1594732403755188</v>
      </c>
      <c r="CF2710">
        <v>-0.43254682421684265</v>
      </c>
      <c r="CG2710">
        <v>-0.41773980855941772</v>
      </c>
      <c r="CH2710">
        <v>-0.44679835438728333</v>
      </c>
      <c r="CI2710">
        <v>-0.44261342287063599</v>
      </c>
      <c r="CJ2710">
        <v>-0.43246772885322571</v>
      </c>
      <c r="CK2710">
        <v>-0.33604785799980164</v>
      </c>
      <c r="CL2710">
        <v>-0.38069087266921997</v>
      </c>
      <c r="CM2710">
        <v>-0.32059276103973389</v>
      </c>
      <c r="CN2710">
        <v>-0.36613324284553528</v>
      </c>
      <c r="CO2710">
        <v>-0.40017282962799072</v>
      </c>
      <c r="CP2710">
        <v>-0.337758868932724</v>
      </c>
      <c r="CQ2710">
        <v>-0.31608715653419495</v>
      </c>
      <c r="CR2710">
        <v>16.840923309326172</v>
      </c>
      <c r="CS2710">
        <v>51.595432281494141</v>
      </c>
      <c r="CT2710">
        <v>51.708156585693359</v>
      </c>
      <c r="CU2710">
        <v>51.466785430908203</v>
      </c>
      <c r="CV2710">
        <v>51.294292449951172</v>
      </c>
      <c r="CW2710">
        <v>51.618755340576172</v>
      </c>
      <c r="CX2710">
        <v>17.438932418823242</v>
      </c>
      <c r="CY2710">
        <v>1.3813861608505249</v>
      </c>
      <c r="CZ2710">
        <v>1.3284382820129395</v>
      </c>
      <c r="DA2710">
        <v>1.4735268354415894</v>
      </c>
      <c r="DB2710">
        <v>1.5241861343383789</v>
      </c>
      <c r="DC2710">
        <v>1.3934178352355957</v>
      </c>
      <c r="DD2710">
        <v>1.5262340307235718</v>
      </c>
      <c r="DE2710">
        <v>1.5024027824401855</v>
      </c>
      <c r="DF2710">
        <v>1.573880672454834</v>
      </c>
      <c r="DG2710">
        <v>1.5322240591049194</v>
      </c>
      <c r="DH2710">
        <v>1.4465795755386353</v>
      </c>
      <c r="DI2710">
        <v>1.0930562019348145</v>
      </c>
      <c r="DJ2710">
        <v>1.0422054529190063</v>
      </c>
      <c r="DK2710">
        <v>1.0831047296524048</v>
      </c>
      <c r="DL2710">
        <v>1.2112518548965454</v>
      </c>
      <c r="DM2710">
        <v>1.2821363210678101</v>
      </c>
      <c r="DN2710">
        <v>1.3143355846405029</v>
      </c>
      <c r="DO2710">
        <v>1.3691776990890503</v>
      </c>
      <c r="DP2710">
        <v>18.27801513671875</v>
      </c>
      <c r="DQ2710">
        <v>53.296138763427734</v>
      </c>
      <c r="DR2710">
        <v>53.406383514404297</v>
      </c>
      <c r="DS2710">
        <v>53.191661834716797</v>
      </c>
      <c r="DT2710">
        <v>53.021671295166016</v>
      </c>
      <c r="DU2710">
        <v>53.335105895996094</v>
      </c>
      <c r="DV2710">
        <v>18.904773712158203</v>
      </c>
      <c r="DW2710">
        <v>2.7312195301055908</v>
      </c>
      <c r="DX2710">
        <v>2.6733064651489258</v>
      </c>
      <c r="DY2710">
        <v>2.766897439956665</v>
      </c>
      <c r="DZ2710">
        <v>2.7900817394256592</v>
      </c>
      <c r="EA2710">
        <v>2.6273624897003174</v>
      </c>
      <c r="EB2710">
        <v>4.3544025421142578</v>
      </c>
      <c r="EC2710">
        <v>4.2747836112976074</v>
      </c>
      <c r="ED2710">
        <v>4.4914202690124512</v>
      </c>
      <c r="EE2710">
        <v>4.383575439453125</v>
      </c>
      <c r="EF2710">
        <v>4.1596255302429199</v>
      </c>
      <c r="EG2710">
        <v>3.1564555168151855</v>
      </c>
      <c r="EH2710">
        <v>3.0966415405273438</v>
      </c>
      <c r="EI2710">
        <v>3.1098208427429199</v>
      </c>
      <c r="EJ2710">
        <v>3.4887452125549316</v>
      </c>
      <c r="EK2710">
        <v>3.7111237049102783</v>
      </c>
      <c r="EL2710">
        <v>3.6996974945068359</v>
      </c>
      <c r="EM2710">
        <v>3.8024325370788574</v>
      </c>
      <c r="EN2710">
        <v>20.352945327758789</v>
      </c>
      <c r="EO2710">
        <v>55.751686096191406</v>
      </c>
      <c r="EP2710">
        <v>55.858360290527344</v>
      </c>
      <c r="EQ2710">
        <v>55.682113647460937</v>
      </c>
      <c r="ER2710">
        <v>55.515731811523438</v>
      </c>
      <c r="ES2710">
        <v>55.813240051269531</v>
      </c>
      <c r="ET2710">
        <v>21.021217346191406</v>
      </c>
      <c r="EU2710">
        <v>4.6801643371582031</v>
      </c>
      <c r="EV2710">
        <v>4.6150822639465332</v>
      </c>
      <c r="EW2710">
        <v>4.6343193054199219</v>
      </c>
      <c r="EX2710">
        <v>4.6178340911865234</v>
      </c>
      <c r="EY2710">
        <v>4.4089827537536621</v>
      </c>
      <c r="EZ2710">
        <v>69.963798522949219</v>
      </c>
      <c r="FA2710">
        <v>68.752754211425781</v>
      </c>
      <c r="FB2710">
        <v>67.720870971679688</v>
      </c>
      <c r="FC2710">
        <v>66.577003479003906</v>
      </c>
      <c r="FD2710">
        <v>65.573814392089844</v>
      </c>
      <c r="FE2710">
        <v>64.650886535644531</v>
      </c>
      <c r="FF2710">
        <v>63.810710906982422</v>
      </c>
      <c r="FG2710">
        <v>64.33056640625</v>
      </c>
      <c r="FH2710">
        <v>67.254959106445312</v>
      </c>
      <c r="FI2710">
        <v>71.235870361328125</v>
      </c>
      <c r="FJ2710">
        <v>75.595619201660156</v>
      </c>
      <c r="FK2710">
        <v>79.536529541015625</v>
      </c>
      <c r="FL2710">
        <v>82.179359436035156</v>
      </c>
      <c r="FM2710">
        <v>83.969932556152344</v>
      </c>
      <c r="FN2710">
        <v>85.295639038085938</v>
      </c>
      <c r="FO2710">
        <v>85.796676635742187</v>
      </c>
      <c r="FP2710">
        <v>85.938209533691406</v>
      </c>
      <c r="FQ2710">
        <v>85.403579711914063</v>
      </c>
      <c r="FR2710">
        <v>84.557395935058594</v>
      </c>
      <c r="FS2710">
        <v>82.435050964355469</v>
      </c>
      <c r="FT2710">
        <v>79.395286560058594</v>
      </c>
      <c r="FU2710">
        <v>75.618721008300781</v>
      </c>
      <c r="FV2710">
        <v>73.497444152832031</v>
      </c>
      <c r="FW2710">
        <v>71.845039367675781</v>
      </c>
      <c r="FX2710">
        <v>936</v>
      </c>
      <c r="FY2710">
        <v>6.0908511281013489E-2</v>
      </c>
      <c r="FZ2710">
        <v>1</v>
      </c>
    </row>
    <row r="2711" spans="1:182" x14ac:dyDescent="0.2">
      <c r="A2711" t="s">
        <v>245</v>
      </c>
      <c r="B2711" t="s">
        <v>252</v>
      </c>
      <c r="C2711" t="s">
        <v>218</v>
      </c>
      <c r="D2711" t="s">
        <v>42</v>
      </c>
      <c r="E2711">
        <v>2015</v>
      </c>
      <c r="F2711" t="s">
        <v>229</v>
      </c>
      <c r="G2711" t="s">
        <v>248</v>
      </c>
      <c r="H2711" t="s">
        <v>226</v>
      </c>
      <c r="I2711">
        <v>630.64</v>
      </c>
      <c r="L2711">
        <v>145.77613988326581</v>
      </c>
      <c r="M2711">
        <v>142.25213850454352</v>
      </c>
      <c r="N2711">
        <v>139.27089270769159</v>
      </c>
      <c r="O2711">
        <v>137.91607672997256</v>
      </c>
      <c r="P2711">
        <v>138.82468046397551</v>
      </c>
      <c r="Q2711">
        <v>143.62074988904436</v>
      </c>
      <c r="R2711">
        <v>151.00621250114128</v>
      </c>
      <c r="S2711">
        <v>156.24947567881094</v>
      </c>
      <c r="T2711">
        <v>162.65861349339681</v>
      </c>
      <c r="U2711">
        <v>168.12800172577133</v>
      </c>
      <c r="V2711">
        <v>174.68953083941921</v>
      </c>
      <c r="W2711">
        <v>177.58590772370738</v>
      </c>
      <c r="X2711">
        <v>177.87836610889192</v>
      </c>
      <c r="Y2711">
        <v>179.81806417397291</v>
      </c>
      <c r="Z2711">
        <v>181.27091310859339</v>
      </c>
      <c r="AA2711">
        <v>181.74845956425759</v>
      </c>
      <c r="AB2711">
        <v>180.58263175792581</v>
      </c>
      <c r="AC2711">
        <v>179.38156258675519</v>
      </c>
      <c r="AD2711">
        <v>179.66218818809972</v>
      </c>
      <c r="AE2711">
        <v>181.79682785579493</v>
      </c>
      <c r="AF2711">
        <v>180.40322580811215</v>
      </c>
      <c r="AG2711">
        <v>170.20727451647195</v>
      </c>
      <c r="AH2711">
        <v>160.29616213463279</v>
      </c>
      <c r="AI2711">
        <v>151.82042769953395</v>
      </c>
      <c r="AJ2711">
        <v>-11.294267654418945</v>
      </c>
      <c r="AK2711">
        <v>-11.141776084899902</v>
      </c>
      <c r="AL2711">
        <v>-11.479110717773438</v>
      </c>
      <c r="AM2711">
        <v>-11.310219764709473</v>
      </c>
      <c r="AN2711">
        <v>-11.197729110717773</v>
      </c>
      <c r="AO2711">
        <v>-9.5955562591552734</v>
      </c>
      <c r="AP2711">
        <v>-9.436431884765625</v>
      </c>
      <c r="AQ2711">
        <v>-9.2663402557373047</v>
      </c>
      <c r="AR2711">
        <v>-9.5130233764648437</v>
      </c>
      <c r="AS2711">
        <v>-9.6693744659423828</v>
      </c>
      <c r="AT2711">
        <v>-9.4671840667724609</v>
      </c>
      <c r="AU2711">
        <v>-9.5555267333984375</v>
      </c>
      <c r="AV2711">
        <v>15.216853141784668</v>
      </c>
      <c r="AW2711">
        <v>53.549472808837891</v>
      </c>
      <c r="AX2711">
        <v>53.746856689453125</v>
      </c>
      <c r="AY2711">
        <v>53.473068237304688</v>
      </c>
      <c r="AZ2711">
        <v>53.158485412597656</v>
      </c>
      <c r="BA2711">
        <v>53.424640655517578</v>
      </c>
      <c r="BB2711">
        <v>15.818464279174805</v>
      </c>
      <c r="BC2711">
        <v>-4.3600683212280273</v>
      </c>
      <c r="BD2711">
        <v>-4.3726663589477539</v>
      </c>
      <c r="BE2711">
        <v>-4.0527300834655762</v>
      </c>
      <c r="BF2711">
        <v>-4.0277619361877441</v>
      </c>
      <c r="BG2711">
        <v>-4.1916556358337402</v>
      </c>
      <c r="BH2711">
        <v>-5.2598404884338379</v>
      </c>
      <c r="BI2711">
        <v>-5.1751680374145508</v>
      </c>
      <c r="BJ2711">
        <v>-5.328035831451416</v>
      </c>
      <c r="BK2711">
        <v>-5.2471613883972168</v>
      </c>
      <c r="BL2711">
        <v>-5.1985960006713867</v>
      </c>
      <c r="BM2711">
        <v>-4.4708380699157715</v>
      </c>
      <c r="BN2711">
        <v>-4.4341163635253906</v>
      </c>
      <c r="BO2711">
        <v>-4.3348674774169922</v>
      </c>
      <c r="BP2711">
        <v>-4.4527111053466797</v>
      </c>
      <c r="BQ2711">
        <v>-4.5326027870178223</v>
      </c>
      <c r="BR2711">
        <v>-4.425654411315918</v>
      </c>
      <c r="BS2711">
        <v>-4.4588074684143066</v>
      </c>
      <c r="BT2711">
        <v>18.065494537353516</v>
      </c>
      <c r="BU2711">
        <v>56.081108093261719</v>
      </c>
      <c r="BV2711">
        <v>56.291049957275391</v>
      </c>
      <c r="BW2711">
        <v>56.067043304443359</v>
      </c>
      <c r="BX2711">
        <v>55.743885040283203</v>
      </c>
      <c r="BY2711">
        <v>56.007369995117188</v>
      </c>
      <c r="BZ2711">
        <v>18.687650680541992</v>
      </c>
      <c r="CA2711">
        <v>-1.0056729316711426</v>
      </c>
      <c r="CB2711">
        <v>-1.0304800271987915</v>
      </c>
      <c r="CC2711">
        <v>-0.80386358499526978</v>
      </c>
      <c r="CD2711">
        <v>-0.80031782388687134</v>
      </c>
      <c r="CE2711">
        <v>-0.94196075201034546</v>
      </c>
      <c r="CF2711">
        <v>-1.0804147720336914</v>
      </c>
      <c r="CG2711">
        <v>-1.0427134037017822</v>
      </c>
      <c r="CH2711">
        <v>-1.0678197145462036</v>
      </c>
      <c r="CI2711">
        <v>-1.0479059219360352</v>
      </c>
      <c r="CJ2711">
        <v>-1.0436149835586548</v>
      </c>
      <c r="CK2711">
        <v>-0.92147332429885864</v>
      </c>
      <c r="CL2711">
        <v>-0.96952760219573975</v>
      </c>
      <c r="CM2711">
        <v>-0.91934442520141602</v>
      </c>
      <c r="CN2711">
        <v>-0.94795453548431396</v>
      </c>
      <c r="CO2711">
        <v>-0.97489076852798462</v>
      </c>
      <c r="CP2711">
        <v>-0.93390607833862305</v>
      </c>
      <c r="CQ2711">
        <v>-0.92883521318435669</v>
      </c>
      <c r="CR2711">
        <v>20.038454055786133</v>
      </c>
      <c r="CS2711">
        <v>57.834510803222656</v>
      </c>
      <c r="CT2711">
        <v>58.053153991699219</v>
      </c>
      <c r="CU2711">
        <v>57.863624572753906</v>
      </c>
      <c r="CV2711">
        <v>57.534526824951172</v>
      </c>
      <c r="CW2711">
        <v>57.796157836914063</v>
      </c>
      <c r="CX2711">
        <v>20.674840927124023</v>
      </c>
      <c r="CY2711">
        <v>1.3175710439682007</v>
      </c>
      <c r="CZ2711">
        <v>1.2843081951141357</v>
      </c>
      <c r="DA2711">
        <v>1.446291446685791</v>
      </c>
      <c r="DB2711">
        <v>1.4350003004074097</v>
      </c>
      <c r="DC2711">
        <v>1.3087679147720337</v>
      </c>
      <c r="DD2711">
        <v>3.0990111827850342</v>
      </c>
      <c r="DE2711">
        <v>3.0897409915924072</v>
      </c>
      <c r="DF2711">
        <v>3.1923964023590088</v>
      </c>
      <c r="DG2711">
        <v>3.1513495445251465</v>
      </c>
      <c r="DH2711">
        <v>3.1113662719726562</v>
      </c>
      <c r="DI2711">
        <v>2.6278913021087646</v>
      </c>
      <c r="DJ2711">
        <v>2.495060920715332</v>
      </c>
      <c r="DK2711">
        <v>2.4961786270141602</v>
      </c>
      <c r="DL2711">
        <v>2.5568022727966309</v>
      </c>
      <c r="DM2711">
        <v>2.5828213691711426</v>
      </c>
      <c r="DN2711">
        <v>2.5578420162200928</v>
      </c>
      <c r="DO2711">
        <v>2.6011371612548828</v>
      </c>
      <c r="DP2711">
        <v>22.01141357421875</v>
      </c>
      <c r="DQ2711">
        <v>59.587913513183594</v>
      </c>
      <c r="DR2711">
        <v>59.815254211425781</v>
      </c>
      <c r="DS2711">
        <v>59.660205841064453</v>
      </c>
      <c r="DT2711">
        <v>59.325164794921875</v>
      </c>
      <c r="DU2711">
        <v>59.584945678710938</v>
      </c>
      <c r="DV2711">
        <v>22.662031173706055</v>
      </c>
      <c r="DW2711">
        <v>3.6408150196075439</v>
      </c>
      <c r="DX2711">
        <v>3.5990962982177734</v>
      </c>
      <c r="DY2711">
        <v>3.696446418762207</v>
      </c>
      <c r="DZ2711">
        <v>3.6703183650970459</v>
      </c>
      <c r="EA2711">
        <v>3.5594966411590576</v>
      </c>
      <c r="EB2711">
        <v>9.1334381103515625</v>
      </c>
      <c r="EC2711">
        <v>9.0563488006591797</v>
      </c>
      <c r="ED2711">
        <v>9.3434715270996094</v>
      </c>
      <c r="EE2711">
        <v>9.2144079208374023</v>
      </c>
      <c r="EF2711">
        <v>9.110499382019043</v>
      </c>
      <c r="EG2711">
        <v>7.7526097297668457</v>
      </c>
      <c r="EH2711">
        <v>7.4973764419555664</v>
      </c>
      <c r="EI2711">
        <v>7.4276514053344727</v>
      </c>
      <c r="EJ2711">
        <v>7.6171140670776367</v>
      </c>
      <c r="EK2711">
        <v>7.7195925712585449</v>
      </c>
      <c r="EL2711">
        <v>7.5993719100952148</v>
      </c>
      <c r="EM2711">
        <v>7.6978564262390137</v>
      </c>
      <c r="EN2711">
        <v>24.860054016113281</v>
      </c>
      <c r="EO2711">
        <v>62.119552612304688</v>
      </c>
      <c r="EP2711">
        <v>62.359451293945313</v>
      </c>
      <c r="EQ2711">
        <v>62.254180908203125</v>
      </c>
      <c r="ER2711">
        <v>61.910564422607422</v>
      </c>
      <c r="ES2711">
        <v>62.167675018310547</v>
      </c>
      <c r="ET2711">
        <v>25.531219482421875</v>
      </c>
      <c r="EU2711">
        <v>6.9952101707458496</v>
      </c>
      <c r="EV2711">
        <v>6.9412827491760254</v>
      </c>
      <c r="EW2711">
        <v>6.9453129768371582</v>
      </c>
      <c r="EX2711">
        <v>6.8977627754211426</v>
      </c>
      <c r="EY2711">
        <v>6.8091912269592285</v>
      </c>
      <c r="EZ2711">
        <v>75.828559875488281</v>
      </c>
      <c r="FA2711">
        <v>74.660652160644531</v>
      </c>
      <c r="FB2711">
        <v>73.778579711914063</v>
      </c>
      <c r="FC2711">
        <v>73.0159912109375</v>
      </c>
      <c r="FD2711">
        <v>72.112907409667969</v>
      </c>
      <c r="FE2711">
        <v>71.366256713867188</v>
      </c>
      <c r="FF2711">
        <v>70.618362426757812</v>
      </c>
      <c r="FG2711">
        <v>70.951362609863281</v>
      </c>
      <c r="FH2711">
        <v>73.506629943847656</v>
      </c>
      <c r="FI2711">
        <v>77.30438232421875</v>
      </c>
      <c r="FJ2711">
        <v>80.807632446289063</v>
      </c>
      <c r="FK2711">
        <v>83.844940185546875</v>
      </c>
      <c r="FL2711">
        <v>86.306129455566406</v>
      </c>
      <c r="FM2711">
        <v>88.046676635742187</v>
      </c>
      <c r="FN2711">
        <v>89.588287353515625</v>
      </c>
      <c r="FO2711">
        <v>90.360107421875</v>
      </c>
      <c r="FP2711">
        <v>89.752861022949219</v>
      </c>
      <c r="FQ2711">
        <v>88.834152221679688</v>
      </c>
      <c r="FR2711">
        <v>88.699150085449219</v>
      </c>
      <c r="FS2711">
        <v>87.490554809570313</v>
      </c>
      <c r="FT2711">
        <v>84.962554931640625</v>
      </c>
      <c r="FU2711">
        <v>81.470268249511719</v>
      </c>
      <c r="FV2711">
        <v>79.361289978027344</v>
      </c>
      <c r="FW2711">
        <v>77.325347900390625</v>
      </c>
      <c r="FX2711">
        <v>936</v>
      </c>
      <c r="FY2711">
        <v>6.0908511281013489E-2</v>
      </c>
      <c r="FZ2711">
        <v>1</v>
      </c>
    </row>
    <row r="2712" spans="1:182" x14ac:dyDescent="0.2">
      <c r="A2712" t="s">
        <v>245</v>
      </c>
      <c r="B2712" t="s">
        <v>252</v>
      </c>
      <c r="C2712" t="s">
        <v>218</v>
      </c>
      <c r="D2712" t="s">
        <v>42</v>
      </c>
      <c r="E2712">
        <v>2016</v>
      </c>
      <c r="F2712" t="s">
        <v>229</v>
      </c>
      <c r="G2712" t="s">
        <v>248</v>
      </c>
      <c r="H2712" t="s">
        <v>226</v>
      </c>
      <c r="I2712">
        <v>630.64</v>
      </c>
      <c r="L2712">
        <v>145.77613988326581</v>
      </c>
      <c r="M2712">
        <v>142.25213850454352</v>
      </c>
      <c r="N2712">
        <v>139.27089270769159</v>
      </c>
      <c r="O2712">
        <v>137.91607672997256</v>
      </c>
      <c r="P2712">
        <v>138.82468046397551</v>
      </c>
      <c r="Q2712">
        <v>143.62074988904436</v>
      </c>
      <c r="R2712">
        <v>151.00621250114128</v>
      </c>
      <c r="S2712">
        <v>156.24947567881094</v>
      </c>
      <c r="T2712">
        <v>162.65861349339681</v>
      </c>
      <c r="U2712">
        <v>168.12800172577133</v>
      </c>
      <c r="V2712">
        <v>174.68953083941921</v>
      </c>
      <c r="W2712">
        <v>177.58590772370738</v>
      </c>
      <c r="X2712">
        <v>177.87836610889192</v>
      </c>
      <c r="Y2712">
        <v>179.81806417397291</v>
      </c>
      <c r="Z2712">
        <v>181.27091310859339</v>
      </c>
      <c r="AA2712">
        <v>181.74845956425759</v>
      </c>
      <c r="AB2712">
        <v>180.58263175792581</v>
      </c>
      <c r="AC2712">
        <v>179.38156258675519</v>
      </c>
      <c r="AD2712">
        <v>179.66218818809972</v>
      </c>
      <c r="AE2712">
        <v>181.79682785579493</v>
      </c>
      <c r="AF2712">
        <v>180.40322580811215</v>
      </c>
      <c r="AG2712">
        <v>170.20727451647195</v>
      </c>
      <c r="AH2712">
        <v>160.29616213463279</v>
      </c>
      <c r="AI2712">
        <v>151.82042769953395</v>
      </c>
      <c r="AJ2712">
        <v>-11.294267654418945</v>
      </c>
      <c r="AK2712">
        <v>-11.141776084899902</v>
      </c>
      <c r="AL2712">
        <v>-11.479110717773438</v>
      </c>
      <c r="AM2712">
        <v>-11.310219764709473</v>
      </c>
      <c r="AN2712">
        <v>-11.197729110717773</v>
      </c>
      <c r="AO2712">
        <v>-9.5955562591552734</v>
      </c>
      <c r="AP2712">
        <v>-9.436431884765625</v>
      </c>
      <c r="AQ2712">
        <v>-9.2663402557373047</v>
      </c>
      <c r="AR2712">
        <v>-9.5130233764648437</v>
      </c>
      <c r="AS2712">
        <v>-9.6693744659423828</v>
      </c>
      <c r="AT2712">
        <v>-9.4671840667724609</v>
      </c>
      <c r="AU2712">
        <v>-9.5555267333984375</v>
      </c>
      <c r="AV2712">
        <v>15.216853141784668</v>
      </c>
      <c r="AW2712">
        <v>53.549472808837891</v>
      </c>
      <c r="AX2712">
        <v>53.746856689453125</v>
      </c>
      <c r="AY2712">
        <v>53.473068237304688</v>
      </c>
      <c r="AZ2712">
        <v>53.158485412597656</v>
      </c>
      <c r="BA2712">
        <v>53.424640655517578</v>
      </c>
      <c r="BB2712">
        <v>15.818464279174805</v>
      </c>
      <c r="BC2712">
        <v>-4.3600683212280273</v>
      </c>
      <c r="BD2712">
        <v>-4.3726663589477539</v>
      </c>
      <c r="BE2712">
        <v>-4.0527300834655762</v>
      </c>
      <c r="BF2712">
        <v>-4.0277619361877441</v>
      </c>
      <c r="BG2712">
        <v>-4.1916556358337402</v>
      </c>
      <c r="BH2712">
        <v>-5.2598404884338379</v>
      </c>
      <c r="BI2712">
        <v>-5.1751680374145508</v>
      </c>
      <c r="BJ2712">
        <v>-5.328035831451416</v>
      </c>
      <c r="BK2712">
        <v>-5.2471613883972168</v>
      </c>
      <c r="BL2712">
        <v>-5.1985960006713867</v>
      </c>
      <c r="BM2712">
        <v>-4.4708380699157715</v>
      </c>
      <c r="BN2712">
        <v>-4.4341163635253906</v>
      </c>
      <c r="BO2712">
        <v>-4.3348674774169922</v>
      </c>
      <c r="BP2712">
        <v>-4.4527111053466797</v>
      </c>
      <c r="BQ2712">
        <v>-4.5326027870178223</v>
      </c>
      <c r="BR2712">
        <v>-4.425654411315918</v>
      </c>
      <c r="BS2712">
        <v>-4.4588074684143066</v>
      </c>
      <c r="BT2712">
        <v>18.065494537353516</v>
      </c>
      <c r="BU2712">
        <v>56.081108093261719</v>
      </c>
      <c r="BV2712">
        <v>56.291049957275391</v>
      </c>
      <c r="BW2712">
        <v>56.067043304443359</v>
      </c>
      <c r="BX2712">
        <v>55.743885040283203</v>
      </c>
      <c r="BY2712">
        <v>56.007369995117188</v>
      </c>
      <c r="BZ2712">
        <v>18.687650680541992</v>
      </c>
      <c r="CA2712">
        <v>-1.0056729316711426</v>
      </c>
      <c r="CB2712">
        <v>-1.0304800271987915</v>
      </c>
      <c r="CC2712">
        <v>-0.80386358499526978</v>
      </c>
      <c r="CD2712">
        <v>-0.80031782388687134</v>
      </c>
      <c r="CE2712">
        <v>-0.94196075201034546</v>
      </c>
      <c r="CF2712">
        <v>-1.0804147720336914</v>
      </c>
      <c r="CG2712">
        <v>-1.0427134037017822</v>
      </c>
      <c r="CH2712">
        <v>-1.0678197145462036</v>
      </c>
      <c r="CI2712">
        <v>-1.0479059219360352</v>
      </c>
      <c r="CJ2712">
        <v>-1.0436149835586548</v>
      </c>
      <c r="CK2712">
        <v>-0.92147332429885864</v>
      </c>
      <c r="CL2712">
        <v>-0.96952760219573975</v>
      </c>
      <c r="CM2712">
        <v>-0.91934442520141602</v>
      </c>
      <c r="CN2712">
        <v>-0.94795453548431396</v>
      </c>
      <c r="CO2712">
        <v>-0.97489076852798462</v>
      </c>
      <c r="CP2712">
        <v>-0.93390607833862305</v>
      </c>
      <c r="CQ2712">
        <v>-0.92883521318435669</v>
      </c>
      <c r="CR2712">
        <v>20.038454055786133</v>
      </c>
      <c r="CS2712">
        <v>57.834510803222656</v>
      </c>
      <c r="CT2712">
        <v>58.053153991699219</v>
      </c>
      <c r="CU2712">
        <v>57.863624572753906</v>
      </c>
      <c r="CV2712">
        <v>57.534526824951172</v>
      </c>
      <c r="CW2712">
        <v>57.796157836914063</v>
      </c>
      <c r="CX2712">
        <v>20.674840927124023</v>
      </c>
      <c r="CY2712">
        <v>1.3175710439682007</v>
      </c>
      <c r="CZ2712">
        <v>1.2843081951141357</v>
      </c>
      <c r="DA2712">
        <v>1.446291446685791</v>
      </c>
      <c r="DB2712">
        <v>1.4350003004074097</v>
      </c>
      <c r="DC2712">
        <v>1.3087679147720337</v>
      </c>
      <c r="DD2712">
        <v>3.0990111827850342</v>
      </c>
      <c r="DE2712">
        <v>3.0897409915924072</v>
      </c>
      <c r="DF2712">
        <v>3.1923964023590088</v>
      </c>
      <c r="DG2712">
        <v>3.1513495445251465</v>
      </c>
      <c r="DH2712">
        <v>3.1113662719726562</v>
      </c>
      <c r="DI2712">
        <v>2.6278913021087646</v>
      </c>
      <c r="DJ2712">
        <v>2.495060920715332</v>
      </c>
      <c r="DK2712">
        <v>2.4961786270141602</v>
      </c>
      <c r="DL2712">
        <v>2.5568022727966309</v>
      </c>
      <c r="DM2712">
        <v>2.5828213691711426</v>
      </c>
      <c r="DN2712">
        <v>2.5578420162200928</v>
      </c>
      <c r="DO2712">
        <v>2.6011371612548828</v>
      </c>
      <c r="DP2712">
        <v>22.01141357421875</v>
      </c>
      <c r="DQ2712">
        <v>59.587913513183594</v>
      </c>
      <c r="DR2712">
        <v>59.815254211425781</v>
      </c>
      <c r="DS2712">
        <v>59.660205841064453</v>
      </c>
      <c r="DT2712">
        <v>59.325164794921875</v>
      </c>
      <c r="DU2712">
        <v>59.584945678710938</v>
      </c>
      <c r="DV2712">
        <v>22.662031173706055</v>
      </c>
      <c r="DW2712">
        <v>3.6408150196075439</v>
      </c>
      <c r="DX2712">
        <v>3.5990962982177734</v>
      </c>
      <c r="DY2712">
        <v>3.696446418762207</v>
      </c>
      <c r="DZ2712">
        <v>3.6703183650970459</v>
      </c>
      <c r="EA2712">
        <v>3.5594966411590576</v>
      </c>
      <c r="EB2712">
        <v>9.1334381103515625</v>
      </c>
      <c r="EC2712">
        <v>9.0563488006591797</v>
      </c>
      <c r="ED2712">
        <v>9.3434715270996094</v>
      </c>
      <c r="EE2712">
        <v>9.2144079208374023</v>
      </c>
      <c r="EF2712">
        <v>9.110499382019043</v>
      </c>
      <c r="EG2712">
        <v>7.7526097297668457</v>
      </c>
      <c r="EH2712">
        <v>7.4973764419555664</v>
      </c>
      <c r="EI2712">
        <v>7.4276514053344727</v>
      </c>
      <c r="EJ2712">
        <v>7.6171140670776367</v>
      </c>
      <c r="EK2712">
        <v>7.7195925712585449</v>
      </c>
      <c r="EL2712">
        <v>7.5993719100952148</v>
      </c>
      <c r="EM2712">
        <v>7.6978564262390137</v>
      </c>
      <c r="EN2712">
        <v>24.860054016113281</v>
      </c>
      <c r="EO2712">
        <v>62.119552612304688</v>
      </c>
      <c r="EP2712">
        <v>62.359451293945313</v>
      </c>
      <c r="EQ2712">
        <v>62.254180908203125</v>
      </c>
      <c r="ER2712">
        <v>61.910564422607422</v>
      </c>
      <c r="ES2712">
        <v>62.167675018310547</v>
      </c>
      <c r="ET2712">
        <v>25.531219482421875</v>
      </c>
      <c r="EU2712">
        <v>6.9952101707458496</v>
      </c>
      <c r="EV2712">
        <v>6.9412827491760254</v>
      </c>
      <c r="EW2712">
        <v>6.9453129768371582</v>
      </c>
      <c r="EX2712">
        <v>6.8977627754211426</v>
      </c>
      <c r="EY2712">
        <v>6.8091912269592285</v>
      </c>
      <c r="EZ2712">
        <v>75.828559875488281</v>
      </c>
      <c r="FA2712">
        <v>74.660652160644531</v>
      </c>
      <c r="FB2712">
        <v>73.778579711914063</v>
      </c>
      <c r="FC2712">
        <v>73.0159912109375</v>
      </c>
      <c r="FD2712">
        <v>72.112907409667969</v>
      </c>
      <c r="FE2712">
        <v>71.366256713867188</v>
      </c>
      <c r="FF2712">
        <v>70.618362426757812</v>
      </c>
      <c r="FG2712">
        <v>70.951362609863281</v>
      </c>
      <c r="FH2712">
        <v>73.506629943847656</v>
      </c>
      <c r="FI2712">
        <v>77.30438232421875</v>
      </c>
      <c r="FJ2712">
        <v>80.807632446289063</v>
      </c>
      <c r="FK2712">
        <v>83.844940185546875</v>
      </c>
      <c r="FL2712">
        <v>86.306129455566406</v>
      </c>
      <c r="FM2712">
        <v>88.046676635742187</v>
      </c>
      <c r="FN2712">
        <v>89.588287353515625</v>
      </c>
      <c r="FO2712">
        <v>90.360107421875</v>
      </c>
      <c r="FP2712">
        <v>89.752861022949219</v>
      </c>
      <c r="FQ2712">
        <v>88.834152221679688</v>
      </c>
      <c r="FR2712">
        <v>88.699150085449219</v>
      </c>
      <c r="FS2712">
        <v>87.490554809570313</v>
      </c>
      <c r="FT2712">
        <v>84.962554931640625</v>
      </c>
      <c r="FU2712">
        <v>81.470268249511719</v>
      </c>
      <c r="FV2712">
        <v>79.361289978027344</v>
      </c>
      <c r="FW2712">
        <v>77.325347900390625</v>
      </c>
      <c r="FX2712">
        <v>936</v>
      </c>
      <c r="FY2712">
        <v>6.0908511281013489E-2</v>
      </c>
      <c r="FZ2712">
        <v>1</v>
      </c>
    </row>
    <row r="2713" spans="1:182" x14ac:dyDescent="0.2">
      <c r="A2713" t="s">
        <v>245</v>
      </c>
      <c r="B2713" t="s">
        <v>252</v>
      </c>
      <c r="C2713" t="s">
        <v>218</v>
      </c>
      <c r="D2713" t="s">
        <v>42</v>
      </c>
      <c r="E2713">
        <v>2017</v>
      </c>
      <c r="F2713" t="s">
        <v>229</v>
      </c>
      <c r="G2713" t="s">
        <v>248</v>
      </c>
      <c r="H2713" t="s">
        <v>226</v>
      </c>
      <c r="I2713">
        <v>630.64</v>
      </c>
      <c r="L2713">
        <v>145.77613988326581</v>
      </c>
      <c r="M2713">
        <v>142.25213850454352</v>
      </c>
      <c r="N2713">
        <v>139.27089270769159</v>
      </c>
      <c r="O2713">
        <v>137.91607672997256</v>
      </c>
      <c r="P2713">
        <v>138.82468046397551</v>
      </c>
      <c r="Q2713">
        <v>143.62074988904436</v>
      </c>
      <c r="R2713">
        <v>151.00621250114128</v>
      </c>
      <c r="S2713">
        <v>156.24947567881094</v>
      </c>
      <c r="T2713">
        <v>162.65861349339681</v>
      </c>
      <c r="U2713">
        <v>168.12800172577133</v>
      </c>
      <c r="V2713">
        <v>174.68953083941921</v>
      </c>
      <c r="W2713">
        <v>177.58590772370738</v>
      </c>
      <c r="X2713">
        <v>177.87836610889192</v>
      </c>
      <c r="Y2713">
        <v>179.81806417397291</v>
      </c>
      <c r="Z2713">
        <v>181.27091310859339</v>
      </c>
      <c r="AA2713">
        <v>181.74845956425759</v>
      </c>
      <c r="AB2713">
        <v>180.58263175792581</v>
      </c>
      <c r="AC2713">
        <v>179.38156258675519</v>
      </c>
      <c r="AD2713">
        <v>179.66218818809972</v>
      </c>
      <c r="AE2713">
        <v>181.79682785579493</v>
      </c>
      <c r="AF2713">
        <v>180.40322580811215</v>
      </c>
      <c r="AG2713">
        <v>170.20727451647195</v>
      </c>
      <c r="AH2713">
        <v>160.29616213463279</v>
      </c>
      <c r="AI2713">
        <v>151.82042769953395</v>
      </c>
      <c r="AJ2713">
        <v>-11.294267654418945</v>
      </c>
      <c r="AK2713">
        <v>-11.141776084899902</v>
      </c>
      <c r="AL2713">
        <v>-11.479110717773438</v>
      </c>
      <c r="AM2713">
        <v>-11.310219764709473</v>
      </c>
      <c r="AN2713">
        <v>-11.197729110717773</v>
      </c>
      <c r="AO2713">
        <v>-9.5955562591552734</v>
      </c>
      <c r="AP2713">
        <v>-9.436431884765625</v>
      </c>
      <c r="AQ2713">
        <v>-9.2663402557373047</v>
      </c>
      <c r="AR2713">
        <v>-9.5130233764648437</v>
      </c>
      <c r="AS2713">
        <v>-9.6693744659423828</v>
      </c>
      <c r="AT2713">
        <v>-9.4671840667724609</v>
      </c>
      <c r="AU2713">
        <v>-9.5555267333984375</v>
      </c>
      <c r="AV2713">
        <v>15.216853141784668</v>
      </c>
      <c r="AW2713">
        <v>53.549472808837891</v>
      </c>
      <c r="AX2713">
        <v>53.746856689453125</v>
      </c>
      <c r="AY2713">
        <v>53.473068237304688</v>
      </c>
      <c r="AZ2713">
        <v>53.158485412597656</v>
      </c>
      <c r="BA2713">
        <v>53.424640655517578</v>
      </c>
      <c r="BB2713">
        <v>15.818464279174805</v>
      </c>
      <c r="BC2713">
        <v>-4.3600683212280273</v>
      </c>
      <c r="BD2713">
        <v>-4.3726663589477539</v>
      </c>
      <c r="BE2713">
        <v>-4.0527300834655762</v>
      </c>
      <c r="BF2713">
        <v>-4.0277619361877441</v>
      </c>
      <c r="BG2713">
        <v>-4.1916556358337402</v>
      </c>
      <c r="BH2713">
        <v>-5.2598404884338379</v>
      </c>
      <c r="BI2713">
        <v>-5.1751680374145508</v>
      </c>
      <c r="BJ2713">
        <v>-5.328035831451416</v>
      </c>
      <c r="BK2713">
        <v>-5.2471613883972168</v>
      </c>
      <c r="BL2713">
        <v>-5.1985960006713867</v>
      </c>
      <c r="BM2713">
        <v>-4.4708380699157715</v>
      </c>
      <c r="BN2713">
        <v>-4.4341163635253906</v>
      </c>
      <c r="BO2713">
        <v>-4.3348674774169922</v>
      </c>
      <c r="BP2713">
        <v>-4.4527111053466797</v>
      </c>
      <c r="BQ2713">
        <v>-4.5326027870178223</v>
      </c>
      <c r="BR2713">
        <v>-4.425654411315918</v>
      </c>
      <c r="BS2713">
        <v>-4.4588074684143066</v>
      </c>
      <c r="BT2713">
        <v>18.065494537353516</v>
      </c>
      <c r="BU2713">
        <v>56.081108093261719</v>
      </c>
      <c r="BV2713">
        <v>56.291049957275391</v>
      </c>
      <c r="BW2713">
        <v>56.067043304443359</v>
      </c>
      <c r="BX2713">
        <v>55.743885040283203</v>
      </c>
      <c r="BY2713">
        <v>56.007369995117188</v>
      </c>
      <c r="BZ2713">
        <v>18.687650680541992</v>
      </c>
      <c r="CA2713">
        <v>-1.0056729316711426</v>
      </c>
      <c r="CB2713">
        <v>-1.0304800271987915</v>
      </c>
      <c r="CC2713">
        <v>-0.80386358499526978</v>
      </c>
      <c r="CD2713">
        <v>-0.80031782388687134</v>
      </c>
      <c r="CE2713">
        <v>-0.94196075201034546</v>
      </c>
      <c r="CF2713">
        <v>-1.0804147720336914</v>
      </c>
      <c r="CG2713">
        <v>-1.0427134037017822</v>
      </c>
      <c r="CH2713">
        <v>-1.0678197145462036</v>
      </c>
      <c r="CI2713">
        <v>-1.0479059219360352</v>
      </c>
      <c r="CJ2713">
        <v>-1.0436149835586548</v>
      </c>
      <c r="CK2713">
        <v>-0.92147332429885864</v>
      </c>
      <c r="CL2713">
        <v>-0.96952760219573975</v>
      </c>
      <c r="CM2713">
        <v>-0.91934442520141602</v>
      </c>
      <c r="CN2713">
        <v>-0.94795453548431396</v>
      </c>
      <c r="CO2713">
        <v>-0.97489076852798462</v>
      </c>
      <c r="CP2713">
        <v>-0.93390607833862305</v>
      </c>
      <c r="CQ2713">
        <v>-0.92883521318435669</v>
      </c>
      <c r="CR2713">
        <v>20.038454055786133</v>
      </c>
      <c r="CS2713">
        <v>57.834510803222656</v>
      </c>
      <c r="CT2713">
        <v>58.053153991699219</v>
      </c>
      <c r="CU2713">
        <v>57.863624572753906</v>
      </c>
      <c r="CV2713">
        <v>57.534526824951172</v>
      </c>
      <c r="CW2713">
        <v>57.796157836914063</v>
      </c>
      <c r="CX2713">
        <v>20.674840927124023</v>
      </c>
      <c r="CY2713">
        <v>1.3175710439682007</v>
      </c>
      <c r="CZ2713">
        <v>1.2843081951141357</v>
      </c>
      <c r="DA2713">
        <v>1.446291446685791</v>
      </c>
      <c r="DB2713">
        <v>1.4350003004074097</v>
      </c>
      <c r="DC2713">
        <v>1.3087679147720337</v>
      </c>
      <c r="DD2713">
        <v>3.0990111827850342</v>
      </c>
      <c r="DE2713">
        <v>3.0897409915924072</v>
      </c>
      <c r="DF2713">
        <v>3.1923964023590088</v>
      </c>
      <c r="DG2713">
        <v>3.1513495445251465</v>
      </c>
      <c r="DH2713">
        <v>3.1113662719726562</v>
      </c>
      <c r="DI2713">
        <v>2.6278913021087646</v>
      </c>
      <c r="DJ2713">
        <v>2.495060920715332</v>
      </c>
      <c r="DK2713">
        <v>2.4961786270141602</v>
      </c>
      <c r="DL2713">
        <v>2.5568022727966309</v>
      </c>
      <c r="DM2713">
        <v>2.5828213691711426</v>
      </c>
      <c r="DN2713">
        <v>2.5578420162200928</v>
      </c>
      <c r="DO2713">
        <v>2.6011371612548828</v>
      </c>
      <c r="DP2713">
        <v>22.01141357421875</v>
      </c>
      <c r="DQ2713">
        <v>59.587913513183594</v>
      </c>
      <c r="DR2713">
        <v>59.815254211425781</v>
      </c>
      <c r="DS2713">
        <v>59.660205841064453</v>
      </c>
      <c r="DT2713">
        <v>59.325164794921875</v>
      </c>
      <c r="DU2713">
        <v>59.584945678710938</v>
      </c>
      <c r="DV2713">
        <v>22.662031173706055</v>
      </c>
      <c r="DW2713">
        <v>3.6408150196075439</v>
      </c>
      <c r="DX2713">
        <v>3.5990962982177734</v>
      </c>
      <c r="DY2713">
        <v>3.696446418762207</v>
      </c>
      <c r="DZ2713">
        <v>3.6703183650970459</v>
      </c>
      <c r="EA2713">
        <v>3.5594966411590576</v>
      </c>
      <c r="EB2713">
        <v>9.1334381103515625</v>
      </c>
      <c r="EC2713">
        <v>9.0563488006591797</v>
      </c>
      <c r="ED2713">
        <v>9.3434715270996094</v>
      </c>
      <c r="EE2713">
        <v>9.2144079208374023</v>
      </c>
      <c r="EF2713">
        <v>9.110499382019043</v>
      </c>
      <c r="EG2713">
        <v>7.7526097297668457</v>
      </c>
      <c r="EH2713">
        <v>7.4973764419555664</v>
      </c>
      <c r="EI2713">
        <v>7.4276514053344727</v>
      </c>
      <c r="EJ2713">
        <v>7.6171140670776367</v>
      </c>
      <c r="EK2713">
        <v>7.7195925712585449</v>
      </c>
      <c r="EL2713">
        <v>7.5993719100952148</v>
      </c>
      <c r="EM2713">
        <v>7.6978564262390137</v>
      </c>
      <c r="EN2713">
        <v>24.860054016113281</v>
      </c>
      <c r="EO2713">
        <v>62.119552612304688</v>
      </c>
      <c r="EP2713">
        <v>62.359451293945313</v>
      </c>
      <c r="EQ2713">
        <v>62.254180908203125</v>
      </c>
      <c r="ER2713">
        <v>61.910564422607422</v>
      </c>
      <c r="ES2713">
        <v>62.167675018310547</v>
      </c>
      <c r="ET2713">
        <v>25.531219482421875</v>
      </c>
      <c r="EU2713">
        <v>6.9952101707458496</v>
      </c>
      <c r="EV2713">
        <v>6.9412827491760254</v>
      </c>
      <c r="EW2713">
        <v>6.9453129768371582</v>
      </c>
      <c r="EX2713">
        <v>6.8977627754211426</v>
      </c>
      <c r="EY2713">
        <v>6.8091912269592285</v>
      </c>
      <c r="EZ2713">
        <v>75.828559875488281</v>
      </c>
      <c r="FA2713">
        <v>74.660652160644531</v>
      </c>
      <c r="FB2713">
        <v>73.778579711914063</v>
      </c>
      <c r="FC2713">
        <v>73.0159912109375</v>
      </c>
      <c r="FD2713">
        <v>72.112907409667969</v>
      </c>
      <c r="FE2713">
        <v>71.366256713867188</v>
      </c>
      <c r="FF2713">
        <v>70.618362426757812</v>
      </c>
      <c r="FG2713">
        <v>70.951362609863281</v>
      </c>
      <c r="FH2713">
        <v>73.506629943847656</v>
      </c>
      <c r="FI2713">
        <v>77.30438232421875</v>
      </c>
      <c r="FJ2713">
        <v>80.807632446289063</v>
      </c>
      <c r="FK2713">
        <v>83.844940185546875</v>
      </c>
      <c r="FL2713">
        <v>86.306129455566406</v>
      </c>
      <c r="FM2713">
        <v>88.046676635742187</v>
      </c>
      <c r="FN2713">
        <v>89.588287353515625</v>
      </c>
      <c r="FO2713">
        <v>90.360107421875</v>
      </c>
      <c r="FP2713">
        <v>89.752861022949219</v>
      </c>
      <c r="FQ2713">
        <v>88.834152221679688</v>
      </c>
      <c r="FR2713">
        <v>88.699150085449219</v>
      </c>
      <c r="FS2713">
        <v>87.490554809570313</v>
      </c>
      <c r="FT2713">
        <v>84.962554931640625</v>
      </c>
      <c r="FU2713">
        <v>81.470268249511719</v>
      </c>
      <c r="FV2713">
        <v>79.361289978027344</v>
      </c>
      <c r="FW2713">
        <v>77.325347900390625</v>
      </c>
      <c r="FX2713">
        <v>936</v>
      </c>
      <c r="FY2713">
        <v>6.0908511281013489E-2</v>
      </c>
      <c r="FZ2713">
        <v>1</v>
      </c>
    </row>
    <row r="2714" spans="1:182" x14ac:dyDescent="0.2">
      <c r="A2714" t="s">
        <v>245</v>
      </c>
      <c r="B2714" t="s">
        <v>252</v>
      </c>
      <c r="C2714" t="s">
        <v>218</v>
      </c>
      <c r="D2714" t="s">
        <v>43</v>
      </c>
      <c r="E2714">
        <v>2015</v>
      </c>
      <c r="F2714" t="s">
        <v>229</v>
      </c>
      <c r="G2714" t="s">
        <v>248</v>
      </c>
      <c r="H2714" t="s">
        <v>226</v>
      </c>
      <c r="I2714">
        <v>630.64</v>
      </c>
      <c r="L2714">
        <v>143.44202796659306</v>
      </c>
      <c r="M2714">
        <v>140.03041576158412</v>
      </c>
      <c r="N2714">
        <v>136.90815055831007</v>
      </c>
      <c r="O2714">
        <v>135.33872976433457</v>
      </c>
      <c r="P2714">
        <v>136.25514817436368</v>
      </c>
      <c r="Q2714">
        <v>140.58446067101775</v>
      </c>
      <c r="R2714">
        <v>148.14786087521239</v>
      </c>
      <c r="S2714">
        <v>153.18418355712177</v>
      </c>
      <c r="T2714">
        <v>159.27228278876999</v>
      </c>
      <c r="U2714">
        <v>165.08530117919176</v>
      </c>
      <c r="V2714">
        <v>172.85771855996754</v>
      </c>
      <c r="W2714">
        <v>176.47603414293982</v>
      </c>
      <c r="X2714">
        <v>177.00481191945383</v>
      </c>
      <c r="Y2714">
        <v>179.14095510886528</v>
      </c>
      <c r="Z2714">
        <v>180.48440578101744</v>
      </c>
      <c r="AA2714">
        <v>180.77368703243673</v>
      </c>
      <c r="AB2714">
        <v>180.20867436011997</v>
      </c>
      <c r="AC2714">
        <v>179.14613093364309</v>
      </c>
      <c r="AD2714">
        <v>178.12569399410901</v>
      </c>
      <c r="AE2714">
        <v>178.96416804800029</v>
      </c>
      <c r="AF2714">
        <v>176.65738871706091</v>
      </c>
      <c r="AG2714">
        <v>167.25694085664975</v>
      </c>
      <c r="AH2714">
        <v>157.5942151034815</v>
      </c>
      <c r="AI2714">
        <v>149.6496374130883</v>
      </c>
      <c r="AJ2714">
        <v>-6.4677977561950684</v>
      </c>
      <c r="AK2714">
        <v>-6.3344464302062988</v>
      </c>
      <c r="AL2714">
        <v>-6.5797591209411621</v>
      </c>
      <c r="AM2714">
        <v>-6.460289478302002</v>
      </c>
      <c r="AN2714">
        <v>-6.2853899002075195</v>
      </c>
      <c r="AO2714">
        <v>-4.9559650421142578</v>
      </c>
      <c r="AP2714">
        <v>-4.9508261680603027</v>
      </c>
      <c r="AQ2714">
        <v>-4.5367865562438965</v>
      </c>
      <c r="AR2714">
        <v>-4.8459100723266602</v>
      </c>
      <c r="AS2714">
        <v>-5.1883587837219238</v>
      </c>
      <c r="AT2714">
        <v>-5.1436443328857422</v>
      </c>
      <c r="AU2714">
        <v>-5.2079362869262695</v>
      </c>
      <c r="AV2714">
        <v>16.11158561706543</v>
      </c>
      <c r="AW2714">
        <v>52.723682403564453</v>
      </c>
      <c r="AX2714">
        <v>52.892017364501953</v>
      </c>
      <c r="AY2714">
        <v>52.624496459960938</v>
      </c>
      <c r="AZ2714">
        <v>52.585121154785156</v>
      </c>
      <c r="BA2714">
        <v>52.882915496826172</v>
      </c>
      <c r="BB2714">
        <v>16.541162490844727</v>
      </c>
      <c r="BC2714">
        <v>-2.4438736438751221</v>
      </c>
      <c r="BD2714">
        <v>-2.4429378509521484</v>
      </c>
      <c r="BE2714">
        <v>-2.1410307884216309</v>
      </c>
      <c r="BF2714">
        <v>-2.0355408191680908</v>
      </c>
      <c r="BG2714">
        <v>-2.1526403427124023</v>
      </c>
      <c r="BH2714">
        <v>-3.0127372741699219</v>
      </c>
      <c r="BI2714">
        <v>-2.9391167163848877</v>
      </c>
      <c r="BJ2714">
        <v>-3.0547511577606201</v>
      </c>
      <c r="BK2714">
        <v>-2.999964714050293</v>
      </c>
      <c r="BL2714">
        <v>-2.9207377433776855</v>
      </c>
      <c r="BM2714">
        <v>-2.3161394596099854</v>
      </c>
      <c r="BN2714">
        <v>-2.3444921970367432</v>
      </c>
      <c r="BO2714">
        <v>-2.1299431324005127</v>
      </c>
      <c r="BP2714">
        <v>-2.269629955291748</v>
      </c>
      <c r="BQ2714">
        <v>-2.4313068389892578</v>
      </c>
      <c r="BR2714">
        <v>-2.384394645690918</v>
      </c>
      <c r="BS2714">
        <v>-2.4017903804779053</v>
      </c>
      <c r="BT2714">
        <v>18.593666076660156</v>
      </c>
      <c r="BU2714">
        <v>55.302825927734375</v>
      </c>
      <c r="BV2714">
        <v>55.483268737792969</v>
      </c>
      <c r="BW2714">
        <v>55.264724731445313</v>
      </c>
      <c r="BX2714">
        <v>55.247226715087891</v>
      </c>
      <c r="BY2714">
        <v>55.558620452880859</v>
      </c>
      <c r="BZ2714">
        <v>19.131526947021484</v>
      </c>
      <c r="CA2714">
        <v>0.14173832535743713</v>
      </c>
      <c r="CB2714">
        <v>0.11170429736375809</v>
      </c>
      <c r="CC2714">
        <v>0.34171560406684875</v>
      </c>
      <c r="CD2714">
        <v>0.40136277675628662</v>
      </c>
      <c r="CE2714">
        <v>0.26880717277526855</v>
      </c>
      <c r="CF2714">
        <v>-0.61977285146713257</v>
      </c>
      <c r="CG2714">
        <v>-0.58752202987670898</v>
      </c>
      <c r="CH2714">
        <v>-0.61334139108657837</v>
      </c>
      <c r="CI2714">
        <v>-0.60335415601730347</v>
      </c>
      <c r="CJ2714">
        <v>-0.59038978815078735</v>
      </c>
      <c r="CK2714">
        <v>-0.48780441284179688</v>
      </c>
      <c r="CL2714">
        <v>-0.53935325145721436</v>
      </c>
      <c r="CM2714">
        <v>-0.46297073364257813</v>
      </c>
      <c r="CN2714">
        <v>-0.48530647158622742</v>
      </c>
      <c r="CO2714">
        <v>-0.52178096771240234</v>
      </c>
      <c r="CP2714">
        <v>-0.47334679961204529</v>
      </c>
      <c r="CQ2714">
        <v>-0.45826244354248047</v>
      </c>
      <c r="CR2714">
        <v>20.312747955322266</v>
      </c>
      <c r="CS2714">
        <v>57.089130401611328</v>
      </c>
      <c r="CT2714">
        <v>57.277961730957031</v>
      </c>
      <c r="CU2714">
        <v>57.093338012695312</v>
      </c>
      <c r="CV2714">
        <v>57.090991973876953</v>
      </c>
      <c r="CW2714">
        <v>57.411808013916016</v>
      </c>
      <c r="CX2714">
        <v>20.925605773925781</v>
      </c>
      <c r="CY2714">
        <v>1.9325252771377563</v>
      </c>
      <c r="CZ2714">
        <v>1.8810416460037231</v>
      </c>
      <c r="DA2714">
        <v>2.06125807762146</v>
      </c>
      <c r="DB2714">
        <v>2.0891547203063965</v>
      </c>
      <c r="DC2714">
        <v>1.9458943605422974</v>
      </c>
      <c r="DD2714">
        <v>1.7731915712356567</v>
      </c>
      <c r="DE2714">
        <v>1.7640727758407593</v>
      </c>
      <c r="DF2714">
        <v>1.8280684947967529</v>
      </c>
      <c r="DG2714">
        <v>1.7932562828063965</v>
      </c>
      <c r="DH2714">
        <v>1.7399582862854004</v>
      </c>
      <c r="DI2714">
        <v>1.3405307531356812</v>
      </c>
      <c r="DJ2714">
        <v>1.265785813331604</v>
      </c>
      <c r="DK2714">
        <v>1.2040016651153564</v>
      </c>
      <c r="DL2714">
        <v>1.299017071723938</v>
      </c>
      <c r="DM2714">
        <v>1.3877449035644531</v>
      </c>
      <c r="DN2714">
        <v>1.4377011060714722</v>
      </c>
      <c r="DO2714">
        <v>1.4852654933929443</v>
      </c>
      <c r="DP2714">
        <v>22.031829833984375</v>
      </c>
      <c r="DQ2714">
        <v>58.875438690185547</v>
      </c>
      <c r="DR2714">
        <v>59.072654724121094</v>
      </c>
      <c r="DS2714">
        <v>58.921951293945313</v>
      </c>
      <c r="DT2714">
        <v>58.934761047363281</v>
      </c>
      <c r="DU2714">
        <v>59.264995574951172</v>
      </c>
      <c r="DV2714">
        <v>22.719684600830078</v>
      </c>
      <c r="DW2714">
        <v>3.7233123779296875</v>
      </c>
      <c r="DX2714">
        <v>3.650378942489624</v>
      </c>
      <c r="DY2714">
        <v>3.7808008193969727</v>
      </c>
      <c r="DZ2714">
        <v>3.7769467830657959</v>
      </c>
      <c r="EA2714">
        <v>3.6229815483093262</v>
      </c>
      <c r="EB2714">
        <v>5.2282519340515137</v>
      </c>
      <c r="EC2714">
        <v>5.1594023704528809</v>
      </c>
      <c r="ED2714">
        <v>5.3530764579772949</v>
      </c>
      <c r="EE2714">
        <v>5.2535810470581055</v>
      </c>
      <c r="EF2714">
        <v>5.1046104431152344</v>
      </c>
      <c r="EG2714">
        <v>3.9803562164306641</v>
      </c>
      <c r="EH2714">
        <v>3.8721199035644531</v>
      </c>
      <c r="EI2714">
        <v>3.6108450889587402</v>
      </c>
      <c r="EJ2714">
        <v>3.8752970695495605</v>
      </c>
      <c r="EK2714">
        <v>4.1447968482971191</v>
      </c>
      <c r="EL2714">
        <v>4.1969509124755859</v>
      </c>
      <c r="EM2714">
        <v>4.2914113998413086</v>
      </c>
      <c r="EN2714">
        <v>24.513912200927734</v>
      </c>
      <c r="EO2714">
        <v>61.454578399658203</v>
      </c>
      <c r="EP2714">
        <v>61.663906097412109</v>
      </c>
      <c r="EQ2714">
        <v>61.562175750732422</v>
      </c>
      <c r="ER2714">
        <v>61.596866607666016</v>
      </c>
      <c r="ES2714">
        <v>61.940700531005859</v>
      </c>
      <c r="ET2714">
        <v>25.310050964355469</v>
      </c>
      <c r="EU2714">
        <v>6.3089241981506348</v>
      </c>
      <c r="EV2714">
        <v>6.2050213813781738</v>
      </c>
      <c r="EW2714">
        <v>6.2635469436645508</v>
      </c>
      <c r="EX2714">
        <v>6.2138504981994629</v>
      </c>
      <c r="EY2714">
        <v>6.0444293022155762</v>
      </c>
      <c r="EZ2714">
        <v>74.613487243652344</v>
      </c>
      <c r="FA2714">
        <v>73.567672729492188</v>
      </c>
      <c r="FB2714">
        <v>72.187759399414063</v>
      </c>
      <c r="FC2714">
        <v>71.139961242675781</v>
      </c>
      <c r="FD2714">
        <v>70.224296569824219</v>
      </c>
      <c r="FE2714">
        <v>69.367973327636719</v>
      </c>
      <c r="FF2714">
        <v>68.632476806640625</v>
      </c>
      <c r="FG2714">
        <v>68.179603576660156</v>
      </c>
      <c r="FH2714">
        <v>70.315658569335937</v>
      </c>
      <c r="FI2714">
        <v>74.991172790527344</v>
      </c>
      <c r="FJ2714">
        <v>80.018173217773438</v>
      </c>
      <c r="FK2714">
        <v>84.207099914550781</v>
      </c>
      <c r="FL2714">
        <v>87.226615905761719</v>
      </c>
      <c r="FM2714">
        <v>89.085563659667969</v>
      </c>
      <c r="FN2714">
        <v>90.593177795410156</v>
      </c>
      <c r="FO2714">
        <v>90.994583129882813</v>
      </c>
      <c r="FP2714">
        <v>90.755889892578125</v>
      </c>
      <c r="FQ2714">
        <v>90.100555419921875</v>
      </c>
      <c r="FR2714">
        <v>88.57806396484375</v>
      </c>
      <c r="FS2714">
        <v>85.960006713867188</v>
      </c>
      <c r="FT2714">
        <v>82.319549560546875</v>
      </c>
      <c r="FU2714">
        <v>79.381622314453125</v>
      </c>
      <c r="FV2714">
        <v>77.699317932128906</v>
      </c>
      <c r="FW2714">
        <v>76.336395263671875</v>
      </c>
      <c r="FX2714">
        <v>936</v>
      </c>
      <c r="FY2714">
        <v>6.0908511281013489E-2</v>
      </c>
      <c r="FZ2714">
        <v>1</v>
      </c>
    </row>
    <row r="2715" spans="1:182" x14ac:dyDescent="0.2">
      <c r="A2715" t="s">
        <v>245</v>
      </c>
      <c r="B2715" t="s">
        <v>252</v>
      </c>
      <c r="C2715" t="s">
        <v>218</v>
      </c>
      <c r="D2715" t="s">
        <v>43</v>
      </c>
      <c r="E2715">
        <v>2016</v>
      </c>
      <c r="F2715" t="s">
        <v>229</v>
      </c>
      <c r="G2715" t="s">
        <v>248</v>
      </c>
      <c r="H2715" t="s">
        <v>226</v>
      </c>
      <c r="I2715">
        <v>630.64</v>
      </c>
      <c r="L2715">
        <v>143.44202796659306</v>
      </c>
      <c r="M2715">
        <v>140.03041576158412</v>
      </c>
      <c r="N2715">
        <v>136.90815055831007</v>
      </c>
      <c r="O2715">
        <v>135.33872976433457</v>
      </c>
      <c r="P2715">
        <v>136.25514817436368</v>
      </c>
      <c r="Q2715">
        <v>140.58446067101775</v>
      </c>
      <c r="R2715">
        <v>148.14786087521239</v>
      </c>
      <c r="S2715">
        <v>153.18418355712177</v>
      </c>
      <c r="T2715">
        <v>159.27228278876999</v>
      </c>
      <c r="U2715">
        <v>165.08530117919176</v>
      </c>
      <c r="V2715">
        <v>172.85771855996754</v>
      </c>
      <c r="W2715">
        <v>176.47603414293982</v>
      </c>
      <c r="X2715">
        <v>177.00481191945383</v>
      </c>
      <c r="Y2715">
        <v>179.14095510886528</v>
      </c>
      <c r="Z2715">
        <v>180.48440578101744</v>
      </c>
      <c r="AA2715">
        <v>180.77368703243673</v>
      </c>
      <c r="AB2715">
        <v>180.20867436011997</v>
      </c>
      <c r="AC2715">
        <v>179.14613093364309</v>
      </c>
      <c r="AD2715">
        <v>178.12569399410901</v>
      </c>
      <c r="AE2715">
        <v>178.96416804800029</v>
      </c>
      <c r="AF2715">
        <v>176.65738871706091</v>
      </c>
      <c r="AG2715">
        <v>167.25694085664975</v>
      </c>
      <c r="AH2715">
        <v>157.5942151034815</v>
      </c>
      <c r="AI2715">
        <v>149.6496374130883</v>
      </c>
      <c r="AJ2715">
        <v>-6.4677977561950684</v>
      </c>
      <c r="AK2715">
        <v>-6.3344464302062988</v>
      </c>
      <c r="AL2715">
        <v>-6.5797591209411621</v>
      </c>
      <c r="AM2715">
        <v>-6.460289478302002</v>
      </c>
      <c r="AN2715">
        <v>-6.2853899002075195</v>
      </c>
      <c r="AO2715">
        <v>-4.9559650421142578</v>
      </c>
      <c r="AP2715">
        <v>-4.9508261680603027</v>
      </c>
      <c r="AQ2715">
        <v>-4.5367865562438965</v>
      </c>
      <c r="AR2715">
        <v>-4.8459100723266602</v>
      </c>
      <c r="AS2715">
        <v>-5.1883587837219238</v>
      </c>
      <c r="AT2715">
        <v>-5.1436443328857422</v>
      </c>
      <c r="AU2715">
        <v>-5.2079362869262695</v>
      </c>
      <c r="AV2715">
        <v>16.11158561706543</v>
      </c>
      <c r="AW2715">
        <v>52.723682403564453</v>
      </c>
      <c r="AX2715">
        <v>52.892017364501953</v>
      </c>
      <c r="AY2715">
        <v>52.624496459960938</v>
      </c>
      <c r="AZ2715">
        <v>52.585121154785156</v>
      </c>
      <c r="BA2715">
        <v>52.882915496826172</v>
      </c>
      <c r="BB2715">
        <v>16.541162490844727</v>
      </c>
      <c r="BC2715">
        <v>-2.4438736438751221</v>
      </c>
      <c r="BD2715">
        <v>-2.4429378509521484</v>
      </c>
      <c r="BE2715">
        <v>-2.1410307884216309</v>
      </c>
      <c r="BF2715">
        <v>-2.0355408191680908</v>
      </c>
      <c r="BG2715">
        <v>-2.1526403427124023</v>
      </c>
      <c r="BH2715">
        <v>-3.0127372741699219</v>
      </c>
      <c r="BI2715">
        <v>-2.9391167163848877</v>
      </c>
      <c r="BJ2715">
        <v>-3.0547511577606201</v>
      </c>
      <c r="BK2715">
        <v>-2.999964714050293</v>
      </c>
      <c r="BL2715">
        <v>-2.9207377433776855</v>
      </c>
      <c r="BM2715">
        <v>-2.3161394596099854</v>
      </c>
      <c r="BN2715">
        <v>-2.3444921970367432</v>
      </c>
      <c r="BO2715">
        <v>-2.1299431324005127</v>
      </c>
      <c r="BP2715">
        <v>-2.269629955291748</v>
      </c>
      <c r="BQ2715">
        <v>-2.4313068389892578</v>
      </c>
      <c r="BR2715">
        <v>-2.384394645690918</v>
      </c>
      <c r="BS2715">
        <v>-2.4017903804779053</v>
      </c>
      <c r="BT2715">
        <v>18.593666076660156</v>
      </c>
      <c r="BU2715">
        <v>55.302825927734375</v>
      </c>
      <c r="BV2715">
        <v>55.483268737792969</v>
      </c>
      <c r="BW2715">
        <v>55.264724731445313</v>
      </c>
      <c r="BX2715">
        <v>55.247226715087891</v>
      </c>
      <c r="BY2715">
        <v>55.558620452880859</v>
      </c>
      <c r="BZ2715">
        <v>19.131526947021484</v>
      </c>
      <c r="CA2715">
        <v>0.14173832535743713</v>
      </c>
      <c r="CB2715">
        <v>0.11170429736375809</v>
      </c>
      <c r="CC2715">
        <v>0.34171560406684875</v>
      </c>
      <c r="CD2715">
        <v>0.40136277675628662</v>
      </c>
      <c r="CE2715">
        <v>0.26880717277526855</v>
      </c>
      <c r="CF2715">
        <v>-0.61977285146713257</v>
      </c>
      <c r="CG2715">
        <v>-0.58752202987670898</v>
      </c>
      <c r="CH2715">
        <v>-0.61334139108657837</v>
      </c>
      <c r="CI2715">
        <v>-0.60335415601730347</v>
      </c>
      <c r="CJ2715">
        <v>-0.59038978815078735</v>
      </c>
      <c r="CK2715">
        <v>-0.48780441284179688</v>
      </c>
      <c r="CL2715">
        <v>-0.53935325145721436</v>
      </c>
      <c r="CM2715">
        <v>-0.46297073364257813</v>
      </c>
      <c r="CN2715">
        <v>-0.48530647158622742</v>
      </c>
      <c r="CO2715">
        <v>-0.52178096771240234</v>
      </c>
      <c r="CP2715">
        <v>-0.47334679961204529</v>
      </c>
      <c r="CQ2715">
        <v>-0.45826244354248047</v>
      </c>
      <c r="CR2715">
        <v>20.312747955322266</v>
      </c>
      <c r="CS2715">
        <v>57.089130401611328</v>
      </c>
      <c r="CT2715">
        <v>57.277961730957031</v>
      </c>
      <c r="CU2715">
        <v>57.093338012695312</v>
      </c>
      <c r="CV2715">
        <v>57.090991973876953</v>
      </c>
      <c r="CW2715">
        <v>57.411808013916016</v>
      </c>
      <c r="CX2715">
        <v>20.925605773925781</v>
      </c>
      <c r="CY2715">
        <v>1.9325252771377563</v>
      </c>
      <c r="CZ2715">
        <v>1.8810416460037231</v>
      </c>
      <c r="DA2715">
        <v>2.06125807762146</v>
      </c>
      <c r="DB2715">
        <v>2.0891547203063965</v>
      </c>
      <c r="DC2715">
        <v>1.9458943605422974</v>
      </c>
      <c r="DD2715">
        <v>1.7731915712356567</v>
      </c>
      <c r="DE2715">
        <v>1.7640727758407593</v>
      </c>
      <c r="DF2715">
        <v>1.8280684947967529</v>
      </c>
      <c r="DG2715">
        <v>1.7932562828063965</v>
      </c>
      <c r="DH2715">
        <v>1.7399582862854004</v>
      </c>
      <c r="DI2715">
        <v>1.3405307531356812</v>
      </c>
      <c r="DJ2715">
        <v>1.265785813331604</v>
      </c>
      <c r="DK2715">
        <v>1.2040016651153564</v>
      </c>
      <c r="DL2715">
        <v>1.299017071723938</v>
      </c>
      <c r="DM2715">
        <v>1.3877449035644531</v>
      </c>
      <c r="DN2715">
        <v>1.4377011060714722</v>
      </c>
      <c r="DO2715">
        <v>1.4852654933929443</v>
      </c>
      <c r="DP2715">
        <v>22.031829833984375</v>
      </c>
      <c r="DQ2715">
        <v>58.875438690185547</v>
      </c>
      <c r="DR2715">
        <v>59.072654724121094</v>
      </c>
      <c r="DS2715">
        <v>58.921951293945313</v>
      </c>
      <c r="DT2715">
        <v>58.934761047363281</v>
      </c>
      <c r="DU2715">
        <v>59.264995574951172</v>
      </c>
      <c r="DV2715">
        <v>22.719684600830078</v>
      </c>
      <c r="DW2715">
        <v>3.7233123779296875</v>
      </c>
      <c r="DX2715">
        <v>3.650378942489624</v>
      </c>
      <c r="DY2715">
        <v>3.7808008193969727</v>
      </c>
      <c r="DZ2715">
        <v>3.7769467830657959</v>
      </c>
      <c r="EA2715">
        <v>3.6229815483093262</v>
      </c>
      <c r="EB2715">
        <v>5.2282519340515137</v>
      </c>
      <c r="EC2715">
        <v>5.1594023704528809</v>
      </c>
      <c r="ED2715">
        <v>5.3530764579772949</v>
      </c>
      <c r="EE2715">
        <v>5.2535810470581055</v>
      </c>
      <c r="EF2715">
        <v>5.1046104431152344</v>
      </c>
      <c r="EG2715">
        <v>3.9803562164306641</v>
      </c>
      <c r="EH2715">
        <v>3.8721199035644531</v>
      </c>
      <c r="EI2715">
        <v>3.6108450889587402</v>
      </c>
      <c r="EJ2715">
        <v>3.8752970695495605</v>
      </c>
      <c r="EK2715">
        <v>4.1447968482971191</v>
      </c>
      <c r="EL2715">
        <v>4.1969509124755859</v>
      </c>
      <c r="EM2715">
        <v>4.2914113998413086</v>
      </c>
      <c r="EN2715">
        <v>24.513912200927734</v>
      </c>
      <c r="EO2715">
        <v>61.454578399658203</v>
      </c>
      <c r="EP2715">
        <v>61.663906097412109</v>
      </c>
      <c r="EQ2715">
        <v>61.562175750732422</v>
      </c>
      <c r="ER2715">
        <v>61.596866607666016</v>
      </c>
      <c r="ES2715">
        <v>61.940700531005859</v>
      </c>
      <c r="ET2715">
        <v>25.310050964355469</v>
      </c>
      <c r="EU2715">
        <v>6.3089241981506348</v>
      </c>
      <c r="EV2715">
        <v>6.2050213813781738</v>
      </c>
      <c r="EW2715">
        <v>6.2635469436645508</v>
      </c>
      <c r="EX2715">
        <v>6.2138504981994629</v>
      </c>
      <c r="EY2715">
        <v>6.0444293022155762</v>
      </c>
      <c r="EZ2715">
        <v>74.613487243652344</v>
      </c>
      <c r="FA2715">
        <v>73.567672729492188</v>
      </c>
      <c r="FB2715">
        <v>72.187759399414063</v>
      </c>
      <c r="FC2715">
        <v>71.139961242675781</v>
      </c>
      <c r="FD2715">
        <v>70.224296569824219</v>
      </c>
      <c r="FE2715">
        <v>69.367973327636719</v>
      </c>
      <c r="FF2715">
        <v>68.632476806640625</v>
      </c>
      <c r="FG2715">
        <v>68.179603576660156</v>
      </c>
      <c r="FH2715">
        <v>70.315658569335937</v>
      </c>
      <c r="FI2715">
        <v>74.991172790527344</v>
      </c>
      <c r="FJ2715">
        <v>80.018173217773438</v>
      </c>
      <c r="FK2715">
        <v>84.207099914550781</v>
      </c>
      <c r="FL2715">
        <v>87.226615905761719</v>
      </c>
      <c r="FM2715">
        <v>89.085563659667969</v>
      </c>
      <c r="FN2715">
        <v>90.593177795410156</v>
      </c>
      <c r="FO2715">
        <v>90.994583129882813</v>
      </c>
      <c r="FP2715">
        <v>90.755889892578125</v>
      </c>
      <c r="FQ2715">
        <v>90.100555419921875</v>
      </c>
      <c r="FR2715">
        <v>88.57806396484375</v>
      </c>
      <c r="FS2715">
        <v>85.960006713867188</v>
      </c>
      <c r="FT2715">
        <v>82.319549560546875</v>
      </c>
      <c r="FU2715">
        <v>79.381622314453125</v>
      </c>
      <c r="FV2715">
        <v>77.699317932128906</v>
      </c>
      <c r="FW2715">
        <v>76.336395263671875</v>
      </c>
      <c r="FX2715">
        <v>936</v>
      </c>
      <c r="FY2715">
        <v>6.0908511281013489E-2</v>
      </c>
      <c r="FZ2715">
        <v>1</v>
      </c>
    </row>
    <row r="2716" spans="1:182" x14ac:dyDescent="0.2">
      <c r="A2716" t="s">
        <v>245</v>
      </c>
      <c r="B2716" t="s">
        <v>252</v>
      </c>
      <c r="C2716" t="s">
        <v>218</v>
      </c>
      <c r="D2716" t="s">
        <v>43</v>
      </c>
      <c r="E2716">
        <v>2017</v>
      </c>
      <c r="F2716" t="s">
        <v>229</v>
      </c>
      <c r="G2716" t="s">
        <v>248</v>
      </c>
      <c r="H2716" t="s">
        <v>226</v>
      </c>
      <c r="I2716">
        <v>630.64</v>
      </c>
      <c r="L2716">
        <v>143.44202796659306</v>
      </c>
      <c r="M2716">
        <v>140.03041576158412</v>
      </c>
      <c r="N2716">
        <v>136.90815055831007</v>
      </c>
      <c r="O2716">
        <v>135.33872976433457</v>
      </c>
      <c r="P2716">
        <v>136.25514817436368</v>
      </c>
      <c r="Q2716">
        <v>140.58446067101775</v>
      </c>
      <c r="R2716">
        <v>148.14786087521239</v>
      </c>
      <c r="S2716">
        <v>153.18418355712177</v>
      </c>
      <c r="T2716">
        <v>159.27228278876999</v>
      </c>
      <c r="U2716">
        <v>165.08530117919176</v>
      </c>
      <c r="V2716">
        <v>172.85771855996754</v>
      </c>
      <c r="W2716">
        <v>176.47603414293982</v>
      </c>
      <c r="X2716">
        <v>177.00481191945383</v>
      </c>
      <c r="Y2716">
        <v>179.14095510886528</v>
      </c>
      <c r="Z2716">
        <v>180.48440578101744</v>
      </c>
      <c r="AA2716">
        <v>180.77368703243673</v>
      </c>
      <c r="AB2716">
        <v>180.20867436011997</v>
      </c>
      <c r="AC2716">
        <v>179.14613093364309</v>
      </c>
      <c r="AD2716">
        <v>178.12569399410901</v>
      </c>
      <c r="AE2716">
        <v>178.96416804800029</v>
      </c>
      <c r="AF2716">
        <v>176.65738871706091</v>
      </c>
      <c r="AG2716">
        <v>167.25694085664975</v>
      </c>
      <c r="AH2716">
        <v>157.5942151034815</v>
      </c>
      <c r="AI2716">
        <v>149.6496374130883</v>
      </c>
      <c r="AJ2716">
        <v>-6.4677977561950684</v>
      </c>
      <c r="AK2716">
        <v>-6.3344464302062988</v>
      </c>
      <c r="AL2716">
        <v>-6.5797591209411621</v>
      </c>
      <c r="AM2716">
        <v>-6.460289478302002</v>
      </c>
      <c r="AN2716">
        <v>-6.2853899002075195</v>
      </c>
      <c r="AO2716">
        <v>-4.9559650421142578</v>
      </c>
      <c r="AP2716">
        <v>-4.9508261680603027</v>
      </c>
      <c r="AQ2716">
        <v>-4.5367865562438965</v>
      </c>
      <c r="AR2716">
        <v>-4.8459100723266602</v>
      </c>
      <c r="AS2716">
        <v>-5.1883587837219238</v>
      </c>
      <c r="AT2716">
        <v>-5.1436443328857422</v>
      </c>
      <c r="AU2716">
        <v>-5.2079362869262695</v>
      </c>
      <c r="AV2716">
        <v>16.11158561706543</v>
      </c>
      <c r="AW2716">
        <v>52.723682403564453</v>
      </c>
      <c r="AX2716">
        <v>52.892017364501953</v>
      </c>
      <c r="AY2716">
        <v>52.624496459960938</v>
      </c>
      <c r="AZ2716">
        <v>52.585121154785156</v>
      </c>
      <c r="BA2716">
        <v>52.882915496826172</v>
      </c>
      <c r="BB2716">
        <v>16.541162490844727</v>
      </c>
      <c r="BC2716">
        <v>-2.4438736438751221</v>
      </c>
      <c r="BD2716">
        <v>-2.4429378509521484</v>
      </c>
      <c r="BE2716">
        <v>-2.1410307884216309</v>
      </c>
      <c r="BF2716">
        <v>-2.0355408191680908</v>
      </c>
      <c r="BG2716">
        <v>-2.1526403427124023</v>
      </c>
      <c r="BH2716">
        <v>-3.0127372741699219</v>
      </c>
      <c r="BI2716">
        <v>-2.9391167163848877</v>
      </c>
      <c r="BJ2716">
        <v>-3.0547511577606201</v>
      </c>
      <c r="BK2716">
        <v>-2.999964714050293</v>
      </c>
      <c r="BL2716">
        <v>-2.9207377433776855</v>
      </c>
      <c r="BM2716">
        <v>-2.3161394596099854</v>
      </c>
      <c r="BN2716">
        <v>-2.3444921970367432</v>
      </c>
      <c r="BO2716">
        <v>-2.1299431324005127</v>
      </c>
      <c r="BP2716">
        <v>-2.269629955291748</v>
      </c>
      <c r="BQ2716">
        <v>-2.4313068389892578</v>
      </c>
      <c r="BR2716">
        <v>-2.384394645690918</v>
      </c>
      <c r="BS2716">
        <v>-2.4017903804779053</v>
      </c>
      <c r="BT2716">
        <v>18.593666076660156</v>
      </c>
      <c r="BU2716">
        <v>55.302825927734375</v>
      </c>
      <c r="BV2716">
        <v>55.483268737792969</v>
      </c>
      <c r="BW2716">
        <v>55.264724731445313</v>
      </c>
      <c r="BX2716">
        <v>55.247226715087891</v>
      </c>
      <c r="BY2716">
        <v>55.558620452880859</v>
      </c>
      <c r="BZ2716">
        <v>19.131526947021484</v>
      </c>
      <c r="CA2716">
        <v>0.14173832535743713</v>
      </c>
      <c r="CB2716">
        <v>0.11170429736375809</v>
      </c>
      <c r="CC2716">
        <v>0.34171560406684875</v>
      </c>
      <c r="CD2716">
        <v>0.40136277675628662</v>
      </c>
      <c r="CE2716">
        <v>0.26880717277526855</v>
      </c>
      <c r="CF2716">
        <v>-0.61977285146713257</v>
      </c>
      <c r="CG2716">
        <v>-0.58752202987670898</v>
      </c>
      <c r="CH2716">
        <v>-0.61334139108657837</v>
      </c>
      <c r="CI2716">
        <v>-0.60335415601730347</v>
      </c>
      <c r="CJ2716">
        <v>-0.59038978815078735</v>
      </c>
      <c r="CK2716">
        <v>-0.48780441284179688</v>
      </c>
      <c r="CL2716">
        <v>-0.53935325145721436</v>
      </c>
      <c r="CM2716">
        <v>-0.46297073364257813</v>
      </c>
      <c r="CN2716">
        <v>-0.48530647158622742</v>
      </c>
      <c r="CO2716">
        <v>-0.52178096771240234</v>
      </c>
      <c r="CP2716">
        <v>-0.47334679961204529</v>
      </c>
      <c r="CQ2716">
        <v>-0.45826244354248047</v>
      </c>
      <c r="CR2716">
        <v>20.312747955322266</v>
      </c>
      <c r="CS2716">
        <v>57.089130401611328</v>
      </c>
      <c r="CT2716">
        <v>57.277961730957031</v>
      </c>
      <c r="CU2716">
        <v>57.093338012695312</v>
      </c>
      <c r="CV2716">
        <v>57.090991973876953</v>
      </c>
      <c r="CW2716">
        <v>57.411808013916016</v>
      </c>
      <c r="CX2716">
        <v>20.925605773925781</v>
      </c>
      <c r="CY2716">
        <v>1.9325252771377563</v>
      </c>
      <c r="CZ2716">
        <v>1.8810416460037231</v>
      </c>
      <c r="DA2716">
        <v>2.06125807762146</v>
      </c>
      <c r="DB2716">
        <v>2.0891547203063965</v>
      </c>
      <c r="DC2716">
        <v>1.9458943605422974</v>
      </c>
      <c r="DD2716">
        <v>1.7731915712356567</v>
      </c>
      <c r="DE2716">
        <v>1.7640727758407593</v>
      </c>
      <c r="DF2716">
        <v>1.8280684947967529</v>
      </c>
      <c r="DG2716">
        <v>1.7932562828063965</v>
      </c>
      <c r="DH2716">
        <v>1.7399582862854004</v>
      </c>
      <c r="DI2716">
        <v>1.3405307531356812</v>
      </c>
      <c r="DJ2716">
        <v>1.265785813331604</v>
      </c>
      <c r="DK2716">
        <v>1.2040016651153564</v>
      </c>
      <c r="DL2716">
        <v>1.299017071723938</v>
      </c>
      <c r="DM2716">
        <v>1.3877449035644531</v>
      </c>
      <c r="DN2716">
        <v>1.4377011060714722</v>
      </c>
      <c r="DO2716">
        <v>1.4852654933929443</v>
      </c>
      <c r="DP2716">
        <v>22.031829833984375</v>
      </c>
      <c r="DQ2716">
        <v>58.875438690185547</v>
      </c>
      <c r="DR2716">
        <v>59.072654724121094</v>
      </c>
      <c r="DS2716">
        <v>58.921951293945313</v>
      </c>
      <c r="DT2716">
        <v>58.934761047363281</v>
      </c>
      <c r="DU2716">
        <v>59.264995574951172</v>
      </c>
      <c r="DV2716">
        <v>22.719684600830078</v>
      </c>
      <c r="DW2716">
        <v>3.7233123779296875</v>
      </c>
      <c r="DX2716">
        <v>3.650378942489624</v>
      </c>
      <c r="DY2716">
        <v>3.7808008193969727</v>
      </c>
      <c r="DZ2716">
        <v>3.7769467830657959</v>
      </c>
      <c r="EA2716">
        <v>3.6229815483093262</v>
      </c>
      <c r="EB2716">
        <v>5.2282519340515137</v>
      </c>
      <c r="EC2716">
        <v>5.1594023704528809</v>
      </c>
      <c r="ED2716">
        <v>5.3530764579772949</v>
      </c>
      <c r="EE2716">
        <v>5.2535810470581055</v>
      </c>
      <c r="EF2716">
        <v>5.1046104431152344</v>
      </c>
      <c r="EG2716">
        <v>3.9803562164306641</v>
      </c>
      <c r="EH2716">
        <v>3.8721199035644531</v>
      </c>
      <c r="EI2716">
        <v>3.6108450889587402</v>
      </c>
      <c r="EJ2716">
        <v>3.8752970695495605</v>
      </c>
      <c r="EK2716">
        <v>4.1447968482971191</v>
      </c>
      <c r="EL2716">
        <v>4.1969509124755859</v>
      </c>
      <c r="EM2716">
        <v>4.2914113998413086</v>
      </c>
      <c r="EN2716">
        <v>24.513912200927734</v>
      </c>
      <c r="EO2716">
        <v>61.454578399658203</v>
      </c>
      <c r="EP2716">
        <v>61.663906097412109</v>
      </c>
      <c r="EQ2716">
        <v>61.562175750732422</v>
      </c>
      <c r="ER2716">
        <v>61.596866607666016</v>
      </c>
      <c r="ES2716">
        <v>61.940700531005859</v>
      </c>
      <c r="ET2716">
        <v>25.310050964355469</v>
      </c>
      <c r="EU2716">
        <v>6.3089241981506348</v>
      </c>
      <c r="EV2716">
        <v>6.2050213813781738</v>
      </c>
      <c r="EW2716">
        <v>6.2635469436645508</v>
      </c>
      <c r="EX2716">
        <v>6.2138504981994629</v>
      </c>
      <c r="EY2716">
        <v>6.0444293022155762</v>
      </c>
      <c r="EZ2716">
        <v>74.613487243652344</v>
      </c>
      <c r="FA2716">
        <v>73.567672729492188</v>
      </c>
      <c r="FB2716">
        <v>72.187759399414063</v>
      </c>
      <c r="FC2716">
        <v>71.139961242675781</v>
      </c>
      <c r="FD2716">
        <v>70.224296569824219</v>
      </c>
      <c r="FE2716">
        <v>69.367973327636719</v>
      </c>
      <c r="FF2716">
        <v>68.632476806640625</v>
      </c>
      <c r="FG2716">
        <v>68.179603576660156</v>
      </c>
      <c r="FH2716">
        <v>70.315658569335937</v>
      </c>
      <c r="FI2716">
        <v>74.991172790527344</v>
      </c>
      <c r="FJ2716">
        <v>80.018173217773438</v>
      </c>
      <c r="FK2716">
        <v>84.207099914550781</v>
      </c>
      <c r="FL2716">
        <v>87.226615905761719</v>
      </c>
      <c r="FM2716">
        <v>89.085563659667969</v>
      </c>
      <c r="FN2716">
        <v>90.593177795410156</v>
      </c>
      <c r="FO2716">
        <v>90.994583129882813</v>
      </c>
      <c r="FP2716">
        <v>90.755889892578125</v>
      </c>
      <c r="FQ2716">
        <v>90.100555419921875</v>
      </c>
      <c r="FR2716">
        <v>88.57806396484375</v>
      </c>
      <c r="FS2716">
        <v>85.960006713867188</v>
      </c>
      <c r="FT2716">
        <v>82.319549560546875</v>
      </c>
      <c r="FU2716">
        <v>79.381622314453125</v>
      </c>
      <c r="FV2716">
        <v>77.699317932128906</v>
      </c>
      <c r="FW2716">
        <v>76.336395263671875</v>
      </c>
      <c r="FX2716">
        <v>936</v>
      </c>
      <c r="FY2716">
        <v>6.0908511281013489E-2</v>
      </c>
      <c r="FZ2716">
        <v>1</v>
      </c>
    </row>
    <row r="2717" spans="1:182" x14ac:dyDescent="0.2">
      <c r="A2717" t="s">
        <v>245</v>
      </c>
      <c r="B2717" t="s">
        <v>252</v>
      </c>
      <c r="C2717" t="s">
        <v>218</v>
      </c>
      <c r="D2717" t="s">
        <v>44</v>
      </c>
      <c r="E2717">
        <v>2015</v>
      </c>
      <c r="F2717" t="s">
        <v>229</v>
      </c>
      <c r="G2717" t="s">
        <v>248</v>
      </c>
      <c r="H2717" t="s">
        <v>226</v>
      </c>
      <c r="I2717">
        <v>630.64</v>
      </c>
      <c r="L2717">
        <v>141.69296832194703</v>
      </c>
      <c r="M2717">
        <v>138.17076824279246</v>
      </c>
      <c r="N2717">
        <v>135.22136804020457</v>
      </c>
      <c r="O2717">
        <v>133.59430054430055</v>
      </c>
      <c r="P2717">
        <v>134.63959593531217</v>
      </c>
      <c r="Q2717">
        <v>139.00916168032941</v>
      </c>
      <c r="R2717">
        <v>146.64935308413314</v>
      </c>
      <c r="S2717">
        <v>151.76937140086352</v>
      </c>
      <c r="T2717">
        <v>157.77714706926901</v>
      </c>
      <c r="U2717">
        <v>163.43551342775689</v>
      </c>
      <c r="V2717">
        <v>171.01907969936423</v>
      </c>
      <c r="W2717">
        <v>174.6689346661189</v>
      </c>
      <c r="X2717">
        <v>175.93251425409801</v>
      </c>
      <c r="Y2717">
        <v>178.38189461881575</v>
      </c>
      <c r="Z2717">
        <v>179.72496653493388</v>
      </c>
      <c r="AA2717">
        <v>179.97845653691223</v>
      </c>
      <c r="AB2717">
        <v>179.11078851449037</v>
      </c>
      <c r="AC2717">
        <v>177.87080462960085</v>
      </c>
      <c r="AD2717">
        <v>177.21544096946138</v>
      </c>
      <c r="AE2717">
        <v>178.26181760127375</v>
      </c>
      <c r="AF2717">
        <v>175.90064073464748</v>
      </c>
      <c r="AG2717">
        <v>166.6962639772988</v>
      </c>
      <c r="AH2717">
        <v>156.83614265747383</v>
      </c>
      <c r="AI2717">
        <v>148.86045000751659</v>
      </c>
      <c r="AJ2717">
        <v>-4.5444798469543457</v>
      </c>
      <c r="AK2717">
        <v>-4.4392375946044922</v>
      </c>
      <c r="AL2717">
        <v>-4.5214052200317383</v>
      </c>
      <c r="AM2717">
        <v>-4.4451155662536621</v>
      </c>
      <c r="AN2717">
        <v>-4.3121638298034668</v>
      </c>
      <c r="AO2717">
        <v>-3.346989631652832</v>
      </c>
      <c r="AP2717">
        <v>-3.3797297477722168</v>
      </c>
      <c r="AQ2717">
        <v>-3.1838696002960205</v>
      </c>
      <c r="AR2717">
        <v>-3.402177095413208</v>
      </c>
      <c r="AS2717">
        <v>-3.6620454788208008</v>
      </c>
      <c r="AT2717">
        <v>-3.7347598075866699</v>
      </c>
      <c r="AU2717">
        <v>-3.8188989162445068</v>
      </c>
      <c r="AV2717">
        <v>15.485237121582031</v>
      </c>
      <c r="AW2717">
        <v>49.821891784667969</v>
      </c>
      <c r="AX2717">
        <v>50.078453063964844</v>
      </c>
      <c r="AY2717">
        <v>50.002193450927734</v>
      </c>
      <c r="AZ2717">
        <v>49.727237701416016</v>
      </c>
      <c r="BA2717">
        <v>49.889949798583984</v>
      </c>
      <c r="BB2717">
        <v>15.713588714599609</v>
      </c>
      <c r="BC2717">
        <v>-2.046029806137085</v>
      </c>
      <c r="BD2717">
        <v>-1.9947627782821655</v>
      </c>
      <c r="BE2717">
        <v>-1.7354714870452881</v>
      </c>
      <c r="BF2717">
        <v>-1.6093331575393677</v>
      </c>
      <c r="BG2717">
        <v>-1.6691775321960449</v>
      </c>
      <c r="BH2717">
        <v>-2.1546933650970459</v>
      </c>
      <c r="BI2717">
        <v>-2.0977578163146973</v>
      </c>
      <c r="BJ2717">
        <v>-2.1393294334411621</v>
      </c>
      <c r="BK2717">
        <v>-2.1086373329162598</v>
      </c>
      <c r="BL2717">
        <v>-2.0504438877105713</v>
      </c>
      <c r="BM2717">
        <v>-1.5920898914337158</v>
      </c>
      <c r="BN2717">
        <v>-1.635202169418335</v>
      </c>
      <c r="BO2717">
        <v>-1.5046728849411011</v>
      </c>
      <c r="BP2717">
        <v>-1.6043280363082886</v>
      </c>
      <c r="BQ2717">
        <v>-1.7267069816589355</v>
      </c>
      <c r="BR2717">
        <v>-1.7318497896194458</v>
      </c>
      <c r="BS2717">
        <v>-1.7592548131942749</v>
      </c>
      <c r="BT2717">
        <v>17.846748352050781</v>
      </c>
      <c r="BU2717">
        <v>52.381206512451172</v>
      </c>
      <c r="BV2717">
        <v>52.646518707275391</v>
      </c>
      <c r="BW2717">
        <v>52.606052398681641</v>
      </c>
      <c r="BX2717">
        <v>52.347766876220703</v>
      </c>
      <c r="BY2717">
        <v>52.539176940917969</v>
      </c>
      <c r="BZ2717">
        <v>18.238466262817383</v>
      </c>
      <c r="CA2717">
        <v>0.43317845463752747</v>
      </c>
      <c r="CB2717">
        <v>0.4614253044128418</v>
      </c>
      <c r="CC2717">
        <v>0.64696198701858521</v>
      </c>
      <c r="CD2717">
        <v>0.71147990226745605</v>
      </c>
      <c r="CE2717">
        <v>0.61057865619659424</v>
      </c>
      <c r="CF2717">
        <v>-0.49953430891036987</v>
      </c>
      <c r="CG2717">
        <v>-0.47605603933334351</v>
      </c>
      <c r="CH2717">
        <v>-0.48951113224029541</v>
      </c>
      <c r="CI2717">
        <v>-0.49039942026138306</v>
      </c>
      <c r="CJ2717">
        <v>-0.4839836061000824</v>
      </c>
      <c r="CK2717">
        <v>-0.37665176391601563</v>
      </c>
      <c r="CL2717">
        <v>-0.42694765329360962</v>
      </c>
      <c r="CM2717">
        <v>-0.34166637063026428</v>
      </c>
      <c r="CN2717">
        <v>-0.35914328694343567</v>
      </c>
      <c r="CO2717">
        <v>-0.38629737496376038</v>
      </c>
      <c r="CP2717">
        <v>-0.34464043378829956</v>
      </c>
      <c r="CQ2717">
        <v>-0.33275148272514343</v>
      </c>
      <c r="CR2717">
        <v>19.482324600219727</v>
      </c>
      <c r="CS2717">
        <v>54.153778076171875</v>
      </c>
      <c r="CT2717">
        <v>54.425151824951172</v>
      </c>
      <c r="CU2717">
        <v>54.409477233886719</v>
      </c>
      <c r="CV2717">
        <v>54.162738800048828</v>
      </c>
      <c r="CW2717">
        <v>54.374027252197266</v>
      </c>
      <c r="CX2717">
        <v>19.987188339233398</v>
      </c>
      <c r="CY2717">
        <v>2.1502707004547119</v>
      </c>
      <c r="CZ2717">
        <v>2.1625735759735107</v>
      </c>
      <c r="DA2717">
        <v>2.2970280647277832</v>
      </c>
      <c r="DB2717">
        <v>2.3188679218292236</v>
      </c>
      <c r="DC2717">
        <v>2.1895308494567871</v>
      </c>
      <c r="DD2717">
        <v>1.1556246280670166</v>
      </c>
      <c r="DE2717">
        <v>1.1456457376480103</v>
      </c>
      <c r="DF2717">
        <v>1.1603071689605713</v>
      </c>
      <c r="DG2717">
        <v>1.1278383731842041</v>
      </c>
      <c r="DH2717">
        <v>1.0824767351150513</v>
      </c>
      <c r="DI2717">
        <v>0.83878642320632935</v>
      </c>
      <c r="DJ2717">
        <v>0.78130680322647095</v>
      </c>
      <c r="DK2717">
        <v>0.82134014368057251</v>
      </c>
      <c r="DL2717">
        <v>0.88604152202606201</v>
      </c>
      <c r="DM2717">
        <v>0.95411223173141479</v>
      </c>
      <c r="DN2717">
        <v>1.0425689220428467</v>
      </c>
      <c r="DO2717">
        <v>1.0937517881393433</v>
      </c>
      <c r="DP2717">
        <v>21.117900848388672</v>
      </c>
      <c r="DQ2717">
        <v>55.926353454589844</v>
      </c>
      <c r="DR2717">
        <v>56.203784942626953</v>
      </c>
      <c r="DS2717">
        <v>56.212905883789062</v>
      </c>
      <c r="DT2717">
        <v>55.977714538574219</v>
      </c>
      <c r="DU2717">
        <v>56.208873748779297</v>
      </c>
      <c r="DV2717">
        <v>21.735908508300781</v>
      </c>
      <c r="DW2717">
        <v>3.8673627376556396</v>
      </c>
      <c r="DX2717">
        <v>3.8637220859527588</v>
      </c>
      <c r="DY2717">
        <v>3.9470944404602051</v>
      </c>
      <c r="DZ2717">
        <v>3.9262559413909912</v>
      </c>
      <c r="EA2717">
        <v>3.7684829235076904</v>
      </c>
      <c r="EB2717">
        <v>3.5454113483428955</v>
      </c>
      <c r="EC2717">
        <v>3.4871256351470947</v>
      </c>
      <c r="ED2717">
        <v>3.5423829555511475</v>
      </c>
      <c r="EE2717">
        <v>3.4643168449401855</v>
      </c>
      <c r="EF2717">
        <v>3.3441965579986572</v>
      </c>
      <c r="EG2717">
        <v>2.5936861038208008</v>
      </c>
      <c r="EH2717">
        <v>2.525834321975708</v>
      </c>
      <c r="EI2717">
        <v>2.5005369186401367</v>
      </c>
      <c r="EJ2717">
        <v>2.6838905811309814</v>
      </c>
      <c r="EK2717">
        <v>2.8894507884979248</v>
      </c>
      <c r="EL2717">
        <v>3.0454790592193604</v>
      </c>
      <c r="EM2717">
        <v>3.1533961296081543</v>
      </c>
      <c r="EN2717">
        <v>23.479413986206055</v>
      </c>
      <c r="EO2717">
        <v>58.485668182373047</v>
      </c>
      <c r="EP2717">
        <v>58.771846771240234</v>
      </c>
      <c r="EQ2717">
        <v>58.816764831542969</v>
      </c>
      <c r="ER2717">
        <v>58.598243713378906</v>
      </c>
      <c r="ES2717">
        <v>58.858100891113281</v>
      </c>
      <c r="ET2717">
        <v>24.260786056518555</v>
      </c>
      <c r="EU2717">
        <v>6.3465709686279297</v>
      </c>
      <c r="EV2717">
        <v>6.3199100494384766</v>
      </c>
      <c r="EW2717">
        <v>6.3295278549194336</v>
      </c>
      <c r="EX2717">
        <v>6.2470688819885254</v>
      </c>
      <c r="EY2717">
        <v>6.0482392311096191</v>
      </c>
      <c r="EZ2717">
        <v>73.271011352539062</v>
      </c>
      <c r="FA2717">
        <v>72.0589599609375</v>
      </c>
      <c r="FB2717">
        <v>70.982666015625</v>
      </c>
      <c r="FC2717">
        <v>69.939445495605469</v>
      </c>
      <c r="FD2717">
        <v>68.982872009277344</v>
      </c>
      <c r="FE2717">
        <v>68.174507141113281</v>
      </c>
      <c r="FF2717">
        <v>67.626548767089844</v>
      </c>
      <c r="FG2717">
        <v>67.489341735839844</v>
      </c>
      <c r="FH2717">
        <v>69.730392456054687</v>
      </c>
      <c r="FI2717">
        <v>74.148811340332031</v>
      </c>
      <c r="FJ2717">
        <v>79.088302612304688</v>
      </c>
      <c r="FK2717">
        <v>83.376480102539063</v>
      </c>
      <c r="FL2717">
        <v>86.957069396972656</v>
      </c>
      <c r="FM2717">
        <v>89.198020935058594</v>
      </c>
      <c r="FN2717">
        <v>90.525039672851563</v>
      </c>
      <c r="FO2717">
        <v>90.799629211425781</v>
      </c>
      <c r="FP2717">
        <v>90.274932861328125</v>
      </c>
      <c r="FQ2717">
        <v>89.533966064453125</v>
      </c>
      <c r="FR2717">
        <v>88.5625</v>
      </c>
      <c r="FS2717">
        <v>85.967178344726563</v>
      </c>
      <c r="FT2717">
        <v>82.188156127929688</v>
      </c>
      <c r="FU2717">
        <v>79.61712646484375</v>
      </c>
      <c r="FV2717">
        <v>77.779533386230469</v>
      </c>
      <c r="FW2717">
        <v>76.277206420898437</v>
      </c>
      <c r="FX2717">
        <v>936</v>
      </c>
      <c r="FY2717">
        <v>6.0908511281013489E-2</v>
      </c>
      <c r="FZ2717">
        <v>1</v>
      </c>
    </row>
    <row r="2718" spans="1:182" x14ac:dyDescent="0.2">
      <c r="A2718" t="s">
        <v>245</v>
      </c>
      <c r="B2718" t="s">
        <v>252</v>
      </c>
      <c r="C2718" t="s">
        <v>218</v>
      </c>
      <c r="D2718" t="s">
        <v>44</v>
      </c>
      <c r="E2718">
        <v>2016</v>
      </c>
      <c r="F2718" t="s">
        <v>229</v>
      </c>
      <c r="G2718" t="s">
        <v>248</v>
      </c>
      <c r="H2718" t="s">
        <v>226</v>
      </c>
      <c r="I2718">
        <v>630.64</v>
      </c>
      <c r="L2718">
        <v>141.69296832194703</v>
      </c>
      <c r="M2718">
        <v>138.17076824279246</v>
      </c>
      <c r="N2718">
        <v>135.22136804020457</v>
      </c>
      <c r="O2718">
        <v>133.59430054430055</v>
      </c>
      <c r="P2718">
        <v>134.63959593531217</v>
      </c>
      <c r="Q2718">
        <v>139.00916168032941</v>
      </c>
      <c r="R2718">
        <v>146.64935308413314</v>
      </c>
      <c r="S2718">
        <v>151.76937140086352</v>
      </c>
      <c r="T2718">
        <v>157.77714706926901</v>
      </c>
      <c r="U2718">
        <v>163.43551342775689</v>
      </c>
      <c r="V2718">
        <v>171.01907969936423</v>
      </c>
      <c r="W2718">
        <v>174.6689346661189</v>
      </c>
      <c r="X2718">
        <v>175.93251425409801</v>
      </c>
      <c r="Y2718">
        <v>178.38189461881575</v>
      </c>
      <c r="Z2718">
        <v>179.72496653493388</v>
      </c>
      <c r="AA2718">
        <v>179.97845653691223</v>
      </c>
      <c r="AB2718">
        <v>179.11078851449037</v>
      </c>
      <c r="AC2718">
        <v>177.87080462960085</v>
      </c>
      <c r="AD2718">
        <v>177.21544096946138</v>
      </c>
      <c r="AE2718">
        <v>178.26181760127375</v>
      </c>
      <c r="AF2718">
        <v>175.90064073464748</v>
      </c>
      <c r="AG2718">
        <v>166.6962639772988</v>
      </c>
      <c r="AH2718">
        <v>156.83614265747383</v>
      </c>
      <c r="AI2718">
        <v>148.86045000751659</v>
      </c>
      <c r="AJ2718">
        <v>-4.5444798469543457</v>
      </c>
      <c r="AK2718">
        <v>-4.4392375946044922</v>
      </c>
      <c r="AL2718">
        <v>-4.5214052200317383</v>
      </c>
      <c r="AM2718">
        <v>-4.4451155662536621</v>
      </c>
      <c r="AN2718">
        <v>-4.3121638298034668</v>
      </c>
      <c r="AO2718">
        <v>-3.346989631652832</v>
      </c>
      <c r="AP2718">
        <v>-3.3797297477722168</v>
      </c>
      <c r="AQ2718">
        <v>-3.1838696002960205</v>
      </c>
      <c r="AR2718">
        <v>-3.402177095413208</v>
      </c>
      <c r="AS2718">
        <v>-3.6620454788208008</v>
      </c>
      <c r="AT2718">
        <v>-3.7347598075866699</v>
      </c>
      <c r="AU2718">
        <v>-3.8188989162445068</v>
      </c>
      <c r="AV2718">
        <v>15.485237121582031</v>
      </c>
      <c r="AW2718">
        <v>49.821891784667969</v>
      </c>
      <c r="AX2718">
        <v>50.078453063964844</v>
      </c>
      <c r="AY2718">
        <v>50.002193450927734</v>
      </c>
      <c r="AZ2718">
        <v>49.727237701416016</v>
      </c>
      <c r="BA2718">
        <v>49.889949798583984</v>
      </c>
      <c r="BB2718">
        <v>15.713588714599609</v>
      </c>
      <c r="BC2718">
        <v>-2.046029806137085</v>
      </c>
      <c r="BD2718">
        <v>-1.9947627782821655</v>
      </c>
      <c r="BE2718">
        <v>-1.7354714870452881</v>
      </c>
      <c r="BF2718">
        <v>-1.6093331575393677</v>
      </c>
      <c r="BG2718">
        <v>-1.6691775321960449</v>
      </c>
      <c r="BH2718">
        <v>-2.1546933650970459</v>
      </c>
      <c r="BI2718">
        <v>-2.0977578163146973</v>
      </c>
      <c r="BJ2718">
        <v>-2.1393294334411621</v>
      </c>
      <c r="BK2718">
        <v>-2.1086373329162598</v>
      </c>
      <c r="BL2718">
        <v>-2.0504438877105713</v>
      </c>
      <c r="BM2718">
        <v>-1.5920898914337158</v>
      </c>
      <c r="BN2718">
        <v>-1.635202169418335</v>
      </c>
      <c r="BO2718">
        <v>-1.5046728849411011</v>
      </c>
      <c r="BP2718">
        <v>-1.6043280363082886</v>
      </c>
      <c r="BQ2718">
        <v>-1.7267069816589355</v>
      </c>
      <c r="BR2718">
        <v>-1.7318497896194458</v>
      </c>
      <c r="BS2718">
        <v>-1.7592548131942749</v>
      </c>
      <c r="BT2718">
        <v>17.846748352050781</v>
      </c>
      <c r="BU2718">
        <v>52.381206512451172</v>
      </c>
      <c r="BV2718">
        <v>52.646518707275391</v>
      </c>
      <c r="BW2718">
        <v>52.606052398681641</v>
      </c>
      <c r="BX2718">
        <v>52.347766876220703</v>
      </c>
      <c r="BY2718">
        <v>52.539176940917969</v>
      </c>
      <c r="BZ2718">
        <v>18.238466262817383</v>
      </c>
      <c r="CA2718">
        <v>0.43317845463752747</v>
      </c>
      <c r="CB2718">
        <v>0.4614253044128418</v>
      </c>
      <c r="CC2718">
        <v>0.64696198701858521</v>
      </c>
      <c r="CD2718">
        <v>0.71147990226745605</v>
      </c>
      <c r="CE2718">
        <v>0.61057865619659424</v>
      </c>
      <c r="CF2718">
        <v>-0.49953430891036987</v>
      </c>
      <c r="CG2718">
        <v>-0.47605603933334351</v>
      </c>
      <c r="CH2718">
        <v>-0.48951113224029541</v>
      </c>
      <c r="CI2718">
        <v>-0.49039942026138306</v>
      </c>
      <c r="CJ2718">
        <v>-0.4839836061000824</v>
      </c>
      <c r="CK2718">
        <v>-0.37665176391601563</v>
      </c>
      <c r="CL2718">
        <v>-0.42694765329360962</v>
      </c>
      <c r="CM2718">
        <v>-0.34166637063026428</v>
      </c>
      <c r="CN2718">
        <v>-0.35914328694343567</v>
      </c>
      <c r="CO2718">
        <v>-0.38629737496376038</v>
      </c>
      <c r="CP2718">
        <v>-0.34464043378829956</v>
      </c>
      <c r="CQ2718">
        <v>-0.33275148272514343</v>
      </c>
      <c r="CR2718">
        <v>19.482324600219727</v>
      </c>
      <c r="CS2718">
        <v>54.153778076171875</v>
      </c>
      <c r="CT2718">
        <v>54.425151824951172</v>
      </c>
      <c r="CU2718">
        <v>54.409477233886719</v>
      </c>
      <c r="CV2718">
        <v>54.162738800048828</v>
      </c>
      <c r="CW2718">
        <v>54.374027252197266</v>
      </c>
      <c r="CX2718">
        <v>19.987188339233398</v>
      </c>
      <c r="CY2718">
        <v>2.1502707004547119</v>
      </c>
      <c r="CZ2718">
        <v>2.1625735759735107</v>
      </c>
      <c r="DA2718">
        <v>2.2970280647277832</v>
      </c>
      <c r="DB2718">
        <v>2.3188679218292236</v>
      </c>
      <c r="DC2718">
        <v>2.1895308494567871</v>
      </c>
      <c r="DD2718">
        <v>1.1556246280670166</v>
      </c>
      <c r="DE2718">
        <v>1.1456457376480103</v>
      </c>
      <c r="DF2718">
        <v>1.1603071689605713</v>
      </c>
      <c r="DG2718">
        <v>1.1278383731842041</v>
      </c>
      <c r="DH2718">
        <v>1.0824767351150513</v>
      </c>
      <c r="DI2718">
        <v>0.83878642320632935</v>
      </c>
      <c r="DJ2718">
        <v>0.78130680322647095</v>
      </c>
      <c r="DK2718">
        <v>0.82134014368057251</v>
      </c>
      <c r="DL2718">
        <v>0.88604152202606201</v>
      </c>
      <c r="DM2718">
        <v>0.95411223173141479</v>
      </c>
      <c r="DN2718">
        <v>1.0425689220428467</v>
      </c>
      <c r="DO2718">
        <v>1.0937517881393433</v>
      </c>
      <c r="DP2718">
        <v>21.117900848388672</v>
      </c>
      <c r="DQ2718">
        <v>55.926353454589844</v>
      </c>
      <c r="DR2718">
        <v>56.203784942626953</v>
      </c>
      <c r="DS2718">
        <v>56.212905883789062</v>
      </c>
      <c r="DT2718">
        <v>55.977714538574219</v>
      </c>
      <c r="DU2718">
        <v>56.208873748779297</v>
      </c>
      <c r="DV2718">
        <v>21.735908508300781</v>
      </c>
      <c r="DW2718">
        <v>3.8673627376556396</v>
      </c>
      <c r="DX2718">
        <v>3.8637220859527588</v>
      </c>
      <c r="DY2718">
        <v>3.9470944404602051</v>
      </c>
      <c r="DZ2718">
        <v>3.9262559413909912</v>
      </c>
      <c r="EA2718">
        <v>3.7684829235076904</v>
      </c>
      <c r="EB2718">
        <v>3.5454113483428955</v>
      </c>
      <c r="EC2718">
        <v>3.4871256351470947</v>
      </c>
      <c r="ED2718">
        <v>3.5423829555511475</v>
      </c>
      <c r="EE2718">
        <v>3.4643168449401855</v>
      </c>
      <c r="EF2718">
        <v>3.3441965579986572</v>
      </c>
      <c r="EG2718">
        <v>2.5936861038208008</v>
      </c>
      <c r="EH2718">
        <v>2.525834321975708</v>
      </c>
      <c r="EI2718">
        <v>2.5005369186401367</v>
      </c>
      <c r="EJ2718">
        <v>2.6838905811309814</v>
      </c>
      <c r="EK2718">
        <v>2.8894507884979248</v>
      </c>
      <c r="EL2718">
        <v>3.0454790592193604</v>
      </c>
      <c r="EM2718">
        <v>3.1533961296081543</v>
      </c>
      <c r="EN2718">
        <v>23.479413986206055</v>
      </c>
      <c r="EO2718">
        <v>58.485668182373047</v>
      </c>
      <c r="EP2718">
        <v>58.771846771240234</v>
      </c>
      <c r="EQ2718">
        <v>58.816764831542969</v>
      </c>
      <c r="ER2718">
        <v>58.598243713378906</v>
      </c>
      <c r="ES2718">
        <v>58.858100891113281</v>
      </c>
      <c r="ET2718">
        <v>24.260786056518555</v>
      </c>
      <c r="EU2718">
        <v>6.3465709686279297</v>
      </c>
      <c r="EV2718">
        <v>6.3199100494384766</v>
      </c>
      <c r="EW2718">
        <v>6.3295278549194336</v>
      </c>
      <c r="EX2718">
        <v>6.2470688819885254</v>
      </c>
      <c r="EY2718">
        <v>6.0482392311096191</v>
      </c>
      <c r="EZ2718">
        <v>73.271011352539062</v>
      </c>
      <c r="FA2718">
        <v>72.0589599609375</v>
      </c>
      <c r="FB2718">
        <v>70.982666015625</v>
      </c>
      <c r="FC2718">
        <v>69.939445495605469</v>
      </c>
      <c r="FD2718">
        <v>68.982872009277344</v>
      </c>
      <c r="FE2718">
        <v>68.174507141113281</v>
      </c>
      <c r="FF2718">
        <v>67.626548767089844</v>
      </c>
      <c r="FG2718">
        <v>67.489341735839844</v>
      </c>
      <c r="FH2718">
        <v>69.730392456054687</v>
      </c>
      <c r="FI2718">
        <v>74.148811340332031</v>
      </c>
      <c r="FJ2718">
        <v>79.088302612304688</v>
      </c>
      <c r="FK2718">
        <v>83.376480102539063</v>
      </c>
      <c r="FL2718">
        <v>86.957069396972656</v>
      </c>
      <c r="FM2718">
        <v>89.198020935058594</v>
      </c>
      <c r="FN2718">
        <v>90.525039672851563</v>
      </c>
      <c r="FO2718">
        <v>90.799629211425781</v>
      </c>
      <c r="FP2718">
        <v>90.274932861328125</v>
      </c>
      <c r="FQ2718">
        <v>89.533966064453125</v>
      </c>
      <c r="FR2718">
        <v>88.5625</v>
      </c>
      <c r="FS2718">
        <v>85.967178344726563</v>
      </c>
      <c r="FT2718">
        <v>82.188156127929688</v>
      </c>
      <c r="FU2718">
        <v>79.61712646484375</v>
      </c>
      <c r="FV2718">
        <v>77.779533386230469</v>
      </c>
      <c r="FW2718">
        <v>76.277206420898437</v>
      </c>
      <c r="FX2718">
        <v>936</v>
      </c>
      <c r="FY2718">
        <v>6.0908511281013489E-2</v>
      </c>
      <c r="FZ2718">
        <v>1</v>
      </c>
    </row>
    <row r="2719" spans="1:182" x14ac:dyDescent="0.2">
      <c r="A2719" t="s">
        <v>245</v>
      </c>
      <c r="B2719" t="s">
        <v>252</v>
      </c>
      <c r="C2719" t="s">
        <v>218</v>
      </c>
      <c r="D2719" t="s">
        <v>44</v>
      </c>
      <c r="E2719">
        <v>2017</v>
      </c>
      <c r="F2719" t="s">
        <v>229</v>
      </c>
      <c r="G2719" t="s">
        <v>248</v>
      </c>
      <c r="H2719" t="s">
        <v>226</v>
      </c>
      <c r="I2719">
        <v>630.64</v>
      </c>
      <c r="L2719">
        <v>141.69296832194703</v>
      </c>
      <c r="M2719">
        <v>138.17076824279246</v>
      </c>
      <c r="N2719">
        <v>135.22136804020457</v>
      </c>
      <c r="O2719">
        <v>133.59430054430055</v>
      </c>
      <c r="P2719">
        <v>134.63959593531217</v>
      </c>
      <c r="Q2719">
        <v>139.00916168032941</v>
      </c>
      <c r="R2719">
        <v>146.64935308413314</v>
      </c>
      <c r="S2719">
        <v>151.76937140086352</v>
      </c>
      <c r="T2719">
        <v>157.77714706926901</v>
      </c>
      <c r="U2719">
        <v>163.43551342775689</v>
      </c>
      <c r="V2719">
        <v>171.01907969936423</v>
      </c>
      <c r="W2719">
        <v>174.6689346661189</v>
      </c>
      <c r="X2719">
        <v>175.93251425409801</v>
      </c>
      <c r="Y2719">
        <v>178.38189461881575</v>
      </c>
      <c r="Z2719">
        <v>179.72496653493388</v>
      </c>
      <c r="AA2719">
        <v>179.97845653691223</v>
      </c>
      <c r="AB2719">
        <v>179.11078851449037</v>
      </c>
      <c r="AC2719">
        <v>177.87080462960085</v>
      </c>
      <c r="AD2719">
        <v>177.21544096946138</v>
      </c>
      <c r="AE2719">
        <v>178.26181760127375</v>
      </c>
      <c r="AF2719">
        <v>175.90064073464748</v>
      </c>
      <c r="AG2719">
        <v>166.6962639772988</v>
      </c>
      <c r="AH2719">
        <v>156.83614265747383</v>
      </c>
      <c r="AI2719">
        <v>148.86045000751659</v>
      </c>
      <c r="AJ2719">
        <v>-4.5444798469543457</v>
      </c>
      <c r="AK2719">
        <v>-4.4392375946044922</v>
      </c>
      <c r="AL2719">
        <v>-4.5214052200317383</v>
      </c>
      <c r="AM2719">
        <v>-4.4451155662536621</v>
      </c>
      <c r="AN2719">
        <v>-4.3121638298034668</v>
      </c>
      <c r="AO2719">
        <v>-3.346989631652832</v>
      </c>
      <c r="AP2719">
        <v>-3.3797297477722168</v>
      </c>
      <c r="AQ2719">
        <v>-3.1838696002960205</v>
      </c>
      <c r="AR2719">
        <v>-3.402177095413208</v>
      </c>
      <c r="AS2719">
        <v>-3.6620454788208008</v>
      </c>
      <c r="AT2719">
        <v>-3.7347598075866699</v>
      </c>
      <c r="AU2719">
        <v>-3.8188989162445068</v>
      </c>
      <c r="AV2719">
        <v>15.485237121582031</v>
      </c>
      <c r="AW2719">
        <v>49.821891784667969</v>
      </c>
      <c r="AX2719">
        <v>50.078453063964844</v>
      </c>
      <c r="AY2719">
        <v>50.002193450927734</v>
      </c>
      <c r="AZ2719">
        <v>49.727237701416016</v>
      </c>
      <c r="BA2719">
        <v>49.889949798583984</v>
      </c>
      <c r="BB2719">
        <v>15.713588714599609</v>
      </c>
      <c r="BC2719">
        <v>-2.046029806137085</v>
      </c>
      <c r="BD2719">
        <v>-1.9947627782821655</v>
      </c>
      <c r="BE2719">
        <v>-1.7354714870452881</v>
      </c>
      <c r="BF2719">
        <v>-1.6093331575393677</v>
      </c>
      <c r="BG2719">
        <v>-1.6691775321960449</v>
      </c>
      <c r="BH2719">
        <v>-2.1546933650970459</v>
      </c>
      <c r="BI2719">
        <v>-2.0977578163146973</v>
      </c>
      <c r="BJ2719">
        <v>-2.1393294334411621</v>
      </c>
      <c r="BK2719">
        <v>-2.1086373329162598</v>
      </c>
      <c r="BL2719">
        <v>-2.0504438877105713</v>
      </c>
      <c r="BM2719">
        <v>-1.5920898914337158</v>
      </c>
      <c r="BN2719">
        <v>-1.635202169418335</v>
      </c>
      <c r="BO2719">
        <v>-1.5046728849411011</v>
      </c>
      <c r="BP2719">
        <v>-1.6043280363082886</v>
      </c>
      <c r="BQ2719">
        <v>-1.7267069816589355</v>
      </c>
      <c r="BR2719">
        <v>-1.7318497896194458</v>
      </c>
      <c r="BS2719">
        <v>-1.7592548131942749</v>
      </c>
      <c r="BT2719">
        <v>17.846748352050781</v>
      </c>
      <c r="BU2719">
        <v>52.381206512451172</v>
      </c>
      <c r="BV2719">
        <v>52.646518707275391</v>
      </c>
      <c r="BW2719">
        <v>52.606052398681641</v>
      </c>
      <c r="BX2719">
        <v>52.347766876220703</v>
      </c>
      <c r="BY2719">
        <v>52.539176940917969</v>
      </c>
      <c r="BZ2719">
        <v>18.238466262817383</v>
      </c>
      <c r="CA2719">
        <v>0.43317845463752747</v>
      </c>
      <c r="CB2719">
        <v>0.4614253044128418</v>
      </c>
      <c r="CC2719">
        <v>0.64696198701858521</v>
      </c>
      <c r="CD2719">
        <v>0.71147990226745605</v>
      </c>
      <c r="CE2719">
        <v>0.61057865619659424</v>
      </c>
      <c r="CF2719">
        <v>-0.49953430891036987</v>
      </c>
      <c r="CG2719">
        <v>-0.47605603933334351</v>
      </c>
      <c r="CH2719">
        <v>-0.48951113224029541</v>
      </c>
      <c r="CI2719">
        <v>-0.49039942026138306</v>
      </c>
      <c r="CJ2719">
        <v>-0.4839836061000824</v>
      </c>
      <c r="CK2719">
        <v>-0.37665176391601563</v>
      </c>
      <c r="CL2719">
        <v>-0.42694765329360962</v>
      </c>
      <c r="CM2719">
        <v>-0.34166637063026428</v>
      </c>
      <c r="CN2719">
        <v>-0.35914328694343567</v>
      </c>
      <c r="CO2719">
        <v>-0.38629737496376038</v>
      </c>
      <c r="CP2719">
        <v>-0.34464043378829956</v>
      </c>
      <c r="CQ2719">
        <v>-0.33275148272514343</v>
      </c>
      <c r="CR2719">
        <v>19.482324600219727</v>
      </c>
      <c r="CS2719">
        <v>54.153778076171875</v>
      </c>
      <c r="CT2719">
        <v>54.425151824951172</v>
      </c>
      <c r="CU2719">
        <v>54.409477233886719</v>
      </c>
      <c r="CV2719">
        <v>54.162738800048828</v>
      </c>
      <c r="CW2719">
        <v>54.374027252197266</v>
      </c>
      <c r="CX2719">
        <v>19.987188339233398</v>
      </c>
      <c r="CY2719">
        <v>2.1502707004547119</v>
      </c>
      <c r="CZ2719">
        <v>2.1625735759735107</v>
      </c>
      <c r="DA2719">
        <v>2.2970280647277832</v>
      </c>
      <c r="DB2719">
        <v>2.3188679218292236</v>
      </c>
      <c r="DC2719">
        <v>2.1895308494567871</v>
      </c>
      <c r="DD2719">
        <v>1.1556246280670166</v>
      </c>
      <c r="DE2719">
        <v>1.1456457376480103</v>
      </c>
      <c r="DF2719">
        <v>1.1603071689605713</v>
      </c>
      <c r="DG2719">
        <v>1.1278383731842041</v>
      </c>
      <c r="DH2719">
        <v>1.0824767351150513</v>
      </c>
      <c r="DI2719">
        <v>0.83878642320632935</v>
      </c>
      <c r="DJ2719">
        <v>0.78130680322647095</v>
      </c>
      <c r="DK2719">
        <v>0.82134014368057251</v>
      </c>
      <c r="DL2719">
        <v>0.88604152202606201</v>
      </c>
      <c r="DM2719">
        <v>0.95411223173141479</v>
      </c>
      <c r="DN2719">
        <v>1.0425689220428467</v>
      </c>
      <c r="DO2719">
        <v>1.0937517881393433</v>
      </c>
      <c r="DP2719">
        <v>21.117900848388672</v>
      </c>
      <c r="DQ2719">
        <v>55.926353454589844</v>
      </c>
      <c r="DR2719">
        <v>56.203784942626953</v>
      </c>
      <c r="DS2719">
        <v>56.212905883789062</v>
      </c>
      <c r="DT2719">
        <v>55.977714538574219</v>
      </c>
      <c r="DU2719">
        <v>56.208873748779297</v>
      </c>
      <c r="DV2719">
        <v>21.735908508300781</v>
      </c>
      <c r="DW2719">
        <v>3.8673627376556396</v>
      </c>
      <c r="DX2719">
        <v>3.8637220859527588</v>
      </c>
      <c r="DY2719">
        <v>3.9470944404602051</v>
      </c>
      <c r="DZ2719">
        <v>3.9262559413909912</v>
      </c>
      <c r="EA2719">
        <v>3.7684829235076904</v>
      </c>
      <c r="EB2719">
        <v>3.5454113483428955</v>
      </c>
      <c r="EC2719">
        <v>3.4871256351470947</v>
      </c>
      <c r="ED2719">
        <v>3.5423829555511475</v>
      </c>
      <c r="EE2719">
        <v>3.4643168449401855</v>
      </c>
      <c r="EF2719">
        <v>3.3441965579986572</v>
      </c>
      <c r="EG2719">
        <v>2.5936861038208008</v>
      </c>
      <c r="EH2719">
        <v>2.525834321975708</v>
      </c>
      <c r="EI2719">
        <v>2.5005369186401367</v>
      </c>
      <c r="EJ2719">
        <v>2.6838905811309814</v>
      </c>
      <c r="EK2719">
        <v>2.8894507884979248</v>
      </c>
      <c r="EL2719">
        <v>3.0454790592193604</v>
      </c>
      <c r="EM2719">
        <v>3.1533961296081543</v>
      </c>
      <c r="EN2719">
        <v>23.479413986206055</v>
      </c>
      <c r="EO2719">
        <v>58.485668182373047</v>
      </c>
      <c r="EP2719">
        <v>58.771846771240234</v>
      </c>
      <c r="EQ2719">
        <v>58.816764831542969</v>
      </c>
      <c r="ER2719">
        <v>58.598243713378906</v>
      </c>
      <c r="ES2719">
        <v>58.858100891113281</v>
      </c>
      <c r="ET2719">
        <v>24.260786056518555</v>
      </c>
      <c r="EU2719">
        <v>6.3465709686279297</v>
      </c>
      <c r="EV2719">
        <v>6.3199100494384766</v>
      </c>
      <c r="EW2719">
        <v>6.3295278549194336</v>
      </c>
      <c r="EX2719">
        <v>6.2470688819885254</v>
      </c>
      <c r="EY2719">
        <v>6.0482392311096191</v>
      </c>
      <c r="EZ2719">
        <v>73.271011352539062</v>
      </c>
      <c r="FA2719">
        <v>72.0589599609375</v>
      </c>
      <c r="FB2719">
        <v>70.982666015625</v>
      </c>
      <c r="FC2719">
        <v>69.939445495605469</v>
      </c>
      <c r="FD2719">
        <v>68.982872009277344</v>
      </c>
      <c r="FE2719">
        <v>68.174507141113281</v>
      </c>
      <c r="FF2719">
        <v>67.626548767089844</v>
      </c>
      <c r="FG2719">
        <v>67.489341735839844</v>
      </c>
      <c r="FH2719">
        <v>69.730392456054687</v>
      </c>
      <c r="FI2719">
        <v>74.148811340332031</v>
      </c>
      <c r="FJ2719">
        <v>79.088302612304688</v>
      </c>
      <c r="FK2719">
        <v>83.376480102539063</v>
      </c>
      <c r="FL2719">
        <v>86.957069396972656</v>
      </c>
      <c r="FM2719">
        <v>89.198020935058594</v>
      </c>
      <c r="FN2719">
        <v>90.525039672851563</v>
      </c>
      <c r="FO2719">
        <v>90.799629211425781</v>
      </c>
      <c r="FP2719">
        <v>90.274932861328125</v>
      </c>
      <c r="FQ2719">
        <v>89.533966064453125</v>
      </c>
      <c r="FR2719">
        <v>88.5625</v>
      </c>
      <c r="FS2719">
        <v>85.967178344726563</v>
      </c>
      <c r="FT2719">
        <v>82.188156127929688</v>
      </c>
      <c r="FU2719">
        <v>79.61712646484375</v>
      </c>
      <c r="FV2719">
        <v>77.779533386230469</v>
      </c>
      <c r="FW2719">
        <v>76.277206420898437</v>
      </c>
      <c r="FX2719">
        <v>936</v>
      </c>
      <c r="FY2719">
        <v>6.0908511281013489E-2</v>
      </c>
      <c r="FZ2719">
        <v>1</v>
      </c>
    </row>
    <row r="2720" spans="1:182" x14ac:dyDescent="0.2">
      <c r="A2720" t="s">
        <v>245</v>
      </c>
      <c r="B2720" t="s">
        <v>252</v>
      </c>
      <c r="C2720" t="s">
        <v>218</v>
      </c>
      <c r="D2720" t="s">
        <v>45</v>
      </c>
      <c r="E2720">
        <v>2015</v>
      </c>
      <c r="F2720" t="s">
        <v>229</v>
      </c>
      <c r="G2720" t="s">
        <v>248</v>
      </c>
      <c r="H2720" t="s">
        <v>226</v>
      </c>
      <c r="I2720">
        <v>630.64</v>
      </c>
      <c r="L2720">
        <v>129.46808220790174</v>
      </c>
      <c r="M2720">
        <v>126.09034209010767</v>
      </c>
      <c r="N2720">
        <v>123.54720029553425</v>
      </c>
      <c r="O2720">
        <v>122.039029158201</v>
      </c>
      <c r="P2720">
        <v>123.30400731713783</v>
      </c>
      <c r="Q2720">
        <v>127.64881099014119</v>
      </c>
      <c r="R2720">
        <v>135.76265290280918</v>
      </c>
      <c r="S2720">
        <v>141.79481243660339</v>
      </c>
      <c r="T2720">
        <v>146.67704175155612</v>
      </c>
      <c r="U2720">
        <v>150.83449109878637</v>
      </c>
      <c r="V2720">
        <v>158.29091315570292</v>
      </c>
      <c r="W2720">
        <v>163.30907477403909</v>
      </c>
      <c r="X2720">
        <v>165.826498920262</v>
      </c>
      <c r="Y2720">
        <v>168.23242889296901</v>
      </c>
      <c r="Z2720">
        <v>168.93371975833696</v>
      </c>
      <c r="AA2720">
        <v>169.36347450168651</v>
      </c>
      <c r="AB2720">
        <v>168.5983448943874</v>
      </c>
      <c r="AC2720">
        <v>167.06098596443576</v>
      </c>
      <c r="AD2720">
        <v>165.13889194709395</v>
      </c>
      <c r="AE2720">
        <v>164.17189497810506</v>
      </c>
      <c r="AF2720">
        <v>161.76526002508345</v>
      </c>
      <c r="AG2720">
        <v>153.60553342083278</v>
      </c>
      <c r="AH2720">
        <v>144.24143671032226</v>
      </c>
      <c r="AI2720">
        <v>136.11540448881183</v>
      </c>
      <c r="AJ2720">
        <v>-3.2310163974761963</v>
      </c>
      <c r="AK2720">
        <v>-3.1907665729522705</v>
      </c>
      <c r="AL2720">
        <v>-3.1729342937469482</v>
      </c>
      <c r="AM2720">
        <v>-3.0341393947601318</v>
      </c>
      <c r="AN2720">
        <v>-3.0282561779022217</v>
      </c>
      <c r="AO2720">
        <v>-2.8947281837463379</v>
      </c>
      <c r="AP2720">
        <v>-2.9384312629699707</v>
      </c>
      <c r="AQ2720">
        <v>-2.9943482875823975</v>
      </c>
      <c r="AR2720">
        <v>-3.0871398448944092</v>
      </c>
      <c r="AS2720">
        <v>-3.2678616046905518</v>
      </c>
      <c r="AT2720">
        <v>-3.3917064666748047</v>
      </c>
      <c r="AU2720">
        <v>-3.4994857311248779</v>
      </c>
      <c r="AV2720">
        <v>14.276063919067383</v>
      </c>
      <c r="AW2720">
        <v>47.184314727783203</v>
      </c>
      <c r="AX2720">
        <v>47.096286773681641</v>
      </c>
      <c r="AY2720">
        <v>46.797637939453125</v>
      </c>
      <c r="AZ2720">
        <v>46.551136016845703</v>
      </c>
      <c r="BA2720">
        <v>46.525623321533203</v>
      </c>
      <c r="BB2720">
        <v>14.060141563415527</v>
      </c>
      <c r="BC2720">
        <v>-2.0151302814483643</v>
      </c>
      <c r="BD2720">
        <v>-2.0086383819580078</v>
      </c>
      <c r="BE2720">
        <v>-1.8571658134460449</v>
      </c>
      <c r="BF2720">
        <v>-1.7664179801940918</v>
      </c>
      <c r="BG2720">
        <v>-1.7707493305206299</v>
      </c>
      <c r="BH2720">
        <v>-1.4572877883911133</v>
      </c>
      <c r="BI2720">
        <v>-1.4441725015640259</v>
      </c>
      <c r="BJ2720">
        <v>-1.4448633193969727</v>
      </c>
      <c r="BK2720">
        <v>-1.3847386837005615</v>
      </c>
      <c r="BL2720">
        <v>-1.3899908065795898</v>
      </c>
      <c r="BM2720">
        <v>-1.3057204484939575</v>
      </c>
      <c r="BN2720">
        <v>-1.3525452613830566</v>
      </c>
      <c r="BO2720">
        <v>-1.3511497974395752</v>
      </c>
      <c r="BP2720">
        <v>-1.3666056394577026</v>
      </c>
      <c r="BQ2720">
        <v>-1.4473370313644409</v>
      </c>
      <c r="BR2720">
        <v>-1.4777504205703735</v>
      </c>
      <c r="BS2720">
        <v>-1.5103446245193481</v>
      </c>
      <c r="BT2720">
        <v>16.743330001831055</v>
      </c>
      <c r="BU2720">
        <v>49.879497528076172</v>
      </c>
      <c r="BV2720">
        <v>49.799945831298828</v>
      </c>
      <c r="BW2720">
        <v>49.534816741943359</v>
      </c>
      <c r="BX2720">
        <v>49.293846130371094</v>
      </c>
      <c r="BY2720">
        <v>49.259685516357422</v>
      </c>
      <c r="BZ2720">
        <v>16.565519332885742</v>
      </c>
      <c r="CA2720">
        <v>0.29806521534919739</v>
      </c>
      <c r="CB2720">
        <v>0.3048844039440155</v>
      </c>
      <c r="CC2720">
        <v>0.42709553241729736</v>
      </c>
      <c r="CD2720">
        <v>0.47791799902915955</v>
      </c>
      <c r="CE2720">
        <v>0.40683233737945557</v>
      </c>
      <c r="CF2720">
        <v>-0.22880873084068298</v>
      </c>
      <c r="CG2720">
        <v>-0.23448671400547028</v>
      </c>
      <c r="CH2720">
        <v>-0.24800668656826019</v>
      </c>
      <c r="CI2720">
        <v>-0.24236887693405151</v>
      </c>
      <c r="CJ2720">
        <v>-0.2553330659866333</v>
      </c>
      <c r="CK2720">
        <v>-0.20517857372760773</v>
      </c>
      <c r="CL2720">
        <v>-0.25416550040245056</v>
      </c>
      <c r="CM2720">
        <v>-0.21307563781738281</v>
      </c>
      <c r="CN2720">
        <v>-0.17496880888938904</v>
      </c>
      <c r="CO2720">
        <v>-0.18644726276397705</v>
      </c>
      <c r="CP2720">
        <v>-0.1521502286195755</v>
      </c>
      <c r="CQ2720">
        <v>-0.13267169892787933</v>
      </c>
      <c r="CR2720">
        <v>18.452150344848633</v>
      </c>
      <c r="CS2720">
        <v>51.746177673339844</v>
      </c>
      <c r="CT2720">
        <v>51.672492980957031</v>
      </c>
      <c r="CU2720">
        <v>51.430580139160156</v>
      </c>
      <c r="CV2720">
        <v>51.193435668945312</v>
      </c>
      <c r="CW2720">
        <v>51.153285980224609</v>
      </c>
      <c r="CX2720">
        <v>18.300735473632812</v>
      </c>
      <c r="CY2720">
        <v>1.9001774787902832</v>
      </c>
      <c r="CZ2720">
        <v>1.9072232246398926</v>
      </c>
      <c r="DA2720">
        <v>2.0091679096221924</v>
      </c>
      <c r="DB2720">
        <v>2.0323381423950195</v>
      </c>
      <c r="DC2720">
        <v>1.9150187969207764</v>
      </c>
      <c r="DD2720">
        <v>0.99967032670974731</v>
      </c>
      <c r="DE2720">
        <v>0.97519910335540771</v>
      </c>
      <c r="DF2720">
        <v>0.94884997606277466</v>
      </c>
      <c r="DG2720">
        <v>0.90000098943710327</v>
      </c>
      <c r="DH2720">
        <v>0.87932461500167847</v>
      </c>
      <c r="DI2720">
        <v>0.89536327123641968</v>
      </c>
      <c r="DJ2720">
        <v>0.84421426057815552</v>
      </c>
      <c r="DK2720">
        <v>0.92499852180480957</v>
      </c>
      <c r="DL2720">
        <v>1.0166679620742798</v>
      </c>
      <c r="DM2720">
        <v>1.0744425058364868</v>
      </c>
      <c r="DN2720">
        <v>1.1734498739242554</v>
      </c>
      <c r="DO2720">
        <v>1.2450013160705566</v>
      </c>
      <c r="DP2720">
        <v>20.160970687866211</v>
      </c>
      <c r="DQ2720">
        <v>53.61285400390625</v>
      </c>
      <c r="DR2720">
        <v>53.545040130615234</v>
      </c>
      <c r="DS2720">
        <v>53.326343536376953</v>
      </c>
      <c r="DT2720">
        <v>53.093029022216797</v>
      </c>
      <c r="DU2720">
        <v>53.046890258789063</v>
      </c>
      <c r="DV2720">
        <v>20.035951614379883</v>
      </c>
      <c r="DW2720">
        <v>3.5022897720336914</v>
      </c>
      <c r="DX2720">
        <v>3.5095620155334473</v>
      </c>
      <c r="DY2720">
        <v>3.591240406036377</v>
      </c>
      <c r="DZ2720">
        <v>3.5867586135864258</v>
      </c>
      <c r="EA2720">
        <v>3.4232053756713867</v>
      </c>
      <c r="EB2720">
        <v>2.7733991146087646</v>
      </c>
      <c r="EC2720">
        <v>2.7217931747436523</v>
      </c>
      <c r="ED2720">
        <v>2.6769208908081055</v>
      </c>
      <c r="EE2720">
        <v>2.5494015216827393</v>
      </c>
      <c r="EF2720">
        <v>2.5175900459289551</v>
      </c>
      <c r="EG2720">
        <v>2.4843709468841553</v>
      </c>
      <c r="EH2720">
        <v>2.4301002025604248</v>
      </c>
      <c r="EI2720">
        <v>2.5681970119476318</v>
      </c>
      <c r="EJ2720">
        <v>2.7372021675109863</v>
      </c>
      <c r="EK2720">
        <v>2.8949670791625977</v>
      </c>
      <c r="EL2720">
        <v>3.0874059200286865</v>
      </c>
      <c r="EM2720">
        <v>3.2341423034667969</v>
      </c>
      <c r="EN2720">
        <v>22.628236770629883</v>
      </c>
      <c r="EO2720">
        <v>56.308036804199219</v>
      </c>
      <c r="EP2720">
        <v>56.248703002929688</v>
      </c>
      <c r="EQ2720">
        <v>56.063526153564453</v>
      </c>
      <c r="ER2720">
        <v>55.835735321044922</v>
      </c>
      <c r="ES2720">
        <v>55.780948638916016</v>
      </c>
      <c r="ET2720">
        <v>22.541328430175781</v>
      </c>
      <c r="EU2720">
        <v>5.8154854774475098</v>
      </c>
      <c r="EV2720">
        <v>5.823084831237793</v>
      </c>
      <c r="EW2720">
        <v>5.8755016326904297</v>
      </c>
      <c r="EX2720">
        <v>5.8310942649841309</v>
      </c>
      <c r="EY2720">
        <v>5.6007871627807617</v>
      </c>
      <c r="EZ2720">
        <v>65.449447631835938</v>
      </c>
      <c r="FA2720">
        <v>64.522804260253906</v>
      </c>
      <c r="FB2720">
        <v>63.547653198242188</v>
      </c>
      <c r="FC2720">
        <v>62.880279541015625</v>
      </c>
      <c r="FD2720">
        <v>62.214630126953125</v>
      </c>
      <c r="FE2720">
        <v>61.584800720214844</v>
      </c>
      <c r="FF2720">
        <v>60.835872650146484</v>
      </c>
      <c r="FG2720">
        <v>60.539089202880859</v>
      </c>
      <c r="FH2720">
        <v>61.475456237792969</v>
      </c>
      <c r="FI2720">
        <v>65.321907043457031</v>
      </c>
      <c r="FJ2720">
        <v>70.544685363769531</v>
      </c>
      <c r="FK2720">
        <v>76.379104614257813</v>
      </c>
      <c r="FL2720">
        <v>81.190803527832031</v>
      </c>
      <c r="FM2720">
        <v>83.971176147460938</v>
      </c>
      <c r="FN2720">
        <v>84.820098876953125</v>
      </c>
      <c r="FO2720">
        <v>85.533599853515625</v>
      </c>
      <c r="FP2720">
        <v>85.43719482421875</v>
      </c>
      <c r="FQ2720">
        <v>84.528160095214844</v>
      </c>
      <c r="FR2720">
        <v>82.095245361328125</v>
      </c>
      <c r="FS2720">
        <v>77.843681335449219</v>
      </c>
      <c r="FT2720">
        <v>74.467132568359375</v>
      </c>
      <c r="FU2720">
        <v>71.991859436035156</v>
      </c>
      <c r="FV2720">
        <v>70.004226684570313</v>
      </c>
      <c r="FW2720">
        <v>68.334877014160156</v>
      </c>
      <c r="FX2720">
        <v>936</v>
      </c>
      <c r="FY2720">
        <v>6.0908511281013489E-2</v>
      </c>
      <c r="FZ2720">
        <v>1</v>
      </c>
    </row>
    <row r="2721" spans="1:182" x14ac:dyDescent="0.2">
      <c r="A2721" t="s">
        <v>245</v>
      </c>
      <c r="B2721" t="s">
        <v>252</v>
      </c>
      <c r="C2721" t="s">
        <v>218</v>
      </c>
      <c r="D2721" t="s">
        <v>45</v>
      </c>
      <c r="E2721">
        <v>2016</v>
      </c>
      <c r="F2721" t="s">
        <v>229</v>
      </c>
      <c r="G2721" t="s">
        <v>248</v>
      </c>
      <c r="H2721" t="s">
        <v>226</v>
      </c>
      <c r="I2721">
        <v>630.64</v>
      </c>
      <c r="L2721">
        <v>129.46808220790174</v>
      </c>
      <c r="M2721">
        <v>126.09034209010767</v>
      </c>
      <c r="N2721">
        <v>123.54720029553425</v>
      </c>
      <c r="O2721">
        <v>122.039029158201</v>
      </c>
      <c r="P2721">
        <v>123.30400731713783</v>
      </c>
      <c r="Q2721">
        <v>127.64881099014119</v>
      </c>
      <c r="R2721">
        <v>135.76265290280918</v>
      </c>
      <c r="S2721">
        <v>141.79481243660339</v>
      </c>
      <c r="T2721">
        <v>146.67704175155612</v>
      </c>
      <c r="U2721">
        <v>150.83449109878637</v>
      </c>
      <c r="V2721">
        <v>158.29091315570292</v>
      </c>
      <c r="W2721">
        <v>163.30907477403909</v>
      </c>
      <c r="X2721">
        <v>165.826498920262</v>
      </c>
      <c r="Y2721">
        <v>168.23242889296901</v>
      </c>
      <c r="Z2721">
        <v>168.93371975833696</v>
      </c>
      <c r="AA2721">
        <v>169.36347450168651</v>
      </c>
      <c r="AB2721">
        <v>168.5983448943874</v>
      </c>
      <c r="AC2721">
        <v>167.06098596443576</v>
      </c>
      <c r="AD2721">
        <v>165.13889194709395</v>
      </c>
      <c r="AE2721">
        <v>164.17189497810506</v>
      </c>
      <c r="AF2721">
        <v>161.76526002508345</v>
      </c>
      <c r="AG2721">
        <v>153.60553342083278</v>
      </c>
      <c r="AH2721">
        <v>144.24143671032226</v>
      </c>
      <c r="AI2721">
        <v>136.11540448881183</v>
      </c>
      <c r="AJ2721">
        <v>-3.2310163974761963</v>
      </c>
      <c r="AK2721">
        <v>-3.1907665729522705</v>
      </c>
      <c r="AL2721">
        <v>-3.1729342937469482</v>
      </c>
      <c r="AM2721">
        <v>-3.0341393947601318</v>
      </c>
      <c r="AN2721">
        <v>-3.0282561779022217</v>
      </c>
      <c r="AO2721">
        <v>-2.8947281837463379</v>
      </c>
      <c r="AP2721">
        <v>-2.9384312629699707</v>
      </c>
      <c r="AQ2721">
        <v>-2.9943482875823975</v>
      </c>
      <c r="AR2721">
        <v>-3.0871398448944092</v>
      </c>
      <c r="AS2721">
        <v>-3.2678616046905518</v>
      </c>
      <c r="AT2721">
        <v>-3.3917064666748047</v>
      </c>
      <c r="AU2721">
        <v>-3.4994857311248779</v>
      </c>
      <c r="AV2721">
        <v>14.276063919067383</v>
      </c>
      <c r="AW2721">
        <v>47.184314727783203</v>
      </c>
      <c r="AX2721">
        <v>47.096286773681641</v>
      </c>
      <c r="AY2721">
        <v>46.797637939453125</v>
      </c>
      <c r="AZ2721">
        <v>46.551136016845703</v>
      </c>
      <c r="BA2721">
        <v>46.525623321533203</v>
      </c>
      <c r="BB2721">
        <v>14.060141563415527</v>
      </c>
      <c r="BC2721">
        <v>-2.0151302814483643</v>
      </c>
      <c r="BD2721">
        <v>-2.0086383819580078</v>
      </c>
      <c r="BE2721">
        <v>-1.8571658134460449</v>
      </c>
      <c r="BF2721">
        <v>-1.7664179801940918</v>
      </c>
      <c r="BG2721">
        <v>-1.7707493305206299</v>
      </c>
      <c r="BH2721">
        <v>-1.4572877883911133</v>
      </c>
      <c r="BI2721">
        <v>-1.4441725015640259</v>
      </c>
      <c r="BJ2721">
        <v>-1.4448633193969727</v>
      </c>
      <c r="BK2721">
        <v>-1.3847386837005615</v>
      </c>
      <c r="BL2721">
        <v>-1.3899908065795898</v>
      </c>
      <c r="BM2721">
        <v>-1.3057204484939575</v>
      </c>
      <c r="BN2721">
        <v>-1.3525452613830566</v>
      </c>
      <c r="BO2721">
        <v>-1.3511497974395752</v>
      </c>
      <c r="BP2721">
        <v>-1.3666056394577026</v>
      </c>
      <c r="BQ2721">
        <v>-1.4473370313644409</v>
      </c>
      <c r="BR2721">
        <v>-1.4777504205703735</v>
      </c>
      <c r="BS2721">
        <v>-1.5103446245193481</v>
      </c>
      <c r="BT2721">
        <v>16.743330001831055</v>
      </c>
      <c r="BU2721">
        <v>49.879497528076172</v>
      </c>
      <c r="BV2721">
        <v>49.799945831298828</v>
      </c>
      <c r="BW2721">
        <v>49.534816741943359</v>
      </c>
      <c r="BX2721">
        <v>49.293846130371094</v>
      </c>
      <c r="BY2721">
        <v>49.259685516357422</v>
      </c>
      <c r="BZ2721">
        <v>16.565519332885742</v>
      </c>
      <c r="CA2721">
        <v>0.29806521534919739</v>
      </c>
      <c r="CB2721">
        <v>0.3048844039440155</v>
      </c>
      <c r="CC2721">
        <v>0.42709553241729736</v>
      </c>
      <c r="CD2721">
        <v>0.47791799902915955</v>
      </c>
      <c r="CE2721">
        <v>0.40683233737945557</v>
      </c>
      <c r="CF2721">
        <v>-0.22880873084068298</v>
      </c>
      <c r="CG2721">
        <v>-0.23448671400547028</v>
      </c>
      <c r="CH2721">
        <v>-0.24800668656826019</v>
      </c>
      <c r="CI2721">
        <v>-0.24236887693405151</v>
      </c>
      <c r="CJ2721">
        <v>-0.2553330659866333</v>
      </c>
      <c r="CK2721">
        <v>-0.20517857372760773</v>
      </c>
      <c r="CL2721">
        <v>-0.25416550040245056</v>
      </c>
      <c r="CM2721">
        <v>-0.21307563781738281</v>
      </c>
      <c r="CN2721">
        <v>-0.17496880888938904</v>
      </c>
      <c r="CO2721">
        <v>-0.18644726276397705</v>
      </c>
      <c r="CP2721">
        <v>-0.1521502286195755</v>
      </c>
      <c r="CQ2721">
        <v>-0.13267169892787933</v>
      </c>
      <c r="CR2721">
        <v>18.452150344848633</v>
      </c>
      <c r="CS2721">
        <v>51.746177673339844</v>
      </c>
      <c r="CT2721">
        <v>51.672492980957031</v>
      </c>
      <c r="CU2721">
        <v>51.430580139160156</v>
      </c>
      <c r="CV2721">
        <v>51.193435668945312</v>
      </c>
      <c r="CW2721">
        <v>51.153285980224609</v>
      </c>
      <c r="CX2721">
        <v>18.300735473632812</v>
      </c>
      <c r="CY2721">
        <v>1.9001774787902832</v>
      </c>
      <c r="CZ2721">
        <v>1.9072232246398926</v>
      </c>
      <c r="DA2721">
        <v>2.0091679096221924</v>
      </c>
      <c r="DB2721">
        <v>2.0323381423950195</v>
      </c>
      <c r="DC2721">
        <v>1.9150187969207764</v>
      </c>
      <c r="DD2721">
        <v>0.99967032670974731</v>
      </c>
      <c r="DE2721">
        <v>0.97519910335540771</v>
      </c>
      <c r="DF2721">
        <v>0.94884997606277466</v>
      </c>
      <c r="DG2721">
        <v>0.90000098943710327</v>
      </c>
      <c r="DH2721">
        <v>0.87932461500167847</v>
      </c>
      <c r="DI2721">
        <v>0.89536327123641968</v>
      </c>
      <c r="DJ2721">
        <v>0.84421426057815552</v>
      </c>
      <c r="DK2721">
        <v>0.92499852180480957</v>
      </c>
      <c r="DL2721">
        <v>1.0166679620742798</v>
      </c>
      <c r="DM2721">
        <v>1.0744425058364868</v>
      </c>
      <c r="DN2721">
        <v>1.1734498739242554</v>
      </c>
      <c r="DO2721">
        <v>1.2450013160705566</v>
      </c>
      <c r="DP2721">
        <v>20.160970687866211</v>
      </c>
      <c r="DQ2721">
        <v>53.61285400390625</v>
      </c>
      <c r="DR2721">
        <v>53.545040130615234</v>
      </c>
      <c r="DS2721">
        <v>53.326343536376953</v>
      </c>
      <c r="DT2721">
        <v>53.093029022216797</v>
      </c>
      <c r="DU2721">
        <v>53.046890258789063</v>
      </c>
      <c r="DV2721">
        <v>20.035951614379883</v>
      </c>
      <c r="DW2721">
        <v>3.5022897720336914</v>
      </c>
      <c r="DX2721">
        <v>3.5095620155334473</v>
      </c>
      <c r="DY2721">
        <v>3.591240406036377</v>
      </c>
      <c r="DZ2721">
        <v>3.5867586135864258</v>
      </c>
      <c r="EA2721">
        <v>3.4232053756713867</v>
      </c>
      <c r="EB2721">
        <v>2.7733991146087646</v>
      </c>
      <c r="EC2721">
        <v>2.7217931747436523</v>
      </c>
      <c r="ED2721">
        <v>2.6769208908081055</v>
      </c>
      <c r="EE2721">
        <v>2.5494015216827393</v>
      </c>
      <c r="EF2721">
        <v>2.5175900459289551</v>
      </c>
      <c r="EG2721">
        <v>2.4843709468841553</v>
      </c>
      <c r="EH2721">
        <v>2.4301002025604248</v>
      </c>
      <c r="EI2721">
        <v>2.5681970119476318</v>
      </c>
      <c r="EJ2721">
        <v>2.7372021675109863</v>
      </c>
      <c r="EK2721">
        <v>2.8949670791625977</v>
      </c>
      <c r="EL2721">
        <v>3.0874059200286865</v>
      </c>
      <c r="EM2721">
        <v>3.2341423034667969</v>
      </c>
      <c r="EN2721">
        <v>22.628236770629883</v>
      </c>
      <c r="EO2721">
        <v>56.308036804199219</v>
      </c>
      <c r="EP2721">
        <v>56.248703002929688</v>
      </c>
      <c r="EQ2721">
        <v>56.063526153564453</v>
      </c>
      <c r="ER2721">
        <v>55.835735321044922</v>
      </c>
      <c r="ES2721">
        <v>55.780948638916016</v>
      </c>
      <c r="ET2721">
        <v>22.541328430175781</v>
      </c>
      <c r="EU2721">
        <v>5.8154854774475098</v>
      </c>
      <c r="EV2721">
        <v>5.823084831237793</v>
      </c>
      <c r="EW2721">
        <v>5.8755016326904297</v>
      </c>
      <c r="EX2721">
        <v>5.8310942649841309</v>
      </c>
      <c r="EY2721">
        <v>5.6007871627807617</v>
      </c>
      <c r="EZ2721">
        <v>65.449447631835938</v>
      </c>
      <c r="FA2721">
        <v>64.522804260253906</v>
      </c>
      <c r="FB2721">
        <v>63.547653198242188</v>
      </c>
      <c r="FC2721">
        <v>62.880279541015625</v>
      </c>
      <c r="FD2721">
        <v>62.214630126953125</v>
      </c>
      <c r="FE2721">
        <v>61.584800720214844</v>
      </c>
      <c r="FF2721">
        <v>60.835872650146484</v>
      </c>
      <c r="FG2721">
        <v>60.539089202880859</v>
      </c>
      <c r="FH2721">
        <v>61.475456237792969</v>
      </c>
      <c r="FI2721">
        <v>65.321907043457031</v>
      </c>
      <c r="FJ2721">
        <v>70.544685363769531</v>
      </c>
      <c r="FK2721">
        <v>76.379104614257813</v>
      </c>
      <c r="FL2721">
        <v>81.190803527832031</v>
      </c>
      <c r="FM2721">
        <v>83.971176147460938</v>
      </c>
      <c r="FN2721">
        <v>84.820098876953125</v>
      </c>
      <c r="FO2721">
        <v>85.533599853515625</v>
      </c>
      <c r="FP2721">
        <v>85.43719482421875</v>
      </c>
      <c r="FQ2721">
        <v>84.528160095214844</v>
      </c>
      <c r="FR2721">
        <v>82.095245361328125</v>
      </c>
      <c r="FS2721">
        <v>77.843681335449219</v>
      </c>
      <c r="FT2721">
        <v>74.467132568359375</v>
      </c>
      <c r="FU2721">
        <v>71.991859436035156</v>
      </c>
      <c r="FV2721">
        <v>70.004226684570313</v>
      </c>
      <c r="FW2721">
        <v>68.334877014160156</v>
      </c>
      <c r="FX2721">
        <v>936</v>
      </c>
      <c r="FY2721">
        <v>6.0908511281013489E-2</v>
      </c>
      <c r="FZ2721">
        <v>1</v>
      </c>
    </row>
    <row r="2722" spans="1:182" x14ac:dyDescent="0.2">
      <c r="A2722" t="s">
        <v>245</v>
      </c>
      <c r="B2722" t="s">
        <v>252</v>
      </c>
      <c r="C2722" t="s">
        <v>218</v>
      </c>
      <c r="D2722" t="s">
        <v>45</v>
      </c>
      <c r="E2722">
        <v>2017</v>
      </c>
      <c r="F2722" t="s">
        <v>229</v>
      </c>
      <c r="G2722" t="s">
        <v>248</v>
      </c>
      <c r="H2722" t="s">
        <v>226</v>
      </c>
      <c r="I2722">
        <v>630.64</v>
      </c>
      <c r="L2722">
        <v>129.46808220790174</v>
      </c>
      <c r="M2722">
        <v>126.09034209010767</v>
      </c>
      <c r="N2722">
        <v>123.54720029553425</v>
      </c>
      <c r="O2722">
        <v>122.039029158201</v>
      </c>
      <c r="P2722">
        <v>123.30400731713783</v>
      </c>
      <c r="Q2722">
        <v>127.64881099014119</v>
      </c>
      <c r="R2722">
        <v>135.76265290280918</v>
      </c>
      <c r="S2722">
        <v>141.79481243660339</v>
      </c>
      <c r="T2722">
        <v>146.67704175155612</v>
      </c>
      <c r="U2722">
        <v>150.83449109878637</v>
      </c>
      <c r="V2722">
        <v>158.29091315570292</v>
      </c>
      <c r="W2722">
        <v>163.30907477403909</v>
      </c>
      <c r="X2722">
        <v>165.826498920262</v>
      </c>
      <c r="Y2722">
        <v>168.23242889296901</v>
      </c>
      <c r="Z2722">
        <v>168.93371975833696</v>
      </c>
      <c r="AA2722">
        <v>169.36347450168651</v>
      </c>
      <c r="AB2722">
        <v>168.5983448943874</v>
      </c>
      <c r="AC2722">
        <v>167.06098596443576</v>
      </c>
      <c r="AD2722">
        <v>165.13889194709395</v>
      </c>
      <c r="AE2722">
        <v>164.17189497810506</v>
      </c>
      <c r="AF2722">
        <v>161.76526002508345</v>
      </c>
      <c r="AG2722">
        <v>153.60553342083278</v>
      </c>
      <c r="AH2722">
        <v>144.24143671032226</v>
      </c>
      <c r="AI2722">
        <v>136.11540448881183</v>
      </c>
      <c r="AJ2722">
        <v>-3.2310163974761963</v>
      </c>
      <c r="AK2722">
        <v>-3.1907665729522705</v>
      </c>
      <c r="AL2722">
        <v>-3.1729342937469482</v>
      </c>
      <c r="AM2722">
        <v>-3.0341393947601318</v>
      </c>
      <c r="AN2722">
        <v>-3.0282561779022217</v>
      </c>
      <c r="AO2722">
        <v>-2.8947281837463379</v>
      </c>
      <c r="AP2722">
        <v>-2.9384312629699707</v>
      </c>
      <c r="AQ2722">
        <v>-2.9943482875823975</v>
      </c>
      <c r="AR2722">
        <v>-3.0871398448944092</v>
      </c>
      <c r="AS2722">
        <v>-3.2678616046905518</v>
      </c>
      <c r="AT2722">
        <v>-3.3917064666748047</v>
      </c>
      <c r="AU2722">
        <v>-3.4994857311248779</v>
      </c>
      <c r="AV2722">
        <v>14.276063919067383</v>
      </c>
      <c r="AW2722">
        <v>47.184314727783203</v>
      </c>
      <c r="AX2722">
        <v>47.096286773681641</v>
      </c>
      <c r="AY2722">
        <v>46.797637939453125</v>
      </c>
      <c r="AZ2722">
        <v>46.551136016845703</v>
      </c>
      <c r="BA2722">
        <v>46.525623321533203</v>
      </c>
      <c r="BB2722">
        <v>14.060141563415527</v>
      </c>
      <c r="BC2722">
        <v>-2.0151302814483643</v>
      </c>
      <c r="BD2722">
        <v>-2.0086383819580078</v>
      </c>
      <c r="BE2722">
        <v>-1.8571658134460449</v>
      </c>
      <c r="BF2722">
        <v>-1.7664179801940918</v>
      </c>
      <c r="BG2722">
        <v>-1.7707493305206299</v>
      </c>
      <c r="BH2722">
        <v>-1.4572877883911133</v>
      </c>
      <c r="BI2722">
        <v>-1.4441725015640259</v>
      </c>
      <c r="BJ2722">
        <v>-1.4448633193969727</v>
      </c>
      <c r="BK2722">
        <v>-1.3847386837005615</v>
      </c>
      <c r="BL2722">
        <v>-1.3899908065795898</v>
      </c>
      <c r="BM2722">
        <v>-1.3057204484939575</v>
      </c>
      <c r="BN2722">
        <v>-1.3525452613830566</v>
      </c>
      <c r="BO2722">
        <v>-1.3511497974395752</v>
      </c>
      <c r="BP2722">
        <v>-1.3666056394577026</v>
      </c>
      <c r="BQ2722">
        <v>-1.4473370313644409</v>
      </c>
      <c r="BR2722">
        <v>-1.4777504205703735</v>
      </c>
      <c r="BS2722">
        <v>-1.5103446245193481</v>
      </c>
      <c r="BT2722">
        <v>16.743330001831055</v>
      </c>
      <c r="BU2722">
        <v>49.879497528076172</v>
      </c>
      <c r="BV2722">
        <v>49.799945831298828</v>
      </c>
      <c r="BW2722">
        <v>49.534816741943359</v>
      </c>
      <c r="BX2722">
        <v>49.293846130371094</v>
      </c>
      <c r="BY2722">
        <v>49.259685516357422</v>
      </c>
      <c r="BZ2722">
        <v>16.565519332885742</v>
      </c>
      <c r="CA2722">
        <v>0.29806521534919739</v>
      </c>
      <c r="CB2722">
        <v>0.3048844039440155</v>
      </c>
      <c r="CC2722">
        <v>0.42709553241729736</v>
      </c>
      <c r="CD2722">
        <v>0.47791799902915955</v>
      </c>
      <c r="CE2722">
        <v>0.40683233737945557</v>
      </c>
      <c r="CF2722">
        <v>-0.22880873084068298</v>
      </c>
      <c r="CG2722">
        <v>-0.23448671400547028</v>
      </c>
      <c r="CH2722">
        <v>-0.24800668656826019</v>
      </c>
      <c r="CI2722">
        <v>-0.24236887693405151</v>
      </c>
      <c r="CJ2722">
        <v>-0.2553330659866333</v>
      </c>
      <c r="CK2722">
        <v>-0.20517857372760773</v>
      </c>
      <c r="CL2722">
        <v>-0.25416550040245056</v>
      </c>
      <c r="CM2722">
        <v>-0.21307563781738281</v>
      </c>
      <c r="CN2722">
        <v>-0.17496880888938904</v>
      </c>
      <c r="CO2722">
        <v>-0.18644726276397705</v>
      </c>
      <c r="CP2722">
        <v>-0.1521502286195755</v>
      </c>
      <c r="CQ2722">
        <v>-0.13267169892787933</v>
      </c>
      <c r="CR2722">
        <v>18.452150344848633</v>
      </c>
      <c r="CS2722">
        <v>51.746177673339844</v>
      </c>
      <c r="CT2722">
        <v>51.672492980957031</v>
      </c>
      <c r="CU2722">
        <v>51.430580139160156</v>
      </c>
      <c r="CV2722">
        <v>51.193435668945312</v>
      </c>
      <c r="CW2722">
        <v>51.153285980224609</v>
      </c>
      <c r="CX2722">
        <v>18.300735473632812</v>
      </c>
      <c r="CY2722">
        <v>1.9001774787902832</v>
      </c>
      <c r="CZ2722">
        <v>1.9072232246398926</v>
      </c>
      <c r="DA2722">
        <v>2.0091679096221924</v>
      </c>
      <c r="DB2722">
        <v>2.0323381423950195</v>
      </c>
      <c r="DC2722">
        <v>1.9150187969207764</v>
      </c>
      <c r="DD2722">
        <v>0.99967032670974731</v>
      </c>
      <c r="DE2722">
        <v>0.97519910335540771</v>
      </c>
      <c r="DF2722">
        <v>0.94884997606277466</v>
      </c>
      <c r="DG2722">
        <v>0.90000098943710327</v>
      </c>
      <c r="DH2722">
        <v>0.87932461500167847</v>
      </c>
      <c r="DI2722">
        <v>0.89536327123641968</v>
      </c>
      <c r="DJ2722">
        <v>0.84421426057815552</v>
      </c>
      <c r="DK2722">
        <v>0.92499852180480957</v>
      </c>
      <c r="DL2722">
        <v>1.0166679620742798</v>
      </c>
      <c r="DM2722">
        <v>1.0744425058364868</v>
      </c>
      <c r="DN2722">
        <v>1.1734498739242554</v>
      </c>
      <c r="DO2722">
        <v>1.2450013160705566</v>
      </c>
      <c r="DP2722">
        <v>20.160970687866211</v>
      </c>
      <c r="DQ2722">
        <v>53.61285400390625</v>
      </c>
      <c r="DR2722">
        <v>53.545040130615234</v>
      </c>
      <c r="DS2722">
        <v>53.326343536376953</v>
      </c>
      <c r="DT2722">
        <v>53.093029022216797</v>
      </c>
      <c r="DU2722">
        <v>53.046890258789063</v>
      </c>
      <c r="DV2722">
        <v>20.035951614379883</v>
      </c>
      <c r="DW2722">
        <v>3.5022897720336914</v>
      </c>
      <c r="DX2722">
        <v>3.5095620155334473</v>
      </c>
      <c r="DY2722">
        <v>3.591240406036377</v>
      </c>
      <c r="DZ2722">
        <v>3.5867586135864258</v>
      </c>
      <c r="EA2722">
        <v>3.4232053756713867</v>
      </c>
      <c r="EB2722">
        <v>2.7733991146087646</v>
      </c>
      <c r="EC2722">
        <v>2.7217931747436523</v>
      </c>
      <c r="ED2722">
        <v>2.6769208908081055</v>
      </c>
      <c r="EE2722">
        <v>2.5494015216827393</v>
      </c>
      <c r="EF2722">
        <v>2.5175900459289551</v>
      </c>
      <c r="EG2722">
        <v>2.4843709468841553</v>
      </c>
      <c r="EH2722">
        <v>2.4301002025604248</v>
      </c>
      <c r="EI2722">
        <v>2.5681970119476318</v>
      </c>
      <c r="EJ2722">
        <v>2.7372021675109863</v>
      </c>
      <c r="EK2722">
        <v>2.8949670791625977</v>
      </c>
      <c r="EL2722">
        <v>3.0874059200286865</v>
      </c>
      <c r="EM2722">
        <v>3.2341423034667969</v>
      </c>
      <c r="EN2722">
        <v>22.628236770629883</v>
      </c>
      <c r="EO2722">
        <v>56.308036804199219</v>
      </c>
      <c r="EP2722">
        <v>56.248703002929688</v>
      </c>
      <c r="EQ2722">
        <v>56.063526153564453</v>
      </c>
      <c r="ER2722">
        <v>55.835735321044922</v>
      </c>
      <c r="ES2722">
        <v>55.780948638916016</v>
      </c>
      <c r="ET2722">
        <v>22.541328430175781</v>
      </c>
      <c r="EU2722">
        <v>5.8154854774475098</v>
      </c>
      <c r="EV2722">
        <v>5.823084831237793</v>
      </c>
      <c r="EW2722">
        <v>5.8755016326904297</v>
      </c>
      <c r="EX2722">
        <v>5.8310942649841309</v>
      </c>
      <c r="EY2722">
        <v>5.6007871627807617</v>
      </c>
      <c r="EZ2722">
        <v>65.449447631835938</v>
      </c>
      <c r="FA2722">
        <v>64.522804260253906</v>
      </c>
      <c r="FB2722">
        <v>63.547653198242188</v>
      </c>
      <c r="FC2722">
        <v>62.880279541015625</v>
      </c>
      <c r="FD2722">
        <v>62.214630126953125</v>
      </c>
      <c r="FE2722">
        <v>61.584800720214844</v>
      </c>
      <c r="FF2722">
        <v>60.835872650146484</v>
      </c>
      <c r="FG2722">
        <v>60.539089202880859</v>
      </c>
      <c r="FH2722">
        <v>61.475456237792969</v>
      </c>
      <c r="FI2722">
        <v>65.321907043457031</v>
      </c>
      <c r="FJ2722">
        <v>70.544685363769531</v>
      </c>
      <c r="FK2722">
        <v>76.379104614257813</v>
      </c>
      <c r="FL2722">
        <v>81.190803527832031</v>
      </c>
      <c r="FM2722">
        <v>83.971176147460938</v>
      </c>
      <c r="FN2722">
        <v>84.820098876953125</v>
      </c>
      <c r="FO2722">
        <v>85.533599853515625</v>
      </c>
      <c r="FP2722">
        <v>85.43719482421875</v>
      </c>
      <c r="FQ2722">
        <v>84.528160095214844</v>
      </c>
      <c r="FR2722">
        <v>82.095245361328125</v>
      </c>
      <c r="FS2722">
        <v>77.843681335449219</v>
      </c>
      <c r="FT2722">
        <v>74.467132568359375</v>
      </c>
      <c r="FU2722">
        <v>71.991859436035156</v>
      </c>
      <c r="FV2722">
        <v>70.004226684570313</v>
      </c>
      <c r="FW2722">
        <v>68.334877014160156</v>
      </c>
      <c r="FX2722">
        <v>936</v>
      </c>
      <c r="FY2722">
        <v>6.0908511281013489E-2</v>
      </c>
      <c r="FZ2722">
        <v>1</v>
      </c>
    </row>
    <row r="2723" spans="1:182" x14ac:dyDescent="0.2">
      <c r="A2723" t="s">
        <v>245</v>
      </c>
      <c r="B2723" t="s">
        <v>252</v>
      </c>
      <c r="C2723" t="s">
        <v>218</v>
      </c>
      <c r="D2723" t="s">
        <v>46</v>
      </c>
      <c r="E2723">
        <v>2015</v>
      </c>
      <c r="F2723" t="s">
        <v>229</v>
      </c>
      <c r="G2723" t="s">
        <v>248</v>
      </c>
      <c r="H2723" t="s">
        <v>226</v>
      </c>
      <c r="I2723">
        <v>345.7</v>
      </c>
      <c r="L2723">
        <v>64.797183120434823</v>
      </c>
      <c r="M2723">
        <v>62.896363733925007</v>
      </c>
      <c r="N2723">
        <v>61.555868745984831</v>
      </c>
      <c r="O2723">
        <v>60.219092033125321</v>
      </c>
      <c r="P2723">
        <v>60.784324654069444</v>
      </c>
      <c r="Q2723">
        <v>64.119389270676692</v>
      </c>
      <c r="R2723">
        <v>70.744289600597952</v>
      </c>
      <c r="S2723">
        <v>73.796190210096952</v>
      </c>
      <c r="T2723">
        <v>78.395835305295691</v>
      </c>
      <c r="U2723">
        <v>77.649652485848321</v>
      </c>
      <c r="V2723">
        <v>78.90894279846826</v>
      </c>
      <c r="W2723">
        <v>82.134572320812495</v>
      </c>
      <c r="X2723">
        <v>84.644859197854899</v>
      </c>
      <c r="Y2723">
        <v>85.979800759386677</v>
      </c>
      <c r="Z2723">
        <v>86.471793576824766</v>
      </c>
      <c r="AA2723">
        <v>86.401855847121595</v>
      </c>
      <c r="AB2723">
        <v>84.774035669160043</v>
      </c>
      <c r="AC2723">
        <v>83.213245081138567</v>
      </c>
      <c r="AD2723">
        <v>81.728612921823029</v>
      </c>
      <c r="AE2723">
        <v>82.330924764426982</v>
      </c>
      <c r="AF2723">
        <v>81.628451785630602</v>
      </c>
      <c r="AG2723">
        <v>78.103212957329276</v>
      </c>
      <c r="AH2723">
        <v>74.151616167621071</v>
      </c>
      <c r="AI2723">
        <v>70.181663918518652</v>
      </c>
      <c r="AJ2723">
        <v>-2.2122321128845215</v>
      </c>
      <c r="AK2723">
        <v>-2.1683688163757324</v>
      </c>
      <c r="AL2723">
        <v>-2.0846209526062012</v>
      </c>
      <c r="AM2723">
        <v>-2.0348136425018311</v>
      </c>
      <c r="AN2723">
        <v>-1.9950140714645386</v>
      </c>
      <c r="AO2723">
        <v>-2.0744950771331787</v>
      </c>
      <c r="AP2723">
        <v>-2.2987990379333496</v>
      </c>
      <c r="AQ2723">
        <v>-2.5406529903411865</v>
      </c>
      <c r="AR2723">
        <v>-2.5961952209472656</v>
      </c>
      <c r="AS2723">
        <v>-2.4101793766021729</v>
      </c>
      <c r="AT2723">
        <v>-2.3302099704742432</v>
      </c>
      <c r="AU2723">
        <v>-2.3943932056427002</v>
      </c>
      <c r="AV2723">
        <v>-2.4411625862121582</v>
      </c>
      <c r="AW2723">
        <v>-2.5046112537384033</v>
      </c>
      <c r="AX2723">
        <v>-2.5365169048309326</v>
      </c>
      <c r="AY2723">
        <v>5.067354679107666</v>
      </c>
      <c r="AZ2723">
        <v>20.424322128295898</v>
      </c>
      <c r="BA2723">
        <v>20.424640655517578</v>
      </c>
      <c r="BB2723">
        <v>20.08665657043457</v>
      </c>
      <c r="BC2723">
        <v>20.760061264038086</v>
      </c>
      <c r="BD2723">
        <v>20.83360481262207</v>
      </c>
      <c r="BE2723">
        <v>4.0095052719116211</v>
      </c>
      <c r="BF2723">
        <v>-3.3733797073364258</v>
      </c>
      <c r="BG2723">
        <v>-3.2758760452270508</v>
      </c>
      <c r="BH2723">
        <v>-0.98156279325485229</v>
      </c>
      <c r="BI2723">
        <v>-0.96467107534408569</v>
      </c>
      <c r="BJ2723">
        <v>-0.93221265077590942</v>
      </c>
      <c r="BK2723">
        <v>-0.91419041156768799</v>
      </c>
      <c r="BL2723">
        <v>-0.8950086236000061</v>
      </c>
      <c r="BM2723">
        <v>-0.9311860203742981</v>
      </c>
      <c r="BN2723">
        <v>-1.037976861000061</v>
      </c>
      <c r="BO2723">
        <v>-1.1889786720275879</v>
      </c>
      <c r="BP2723">
        <v>-1.1516555547714233</v>
      </c>
      <c r="BQ2723">
        <v>-1.0504970550537109</v>
      </c>
      <c r="BR2723">
        <v>-1.0500285625457764</v>
      </c>
      <c r="BS2723">
        <v>-1.0748566389083862</v>
      </c>
      <c r="BT2723">
        <v>-1.069133996963501</v>
      </c>
      <c r="BU2723">
        <v>-1.1077737808227539</v>
      </c>
      <c r="BV2723">
        <v>-1.1209018230438232</v>
      </c>
      <c r="BW2723">
        <v>6.9263997077941895</v>
      </c>
      <c r="BX2723">
        <v>22.144218444824219</v>
      </c>
      <c r="BY2723">
        <v>22.03924560546875</v>
      </c>
      <c r="BZ2723">
        <v>21.921546936035156</v>
      </c>
      <c r="CA2723">
        <v>22.643861770629883</v>
      </c>
      <c r="CB2723">
        <v>22.702749252319336</v>
      </c>
      <c r="CC2723">
        <v>6.1020021438598633</v>
      </c>
      <c r="CD2723">
        <v>-1.190345287322998</v>
      </c>
      <c r="CE2723">
        <v>-1.0697833299636841</v>
      </c>
      <c r="CF2723">
        <v>-0.12920497357845306</v>
      </c>
      <c r="CG2723">
        <v>-0.13099376857280731</v>
      </c>
      <c r="CH2723">
        <v>-0.13405822217464447</v>
      </c>
      <c r="CI2723">
        <v>-0.13805016875267029</v>
      </c>
      <c r="CJ2723">
        <v>-0.13314813375473022</v>
      </c>
      <c r="CK2723">
        <v>-0.13933368027210236</v>
      </c>
      <c r="CL2723">
        <v>-0.1647353321313858</v>
      </c>
      <c r="CM2723">
        <v>-0.2528131902217865</v>
      </c>
      <c r="CN2723">
        <v>-0.15117169916629791</v>
      </c>
      <c r="CO2723">
        <v>-0.10878536850214005</v>
      </c>
      <c r="CP2723">
        <v>-0.16337879002094269</v>
      </c>
      <c r="CQ2723">
        <v>-0.16094960272312164</v>
      </c>
      <c r="CR2723">
        <v>-0.11887126415967941</v>
      </c>
      <c r="CS2723">
        <v>-0.14032849669456482</v>
      </c>
      <c r="CT2723">
        <v>-0.14045114815235138</v>
      </c>
      <c r="CU2723">
        <v>8.2139682769775391</v>
      </c>
      <c r="CV2723">
        <v>23.335411071777344</v>
      </c>
      <c r="CW2723">
        <v>23.157516479492188</v>
      </c>
      <c r="CX2723">
        <v>23.192384719848633</v>
      </c>
      <c r="CY2723">
        <v>23.948575973510742</v>
      </c>
      <c r="CZ2723">
        <v>23.997314453125</v>
      </c>
      <c r="DA2723">
        <v>7.5512590408325195</v>
      </c>
      <c r="DB2723">
        <v>0.3216177225112915</v>
      </c>
      <c r="DC2723">
        <v>0.45814993977546692</v>
      </c>
      <c r="DD2723">
        <v>0.72315281629562378</v>
      </c>
      <c r="DE2723">
        <v>0.70268350839614868</v>
      </c>
      <c r="DF2723">
        <v>0.66409623622894287</v>
      </c>
      <c r="DG2723">
        <v>0.63809001445770264</v>
      </c>
      <c r="DH2723">
        <v>0.62871229648590088</v>
      </c>
      <c r="DI2723">
        <v>0.652518630027771</v>
      </c>
      <c r="DJ2723">
        <v>0.70850622653961182</v>
      </c>
      <c r="DK2723">
        <v>0.68335235118865967</v>
      </c>
      <c r="DL2723">
        <v>0.84931212663650513</v>
      </c>
      <c r="DM2723">
        <v>0.83292639255523682</v>
      </c>
      <c r="DN2723">
        <v>0.72327101230621338</v>
      </c>
      <c r="DO2723">
        <v>0.75295740365982056</v>
      </c>
      <c r="DP2723">
        <v>0.83139151334762573</v>
      </c>
      <c r="DQ2723">
        <v>0.82711684703826904</v>
      </c>
      <c r="DR2723">
        <v>0.8399994969367981</v>
      </c>
      <c r="DS2723">
        <v>9.5015363693237305</v>
      </c>
      <c r="DT2723">
        <v>24.526605606079102</v>
      </c>
      <c r="DU2723">
        <v>24.275787353515625</v>
      </c>
      <c r="DV2723">
        <v>24.463224411010742</v>
      </c>
      <c r="DW2723">
        <v>25.253290176391602</v>
      </c>
      <c r="DX2723">
        <v>25.291877746582031</v>
      </c>
      <c r="DY2723">
        <v>9.0005159378051758</v>
      </c>
      <c r="DZ2723">
        <v>1.8335807323455811</v>
      </c>
      <c r="EA2723">
        <v>1.9860831499099731</v>
      </c>
      <c r="EB2723">
        <v>1.953822135925293</v>
      </c>
      <c r="EC2723">
        <v>1.9063811302185059</v>
      </c>
      <c r="ED2723">
        <v>1.8165044784545898</v>
      </c>
      <c r="EE2723">
        <v>1.7587132453918457</v>
      </c>
      <c r="EF2723">
        <v>1.7287178039550781</v>
      </c>
      <c r="EG2723">
        <v>1.7958276271820068</v>
      </c>
      <c r="EH2723">
        <v>1.9693282842636108</v>
      </c>
      <c r="EI2723">
        <v>2.0350267887115479</v>
      </c>
      <c r="EJ2723">
        <v>2.2938518524169922</v>
      </c>
      <c r="EK2723">
        <v>2.1926085948944092</v>
      </c>
      <c r="EL2723">
        <v>2.0034525394439697</v>
      </c>
      <c r="EM2723">
        <v>2.0724940299987793</v>
      </c>
      <c r="EN2723">
        <v>2.2034199237823486</v>
      </c>
      <c r="EO2723">
        <v>2.2239542007446289</v>
      </c>
      <c r="EP2723">
        <v>2.2556145191192627</v>
      </c>
      <c r="EQ2723">
        <v>11.360581398010254</v>
      </c>
      <c r="ER2723">
        <v>26.246501922607422</v>
      </c>
      <c r="ES2723">
        <v>25.89039421081543</v>
      </c>
      <c r="ET2723">
        <v>26.298114776611328</v>
      </c>
      <c r="EU2723">
        <v>27.137090682983398</v>
      </c>
      <c r="EV2723">
        <v>27.161022186279297</v>
      </c>
      <c r="EW2723">
        <v>11.093012809753418</v>
      </c>
      <c r="EX2723">
        <v>4.0166153907775879</v>
      </c>
      <c r="EY2723">
        <v>4.1921758651733398</v>
      </c>
      <c r="EZ2723">
        <v>58.281803131103516</v>
      </c>
      <c r="FA2723">
        <v>57.177902221679688</v>
      </c>
      <c r="FB2723">
        <v>56.531654357910156</v>
      </c>
      <c r="FC2723">
        <v>55.656154632568359</v>
      </c>
      <c r="FD2723">
        <v>54.718055725097656</v>
      </c>
      <c r="FE2723">
        <v>54.216751098632813</v>
      </c>
      <c r="FF2723">
        <v>53.979831695556641</v>
      </c>
      <c r="FG2723">
        <v>53.961326599121094</v>
      </c>
      <c r="FH2723">
        <v>56.083358764648438</v>
      </c>
      <c r="FI2723">
        <v>60.392509460449219</v>
      </c>
      <c r="FJ2723">
        <v>64.907012939453125</v>
      </c>
      <c r="FK2723">
        <v>69.186027526855469</v>
      </c>
      <c r="FL2723">
        <v>71.681922912597656</v>
      </c>
      <c r="FM2723">
        <v>72.981346130371094</v>
      </c>
      <c r="FN2723">
        <v>73.862396240234375</v>
      </c>
      <c r="FO2723">
        <v>73.833648681640625</v>
      </c>
      <c r="FP2723">
        <v>72.206367492675781</v>
      </c>
      <c r="FQ2723">
        <v>69.375900268554687</v>
      </c>
      <c r="FR2723">
        <v>66.351020812988281</v>
      </c>
      <c r="FS2723">
        <v>64.269111633300781</v>
      </c>
      <c r="FT2723">
        <v>62.839710235595703</v>
      </c>
      <c r="FU2723">
        <v>61.765026092529297</v>
      </c>
      <c r="FV2723">
        <v>60.647212982177734</v>
      </c>
      <c r="FW2723">
        <v>59.892974853515625</v>
      </c>
      <c r="FX2723">
        <v>936</v>
      </c>
      <c r="FY2723">
        <v>6.0908511281013489E-2</v>
      </c>
      <c r="FZ2723">
        <v>1</v>
      </c>
    </row>
    <row r="2724" spans="1:182" x14ac:dyDescent="0.2">
      <c r="A2724" t="s">
        <v>245</v>
      </c>
      <c r="B2724" t="s">
        <v>252</v>
      </c>
      <c r="C2724" t="s">
        <v>218</v>
      </c>
      <c r="D2724" t="s">
        <v>46</v>
      </c>
      <c r="E2724">
        <v>2016</v>
      </c>
      <c r="F2724" t="s">
        <v>229</v>
      </c>
      <c r="G2724" t="s">
        <v>248</v>
      </c>
      <c r="H2724" t="s">
        <v>226</v>
      </c>
      <c r="I2724">
        <v>345.7</v>
      </c>
      <c r="L2724">
        <v>64.797183120434823</v>
      </c>
      <c r="M2724">
        <v>62.896363733925007</v>
      </c>
      <c r="N2724">
        <v>61.555868745984831</v>
      </c>
      <c r="O2724">
        <v>60.219092033125321</v>
      </c>
      <c r="P2724">
        <v>60.784324654069444</v>
      </c>
      <c r="Q2724">
        <v>64.119389270676692</v>
      </c>
      <c r="R2724">
        <v>70.744289600597952</v>
      </c>
      <c r="S2724">
        <v>73.796190210096952</v>
      </c>
      <c r="T2724">
        <v>78.395835305295691</v>
      </c>
      <c r="U2724">
        <v>77.649652485848321</v>
      </c>
      <c r="V2724">
        <v>78.90894279846826</v>
      </c>
      <c r="W2724">
        <v>82.134572320812495</v>
      </c>
      <c r="X2724">
        <v>84.644859197854899</v>
      </c>
      <c r="Y2724">
        <v>85.979800759386677</v>
      </c>
      <c r="Z2724">
        <v>86.471793576824766</v>
      </c>
      <c r="AA2724">
        <v>86.401855847121595</v>
      </c>
      <c r="AB2724">
        <v>84.774035669160043</v>
      </c>
      <c r="AC2724">
        <v>83.213245081138567</v>
      </c>
      <c r="AD2724">
        <v>81.728612921823029</v>
      </c>
      <c r="AE2724">
        <v>82.330924764426982</v>
      </c>
      <c r="AF2724">
        <v>81.628451785630602</v>
      </c>
      <c r="AG2724">
        <v>78.103212957329276</v>
      </c>
      <c r="AH2724">
        <v>74.151616167621071</v>
      </c>
      <c r="AI2724">
        <v>70.181663918518652</v>
      </c>
      <c r="AJ2724">
        <v>-2.2122321128845215</v>
      </c>
      <c r="AK2724">
        <v>-2.1683688163757324</v>
      </c>
      <c r="AL2724">
        <v>-2.0846209526062012</v>
      </c>
      <c r="AM2724">
        <v>-2.0348136425018311</v>
      </c>
      <c r="AN2724">
        <v>-1.9950140714645386</v>
      </c>
      <c r="AO2724">
        <v>-2.0744950771331787</v>
      </c>
      <c r="AP2724">
        <v>-2.2987990379333496</v>
      </c>
      <c r="AQ2724">
        <v>-2.5406529903411865</v>
      </c>
      <c r="AR2724">
        <v>-2.5961952209472656</v>
      </c>
      <c r="AS2724">
        <v>-2.4101793766021729</v>
      </c>
      <c r="AT2724">
        <v>-2.3302099704742432</v>
      </c>
      <c r="AU2724">
        <v>-2.3943932056427002</v>
      </c>
      <c r="AV2724">
        <v>-2.4411625862121582</v>
      </c>
      <c r="AW2724">
        <v>-2.5046112537384033</v>
      </c>
      <c r="AX2724">
        <v>-2.5365169048309326</v>
      </c>
      <c r="AY2724">
        <v>5.067354679107666</v>
      </c>
      <c r="AZ2724">
        <v>20.424322128295898</v>
      </c>
      <c r="BA2724">
        <v>20.424640655517578</v>
      </c>
      <c r="BB2724">
        <v>20.08665657043457</v>
      </c>
      <c r="BC2724">
        <v>20.760061264038086</v>
      </c>
      <c r="BD2724">
        <v>20.83360481262207</v>
      </c>
      <c r="BE2724">
        <v>4.0095052719116211</v>
      </c>
      <c r="BF2724">
        <v>-3.3733797073364258</v>
      </c>
      <c r="BG2724">
        <v>-3.2758760452270508</v>
      </c>
      <c r="BH2724">
        <v>-0.98156279325485229</v>
      </c>
      <c r="BI2724">
        <v>-0.96467107534408569</v>
      </c>
      <c r="BJ2724">
        <v>-0.93221265077590942</v>
      </c>
      <c r="BK2724">
        <v>-0.91419041156768799</v>
      </c>
      <c r="BL2724">
        <v>-0.8950086236000061</v>
      </c>
      <c r="BM2724">
        <v>-0.9311860203742981</v>
      </c>
      <c r="BN2724">
        <v>-1.037976861000061</v>
      </c>
      <c r="BO2724">
        <v>-1.1889786720275879</v>
      </c>
      <c r="BP2724">
        <v>-1.1516555547714233</v>
      </c>
      <c r="BQ2724">
        <v>-1.0504970550537109</v>
      </c>
      <c r="BR2724">
        <v>-1.0500285625457764</v>
      </c>
      <c r="BS2724">
        <v>-1.0748566389083862</v>
      </c>
      <c r="BT2724">
        <v>-1.069133996963501</v>
      </c>
      <c r="BU2724">
        <v>-1.1077737808227539</v>
      </c>
      <c r="BV2724">
        <v>-1.1209018230438232</v>
      </c>
      <c r="BW2724">
        <v>6.9263997077941895</v>
      </c>
      <c r="BX2724">
        <v>22.144218444824219</v>
      </c>
      <c r="BY2724">
        <v>22.03924560546875</v>
      </c>
      <c r="BZ2724">
        <v>21.921546936035156</v>
      </c>
      <c r="CA2724">
        <v>22.643861770629883</v>
      </c>
      <c r="CB2724">
        <v>22.702749252319336</v>
      </c>
      <c r="CC2724">
        <v>6.1020021438598633</v>
      </c>
      <c r="CD2724">
        <v>-1.190345287322998</v>
      </c>
      <c r="CE2724">
        <v>-1.0697833299636841</v>
      </c>
      <c r="CF2724">
        <v>-0.12920497357845306</v>
      </c>
      <c r="CG2724">
        <v>-0.13099376857280731</v>
      </c>
      <c r="CH2724">
        <v>-0.13405822217464447</v>
      </c>
      <c r="CI2724">
        <v>-0.13805016875267029</v>
      </c>
      <c r="CJ2724">
        <v>-0.13314813375473022</v>
      </c>
      <c r="CK2724">
        <v>-0.13933368027210236</v>
      </c>
      <c r="CL2724">
        <v>-0.1647353321313858</v>
      </c>
      <c r="CM2724">
        <v>-0.2528131902217865</v>
      </c>
      <c r="CN2724">
        <v>-0.15117169916629791</v>
      </c>
      <c r="CO2724">
        <v>-0.10878536850214005</v>
      </c>
      <c r="CP2724">
        <v>-0.16337879002094269</v>
      </c>
      <c r="CQ2724">
        <v>-0.16094960272312164</v>
      </c>
      <c r="CR2724">
        <v>-0.11887126415967941</v>
      </c>
      <c r="CS2724">
        <v>-0.14032849669456482</v>
      </c>
      <c r="CT2724">
        <v>-0.14045114815235138</v>
      </c>
      <c r="CU2724">
        <v>8.2139682769775391</v>
      </c>
      <c r="CV2724">
        <v>23.335411071777344</v>
      </c>
      <c r="CW2724">
        <v>23.157516479492188</v>
      </c>
      <c r="CX2724">
        <v>23.192384719848633</v>
      </c>
      <c r="CY2724">
        <v>23.948575973510742</v>
      </c>
      <c r="CZ2724">
        <v>23.997314453125</v>
      </c>
      <c r="DA2724">
        <v>7.5512590408325195</v>
      </c>
      <c r="DB2724">
        <v>0.3216177225112915</v>
      </c>
      <c r="DC2724">
        <v>0.45814993977546692</v>
      </c>
      <c r="DD2724">
        <v>0.72315281629562378</v>
      </c>
      <c r="DE2724">
        <v>0.70268350839614868</v>
      </c>
      <c r="DF2724">
        <v>0.66409623622894287</v>
      </c>
      <c r="DG2724">
        <v>0.63809001445770264</v>
      </c>
      <c r="DH2724">
        <v>0.62871229648590088</v>
      </c>
      <c r="DI2724">
        <v>0.652518630027771</v>
      </c>
      <c r="DJ2724">
        <v>0.70850622653961182</v>
      </c>
      <c r="DK2724">
        <v>0.68335235118865967</v>
      </c>
      <c r="DL2724">
        <v>0.84931212663650513</v>
      </c>
      <c r="DM2724">
        <v>0.83292639255523682</v>
      </c>
      <c r="DN2724">
        <v>0.72327101230621338</v>
      </c>
      <c r="DO2724">
        <v>0.75295740365982056</v>
      </c>
      <c r="DP2724">
        <v>0.83139151334762573</v>
      </c>
      <c r="DQ2724">
        <v>0.82711684703826904</v>
      </c>
      <c r="DR2724">
        <v>0.8399994969367981</v>
      </c>
      <c r="DS2724">
        <v>9.5015363693237305</v>
      </c>
      <c r="DT2724">
        <v>24.526605606079102</v>
      </c>
      <c r="DU2724">
        <v>24.275787353515625</v>
      </c>
      <c r="DV2724">
        <v>24.463224411010742</v>
      </c>
      <c r="DW2724">
        <v>25.253290176391602</v>
      </c>
      <c r="DX2724">
        <v>25.291877746582031</v>
      </c>
      <c r="DY2724">
        <v>9.0005159378051758</v>
      </c>
      <c r="DZ2724">
        <v>1.8335807323455811</v>
      </c>
      <c r="EA2724">
        <v>1.9860831499099731</v>
      </c>
      <c r="EB2724">
        <v>1.953822135925293</v>
      </c>
      <c r="EC2724">
        <v>1.9063811302185059</v>
      </c>
      <c r="ED2724">
        <v>1.8165044784545898</v>
      </c>
      <c r="EE2724">
        <v>1.7587132453918457</v>
      </c>
      <c r="EF2724">
        <v>1.7287178039550781</v>
      </c>
      <c r="EG2724">
        <v>1.7958276271820068</v>
      </c>
      <c r="EH2724">
        <v>1.9693282842636108</v>
      </c>
      <c r="EI2724">
        <v>2.0350267887115479</v>
      </c>
      <c r="EJ2724">
        <v>2.2938518524169922</v>
      </c>
      <c r="EK2724">
        <v>2.1926085948944092</v>
      </c>
      <c r="EL2724">
        <v>2.0034525394439697</v>
      </c>
      <c r="EM2724">
        <v>2.0724940299987793</v>
      </c>
      <c r="EN2724">
        <v>2.2034199237823486</v>
      </c>
      <c r="EO2724">
        <v>2.2239542007446289</v>
      </c>
      <c r="EP2724">
        <v>2.2556145191192627</v>
      </c>
      <c r="EQ2724">
        <v>11.360581398010254</v>
      </c>
      <c r="ER2724">
        <v>26.246501922607422</v>
      </c>
      <c r="ES2724">
        <v>25.89039421081543</v>
      </c>
      <c r="ET2724">
        <v>26.298114776611328</v>
      </c>
      <c r="EU2724">
        <v>27.137090682983398</v>
      </c>
      <c r="EV2724">
        <v>27.161022186279297</v>
      </c>
      <c r="EW2724">
        <v>11.093012809753418</v>
      </c>
      <c r="EX2724">
        <v>4.0166153907775879</v>
      </c>
      <c r="EY2724">
        <v>4.1921758651733398</v>
      </c>
      <c r="EZ2724">
        <v>58.281803131103516</v>
      </c>
      <c r="FA2724">
        <v>57.177902221679688</v>
      </c>
      <c r="FB2724">
        <v>56.531654357910156</v>
      </c>
      <c r="FC2724">
        <v>55.656154632568359</v>
      </c>
      <c r="FD2724">
        <v>54.718055725097656</v>
      </c>
      <c r="FE2724">
        <v>54.216751098632813</v>
      </c>
      <c r="FF2724">
        <v>53.979831695556641</v>
      </c>
      <c r="FG2724">
        <v>53.961326599121094</v>
      </c>
      <c r="FH2724">
        <v>56.083358764648438</v>
      </c>
      <c r="FI2724">
        <v>60.392509460449219</v>
      </c>
      <c r="FJ2724">
        <v>64.907012939453125</v>
      </c>
      <c r="FK2724">
        <v>69.186027526855469</v>
      </c>
      <c r="FL2724">
        <v>71.681922912597656</v>
      </c>
      <c r="FM2724">
        <v>72.981346130371094</v>
      </c>
      <c r="FN2724">
        <v>73.862396240234375</v>
      </c>
      <c r="FO2724">
        <v>73.833648681640625</v>
      </c>
      <c r="FP2724">
        <v>72.206367492675781</v>
      </c>
      <c r="FQ2724">
        <v>69.375900268554687</v>
      </c>
      <c r="FR2724">
        <v>66.351020812988281</v>
      </c>
      <c r="FS2724">
        <v>64.269111633300781</v>
      </c>
      <c r="FT2724">
        <v>62.839710235595703</v>
      </c>
      <c r="FU2724">
        <v>61.765026092529297</v>
      </c>
      <c r="FV2724">
        <v>60.647212982177734</v>
      </c>
      <c r="FW2724">
        <v>59.892974853515625</v>
      </c>
      <c r="FX2724">
        <v>936</v>
      </c>
      <c r="FY2724">
        <v>6.0908511281013489E-2</v>
      </c>
      <c r="FZ2724">
        <v>1</v>
      </c>
    </row>
    <row r="2725" spans="1:182" x14ac:dyDescent="0.2">
      <c r="A2725" t="s">
        <v>245</v>
      </c>
      <c r="B2725" t="s">
        <v>252</v>
      </c>
      <c r="C2725" t="s">
        <v>218</v>
      </c>
      <c r="D2725" t="s">
        <v>46</v>
      </c>
      <c r="E2725">
        <v>2017</v>
      </c>
      <c r="F2725" t="s">
        <v>229</v>
      </c>
      <c r="G2725" t="s">
        <v>248</v>
      </c>
      <c r="H2725" t="s">
        <v>226</v>
      </c>
      <c r="I2725">
        <v>345.7</v>
      </c>
      <c r="L2725">
        <v>64.797183120434823</v>
      </c>
      <c r="M2725">
        <v>62.896363733925007</v>
      </c>
      <c r="N2725">
        <v>61.555868745984831</v>
      </c>
      <c r="O2725">
        <v>60.219092033125321</v>
      </c>
      <c r="P2725">
        <v>60.784324654069444</v>
      </c>
      <c r="Q2725">
        <v>64.119389270676692</v>
      </c>
      <c r="R2725">
        <v>70.744289600597952</v>
      </c>
      <c r="S2725">
        <v>73.796190210096952</v>
      </c>
      <c r="T2725">
        <v>78.395835305295691</v>
      </c>
      <c r="U2725">
        <v>77.649652485848321</v>
      </c>
      <c r="V2725">
        <v>78.90894279846826</v>
      </c>
      <c r="W2725">
        <v>82.134572320812495</v>
      </c>
      <c r="X2725">
        <v>84.644859197854899</v>
      </c>
      <c r="Y2725">
        <v>85.979800759386677</v>
      </c>
      <c r="Z2725">
        <v>86.471793576824766</v>
      </c>
      <c r="AA2725">
        <v>86.401855847121595</v>
      </c>
      <c r="AB2725">
        <v>84.774035669160043</v>
      </c>
      <c r="AC2725">
        <v>83.213245081138567</v>
      </c>
      <c r="AD2725">
        <v>81.728612921823029</v>
      </c>
      <c r="AE2725">
        <v>82.330924764426982</v>
      </c>
      <c r="AF2725">
        <v>81.628451785630602</v>
      </c>
      <c r="AG2725">
        <v>78.103212957329276</v>
      </c>
      <c r="AH2725">
        <v>74.151616167621071</v>
      </c>
      <c r="AI2725">
        <v>70.181663918518652</v>
      </c>
      <c r="AJ2725">
        <v>-2.2122321128845215</v>
      </c>
      <c r="AK2725">
        <v>-2.1683688163757324</v>
      </c>
      <c r="AL2725">
        <v>-2.0846209526062012</v>
      </c>
      <c r="AM2725">
        <v>-2.0348136425018311</v>
      </c>
      <c r="AN2725">
        <v>-1.9950140714645386</v>
      </c>
      <c r="AO2725">
        <v>-2.0744950771331787</v>
      </c>
      <c r="AP2725">
        <v>-2.2987990379333496</v>
      </c>
      <c r="AQ2725">
        <v>-2.5406529903411865</v>
      </c>
      <c r="AR2725">
        <v>-2.5961952209472656</v>
      </c>
      <c r="AS2725">
        <v>-2.4101793766021729</v>
      </c>
      <c r="AT2725">
        <v>-2.3302099704742432</v>
      </c>
      <c r="AU2725">
        <v>-2.3943932056427002</v>
      </c>
      <c r="AV2725">
        <v>-2.4411625862121582</v>
      </c>
      <c r="AW2725">
        <v>-2.5046112537384033</v>
      </c>
      <c r="AX2725">
        <v>-2.5365169048309326</v>
      </c>
      <c r="AY2725">
        <v>5.067354679107666</v>
      </c>
      <c r="AZ2725">
        <v>20.424322128295898</v>
      </c>
      <c r="BA2725">
        <v>20.424640655517578</v>
      </c>
      <c r="BB2725">
        <v>20.08665657043457</v>
      </c>
      <c r="BC2725">
        <v>20.760061264038086</v>
      </c>
      <c r="BD2725">
        <v>20.83360481262207</v>
      </c>
      <c r="BE2725">
        <v>4.0095052719116211</v>
      </c>
      <c r="BF2725">
        <v>-3.3733797073364258</v>
      </c>
      <c r="BG2725">
        <v>-3.2758760452270508</v>
      </c>
      <c r="BH2725">
        <v>-0.98156279325485229</v>
      </c>
      <c r="BI2725">
        <v>-0.96467107534408569</v>
      </c>
      <c r="BJ2725">
        <v>-0.93221265077590942</v>
      </c>
      <c r="BK2725">
        <v>-0.91419041156768799</v>
      </c>
      <c r="BL2725">
        <v>-0.8950086236000061</v>
      </c>
      <c r="BM2725">
        <v>-0.9311860203742981</v>
      </c>
      <c r="BN2725">
        <v>-1.037976861000061</v>
      </c>
      <c r="BO2725">
        <v>-1.1889786720275879</v>
      </c>
      <c r="BP2725">
        <v>-1.1516555547714233</v>
      </c>
      <c r="BQ2725">
        <v>-1.0504970550537109</v>
      </c>
      <c r="BR2725">
        <v>-1.0500285625457764</v>
      </c>
      <c r="BS2725">
        <v>-1.0748566389083862</v>
      </c>
      <c r="BT2725">
        <v>-1.069133996963501</v>
      </c>
      <c r="BU2725">
        <v>-1.1077737808227539</v>
      </c>
      <c r="BV2725">
        <v>-1.1209018230438232</v>
      </c>
      <c r="BW2725">
        <v>6.9263997077941895</v>
      </c>
      <c r="BX2725">
        <v>22.144218444824219</v>
      </c>
      <c r="BY2725">
        <v>22.03924560546875</v>
      </c>
      <c r="BZ2725">
        <v>21.921546936035156</v>
      </c>
      <c r="CA2725">
        <v>22.643861770629883</v>
      </c>
      <c r="CB2725">
        <v>22.702749252319336</v>
      </c>
      <c r="CC2725">
        <v>6.1020021438598633</v>
      </c>
      <c r="CD2725">
        <v>-1.190345287322998</v>
      </c>
      <c r="CE2725">
        <v>-1.0697833299636841</v>
      </c>
      <c r="CF2725">
        <v>-0.12920497357845306</v>
      </c>
      <c r="CG2725">
        <v>-0.13099376857280731</v>
      </c>
      <c r="CH2725">
        <v>-0.13405822217464447</v>
      </c>
      <c r="CI2725">
        <v>-0.13805016875267029</v>
      </c>
      <c r="CJ2725">
        <v>-0.13314813375473022</v>
      </c>
      <c r="CK2725">
        <v>-0.13933368027210236</v>
      </c>
      <c r="CL2725">
        <v>-0.1647353321313858</v>
      </c>
      <c r="CM2725">
        <v>-0.2528131902217865</v>
      </c>
      <c r="CN2725">
        <v>-0.15117169916629791</v>
      </c>
      <c r="CO2725">
        <v>-0.10878536850214005</v>
      </c>
      <c r="CP2725">
        <v>-0.16337879002094269</v>
      </c>
      <c r="CQ2725">
        <v>-0.16094960272312164</v>
      </c>
      <c r="CR2725">
        <v>-0.11887126415967941</v>
      </c>
      <c r="CS2725">
        <v>-0.14032849669456482</v>
      </c>
      <c r="CT2725">
        <v>-0.14045114815235138</v>
      </c>
      <c r="CU2725">
        <v>8.2139682769775391</v>
      </c>
      <c r="CV2725">
        <v>23.335411071777344</v>
      </c>
      <c r="CW2725">
        <v>23.157516479492188</v>
      </c>
      <c r="CX2725">
        <v>23.192384719848633</v>
      </c>
      <c r="CY2725">
        <v>23.948575973510742</v>
      </c>
      <c r="CZ2725">
        <v>23.997314453125</v>
      </c>
      <c r="DA2725">
        <v>7.5512590408325195</v>
      </c>
      <c r="DB2725">
        <v>0.3216177225112915</v>
      </c>
      <c r="DC2725">
        <v>0.45814993977546692</v>
      </c>
      <c r="DD2725">
        <v>0.72315281629562378</v>
      </c>
      <c r="DE2725">
        <v>0.70268350839614868</v>
      </c>
      <c r="DF2725">
        <v>0.66409623622894287</v>
      </c>
      <c r="DG2725">
        <v>0.63809001445770264</v>
      </c>
      <c r="DH2725">
        <v>0.62871229648590088</v>
      </c>
      <c r="DI2725">
        <v>0.652518630027771</v>
      </c>
      <c r="DJ2725">
        <v>0.70850622653961182</v>
      </c>
      <c r="DK2725">
        <v>0.68335235118865967</v>
      </c>
      <c r="DL2725">
        <v>0.84931212663650513</v>
      </c>
      <c r="DM2725">
        <v>0.83292639255523682</v>
      </c>
      <c r="DN2725">
        <v>0.72327101230621338</v>
      </c>
      <c r="DO2725">
        <v>0.75295740365982056</v>
      </c>
      <c r="DP2725">
        <v>0.83139151334762573</v>
      </c>
      <c r="DQ2725">
        <v>0.82711684703826904</v>
      </c>
      <c r="DR2725">
        <v>0.8399994969367981</v>
      </c>
      <c r="DS2725">
        <v>9.5015363693237305</v>
      </c>
      <c r="DT2725">
        <v>24.526605606079102</v>
      </c>
      <c r="DU2725">
        <v>24.275787353515625</v>
      </c>
      <c r="DV2725">
        <v>24.463224411010742</v>
      </c>
      <c r="DW2725">
        <v>25.253290176391602</v>
      </c>
      <c r="DX2725">
        <v>25.291877746582031</v>
      </c>
      <c r="DY2725">
        <v>9.0005159378051758</v>
      </c>
      <c r="DZ2725">
        <v>1.8335807323455811</v>
      </c>
      <c r="EA2725">
        <v>1.9860831499099731</v>
      </c>
      <c r="EB2725">
        <v>1.953822135925293</v>
      </c>
      <c r="EC2725">
        <v>1.9063811302185059</v>
      </c>
      <c r="ED2725">
        <v>1.8165044784545898</v>
      </c>
      <c r="EE2725">
        <v>1.7587132453918457</v>
      </c>
      <c r="EF2725">
        <v>1.7287178039550781</v>
      </c>
      <c r="EG2725">
        <v>1.7958276271820068</v>
      </c>
      <c r="EH2725">
        <v>1.9693282842636108</v>
      </c>
      <c r="EI2725">
        <v>2.0350267887115479</v>
      </c>
      <c r="EJ2725">
        <v>2.2938518524169922</v>
      </c>
      <c r="EK2725">
        <v>2.1926085948944092</v>
      </c>
      <c r="EL2725">
        <v>2.0034525394439697</v>
      </c>
      <c r="EM2725">
        <v>2.0724940299987793</v>
      </c>
      <c r="EN2725">
        <v>2.2034199237823486</v>
      </c>
      <c r="EO2725">
        <v>2.2239542007446289</v>
      </c>
      <c r="EP2725">
        <v>2.2556145191192627</v>
      </c>
      <c r="EQ2725">
        <v>11.360581398010254</v>
      </c>
      <c r="ER2725">
        <v>26.246501922607422</v>
      </c>
      <c r="ES2725">
        <v>25.89039421081543</v>
      </c>
      <c r="ET2725">
        <v>26.298114776611328</v>
      </c>
      <c r="EU2725">
        <v>27.137090682983398</v>
      </c>
      <c r="EV2725">
        <v>27.161022186279297</v>
      </c>
      <c r="EW2725">
        <v>11.093012809753418</v>
      </c>
      <c r="EX2725">
        <v>4.0166153907775879</v>
      </c>
      <c r="EY2725">
        <v>4.1921758651733398</v>
      </c>
      <c r="EZ2725">
        <v>58.281803131103516</v>
      </c>
      <c r="FA2725">
        <v>57.177902221679688</v>
      </c>
      <c r="FB2725">
        <v>56.531654357910156</v>
      </c>
      <c r="FC2725">
        <v>55.656154632568359</v>
      </c>
      <c r="FD2725">
        <v>54.718055725097656</v>
      </c>
      <c r="FE2725">
        <v>54.216751098632813</v>
      </c>
      <c r="FF2725">
        <v>53.979831695556641</v>
      </c>
      <c r="FG2725">
        <v>53.961326599121094</v>
      </c>
      <c r="FH2725">
        <v>56.083358764648438</v>
      </c>
      <c r="FI2725">
        <v>60.392509460449219</v>
      </c>
      <c r="FJ2725">
        <v>64.907012939453125</v>
      </c>
      <c r="FK2725">
        <v>69.186027526855469</v>
      </c>
      <c r="FL2725">
        <v>71.681922912597656</v>
      </c>
      <c r="FM2725">
        <v>72.981346130371094</v>
      </c>
      <c r="FN2725">
        <v>73.862396240234375</v>
      </c>
      <c r="FO2725">
        <v>73.833648681640625</v>
      </c>
      <c r="FP2725">
        <v>72.206367492675781</v>
      </c>
      <c r="FQ2725">
        <v>69.375900268554687</v>
      </c>
      <c r="FR2725">
        <v>66.351020812988281</v>
      </c>
      <c r="FS2725">
        <v>64.269111633300781</v>
      </c>
      <c r="FT2725">
        <v>62.839710235595703</v>
      </c>
      <c r="FU2725">
        <v>61.765026092529297</v>
      </c>
      <c r="FV2725">
        <v>60.647212982177734</v>
      </c>
      <c r="FW2725">
        <v>59.892974853515625</v>
      </c>
      <c r="FX2725">
        <v>936</v>
      </c>
      <c r="FY2725">
        <v>6.0908511281013489E-2</v>
      </c>
      <c r="FZ2725">
        <v>1</v>
      </c>
    </row>
    <row r="2726" spans="1:182" x14ac:dyDescent="0.2">
      <c r="A2726" t="s">
        <v>245</v>
      </c>
      <c r="B2726" t="s">
        <v>252</v>
      </c>
      <c r="C2726" t="s">
        <v>218</v>
      </c>
      <c r="D2726" t="s">
        <v>47</v>
      </c>
      <c r="E2726">
        <v>2015</v>
      </c>
      <c r="F2726" t="s">
        <v>229</v>
      </c>
      <c r="G2726" t="s">
        <v>248</v>
      </c>
      <c r="H2726" t="s">
        <v>226</v>
      </c>
      <c r="I2726">
        <v>345.7</v>
      </c>
      <c r="L2726">
        <v>57.936286713456866</v>
      </c>
      <c r="M2726">
        <v>56.632341978117893</v>
      </c>
      <c r="N2726">
        <v>55.748138218242389</v>
      </c>
      <c r="O2726">
        <v>55.632881102776501</v>
      </c>
      <c r="P2726">
        <v>56.310150703468949</v>
      </c>
      <c r="Q2726">
        <v>58.950010476097397</v>
      </c>
      <c r="R2726">
        <v>64.327381874850531</v>
      </c>
      <c r="S2726">
        <v>67.323155062192924</v>
      </c>
      <c r="T2726">
        <v>69.437056508961192</v>
      </c>
      <c r="U2726">
        <v>69.903929029099885</v>
      </c>
      <c r="V2726">
        <v>71.496084906904713</v>
      </c>
      <c r="W2726">
        <v>73.763293344524712</v>
      </c>
      <c r="X2726">
        <v>75.724971480841376</v>
      </c>
      <c r="Y2726">
        <v>76.173975233353943</v>
      </c>
      <c r="Z2726">
        <v>76.314247693835753</v>
      </c>
      <c r="AA2726">
        <v>76.317712106366187</v>
      </c>
      <c r="AB2726">
        <v>75.439757994093299</v>
      </c>
      <c r="AC2726">
        <v>75.455780168447305</v>
      </c>
      <c r="AD2726">
        <v>73.847455244256352</v>
      </c>
      <c r="AE2726">
        <v>73.222117541833924</v>
      </c>
      <c r="AF2726">
        <v>72.124302156436258</v>
      </c>
      <c r="AG2726">
        <v>69.007274825525471</v>
      </c>
      <c r="AH2726">
        <v>65.424207925702433</v>
      </c>
      <c r="AI2726">
        <v>61.373299348436838</v>
      </c>
      <c r="AJ2726">
        <v>-1.8227297067642212</v>
      </c>
      <c r="AK2726">
        <v>-1.7744247913360596</v>
      </c>
      <c r="AL2726">
        <v>-1.7454994916915894</v>
      </c>
      <c r="AM2726">
        <v>-1.7390979528427124</v>
      </c>
      <c r="AN2726">
        <v>-1.7336059808731079</v>
      </c>
      <c r="AO2726">
        <v>-1.7437766790390015</v>
      </c>
      <c r="AP2726">
        <v>-1.8199046850204468</v>
      </c>
      <c r="AQ2726">
        <v>-1.9627112150192261</v>
      </c>
      <c r="AR2726">
        <v>-2.0543107986450195</v>
      </c>
      <c r="AS2726">
        <v>-1.969165563583374</v>
      </c>
      <c r="AT2726">
        <v>-1.9762966632843018</v>
      </c>
      <c r="AU2726">
        <v>-2.122633695602417</v>
      </c>
      <c r="AV2726">
        <v>-2.1327812671661377</v>
      </c>
      <c r="AW2726">
        <v>-2.1607701778411865</v>
      </c>
      <c r="AX2726">
        <v>-2.153458833694458</v>
      </c>
      <c r="AY2726">
        <v>3.7679030895233154</v>
      </c>
      <c r="AZ2726">
        <v>17.677532196044922</v>
      </c>
      <c r="BA2726">
        <v>17.731620788574219</v>
      </c>
      <c r="BB2726">
        <v>17.349321365356445</v>
      </c>
      <c r="BC2726">
        <v>17.205163955688477</v>
      </c>
      <c r="BD2726">
        <v>17.027721405029297</v>
      </c>
      <c r="BE2726">
        <v>3.0297317504882813</v>
      </c>
      <c r="BF2726">
        <v>-3.230055570602417</v>
      </c>
      <c r="BG2726">
        <v>-3.1304745674133301</v>
      </c>
      <c r="BH2726">
        <v>-0.79895341396331787</v>
      </c>
      <c r="BI2726">
        <v>-0.78842151165008545</v>
      </c>
      <c r="BJ2726">
        <v>-0.7886311411857605</v>
      </c>
      <c r="BK2726">
        <v>-0.79694932699203491</v>
      </c>
      <c r="BL2726">
        <v>-0.79597127437591553</v>
      </c>
      <c r="BM2726">
        <v>-0.80214148759841919</v>
      </c>
      <c r="BN2726">
        <v>-0.84363967180252075</v>
      </c>
      <c r="BO2726">
        <v>-0.92311125993728638</v>
      </c>
      <c r="BP2726">
        <v>-0.94561964273452759</v>
      </c>
      <c r="BQ2726">
        <v>-0.88381808996200562</v>
      </c>
      <c r="BR2726">
        <v>-0.92329370975494385</v>
      </c>
      <c r="BS2726">
        <v>-0.97788679599761963</v>
      </c>
      <c r="BT2726">
        <v>-0.96035408973693848</v>
      </c>
      <c r="BU2726">
        <v>-0.98083829879760742</v>
      </c>
      <c r="BV2726">
        <v>-0.97201025485992432</v>
      </c>
      <c r="BW2726">
        <v>5.5372791290283203</v>
      </c>
      <c r="BX2726">
        <v>19.033731460571289</v>
      </c>
      <c r="BY2726">
        <v>19.080331802368164</v>
      </c>
      <c r="BZ2726">
        <v>18.760419845581055</v>
      </c>
      <c r="CA2726">
        <v>18.707254409790039</v>
      </c>
      <c r="CB2726">
        <v>18.544710159301758</v>
      </c>
      <c r="CC2726">
        <v>4.8850994110107422</v>
      </c>
      <c r="CD2726">
        <v>-1.1525123119354248</v>
      </c>
      <c r="CE2726">
        <v>-1.118127703666687</v>
      </c>
      <c r="CF2726">
        <v>-8.9889071881771088E-2</v>
      </c>
      <c r="CG2726">
        <v>-0.10551860928535461</v>
      </c>
      <c r="CH2726">
        <v>-0.12590710818767548</v>
      </c>
      <c r="CI2726">
        <v>-0.14442005753517151</v>
      </c>
      <c r="CJ2726">
        <v>-0.14656829833984375</v>
      </c>
      <c r="CK2726">
        <v>-0.14996783435344696</v>
      </c>
      <c r="CL2726">
        <v>-0.16748149693012238</v>
      </c>
      <c r="CM2726">
        <v>-0.20308753848075867</v>
      </c>
      <c r="CN2726">
        <v>-0.1777435690164566</v>
      </c>
      <c r="CO2726">
        <v>-0.13210973143577576</v>
      </c>
      <c r="CP2726">
        <v>-0.19398710131645203</v>
      </c>
      <c r="CQ2726">
        <v>-0.18503864109516144</v>
      </c>
      <c r="CR2726">
        <v>-0.14833457767963409</v>
      </c>
      <c r="CS2726">
        <v>-0.16362117230892181</v>
      </c>
      <c r="CT2726">
        <v>-0.15374255180358887</v>
      </c>
      <c r="CU2726">
        <v>6.7627434730529785</v>
      </c>
      <c r="CV2726">
        <v>19.973030090332031</v>
      </c>
      <c r="CW2726">
        <v>20.014446258544922</v>
      </c>
      <c r="CX2726">
        <v>19.737741470336914</v>
      </c>
      <c r="CY2726">
        <v>19.747598648071289</v>
      </c>
      <c r="CZ2726">
        <v>19.595371246337891</v>
      </c>
      <c r="DA2726">
        <v>6.1701216697692871</v>
      </c>
      <c r="DB2726">
        <v>0.28638795018196106</v>
      </c>
      <c r="DC2726">
        <v>0.27561762928962708</v>
      </c>
      <c r="DD2726">
        <v>0.6191752552986145</v>
      </c>
      <c r="DE2726">
        <v>0.57738429307937622</v>
      </c>
      <c r="DF2726">
        <v>0.53681695461273193</v>
      </c>
      <c r="DG2726">
        <v>0.50810921192169189</v>
      </c>
      <c r="DH2726">
        <v>0.50283467769622803</v>
      </c>
      <c r="DI2726">
        <v>0.50220584869384766</v>
      </c>
      <c r="DJ2726">
        <v>0.50867670774459839</v>
      </c>
      <c r="DK2726">
        <v>0.51693618297576904</v>
      </c>
      <c r="DL2726">
        <v>0.59013247489929199</v>
      </c>
      <c r="DM2726">
        <v>0.6195986270904541</v>
      </c>
      <c r="DN2726">
        <v>0.53531950712203979</v>
      </c>
      <c r="DO2726">
        <v>0.60780954360961914</v>
      </c>
      <c r="DP2726">
        <v>0.66368496417999268</v>
      </c>
      <c r="DQ2726">
        <v>0.65359598398208618</v>
      </c>
      <c r="DR2726">
        <v>0.66452515125274658</v>
      </c>
      <c r="DS2726">
        <v>7.9882078170776367</v>
      </c>
      <c r="DT2726">
        <v>20.912330627441406</v>
      </c>
      <c r="DU2726">
        <v>20.948558807373047</v>
      </c>
      <c r="DV2726">
        <v>20.715063095092773</v>
      </c>
      <c r="DW2726">
        <v>20.787942886352539</v>
      </c>
      <c r="DX2726">
        <v>20.646034240722656</v>
      </c>
      <c r="DY2726">
        <v>7.455143928527832</v>
      </c>
      <c r="DZ2726">
        <v>1.7252881526947021</v>
      </c>
      <c r="EA2726">
        <v>1.6693629026412964</v>
      </c>
      <c r="EB2726">
        <v>1.642951488494873</v>
      </c>
      <c r="EC2726">
        <v>1.5633876323699951</v>
      </c>
      <c r="ED2726">
        <v>1.493685245513916</v>
      </c>
      <c r="EE2726">
        <v>1.4502577781677246</v>
      </c>
      <c r="EF2726">
        <v>1.4404693841934204</v>
      </c>
      <c r="EG2726">
        <v>1.4438410997390747</v>
      </c>
      <c r="EH2726">
        <v>1.4849417209625244</v>
      </c>
      <c r="EI2726">
        <v>1.556536078453064</v>
      </c>
      <c r="EJ2726">
        <v>1.6988235712051392</v>
      </c>
      <c r="EK2726">
        <v>1.7049460411071777</v>
      </c>
      <c r="EL2726">
        <v>1.5883224010467529</v>
      </c>
      <c r="EM2726">
        <v>1.752556324005127</v>
      </c>
      <c r="EN2726">
        <v>1.8361122608184814</v>
      </c>
      <c r="EO2726">
        <v>1.8335278034210205</v>
      </c>
      <c r="EP2726">
        <v>1.8459737300872803</v>
      </c>
      <c r="EQ2726">
        <v>9.7575836181640625</v>
      </c>
      <c r="ER2726">
        <v>22.268529891967773</v>
      </c>
      <c r="ES2726">
        <v>22.297269821166992</v>
      </c>
      <c r="ET2726">
        <v>22.12615966796875</v>
      </c>
      <c r="EU2726">
        <v>22.290033340454102</v>
      </c>
      <c r="EV2726">
        <v>22.163022994995117</v>
      </c>
      <c r="EW2726">
        <v>9.310511589050293</v>
      </c>
      <c r="EX2726">
        <v>3.8028316497802734</v>
      </c>
      <c r="EY2726">
        <v>3.6817097663879395</v>
      </c>
      <c r="EZ2726">
        <v>50.628025054931641</v>
      </c>
      <c r="FA2726">
        <v>49.663455963134766</v>
      </c>
      <c r="FB2726">
        <v>49.160190582275391</v>
      </c>
      <c r="FC2726">
        <v>48.711711883544922</v>
      </c>
      <c r="FD2726">
        <v>48.137779235839844</v>
      </c>
      <c r="FE2726">
        <v>47.630245208740234</v>
      </c>
      <c r="FF2726">
        <v>47.215160369873047</v>
      </c>
      <c r="FG2726">
        <v>47.1051025390625</v>
      </c>
      <c r="FH2726">
        <v>47.879146575927734</v>
      </c>
      <c r="FI2726">
        <v>51.315650939941406</v>
      </c>
      <c r="FJ2726">
        <v>54.993766784667969</v>
      </c>
      <c r="FK2726">
        <v>58.207061767578125</v>
      </c>
      <c r="FL2726">
        <v>60.058876037597656</v>
      </c>
      <c r="FM2726">
        <v>60.900726318359375</v>
      </c>
      <c r="FN2726">
        <v>61.714099884033203</v>
      </c>
      <c r="FO2726">
        <v>61.930622100830078</v>
      </c>
      <c r="FP2726">
        <v>61.150905609130859</v>
      </c>
      <c r="FQ2726">
        <v>58.685970306396484</v>
      </c>
      <c r="FR2726">
        <v>55.621223449707031</v>
      </c>
      <c r="FS2726">
        <v>53.568084716796875</v>
      </c>
      <c r="FT2726">
        <v>52.015155792236328</v>
      </c>
      <c r="FU2726">
        <v>50.276252746582031</v>
      </c>
      <c r="FV2726">
        <v>48.689723968505859</v>
      </c>
      <c r="FW2726">
        <v>47.358364105224609</v>
      </c>
      <c r="FX2726">
        <v>936</v>
      </c>
      <c r="FY2726">
        <v>6.0908511281013489E-2</v>
      </c>
      <c r="FZ2726">
        <v>1</v>
      </c>
    </row>
    <row r="2727" spans="1:182" x14ac:dyDescent="0.2">
      <c r="A2727" t="s">
        <v>245</v>
      </c>
      <c r="B2727" t="s">
        <v>252</v>
      </c>
      <c r="C2727" t="s">
        <v>218</v>
      </c>
      <c r="D2727" t="s">
        <v>47</v>
      </c>
      <c r="E2727">
        <v>2016</v>
      </c>
      <c r="F2727" t="s">
        <v>229</v>
      </c>
      <c r="G2727" t="s">
        <v>248</v>
      </c>
      <c r="H2727" t="s">
        <v>226</v>
      </c>
      <c r="I2727">
        <v>345.7</v>
      </c>
      <c r="L2727">
        <v>57.936286713456866</v>
      </c>
      <c r="M2727">
        <v>56.632341978117893</v>
      </c>
      <c r="N2727">
        <v>55.748138218242389</v>
      </c>
      <c r="O2727">
        <v>55.632881102776501</v>
      </c>
      <c r="P2727">
        <v>56.310150703468949</v>
      </c>
      <c r="Q2727">
        <v>58.950010476097397</v>
      </c>
      <c r="R2727">
        <v>64.327381874850531</v>
      </c>
      <c r="S2727">
        <v>67.323155062192924</v>
      </c>
      <c r="T2727">
        <v>69.437056508961192</v>
      </c>
      <c r="U2727">
        <v>69.903929029099885</v>
      </c>
      <c r="V2727">
        <v>71.496084906904713</v>
      </c>
      <c r="W2727">
        <v>73.763293344524712</v>
      </c>
      <c r="X2727">
        <v>75.724971480841376</v>
      </c>
      <c r="Y2727">
        <v>76.173975233353943</v>
      </c>
      <c r="Z2727">
        <v>76.314247693835753</v>
      </c>
      <c r="AA2727">
        <v>76.317712106366187</v>
      </c>
      <c r="AB2727">
        <v>75.439757994093299</v>
      </c>
      <c r="AC2727">
        <v>75.455780168447305</v>
      </c>
      <c r="AD2727">
        <v>73.847455244256352</v>
      </c>
      <c r="AE2727">
        <v>73.222117541833924</v>
      </c>
      <c r="AF2727">
        <v>72.124302156436258</v>
      </c>
      <c r="AG2727">
        <v>69.007274825525471</v>
      </c>
      <c r="AH2727">
        <v>65.424207925702433</v>
      </c>
      <c r="AI2727">
        <v>61.373299348436838</v>
      </c>
      <c r="AJ2727">
        <v>-1.8227297067642212</v>
      </c>
      <c r="AK2727">
        <v>-1.7744247913360596</v>
      </c>
      <c r="AL2727">
        <v>-1.7454994916915894</v>
      </c>
      <c r="AM2727">
        <v>-1.7390979528427124</v>
      </c>
      <c r="AN2727">
        <v>-1.7336059808731079</v>
      </c>
      <c r="AO2727">
        <v>-1.7437766790390015</v>
      </c>
      <c r="AP2727">
        <v>-1.8199046850204468</v>
      </c>
      <c r="AQ2727">
        <v>-1.9627112150192261</v>
      </c>
      <c r="AR2727">
        <v>-2.0543107986450195</v>
      </c>
      <c r="AS2727">
        <v>-1.969165563583374</v>
      </c>
      <c r="AT2727">
        <v>-1.9762966632843018</v>
      </c>
      <c r="AU2727">
        <v>-2.122633695602417</v>
      </c>
      <c r="AV2727">
        <v>-2.1327812671661377</v>
      </c>
      <c r="AW2727">
        <v>-2.1607701778411865</v>
      </c>
      <c r="AX2727">
        <v>-2.153458833694458</v>
      </c>
      <c r="AY2727">
        <v>3.7679030895233154</v>
      </c>
      <c r="AZ2727">
        <v>17.677532196044922</v>
      </c>
      <c r="BA2727">
        <v>17.731620788574219</v>
      </c>
      <c r="BB2727">
        <v>17.349321365356445</v>
      </c>
      <c r="BC2727">
        <v>17.205163955688477</v>
      </c>
      <c r="BD2727">
        <v>17.027721405029297</v>
      </c>
      <c r="BE2727">
        <v>3.0297317504882813</v>
      </c>
      <c r="BF2727">
        <v>-3.230055570602417</v>
      </c>
      <c r="BG2727">
        <v>-3.1304745674133301</v>
      </c>
      <c r="BH2727">
        <v>-0.79895341396331787</v>
      </c>
      <c r="BI2727">
        <v>-0.78842151165008545</v>
      </c>
      <c r="BJ2727">
        <v>-0.7886311411857605</v>
      </c>
      <c r="BK2727">
        <v>-0.79694932699203491</v>
      </c>
      <c r="BL2727">
        <v>-0.79597127437591553</v>
      </c>
      <c r="BM2727">
        <v>-0.80214148759841919</v>
      </c>
      <c r="BN2727">
        <v>-0.84363967180252075</v>
      </c>
      <c r="BO2727">
        <v>-0.92311125993728638</v>
      </c>
      <c r="BP2727">
        <v>-0.94561964273452759</v>
      </c>
      <c r="BQ2727">
        <v>-0.88381808996200562</v>
      </c>
      <c r="BR2727">
        <v>-0.92329370975494385</v>
      </c>
      <c r="BS2727">
        <v>-0.97788679599761963</v>
      </c>
      <c r="BT2727">
        <v>-0.96035408973693848</v>
      </c>
      <c r="BU2727">
        <v>-0.98083829879760742</v>
      </c>
      <c r="BV2727">
        <v>-0.97201025485992432</v>
      </c>
      <c r="BW2727">
        <v>5.5372791290283203</v>
      </c>
      <c r="BX2727">
        <v>19.033731460571289</v>
      </c>
      <c r="BY2727">
        <v>19.080331802368164</v>
      </c>
      <c r="BZ2727">
        <v>18.760419845581055</v>
      </c>
      <c r="CA2727">
        <v>18.707254409790039</v>
      </c>
      <c r="CB2727">
        <v>18.544710159301758</v>
      </c>
      <c r="CC2727">
        <v>4.8850994110107422</v>
      </c>
      <c r="CD2727">
        <v>-1.1525123119354248</v>
      </c>
      <c r="CE2727">
        <v>-1.118127703666687</v>
      </c>
      <c r="CF2727">
        <v>-8.9889071881771088E-2</v>
      </c>
      <c r="CG2727">
        <v>-0.10551860928535461</v>
      </c>
      <c r="CH2727">
        <v>-0.12590710818767548</v>
      </c>
      <c r="CI2727">
        <v>-0.14442005753517151</v>
      </c>
      <c r="CJ2727">
        <v>-0.14656829833984375</v>
      </c>
      <c r="CK2727">
        <v>-0.14996783435344696</v>
      </c>
      <c r="CL2727">
        <v>-0.16748149693012238</v>
      </c>
      <c r="CM2727">
        <v>-0.20308753848075867</v>
      </c>
      <c r="CN2727">
        <v>-0.1777435690164566</v>
      </c>
      <c r="CO2727">
        <v>-0.13210973143577576</v>
      </c>
      <c r="CP2727">
        <v>-0.19398710131645203</v>
      </c>
      <c r="CQ2727">
        <v>-0.18503864109516144</v>
      </c>
      <c r="CR2727">
        <v>-0.14833457767963409</v>
      </c>
      <c r="CS2727">
        <v>-0.16362117230892181</v>
      </c>
      <c r="CT2727">
        <v>-0.15374255180358887</v>
      </c>
      <c r="CU2727">
        <v>6.7627434730529785</v>
      </c>
      <c r="CV2727">
        <v>19.973030090332031</v>
      </c>
      <c r="CW2727">
        <v>20.014446258544922</v>
      </c>
      <c r="CX2727">
        <v>19.737741470336914</v>
      </c>
      <c r="CY2727">
        <v>19.747598648071289</v>
      </c>
      <c r="CZ2727">
        <v>19.595371246337891</v>
      </c>
      <c r="DA2727">
        <v>6.1701216697692871</v>
      </c>
      <c r="DB2727">
        <v>0.28638795018196106</v>
      </c>
      <c r="DC2727">
        <v>0.27561762928962708</v>
      </c>
      <c r="DD2727">
        <v>0.6191752552986145</v>
      </c>
      <c r="DE2727">
        <v>0.57738429307937622</v>
      </c>
      <c r="DF2727">
        <v>0.53681695461273193</v>
      </c>
      <c r="DG2727">
        <v>0.50810921192169189</v>
      </c>
      <c r="DH2727">
        <v>0.50283467769622803</v>
      </c>
      <c r="DI2727">
        <v>0.50220584869384766</v>
      </c>
      <c r="DJ2727">
        <v>0.50867670774459839</v>
      </c>
      <c r="DK2727">
        <v>0.51693618297576904</v>
      </c>
      <c r="DL2727">
        <v>0.59013247489929199</v>
      </c>
      <c r="DM2727">
        <v>0.6195986270904541</v>
      </c>
      <c r="DN2727">
        <v>0.53531950712203979</v>
      </c>
      <c r="DO2727">
        <v>0.60780954360961914</v>
      </c>
      <c r="DP2727">
        <v>0.66368496417999268</v>
      </c>
      <c r="DQ2727">
        <v>0.65359598398208618</v>
      </c>
      <c r="DR2727">
        <v>0.66452515125274658</v>
      </c>
      <c r="DS2727">
        <v>7.9882078170776367</v>
      </c>
      <c r="DT2727">
        <v>20.912330627441406</v>
      </c>
      <c r="DU2727">
        <v>20.948558807373047</v>
      </c>
      <c r="DV2727">
        <v>20.715063095092773</v>
      </c>
      <c r="DW2727">
        <v>20.787942886352539</v>
      </c>
      <c r="DX2727">
        <v>20.646034240722656</v>
      </c>
      <c r="DY2727">
        <v>7.455143928527832</v>
      </c>
      <c r="DZ2727">
        <v>1.7252881526947021</v>
      </c>
      <c r="EA2727">
        <v>1.6693629026412964</v>
      </c>
      <c r="EB2727">
        <v>1.642951488494873</v>
      </c>
      <c r="EC2727">
        <v>1.5633876323699951</v>
      </c>
      <c r="ED2727">
        <v>1.493685245513916</v>
      </c>
      <c r="EE2727">
        <v>1.4502577781677246</v>
      </c>
      <c r="EF2727">
        <v>1.4404693841934204</v>
      </c>
      <c r="EG2727">
        <v>1.4438410997390747</v>
      </c>
      <c r="EH2727">
        <v>1.4849417209625244</v>
      </c>
      <c r="EI2727">
        <v>1.556536078453064</v>
      </c>
      <c r="EJ2727">
        <v>1.6988235712051392</v>
      </c>
      <c r="EK2727">
        <v>1.7049460411071777</v>
      </c>
      <c r="EL2727">
        <v>1.5883224010467529</v>
      </c>
      <c r="EM2727">
        <v>1.752556324005127</v>
      </c>
      <c r="EN2727">
        <v>1.8361122608184814</v>
      </c>
      <c r="EO2727">
        <v>1.8335278034210205</v>
      </c>
      <c r="EP2727">
        <v>1.8459737300872803</v>
      </c>
      <c r="EQ2727">
        <v>9.7575836181640625</v>
      </c>
      <c r="ER2727">
        <v>22.268529891967773</v>
      </c>
      <c r="ES2727">
        <v>22.297269821166992</v>
      </c>
      <c r="ET2727">
        <v>22.12615966796875</v>
      </c>
      <c r="EU2727">
        <v>22.290033340454102</v>
      </c>
      <c r="EV2727">
        <v>22.163022994995117</v>
      </c>
      <c r="EW2727">
        <v>9.310511589050293</v>
      </c>
      <c r="EX2727">
        <v>3.8028316497802734</v>
      </c>
      <c r="EY2727">
        <v>3.6817097663879395</v>
      </c>
      <c r="EZ2727">
        <v>50.628025054931641</v>
      </c>
      <c r="FA2727">
        <v>49.663455963134766</v>
      </c>
      <c r="FB2727">
        <v>49.160190582275391</v>
      </c>
      <c r="FC2727">
        <v>48.711711883544922</v>
      </c>
      <c r="FD2727">
        <v>48.137779235839844</v>
      </c>
      <c r="FE2727">
        <v>47.630245208740234</v>
      </c>
      <c r="FF2727">
        <v>47.215160369873047</v>
      </c>
      <c r="FG2727">
        <v>47.1051025390625</v>
      </c>
      <c r="FH2727">
        <v>47.879146575927734</v>
      </c>
      <c r="FI2727">
        <v>51.315650939941406</v>
      </c>
      <c r="FJ2727">
        <v>54.993766784667969</v>
      </c>
      <c r="FK2727">
        <v>58.207061767578125</v>
      </c>
      <c r="FL2727">
        <v>60.058876037597656</v>
      </c>
      <c r="FM2727">
        <v>60.900726318359375</v>
      </c>
      <c r="FN2727">
        <v>61.714099884033203</v>
      </c>
      <c r="FO2727">
        <v>61.930622100830078</v>
      </c>
      <c r="FP2727">
        <v>61.150905609130859</v>
      </c>
      <c r="FQ2727">
        <v>58.685970306396484</v>
      </c>
      <c r="FR2727">
        <v>55.621223449707031</v>
      </c>
      <c r="FS2727">
        <v>53.568084716796875</v>
      </c>
      <c r="FT2727">
        <v>52.015155792236328</v>
      </c>
      <c r="FU2727">
        <v>50.276252746582031</v>
      </c>
      <c r="FV2727">
        <v>48.689723968505859</v>
      </c>
      <c r="FW2727">
        <v>47.358364105224609</v>
      </c>
      <c r="FX2727">
        <v>936</v>
      </c>
      <c r="FY2727">
        <v>6.0908511281013489E-2</v>
      </c>
      <c r="FZ2727">
        <v>1</v>
      </c>
    </row>
    <row r="2728" spans="1:182" x14ac:dyDescent="0.2">
      <c r="A2728" t="s">
        <v>245</v>
      </c>
      <c r="B2728" t="s">
        <v>252</v>
      </c>
      <c r="C2728" t="s">
        <v>218</v>
      </c>
      <c r="D2728" t="s">
        <v>47</v>
      </c>
      <c r="E2728">
        <v>2017</v>
      </c>
      <c r="F2728" t="s">
        <v>229</v>
      </c>
      <c r="G2728" t="s">
        <v>248</v>
      </c>
      <c r="H2728" t="s">
        <v>226</v>
      </c>
      <c r="I2728">
        <v>345.7</v>
      </c>
      <c r="L2728">
        <v>57.936286713456866</v>
      </c>
      <c r="M2728">
        <v>56.632341978117893</v>
      </c>
      <c r="N2728">
        <v>55.748138218242389</v>
      </c>
      <c r="O2728">
        <v>55.632881102776501</v>
      </c>
      <c r="P2728">
        <v>56.310150703468949</v>
      </c>
      <c r="Q2728">
        <v>58.950010476097397</v>
      </c>
      <c r="R2728">
        <v>64.327381874850531</v>
      </c>
      <c r="S2728">
        <v>67.323155062192924</v>
      </c>
      <c r="T2728">
        <v>69.437056508961192</v>
      </c>
      <c r="U2728">
        <v>69.903929029099885</v>
      </c>
      <c r="V2728">
        <v>71.496084906904713</v>
      </c>
      <c r="W2728">
        <v>73.763293344524712</v>
      </c>
      <c r="X2728">
        <v>75.724971480841376</v>
      </c>
      <c r="Y2728">
        <v>76.173975233353943</v>
      </c>
      <c r="Z2728">
        <v>76.314247693835753</v>
      </c>
      <c r="AA2728">
        <v>76.317712106366187</v>
      </c>
      <c r="AB2728">
        <v>75.439757994093299</v>
      </c>
      <c r="AC2728">
        <v>75.455780168447305</v>
      </c>
      <c r="AD2728">
        <v>73.847455244256352</v>
      </c>
      <c r="AE2728">
        <v>73.222117541833924</v>
      </c>
      <c r="AF2728">
        <v>72.124302156436258</v>
      </c>
      <c r="AG2728">
        <v>69.007274825525471</v>
      </c>
      <c r="AH2728">
        <v>65.424207925702433</v>
      </c>
      <c r="AI2728">
        <v>61.373299348436838</v>
      </c>
      <c r="AJ2728">
        <v>-1.8227297067642212</v>
      </c>
      <c r="AK2728">
        <v>-1.7744247913360596</v>
      </c>
      <c r="AL2728">
        <v>-1.7454994916915894</v>
      </c>
      <c r="AM2728">
        <v>-1.7390979528427124</v>
      </c>
      <c r="AN2728">
        <v>-1.7336059808731079</v>
      </c>
      <c r="AO2728">
        <v>-1.7437766790390015</v>
      </c>
      <c r="AP2728">
        <v>-1.8199046850204468</v>
      </c>
      <c r="AQ2728">
        <v>-1.9627112150192261</v>
      </c>
      <c r="AR2728">
        <v>-2.0543107986450195</v>
      </c>
      <c r="AS2728">
        <v>-1.969165563583374</v>
      </c>
      <c r="AT2728">
        <v>-1.9762966632843018</v>
      </c>
      <c r="AU2728">
        <v>-2.122633695602417</v>
      </c>
      <c r="AV2728">
        <v>-2.1327812671661377</v>
      </c>
      <c r="AW2728">
        <v>-2.1607701778411865</v>
      </c>
      <c r="AX2728">
        <v>-2.153458833694458</v>
      </c>
      <c r="AY2728">
        <v>3.7679030895233154</v>
      </c>
      <c r="AZ2728">
        <v>17.677532196044922</v>
      </c>
      <c r="BA2728">
        <v>17.731620788574219</v>
      </c>
      <c r="BB2728">
        <v>17.349321365356445</v>
      </c>
      <c r="BC2728">
        <v>17.205163955688477</v>
      </c>
      <c r="BD2728">
        <v>17.027721405029297</v>
      </c>
      <c r="BE2728">
        <v>3.0297317504882813</v>
      </c>
      <c r="BF2728">
        <v>-3.230055570602417</v>
      </c>
      <c r="BG2728">
        <v>-3.1304745674133301</v>
      </c>
      <c r="BH2728">
        <v>-0.79895341396331787</v>
      </c>
      <c r="BI2728">
        <v>-0.78842151165008545</v>
      </c>
      <c r="BJ2728">
        <v>-0.7886311411857605</v>
      </c>
      <c r="BK2728">
        <v>-0.79694932699203491</v>
      </c>
      <c r="BL2728">
        <v>-0.79597127437591553</v>
      </c>
      <c r="BM2728">
        <v>-0.80214148759841919</v>
      </c>
      <c r="BN2728">
        <v>-0.84363967180252075</v>
      </c>
      <c r="BO2728">
        <v>-0.92311125993728638</v>
      </c>
      <c r="BP2728">
        <v>-0.94561964273452759</v>
      </c>
      <c r="BQ2728">
        <v>-0.88381808996200562</v>
      </c>
      <c r="BR2728">
        <v>-0.92329370975494385</v>
      </c>
      <c r="BS2728">
        <v>-0.97788679599761963</v>
      </c>
      <c r="BT2728">
        <v>-0.96035408973693848</v>
      </c>
      <c r="BU2728">
        <v>-0.98083829879760742</v>
      </c>
      <c r="BV2728">
        <v>-0.97201025485992432</v>
      </c>
      <c r="BW2728">
        <v>5.5372791290283203</v>
      </c>
      <c r="BX2728">
        <v>19.033731460571289</v>
      </c>
      <c r="BY2728">
        <v>19.080331802368164</v>
      </c>
      <c r="BZ2728">
        <v>18.760419845581055</v>
      </c>
      <c r="CA2728">
        <v>18.707254409790039</v>
      </c>
      <c r="CB2728">
        <v>18.544710159301758</v>
      </c>
      <c r="CC2728">
        <v>4.8850994110107422</v>
      </c>
      <c r="CD2728">
        <v>-1.1525123119354248</v>
      </c>
      <c r="CE2728">
        <v>-1.118127703666687</v>
      </c>
      <c r="CF2728">
        <v>-8.9889071881771088E-2</v>
      </c>
      <c r="CG2728">
        <v>-0.10551860928535461</v>
      </c>
      <c r="CH2728">
        <v>-0.12590710818767548</v>
      </c>
      <c r="CI2728">
        <v>-0.14442005753517151</v>
      </c>
      <c r="CJ2728">
        <v>-0.14656829833984375</v>
      </c>
      <c r="CK2728">
        <v>-0.14996783435344696</v>
      </c>
      <c r="CL2728">
        <v>-0.16748149693012238</v>
      </c>
      <c r="CM2728">
        <v>-0.20308753848075867</v>
      </c>
      <c r="CN2728">
        <v>-0.1777435690164566</v>
      </c>
      <c r="CO2728">
        <v>-0.13210973143577576</v>
      </c>
      <c r="CP2728">
        <v>-0.19398710131645203</v>
      </c>
      <c r="CQ2728">
        <v>-0.18503864109516144</v>
      </c>
      <c r="CR2728">
        <v>-0.14833457767963409</v>
      </c>
      <c r="CS2728">
        <v>-0.16362117230892181</v>
      </c>
      <c r="CT2728">
        <v>-0.15374255180358887</v>
      </c>
      <c r="CU2728">
        <v>6.7627434730529785</v>
      </c>
      <c r="CV2728">
        <v>19.973030090332031</v>
      </c>
      <c r="CW2728">
        <v>20.014446258544922</v>
      </c>
      <c r="CX2728">
        <v>19.737741470336914</v>
      </c>
      <c r="CY2728">
        <v>19.747598648071289</v>
      </c>
      <c r="CZ2728">
        <v>19.595371246337891</v>
      </c>
      <c r="DA2728">
        <v>6.1701216697692871</v>
      </c>
      <c r="DB2728">
        <v>0.28638795018196106</v>
      </c>
      <c r="DC2728">
        <v>0.27561762928962708</v>
      </c>
      <c r="DD2728">
        <v>0.6191752552986145</v>
      </c>
      <c r="DE2728">
        <v>0.57738429307937622</v>
      </c>
      <c r="DF2728">
        <v>0.53681695461273193</v>
      </c>
      <c r="DG2728">
        <v>0.50810921192169189</v>
      </c>
      <c r="DH2728">
        <v>0.50283467769622803</v>
      </c>
      <c r="DI2728">
        <v>0.50220584869384766</v>
      </c>
      <c r="DJ2728">
        <v>0.50867670774459839</v>
      </c>
      <c r="DK2728">
        <v>0.51693618297576904</v>
      </c>
      <c r="DL2728">
        <v>0.59013247489929199</v>
      </c>
      <c r="DM2728">
        <v>0.6195986270904541</v>
      </c>
      <c r="DN2728">
        <v>0.53531950712203979</v>
      </c>
      <c r="DO2728">
        <v>0.60780954360961914</v>
      </c>
      <c r="DP2728">
        <v>0.66368496417999268</v>
      </c>
      <c r="DQ2728">
        <v>0.65359598398208618</v>
      </c>
      <c r="DR2728">
        <v>0.66452515125274658</v>
      </c>
      <c r="DS2728">
        <v>7.9882078170776367</v>
      </c>
      <c r="DT2728">
        <v>20.912330627441406</v>
      </c>
      <c r="DU2728">
        <v>20.948558807373047</v>
      </c>
      <c r="DV2728">
        <v>20.715063095092773</v>
      </c>
      <c r="DW2728">
        <v>20.787942886352539</v>
      </c>
      <c r="DX2728">
        <v>20.646034240722656</v>
      </c>
      <c r="DY2728">
        <v>7.455143928527832</v>
      </c>
      <c r="DZ2728">
        <v>1.7252881526947021</v>
      </c>
      <c r="EA2728">
        <v>1.6693629026412964</v>
      </c>
      <c r="EB2728">
        <v>1.642951488494873</v>
      </c>
      <c r="EC2728">
        <v>1.5633876323699951</v>
      </c>
      <c r="ED2728">
        <v>1.493685245513916</v>
      </c>
      <c r="EE2728">
        <v>1.4502577781677246</v>
      </c>
      <c r="EF2728">
        <v>1.4404693841934204</v>
      </c>
      <c r="EG2728">
        <v>1.4438410997390747</v>
      </c>
      <c r="EH2728">
        <v>1.4849417209625244</v>
      </c>
      <c r="EI2728">
        <v>1.556536078453064</v>
      </c>
      <c r="EJ2728">
        <v>1.6988235712051392</v>
      </c>
      <c r="EK2728">
        <v>1.7049460411071777</v>
      </c>
      <c r="EL2728">
        <v>1.5883224010467529</v>
      </c>
      <c r="EM2728">
        <v>1.752556324005127</v>
      </c>
      <c r="EN2728">
        <v>1.8361122608184814</v>
      </c>
      <c r="EO2728">
        <v>1.8335278034210205</v>
      </c>
      <c r="EP2728">
        <v>1.8459737300872803</v>
      </c>
      <c r="EQ2728">
        <v>9.7575836181640625</v>
      </c>
      <c r="ER2728">
        <v>22.268529891967773</v>
      </c>
      <c r="ES2728">
        <v>22.297269821166992</v>
      </c>
      <c r="ET2728">
        <v>22.12615966796875</v>
      </c>
      <c r="EU2728">
        <v>22.290033340454102</v>
      </c>
      <c r="EV2728">
        <v>22.163022994995117</v>
      </c>
      <c r="EW2728">
        <v>9.310511589050293</v>
      </c>
      <c r="EX2728">
        <v>3.8028316497802734</v>
      </c>
      <c r="EY2728">
        <v>3.6817097663879395</v>
      </c>
      <c r="EZ2728">
        <v>50.628025054931641</v>
      </c>
      <c r="FA2728">
        <v>49.663455963134766</v>
      </c>
      <c r="FB2728">
        <v>49.160190582275391</v>
      </c>
      <c r="FC2728">
        <v>48.711711883544922</v>
      </c>
      <c r="FD2728">
        <v>48.137779235839844</v>
      </c>
      <c r="FE2728">
        <v>47.630245208740234</v>
      </c>
      <c r="FF2728">
        <v>47.215160369873047</v>
      </c>
      <c r="FG2728">
        <v>47.1051025390625</v>
      </c>
      <c r="FH2728">
        <v>47.879146575927734</v>
      </c>
      <c r="FI2728">
        <v>51.315650939941406</v>
      </c>
      <c r="FJ2728">
        <v>54.993766784667969</v>
      </c>
      <c r="FK2728">
        <v>58.207061767578125</v>
      </c>
      <c r="FL2728">
        <v>60.058876037597656</v>
      </c>
      <c r="FM2728">
        <v>60.900726318359375</v>
      </c>
      <c r="FN2728">
        <v>61.714099884033203</v>
      </c>
      <c r="FO2728">
        <v>61.930622100830078</v>
      </c>
      <c r="FP2728">
        <v>61.150905609130859</v>
      </c>
      <c r="FQ2728">
        <v>58.685970306396484</v>
      </c>
      <c r="FR2728">
        <v>55.621223449707031</v>
      </c>
      <c r="FS2728">
        <v>53.568084716796875</v>
      </c>
      <c r="FT2728">
        <v>52.015155792236328</v>
      </c>
      <c r="FU2728">
        <v>50.276252746582031</v>
      </c>
      <c r="FV2728">
        <v>48.689723968505859</v>
      </c>
      <c r="FW2728">
        <v>47.358364105224609</v>
      </c>
      <c r="FX2728">
        <v>936</v>
      </c>
      <c r="FY2728">
        <v>6.0908511281013489E-2</v>
      </c>
      <c r="FZ2728">
        <v>1</v>
      </c>
    </row>
    <row r="2729" spans="1:182" x14ac:dyDescent="0.2">
      <c r="A2729" t="s">
        <v>245</v>
      </c>
      <c r="B2729" t="s">
        <v>252</v>
      </c>
      <c r="C2729" t="s">
        <v>218</v>
      </c>
      <c r="D2729" t="s">
        <v>11</v>
      </c>
      <c r="E2729">
        <v>2015</v>
      </c>
      <c r="F2729" t="s">
        <v>229</v>
      </c>
      <c r="G2729" t="s">
        <v>248</v>
      </c>
      <c r="H2729" t="s">
        <v>226</v>
      </c>
      <c r="I2729">
        <v>630.64</v>
      </c>
      <c r="L2729">
        <v>142.6193083657262</v>
      </c>
      <c r="M2729">
        <v>139.15682726588358</v>
      </c>
      <c r="N2729">
        <v>136.20106506154173</v>
      </c>
      <c r="O2729">
        <v>134.64594158838179</v>
      </c>
      <c r="P2729">
        <v>135.60332563106678</v>
      </c>
      <c r="Q2729">
        <v>139.9952391437418</v>
      </c>
      <c r="R2729">
        <v>147.58737236718443</v>
      </c>
      <c r="S2729">
        <v>152.96969914748746</v>
      </c>
      <c r="T2729">
        <v>159.08984454138272</v>
      </c>
      <c r="U2729">
        <v>164.52047743585672</v>
      </c>
      <c r="V2729">
        <v>171.72377222430666</v>
      </c>
      <c r="W2729">
        <v>175.10616217218697</v>
      </c>
      <c r="X2729">
        <v>175.6273354897707</v>
      </c>
      <c r="Y2729">
        <v>177.74920396679528</v>
      </c>
      <c r="Z2729">
        <v>179.08717586472494</v>
      </c>
      <c r="AA2729">
        <v>179.43224939075998</v>
      </c>
      <c r="AB2729">
        <v>178.77549014328707</v>
      </c>
      <c r="AC2729">
        <v>177.61592427079802</v>
      </c>
      <c r="AD2729">
        <v>177.21598369766514</v>
      </c>
      <c r="AE2729">
        <v>178.42786108715293</v>
      </c>
      <c r="AF2729">
        <v>176.47436931543263</v>
      </c>
      <c r="AG2729">
        <v>166.90403501600593</v>
      </c>
      <c r="AH2729">
        <v>157.17823033744179</v>
      </c>
      <c r="AI2729">
        <v>149.07445085877291</v>
      </c>
      <c r="AJ2729">
        <v>-6.4249978065490723</v>
      </c>
      <c r="AK2729">
        <v>-6.3042984008789062</v>
      </c>
      <c r="AL2729">
        <v>-6.5432944297790527</v>
      </c>
      <c r="AM2729">
        <v>-6.4271464347839355</v>
      </c>
      <c r="AN2729">
        <v>-6.2569823265075684</v>
      </c>
      <c r="AO2729">
        <v>-4.9109959602355957</v>
      </c>
      <c r="AP2729">
        <v>-4.8729696273803711</v>
      </c>
      <c r="AQ2729">
        <v>-4.5979137420654297</v>
      </c>
      <c r="AR2729">
        <v>-4.9298520088195801</v>
      </c>
      <c r="AS2729">
        <v>-5.2103991508483887</v>
      </c>
      <c r="AT2729">
        <v>-5.1240735054016113</v>
      </c>
      <c r="AU2729">
        <v>-5.2031025886535645</v>
      </c>
      <c r="AV2729">
        <v>15.952034950256348</v>
      </c>
      <c r="AW2729">
        <v>52.413429260253906</v>
      </c>
      <c r="AX2729">
        <v>52.606475830078125</v>
      </c>
      <c r="AY2729">
        <v>52.38226318359375</v>
      </c>
      <c r="AZ2729">
        <v>52.202217102050781</v>
      </c>
      <c r="BA2729">
        <v>52.4053955078125</v>
      </c>
      <c r="BB2729">
        <v>16.362689971923828</v>
      </c>
      <c r="BC2729">
        <v>-2.434542179107666</v>
      </c>
      <c r="BD2729">
        <v>-2.4289760589599609</v>
      </c>
      <c r="BE2729">
        <v>-2.1404004096984863</v>
      </c>
      <c r="BF2729">
        <v>-2.0258126258850098</v>
      </c>
      <c r="BG2729">
        <v>-2.1102423667907715</v>
      </c>
      <c r="BH2729">
        <v>-2.9960734844207764</v>
      </c>
      <c r="BI2729">
        <v>-2.9317231178283691</v>
      </c>
      <c r="BJ2729">
        <v>-3.0441014766693115</v>
      </c>
      <c r="BK2729">
        <v>-2.9912459850311279</v>
      </c>
      <c r="BL2729">
        <v>-2.9153952598571777</v>
      </c>
      <c r="BM2729">
        <v>-2.3018701076507568</v>
      </c>
      <c r="BN2729">
        <v>-2.3142433166503906</v>
      </c>
      <c r="BO2729">
        <v>-2.1630961894989014</v>
      </c>
      <c r="BP2729">
        <v>-2.3118479251861572</v>
      </c>
      <c r="BQ2729">
        <v>-2.446373462677002</v>
      </c>
      <c r="BR2729">
        <v>-2.381417989730835</v>
      </c>
      <c r="BS2729">
        <v>-2.4040918350219727</v>
      </c>
      <c r="BT2729">
        <v>18.397430419921875</v>
      </c>
      <c r="BU2729">
        <v>54.961189270019531</v>
      </c>
      <c r="BV2729">
        <v>55.165863037109375</v>
      </c>
      <c r="BW2729">
        <v>54.987941741943359</v>
      </c>
      <c r="BX2729">
        <v>54.824874877929688</v>
      </c>
      <c r="BY2729">
        <v>55.044185638427734</v>
      </c>
      <c r="BZ2729">
        <v>18.924726486206055</v>
      </c>
      <c r="CA2729">
        <v>0.14743791520595551</v>
      </c>
      <c r="CB2729">
        <v>0.12907008826732635</v>
      </c>
      <c r="CC2729">
        <v>0.33492434024810791</v>
      </c>
      <c r="CD2729">
        <v>0.40354245901107788</v>
      </c>
      <c r="CE2729">
        <v>0.29852789640426636</v>
      </c>
      <c r="CF2729">
        <v>-0.62121105194091797</v>
      </c>
      <c r="CG2729">
        <v>-0.59588766098022461</v>
      </c>
      <c r="CH2729">
        <v>-0.62057125568389893</v>
      </c>
      <c r="CI2729">
        <v>-0.61155170202255249</v>
      </c>
      <c r="CJ2729">
        <v>-0.60102230310440063</v>
      </c>
      <c r="CK2729">
        <v>-0.4947974681854248</v>
      </c>
      <c r="CL2729">
        <v>-0.54207718372344971</v>
      </c>
      <c r="CM2729">
        <v>-0.47674879431724548</v>
      </c>
      <c r="CN2729">
        <v>-0.49862617254257202</v>
      </c>
      <c r="CO2729">
        <v>-0.53201764822006226</v>
      </c>
      <c r="CP2729">
        <v>-0.4818631112575531</v>
      </c>
      <c r="CQ2729">
        <v>-0.46550554037094116</v>
      </c>
      <c r="CR2729">
        <v>20.091102600097656</v>
      </c>
      <c r="CS2729">
        <v>56.725761413574219</v>
      </c>
      <c r="CT2729">
        <v>56.938491821289063</v>
      </c>
      <c r="CU2729">
        <v>56.792625427246094</v>
      </c>
      <c r="CV2729">
        <v>56.641319274902344</v>
      </c>
      <c r="CW2729">
        <v>56.871803283691406</v>
      </c>
      <c r="CX2729">
        <v>20.699184417724609</v>
      </c>
      <c r="CY2729">
        <v>1.9357094764709473</v>
      </c>
      <c r="CZ2729">
        <v>1.900765061378479</v>
      </c>
      <c r="DA2729">
        <v>2.0493266582489014</v>
      </c>
      <c r="DB2729">
        <v>2.0861063003540039</v>
      </c>
      <c r="DC2729">
        <v>1.9668347835540771</v>
      </c>
      <c r="DD2729">
        <v>1.75365149974823</v>
      </c>
      <c r="DE2729">
        <v>1.7399477958679199</v>
      </c>
      <c r="DF2729">
        <v>1.8029589653015137</v>
      </c>
      <c r="DG2729">
        <v>1.7681427001953125</v>
      </c>
      <c r="DH2729">
        <v>1.713350772857666</v>
      </c>
      <c r="DI2729">
        <v>1.3122751712799072</v>
      </c>
      <c r="DJ2729">
        <v>1.2300889492034912</v>
      </c>
      <c r="DK2729">
        <v>1.2095985412597656</v>
      </c>
      <c r="DL2729">
        <v>1.3145955801010132</v>
      </c>
      <c r="DM2729">
        <v>1.382338285446167</v>
      </c>
      <c r="DN2729">
        <v>1.417691707611084</v>
      </c>
      <c r="DO2729">
        <v>1.4730807542800903</v>
      </c>
      <c r="DP2729">
        <v>21.784774780273438</v>
      </c>
      <c r="DQ2729">
        <v>58.490329742431641</v>
      </c>
      <c r="DR2729">
        <v>58.711116790771484</v>
      </c>
      <c r="DS2729">
        <v>58.597312927246094</v>
      </c>
      <c r="DT2729">
        <v>58.457763671875</v>
      </c>
      <c r="DU2729">
        <v>58.699420928955078</v>
      </c>
      <c r="DV2729">
        <v>22.473644256591797</v>
      </c>
      <c r="DW2729">
        <v>3.7239811420440674</v>
      </c>
      <c r="DX2729">
        <v>3.6724600791931152</v>
      </c>
      <c r="DY2729">
        <v>3.7637290954589844</v>
      </c>
      <c r="DZ2729">
        <v>3.7686703205108643</v>
      </c>
      <c r="EA2729">
        <v>3.6351418495178223</v>
      </c>
      <c r="EB2729">
        <v>5.1825757026672363</v>
      </c>
      <c r="EC2729">
        <v>5.112523078918457</v>
      </c>
      <c r="ED2729">
        <v>5.3021516799926758</v>
      </c>
      <c r="EE2729">
        <v>5.2040433883666992</v>
      </c>
      <c r="EF2729">
        <v>5.0549378395080566</v>
      </c>
      <c r="EG2729">
        <v>3.9214010238647461</v>
      </c>
      <c r="EH2729">
        <v>3.7888152599334717</v>
      </c>
      <c r="EI2729">
        <v>3.6444160938262939</v>
      </c>
      <c r="EJ2729">
        <v>3.9325997829437256</v>
      </c>
      <c r="EK2729">
        <v>4.1463642120361328</v>
      </c>
      <c r="EL2729">
        <v>4.1603469848632812</v>
      </c>
      <c r="EM2729">
        <v>4.2720913887023926</v>
      </c>
      <c r="EN2729">
        <v>24.230169296264648</v>
      </c>
      <c r="EO2729">
        <v>61.038089752197266</v>
      </c>
      <c r="EP2729">
        <v>61.270503997802734</v>
      </c>
      <c r="EQ2729">
        <v>61.202991485595703</v>
      </c>
      <c r="ER2729">
        <v>61.080421447753906</v>
      </c>
      <c r="ES2729">
        <v>61.338211059570313</v>
      </c>
      <c r="ET2729">
        <v>25.035678863525391</v>
      </c>
      <c r="EU2729">
        <v>6.3059611320495605</v>
      </c>
      <c r="EV2729">
        <v>6.230506420135498</v>
      </c>
      <c r="EW2729">
        <v>6.2390537261962891</v>
      </c>
      <c r="EX2729">
        <v>6.1980252265930176</v>
      </c>
      <c r="EY2729">
        <v>6.0439119338989258</v>
      </c>
      <c r="EZ2729">
        <v>73.419647216796875</v>
      </c>
      <c r="FA2729">
        <v>72.261917114257812</v>
      </c>
      <c r="FB2729">
        <v>71.162384033203125</v>
      </c>
      <c r="FC2729">
        <v>70.163223266601563</v>
      </c>
      <c r="FD2729">
        <v>69.212913513183594</v>
      </c>
      <c r="FE2729">
        <v>68.377754211425781</v>
      </c>
      <c r="FF2729">
        <v>67.664176940917969</v>
      </c>
      <c r="FG2729">
        <v>67.723846435546875</v>
      </c>
      <c r="FH2729">
        <v>70.177947998046875</v>
      </c>
      <c r="FI2729">
        <v>74.394073486328125</v>
      </c>
      <c r="FJ2729">
        <v>78.853256225585937</v>
      </c>
      <c r="FK2729">
        <v>82.713859558105469</v>
      </c>
      <c r="FL2729">
        <v>85.611427307128906</v>
      </c>
      <c r="FM2729">
        <v>87.506271362304688</v>
      </c>
      <c r="FN2729">
        <v>88.9453125</v>
      </c>
      <c r="FO2729">
        <v>89.45635986328125</v>
      </c>
      <c r="FP2729">
        <v>89.173698425292969</v>
      </c>
      <c r="FQ2729">
        <v>88.483131408691406</v>
      </c>
      <c r="FR2729">
        <v>87.637321472167969</v>
      </c>
      <c r="FS2729">
        <v>85.488441467285156</v>
      </c>
      <c r="FT2729">
        <v>82.225593566894531</v>
      </c>
      <c r="FU2729">
        <v>79.02264404296875</v>
      </c>
      <c r="FV2729">
        <v>77.081886291503906</v>
      </c>
      <c r="FW2729">
        <v>75.439544677734375</v>
      </c>
      <c r="FX2729">
        <v>936</v>
      </c>
      <c r="FY2729">
        <v>6.0908511281013489E-2</v>
      </c>
      <c r="FZ2729">
        <v>1</v>
      </c>
    </row>
    <row r="2730" spans="1:182" x14ac:dyDescent="0.2">
      <c r="A2730" t="s">
        <v>245</v>
      </c>
      <c r="B2730" t="s">
        <v>252</v>
      </c>
      <c r="C2730" t="s">
        <v>218</v>
      </c>
      <c r="D2730" t="s">
        <v>11</v>
      </c>
      <c r="E2730">
        <v>2016</v>
      </c>
      <c r="F2730" t="s">
        <v>229</v>
      </c>
      <c r="G2730" t="s">
        <v>248</v>
      </c>
      <c r="H2730" t="s">
        <v>226</v>
      </c>
      <c r="I2730">
        <v>630.64</v>
      </c>
      <c r="L2730">
        <v>142.6193083657262</v>
      </c>
      <c r="M2730">
        <v>139.15682726588358</v>
      </c>
      <c r="N2730">
        <v>136.20106506154173</v>
      </c>
      <c r="O2730">
        <v>134.64594158838179</v>
      </c>
      <c r="P2730">
        <v>135.60332563106678</v>
      </c>
      <c r="Q2730">
        <v>139.9952391437418</v>
      </c>
      <c r="R2730">
        <v>147.58737236718443</v>
      </c>
      <c r="S2730">
        <v>152.96969914748746</v>
      </c>
      <c r="T2730">
        <v>159.08984454138272</v>
      </c>
      <c r="U2730">
        <v>164.52047743585672</v>
      </c>
      <c r="V2730">
        <v>171.72377222430666</v>
      </c>
      <c r="W2730">
        <v>175.10616217218697</v>
      </c>
      <c r="X2730">
        <v>175.6273354897707</v>
      </c>
      <c r="Y2730">
        <v>177.74920396679528</v>
      </c>
      <c r="Z2730">
        <v>179.08717586472494</v>
      </c>
      <c r="AA2730">
        <v>179.43224939075998</v>
      </c>
      <c r="AB2730">
        <v>178.77549014328707</v>
      </c>
      <c r="AC2730">
        <v>177.61592427079802</v>
      </c>
      <c r="AD2730">
        <v>177.21598369766514</v>
      </c>
      <c r="AE2730">
        <v>178.42786108715293</v>
      </c>
      <c r="AF2730">
        <v>176.47436931543263</v>
      </c>
      <c r="AG2730">
        <v>166.90403501600593</v>
      </c>
      <c r="AH2730">
        <v>157.17823033744179</v>
      </c>
      <c r="AI2730">
        <v>149.07445085877291</v>
      </c>
      <c r="AJ2730">
        <v>-6.4249978065490723</v>
      </c>
      <c r="AK2730">
        <v>-6.3042984008789062</v>
      </c>
      <c r="AL2730">
        <v>-6.5432944297790527</v>
      </c>
      <c r="AM2730">
        <v>-6.4271464347839355</v>
      </c>
      <c r="AN2730">
        <v>-6.2569823265075684</v>
      </c>
      <c r="AO2730">
        <v>-4.9109959602355957</v>
      </c>
      <c r="AP2730">
        <v>-4.8729696273803711</v>
      </c>
      <c r="AQ2730">
        <v>-4.5979137420654297</v>
      </c>
      <c r="AR2730">
        <v>-4.9298520088195801</v>
      </c>
      <c r="AS2730">
        <v>-5.2103991508483887</v>
      </c>
      <c r="AT2730">
        <v>-5.1240735054016113</v>
      </c>
      <c r="AU2730">
        <v>-5.2031025886535645</v>
      </c>
      <c r="AV2730">
        <v>15.952034950256348</v>
      </c>
      <c r="AW2730">
        <v>52.413429260253906</v>
      </c>
      <c r="AX2730">
        <v>52.606475830078125</v>
      </c>
      <c r="AY2730">
        <v>52.38226318359375</v>
      </c>
      <c r="AZ2730">
        <v>52.202217102050781</v>
      </c>
      <c r="BA2730">
        <v>52.4053955078125</v>
      </c>
      <c r="BB2730">
        <v>16.362689971923828</v>
      </c>
      <c r="BC2730">
        <v>-2.434542179107666</v>
      </c>
      <c r="BD2730">
        <v>-2.4289760589599609</v>
      </c>
      <c r="BE2730">
        <v>-2.1404004096984863</v>
      </c>
      <c r="BF2730">
        <v>-2.0258126258850098</v>
      </c>
      <c r="BG2730">
        <v>-2.1102423667907715</v>
      </c>
      <c r="BH2730">
        <v>-2.9960734844207764</v>
      </c>
      <c r="BI2730">
        <v>-2.9317231178283691</v>
      </c>
      <c r="BJ2730">
        <v>-3.0441014766693115</v>
      </c>
      <c r="BK2730">
        <v>-2.9912459850311279</v>
      </c>
      <c r="BL2730">
        <v>-2.9153952598571777</v>
      </c>
      <c r="BM2730">
        <v>-2.3018701076507568</v>
      </c>
      <c r="BN2730">
        <v>-2.3142433166503906</v>
      </c>
      <c r="BO2730">
        <v>-2.1630961894989014</v>
      </c>
      <c r="BP2730">
        <v>-2.3118479251861572</v>
      </c>
      <c r="BQ2730">
        <v>-2.446373462677002</v>
      </c>
      <c r="BR2730">
        <v>-2.381417989730835</v>
      </c>
      <c r="BS2730">
        <v>-2.4040918350219727</v>
      </c>
      <c r="BT2730">
        <v>18.397430419921875</v>
      </c>
      <c r="BU2730">
        <v>54.961189270019531</v>
      </c>
      <c r="BV2730">
        <v>55.165863037109375</v>
      </c>
      <c r="BW2730">
        <v>54.987941741943359</v>
      </c>
      <c r="BX2730">
        <v>54.824874877929688</v>
      </c>
      <c r="BY2730">
        <v>55.044185638427734</v>
      </c>
      <c r="BZ2730">
        <v>18.924726486206055</v>
      </c>
      <c r="CA2730">
        <v>0.14743791520595551</v>
      </c>
      <c r="CB2730">
        <v>0.12907008826732635</v>
      </c>
      <c r="CC2730">
        <v>0.33492434024810791</v>
      </c>
      <c r="CD2730">
        <v>0.40354245901107788</v>
      </c>
      <c r="CE2730">
        <v>0.29852789640426636</v>
      </c>
      <c r="CF2730">
        <v>-0.62121105194091797</v>
      </c>
      <c r="CG2730">
        <v>-0.59588766098022461</v>
      </c>
      <c r="CH2730">
        <v>-0.62057125568389893</v>
      </c>
      <c r="CI2730">
        <v>-0.61155170202255249</v>
      </c>
      <c r="CJ2730">
        <v>-0.60102230310440063</v>
      </c>
      <c r="CK2730">
        <v>-0.4947974681854248</v>
      </c>
      <c r="CL2730">
        <v>-0.54207718372344971</v>
      </c>
      <c r="CM2730">
        <v>-0.47674879431724548</v>
      </c>
      <c r="CN2730">
        <v>-0.49862617254257202</v>
      </c>
      <c r="CO2730">
        <v>-0.53201764822006226</v>
      </c>
      <c r="CP2730">
        <v>-0.4818631112575531</v>
      </c>
      <c r="CQ2730">
        <v>-0.46550554037094116</v>
      </c>
      <c r="CR2730">
        <v>20.091102600097656</v>
      </c>
      <c r="CS2730">
        <v>56.725761413574219</v>
      </c>
      <c r="CT2730">
        <v>56.938491821289063</v>
      </c>
      <c r="CU2730">
        <v>56.792625427246094</v>
      </c>
      <c r="CV2730">
        <v>56.641319274902344</v>
      </c>
      <c r="CW2730">
        <v>56.871803283691406</v>
      </c>
      <c r="CX2730">
        <v>20.699184417724609</v>
      </c>
      <c r="CY2730">
        <v>1.9357094764709473</v>
      </c>
      <c r="CZ2730">
        <v>1.900765061378479</v>
      </c>
      <c r="DA2730">
        <v>2.0493266582489014</v>
      </c>
      <c r="DB2730">
        <v>2.0861063003540039</v>
      </c>
      <c r="DC2730">
        <v>1.9668347835540771</v>
      </c>
      <c r="DD2730">
        <v>1.75365149974823</v>
      </c>
      <c r="DE2730">
        <v>1.7399477958679199</v>
      </c>
      <c r="DF2730">
        <v>1.8029589653015137</v>
      </c>
      <c r="DG2730">
        <v>1.7681427001953125</v>
      </c>
      <c r="DH2730">
        <v>1.713350772857666</v>
      </c>
      <c r="DI2730">
        <v>1.3122751712799072</v>
      </c>
      <c r="DJ2730">
        <v>1.2300889492034912</v>
      </c>
      <c r="DK2730">
        <v>1.2095985412597656</v>
      </c>
      <c r="DL2730">
        <v>1.3145955801010132</v>
      </c>
      <c r="DM2730">
        <v>1.382338285446167</v>
      </c>
      <c r="DN2730">
        <v>1.417691707611084</v>
      </c>
      <c r="DO2730">
        <v>1.4730807542800903</v>
      </c>
      <c r="DP2730">
        <v>21.784774780273438</v>
      </c>
      <c r="DQ2730">
        <v>58.490329742431641</v>
      </c>
      <c r="DR2730">
        <v>58.711116790771484</v>
      </c>
      <c r="DS2730">
        <v>58.597312927246094</v>
      </c>
      <c r="DT2730">
        <v>58.457763671875</v>
      </c>
      <c r="DU2730">
        <v>58.699420928955078</v>
      </c>
      <c r="DV2730">
        <v>22.473644256591797</v>
      </c>
      <c r="DW2730">
        <v>3.7239811420440674</v>
      </c>
      <c r="DX2730">
        <v>3.6724600791931152</v>
      </c>
      <c r="DY2730">
        <v>3.7637290954589844</v>
      </c>
      <c r="DZ2730">
        <v>3.7686703205108643</v>
      </c>
      <c r="EA2730">
        <v>3.6351418495178223</v>
      </c>
      <c r="EB2730">
        <v>5.1825757026672363</v>
      </c>
      <c r="EC2730">
        <v>5.112523078918457</v>
      </c>
      <c r="ED2730">
        <v>5.3021516799926758</v>
      </c>
      <c r="EE2730">
        <v>5.2040433883666992</v>
      </c>
      <c r="EF2730">
        <v>5.0549378395080566</v>
      </c>
      <c r="EG2730">
        <v>3.9214010238647461</v>
      </c>
      <c r="EH2730">
        <v>3.7888152599334717</v>
      </c>
      <c r="EI2730">
        <v>3.6444160938262939</v>
      </c>
      <c r="EJ2730">
        <v>3.9325997829437256</v>
      </c>
      <c r="EK2730">
        <v>4.1463642120361328</v>
      </c>
      <c r="EL2730">
        <v>4.1603469848632812</v>
      </c>
      <c r="EM2730">
        <v>4.2720913887023926</v>
      </c>
      <c r="EN2730">
        <v>24.230169296264648</v>
      </c>
      <c r="EO2730">
        <v>61.038089752197266</v>
      </c>
      <c r="EP2730">
        <v>61.270503997802734</v>
      </c>
      <c r="EQ2730">
        <v>61.202991485595703</v>
      </c>
      <c r="ER2730">
        <v>61.080421447753906</v>
      </c>
      <c r="ES2730">
        <v>61.338211059570313</v>
      </c>
      <c r="ET2730">
        <v>25.035678863525391</v>
      </c>
      <c r="EU2730">
        <v>6.3059611320495605</v>
      </c>
      <c r="EV2730">
        <v>6.230506420135498</v>
      </c>
      <c r="EW2730">
        <v>6.2390537261962891</v>
      </c>
      <c r="EX2730">
        <v>6.1980252265930176</v>
      </c>
      <c r="EY2730">
        <v>6.0439119338989258</v>
      </c>
      <c r="EZ2730">
        <v>73.419647216796875</v>
      </c>
      <c r="FA2730">
        <v>72.261917114257812</v>
      </c>
      <c r="FB2730">
        <v>71.162384033203125</v>
      </c>
      <c r="FC2730">
        <v>70.163223266601563</v>
      </c>
      <c r="FD2730">
        <v>69.212913513183594</v>
      </c>
      <c r="FE2730">
        <v>68.377754211425781</v>
      </c>
      <c r="FF2730">
        <v>67.664176940917969</v>
      </c>
      <c r="FG2730">
        <v>67.723846435546875</v>
      </c>
      <c r="FH2730">
        <v>70.177947998046875</v>
      </c>
      <c r="FI2730">
        <v>74.394073486328125</v>
      </c>
      <c r="FJ2730">
        <v>78.853256225585937</v>
      </c>
      <c r="FK2730">
        <v>82.713859558105469</v>
      </c>
      <c r="FL2730">
        <v>85.611427307128906</v>
      </c>
      <c r="FM2730">
        <v>87.506271362304688</v>
      </c>
      <c r="FN2730">
        <v>88.9453125</v>
      </c>
      <c r="FO2730">
        <v>89.45635986328125</v>
      </c>
      <c r="FP2730">
        <v>89.173698425292969</v>
      </c>
      <c r="FQ2730">
        <v>88.483131408691406</v>
      </c>
      <c r="FR2730">
        <v>87.637321472167969</v>
      </c>
      <c r="FS2730">
        <v>85.488441467285156</v>
      </c>
      <c r="FT2730">
        <v>82.225593566894531</v>
      </c>
      <c r="FU2730">
        <v>79.02264404296875</v>
      </c>
      <c r="FV2730">
        <v>77.081886291503906</v>
      </c>
      <c r="FW2730">
        <v>75.439544677734375</v>
      </c>
      <c r="FX2730">
        <v>936</v>
      </c>
      <c r="FY2730">
        <v>6.0908511281013489E-2</v>
      </c>
      <c r="FZ2730">
        <v>1</v>
      </c>
    </row>
    <row r="2731" spans="1:182" x14ac:dyDescent="0.2">
      <c r="A2731" t="s">
        <v>245</v>
      </c>
      <c r="B2731" t="s">
        <v>252</v>
      </c>
      <c r="C2731" t="s">
        <v>218</v>
      </c>
      <c r="D2731" t="s">
        <v>11</v>
      </c>
      <c r="E2731">
        <v>2017</v>
      </c>
      <c r="F2731" t="s">
        <v>229</v>
      </c>
      <c r="G2731" t="s">
        <v>248</v>
      </c>
      <c r="H2731" t="s">
        <v>226</v>
      </c>
      <c r="I2731">
        <v>630.64</v>
      </c>
      <c r="L2731">
        <v>142.6193083657262</v>
      </c>
      <c r="M2731">
        <v>139.15682726588358</v>
      </c>
      <c r="N2731">
        <v>136.20106506154173</v>
      </c>
      <c r="O2731">
        <v>134.64594158838179</v>
      </c>
      <c r="P2731">
        <v>135.60332563106678</v>
      </c>
      <c r="Q2731">
        <v>139.9952391437418</v>
      </c>
      <c r="R2731">
        <v>147.58737236718443</v>
      </c>
      <c r="S2731">
        <v>152.96969914748746</v>
      </c>
      <c r="T2731">
        <v>159.08984454138272</v>
      </c>
      <c r="U2731">
        <v>164.52047743585672</v>
      </c>
      <c r="V2731">
        <v>171.72377222430666</v>
      </c>
      <c r="W2731">
        <v>175.10616217218697</v>
      </c>
      <c r="X2731">
        <v>175.6273354897707</v>
      </c>
      <c r="Y2731">
        <v>177.74920396679528</v>
      </c>
      <c r="Z2731">
        <v>179.08717586472494</v>
      </c>
      <c r="AA2731">
        <v>179.43224939075998</v>
      </c>
      <c r="AB2731">
        <v>178.77549014328707</v>
      </c>
      <c r="AC2731">
        <v>177.61592427079802</v>
      </c>
      <c r="AD2731">
        <v>177.21598369766514</v>
      </c>
      <c r="AE2731">
        <v>178.42786108715293</v>
      </c>
      <c r="AF2731">
        <v>176.47436931543263</v>
      </c>
      <c r="AG2731">
        <v>166.90403501600593</v>
      </c>
      <c r="AH2731">
        <v>157.17823033744179</v>
      </c>
      <c r="AI2731">
        <v>149.07445085877291</v>
      </c>
      <c r="AJ2731">
        <v>-6.4249978065490723</v>
      </c>
      <c r="AK2731">
        <v>-6.3042984008789062</v>
      </c>
      <c r="AL2731">
        <v>-6.5432944297790527</v>
      </c>
      <c r="AM2731">
        <v>-6.4271464347839355</v>
      </c>
      <c r="AN2731">
        <v>-6.2569823265075684</v>
      </c>
      <c r="AO2731">
        <v>-4.9109959602355957</v>
      </c>
      <c r="AP2731">
        <v>-4.8729696273803711</v>
      </c>
      <c r="AQ2731">
        <v>-4.5979137420654297</v>
      </c>
      <c r="AR2731">
        <v>-4.9298520088195801</v>
      </c>
      <c r="AS2731">
        <v>-5.2103991508483887</v>
      </c>
      <c r="AT2731">
        <v>-5.1240735054016113</v>
      </c>
      <c r="AU2731">
        <v>-5.2031025886535645</v>
      </c>
      <c r="AV2731">
        <v>15.952034950256348</v>
      </c>
      <c r="AW2731">
        <v>52.413429260253906</v>
      </c>
      <c r="AX2731">
        <v>52.606475830078125</v>
      </c>
      <c r="AY2731">
        <v>52.38226318359375</v>
      </c>
      <c r="AZ2731">
        <v>52.202217102050781</v>
      </c>
      <c r="BA2731">
        <v>52.4053955078125</v>
      </c>
      <c r="BB2731">
        <v>16.362689971923828</v>
      </c>
      <c r="BC2731">
        <v>-2.434542179107666</v>
      </c>
      <c r="BD2731">
        <v>-2.4289760589599609</v>
      </c>
      <c r="BE2731">
        <v>-2.1404004096984863</v>
      </c>
      <c r="BF2731">
        <v>-2.0258126258850098</v>
      </c>
      <c r="BG2731">
        <v>-2.1102423667907715</v>
      </c>
      <c r="BH2731">
        <v>-2.9960734844207764</v>
      </c>
      <c r="BI2731">
        <v>-2.9317231178283691</v>
      </c>
      <c r="BJ2731">
        <v>-3.0441014766693115</v>
      </c>
      <c r="BK2731">
        <v>-2.9912459850311279</v>
      </c>
      <c r="BL2731">
        <v>-2.9153952598571777</v>
      </c>
      <c r="BM2731">
        <v>-2.3018701076507568</v>
      </c>
      <c r="BN2731">
        <v>-2.3142433166503906</v>
      </c>
      <c r="BO2731">
        <v>-2.1630961894989014</v>
      </c>
      <c r="BP2731">
        <v>-2.3118479251861572</v>
      </c>
      <c r="BQ2731">
        <v>-2.446373462677002</v>
      </c>
      <c r="BR2731">
        <v>-2.381417989730835</v>
      </c>
      <c r="BS2731">
        <v>-2.4040918350219727</v>
      </c>
      <c r="BT2731">
        <v>18.397430419921875</v>
      </c>
      <c r="BU2731">
        <v>54.961189270019531</v>
      </c>
      <c r="BV2731">
        <v>55.165863037109375</v>
      </c>
      <c r="BW2731">
        <v>54.987941741943359</v>
      </c>
      <c r="BX2731">
        <v>54.824874877929688</v>
      </c>
      <c r="BY2731">
        <v>55.044185638427734</v>
      </c>
      <c r="BZ2731">
        <v>18.924726486206055</v>
      </c>
      <c r="CA2731">
        <v>0.14743791520595551</v>
      </c>
      <c r="CB2731">
        <v>0.12907008826732635</v>
      </c>
      <c r="CC2731">
        <v>0.33492434024810791</v>
      </c>
      <c r="CD2731">
        <v>0.40354245901107788</v>
      </c>
      <c r="CE2731">
        <v>0.29852789640426636</v>
      </c>
      <c r="CF2731">
        <v>-0.62121105194091797</v>
      </c>
      <c r="CG2731">
        <v>-0.59588766098022461</v>
      </c>
      <c r="CH2731">
        <v>-0.62057125568389893</v>
      </c>
      <c r="CI2731">
        <v>-0.61155170202255249</v>
      </c>
      <c r="CJ2731">
        <v>-0.60102230310440063</v>
      </c>
      <c r="CK2731">
        <v>-0.4947974681854248</v>
      </c>
      <c r="CL2731">
        <v>-0.54207718372344971</v>
      </c>
      <c r="CM2731">
        <v>-0.47674879431724548</v>
      </c>
      <c r="CN2731">
        <v>-0.49862617254257202</v>
      </c>
      <c r="CO2731">
        <v>-0.53201764822006226</v>
      </c>
      <c r="CP2731">
        <v>-0.4818631112575531</v>
      </c>
      <c r="CQ2731">
        <v>-0.46550554037094116</v>
      </c>
      <c r="CR2731">
        <v>20.091102600097656</v>
      </c>
      <c r="CS2731">
        <v>56.725761413574219</v>
      </c>
      <c r="CT2731">
        <v>56.938491821289063</v>
      </c>
      <c r="CU2731">
        <v>56.792625427246094</v>
      </c>
      <c r="CV2731">
        <v>56.641319274902344</v>
      </c>
      <c r="CW2731">
        <v>56.871803283691406</v>
      </c>
      <c r="CX2731">
        <v>20.699184417724609</v>
      </c>
      <c r="CY2731">
        <v>1.9357094764709473</v>
      </c>
      <c r="CZ2731">
        <v>1.900765061378479</v>
      </c>
      <c r="DA2731">
        <v>2.0493266582489014</v>
      </c>
      <c r="DB2731">
        <v>2.0861063003540039</v>
      </c>
      <c r="DC2731">
        <v>1.9668347835540771</v>
      </c>
      <c r="DD2731">
        <v>1.75365149974823</v>
      </c>
      <c r="DE2731">
        <v>1.7399477958679199</v>
      </c>
      <c r="DF2731">
        <v>1.8029589653015137</v>
      </c>
      <c r="DG2731">
        <v>1.7681427001953125</v>
      </c>
      <c r="DH2731">
        <v>1.713350772857666</v>
      </c>
      <c r="DI2731">
        <v>1.3122751712799072</v>
      </c>
      <c r="DJ2731">
        <v>1.2300889492034912</v>
      </c>
      <c r="DK2731">
        <v>1.2095985412597656</v>
      </c>
      <c r="DL2731">
        <v>1.3145955801010132</v>
      </c>
      <c r="DM2731">
        <v>1.382338285446167</v>
      </c>
      <c r="DN2731">
        <v>1.417691707611084</v>
      </c>
      <c r="DO2731">
        <v>1.4730807542800903</v>
      </c>
      <c r="DP2731">
        <v>21.784774780273438</v>
      </c>
      <c r="DQ2731">
        <v>58.490329742431641</v>
      </c>
      <c r="DR2731">
        <v>58.711116790771484</v>
      </c>
      <c r="DS2731">
        <v>58.597312927246094</v>
      </c>
      <c r="DT2731">
        <v>58.457763671875</v>
      </c>
      <c r="DU2731">
        <v>58.699420928955078</v>
      </c>
      <c r="DV2731">
        <v>22.473644256591797</v>
      </c>
      <c r="DW2731">
        <v>3.7239811420440674</v>
      </c>
      <c r="DX2731">
        <v>3.6724600791931152</v>
      </c>
      <c r="DY2731">
        <v>3.7637290954589844</v>
      </c>
      <c r="DZ2731">
        <v>3.7686703205108643</v>
      </c>
      <c r="EA2731">
        <v>3.6351418495178223</v>
      </c>
      <c r="EB2731">
        <v>5.1825757026672363</v>
      </c>
      <c r="EC2731">
        <v>5.112523078918457</v>
      </c>
      <c r="ED2731">
        <v>5.3021516799926758</v>
      </c>
      <c r="EE2731">
        <v>5.2040433883666992</v>
      </c>
      <c r="EF2731">
        <v>5.0549378395080566</v>
      </c>
      <c r="EG2731">
        <v>3.9214010238647461</v>
      </c>
      <c r="EH2731">
        <v>3.7888152599334717</v>
      </c>
      <c r="EI2731">
        <v>3.6444160938262939</v>
      </c>
      <c r="EJ2731">
        <v>3.9325997829437256</v>
      </c>
      <c r="EK2731">
        <v>4.1463642120361328</v>
      </c>
      <c r="EL2731">
        <v>4.1603469848632812</v>
      </c>
      <c r="EM2731">
        <v>4.2720913887023926</v>
      </c>
      <c r="EN2731">
        <v>24.230169296264648</v>
      </c>
      <c r="EO2731">
        <v>61.038089752197266</v>
      </c>
      <c r="EP2731">
        <v>61.270503997802734</v>
      </c>
      <c r="EQ2731">
        <v>61.202991485595703</v>
      </c>
      <c r="ER2731">
        <v>61.080421447753906</v>
      </c>
      <c r="ES2731">
        <v>61.338211059570313</v>
      </c>
      <c r="ET2731">
        <v>25.035678863525391</v>
      </c>
      <c r="EU2731">
        <v>6.3059611320495605</v>
      </c>
      <c r="EV2731">
        <v>6.230506420135498</v>
      </c>
      <c r="EW2731">
        <v>6.2390537261962891</v>
      </c>
      <c r="EX2731">
        <v>6.1980252265930176</v>
      </c>
      <c r="EY2731">
        <v>6.0439119338989258</v>
      </c>
      <c r="EZ2731">
        <v>73.419647216796875</v>
      </c>
      <c r="FA2731">
        <v>72.261917114257812</v>
      </c>
      <c r="FB2731">
        <v>71.162384033203125</v>
      </c>
      <c r="FC2731">
        <v>70.163223266601563</v>
      </c>
      <c r="FD2731">
        <v>69.212913513183594</v>
      </c>
      <c r="FE2731">
        <v>68.377754211425781</v>
      </c>
      <c r="FF2731">
        <v>67.664176940917969</v>
      </c>
      <c r="FG2731">
        <v>67.723846435546875</v>
      </c>
      <c r="FH2731">
        <v>70.177947998046875</v>
      </c>
      <c r="FI2731">
        <v>74.394073486328125</v>
      </c>
      <c r="FJ2731">
        <v>78.853256225585937</v>
      </c>
      <c r="FK2731">
        <v>82.713859558105469</v>
      </c>
      <c r="FL2731">
        <v>85.611427307128906</v>
      </c>
      <c r="FM2731">
        <v>87.506271362304688</v>
      </c>
      <c r="FN2731">
        <v>88.9453125</v>
      </c>
      <c r="FO2731">
        <v>89.45635986328125</v>
      </c>
      <c r="FP2731">
        <v>89.173698425292969</v>
      </c>
      <c r="FQ2731">
        <v>88.483131408691406</v>
      </c>
      <c r="FR2731">
        <v>87.637321472167969</v>
      </c>
      <c r="FS2731">
        <v>85.488441467285156</v>
      </c>
      <c r="FT2731">
        <v>82.225593566894531</v>
      </c>
      <c r="FU2731">
        <v>79.02264404296875</v>
      </c>
      <c r="FV2731">
        <v>77.081886291503906</v>
      </c>
      <c r="FW2731">
        <v>75.439544677734375</v>
      </c>
      <c r="FX2731">
        <v>936</v>
      </c>
      <c r="FY2731">
        <v>6.0908511281013489E-2</v>
      </c>
      <c r="FZ2731">
        <v>1</v>
      </c>
    </row>
    <row r="2732" spans="1:182" x14ac:dyDescent="0.2">
      <c r="A2732" t="s">
        <v>245</v>
      </c>
      <c r="B2732" t="s">
        <v>252</v>
      </c>
      <c r="C2732" t="s">
        <v>218</v>
      </c>
      <c r="D2732" t="s">
        <v>36</v>
      </c>
      <c r="E2732">
        <v>2015</v>
      </c>
      <c r="F2732" t="s">
        <v>230</v>
      </c>
      <c r="G2732" t="s">
        <v>248</v>
      </c>
      <c r="H2732" t="s">
        <v>226</v>
      </c>
      <c r="I2732">
        <v>345.7</v>
      </c>
      <c r="L2732">
        <v>58.936253846247276</v>
      </c>
      <c r="M2732">
        <v>57.514027409905751</v>
      </c>
      <c r="N2732">
        <v>56.685114322406712</v>
      </c>
      <c r="O2732">
        <v>56.757758232897046</v>
      </c>
      <c r="P2732">
        <v>57.581116210534326</v>
      </c>
      <c r="Q2732">
        <v>60.163220162493531</v>
      </c>
      <c r="R2732">
        <v>65.499647990030994</v>
      </c>
      <c r="S2732">
        <v>68.354270195616067</v>
      </c>
      <c r="T2732">
        <v>70.740579474487504</v>
      </c>
      <c r="U2732">
        <v>71.038393256309831</v>
      </c>
      <c r="V2732">
        <v>71.983477969563637</v>
      </c>
      <c r="W2732">
        <v>73.657560448164332</v>
      </c>
      <c r="X2732">
        <v>74.967515162610766</v>
      </c>
      <c r="Y2732">
        <v>74.964599086616857</v>
      </c>
      <c r="Z2732">
        <v>75.275801488559992</v>
      </c>
      <c r="AA2732">
        <v>75.316337931452267</v>
      </c>
      <c r="AB2732">
        <v>74.650496409063763</v>
      </c>
      <c r="AC2732">
        <v>75.212450302538826</v>
      </c>
      <c r="AD2732">
        <v>73.279651386530048</v>
      </c>
      <c r="AE2732">
        <v>72.361976904578114</v>
      </c>
      <c r="AF2732">
        <v>71.414937310954045</v>
      </c>
      <c r="AG2732">
        <v>68.744141861674009</v>
      </c>
      <c r="AH2732">
        <v>65.955188047384198</v>
      </c>
      <c r="AI2732">
        <v>62.291846448578212</v>
      </c>
      <c r="AJ2732">
        <v>-1.8964580297470093</v>
      </c>
      <c r="AK2732">
        <v>-1.8635210990905762</v>
      </c>
      <c r="AL2732">
        <v>-1.854131817817688</v>
      </c>
      <c r="AM2732">
        <v>-1.8619433641433716</v>
      </c>
      <c r="AN2732">
        <v>-1.8698269128799438</v>
      </c>
      <c r="AO2732">
        <v>-1.8757483959197998</v>
      </c>
      <c r="AP2732">
        <v>-1.9567420482635498</v>
      </c>
      <c r="AQ2732">
        <v>-2.1221432685852051</v>
      </c>
      <c r="AR2732">
        <v>-2.1167087554931641</v>
      </c>
      <c r="AS2732">
        <v>-2.0728721618652344</v>
      </c>
      <c r="AT2732">
        <v>-2.064598560333252</v>
      </c>
      <c r="AU2732">
        <v>-2.2007534503936768</v>
      </c>
      <c r="AV2732">
        <v>-2.2093899250030518</v>
      </c>
      <c r="AW2732">
        <v>-2.2441973686218262</v>
      </c>
      <c r="AX2732">
        <v>-2.2087440490722656</v>
      </c>
      <c r="AY2732">
        <v>3.8843848705291748</v>
      </c>
      <c r="AZ2732">
        <v>17.722038269042969</v>
      </c>
      <c r="BA2732">
        <v>17.641605377197266</v>
      </c>
      <c r="BB2732">
        <v>17.032360076904297</v>
      </c>
      <c r="BC2732">
        <v>16.633394241333008</v>
      </c>
      <c r="BD2732">
        <v>16.492755889892578</v>
      </c>
      <c r="BE2732">
        <v>3.1806495189666748</v>
      </c>
      <c r="BF2732">
        <v>-3.5273685455322266</v>
      </c>
      <c r="BG2732">
        <v>-3.422501802444458</v>
      </c>
      <c r="BH2732">
        <v>-0.83512485027313232</v>
      </c>
      <c r="BI2732">
        <v>-0.82302290201187134</v>
      </c>
      <c r="BJ2732">
        <v>-0.83002418279647827</v>
      </c>
      <c r="BK2732">
        <v>-0.83355128765106201</v>
      </c>
      <c r="BL2732">
        <v>-0.83802568912506104</v>
      </c>
      <c r="BM2732">
        <v>-0.84190016984939575</v>
      </c>
      <c r="BN2732">
        <v>-0.90391439199447632</v>
      </c>
      <c r="BO2732">
        <v>-1.0038101673126221</v>
      </c>
      <c r="BP2732">
        <v>-0.9602590799331665</v>
      </c>
      <c r="BQ2732">
        <v>-0.91980612277984619</v>
      </c>
      <c r="BR2732">
        <v>-0.94502443075180054</v>
      </c>
      <c r="BS2732">
        <v>-0.99834370613098145</v>
      </c>
      <c r="BT2732">
        <v>-0.99251395463943481</v>
      </c>
      <c r="BU2732">
        <v>-1.0172908306121826</v>
      </c>
      <c r="BV2732">
        <v>-0.9911346435546875</v>
      </c>
      <c r="BW2732">
        <v>5.8691015243530273</v>
      </c>
      <c r="BX2732">
        <v>19.085662841796875</v>
      </c>
      <c r="BY2732">
        <v>19.061010360717773</v>
      </c>
      <c r="BZ2732">
        <v>18.523006439208984</v>
      </c>
      <c r="CA2732">
        <v>18.19903564453125</v>
      </c>
      <c r="CB2732">
        <v>18.065725326538086</v>
      </c>
      <c r="CC2732">
        <v>5.2034468650817871</v>
      </c>
      <c r="CD2732">
        <v>-1.2330807447433472</v>
      </c>
      <c r="CE2732">
        <v>-1.1932464838027954</v>
      </c>
      <c r="CF2732">
        <v>-0.10004869848489761</v>
      </c>
      <c r="CG2732">
        <v>-0.10237694531679153</v>
      </c>
      <c r="CH2732">
        <v>-0.12073028832674026</v>
      </c>
      <c r="CI2732">
        <v>-0.12129009515047073</v>
      </c>
      <c r="CJ2732">
        <v>-0.12340331822633743</v>
      </c>
      <c r="CK2732">
        <v>-0.1258600652217865</v>
      </c>
      <c r="CL2732">
        <v>-0.17472921311855316</v>
      </c>
      <c r="CM2732">
        <v>-0.22925600409507751</v>
      </c>
      <c r="CN2732">
        <v>-0.15930546820163727</v>
      </c>
      <c r="CO2732">
        <v>-0.12119600921869278</v>
      </c>
      <c r="CP2732">
        <v>-0.16961076855659485</v>
      </c>
      <c r="CQ2732">
        <v>-0.16555832326412201</v>
      </c>
      <c r="CR2732">
        <v>-0.14970940351486206</v>
      </c>
      <c r="CS2732">
        <v>-0.16753911972045898</v>
      </c>
      <c r="CT2732">
        <v>-0.14782208204269409</v>
      </c>
      <c r="CU2732">
        <v>7.2437105178833008</v>
      </c>
      <c r="CV2732">
        <v>20.03010368347168</v>
      </c>
      <c r="CW2732">
        <v>20.044086456298828</v>
      </c>
      <c r="CX2732">
        <v>19.555423736572266</v>
      </c>
      <c r="CY2732">
        <v>19.283393859863281</v>
      </c>
      <c r="CZ2732">
        <v>19.155158996582031</v>
      </c>
      <c r="DA2732">
        <v>6.6044297218322754</v>
      </c>
      <c r="DB2732">
        <v>0.35593593120574951</v>
      </c>
      <c r="DC2732">
        <v>0.35072892904281616</v>
      </c>
      <c r="DD2732">
        <v>0.63502746820449829</v>
      </c>
      <c r="DE2732">
        <v>0.61826896667480469</v>
      </c>
      <c r="DF2732">
        <v>0.58856356143951416</v>
      </c>
      <c r="DG2732">
        <v>0.59097111225128174</v>
      </c>
      <c r="DH2732">
        <v>0.59121906757354736</v>
      </c>
      <c r="DI2732">
        <v>0.59018003940582275</v>
      </c>
      <c r="DJ2732">
        <v>0.55445599555969238</v>
      </c>
      <c r="DK2732">
        <v>0.54529809951782227</v>
      </c>
      <c r="DL2732">
        <v>0.64164811372756958</v>
      </c>
      <c r="DM2732">
        <v>0.67741405963897705</v>
      </c>
      <c r="DN2732">
        <v>0.60580289363861084</v>
      </c>
      <c r="DO2732">
        <v>0.66722702980041504</v>
      </c>
      <c r="DP2732">
        <v>0.69309514760971069</v>
      </c>
      <c r="DQ2732">
        <v>0.68221259117126465</v>
      </c>
      <c r="DR2732">
        <v>0.69549047946929932</v>
      </c>
      <c r="DS2732">
        <v>8.6183195114135742</v>
      </c>
      <c r="DT2732">
        <v>20.974546432495117</v>
      </c>
      <c r="DU2732">
        <v>21.027162551879883</v>
      </c>
      <c r="DV2732">
        <v>20.587841033935547</v>
      </c>
      <c r="DW2732">
        <v>20.367752075195313</v>
      </c>
      <c r="DX2732">
        <v>20.244594573974609</v>
      </c>
      <c r="DY2732">
        <v>8.0054130554199219</v>
      </c>
      <c r="DZ2732">
        <v>1.9449526071548462</v>
      </c>
      <c r="EA2732">
        <v>1.8947043418884277</v>
      </c>
      <c r="EB2732">
        <v>1.69636070728302</v>
      </c>
      <c r="EC2732">
        <v>1.6587672233581543</v>
      </c>
      <c r="ED2732">
        <v>1.6126712560653687</v>
      </c>
      <c r="EE2732">
        <v>1.6193631887435913</v>
      </c>
      <c r="EF2732">
        <v>1.6230202913284302</v>
      </c>
      <c r="EG2732">
        <v>1.6240283250808716</v>
      </c>
      <c r="EH2732">
        <v>1.6072835922241211</v>
      </c>
      <c r="EI2732">
        <v>1.6636312007904053</v>
      </c>
      <c r="EJ2732">
        <v>1.7980979681015015</v>
      </c>
      <c r="EK2732">
        <v>1.8304802179336548</v>
      </c>
      <c r="EL2732">
        <v>1.725377082824707</v>
      </c>
      <c r="EM2732">
        <v>1.8696368932723999</v>
      </c>
      <c r="EN2732">
        <v>1.9099711179733276</v>
      </c>
      <c r="EO2732">
        <v>1.9091190099716187</v>
      </c>
      <c r="EP2732">
        <v>1.9130998849868774</v>
      </c>
      <c r="EQ2732">
        <v>10.603035926818848</v>
      </c>
      <c r="ER2732">
        <v>22.338171005249023</v>
      </c>
      <c r="ES2732">
        <v>22.446567535400391</v>
      </c>
      <c r="ET2732">
        <v>22.078487396240234</v>
      </c>
      <c r="EU2732">
        <v>21.933393478393555</v>
      </c>
      <c r="EV2732">
        <v>21.817564010620117</v>
      </c>
      <c r="EW2732">
        <v>10.028209686279297</v>
      </c>
      <c r="EX2732">
        <v>4.2392401695251465</v>
      </c>
      <c r="EY2732">
        <v>4.1239595413208008</v>
      </c>
      <c r="EZ2732">
        <v>44.668525695800781</v>
      </c>
      <c r="FA2732">
        <v>43.806541442871094</v>
      </c>
      <c r="FB2732">
        <v>43.074844360351563</v>
      </c>
      <c r="FC2732">
        <v>42.502567291259766</v>
      </c>
      <c r="FD2732">
        <v>42.133701324462891</v>
      </c>
      <c r="FE2732">
        <v>41.936622619628906</v>
      </c>
      <c r="FF2732">
        <v>41.786247253417969</v>
      </c>
      <c r="FG2732">
        <v>41.433677673339844</v>
      </c>
      <c r="FH2732">
        <v>42.067760467529297</v>
      </c>
      <c r="FI2732">
        <v>44.526229858398438</v>
      </c>
      <c r="FJ2732">
        <v>47.417022705078125</v>
      </c>
      <c r="FK2732">
        <v>49.960014343261719</v>
      </c>
      <c r="FL2732">
        <v>51.902542114257813</v>
      </c>
      <c r="FM2732">
        <v>52.471786499023438</v>
      </c>
      <c r="FN2732">
        <v>52.710796356201172</v>
      </c>
      <c r="FO2732">
        <v>52.599639892578125</v>
      </c>
      <c r="FP2732">
        <v>51.829204559326172</v>
      </c>
      <c r="FQ2732">
        <v>50.655830383300781</v>
      </c>
      <c r="FR2732">
        <v>48.682338714599609</v>
      </c>
      <c r="FS2732">
        <v>47.215656280517578</v>
      </c>
      <c r="FT2732">
        <v>45.843349456787109</v>
      </c>
      <c r="FU2732">
        <v>44.887966156005859</v>
      </c>
      <c r="FV2732">
        <v>44.067062377929687</v>
      </c>
      <c r="FW2732">
        <v>43.214496612548828</v>
      </c>
      <c r="FX2732">
        <v>936</v>
      </c>
      <c r="FY2732">
        <v>6.0908511281013489E-2</v>
      </c>
      <c r="FZ2732">
        <v>1</v>
      </c>
    </row>
    <row r="2733" spans="1:182" x14ac:dyDescent="0.2">
      <c r="A2733" t="s">
        <v>245</v>
      </c>
      <c r="B2733" t="s">
        <v>252</v>
      </c>
      <c r="C2733" t="s">
        <v>218</v>
      </c>
      <c r="D2733" t="s">
        <v>36</v>
      </c>
      <c r="E2733">
        <v>2016</v>
      </c>
      <c r="F2733" t="s">
        <v>230</v>
      </c>
      <c r="G2733" t="s">
        <v>248</v>
      </c>
      <c r="H2733" t="s">
        <v>226</v>
      </c>
      <c r="I2733">
        <v>345.7</v>
      </c>
      <c r="L2733">
        <v>58.936253846247276</v>
      </c>
      <c r="M2733">
        <v>57.514027409905751</v>
      </c>
      <c r="N2733">
        <v>56.685114322406712</v>
      </c>
      <c r="O2733">
        <v>56.757758232897046</v>
      </c>
      <c r="P2733">
        <v>57.581116210534326</v>
      </c>
      <c r="Q2733">
        <v>60.163220162493531</v>
      </c>
      <c r="R2733">
        <v>65.499647990030994</v>
      </c>
      <c r="S2733">
        <v>68.354270195616067</v>
      </c>
      <c r="T2733">
        <v>70.740579474487504</v>
      </c>
      <c r="U2733">
        <v>71.038393256309831</v>
      </c>
      <c r="V2733">
        <v>71.983477969563637</v>
      </c>
      <c r="W2733">
        <v>73.657560448164332</v>
      </c>
      <c r="X2733">
        <v>74.967515162610766</v>
      </c>
      <c r="Y2733">
        <v>74.964599086616857</v>
      </c>
      <c r="Z2733">
        <v>75.275801488559992</v>
      </c>
      <c r="AA2733">
        <v>75.316337931452267</v>
      </c>
      <c r="AB2733">
        <v>74.650496409063763</v>
      </c>
      <c r="AC2733">
        <v>75.212450302538826</v>
      </c>
      <c r="AD2733">
        <v>73.279651386530048</v>
      </c>
      <c r="AE2733">
        <v>72.361976904578114</v>
      </c>
      <c r="AF2733">
        <v>71.414937310954045</v>
      </c>
      <c r="AG2733">
        <v>68.744141861674009</v>
      </c>
      <c r="AH2733">
        <v>65.955188047384198</v>
      </c>
      <c r="AI2733">
        <v>62.291846448578212</v>
      </c>
      <c r="AJ2733">
        <v>-1.8964580297470093</v>
      </c>
      <c r="AK2733">
        <v>-1.8635210990905762</v>
      </c>
      <c r="AL2733">
        <v>-1.854131817817688</v>
      </c>
      <c r="AM2733">
        <v>-1.8619433641433716</v>
      </c>
      <c r="AN2733">
        <v>-1.8698269128799438</v>
      </c>
      <c r="AO2733">
        <v>-1.8757483959197998</v>
      </c>
      <c r="AP2733">
        <v>-1.9567420482635498</v>
      </c>
      <c r="AQ2733">
        <v>-2.1221432685852051</v>
      </c>
      <c r="AR2733">
        <v>-2.1167087554931641</v>
      </c>
      <c r="AS2733">
        <v>-2.0728721618652344</v>
      </c>
      <c r="AT2733">
        <v>-2.064598560333252</v>
      </c>
      <c r="AU2733">
        <v>-2.2007534503936768</v>
      </c>
      <c r="AV2733">
        <v>-2.2093899250030518</v>
      </c>
      <c r="AW2733">
        <v>-2.2441973686218262</v>
      </c>
      <c r="AX2733">
        <v>-2.2087440490722656</v>
      </c>
      <c r="AY2733">
        <v>3.8843848705291748</v>
      </c>
      <c r="AZ2733">
        <v>17.722038269042969</v>
      </c>
      <c r="BA2733">
        <v>17.641605377197266</v>
      </c>
      <c r="BB2733">
        <v>17.032360076904297</v>
      </c>
      <c r="BC2733">
        <v>16.633394241333008</v>
      </c>
      <c r="BD2733">
        <v>16.492755889892578</v>
      </c>
      <c r="BE2733">
        <v>3.1806495189666748</v>
      </c>
      <c r="BF2733">
        <v>-3.5273685455322266</v>
      </c>
      <c r="BG2733">
        <v>-3.422501802444458</v>
      </c>
      <c r="BH2733">
        <v>-0.83512485027313232</v>
      </c>
      <c r="BI2733">
        <v>-0.82302290201187134</v>
      </c>
      <c r="BJ2733">
        <v>-0.83002418279647827</v>
      </c>
      <c r="BK2733">
        <v>-0.83355128765106201</v>
      </c>
      <c r="BL2733">
        <v>-0.83802568912506104</v>
      </c>
      <c r="BM2733">
        <v>-0.84190016984939575</v>
      </c>
      <c r="BN2733">
        <v>-0.90391439199447632</v>
      </c>
      <c r="BO2733">
        <v>-1.0038101673126221</v>
      </c>
      <c r="BP2733">
        <v>-0.9602590799331665</v>
      </c>
      <c r="BQ2733">
        <v>-0.91980612277984619</v>
      </c>
      <c r="BR2733">
        <v>-0.94502443075180054</v>
      </c>
      <c r="BS2733">
        <v>-0.99834370613098145</v>
      </c>
      <c r="BT2733">
        <v>-0.99251395463943481</v>
      </c>
      <c r="BU2733">
        <v>-1.0172908306121826</v>
      </c>
      <c r="BV2733">
        <v>-0.9911346435546875</v>
      </c>
      <c r="BW2733">
        <v>5.8691015243530273</v>
      </c>
      <c r="BX2733">
        <v>19.085662841796875</v>
      </c>
      <c r="BY2733">
        <v>19.061010360717773</v>
      </c>
      <c r="BZ2733">
        <v>18.523006439208984</v>
      </c>
      <c r="CA2733">
        <v>18.19903564453125</v>
      </c>
      <c r="CB2733">
        <v>18.065725326538086</v>
      </c>
      <c r="CC2733">
        <v>5.2034468650817871</v>
      </c>
      <c r="CD2733">
        <v>-1.2330807447433472</v>
      </c>
      <c r="CE2733">
        <v>-1.1932464838027954</v>
      </c>
      <c r="CF2733">
        <v>-0.10004869848489761</v>
      </c>
      <c r="CG2733">
        <v>-0.10237694531679153</v>
      </c>
      <c r="CH2733">
        <v>-0.12073028832674026</v>
      </c>
      <c r="CI2733">
        <v>-0.12129009515047073</v>
      </c>
      <c r="CJ2733">
        <v>-0.12340331822633743</v>
      </c>
      <c r="CK2733">
        <v>-0.1258600652217865</v>
      </c>
      <c r="CL2733">
        <v>-0.17472921311855316</v>
      </c>
      <c r="CM2733">
        <v>-0.22925600409507751</v>
      </c>
      <c r="CN2733">
        <v>-0.15930546820163727</v>
      </c>
      <c r="CO2733">
        <v>-0.12119600921869278</v>
      </c>
      <c r="CP2733">
        <v>-0.16961076855659485</v>
      </c>
      <c r="CQ2733">
        <v>-0.16555832326412201</v>
      </c>
      <c r="CR2733">
        <v>-0.14970940351486206</v>
      </c>
      <c r="CS2733">
        <v>-0.16753911972045898</v>
      </c>
      <c r="CT2733">
        <v>-0.14782208204269409</v>
      </c>
      <c r="CU2733">
        <v>7.2437105178833008</v>
      </c>
      <c r="CV2733">
        <v>20.03010368347168</v>
      </c>
      <c r="CW2733">
        <v>20.044086456298828</v>
      </c>
      <c r="CX2733">
        <v>19.555423736572266</v>
      </c>
      <c r="CY2733">
        <v>19.283393859863281</v>
      </c>
      <c r="CZ2733">
        <v>19.155158996582031</v>
      </c>
      <c r="DA2733">
        <v>6.6044297218322754</v>
      </c>
      <c r="DB2733">
        <v>0.35593593120574951</v>
      </c>
      <c r="DC2733">
        <v>0.35072892904281616</v>
      </c>
      <c r="DD2733">
        <v>0.63502746820449829</v>
      </c>
      <c r="DE2733">
        <v>0.61826896667480469</v>
      </c>
      <c r="DF2733">
        <v>0.58856356143951416</v>
      </c>
      <c r="DG2733">
        <v>0.59097111225128174</v>
      </c>
      <c r="DH2733">
        <v>0.59121906757354736</v>
      </c>
      <c r="DI2733">
        <v>0.59018003940582275</v>
      </c>
      <c r="DJ2733">
        <v>0.55445599555969238</v>
      </c>
      <c r="DK2733">
        <v>0.54529809951782227</v>
      </c>
      <c r="DL2733">
        <v>0.64164811372756958</v>
      </c>
      <c r="DM2733">
        <v>0.67741405963897705</v>
      </c>
      <c r="DN2733">
        <v>0.60580289363861084</v>
      </c>
      <c r="DO2733">
        <v>0.66722702980041504</v>
      </c>
      <c r="DP2733">
        <v>0.69309514760971069</v>
      </c>
      <c r="DQ2733">
        <v>0.68221259117126465</v>
      </c>
      <c r="DR2733">
        <v>0.69549047946929932</v>
      </c>
      <c r="DS2733">
        <v>8.6183195114135742</v>
      </c>
      <c r="DT2733">
        <v>20.974546432495117</v>
      </c>
      <c r="DU2733">
        <v>21.027162551879883</v>
      </c>
      <c r="DV2733">
        <v>20.587841033935547</v>
      </c>
      <c r="DW2733">
        <v>20.367752075195313</v>
      </c>
      <c r="DX2733">
        <v>20.244594573974609</v>
      </c>
      <c r="DY2733">
        <v>8.0054130554199219</v>
      </c>
      <c r="DZ2733">
        <v>1.9449526071548462</v>
      </c>
      <c r="EA2733">
        <v>1.8947043418884277</v>
      </c>
      <c r="EB2733">
        <v>1.69636070728302</v>
      </c>
      <c r="EC2733">
        <v>1.6587672233581543</v>
      </c>
      <c r="ED2733">
        <v>1.6126712560653687</v>
      </c>
      <c r="EE2733">
        <v>1.6193631887435913</v>
      </c>
      <c r="EF2733">
        <v>1.6230202913284302</v>
      </c>
      <c r="EG2733">
        <v>1.6240283250808716</v>
      </c>
      <c r="EH2733">
        <v>1.6072835922241211</v>
      </c>
      <c r="EI2733">
        <v>1.6636312007904053</v>
      </c>
      <c r="EJ2733">
        <v>1.7980979681015015</v>
      </c>
      <c r="EK2733">
        <v>1.8304802179336548</v>
      </c>
      <c r="EL2733">
        <v>1.725377082824707</v>
      </c>
      <c r="EM2733">
        <v>1.8696368932723999</v>
      </c>
      <c r="EN2733">
        <v>1.9099711179733276</v>
      </c>
      <c r="EO2733">
        <v>1.9091190099716187</v>
      </c>
      <c r="EP2733">
        <v>1.9130998849868774</v>
      </c>
      <c r="EQ2733">
        <v>10.603035926818848</v>
      </c>
      <c r="ER2733">
        <v>22.338171005249023</v>
      </c>
      <c r="ES2733">
        <v>22.446567535400391</v>
      </c>
      <c r="ET2733">
        <v>22.078487396240234</v>
      </c>
      <c r="EU2733">
        <v>21.933393478393555</v>
      </c>
      <c r="EV2733">
        <v>21.817564010620117</v>
      </c>
      <c r="EW2733">
        <v>10.028209686279297</v>
      </c>
      <c r="EX2733">
        <v>4.2392401695251465</v>
      </c>
      <c r="EY2733">
        <v>4.1239595413208008</v>
      </c>
      <c r="EZ2733">
        <v>44.668525695800781</v>
      </c>
      <c r="FA2733">
        <v>43.806541442871094</v>
      </c>
      <c r="FB2733">
        <v>43.074844360351563</v>
      </c>
      <c r="FC2733">
        <v>42.502567291259766</v>
      </c>
      <c r="FD2733">
        <v>42.133701324462891</v>
      </c>
      <c r="FE2733">
        <v>41.936622619628906</v>
      </c>
      <c r="FF2733">
        <v>41.786247253417969</v>
      </c>
      <c r="FG2733">
        <v>41.433677673339844</v>
      </c>
      <c r="FH2733">
        <v>42.067760467529297</v>
      </c>
      <c r="FI2733">
        <v>44.526229858398438</v>
      </c>
      <c r="FJ2733">
        <v>47.417022705078125</v>
      </c>
      <c r="FK2733">
        <v>49.960014343261719</v>
      </c>
      <c r="FL2733">
        <v>51.902542114257813</v>
      </c>
      <c r="FM2733">
        <v>52.471786499023438</v>
      </c>
      <c r="FN2733">
        <v>52.710796356201172</v>
      </c>
      <c r="FO2733">
        <v>52.599639892578125</v>
      </c>
      <c r="FP2733">
        <v>51.829204559326172</v>
      </c>
      <c r="FQ2733">
        <v>50.655830383300781</v>
      </c>
      <c r="FR2733">
        <v>48.682338714599609</v>
      </c>
      <c r="FS2733">
        <v>47.215656280517578</v>
      </c>
      <c r="FT2733">
        <v>45.843349456787109</v>
      </c>
      <c r="FU2733">
        <v>44.887966156005859</v>
      </c>
      <c r="FV2733">
        <v>44.067062377929687</v>
      </c>
      <c r="FW2733">
        <v>43.214496612548828</v>
      </c>
      <c r="FX2733">
        <v>936</v>
      </c>
      <c r="FY2733">
        <v>6.0908511281013489E-2</v>
      </c>
      <c r="FZ2733">
        <v>1</v>
      </c>
    </row>
    <row r="2734" spans="1:182" x14ac:dyDescent="0.2">
      <c r="A2734" t="s">
        <v>245</v>
      </c>
      <c r="B2734" t="s">
        <v>252</v>
      </c>
      <c r="C2734" t="s">
        <v>218</v>
      </c>
      <c r="D2734" t="s">
        <v>36</v>
      </c>
      <c r="E2734">
        <v>2017</v>
      </c>
      <c r="F2734" t="s">
        <v>230</v>
      </c>
      <c r="G2734" t="s">
        <v>248</v>
      </c>
      <c r="H2734" t="s">
        <v>226</v>
      </c>
      <c r="I2734">
        <v>345.7</v>
      </c>
      <c r="L2734">
        <v>58.936253846247276</v>
      </c>
      <c r="M2734">
        <v>57.514027409905751</v>
      </c>
      <c r="N2734">
        <v>56.685114322406712</v>
      </c>
      <c r="O2734">
        <v>56.757758232897046</v>
      </c>
      <c r="P2734">
        <v>57.581116210534326</v>
      </c>
      <c r="Q2734">
        <v>60.163220162493531</v>
      </c>
      <c r="R2734">
        <v>65.499647990030994</v>
      </c>
      <c r="S2734">
        <v>68.354270195616067</v>
      </c>
      <c r="T2734">
        <v>70.740579474487504</v>
      </c>
      <c r="U2734">
        <v>71.038393256309831</v>
      </c>
      <c r="V2734">
        <v>71.983477969563637</v>
      </c>
      <c r="W2734">
        <v>73.657560448164332</v>
      </c>
      <c r="X2734">
        <v>74.967515162610766</v>
      </c>
      <c r="Y2734">
        <v>74.964599086616857</v>
      </c>
      <c r="Z2734">
        <v>75.275801488559992</v>
      </c>
      <c r="AA2734">
        <v>75.316337931452267</v>
      </c>
      <c r="AB2734">
        <v>74.650496409063763</v>
      </c>
      <c r="AC2734">
        <v>75.212450302538826</v>
      </c>
      <c r="AD2734">
        <v>73.279651386530048</v>
      </c>
      <c r="AE2734">
        <v>72.361976904578114</v>
      </c>
      <c r="AF2734">
        <v>71.414937310954045</v>
      </c>
      <c r="AG2734">
        <v>68.744141861674009</v>
      </c>
      <c r="AH2734">
        <v>65.955188047384198</v>
      </c>
      <c r="AI2734">
        <v>62.291846448578212</v>
      </c>
      <c r="AJ2734">
        <v>-1.8964580297470093</v>
      </c>
      <c r="AK2734">
        <v>-1.8635210990905762</v>
      </c>
      <c r="AL2734">
        <v>-1.854131817817688</v>
      </c>
      <c r="AM2734">
        <v>-1.8619433641433716</v>
      </c>
      <c r="AN2734">
        <v>-1.8698269128799438</v>
      </c>
      <c r="AO2734">
        <v>-1.8757483959197998</v>
      </c>
      <c r="AP2734">
        <v>-1.9567420482635498</v>
      </c>
      <c r="AQ2734">
        <v>-2.1221432685852051</v>
      </c>
      <c r="AR2734">
        <v>-2.1167087554931641</v>
      </c>
      <c r="AS2734">
        <v>-2.0728721618652344</v>
      </c>
      <c r="AT2734">
        <v>-2.064598560333252</v>
      </c>
      <c r="AU2734">
        <v>-2.2007534503936768</v>
      </c>
      <c r="AV2734">
        <v>-2.2093899250030518</v>
      </c>
      <c r="AW2734">
        <v>-2.2441973686218262</v>
      </c>
      <c r="AX2734">
        <v>-2.2087440490722656</v>
      </c>
      <c r="AY2734">
        <v>3.8843848705291748</v>
      </c>
      <c r="AZ2734">
        <v>17.722038269042969</v>
      </c>
      <c r="BA2734">
        <v>17.641605377197266</v>
      </c>
      <c r="BB2734">
        <v>17.032360076904297</v>
      </c>
      <c r="BC2734">
        <v>16.633394241333008</v>
      </c>
      <c r="BD2734">
        <v>16.492755889892578</v>
      </c>
      <c r="BE2734">
        <v>3.1806495189666748</v>
      </c>
      <c r="BF2734">
        <v>-3.5273685455322266</v>
      </c>
      <c r="BG2734">
        <v>-3.422501802444458</v>
      </c>
      <c r="BH2734">
        <v>-0.83512485027313232</v>
      </c>
      <c r="BI2734">
        <v>-0.82302290201187134</v>
      </c>
      <c r="BJ2734">
        <v>-0.83002418279647827</v>
      </c>
      <c r="BK2734">
        <v>-0.83355128765106201</v>
      </c>
      <c r="BL2734">
        <v>-0.83802568912506104</v>
      </c>
      <c r="BM2734">
        <v>-0.84190016984939575</v>
      </c>
      <c r="BN2734">
        <v>-0.90391439199447632</v>
      </c>
      <c r="BO2734">
        <v>-1.0038101673126221</v>
      </c>
      <c r="BP2734">
        <v>-0.9602590799331665</v>
      </c>
      <c r="BQ2734">
        <v>-0.91980612277984619</v>
      </c>
      <c r="BR2734">
        <v>-0.94502443075180054</v>
      </c>
      <c r="BS2734">
        <v>-0.99834370613098145</v>
      </c>
      <c r="BT2734">
        <v>-0.99251395463943481</v>
      </c>
      <c r="BU2734">
        <v>-1.0172908306121826</v>
      </c>
      <c r="BV2734">
        <v>-0.9911346435546875</v>
      </c>
      <c r="BW2734">
        <v>5.8691015243530273</v>
      </c>
      <c r="BX2734">
        <v>19.085662841796875</v>
      </c>
      <c r="BY2734">
        <v>19.061010360717773</v>
      </c>
      <c r="BZ2734">
        <v>18.523006439208984</v>
      </c>
      <c r="CA2734">
        <v>18.19903564453125</v>
      </c>
      <c r="CB2734">
        <v>18.065725326538086</v>
      </c>
      <c r="CC2734">
        <v>5.2034468650817871</v>
      </c>
      <c r="CD2734">
        <v>-1.2330807447433472</v>
      </c>
      <c r="CE2734">
        <v>-1.1932464838027954</v>
      </c>
      <c r="CF2734">
        <v>-0.10004869848489761</v>
      </c>
      <c r="CG2734">
        <v>-0.10237694531679153</v>
      </c>
      <c r="CH2734">
        <v>-0.12073028832674026</v>
      </c>
      <c r="CI2734">
        <v>-0.12129009515047073</v>
      </c>
      <c r="CJ2734">
        <v>-0.12340331822633743</v>
      </c>
      <c r="CK2734">
        <v>-0.1258600652217865</v>
      </c>
      <c r="CL2734">
        <v>-0.17472921311855316</v>
      </c>
      <c r="CM2734">
        <v>-0.22925600409507751</v>
      </c>
      <c r="CN2734">
        <v>-0.15930546820163727</v>
      </c>
      <c r="CO2734">
        <v>-0.12119600921869278</v>
      </c>
      <c r="CP2734">
        <v>-0.16961076855659485</v>
      </c>
      <c r="CQ2734">
        <v>-0.16555832326412201</v>
      </c>
      <c r="CR2734">
        <v>-0.14970940351486206</v>
      </c>
      <c r="CS2734">
        <v>-0.16753911972045898</v>
      </c>
      <c r="CT2734">
        <v>-0.14782208204269409</v>
      </c>
      <c r="CU2734">
        <v>7.2437105178833008</v>
      </c>
      <c r="CV2734">
        <v>20.03010368347168</v>
      </c>
      <c r="CW2734">
        <v>20.044086456298828</v>
      </c>
      <c r="CX2734">
        <v>19.555423736572266</v>
      </c>
      <c r="CY2734">
        <v>19.283393859863281</v>
      </c>
      <c r="CZ2734">
        <v>19.155158996582031</v>
      </c>
      <c r="DA2734">
        <v>6.6044297218322754</v>
      </c>
      <c r="DB2734">
        <v>0.35593593120574951</v>
      </c>
      <c r="DC2734">
        <v>0.35072892904281616</v>
      </c>
      <c r="DD2734">
        <v>0.63502746820449829</v>
      </c>
      <c r="DE2734">
        <v>0.61826896667480469</v>
      </c>
      <c r="DF2734">
        <v>0.58856356143951416</v>
      </c>
      <c r="DG2734">
        <v>0.59097111225128174</v>
      </c>
      <c r="DH2734">
        <v>0.59121906757354736</v>
      </c>
      <c r="DI2734">
        <v>0.59018003940582275</v>
      </c>
      <c r="DJ2734">
        <v>0.55445599555969238</v>
      </c>
      <c r="DK2734">
        <v>0.54529809951782227</v>
      </c>
      <c r="DL2734">
        <v>0.64164811372756958</v>
      </c>
      <c r="DM2734">
        <v>0.67741405963897705</v>
      </c>
      <c r="DN2734">
        <v>0.60580289363861084</v>
      </c>
      <c r="DO2734">
        <v>0.66722702980041504</v>
      </c>
      <c r="DP2734">
        <v>0.69309514760971069</v>
      </c>
      <c r="DQ2734">
        <v>0.68221259117126465</v>
      </c>
      <c r="DR2734">
        <v>0.69549047946929932</v>
      </c>
      <c r="DS2734">
        <v>8.6183195114135742</v>
      </c>
      <c r="DT2734">
        <v>20.974546432495117</v>
      </c>
      <c r="DU2734">
        <v>21.027162551879883</v>
      </c>
      <c r="DV2734">
        <v>20.587841033935547</v>
      </c>
      <c r="DW2734">
        <v>20.367752075195313</v>
      </c>
      <c r="DX2734">
        <v>20.244594573974609</v>
      </c>
      <c r="DY2734">
        <v>8.0054130554199219</v>
      </c>
      <c r="DZ2734">
        <v>1.9449526071548462</v>
      </c>
      <c r="EA2734">
        <v>1.8947043418884277</v>
      </c>
      <c r="EB2734">
        <v>1.69636070728302</v>
      </c>
      <c r="EC2734">
        <v>1.6587672233581543</v>
      </c>
      <c r="ED2734">
        <v>1.6126712560653687</v>
      </c>
      <c r="EE2734">
        <v>1.6193631887435913</v>
      </c>
      <c r="EF2734">
        <v>1.6230202913284302</v>
      </c>
      <c r="EG2734">
        <v>1.6240283250808716</v>
      </c>
      <c r="EH2734">
        <v>1.6072835922241211</v>
      </c>
      <c r="EI2734">
        <v>1.6636312007904053</v>
      </c>
      <c r="EJ2734">
        <v>1.7980979681015015</v>
      </c>
      <c r="EK2734">
        <v>1.8304802179336548</v>
      </c>
      <c r="EL2734">
        <v>1.725377082824707</v>
      </c>
      <c r="EM2734">
        <v>1.8696368932723999</v>
      </c>
      <c r="EN2734">
        <v>1.9099711179733276</v>
      </c>
      <c r="EO2734">
        <v>1.9091190099716187</v>
      </c>
      <c r="EP2734">
        <v>1.9130998849868774</v>
      </c>
      <c r="EQ2734">
        <v>10.603035926818848</v>
      </c>
      <c r="ER2734">
        <v>22.338171005249023</v>
      </c>
      <c r="ES2734">
        <v>22.446567535400391</v>
      </c>
      <c r="ET2734">
        <v>22.078487396240234</v>
      </c>
      <c r="EU2734">
        <v>21.933393478393555</v>
      </c>
      <c r="EV2734">
        <v>21.817564010620117</v>
      </c>
      <c r="EW2734">
        <v>10.028209686279297</v>
      </c>
      <c r="EX2734">
        <v>4.2392401695251465</v>
      </c>
      <c r="EY2734">
        <v>4.1239595413208008</v>
      </c>
      <c r="EZ2734">
        <v>44.668525695800781</v>
      </c>
      <c r="FA2734">
        <v>43.806541442871094</v>
      </c>
      <c r="FB2734">
        <v>43.074844360351563</v>
      </c>
      <c r="FC2734">
        <v>42.502567291259766</v>
      </c>
      <c r="FD2734">
        <v>42.133701324462891</v>
      </c>
      <c r="FE2734">
        <v>41.936622619628906</v>
      </c>
      <c r="FF2734">
        <v>41.786247253417969</v>
      </c>
      <c r="FG2734">
        <v>41.433677673339844</v>
      </c>
      <c r="FH2734">
        <v>42.067760467529297</v>
      </c>
      <c r="FI2734">
        <v>44.526229858398438</v>
      </c>
      <c r="FJ2734">
        <v>47.417022705078125</v>
      </c>
      <c r="FK2734">
        <v>49.960014343261719</v>
      </c>
      <c r="FL2734">
        <v>51.902542114257813</v>
      </c>
      <c r="FM2734">
        <v>52.471786499023438</v>
      </c>
      <c r="FN2734">
        <v>52.710796356201172</v>
      </c>
      <c r="FO2734">
        <v>52.599639892578125</v>
      </c>
      <c r="FP2734">
        <v>51.829204559326172</v>
      </c>
      <c r="FQ2734">
        <v>50.655830383300781</v>
      </c>
      <c r="FR2734">
        <v>48.682338714599609</v>
      </c>
      <c r="FS2734">
        <v>47.215656280517578</v>
      </c>
      <c r="FT2734">
        <v>45.843349456787109</v>
      </c>
      <c r="FU2734">
        <v>44.887966156005859</v>
      </c>
      <c r="FV2734">
        <v>44.067062377929687</v>
      </c>
      <c r="FW2734">
        <v>43.214496612548828</v>
      </c>
      <c r="FX2734">
        <v>936</v>
      </c>
      <c r="FY2734">
        <v>6.0908511281013489E-2</v>
      </c>
      <c r="FZ2734">
        <v>1</v>
      </c>
    </row>
    <row r="2735" spans="1:182" x14ac:dyDescent="0.2">
      <c r="A2735" t="s">
        <v>245</v>
      </c>
      <c r="B2735" t="s">
        <v>252</v>
      </c>
      <c r="C2735" t="s">
        <v>218</v>
      </c>
      <c r="D2735" t="s">
        <v>37</v>
      </c>
      <c r="E2735">
        <v>2015</v>
      </c>
      <c r="F2735" t="s">
        <v>230</v>
      </c>
      <c r="G2735" t="s">
        <v>248</v>
      </c>
      <c r="H2735" t="s">
        <v>226</v>
      </c>
      <c r="I2735">
        <v>345.7</v>
      </c>
      <c r="L2735">
        <v>59.937009228857661</v>
      </c>
      <c r="M2735">
        <v>58.598539326572705</v>
      </c>
      <c r="N2735">
        <v>57.825320036719148</v>
      </c>
      <c r="O2735">
        <v>57.69889790660654</v>
      </c>
      <c r="P2735">
        <v>58.443589587998453</v>
      </c>
      <c r="Q2735">
        <v>61.053753060820981</v>
      </c>
      <c r="R2735">
        <v>66.119321842063641</v>
      </c>
      <c r="S2735">
        <v>69.085931750023747</v>
      </c>
      <c r="T2735">
        <v>71.030645946471978</v>
      </c>
      <c r="U2735">
        <v>71.958967226925864</v>
      </c>
      <c r="V2735">
        <v>73.708037424193492</v>
      </c>
      <c r="W2735">
        <v>75.513554682574707</v>
      </c>
      <c r="X2735">
        <v>77.387284339947314</v>
      </c>
      <c r="Y2735">
        <v>77.683325798993636</v>
      </c>
      <c r="Z2735">
        <v>77.839007753814315</v>
      </c>
      <c r="AA2735">
        <v>77.798061485268818</v>
      </c>
      <c r="AB2735">
        <v>77.019027546675261</v>
      </c>
      <c r="AC2735">
        <v>77.087082065321269</v>
      </c>
      <c r="AD2735">
        <v>75.783061204228062</v>
      </c>
      <c r="AE2735">
        <v>74.823782227088458</v>
      </c>
      <c r="AF2735">
        <v>73.634388630463249</v>
      </c>
      <c r="AG2735">
        <v>70.489417515245265</v>
      </c>
      <c r="AH2735">
        <v>67.086183903955487</v>
      </c>
      <c r="AI2735">
        <v>63.091764950299371</v>
      </c>
      <c r="AJ2735">
        <v>-1.7488772869110107</v>
      </c>
      <c r="AK2735">
        <v>-1.7384029626846313</v>
      </c>
      <c r="AL2735">
        <v>-1.7240782976150513</v>
      </c>
      <c r="AM2735">
        <v>-1.7204664945602417</v>
      </c>
      <c r="AN2735">
        <v>-1.7047041654586792</v>
      </c>
      <c r="AO2735">
        <v>-1.7076103687286377</v>
      </c>
      <c r="AP2735">
        <v>-1.7347573041915894</v>
      </c>
      <c r="AQ2735">
        <v>-1.8321727514266968</v>
      </c>
      <c r="AR2735">
        <v>-1.8857077360153198</v>
      </c>
      <c r="AS2735">
        <v>-1.8856790065765381</v>
      </c>
      <c r="AT2735">
        <v>-1.9423781633377075</v>
      </c>
      <c r="AU2735">
        <v>-2.066037654876709</v>
      </c>
      <c r="AV2735">
        <v>-2.0992364883422852</v>
      </c>
      <c r="AW2735">
        <v>-2.1129896640777588</v>
      </c>
      <c r="AX2735">
        <v>-2.1002531051635742</v>
      </c>
      <c r="AY2735">
        <v>5.3528103828430176</v>
      </c>
      <c r="AZ2735">
        <v>19.255281448364258</v>
      </c>
      <c r="BA2735">
        <v>19.240642547607422</v>
      </c>
      <c r="BB2735">
        <v>19.05596923828125</v>
      </c>
      <c r="BC2735">
        <v>18.62220573425293</v>
      </c>
      <c r="BD2735">
        <v>18.392082214355469</v>
      </c>
      <c r="BE2735">
        <v>4.7235302925109863</v>
      </c>
      <c r="BF2735">
        <v>-2.1443564891815186</v>
      </c>
      <c r="BG2735">
        <v>-2.0620031356811523</v>
      </c>
      <c r="BH2735">
        <v>-0.74160915613174438</v>
      </c>
      <c r="BI2735">
        <v>-0.74823689460754395</v>
      </c>
      <c r="BJ2735">
        <v>-0.7402222752571106</v>
      </c>
      <c r="BK2735">
        <v>-0.73509073257446289</v>
      </c>
      <c r="BL2735">
        <v>-0.72402334213256836</v>
      </c>
      <c r="BM2735">
        <v>-0.72969388961791992</v>
      </c>
      <c r="BN2735">
        <v>-0.75536119937896729</v>
      </c>
      <c r="BO2735">
        <v>-0.81650489568710327</v>
      </c>
      <c r="BP2735">
        <v>-0.83280223608016968</v>
      </c>
      <c r="BQ2735">
        <v>-0.81613844633102417</v>
      </c>
      <c r="BR2735">
        <v>-0.84905612468719482</v>
      </c>
      <c r="BS2735">
        <v>-0.90268921852111816</v>
      </c>
      <c r="BT2735">
        <v>-0.90268731117248535</v>
      </c>
      <c r="BU2735">
        <v>-0.91765838861465454</v>
      </c>
      <c r="BV2735">
        <v>-0.90474480390548706</v>
      </c>
      <c r="BW2735">
        <v>6.959080696105957</v>
      </c>
      <c r="BX2735">
        <v>20.582473754882813</v>
      </c>
      <c r="BY2735">
        <v>20.592435836791992</v>
      </c>
      <c r="BZ2735">
        <v>20.478324890136719</v>
      </c>
      <c r="CA2735">
        <v>20.130722045898438</v>
      </c>
      <c r="CB2735">
        <v>19.910459518432617</v>
      </c>
      <c r="CC2735">
        <v>6.3837509155273437</v>
      </c>
      <c r="CD2735">
        <v>-0.40760377049446106</v>
      </c>
      <c r="CE2735">
        <v>-0.39191469550132751</v>
      </c>
      <c r="CF2735">
        <v>-4.3978367000818253E-2</v>
      </c>
      <c r="CG2735">
        <v>-6.2450896948575974E-2</v>
      </c>
      <c r="CH2735">
        <v>-5.88066466152668E-2</v>
      </c>
      <c r="CI2735">
        <v>-5.262240394949913E-2</v>
      </c>
      <c r="CJ2735">
        <v>-4.4806819409132004E-2</v>
      </c>
      <c r="CK2735">
        <v>-5.2391864359378815E-2</v>
      </c>
      <c r="CL2735">
        <v>-7.7034465968608856E-2</v>
      </c>
      <c r="CM2735">
        <v>-0.11305640637874603</v>
      </c>
      <c r="CN2735">
        <v>-0.103563092648983</v>
      </c>
      <c r="CO2735">
        <v>-7.5377903878688812E-2</v>
      </c>
      <c r="CP2735">
        <v>-9.1824591159820557E-2</v>
      </c>
      <c r="CQ2735">
        <v>-9.6957683563232422E-2</v>
      </c>
      <c r="CR2735">
        <v>-7.3961004614830017E-2</v>
      </c>
      <c r="CS2735">
        <v>-8.977556973695755E-2</v>
      </c>
      <c r="CT2735">
        <v>-7.6739422976970673E-2</v>
      </c>
      <c r="CU2735">
        <v>8.0715780258178711</v>
      </c>
      <c r="CV2735">
        <v>21.501684188842773</v>
      </c>
      <c r="CW2735">
        <v>21.528682708740234</v>
      </c>
      <c r="CX2735">
        <v>21.463445663452148</v>
      </c>
      <c r="CY2735">
        <v>21.175516128540039</v>
      </c>
      <c r="CZ2735">
        <v>20.96208381652832</v>
      </c>
      <c r="DA2735">
        <v>7.5336146354675293</v>
      </c>
      <c r="DB2735">
        <v>0.79526591300964355</v>
      </c>
      <c r="DC2735">
        <v>0.76478350162506104</v>
      </c>
      <c r="DD2735">
        <v>0.65365242958068848</v>
      </c>
      <c r="DE2735">
        <v>0.62333512306213379</v>
      </c>
      <c r="DF2735">
        <v>0.62260901927947998</v>
      </c>
      <c r="DG2735">
        <v>0.62984591722488403</v>
      </c>
      <c r="DH2735">
        <v>0.63440972566604614</v>
      </c>
      <c r="DI2735">
        <v>0.62491011619567871</v>
      </c>
      <c r="DJ2735">
        <v>0.60129225254058838</v>
      </c>
      <c r="DK2735">
        <v>0.59039205312728882</v>
      </c>
      <c r="DL2735">
        <v>0.62567603588104248</v>
      </c>
      <c r="DM2735">
        <v>0.66538268327713013</v>
      </c>
      <c r="DN2735">
        <v>0.66540694236755371</v>
      </c>
      <c r="DO2735">
        <v>0.70877385139465332</v>
      </c>
      <c r="DP2735">
        <v>0.75476533174514771</v>
      </c>
      <c r="DQ2735">
        <v>0.73810726404190063</v>
      </c>
      <c r="DR2735">
        <v>0.7512660026550293</v>
      </c>
      <c r="DS2735">
        <v>9.1840763092041016</v>
      </c>
      <c r="DT2735">
        <v>22.420894622802734</v>
      </c>
      <c r="DU2735">
        <v>22.464929580688477</v>
      </c>
      <c r="DV2735">
        <v>22.448564529418945</v>
      </c>
      <c r="DW2735">
        <v>22.220308303833008</v>
      </c>
      <c r="DX2735">
        <v>22.013708114624023</v>
      </c>
      <c r="DY2735">
        <v>8.6834783554077148</v>
      </c>
      <c r="DZ2735">
        <v>1.9981356859207153</v>
      </c>
      <c r="EA2735">
        <v>1.9214816093444824</v>
      </c>
      <c r="EB2735">
        <v>1.6609205007553101</v>
      </c>
      <c r="EC2735">
        <v>1.6135011911392212</v>
      </c>
      <c r="ED2735">
        <v>1.6064649820327759</v>
      </c>
      <c r="EE2735">
        <v>1.6152217388153076</v>
      </c>
      <c r="EF2735">
        <v>1.6150904893875122</v>
      </c>
      <c r="EG2735">
        <v>1.602826714515686</v>
      </c>
      <c r="EH2735">
        <v>1.5806883573532104</v>
      </c>
      <c r="EI2735">
        <v>1.6060600280761719</v>
      </c>
      <c r="EJ2735">
        <v>1.6785815954208374</v>
      </c>
      <c r="EK2735">
        <v>1.734923243522644</v>
      </c>
      <c r="EL2735">
        <v>1.7587289810180664</v>
      </c>
      <c r="EM2735">
        <v>1.8721222877502441</v>
      </c>
      <c r="EN2735">
        <v>1.9513144493103027</v>
      </c>
      <c r="EO2735">
        <v>1.9334385395050049</v>
      </c>
      <c r="EP2735">
        <v>1.9467742443084717</v>
      </c>
      <c r="EQ2735">
        <v>10.790346145629883</v>
      </c>
      <c r="ER2735">
        <v>23.748086929321289</v>
      </c>
      <c r="ES2735">
        <v>23.816720962524414</v>
      </c>
      <c r="ET2735">
        <v>23.870920181274414</v>
      </c>
      <c r="EU2735">
        <v>23.728824615478516</v>
      </c>
      <c r="EV2735">
        <v>23.532087326049805</v>
      </c>
      <c r="EW2735">
        <v>10.343698501586914</v>
      </c>
      <c r="EX2735">
        <v>3.7348885536193848</v>
      </c>
      <c r="EY2735">
        <v>3.5915701389312744</v>
      </c>
      <c r="EZ2735">
        <v>51.905685424804688</v>
      </c>
      <c r="FA2735">
        <v>51.244033813476563</v>
      </c>
      <c r="FB2735">
        <v>50.539794921875</v>
      </c>
      <c r="FC2735">
        <v>50.075664520263672</v>
      </c>
      <c r="FD2735">
        <v>49.639652252197266</v>
      </c>
      <c r="FE2735">
        <v>48.952735900878906</v>
      </c>
      <c r="FF2735">
        <v>48.195182800292969</v>
      </c>
      <c r="FG2735">
        <v>48.257575988769531</v>
      </c>
      <c r="FH2735">
        <v>49.593849182128906</v>
      </c>
      <c r="FI2735">
        <v>51.796573638916016</v>
      </c>
      <c r="FJ2735">
        <v>54.347747802734375</v>
      </c>
      <c r="FK2735">
        <v>56.252639770507813</v>
      </c>
      <c r="FL2735">
        <v>58.122310638427734</v>
      </c>
      <c r="FM2735">
        <v>59.511966705322266</v>
      </c>
      <c r="FN2735">
        <v>60.339935302734375</v>
      </c>
      <c r="FO2735">
        <v>60.521999359130859</v>
      </c>
      <c r="FP2735">
        <v>59.77392578125</v>
      </c>
      <c r="FQ2735">
        <v>58.850048065185547</v>
      </c>
      <c r="FR2735">
        <v>56.83526611328125</v>
      </c>
      <c r="FS2735">
        <v>54.736419677734375</v>
      </c>
      <c r="FT2735">
        <v>53.125850677490234</v>
      </c>
      <c r="FU2735">
        <v>51.838344573974609</v>
      </c>
      <c r="FV2735">
        <v>51.065174102783203</v>
      </c>
      <c r="FW2735">
        <v>50.24945068359375</v>
      </c>
      <c r="FX2735">
        <v>936</v>
      </c>
      <c r="FY2735">
        <v>6.0908511281013489E-2</v>
      </c>
      <c r="FZ2735">
        <v>1</v>
      </c>
    </row>
    <row r="2736" spans="1:182" x14ac:dyDescent="0.2">
      <c r="A2736" t="s">
        <v>245</v>
      </c>
      <c r="B2736" t="s">
        <v>252</v>
      </c>
      <c r="C2736" t="s">
        <v>218</v>
      </c>
      <c r="D2736" t="s">
        <v>37</v>
      </c>
      <c r="E2736">
        <v>2016</v>
      </c>
      <c r="F2736" t="s">
        <v>230</v>
      </c>
      <c r="G2736" t="s">
        <v>248</v>
      </c>
      <c r="H2736" t="s">
        <v>226</v>
      </c>
      <c r="I2736">
        <v>345.7</v>
      </c>
      <c r="L2736">
        <v>59.937009228857661</v>
      </c>
      <c r="M2736">
        <v>58.598539326572705</v>
      </c>
      <c r="N2736">
        <v>57.825320036719148</v>
      </c>
      <c r="O2736">
        <v>57.69889790660654</v>
      </c>
      <c r="P2736">
        <v>58.443589587998453</v>
      </c>
      <c r="Q2736">
        <v>61.053753060820981</v>
      </c>
      <c r="R2736">
        <v>66.119321842063641</v>
      </c>
      <c r="S2736">
        <v>69.085931750023747</v>
      </c>
      <c r="T2736">
        <v>71.030645946471978</v>
      </c>
      <c r="U2736">
        <v>71.958967226925864</v>
      </c>
      <c r="V2736">
        <v>73.708037424193492</v>
      </c>
      <c r="W2736">
        <v>75.513554682574707</v>
      </c>
      <c r="X2736">
        <v>77.387284339947314</v>
      </c>
      <c r="Y2736">
        <v>77.683325798993636</v>
      </c>
      <c r="Z2736">
        <v>77.839007753814315</v>
      </c>
      <c r="AA2736">
        <v>77.798061485268818</v>
      </c>
      <c r="AB2736">
        <v>77.019027546675261</v>
      </c>
      <c r="AC2736">
        <v>77.087082065321269</v>
      </c>
      <c r="AD2736">
        <v>75.783061204228062</v>
      </c>
      <c r="AE2736">
        <v>74.823782227088458</v>
      </c>
      <c r="AF2736">
        <v>73.634388630463249</v>
      </c>
      <c r="AG2736">
        <v>70.489417515245265</v>
      </c>
      <c r="AH2736">
        <v>67.086183903955487</v>
      </c>
      <c r="AI2736">
        <v>63.091764950299371</v>
      </c>
      <c r="AJ2736">
        <v>-1.7488772869110107</v>
      </c>
      <c r="AK2736">
        <v>-1.7384029626846313</v>
      </c>
      <c r="AL2736">
        <v>-1.7240782976150513</v>
      </c>
      <c r="AM2736">
        <v>-1.7204664945602417</v>
      </c>
      <c r="AN2736">
        <v>-1.7047041654586792</v>
      </c>
      <c r="AO2736">
        <v>-1.7076103687286377</v>
      </c>
      <c r="AP2736">
        <v>-1.7347573041915894</v>
      </c>
      <c r="AQ2736">
        <v>-1.8321727514266968</v>
      </c>
      <c r="AR2736">
        <v>-1.8857077360153198</v>
      </c>
      <c r="AS2736">
        <v>-1.8856790065765381</v>
      </c>
      <c r="AT2736">
        <v>-1.9423781633377075</v>
      </c>
      <c r="AU2736">
        <v>-2.066037654876709</v>
      </c>
      <c r="AV2736">
        <v>-2.0992364883422852</v>
      </c>
      <c r="AW2736">
        <v>-2.1129896640777588</v>
      </c>
      <c r="AX2736">
        <v>-2.1002531051635742</v>
      </c>
      <c r="AY2736">
        <v>5.3528103828430176</v>
      </c>
      <c r="AZ2736">
        <v>19.255281448364258</v>
      </c>
      <c r="BA2736">
        <v>19.240642547607422</v>
      </c>
      <c r="BB2736">
        <v>19.05596923828125</v>
      </c>
      <c r="BC2736">
        <v>18.62220573425293</v>
      </c>
      <c r="BD2736">
        <v>18.392082214355469</v>
      </c>
      <c r="BE2736">
        <v>4.7235302925109863</v>
      </c>
      <c r="BF2736">
        <v>-2.1443564891815186</v>
      </c>
      <c r="BG2736">
        <v>-2.0620031356811523</v>
      </c>
      <c r="BH2736">
        <v>-0.74160915613174438</v>
      </c>
      <c r="BI2736">
        <v>-0.74823689460754395</v>
      </c>
      <c r="BJ2736">
        <v>-0.7402222752571106</v>
      </c>
      <c r="BK2736">
        <v>-0.73509073257446289</v>
      </c>
      <c r="BL2736">
        <v>-0.72402334213256836</v>
      </c>
      <c r="BM2736">
        <v>-0.72969388961791992</v>
      </c>
      <c r="BN2736">
        <v>-0.75536119937896729</v>
      </c>
      <c r="BO2736">
        <v>-0.81650489568710327</v>
      </c>
      <c r="BP2736">
        <v>-0.83280223608016968</v>
      </c>
      <c r="BQ2736">
        <v>-0.81613844633102417</v>
      </c>
      <c r="BR2736">
        <v>-0.84905612468719482</v>
      </c>
      <c r="BS2736">
        <v>-0.90268921852111816</v>
      </c>
      <c r="BT2736">
        <v>-0.90268731117248535</v>
      </c>
      <c r="BU2736">
        <v>-0.91765838861465454</v>
      </c>
      <c r="BV2736">
        <v>-0.90474480390548706</v>
      </c>
      <c r="BW2736">
        <v>6.959080696105957</v>
      </c>
      <c r="BX2736">
        <v>20.582473754882813</v>
      </c>
      <c r="BY2736">
        <v>20.592435836791992</v>
      </c>
      <c r="BZ2736">
        <v>20.478324890136719</v>
      </c>
      <c r="CA2736">
        <v>20.130722045898438</v>
      </c>
      <c r="CB2736">
        <v>19.910459518432617</v>
      </c>
      <c r="CC2736">
        <v>6.3837509155273437</v>
      </c>
      <c r="CD2736">
        <v>-0.40760377049446106</v>
      </c>
      <c r="CE2736">
        <v>-0.39191469550132751</v>
      </c>
      <c r="CF2736">
        <v>-4.3978367000818253E-2</v>
      </c>
      <c r="CG2736">
        <v>-6.2450896948575974E-2</v>
      </c>
      <c r="CH2736">
        <v>-5.88066466152668E-2</v>
      </c>
      <c r="CI2736">
        <v>-5.262240394949913E-2</v>
      </c>
      <c r="CJ2736">
        <v>-4.4806819409132004E-2</v>
      </c>
      <c r="CK2736">
        <v>-5.2391864359378815E-2</v>
      </c>
      <c r="CL2736">
        <v>-7.7034465968608856E-2</v>
      </c>
      <c r="CM2736">
        <v>-0.11305640637874603</v>
      </c>
      <c r="CN2736">
        <v>-0.103563092648983</v>
      </c>
      <c r="CO2736">
        <v>-7.5377903878688812E-2</v>
      </c>
      <c r="CP2736">
        <v>-9.1824591159820557E-2</v>
      </c>
      <c r="CQ2736">
        <v>-9.6957683563232422E-2</v>
      </c>
      <c r="CR2736">
        <v>-7.3961004614830017E-2</v>
      </c>
      <c r="CS2736">
        <v>-8.977556973695755E-2</v>
      </c>
      <c r="CT2736">
        <v>-7.6739422976970673E-2</v>
      </c>
      <c r="CU2736">
        <v>8.0715780258178711</v>
      </c>
      <c r="CV2736">
        <v>21.501684188842773</v>
      </c>
      <c r="CW2736">
        <v>21.528682708740234</v>
      </c>
      <c r="CX2736">
        <v>21.463445663452148</v>
      </c>
      <c r="CY2736">
        <v>21.175516128540039</v>
      </c>
      <c r="CZ2736">
        <v>20.96208381652832</v>
      </c>
      <c r="DA2736">
        <v>7.5336146354675293</v>
      </c>
      <c r="DB2736">
        <v>0.79526591300964355</v>
      </c>
      <c r="DC2736">
        <v>0.76478350162506104</v>
      </c>
      <c r="DD2736">
        <v>0.65365242958068848</v>
      </c>
      <c r="DE2736">
        <v>0.62333512306213379</v>
      </c>
      <c r="DF2736">
        <v>0.62260901927947998</v>
      </c>
      <c r="DG2736">
        <v>0.62984591722488403</v>
      </c>
      <c r="DH2736">
        <v>0.63440972566604614</v>
      </c>
      <c r="DI2736">
        <v>0.62491011619567871</v>
      </c>
      <c r="DJ2736">
        <v>0.60129225254058838</v>
      </c>
      <c r="DK2736">
        <v>0.59039205312728882</v>
      </c>
      <c r="DL2736">
        <v>0.62567603588104248</v>
      </c>
      <c r="DM2736">
        <v>0.66538268327713013</v>
      </c>
      <c r="DN2736">
        <v>0.66540694236755371</v>
      </c>
      <c r="DO2736">
        <v>0.70877385139465332</v>
      </c>
      <c r="DP2736">
        <v>0.75476533174514771</v>
      </c>
      <c r="DQ2736">
        <v>0.73810726404190063</v>
      </c>
      <c r="DR2736">
        <v>0.7512660026550293</v>
      </c>
      <c r="DS2736">
        <v>9.1840763092041016</v>
      </c>
      <c r="DT2736">
        <v>22.420894622802734</v>
      </c>
      <c r="DU2736">
        <v>22.464929580688477</v>
      </c>
      <c r="DV2736">
        <v>22.448564529418945</v>
      </c>
      <c r="DW2736">
        <v>22.220308303833008</v>
      </c>
      <c r="DX2736">
        <v>22.013708114624023</v>
      </c>
      <c r="DY2736">
        <v>8.6834783554077148</v>
      </c>
      <c r="DZ2736">
        <v>1.9981356859207153</v>
      </c>
      <c r="EA2736">
        <v>1.9214816093444824</v>
      </c>
      <c r="EB2736">
        <v>1.6609205007553101</v>
      </c>
      <c r="EC2736">
        <v>1.6135011911392212</v>
      </c>
      <c r="ED2736">
        <v>1.6064649820327759</v>
      </c>
      <c r="EE2736">
        <v>1.6152217388153076</v>
      </c>
      <c r="EF2736">
        <v>1.6150904893875122</v>
      </c>
      <c r="EG2736">
        <v>1.602826714515686</v>
      </c>
      <c r="EH2736">
        <v>1.5806883573532104</v>
      </c>
      <c r="EI2736">
        <v>1.6060600280761719</v>
      </c>
      <c r="EJ2736">
        <v>1.6785815954208374</v>
      </c>
      <c r="EK2736">
        <v>1.734923243522644</v>
      </c>
      <c r="EL2736">
        <v>1.7587289810180664</v>
      </c>
      <c r="EM2736">
        <v>1.8721222877502441</v>
      </c>
      <c r="EN2736">
        <v>1.9513144493103027</v>
      </c>
      <c r="EO2736">
        <v>1.9334385395050049</v>
      </c>
      <c r="EP2736">
        <v>1.9467742443084717</v>
      </c>
      <c r="EQ2736">
        <v>10.790346145629883</v>
      </c>
      <c r="ER2736">
        <v>23.748086929321289</v>
      </c>
      <c r="ES2736">
        <v>23.816720962524414</v>
      </c>
      <c r="ET2736">
        <v>23.870920181274414</v>
      </c>
      <c r="EU2736">
        <v>23.728824615478516</v>
      </c>
      <c r="EV2736">
        <v>23.532087326049805</v>
      </c>
      <c r="EW2736">
        <v>10.343698501586914</v>
      </c>
      <c r="EX2736">
        <v>3.7348885536193848</v>
      </c>
      <c r="EY2736">
        <v>3.5915701389312744</v>
      </c>
      <c r="EZ2736">
        <v>51.905685424804688</v>
      </c>
      <c r="FA2736">
        <v>51.244033813476563</v>
      </c>
      <c r="FB2736">
        <v>50.539794921875</v>
      </c>
      <c r="FC2736">
        <v>50.075664520263672</v>
      </c>
      <c r="FD2736">
        <v>49.639652252197266</v>
      </c>
      <c r="FE2736">
        <v>48.952735900878906</v>
      </c>
      <c r="FF2736">
        <v>48.195182800292969</v>
      </c>
      <c r="FG2736">
        <v>48.257575988769531</v>
      </c>
      <c r="FH2736">
        <v>49.593849182128906</v>
      </c>
      <c r="FI2736">
        <v>51.796573638916016</v>
      </c>
      <c r="FJ2736">
        <v>54.347747802734375</v>
      </c>
      <c r="FK2736">
        <v>56.252639770507813</v>
      </c>
      <c r="FL2736">
        <v>58.122310638427734</v>
      </c>
      <c r="FM2736">
        <v>59.511966705322266</v>
      </c>
      <c r="FN2736">
        <v>60.339935302734375</v>
      </c>
      <c r="FO2736">
        <v>60.521999359130859</v>
      </c>
      <c r="FP2736">
        <v>59.77392578125</v>
      </c>
      <c r="FQ2736">
        <v>58.850048065185547</v>
      </c>
      <c r="FR2736">
        <v>56.83526611328125</v>
      </c>
      <c r="FS2736">
        <v>54.736419677734375</v>
      </c>
      <c r="FT2736">
        <v>53.125850677490234</v>
      </c>
      <c r="FU2736">
        <v>51.838344573974609</v>
      </c>
      <c r="FV2736">
        <v>51.065174102783203</v>
      </c>
      <c r="FW2736">
        <v>50.24945068359375</v>
      </c>
      <c r="FX2736">
        <v>936</v>
      </c>
      <c r="FY2736">
        <v>6.0908511281013489E-2</v>
      </c>
      <c r="FZ2736">
        <v>1</v>
      </c>
    </row>
    <row r="2737" spans="1:182" x14ac:dyDescent="0.2">
      <c r="A2737" t="s">
        <v>245</v>
      </c>
      <c r="B2737" t="s">
        <v>252</v>
      </c>
      <c r="C2737" t="s">
        <v>218</v>
      </c>
      <c r="D2737" t="s">
        <v>37</v>
      </c>
      <c r="E2737">
        <v>2017</v>
      </c>
      <c r="F2737" t="s">
        <v>230</v>
      </c>
      <c r="G2737" t="s">
        <v>248</v>
      </c>
      <c r="H2737" t="s">
        <v>226</v>
      </c>
      <c r="I2737">
        <v>345.7</v>
      </c>
      <c r="L2737">
        <v>59.937009228857661</v>
      </c>
      <c r="M2737">
        <v>58.598539326572705</v>
      </c>
      <c r="N2737">
        <v>57.825320036719148</v>
      </c>
      <c r="O2737">
        <v>57.69889790660654</v>
      </c>
      <c r="P2737">
        <v>58.443589587998453</v>
      </c>
      <c r="Q2737">
        <v>61.053753060820981</v>
      </c>
      <c r="R2737">
        <v>66.119321842063641</v>
      </c>
      <c r="S2737">
        <v>69.085931750023747</v>
      </c>
      <c r="T2737">
        <v>71.030645946471978</v>
      </c>
      <c r="U2737">
        <v>71.958967226925864</v>
      </c>
      <c r="V2737">
        <v>73.708037424193492</v>
      </c>
      <c r="W2737">
        <v>75.513554682574707</v>
      </c>
      <c r="X2737">
        <v>77.387284339947314</v>
      </c>
      <c r="Y2737">
        <v>77.683325798993636</v>
      </c>
      <c r="Z2737">
        <v>77.839007753814315</v>
      </c>
      <c r="AA2737">
        <v>77.798061485268818</v>
      </c>
      <c r="AB2737">
        <v>77.019027546675261</v>
      </c>
      <c r="AC2737">
        <v>77.087082065321269</v>
      </c>
      <c r="AD2737">
        <v>75.783061204228062</v>
      </c>
      <c r="AE2737">
        <v>74.823782227088458</v>
      </c>
      <c r="AF2737">
        <v>73.634388630463249</v>
      </c>
      <c r="AG2737">
        <v>70.489417515245265</v>
      </c>
      <c r="AH2737">
        <v>67.086183903955487</v>
      </c>
      <c r="AI2737">
        <v>63.091764950299371</v>
      </c>
      <c r="AJ2737">
        <v>-1.7488772869110107</v>
      </c>
      <c r="AK2737">
        <v>-1.7384029626846313</v>
      </c>
      <c r="AL2737">
        <v>-1.7240782976150513</v>
      </c>
      <c r="AM2737">
        <v>-1.7204664945602417</v>
      </c>
      <c r="AN2737">
        <v>-1.7047041654586792</v>
      </c>
      <c r="AO2737">
        <v>-1.7076103687286377</v>
      </c>
      <c r="AP2737">
        <v>-1.7347573041915894</v>
      </c>
      <c r="AQ2737">
        <v>-1.8321727514266968</v>
      </c>
      <c r="AR2737">
        <v>-1.8857077360153198</v>
      </c>
      <c r="AS2737">
        <v>-1.8856790065765381</v>
      </c>
      <c r="AT2737">
        <v>-1.9423781633377075</v>
      </c>
      <c r="AU2737">
        <v>-2.066037654876709</v>
      </c>
      <c r="AV2737">
        <v>-2.0992364883422852</v>
      </c>
      <c r="AW2737">
        <v>-2.1129896640777588</v>
      </c>
      <c r="AX2737">
        <v>-2.1002531051635742</v>
      </c>
      <c r="AY2737">
        <v>5.3528103828430176</v>
      </c>
      <c r="AZ2737">
        <v>19.255281448364258</v>
      </c>
      <c r="BA2737">
        <v>19.240642547607422</v>
      </c>
      <c r="BB2737">
        <v>19.05596923828125</v>
      </c>
      <c r="BC2737">
        <v>18.62220573425293</v>
      </c>
      <c r="BD2737">
        <v>18.392082214355469</v>
      </c>
      <c r="BE2737">
        <v>4.7235302925109863</v>
      </c>
      <c r="BF2737">
        <v>-2.1443564891815186</v>
      </c>
      <c r="BG2737">
        <v>-2.0620031356811523</v>
      </c>
      <c r="BH2737">
        <v>-0.74160915613174438</v>
      </c>
      <c r="BI2737">
        <v>-0.74823689460754395</v>
      </c>
      <c r="BJ2737">
        <v>-0.7402222752571106</v>
      </c>
      <c r="BK2737">
        <v>-0.73509073257446289</v>
      </c>
      <c r="BL2737">
        <v>-0.72402334213256836</v>
      </c>
      <c r="BM2737">
        <v>-0.72969388961791992</v>
      </c>
      <c r="BN2737">
        <v>-0.75536119937896729</v>
      </c>
      <c r="BO2737">
        <v>-0.81650489568710327</v>
      </c>
      <c r="BP2737">
        <v>-0.83280223608016968</v>
      </c>
      <c r="BQ2737">
        <v>-0.81613844633102417</v>
      </c>
      <c r="BR2737">
        <v>-0.84905612468719482</v>
      </c>
      <c r="BS2737">
        <v>-0.90268921852111816</v>
      </c>
      <c r="BT2737">
        <v>-0.90268731117248535</v>
      </c>
      <c r="BU2737">
        <v>-0.91765838861465454</v>
      </c>
      <c r="BV2737">
        <v>-0.90474480390548706</v>
      </c>
      <c r="BW2737">
        <v>6.959080696105957</v>
      </c>
      <c r="BX2737">
        <v>20.582473754882813</v>
      </c>
      <c r="BY2737">
        <v>20.592435836791992</v>
      </c>
      <c r="BZ2737">
        <v>20.478324890136719</v>
      </c>
      <c r="CA2737">
        <v>20.130722045898438</v>
      </c>
      <c r="CB2737">
        <v>19.910459518432617</v>
      </c>
      <c r="CC2737">
        <v>6.3837509155273437</v>
      </c>
      <c r="CD2737">
        <v>-0.40760377049446106</v>
      </c>
      <c r="CE2737">
        <v>-0.39191469550132751</v>
      </c>
      <c r="CF2737">
        <v>-4.3978367000818253E-2</v>
      </c>
      <c r="CG2737">
        <v>-6.2450896948575974E-2</v>
      </c>
      <c r="CH2737">
        <v>-5.88066466152668E-2</v>
      </c>
      <c r="CI2737">
        <v>-5.262240394949913E-2</v>
      </c>
      <c r="CJ2737">
        <v>-4.4806819409132004E-2</v>
      </c>
      <c r="CK2737">
        <v>-5.2391864359378815E-2</v>
      </c>
      <c r="CL2737">
        <v>-7.7034465968608856E-2</v>
      </c>
      <c r="CM2737">
        <v>-0.11305640637874603</v>
      </c>
      <c r="CN2737">
        <v>-0.103563092648983</v>
      </c>
      <c r="CO2737">
        <v>-7.5377903878688812E-2</v>
      </c>
      <c r="CP2737">
        <v>-9.1824591159820557E-2</v>
      </c>
      <c r="CQ2737">
        <v>-9.6957683563232422E-2</v>
      </c>
      <c r="CR2737">
        <v>-7.3961004614830017E-2</v>
      </c>
      <c r="CS2737">
        <v>-8.977556973695755E-2</v>
      </c>
      <c r="CT2737">
        <v>-7.6739422976970673E-2</v>
      </c>
      <c r="CU2737">
        <v>8.0715780258178711</v>
      </c>
      <c r="CV2737">
        <v>21.501684188842773</v>
      </c>
      <c r="CW2737">
        <v>21.528682708740234</v>
      </c>
      <c r="CX2737">
        <v>21.463445663452148</v>
      </c>
      <c r="CY2737">
        <v>21.175516128540039</v>
      </c>
      <c r="CZ2737">
        <v>20.96208381652832</v>
      </c>
      <c r="DA2737">
        <v>7.5336146354675293</v>
      </c>
      <c r="DB2737">
        <v>0.79526591300964355</v>
      </c>
      <c r="DC2737">
        <v>0.76478350162506104</v>
      </c>
      <c r="DD2737">
        <v>0.65365242958068848</v>
      </c>
      <c r="DE2737">
        <v>0.62333512306213379</v>
      </c>
      <c r="DF2737">
        <v>0.62260901927947998</v>
      </c>
      <c r="DG2737">
        <v>0.62984591722488403</v>
      </c>
      <c r="DH2737">
        <v>0.63440972566604614</v>
      </c>
      <c r="DI2737">
        <v>0.62491011619567871</v>
      </c>
      <c r="DJ2737">
        <v>0.60129225254058838</v>
      </c>
      <c r="DK2737">
        <v>0.59039205312728882</v>
      </c>
      <c r="DL2737">
        <v>0.62567603588104248</v>
      </c>
      <c r="DM2737">
        <v>0.66538268327713013</v>
      </c>
      <c r="DN2737">
        <v>0.66540694236755371</v>
      </c>
      <c r="DO2737">
        <v>0.70877385139465332</v>
      </c>
      <c r="DP2737">
        <v>0.75476533174514771</v>
      </c>
      <c r="DQ2737">
        <v>0.73810726404190063</v>
      </c>
      <c r="DR2737">
        <v>0.7512660026550293</v>
      </c>
      <c r="DS2737">
        <v>9.1840763092041016</v>
      </c>
      <c r="DT2737">
        <v>22.420894622802734</v>
      </c>
      <c r="DU2737">
        <v>22.464929580688477</v>
      </c>
      <c r="DV2737">
        <v>22.448564529418945</v>
      </c>
      <c r="DW2737">
        <v>22.220308303833008</v>
      </c>
      <c r="DX2737">
        <v>22.013708114624023</v>
      </c>
      <c r="DY2737">
        <v>8.6834783554077148</v>
      </c>
      <c r="DZ2737">
        <v>1.9981356859207153</v>
      </c>
      <c r="EA2737">
        <v>1.9214816093444824</v>
      </c>
      <c r="EB2737">
        <v>1.6609205007553101</v>
      </c>
      <c r="EC2737">
        <v>1.6135011911392212</v>
      </c>
      <c r="ED2737">
        <v>1.6064649820327759</v>
      </c>
      <c r="EE2737">
        <v>1.6152217388153076</v>
      </c>
      <c r="EF2737">
        <v>1.6150904893875122</v>
      </c>
      <c r="EG2737">
        <v>1.602826714515686</v>
      </c>
      <c r="EH2737">
        <v>1.5806883573532104</v>
      </c>
      <c r="EI2737">
        <v>1.6060600280761719</v>
      </c>
      <c r="EJ2737">
        <v>1.6785815954208374</v>
      </c>
      <c r="EK2737">
        <v>1.734923243522644</v>
      </c>
      <c r="EL2737">
        <v>1.7587289810180664</v>
      </c>
      <c r="EM2737">
        <v>1.8721222877502441</v>
      </c>
      <c r="EN2737">
        <v>1.9513144493103027</v>
      </c>
      <c r="EO2737">
        <v>1.9334385395050049</v>
      </c>
      <c r="EP2737">
        <v>1.9467742443084717</v>
      </c>
      <c r="EQ2737">
        <v>10.790346145629883</v>
      </c>
      <c r="ER2737">
        <v>23.748086929321289</v>
      </c>
      <c r="ES2737">
        <v>23.816720962524414</v>
      </c>
      <c r="ET2737">
        <v>23.870920181274414</v>
      </c>
      <c r="EU2737">
        <v>23.728824615478516</v>
      </c>
      <c r="EV2737">
        <v>23.532087326049805</v>
      </c>
      <c r="EW2737">
        <v>10.343698501586914</v>
      </c>
      <c r="EX2737">
        <v>3.7348885536193848</v>
      </c>
      <c r="EY2737">
        <v>3.5915701389312744</v>
      </c>
      <c r="EZ2737">
        <v>51.905685424804688</v>
      </c>
      <c r="FA2737">
        <v>51.244033813476563</v>
      </c>
      <c r="FB2737">
        <v>50.539794921875</v>
      </c>
      <c r="FC2737">
        <v>50.075664520263672</v>
      </c>
      <c r="FD2737">
        <v>49.639652252197266</v>
      </c>
      <c r="FE2737">
        <v>48.952735900878906</v>
      </c>
      <c r="FF2737">
        <v>48.195182800292969</v>
      </c>
      <c r="FG2737">
        <v>48.257575988769531</v>
      </c>
      <c r="FH2737">
        <v>49.593849182128906</v>
      </c>
      <c r="FI2737">
        <v>51.796573638916016</v>
      </c>
      <c r="FJ2737">
        <v>54.347747802734375</v>
      </c>
      <c r="FK2737">
        <v>56.252639770507813</v>
      </c>
      <c r="FL2737">
        <v>58.122310638427734</v>
      </c>
      <c r="FM2737">
        <v>59.511966705322266</v>
      </c>
      <c r="FN2737">
        <v>60.339935302734375</v>
      </c>
      <c r="FO2737">
        <v>60.521999359130859</v>
      </c>
      <c r="FP2737">
        <v>59.77392578125</v>
      </c>
      <c r="FQ2737">
        <v>58.850048065185547</v>
      </c>
      <c r="FR2737">
        <v>56.83526611328125</v>
      </c>
      <c r="FS2737">
        <v>54.736419677734375</v>
      </c>
      <c r="FT2737">
        <v>53.125850677490234</v>
      </c>
      <c r="FU2737">
        <v>51.838344573974609</v>
      </c>
      <c r="FV2737">
        <v>51.065174102783203</v>
      </c>
      <c r="FW2737">
        <v>50.24945068359375</v>
      </c>
      <c r="FX2737">
        <v>936</v>
      </c>
      <c r="FY2737">
        <v>6.0908511281013489E-2</v>
      </c>
      <c r="FZ2737">
        <v>1</v>
      </c>
    </row>
    <row r="2738" spans="1:182" x14ac:dyDescent="0.2">
      <c r="A2738" t="s">
        <v>245</v>
      </c>
      <c r="B2738" t="s">
        <v>252</v>
      </c>
      <c r="C2738" t="s">
        <v>218</v>
      </c>
      <c r="D2738" t="s">
        <v>38</v>
      </c>
      <c r="E2738">
        <v>2015</v>
      </c>
      <c r="F2738" t="s">
        <v>230</v>
      </c>
      <c r="G2738" t="s">
        <v>248</v>
      </c>
      <c r="H2738" t="s">
        <v>226</v>
      </c>
      <c r="I2738">
        <v>345.7</v>
      </c>
      <c r="L2738">
        <v>64.310750849746867</v>
      </c>
      <c r="M2738">
        <v>62.51180430339118</v>
      </c>
      <c r="N2738">
        <v>61.291766688150965</v>
      </c>
      <c r="O2738">
        <v>59.749668956653466</v>
      </c>
      <c r="P2738">
        <v>60.363773730276449</v>
      </c>
      <c r="Q2738">
        <v>63.623395842910803</v>
      </c>
      <c r="R2738">
        <v>70.270304748629385</v>
      </c>
      <c r="S2738">
        <v>73.274721762066306</v>
      </c>
      <c r="T2738">
        <v>77.83902768570718</v>
      </c>
      <c r="U2738">
        <v>77.187454745234845</v>
      </c>
      <c r="V2738">
        <v>78.60260784329364</v>
      </c>
      <c r="W2738">
        <v>81.729028457621709</v>
      </c>
      <c r="X2738">
        <v>84.363765150130675</v>
      </c>
      <c r="Y2738">
        <v>85.792887384695391</v>
      </c>
      <c r="Z2738">
        <v>86.294042782216877</v>
      </c>
      <c r="AA2738">
        <v>86.546945182791021</v>
      </c>
      <c r="AB2738">
        <v>85.082789290326772</v>
      </c>
      <c r="AC2738">
        <v>83.557805016513953</v>
      </c>
      <c r="AD2738">
        <v>82.193749927021358</v>
      </c>
      <c r="AE2738">
        <v>82.328839805451054</v>
      </c>
      <c r="AF2738">
        <v>81.258731078816894</v>
      </c>
      <c r="AG2738">
        <v>77.9085605377159</v>
      </c>
      <c r="AH2738">
        <v>74.019998278426584</v>
      </c>
      <c r="AI2738">
        <v>69.655618343766932</v>
      </c>
      <c r="AJ2738">
        <v>-2.1647441387176514</v>
      </c>
      <c r="AK2738">
        <v>-2.124657154083252</v>
      </c>
      <c r="AL2738">
        <v>-2.0938410758972168</v>
      </c>
      <c r="AM2738">
        <v>-2.022010326385498</v>
      </c>
      <c r="AN2738">
        <v>-1.9891756772994995</v>
      </c>
      <c r="AO2738">
        <v>-2.1126275062561035</v>
      </c>
      <c r="AP2738">
        <v>-2.2754900455474854</v>
      </c>
      <c r="AQ2738">
        <v>-2.6049206256866455</v>
      </c>
      <c r="AR2738">
        <v>-2.7109560966491699</v>
      </c>
      <c r="AS2738">
        <v>-2.4327144622802734</v>
      </c>
      <c r="AT2738">
        <v>-2.3693785667419434</v>
      </c>
      <c r="AU2738">
        <v>-2.3715834617614746</v>
      </c>
      <c r="AV2738">
        <v>-2.4846489429473877</v>
      </c>
      <c r="AW2738">
        <v>-2.5541689395904541</v>
      </c>
      <c r="AX2738">
        <v>-2.6536149978637695</v>
      </c>
      <c r="AY2738">
        <v>5.3645172119140625</v>
      </c>
      <c r="AZ2738">
        <v>21.108207702636719</v>
      </c>
      <c r="BA2738">
        <v>21.001768112182617</v>
      </c>
      <c r="BB2738">
        <v>20.774614334106445</v>
      </c>
      <c r="BC2738">
        <v>21.28339958190918</v>
      </c>
      <c r="BD2738">
        <v>21.541013717651367</v>
      </c>
      <c r="BE2738">
        <v>4.6462516784667969</v>
      </c>
      <c r="BF2738">
        <v>-3.2890853881835937</v>
      </c>
      <c r="BG2738">
        <v>-3.193739652633667</v>
      </c>
      <c r="BH2738">
        <v>-0.92007631063461304</v>
      </c>
      <c r="BI2738">
        <v>-0.90406441688537598</v>
      </c>
      <c r="BJ2738">
        <v>-0.89434921741485596</v>
      </c>
      <c r="BK2738">
        <v>-0.86102110147476196</v>
      </c>
      <c r="BL2738">
        <v>-0.8408362865447998</v>
      </c>
      <c r="BM2738">
        <v>-0.89743775129318237</v>
      </c>
      <c r="BN2738">
        <v>-0.97274297475814819</v>
      </c>
      <c r="BO2738">
        <v>-1.1772973537445068</v>
      </c>
      <c r="BP2738">
        <v>-1.1558480262756348</v>
      </c>
      <c r="BQ2738">
        <v>-1.0139037370681763</v>
      </c>
      <c r="BR2738">
        <v>-1.017491340637207</v>
      </c>
      <c r="BS2738">
        <v>-1.0079500675201416</v>
      </c>
      <c r="BT2738">
        <v>-1.0443975925445557</v>
      </c>
      <c r="BU2738">
        <v>-1.0813000202178955</v>
      </c>
      <c r="BV2738">
        <v>-1.1236778497695923</v>
      </c>
      <c r="BW2738">
        <v>7.2498116493225098</v>
      </c>
      <c r="BX2738">
        <v>22.755693435668945</v>
      </c>
      <c r="BY2738">
        <v>22.580106735229492</v>
      </c>
      <c r="BZ2738">
        <v>22.513704299926758</v>
      </c>
      <c r="CA2738">
        <v>23.085763931274414</v>
      </c>
      <c r="CB2738">
        <v>23.305631637573242</v>
      </c>
      <c r="CC2738">
        <v>6.6864514350891113</v>
      </c>
      <c r="CD2738">
        <v>-1.0687967538833618</v>
      </c>
      <c r="CE2738">
        <v>-0.96799236536026001</v>
      </c>
      <c r="CF2738">
        <v>-5.8023229241371155E-2</v>
      </c>
      <c r="CG2738">
        <v>-5.8685511350631714E-2</v>
      </c>
      <c r="CH2738">
        <v>-6.3584938645362854E-2</v>
      </c>
      <c r="CI2738">
        <v>-5.6923475116491318E-2</v>
      </c>
      <c r="CJ2738">
        <v>-4.5499879866838455E-2</v>
      </c>
      <c r="CK2738">
        <v>-5.5801078677177429E-2</v>
      </c>
      <c r="CL2738">
        <v>-7.046440988779068E-2</v>
      </c>
      <c r="CM2738">
        <v>-0.18852980434894562</v>
      </c>
      <c r="CN2738">
        <v>-7.878497987985611E-2</v>
      </c>
      <c r="CO2738">
        <v>-3.1239733099937439E-2</v>
      </c>
      <c r="CP2738">
        <v>-8.1178434193134308E-2</v>
      </c>
      <c r="CQ2738">
        <v>-6.3501670956611633E-2</v>
      </c>
      <c r="CR2738">
        <v>-4.6883925795555115E-2</v>
      </c>
      <c r="CS2738">
        <v>-6.119551882147789E-2</v>
      </c>
      <c r="CT2738">
        <v>-6.4047984778881073E-2</v>
      </c>
      <c r="CU2738">
        <v>8.5555610656738281</v>
      </c>
      <c r="CV2738">
        <v>23.896738052368164</v>
      </c>
      <c r="CW2738">
        <v>23.673259735107422</v>
      </c>
      <c r="CX2738">
        <v>23.718193054199219</v>
      </c>
      <c r="CY2738">
        <v>24.334074020385742</v>
      </c>
      <c r="CZ2738">
        <v>24.527799606323242</v>
      </c>
      <c r="DA2738">
        <v>8.0994873046875</v>
      </c>
      <c r="DB2738">
        <v>0.46896827220916748</v>
      </c>
      <c r="DC2738">
        <v>0.57355338335037231</v>
      </c>
      <c r="DD2738">
        <v>0.80402988195419312</v>
      </c>
      <c r="DE2738">
        <v>0.78669339418411255</v>
      </c>
      <c r="DF2738">
        <v>0.76717936992645264</v>
      </c>
      <c r="DG2738">
        <v>0.74717414379119873</v>
      </c>
      <c r="DH2738">
        <v>0.7498365044593811</v>
      </c>
      <c r="DI2738">
        <v>0.7858356237411499</v>
      </c>
      <c r="DJ2738">
        <v>0.83181416988372803</v>
      </c>
      <c r="DK2738">
        <v>0.80023771524429321</v>
      </c>
      <c r="DL2738">
        <v>0.99827814102172852</v>
      </c>
      <c r="DM2738">
        <v>0.95142430067062378</v>
      </c>
      <c r="DN2738">
        <v>0.85513454675674438</v>
      </c>
      <c r="DO2738">
        <v>0.88094669580459595</v>
      </c>
      <c r="DP2738">
        <v>0.95062977075576782</v>
      </c>
      <c r="DQ2738">
        <v>0.95890903472900391</v>
      </c>
      <c r="DR2738">
        <v>0.99558186531066895</v>
      </c>
      <c r="DS2738">
        <v>9.8613109588623047</v>
      </c>
      <c r="DT2738">
        <v>25.03778076171875</v>
      </c>
      <c r="DU2738">
        <v>24.766414642333984</v>
      </c>
      <c r="DV2738">
        <v>24.92268180847168</v>
      </c>
      <c r="DW2738">
        <v>25.582386016845703</v>
      </c>
      <c r="DX2738">
        <v>25.749969482421875</v>
      </c>
      <c r="DY2738">
        <v>9.5125236511230469</v>
      </c>
      <c r="DZ2738">
        <v>2.0067334175109863</v>
      </c>
      <c r="EA2738">
        <v>2.1150991916656494</v>
      </c>
      <c r="EB2738">
        <v>2.0486977100372314</v>
      </c>
      <c r="EC2738">
        <v>2.0072863101959229</v>
      </c>
      <c r="ED2738">
        <v>1.9666711091995239</v>
      </c>
      <c r="EE2738">
        <v>1.9081634283065796</v>
      </c>
      <c r="EF2738">
        <v>1.8981759548187256</v>
      </c>
      <c r="EG2738">
        <v>2.0010254383087158</v>
      </c>
      <c r="EH2738">
        <v>2.1345610618591309</v>
      </c>
      <c r="EI2738">
        <v>2.2278609275817871</v>
      </c>
      <c r="EJ2738">
        <v>2.5533862113952637</v>
      </c>
      <c r="EK2738">
        <v>2.3702349662780762</v>
      </c>
      <c r="EL2738">
        <v>2.2070217132568359</v>
      </c>
      <c r="EM2738">
        <v>2.2445802688598633</v>
      </c>
      <c r="EN2738">
        <v>2.3908810615539551</v>
      </c>
      <c r="EO2738">
        <v>2.4317779541015625</v>
      </c>
      <c r="EP2738">
        <v>2.5255191326141357</v>
      </c>
      <c r="EQ2738">
        <v>11.746604919433594</v>
      </c>
      <c r="ER2738">
        <v>26.685266494750977</v>
      </c>
      <c r="ES2738">
        <v>26.344753265380859</v>
      </c>
      <c r="ET2738">
        <v>26.661771774291992</v>
      </c>
      <c r="EU2738">
        <v>27.384748458862305</v>
      </c>
      <c r="EV2738">
        <v>27.514585494995117</v>
      </c>
      <c r="EW2738">
        <v>11.55272388458252</v>
      </c>
      <c r="EX2738">
        <v>4.2270216941833496</v>
      </c>
      <c r="EY2738">
        <v>4.3408465385437012</v>
      </c>
      <c r="EZ2738">
        <v>59.253833770751953</v>
      </c>
      <c r="FA2738">
        <v>57.712703704833984</v>
      </c>
      <c r="FB2738">
        <v>57.102462768554688</v>
      </c>
      <c r="FC2738">
        <v>56.543178558349609</v>
      </c>
      <c r="FD2738">
        <v>55.619606018066406</v>
      </c>
      <c r="FE2738">
        <v>54.766765594482422</v>
      </c>
      <c r="FF2738">
        <v>54.070220947265625</v>
      </c>
      <c r="FG2738">
        <v>53.912357330322266</v>
      </c>
      <c r="FH2738">
        <v>55.273902893066406</v>
      </c>
      <c r="FI2738">
        <v>59.561199188232422</v>
      </c>
      <c r="FJ2738">
        <v>64.608116149902344</v>
      </c>
      <c r="FK2738">
        <v>68.995697021484375</v>
      </c>
      <c r="FL2738">
        <v>72.124176025390625</v>
      </c>
      <c r="FM2738">
        <v>73.743354797363281</v>
      </c>
      <c r="FN2738">
        <v>74.847686767578125</v>
      </c>
      <c r="FO2738">
        <v>75.553009033203125</v>
      </c>
      <c r="FP2738">
        <v>75.449607849121094</v>
      </c>
      <c r="FQ2738">
        <v>74.185478210449219</v>
      </c>
      <c r="FR2738">
        <v>72.386917114257813</v>
      </c>
      <c r="FS2738">
        <v>69.706192016601563</v>
      </c>
      <c r="FT2738">
        <v>66.51385498046875</v>
      </c>
      <c r="FU2738">
        <v>63.993427276611328</v>
      </c>
      <c r="FV2738">
        <v>61.791187286376953</v>
      </c>
      <c r="FW2738">
        <v>60.237506866455078</v>
      </c>
      <c r="FX2738">
        <v>936</v>
      </c>
      <c r="FY2738">
        <v>6.0908511281013489E-2</v>
      </c>
      <c r="FZ2738">
        <v>1</v>
      </c>
    </row>
    <row r="2739" spans="1:182" x14ac:dyDescent="0.2">
      <c r="A2739" t="s">
        <v>245</v>
      </c>
      <c r="B2739" t="s">
        <v>252</v>
      </c>
      <c r="C2739" t="s">
        <v>218</v>
      </c>
      <c r="D2739" t="s">
        <v>38</v>
      </c>
      <c r="E2739">
        <v>2016</v>
      </c>
      <c r="F2739" t="s">
        <v>230</v>
      </c>
      <c r="G2739" t="s">
        <v>248</v>
      </c>
      <c r="H2739" t="s">
        <v>226</v>
      </c>
      <c r="I2739">
        <v>345.7</v>
      </c>
      <c r="L2739">
        <v>64.310750849746867</v>
      </c>
      <c r="M2739">
        <v>62.51180430339118</v>
      </c>
      <c r="N2739">
        <v>61.291766688150965</v>
      </c>
      <c r="O2739">
        <v>59.749668956653466</v>
      </c>
      <c r="P2739">
        <v>60.363773730276449</v>
      </c>
      <c r="Q2739">
        <v>63.623395842910803</v>
      </c>
      <c r="R2739">
        <v>70.270304748629385</v>
      </c>
      <c r="S2739">
        <v>73.274721762066306</v>
      </c>
      <c r="T2739">
        <v>77.83902768570718</v>
      </c>
      <c r="U2739">
        <v>77.187454745234845</v>
      </c>
      <c r="V2739">
        <v>78.60260784329364</v>
      </c>
      <c r="W2739">
        <v>81.729028457621709</v>
      </c>
      <c r="X2739">
        <v>84.363765150130675</v>
      </c>
      <c r="Y2739">
        <v>85.792887384695391</v>
      </c>
      <c r="Z2739">
        <v>86.294042782216877</v>
      </c>
      <c r="AA2739">
        <v>86.546945182791021</v>
      </c>
      <c r="AB2739">
        <v>85.082789290326772</v>
      </c>
      <c r="AC2739">
        <v>83.557805016513953</v>
      </c>
      <c r="AD2739">
        <v>82.193749927021358</v>
      </c>
      <c r="AE2739">
        <v>82.328839805451054</v>
      </c>
      <c r="AF2739">
        <v>81.258731078816894</v>
      </c>
      <c r="AG2739">
        <v>77.9085605377159</v>
      </c>
      <c r="AH2739">
        <v>74.019998278426584</v>
      </c>
      <c r="AI2739">
        <v>69.655618343766932</v>
      </c>
      <c r="AJ2739">
        <v>-2.1647441387176514</v>
      </c>
      <c r="AK2739">
        <v>-2.124657154083252</v>
      </c>
      <c r="AL2739">
        <v>-2.0938410758972168</v>
      </c>
      <c r="AM2739">
        <v>-2.022010326385498</v>
      </c>
      <c r="AN2739">
        <v>-1.9891756772994995</v>
      </c>
      <c r="AO2739">
        <v>-2.1126275062561035</v>
      </c>
      <c r="AP2739">
        <v>-2.2754900455474854</v>
      </c>
      <c r="AQ2739">
        <v>-2.6049206256866455</v>
      </c>
      <c r="AR2739">
        <v>-2.7109560966491699</v>
      </c>
      <c r="AS2739">
        <v>-2.4327144622802734</v>
      </c>
      <c r="AT2739">
        <v>-2.3693785667419434</v>
      </c>
      <c r="AU2739">
        <v>-2.3715834617614746</v>
      </c>
      <c r="AV2739">
        <v>-2.4846489429473877</v>
      </c>
      <c r="AW2739">
        <v>-2.5541689395904541</v>
      </c>
      <c r="AX2739">
        <v>-2.6536149978637695</v>
      </c>
      <c r="AY2739">
        <v>5.3645172119140625</v>
      </c>
      <c r="AZ2739">
        <v>21.108207702636719</v>
      </c>
      <c r="BA2739">
        <v>21.001768112182617</v>
      </c>
      <c r="BB2739">
        <v>20.774614334106445</v>
      </c>
      <c r="BC2739">
        <v>21.28339958190918</v>
      </c>
      <c r="BD2739">
        <v>21.541013717651367</v>
      </c>
      <c r="BE2739">
        <v>4.6462516784667969</v>
      </c>
      <c r="BF2739">
        <v>-3.2890853881835937</v>
      </c>
      <c r="BG2739">
        <v>-3.193739652633667</v>
      </c>
      <c r="BH2739">
        <v>-0.92007631063461304</v>
      </c>
      <c r="BI2739">
        <v>-0.90406441688537598</v>
      </c>
      <c r="BJ2739">
        <v>-0.89434921741485596</v>
      </c>
      <c r="BK2739">
        <v>-0.86102110147476196</v>
      </c>
      <c r="BL2739">
        <v>-0.8408362865447998</v>
      </c>
      <c r="BM2739">
        <v>-0.89743775129318237</v>
      </c>
      <c r="BN2739">
        <v>-0.97274297475814819</v>
      </c>
      <c r="BO2739">
        <v>-1.1772973537445068</v>
      </c>
      <c r="BP2739">
        <v>-1.1558480262756348</v>
      </c>
      <c r="BQ2739">
        <v>-1.0139037370681763</v>
      </c>
      <c r="BR2739">
        <v>-1.017491340637207</v>
      </c>
      <c r="BS2739">
        <v>-1.0079500675201416</v>
      </c>
      <c r="BT2739">
        <v>-1.0443975925445557</v>
      </c>
      <c r="BU2739">
        <v>-1.0813000202178955</v>
      </c>
      <c r="BV2739">
        <v>-1.1236778497695923</v>
      </c>
      <c r="BW2739">
        <v>7.2498116493225098</v>
      </c>
      <c r="BX2739">
        <v>22.755693435668945</v>
      </c>
      <c r="BY2739">
        <v>22.580106735229492</v>
      </c>
      <c r="BZ2739">
        <v>22.513704299926758</v>
      </c>
      <c r="CA2739">
        <v>23.085763931274414</v>
      </c>
      <c r="CB2739">
        <v>23.305631637573242</v>
      </c>
      <c r="CC2739">
        <v>6.6864514350891113</v>
      </c>
      <c r="CD2739">
        <v>-1.0687967538833618</v>
      </c>
      <c r="CE2739">
        <v>-0.96799236536026001</v>
      </c>
      <c r="CF2739">
        <v>-5.8023229241371155E-2</v>
      </c>
      <c r="CG2739">
        <v>-5.8685511350631714E-2</v>
      </c>
      <c r="CH2739">
        <v>-6.3584938645362854E-2</v>
      </c>
      <c r="CI2739">
        <v>-5.6923475116491318E-2</v>
      </c>
      <c r="CJ2739">
        <v>-4.5499879866838455E-2</v>
      </c>
      <c r="CK2739">
        <v>-5.5801078677177429E-2</v>
      </c>
      <c r="CL2739">
        <v>-7.046440988779068E-2</v>
      </c>
      <c r="CM2739">
        <v>-0.18852980434894562</v>
      </c>
      <c r="CN2739">
        <v>-7.878497987985611E-2</v>
      </c>
      <c r="CO2739">
        <v>-3.1239733099937439E-2</v>
      </c>
      <c r="CP2739">
        <v>-8.1178434193134308E-2</v>
      </c>
      <c r="CQ2739">
        <v>-6.3501670956611633E-2</v>
      </c>
      <c r="CR2739">
        <v>-4.6883925795555115E-2</v>
      </c>
      <c r="CS2739">
        <v>-6.119551882147789E-2</v>
      </c>
      <c r="CT2739">
        <v>-6.4047984778881073E-2</v>
      </c>
      <c r="CU2739">
        <v>8.5555610656738281</v>
      </c>
      <c r="CV2739">
        <v>23.896738052368164</v>
      </c>
      <c r="CW2739">
        <v>23.673259735107422</v>
      </c>
      <c r="CX2739">
        <v>23.718193054199219</v>
      </c>
      <c r="CY2739">
        <v>24.334074020385742</v>
      </c>
      <c r="CZ2739">
        <v>24.527799606323242</v>
      </c>
      <c r="DA2739">
        <v>8.0994873046875</v>
      </c>
      <c r="DB2739">
        <v>0.46896827220916748</v>
      </c>
      <c r="DC2739">
        <v>0.57355338335037231</v>
      </c>
      <c r="DD2739">
        <v>0.80402988195419312</v>
      </c>
      <c r="DE2739">
        <v>0.78669339418411255</v>
      </c>
      <c r="DF2739">
        <v>0.76717936992645264</v>
      </c>
      <c r="DG2739">
        <v>0.74717414379119873</v>
      </c>
      <c r="DH2739">
        <v>0.7498365044593811</v>
      </c>
      <c r="DI2739">
        <v>0.7858356237411499</v>
      </c>
      <c r="DJ2739">
        <v>0.83181416988372803</v>
      </c>
      <c r="DK2739">
        <v>0.80023771524429321</v>
      </c>
      <c r="DL2739">
        <v>0.99827814102172852</v>
      </c>
      <c r="DM2739">
        <v>0.95142430067062378</v>
      </c>
      <c r="DN2739">
        <v>0.85513454675674438</v>
      </c>
      <c r="DO2739">
        <v>0.88094669580459595</v>
      </c>
      <c r="DP2739">
        <v>0.95062977075576782</v>
      </c>
      <c r="DQ2739">
        <v>0.95890903472900391</v>
      </c>
      <c r="DR2739">
        <v>0.99558186531066895</v>
      </c>
      <c r="DS2739">
        <v>9.8613109588623047</v>
      </c>
      <c r="DT2739">
        <v>25.03778076171875</v>
      </c>
      <c r="DU2739">
        <v>24.766414642333984</v>
      </c>
      <c r="DV2739">
        <v>24.92268180847168</v>
      </c>
      <c r="DW2739">
        <v>25.582386016845703</v>
      </c>
      <c r="DX2739">
        <v>25.749969482421875</v>
      </c>
      <c r="DY2739">
        <v>9.5125236511230469</v>
      </c>
      <c r="DZ2739">
        <v>2.0067334175109863</v>
      </c>
      <c r="EA2739">
        <v>2.1150991916656494</v>
      </c>
      <c r="EB2739">
        <v>2.0486977100372314</v>
      </c>
      <c r="EC2739">
        <v>2.0072863101959229</v>
      </c>
      <c r="ED2739">
        <v>1.9666711091995239</v>
      </c>
      <c r="EE2739">
        <v>1.9081634283065796</v>
      </c>
      <c r="EF2739">
        <v>1.8981759548187256</v>
      </c>
      <c r="EG2739">
        <v>2.0010254383087158</v>
      </c>
      <c r="EH2739">
        <v>2.1345610618591309</v>
      </c>
      <c r="EI2739">
        <v>2.2278609275817871</v>
      </c>
      <c r="EJ2739">
        <v>2.5533862113952637</v>
      </c>
      <c r="EK2739">
        <v>2.3702349662780762</v>
      </c>
      <c r="EL2739">
        <v>2.2070217132568359</v>
      </c>
      <c r="EM2739">
        <v>2.2445802688598633</v>
      </c>
      <c r="EN2739">
        <v>2.3908810615539551</v>
      </c>
      <c r="EO2739">
        <v>2.4317779541015625</v>
      </c>
      <c r="EP2739">
        <v>2.5255191326141357</v>
      </c>
      <c r="EQ2739">
        <v>11.746604919433594</v>
      </c>
      <c r="ER2739">
        <v>26.685266494750977</v>
      </c>
      <c r="ES2739">
        <v>26.344753265380859</v>
      </c>
      <c r="ET2739">
        <v>26.661771774291992</v>
      </c>
      <c r="EU2739">
        <v>27.384748458862305</v>
      </c>
      <c r="EV2739">
        <v>27.514585494995117</v>
      </c>
      <c r="EW2739">
        <v>11.55272388458252</v>
      </c>
      <c r="EX2739">
        <v>4.2270216941833496</v>
      </c>
      <c r="EY2739">
        <v>4.3408465385437012</v>
      </c>
      <c r="EZ2739">
        <v>59.253833770751953</v>
      </c>
      <c r="FA2739">
        <v>57.712703704833984</v>
      </c>
      <c r="FB2739">
        <v>57.102462768554688</v>
      </c>
      <c r="FC2739">
        <v>56.543178558349609</v>
      </c>
      <c r="FD2739">
        <v>55.619606018066406</v>
      </c>
      <c r="FE2739">
        <v>54.766765594482422</v>
      </c>
      <c r="FF2739">
        <v>54.070220947265625</v>
      </c>
      <c r="FG2739">
        <v>53.912357330322266</v>
      </c>
      <c r="FH2739">
        <v>55.273902893066406</v>
      </c>
      <c r="FI2739">
        <v>59.561199188232422</v>
      </c>
      <c r="FJ2739">
        <v>64.608116149902344</v>
      </c>
      <c r="FK2739">
        <v>68.995697021484375</v>
      </c>
      <c r="FL2739">
        <v>72.124176025390625</v>
      </c>
      <c r="FM2739">
        <v>73.743354797363281</v>
      </c>
      <c r="FN2739">
        <v>74.847686767578125</v>
      </c>
      <c r="FO2739">
        <v>75.553009033203125</v>
      </c>
      <c r="FP2739">
        <v>75.449607849121094</v>
      </c>
      <c r="FQ2739">
        <v>74.185478210449219</v>
      </c>
      <c r="FR2739">
        <v>72.386917114257813</v>
      </c>
      <c r="FS2739">
        <v>69.706192016601563</v>
      </c>
      <c r="FT2739">
        <v>66.51385498046875</v>
      </c>
      <c r="FU2739">
        <v>63.993427276611328</v>
      </c>
      <c r="FV2739">
        <v>61.791187286376953</v>
      </c>
      <c r="FW2739">
        <v>60.237506866455078</v>
      </c>
      <c r="FX2739">
        <v>936</v>
      </c>
      <c r="FY2739">
        <v>6.0908511281013489E-2</v>
      </c>
      <c r="FZ2739">
        <v>1</v>
      </c>
    </row>
    <row r="2740" spans="1:182" x14ac:dyDescent="0.2">
      <c r="A2740" t="s">
        <v>245</v>
      </c>
      <c r="B2740" t="s">
        <v>252</v>
      </c>
      <c r="C2740" t="s">
        <v>218</v>
      </c>
      <c r="D2740" t="s">
        <v>38</v>
      </c>
      <c r="E2740">
        <v>2017</v>
      </c>
      <c r="F2740" t="s">
        <v>230</v>
      </c>
      <c r="G2740" t="s">
        <v>248</v>
      </c>
      <c r="H2740" t="s">
        <v>226</v>
      </c>
      <c r="I2740">
        <v>345.7</v>
      </c>
      <c r="L2740">
        <v>64.310750849746867</v>
      </c>
      <c r="M2740">
        <v>62.51180430339118</v>
      </c>
      <c r="N2740">
        <v>61.291766688150965</v>
      </c>
      <c r="O2740">
        <v>59.749668956653466</v>
      </c>
      <c r="P2740">
        <v>60.363773730276449</v>
      </c>
      <c r="Q2740">
        <v>63.623395842910803</v>
      </c>
      <c r="R2740">
        <v>70.270304748629385</v>
      </c>
      <c r="S2740">
        <v>73.274721762066306</v>
      </c>
      <c r="T2740">
        <v>77.83902768570718</v>
      </c>
      <c r="U2740">
        <v>77.187454745234845</v>
      </c>
      <c r="V2740">
        <v>78.60260784329364</v>
      </c>
      <c r="W2740">
        <v>81.729028457621709</v>
      </c>
      <c r="X2740">
        <v>84.363765150130675</v>
      </c>
      <c r="Y2740">
        <v>85.792887384695391</v>
      </c>
      <c r="Z2740">
        <v>86.294042782216877</v>
      </c>
      <c r="AA2740">
        <v>86.546945182791021</v>
      </c>
      <c r="AB2740">
        <v>85.082789290326772</v>
      </c>
      <c r="AC2740">
        <v>83.557805016513953</v>
      </c>
      <c r="AD2740">
        <v>82.193749927021358</v>
      </c>
      <c r="AE2740">
        <v>82.328839805451054</v>
      </c>
      <c r="AF2740">
        <v>81.258731078816894</v>
      </c>
      <c r="AG2740">
        <v>77.9085605377159</v>
      </c>
      <c r="AH2740">
        <v>74.019998278426584</v>
      </c>
      <c r="AI2740">
        <v>69.655618343766932</v>
      </c>
      <c r="AJ2740">
        <v>-2.1647441387176514</v>
      </c>
      <c r="AK2740">
        <v>-2.124657154083252</v>
      </c>
      <c r="AL2740">
        <v>-2.0938410758972168</v>
      </c>
      <c r="AM2740">
        <v>-2.022010326385498</v>
      </c>
      <c r="AN2740">
        <v>-1.9891756772994995</v>
      </c>
      <c r="AO2740">
        <v>-2.1126275062561035</v>
      </c>
      <c r="AP2740">
        <v>-2.2754900455474854</v>
      </c>
      <c r="AQ2740">
        <v>-2.6049206256866455</v>
      </c>
      <c r="AR2740">
        <v>-2.7109560966491699</v>
      </c>
      <c r="AS2740">
        <v>-2.4327144622802734</v>
      </c>
      <c r="AT2740">
        <v>-2.3693785667419434</v>
      </c>
      <c r="AU2740">
        <v>-2.3715834617614746</v>
      </c>
      <c r="AV2740">
        <v>-2.4846489429473877</v>
      </c>
      <c r="AW2740">
        <v>-2.5541689395904541</v>
      </c>
      <c r="AX2740">
        <v>-2.6536149978637695</v>
      </c>
      <c r="AY2740">
        <v>5.3645172119140625</v>
      </c>
      <c r="AZ2740">
        <v>21.108207702636719</v>
      </c>
      <c r="BA2740">
        <v>21.001768112182617</v>
      </c>
      <c r="BB2740">
        <v>20.774614334106445</v>
      </c>
      <c r="BC2740">
        <v>21.28339958190918</v>
      </c>
      <c r="BD2740">
        <v>21.541013717651367</v>
      </c>
      <c r="BE2740">
        <v>4.6462516784667969</v>
      </c>
      <c r="BF2740">
        <v>-3.2890853881835937</v>
      </c>
      <c r="BG2740">
        <v>-3.193739652633667</v>
      </c>
      <c r="BH2740">
        <v>-0.92007631063461304</v>
      </c>
      <c r="BI2740">
        <v>-0.90406441688537598</v>
      </c>
      <c r="BJ2740">
        <v>-0.89434921741485596</v>
      </c>
      <c r="BK2740">
        <v>-0.86102110147476196</v>
      </c>
      <c r="BL2740">
        <v>-0.8408362865447998</v>
      </c>
      <c r="BM2740">
        <v>-0.89743775129318237</v>
      </c>
      <c r="BN2740">
        <v>-0.97274297475814819</v>
      </c>
      <c r="BO2740">
        <v>-1.1772973537445068</v>
      </c>
      <c r="BP2740">
        <v>-1.1558480262756348</v>
      </c>
      <c r="BQ2740">
        <v>-1.0139037370681763</v>
      </c>
      <c r="BR2740">
        <v>-1.017491340637207</v>
      </c>
      <c r="BS2740">
        <v>-1.0079500675201416</v>
      </c>
      <c r="BT2740">
        <v>-1.0443975925445557</v>
      </c>
      <c r="BU2740">
        <v>-1.0813000202178955</v>
      </c>
      <c r="BV2740">
        <v>-1.1236778497695923</v>
      </c>
      <c r="BW2740">
        <v>7.2498116493225098</v>
      </c>
      <c r="BX2740">
        <v>22.755693435668945</v>
      </c>
      <c r="BY2740">
        <v>22.580106735229492</v>
      </c>
      <c r="BZ2740">
        <v>22.513704299926758</v>
      </c>
      <c r="CA2740">
        <v>23.085763931274414</v>
      </c>
      <c r="CB2740">
        <v>23.305631637573242</v>
      </c>
      <c r="CC2740">
        <v>6.6864514350891113</v>
      </c>
      <c r="CD2740">
        <v>-1.0687967538833618</v>
      </c>
      <c r="CE2740">
        <v>-0.96799236536026001</v>
      </c>
      <c r="CF2740">
        <v>-5.8023229241371155E-2</v>
      </c>
      <c r="CG2740">
        <v>-5.8685511350631714E-2</v>
      </c>
      <c r="CH2740">
        <v>-6.3584938645362854E-2</v>
      </c>
      <c r="CI2740">
        <v>-5.6923475116491318E-2</v>
      </c>
      <c r="CJ2740">
        <v>-4.5499879866838455E-2</v>
      </c>
      <c r="CK2740">
        <v>-5.5801078677177429E-2</v>
      </c>
      <c r="CL2740">
        <v>-7.046440988779068E-2</v>
      </c>
      <c r="CM2740">
        <v>-0.18852980434894562</v>
      </c>
      <c r="CN2740">
        <v>-7.878497987985611E-2</v>
      </c>
      <c r="CO2740">
        <v>-3.1239733099937439E-2</v>
      </c>
      <c r="CP2740">
        <v>-8.1178434193134308E-2</v>
      </c>
      <c r="CQ2740">
        <v>-6.3501670956611633E-2</v>
      </c>
      <c r="CR2740">
        <v>-4.6883925795555115E-2</v>
      </c>
      <c r="CS2740">
        <v>-6.119551882147789E-2</v>
      </c>
      <c r="CT2740">
        <v>-6.4047984778881073E-2</v>
      </c>
      <c r="CU2740">
        <v>8.5555610656738281</v>
      </c>
      <c r="CV2740">
        <v>23.896738052368164</v>
      </c>
      <c r="CW2740">
        <v>23.673259735107422</v>
      </c>
      <c r="CX2740">
        <v>23.718193054199219</v>
      </c>
      <c r="CY2740">
        <v>24.334074020385742</v>
      </c>
      <c r="CZ2740">
        <v>24.527799606323242</v>
      </c>
      <c r="DA2740">
        <v>8.0994873046875</v>
      </c>
      <c r="DB2740">
        <v>0.46896827220916748</v>
      </c>
      <c r="DC2740">
        <v>0.57355338335037231</v>
      </c>
      <c r="DD2740">
        <v>0.80402988195419312</v>
      </c>
      <c r="DE2740">
        <v>0.78669339418411255</v>
      </c>
      <c r="DF2740">
        <v>0.76717936992645264</v>
      </c>
      <c r="DG2740">
        <v>0.74717414379119873</v>
      </c>
      <c r="DH2740">
        <v>0.7498365044593811</v>
      </c>
      <c r="DI2740">
        <v>0.7858356237411499</v>
      </c>
      <c r="DJ2740">
        <v>0.83181416988372803</v>
      </c>
      <c r="DK2740">
        <v>0.80023771524429321</v>
      </c>
      <c r="DL2740">
        <v>0.99827814102172852</v>
      </c>
      <c r="DM2740">
        <v>0.95142430067062378</v>
      </c>
      <c r="DN2740">
        <v>0.85513454675674438</v>
      </c>
      <c r="DO2740">
        <v>0.88094669580459595</v>
      </c>
      <c r="DP2740">
        <v>0.95062977075576782</v>
      </c>
      <c r="DQ2740">
        <v>0.95890903472900391</v>
      </c>
      <c r="DR2740">
        <v>0.99558186531066895</v>
      </c>
      <c r="DS2740">
        <v>9.8613109588623047</v>
      </c>
      <c r="DT2740">
        <v>25.03778076171875</v>
      </c>
      <c r="DU2740">
        <v>24.766414642333984</v>
      </c>
      <c r="DV2740">
        <v>24.92268180847168</v>
      </c>
      <c r="DW2740">
        <v>25.582386016845703</v>
      </c>
      <c r="DX2740">
        <v>25.749969482421875</v>
      </c>
      <c r="DY2740">
        <v>9.5125236511230469</v>
      </c>
      <c r="DZ2740">
        <v>2.0067334175109863</v>
      </c>
      <c r="EA2740">
        <v>2.1150991916656494</v>
      </c>
      <c r="EB2740">
        <v>2.0486977100372314</v>
      </c>
      <c r="EC2740">
        <v>2.0072863101959229</v>
      </c>
      <c r="ED2740">
        <v>1.9666711091995239</v>
      </c>
      <c r="EE2740">
        <v>1.9081634283065796</v>
      </c>
      <c r="EF2740">
        <v>1.8981759548187256</v>
      </c>
      <c r="EG2740">
        <v>2.0010254383087158</v>
      </c>
      <c r="EH2740">
        <v>2.1345610618591309</v>
      </c>
      <c r="EI2740">
        <v>2.2278609275817871</v>
      </c>
      <c r="EJ2740">
        <v>2.5533862113952637</v>
      </c>
      <c r="EK2740">
        <v>2.3702349662780762</v>
      </c>
      <c r="EL2740">
        <v>2.2070217132568359</v>
      </c>
      <c r="EM2740">
        <v>2.2445802688598633</v>
      </c>
      <c r="EN2740">
        <v>2.3908810615539551</v>
      </c>
      <c r="EO2740">
        <v>2.4317779541015625</v>
      </c>
      <c r="EP2740">
        <v>2.5255191326141357</v>
      </c>
      <c r="EQ2740">
        <v>11.746604919433594</v>
      </c>
      <c r="ER2740">
        <v>26.685266494750977</v>
      </c>
      <c r="ES2740">
        <v>26.344753265380859</v>
      </c>
      <c r="ET2740">
        <v>26.661771774291992</v>
      </c>
      <c r="EU2740">
        <v>27.384748458862305</v>
      </c>
      <c r="EV2740">
        <v>27.514585494995117</v>
      </c>
      <c r="EW2740">
        <v>11.55272388458252</v>
      </c>
      <c r="EX2740">
        <v>4.2270216941833496</v>
      </c>
      <c r="EY2740">
        <v>4.3408465385437012</v>
      </c>
      <c r="EZ2740">
        <v>59.253833770751953</v>
      </c>
      <c r="FA2740">
        <v>57.712703704833984</v>
      </c>
      <c r="FB2740">
        <v>57.102462768554688</v>
      </c>
      <c r="FC2740">
        <v>56.543178558349609</v>
      </c>
      <c r="FD2740">
        <v>55.619606018066406</v>
      </c>
      <c r="FE2740">
        <v>54.766765594482422</v>
      </c>
      <c r="FF2740">
        <v>54.070220947265625</v>
      </c>
      <c r="FG2740">
        <v>53.912357330322266</v>
      </c>
      <c r="FH2740">
        <v>55.273902893066406</v>
      </c>
      <c r="FI2740">
        <v>59.561199188232422</v>
      </c>
      <c r="FJ2740">
        <v>64.608116149902344</v>
      </c>
      <c r="FK2740">
        <v>68.995697021484375</v>
      </c>
      <c r="FL2740">
        <v>72.124176025390625</v>
      </c>
      <c r="FM2740">
        <v>73.743354797363281</v>
      </c>
      <c r="FN2740">
        <v>74.847686767578125</v>
      </c>
      <c r="FO2740">
        <v>75.553009033203125</v>
      </c>
      <c r="FP2740">
        <v>75.449607849121094</v>
      </c>
      <c r="FQ2740">
        <v>74.185478210449219</v>
      </c>
      <c r="FR2740">
        <v>72.386917114257813</v>
      </c>
      <c r="FS2740">
        <v>69.706192016601563</v>
      </c>
      <c r="FT2740">
        <v>66.51385498046875</v>
      </c>
      <c r="FU2740">
        <v>63.993427276611328</v>
      </c>
      <c r="FV2740">
        <v>61.791187286376953</v>
      </c>
      <c r="FW2740">
        <v>60.237506866455078</v>
      </c>
      <c r="FX2740">
        <v>936</v>
      </c>
      <c r="FY2740">
        <v>6.0908511281013489E-2</v>
      </c>
      <c r="FZ2740">
        <v>1</v>
      </c>
    </row>
    <row r="2741" spans="1:182" x14ac:dyDescent="0.2">
      <c r="A2741" t="s">
        <v>245</v>
      </c>
      <c r="B2741" t="s">
        <v>252</v>
      </c>
      <c r="C2741" t="s">
        <v>218</v>
      </c>
      <c r="D2741" t="s">
        <v>39</v>
      </c>
      <c r="E2741">
        <v>2015</v>
      </c>
      <c r="F2741" t="s">
        <v>230</v>
      </c>
      <c r="G2741" t="s">
        <v>248</v>
      </c>
      <c r="H2741" t="s">
        <v>226</v>
      </c>
      <c r="I2741">
        <v>345.7</v>
      </c>
      <c r="L2741">
        <v>72.378830364088401</v>
      </c>
      <c r="M2741">
        <v>69.368779713694579</v>
      </c>
      <c r="N2741">
        <v>67.245447939598264</v>
      </c>
      <c r="O2741">
        <v>65.864745986487179</v>
      </c>
      <c r="P2741">
        <v>65.901242158429426</v>
      </c>
      <c r="Q2741">
        <v>69.773500601159654</v>
      </c>
      <c r="R2741">
        <v>77.950367014913269</v>
      </c>
      <c r="S2741">
        <v>81.12432872570885</v>
      </c>
      <c r="T2741">
        <v>90.145064586191083</v>
      </c>
      <c r="U2741">
        <v>88.10336023901209</v>
      </c>
      <c r="V2741">
        <v>87.466335533082059</v>
      </c>
      <c r="W2741">
        <v>92.100658458022735</v>
      </c>
      <c r="X2741">
        <v>94.993709854491755</v>
      </c>
      <c r="Y2741">
        <v>96.994001121488637</v>
      </c>
      <c r="Z2741">
        <v>98.067051239842513</v>
      </c>
      <c r="AA2741">
        <v>98.638658327303091</v>
      </c>
      <c r="AB2741">
        <v>96.50926119284884</v>
      </c>
      <c r="AC2741">
        <v>93.376649518183655</v>
      </c>
      <c r="AD2741">
        <v>92.283273478028207</v>
      </c>
      <c r="AE2741">
        <v>94.204551414927636</v>
      </c>
      <c r="AF2741">
        <v>93.146883382559579</v>
      </c>
      <c r="AG2741">
        <v>90.09451858024903</v>
      </c>
      <c r="AH2741">
        <v>85.954166448235185</v>
      </c>
      <c r="AI2741">
        <v>79.029745849518577</v>
      </c>
      <c r="AJ2741">
        <v>-2.9763295650482178</v>
      </c>
      <c r="AK2741">
        <v>-2.723250150680542</v>
      </c>
      <c r="AL2741">
        <v>-2.7799699306488037</v>
      </c>
      <c r="AM2741">
        <v>-2.8789949417114258</v>
      </c>
      <c r="AN2741">
        <v>-3.1889643669128418</v>
      </c>
      <c r="AO2741">
        <v>-3.1096618175506592</v>
      </c>
      <c r="AP2741">
        <v>-3.1834108829498291</v>
      </c>
      <c r="AQ2741">
        <v>-3.760195255279541</v>
      </c>
      <c r="AR2741">
        <v>-4.1444664001464844</v>
      </c>
      <c r="AS2741">
        <v>-3.3546876907348633</v>
      </c>
      <c r="AT2741">
        <v>-3.131511926651001</v>
      </c>
      <c r="AU2741">
        <v>-3.0711243152618408</v>
      </c>
      <c r="AV2741">
        <v>6.0163183212280273</v>
      </c>
      <c r="AW2741">
        <v>25.629037857055664</v>
      </c>
      <c r="AX2741">
        <v>25.116451263427734</v>
      </c>
      <c r="AY2741">
        <v>25.512357711791992</v>
      </c>
      <c r="AZ2741">
        <v>24.944957733154297</v>
      </c>
      <c r="BA2741">
        <v>24.870101928710938</v>
      </c>
      <c r="BB2741">
        <v>5.1667890548706055</v>
      </c>
      <c r="BC2741">
        <v>-4.8517765998840332</v>
      </c>
      <c r="BD2741">
        <v>-5.6168794631958008</v>
      </c>
      <c r="BE2741">
        <v>-5.6657595634460449</v>
      </c>
      <c r="BF2741">
        <v>-5.558924674987793</v>
      </c>
      <c r="BG2741">
        <v>-5.5886697769165039</v>
      </c>
      <c r="BH2741">
        <v>-1.3306090831756592</v>
      </c>
      <c r="BI2741">
        <v>-1.1862653493881226</v>
      </c>
      <c r="BJ2741">
        <v>-1.2168546915054321</v>
      </c>
      <c r="BK2741">
        <v>-1.2754539251327515</v>
      </c>
      <c r="BL2741">
        <v>-1.4600515365600586</v>
      </c>
      <c r="BM2741">
        <v>-1.3508826494216919</v>
      </c>
      <c r="BN2741">
        <v>-1.3849554061889648</v>
      </c>
      <c r="BO2741">
        <v>-1.7337808609008789</v>
      </c>
      <c r="BP2741">
        <v>-1.7965378761291504</v>
      </c>
      <c r="BQ2741">
        <v>-1.437469482421875</v>
      </c>
      <c r="BR2741">
        <v>-1.3731422424316406</v>
      </c>
      <c r="BS2741">
        <v>-1.3241903781890869</v>
      </c>
      <c r="BT2741">
        <v>7.9928717613220215</v>
      </c>
      <c r="BU2741">
        <v>27.728019714355469</v>
      </c>
      <c r="BV2741">
        <v>27.334001541137695</v>
      </c>
      <c r="BW2741">
        <v>27.564699172973633</v>
      </c>
      <c r="BX2741">
        <v>27.001665115356445</v>
      </c>
      <c r="BY2741">
        <v>26.746307373046875</v>
      </c>
      <c r="BZ2741">
        <v>7.4405350685119629</v>
      </c>
      <c r="CA2741">
        <v>-2.105593204498291</v>
      </c>
      <c r="CB2741">
        <v>-2.588315486907959</v>
      </c>
      <c r="CC2741">
        <v>-2.540778636932373</v>
      </c>
      <c r="CD2741">
        <v>-2.4539446830749512</v>
      </c>
      <c r="CE2741">
        <v>-2.3572249412536621</v>
      </c>
      <c r="CF2741">
        <v>-0.19078813493251801</v>
      </c>
      <c r="CG2741">
        <v>-0.12175436317920685</v>
      </c>
      <c r="CH2741">
        <v>-0.13424590229988098</v>
      </c>
      <c r="CI2741">
        <v>-0.16484640538692474</v>
      </c>
      <c r="CJ2741">
        <v>-0.2626117467880249</v>
      </c>
      <c r="CK2741">
        <v>-0.1327575296163559</v>
      </c>
      <c r="CL2741">
        <v>-0.13935059309005737</v>
      </c>
      <c r="CM2741">
        <v>-0.33029252290725708</v>
      </c>
      <c r="CN2741">
        <v>-0.1703696995973587</v>
      </c>
      <c r="CO2741">
        <v>-0.10960990190505981</v>
      </c>
      <c r="CP2741">
        <v>-0.15530087053775787</v>
      </c>
      <c r="CQ2741">
        <v>-0.11426929384469986</v>
      </c>
      <c r="CR2741">
        <v>9.3618259429931641</v>
      </c>
      <c r="CS2741">
        <v>29.181768417358398</v>
      </c>
      <c r="CT2741">
        <v>28.869871139526367</v>
      </c>
      <c r="CU2741">
        <v>28.986143112182617</v>
      </c>
      <c r="CV2741">
        <v>28.42613410949707</v>
      </c>
      <c r="CW2741">
        <v>28.045759201049805</v>
      </c>
      <c r="CX2741">
        <v>9.015324592590332</v>
      </c>
      <c r="CY2741">
        <v>-0.20359490811824799</v>
      </c>
      <c r="CZ2741">
        <v>-0.49074149131774902</v>
      </c>
      <c r="DA2741">
        <v>-0.37642654776573181</v>
      </c>
      <c r="DB2741">
        <v>-0.30344513058662415</v>
      </c>
      <c r="DC2741">
        <v>-0.11913634091615677</v>
      </c>
      <c r="DD2741">
        <v>0.94903278350830078</v>
      </c>
      <c r="DE2741">
        <v>0.94275665283203125</v>
      </c>
      <c r="DF2741">
        <v>0.94836288690567017</v>
      </c>
      <c r="DG2741">
        <v>0.94576114416122437</v>
      </c>
      <c r="DH2741">
        <v>0.93482804298400879</v>
      </c>
      <c r="DI2741">
        <v>1.0853675603866577</v>
      </c>
      <c r="DJ2741">
        <v>1.1062541007995605</v>
      </c>
      <c r="DK2741">
        <v>1.0731958150863647</v>
      </c>
      <c r="DL2741">
        <v>1.4557985067367554</v>
      </c>
      <c r="DM2741">
        <v>1.2182496786117554</v>
      </c>
      <c r="DN2741">
        <v>1.0625405311584473</v>
      </c>
      <c r="DO2741">
        <v>1.0956517457962036</v>
      </c>
      <c r="DP2741">
        <v>10.730781555175781</v>
      </c>
      <c r="DQ2741">
        <v>30.635517120361328</v>
      </c>
      <c r="DR2741">
        <v>30.405738830566406</v>
      </c>
      <c r="DS2741">
        <v>30.407587051391602</v>
      </c>
      <c r="DT2741">
        <v>29.850603103637695</v>
      </c>
      <c r="DU2741">
        <v>29.345212936401367</v>
      </c>
      <c r="DV2741">
        <v>10.590114593505859</v>
      </c>
      <c r="DW2741">
        <v>1.6984033584594727</v>
      </c>
      <c r="DX2741">
        <v>1.6068325042724609</v>
      </c>
      <c r="DY2741">
        <v>1.7879256010055542</v>
      </c>
      <c r="DZ2741">
        <v>1.8470544815063477</v>
      </c>
      <c r="EA2741">
        <v>2.1189522743225098</v>
      </c>
      <c r="EB2741">
        <v>2.5947532653808594</v>
      </c>
      <c r="EC2741">
        <v>2.4797415733337402</v>
      </c>
      <c r="ED2741">
        <v>2.5114779472351074</v>
      </c>
      <c r="EE2741">
        <v>2.5493021011352539</v>
      </c>
      <c r="EF2741">
        <v>2.663740873336792</v>
      </c>
      <c r="EG2741">
        <v>2.844146728515625</v>
      </c>
      <c r="EH2741">
        <v>2.9047095775604248</v>
      </c>
      <c r="EI2741">
        <v>3.0996100902557373</v>
      </c>
      <c r="EJ2741">
        <v>3.8037269115447998</v>
      </c>
      <c r="EK2741">
        <v>3.1354677677154541</v>
      </c>
      <c r="EL2741">
        <v>2.8209102153778076</v>
      </c>
      <c r="EM2741">
        <v>2.8425858020782471</v>
      </c>
      <c r="EN2741">
        <v>12.707334518432617</v>
      </c>
      <c r="EO2741">
        <v>32.734500885009766</v>
      </c>
      <c r="EP2741">
        <v>32.623291015625</v>
      </c>
      <c r="EQ2741">
        <v>32.459926605224609</v>
      </c>
      <c r="ER2741">
        <v>31.907310485839844</v>
      </c>
      <c r="ES2741">
        <v>31.221416473388672</v>
      </c>
      <c r="ET2741">
        <v>12.863860130310059</v>
      </c>
      <c r="EU2741">
        <v>4.4445867538452148</v>
      </c>
      <c r="EV2741">
        <v>4.6353964805603027</v>
      </c>
      <c r="EW2741">
        <v>4.9129061698913574</v>
      </c>
      <c r="EX2741">
        <v>4.9520344734191895</v>
      </c>
      <c r="EY2741">
        <v>5.3503971099853516</v>
      </c>
      <c r="EZ2741">
        <v>69.054458618164062</v>
      </c>
      <c r="FA2741">
        <v>67.704475402832031</v>
      </c>
      <c r="FB2741">
        <v>66.072799682617188</v>
      </c>
      <c r="FC2741">
        <v>65.245567321777344</v>
      </c>
      <c r="FD2741">
        <v>64.180648803710938</v>
      </c>
      <c r="FE2741">
        <v>63.10205078125</v>
      </c>
      <c r="FF2741">
        <v>62.715408325195313</v>
      </c>
      <c r="FG2741">
        <v>62.911670684814453</v>
      </c>
      <c r="FH2741">
        <v>66.064125061035156</v>
      </c>
      <c r="FI2741">
        <v>71.694557189941406</v>
      </c>
      <c r="FJ2741">
        <v>77.15087890625</v>
      </c>
      <c r="FK2741">
        <v>81.963088989257813</v>
      </c>
      <c r="FL2741">
        <v>85.01605224609375</v>
      </c>
      <c r="FM2741">
        <v>86.912734985351562</v>
      </c>
      <c r="FN2741">
        <v>88.207145690917969</v>
      </c>
      <c r="FO2741">
        <v>88.601341247558594</v>
      </c>
      <c r="FP2741">
        <v>88.171745300292969</v>
      </c>
      <c r="FQ2741">
        <v>87.239410400390625</v>
      </c>
      <c r="FR2741">
        <v>85.257789611816406</v>
      </c>
      <c r="FS2741">
        <v>81.836746215820313</v>
      </c>
      <c r="FT2741">
        <v>77.371253967285156</v>
      </c>
      <c r="FU2741">
        <v>74.072212219238281</v>
      </c>
      <c r="FV2741">
        <v>71.754859924316406</v>
      </c>
      <c r="FW2741">
        <v>69.892745971679688</v>
      </c>
      <c r="FX2741">
        <v>936</v>
      </c>
      <c r="FY2741">
        <v>6.0908511281013489E-2</v>
      </c>
      <c r="FZ2741">
        <v>1</v>
      </c>
    </row>
    <row r="2742" spans="1:182" x14ac:dyDescent="0.2">
      <c r="A2742" t="s">
        <v>245</v>
      </c>
      <c r="B2742" t="s">
        <v>252</v>
      </c>
      <c r="C2742" t="s">
        <v>218</v>
      </c>
      <c r="D2742" t="s">
        <v>39</v>
      </c>
      <c r="E2742">
        <v>2016</v>
      </c>
      <c r="F2742" t="s">
        <v>230</v>
      </c>
      <c r="G2742" t="s">
        <v>248</v>
      </c>
      <c r="H2742" t="s">
        <v>226</v>
      </c>
      <c r="I2742">
        <v>345.7</v>
      </c>
      <c r="L2742">
        <v>72.378830364088401</v>
      </c>
      <c r="M2742">
        <v>69.368779713694579</v>
      </c>
      <c r="N2742">
        <v>67.245447939598264</v>
      </c>
      <c r="O2742">
        <v>65.864745986487179</v>
      </c>
      <c r="P2742">
        <v>65.901242158429426</v>
      </c>
      <c r="Q2742">
        <v>69.773500601159654</v>
      </c>
      <c r="R2742">
        <v>77.950367014913269</v>
      </c>
      <c r="S2742">
        <v>81.12432872570885</v>
      </c>
      <c r="T2742">
        <v>90.145064586191083</v>
      </c>
      <c r="U2742">
        <v>88.10336023901209</v>
      </c>
      <c r="V2742">
        <v>87.466335533082059</v>
      </c>
      <c r="W2742">
        <v>92.100658458022735</v>
      </c>
      <c r="X2742">
        <v>94.993709854491755</v>
      </c>
      <c r="Y2742">
        <v>96.994001121488637</v>
      </c>
      <c r="Z2742">
        <v>98.067051239842513</v>
      </c>
      <c r="AA2742">
        <v>98.638658327303091</v>
      </c>
      <c r="AB2742">
        <v>96.50926119284884</v>
      </c>
      <c r="AC2742">
        <v>93.376649518183655</v>
      </c>
      <c r="AD2742">
        <v>92.283273478028207</v>
      </c>
      <c r="AE2742">
        <v>94.204551414927636</v>
      </c>
      <c r="AF2742">
        <v>93.146883382559579</v>
      </c>
      <c r="AG2742">
        <v>90.09451858024903</v>
      </c>
      <c r="AH2742">
        <v>85.954166448235185</v>
      </c>
      <c r="AI2742">
        <v>79.029745849518577</v>
      </c>
      <c r="AJ2742">
        <v>-2.9763295650482178</v>
      </c>
      <c r="AK2742">
        <v>-2.723250150680542</v>
      </c>
      <c r="AL2742">
        <v>-2.7799699306488037</v>
      </c>
      <c r="AM2742">
        <v>-2.8789949417114258</v>
      </c>
      <c r="AN2742">
        <v>-3.1889643669128418</v>
      </c>
      <c r="AO2742">
        <v>-3.1096618175506592</v>
      </c>
      <c r="AP2742">
        <v>-3.1834108829498291</v>
      </c>
      <c r="AQ2742">
        <v>-3.760195255279541</v>
      </c>
      <c r="AR2742">
        <v>-4.1444664001464844</v>
      </c>
      <c r="AS2742">
        <v>-3.3546876907348633</v>
      </c>
      <c r="AT2742">
        <v>-3.131511926651001</v>
      </c>
      <c r="AU2742">
        <v>-3.0711243152618408</v>
      </c>
      <c r="AV2742">
        <v>6.0163183212280273</v>
      </c>
      <c r="AW2742">
        <v>25.629037857055664</v>
      </c>
      <c r="AX2742">
        <v>25.116451263427734</v>
      </c>
      <c r="AY2742">
        <v>25.512357711791992</v>
      </c>
      <c r="AZ2742">
        <v>24.944957733154297</v>
      </c>
      <c r="BA2742">
        <v>24.870101928710938</v>
      </c>
      <c r="BB2742">
        <v>5.1667890548706055</v>
      </c>
      <c r="BC2742">
        <v>-4.8517765998840332</v>
      </c>
      <c r="BD2742">
        <v>-5.6168794631958008</v>
      </c>
      <c r="BE2742">
        <v>-5.6657595634460449</v>
      </c>
      <c r="BF2742">
        <v>-5.558924674987793</v>
      </c>
      <c r="BG2742">
        <v>-5.5886697769165039</v>
      </c>
      <c r="BH2742">
        <v>-1.3306090831756592</v>
      </c>
      <c r="BI2742">
        <v>-1.1862653493881226</v>
      </c>
      <c r="BJ2742">
        <v>-1.2168546915054321</v>
      </c>
      <c r="BK2742">
        <v>-1.2754539251327515</v>
      </c>
      <c r="BL2742">
        <v>-1.4600515365600586</v>
      </c>
      <c r="BM2742">
        <v>-1.3508826494216919</v>
      </c>
      <c r="BN2742">
        <v>-1.3849554061889648</v>
      </c>
      <c r="BO2742">
        <v>-1.7337808609008789</v>
      </c>
      <c r="BP2742">
        <v>-1.7965378761291504</v>
      </c>
      <c r="BQ2742">
        <v>-1.437469482421875</v>
      </c>
      <c r="BR2742">
        <v>-1.3731422424316406</v>
      </c>
      <c r="BS2742">
        <v>-1.3241903781890869</v>
      </c>
      <c r="BT2742">
        <v>7.9928717613220215</v>
      </c>
      <c r="BU2742">
        <v>27.728019714355469</v>
      </c>
      <c r="BV2742">
        <v>27.334001541137695</v>
      </c>
      <c r="BW2742">
        <v>27.564699172973633</v>
      </c>
      <c r="BX2742">
        <v>27.001665115356445</v>
      </c>
      <c r="BY2742">
        <v>26.746307373046875</v>
      </c>
      <c r="BZ2742">
        <v>7.4405350685119629</v>
      </c>
      <c r="CA2742">
        <v>-2.105593204498291</v>
      </c>
      <c r="CB2742">
        <v>-2.588315486907959</v>
      </c>
      <c r="CC2742">
        <v>-2.540778636932373</v>
      </c>
      <c r="CD2742">
        <v>-2.4539446830749512</v>
      </c>
      <c r="CE2742">
        <v>-2.3572249412536621</v>
      </c>
      <c r="CF2742">
        <v>-0.19078813493251801</v>
      </c>
      <c r="CG2742">
        <v>-0.12175436317920685</v>
      </c>
      <c r="CH2742">
        <v>-0.13424590229988098</v>
      </c>
      <c r="CI2742">
        <v>-0.16484640538692474</v>
      </c>
      <c r="CJ2742">
        <v>-0.2626117467880249</v>
      </c>
      <c r="CK2742">
        <v>-0.1327575296163559</v>
      </c>
      <c r="CL2742">
        <v>-0.13935059309005737</v>
      </c>
      <c r="CM2742">
        <v>-0.33029252290725708</v>
      </c>
      <c r="CN2742">
        <v>-0.1703696995973587</v>
      </c>
      <c r="CO2742">
        <v>-0.10960990190505981</v>
      </c>
      <c r="CP2742">
        <v>-0.15530087053775787</v>
      </c>
      <c r="CQ2742">
        <v>-0.11426929384469986</v>
      </c>
      <c r="CR2742">
        <v>9.3618259429931641</v>
      </c>
      <c r="CS2742">
        <v>29.181768417358398</v>
      </c>
      <c r="CT2742">
        <v>28.869871139526367</v>
      </c>
      <c r="CU2742">
        <v>28.986143112182617</v>
      </c>
      <c r="CV2742">
        <v>28.42613410949707</v>
      </c>
      <c r="CW2742">
        <v>28.045759201049805</v>
      </c>
      <c r="CX2742">
        <v>9.015324592590332</v>
      </c>
      <c r="CY2742">
        <v>-0.20359490811824799</v>
      </c>
      <c r="CZ2742">
        <v>-0.49074149131774902</v>
      </c>
      <c r="DA2742">
        <v>-0.37642654776573181</v>
      </c>
      <c r="DB2742">
        <v>-0.30344513058662415</v>
      </c>
      <c r="DC2742">
        <v>-0.11913634091615677</v>
      </c>
      <c r="DD2742">
        <v>0.94903278350830078</v>
      </c>
      <c r="DE2742">
        <v>0.94275665283203125</v>
      </c>
      <c r="DF2742">
        <v>0.94836288690567017</v>
      </c>
      <c r="DG2742">
        <v>0.94576114416122437</v>
      </c>
      <c r="DH2742">
        <v>0.93482804298400879</v>
      </c>
      <c r="DI2742">
        <v>1.0853675603866577</v>
      </c>
      <c r="DJ2742">
        <v>1.1062541007995605</v>
      </c>
      <c r="DK2742">
        <v>1.0731958150863647</v>
      </c>
      <c r="DL2742">
        <v>1.4557985067367554</v>
      </c>
      <c r="DM2742">
        <v>1.2182496786117554</v>
      </c>
      <c r="DN2742">
        <v>1.0625405311584473</v>
      </c>
      <c r="DO2742">
        <v>1.0956517457962036</v>
      </c>
      <c r="DP2742">
        <v>10.730781555175781</v>
      </c>
      <c r="DQ2742">
        <v>30.635517120361328</v>
      </c>
      <c r="DR2742">
        <v>30.405738830566406</v>
      </c>
      <c r="DS2742">
        <v>30.407587051391602</v>
      </c>
      <c r="DT2742">
        <v>29.850603103637695</v>
      </c>
      <c r="DU2742">
        <v>29.345212936401367</v>
      </c>
      <c r="DV2742">
        <v>10.590114593505859</v>
      </c>
      <c r="DW2742">
        <v>1.6984033584594727</v>
      </c>
      <c r="DX2742">
        <v>1.6068325042724609</v>
      </c>
      <c r="DY2742">
        <v>1.7879256010055542</v>
      </c>
      <c r="DZ2742">
        <v>1.8470544815063477</v>
      </c>
      <c r="EA2742">
        <v>2.1189522743225098</v>
      </c>
      <c r="EB2742">
        <v>2.5947532653808594</v>
      </c>
      <c r="EC2742">
        <v>2.4797415733337402</v>
      </c>
      <c r="ED2742">
        <v>2.5114779472351074</v>
      </c>
      <c r="EE2742">
        <v>2.5493021011352539</v>
      </c>
      <c r="EF2742">
        <v>2.663740873336792</v>
      </c>
      <c r="EG2742">
        <v>2.844146728515625</v>
      </c>
      <c r="EH2742">
        <v>2.9047095775604248</v>
      </c>
      <c r="EI2742">
        <v>3.0996100902557373</v>
      </c>
      <c r="EJ2742">
        <v>3.8037269115447998</v>
      </c>
      <c r="EK2742">
        <v>3.1354677677154541</v>
      </c>
      <c r="EL2742">
        <v>2.8209102153778076</v>
      </c>
      <c r="EM2742">
        <v>2.8425858020782471</v>
      </c>
      <c r="EN2742">
        <v>12.707334518432617</v>
      </c>
      <c r="EO2742">
        <v>32.734500885009766</v>
      </c>
      <c r="EP2742">
        <v>32.623291015625</v>
      </c>
      <c r="EQ2742">
        <v>32.459926605224609</v>
      </c>
      <c r="ER2742">
        <v>31.907310485839844</v>
      </c>
      <c r="ES2742">
        <v>31.221416473388672</v>
      </c>
      <c r="ET2742">
        <v>12.863860130310059</v>
      </c>
      <c r="EU2742">
        <v>4.4445867538452148</v>
      </c>
      <c r="EV2742">
        <v>4.6353964805603027</v>
      </c>
      <c r="EW2742">
        <v>4.9129061698913574</v>
      </c>
      <c r="EX2742">
        <v>4.9520344734191895</v>
      </c>
      <c r="EY2742">
        <v>5.3503971099853516</v>
      </c>
      <c r="EZ2742">
        <v>69.054458618164062</v>
      </c>
      <c r="FA2742">
        <v>67.704475402832031</v>
      </c>
      <c r="FB2742">
        <v>66.072799682617188</v>
      </c>
      <c r="FC2742">
        <v>65.245567321777344</v>
      </c>
      <c r="FD2742">
        <v>64.180648803710938</v>
      </c>
      <c r="FE2742">
        <v>63.10205078125</v>
      </c>
      <c r="FF2742">
        <v>62.715408325195313</v>
      </c>
      <c r="FG2742">
        <v>62.911670684814453</v>
      </c>
      <c r="FH2742">
        <v>66.064125061035156</v>
      </c>
      <c r="FI2742">
        <v>71.694557189941406</v>
      </c>
      <c r="FJ2742">
        <v>77.15087890625</v>
      </c>
      <c r="FK2742">
        <v>81.963088989257813</v>
      </c>
      <c r="FL2742">
        <v>85.01605224609375</v>
      </c>
      <c r="FM2742">
        <v>86.912734985351562</v>
      </c>
      <c r="FN2742">
        <v>88.207145690917969</v>
      </c>
      <c r="FO2742">
        <v>88.601341247558594</v>
      </c>
      <c r="FP2742">
        <v>88.171745300292969</v>
      </c>
      <c r="FQ2742">
        <v>87.239410400390625</v>
      </c>
      <c r="FR2742">
        <v>85.257789611816406</v>
      </c>
      <c r="FS2742">
        <v>81.836746215820313</v>
      </c>
      <c r="FT2742">
        <v>77.371253967285156</v>
      </c>
      <c r="FU2742">
        <v>74.072212219238281</v>
      </c>
      <c r="FV2742">
        <v>71.754859924316406</v>
      </c>
      <c r="FW2742">
        <v>69.892745971679688</v>
      </c>
      <c r="FX2742">
        <v>936</v>
      </c>
      <c r="FY2742">
        <v>6.0908511281013489E-2</v>
      </c>
      <c r="FZ2742">
        <v>1</v>
      </c>
    </row>
    <row r="2743" spans="1:182" x14ac:dyDescent="0.2">
      <c r="A2743" t="s">
        <v>245</v>
      </c>
      <c r="B2743" t="s">
        <v>252</v>
      </c>
      <c r="C2743" t="s">
        <v>218</v>
      </c>
      <c r="D2743" t="s">
        <v>39</v>
      </c>
      <c r="E2743">
        <v>2017</v>
      </c>
      <c r="F2743" t="s">
        <v>230</v>
      </c>
      <c r="G2743" t="s">
        <v>248</v>
      </c>
      <c r="H2743" t="s">
        <v>226</v>
      </c>
      <c r="I2743">
        <v>345.7</v>
      </c>
      <c r="L2743">
        <v>72.378830364088401</v>
      </c>
      <c r="M2743">
        <v>69.368779713694579</v>
      </c>
      <c r="N2743">
        <v>67.245447939598264</v>
      </c>
      <c r="O2743">
        <v>65.864745986487179</v>
      </c>
      <c r="P2743">
        <v>65.901242158429426</v>
      </c>
      <c r="Q2743">
        <v>69.773500601159654</v>
      </c>
      <c r="R2743">
        <v>77.950367014913269</v>
      </c>
      <c r="S2743">
        <v>81.12432872570885</v>
      </c>
      <c r="T2743">
        <v>90.145064586191083</v>
      </c>
      <c r="U2743">
        <v>88.10336023901209</v>
      </c>
      <c r="V2743">
        <v>87.466335533082059</v>
      </c>
      <c r="W2743">
        <v>92.100658458022735</v>
      </c>
      <c r="X2743">
        <v>94.993709854491755</v>
      </c>
      <c r="Y2743">
        <v>96.994001121488637</v>
      </c>
      <c r="Z2743">
        <v>98.067051239842513</v>
      </c>
      <c r="AA2743">
        <v>98.638658327303091</v>
      </c>
      <c r="AB2743">
        <v>96.50926119284884</v>
      </c>
      <c r="AC2743">
        <v>93.376649518183655</v>
      </c>
      <c r="AD2743">
        <v>92.283273478028207</v>
      </c>
      <c r="AE2743">
        <v>94.204551414927636</v>
      </c>
      <c r="AF2743">
        <v>93.146883382559579</v>
      </c>
      <c r="AG2743">
        <v>90.09451858024903</v>
      </c>
      <c r="AH2743">
        <v>85.954166448235185</v>
      </c>
      <c r="AI2743">
        <v>79.029745849518577</v>
      </c>
      <c r="AJ2743">
        <v>-2.9763295650482178</v>
      </c>
      <c r="AK2743">
        <v>-2.723250150680542</v>
      </c>
      <c r="AL2743">
        <v>-2.7799699306488037</v>
      </c>
      <c r="AM2743">
        <v>-2.8789949417114258</v>
      </c>
      <c r="AN2743">
        <v>-3.1889643669128418</v>
      </c>
      <c r="AO2743">
        <v>-3.1096618175506592</v>
      </c>
      <c r="AP2743">
        <v>-3.1834108829498291</v>
      </c>
      <c r="AQ2743">
        <v>-3.760195255279541</v>
      </c>
      <c r="AR2743">
        <v>-4.1444664001464844</v>
      </c>
      <c r="AS2743">
        <v>-3.3546876907348633</v>
      </c>
      <c r="AT2743">
        <v>-3.131511926651001</v>
      </c>
      <c r="AU2743">
        <v>-3.0711243152618408</v>
      </c>
      <c r="AV2743">
        <v>6.0163183212280273</v>
      </c>
      <c r="AW2743">
        <v>25.629037857055664</v>
      </c>
      <c r="AX2743">
        <v>25.116451263427734</v>
      </c>
      <c r="AY2743">
        <v>25.512357711791992</v>
      </c>
      <c r="AZ2743">
        <v>24.944957733154297</v>
      </c>
      <c r="BA2743">
        <v>24.870101928710938</v>
      </c>
      <c r="BB2743">
        <v>5.1667890548706055</v>
      </c>
      <c r="BC2743">
        <v>-4.8517765998840332</v>
      </c>
      <c r="BD2743">
        <v>-5.6168794631958008</v>
      </c>
      <c r="BE2743">
        <v>-5.6657595634460449</v>
      </c>
      <c r="BF2743">
        <v>-5.558924674987793</v>
      </c>
      <c r="BG2743">
        <v>-5.5886697769165039</v>
      </c>
      <c r="BH2743">
        <v>-1.3306090831756592</v>
      </c>
      <c r="BI2743">
        <v>-1.1862653493881226</v>
      </c>
      <c r="BJ2743">
        <v>-1.2168546915054321</v>
      </c>
      <c r="BK2743">
        <v>-1.2754539251327515</v>
      </c>
      <c r="BL2743">
        <v>-1.4600515365600586</v>
      </c>
      <c r="BM2743">
        <v>-1.3508826494216919</v>
      </c>
      <c r="BN2743">
        <v>-1.3849554061889648</v>
      </c>
      <c r="BO2743">
        <v>-1.7337808609008789</v>
      </c>
      <c r="BP2743">
        <v>-1.7965378761291504</v>
      </c>
      <c r="BQ2743">
        <v>-1.437469482421875</v>
      </c>
      <c r="BR2743">
        <v>-1.3731422424316406</v>
      </c>
      <c r="BS2743">
        <v>-1.3241903781890869</v>
      </c>
      <c r="BT2743">
        <v>7.9928717613220215</v>
      </c>
      <c r="BU2743">
        <v>27.728019714355469</v>
      </c>
      <c r="BV2743">
        <v>27.334001541137695</v>
      </c>
      <c r="BW2743">
        <v>27.564699172973633</v>
      </c>
      <c r="BX2743">
        <v>27.001665115356445</v>
      </c>
      <c r="BY2743">
        <v>26.746307373046875</v>
      </c>
      <c r="BZ2743">
        <v>7.4405350685119629</v>
      </c>
      <c r="CA2743">
        <v>-2.105593204498291</v>
      </c>
      <c r="CB2743">
        <v>-2.588315486907959</v>
      </c>
      <c r="CC2743">
        <v>-2.540778636932373</v>
      </c>
      <c r="CD2743">
        <v>-2.4539446830749512</v>
      </c>
      <c r="CE2743">
        <v>-2.3572249412536621</v>
      </c>
      <c r="CF2743">
        <v>-0.19078813493251801</v>
      </c>
      <c r="CG2743">
        <v>-0.12175436317920685</v>
      </c>
      <c r="CH2743">
        <v>-0.13424590229988098</v>
      </c>
      <c r="CI2743">
        <v>-0.16484640538692474</v>
      </c>
      <c r="CJ2743">
        <v>-0.2626117467880249</v>
      </c>
      <c r="CK2743">
        <v>-0.1327575296163559</v>
      </c>
      <c r="CL2743">
        <v>-0.13935059309005737</v>
      </c>
      <c r="CM2743">
        <v>-0.33029252290725708</v>
      </c>
      <c r="CN2743">
        <v>-0.1703696995973587</v>
      </c>
      <c r="CO2743">
        <v>-0.10960990190505981</v>
      </c>
      <c r="CP2743">
        <v>-0.15530087053775787</v>
      </c>
      <c r="CQ2743">
        <v>-0.11426929384469986</v>
      </c>
      <c r="CR2743">
        <v>9.3618259429931641</v>
      </c>
      <c r="CS2743">
        <v>29.181768417358398</v>
      </c>
      <c r="CT2743">
        <v>28.869871139526367</v>
      </c>
      <c r="CU2743">
        <v>28.986143112182617</v>
      </c>
      <c r="CV2743">
        <v>28.42613410949707</v>
      </c>
      <c r="CW2743">
        <v>28.045759201049805</v>
      </c>
      <c r="CX2743">
        <v>9.015324592590332</v>
      </c>
      <c r="CY2743">
        <v>-0.20359490811824799</v>
      </c>
      <c r="CZ2743">
        <v>-0.49074149131774902</v>
      </c>
      <c r="DA2743">
        <v>-0.37642654776573181</v>
      </c>
      <c r="DB2743">
        <v>-0.30344513058662415</v>
      </c>
      <c r="DC2743">
        <v>-0.11913634091615677</v>
      </c>
      <c r="DD2743">
        <v>0.94903278350830078</v>
      </c>
      <c r="DE2743">
        <v>0.94275665283203125</v>
      </c>
      <c r="DF2743">
        <v>0.94836288690567017</v>
      </c>
      <c r="DG2743">
        <v>0.94576114416122437</v>
      </c>
      <c r="DH2743">
        <v>0.93482804298400879</v>
      </c>
      <c r="DI2743">
        <v>1.0853675603866577</v>
      </c>
      <c r="DJ2743">
        <v>1.1062541007995605</v>
      </c>
      <c r="DK2743">
        <v>1.0731958150863647</v>
      </c>
      <c r="DL2743">
        <v>1.4557985067367554</v>
      </c>
      <c r="DM2743">
        <v>1.2182496786117554</v>
      </c>
      <c r="DN2743">
        <v>1.0625405311584473</v>
      </c>
      <c r="DO2743">
        <v>1.0956517457962036</v>
      </c>
      <c r="DP2743">
        <v>10.730781555175781</v>
      </c>
      <c r="DQ2743">
        <v>30.635517120361328</v>
      </c>
      <c r="DR2743">
        <v>30.405738830566406</v>
      </c>
      <c r="DS2743">
        <v>30.407587051391602</v>
      </c>
      <c r="DT2743">
        <v>29.850603103637695</v>
      </c>
      <c r="DU2743">
        <v>29.345212936401367</v>
      </c>
      <c r="DV2743">
        <v>10.590114593505859</v>
      </c>
      <c r="DW2743">
        <v>1.6984033584594727</v>
      </c>
      <c r="DX2743">
        <v>1.6068325042724609</v>
      </c>
      <c r="DY2743">
        <v>1.7879256010055542</v>
      </c>
      <c r="DZ2743">
        <v>1.8470544815063477</v>
      </c>
      <c r="EA2743">
        <v>2.1189522743225098</v>
      </c>
      <c r="EB2743">
        <v>2.5947532653808594</v>
      </c>
      <c r="EC2743">
        <v>2.4797415733337402</v>
      </c>
      <c r="ED2743">
        <v>2.5114779472351074</v>
      </c>
      <c r="EE2743">
        <v>2.5493021011352539</v>
      </c>
      <c r="EF2743">
        <v>2.663740873336792</v>
      </c>
      <c r="EG2743">
        <v>2.844146728515625</v>
      </c>
      <c r="EH2743">
        <v>2.9047095775604248</v>
      </c>
      <c r="EI2743">
        <v>3.0996100902557373</v>
      </c>
      <c r="EJ2743">
        <v>3.8037269115447998</v>
      </c>
      <c r="EK2743">
        <v>3.1354677677154541</v>
      </c>
      <c r="EL2743">
        <v>2.8209102153778076</v>
      </c>
      <c r="EM2743">
        <v>2.8425858020782471</v>
      </c>
      <c r="EN2743">
        <v>12.707334518432617</v>
      </c>
      <c r="EO2743">
        <v>32.734500885009766</v>
      </c>
      <c r="EP2743">
        <v>32.623291015625</v>
      </c>
      <c r="EQ2743">
        <v>32.459926605224609</v>
      </c>
      <c r="ER2743">
        <v>31.907310485839844</v>
      </c>
      <c r="ES2743">
        <v>31.221416473388672</v>
      </c>
      <c r="ET2743">
        <v>12.863860130310059</v>
      </c>
      <c r="EU2743">
        <v>4.4445867538452148</v>
      </c>
      <c r="EV2743">
        <v>4.6353964805603027</v>
      </c>
      <c r="EW2743">
        <v>4.9129061698913574</v>
      </c>
      <c r="EX2743">
        <v>4.9520344734191895</v>
      </c>
      <c r="EY2743">
        <v>5.3503971099853516</v>
      </c>
      <c r="EZ2743">
        <v>69.054458618164062</v>
      </c>
      <c r="FA2743">
        <v>67.704475402832031</v>
      </c>
      <c r="FB2743">
        <v>66.072799682617188</v>
      </c>
      <c r="FC2743">
        <v>65.245567321777344</v>
      </c>
      <c r="FD2743">
        <v>64.180648803710938</v>
      </c>
      <c r="FE2743">
        <v>63.10205078125</v>
      </c>
      <c r="FF2743">
        <v>62.715408325195313</v>
      </c>
      <c r="FG2743">
        <v>62.911670684814453</v>
      </c>
      <c r="FH2743">
        <v>66.064125061035156</v>
      </c>
      <c r="FI2743">
        <v>71.694557189941406</v>
      </c>
      <c r="FJ2743">
        <v>77.15087890625</v>
      </c>
      <c r="FK2743">
        <v>81.963088989257813</v>
      </c>
      <c r="FL2743">
        <v>85.01605224609375</v>
      </c>
      <c r="FM2743">
        <v>86.912734985351562</v>
      </c>
      <c r="FN2743">
        <v>88.207145690917969</v>
      </c>
      <c r="FO2743">
        <v>88.601341247558594</v>
      </c>
      <c r="FP2743">
        <v>88.171745300292969</v>
      </c>
      <c r="FQ2743">
        <v>87.239410400390625</v>
      </c>
      <c r="FR2743">
        <v>85.257789611816406</v>
      </c>
      <c r="FS2743">
        <v>81.836746215820313</v>
      </c>
      <c r="FT2743">
        <v>77.371253967285156</v>
      </c>
      <c r="FU2743">
        <v>74.072212219238281</v>
      </c>
      <c r="FV2743">
        <v>71.754859924316406</v>
      </c>
      <c r="FW2743">
        <v>69.892745971679688</v>
      </c>
      <c r="FX2743">
        <v>936</v>
      </c>
      <c r="FY2743">
        <v>6.0908511281013489E-2</v>
      </c>
      <c r="FZ2743">
        <v>1</v>
      </c>
    </row>
    <row r="2744" spans="1:182" x14ac:dyDescent="0.2">
      <c r="A2744" t="s">
        <v>245</v>
      </c>
      <c r="B2744" t="s">
        <v>252</v>
      </c>
      <c r="C2744" t="s">
        <v>218</v>
      </c>
      <c r="D2744" t="s">
        <v>40</v>
      </c>
      <c r="E2744">
        <v>2015</v>
      </c>
      <c r="F2744" t="s">
        <v>230</v>
      </c>
      <c r="G2744" t="s">
        <v>248</v>
      </c>
      <c r="H2744" t="s">
        <v>226</v>
      </c>
      <c r="I2744">
        <v>630.64</v>
      </c>
      <c r="L2744">
        <v>135.73061200532064</v>
      </c>
      <c r="M2744">
        <v>131.91252561694702</v>
      </c>
      <c r="N2744">
        <v>128.85673471814923</v>
      </c>
      <c r="O2744">
        <v>127.26076618836986</v>
      </c>
      <c r="P2744">
        <v>128.20478066430459</v>
      </c>
      <c r="Q2744">
        <v>132.07958101777885</v>
      </c>
      <c r="R2744">
        <v>139.82148966487529</v>
      </c>
      <c r="S2744">
        <v>145.50799645536594</v>
      </c>
      <c r="T2744">
        <v>152.43076552863513</v>
      </c>
      <c r="U2744">
        <v>159.00566789114762</v>
      </c>
      <c r="V2744">
        <v>166.7188524564524</v>
      </c>
      <c r="W2744">
        <v>169.44311261833704</v>
      </c>
      <c r="X2744">
        <v>169.98870390299152</v>
      </c>
      <c r="Y2744">
        <v>172.10702242521577</v>
      </c>
      <c r="Z2744">
        <v>173.2271279419069</v>
      </c>
      <c r="AA2744">
        <v>173.15883461444815</v>
      </c>
      <c r="AB2744">
        <v>172.06309528123035</v>
      </c>
      <c r="AC2744">
        <v>170.62217952785645</v>
      </c>
      <c r="AD2744">
        <v>169.70229660706275</v>
      </c>
      <c r="AE2744">
        <v>170.8306148605397</v>
      </c>
      <c r="AF2744">
        <v>168.43048773819962</v>
      </c>
      <c r="AG2744">
        <v>158.93953824102337</v>
      </c>
      <c r="AH2744">
        <v>149.26130759136748</v>
      </c>
      <c r="AI2744">
        <v>140.62128733916063</v>
      </c>
      <c r="AJ2744">
        <v>-3.8129746913909912</v>
      </c>
      <c r="AK2744">
        <v>-3.6583113670349121</v>
      </c>
      <c r="AL2744">
        <v>-3.7178676128387451</v>
      </c>
      <c r="AM2744">
        <v>-3.5986099243164062</v>
      </c>
      <c r="AN2744">
        <v>-3.4006412029266357</v>
      </c>
      <c r="AO2744">
        <v>-2.7982327938079834</v>
      </c>
      <c r="AP2744">
        <v>-2.8527216911315918</v>
      </c>
      <c r="AQ2744">
        <v>-2.850416898727417</v>
      </c>
      <c r="AR2744">
        <v>-3.1134400367736816</v>
      </c>
      <c r="AS2744">
        <v>-3.3901534080505371</v>
      </c>
      <c r="AT2744">
        <v>-3.4705588817596436</v>
      </c>
      <c r="AU2744">
        <v>-3.5370900630950928</v>
      </c>
      <c r="AV2744">
        <v>15.492785453796387</v>
      </c>
      <c r="AW2744">
        <v>49.772769927978516</v>
      </c>
      <c r="AX2744">
        <v>49.878582000732422</v>
      </c>
      <c r="AY2744">
        <v>49.514217376708984</v>
      </c>
      <c r="AZ2744">
        <v>49.230682373046875</v>
      </c>
      <c r="BA2744">
        <v>49.45294189453125</v>
      </c>
      <c r="BB2744">
        <v>15.633257865905762</v>
      </c>
      <c r="BC2744">
        <v>-2.0462696552276611</v>
      </c>
      <c r="BD2744">
        <v>-2.0284328460693359</v>
      </c>
      <c r="BE2744">
        <v>-1.8106650114059448</v>
      </c>
      <c r="BF2744">
        <v>-1.7300200462341309</v>
      </c>
      <c r="BG2744">
        <v>-1.7532216310501099</v>
      </c>
      <c r="BH2744">
        <v>-1.6939517259597778</v>
      </c>
      <c r="BI2744">
        <v>-1.6168015003204346</v>
      </c>
      <c r="BJ2744">
        <v>-1.6519248485565186</v>
      </c>
      <c r="BK2744">
        <v>-1.6082247495651245</v>
      </c>
      <c r="BL2744">
        <v>-1.5191880464553833</v>
      </c>
      <c r="BM2744">
        <v>-1.2223007678985596</v>
      </c>
      <c r="BN2744">
        <v>-1.2694754600524902</v>
      </c>
      <c r="BO2744">
        <v>-1.2242343425750732</v>
      </c>
      <c r="BP2744">
        <v>-1.341557502746582</v>
      </c>
      <c r="BQ2744">
        <v>-1.4659011363983154</v>
      </c>
      <c r="BR2744">
        <v>-1.4756577014923096</v>
      </c>
      <c r="BS2744">
        <v>-1.5083376169204712</v>
      </c>
      <c r="BT2744">
        <v>17.857854843139648</v>
      </c>
      <c r="BU2744">
        <v>52.233688354492188</v>
      </c>
      <c r="BV2744">
        <v>52.342948913574219</v>
      </c>
      <c r="BW2744">
        <v>52.00958251953125</v>
      </c>
      <c r="BX2744">
        <v>51.728313446044922</v>
      </c>
      <c r="BY2744">
        <v>51.951358795166016</v>
      </c>
      <c r="BZ2744">
        <v>18.071811676025391</v>
      </c>
      <c r="CA2744">
        <v>0.36869081854820251</v>
      </c>
      <c r="CB2744">
        <v>0.37177476286888123</v>
      </c>
      <c r="CC2744">
        <v>0.52060854434967041</v>
      </c>
      <c r="CD2744">
        <v>0.54672104120254517</v>
      </c>
      <c r="CE2744">
        <v>0.44148591160774231</v>
      </c>
      <c r="CF2744">
        <v>-0.22632288932800293</v>
      </c>
      <c r="CG2744">
        <v>-0.20285800099372864</v>
      </c>
      <c r="CH2744">
        <v>-0.22105908393859863</v>
      </c>
      <c r="CI2744">
        <v>-0.22969014942646027</v>
      </c>
      <c r="CJ2744">
        <v>-0.21609938144683838</v>
      </c>
      <c r="CK2744">
        <v>-0.13081514835357666</v>
      </c>
      <c r="CL2744">
        <v>-0.17292392253875732</v>
      </c>
      <c r="CM2744">
        <v>-9.7945310175418854E-2</v>
      </c>
      <c r="CN2744">
        <v>-0.11435705423355103</v>
      </c>
      <c r="CO2744">
        <v>-0.13316980004310608</v>
      </c>
      <c r="CP2744">
        <v>-9.3995288014411926E-2</v>
      </c>
      <c r="CQ2744">
        <v>-0.10322991013526917</v>
      </c>
      <c r="CR2744">
        <v>19.495895385742187</v>
      </c>
      <c r="CS2744">
        <v>53.9381103515625</v>
      </c>
      <c r="CT2744">
        <v>54.049758911132813</v>
      </c>
      <c r="CU2744">
        <v>53.737865447998047</v>
      </c>
      <c r="CV2744">
        <v>53.458168029785156</v>
      </c>
      <c r="CW2744">
        <v>53.681751251220703</v>
      </c>
      <c r="CX2744">
        <v>19.760747909545898</v>
      </c>
      <c r="CY2744">
        <v>2.0412850379943848</v>
      </c>
      <c r="CZ2744">
        <v>2.0341513156890869</v>
      </c>
      <c r="DA2744">
        <v>2.1352415084838867</v>
      </c>
      <c r="DB2744">
        <v>2.1235849857330322</v>
      </c>
      <c r="DC2744">
        <v>1.9615336656570435</v>
      </c>
      <c r="DD2744">
        <v>1.241305947303772</v>
      </c>
      <c r="DE2744">
        <v>1.2110855579376221</v>
      </c>
      <c r="DF2744">
        <v>1.2098066806793213</v>
      </c>
      <c r="DG2744">
        <v>1.1488444805145264</v>
      </c>
      <c r="DH2744">
        <v>1.0869892835617065</v>
      </c>
      <c r="DI2744">
        <v>0.96067053079605103</v>
      </c>
      <c r="DJ2744">
        <v>0.92362761497497559</v>
      </c>
      <c r="DK2744">
        <v>1.028343677520752</v>
      </c>
      <c r="DL2744">
        <v>1.11284339427948</v>
      </c>
      <c r="DM2744">
        <v>1.1995614767074585</v>
      </c>
      <c r="DN2744">
        <v>1.2876671552658081</v>
      </c>
      <c r="DO2744">
        <v>1.3018778562545776</v>
      </c>
      <c r="DP2744">
        <v>21.133934020996094</v>
      </c>
      <c r="DQ2744">
        <v>55.642532348632812</v>
      </c>
      <c r="DR2744">
        <v>55.756568908691406</v>
      </c>
      <c r="DS2744">
        <v>55.466152191162109</v>
      </c>
      <c r="DT2744">
        <v>55.188018798828125</v>
      </c>
      <c r="DU2744">
        <v>55.412147521972656</v>
      </c>
      <c r="DV2744">
        <v>21.449682235717773</v>
      </c>
      <c r="DW2744">
        <v>3.7138793468475342</v>
      </c>
      <c r="DX2744">
        <v>3.6965279579162598</v>
      </c>
      <c r="DY2744">
        <v>3.7498743534088135</v>
      </c>
      <c r="DZ2744">
        <v>3.7004489898681641</v>
      </c>
      <c r="EA2744">
        <v>3.481581449508667</v>
      </c>
      <c r="EB2744">
        <v>3.3603289127349854</v>
      </c>
      <c r="EC2744">
        <v>3.2525954246520996</v>
      </c>
      <c r="ED2744">
        <v>3.2757494449615479</v>
      </c>
      <c r="EE2744">
        <v>3.1392295360565186</v>
      </c>
      <c r="EF2744">
        <v>2.968442440032959</v>
      </c>
      <c r="EG2744">
        <v>2.5366024971008301</v>
      </c>
      <c r="EH2744">
        <v>2.5068738460540771</v>
      </c>
      <c r="EI2744">
        <v>2.6545262336730957</v>
      </c>
      <c r="EJ2744">
        <v>2.88472580909729</v>
      </c>
      <c r="EK2744">
        <v>3.1238138675689697</v>
      </c>
      <c r="EL2744">
        <v>3.2825682163238525</v>
      </c>
      <c r="EM2744">
        <v>3.3306303024291992</v>
      </c>
      <c r="EN2744">
        <v>23.499002456665039</v>
      </c>
      <c r="EO2744">
        <v>58.103446960449219</v>
      </c>
      <c r="EP2744">
        <v>58.220932006835938</v>
      </c>
      <c r="EQ2744">
        <v>57.961517333984375</v>
      </c>
      <c r="ER2744">
        <v>57.685649871826172</v>
      </c>
      <c r="ES2744">
        <v>57.910560607910156</v>
      </c>
      <c r="ET2744">
        <v>23.888236999511719</v>
      </c>
      <c r="EU2744">
        <v>6.1288394927978516</v>
      </c>
      <c r="EV2744">
        <v>6.0967354774475098</v>
      </c>
      <c r="EW2744">
        <v>6.0811476707458496</v>
      </c>
      <c r="EX2744">
        <v>5.9771900177001953</v>
      </c>
      <c r="EY2744">
        <v>5.6762890815734863</v>
      </c>
      <c r="EZ2744">
        <v>73.714317321777344</v>
      </c>
      <c r="FA2744">
        <v>72.10064697265625</v>
      </c>
      <c r="FB2744">
        <v>70.7506103515625</v>
      </c>
      <c r="FC2744">
        <v>69.556076049804687</v>
      </c>
      <c r="FD2744">
        <v>68.444374084472656</v>
      </c>
      <c r="FE2744">
        <v>67.235252380371094</v>
      </c>
      <c r="FF2744">
        <v>66.945327758789063</v>
      </c>
      <c r="FG2744">
        <v>67.385078430175781</v>
      </c>
      <c r="FH2744">
        <v>70.575218200683594</v>
      </c>
      <c r="FI2744">
        <v>75.754478454589844</v>
      </c>
      <c r="FJ2744">
        <v>80.522209167480469</v>
      </c>
      <c r="FK2744">
        <v>83.813941955566406</v>
      </c>
      <c r="FL2744">
        <v>86.631378173828125</v>
      </c>
      <c r="FM2744">
        <v>88.611236572265625</v>
      </c>
      <c r="FN2744">
        <v>89.782691955566406</v>
      </c>
      <c r="FO2744">
        <v>90.072616577148438</v>
      </c>
      <c r="FP2744">
        <v>89.337821960449219</v>
      </c>
      <c r="FQ2744">
        <v>88.205574035644531</v>
      </c>
      <c r="FR2744">
        <v>86.894462585449219</v>
      </c>
      <c r="FS2744">
        <v>84.548393249511719</v>
      </c>
      <c r="FT2744">
        <v>80.892822265625</v>
      </c>
      <c r="FU2744">
        <v>77.629844665527344</v>
      </c>
      <c r="FV2744">
        <v>75.576164245605469</v>
      </c>
      <c r="FW2744">
        <v>73.093795776367188</v>
      </c>
      <c r="FX2744">
        <v>936</v>
      </c>
      <c r="FY2744">
        <v>6.0908511281013489E-2</v>
      </c>
      <c r="FZ2744">
        <v>1</v>
      </c>
    </row>
    <row r="2745" spans="1:182" x14ac:dyDescent="0.2">
      <c r="A2745" t="s">
        <v>245</v>
      </c>
      <c r="B2745" t="s">
        <v>252</v>
      </c>
      <c r="C2745" t="s">
        <v>218</v>
      </c>
      <c r="D2745" t="s">
        <v>40</v>
      </c>
      <c r="E2745">
        <v>2016</v>
      </c>
      <c r="F2745" t="s">
        <v>230</v>
      </c>
      <c r="G2745" t="s">
        <v>248</v>
      </c>
      <c r="H2745" t="s">
        <v>226</v>
      </c>
      <c r="I2745">
        <v>630.64</v>
      </c>
      <c r="L2745">
        <v>135.73061200532064</v>
      </c>
      <c r="M2745">
        <v>131.91252561694702</v>
      </c>
      <c r="N2745">
        <v>128.85673471814923</v>
      </c>
      <c r="O2745">
        <v>127.26076618836986</v>
      </c>
      <c r="P2745">
        <v>128.20478066430459</v>
      </c>
      <c r="Q2745">
        <v>132.07958101777885</v>
      </c>
      <c r="R2745">
        <v>139.82148966487529</v>
      </c>
      <c r="S2745">
        <v>145.50799645536594</v>
      </c>
      <c r="T2745">
        <v>152.43076552863513</v>
      </c>
      <c r="U2745">
        <v>159.00566789114762</v>
      </c>
      <c r="V2745">
        <v>166.7188524564524</v>
      </c>
      <c r="W2745">
        <v>169.44311261833704</v>
      </c>
      <c r="X2745">
        <v>169.98870390299152</v>
      </c>
      <c r="Y2745">
        <v>172.10702242521577</v>
      </c>
      <c r="Z2745">
        <v>173.2271279419069</v>
      </c>
      <c r="AA2745">
        <v>173.15883461444815</v>
      </c>
      <c r="AB2745">
        <v>172.06309528123035</v>
      </c>
      <c r="AC2745">
        <v>170.62217952785645</v>
      </c>
      <c r="AD2745">
        <v>169.70229660706275</v>
      </c>
      <c r="AE2745">
        <v>170.8306148605397</v>
      </c>
      <c r="AF2745">
        <v>168.43048773819962</v>
      </c>
      <c r="AG2745">
        <v>158.93953824102337</v>
      </c>
      <c r="AH2745">
        <v>149.26130759136748</v>
      </c>
      <c r="AI2745">
        <v>140.62128733916063</v>
      </c>
      <c r="AJ2745">
        <v>-3.8129746913909912</v>
      </c>
      <c r="AK2745">
        <v>-3.6583113670349121</v>
      </c>
      <c r="AL2745">
        <v>-3.7178676128387451</v>
      </c>
      <c r="AM2745">
        <v>-3.5986099243164062</v>
      </c>
      <c r="AN2745">
        <v>-3.4006412029266357</v>
      </c>
      <c r="AO2745">
        <v>-2.7982327938079834</v>
      </c>
      <c r="AP2745">
        <v>-2.8527216911315918</v>
      </c>
      <c r="AQ2745">
        <v>-2.850416898727417</v>
      </c>
      <c r="AR2745">
        <v>-3.1134400367736816</v>
      </c>
      <c r="AS2745">
        <v>-3.3901534080505371</v>
      </c>
      <c r="AT2745">
        <v>-3.4705588817596436</v>
      </c>
      <c r="AU2745">
        <v>-3.5370900630950928</v>
      </c>
      <c r="AV2745">
        <v>15.492785453796387</v>
      </c>
      <c r="AW2745">
        <v>49.772769927978516</v>
      </c>
      <c r="AX2745">
        <v>49.878582000732422</v>
      </c>
      <c r="AY2745">
        <v>49.514217376708984</v>
      </c>
      <c r="AZ2745">
        <v>49.230682373046875</v>
      </c>
      <c r="BA2745">
        <v>49.45294189453125</v>
      </c>
      <c r="BB2745">
        <v>15.633257865905762</v>
      </c>
      <c r="BC2745">
        <v>-2.0462696552276611</v>
      </c>
      <c r="BD2745">
        <v>-2.0284328460693359</v>
      </c>
      <c r="BE2745">
        <v>-1.8106650114059448</v>
      </c>
      <c r="BF2745">
        <v>-1.7300200462341309</v>
      </c>
      <c r="BG2745">
        <v>-1.7532216310501099</v>
      </c>
      <c r="BH2745">
        <v>-1.6939517259597778</v>
      </c>
      <c r="BI2745">
        <v>-1.6168015003204346</v>
      </c>
      <c r="BJ2745">
        <v>-1.6519248485565186</v>
      </c>
      <c r="BK2745">
        <v>-1.6082247495651245</v>
      </c>
      <c r="BL2745">
        <v>-1.5191880464553833</v>
      </c>
      <c r="BM2745">
        <v>-1.2223007678985596</v>
      </c>
      <c r="BN2745">
        <v>-1.2694754600524902</v>
      </c>
      <c r="BO2745">
        <v>-1.2242343425750732</v>
      </c>
      <c r="BP2745">
        <v>-1.341557502746582</v>
      </c>
      <c r="BQ2745">
        <v>-1.4659011363983154</v>
      </c>
      <c r="BR2745">
        <v>-1.4756577014923096</v>
      </c>
      <c r="BS2745">
        <v>-1.5083376169204712</v>
      </c>
      <c r="BT2745">
        <v>17.857854843139648</v>
      </c>
      <c r="BU2745">
        <v>52.233688354492188</v>
      </c>
      <c r="BV2745">
        <v>52.342948913574219</v>
      </c>
      <c r="BW2745">
        <v>52.00958251953125</v>
      </c>
      <c r="BX2745">
        <v>51.728313446044922</v>
      </c>
      <c r="BY2745">
        <v>51.951358795166016</v>
      </c>
      <c r="BZ2745">
        <v>18.071811676025391</v>
      </c>
      <c r="CA2745">
        <v>0.36869081854820251</v>
      </c>
      <c r="CB2745">
        <v>0.37177476286888123</v>
      </c>
      <c r="CC2745">
        <v>0.52060854434967041</v>
      </c>
      <c r="CD2745">
        <v>0.54672104120254517</v>
      </c>
      <c r="CE2745">
        <v>0.44148591160774231</v>
      </c>
      <c r="CF2745">
        <v>-0.22632288932800293</v>
      </c>
      <c r="CG2745">
        <v>-0.20285800099372864</v>
      </c>
      <c r="CH2745">
        <v>-0.22105908393859863</v>
      </c>
      <c r="CI2745">
        <v>-0.22969014942646027</v>
      </c>
      <c r="CJ2745">
        <v>-0.21609938144683838</v>
      </c>
      <c r="CK2745">
        <v>-0.13081514835357666</v>
      </c>
      <c r="CL2745">
        <v>-0.17292392253875732</v>
      </c>
      <c r="CM2745">
        <v>-9.7945310175418854E-2</v>
      </c>
      <c r="CN2745">
        <v>-0.11435705423355103</v>
      </c>
      <c r="CO2745">
        <v>-0.13316980004310608</v>
      </c>
      <c r="CP2745">
        <v>-9.3995288014411926E-2</v>
      </c>
      <c r="CQ2745">
        <v>-0.10322991013526917</v>
      </c>
      <c r="CR2745">
        <v>19.495895385742187</v>
      </c>
      <c r="CS2745">
        <v>53.9381103515625</v>
      </c>
      <c r="CT2745">
        <v>54.049758911132813</v>
      </c>
      <c r="CU2745">
        <v>53.737865447998047</v>
      </c>
      <c r="CV2745">
        <v>53.458168029785156</v>
      </c>
      <c r="CW2745">
        <v>53.681751251220703</v>
      </c>
      <c r="CX2745">
        <v>19.760747909545898</v>
      </c>
      <c r="CY2745">
        <v>2.0412850379943848</v>
      </c>
      <c r="CZ2745">
        <v>2.0341513156890869</v>
      </c>
      <c r="DA2745">
        <v>2.1352415084838867</v>
      </c>
      <c r="DB2745">
        <v>2.1235849857330322</v>
      </c>
      <c r="DC2745">
        <v>1.9615336656570435</v>
      </c>
      <c r="DD2745">
        <v>1.241305947303772</v>
      </c>
      <c r="DE2745">
        <v>1.2110855579376221</v>
      </c>
      <c r="DF2745">
        <v>1.2098066806793213</v>
      </c>
      <c r="DG2745">
        <v>1.1488444805145264</v>
      </c>
      <c r="DH2745">
        <v>1.0869892835617065</v>
      </c>
      <c r="DI2745">
        <v>0.96067053079605103</v>
      </c>
      <c r="DJ2745">
        <v>0.92362761497497559</v>
      </c>
      <c r="DK2745">
        <v>1.028343677520752</v>
      </c>
      <c r="DL2745">
        <v>1.11284339427948</v>
      </c>
      <c r="DM2745">
        <v>1.1995614767074585</v>
      </c>
      <c r="DN2745">
        <v>1.2876671552658081</v>
      </c>
      <c r="DO2745">
        <v>1.3018778562545776</v>
      </c>
      <c r="DP2745">
        <v>21.133934020996094</v>
      </c>
      <c r="DQ2745">
        <v>55.642532348632812</v>
      </c>
      <c r="DR2745">
        <v>55.756568908691406</v>
      </c>
      <c r="DS2745">
        <v>55.466152191162109</v>
      </c>
      <c r="DT2745">
        <v>55.188018798828125</v>
      </c>
      <c r="DU2745">
        <v>55.412147521972656</v>
      </c>
      <c r="DV2745">
        <v>21.449682235717773</v>
      </c>
      <c r="DW2745">
        <v>3.7138793468475342</v>
      </c>
      <c r="DX2745">
        <v>3.6965279579162598</v>
      </c>
      <c r="DY2745">
        <v>3.7498743534088135</v>
      </c>
      <c r="DZ2745">
        <v>3.7004489898681641</v>
      </c>
      <c r="EA2745">
        <v>3.481581449508667</v>
      </c>
      <c r="EB2745">
        <v>3.3603289127349854</v>
      </c>
      <c r="EC2745">
        <v>3.2525954246520996</v>
      </c>
      <c r="ED2745">
        <v>3.2757494449615479</v>
      </c>
      <c r="EE2745">
        <v>3.1392295360565186</v>
      </c>
      <c r="EF2745">
        <v>2.968442440032959</v>
      </c>
      <c r="EG2745">
        <v>2.5366024971008301</v>
      </c>
      <c r="EH2745">
        <v>2.5068738460540771</v>
      </c>
      <c r="EI2745">
        <v>2.6545262336730957</v>
      </c>
      <c r="EJ2745">
        <v>2.88472580909729</v>
      </c>
      <c r="EK2745">
        <v>3.1238138675689697</v>
      </c>
      <c r="EL2745">
        <v>3.2825682163238525</v>
      </c>
      <c r="EM2745">
        <v>3.3306303024291992</v>
      </c>
      <c r="EN2745">
        <v>23.499002456665039</v>
      </c>
      <c r="EO2745">
        <v>58.103446960449219</v>
      </c>
      <c r="EP2745">
        <v>58.220932006835938</v>
      </c>
      <c r="EQ2745">
        <v>57.961517333984375</v>
      </c>
      <c r="ER2745">
        <v>57.685649871826172</v>
      </c>
      <c r="ES2745">
        <v>57.910560607910156</v>
      </c>
      <c r="ET2745">
        <v>23.888236999511719</v>
      </c>
      <c r="EU2745">
        <v>6.1288394927978516</v>
      </c>
      <c r="EV2745">
        <v>6.0967354774475098</v>
      </c>
      <c r="EW2745">
        <v>6.0811476707458496</v>
      </c>
      <c r="EX2745">
        <v>5.9771900177001953</v>
      </c>
      <c r="EY2745">
        <v>5.6762890815734863</v>
      </c>
      <c r="EZ2745">
        <v>73.714317321777344</v>
      </c>
      <c r="FA2745">
        <v>72.10064697265625</v>
      </c>
      <c r="FB2745">
        <v>70.7506103515625</v>
      </c>
      <c r="FC2745">
        <v>69.556076049804687</v>
      </c>
      <c r="FD2745">
        <v>68.444374084472656</v>
      </c>
      <c r="FE2745">
        <v>67.235252380371094</v>
      </c>
      <c r="FF2745">
        <v>66.945327758789063</v>
      </c>
      <c r="FG2745">
        <v>67.385078430175781</v>
      </c>
      <c r="FH2745">
        <v>70.575218200683594</v>
      </c>
      <c r="FI2745">
        <v>75.754478454589844</v>
      </c>
      <c r="FJ2745">
        <v>80.522209167480469</v>
      </c>
      <c r="FK2745">
        <v>83.813941955566406</v>
      </c>
      <c r="FL2745">
        <v>86.631378173828125</v>
      </c>
      <c r="FM2745">
        <v>88.611236572265625</v>
      </c>
      <c r="FN2745">
        <v>89.782691955566406</v>
      </c>
      <c r="FO2745">
        <v>90.072616577148438</v>
      </c>
      <c r="FP2745">
        <v>89.337821960449219</v>
      </c>
      <c r="FQ2745">
        <v>88.205574035644531</v>
      </c>
      <c r="FR2745">
        <v>86.894462585449219</v>
      </c>
      <c r="FS2745">
        <v>84.548393249511719</v>
      </c>
      <c r="FT2745">
        <v>80.892822265625</v>
      </c>
      <c r="FU2745">
        <v>77.629844665527344</v>
      </c>
      <c r="FV2745">
        <v>75.576164245605469</v>
      </c>
      <c r="FW2745">
        <v>73.093795776367188</v>
      </c>
      <c r="FX2745">
        <v>936</v>
      </c>
      <c r="FY2745">
        <v>6.0908511281013489E-2</v>
      </c>
      <c r="FZ2745">
        <v>1</v>
      </c>
    </row>
    <row r="2746" spans="1:182" x14ac:dyDescent="0.2">
      <c r="A2746" t="s">
        <v>245</v>
      </c>
      <c r="B2746" t="s">
        <v>252</v>
      </c>
      <c r="C2746" t="s">
        <v>218</v>
      </c>
      <c r="D2746" t="s">
        <v>40</v>
      </c>
      <c r="E2746">
        <v>2017</v>
      </c>
      <c r="F2746" t="s">
        <v>230</v>
      </c>
      <c r="G2746" t="s">
        <v>248</v>
      </c>
      <c r="H2746" t="s">
        <v>226</v>
      </c>
      <c r="I2746">
        <v>630.64</v>
      </c>
      <c r="L2746">
        <v>135.73061200532064</v>
      </c>
      <c r="M2746">
        <v>131.91252561694702</v>
      </c>
      <c r="N2746">
        <v>128.85673471814923</v>
      </c>
      <c r="O2746">
        <v>127.26076618836986</v>
      </c>
      <c r="P2746">
        <v>128.20478066430459</v>
      </c>
      <c r="Q2746">
        <v>132.07958101777885</v>
      </c>
      <c r="R2746">
        <v>139.82148966487529</v>
      </c>
      <c r="S2746">
        <v>145.50799645536594</v>
      </c>
      <c r="T2746">
        <v>152.43076552863513</v>
      </c>
      <c r="U2746">
        <v>159.00566789114762</v>
      </c>
      <c r="V2746">
        <v>166.7188524564524</v>
      </c>
      <c r="W2746">
        <v>169.44311261833704</v>
      </c>
      <c r="X2746">
        <v>169.98870390299152</v>
      </c>
      <c r="Y2746">
        <v>172.10702242521577</v>
      </c>
      <c r="Z2746">
        <v>173.2271279419069</v>
      </c>
      <c r="AA2746">
        <v>173.15883461444815</v>
      </c>
      <c r="AB2746">
        <v>172.06309528123035</v>
      </c>
      <c r="AC2746">
        <v>170.62217952785645</v>
      </c>
      <c r="AD2746">
        <v>169.70229660706275</v>
      </c>
      <c r="AE2746">
        <v>170.8306148605397</v>
      </c>
      <c r="AF2746">
        <v>168.43048773819962</v>
      </c>
      <c r="AG2746">
        <v>158.93953824102337</v>
      </c>
      <c r="AH2746">
        <v>149.26130759136748</v>
      </c>
      <c r="AI2746">
        <v>140.62128733916063</v>
      </c>
      <c r="AJ2746">
        <v>-3.8129746913909912</v>
      </c>
      <c r="AK2746">
        <v>-3.6583113670349121</v>
      </c>
      <c r="AL2746">
        <v>-3.7178676128387451</v>
      </c>
      <c r="AM2746">
        <v>-3.5986099243164062</v>
      </c>
      <c r="AN2746">
        <v>-3.4006412029266357</v>
      </c>
      <c r="AO2746">
        <v>-2.7982327938079834</v>
      </c>
      <c r="AP2746">
        <v>-2.8527216911315918</v>
      </c>
      <c r="AQ2746">
        <v>-2.850416898727417</v>
      </c>
      <c r="AR2746">
        <v>-3.1134400367736816</v>
      </c>
      <c r="AS2746">
        <v>-3.3901534080505371</v>
      </c>
      <c r="AT2746">
        <v>-3.4705588817596436</v>
      </c>
      <c r="AU2746">
        <v>-3.5370900630950928</v>
      </c>
      <c r="AV2746">
        <v>15.492785453796387</v>
      </c>
      <c r="AW2746">
        <v>49.772769927978516</v>
      </c>
      <c r="AX2746">
        <v>49.878582000732422</v>
      </c>
      <c r="AY2746">
        <v>49.514217376708984</v>
      </c>
      <c r="AZ2746">
        <v>49.230682373046875</v>
      </c>
      <c r="BA2746">
        <v>49.45294189453125</v>
      </c>
      <c r="BB2746">
        <v>15.633257865905762</v>
      </c>
      <c r="BC2746">
        <v>-2.0462696552276611</v>
      </c>
      <c r="BD2746">
        <v>-2.0284328460693359</v>
      </c>
      <c r="BE2746">
        <v>-1.8106650114059448</v>
      </c>
      <c r="BF2746">
        <v>-1.7300200462341309</v>
      </c>
      <c r="BG2746">
        <v>-1.7532216310501099</v>
      </c>
      <c r="BH2746">
        <v>-1.6939517259597778</v>
      </c>
      <c r="BI2746">
        <v>-1.6168015003204346</v>
      </c>
      <c r="BJ2746">
        <v>-1.6519248485565186</v>
      </c>
      <c r="BK2746">
        <v>-1.6082247495651245</v>
      </c>
      <c r="BL2746">
        <v>-1.5191880464553833</v>
      </c>
      <c r="BM2746">
        <v>-1.2223007678985596</v>
      </c>
      <c r="BN2746">
        <v>-1.2694754600524902</v>
      </c>
      <c r="BO2746">
        <v>-1.2242343425750732</v>
      </c>
      <c r="BP2746">
        <v>-1.341557502746582</v>
      </c>
      <c r="BQ2746">
        <v>-1.4659011363983154</v>
      </c>
      <c r="BR2746">
        <v>-1.4756577014923096</v>
      </c>
      <c r="BS2746">
        <v>-1.5083376169204712</v>
      </c>
      <c r="BT2746">
        <v>17.857854843139648</v>
      </c>
      <c r="BU2746">
        <v>52.233688354492188</v>
      </c>
      <c r="BV2746">
        <v>52.342948913574219</v>
      </c>
      <c r="BW2746">
        <v>52.00958251953125</v>
      </c>
      <c r="BX2746">
        <v>51.728313446044922</v>
      </c>
      <c r="BY2746">
        <v>51.951358795166016</v>
      </c>
      <c r="BZ2746">
        <v>18.071811676025391</v>
      </c>
      <c r="CA2746">
        <v>0.36869081854820251</v>
      </c>
      <c r="CB2746">
        <v>0.37177476286888123</v>
      </c>
      <c r="CC2746">
        <v>0.52060854434967041</v>
      </c>
      <c r="CD2746">
        <v>0.54672104120254517</v>
      </c>
      <c r="CE2746">
        <v>0.44148591160774231</v>
      </c>
      <c r="CF2746">
        <v>-0.22632288932800293</v>
      </c>
      <c r="CG2746">
        <v>-0.20285800099372864</v>
      </c>
      <c r="CH2746">
        <v>-0.22105908393859863</v>
      </c>
      <c r="CI2746">
        <v>-0.22969014942646027</v>
      </c>
      <c r="CJ2746">
        <v>-0.21609938144683838</v>
      </c>
      <c r="CK2746">
        <v>-0.13081514835357666</v>
      </c>
      <c r="CL2746">
        <v>-0.17292392253875732</v>
      </c>
      <c r="CM2746">
        <v>-9.7945310175418854E-2</v>
      </c>
      <c r="CN2746">
        <v>-0.11435705423355103</v>
      </c>
      <c r="CO2746">
        <v>-0.13316980004310608</v>
      </c>
      <c r="CP2746">
        <v>-9.3995288014411926E-2</v>
      </c>
      <c r="CQ2746">
        <v>-0.10322991013526917</v>
      </c>
      <c r="CR2746">
        <v>19.495895385742187</v>
      </c>
      <c r="CS2746">
        <v>53.9381103515625</v>
      </c>
      <c r="CT2746">
        <v>54.049758911132813</v>
      </c>
      <c r="CU2746">
        <v>53.737865447998047</v>
      </c>
      <c r="CV2746">
        <v>53.458168029785156</v>
      </c>
      <c r="CW2746">
        <v>53.681751251220703</v>
      </c>
      <c r="CX2746">
        <v>19.760747909545898</v>
      </c>
      <c r="CY2746">
        <v>2.0412850379943848</v>
      </c>
      <c r="CZ2746">
        <v>2.0341513156890869</v>
      </c>
      <c r="DA2746">
        <v>2.1352415084838867</v>
      </c>
      <c r="DB2746">
        <v>2.1235849857330322</v>
      </c>
      <c r="DC2746">
        <v>1.9615336656570435</v>
      </c>
      <c r="DD2746">
        <v>1.241305947303772</v>
      </c>
      <c r="DE2746">
        <v>1.2110855579376221</v>
      </c>
      <c r="DF2746">
        <v>1.2098066806793213</v>
      </c>
      <c r="DG2746">
        <v>1.1488444805145264</v>
      </c>
      <c r="DH2746">
        <v>1.0869892835617065</v>
      </c>
      <c r="DI2746">
        <v>0.96067053079605103</v>
      </c>
      <c r="DJ2746">
        <v>0.92362761497497559</v>
      </c>
      <c r="DK2746">
        <v>1.028343677520752</v>
      </c>
      <c r="DL2746">
        <v>1.11284339427948</v>
      </c>
      <c r="DM2746">
        <v>1.1995614767074585</v>
      </c>
      <c r="DN2746">
        <v>1.2876671552658081</v>
      </c>
      <c r="DO2746">
        <v>1.3018778562545776</v>
      </c>
      <c r="DP2746">
        <v>21.133934020996094</v>
      </c>
      <c r="DQ2746">
        <v>55.642532348632812</v>
      </c>
      <c r="DR2746">
        <v>55.756568908691406</v>
      </c>
      <c r="DS2746">
        <v>55.466152191162109</v>
      </c>
      <c r="DT2746">
        <v>55.188018798828125</v>
      </c>
      <c r="DU2746">
        <v>55.412147521972656</v>
      </c>
      <c r="DV2746">
        <v>21.449682235717773</v>
      </c>
      <c r="DW2746">
        <v>3.7138793468475342</v>
      </c>
      <c r="DX2746">
        <v>3.6965279579162598</v>
      </c>
      <c r="DY2746">
        <v>3.7498743534088135</v>
      </c>
      <c r="DZ2746">
        <v>3.7004489898681641</v>
      </c>
      <c r="EA2746">
        <v>3.481581449508667</v>
      </c>
      <c r="EB2746">
        <v>3.3603289127349854</v>
      </c>
      <c r="EC2746">
        <v>3.2525954246520996</v>
      </c>
      <c r="ED2746">
        <v>3.2757494449615479</v>
      </c>
      <c r="EE2746">
        <v>3.1392295360565186</v>
      </c>
      <c r="EF2746">
        <v>2.968442440032959</v>
      </c>
      <c r="EG2746">
        <v>2.5366024971008301</v>
      </c>
      <c r="EH2746">
        <v>2.5068738460540771</v>
      </c>
      <c r="EI2746">
        <v>2.6545262336730957</v>
      </c>
      <c r="EJ2746">
        <v>2.88472580909729</v>
      </c>
      <c r="EK2746">
        <v>3.1238138675689697</v>
      </c>
      <c r="EL2746">
        <v>3.2825682163238525</v>
      </c>
      <c r="EM2746">
        <v>3.3306303024291992</v>
      </c>
      <c r="EN2746">
        <v>23.499002456665039</v>
      </c>
      <c r="EO2746">
        <v>58.103446960449219</v>
      </c>
      <c r="EP2746">
        <v>58.220932006835938</v>
      </c>
      <c r="EQ2746">
        <v>57.961517333984375</v>
      </c>
      <c r="ER2746">
        <v>57.685649871826172</v>
      </c>
      <c r="ES2746">
        <v>57.910560607910156</v>
      </c>
      <c r="ET2746">
        <v>23.888236999511719</v>
      </c>
      <c r="EU2746">
        <v>6.1288394927978516</v>
      </c>
      <c r="EV2746">
        <v>6.0967354774475098</v>
      </c>
      <c r="EW2746">
        <v>6.0811476707458496</v>
      </c>
      <c r="EX2746">
        <v>5.9771900177001953</v>
      </c>
      <c r="EY2746">
        <v>5.6762890815734863</v>
      </c>
      <c r="EZ2746">
        <v>73.714317321777344</v>
      </c>
      <c r="FA2746">
        <v>72.10064697265625</v>
      </c>
      <c r="FB2746">
        <v>70.7506103515625</v>
      </c>
      <c r="FC2746">
        <v>69.556076049804687</v>
      </c>
      <c r="FD2746">
        <v>68.444374084472656</v>
      </c>
      <c r="FE2746">
        <v>67.235252380371094</v>
      </c>
      <c r="FF2746">
        <v>66.945327758789063</v>
      </c>
      <c r="FG2746">
        <v>67.385078430175781</v>
      </c>
      <c r="FH2746">
        <v>70.575218200683594</v>
      </c>
      <c r="FI2746">
        <v>75.754478454589844</v>
      </c>
      <c r="FJ2746">
        <v>80.522209167480469</v>
      </c>
      <c r="FK2746">
        <v>83.813941955566406</v>
      </c>
      <c r="FL2746">
        <v>86.631378173828125</v>
      </c>
      <c r="FM2746">
        <v>88.611236572265625</v>
      </c>
      <c r="FN2746">
        <v>89.782691955566406</v>
      </c>
      <c r="FO2746">
        <v>90.072616577148438</v>
      </c>
      <c r="FP2746">
        <v>89.337821960449219</v>
      </c>
      <c r="FQ2746">
        <v>88.205574035644531</v>
      </c>
      <c r="FR2746">
        <v>86.894462585449219</v>
      </c>
      <c r="FS2746">
        <v>84.548393249511719</v>
      </c>
      <c r="FT2746">
        <v>80.892822265625</v>
      </c>
      <c r="FU2746">
        <v>77.629844665527344</v>
      </c>
      <c r="FV2746">
        <v>75.576164245605469</v>
      </c>
      <c r="FW2746">
        <v>73.093795776367188</v>
      </c>
      <c r="FX2746">
        <v>936</v>
      </c>
      <c r="FY2746">
        <v>6.0908511281013489E-2</v>
      </c>
      <c r="FZ2746">
        <v>1</v>
      </c>
    </row>
    <row r="2747" spans="1:182" x14ac:dyDescent="0.2">
      <c r="A2747" t="s">
        <v>245</v>
      </c>
      <c r="B2747" t="s">
        <v>252</v>
      </c>
      <c r="C2747" t="s">
        <v>218</v>
      </c>
      <c r="D2747" t="s">
        <v>41</v>
      </c>
      <c r="E2747">
        <v>2015</v>
      </c>
      <c r="F2747" t="s">
        <v>230</v>
      </c>
      <c r="G2747" t="s">
        <v>248</v>
      </c>
      <c r="H2747" t="s">
        <v>226</v>
      </c>
      <c r="I2747">
        <v>630.64</v>
      </c>
      <c r="L2747">
        <v>132.91606173224818</v>
      </c>
      <c r="M2747">
        <v>129.48055259101395</v>
      </c>
      <c r="N2747">
        <v>126.77766568880286</v>
      </c>
      <c r="O2747">
        <v>125.37340776572124</v>
      </c>
      <c r="P2747">
        <v>126.12566611085521</v>
      </c>
      <c r="Q2747">
        <v>130.09853651053712</v>
      </c>
      <c r="R2747">
        <v>137.72492738046526</v>
      </c>
      <c r="S2747">
        <v>143.5639469062088</v>
      </c>
      <c r="T2747">
        <v>150.22481390138003</v>
      </c>
      <c r="U2747">
        <v>155.74288748420273</v>
      </c>
      <c r="V2747">
        <v>163.34056719665551</v>
      </c>
      <c r="W2747">
        <v>166.6869292686244</v>
      </c>
      <c r="X2747">
        <v>166.83731706807552</v>
      </c>
      <c r="Y2747">
        <v>169.16985879222955</v>
      </c>
      <c r="Z2747">
        <v>170.37216487673862</v>
      </c>
      <c r="AA2747">
        <v>170.37601802714676</v>
      </c>
      <c r="AB2747">
        <v>170.02621150012413</v>
      </c>
      <c r="AC2747">
        <v>169.16631113297996</v>
      </c>
      <c r="AD2747">
        <v>168.82484985477663</v>
      </c>
      <c r="AE2747">
        <v>169.84115179190806</v>
      </c>
      <c r="AF2747">
        <v>167.8028778108918</v>
      </c>
      <c r="AG2747">
        <v>157.99372643613114</v>
      </c>
      <c r="AH2747">
        <v>148.18324710982577</v>
      </c>
      <c r="AI2747">
        <v>140.08986017221474</v>
      </c>
      <c r="AJ2747">
        <v>-5.7051506042480469</v>
      </c>
      <c r="AK2747">
        <v>-5.6390900611877441</v>
      </c>
      <c r="AL2747">
        <v>-5.8575830459594727</v>
      </c>
      <c r="AM2747">
        <v>-5.7601461410522461</v>
      </c>
      <c r="AN2747">
        <v>-5.5258588790893555</v>
      </c>
      <c r="AO2747">
        <v>-4.1113905906677246</v>
      </c>
      <c r="AP2747">
        <v>-4.1109004020690918</v>
      </c>
      <c r="AQ2747">
        <v>-3.9392745494842529</v>
      </c>
      <c r="AR2747">
        <v>-4.2705531120300293</v>
      </c>
      <c r="AS2747">
        <v>-4.4925971031188965</v>
      </c>
      <c r="AT2747">
        <v>-4.4016866683959961</v>
      </c>
      <c r="AU2747">
        <v>-4.4480199813842773</v>
      </c>
      <c r="AV2747">
        <v>13.692662239074707</v>
      </c>
      <c r="AW2747">
        <v>48.149887084960938</v>
      </c>
      <c r="AX2747">
        <v>48.319446563720703</v>
      </c>
      <c r="AY2747">
        <v>47.973766326904297</v>
      </c>
      <c r="AZ2747">
        <v>47.875820159912109</v>
      </c>
      <c r="BA2747">
        <v>48.253231048583984</v>
      </c>
      <c r="BB2747">
        <v>14.176837921142578</v>
      </c>
      <c r="BC2747">
        <v>-1.9881486892700195</v>
      </c>
      <c r="BD2747">
        <v>-2.0144970417022705</v>
      </c>
      <c r="BE2747">
        <v>-1.7001357078552246</v>
      </c>
      <c r="BF2747">
        <v>-1.6158663034439087</v>
      </c>
      <c r="BG2747">
        <v>-1.6886383295059204</v>
      </c>
      <c r="BH2747">
        <v>-2.6077275276184082</v>
      </c>
      <c r="BI2747">
        <v>-2.5708520412445068</v>
      </c>
      <c r="BJ2747">
        <v>-2.6746187210083008</v>
      </c>
      <c r="BK2747">
        <v>-2.6311054229736328</v>
      </c>
      <c r="BL2747">
        <v>-2.529261589050293</v>
      </c>
      <c r="BM2747">
        <v>-1.8831257820129395</v>
      </c>
      <c r="BN2747">
        <v>-1.9166514873504639</v>
      </c>
      <c r="BO2747">
        <v>-1.8085682392120361</v>
      </c>
      <c r="BP2747">
        <v>-1.9552966356277466</v>
      </c>
      <c r="BQ2747">
        <v>-2.0582456588745117</v>
      </c>
      <c r="BR2747">
        <v>-1.9910789728164673</v>
      </c>
      <c r="BS2747">
        <v>-2.0003457069396973</v>
      </c>
      <c r="BT2747">
        <v>15.812633514404297</v>
      </c>
      <c r="BU2747">
        <v>50.657184600830078</v>
      </c>
      <c r="BV2747">
        <v>50.820503234863281</v>
      </c>
      <c r="BW2747">
        <v>50.503200531005859</v>
      </c>
      <c r="BX2747">
        <v>50.398971557617188</v>
      </c>
      <c r="BY2747">
        <v>50.783008575439453</v>
      </c>
      <c r="BZ2747">
        <v>16.361738204956055</v>
      </c>
      <c r="CA2747">
        <v>1.1897435411810875E-2</v>
      </c>
      <c r="CB2747">
        <v>-2.9072059318423271E-2</v>
      </c>
      <c r="CC2747">
        <v>0.2128496915102005</v>
      </c>
      <c r="CD2747">
        <v>0.25466737151145935</v>
      </c>
      <c r="CE2747">
        <v>0.15603822469711304</v>
      </c>
      <c r="CF2747">
        <v>-0.46246170997619629</v>
      </c>
      <c r="CG2747">
        <v>-0.44579952955245972</v>
      </c>
      <c r="CH2747">
        <v>-0.47010749578475952</v>
      </c>
      <c r="CI2747">
        <v>-0.46394115686416626</v>
      </c>
      <c r="CJ2747">
        <v>-0.45382726192474365</v>
      </c>
      <c r="CK2747">
        <v>-0.33983629941940308</v>
      </c>
      <c r="CL2747">
        <v>-0.39692160487174988</v>
      </c>
      <c r="CM2747">
        <v>-0.33284753561019897</v>
      </c>
      <c r="CN2747">
        <v>-0.35175704956054688</v>
      </c>
      <c r="CO2747">
        <v>-0.37222135066986084</v>
      </c>
      <c r="CP2747">
        <v>-0.3214995265007019</v>
      </c>
      <c r="CQ2747">
        <v>-0.30509412288665771</v>
      </c>
      <c r="CR2747">
        <v>17.280918121337891</v>
      </c>
      <c r="CS2747">
        <v>52.393730163574219</v>
      </c>
      <c r="CT2747">
        <v>52.552726745605469</v>
      </c>
      <c r="CU2747">
        <v>52.255081176757812</v>
      </c>
      <c r="CV2747">
        <v>52.146499633789063</v>
      </c>
      <c r="CW2747">
        <v>52.535125732421875</v>
      </c>
      <c r="CX2747">
        <v>17.874992370605469</v>
      </c>
      <c r="CY2747">
        <v>1.3971232175827026</v>
      </c>
      <c r="CZ2747">
        <v>1.3460272550582886</v>
      </c>
      <c r="DA2747">
        <v>1.5377775430679321</v>
      </c>
      <c r="DB2747">
        <v>1.5501933097839355</v>
      </c>
      <c r="DC2747">
        <v>1.4336556196212769</v>
      </c>
      <c r="DD2747">
        <v>1.6828041076660156</v>
      </c>
      <c r="DE2747">
        <v>1.6792528629302979</v>
      </c>
      <c r="DF2747">
        <v>1.7344037294387817</v>
      </c>
      <c r="DG2747">
        <v>1.7032231092453003</v>
      </c>
      <c r="DH2747">
        <v>1.6216070652008057</v>
      </c>
      <c r="DI2747">
        <v>1.2034531831741333</v>
      </c>
      <c r="DJ2747">
        <v>1.1228083372116089</v>
      </c>
      <c r="DK2747">
        <v>1.1428731679916382</v>
      </c>
      <c r="DL2747">
        <v>1.2517825365066528</v>
      </c>
      <c r="DM2747">
        <v>1.3138030767440796</v>
      </c>
      <c r="DN2747">
        <v>1.3480799198150635</v>
      </c>
      <c r="DO2747">
        <v>1.3901574611663818</v>
      </c>
      <c r="DP2747">
        <v>18.749204635620117</v>
      </c>
      <c r="DQ2747">
        <v>54.130275726318359</v>
      </c>
      <c r="DR2747">
        <v>54.284950256347656</v>
      </c>
      <c r="DS2747">
        <v>54.006961822509766</v>
      </c>
      <c r="DT2747">
        <v>53.894027709960938</v>
      </c>
      <c r="DU2747">
        <v>54.287242889404297</v>
      </c>
      <c r="DV2747">
        <v>19.388248443603516</v>
      </c>
      <c r="DW2747">
        <v>2.7823491096496582</v>
      </c>
      <c r="DX2747">
        <v>2.7211265563964844</v>
      </c>
      <c r="DY2747">
        <v>2.8627054691314697</v>
      </c>
      <c r="DZ2747">
        <v>2.8457193374633789</v>
      </c>
      <c r="EA2747">
        <v>2.7112729549407959</v>
      </c>
      <c r="EB2747">
        <v>4.7802271842956543</v>
      </c>
      <c r="EC2747">
        <v>4.7474913597106934</v>
      </c>
      <c r="ED2747">
        <v>4.9173679351806641</v>
      </c>
      <c r="EE2747">
        <v>4.8322639465332031</v>
      </c>
      <c r="EF2747">
        <v>4.6182045936584473</v>
      </c>
      <c r="EG2747">
        <v>3.431718111038208</v>
      </c>
      <c r="EH2747">
        <v>3.3170568943023682</v>
      </c>
      <c r="EI2747">
        <v>3.2735795974731445</v>
      </c>
      <c r="EJ2747">
        <v>3.5670390129089355</v>
      </c>
      <c r="EK2747">
        <v>3.7481544017791748</v>
      </c>
      <c r="EL2747">
        <v>3.7586874961853027</v>
      </c>
      <c r="EM2747">
        <v>3.8378314971923828</v>
      </c>
      <c r="EN2747">
        <v>20.869174957275391</v>
      </c>
      <c r="EO2747">
        <v>56.6375732421875</v>
      </c>
      <c r="EP2747">
        <v>56.786003112792969</v>
      </c>
      <c r="EQ2747">
        <v>56.536396026611328</v>
      </c>
      <c r="ER2747">
        <v>56.417182922363281</v>
      </c>
      <c r="ES2747">
        <v>56.817024230957031</v>
      </c>
      <c r="ET2747">
        <v>21.573148727416992</v>
      </c>
      <c r="EU2747">
        <v>4.7823953628540039</v>
      </c>
      <c r="EV2747">
        <v>4.7065515518188477</v>
      </c>
      <c r="EW2747">
        <v>4.775691032409668</v>
      </c>
      <c r="EX2747">
        <v>4.7162528038024902</v>
      </c>
      <c r="EY2747">
        <v>4.5559496879577637</v>
      </c>
      <c r="EZ2747">
        <v>72.624351501464844</v>
      </c>
      <c r="FA2747">
        <v>71.298690795898438</v>
      </c>
      <c r="FB2747">
        <v>70.341323852539062</v>
      </c>
      <c r="FC2747">
        <v>69.322029113769531</v>
      </c>
      <c r="FD2747">
        <v>68.238166809082031</v>
      </c>
      <c r="FE2747">
        <v>66.937934875488281</v>
      </c>
      <c r="FF2747">
        <v>66.039398193359375</v>
      </c>
      <c r="FG2747">
        <v>66.775367736816406</v>
      </c>
      <c r="FH2747">
        <v>70.313850402832031</v>
      </c>
      <c r="FI2747">
        <v>75.044776916503906</v>
      </c>
      <c r="FJ2747">
        <v>79.643302917480469</v>
      </c>
      <c r="FK2747">
        <v>83.587989807128906</v>
      </c>
      <c r="FL2747">
        <v>86.150856018066406</v>
      </c>
      <c r="FM2747">
        <v>88.307243347167969</v>
      </c>
      <c r="FN2747">
        <v>89.656379699707031</v>
      </c>
      <c r="FO2747">
        <v>89.9573974609375</v>
      </c>
      <c r="FP2747">
        <v>90.00714111328125</v>
      </c>
      <c r="FQ2747">
        <v>89.30364990234375</v>
      </c>
      <c r="FR2747">
        <v>88.522705078125</v>
      </c>
      <c r="FS2747">
        <v>86.351638793945313</v>
      </c>
      <c r="FT2747">
        <v>83.142532348632813</v>
      </c>
      <c r="FU2747">
        <v>79.631813049316406</v>
      </c>
      <c r="FV2747">
        <v>77.567314147949219</v>
      </c>
      <c r="FW2747">
        <v>75.916366577148438</v>
      </c>
      <c r="FX2747">
        <v>936</v>
      </c>
      <c r="FY2747">
        <v>6.0908511281013489E-2</v>
      </c>
      <c r="FZ2747">
        <v>1</v>
      </c>
    </row>
    <row r="2748" spans="1:182" x14ac:dyDescent="0.2">
      <c r="A2748" t="s">
        <v>245</v>
      </c>
      <c r="B2748" t="s">
        <v>252</v>
      </c>
      <c r="C2748" t="s">
        <v>218</v>
      </c>
      <c r="D2748" t="s">
        <v>41</v>
      </c>
      <c r="E2748">
        <v>2016</v>
      </c>
      <c r="F2748" t="s">
        <v>230</v>
      </c>
      <c r="G2748" t="s">
        <v>248</v>
      </c>
      <c r="H2748" t="s">
        <v>226</v>
      </c>
      <c r="I2748">
        <v>630.64</v>
      </c>
      <c r="L2748">
        <v>132.91606173224818</v>
      </c>
      <c r="M2748">
        <v>129.48055259101395</v>
      </c>
      <c r="N2748">
        <v>126.77766568880286</v>
      </c>
      <c r="O2748">
        <v>125.37340776572124</v>
      </c>
      <c r="P2748">
        <v>126.12566611085521</v>
      </c>
      <c r="Q2748">
        <v>130.09853651053712</v>
      </c>
      <c r="R2748">
        <v>137.72492738046526</v>
      </c>
      <c r="S2748">
        <v>143.5639469062088</v>
      </c>
      <c r="T2748">
        <v>150.22481390138003</v>
      </c>
      <c r="U2748">
        <v>155.74288748420273</v>
      </c>
      <c r="V2748">
        <v>163.34056719665551</v>
      </c>
      <c r="W2748">
        <v>166.6869292686244</v>
      </c>
      <c r="X2748">
        <v>166.83731706807552</v>
      </c>
      <c r="Y2748">
        <v>169.16985879222955</v>
      </c>
      <c r="Z2748">
        <v>170.37216487673862</v>
      </c>
      <c r="AA2748">
        <v>170.37601802714676</v>
      </c>
      <c r="AB2748">
        <v>170.02621150012413</v>
      </c>
      <c r="AC2748">
        <v>169.16631113297996</v>
      </c>
      <c r="AD2748">
        <v>168.82484985477663</v>
      </c>
      <c r="AE2748">
        <v>169.84115179190806</v>
      </c>
      <c r="AF2748">
        <v>167.8028778108918</v>
      </c>
      <c r="AG2748">
        <v>157.99372643613114</v>
      </c>
      <c r="AH2748">
        <v>148.18324710982577</v>
      </c>
      <c r="AI2748">
        <v>140.08986017221474</v>
      </c>
      <c r="AJ2748">
        <v>-5.7051506042480469</v>
      </c>
      <c r="AK2748">
        <v>-5.6390900611877441</v>
      </c>
      <c r="AL2748">
        <v>-5.8575830459594727</v>
      </c>
      <c r="AM2748">
        <v>-5.7601461410522461</v>
      </c>
      <c r="AN2748">
        <v>-5.5258588790893555</v>
      </c>
      <c r="AO2748">
        <v>-4.1113905906677246</v>
      </c>
      <c r="AP2748">
        <v>-4.1109004020690918</v>
      </c>
      <c r="AQ2748">
        <v>-3.9392745494842529</v>
      </c>
      <c r="AR2748">
        <v>-4.2705531120300293</v>
      </c>
      <c r="AS2748">
        <v>-4.4925971031188965</v>
      </c>
      <c r="AT2748">
        <v>-4.4016866683959961</v>
      </c>
      <c r="AU2748">
        <v>-4.4480199813842773</v>
      </c>
      <c r="AV2748">
        <v>13.692662239074707</v>
      </c>
      <c r="AW2748">
        <v>48.149887084960938</v>
      </c>
      <c r="AX2748">
        <v>48.319446563720703</v>
      </c>
      <c r="AY2748">
        <v>47.973766326904297</v>
      </c>
      <c r="AZ2748">
        <v>47.875820159912109</v>
      </c>
      <c r="BA2748">
        <v>48.253231048583984</v>
      </c>
      <c r="BB2748">
        <v>14.176837921142578</v>
      </c>
      <c r="BC2748">
        <v>-1.9881486892700195</v>
      </c>
      <c r="BD2748">
        <v>-2.0144970417022705</v>
      </c>
      <c r="BE2748">
        <v>-1.7001357078552246</v>
      </c>
      <c r="BF2748">
        <v>-1.6158663034439087</v>
      </c>
      <c r="BG2748">
        <v>-1.6886383295059204</v>
      </c>
      <c r="BH2748">
        <v>-2.6077275276184082</v>
      </c>
      <c r="BI2748">
        <v>-2.5708520412445068</v>
      </c>
      <c r="BJ2748">
        <v>-2.6746187210083008</v>
      </c>
      <c r="BK2748">
        <v>-2.6311054229736328</v>
      </c>
      <c r="BL2748">
        <v>-2.529261589050293</v>
      </c>
      <c r="BM2748">
        <v>-1.8831257820129395</v>
      </c>
      <c r="BN2748">
        <v>-1.9166514873504639</v>
      </c>
      <c r="BO2748">
        <v>-1.8085682392120361</v>
      </c>
      <c r="BP2748">
        <v>-1.9552966356277466</v>
      </c>
      <c r="BQ2748">
        <v>-2.0582456588745117</v>
      </c>
      <c r="BR2748">
        <v>-1.9910789728164673</v>
      </c>
      <c r="BS2748">
        <v>-2.0003457069396973</v>
      </c>
      <c r="BT2748">
        <v>15.812633514404297</v>
      </c>
      <c r="BU2748">
        <v>50.657184600830078</v>
      </c>
      <c r="BV2748">
        <v>50.820503234863281</v>
      </c>
      <c r="BW2748">
        <v>50.503200531005859</v>
      </c>
      <c r="BX2748">
        <v>50.398971557617188</v>
      </c>
      <c r="BY2748">
        <v>50.783008575439453</v>
      </c>
      <c r="BZ2748">
        <v>16.361738204956055</v>
      </c>
      <c r="CA2748">
        <v>1.1897435411810875E-2</v>
      </c>
      <c r="CB2748">
        <v>-2.9072059318423271E-2</v>
      </c>
      <c r="CC2748">
        <v>0.2128496915102005</v>
      </c>
      <c r="CD2748">
        <v>0.25466737151145935</v>
      </c>
      <c r="CE2748">
        <v>0.15603822469711304</v>
      </c>
      <c r="CF2748">
        <v>-0.46246170997619629</v>
      </c>
      <c r="CG2748">
        <v>-0.44579952955245972</v>
      </c>
      <c r="CH2748">
        <v>-0.47010749578475952</v>
      </c>
      <c r="CI2748">
        <v>-0.46394115686416626</v>
      </c>
      <c r="CJ2748">
        <v>-0.45382726192474365</v>
      </c>
      <c r="CK2748">
        <v>-0.33983629941940308</v>
      </c>
      <c r="CL2748">
        <v>-0.39692160487174988</v>
      </c>
      <c r="CM2748">
        <v>-0.33284753561019897</v>
      </c>
      <c r="CN2748">
        <v>-0.35175704956054688</v>
      </c>
      <c r="CO2748">
        <v>-0.37222135066986084</v>
      </c>
      <c r="CP2748">
        <v>-0.3214995265007019</v>
      </c>
      <c r="CQ2748">
        <v>-0.30509412288665771</v>
      </c>
      <c r="CR2748">
        <v>17.280918121337891</v>
      </c>
      <c r="CS2748">
        <v>52.393730163574219</v>
      </c>
      <c r="CT2748">
        <v>52.552726745605469</v>
      </c>
      <c r="CU2748">
        <v>52.255081176757812</v>
      </c>
      <c r="CV2748">
        <v>52.146499633789063</v>
      </c>
      <c r="CW2748">
        <v>52.535125732421875</v>
      </c>
      <c r="CX2748">
        <v>17.874992370605469</v>
      </c>
      <c r="CY2748">
        <v>1.3971232175827026</v>
      </c>
      <c r="CZ2748">
        <v>1.3460272550582886</v>
      </c>
      <c r="DA2748">
        <v>1.5377775430679321</v>
      </c>
      <c r="DB2748">
        <v>1.5501933097839355</v>
      </c>
      <c r="DC2748">
        <v>1.4336556196212769</v>
      </c>
      <c r="DD2748">
        <v>1.6828041076660156</v>
      </c>
      <c r="DE2748">
        <v>1.6792528629302979</v>
      </c>
      <c r="DF2748">
        <v>1.7344037294387817</v>
      </c>
      <c r="DG2748">
        <v>1.7032231092453003</v>
      </c>
      <c r="DH2748">
        <v>1.6216070652008057</v>
      </c>
      <c r="DI2748">
        <v>1.2034531831741333</v>
      </c>
      <c r="DJ2748">
        <v>1.1228083372116089</v>
      </c>
      <c r="DK2748">
        <v>1.1428731679916382</v>
      </c>
      <c r="DL2748">
        <v>1.2517825365066528</v>
      </c>
      <c r="DM2748">
        <v>1.3138030767440796</v>
      </c>
      <c r="DN2748">
        <v>1.3480799198150635</v>
      </c>
      <c r="DO2748">
        <v>1.3901574611663818</v>
      </c>
      <c r="DP2748">
        <v>18.749204635620117</v>
      </c>
      <c r="DQ2748">
        <v>54.130275726318359</v>
      </c>
      <c r="DR2748">
        <v>54.284950256347656</v>
      </c>
      <c r="DS2748">
        <v>54.006961822509766</v>
      </c>
      <c r="DT2748">
        <v>53.894027709960938</v>
      </c>
      <c r="DU2748">
        <v>54.287242889404297</v>
      </c>
      <c r="DV2748">
        <v>19.388248443603516</v>
      </c>
      <c r="DW2748">
        <v>2.7823491096496582</v>
      </c>
      <c r="DX2748">
        <v>2.7211265563964844</v>
      </c>
      <c r="DY2748">
        <v>2.8627054691314697</v>
      </c>
      <c r="DZ2748">
        <v>2.8457193374633789</v>
      </c>
      <c r="EA2748">
        <v>2.7112729549407959</v>
      </c>
      <c r="EB2748">
        <v>4.7802271842956543</v>
      </c>
      <c r="EC2748">
        <v>4.7474913597106934</v>
      </c>
      <c r="ED2748">
        <v>4.9173679351806641</v>
      </c>
      <c r="EE2748">
        <v>4.8322639465332031</v>
      </c>
      <c r="EF2748">
        <v>4.6182045936584473</v>
      </c>
      <c r="EG2748">
        <v>3.431718111038208</v>
      </c>
      <c r="EH2748">
        <v>3.3170568943023682</v>
      </c>
      <c r="EI2748">
        <v>3.2735795974731445</v>
      </c>
      <c r="EJ2748">
        <v>3.5670390129089355</v>
      </c>
      <c r="EK2748">
        <v>3.7481544017791748</v>
      </c>
      <c r="EL2748">
        <v>3.7586874961853027</v>
      </c>
      <c r="EM2748">
        <v>3.8378314971923828</v>
      </c>
      <c r="EN2748">
        <v>20.869174957275391</v>
      </c>
      <c r="EO2748">
        <v>56.6375732421875</v>
      </c>
      <c r="EP2748">
        <v>56.786003112792969</v>
      </c>
      <c r="EQ2748">
        <v>56.536396026611328</v>
      </c>
      <c r="ER2748">
        <v>56.417182922363281</v>
      </c>
      <c r="ES2748">
        <v>56.817024230957031</v>
      </c>
      <c r="ET2748">
        <v>21.573148727416992</v>
      </c>
      <c r="EU2748">
        <v>4.7823953628540039</v>
      </c>
      <c r="EV2748">
        <v>4.7065515518188477</v>
      </c>
      <c r="EW2748">
        <v>4.775691032409668</v>
      </c>
      <c r="EX2748">
        <v>4.7162528038024902</v>
      </c>
      <c r="EY2748">
        <v>4.5559496879577637</v>
      </c>
      <c r="EZ2748">
        <v>72.624351501464844</v>
      </c>
      <c r="FA2748">
        <v>71.298690795898438</v>
      </c>
      <c r="FB2748">
        <v>70.341323852539062</v>
      </c>
      <c r="FC2748">
        <v>69.322029113769531</v>
      </c>
      <c r="FD2748">
        <v>68.238166809082031</v>
      </c>
      <c r="FE2748">
        <v>66.937934875488281</v>
      </c>
      <c r="FF2748">
        <v>66.039398193359375</v>
      </c>
      <c r="FG2748">
        <v>66.775367736816406</v>
      </c>
      <c r="FH2748">
        <v>70.313850402832031</v>
      </c>
      <c r="FI2748">
        <v>75.044776916503906</v>
      </c>
      <c r="FJ2748">
        <v>79.643302917480469</v>
      </c>
      <c r="FK2748">
        <v>83.587989807128906</v>
      </c>
      <c r="FL2748">
        <v>86.150856018066406</v>
      </c>
      <c r="FM2748">
        <v>88.307243347167969</v>
      </c>
      <c r="FN2748">
        <v>89.656379699707031</v>
      </c>
      <c r="FO2748">
        <v>89.9573974609375</v>
      </c>
      <c r="FP2748">
        <v>90.00714111328125</v>
      </c>
      <c r="FQ2748">
        <v>89.30364990234375</v>
      </c>
      <c r="FR2748">
        <v>88.522705078125</v>
      </c>
      <c r="FS2748">
        <v>86.351638793945313</v>
      </c>
      <c r="FT2748">
        <v>83.142532348632813</v>
      </c>
      <c r="FU2748">
        <v>79.631813049316406</v>
      </c>
      <c r="FV2748">
        <v>77.567314147949219</v>
      </c>
      <c r="FW2748">
        <v>75.916366577148438</v>
      </c>
      <c r="FX2748">
        <v>936</v>
      </c>
      <c r="FY2748">
        <v>6.0908511281013489E-2</v>
      </c>
      <c r="FZ2748">
        <v>1</v>
      </c>
    </row>
    <row r="2749" spans="1:182" x14ac:dyDescent="0.2">
      <c r="A2749" t="s">
        <v>245</v>
      </c>
      <c r="B2749" t="s">
        <v>252</v>
      </c>
      <c r="C2749" t="s">
        <v>218</v>
      </c>
      <c r="D2749" t="s">
        <v>41</v>
      </c>
      <c r="E2749">
        <v>2017</v>
      </c>
      <c r="F2749" t="s">
        <v>230</v>
      </c>
      <c r="G2749" t="s">
        <v>248</v>
      </c>
      <c r="H2749" t="s">
        <v>226</v>
      </c>
      <c r="I2749">
        <v>630.64</v>
      </c>
      <c r="L2749">
        <v>132.91606173224818</v>
      </c>
      <c r="M2749">
        <v>129.48055259101395</v>
      </c>
      <c r="N2749">
        <v>126.77766568880286</v>
      </c>
      <c r="O2749">
        <v>125.37340776572124</v>
      </c>
      <c r="P2749">
        <v>126.12566611085521</v>
      </c>
      <c r="Q2749">
        <v>130.09853651053712</v>
      </c>
      <c r="R2749">
        <v>137.72492738046526</v>
      </c>
      <c r="S2749">
        <v>143.5639469062088</v>
      </c>
      <c r="T2749">
        <v>150.22481390138003</v>
      </c>
      <c r="U2749">
        <v>155.74288748420273</v>
      </c>
      <c r="V2749">
        <v>163.34056719665551</v>
      </c>
      <c r="W2749">
        <v>166.6869292686244</v>
      </c>
      <c r="X2749">
        <v>166.83731706807552</v>
      </c>
      <c r="Y2749">
        <v>169.16985879222955</v>
      </c>
      <c r="Z2749">
        <v>170.37216487673862</v>
      </c>
      <c r="AA2749">
        <v>170.37601802714676</v>
      </c>
      <c r="AB2749">
        <v>170.02621150012413</v>
      </c>
      <c r="AC2749">
        <v>169.16631113297996</v>
      </c>
      <c r="AD2749">
        <v>168.82484985477663</v>
      </c>
      <c r="AE2749">
        <v>169.84115179190806</v>
      </c>
      <c r="AF2749">
        <v>167.8028778108918</v>
      </c>
      <c r="AG2749">
        <v>157.99372643613114</v>
      </c>
      <c r="AH2749">
        <v>148.18324710982577</v>
      </c>
      <c r="AI2749">
        <v>140.08986017221474</v>
      </c>
      <c r="AJ2749">
        <v>-5.7051506042480469</v>
      </c>
      <c r="AK2749">
        <v>-5.6390900611877441</v>
      </c>
      <c r="AL2749">
        <v>-5.8575830459594727</v>
      </c>
      <c r="AM2749">
        <v>-5.7601461410522461</v>
      </c>
      <c r="AN2749">
        <v>-5.5258588790893555</v>
      </c>
      <c r="AO2749">
        <v>-4.1113905906677246</v>
      </c>
      <c r="AP2749">
        <v>-4.1109004020690918</v>
      </c>
      <c r="AQ2749">
        <v>-3.9392745494842529</v>
      </c>
      <c r="AR2749">
        <v>-4.2705531120300293</v>
      </c>
      <c r="AS2749">
        <v>-4.4925971031188965</v>
      </c>
      <c r="AT2749">
        <v>-4.4016866683959961</v>
      </c>
      <c r="AU2749">
        <v>-4.4480199813842773</v>
      </c>
      <c r="AV2749">
        <v>13.692662239074707</v>
      </c>
      <c r="AW2749">
        <v>48.149887084960938</v>
      </c>
      <c r="AX2749">
        <v>48.319446563720703</v>
      </c>
      <c r="AY2749">
        <v>47.973766326904297</v>
      </c>
      <c r="AZ2749">
        <v>47.875820159912109</v>
      </c>
      <c r="BA2749">
        <v>48.253231048583984</v>
      </c>
      <c r="BB2749">
        <v>14.176837921142578</v>
      </c>
      <c r="BC2749">
        <v>-1.9881486892700195</v>
      </c>
      <c r="BD2749">
        <v>-2.0144970417022705</v>
      </c>
      <c r="BE2749">
        <v>-1.7001357078552246</v>
      </c>
      <c r="BF2749">
        <v>-1.6158663034439087</v>
      </c>
      <c r="BG2749">
        <v>-1.6886383295059204</v>
      </c>
      <c r="BH2749">
        <v>-2.6077275276184082</v>
      </c>
      <c r="BI2749">
        <v>-2.5708520412445068</v>
      </c>
      <c r="BJ2749">
        <v>-2.6746187210083008</v>
      </c>
      <c r="BK2749">
        <v>-2.6311054229736328</v>
      </c>
      <c r="BL2749">
        <v>-2.529261589050293</v>
      </c>
      <c r="BM2749">
        <v>-1.8831257820129395</v>
      </c>
      <c r="BN2749">
        <v>-1.9166514873504639</v>
      </c>
      <c r="BO2749">
        <v>-1.8085682392120361</v>
      </c>
      <c r="BP2749">
        <v>-1.9552966356277466</v>
      </c>
      <c r="BQ2749">
        <v>-2.0582456588745117</v>
      </c>
      <c r="BR2749">
        <v>-1.9910789728164673</v>
      </c>
      <c r="BS2749">
        <v>-2.0003457069396973</v>
      </c>
      <c r="BT2749">
        <v>15.812633514404297</v>
      </c>
      <c r="BU2749">
        <v>50.657184600830078</v>
      </c>
      <c r="BV2749">
        <v>50.820503234863281</v>
      </c>
      <c r="BW2749">
        <v>50.503200531005859</v>
      </c>
      <c r="BX2749">
        <v>50.398971557617188</v>
      </c>
      <c r="BY2749">
        <v>50.783008575439453</v>
      </c>
      <c r="BZ2749">
        <v>16.361738204956055</v>
      </c>
      <c r="CA2749">
        <v>1.1897435411810875E-2</v>
      </c>
      <c r="CB2749">
        <v>-2.9072059318423271E-2</v>
      </c>
      <c r="CC2749">
        <v>0.2128496915102005</v>
      </c>
      <c r="CD2749">
        <v>0.25466737151145935</v>
      </c>
      <c r="CE2749">
        <v>0.15603822469711304</v>
      </c>
      <c r="CF2749">
        <v>-0.46246170997619629</v>
      </c>
      <c r="CG2749">
        <v>-0.44579952955245972</v>
      </c>
      <c r="CH2749">
        <v>-0.47010749578475952</v>
      </c>
      <c r="CI2749">
        <v>-0.46394115686416626</v>
      </c>
      <c r="CJ2749">
        <v>-0.45382726192474365</v>
      </c>
      <c r="CK2749">
        <v>-0.33983629941940308</v>
      </c>
      <c r="CL2749">
        <v>-0.39692160487174988</v>
      </c>
      <c r="CM2749">
        <v>-0.33284753561019897</v>
      </c>
      <c r="CN2749">
        <v>-0.35175704956054688</v>
      </c>
      <c r="CO2749">
        <v>-0.37222135066986084</v>
      </c>
      <c r="CP2749">
        <v>-0.3214995265007019</v>
      </c>
      <c r="CQ2749">
        <v>-0.30509412288665771</v>
      </c>
      <c r="CR2749">
        <v>17.280918121337891</v>
      </c>
      <c r="CS2749">
        <v>52.393730163574219</v>
      </c>
      <c r="CT2749">
        <v>52.552726745605469</v>
      </c>
      <c r="CU2749">
        <v>52.255081176757812</v>
      </c>
      <c r="CV2749">
        <v>52.146499633789063</v>
      </c>
      <c r="CW2749">
        <v>52.535125732421875</v>
      </c>
      <c r="CX2749">
        <v>17.874992370605469</v>
      </c>
      <c r="CY2749">
        <v>1.3971232175827026</v>
      </c>
      <c r="CZ2749">
        <v>1.3460272550582886</v>
      </c>
      <c r="DA2749">
        <v>1.5377775430679321</v>
      </c>
      <c r="DB2749">
        <v>1.5501933097839355</v>
      </c>
      <c r="DC2749">
        <v>1.4336556196212769</v>
      </c>
      <c r="DD2749">
        <v>1.6828041076660156</v>
      </c>
      <c r="DE2749">
        <v>1.6792528629302979</v>
      </c>
      <c r="DF2749">
        <v>1.7344037294387817</v>
      </c>
      <c r="DG2749">
        <v>1.7032231092453003</v>
      </c>
      <c r="DH2749">
        <v>1.6216070652008057</v>
      </c>
      <c r="DI2749">
        <v>1.2034531831741333</v>
      </c>
      <c r="DJ2749">
        <v>1.1228083372116089</v>
      </c>
      <c r="DK2749">
        <v>1.1428731679916382</v>
      </c>
      <c r="DL2749">
        <v>1.2517825365066528</v>
      </c>
      <c r="DM2749">
        <v>1.3138030767440796</v>
      </c>
      <c r="DN2749">
        <v>1.3480799198150635</v>
      </c>
      <c r="DO2749">
        <v>1.3901574611663818</v>
      </c>
      <c r="DP2749">
        <v>18.749204635620117</v>
      </c>
      <c r="DQ2749">
        <v>54.130275726318359</v>
      </c>
      <c r="DR2749">
        <v>54.284950256347656</v>
      </c>
      <c r="DS2749">
        <v>54.006961822509766</v>
      </c>
      <c r="DT2749">
        <v>53.894027709960938</v>
      </c>
      <c r="DU2749">
        <v>54.287242889404297</v>
      </c>
      <c r="DV2749">
        <v>19.388248443603516</v>
      </c>
      <c r="DW2749">
        <v>2.7823491096496582</v>
      </c>
      <c r="DX2749">
        <v>2.7211265563964844</v>
      </c>
      <c r="DY2749">
        <v>2.8627054691314697</v>
      </c>
      <c r="DZ2749">
        <v>2.8457193374633789</v>
      </c>
      <c r="EA2749">
        <v>2.7112729549407959</v>
      </c>
      <c r="EB2749">
        <v>4.7802271842956543</v>
      </c>
      <c r="EC2749">
        <v>4.7474913597106934</v>
      </c>
      <c r="ED2749">
        <v>4.9173679351806641</v>
      </c>
      <c r="EE2749">
        <v>4.8322639465332031</v>
      </c>
      <c r="EF2749">
        <v>4.6182045936584473</v>
      </c>
      <c r="EG2749">
        <v>3.431718111038208</v>
      </c>
      <c r="EH2749">
        <v>3.3170568943023682</v>
      </c>
      <c r="EI2749">
        <v>3.2735795974731445</v>
      </c>
      <c r="EJ2749">
        <v>3.5670390129089355</v>
      </c>
      <c r="EK2749">
        <v>3.7481544017791748</v>
      </c>
      <c r="EL2749">
        <v>3.7586874961853027</v>
      </c>
      <c r="EM2749">
        <v>3.8378314971923828</v>
      </c>
      <c r="EN2749">
        <v>20.869174957275391</v>
      </c>
      <c r="EO2749">
        <v>56.6375732421875</v>
      </c>
      <c r="EP2749">
        <v>56.786003112792969</v>
      </c>
      <c r="EQ2749">
        <v>56.536396026611328</v>
      </c>
      <c r="ER2749">
        <v>56.417182922363281</v>
      </c>
      <c r="ES2749">
        <v>56.817024230957031</v>
      </c>
      <c r="ET2749">
        <v>21.573148727416992</v>
      </c>
      <c r="EU2749">
        <v>4.7823953628540039</v>
      </c>
      <c r="EV2749">
        <v>4.7065515518188477</v>
      </c>
      <c r="EW2749">
        <v>4.775691032409668</v>
      </c>
      <c r="EX2749">
        <v>4.7162528038024902</v>
      </c>
      <c r="EY2749">
        <v>4.5559496879577637</v>
      </c>
      <c r="EZ2749">
        <v>72.624351501464844</v>
      </c>
      <c r="FA2749">
        <v>71.298690795898438</v>
      </c>
      <c r="FB2749">
        <v>70.341323852539062</v>
      </c>
      <c r="FC2749">
        <v>69.322029113769531</v>
      </c>
      <c r="FD2749">
        <v>68.238166809082031</v>
      </c>
      <c r="FE2749">
        <v>66.937934875488281</v>
      </c>
      <c r="FF2749">
        <v>66.039398193359375</v>
      </c>
      <c r="FG2749">
        <v>66.775367736816406</v>
      </c>
      <c r="FH2749">
        <v>70.313850402832031</v>
      </c>
      <c r="FI2749">
        <v>75.044776916503906</v>
      </c>
      <c r="FJ2749">
        <v>79.643302917480469</v>
      </c>
      <c r="FK2749">
        <v>83.587989807128906</v>
      </c>
      <c r="FL2749">
        <v>86.150856018066406</v>
      </c>
      <c r="FM2749">
        <v>88.307243347167969</v>
      </c>
      <c r="FN2749">
        <v>89.656379699707031</v>
      </c>
      <c r="FO2749">
        <v>89.9573974609375</v>
      </c>
      <c r="FP2749">
        <v>90.00714111328125</v>
      </c>
      <c r="FQ2749">
        <v>89.30364990234375</v>
      </c>
      <c r="FR2749">
        <v>88.522705078125</v>
      </c>
      <c r="FS2749">
        <v>86.351638793945313</v>
      </c>
      <c r="FT2749">
        <v>83.142532348632813</v>
      </c>
      <c r="FU2749">
        <v>79.631813049316406</v>
      </c>
      <c r="FV2749">
        <v>77.567314147949219</v>
      </c>
      <c r="FW2749">
        <v>75.916366577148438</v>
      </c>
      <c r="FX2749">
        <v>936</v>
      </c>
      <c r="FY2749">
        <v>6.0908511281013489E-2</v>
      </c>
      <c r="FZ2749">
        <v>1</v>
      </c>
    </row>
    <row r="2750" spans="1:182" x14ac:dyDescent="0.2">
      <c r="A2750" t="s">
        <v>245</v>
      </c>
      <c r="B2750" t="s">
        <v>252</v>
      </c>
      <c r="C2750" t="s">
        <v>218</v>
      </c>
      <c r="D2750" t="s">
        <v>42</v>
      </c>
      <c r="E2750">
        <v>2015</v>
      </c>
      <c r="F2750" t="s">
        <v>230</v>
      </c>
      <c r="G2750" t="s">
        <v>248</v>
      </c>
      <c r="H2750" t="s">
        <v>226</v>
      </c>
      <c r="I2750">
        <v>630.64</v>
      </c>
      <c r="L2750">
        <v>146.55801033340475</v>
      </c>
      <c r="M2750">
        <v>142.94716978386873</v>
      </c>
      <c r="N2750">
        <v>139.84476101282439</v>
      </c>
      <c r="O2750">
        <v>138.18926319970393</v>
      </c>
      <c r="P2750">
        <v>139.04034711339193</v>
      </c>
      <c r="Q2750">
        <v>143.68232808835091</v>
      </c>
      <c r="R2750">
        <v>151.33247326319798</v>
      </c>
      <c r="S2750">
        <v>156.55384699886309</v>
      </c>
      <c r="T2750">
        <v>162.88284701739957</v>
      </c>
      <c r="U2750">
        <v>168.84657919463976</v>
      </c>
      <c r="V2750">
        <v>176.25685169423772</v>
      </c>
      <c r="W2750">
        <v>179.08401098453555</v>
      </c>
      <c r="X2750">
        <v>178.80115009379088</v>
      </c>
      <c r="Y2750">
        <v>180.37708133016079</v>
      </c>
      <c r="Z2750">
        <v>181.58645408099289</v>
      </c>
      <c r="AA2750">
        <v>182.00905014749367</v>
      </c>
      <c r="AB2750">
        <v>181.62048179949599</v>
      </c>
      <c r="AC2750">
        <v>180.60795553387379</v>
      </c>
      <c r="AD2750">
        <v>179.97989990948327</v>
      </c>
      <c r="AE2750">
        <v>181.74821875109654</v>
      </c>
      <c r="AF2750">
        <v>180.0847537098679</v>
      </c>
      <c r="AG2750">
        <v>170.55560114369266</v>
      </c>
      <c r="AH2750">
        <v>160.64336683104764</v>
      </c>
      <c r="AI2750">
        <v>152.69491481929717</v>
      </c>
      <c r="AJ2750">
        <v>-11.570472717285156</v>
      </c>
      <c r="AK2750">
        <v>-11.504508972167969</v>
      </c>
      <c r="AL2750">
        <v>-11.844753265380859</v>
      </c>
      <c r="AM2750">
        <v>-11.706151008605957</v>
      </c>
      <c r="AN2750">
        <v>-11.58013916015625</v>
      </c>
      <c r="AO2750">
        <v>-9.8374223709106445</v>
      </c>
      <c r="AP2750">
        <v>-9.6877326965332031</v>
      </c>
      <c r="AQ2750">
        <v>-9.4658041000366211</v>
      </c>
      <c r="AR2750">
        <v>-9.6548337936401367</v>
      </c>
      <c r="AS2750">
        <v>-9.8877906799316406</v>
      </c>
      <c r="AT2750">
        <v>-9.571467399597168</v>
      </c>
      <c r="AU2750">
        <v>-9.6189365386962891</v>
      </c>
      <c r="AV2750">
        <v>15.292440414428711</v>
      </c>
      <c r="AW2750">
        <v>53.759464263916016</v>
      </c>
      <c r="AX2750">
        <v>54.012435913085938</v>
      </c>
      <c r="AY2750">
        <v>53.636940002441406</v>
      </c>
      <c r="AZ2750">
        <v>53.476818084716797</v>
      </c>
      <c r="BA2750">
        <v>53.798812866210938</v>
      </c>
      <c r="BB2750">
        <v>15.663637161254883</v>
      </c>
      <c r="BC2750">
        <v>-4.3439373970031738</v>
      </c>
      <c r="BD2750">
        <v>-4.359309196472168</v>
      </c>
      <c r="BE2750">
        <v>-4.0137858390808105</v>
      </c>
      <c r="BF2750">
        <v>-3.9858756065368652</v>
      </c>
      <c r="BG2750">
        <v>-4.2025275230407715</v>
      </c>
      <c r="BH2750">
        <v>-5.3798122406005859</v>
      </c>
      <c r="BI2750">
        <v>-5.3323249816894531</v>
      </c>
      <c r="BJ2750">
        <v>-5.4856386184692383</v>
      </c>
      <c r="BK2750">
        <v>-5.4225130081176758</v>
      </c>
      <c r="BL2750">
        <v>-5.3671765327453613</v>
      </c>
      <c r="BM2750">
        <v>-4.578312873840332</v>
      </c>
      <c r="BN2750">
        <v>-4.544464111328125</v>
      </c>
      <c r="BO2750">
        <v>-4.4226870536804199</v>
      </c>
      <c r="BP2750">
        <v>-4.5134410858154297</v>
      </c>
      <c r="BQ2750">
        <v>-4.6293892860412598</v>
      </c>
      <c r="BR2750">
        <v>-4.4645733833312988</v>
      </c>
      <c r="BS2750">
        <v>-4.4751787185668945</v>
      </c>
      <c r="BT2750">
        <v>18.177894592285156</v>
      </c>
      <c r="BU2750">
        <v>56.334922790527344</v>
      </c>
      <c r="BV2750">
        <v>56.582466125488281</v>
      </c>
      <c r="BW2750">
        <v>56.251499176025391</v>
      </c>
      <c r="BX2750">
        <v>56.104541778564453</v>
      </c>
      <c r="BY2750">
        <v>56.440132141113281</v>
      </c>
      <c r="BZ2750">
        <v>18.529481887817383</v>
      </c>
      <c r="CA2750">
        <v>-1.0207663774490356</v>
      </c>
      <c r="CB2750">
        <v>-1.0444954633712769</v>
      </c>
      <c r="CC2750">
        <v>-0.77645736932754517</v>
      </c>
      <c r="CD2750">
        <v>-0.76470386981964111</v>
      </c>
      <c r="CE2750">
        <v>-0.93235546350479126</v>
      </c>
      <c r="CF2750">
        <v>-1.0921791791915894</v>
      </c>
      <c r="CG2750">
        <v>-1.057489275932312</v>
      </c>
      <c r="CH2750">
        <v>-1.081335186958313</v>
      </c>
      <c r="CI2750">
        <v>-1.0704841613769531</v>
      </c>
      <c r="CJ2750">
        <v>-1.0640972852706909</v>
      </c>
      <c r="CK2750">
        <v>-0.93586987257003784</v>
      </c>
      <c r="CL2750">
        <v>-0.98225247859954834</v>
      </c>
      <c r="CM2750">
        <v>-0.92983949184417725</v>
      </c>
      <c r="CN2750">
        <v>-0.95252811908721924</v>
      </c>
      <c r="CO2750">
        <v>-0.98743617534637451</v>
      </c>
      <c r="CP2750">
        <v>-0.92755454778671265</v>
      </c>
      <c r="CQ2750">
        <v>-0.91262739896774292</v>
      </c>
      <c r="CR2750">
        <v>20.176351547241211</v>
      </c>
      <c r="CS2750">
        <v>58.118679046630859</v>
      </c>
      <c r="CT2750">
        <v>58.362461090087891</v>
      </c>
      <c r="CU2750">
        <v>58.062335968017578</v>
      </c>
      <c r="CV2750">
        <v>57.924495697021484</v>
      </c>
      <c r="CW2750">
        <v>58.269500732421875</v>
      </c>
      <c r="CX2750">
        <v>20.514358520507813</v>
      </c>
      <c r="CY2750">
        <v>1.2808517217636108</v>
      </c>
      <c r="CZ2750">
        <v>1.2513344287872314</v>
      </c>
      <c r="DA2750">
        <v>1.465706467628479</v>
      </c>
      <c r="DB2750">
        <v>1.4662697315216064</v>
      </c>
      <c r="DC2750">
        <v>1.3325557708740234</v>
      </c>
      <c r="DD2750">
        <v>3.1954536437988281</v>
      </c>
      <c r="DE2750">
        <v>3.2173464298248291</v>
      </c>
      <c r="DF2750">
        <v>3.3229682445526123</v>
      </c>
      <c r="DG2750">
        <v>3.2815446853637695</v>
      </c>
      <c r="DH2750">
        <v>3.2389819622039795</v>
      </c>
      <c r="DI2750">
        <v>2.7065730094909668</v>
      </c>
      <c r="DJ2750">
        <v>2.5799593925476074</v>
      </c>
      <c r="DK2750">
        <v>2.5630078315734863</v>
      </c>
      <c r="DL2750">
        <v>2.6083846092224121</v>
      </c>
      <c r="DM2750">
        <v>2.6545166969299316</v>
      </c>
      <c r="DN2750">
        <v>2.6094644069671631</v>
      </c>
      <c r="DO2750">
        <v>2.6499238014221191</v>
      </c>
      <c r="DP2750">
        <v>22.174806594848633</v>
      </c>
      <c r="DQ2750">
        <v>59.902435302734375</v>
      </c>
      <c r="DR2750">
        <v>60.1424560546875</v>
      </c>
      <c r="DS2750">
        <v>59.873172760009766</v>
      </c>
      <c r="DT2750">
        <v>59.744449615478516</v>
      </c>
      <c r="DU2750">
        <v>60.098869323730469</v>
      </c>
      <c r="DV2750">
        <v>22.499233245849609</v>
      </c>
      <c r="DW2750">
        <v>3.5824697017669678</v>
      </c>
      <c r="DX2750">
        <v>3.5471642017364502</v>
      </c>
      <c r="DY2750">
        <v>3.7078702449798584</v>
      </c>
      <c r="DZ2750">
        <v>3.6972434520721436</v>
      </c>
      <c r="EA2750">
        <v>3.5974669456481934</v>
      </c>
      <c r="EB2750">
        <v>9.3861150741577148</v>
      </c>
      <c r="EC2750">
        <v>9.3895301818847656</v>
      </c>
      <c r="ED2750">
        <v>9.6820831298828125</v>
      </c>
      <c r="EE2750">
        <v>9.5651826858520508</v>
      </c>
      <c r="EF2750">
        <v>9.4519453048706055</v>
      </c>
      <c r="EG2750">
        <v>7.9656825065612793</v>
      </c>
      <c r="EH2750">
        <v>7.7232275009155273</v>
      </c>
      <c r="EI2750">
        <v>7.6061248779296875</v>
      </c>
      <c r="EJ2750">
        <v>7.7497773170471191</v>
      </c>
      <c r="EK2750">
        <v>7.9129180908203125</v>
      </c>
      <c r="EL2750">
        <v>7.7163577079772949</v>
      </c>
      <c r="EM2750">
        <v>7.7936816215515137</v>
      </c>
      <c r="EN2750">
        <v>25.060260772705078</v>
      </c>
      <c r="EO2750">
        <v>62.477893829345703</v>
      </c>
      <c r="EP2750">
        <v>62.712486267089844</v>
      </c>
      <c r="EQ2750">
        <v>62.487728118896484</v>
      </c>
      <c r="ER2750">
        <v>62.372173309326172</v>
      </c>
      <c r="ES2750">
        <v>62.740188598632813</v>
      </c>
      <c r="ET2750">
        <v>25.365077972412109</v>
      </c>
      <c r="EU2750">
        <v>6.9056406021118164</v>
      </c>
      <c r="EV2750">
        <v>6.8619780540466309</v>
      </c>
      <c r="EW2750">
        <v>6.9451985359191895</v>
      </c>
      <c r="EX2750">
        <v>6.9184150695800781</v>
      </c>
      <c r="EY2750">
        <v>6.8676390647888184</v>
      </c>
      <c r="EZ2750">
        <v>77.091522216796875</v>
      </c>
      <c r="FA2750">
        <v>75.766021728515625</v>
      </c>
      <c r="FB2750">
        <v>74.588264465332031</v>
      </c>
      <c r="FC2750">
        <v>73.394363403320313</v>
      </c>
      <c r="FD2750">
        <v>72.441673278808594</v>
      </c>
      <c r="FE2750">
        <v>71.589752197265625</v>
      </c>
      <c r="FF2750">
        <v>70.964622497558594</v>
      </c>
      <c r="FG2750">
        <v>71.167152404785156</v>
      </c>
      <c r="FH2750">
        <v>73.793075561523438</v>
      </c>
      <c r="FI2750">
        <v>78.293045043945313</v>
      </c>
      <c r="FJ2750">
        <v>82.6556396484375</v>
      </c>
      <c r="FK2750">
        <v>86.138702392578125</v>
      </c>
      <c r="FL2750">
        <v>88.1519775390625</v>
      </c>
      <c r="FM2750">
        <v>89.222404479980469</v>
      </c>
      <c r="FN2750">
        <v>90.383125305175781</v>
      </c>
      <c r="FO2750">
        <v>91.011558532714844</v>
      </c>
      <c r="FP2750">
        <v>91.035224914550781</v>
      </c>
      <c r="FQ2750">
        <v>90.574638366699219</v>
      </c>
      <c r="FR2750">
        <v>89.6318359375</v>
      </c>
      <c r="FS2750">
        <v>87.641975402832031</v>
      </c>
      <c r="FT2750">
        <v>84.513275146484375</v>
      </c>
      <c r="FU2750">
        <v>81.530311584472656</v>
      </c>
      <c r="FV2750">
        <v>79.49322509765625</v>
      </c>
      <c r="FW2750">
        <v>78.240013122558594</v>
      </c>
      <c r="FX2750">
        <v>936</v>
      </c>
      <c r="FY2750">
        <v>6.0908511281013489E-2</v>
      </c>
      <c r="FZ2750">
        <v>1</v>
      </c>
    </row>
    <row r="2751" spans="1:182" x14ac:dyDescent="0.2">
      <c r="A2751" t="s">
        <v>245</v>
      </c>
      <c r="B2751" t="s">
        <v>252</v>
      </c>
      <c r="C2751" t="s">
        <v>218</v>
      </c>
      <c r="D2751" t="s">
        <v>42</v>
      </c>
      <c r="E2751">
        <v>2016</v>
      </c>
      <c r="F2751" t="s">
        <v>230</v>
      </c>
      <c r="G2751" t="s">
        <v>248</v>
      </c>
      <c r="H2751" t="s">
        <v>226</v>
      </c>
      <c r="I2751">
        <v>630.64</v>
      </c>
      <c r="L2751">
        <v>146.55801033340475</v>
      </c>
      <c r="M2751">
        <v>142.94716978386873</v>
      </c>
      <c r="N2751">
        <v>139.84476101282439</v>
      </c>
      <c r="O2751">
        <v>138.18926319970393</v>
      </c>
      <c r="P2751">
        <v>139.04034711339193</v>
      </c>
      <c r="Q2751">
        <v>143.68232808835091</v>
      </c>
      <c r="R2751">
        <v>151.33247326319798</v>
      </c>
      <c r="S2751">
        <v>156.55384699886309</v>
      </c>
      <c r="T2751">
        <v>162.88284701739957</v>
      </c>
      <c r="U2751">
        <v>168.84657919463976</v>
      </c>
      <c r="V2751">
        <v>176.25685169423772</v>
      </c>
      <c r="W2751">
        <v>179.08401098453555</v>
      </c>
      <c r="X2751">
        <v>178.80115009379088</v>
      </c>
      <c r="Y2751">
        <v>180.37708133016079</v>
      </c>
      <c r="Z2751">
        <v>181.58645408099289</v>
      </c>
      <c r="AA2751">
        <v>182.00905014749367</v>
      </c>
      <c r="AB2751">
        <v>181.62048179949599</v>
      </c>
      <c r="AC2751">
        <v>180.60795553387379</v>
      </c>
      <c r="AD2751">
        <v>179.97989990948327</v>
      </c>
      <c r="AE2751">
        <v>181.74821875109654</v>
      </c>
      <c r="AF2751">
        <v>180.0847537098679</v>
      </c>
      <c r="AG2751">
        <v>170.55560114369266</v>
      </c>
      <c r="AH2751">
        <v>160.64336683104764</v>
      </c>
      <c r="AI2751">
        <v>152.69491481929717</v>
      </c>
      <c r="AJ2751">
        <v>-11.570472717285156</v>
      </c>
      <c r="AK2751">
        <v>-11.504508972167969</v>
      </c>
      <c r="AL2751">
        <v>-11.844753265380859</v>
      </c>
      <c r="AM2751">
        <v>-11.706151008605957</v>
      </c>
      <c r="AN2751">
        <v>-11.58013916015625</v>
      </c>
      <c r="AO2751">
        <v>-9.8374223709106445</v>
      </c>
      <c r="AP2751">
        <v>-9.6877326965332031</v>
      </c>
      <c r="AQ2751">
        <v>-9.4658041000366211</v>
      </c>
      <c r="AR2751">
        <v>-9.6548337936401367</v>
      </c>
      <c r="AS2751">
        <v>-9.8877906799316406</v>
      </c>
      <c r="AT2751">
        <v>-9.571467399597168</v>
      </c>
      <c r="AU2751">
        <v>-9.6189365386962891</v>
      </c>
      <c r="AV2751">
        <v>15.292440414428711</v>
      </c>
      <c r="AW2751">
        <v>53.759464263916016</v>
      </c>
      <c r="AX2751">
        <v>54.012435913085938</v>
      </c>
      <c r="AY2751">
        <v>53.636940002441406</v>
      </c>
      <c r="AZ2751">
        <v>53.476818084716797</v>
      </c>
      <c r="BA2751">
        <v>53.798812866210938</v>
      </c>
      <c r="BB2751">
        <v>15.663637161254883</v>
      </c>
      <c r="BC2751">
        <v>-4.3439373970031738</v>
      </c>
      <c r="BD2751">
        <v>-4.359309196472168</v>
      </c>
      <c r="BE2751">
        <v>-4.0137858390808105</v>
      </c>
      <c r="BF2751">
        <v>-3.9858756065368652</v>
      </c>
      <c r="BG2751">
        <v>-4.2025275230407715</v>
      </c>
      <c r="BH2751">
        <v>-5.3798122406005859</v>
      </c>
      <c r="BI2751">
        <v>-5.3323249816894531</v>
      </c>
      <c r="BJ2751">
        <v>-5.4856386184692383</v>
      </c>
      <c r="BK2751">
        <v>-5.4225130081176758</v>
      </c>
      <c r="BL2751">
        <v>-5.3671765327453613</v>
      </c>
      <c r="BM2751">
        <v>-4.578312873840332</v>
      </c>
      <c r="BN2751">
        <v>-4.544464111328125</v>
      </c>
      <c r="BO2751">
        <v>-4.4226870536804199</v>
      </c>
      <c r="BP2751">
        <v>-4.5134410858154297</v>
      </c>
      <c r="BQ2751">
        <v>-4.6293892860412598</v>
      </c>
      <c r="BR2751">
        <v>-4.4645733833312988</v>
      </c>
      <c r="BS2751">
        <v>-4.4751787185668945</v>
      </c>
      <c r="BT2751">
        <v>18.177894592285156</v>
      </c>
      <c r="BU2751">
        <v>56.334922790527344</v>
      </c>
      <c r="BV2751">
        <v>56.582466125488281</v>
      </c>
      <c r="BW2751">
        <v>56.251499176025391</v>
      </c>
      <c r="BX2751">
        <v>56.104541778564453</v>
      </c>
      <c r="BY2751">
        <v>56.440132141113281</v>
      </c>
      <c r="BZ2751">
        <v>18.529481887817383</v>
      </c>
      <c r="CA2751">
        <v>-1.0207663774490356</v>
      </c>
      <c r="CB2751">
        <v>-1.0444954633712769</v>
      </c>
      <c r="CC2751">
        <v>-0.77645736932754517</v>
      </c>
      <c r="CD2751">
        <v>-0.76470386981964111</v>
      </c>
      <c r="CE2751">
        <v>-0.93235546350479126</v>
      </c>
      <c r="CF2751">
        <v>-1.0921791791915894</v>
      </c>
      <c r="CG2751">
        <v>-1.057489275932312</v>
      </c>
      <c r="CH2751">
        <v>-1.081335186958313</v>
      </c>
      <c r="CI2751">
        <v>-1.0704841613769531</v>
      </c>
      <c r="CJ2751">
        <v>-1.0640972852706909</v>
      </c>
      <c r="CK2751">
        <v>-0.93586987257003784</v>
      </c>
      <c r="CL2751">
        <v>-0.98225247859954834</v>
      </c>
      <c r="CM2751">
        <v>-0.92983949184417725</v>
      </c>
      <c r="CN2751">
        <v>-0.95252811908721924</v>
      </c>
      <c r="CO2751">
        <v>-0.98743617534637451</v>
      </c>
      <c r="CP2751">
        <v>-0.92755454778671265</v>
      </c>
      <c r="CQ2751">
        <v>-0.91262739896774292</v>
      </c>
      <c r="CR2751">
        <v>20.176351547241211</v>
      </c>
      <c r="CS2751">
        <v>58.118679046630859</v>
      </c>
      <c r="CT2751">
        <v>58.362461090087891</v>
      </c>
      <c r="CU2751">
        <v>58.062335968017578</v>
      </c>
      <c r="CV2751">
        <v>57.924495697021484</v>
      </c>
      <c r="CW2751">
        <v>58.269500732421875</v>
      </c>
      <c r="CX2751">
        <v>20.514358520507813</v>
      </c>
      <c r="CY2751">
        <v>1.2808517217636108</v>
      </c>
      <c r="CZ2751">
        <v>1.2513344287872314</v>
      </c>
      <c r="DA2751">
        <v>1.465706467628479</v>
      </c>
      <c r="DB2751">
        <v>1.4662697315216064</v>
      </c>
      <c r="DC2751">
        <v>1.3325557708740234</v>
      </c>
      <c r="DD2751">
        <v>3.1954536437988281</v>
      </c>
      <c r="DE2751">
        <v>3.2173464298248291</v>
      </c>
      <c r="DF2751">
        <v>3.3229682445526123</v>
      </c>
      <c r="DG2751">
        <v>3.2815446853637695</v>
      </c>
      <c r="DH2751">
        <v>3.2389819622039795</v>
      </c>
      <c r="DI2751">
        <v>2.7065730094909668</v>
      </c>
      <c r="DJ2751">
        <v>2.5799593925476074</v>
      </c>
      <c r="DK2751">
        <v>2.5630078315734863</v>
      </c>
      <c r="DL2751">
        <v>2.6083846092224121</v>
      </c>
      <c r="DM2751">
        <v>2.6545166969299316</v>
      </c>
      <c r="DN2751">
        <v>2.6094644069671631</v>
      </c>
      <c r="DO2751">
        <v>2.6499238014221191</v>
      </c>
      <c r="DP2751">
        <v>22.174806594848633</v>
      </c>
      <c r="DQ2751">
        <v>59.902435302734375</v>
      </c>
      <c r="DR2751">
        <v>60.1424560546875</v>
      </c>
      <c r="DS2751">
        <v>59.873172760009766</v>
      </c>
      <c r="DT2751">
        <v>59.744449615478516</v>
      </c>
      <c r="DU2751">
        <v>60.098869323730469</v>
      </c>
      <c r="DV2751">
        <v>22.499233245849609</v>
      </c>
      <c r="DW2751">
        <v>3.5824697017669678</v>
      </c>
      <c r="DX2751">
        <v>3.5471642017364502</v>
      </c>
      <c r="DY2751">
        <v>3.7078702449798584</v>
      </c>
      <c r="DZ2751">
        <v>3.6972434520721436</v>
      </c>
      <c r="EA2751">
        <v>3.5974669456481934</v>
      </c>
      <c r="EB2751">
        <v>9.3861150741577148</v>
      </c>
      <c r="EC2751">
        <v>9.3895301818847656</v>
      </c>
      <c r="ED2751">
        <v>9.6820831298828125</v>
      </c>
      <c r="EE2751">
        <v>9.5651826858520508</v>
      </c>
      <c r="EF2751">
        <v>9.4519453048706055</v>
      </c>
      <c r="EG2751">
        <v>7.9656825065612793</v>
      </c>
      <c r="EH2751">
        <v>7.7232275009155273</v>
      </c>
      <c r="EI2751">
        <v>7.6061248779296875</v>
      </c>
      <c r="EJ2751">
        <v>7.7497773170471191</v>
      </c>
      <c r="EK2751">
        <v>7.9129180908203125</v>
      </c>
      <c r="EL2751">
        <v>7.7163577079772949</v>
      </c>
      <c r="EM2751">
        <v>7.7936816215515137</v>
      </c>
      <c r="EN2751">
        <v>25.060260772705078</v>
      </c>
      <c r="EO2751">
        <v>62.477893829345703</v>
      </c>
      <c r="EP2751">
        <v>62.712486267089844</v>
      </c>
      <c r="EQ2751">
        <v>62.487728118896484</v>
      </c>
      <c r="ER2751">
        <v>62.372173309326172</v>
      </c>
      <c r="ES2751">
        <v>62.740188598632813</v>
      </c>
      <c r="ET2751">
        <v>25.365077972412109</v>
      </c>
      <c r="EU2751">
        <v>6.9056406021118164</v>
      </c>
      <c r="EV2751">
        <v>6.8619780540466309</v>
      </c>
      <c r="EW2751">
        <v>6.9451985359191895</v>
      </c>
      <c r="EX2751">
        <v>6.9184150695800781</v>
      </c>
      <c r="EY2751">
        <v>6.8676390647888184</v>
      </c>
      <c r="EZ2751">
        <v>77.091522216796875</v>
      </c>
      <c r="FA2751">
        <v>75.766021728515625</v>
      </c>
      <c r="FB2751">
        <v>74.588264465332031</v>
      </c>
      <c r="FC2751">
        <v>73.394363403320313</v>
      </c>
      <c r="FD2751">
        <v>72.441673278808594</v>
      </c>
      <c r="FE2751">
        <v>71.589752197265625</v>
      </c>
      <c r="FF2751">
        <v>70.964622497558594</v>
      </c>
      <c r="FG2751">
        <v>71.167152404785156</v>
      </c>
      <c r="FH2751">
        <v>73.793075561523438</v>
      </c>
      <c r="FI2751">
        <v>78.293045043945313</v>
      </c>
      <c r="FJ2751">
        <v>82.6556396484375</v>
      </c>
      <c r="FK2751">
        <v>86.138702392578125</v>
      </c>
      <c r="FL2751">
        <v>88.1519775390625</v>
      </c>
      <c r="FM2751">
        <v>89.222404479980469</v>
      </c>
      <c r="FN2751">
        <v>90.383125305175781</v>
      </c>
      <c r="FO2751">
        <v>91.011558532714844</v>
      </c>
      <c r="FP2751">
        <v>91.035224914550781</v>
      </c>
      <c r="FQ2751">
        <v>90.574638366699219</v>
      </c>
      <c r="FR2751">
        <v>89.6318359375</v>
      </c>
      <c r="FS2751">
        <v>87.641975402832031</v>
      </c>
      <c r="FT2751">
        <v>84.513275146484375</v>
      </c>
      <c r="FU2751">
        <v>81.530311584472656</v>
      </c>
      <c r="FV2751">
        <v>79.49322509765625</v>
      </c>
      <c r="FW2751">
        <v>78.240013122558594</v>
      </c>
      <c r="FX2751">
        <v>936</v>
      </c>
      <c r="FY2751">
        <v>6.0908511281013489E-2</v>
      </c>
      <c r="FZ2751">
        <v>1</v>
      </c>
    </row>
    <row r="2752" spans="1:182" x14ac:dyDescent="0.2">
      <c r="A2752" t="s">
        <v>245</v>
      </c>
      <c r="B2752" t="s">
        <v>252</v>
      </c>
      <c r="C2752" t="s">
        <v>218</v>
      </c>
      <c r="D2752" t="s">
        <v>42</v>
      </c>
      <c r="E2752">
        <v>2017</v>
      </c>
      <c r="F2752" t="s">
        <v>230</v>
      </c>
      <c r="G2752" t="s">
        <v>248</v>
      </c>
      <c r="H2752" t="s">
        <v>226</v>
      </c>
      <c r="I2752">
        <v>630.64</v>
      </c>
      <c r="L2752">
        <v>146.55801033340475</v>
      </c>
      <c r="M2752">
        <v>142.94716978386873</v>
      </c>
      <c r="N2752">
        <v>139.84476101282439</v>
      </c>
      <c r="O2752">
        <v>138.18926319970393</v>
      </c>
      <c r="P2752">
        <v>139.04034711339193</v>
      </c>
      <c r="Q2752">
        <v>143.68232808835091</v>
      </c>
      <c r="R2752">
        <v>151.33247326319798</v>
      </c>
      <c r="S2752">
        <v>156.55384699886309</v>
      </c>
      <c r="T2752">
        <v>162.88284701739957</v>
      </c>
      <c r="U2752">
        <v>168.84657919463976</v>
      </c>
      <c r="V2752">
        <v>176.25685169423772</v>
      </c>
      <c r="W2752">
        <v>179.08401098453555</v>
      </c>
      <c r="X2752">
        <v>178.80115009379088</v>
      </c>
      <c r="Y2752">
        <v>180.37708133016079</v>
      </c>
      <c r="Z2752">
        <v>181.58645408099289</v>
      </c>
      <c r="AA2752">
        <v>182.00905014749367</v>
      </c>
      <c r="AB2752">
        <v>181.62048179949599</v>
      </c>
      <c r="AC2752">
        <v>180.60795553387379</v>
      </c>
      <c r="AD2752">
        <v>179.97989990948327</v>
      </c>
      <c r="AE2752">
        <v>181.74821875109654</v>
      </c>
      <c r="AF2752">
        <v>180.0847537098679</v>
      </c>
      <c r="AG2752">
        <v>170.55560114369266</v>
      </c>
      <c r="AH2752">
        <v>160.64336683104764</v>
      </c>
      <c r="AI2752">
        <v>152.69491481929717</v>
      </c>
      <c r="AJ2752">
        <v>-11.570472717285156</v>
      </c>
      <c r="AK2752">
        <v>-11.504508972167969</v>
      </c>
      <c r="AL2752">
        <v>-11.844753265380859</v>
      </c>
      <c r="AM2752">
        <v>-11.706151008605957</v>
      </c>
      <c r="AN2752">
        <v>-11.58013916015625</v>
      </c>
      <c r="AO2752">
        <v>-9.8374223709106445</v>
      </c>
      <c r="AP2752">
        <v>-9.6877326965332031</v>
      </c>
      <c r="AQ2752">
        <v>-9.4658041000366211</v>
      </c>
      <c r="AR2752">
        <v>-9.6548337936401367</v>
      </c>
      <c r="AS2752">
        <v>-9.8877906799316406</v>
      </c>
      <c r="AT2752">
        <v>-9.571467399597168</v>
      </c>
      <c r="AU2752">
        <v>-9.6189365386962891</v>
      </c>
      <c r="AV2752">
        <v>15.292440414428711</v>
      </c>
      <c r="AW2752">
        <v>53.759464263916016</v>
      </c>
      <c r="AX2752">
        <v>54.012435913085938</v>
      </c>
      <c r="AY2752">
        <v>53.636940002441406</v>
      </c>
      <c r="AZ2752">
        <v>53.476818084716797</v>
      </c>
      <c r="BA2752">
        <v>53.798812866210938</v>
      </c>
      <c r="BB2752">
        <v>15.663637161254883</v>
      </c>
      <c r="BC2752">
        <v>-4.3439373970031738</v>
      </c>
      <c r="BD2752">
        <v>-4.359309196472168</v>
      </c>
      <c r="BE2752">
        <v>-4.0137858390808105</v>
      </c>
      <c r="BF2752">
        <v>-3.9858756065368652</v>
      </c>
      <c r="BG2752">
        <v>-4.2025275230407715</v>
      </c>
      <c r="BH2752">
        <v>-5.3798122406005859</v>
      </c>
      <c r="BI2752">
        <v>-5.3323249816894531</v>
      </c>
      <c r="BJ2752">
        <v>-5.4856386184692383</v>
      </c>
      <c r="BK2752">
        <v>-5.4225130081176758</v>
      </c>
      <c r="BL2752">
        <v>-5.3671765327453613</v>
      </c>
      <c r="BM2752">
        <v>-4.578312873840332</v>
      </c>
      <c r="BN2752">
        <v>-4.544464111328125</v>
      </c>
      <c r="BO2752">
        <v>-4.4226870536804199</v>
      </c>
      <c r="BP2752">
        <v>-4.5134410858154297</v>
      </c>
      <c r="BQ2752">
        <v>-4.6293892860412598</v>
      </c>
      <c r="BR2752">
        <v>-4.4645733833312988</v>
      </c>
      <c r="BS2752">
        <v>-4.4751787185668945</v>
      </c>
      <c r="BT2752">
        <v>18.177894592285156</v>
      </c>
      <c r="BU2752">
        <v>56.334922790527344</v>
      </c>
      <c r="BV2752">
        <v>56.582466125488281</v>
      </c>
      <c r="BW2752">
        <v>56.251499176025391</v>
      </c>
      <c r="BX2752">
        <v>56.104541778564453</v>
      </c>
      <c r="BY2752">
        <v>56.440132141113281</v>
      </c>
      <c r="BZ2752">
        <v>18.529481887817383</v>
      </c>
      <c r="CA2752">
        <v>-1.0207663774490356</v>
      </c>
      <c r="CB2752">
        <v>-1.0444954633712769</v>
      </c>
      <c r="CC2752">
        <v>-0.77645736932754517</v>
      </c>
      <c r="CD2752">
        <v>-0.76470386981964111</v>
      </c>
      <c r="CE2752">
        <v>-0.93235546350479126</v>
      </c>
      <c r="CF2752">
        <v>-1.0921791791915894</v>
      </c>
      <c r="CG2752">
        <v>-1.057489275932312</v>
      </c>
      <c r="CH2752">
        <v>-1.081335186958313</v>
      </c>
      <c r="CI2752">
        <v>-1.0704841613769531</v>
      </c>
      <c r="CJ2752">
        <v>-1.0640972852706909</v>
      </c>
      <c r="CK2752">
        <v>-0.93586987257003784</v>
      </c>
      <c r="CL2752">
        <v>-0.98225247859954834</v>
      </c>
      <c r="CM2752">
        <v>-0.92983949184417725</v>
      </c>
      <c r="CN2752">
        <v>-0.95252811908721924</v>
      </c>
      <c r="CO2752">
        <v>-0.98743617534637451</v>
      </c>
      <c r="CP2752">
        <v>-0.92755454778671265</v>
      </c>
      <c r="CQ2752">
        <v>-0.91262739896774292</v>
      </c>
      <c r="CR2752">
        <v>20.176351547241211</v>
      </c>
      <c r="CS2752">
        <v>58.118679046630859</v>
      </c>
      <c r="CT2752">
        <v>58.362461090087891</v>
      </c>
      <c r="CU2752">
        <v>58.062335968017578</v>
      </c>
      <c r="CV2752">
        <v>57.924495697021484</v>
      </c>
      <c r="CW2752">
        <v>58.269500732421875</v>
      </c>
      <c r="CX2752">
        <v>20.514358520507813</v>
      </c>
      <c r="CY2752">
        <v>1.2808517217636108</v>
      </c>
      <c r="CZ2752">
        <v>1.2513344287872314</v>
      </c>
      <c r="DA2752">
        <v>1.465706467628479</v>
      </c>
      <c r="DB2752">
        <v>1.4662697315216064</v>
      </c>
      <c r="DC2752">
        <v>1.3325557708740234</v>
      </c>
      <c r="DD2752">
        <v>3.1954536437988281</v>
      </c>
      <c r="DE2752">
        <v>3.2173464298248291</v>
      </c>
      <c r="DF2752">
        <v>3.3229682445526123</v>
      </c>
      <c r="DG2752">
        <v>3.2815446853637695</v>
      </c>
      <c r="DH2752">
        <v>3.2389819622039795</v>
      </c>
      <c r="DI2752">
        <v>2.7065730094909668</v>
      </c>
      <c r="DJ2752">
        <v>2.5799593925476074</v>
      </c>
      <c r="DK2752">
        <v>2.5630078315734863</v>
      </c>
      <c r="DL2752">
        <v>2.6083846092224121</v>
      </c>
      <c r="DM2752">
        <v>2.6545166969299316</v>
      </c>
      <c r="DN2752">
        <v>2.6094644069671631</v>
      </c>
      <c r="DO2752">
        <v>2.6499238014221191</v>
      </c>
      <c r="DP2752">
        <v>22.174806594848633</v>
      </c>
      <c r="DQ2752">
        <v>59.902435302734375</v>
      </c>
      <c r="DR2752">
        <v>60.1424560546875</v>
      </c>
      <c r="DS2752">
        <v>59.873172760009766</v>
      </c>
      <c r="DT2752">
        <v>59.744449615478516</v>
      </c>
      <c r="DU2752">
        <v>60.098869323730469</v>
      </c>
      <c r="DV2752">
        <v>22.499233245849609</v>
      </c>
      <c r="DW2752">
        <v>3.5824697017669678</v>
      </c>
      <c r="DX2752">
        <v>3.5471642017364502</v>
      </c>
      <c r="DY2752">
        <v>3.7078702449798584</v>
      </c>
      <c r="DZ2752">
        <v>3.6972434520721436</v>
      </c>
      <c r="EA2752">
        <v>3.5974669456481934</v>
      </c>
      <c r="EB2752">
        <v>9.3861150741577148</v>
      </c>
      <c r="EC2752">
        <v>9.3895301818847656</v>
      </c>
      <c r="ED2752">
        <v>9.6820831298828125</v>
      </c>
      <c r="EE2752">
        <v>9.5651826858520508</v>
      </c>
      <c r="EF2752">
        <v>9.4519453048706055</v>
      </c>
      <c r="EG2752">
        <v>7.9656825065612793</v>
      </c>
      <c r="EH2752">
        <v>7.7232275009155273</v>
      </c>
      <c r="EI2752">
        <v>7.6061248779296875</v>
      </c>
      <c r="EJ2752">
        <v>7.7497773170471191</v>
      </c>
      <c r="EK2752">
        <v>7.9129180908203125</v>
      </c>
      <c r="EL2752">
        <v>7.7163577079772949</v>
      </c>
      <c r="EM2752">
        <v>7.7936816215515137</v>
      </c>
      <c r="EN2752">
        <v>25.060260772705078</v>
      </c>
      <c r="EO2752">
        <v>62.477893829345703</v>
      </c>
      <c r="EP2752">
        <v>62.712486267089844</v>
      </c>
      <c r="EQ2752">
        <v>62.487728118896484</v>
      </c>
      <c r="ER2752">
        <v>62.372173309326172</v>
      </c>
      <c r="ES2752">
        <v>62.740188598632813</v>
      </c>
      <c r="ET2752">
        <v>25.365077972412109</v>
      </c>
      <c r="EU2752">
        <v>6.9056406021118164</v>
      </c>
      <c r="EV2752">
        <v>6.8619780540466309</v>
      </c>
      <c r="EW2752">
        <v>6.9451985359191895</v>
      </c>
      <c r="EX2752">
        <v>6.9184150695800781</v>
      </c>
      <c r="EY2752">
        <v>6.8676390647888184</v>
      </c>
      <c r="EZ2752">
        <v>77.091522216796875</v>
      </c>
      <c r="FA2752">
        <v>75.766021728515625</v>
      </c>
      <c r="FB2752">
        <v>74.588264465332031</v>
      </c>
      <c r="FC2752">
        <v>73.394363403320313</v>
      </c>
      <c r="FD2752">
        <v>72.441673278808594</v>
      </c>
      <c r="FE2752">
        <v>71.589752197265625</v>
      </c>
      <c r="FF2752">
        <v>70.964622497558594</v>
      </c>
      <c r="FG2752">
        <v>71.167152404785156</v>
      </c>
      <c r="FH2752">
        <v>73.793075561523438</v>
      </c>
      <c r="FI2752">
        <v>78.293045043945313</v>
      </c>
      <c r="FJ2752">
        <v>82.6556396484375</v>
      </c>
      <c r="FK2752">
        <v>86.138702392578125</v>
      </c>
      <c r="FL2752">
        <v>88.1519775390625</v>
      </c>
      <c r="FM2752">
        <v>89.222404479980469</v>
      </c>
      <c r="FN2752">
        <v>90.383125305175781</v>
      </c>
      <c r="FO2752">
        <v>91.011558532714844</v>
      </c>
      <c r="FP2752">
        <v>91.035224914550781</v>
      </c>
      <c r="FQ2752">
        <v>90.574638366699219</v>
      </c>
      <c r="FR2752">
        <v>89.6318359375</v>
      </c>
      <c r="FS2752">
        <v>87.641975402832031</v>
      </c>
      <c r="FT2752">
        <v>84.513275146484375</v>
      </c>
      <c r="FU2752">
        <v>81.530311584472656</v>
      </c>
      <c r="FV2752">
        <v>79.49322509765625</v>
      </c>
      <c r="FW2752">
        <v>78.240013122558594</v>
      </c>
      <c r="FX2752">
        <v>936</v>
      </c>
      <c r="FY2752">
        <v>6.0908511281013489E-2</v>
      </c>
      <c r="FZ2752">
        <v>1</v>
      </c>
    </row>
    <row r="2753" spans="1:182" x14ac:dyDescent="0.2">
      <c r="A2753" t="s">
        <v>245</v>
      </c>
      <c r="B2753" t="s">
        <v>252</v>
      </c>
      <c r="C2753" t="s">
        <v>218</v>
      </c>
      <c r="D2753" t="s">
        <v>43</v>
      </c>
      <c r="E2753">
        <v>2015</v>
      </c>
      <c r="F2753" t="s">
        <v>230</v>
      </c>
      <c r="G2753" t="s">
        <v>248</v>
      </c>
      <c r="H2753" t="s">
        <v>226</v>
      </c>
      <c r="I2753">
        <v>630.64</v>
      </c>
      <c r="L2753">
        <v>144.93017394576108</v>
      </c>
      <c r="M2753">
        <v>141.51550386204212</v>
      </c>
      <c r="N2753">
        <v>138.47298626144598</v>
      </c>
      <c r="O2753">
        <v>137.10166869457038</v>
      </c>
      <c r="P2753">
        <v>138.09980660192073</v>
      </c>
      <c r="Q2753">
        <v>142.79898136791135</v>
      </c>
      <c r="R2753">
        <v>150.32109658682191</v>
      </c>
      <c r="S2753">
        <v>155.15337418948985</v>
      </c>
      <c r="T2753">
        <v>161.46324482963087</v>
      </c>
      <c r="U2753">
        <v>167.75474582407958</v>
      </c>
      <c r="V2753">
        <v>175.01920758268017</v>
      </c>
      <c r="W2753">
        <v>178.41941182639511</v>
      </c>
      <c r="X2753">
        <v>178.98570598041692</v>
      </c>
      <c r="Y2753">
        <v>181.25269085305646</v>
      </c>
      <c r="Z2753">
        <v>182.46425703780022</v>
      </c>
      <c r="AA2753">
        <v>183.24404265156753</v>
      </c>
      <c r="AB2753">
        <v>182.96591646928619</v>
      </c>
      <c r="AC2753">
        <v>181.92639146493619</v>
      </c>
      <c r="AD2753">
        <v>181.84278245846741</v>
      </c>
      <c r="AE2753">
        <v>183.29020916147851</v>
      </c>
      <c r="AF2753">
        <v>181.13941607442874</v>
      </c>
      <c r="AG2753">
        <v>171.14890025810388</v>
      </c>
      <c r="AH2753">
        <v>160.75954116180213</v>
      </c>
      <c r="AI2753">
        <v>152.31066477434717</v>
      </c>
      <c r="AJ2753">
        <v>-7.1241683959960937</v>
      </c>
      <c r="AK2753">
        <v>-6.9656109809875488</v>
      </c>
      <c r="AL2753">
        <v>-7.3423776626586914</v>
      </c>
      <c r="AM2753">
        <v>-7.273953914642334</v>
      </c>
      <c r="AN2753">
        <v>-7.0030069351196289</v>
      </c>
      <c r="AO2753">
        <v>-5.3938250541687012</v>
      </c>
      <c r="AP2753">
        <v>-5.4283304214477539</v>
      </c>
      <c r="AQ2753">
        <v>-5.1699681282043457</v>
      </c>
      <c r="AR2753">
        <v>-5.1963047981262207</v>
      </c>
      <c r="AS2753">
        <v>-5.4002704620361328</v>
      </c>
      <c r="AT2753">
        <v>-5.3010029792785645</v>
      </c>
      <c r="AU2753">
        <v>-5.4015135765075684</v>
      </c>
      <c r="AV2753">
        <v>16.251779556274414</v>
      </c>
      <c r="AW2753">
        <v>53.39825439453125</v>
      </c>
      <c r="AX2753">
        <v>53.488113403320313</v>
      </c>
      <c r="AY2753">
        <v>53.360603332519531</v>
      </c>
      <c r="AZ2753">
        <v>53.310619354248047</v>
      </c>
      <c r="BA2753">
        <v>53.708957672119141</v>
      </c>
      <c r="BB2753">
        <v>16.947050094604492</v>
      </c>
      <c r="BC2753">
        <v>-2.5172257423400879</v>
      </c>
      <c r="BD2753">
        <v>-2.5190703868865967</v>
      </c>
      <c r="BE2753">
        <v>-2.176386833190918</v>
      </c>
      <c r="BF2753">
        <v>-2.1227915287017822</v>
      </c>
      <c r="BG2753">
        <v>-2.2886290550231934</v>
      </c>
      <c r="BH2753">
        <v>-3.3084182739257813</v>
      </c>
      <c r="BI2753">
        <v>-3.2180604934692383</v>
      </c>
      <c r="BJ2753">
        <v>-3.3931095600128174</v>
      </c>
      <c r="BK2753">
        <v>-3.3571376800537109</v>
      </c>
      <c r="BL2753">
        <v>-3.2351377010345459</v>
      </c>
      <c r="BM2753">
        <v>-2.5005226135253906</v>
      </c>
      <c r="BN2753">
        <v>-2.5498673915863037</v>
      </c>
      <c r="BO2753">
        <v>-2.4085958003997803</v>
      </c>
      <c r="BP2753">
        <v>-2.4195420742034912</v>
      </c>
      <c r="BQ2753">
        <v>-2.5169909000396729</v>
      </c>
      <c r="BR2753">
        <v>-2.4539456367492676</v>
      </c>
      <c r="BS2753">
        <v>-2.4960184097290039</v>
      </c>
      <c r="BT2753">
        <v>18.781410217285156</v>
      </c>
      <c r="BU2753">
        <v>56.013473510742188</v>
      </c>
      <c r="BV2753">
        <v>56.104068756103516</v>
      </c>
      <c r="BW2753">
        <v>56.02557373046875</v>
      </c>
      <c r="BX2753">
        <v>55.9949951171875</v>
      </c>
      <c r="BY2753">
        <v>56.419422149658203</v>
      </c>
      <c r="BZ2753">
        <v>19.635234832763672</v>
      </c>
      <c r="CA2753">
        <v>0.18980585038661957</v>
      </c>
      <c r="CB2753">
        <v>0.15311720967292786</v>
      </c>
      <c r="CC2753">
        <v>0.39696747064590454</v>
      </c>
      <c r="CD2753">
        <v>0.38903433084487915</v>
      </c>
      <c r="CE2753">
        <v>0.21207940578460693</v>
      </c>
      <c r="CF2753">
        <v>-0.665641188621521</v>
      </c>
      <c r="CG2753">
        <v>-0.62251830101013184</v>
      </c>
      <c r="CH2753">
        <v>-0.65785843133926392</v>
      </c>
      <c r="CI2753">
        <v>-0.64436262845993042</v>
      </c>
      <c r="CJ2753">
        <v>-0.6255226731300354</v>
      </c>
      <c r="CK2753">
        <v>-0.4966302216053009</v>
      </c>
      <c r="CL2753">
        <v>-0.55625271797180176</v>
      </c>
      <c r="CM2753">
        <v>-0.49607753753662109</v>
      </c>
      <c r="CN2753">
        <v>-0.49636462330818176</v>
      </c>
      <c r="CO2753">
        <v>-0.52004039287567139</v>
      </c>
      <c r="CP2753">
        <v>-0.48208233714103699</v>
      </c>
      <c r="CQ2753">
        <v>-0.48368135094642639</v>
      </c>
      <c r="CR2753">
        <v>20.533424377441406</v>
      </c>
      <c r="CS2753">
        <v>57.82476806640625</v>
      </c>
      <c r="CT2753">
        <v>57.915874481201172</v>
      </c>
      <c r="CU2753">
        <v>57.871322631835938</v>
      </c>
      <c r="CV2753">
        <v>57.854183197021484</v>
      </c>
      <c r="CW2753">
        <v>58.296680450439453</v>
      </c>
      <c r="CX2753">
        <v>21.497060775756836</v>
      </c>
      <c r="CY2753">
        <v>2.0646877288818359</v>
      </c>
      <c r="CZ2753">
        <v>2.0038661956787109</v>
      </c>
      <c r="DA2753">
        <v>2.1792647838592529</v>
      </c>
      <c r="DB2753">
        <v>2.1287171840667725</v>
      </c>
      <c r="DC2753">
        <v>1.944062352180481</v>
      </c>
      <c r="DD2753">
        <v>1.9771358966827393</v>
      </c>
      <c r="DE2753">
        <v>1.9730238914489746</v>
      </c>
      <c r="DF2753">
        <v>2.077392578125</v>
      </c>
      <c r="DG2753">
        <v>2.0684123039245605</v>
      </c>
      <c r="DH2753">
        <v>1.9840922355651855</v>
      </c>
      <c r="DI2753">
        <v>1.5072622299194336</v>
      </c>
      <c r="DJ2753">
        <v>1.4373620748519897</v>
      </c>
      <c r="DK2753">
        <v>1.4164407253265381</v>
      </c>
      <c r="DL2753">
        <v>1.4268128871917725</v>
      </c>
      <c r="DM2753">
        <v>1.4769101142883301</v>
      </c>
      <c r="DN2753">
        <v>1.4897810220718384</v>
      </c>
      <c r="DO2753">
        <v>1.5286556482315063</v>
      </c>
      <c r="DP2753">
        <v>22.285438537597656</v>
      </c>
      <c r="DQ2753">
        <v>59.636062622070313</v>
      </c>
      <c r="DR2753">
        <v>59.727676391601562</v>
      </c>
      <c r="DS2753">
        <v>59.717075347900391</v>
      </c>
      <c r="DT2753">
        <v>59.713375091552734</v>
      </c>
      <c r="DU2753">
        <v>60.173942565917969</v>
      </c>
      <c r="DV2753">
        <v>23.358888626098633</v>
      </c>
      <c r="DW2753">
        <v>3.9395697116851807</v>
      </c>
      <c r="DX2753">
        <v>3.8546152114868164</v>
      </c>
      <c r="DY2753">
        <v>3.9615623950958252</v>
      </c>
      <c r="DZ2753">
        <v>3.8684000968933105</v>
      </c>
      <c r="EA2753">
        <v>3.6760454177856445</v>
      </c>
      <c r="EB2753">
        <v>5.7928862571716309</v>
      </c>
      <c r="EC2753">
        <v>5.7205743789672852</v>
      </c>
      <c r="ED2753">
        <v>6.0266609191894531</v>
      </c>
      <c r="EE2753">
        <v>5.9852285385131836</v>
      </c>
      <c r="EF2753">
        <v>5.7519617080688477</v>
      </c>
      <c r="EG2753">
        <v>4.4005646705627441</v>
      </c>
      <c r="EH2753">
        <v>4.3158249855041504</v>
      </c>
      <c r="EI2753">
        <v>4.1778130531311035</v>
      </c>
      <c r="EJ2753">
        <v>4.203575611114502</v>
      </c>
      <c r="EK2753">
        <v>4.3601894378662109</v>
      </c>
      <c r="EL2753">
        <v>4.3368382453918457</v>
      </c>
      <c r="EM2753">
        <v>4.4341506958007812</v>
      </c>
      <c r="EN2753">
        <v>24.815069198608398</v>
      </c>
      <c r="EO2753">
        <v>62.251285552978516</v>
      </c>
      <c r="EP2753">
        <v>62.343631744384766</v>
      </c>
      <c r="EQ2753">
        <v>62.382045745849609</v>
      </c>
      <c r="ER2753">
        <v>62.397750854492188</v>
      </c>
      <c r="ES2753">
        <v>62.884407043457031</v>
      </c>
      <c r="ET2753">
        <v>26.047073364257813</v>
      </c>
      <c r="EU2753">
        <v>6.6466012001037598</v>
      </c>
      <c r="EV2753">
        <v>6.5268025398254395</v>
      </c>
      <c r="EW2753">
        <v>6.534916877746582</v>
      </c>
      <c r="EX2753">
        <v>6.380225658416748</v>
      </c>
      <c r="EY2753">
        <v>6.1767535209655762</v>
      </c>
      <c r="EZ2753">
        <v>76.573616027832031</v>
      </c>
      <c r="FA2753">
        <v>75.651565551757812</v>
      </c>
      <c r="FB2753">
        <v>74.617027282714844</v>
      </c>
      <c r="FC2753">
        <v>73.872177124023438</v>
      </c>
      <c r="FD2753">
        <v>72.960578918457031</v>
      </c>
      <c r="FE2753">
        <v>72.332786560058594</v>
      </c>
      <c r="FF2753">
        <v>71.631576538085938</v>
      </c>
      <c r="FG2753">
        <v>71.658714294433594</v>
      </c>
      <c r="FH2753">
        <v>74.170738220214844</v>
      </c>
      <c r="FI2753">
        <v>78.823829650878906</v>
      </c>
      <c r="FJ2753">
        <v>83.096534729003906</v>
      </c>
      <c r="FK2753">
        <v>87.117210388183594</v>
      </c>
      <c r="FL2753">
        <v>89.822959899902344</v>
      </c>
      <c r="FM2753">
        <v>91.732902526855469</v>
      </c>
      <c r="FN2753">
        <v>93.060020446777344</v>
      </c>
      <c r="FO2753">
        <v>94.174949645996094</v>
      </c>
      <c r="FP2753">
        <v>94.266876220703125</v>
      </c>
      <c r="FQ2753">
        <v>93.547760009765625</v>
      </c>
      <c r="FR2753">
        <v>93.065811157226563</v>
      </c>
      <c r="FS2753">
        <v>90.751815795898438</v>
      </c>
      <c r="FT2753">
        <v>87.226531982421875</v>
      </c>
      <c r="FU2753">
        <v>84.520111083984375</v>
      </c>
      <c r="FV2753">
        <v>82.449882507324219</v>
      </c>
      <c r="FW2753">
        <v>80.777000427246094</v>
      </c>
      <c r="FX2753">
        <v>936</v>
      </c>
      <c r="FY2753">
        <v>6.0908511281013489E-2</v>
      </c>
      <c r="FZ2753">
        <v>1</v>
      </c>
    </row>
    <row r="2754" spans="1:182" x14ac:dyDescent="0.2">
      <c r="A2754" t="s">
        <v>245</v>
      </c>
      <c r="B2754" t="s">
        <v>252</v>
      </c>
      <c r="C2754" t="s">
        <v>218</v>
      </c>
      <c r="D2754" t="s">
        <v>43</v>
      </c>
      <c r="E2754">
        <v>2016</v>
      </c>
      <c r="F2754" t="s">
        <v>230</v>
      </c>
      <c r="G2754" t="s">
        <v>248</v>
      </c>
      <c r="H2754" t="s">
        <v>226</v>
      </c>
      <c r="I2754">
        <v>630.64</v>
      </c>
      <c r="L2754">
        <v>144.93017394576108</v>
      </c>
      <c r="M2754">
        <v>141.51550386204212</v>
      </c>
      <c r="N2754">
        <v>138.47298626144598</v>
      </c>
      <c r="O2754">
        <v>137.10166869457038</v>
      </c>
      <c r="P2754">
        <v>138.09980660192073</v>
      </c>
      <c r="Q2754">
        <v>142.79898136791135</v>
      </c>
      <c r="R2754">
        <v>150.32109658682191</v>
      </c>
      <c r="S2754">
        <v>155.15337418948985</v>
      </c>
      <c r="T2754">
        <v>161.46324482963087</v>
      </c>
      <c r="U2754">
        <v>167.75474582407958</v>
      </c>
      <c r="V2754">
        <v>175.01920758268017</v>
      </c>
      <c r="W2754">
        <v>178.41941182639511</v>
      </c>
      <c r="X2754">
        <v>178.98570598041692</v>
      </c>
      <c r="Y2754">
        <v>181.25269085305646</v>
      </c>
      <c r="Z2754">
        <v>182.46425703780022</v>
      </c>
      <c r="AA2754">
        <v>183.24404265156753</v>
      </c>
      <c r="AB2754">
        <v>182.96591646928619</v>
      </c>
      <c r="AC2754">
        <v>181.92639146493619</v>
      </c>
      <c r="AD2754">
        <v>181.84278245846741</v>
      </c>
      <c r="AE2754">
        <v>183.29020916147851</v>
      </c>
      <c r="AF2754">
        <v>181.13941607442874</v>
      </c>
      <c r="AG2754">
        <v>171.14890025810388</v>
      </c>
      <c r="AH2754">
        <v>160.75954116180213</v>
      </c>
      <c r="AI2754">
        <v>152.31066477434717</v>
      </c>
      <c r="AJ2754">
        <v>-7.1241683959960937</v>
      </c>
      <c r="AK2754">
        <v>-6.9656109809875488</v>
      </c>
      <c r="AL2754">
        <v>-7.3423776626586914</v>
      </c>
      <c r="AM2754">
        <v>-7.273953914642334</v>
      </c>
      <c r="AN2754">
        <v>-7.0030069351196289</v>
      </c>
      <c r="AO2754">
        <v>-5.3938250541687012</v>
      </c>
      <c r="AP2754">
        <v>-5.4283304214477539</v>
      </c>
      <c r="AQ2754">
        <v>-5.1699681282043457</v>
      </c>
      <c r="AR2754">
        <v>-5.1963047981262207</v>
      </c>
      <c r="AS2754">
        <v>-5.4002704620361328</v>
      </c>
      <c r="AT2754">
        <v>-5.3010029792785645</v>
      </c>
      <c r="AU2754">
        <v>-5.4015135765075684</v>
      </c>
      <c r="AV2754">
        <v>16.251779556274414</v>
      </c>
      <c r="AW2754">
        <v>53.39825439453125</v>
      </c>
      <c r="AX2754">
        <v>53.488113403320313</v>
      </c>
      <c r="AY2754">
        <v>53.360603332519531</v>
      </c>
      <c r="AZ2754">
        <v>53.310619354248047</v>
      </c>
      <c r="BA2754">
        <v>53.708957672119141</v>
      </c>
      <c r="BB2754">
        <v>16.947050094604492</v>
      </c>
      <c r="BC2754">
        <v>-2.5172257423400879</v>
      </c>
      <c r="BD2754">
        <v>-2.5190703868865967</v>
      </c>
      <c r="BE2754">
        <v>-2.176386833190918</v>
      </c>
      <c r="BF2754">
        <v>-2.1227915287017822</v>
      </c>
      <c r="BG2754">
        <v>-2.2886290550231934</v>
      </c>
      <c r="BH2754">
        <v>-3.3084182739257813</v>
      </c>
      <c r="BI2754">
        <v>-3.2180604934692383</v>
      </c>
      <c r="BJ2754">
        <v>-3.3931095600128174</v>
      </c>
      <c r="BK2754">
        <v>-3.3571376800537109</v>
      </c>
      <c r="BL2754">
        <v>-3.2351377010345459</v>
      </c>
      <c r="BM2754">
        <v>-2.5005226135253906</v>
      </c>
      <c r="BN2754">
        <v>-2.5498673915863037</v>
      </c>
      <c r="BO2754">
        <v>-2.4085958003997803</v>
      </c>
      <c r="BP2754">
        <v>-2.4195420742034912</v>
      </c>
      <c r="BQ2754">
        <v>-2.5169909000396729</v>
      </c>
      <c r="BR2754">
        <v>-2.4539456367492676</v>
      </c>
      <c r="BS2754">
        <v>-2.4960184097290039</v>
      </c>
      <c r="BT2754">
        <v>18.781410217285156</v>
      </c>
      <c r="BU2754">
        <v>56.013473510742188</v>
      </c>
      <c r="BV2754">
        <v>56.104068756103516</v>
      </c>
      <c r="BW2754">
        <v>56.02557373046875</v>
      </c>
      <c r="BX2754">
        <v>55.9949951171875</v>
      </c>
      <c r="BY2754">
        <v>56.419422149658203</v>
      </c>
      <c r="BZ2754">
        <v>19.635234832763672</v>
      </c>
      <c r="CA2754">
        <v>0.18980585038661957</v>
      </c>
      <c r="CB2754">
        <v>0.15311720967292786</v>
      </c>
      <c r="CC2754">
        <v>0.39696747064590454</v>
      </c>
      <c r="CD2754">
        <v>0.38903433084487915</v>
      </c>
      <c r="CE2754">
        <v>0.21207940578460693</v>
      </c>
      <c r="CF2754">
        <v>-0.665641188621521</v>
      </c>
      <c r="CG2754">
        <v>-0.62251830101013184</v>
      </c>
      <c r="CH2754">
        <v>-0.65785843133926392</v>
      </c>
      <c r="CI2754">
        <v>-0.64436262845993042</v>
      </c>
      <c r="CJ2754">
        <v>-0.6255226731300354</v>
      </c>
      <c r="CK2754">
        <v>-0.4966302216053009</v>
      </c>
      <c r="CL2754">
        <v>-0.55625271797180176</v>
      </c>
      <c r="CM2754">
        <v>-0.49607753753662109</v>
      </c>
      <c r="CN2754">
        <v>-0.49636462330818176</v>
      </c>
      <c r="CO2754">
        <v>-0.52004039287567139</v>
      </c>
      <c r="CP2754">
        <v>-0.48208233714103699</v>
      </c>
      <c r="CQ2754">
        <v>-0.48368135094642639</v>
      </c>
      <c r="CR2754">
        <v>20.533424377441406</v>
      </c>
      <c r="CS2754">
        <v>57.82476806640625</v>
      </c>
      <c r="CT2754">
        <v>57.915874481201172</v>
      </c>
      <c r="CU2754">
        <v>57.871322631835938</v>
      </c>
      <c r="CV2754">
        <v>57.854183197021484</v>
      </c>
      <c r="CW2754">
        <v>58.296680450439453</v>
      </c>
      <c r="CX2754">
        <v>21.497060775756836</v>
      </c>
      <c r="CY2754">
        <v>2.0646877288818359</v>
      </c>
      <c r="CZ2754">
        <v>2.0038661956787109</v>
      </c>
      <c r="DA2754">
        <v>2.1792647838592529</v>
      </c>
      <c r="DB2754">
        <v>2.1287171840667725</v>
      </c>
      <c r="DC2754">
        <v>1.944062352180481</v>
      </c>
      <c r="DD2754">
        <v>1.9771358966827393</v>
      </c>
      <c r="DE2754">
        <v>1.9730238914489746</v>
      </c>
      <c r="DF2754">
        <v>2.077392578125</v>
      </c>
      <c r="DG2754">
        <v>2.0684123039245605</v>
      </c>
      <c r="DH2754">
        <v>1.9840922355651855</v>
      </c>
      <c r="DI2754">
        <v>1.5072622299194336</v>
      </c>
      <c r="DJ2754">
        <v>1.4373620748519897</v>
      </c>
      <c r="DK2754">
        <v>1.4164407253265381</v>
      </c>
      <c r="DL2754">
        <v>1.4268128871917725</v>
      </c>
      <c r="DM2754">
        <v>1.4769101142883301</v>
      </c>
      <c r="DN2754">
        <v>1.4897810220718384</v>
      </c>
      <c r="DO2754">
        <v>1.5286556482315063</v>
      </c>
      <c r="DP2754">
        <v>22.285438537597656</v>
      </c>
      <c r="DQ2754">
        <v>59.636062622070313</v>
      </c>
      <c r="DR2754">
        <v>59.727676391601562</v>
      </c>
      <c r="DS2754">
        <v>59.717075347900391</v>
      </c>
      <c r="DT2754">
        <v>59.713375091552734</v>
      </c>
      <c r="DU2754">
        <v>60.173942565917969</v>
      </c>
      <c r="DV2754">
        <v>23.358888626098633</v>
      </c>
      <c r="DW2754">
        <v>3.9395697116851807</v>
      </c>
      <c r="DX2754">
        <v>3.8546152114868164</v>
      </c>
      <c r="DY2754">
        <v>3.9615623950958252</v>
      </c>
      <c r="DZ2754">
        <v>3.8684000968933105</v>
      </c>
      <c r="EA2754">
        <v>3.6760454177856445</v>
      </c>
      <c r="EB2754">
        <v>5.7928862571716309</v>
      </c>
      <c r="EC2754">
        <v>5.7205743789672852</v>
      </c>
      <c r="ED2754">
        <v>6.0266609191894531</v>
      </c>
      <c r="EE2754">
        <v>5.9852285385131836</v>
      </c>
      <c r="EF2754">
        <v>5.7519617080688477</v>
      </c>
      <c r="EG2754">
        <v>4.4005646705627441</v>
      </c>
      <c r="EH2754">
        <v>4.3158249855041504</v>
      </c>
      <c r="EI2754">
        <v>4.1778130531311035</v>
      </c>
      <c r="EJ2754">
        <v>4.203575611114502</v>
      </c>
      <c r="EK2754">
        <v>4.3601894378662109</v>
      </c>
      <c r="EL2754">
        <v>4.3368382453918457</v>
      </c>
      <c r="EM2754">
        <v>4.4341506958007812</v>
      </c>
      <c r="EN2754">
        <v>24.815069198608398</v>
      </c>
      <c r="EO2754">
        <v>62.251285552978516</v>
      </c>
      <c r="EP2754">
        <v>62.343631744384766</v>
      </c>
      <c r="EQ2754">
        <v>62.382045745849609</v>
      </c>
      <c r="ER2754">
        <v>62.397750854492188</v>
      </c>
      <c r="ES2754">
        <v>62.884407043457031</v>
      </c>
      <c r="ET2754">
        <v>26.047073364257813</v>
      </c>
      <c r="EU2754">
        <v>6.6466012001037598</v>
      </c>
      <c r="EV2754">
        <v>6.5268025398254395</v>
      </c>
      <c r="EW2754">
        <v>6.534916877746582</v>
      </c>
      <c r="EX2754">
        <v>6.380225658416748</v>
      </c>
      <c r="EY2754">
        <v>6.1767535209655762</v>
      </c>
      <c r="EZ2754">
        <v>76.573616027832031</v>
      </c>
      <c r="FA2754">
        <v>75.651565551757812</v>
      </c>
      <c r="FB2754">
        <v>74.617027282714844</v>
      </c>
      <c r="FC2754">
        <v>73.872177124023438</v>
      </c>
      <c r="FD2754">
        <v>72.960578918457031</v>
      </c>
      <c r="FE2754">
        <v>72.332786560058594</v>
      </c>
      <c r="FF2754">
        <v>71.631576538085938</v>
      </c>
      <c r="FG2754">
        <v>71.658714294433594</v>
      </c>
      <c r="FH2754">
        <v>74.170738220214844</v>
      </c>
      <c r="FI2754">
        <v>78.823829650878906</v>
      </c>
      <c r="FJ2754">
        <v>83.096534729003906</v>
      </c>
      <c r="FK2754">
        <v>87.117210388183594</v>
      </c>
      <c r="FL2754">
        <v>89.822959899902344</v>
      </c>
      <c r="FM2754">
        <v>91.732902526855469</v>
      </c>
      <c r="FN2754">
        <v>93.060020446777344</v>
      </c>
      <c r="FO2754">
        <v>94.174949645996094</v>
      </c>
      <c r="FP2754">
        <v>94.266876220703125</v>
      </c>
      <c r="FQ2754">
        <v>93.547760009765625</v>
      </c>
      <c r="FR2754">
        <v>93.065811157226563</v>
      </c>
      <c r="FS2754">
        <v>90.751815795898438</v>
      </c>
      <c r="FT2754">
        <v>87.226531982421875</v>
      </c>
      <c r="FU2754">
        <v>84.520111083984375</v>
      </c>
      <c r="FV2754">
        <v>82.449882507324219</v>
      </c>
      <c r="FW2754">
        <v>80.777000427246094</v>
      </c>
      <c r="FX2754">
        <v>936</v>
      </c>
      <c r="FY2754">
        <v>6.0908511281013489E-2</v>
      </c>
      <c r="FZ2754">
        <v>1</v>
      </c>
    </row>
    <row r="2755" spans="1:182" x14ac:dyDescent="0.2">
      <c r="A2755" t="s">
        <v>245</v>
      </c>
      <c r="B2755" t="s">
        <v>252</v>
      </c>
      <c r="C2755" t="s">
        <v>218</v>
      </c>
      <c r="D2755" t="s">
        <v>43</v>
      </c>
      <c r="E2755">
        <v>2017</v>
      </c>
      <c r="F2755" t="s">
        <v>230</v>
      </c>
      <c r="G2755" t="s">
        <v>248</v>
      </c>
      <c r="H2755" t="s">
        <v>226</v>
      </c>
      <c r="I2755">
        <v>630.64</v>
      </c>
      <c r="L2755">
        <v>144.93017394576108</v>
      </c>
      <c r="M2755">
        <v>141.51550386204212</v>
      </c>
      <c r="N2755">
        <v>138.47298626144598</v>
      </c>
      <c r="O2755">
        <v>137.10166869457038</v>
      </c>
      <c r="P2755">
        <v>138.09980660192073</v>
      </c>
      <c r="Q2755">
        <v>142.79898136791135</v>
      </c>
      <c r="R2755">
        <v>150.32109658682191</v>
      </c>
      <c r="S2755">
        <v>155.15337418948985</v>
      </c>
      <c r="T2755">
        <v>161.46324482963087</v>
      </c>
      <c r="U2755">
        <v>167.75474582407958</v>
      </c>
      <c r="V2755">
        <v>175.01920758268017</v>
      </c>
      <c r="W2755">
        <v>178.41941182639511</v>
      </c>
      <c r="X2755">
        <v>178.98570598041692</v>
      </c>
      <c r="Y2755">
        <v>181.25269085305646</v>
      </c>
      <c r="Z2755">
        <v>182.46425703780022</v>
      </c>
      <c r="AA2755">
        <v>183.24404265156753</v>
      </c>
      <c r="AB2755">
        <v>182.96591646928619</v>
      </c>
      <c r="AC2755">
        <v>181.92639146493619</v>
      </c>
      <c r="AD2755">
        <v>181.84278245846741</v>
      </c>
      <c r="AE2755">
        <v>183.29020916147851</v>
      </c>
      <c r="AF2755">
        <v>181.13941607442874</v>
      </c>
      <c r="AG2755">
        <v>171.14890025810388</v>
      </c>
      <c r="AH2755">
        <v>160.75954116180213</v>
      </c>
      <c r="AI2755">
        <v>152.31066477434717</v>
      </c>
      <c r="AJ2755">
        <v>-7.1241683959960937</v>
      </c>
      <c r="AK2755">
        <v>-6.9656109809875488</v>
      </c>
      <c r="AL2755">
        <v>-7.3423776626586914</v>
      </c>
      <c r="AM2755">
        <v>-7.273953914642334</v>
      </c>
      <c r="AN2755">
        <v>-7.0030069351196289</v>
      </c>
      <c r="AO2755">
        <v>-5.3938250541687012</v>
      </c>
      <c r="AP2755">
        <v>-5.4283304214477539</v>
      </c>
      <c r="AQ2755">
        <v>-5.1699681282043457</v>
      </c>
      <c r="AR2755">
        <v>-5.1963047981262207</v>
      </c>
      <c r="AS2755">
        <v>-5.4002704620361328</v>
      </c>
      <c r="AT2755">
        <v>-5.3010029792785645</v>
      </c>
      <c r="AU2755">
        <v>-5.4015135765075684</v>
      </c>
      <c r="AV2755">
        <v>16.251779556274414</v>
      </c>
      <c r="AW2755">
        <v>53.39825439453125</v>
      </c>
      <c r="AX2755">
        <v>53.488113403320313</v>
      </c>
      <c r="AY2755">
        <v>53.360603332519531</v>
      </c>
      <c r="AZ2755">
        <v>53.310619354248047</v>
      </c>
      <c r="BA2755">
        <v>53.708957672119141</v>
      </c>
      <c r="BB2755">
        <v>16.947050094604492</v>
      </c>
      <c r="BC2755">
        <v>-2.5172257423400879</v>
      </c>
      <c r="BD2755">
        <v>-2.5190703868865967</v>
      </c>
      <c r="BE2755">
        <v>-2.176386833190918</v>
      </c>
      <c r="BF2755">
        <v>-2.1227915287017822</v>
      </c>
      <c r="BG2755">
        <v>-2.2886290550231934</v>
      </c>
      <c r="BH2755">
        <v>-3.3084182739257813</v>
      </c>
      <c r="BI2755">
        <v>-3.2180604934692383</v>
      </c>
      <c r="BJ2755">
        <v>-3.3931095600128174</v>
      </c>
      <c r="BK2755">
        <v>-3.3571376800537109</v>
      </c>
      <c r="BL2755">
        <v>-3.2351377010345459</v>
      </c>
      <c r="BM2755">
        <v>-2.5005226135253906</v>
      </c>
      <c r="BN2755">
        <v>-2.5498673915863037</v>
      </c>
      <c r="BO2755">
        <v>-2.4085958003997803</v>
      </c>
      <c r="BP2755">
        <v>-2.4195420742034912</v>
      </c>
      <c r="BQ2755">
        <v>-2.5169909000396729</v>
      </c>
      <c r="BR2755">
        <v>-2.4539456367492676</v>
      </c>
      <c r="BS2755">
        <v>-2.4960184097290039</v>
      </c>
      <c r="BT2755">
        <v>18.781410217285156</v>
      </c>
      <c r="BU2755">
        <v>56.013473510742188</v>
      </c>
      <c r="BV2755">
        <v>56.104068756103516</v>
      </c>
      <c r="BW2755">
        <v>56.02557373046875</v>
      </c>
      <c r="BX2755">
        <v>55.9949951171875</v>
      </c>
      <c r="BY2755">
        <v>56.419422149658203</v>
      </c>
      <c r="BZ2755">
        <v>19.635234832763672</v>
      </c>
      <c r="CA2755">
        <v>0.18980585038661957</v>
      </c>
      <c r="CB2755">
        <v>0.15311720967292786</v>
      </c>
      <c r="CC2755">
        <v>0.39696747064590454</v>
      </c>
      <c r="CD2755">
        <v>0.38903433084487915</v>
      </c>
      <c r="CE2755">
        <v>0.21207940578460693</v>
      </c>
      <c r="CF2755">
        <v>-0.665641188621521</v>
      </c>
      <c r="CG2755">
        <v>-0.62251830101013184</v>
      </c>
      <c r="CH2755">
        <v>-0.65785843133926392</v>
      </c>
      <c r="CI2755">
        <v>-0.64436262845993042</v>
      </c>
      <c r="CJ2755">
        <v>-0.6255226731300354</v>
      </c>
      <c r="CK2755">
        <v>-0.4966302216053009</v>
      </c>
      <c r="CL2755">
        <v>-0.55625271797180176</v>
      </c>
      <c r="CM2755">
        <v>-0.49607753753662109</v>
      </c>
      <c r="CN2755">
        <v>-0.49636462330818176</v>
      </c>
      <c r="CO2755">
        <v>-0.52004039287567139</v>
      </c>
      <c r="CP2755">
        <v>-0.48208233714103699</v>
      </c>
      <c r="CQ2755">
        <v>-0.48368135094642639</v>
      </c>
      <c r="CR2755">
        <v>20.533424377441406</v>
      </c>
      <c r="CS2755">
        <v>57.82476806640625</v>
      </c>
      <c r="CT2755">
        <v>57.915874481201172</v>
      </c>
      <c r="CU2755">
        <v>57.871322631835938</v>
      </c>
      <c r="CV2755">
        <v>57.854183197021484</v>
      </c>
      <c r="CW2755">
        <v>58.296680450439453</v>
      </c>
      <c r="CX2755">
        <v>21.497060775756836</v>
      </c>
      <c r="CY2755">
        <v>2.0646877288818359</v>
      </c>
      <c r="CZ2755">
        <v>2.0038661956787109</v>
      </c>
      <c r="DA2755">
        <v>2.1792647838592529</v>
      </c>
      <c r="DB2755">
        <v>2.1287171840667725</v>
      </c>
      <c r="DC2755">
        <v>1.944062352180481</v>
      </c>
      <c r="DD2755">
        <v>1.9771358966827393</v>
      </c>
      <c r="DE2755">
        <v>1.9730238914489746</v>
      </c>
      <c r="DF2755">
        <v>2.077392578125</v>
      </c>
      <c r="DG2755">
        <v>2.0684123039245605</v>
      </c>
      <c r="DH2755">
        <v>1.9840922355651855</v>
      </c>
      <c r="DI2755">
        <v>1.5072622299194336</v>
      </c>
      <c r="DJ2755">
        <v>1.4373620748519897</v>
      </c>
      <c r="DK2755">
        <v>1.4164407253265381</v>
      </c>
      <c r="DL2755">
        <v>1.4268128871917725</v>
      </c>
      <c r="DM2755">
        <v>1.4769101142883301</v>
      </c>
      <c r="DN2755">
        <v>1.4897810220718384</v>
      </c>
      <c r="DO2755">
        <v>1.5286556482315063</v>
      </c>
      <c r="DP2755">
        <v>22.285438537597656</v>
      </c>
      <c r="DQ2755">
        <v>59.636062622070313</v>
      </c>
      <c r="DR2755">
        <v>59.727676391601562</v>
      </c>
      <c r="DS2755">
        <v>59.717075347900391</v>
      </c>
      <c r="DT2755">
        <v>59.713375091552734</v>
      </c>
      <c r="DU2755">
        <v>60.173942565917969</v>
      </c>
      <c r="DV2755">
        <v>23.358888626098633</v>
      </c>
      <c r="DW2755">
        <v>3.9395697116851807</v>
      </c>
      <c r="DX2755">
        <v>3.8546152114868164</v>
      </c>
      <c r="DY2755">
        <v>3.9615623950958252</v>
      </c>
      <c r="DZ2755">
        <v>3.8684000968933105</v>
      </c>
      <c r="EA2755">
        <v>3.6760454177856445</v>
      </c>
      <c r="EB2755">
        <v>5.7928862571716309</v>
      </c>
      <c r="EC2755">
        <v>5.7205743789672852</v>
      </c>
      <c r="ED2755">
        <v>6.0266609191894531</v>
      </c>
      <c r="EE2755">
        <v>5.9852285385131836</v>
      </c>
      <c r="EF2755">
        <v>5.7519617080688477</v>
      </c>
      <c r="EG2755">
        <v>4.4005646705627441</v>
      </c>
      <c r="EH2755">
        <v>4.3158249855041504</v>
      </c>
      <c r="EI2755">
        <v>4.1778130531311035</v>
      </c>
      <c r="EJ2755">
        <v>4.203575611114502</v>
      </c>
      <c r="EK2755">
        <v>4.3601894378662109</v>
      </c>
      <c r="EL2755">
        <v>4.3368382453918457</v>
      </c>
      <c r="EM2755">
        <v>4.4341506958007812</v>
      </c>
      <c r="EN2755">
        <v>24.815069198608398</v>
      </c>
      <c r="EO2755">
        <v>62.251285552978516</v>
      </c>
      <c r="EP2755">
        <v>62.343631744384766</v>
      </c>
      <c r="EQ2755">
        <v>62.382045745849609</v>
      </c>
      <c r="ER2755">
        <v>62.397750854492188</v>
      </c>
      <c r="ES2755">
        <v>62.884407043457031</v>
      </c>
      <c r="ET2755">
        <v>26.047073364257813</v>
      </c>
      <c r="EU2755">
        <v>6.6466012001037598</v>
      </c>
      <c r="EV2755">
        <v>6.5268025398254395</v>
      </c>
      <c r="EW2755">
        <v>6.534916877746582</v>
      </c>
      <c r="EX2755">
        <v>6.380225658416748</v>
      </c>
      <c r="EY2755">
        <v>6.1767535209655762</v>
      </c>
      <c r="EZ2755">
        <v>76.573616027832031</v>
      </c>
      <c r="FA2755">
        <v>75.651565551757812</v>
      </c>
      <c r="FB2755">
        <v>74.617027282714844</v>
      </c>
      <c r="FC2755">
        <v>73.872177124023438</v>
      </c>
      <c r="FD2755">
        <v>72.960578918457031</v>
      </c>
      <c r="FE2755">
        <v>72.332786560058594</v>
      </c>
      <c r="FF2755">
        <v>71.631576538085938</v>
      </c>
      <c r="FG2755">
        <v>71.658714294433594</v>
      </c>
      <c r="FH2755">
        <v>74.170738220214844</v>
      </c>
      <c r="FI2755">
        <v>78.823829650878906</v>
      </c>
      <c r="FJ2755">
        <v>83.096534729003906</v>
      </c>
      <c r="FK2755">
        <v>87.117210388183594</v>
      </c>
      <c r="FL2755">
        <v>89.822959899902344</v>
      </c>
      <c r="FM2755">
        <v>91.732902526855469</v>
      </c>
      <c r="FN2755">
        <v>93.060020446777344</v>
      </c>
      <c r="FO2755">
        <v>94.174949645996094</v>
      </c>
      <c r="FP2755">
        <v>94.266876220703125</v>
      </c>
      <c r="FQ2755">
        <v>93.547760009765625</v>
      </c>
      <c r="FR2755">
        <v>93.065811157226563</v>
      </c>
      <c r="FS2755">
        <v>90.751815795898438</v>
      </c>
      <c r="FT2755">
        <v>87.226531982421875</v>
      </c>
      <c r="FU2755">
        <v>84.520111083984375</v>
      </c>
      <c r="FV2755">
        <v>82.449882507324219</v>
      </c>
      <c r="FW2755">
        <v>80.777000427246094</v>
      </c>
      <c r="FX2755">
        <v>936</v>
      </c>
      <c r="FY2755">
        <v>6.0908511281013489E-2</v>
      </c>
      <c r="FZ2755">
        <v>1</v>
      </c>
    </row>
    <row r="2756" spans="1:182" x14ac:dyDescent="0.2">
      <c r="A2756" t="s">
        <v>245</v>
      </c>
      <c r="B2756" t="s">
        <v>252</v>
      </c>
      <c r="C2756" t="s">
        <v>218</v>
      </c>
      <c r="D2756" t="s">
        <v>44</v>
      </c>
      <c r="E2756">
        <v>2015</v>
      </c>
      <c r="F2756" t="s">
        <v>230</v>
      </c>
      <c r="G2756" t="s">
        <v>248</v>
      </c>
      <c r="H2756" t="s">
        <v>226</v>
      </c>
      <c r="I2756">
        <v>630.64</v>
      </c>
      <c r="L2756">
        <v>144.47826493842047</v>
      </c>
      <c r="M2756">
        <v>140.98258654343999</v>
      </c>
      <c r="N2756">
        <v>137.71028498655363</v>
      </c>
      <c r="O2756">
        <v>136.14391570879522</v>
      </c>
      <c r="P2756">
        <v>137.15355512944342</v>
      </c>
      <c r="Q2756">
        <v>141.82645252128802</v>
      </c>
      <c r="R2756">
        <v>149.50925274397903</v>
      </c>
      <c r="S2756">
        <v>154.13738201562293</v>
      </c>
      <c r="T2756">
        <v>160.22361130642889</v>
      </c>
      <c r="U2756">
        <v>166.55576198702352</v>
      </c>
      <c r="V2756">
        <v>174.38718558599055</v>
      </c>
      <c r="W2756">
        <v>177.60825208324692</v>
      </c>
      <c r="X2756">
        <v>178.64889377306062</v>
      </c>
      <c r="Y2756">
        <v>181.24962428138662</v>
      </c>
      <c r="Z2756">
        <v>182.3638062444262</v>
      </c>
      <c r="AA2756">
        <v>182.42937258663912</v>
      </c>
      <c r="AB2756">
        <v>181.15668165147804</v>
      </c>
      <c r="AC2756">
        <v>179.75338675096054</v>
      </c>
      <c r="AD2756">
        <v>178.71989569810987</v>
      </c>
      <c r="AE2756">
        <v>179.51887789531756</v>
      </c>
      <c r="AF2756">
        <v>176.99778531556146</v>
      </c>
      <c r="AG2756">
        <v>167.39652878574844</v>
      </c>
      <c r="AH2756">
        <v>157.26508540611295</v>
      </c>
      <c r="AI2756">
        <v>149.00460506887674</v>
      </c>
      <c r="AJ2756">
        <v>-4.770759105682373</v>
      </c>
      <c r="AK2756">
        <v>-4.6778469085693359</v>
      </c>
      <c r="AL2756">
        <v>-4.7794733047485352</v>
      </c>
      <c r="AM2756">
        <v>-4.7288193702697754</v>
      </c>
      <c r="AN2756">
        <v>-4.6195430755615234</v>
      </c>
      <c r="AO2756">
        <v>-3.5169317722320557</v>
      </c>
      <c r="AP2756">
        <v>-3.5295858383178711</v>
      </c>
      <c r="AQ2756">
        <v>-3.2908296585083008</v>
      </c>
      <c r="AR2756">
        <v>-3.5183587074279785</v>
      </c>
      <c r="AS2756">
        <v>-3.7555723190307617</v>
      </c>
      <c r="AT2756">
        <v>-3.8350598812103271</v>
      </c>
      <c r="AU2756">
        <v>-3.9233598709106445</v>
      </c>
      <c r="AV2756">
        <v>15.789258003234863</v>
      </c>
      <c r="AW2756">
        <v>50.520954132080078</v>
      </c>
      <c r="AX2756">
        <v>50.536880493164063</v>
      </c>
      <c r="AY2756">
        <v>50.314235687255859</v>
      </c>
      <c r="AZ2756">
        <v>50.071140289306641</v>
      </c>
      <c r="BA2756">
        <v>50.288948059082031</v>
      </c>
      <c r="BB2756">
        <v>15.853255271911621</v>
      </c>
      <c r="BC2756">
        <v>-2.0853197574615479</v>
      </c>
      <c r="BD2756">
        <v>-2.0512394905090332</v>
      </c>
      <c r="BE2756">
        <v>-1.7716001272201538</v>
      </c>
      <c r="BF2756">
        <v>-1.664089560508728</v>
      </c>
      <c r="BG2756">
        <v>-1.7144588232040405</v>
      </c>
      <c r="BH2756">
        <v>-2.2520818710327148</v>
      </c>
      <c r="BI2756">
        <v>-2.1956303119659424</v>
      </c>
      <c r="BJ2756">
        <v>-2.2448906898498535</v>
      </c>
      <c r="BK2756">
        <v>-2.2271595001220703</v>
      </c>
      <c r="BL2756">
        <v>-2.1787846088409424</v>
      </c>
      <c r="BM2756">
        <v>-1.662447452545166</v>
      </c>
      <c r="BN2756">
        <v>-1.6956491470336914</v>
      </c>
      <c r="BO2756">
        <v>-1.5433722734451294</v>
      </c>
      <c r="BP2756">
        <v>-1.6497809886932373</v>
      </c>
      <c r="BQ2756">
        <v>-1.7581369876861572</v>
      </c>
      <c r="BR2756">
        <v>-1.7714067697525024</v>
      </c>
      <c r="BS2756">
        <v>-1.8086795806884766</v>
      </c>
      <c r="BT2756">
        <v>18.206689834594727</v>
      </c>
      <c r="BU2756">
        <v>53.106464385986328</v>
      </c>
      <c r="BV2756">
        <v>53.130393981933594</v>
      </c>
      <c r="BW2756">
        <v>52.947315216064453</v>
      </c>
      <c r="BX2756">
        <v>52.717735290527344</v>
      </c>
      <c r="BY2756">
        <v>52.958366394042969</v>
      </c>
      <c r="BZ2756">
        <v>18.415964126586914</v>
      </c>
      <c r="CA2756">
        <v>0.39610469341278076</v>
      </c>
      <c r="CB2756">
        <v>0.39941680431365967</v>
      </c>
      <c r="CC2756">
        <v>0.60638928413391113</v>
      </c>
      <c r="CD2756">
        <v>0.63878566026687622</v>
      </c>
      <c r="CE2756">
        <v>0.54157406091690063</v>
      </c>
      <c r="CF2756">
        <v>-0.50765371322631836</v>
      </c>
      <c r="CG2756">
        <v>-0.47645452618598938</v>
      </c>
      <c r="CH2756">
        <v>-0.48944658041000366</v>
      </c>
      <c r="CI2756">
        <v>-0.49451738595962524</v>
      </c>
      <c r="CJ2756">
        <v>-0.48832270503044128</v>
      </c>
      <c r="CK2756">
        <v>-0.37803724408149719</v>
      </c>
      <c r="CL2756">
        <v>-0.42547014355659485</v>
      </c>
      <c r="CM2756">
        <v>-0.33308860659599304</v>
      </c>
      <c r="CN2756">
        <v>-0.35560965538024902</v>
      </c>
      <c r="CO2756">
        <v>-0.37471941113471985</v>
      </c>
      <c r="CP2756">
        <v>-0.34212684631347656</v>
      </c>
      <c r="CQ2756">
        <v>-0.34405848383903503</v>
      </c>
      <c r="CR2756">
        <v>19.88099479675293</v>
      </c>
      <c r="CS2756">
        <v>54.897178649902344</v>
      </c>
      <c r="CT2756">
        <v>54.926651000976563</v>
      </c>
      <c r="CU2756">
        <v>54.770977020263672</v>
      </c>
      <c r="CV2756">
        <v>54.550758361816406</v>
      </c>
      <c r="CW2756">
        <v>54.807193756103516</v>
      </c>
      <c r="CX2756">
        <v>20.190887451171875</v>
      </c>
      <c r="CY2756">
        <v>2.1147317886352539</v>
      </c>
      <c r="CZ2756">
        <v>2.0967338085174561</v>
      </c>
      <c r="DA2756">
        <v>2.2533774375915527</v>
      </c>
      <c r="DB2756">
        <v>2.2337501049041748</v>
      </c>
      <c r="DC2756">
        <v>2.104095458984375</v>
      </c>
      <c r="DD2756">
        <v>1.2367744445800781</v>
      </c>
      <c r="DE2756">
        <v>1.2427211999893188</v>
      </c>
      <c r="DF2756">
        <v>1.2659975290298462</v>
      </c>
      <c r="DG2756">
        <v>1.2381246089935303</v>
      </c>
      <c r="DH2756">
        <v>1.2021392583847046</v>
      </c>
      <c r="DI2756">
        <v>0.90637296438217163</v>
      </c>
      <c r="DJ2756">
        <v>0.84470885992050171</v>
      </c>
      <c r="DK2756">
        <v>0.87719506025314331</v>
      </c>
      <c r="DL2756">
        <v>0.93856161832809448</v>
      </c>
      <c r="DM2756">
        <v>1.0086981058120728</v>
      </c>
      <c r="DN2756">
        <v>1.0871530771255493</v>
      </c>
      <c r="DO2756">
        <v>1.1205626726150513</v>
      </c>
      <c r="DP2756">
        <v>21.555301666259766</v>
      </c>
      <c r="DQ2756">
        <v>56.687892913818359</v>
      </c>
      <c r="DR2756">
        <v>56.722911834716797</v>
      </c>
      <c r="DS2756">
        <v>56.594638824462891</v>
      </c>
      <c r="DT2756">
        <v>56.383781433105469</v>
      </c>
      <c r="DU2756">
        <v>56.656024932861328</v>
      </c>
      <c r="DV2756">
        <v>21.965810775756836</v>
      </c>
      <c r="DW2756">
        <v>3.8333587646484375</v>
      </c>
      <c r="DX2756">
        <v>3.794050931930542</v>
      </c>
      <c r="DY2756">
        <v>3.9003658294677734</v>
      </c>
      <c r="DZ2756">
        <v>3.8287143707275391</v>
      </c>
      <c r="EA2756">
        <v>3.6666171550750732</v>
      </c>
      <c r="EB2756">
        <v>3.7554516792297363</v>
      </c>
      <c r="EC2756">
        <v>3.724937915802002</v>
      </c>
      <c r="ED2756">
        <v>3.8005800247192383</v>
      </c>
      <c r="EE2756">
        <v>3.7397844791412354</v>
      </c>
      <c r="EF2756">
        <v>3.6428978443145752</v>
      </c>
      <c r="EG2756">
        <v>2.7608573436737061</v>
      </c>
      <c r="EH2756">
        <v>2.6786456108093262</v>
      </c>
      <c r="EI2756">
        <v>2.6246523857116699</v>
      </c>
      <c r="EJ2756">
        <v>2.8071393966674805</v>
      </c>
      <c r="EK2756">
        <v>3.0061333179473877</v>
      </c>
      <c r="EL2756">
        <v>3.150806188583374</v>
      </c>
      <c r="EM2756">
        <v>3.2352428436279297</v>
      </c>
      <c r="EN2756">
        <v>23.972732543945313</v>
      </c>
      <c r="EO2756">
        <v>59.273403167724609</v>
      </c>
      <c r="EP2756">
        <v>59.316425323486328</v>
      </c>
      <c r="EQ2756">
        <v>59.227718353271484</v>
      </c>
      <c r="ER2756">
        <v>59.030372619628906</v>
      </c>
      <c r="ES2756">
        <v>59.325443267822266</v>
      </c>
      <c r="ET2756">
        <v>24.528518676757813</v>
      </c>
      <c r="EU2756">
        <v>6.3147830963134766</v>
      </c>
      <c r="EV2756">
        <v>6.2447071075439453</v>
      </c>
      <c r="EW2756">
        <v>6.2783551216125488</v>
      </c>
      <c r="EX2756">
        <v>6.131589412689209</v>
      </c>
      <c r="EY2756">
        <v>5.9226498603820801</v>
      </c>
      <c r="EZ2756">
        <v>77.227203369140625</v>
      </c>
      <c r="FA2756">
        <v>76.217552185058594</v>
      </c>
      <c r="FB2756">
        <v>75.096778869628906</v>
      </c>
      <c r="FC2756">
        <v>74.372550964355469</v>
      </c>
      <c r="FD2756">
        <v>73.574996948242188</v>
      </c>
      <c r="FE2756">
        <v>72.802055358886719</v>
      </c>
      <c r="FF2756">
        <v>72.457466125488281</v>
      </c>
      <c r="FG2756">
        <v>72.262527465820313</v>
      </c>
      <c r="FH2756">
        <v>74.1231689453125</v>
      </c>
      <c r="FI2756">
        <v>78.530921936035156</v>
      </c>
      <c r="FJ2756">
        <v>83.206550598144531</v>
      </c>
      <c r="FK2756">
        <v>87.214378356933594</v>
      </c>
      <c r="FL2756">
        <v>90.205039978027344</v>
      </c>
      <c r="FM2756">
        <v>92.527565002441406</v>
      </c>
      <c r="FN2756">
        <v>93.554214477539062</v>
      </c>
      <c r="FO2756">
        <v>93.659027099609375</v>
      </c>
      <c r="FP2756">
        <v>92.845298767089844</v>
      </c>
      <c r="FQ2756">
        <v>91.749099731445312</v>
      </c>
      <c r="FR2756">
        <v>90.3096923828125</v>
      </c>
      <c r="FS2756">
        <v>87.556640625</v>
      </c>
      <c r="FT2756">
        <v>83.862014770507813</v>
      </c>
      <c r="FU2756">
        <v>80.967803955078125</v>
      </c>
      <c r="FV2756">
        <v>78.947074890136719</v>
      </c>
      <c r="FW2756">
        <v>77.28704833984375</v>
      </c>
      <c r="FX2756">
        <v>936</v>
      </c>
      <c r="FY2756">
        <v>6.0908511281013489E-2</v>
      </c>
      <c r="FZ2756">
        <v>1</v>
      </c>
    </row>
    <row r="2757" spans="1:182" x14ac:dyDescent="0.2">
      <c r="A2757" t="s">
        <v>245</v>
      </c>
      <c r="B2757" t="s">
        <v>252</v>
      </c>
      <c r="C2757" t="s">
        <v>218</v>
      </c>
      <c r="D2757" t="s">
        <v>44</v>
      </c>
      <c r="E2757">
        <v>2016</v>
      </c>
      <c r="F2757" t="s">
        <v>230</v>
      </c>
      <c r="G2757" t="s">
        <v>248</v>
      </c>
      <c r="H2757" t="s">
        <v>226</v>
      </c>
      <c r="I2757">
        <v>630.64</v>
      </c>
      <c r="L2757">
        <v>144.47826493842047</v>
      </c>
      <c r="M2757">
        <v>140.98258654343999</v>
      </c>
      <c r="N2757">
        <v>137.71028498655363</v>
      </c>
      <c r="O2757">
        <v>136.14391570879522</v>
      </c>
      <c r="P2757">
        <v>137.15355512944342</v>
      </c>
      <c r="Q2757">
        <v>141.82645252128802</v>
      </c>
      <c r="R2757">
        <v>149.50925274397903</v>
      </c>
      <c r="S2757">
        <v>154.13738201562293</v>
      </c>
      <c r="T2757">
        <v>160.22361130642889</v>
      </c>
      <c r="U2757">
        <v>166.55576198702352</v>
      </c>
      <c r="V2757">
        <v>174.38718558599055</v>
      </c>
      <c r="W2757">
        <v>177.60825208324692</v>
      </c>
      <c r="X2757">
        <v>178.64889377306062</v>
      </c>
      <c r="Y2757">
        <v>181.24962428138662</v>
      </c>
      <c r="Z2757">
        <v>182.3638062444262</v>
      </c>
      <c r="AA2757">
        <v>182.42937258663912</v>
      </c>
      <c r="AB2757">
        <v>181.15668165147804</v>
      </c>
      <c r="AC2757">
        <v>179.75338675096054</v>
      </c>
      <c r="AD2757">
        <v>178.71989569810987</v>
      </c>
      <c r="AE2757">
        <v>179.51887789531756</v>
      </c>
      <c r="AF2757">
        <v>176.99778531556146</v>
      </c>
      <c r="AG2757">
        <v>167.39652878574844</v>
      </c>
      <c r="AH2757">
        <v>157.26508540611295</v>
      </c>
      <c r="AI2757">
        <v>149.00460506887674</v>
      </c>
      <c r="AJ2757">
        <v>-4.770759105682373</v>
      </c>
      <c r="AK2757">
        <v>-4.6778469085693359</v>
      </c>
      <c r="AL2757">
        <v>-4.7794733047485352</v>
      </c>
      <c r="AM2757">
        <v>-4.7288193702697754</v>
      </c>
      <c r="AN2757">
        <v>-4.6195430755615234</v>
      </c>
      <c r="AO2757">
        <v>-3.5169317722320557</v>
      </c>
      <c r="AP2757">
        <v>-3.5295858383178711</v>
      </c>
      <c r="AQ2757">
        <v>-3.2908296585083008</v>
      </c>
      <c r="AR2757">
        <v>-3.5183587074279785</v>
      </c>
      <c r="AS2757">
        <v>-3.7555723190307617</v>
      </c>
      <c r="AT2757">
        <v>-3.8350598812103271</v>
      </c>
      <c r="AU2757">
        <v>-3.9233598709106445</v>
      </c>
      <c r="AV2757">
        <v>15.789258003234863</v>
      </c>
      <c r="AW2757">
        <v>50.520954132080078</v>
      </c>
      <c r="AX2757">
        <v>50.536880493164063</v>
      </c>
      <c r="AY2757">
        <v>50.314235687255859</v>
      </c>
      <c r="AZ2757">
        <v>50.071140289306641</v>
      </c>
      <c r="BA2757">
        <v>50.288948059082031</v>
      </c>
      <c r="BB2757">
        <v>15.853255271911621</v>
      </c>
      <c r="BC2757">
        <v>-2.0853197574615479</v>
      </c>
      <c r="BD2757">
        <v>-2.0512394905090332</v>
      </c>
      <c r="BE2757">
        <v>-1.7716001272201538</v>
      </c>
      <c r="BF2757">
        <v>-1.664089560508728</v>
      </c>
      <c r="BG2757">
        <v>-1.7144588232040405</v>
      </c>
      <c r="BH2757">
        <v>-2.2520818710327148</v>
      </c>
      <c r="BI2757">
        <v>-2.1956303119659424</v>
      </c>
      <c r="BJ2757">
        <v>-2.2448906898498535</v>
      </c>
      <c r="BK2757">
        <v>-2.2271595001220703</v>
      </c>
      <c r="BL2757">
        <v>-2.1787846088409424</v>
      </c>
      <c r="BM2757">
        <v>-1.662447452545166</v>
      </c>
      <c r="BN2757">
        <v>-1.6956491470336914</v>
      </c>
      <c r="BO2757">
        <v>-1.5433722734451294</v>
      </c>
      <c r="BP2757">
        <v>-1.6497809886932373</v>
      </c>
      <c r="BQ2757">
        <v>-1.7581369876861572</v>
      </c>
      <c r="BR2757">
        <v>-1.7714067697525024</v>
      </c>
      <c r="BS2757">
        <v>-1.8086795806884766</v>
      </c>
      <c r="BT2757">
        <v>18.206689834594727</v>
      </c>
      <c r="BU2757">
        <v>53.106464385986328</v>
      </c>
      <c r="BV2757">
        <v>53.130393981933594</v>
      </c>
      <c r="BW2757">
        <v>52.947315216064453</v>
      </c>
      <c r="BX2757">
        <v>52.717735290527344</v>
      </c>
      <c r="BY2757">
        <v>52.958366394042969</v>
      </c>
      <c r="BZ2757">
        <v>18.415964126586914</v>
      </c>
      <c r="CA2757">
        <v>0.39610469341278076</v>
      </c>
      <c r="CB2757">
        <v>0.39941680431365967</v>
      </c>
      <c r="CC2757">
        <v>0.60638928413391113</v>
      </c>
      <c r="CD2757">
        <v>0.63878566026687622</v>
      </c>
      <c r="CE2757">
        <v>0.54157406091690063</v>
      </c>
      <c r="CF2757">
        <v>-0.50765371322631836</v>
      </c>
      <c r="CG2757">
        <v>-0.47645452618598938</v>
      </c>
      <c r="CH2757">
        <v>-0.48944658041000366</v>
      </c>
      <c r="CI2757">
        <v>-0.49451738595962524</v>
      </c>
      <c r="CJ2757">
        <v>-0.48832270503044128</v>
      </c>
      <c r="CK2757">
        <v>-0.37803724408149719</v>
      </c>
      <c r="CL2757">
        <v>-0.42547014355659485</v>
      </c>
      <c r="CM2757">
        <v>-0.33308860659599304</v>
      </c>
      <c r="CN2757">
        <v>-0.35560965538024902</v>
      </c>
      <c r="CO2757">
        <v>-0.37471941113471985</v>
      </c>
      <c r="CP2757">
        <v>-0.34212684631347656</v>
      </c>
      <c r="CQ2757">
        <v>-0.34405848383903503</v>
      </c>
      <c r="CR2757">
        <v>19.88099479675293</v>
      </c>
      <c r="CS2757">
        <v>54.897178649902344</v>
      </c>
      <c r="CT2757">
        <v>54.926651000976563</v>
      </c>
      <c r="CU2757">
        <v>54.770977020263672</v>
      </c>
      <c r="CV2757">
        <v>54.550758361816406</v>
      </c>
      <c r="CW2757">
        <v>54.807193756103516</v>
      </c>
      <c r="CX2757">
        <v>20.190887451171875</v>
      </c>
      <c r="CY2757">
        <v>2.1147317886352539</v>
      </c>
      <c r="CZ2757">
        <v>2.0967338085174561</v>
      </c>
      <c r="DA2757">
        <v>2.2533774375915527</v>
      </c>
      <c r="DB2757">
        <v>2.2337501049041748</v>
      </c>
      <c r="DC2757">
        <v>2.104095458984375</v>
      </c>
      <c r="DD2757">
        <v>1.2367744445800781</v>
      </c>
      <c r="DE2757">
        <v>1.2427211999893188</v>
      </c>
      <c r="DF2757">
        <v>1.2659975290298462</v>
      </c>
      <c r="DG2757">
        <v>1.2381246089935303</v>
      </c>
      <c r="DH2757">
        <v>1.2021392583847046</v>
      </c>
      <c r="DI2757">
        <v>0.90637296438217163</v>
      </c>
      <c r="DJ2757">
        <v>0.84470885992050171</v>
      </c>
      <c r="DK2757">
        <v>0.87719506025314331</v>
      </c>
      <c r="DL2757">
        <v>0.93856161832809448</v>
      </c>
      <c r="DM2757">
        <v>1.0086981058120728</v>
      </c>
      <c r="DN2757">
        <v>1.0871530771255493</v>
      </c>
      <c r="DO2757">
        <v>1.1205626726150513</v>
      </c>
      <c r="DP2757">
        <v>21.555301666259766</v>
      </c>
      <c r="DQ2757">
        <v>56.687892913818359</v>
      </c>
      <c r="DR2757">
        <v>56.722911834716797</v>
      </c>
      <c r="DS2757">
        <v>56.594638824462891</v>
      </c>
      <c r="DT2757">
        <v>56.383781433105469</v>
      </c>
      <c r="DU2757">
        <v>56.656024932861328</v>
      </c>
      <c r="DV2757">
        <v>21.965810775756836</v>
      </c>
      <c r="DW2757">
        <v>3.8333587646484375</v>
      </c>
      <c r="DX2757">
        <v>3.794050931930542</v>
      </c>
      <c r="DY2757">
        <v>3.9003658294677734</v>
      </c>
      <c r="DZ2757">
        <v>3.8287143707275391</v>
      </c>
      <c r="EA2757">
        <v>3.6666171550750732</v>
      </c>
      <c r="EB2757">
        <v>3.7554516792297363</v>
      </c>
      <c r="EC2757">
        <v>3.724937915802002</v>
      </c>
      <c r="ED2757">
        <v>3.8005800247192383</v>
      </c>
      <c r="EE2757">
        <v>3.7397844791412354</v>
      </c>
      <c r="EF2757">
        <v>3.6428978443145752</v>
      </c>
      <c r="EG2757">
        <v>2.7608573436737061</v>
      </c>
      <c r="EH2757">
        <v>2.6786456108093262</v>
      </c>
      <c r="EI2757">
        <v>2.6246523857116699</v>
      </c>
      <c r="EJ2757">
        <v>2.8071393966674805</v>
      </c>
      <c r="EK2757">
        <v>3.0061333179473877</v>
      </c>
      <c r="EL2757">
        <v>3.150806188583374</v>
      </c>
      <c r="EM2757">
        <v>3.2352428436279297</v>
      </c>
      <c r="EN2757">
        <v>23.972732543945313</v>
      </c>
      <c r="EO2757">
        <v>59.273403167724609</v>
      </c>
      <c r="EP2757">
        <v>59.316425323486328</v>
      </c>
      <c r="EQ2757">
        <v>59.227718353271484</v>
      </c>
      <c r="ER2757">
        <v>59.030372619628906</v>
      </c>
      <c r="ES2757">
        <v>59.325443267822266</v>
      </c>
      <c r="ET2757">
        <v>24.528518676757813</v>
      </c>
      <c r="EU2757">
        <v>6.3147830963134766</v>
      </c>
      <c r="EV2757">
        <v>6.2447071075439453</v>
      </c>
      <c r="EW2757">
        <v>6.2783551216125488</v>
      </c>
      <c r="EX2757">
        <v>6.131589412689209</v>
      </c>
      <c r="EY2757">
        <v>5.9226498603820801</v>
      </c>
      <c r="EZ2757">
        <v>77.227203369140625</v>
      </c>
      <c r="FA2757">
        <v>76.217552185058594</v>
      </c>
      <c r="FB2757">
        <v>75.096778869628906</v>
      </c>
      <c r="FC2757">
        <v>74.372550964355469</v>
      </c>
      <c r="FD2757">
        <v>73.574996948242188</v>
      </c>
      <c r="FE2757">
        <v>72.802055358886719</v>
      </c>
      <c r="FF2757">
        <v>72.457466125488281</v>
      </c>
      <c r="FG2757">
        <v>72.262527465820313</v>
      </c>
      <c r="FH2757">
        <v>74.1231689453125</v>
      </c>
      <c r="FI2757">
        <v>78.530921936035156</v>
      </c>
      <c r="FJ2757">
        <v>83.206550598144531</v>
      </c>
      <c r="FK2757">
        <v>87.214378356933594</v>
      </c>
      <c r="FL2757">
        <v>90.205039978027344</v>
      </c>
      <c r="FM2757">
        <v>92.527565002441406</v>
      </c>
      <c r="FN2757">
        <v>93.554214477539062</v>
      </c>
      <c r="FO2757">
        <v>93.659027099609375</v>
      </c>
      <c r="FP2757">
        <v>92.845298767089844</v>
      </c>
      <c r="FQ2757">
        <v>91.749099731445312</v>
      </c>
      <c r="FR2757">
        <v>90.3096923828125</v>
      </c>
      <c r="FS2757">
        <v>87.556640625</v>
      </c>
      <c r="FT2757">
        <v>83.862014770507813</v>
      </c>
      <c r="FU2757">
        <v>80.967803955078125</v>
      </c>
      <c r="FV2757">
        <v>78.947074890136719</v>
      </c>
      <c r="FW2757">
        <v>77.28704833984375</v>
      </c>
      <c r="FX2757">
        <v>936</v>
      </c>
      <c r="FY2757">
        <v>6.0908511281013489E-2</v>
      </c>
      <c r="FZ2757">
        <v>1</v>
      </c>
    </row>
    <row r="2758" spans="1:182" x14ac:dyDescent="0.2">
      <c r="A2758" t="s">
        <v>245</v>
      </c>
      <c r="B2758" t="s">
        <v>252</v>
      </c>
      <c r="C2758" t="s">
        <v>218</v>
      </c>
      <c r="D2758" t="s">
        <v>44</v>
      </c>
      <c r="E2758">
        <v>2017</v>
      </c>
      <c r="F2758" t="s">
        <v>230</v>
      </c>
      <c r="G2758" t="s">
        <v>248</v>
      </c>
      <c r="H2758" t="s">
        <v>226</v>
      </c>
      <c r="I2758">
        <v>630.64</v>
      </c>
      <c r="L2758">
        <v>144.47826493842047</v>
      </c>
      <c r="M2758">
        <v>140.98258654343999</v>
      </c>
      <c r="N2758">
        <v>137.71028498655363</v>
      </c>
      <c r="O2758">
        <v>136.14391570879522</v>
      </c>
      <c r="P2758">
        <v>137.15355512944342</v>
      </c>
      <c r="Q2758">
        <v>141.82645252128802</v>
      </c>
      <c r="R2758">
        <v>149.50925274397903</v>
      </c>
      <c r="S2758">
        <v>154.13738201562293</v>
      </c>
      <c r="T2758">
        <v>160.22361130642889</v>
      </c>
      <c r="U2758">
        <v>166.55576198702352</v>
      </c>
      <c r="V2758">
        <v>174.38718558599055</v>
      </c>
      <c r="W2758">
        <v>177.60825208324692</v>
      </c>
      <c r="X2758">
        <v>178.64889377306062</v>
      </c>
      <c r="Y2758">
        <v>181.24962428138662</v>
      </c>
      <c r="Z2758">
        <v>182.3638062444262</v>
      </c>
      <c r="AA2758">
        <v>182.42937258663912</v>
      </c>
      <c r="AB2758">
        <v>181.15668165147804</v>
      </c>
      <c r="AC2758">
        <v>179.75338675096054</v>
      </c>
      <c r="AD2758">
        <v>178.71989569810987</v>
      </c>
      <c r="AE2758">
        <v>179.51887789531756</v>
      </c>
      <c r="AF2758">
        <v>176.99778531556146</v>
      </c>
      <c r="AG2758">
        <v>167.39652878574844</v>
      </c>
      <c r="AH2758">
        <v>157.26508540611295</v>
      </c>
      <c r="AI2758">
        <v>149.00460506887674</v>
      </c>
      <c r="AJ2758">
        <v>-4.770759105682373</v>
      </c>
      <c r="AK2758">
        <v>-4.6778469085693359</v>
      </c>
      <c r="AL2758">
        <v>-4.7794733047485352</v>
      </c>
      <c r="AM2758">
        <v>-4.7288193702697754</v>
      </c>
      <c r="AN2758">
        <v>-4.6195430755615234</v>
      </c>
      <c r="AO2758">
        <v>-3.5169317722320557</v>
      </c>
      <c r="AP2758">
        <v>-3.5295858383178711</v>
      </c>
      <c r="AQ2758">
        <v>-3.2908296585083008</v>
      </c>
      <c r="AR2758">
        <v>-3.5183587074279785</v>
      </c>
      <c r="AS2758">
        <v>-3.7555723190307617</v>
      </c>
      <c r="AT2758">
        <v>-3.8350598812103271</v>
      </c>
      <c r="AU2758">
        <v>-3.9233598709106445</v>
      </c>
      <c r="AV2758">
        <v>15.789258003234863</v>
      </c>
      <c r="AW2758">
        <v>50.520954132080078</v>
      </c>
      <c r="AX2758">
        <v>50.536880493164063</v>
      </c>
      <c r="AY2758">
        <v>50.314235687255859</v>
      </c>
      <c r="AZ2758">
        <v>50.071140289306641</v>
      </c>
      <c r="BA2758">
        <v>50.288948059082031</v>
      </c>
      <c r="BB2758">
        <v>15.853255271911621</v>
      </c>
      <c r="BC2758">
        <v>-2.0853197574615479</v>
      </c>
      <c r="BD2758">
        <v>-2.0512394905090332</v>
      </c>
      <c r="BE2758">
        <v>-1.7716001272201538</v>
      </c>
      <c r="BF2758">
        <v>-1.664089560508728</v>
      </c>
      <c r="BG2758">
        <v>-1.7144588232040405</v>
      </c>
      <c r="BH2758">
        <v>-2.2520818710327148</v>
      </c>
      <c r="BI2758">
        <v>-2.1956303119659424</v>
      </c>
      <c r="BJ2758">
        <v>-2.2448906898498535</v>
      </c>
      <c r="BK2758">
        <v>-2.2271595001220703</v>
      </c>
      <c r="BL2758">
        <v>-2.1787846088409424</v>
      </c>
      <c r="BM2758">
        <v>-1.662447452545166</v>
      </c>
      <c r="BN2758">
        <v>-1.6956491470336914</v>
      </c>
      <c r="BO2758">
        <v>-1.5433722734451294</v>
      </c>
      <c r="BP2758">
        <v>-1.6497809886932373</v>
      </c>
      <c r="BQ2758">
        <v>-1.7581369876861572</v>
      </c>
      <c r="BR2758">
        <v>-1.7714067697525024</v>
      </c>
      <c r="BS2758">
        <v>-1.8086795806884766</v>
      </c>
      <c r="BT2758">
        <v>18.206689834594727</v>
      </c>
      <c r="BU2758">
        <v>53.106464385986328</v>
      </c>
      <c r="BV2758">
        <v>53.130393981933594</v>
      </c>
      <c r="BW2758">
        <v>52.947315216064453</v>
      </c>
      <c r="BX2758">
        <v>52.717735290527344</v>
      </c>
      <c r="BY2758">
        <v>52.958366394042969</v>
      </c>
      <c r="BZ2758">
        <v>18.415964126586914</v>
      </c>
      <c r="CA2758">
        <v>0.39610469341278076</v>
      </c>
      <c r="CB2758">
        <v>0.39941680431365967</v>
      </c>
      <c r="CC2758">
        <v>0.60638928413391113</v>
      </c>
      <c r="CD2758">
        <v>0.63878566026687622</v>
      </c>
      <c r="CE2758">
        <v>0.54157406091690063</v>
      </c>
      <c r="CF2758">
        <v>-0.50765371322631836</v>
      </c>
      <c r="CG2758">
        <v>-0.47645452618598938</v>
      </c>
      <c r="CH2758">
        <v>-0.48944658041000366</v>
      </c>
      <c r="CI2758">
        <v>-0.49451738595962524</v>
      </c>
      <c r="CJ2758">
        <v>-0.48832270503044128</v>
      </c>
      <c r="CK2758">
        <v>-0.37803724408149719</v>
      </c>
      <c r="CL2758">
        <v>-0.42547014355659485</v>
      </c>
      <c r="CM2758">
        <v>-0.33308860659599304</v>
      </c>
      <c r="CN2758">
        <v>-0.35560965538024902</v>
      </c>
      <c r="CO2758">
        <v>-0.37471941113471985</v>
      </c>
      <c r="CP2758">
        <v>-0.34212684631347656</v>
      </c>
      <c r="CQ2758">
        <v>-0.34405848383903503</v>
      </c>
      <c r="CR2758">
        <v>19.88099479675293</v>
      </c>
      <c r="CS2758">
        <v>54.897178649902344</v>
      </c>
      <c r="CT2758">
        <v>54.926651000976563</v>
      </c>
      <c r="CU2758">
        <v>54.770977020263672</v>
      </c>
      <c r="CV2758">
        <v>54.550758361816406</v>
      </c>
      <c r="CW2758">
        <v>54.807193756103516</v>
      </c>
      <c r="CX2758">
        <v>20.190887451171875</v>
      </c>
      <c r="CY2758">
        <v>2.1147317886352539</v>
      </c>
      <c r="CZ2758">
        <v>2.0967338085174561</v>
      </c>
      <c r="DA2758">
        <v>2.2533774375915527</v>
      </c>
      <c r="DB2758">
        <v>2.2337501049041748</v>
      </c>
      <c r="DC2758">
        <v>2.104095458984375</v>
      </c>
      <c r="DD2758">
        <v>1.2367744445800781</v>
      </c>
      <c r="DE2758">
        <v>1.2427211999893188</v>
      </c>
      <c r="DF2758">
        <v>1.2659975290298462</v>
      </c>
      <c r="DG2758">
        <v>1.2381246089935303</v>
      </c>
      <c r="DH2758">
        <v>1.2021392583847046</v>
      </c>
      <c r="DI2758">
        <v>0.90637296438217163</v>
      </c>
      <c r="DJ2758">
        <v>0.84470885992050171</v>
      </c>
      <c r="DK2758">
        <v>0.87719506025314331</v>
      </c>
      <c r="DL2758">
        <v>0.93856161832809448</v>
      </c>
      <c r="DM2758">
        <v>1.0086981058120728</v>
      </c>
      <c r="DN2758">
        <v>1.0871530771255493</v>
      </c>
      <c r="DO2758">
        <v>1.1205626726150513</v>
      </c>
      <c r="DP2758">
        <v>21.555301666259766</v>
      </c>
      <c r="DQ2758">
        <v>56.687892913818359</v>
      </c>
      <c r="DR2758">
        <v>56.722911834716797</v>
      </c>
      <c r="DS2758">
        <v>56.594638824462891</v>
      </c>
      <c r="DT2758">
        <v>56.383781433105469</v>
      </c>
      <c r="DU2758">
        <v>56.656024932861328</v>
      </c>
      <c r="DV2758">
        <v>21.965810775756836</v>
      </c>
      <c r="DW2758">
        <v>3.8333587646484375</v>
      </c>
      <c r="DX2758">
        <v>3.794050931930542</v>
      </c>
      <c r="DY2758">
        <v>3.9003658294677734</v>
      </c>
      <c r="DZ2758">
        <v>3.8287143707275391</v>
      </c>
      <c r="EA2758">
        <v>3.6666171550750732</v>
      </c>
      <c r="EB2758">
        <v>3.7554516792297363</v>
      </c>
      <c r="EC2758">
        <v>3.724937915802002</v>
      </c>
      <c r="ED2758">
        <v>3.8005800247192383</v>
      </c>
      <c r="EE2758">
        <v>3.7397844791412354</v>
      </c>
      <c r="EF2758">
        <v>3.6428978443145752</v>
      </c>
      <c r="EG2758">
        <v>2.7608573436737061</v>
      </c>
      <c r="EH2758">
        <v>2.6786456108093262</v>
      </c>
      <c r="EI2758">
        <v>2.6246523857116699</v>
      </c>
      <c r="EJ2758">
        <v>2.8071393966674805</v>
      </c>
      <c r="EK2758">
        <v>3.0061333179473877</v>
      </c>
      <c r="EL2758">
        <v>3.150806188583374</v>
      </c>
      <c r="EM2758">
        <v>3.2352428436279297</v>
      </c>
      <c r="EN2758">
        <v>23.972732543945313</v>
      </c>
      <c r="EO2758">
        <v>59.273403167724609</v>
      </c>
      <c r="EP2758">
        <v>59.316425323486328</v>
      </c>
      <c r="EQ2758">
        <v>59.227718353271484</v>
      </c>
      <c r="ER2758">
        <v>59.030372619628906</v>
      </c>
      <c r="ES2758">
        <v>59.325443267822266</v>
      </c>
      <c r="ET2758">
        <v>24.528518676757813</v>
      </c>
      <c r="EU2758">
        <v>6.3147830963134766</v>
      </c>
      <c r="EV2758">
        <v>6.2447071075439453</v>
      </c>
      <c r="EW2758">
        <v>6.2783551216125488</v>
      </c>
      <c r="EX2758">
        <v>6.131589412689209</v>
      </c>
      <c r="EY2758">
        <v>5.9226498603820801</v>
      </c>
      <c r="EZ2758">
        <v>77.227203369140625</v>
      </c>
      <c r="FA2758">
        <v>76.217552185058594</v>
      </c>
      <c r="FB2758">
        <v>75.096778869628906</v>
      </c>
      <c r="FC2758">
        <v>74.372550964355469</v>
      </c>
      <c r="FD2758">
        <v>73.574996948242188</v>
      </c>
      <c r="FE2758">
        <v>72.802055358886719</v>
      </c>
      <c r="FF2758">
        <v>72.457466125488281</v>
      </c>
      <c r="FG2758">
        <v>72.262527465820313</v>
      </c>
      <c r="FH2758">
        <v>74.1231689453125</v>
      </c>
      <c r="FI2758">
        <v>78.530921936035156</v>
      </c>
      <c r="FJ2758">
        <v>83.206550598144531</v>
      </c>
      <c r="FK2758">
        <v>87.214378356933594</v>
      </c>
      <c r="FL2758">
        <v>90.205039978027344</v>
      </c>
      <c r="FM2758">
        <v>92.527565002441406</v>
      </c>
      <c r="FN2758">
        <v>93.554214477539062</v>
      </c>
      <c r="FO2758">
        <v>93.659027099609375</v>
      </c>
      <c r="FP2758">
        <v>92.845298767089844</v>
      </c>
      <c r="FQ2758">
        <v>91.749099731445312</v>
      </c>
      <c r="FR2758">
        <v>90.3096923828125</v>
      </c>
      <c r="FS2758">
        <v>87.556640625</v>
      </c>
      <c r="FT2758">
        <v>83.862014770507813</v>
      </c>
      <c r="FU2758">
        <v>80.967803955078125</v>
      </c>
      <c r="FV2758">
        <v>78.947074890136719</v>
      </c>
      <c r="FW2758">
        <v>77.28704833984375</v>
      </c>
      <c r="FX2758">
        <v>936</v>
      </c>
      <c r="FY2758">
        <v>6.0908511281013489E-2</v>
      </c>
      <c r="FZ2758">
        <v>1</v>
      </c>
    </row>
    <row r="2759" spans="1:182" x14ac:dyDescent="0.2">
      <c r="A2759" t="s">
        <v>245</v>
      </c>
      <c r="B2759" t="s">
        <v>252</v>
      </c>
      <c r="C2759" t="s">
        <v>218</v>
      </c>
      <c r="D2759" t="s">
        <v>45</v>
      </c>
      <c r="E2759">
        <v>2015</v>
      </c>
      <c r="F2759" t="s">
        <v>230</v>
      </c>
      <c r="G2759" t="s">
        <v>248</v>
      </c>
      <c r="H2759" t="s">
        <v>226</v>
      </c>
      <c r="I2759">
        <v>630.64</v>
      </c>
      <c r="L2759">
        <v>134.07804631694736</v>
      </c>
      <c r="M2759">
        <v>130.39655959713969</v>
      </c>
      <c r="N2759">
        <v>127.6405548186393</v>
      </c>
      <c r="O2759">
        <v>126.12651587727886</v>
      </c>
      <c r="P2759">
        <v>127.16631472498717</v>
      </c>
      <c r="Q2759">
        <v>131.29298860624542</v>
      </c>
      <c r="R2759">
        <v>139.06274500358739</v>
      </c>
      <c r="S2759">
        <v>144.2869971706794</v>
      </c>
      <c r="T2759">
        <v>149.52997757186768</v>
      </c>
      <c r="U2759">
        <v>154.8841428793836</v>
      </c>
      <c r="V2759">
        <v>162.77861186313982</v>
      </c>
      <c r="W2759">
        <v>167.39430727181917</v>
      </c>
      <c r="X2759">
        <v>169.2718173743425</v>
      </c>
      <c r="Y2759">
        <v>171.88461516092605</v>
      </c>
      <c r="Z2759">
        <v>172.68345062063574</v>
      </c>
      <c r="AA2759">
        <v>172.81029123122451</v>
      </c>
      <c r="AB2759">
        <v>171.67626034234854</v>
      </c>
      <c r="AC2759">
        <v>170.4675791438552</v>
      </c>
      <c r="AD2759">
        <v>168.18344131673254</v>
      </c>
      <c r="AE2759">
        <v>167.5995125646557</v>
      </c>
      <c r="AF2759">
        <v>165.34295629464486</v>
      </c>
      <c r="AG2759">
        <v>156.81236288175018</v>
      </c>
      <c r="AH2759">
        <v>147.3089201632863</v>
      </c>
      <c r="AI2759">
        <v>139.00968486289429</v>
      </c>
      <c r="AJ2759">
        <v>-3.7614195346832275</v>
      </c>
      <c r="AK2759">
        <v>-3.604114294052124</v>
      </c>
      <c r="AL2759">
        <v>-3.7038345336914062</v>
      </c>
      <c r="AM2759">
        <v>-3.5129084587097168</v>
      </c>
      <c r="AN2759">
        <v>-3.4054281711578369</v>
      </c>
      <c r="AO2759">
        <v>-2.9546570777893066</v>
      </c>
      <c r="AP2759">
        <v>-2.9971036911010742</v>
      </c>
      <c r="AQ2759">
        <v>-3.0363905429840088</v>
      </c>
      <c r="AR2759">
        <v>-3.1538066864013672</v>
      </c>
      <c r="AS2759">
        <v>-3.3959002494812012</v>
      </c>
      <c r="AT2759">
        <v>-3.5054471492767334</v>
      </c>
      <c r="AU2759">
        <v>-3.629953145980835</v>
      </c>
      <c r="AV2759">
        <v>14.574514389038086</v>
      </c>
      <c r="AW2759">
        <v>47.924175262451172</v>
      </c>
      <c r="AX2759">
        <v>47.968132019042969</v>
      </c>
      <c r="AY2759">
        <v>47.666461944580078</v>
      </c>
      <c r="AZ2759">
        <v>47.35601806640625</v>
      </c>
      <c r="BA2759">
        <v>47.605377197265625</v>
      </c>
      <c r="BB2759">
        <v>14.47623348236084</v>
      </c>
      <c r="BC2759">
        <v>-1.9674237966537476</v>
      </c>
      <c r="BD2759">
        <v>-1.9647238254547119</v>
      </c>
      <c r="BE2759">
        <v>-1.7738677263259888</v>
      </c>
      <c r="BF2759">
        <v>-1.6838759183883667</v>
      </c>
      <c r="BG2759">
        <v>-1.6734870672225952</v>
      </c>
      <c r="BH2759">
        <v>-1.7055011987686157</v>
      </c>
      <c r="BI2759">
        <v>-1.6277071237564087</v>
      </c>
      <c r="BJ2759">
        <v>-1.6841790676116943</v>
      </c>
      <c r="BK2759">
        <v>-1.59963059425354</v>
      </c>
      <c r="BL2759">
        <v>-1.5555183887481689</v>
      </c>
      <c r="BM2759">
        <v>-1.3185223340988159</v>
      </c>
      <c r="BN2759">
        <v>-1.3601721525192261</v>
      </c>
      <c r="BO2759">
        <v>-1.3470829725265503</v>
      </c>
      <c r="BP2759">
        <v>-1.3833177089691162</v>
      </c>
      <c r="BQ2759">
        <v>-1.5032238960266113</v>
      </c>
      <c r="BR2759">
        <v>-1.5187958478927612</v>
      </c>
      <c r="BS2759">
        <v>-1.5690284967422485</v>
      </c>
      <c r="BT2759">
        <v>17.085750579833984</v>
      </c>
      <c r="BU2759">
        <v>50.686351776123047</v>
      </c>
      <c r="BV2759">
        <v>50.739589691162109</v>
      </c>
      <c r="BW2759">
        <v>50.477977752685547</v>
      </c>
      <c r="BX2759">
        <v>50.169914245605469</v>
      </c>
      <c r="BY2759">
        <v>50.424354553222656</v>
      </c>
      <c r="BZ2759">
        <v>17.046119689941406</v>
      </c>
      <c r="CA2759">
        <v>0.3839927613735199</v>
      </c>
      <c r="CB2759">
        <v>0.37621736526489258</v>
      </c>
      <c r="CC2759">
        <v>0.53176349401473999</v>
      </c>
      <c r="CD2759">
        <v>0.57171034812927246</v>
      </c>
      <c r="CE2759">
        <v>0.51861864328384399</v>
      </c>
      <c r="CF2759">
        <v>-0.28157845139503479</v>
      </c>
      <c r="CG2759">
        <v>-0.2588534951210022</v>
      </c>
      <c r="CH2759">
        <v>-0.28537184000015259</v>
      </c>
      <c r="CI2759">
        <v>-0.27450013160705566</v>
      </c>
      <c r="CJ2759">
        <v>-0.27427652478218079</v>
      </c>
      <c r="CK2759">
        <v>-0.18534030020236969</v>
      </c>
      <c r="CL2759">
        <v>-0.22643844783306122</v>
      </c>
      <c r="CM2759">
        <v>-0.17707370221614838</v>
      </c>
      <c r="CN2759">
        <v>-0.15708249807357788</v>
      </c>
      <c r="CO2759">
        <v>-0.19236199557781219</v>
      </c>
      <c r="CP2759">
        <v>-0.14284722506999969</v>
      </c>
      <c r="CQ2759">
        <v>-0.14163832366466522</v>
      </c>
      <c r="CR2759">
        <v>18.82502555847168</v>
      </c>
      <c r="CS2759">
        <v>52.59942626953125</v>
      </c>
      <c r="CT2759">
        <v>52.659095764160156</v>
      </c>
      <c r="CU2759">
        <v>52.425224304199219</v>
      </c>
      <c r="CV2759">
        <v>52.118812561035156</v>
      </c>
      <c r="CW2759">
        <v>52.37677001953125</v>
      </c>
      <c r="CX2759">
        <v>18.826015472412109</v>
      </c>
      <c r="CY2759">
        <v>2.0125765800476074</v>
      </c>
      <c r="CZ2759">
        <v>1.9975460767745972</v>
      </c>
      <c r="DA2759">
        <v>2.1286365985870361</v>
      </c>
      <c r="DB2759">
        <v>2.1339225769042969</v>
      </c>
      <c r="DC2759">
        <v>2.0368642807006836</v>
      </c>
      <c r="DD2759">
        <v>1.1423443555831909</v>
      </c>
      <c r="DE2759">
        <v>1.1100000143051147</v>
      </c>
      <c r="DF2759">
        <v>1.1134353876113892</v>
      </c>
      <c r="DG2759">
        <v>1.0506303310394287</v>
      </c>
      <c r="DH2759">
        <v>1.0069653987884521</v>
      </c>
      <c r="DI2759">
        <v>0.94784170389175415</v>
      </c>
      <c r="DJ2759">
        <v>0.90729528665542603</v>
      </c>
      <c r="DK2759">
        <v>0.99293559789657593</v>
      </c>
      <c r="DL2759">
        <v>1.0691527128219604</v>
      </c>
      <c r="DM2759">
        <v>1.1184998750686646</v>
      </c>
      <c r="DN2759">
        <v>1.2331013679504395</v>
      </c>
      <c r="DO2759">
        <v>1.2857518196105957</v>
      </c>
      <c r="DP2759">
        <v>20.564300537109375</v>
      </c>
      <c r="DQ2759">
        <v>54.512500762939453</v>
      </c>
      <c r="DR2759">
        <v>54.578598022460937</v>
      </c>
      <c r="DS2759">
        <v>54.372470855712891</v>
      </c>
      <c r="DT2759">
        <v>54.067707061767578</v>
      </c>
      <c r="DU2759">
        <v>54.329185485839844</v>
      </c>
      <c r="DV2759">
        <v>20.605911254882813</v>
      </c>
      <c r="DW2759">
        <v>3.6411607265472412</v>
      </c>
      <c r="DX2759">
        <v>3.6188747882843018</v>
      </c>
      <c r="DY2759">
        <v>3.7255096435546875</v>
      </c>
      <c r="DZ2759">
        <v>3.6961348056793213</v>
      </c>
      <c r="EA2759">
        <v>3.5551102161407471</v>
      </c>
      <c r="EB2759">
        <v>3.1982626914978027</v>
      </c>
      <c r="EC2759">
        <v>3.0864071846008301</v>
      </c>
      <c r="ED2759">
        <v>3.1330909729003906</v>
      </c>
      <c r="EE2759">
        <v>2.9639081954956055</v>
      </c>
      <c r="EF2759">
        <v>2.8568751811981201</v>
      </c>
      <c r="EG2759">
        <v>2.5839765071868896</v>
      </c>
      <c r="EH2759">
        <v>2.5442268848419189</v>
      </c>
      <c r="EI2759">
        <v>2.6822431087493896</v>
      </c>
      <c r="EJ2759">
        <v>2.8396415710449219</v>
      </c>
      <c r="EK2759">
        <v>3.0111763477325439</v>
      </c>
      <c r="EL2759">
        <v>3.2197525501251221</v>
      </c>
      <c r="EM2759">
        <v>3.3466763496398926</v>
      </c>
      <c r="EN2759">
        <v>23.075536727905273</v>
      </c>
      <c r="EO2759">
        <v>57.274677276611328</v>
      </c>
      <c r="EP2759">
        <v>57.350059509277344</v>
      </c>
      <c r="EQ2759">
        <v>57.183990478515625</v>
      </c>
      <c r="ER2759">
        <v>56.881603240966797</v>
      </c>
      <c r="ES2759">
        <v>57.148166656494141</v>
      </c>
      <c r="ET2759">
        <v>23.175798416137695</v>
      </c>
      <c r="EU2759">
        <v>5.992577075958252</v>
      </c>
      <c r="EV2759">
        <v>5.9598159790039062</v>
      </c>
      <c r="EW2759">
        <v>6.0311408042907715</v>
      </c>
      <c r="EX2759">
        <v>5.95172119140625</v>
      </c>
      <c r="EY2759">
        <v>5.747215747833252</v>
      </c>
      <c r="EZ2759">
        <v>72.50543212890625</v>
      </c>
      <c r="FA2759">
        <v>71.169700622558594</v>
      </c>
      <c r="FB2759">
        <v>70.264045715332031</v>
      </c>
      <c r="FC2759">
        <v>69.282783508300781</v>
      </c>
      <c r="FD2759">
        <v>68.493934631347656</v>
      </c>
      <c r="FE2759">
        <v>67.538650512695312</v>
      </c>
      <c r="FF2759">
        <v>67.277580261230469</v>
      </c>
      <c r="FG2759">
        <v>66.811370849609375</v>
      </c>
      <c r="FH2759">
        <v>67.284919738769531</v>
      </c>
      <c r="FI2759">
        <v>71.212631225585938</v>
      </c>
      <c r="FJ2759">
        <v>76.527793884277344</v>
      </c>
      <c r="FK2759">
        <v>82.054153442382812</v>
      </c>
      <c r="FL2759">
        <v>86.261741638183594</v>
      </c>
      <c r="FM2759">
        <v>88.833045959472656</v>
      </c>
      <c r="FN2759">
        <v>89.758293151855469</v>
      </c>
      <c r="FO2759">
        <v>90.15399169921875</v>
      </c>
      <c r="FP2759">
        <v>89.767555236816406</v>
      </c>
      <c r="FQ2759">
        <v>88.807403564453125</v>
      </c>
      <c r="FR2759">
        <v>86.020408630371094</v>
      </c>
      <c r="FS2759">
        <v>81.796974182128906</v>
      </c>
      <c r="FT2759">
        <v>78.333244323730469</v>
      </c>
      <c r="FU2759">
        <v>76.058036804199219</v>
      </c>
      <c r="FV2759">
        <v>74.257072448730469</v>
      </c>
      <c r="FW2759">
        <v>72.552818298339844</v>
      </c>
      <c r="FX2759">
        <v>936</v>
      </c>
      <c r="FY2759">
        <v>6.0908511281013489E-2</v>
      </c>
      <c r="FZ2759">
        <v>1</v>
      </c>
    </row>
    <row r="2760" spans="1:182" x14ac:dyDescent="0.2">
      <c r="A2760" t="s">
        <v>245</v>
      </c>
      <c r="B2760" t="s">
        <v>252</v>
      </c>
      <c r="C2760" t="s">
        <v>218</v>
      </c>
      <c r="D2760" t="s">
        <v>45</v>
      </c>
      <c r="E2760">
        <v>2016</v>
      </c>
      <c r="F2760" t="s">
        <v>230</v>
      </c>
      <c r="G2760" t="s">
        <v>248</v>
      </c>
      <c r="H2760" t="s">
        <v>226</v>
      </c>
      <c r="I2760">
        <v>630.64</v>
      </c>
      <c r="L2760">
        <v>134.07804631694736</v>
      </c>
      <c r="M2760">
        <v>130.39655959713969</v>
      </c>
      <c r="N2760">
        <v>127.6405548186393</v>
      </c>
      <c r="O2760">
        <v>126.12651587727886</v>
      </c>
      <c r="P2760">
        <v>127.16631472498717</v>
      </c>
      <c r="Q2760">
        <v>131.29298860624542</v>
      </c>
      <c r="R2760">
        <v>139.06274500358739</v>
      </c>
      <c r="S2760">
        <v>144.2869971706794</v>
      </c>
      <c r="T2760">
        <v>149.52997757186768</v>
      </c>
      <c r="U2760">
        <v>154.8841428793836</v>
      </c>
      <c r="V2760">
        <v>162.77861186313982</v>
      </c>
      <c r="W2760">
        <v>167.39430727181917</v>
      </c>
      <c r="X2760">
        <v>169.2718173743425</v>
      </c>
      <c r="Y2760">
        <v>171.88461516092605</v>
      </c>
      <c r="Z2760">
        <v>172.68345062063574</v>
      </c>
      <c r="AA2760">
        <v>172.81029123122451</v>
      </c>
      <c r="AB2760">
        <v>171.67626034234854</v>
      </c>
      <c r="AC2760">
        <v>170.4675791438552</v>
      </c>
      <c r="AD2760">
        <v>168.18344131673254</v>
      </c>
      <c r="AE2760">
        <v>167.5995125646557</v>
      </c>
      <c r="AF2760">
        <v>165.34295629464486</v>
      </c>
      <c r="AG2760">
        <v>156.81236288175018</v>
      </c>
      <c r="AH2760">
        <v>147.3089201632863</v>
      </c>
      <c r="AI2760">
        <v>139.00968486289429</v>
      </c>
      <c r="AJ2760">
        <v>-3.7614195346832275</v>
      </c>
      <c r="AK2760">
        <v>-3.604114294052124</v>
      </c>
      <c r="AL2760">
        <v>-3.7038345336914062</v>
      </c>
      <c r="AM2760">
        <v>-3.5129084587097168</v>
      </c>
      <c r="AN2760">
        <v>-3.4054281711578369</v>
      </c>
      <c r="AO2760">
        <v>-2.9546570777893066</v>
      </c>
      <c r="AP2760">
        <v>-2.9971036911010742</v>
      </c>
      <c r="AQ2760">
        <v>-3.0363905429840088</v>
      </c>
      <c r="AR2760">
        <v>-3.1538066864013672</v>
      </c>
      <c r="AS2760">
        <v>-3.3959002494812012</v>
      </c>
      <c r="AT2760">
        <v>-3.5054471492767334</v>
      </c>
      <c r="AU2760">
        <v>-3.629953145980835</v>
      </c>
      <c r="AV2760">
        <v>14.574514389038086</v>
      </c>
      <c r="AW2760">
        <v>47.924175262451172</v>
      </c>
      <c r="AX2760">
        <v>47.968132019042969</v>
      </c>
      <c r="AY2760">
        <v>47.666461944580078</v>
      </c>
      <c r="AZ2760">
        <v>47.35601806640625</v>
      </c>
      <c r="BA2760">
        <v>47.605377197265625</v>
      </c>
      <c r="BB2760">
        <v>14.47623348236084</v>
      </c>
      <c r="BC2760">
        <v>-1.9674237966537476</v>
      </c>
      <c r="BD2760">
        <v>-1.9647238254547119</v>
      </c>
      <c r="BE2760">
        <v>-1.7738677263259888</v>
      </c>
      <c r="BF2760">
        <v>-1.6838759183883667</v>
      </c>
      <c r="BG2760">
        <v>-1.6734870672225952</v>
      </c>
      <c r="BH2760">
        <v>-1.7055011987686157</v>
      </c>
      <c r="BI2760">
        <v>-1.6277071237564087</v>
      </c>
      <c r="BJ2760">
        <v>-1.6841790676116943</v>
      </c>
      <c r="BK2760">
        <v>-1.59963059425354</v>
      </c>
      <c r="BL2760">
        <v>-1.5555183887481689</v>
      </c>
      <c r="BM2760">
        <v>-1.3185223340988159</v>
      </c>
      <c r="BN2760">
        <v>-1.3601721525192261</v>
      </c>
      <c r="BO2760">
        <v>-1.3470829725265503</v>
      </c>
      <c r="BP2760">
        <v>-1.3833177089691162</v>
      </c>
      <c r="BQ2760">
        <v>-1.5032238960266113</v>
      </c>
      <c r="BR2760">
        <v>-1.5187958478927612</v>
      </c>
      <c r="BS2760">
        <v>-1.5690284967422485</v>
      </c>
      <c r="BT2760">
        <v>17.085750579833984</v>
      </c>
      <c r="BU2760">
        <v>50.686351776123047</v>
      </c>
      <c r="BV2760">
        <v>50.739589691162109</v>
      </c>
      <c r="BW2760">
        <v>50.477977752685547</v>
      </c>
      <c r="BX2760">
        <v>50.169914245605469</v>
      </c>
      <c r="BY2760">
        <v>50.424354553222656</v>
      </c>
      <c r="BZ2760">
        <v>17.046119689941406</v>
      </c>
      <c r="CA2760">
        <v>0.3839927613735199</v>
      </c>
      <c r="CB2760">
        <v>0.37621736526489258</v>
      </c>
      <c r="CC2760">
        <v>0.53176349401473999</v>
      </c>
      <c r="CD2760">
        <v>0.57171034812927246</v>
      </c>
      <c r="CE2760">
        <v>0.51861864328384399</v>
      </c>
      <c r="CF2760">
        <v>-0.28157845139503479</v>
      </c>
      <c r="CG2760">
        <v>-0.2588534951210022</v>
      </c>
      <c r="CH2760">
        <v>-0.28537184000015259</v>
      </c>
      <c r="CI2760">
        <v>-0.27450013160705566</v>
      </c>
      <c r="CJ2760">
        <v>-0.27427652478218079</v>
      </c>
      <c r="CK2760">
        <v>-0.18534030020236969</v>
      </c>
      <c r="CL2760">
        <v>-0.22643844783306122</v>
      </c>
      <c r="CM2760">
        <v>-0.17707370221614838</v>
      </c>
      <c r="CN2760">
        <v>-0.15708249807357788</v>
      </c>
      <c r="CO2760">
        <v>-0.19236199557781219</v>
      </c>
      <c r="CP2760">
        <v>-0.14284722506999969</v>
      </c>
      <c r="CQ2760">
        <v>-0.14163832366466522</v>
      </c>
      <c r="CR2760">
        <v>18.82502555847168</v>
      </c>
      <c r="CS2760">
        <v>52.59942626953125</v>
      </c>
      <c r="CT2760">
        <v>52.659095764160156</v>
      </c>
      <c r="CU2760">
        <v>52.425224304199219</v>
      </c>
      <c r="CV2760">
        <v>52.118812561035156</v>
      </c>
      <c r="CW2760">
        <v>52.37677001953125</v>
      </c>
      <c r="CX2760">
        <v>18.826015472412109</v>
      </c>
      <c r="CY2760">
        <v>2.0125765800476074</v>
      </c>
      <c r="CZ2760">
        <v>1.9975460767745972</v>
      </c>
      <c r="DA2760">
        <v>2.1286365985870361</v>
      </c>
      <c r="DB2760">
        <v>2.1339225769042969</v>
      </c>
      <c r="DC2760">
        <v>2.0368642807006836</v>
      </c>
      <c r="DD2760">
        <v>1.1423443555831909</v>
      </c>
      <c r="DE2760">
        <v>1.1100000143051147</v>
      </c>
      <c r="DF2760">
        <v>1.1134353876113892</v>
      </c>
      <c r="DG2760">
        <v>1.0506303310394287</v>
      </c>
      <c r="DH2760">
        <v>1.0069653987884521</v>
      </c>
      <c r="DI2760">
        <v>0.94784170389175415</v>
      </c>
      <c r="DJ2760">
        <v>0.90729528665542603</v>
      </c>
      <c r="DK2760">
        <v>0.99293559789657593</v>
      </c>
      <c r="DL2760">
        <v>1.0691527128219604</v>
      </c>
      <c r="DM2760">
        <v>1.1184998750686646</v>
      </c>
      <c r="DN2760">
        <v>1.2331013679504395</v>
      </c>
      <c r="DO2760">
        <v>1.2857518196105957</v>
      </c>
      <c r="DP2760">
        <v>20.564300537109375</v>
      </c>
      <c r="DQ2760">
        <v>54.512500762939453</v>
      </c>
      <c r="DR2760">
        <v>54.578598022460937</v>
      </c>
      <c r="DS2760">
        <v>54.372470855712891</v>
      </c>
      <c r="DT2760">
        <v>54.067707061767578</v>
      </c>
      <c r="DU2760">
        <v>54.329185485839844</v>
      </c>
      <c r="DV2760">
        <v>20.605911254882813</v>
      </c>
      <c r="DW2760">
        <v>3.6411607265472412</v>
      </c>
      <c r="DX2760">
        <v>3.6188747882843018</v>
      </c>
      <c r="DY2760">
        <v>3.7255096435546875</v>
      </c>
      <c r="DZ2760">
        <v>3.6961348056793213</v>
      </c>
      <c r="EA2760">
        <v>3.5551102161407471</v>
      </c>
      <c r="EB2760">
        <v>3.1982626914978027</v>
      </c>
      <c r="EC2760">
        <v>3.0864071846008301</v>
      </c>
      <c r="ED2760">
        <v>3.1330909729003906</v>
      </c>
      <c r="EE2760">
        <v>2.9639081954956055</v>
      </c>
      <c r="EF2760">
        <v>2.8568751811981201</v>
      </c>
      <c r="EG2760">
        <v>2.5839765071868896</v>
      </c>
      <c r="EH2760">
        <v>2.5442268848419189</v>
      </c>
      <c r="EI2760">
        <v>2.6822431087493896</v>
      </c>
      <c r="EJ2760">
        <v>2.8396415710449219</v>
      </c>
      <c r="EK2760">
        <v>3.0111763477325439</v>
      </c>
      <c r="EL2760">
        <v>3.2197525501251221</v>
      </c>
      <c r="EM2760">
        <v>3.3466763496398926</v>
      </c>
      <c r="EN2760">
        <v>23.075536727905273</v>
      </c>
      <c r="EO2760">
        <v>57.274677276611328</v>
      </c>
      <c r="EP2760">
        <v>57.350059509277344</v>
      </c>
      <c r="EQ2760">
        <v>57.183990478515625</v>
      </c>
      <c r="ER2760">
        <v>56.881603240966797</v>
      </c>
      <c r="ES2760">
        <v>57.148166656494141</v>
      </c>
      <c r="ET2760">
        <v>23.175798416137695</v>
      </c>
      <c r="EU2760">
        <v>5.992577075958252</v>
      </c>
      <c r="EV2760">
        <v>5.9598159790039062</v>
      </c>
      <c r="EW2760">
        <v>6.0311408042907715</v>
      </c>
      <c r="EX2760">
        <v>5.95172119140625</v>
      </c>
      <c r="EY2760">
        <v>5.747215747833252</v>
      </c>
      <c r="EZ2760">
        <v>72.50543212890625</v>
      </c>
      <c r="FA2760">
        <v>71.169700622558594</v>
      </c>
      <c r="FB2760">
        <v>70.264045715332031</v>
      </c>
      <c r="FC2760">
        <v>69.282783508300781</v>
      </c>
      <c r="FD2760">
        <v>68.493934631347656</v>
      </c>
      <c r="FE2760">
        <v>67.538650512695312</v>
      </c>
      <c r="FF2760">
        <v>67.277580261230469</v>
      </c>
      <c r="FG2760">
        <v>66.811370849609375</v>
      </c>
      <c r="FH2760">
        <v>67.284919738769531</v>
      </c>
      <c r="FI2760">
        <v>71.212631225585938</v>
      </c>
      <c r="FJ2760">
        <v>76.527793884277344</v>
      </c>
      <c r="FK2760">
        <v>82.054153442382812</v>
      </c>
      <c r="FL2760">
        <v>86.261741638183594</v>
      </c>
      <c r="FM2760">
        <v>88.833045959472656</v>
      </c>
      <c r="FN2760">
        <v>89.758293151855469</v>
      </c>
      <c r="FO2760">
        <v>90.15399169921875</v>
      </c>
      <c r="FP2760">
        <v>89.767555236816406</v>
      </c>
      <c r="FQ2760">
        <v>88.807403564453125</v>
      </c>
      <c r="FR2760">
        <v>86.020408630371094</v>
      </c>
      <c r="FS2760">
        <v>81.796974182128906</v>
      </c>
      <c r="FT2760">
        <v>78.333244323730469</v>
      </c>
      <c r="FU2760">
        <v>76.058036804199219</v>
      </c>
      <c r="FV2760">
        <v>74.257072448730469</v>
      </c>
      <c r="FW2760">
        <v>72.552818298339844</v>
      </c>
      <c r="FX2760">
        <v>936</v>
      </c>
      <c r="FY2760">
        <v>6.0908511281013489E-2</v>
      </c>
      <c r="FZ2760">
        <v>1</v>
      </c>
    </row>
    <row r="2761" spans="1:182" x14ac:dyDescent="0.2">
      <c r="A2761" t="s">
        <v>245</v>
      </c>
      <c r="B2761" t="s">
        <v>252</v>
      </c>
      <c r="C2761" t="s">
        <v>218</v>
      </c>
      <c r="D2761" t="s">
        <v>45</v>
      </c>
      <c r="E2761">
        <v>2017</v>
      </c>
      <c r="F2761" t="s">
        <v>230</v>
      </c>
      <c r="G2761" t="s">
        <v>248</v>
      </c>
      <c r="H2761" t="s">
        <v>226</v>
      </c>
      <c r="I2761">
        <v>630.64</v>
      </c>
      <c r="L2761">
        <v>134.07804631694736</v>
      </c>
      <c r="M2761">
        <v>130.39655959713969</v>
      </c>
      <c r="N2761">
        <v>127.6405548186393</v>
      </c>
      <c r="O2761">
        <v>126.12651587727886</v>
      </c>
      <c r="P2761">
        <v>127.16631472498717</v>
      </c>
      <c r="Q2761">
        <v>131.29298860624542</v>
      </c>
      <c r="R2761">
        <v>139.06274500358739</v>
      </c>
      <c r="S2761">
        <v>144.2869971706794</v>
      </c>
      <c r="T2761">
        <v>149.52997757186768</v>
      </c>
      <c r="U2761">
        <v>154.8841428793836</v>
      </c>
      <c r="V2761">
        <v>162.77861186313982</v>
      </c>
      <c r="W2761">
        <v>167.39430727181917</v>
      </c>
      <c r="X2761">
        <v>169.2718173743425</v>
      </c>
      <c r="Y2761">
        <v>171.88461516092605</v>
      </c>
      <c r="Z2761">
        <v>172.68345062063574</v>
      </c>
      <c r="AA2761">
        <v>172.81029123122451</v>
      </c>
      <c r="AB2761">
        <v>171.67626034234854</v>
      </c>
      <c r="AC2761">
        <v>170.4675791438552</v>
      </c>
      <c r="AD2761">
        <v>168.18344131673254</v>
      </c>
      <c r="AE2761">
        <v>167.5995125646557</v>
      </c>
      <c r="AF2761">
        <v>165.34295629464486</v>
      </c>
      <c r="AG2761">
        <v>156.81236288175018</v>
      </c>
      <c r="AH2761">
        <v>147.3089201632863</v>
      </c>
      <c r="AI2761">
        <v>139.00968486289429</v>
      </c>
      <c r="AJ2761">
        <v>-3.7614195346832275</v>
      </c>
      <c r="AK2761">
        <v>-3.604114294052124</v>
      </c>
      <c r="AL2761">
        <v>-3.7038345336914062</v>
      </c>
      <c r="AM2761">
        <v>-3.5129084587097168</v>
      </c>
      <c r="AN2761">
        <v>-3.4054281711578369</v>
      </c>
      <c r="AO2761">
        <v>-2.9546570777893066</v>
      </c>
      <c r="AP2761">
        <v>-2.9971036911010742</v>
      </c>
      <c r="AQ2761">
        <v>-3.0363905429840088</v>
      </c>
      <c r="AR2761">
        <v>-3.1538066864013672</v>
      </c>
      <c r="AS2761">
        <v>-3.3959002494812012</v>
      </c>
      <c r="AT2761">
        <v>-3.5054471492767334</v>
      </c>
      <c r="AU2761">
        <v>-3.629953145980835</v>
      </c>
      <c r="AV2761">
        <v>14.574514389038086</v>
      </c>
      <c r="AW2761">
        <v>47.924175262451172</v>
      </c>
      <c r="AX2761">
        <v>47.968132019042969</v>
      </c>
      <c r="AY2761">
        <v>47.666461944580078</v>
      </c>
      <c r="AZ2761">
        <v>47.35601806640625</v>
      </c>
      <c r="BA2761">
        <v>47.605377197265625</v>
      </c>
      <c r="BB2761">
        <v>14.47623348236084</v>
      </c>
      <c r="BC2761">
        <v>-1.9674237966537476</v>
      </c>
      <c r="BD2761">
        <v>-1.9647238254547119</v>
      </c>
      <c r="BE2761">
        <v>-1.7738677263259888</v>
      </c>
      <c r="BF2761">
        <v>-1.6838759183883667</v>
      </c>
      <c r="BG2761">
        <v>-1.6734870672225952</v>
      </c>
      <c r="BH2761">
        <v>-1.7055011987686157</v>
      </c>
      <c r="BI2761">
        <v>-1.6277071237564087</v>
      </c>
      <c r="BJ2761">
        <v>-1.6841790676116943</v>
      </c>
      <c r="BK2761">
        <v>-1.59963059425354</v>
      </c>
      <c r="BL2761">
        <v>-1.5555183887481689</v>
      </c>
      <c r="BM2761">
        <v>-1.3185223340988159</v>
      </c>
      <c r="BN2761">
        <v>-1.3601721525192261</v>
      </c>
      <c r="BO2761">
        <v>-1.3470829725265503</v>
      </c>
      <c r="BP2761">
        <v>-1.3833177089691162</v>
      </c>
      <c r="BQ2761">
        <v>-1.5032238960266113</v>
      </c>
      <c r="BR2761">
        <v>-1.5187958478927612</v>
      </c>
      <c r="BS2761">
        <v>-1.5690284967422485</v>
      </c>
      <c r="BT2761">
        <v>17.085750579833984</v>
      </c>
      <c r="BU2761">
        <v>50.686351776123047</v>
      </c>
      <c r="BV2761">
        <v>50.739589691162109</v>
      </c>
      <c r="BW2761">
        <v>50.477977752685547</v>
      </c>
      <c r="BX2761">
        <v>50.169914245605469</v>
      </c>
      <c r="BY2761">
        <v>50.424354553222656</v>
      </c>
      <c r="BZ2761">
        <v>17.046119689941406</v>
      </c>
      <c r="CA2761">
        <v>0.3839927613735199</v>
      </c>
      <c r="CB2761">
        <v>0.37621736526489258</v>
      </c>
      <c r="CC2761">
        <v>0.53176349401473999</v>
      </c>
      <c r="CD2761">
        <v>0.57171034812927246</v>
      </c>
      <c r="CE2761">
        <v>0.51861864328384399</v>
      </c>
      <c r="CF2761">
        <v>-0.28157845139503479</v>
      </c>
      <c r="CG2761">
        <v>-0.2588534951210022</v>
      </c>
      <c r="CH2761">
        <v>-0.28537184000015259</v>
      </c>
      <c r="CI2761">
        <v>-0.27450013160705566</v>
      </c>
      <c r="CJ2761">
        <v>-0.27427652478218079</v>
      </c>
      <c r="CK2761">
        <v>-0.18534030020236969</v>
      </c>
      <c r="CL2761">
        <v>-0.22643844783306122</v>
      </c>
      <c r="CM2761">
        <v>-0.17707370221614838</v>
      </c>
      <c r="CN2761">
        <v>-0.15708249807357788</v>
      </c>
      <c r="CO2761">
        <v>-0.19236199557781219</v>
      </c>
      <c r="CP2761">
        <v>-0.14284722506999969</v>
      </c>
      <c r="CQ2761">
        <v>-0.14163832366466522</v>
      </c>
      <c r="CR2761">
        <v>18.82502555847168</v>
      </c>
      <c r="CS2761">
        <v>52.59942626953125</v>
      </c>
      <c r="CT2761">
        <v>52.659095764160156</v>
      </c>
      <c r="CU2761">
        <v>52.425224304199219</v>
      </c>
      <c r="CV2761">
        <v>52.118812561035156</v>
      </c>
      <c r="CW2761">
        <v>52.37677001953125</v>
      </c>
      <c r="CX2761">
        <v>18.826015472412109</v>
      </c>
      <c r="CY2761">
        <v>2.0125765800476074</v>
      </c>
      <c r="CZ2761">
        <v>1.9975460767745972</v>
      </c>
      <c r="DA2761">
        <v>2.1286365985870361</v>
      </c>
      <c r="DB2761">
        <v>2.1339225769042969</v>
      </c>
      <c r="DC2761">
        <v>2.0368642807006836</v>
      </c>
      <c r="DD2761">
        <v>1.1423443555831909</v>
      </c>
      <c r="DE2761">
        <v>1.1100000143051147</v>
      </c>
      <c r="DF2761">
        <v>1.1134353876113892</v>
      </c>
      <c r="DG2761">
        <v>1.0506303310394287</v>
      </c>
      <c r="DH2761">
        <v>1.0069653987884521</v>
      </c>
      <c r="DI2761">
        <v>0.94784170389175415</v>
      </c>
      <c r="DJ2761">
        <v>0.90729528665542603</v>
      </c>
      <c r="DK2761">
        <v>0.99293559789657593</v>
      </c>
      <c r="DL2761">
        <v>1.0691527128219604</v>
      </c>
      <c r="DM2761">
        <v>1.1184998750686646</v>
      </c>
      <c r="DN2761">
        <v>1.2331013679504395</v>
      </c>
      <c r="DO2761">
        <v>1.2857518196105957</v>
      </c>
      <c r="DP2761">
        <v>20.564300537109375</v>
      </c>
      <c r="DQ2761">
        <v>54.512500762939453</v>
      </c>
      <c r="DR2761">
        <v>54.578598022460937</v>
      </c>
      <c r="DS2761">
        <v>54.372470855712891</v>
      </c>
      <c r="DT2761">
        <v>54.067707061767578</v>
      </c>
      <c r="DU2761">
        <v>54.329185485839844</v>
      </c>
      <c r="DV2761">
        <v>20.605911254882813</v>
      </c>
      <c r="DW2761">
        <v>3.6411607265472412</v>
      </c>
      <c r="DX2761">
        <v>3.6188747882843018</v>
      </c>
      <c r="DY2761">
        <v>3.7255096435546875</v>
      </c>
      <c r="DZ2761">
        <v>3.6961348056793213</v>
      </c>
      <c r="EA2761">
        <v>3.5551102161407471</v>
      </c>
      <c r="EB2761">
        <v>3.1982626914978027</v>
      </c>
      <c r="EC2761">
        <v>3.0864071846008301</v>
      </c>
      <c r="ED2761">
        <v>3.1330909729003906</v>
      </c>
      <c r="EE2761">
        <v>2.9639081954956055</v>
      </c>
      <c r="EF2761">
        <v>2.8568751811981201</v>
      </c>
      <c r="EG2761">
        <v>2.5839765071868896</v>
      </c>
      <c r="EH2761">
        <v>2.5442268848419189</v>
      </c>
      <c r="EI2761">
        <v>2.6822431087493896</v>
      </c>
      <c r="EJ2761">
        <v>2.8396415710449219</v>
      </c>
      <c r="EK2761">
        <v>3.0111763477325439</v>
      </c>
      <c r="EL2761">
        <v>3.2197525501251221</v>
      </c>
      <c r="EM2761">
        <v>3.3466763496398926</v>
      </c>
      <c r="EN2761">
        <v>23.075536727905273</v>
      </c>
      <c r="EO2761">
        <v>57.274677276611328</v>
      </c>
      <c r="EP2761">
        <v>57.350059509277344</v>
      </c>
      <c r="EQ2761">
        <v>57.183990478515625</v>
      </c>
      <c r="ER2761">
        <v>56.881603240966797</v>
      </c>
      <c r="ES2761">
        <v>57.148166656494141</v>
      </c>
      <c r="ET2761">
        <v>23.175798416137695</v>
      </c>
      <c r="EU2761">
        <v>5.992577075958252</v>
      </c>
      <c r="EV2761">
        <v>5.9598159790039062</v>
      </c>
      <c r="EW2761">
        <v>6.0311408042907715</v>
      </c>
      <c r="EX2761">
        <v>5.95172119140625</v>
      </c>
      <c r="EY2761">
        <v>5.747215747833252</v>
      </c>
      <c r="EZ2761">
        <v>72.50543212890625</v>
      </c>
      <c r="FA2761">
        <v>71.169700622558594</v>
      </c>
      <c r="FB2761">
        <v>70.264045715332031</v>
      </c>
      <c r="FC2761">
        <v>69.282783508300781</v>
      </c>
      <c r="FD2761">
        <v>68.493934631347656</v>
      </c>
      <c r="FE2761">
        <v>67.538650512695312</v>
      </c>
      <c r="FF2761">
        <v>67.277580261230469</v>
      </c>
      <c r="FG2761">
        <v>66.811370849609375</v>
      </c>
      <c r="FH2761">
        <v>67.284919738769531</v>
      </c>
      <c r="FI2761">
        <v>71.212631225585938</v>
      </c>
      <c r="FJ2761">
        <v>76.527793884277344</v>
      </c>
      <c r="FK2761">
        <v>82.054153442382812</v>
      </c>
      <c r="FL2761">
        <v>86.261741638183594</v>
      </c>
      <c r="FM2761">
        <v>88.833045959472656</v>
      </c>
      <c r="FN2761">
        <v>89.758293151855469</v>
      </c>
      <c r="FO2761">
        <v>90.15399169921875</v>
      </c>
      <c r="FP2761">
        <v>89.767555236816406</v>
      </c>
      <c r="FQ2761">
        <v>88.807403564453125</v>
      </c>
      <c r="FR2761">
        <v>86.020408630371094</v>
      </c>
      <c r="FS2761">
        <v>81.796974182128906</v>
      </c>
      <c r="FT2761">
        <v>78.333244323730469</v>
      </c>
      <c r="FU2761">
        <v>76.058036804199219</v>
      </c>
      <c r="FV2761">
        <v>74.257072448730469</v>
      </c>
      <c r="FW2761">
        <v>72.552818298339844</v>
      </c>
      <c r="FX2761">
        <v>936</v>
      </c>
      <c r="FY2761">
        <v>6.0908511281013489E-2</v>
      </c>
      <c r="FZ2761">
        <v>1</v>
      </c>
    </row>
    <row r="2762" spans="1:182" x14ac:dyDescent="0.2">
      <c r="A2762" t="s">
        <v>245</v>
      </c>
      <c r="B2762" t="s">
        <v>252</v>
      </c>
      <c r="C2762" t="s">
        <v>218</v>
      </c>
      <c r="D2762" t="s">
        <v>46</v>
      </c>
      <c r="E2762">
        <v>2015</v>
      </c>
      <c r="F2762" t="s">
        <v>230</v>
      </c>
      <c r="G2762" t="s">
        <v>248</v>
      </c>
      <c r="H2762" t="s">
        <v>226</v>
      </c>
      <c r="I2762">
        <v>345.7</v>
      </c>
      <c r="L2762">
        <v>67.158404717600192</v>
      </c>
      <c r="M2762">
        <v>64.825918786573396</v>
      </c>
      <c r="N2762">
        <v>62.873953243514762</v>
      </c>
      <c r="O2762">
        <v>61.915595263705008</v>
      </c>
      <c r="P2762">
        <v>62.205831199934906</v>
      </c>
      <c r="Q2762">
        <v>66.663849845809693</v>
      </c>
      <c r="R2762">
        <v>74.330248238979621</v>
      </c>
      <c r="S2762">
        <v>76.948375920682182</v>
      </c>
      <c r="T2762">
        <v>85.3620274435998</v>
      </c>
      <c r="U2762">
        <v>82.829897955632731</v>
      </c>
      <c r="V2762">
        <v>83.34046897657737</v>
      </c>
      <c r="W2762">
        <v>88.34551610238185</v>
      </c>
      <c r="X2762">
        <v>91.10227826255921</v>
      </c>
      <c r="Y2762">
        <v>92.968489425042449</v>
      </c>
      <c r="Z2762">
        <v>94.087343474856212</v>
      </c>
      <c r="AA2762">
        <v>94.542783325281988</v>
      </c>
      <c r="AB2762">
        <v>92.208035132286952</v>
      </c>
      <c r="AC2762">
        <v>88.950236642766939</v>
      </c>
      <c r="AD2762">
        <v>87.763539766497274</v>
      </c>
      <c r="AE2762">
        <v>89.539649470408719</v>
      </c>
      <c r="AF2762">
        <v>88.439887254013428</v>
      </c>
      <c r="AG2762">
        <v>84.908618428917251</v>
      </c>
      <c r="AH2762">
        <v>80.392313344584494</v>
      </c>
      <c r="AI2762">
        <v>75.104244409606068</v>
      </c>
      <c r="AJ2762">
        <v>-2.3790497779846191</v>
      </c>
      <c r="AK2762">
        <v>-2.3254411220550537</v>
      </c>
      <c r="AL2762">
        <v>-2.2758059501647949</v>
      </c>
      <c r="AM2762">
        <v>-2.3446435928344727</v>
      </c>
      <c r="AN2762">
        <v>-2.6980187892913818</v>
      </c>
      <c r="AO2762">
        <v>-2.4665186405181885</v>
      </c>
      <c r="AP2762">
        <v>-2.6939709186553955</v>
      </c>
      <c r="AQ2762">
        <v>-3.0656852722167969</v>
      </c>
      <c r="AR2762">
        <v>-3.2639272212982178</v>
      </c>
      <c r="AS2762">
        <v>-2.8532257080078125</v>
      </c>
      <c r="AT2762">
        <v>-2.6786737442016602</v>
      </c>
      <c r="AU2762">
        <v>-2.66756272315979</v>
      </c>
      <c r="AV2762">
        <v>-2.8337833881378174</v>
      </c>
      <c r="AW2762">
        <v>-2.9286520481109619</v>
      </c>
      <c r="AX2762">
        <v>-3.0071611404418945</v>
      </c>
      <c r="AY2762">
        <v>5.374417781829834</v>
      </c>
      <c r="AZ2762">
        <v>22.013200759887695</v>
      </c>
      <c r="BA2762">
        <v>21.94050407409668</v>
      </c>
      <c r="BB2762">
        <v>21.772321701049805</v>
      </c>
      <c r="BC2762">
        <v>23.09428596496582</v>
      </c>
      <c r="BD2762">
        <v>23.108497619628906</v>
      </c>
      <c r="BE2762">
        <v>4.4062952995300293</v>
      </c>
      <c r="BF2762">
        <v>-3.6588535308837891</v>
      </c>
      <c r="BG2762">
        <v>-3.57511305809021</v>
      </c>
      <c r="BH2762">
        <v>-1.0722911357879639</v>
      </c>
      <c r="BI2762">
        <v>-1.0476052761077881</v>
      </c>
      <c r="BJ2762">
        <v>-1.0293301343917847</v>
      </c>
      <c r="BK2762">
        <v>-1.0818566083908081</v>
      </c>
      <c r="BL2762">
        <v>-1.2797538042068481</v>
      </c>
      <c r="BM2762">
        <v>-1.1127191781997681</v>
      </c>
      <c r="BN2762">
        <v>-1.2124063968658447</v>
      </c>
      <c r="BO2762">
        <v>-1.4422125816345215</v>
      </c>
      <c r="BP2762">
        <v>-1.4365600347518921</v>
      </c>
      <c r="BQ2762">
        <v>-1.2396900653839111</v>
      </c>
      <c r="BR2762">
        <v>-1.19768226146698</v>
      </c>
      <c r="BS2762">
        <v>-1.1695111989974976</v>
      </c>
      <c r="BT2762">
        <v>-1.2313694953918457</v>
      </c>
      <c r="BU2762">
        <v>-1.2864933013916016</v>
      </c>
      <c r="BV2762">
        <v>-1.3073867559432983</v>
      </c>
      <c r="BW2762">
        <v>7.3019180297851563</v>
      </c>
      <c r="BX2762">
        <v>23.917190551757813</v>
      </c>
      <c r="BY2762">
        <v>23.687871932983398</v>
      </c>
      <c r="BZ2762">
        <v>23.805562973022461</v>
      </c>
      <c r="CA2762">
        <v>25.224578857421875</v>
      </c>
      <c r="CB2762">
        <v>25.229909896850586</v>
      </c>
      <c r="CC2762">
        <v>6.6468586921691895</v>
      </c>
      <c r="CD2762">
        <v>-1.4174320697784424</v>
      </c>
      <c r="CE2762">
        <v>-1.2919363975524902</v>
      </c>
      <c r="CF2762">
        <v>-0.16723418235778809</v>
      </c>
      <c r="CG2762">
        <v>-0.16258005797863007</v>
      </c>
      <c r="CH2762">
        <v>-0.1660248190164566</v>
      </c>
      <c r="CI2762">
        <v>-0.20725415647029877</v>
      </c>
      <c r="CJ2762">
        <v>-0.29746785759925842</v>
      </c>
      <c r="CK2762">
        <v>-0.17508174479007721</v>
      </c>
      <c r="CL2762">
        <v>-0.18627932667732239</v>
      </c>
      <c r="CM2762">
        <v>-0.31780034303665161</v>
      </c>
      <c r="CN2762">
        <v>-0.17093107104301453</v>
      </c>
      <c r="CO2762">
        <v>-0.12216014415025711</v>
      </c>
      <c r="CP2762">
        <v>-0.17195203900337219</v>
      </c>
      <c r="CQ2762">
        <v>-0.13196524977684021</v>
      </c>
      <c r="CR2762">
        <v>-0.12154249101877213</v>
      </c>
      <c r="CS2762">
        <v>-0.14913909137248993</v>
      </c>
      <c r="CT2762">
        <v>-0.13012814521789551</v>
      </c>
      <c r="CU2762">
        <v>8.6368989944458008</v>
      </c>
      <c r="CV2762">
        <v>25.235889434814453</v>
      </c>
      <c r="CW2762">
        <v>24.898094177246094</v>
      </c>
      <c r="CX2762">
        <v>25.213779449462891</v>
      </c>
      <c r="CY2762">
        <v>26.700014114379883</v>
      </c>
      <c r="CZ2762">
        <v>26.699193954467773</v>
      </c>
      <c r="DA2762">
        <v>8.1986665725708008</v>
      </c>
      <c r="DB2762">
        <v>0.13496962189674377</v>
      </c>
      <c r="DC2762">
        <v>0.28938490152359009</v>
      </c>
      <c r="DD2762">
        <v>0.73782283067703247</v>
      </c>
      <c r="DE2762">
        <v>0.72244518995285034</v>
      </c>
      <c r="DF2762">
        <v>0.69728052616119385</v>
      </c>
      <c r="DG2762">
        <v>0.66734832525253296</v>
      </c>
      <c r="DH2762">
        <v>0.6848180890083313</v>
      </c>
      <c r="DI2762">
        <v>0.76255565881729126</v>
      </c>
      <c r="DJ2762">
        <v>0.83984768390655518</v>
      </c>
      <c r="DK2762">
        <v>0.80661189556121826</v>
      </c>
      <c r="DL2762">
        <v>1.0946978330612183</v>
      </c>
      <c r="DM2762">
        <v>0.99536973237991333</v>
      </c>
      <c r="DN2762">
        <v>0.8537781834602356</v>
      </c>
      <c r="DO2762">
        <v>0.90558063983917236</v>
      </c>
      <c r="DP2762">
        <v>0.98828452825546265</v>
      </c>
      <c r="DQ2762">
        <v>0.98821502923965454</v>
      </c>
      <c r="DR2762">
        <v>1.0471304655075073</v>
      </c>
      <c r="DS2762">
        <v>9.9718799591064453</v>
      </c>
      <c r="DT2762">
        <v>26.554586410522461</v>
      </c>
      <c r="DU2762">
        <v>26.108314514160156</v>
      </c>
      <c r="DV2762">
        <v>26.62199592590332</v>
      </c>
      <c r="DW2762">
        <v>28.175447463989258</v>
      </c>
      <c r="DX2762">
        <v>28.168476104736328</v>
      </c>
      <c r="DY2762">
        <v>9.7504739761352539</v>
      </c>
      <c r="DZ2762">
        <v>1.6873713731765747</v>
      </c>
      <c r="EA2762">
        <v>1.8707062005996704</v>
      </c>
      <c r="EB2762">
        <v>2.044581413269043</v>
      </c>
      <c r="EC2762">
        <v>2.0002810955047607</v>
      </c>
      <c r="ED2762">
        <v>1.9437563419342041</v>
      </c>
      <c r="EE2762">
        <v>1.9301353693008423</v>
      </c>
      <c r="EF2762">
        <v>2.1030828952789307</v>
      </c>
      <c r="EG2762">
        <v>2.1163551807403564</v>
      </c>
      <c r="EH2762">
        <v>2.3214120864868164</v>
      </c>
      <c r="EI2762">
        <v>2.4300847053527832</v>
      </c>
      <c r="EJ2762">
        <v>2.9220650196075439</v>
      </c>
      <c r="EK2762">
        <v>2.6089053153991699</v>
      </c>
      <c r="EL2762">
        <v>2.3347697257995605</v>
      </c>
      <c r="EM2762">
        <v>2.4036321640014648</v>
      </c>
      <c r="EN2762">
        <v>2.5906984806060791</v>
      </c>
      <c r="EO2762">
        <v>2.6303737163543701</v>
      </c>
      <c r="EP2762">
        <v>2.7469048500061035</v>
      </c>
      <c r="EQ2762">
        <v>11.899379730224609</v>
      </c>
      <c r="ER2762">
        <v>28.458576202392578</v>
      </c>
      <c r="ES2762">
        <v>27.855682373046875</v>
      </c>
      <c r="ET2762">
        <v>28.655235290527344</v>
      </c>
      <c r="EU2762">
        <v>30.305742263793945</v>
      </c>
      <c r="EV2762">
        <v>30.289888381958008</v>
      </c>
      <c r="EW2762">
        <v>11.99103832244873</v>
      </c>
      <c r="EX2762">
        <v>3.9287927150726318</v>
      </c>
      <c r="EY2762">
        <v>4.1538829803466797</v>
      </c>
      <c r="EZ2762">
        <v>67.564353942871094</v>
      </c>
      <c r="FA2762">
        <v>66.373405456542969</v>
      </c>
      <c r="FB2762">
        <v>65.616645812988281</v>
      </c>
      <c r="FC2762">
        <v>64.713478088378906</v>
      </c>
      <c r="FD2762">
        <v>64.099365234375</v>
      </c>
      <c r="FE2762">
        <v>63.247791290283203</v>
      </c>
      <c r="FF2762">
        <v>62.539180755615234</v>
      </c>
      <c r="FG2762">
        <v>62.662174224853516</v>
      </c>
      <c r="FH2762">
        <v>65.023757934570313</v>
      </c>
      <c r="FI2762">
        <v>70.252952575683594</v>
      </c>
      <c r="FJ2762">
        <v>76.121200561523438</v>
      </c>
      <c r="FK2762">
        <v>80.986846923828125</v>
      </c>
      <c r="FL2762">
        <v>83.9759521484375</v>
      </c>
      <c r="FM2762">
        <v>85.373847961425781</v>
      </c>
      <c r="FN2762">
        <v>86.189735412597656</v>
      </c>
      <c r="FO2762">
        <v>85.948928833007813</v>
      </c>
      <c r="FP2762">
        <v>84.290618896484375</v>
      </c>
      <c r="FQ2762">
        <v>81.429801940917969</v>
      </c>
      <c r="FR2762">
        <v>78.125717163085938</v>
      </c>
      <c r="FS2762">
        <v>74.783966064453125</v>
      </c>
      <c r="FT2762">
        <v>72.446189880371094</v>
      </c>
      <c r="FU2762">
        <v>70.646812438964844</v>
      </c>
      <c r="FV2762">
        <v>68.83270263671875</v>
      </c>
      <c r="FW2762">
        <v>67.57696533203125</v>
      </c>
      <c r="FX2762">
        <v>936</v>
      </c>
      <c r="FY2762">
        <v>6.0908511281013489E-2</v>
      </c>
      <c r="FZ2762">
        <v>1</v>
      </c>
    </row>
    <row r="2763" spans="1:182" x14ac:dyDescent="0.2">
      <c r="A2763" t="s">
        <v>245</v>
      </c>
      <c r="B2763" t="s">
        <v>252</v>
      </c>
      <c r="C2763" t="s">
        <v>218</v>
      </c>
      <c r="D2763" t="s">
        <v>46</v>
      </c>
      <c r="E2763">
        <v>2016</v>
      </c>
      <c r="F2763" t="s">
        <v>230</v>
      </c>
      <c r="G2763" t="s">
        <v>248</v>
      </c>
      <c r="H2763" t="s">
        <v>226</v>
      </c>
      <c r="I2763">
        <v>345.7</v>
      </c>
      <c r="L2763">
        <v>67.158404717600192</v>
      </c>
      <c r="M2763">
        <v>64.825918786573396</v>
      </c>
      <c r="N2763">
        <v>62.873953243514762</v>
      </c>
      <c r="O2763">
        <v>61.915595263705008</v>
      </c>
      <c r="P2763">
        <v>62.205831199934906</v>
      </c>
      <c r="Q2763">
        <v>66.663849845809693</v>
      </c>
      <c r="R2763">
        <v>74.330248238979621</v>
      </c>
      <c r="S2763">
        <v>76.948375920682182</v>
      </c>
      <c r="T2763">
        <v>85.3620274435998</v>
      </c>
      <c r="U2763">
        <v>82.829897955632731</v>
      </c>
      <c r="V2763">
        <v>83.34046897657737</v>
      </c>
      <c r="W2763">
        <v>88.34551610238185</v>
      </c>
      <c r="X2763">
        <v>91.10227826255921</v>
      </c>
      <c r="Y2763">
        <v>92.968489425042449</v>
      </c>
      <c r="Z2763">
        <v>94.087343474856212</v>
      </c>
      <c r="AA2763">
        <v>94.542783325281988</v>
      </c>
      <c r="AB2763">
        <v>92.208035132286952</v>
      </c>
      <c r="AC2763">
        <v>88.950236642766939</v>
      </c>
      <c r="AD2763">
        <v>87.763539766497274</v>
      </c>
      <c r="AE2763">
        <v>89.539649470408719</v>
      </c>
      <c r="AF2763">
        <v>88.439887254013428</v>
      </c>
      <c r="AG2763">
        <v>84.908618428917251</v>
      </c>
      <c r="AH2763">
        <v>80.392313344584494</v>
      </c>
      <c r="AI2763">
        <v>75.104244409606068</v>
      </c>
      <c r="AJ2763">
        <v>-2.3790497779846191</v>
      </c>
      <c r="AK2763">
        <v>-2.3254411220550537</v>
      </c>
      <c r="AL2763">
        <v>-2.2758059501647949</v>
      </c>
      <c r="AM2763">
        <v>-2.3446435928344727</v>
      </c>
      <c r="AN2763">
        <v>-2.6980187892913818</v>
      </c>
      <c r="AO2763">
        <v>-2.4665186405181885</v>
      </c>
      <c r="AP2763">
        <v>-2.6939709186553955</v>
      </c>
      <c r="AQ2763">
        <v>-3.0656852722167969</v>
      </c>
      <c r="AR2763">
        <v>-3.2639272212982178</v>
      </c>
      <c r="AS2763">
        <v>-2.8532257080078125</v>
      </c>
      <c r="AT2763">
        <v>-2.6786737442016602</v>
      </c>
      <c r="AU2763">
        <v>-2.66756272315979</v>
      </c>
      <c r="AV2763">
        <v>-2.8337833881378174</v>
      </c>
      <c r="AW2763">
        <v>-2.9286520481109619</v>
      </c>
      <c r="AX2763">
        <v>-3.0071611404418945</v>
      </c>
      <c r="AY2763">
        <v>5.374417781829834</v>
      </c>
      <c r="AZ2763">
        <v>22.013200759887695</v>
      </c>
      <c r="BA2763">
        <v>21.94050407409668</v>
      </c>
      <c r="BB2763">
        <v>21.772321701049805</v>
      </c>
      <c r="BC2763">
        <v>23.09428596496582</v>
      </c>
      <c r="BD2763">
        <v>23.108497619628906</v>
      </c>
      <c r="BE2763">
        <v>4.4062952995300293</v>
      </c>
      <c r="BF2763">
        <v>-3.6588535308837891</v>
      </c>
      <c r="BG2763">
        <v>-3.57511305809021</v>
      </c>
      <c r="BH2763">
        <v>-1.0722911357879639</v>
      </c>
      <c r="BI2763">
        <v>-1.0476052761077881</v>
      </c>
      <c r="BJ2763">
        <v>-1.0293301343917847</v>
      </c>
      <c r="BK2763">
        <v>-1.0818566083908081</v>
      </c>
      <c r="BL2763">
        <v>-1.2797538042068481</v>
      </c>
      <c r="BM2763">
        <v>-1.1127191781997681</v>
      </c>
      <c r="BN2763">
        <v>-1.2124063968658447</v>
      </c>
      <c r="BO2763">
        <v>-1.4422125816345215</v>
      </c>
      <c r="BP2763">
        <v>-1.4365600347518921</v>
      </c>
      <c r="BQ2763">
        <v>-1.2396900653839111</v>
      </c>
      <c r="BR2763">
        <v>-1.19768226146698</v>
      </c>
      <c r="BS2763">
        <v>-1.1695111989974976</v>
      </c>
      <c r="BT2763">
        <v>-1.2313694953918457</v>
      </c>
      <c r="BU2763">
        <v>-1.2864933013916016</v>
      </c>
      <c r="BV2763">
        <v>-1.3073867559432983</v>
      </c>
      <c r="BW2763">
        <v>7.3019180297851563</v>
      </c>
      <c r="BX2763">
        <v>23.917190551757813</v>
      </c>
      <c r="BY2763">
        <v>23.687871932983398</v>
      </c>
      <c r="BZ2763">
        <v>23.805562973022461</v>
      </c>
      <c r="CA2763">
        <v>25.224578857421875</v>
      </c>
      <c r="CB2763">
        <v>25.229909896850586</v>
      </c>
      <c r="CC2763">
        <v>6.6468586921691895</v>
      </c>
      <c r="CD2763">
        <v>-1.4174320697784424</v>
      </c>
      <c r="CE2763">
        <v>-1.2919363975524902</v>
      </c>
      <c r="CF2763">
        <v>-0.16723418235778809</v>
      </c>
      <c r="CG2763">
        <v>-0.16258005797863007</v>
      </c>
      <c r="CH2763">
        <v>-0.1660248190164566</v>
      </c>
      <c r="CI2763">
        <v>-0.20725415647029877</v>
      </c>
      <c r="CJ2763">
        <v>-0.29746785759925842</v>
      </c>
      <c r="CK2763">
        <v>-0.17508174479007721</v>
      </c>
      <c r="CL2763">
        <v>-0.18627932667732239</v>
      </c>
      <c r="CM2763">
        <v>-0.31780034303665161</v>
      </c>
      <c r="CN2763">
        <v>-0.17093107104301453</v>
      </c>
      <c r="CO2763">
        <v>-0.12216014415025711</v>
      </c>
      <c r="CP2763">
        <v>-0.17195203900337219</v>
      </c>
      <c r="CQ2763">
        <v>-0.13196524977684021</v>
      </c>
      <c r="CR2763">
        <v>-0.12154249101877213</v>
      </c>
      <c r="CS2763">
        <v>-0.14913909137248993</v>
      </c>
      <c r="CT2763">
        <v>-0.13012814521789551</v>
      </c>
      <c r="CU2763">
        <v>8.6368989944458008</v>
      </c>
      <c r="CV2763">
        <v>25.235889434814453</v>
      </c>
      <c r="CW2763">
        <v>24.898094177246094</v>
      </c>
      <c r="CX2763">
        <v>25.213779449462891</v>
      </c>
      <c r="CY2763">
        <v>26.700014114379883</v>
      </c>
      <c r="CZ2763">
        <v>26.699193954467773</v>
      </c>
      <c r="DA2763">
        <v>8.1986665725708008</v>
      </c>
      <c r="DB2763">
        <v>0.13496962189674377</v>
      </c>
      <c r="DC2763">
        <v>0.28938490152359009</v>
      </c>
      <c r="DD2763">
        <v>0.73782283067703247</v>
      </c>
      <c r="DE2763">
        <v>0.72244518995285034</v>
      </c>
      <c r="DF2763">
        <v>0.69728052616119385</v>
      </c>
      <c r="DG2763">
        <v>0.66734832525253296</v>
      </c>
      <c r="DH2763">
        <v>0.6848180890083313</v>
      </c>
      <c r="DI2763">
        <v>0.76255565881729126</v>
      </c>
      <c r="DJ2763">
        <v>0.83984768390655518</v>
      </c>
      <c r="DK2763">
        <v>0.80661189556121826</v>
      </c>
      <c r="DL2763">
        <v>1.0946978330612183</v>
      </c>
      <c r="DM2763">
        <v>0.99536973237991333</v>
      </c>
      <c r="DN2763">
        <v>0.8537781834602356</v>
      </c>
      <c r="DO2763">
        <v>0.90558063983917236</v>
      </c>
      <c r="DP2763">
        <v>0.98828452825546265</v>
      </c>
      <c r="DQ2763">
        <v>0.98821502923965454</v>
      </c>
      <c r="DR2763">
        <v>1.0471304655075073</v>
      </c>
      <c r="DS2763">
        <v>9.9718799591064453</v>
      </c>
      <c r="DT2763">
        <v>26.554586410522461</v>
      </c>
      <c r="DU2763">
        <v>26.108314514160156</v>
      </c>
      <c r="DV2763">
        <v>26.62199592590332</v>
      </c>
      <c r="DW2763">
        <v>28.175447463989258</v>
      </c>
      <c r="DX2763">
        <v>28.168476104736328</v>
      </c>
      <c r="DY2763">
        <v>9.7504739761352539</v>
      </c>
      <c r="DZ2763">
        <v>1.6873713731765747</v>
      </c>
      <c r="EA2763">
        <v>1.8707062005996704</v>
      </c>
      <c r="EB2763">
        <v>2.044581413269043</v>
      </c>
      <c r="EC2763">
        <v>2.0002810955047607</v>
      </c>
      <c r="ED2763">
        <v>1.9437563419342041</v>
      </c>
      <c r="EE2763">
        <v>1.9301353693008423</v>
      </c>
      <c r="EF2763">
        <v>2.1030828952789307</v>
      </c>
      <c r="EG2763">
        <v>2.1163551807403564</v>
      </c>
      <c r="EH2763">
        <v>2.3214120864868164</v>
      </c>
      <c r="EI2763">
        <v>2.4300847053527832</v>
      </c>
      <c r="EJ2763">
        <v>2.9220650196075439</v>
      </c>
      <c r="EK2763">
        <v>2.6089053153991699</v>
      </c>
      <c r="EL2763">
        <v>2.3347697257995605</v>
      </c>
      <c r="EM2763">
        <v>2.4036321640014648</v>
      </c>
      <c r="EN2763">
        <v>2.5906984806060791</v>
      </c>
      <c r="EO2763">
        <v>2.6303737163543701</v>
      </c>
      <c r="EP2763">
        <v>2.7469048500061035</v>
      </c>
      <c r="EQ2763">
        <v>11.899379730224609</v>
      </c>
      <c r="ER2763">
        <v>28.458576202392578</v>
      </c>
      <c r="ES2763">
        <v>27.855682373046875</v>
      </c>
      <c r="ET2763">
        <v>28.655235290527344</v>
      </c>
      <c r="EU2763">
        <v>30.305742263793945</v>
      </c>
      <c r="EV2763">
        <v>30.289888381958008</v>
      </c>
      <c r="EW2763">
        <v>11.99103832244873</v>
      </c>
      <c r="EX2763">
        <v>3.9287927150726318</v>
      </c>
      <c r="EY2763">
        <v>4.1538829803466797</v>
      </c>
      <c r="EZ2763">
        <v>67.564353942871094</v>
      </c>
      <c r="FA2763">
        <v>66.373405456542969</v>
      </c>
      <c r="FB2763">
        <v>65.616645812988281</v>
      </c>
      <c r="FC2763">
        <v>64.713478088378906</v>
      </c>
      <c r="FD2763">
        <v>64.099365234375</v>
      </c>
      <c r="FE2763">
        <v>63.247791290283203</v>
      </c>
      <c r="FF2763">
        <v>62.539180755615234</v>
      </c>
      <c r="FG2763">
        <v>62.662174224853516</v>
      </c>
      <c r="FH2763">
        <v>65.023757934570313</v>
      </c>
      <c r="FI2763">
        <v>70.252952575683594</v>
      </c>
      <c r="FJ2763">
        <v>76.121200561523438</v>
      </c>
      <c r="FK2763">
        <v>80.986846923828125</v>
      </c>
      <c r="FL2763">
        <v>83.9759521484375</v>
      </c>
      <c r="FM2763">
        <v>85.373847961425781</v>
      </c>
      <c r="FN2763">
        <v>86.189735412597656</v>
      </c>
      <c r="FO2763">
        <v>85.948928833007813</v>
      </c>
      <c r="FP2763">
        <v>84.290618896484375</v>
      </c>
      <c r="FQ2763">
        <v>81.429801940917969</v>
      </c>
      <c r="FR2763">
        <v>78.125717163085938</v>
      </c>
      <c r="FS2763">
        <v>74.783966064453125</v>
      </c>
      <c r="FT2763">
        <v>72.446189880371094</v>
      </c>
      <c r="FU2763">
        <v>70.646812438964844</v>
      </c>
      <c r="FV2763">
        <v>68.83270263671875</v>
      </c>
      <c r="FW2763">
        <v>67.57696533203125</v>
      </c>
      <c r="FX2763">
        <v>936</v>
      </c>
      <c r="FY2763">
        <v>6.0908511281013489E-2</v>
      </c>
      <c r="FZ2763">
        <v>1</v>
      </c>
    </row>
    <row r="2764" spans="1:182" x14ac:dyDescent="0.2">
      <c r="A2764" t="s">
        <v>245</v>
      </c>
      <c r="B2764" t="s">
        <v>252</v>
      </c>
      <c r="C2764" t="s">
        <v>218</v>
      </c>
      <c r="D2764" t="s">
        <v>46</v>
      </c>
      <c r="E2764">
        <v>2017</v>
      </c>
      <c r="F2764" t="s">
        <v>230</v>
      </c>
      <c r="G2764" t="s">
        <v>248</v>
      </c>
      <c r="H2764" t="s">
        <v>226</v>
      </c>
      <c r="I2764">
        <v>345.7</v>
      </c>
      <c r="L2764">
        <v>67.158404717600192</v>
      </c>
      <c r="M2764">
        <v>64.825918786573396</v>
      </c>
      <c r="N2764">
        <v>62.873953243514762</v>
      </c>
      <c r="O2764">
        <v>61.915595263705008</v>
      </c>
      <c r="P2764">
        <v>62.205831199934906</v>
      </c>
      <c r="Q2764">
        <v>66.663849845809693</v>
      </c>
      <c r="R2764">
        <v>74.330248238979621</v>
      </c>
      <c r="S2764">
        <v>76.948375920682182</v>
      </c>
      <c r="T2764">
        <v>85.3620274435998</v>
      </c>
      <c r="U2764">
        <v>82.829897955632731</v>
      </c>
      <c r="V2764">
        <v>83.34046897657737</v>
      </c>
      <c r="W2764">
        <v>88.34551610238185</v>
      </c>
      <c r="X2764">
        <v>91.10227826255921</v>
      </c>
      <c r="Y2764">
        <v>92.968489425042449</v>
      </c>
      <c r="Z2764">
        <v>94.087343474856212</v>
      </c>
      <c r="AA2764">
        <v>94.542783325281988</v>
      </c>
      <c r="AB2764">
        <v>92.208035132286952</v>
      </c>
      <c r="AC2764">
        <v>88.950236642766939</v>
      </c>
      <c r="AD2764">
        <v>87.763539766497274</v>
      </c>
      <c r="AE2764">
        <v>89.539649470408719</v>
      </c>
      <c r="AF2764">
        <v>88.439887254013428</v>
      </c>
      <c r="AG2764">
        <v>84.908618428917251</v>
      </c>
      <c r="AH2764">
        <v>80.392313344584494</v>
      </c>
      <c r="AI2764">
        <v>75.104244409606068</v>
      </c>
      <c r="AJ2764">
        <v>-2.3790497779846191</v>
      </c>
      <c r="AK2764">
        <v>-2.3254411220550537</v>
      </c>
      <c r="AL2764">
        <v>-2.2758059501647949</v>
      </c>
      <c r="AM2764">
        <v>-2.3446435928344727</v>
      </c>
      <c r="AN2764">
        <v>-2.6980187892913818</v>
      </c>
      <c r="AO2764">
        <v>-2.4665186405181885</v>
      </c>
      <c r="AP2764">
        <v>-2.6939709186553955</v>
      </c>
      <c r="AQ2764">
        <v>-3.0656852722167969</v>
      </c>
      <c r="AR2764">
        <v>-3.2639272212982178</v>
      </c>
      <c r="AS2764">
        <v>-2.8532257080078125</v>
      </c>
      <c r="AT2764">
        <v>-2.6786737442016602</v>
      </c>
      <c r="AU2764">
        <v>-2.66756272315979</v>
      </c>
      <c r="AV2764">
        <v>-2.8337833881378174</v>
      </c>
      <c r="AW2764">
        <v>-2.9286520481109619</v>
      </c>
      <c r="AX2764">
        <v>-3.0071611404418945</v>
      </c>
      <c r="AY2764">
        <v>5.374417781829834</v>
      </c>
      <c r="AZ2764">
        <v>22.013200759887695</v>
      </c>
      <c r="BA2764">
        <v>21.94050407409668</v>
      </c>
      <c r="BB2764">
        <v>21.772321701049805</v>
      </c>
      <c r="BC2764">
        <v>23.09428596496582</v>
      </c>
      <c r="BD2764">
        <v>23.108497619628906</v>
      </c>
      <c r="BE2764">
        <v>4.4062952995300293</v>
      </c>
      <c r="BF2764">
        <v>-3.6588535308837891</v>
      </c>
      <c r="BG2764">
        <v>-3.57511305809021</v>
      </c>
      <c r="BH2764">
        <v>-1.0722911357879639</v>
      </c>
      <c r="BI2764">
        <v>-1.0476052761077881</v>
      </c>
      <c r="BJ2764">
        <v>-1.0293301343917847</v>
      </c>
      <c r="BK2764">
        <v>-1.0818566083908081</v>
      </c>
      <c r="BL2764">
        <v>-1.2797538042068481</v>
      </c>
      <c r="BM2764">
        <v>-1.1127191781997681</v>
      </c>
      <c r="BN2764">
        <v>-1.2124063968658447</v>
      </c>
      <c r="BO2764">
        <v>-1.4422125816345215</v>
      </c>
      <c r="BP2764">
        <v>-1.4365600347518921</v>
      </c>
      <c r="BQ2764">
        <v>-1.2396900653839111</v>
      </c>
      <c r="BR2764">
        <v>-1.19768226146698</v>
      </c>
      <c r="BS2764">
        <v>-1.1695111989974976</v>
      </c>
      <c r="BT2764">
        <v>-1.2313694953918457</v>
      </c>
      <c r="BU2764">
        <v>-1.2864933013916016</v>
      </c>
      <c r="BV2764">
        <v>-1.3073867559432983</v>
      </c>
      <c r="BW2764">
        <v>7.3019180297851563</v>
      </c>
      <c r="BX2764">
        <v>23.917190551757813</v>
      </c>
      <c r="BY2764">
        <v>23.687871932983398</v>
      </c>
      <c r="BZ2764">
        <v>23.805562973022461</v>
      </c>
      <c r="CA2764">
        <v>25.224578857421875</v>
      </c>
      <c r="CB2764">
        <v>25.229909896850586</v>
      </c>
      <c r="CC2764">
        <v>6.6468586921691895</v>
      </c>
      <c r="CD2764">
        <v>-1.4174320697784424</v>
      </c>
      <c r="CE2764">
        <v>-1.2919363975524902</v>
      </c>
      <c r="CF2764">
        <v>-0.16723418235778809</v>
      </c>
      <c r="CG2764">
        <v>-0.16258005797863007</v>
      </c>
      <c r="CH2764">
        <v>-0.1660248190164566</v>
      </c>
      <c r="CI2764">
        <v>-0.20725415647029877</v>
      </c>
      <c r="CJ2764">
        <v>-0.29746785759925842</v>
      </c>
      <c r="CK2764">
        <v>-0.17508174479007721</v>
      </c>
      <c r="CL2764">
        <v>-0.18627932667732239</v>
      </c>
      <c r="CM2764">
        <v>-0.31780034303665161</v>
      </c>
      <c r="CN2764">
        <v>-0.17093107104301453</v>
      </c>
      <c r="CO2764">
        <v>-0.12216014415025711</v>
      </c>
      <c r="CP2764">
        <v>-0.17195203900337219</v>
      </c>
      <c r="CQ2764">
        <v>-0.13196524977684021</v>
      </c>
      <c r="CR2764">
        <v>-0.12154249101877213</v>
      </c>
      <c r="CS2764">
        <v>-0.14913909137248993</v>
      </c>
      <c r="CT2764">
        <v>-0.13012814521789551</v>
      </c>
      <c r="CU2764">
        <v>8.6368989944458008</v>
      </c>
      <c r="CV2764">
        <v>25.235889434814453</v>
      </c>
      <c r="CW2764">
        <v>24.898094177246094</v>
      </c>
      <c r="CX2764">
        <v>25.213779449462891</v>
      </c>
      <c r="CY2764">
        <v>26.700014114379883</v>
      </c>
      <c r="CZ2764">
        <v>26.699193954467773</v>
      </c>
      <c r="DA2764">
        <v>8.1986665725708008</v>
      </c>
      <c r="DB2764">
        <v>0.13496962189674377</v>
      </c>
      <c r="DC2764">
        <v>0.28938490152359009</v>
      </c>
      <c r="DD2764">
        <v>0.73782283067703247</v>
      </c>
      <c r="DE2764">
        <v>0.72244518995285034</v>
      </c>
      <c r="DF2764">
        <v>0.69728052616119385</v>
      </c>
      <c r="DG2764">
        <v>0.66734832525253296</v>
      </c>
      <c r="DH2764">
        <v>0.6848180890083313</v>
      </c>
      <c r="DI2764">
        <v>0.76255565881729126</v>
      </c>
      <c r="DJ2764">
        <v>0.83984768390655518</v>
      </c>
      <c r="DK2764">
        <v>0.80661189556121826</v>
      </c>
      <c r="DL2764">
        <v>1.0946978330612183</v>
      </c>
      <c r="DM2764">
        <v>0.99536973237991333</v>
      </c>
      <c r="DN2764">
        <v>0.8537781834602356</v>
      </c>
      <c r="DO2764">
        <v>0.90558063983917236</v>
      </c>
      <c r="DP2764">
        <v>0.98828452825546265</v>
      </c>
      <c r="DQ2764">
        <v>0.98821502923965454</v>
      </c>
      <c r="DR2764">
        <v>1.0471304655075073</v>
      </c>
      <c r="DS2764">
        <v>9.9718799591064453</v>
      </c>
      <c r="DT2764">
        <v>26.554586410522461</v>
      </c>
      <c r="DU2764">
        <v>26.108314514160156</v>
      </c>
      <c r="DV2764">
        <v>26.62199592590332</v>
      </c>
      <c r="DW2764">
        <v>28.175447463989258</v>
      </c>
      <c r="DX2764">
        <v>28.168476104736328</v>
      </c>
      <c r="DY2764">
        <v>9.7504739761352539</v>
      </c>
      <c r="DZ2764">
        <v>1.6873713731765747</v>
      </c>
      <c r="EA2764">
        <v>1.8707062005996704</v>
      </c>
      <c r="EB2764">
        <v>2.044581413269043</v>
      </c>
      <c r="EC2764">
        <v>2.0002810955047607</v>
      </c>
      <c r="ED2764">
        <v>1.9437563419342041</v>
      </c>
      <c r="EE2764">
        <v>1.9301353693008423</v>
      </c>
      <c r="EF2764">
        <v>2.1030828952789307</v>
      </c>
      <c r="EG2764">
        <v>2.1163551807403564</v>
      </c>
      <c r="EH2764">
        <v>2.3214120864868164</v>
      </c>
      <c r="EI2764">
        <v>2.4300847053527832</v>
      </c>
      <c r="EJ2764">
        <v>2.9220650196075439</v>
      </c>
      <c r="EK2764">
        <v>2.6089053153991699</v>
      </c>
      <c r="EL2764">
        <v>2.3347697257995605</v>
      </c>
      <c r="EM2764">
        <v>2.4036321640014648</v>
      </c>
      <c r="EN2764">
        <v>2.5906984806060791</v>
      </c>
      <c r="EO2764">
        <v>2.6303737163543701</v>
      </c>
      <c r="EP2764">
        <v>2.7469048500061035</v>
      </c>
      <c r="EQ2764">
        <v>11.899379730224609</v>
      </c>
      <c r="ER2764">
        <v>28.458576202392578</v>
      </c>
      <c r="ES2764">
        <v>27.855682373046875</v>
      </c>
      <c r="ET2764">
        <v>28.655235290527344</v>
      </c>
      <c r="EU2764">
        <v>30.305742263793945</v>
      </c>
      <c r="EV2764">
        <v>30.289888381958008</v>
      </c>
      <c r="EW2764">
        <v>11.99103832244873</v>
      </c>
      <c r="EX2764">
        <v>3.9287927150726318</v>
      </c>
      <c r="EY2764">
        <v>4.1538829803466797</v>
      </c>
      <c r="EZ2764">
        <v>67.564353942871094</v>
      </c>
      <c r="FA2764">
        <v>66.373405456542969</v>
      </c>
      <c r="FB2764">
        <v>65.616645812988281</v>
      </c>
      <c r="FC2764">
        <v>64.713478088378906</v>
      </c>
      <c r="FD2764">
        <v>64.099365234375</v>
      </c>
      <c r="FE2764">
        <v>63.247791290283203</v>
      </c>
      <c r="FF2764">
        <v>62.539180755615234</v>
      </c>
      <c r="FG2764">
        <v>62.662174224853516</v>
      </c>
      <c r="FH2764">
        <v>65.023757934570313</v>
      </c>
      <c r="FI2764">
        <v>70.252952575683594</v>
      </c>
      <c r="FJ2764">
        <v>76.121200561523438</v>
      </c>
      <c r="FK2764">
        <v>80.986846923828125</v>
      </c>
      <c r="FL2764">
        <v>83.9759521484375</v>
      </c>
      <c r="FM2764">
        <v>85.373847961425781</v>
      </c>
      <c r="FN2764">
        <v>86.189735412597656</v>
      </c>
      <c r="FO2764">
        <v>85.948928833007813</v>
      </c>
      <c r="FP2764">
        <v>84.290618896484375</v>
      </c>
      <c r="FQ2764">
        <v>81.429801940917969</v>
      </c>
      <c r="FR2764">
        <v>78.125717163085938</v>
      </c>
      <c r="FS2764">
        <v>74.783966064453125</v>
      </c>
      <c r="FT2764">
        <v>72.446189880371094</v>
      </c>
      <c r="FU2764">
        <v>70.646812438964844</v>
      </c>
      <c r="FV2764">
        <v>68.83270263671875</v>
      </c>
      <c r="FW2764">
        <v>67.57696533203125</v>
      </c>
      <c r="FX2764">
        <v>936</v>
      </c>
      <c r="FY2764">
        <v>6.0908511281013489E-2</v>
      </c>
      <c r="FZ2764">
        <v>1</v>
      </c>
    </row>
    <row r="2765" spans="1:182" x14ac:dyDescent="0.2">
      <c r="A2765" t="s">
        <v>245</v>
      </c>
      <c r="B2765" t="s">
        <v>252</v>
      </c>
      <c r="C2765" t="s">
        <v>218</v>
      </c>
      <c r="D2765" t="s">
        <v>47</v>
      </c>
      <c r="E2765">
        <v>2015</v>
      </c>
      <c r="F2765" t="s">
        <v>230</v>
      </c>
      <c r="G2765" t="s">
        <v>248</v>
      </c>
      <c r="H2765" t="s">
        <v>226</v>
      </c>
      <c r="I2765">
        <v>345.7</v>
      </c>
      <c r="L2765">
        <v>57.229081972171301</v>
      </c>
      <c r="M2765">
        <v>55.833912987030544</v>
      </c>
      <c r="N2765">
        <v>55.013371334779649</v>
      </c>
      <c r="O2765">
        <v>55.034358548663072</v>
      </c>
      <c r="P2765">
        <v>55.873194566453591</v>
      </c>
      <c r="Q2765">
        <v>58.436754070544474</v>
      </c>
      <c r="R2765">
        <v>63.652332451043101</v>
      </c>
      <c r="S2765">
        <v>66.542607210569727</v>
      </c>
      <c r="T2765">
        <v>68.878753949700979</v>
      </c>
      <c r="U2765">
        <v>69.585068800448269</v>
      </c>
      <c r="V2765">
        <v>70.576997728888074</v>
      </c>
      <c r="W2765">
        <v>72.244781511988407</v>
      </c>
      <c r="X2765">
        <v>73.543919642206006</v>
      </c>
      <c r="Y2765">
        <v>73.570753802995952</v>
      </c>
      <c r="Z2765">
        <v>73.758595237731129</v>
      </c>
      <c r="AA2765">
        <v>73.717361959452447</v>
      </c>
      <c r="AB2765">
        <v>72.849049165244438</v>
      </c>
      <c r="AC2765">
        <v>73.457350068533799</v>
      </c>
      <c r="AD2765">
        <v>71.832737176650895</v>
      </c>
      <c r="AE2765">
        <v>70.801483119072799</v>
      </c>
      <c r="AF2765">
        <v>69.721461005440162</v>
      </c>
      <c r="AG2765">
        <v>67.041709663327381</v>
      </c>
      <c r="AH2765">
        <v>64.129301024646026</v>
      </c>
      <c r="AI2765">
        <v>60.553150591417541</v>
      </c>
      <c r="AJ2765">
        <v>-1.7586368322372437</v>
      </c>
      <c r="AK2765">
        <v>-1.7130473852157593</v>
      </c>
      <c r="AL2765">
        <v>-1.6842445135116577</v>
      </c>
      <c r="AM2765">
        <v>-1.6750385761260986</v>
      </c>
      <c r="AN2765">
        <v>-1.6782368421554565</v>
      </c>
      <c r="AO2765">
        <v>-1.6915422677993774</v>
      </c>
      <c r="AP2765">
        <v>-1.765483021736145</v>
      </c>
      <c r="AQ2765">
        <v>-1.9268059730529785</v>
      </c>
      <c r="AR2765">
        <v>-1.9605511426925659</v>
      </c>
      <c r="AS2765">
        <v>-1.957680344581604</v>
      </c>
      <c r="AT2765">
        <v>-1.9317325353622437</v>
      </c>
      <c r="AU2765">
        <v>-2.0311641693115234</v>
      </c>
      <c r="AV2765">
        <v>-2.0623278617858887</v>
      </c>
      <c r="AW2765">
        <v>-2.1159482002258301</v>
      </c>
      <c r="AX2765">
        <v>-2.0677304267883301</v>
      </c>
      <c r="AY2765">
        <v>3.2782161235809326</v>
      </c>
      <c r="AZ2765">
        <v>16.715349197387695</v>
      </c>
      <c r="BA2765">
        <v>16.676658630371094</v>
      </c>
      <c r="BB2765">
        <v>16.233419418334961</v>
      </c>
      <c r="BC2765">
        <v>15.81598949432373</v>
      </c>
      <c r="BD2765">
        <v>15.666290283203125</v>
      </c>
      <c r="BE2765">
        <v>2.6761617660522461</v>
      </c>
      <c r="BF2765">
        <v>-3.1275026798248291</v>
      </c>
      <c r="BG2765">
        <v>-3.1221549510955811</v>
      </c>
      <c r="BH2765">
        <v>-0.78619325160980225</v>
      </c>
      <c r="BI2765">
        <v>-0.76703727245330811</v>
      </c>
      <c r="BJ2765">
        <v>-0.76570850610733032</v>
      </c>
      <c r="BK2765">
        <v>-0.7631300687789917</v>
      </c>
      <c r="BL2765">
        <v>-0.76364970207214355</v>
      </c>
      <c r="BM2765">
        <v>-0.77271419763565063</v>
      </c>
      <c r="BN2765">
        <v>-0.83035910129547119</v>
      </c>
      <c r="BO2765">
        <v>-0.92460966110229492</v>
      </c>
      <c r="BP2765">
        <v>-0.89678758382797241</v>
      </c>
      <c r="BQ2765">
        <v>-0.87395912408828735</v>
      </c>
      <c r="BR2765">
        <v>-0.88879549503326416</v>
      </c>
      <c r="BS2765">
        <v>-0.93211203813552856</v>
      </c>
      <c r="BT2765">
        <v>-0.93352115154266357</v>
      </c>
      <c r="BU2765">
        <v>-0.96184998750686646</v>
      </c>
      <c r="BV2765">
        <v>-0.93458473682403564</v>
      </c>
      <c r="BW2765">
        <v>5.0821642875671387</v>
      </c>
      <c r="BX2765">
        <v>17.973648071289063</v>
      </c>
      <c r="BY2765">
        <v>18.001365661621094</v>
      </c>
      <c r="BZ2765">
        <v>17.644128799438477</v>
      </c>
      <c r="CA2765">
        <v>17.284608840942383</v>
      </c>
      <c r="CB2765">
        <v>17.127538681030273</v>
      </c>
      <c r="CC2765">
        <v>4.5118050575256348</v>
      </c>
      <c r="CD2765">
        <v>-1.100504994392395</v>
      </c>
      <c r="CE2765">
        <v>-1.1201190948486328</v>
      </c>
      <c r="CF2765">
        <v>-0.1126817986369133</v>
      </c>
      <c r="CG2765">
        <v>-0.11183355748653412</v>
      </c>
      <c r="CH2765">
        <v>-0.12953335046768188</v>
      </c>
      <c r="CI2765">
        <v>-0.13154500722885132</v>
      </c>
      <c r="CJ2765">
        <v>-0.13020940124988556</v>
      </c>
      <c r="CK2765">
        <v>-0.13633663952350616</v>
      </c>
      <c r="CL2765">
        <v>-0.18269513547420502</v>
      </c>
      <c r="CM2765">
        <v>-0.2304915189743042</v>
      </c>
      <c r="CN2765">
        <v>-0.16002818942070007</v>
      </c>
      <c r="CO2765">
        <v>-0.12337707728147507</v>
      </c>
      <c r="CP2765">
        <v>-0.16646052896976471</v>
      </c>
      <c r="CQ2765">
        <v>-0.17091192305088043</v>
      </c>
      <c r="CR2765">
        <v>-0.15171308815479279</v>
      </c>
      <c r="CS2765">
        <v>-0.16252502799034119</v>
      </c>
      <c r="CT2765">
        <v>-0.14977139234542847</v>
      </c>
      <c r="CU2765">
        <v>6.331573486328125</v>
      </c>
      <c r="CV2765">
        <v>18.845142364501953</v>
      </c>
      <c r="CW2765">
        <v>18.918853759765625</v>
      </c>
      <c r="CX2765">
        <v>18.621179580688477</v>
      </c>
      <c r="CY2765">
        <v>18.30177116394043</v>
      </c>
      <c r="CZ2765">
        <v>18.139593124389648</v>
      </c>
      <c r="DA2765">
        <v>5.7831659317016602</v>
      </c>
      <c r="DB2765">
        <v>0.30338731408119202</v>
      </c>
      <c r="DC2765">
        <v>0.26648494601249695</v>
      </c>
      <c r="DD2765">
        <v>0.56082963943481445</v>
      </c>
      <c r="DE2765">
        <v>0.54337012767791748</v>
      </c>
      <c r="DF2765">
        <v>0.50664180517196655</v>
      </c>
      <c r="DG2765">
        <v>0.50004005432128906</v>
      </c>
      <c r="DH2765">
        <v>0.50323086977005005</v>
      </c>
      <c r="DI2765">
        <v>0.50004088878631592</v>
      </c>
      <c r="DJ2765">
        <v>0.46496883034706116</v>
      </c>
      <c r="DK2765">
        <v>0.46362659335136414</v>
      </c>
      <c r="DL2765">
        <v>0.57673120498657227</v>
      </c>
      <c r="DM2765">
        <v>0.62720495462417603</v>
      </c>
      <c r="DN2765">
        <v>0.55587446689605713</v>
      </c>
      <c r="DO2765">
        <v>0.59028822183609009</v>
      </c>
      <c r="DP2765">
        <v>0.63009494543075562</v>
      </c>
      <c r="DQ2765">
        <v>0.63679993152618408</v>
      </c>
      <c r="DR2765">
        <v>0.63504195213317871</v>
      </c>
      <c r="DS2765">
        <v>7.5809822082519531</v>
      </c>
      <c r="DT2765">
        <v>19.716636657714844</v>
      </c>
      <c r="DU2765">
        <v>19.836339950561523</v>
      </c>
      <c r="DV2765">
        <v>19.598232269287109</v>
      </c>
      <c r="DW2765">
        <v>19.318933486938477</v>
      </c>
      <c r="DX2765">
        <v>19.151649475097656</v>
      </c>
      <c r="DY2765">
        <v>7.0545268058776855</v>
      </c>
      <c r="DZ2765">
        <v>1.7072796821594238</v>
      </c>
      <c r="EA2765">
        <v>1.6530889272689819</v>
      </c>
      <c r="EB2765">
        <v>1.5332732200622559</v>
      </c>
      <c r="EC2765">
        <v>1.4893802404403687</v>
      </c>
      <c r="ED2765">
        <v>1.4251776933670044</v>
      </c>
      <c r="EE2765">
        <v>1.411948561668396</v>
      </c>
      <c r="EF2765">
        <v>1.4178180694580078</v>
      </c>
      <c r="EG2765">
        <v>1.4188690185546875</v>
      </c>
      <c r="EH2765">
        <v>1.4000927209854126</v>
      </c>
      <c r="EI2765">
        <v>1.4658229351043701</v>
      </c>
      <c r="EJ2765">
        <v>1.640494704246521</v>
      </c>
      <c r="EK2765">
        <v>1.7109261751174927</v>
      </c>
      <c r="EL2765">
        <v>1.5988113880157471</v>
      </c>
      <c r="EM2765">
        <v>1.689340353012085</v>
      </c>
      <c r="EN2765">
        <v>1.7589015960693359</v>
      </c>
      <c r="EO2765">
        <v>1.7908982038497925</v>
      </c>
      <c r="EP2765">
        <v>1.7681877613067627</v>
      </c>
      <c r="EQ2765">
        <v>9.3849306106567383</v>
      </c>
      <c r="ER2765">
        <v>20.974935531616211</v>
      </c>
      <c r="ES2765">
        <v>21.161046981811523</v>
      </c>
      <c r="ET2765">
        <v>21.008941650390625</v>
      </c>
      <c r="EU2765">
        <v>20.787553787231445</v>
      </c>
      <c r="EV2765">
        <v>20.612897872924805</v>
      </c>
      <c r="EW2765">
        <v>8.8901700973510742</v>
      </c>
      <c r="EX2765">
        <v>3.7342772483825684</v>
      </c>
      <c r="EY2765">
        <v>3.6551249027252197</v>
      </c>
      <c r="EZ2765">
        <v>45.709190368652344</v>
      </c>
      <c r="FA2765">
        <v>45.107486724853516</v>
      </c>
      <c r="FB2765">
        <v>44.660064697265625</v>
      </c>
      <c r="FC2765">
        <v>44.237937927246094</v>
      </c>
      <c r="FD2765">
        <v>43.994918823242187</v>
      </c>
      <c r="FE2765">
        <v>43.786911010742187</v>
      </c>
      <c r="FF2765">
        <v>44.040481567382813</v>
      </c>
      <c r="FG2765">
        <v>44.128829956054688</v>
      </c>
      <c r="FH2765">
        <v>44.861324310302734</v>
      </c>
      <c r="FI2765">
        <v>47.098804473876953</v>
      </c>
      <c r="FJ2765">
        <v>49.343196868896484</v>
      </c>
      <c r="FK2765">
        <v>51.239326477050781</v>
      </c>
      <c r="FL2765">
        <v>52.521026611328125</v>
      </c>
      <c r="FM2765">
        <v>53.012393951416016</v>
      </c>
      <c r="FN2765">
        <v>53.120136260986328</v>
      </c>
      <c r="FO2765">
        <v>53.146369934082031</v>
      </c>
      <c r="FP2765">
        <v>52.71337890625</v>
      </c>
      <c r="FQ2765">
        <v>51.530326843261719</v>
      </c>
      <c r="FR2765">
        <v>50.180976867675781</v>
      </c>
      <c r="FS2765">
        <v>49.006134033203125</v>
      </c>
      <c r="FT2765">
        <v>47.971900939941406</v>
      </c>
      <c r="FU2765">
        <v>47.070774078369141</v>
      </c>
      <c r="FV2765">
        <v>46.623649597167969</v>
      </c>
      <c r="FW2765">
        <v>46.102611541748047</v>
      </c>
      <c r="FX2765">
        <v>936</v>
      </c>
      <c r="FY2765">
        <v>6.0908511281013489E-2</v>
      </c>
      <c r="FZ2765">
        <v>1</v>
      </c>
    </row>
    <row r="2766" spans="1:182" x14ac:dyDescent="0.2">
      <c r="A2766" t="s">
        <v>245</v>
      </c>
      <c r="B2766" t="s">
        <v>252</v>
      </c>
      <c r="C2766" t="s">
        <v>218</v>
      </c>
      <c r="D2766" t="s">
        <v>47</v>
      </c>
      <c r="E2766">
        <v>2016</v>
      </c>
      <c r="F2766" t="s">
        <v>230</v>
      </c>
      <c r="G2766" t="s">
        <v>248</v>
      </c>
      <c r="H2766" t="s">
        <v>226</v>
      </c>
      <c r="I2766">
        <v>345.7</v>
      </c>
      <c r="L2766">
        <v>57.229081972171301</v>
      </c>
      <c r="M2766">
        <v>55.833912987030544</v>
      </c>
      <c r="N2766">
        <v>55.013371334779649</v>
      </c>
      <c r="O2766">
        <v>55.034358548663072</v>
      </c>
      <c r="P2766">
        <v>55.873194566453591</v>
      </c>
      <c r="Q2766">
        <v>58.436754070544474</v>
      </c>
      <c r="R2766">
        <v>63.652332451043101</v>
      </c>
      <c r="S2766">
        <v>66.542607210569727</v>
      </c>
      <c r="T2766">
        <v>68.878753949700979</v>
      </c>
      <c r="U2766">
        <v>69.585068800448269</v>
      </c>
      <c r="V2766">
        <v>70.576997728888074</v>
      </c>
      <c r="W2766">
        <v>72.244781511988407</v>
      </c>
      <c r="X2766">
        <v>73.543919642206006</v>
      </c>
      <c r="Y2766">
        <v>73.570753802995952</v>
      </c>
      <c r="Z2766">
        <v>73.758595237731129</v>
      </c>
      <c r="AA2766">
        <v>73.717361959452447</v>
      </c>
      <c r="AB2766">
        <v>72.849049165244438</v>
      </c>
      <c r="AC2766">
        <v>73.457350068533799</v>
      </c>
      <c r="AD2766">
        <v>71.832737176650895</v>
      </c>
      <c r="AE2766">
        <v>70.801483119072799</v>
      </c>
      <c r="AF2766">
        <v>69.721461005440162</v>
      </c>
      <c r="AG2766">
        <v>67.041709663327381</v>
      </c>
      <c r="AH2766">
        <v>64.129301024646026</v>
      </c>
      <c r="AI2766">
        <v>60.553150591417541</v>
      </c>
      <c r="AJ2766">
        <v>-1.7586368322372437</v>
      </c>
      <c r="AK2766">
        <v>-1.7130473852157593</v>
      </c>
      <c r="AL2766">
        <v>-1.6842445135116577</v>
      </c>
      <c r="AM2766">
        <v>-1.6750385761260986</v>
      </c>
      <c r="AN2766">
        <v>-1.6782368421554565</v>
      </c>
      <c r="AO2766">
        <v>-1.6915422677993774</v>
      </c>
      <c r="AP2766">
        <v>-1.765483021736145</v>
      </c>
      <c r="AQ2766">
        <v>-1.9268059730529785</v>
      </c>
      <c r="AR2766">
        <v>-1.9605511426925659</v>
      </c>
      <c r="AS2766">
        <v>-1.957680344581604</v>
      </c>
      <c r="AT2766">
        <v>-1.9317325353622437</v>
      </c>
      <c r="AU2766">
        <v>-2.0311641693115234</v>
      </c>
      <c r="AV2766">
        <v>-2.0623278617858887</v>
      </c>
      <c r="AW2766">
        <v>-2.1159482002258301</v>
      </c>
      <c r="AX2766">
        <v>-2.0677304267883301</v>
      </c>
      <c r="AY2766">
        <v>3.2782161235809326</v>
      </c>
      <c r="AZ2766">
        <v>16.715349197387695</v>
      </c>
      <c r="BA2766">
        <v>16.676658630371094</v>
      </c>
      <c r="BB2766">
        <v>16.233419418334961</v>
      </c>
      <c r="BC2766">
        <v>15.81598949432373</v>
      </c>
      <c r="BD2766">
        <v>15.666290283203125</v>
      </c>
      <c r="BE2766">
        <v>2.6761617660522461</v>
      </c>
      <c r="BF2766">
        <v>-3.1275026798248291</v>
      </c>
      <c r="BG2766">
        <v>-3.1221549510955811</v>
      </c>
      <c r="BH2766">
        <v>-0.78619325160980225</v>
      </c>
      <c r="BI2766">
        <v>-0.76703727245330811</v>
      </c>
      <c r="BJ2766">
        <v>-0.76570850610733032</v>
      </c>
      <c r="BK2766">
        <v>-0.7631300687789917</v>
      </c>
      <c r="BL2766">
        <v>-0.76364970207214355</v>
      </c>
      <c r="BM2766">
        <v>-0.77271419763565063</v>
      </c>
      <c r="BN2766">
        <v>-0.83035910129547119</v>
      </c>
      <c r="BO2766">
        <v>-0.92460966110229492</v>
      </c>
      <c r="BP2766">
        <v>-0.89678758382797241</v>
      </c>
      <c r="BQ2766">
        <v>-0.87395912408828735</v>
      </c>
      <c r="BR2766">
        <v>-0.88879549503326416</v>
      </c>
      <c r="BS2766">
        <v>-0.93211203813552856</v>
      </c>
      <c r="BT2766">
        <v>-0.93352115154266357</v>
      </c>
      <c r="BU2766">
        <v>-0.96184998750686646</v>
      </c>
      <c r="BV2766">
        <v>-0.93458473682403564</v>
      </c>
      <c r="BW2766">
        <v>5.0821642875671387</v>
      </c>
      <c r="BX2766">
        <v>17.973648071289063</v>
      </c>
      <c r="BY2766">
        <v>18.001365661621094</v>
      </c>
      <c r="BZ2766">
        <v>17.644128799438477</v>
      </c>
      <c r="CA2766">
        <v>17.284608840942383</v>
      </c>
      <c r="CB2766">
        <v>17.127538681030273</v>
      </c>
      <c r="CC2766">
        <v>4.5118050575256348</v>
      </c>
      <c r="CD2766">
        <v>-1.100504994392395</v>
      </c>
      <c r="CE2766">
        <v>-1.1201190948486328</v>
      </c>
      <c r="CF2766">
        <v>-0.1126817986369133</v>
      </c>
      <c r="CG2766">
        <v>-0.11183355748653412</v>
      </c>
      <c r="CH2766">
        <v>-0.12953335046768188</v>
      </c>
      <c r="CI2766">
        <v>-0.13154500722885132</v>
      </c>
      <c r="CJ2766">
        <v>-0.13020940124988556</v>
      </c>
      <c r="CK2766">
        <v>-0.13633663952350616</v>
      </c>
      <c r="CL2766">
        <v>-0.18269513547420502</v>
      </c>
      <c r="CM2766">
        <v>-0.2304915189743042</v>
      </c>
      <c r="CN2766">
        <v>-0.16002818942070007</v>
      </c>
      <c r="CO2766">
        <v>-0.12337707728147507</v>
      </c>
      <c r="CP2766">
        <v>-0.16646052896976471</v>
      </c>
      <c r="CQ2766">
        <v>-0.17091192305088043</v>
      </c>
      <c r="CR2766">
        <v>-0.15171308815479279</v>
      </c>
      <c r="CS2766">
        <v>-0.16252502799034119</v>
      </c>
      <c r="CT2766">
        <v>-0.14977139234542847</v>
      </c>
      <c r="CU2766">
        <v>6.331573486328125</v>
      </c>
      <c r="CV2766">
        <v>18.845142364501953</v>
      </c>
      <c r="CW2766">
        <v>18.918853759765625</v>
      </c>
      <c r="CX2766">
        <v>18.621179580688477</v>
      </c>
      <c r="CY2766">
        <v>18.30177116394043</v>
      </c>
      <c r="CZ2766">
        <v>18.139593124389648</v>
      </c>
      <c r="DA2766">
        <v>5.7831659317016602</v>
      </c>
      <c r="DB2766">
        <v>0.30338731408119202</v>
      </c>
      <c r="DC2766">
        <v>0.26648494601249695</v>
      </c>
      <c r="DD2766">
        <v>0.56082963943481445</v>
      </c>
      <c r="DE2766">
        <v>0.54337012767791748</v>
      </c>
      <c r="DF2766">
        <v>0.50664180517196655</v>
      </c>
      <c r="DG2766">
        <v>0.50004005432128906</v>
      </c>
      <c r="DH2766">
        <v>0.50323086977005005</v>
      </c>
      <c r="DI2766">
        <v>0.50004088878631592</v>
      </c>
      <c r="DJ2766">
        <v>0.46496883034706116</v>
      </c>
      <c r="DK2766">
        <v>0.46362659335136414</v>
      </c>
      <c r="DL2766">
        <v>0.57673120498657227</v>
      </c>
      <c r="DM2766">
        <v>0.62720495462417603</v>
      </c>
      <c r="DN2766">
        <v>0.55587446689605713</v>
      </c>
      <c r="DO2766">
        <v>0.59028822183609009</v>
      </c>
      <c r="DP2766">
        <v>0.63009494543075562</v>
      </c>
      <c r="DQ2766">
        <v>0.63679993152618408</v>
      </c>
      <c r="DR2766">
        <v>0.63504195213317871</v>
      </c>
      <c r="DS2766">
        <v>7.5809822082519531</v>
      </c>
      <c r="DT2766">
        <v>19.716636657714844</v>
      </c>
      <c r="DU2766">
        <v>19.836339950561523</v>
      </c>
      <c r="DV2766">
        <v>19.598232269287109</v>
      </c>
      <c r="DW2766">
        <v>19.318933486938477</v>
      </c>
      <c r="DX2766">
        <v>19.151649475097656</v>
      </c>
      <c r="DY2766">
        <v>7.0545268058776855</v>
      </c>
      <c r="DZ2766">
        <v>1.7072796821594238</v>
      </c>
      <c r="EA2766">
        <v>1.6530889272689819</v>
      </c>
      <c r="EB2766">
        <v>1.5332732200622559</v>
      </c>
      <c r="EC2766">
        <v>1.4893802404403687</v>
      </c>
      <c r="ED2766">
        <v>1.4251776933670044</v>
      </c>
      <c r="EE2766">
        <v>1.411948561668396</v>
      </c>
      <c r="EF2766">
        <v>1.4178180694580078</v>
      </c>
      <c r="EG2766">
        <v>1.4188690185546875</v>
      </c>
      <c r="EH2766">
        <v>1.4000927209854126</v>
      </c>
      <c r="EI2766">
        <v>1.4658229351043701</v>
      </c>
      <c r="EJ2766">
        <v>1.640494704246521</v>
      </c>
      <c r="EK2766">
        <v>1.7109261751174927</v>
      </c>
      <c r="EL2766">
        <v>1.5988113880157471</v>
      </c>
      <c r="EM2766">
        <v>1.689340353012085</v>
      </c>
      <c r="EN2766">
        <v>1.7589015960693359</v>
      </c>
      <c r="EO2766">
        <v>1.7908982038497925</v>
      </c>
      <c r="EP2766">
        <v>1.7681877613067627</v>
      </c>
      <c r="EQ2766">
        <v>9.3849306106567383</v>
      </c>
      <c r="ER2766">
        <v>20.974935531616211</v>
      </c>
      <c r="ES2766">
        <v>21.161046981811523</v>
      </c>
      <c r="ET2766">
        <v>21.008941650390625</v>
      </c>
      <c r="EU2766">
        <v>20.787553787231445</v>
      </c>
      <c r="EV2766">
        <v>20.612897872924805</v>
      </c>
      <c r="EW2766">
        <v>8.8901700973510742</v>
      </c>
      <c r="EX2766">
        <v>3.7342772483825684</v>
      </c>
      <c r="EY2766">
        <v>3.6551249027252197</v>
      </c>
      <c r="EZ2766">
        <v>45.709190368652344</v>
      </c>
      <c r="FA2766">
        <v>45.107486724853516</v>
      </c>
      <c r="FB2766">
        <v>44.660064697265625</v>
      </c>
      <c r="FC2766">
        <v>44.237937927246094</v>
      </c>
      <c r="FD2766">
        <v>43.994918823242187</v>
      </c>
      <c r="FE2766">
        <v>43.786911010742187</v>
      </c>
      <c r="FF2766">
        <v>44.040481567382813</v>
      </c>
      <c r="FG2766">
        <v>44.128829956054688</v>
      </c>
      <c r="FH2766">
        <v>44.861324310302734</v>
      </c>
      <c r="FI2766">
        <v>47.098804473876953</v>
      </c>
      <c r="FJ2766">
        <v>49.343196868896484</v>
      </c>
      <c r="FK2766">
        <v>51.239326477050781</v>
      </c>
      <c r="FL2766">
        <v>52.521026611328125</v>
      </c>
      <c r="FM2766">
        <v>53.012393951416016</v>
      </c>
      <c r="FN2766">
        <v>53.120136260986328</v>
      </c>
      <c r="FO2766">
        <v>53.146369934082031</v>
      </c>
      <c r="FP2766">
        <v>52.71337890625</v>
      </c>
      <c r="FQ2766">
        <v>51.530326843261719</v>
      </c>
      <c r="FR2766">
        <v>50.180976867675781</v>
      </c>
      <c r="FS2766">
        <v>49.006134033203125</v>
      </c>
      <c r="FT2766">
        <v>47.971900939941406</v>
      </c>
      <c r="FU2766">
        <v>47.070774078369141</v>
      </c>
      <c r="FV2766">
        <v>46.623649597167969</v>
      </c>
      <c r="FW2766">
        <v>46.102611541748047</v>
      </c>
      <c r="FX2766">
        <v>936</v>
      </c>
      <c r="FY2766">
        <v>6.0908511281013489E-2</v>
      </c>
      <c r="FZ2766">
        <v>1</v>
      </c>
    </row>
    <row r="2767" spans="1:182" x14ac:dyDescent="0.2">
      <c r="A2767" t="s">
        <v>245</v>
      </c>
      <c r="B2767" t="s">
        <v>252</v>
      </c>
      <c r="C2767" t="s">
        <v>218</v>
      </c>
      <c r="D2767" t="s">
        <v>47</v>
      </c>
      <c r="E2767">
        <v>2017</v>
      </c>
      <c r="F2767" t="s">
        <v>230</v>
      </c>
      <c r="G2767" t="s">
        <v>248</v>
      </c>
      <c r="H2767" t="s">
        <v>226</v>
      </c>
      <c r="I2767">
        <v>345.7</v>
      </c>
      <c r="L2767">
        <v>57.229081972171301</v>
      </c>
      <c r="M2767">
        <v>55.833912987030544</v>
      </c>
      <c r="N2767">
        <v>55.013371334779649</v>
      </c>
      <c r="O2767">
        <v>55.034358548663072</v>
      </c>
      <c r="P2767">
        <v>55.873194566453591</v>
      </c>
      <c r="Q2767">
        <v>58.436754070544474</v>
      </c>
      <c r="R2767">
        <v>63.652332451043101</v>
      </c>
      <c r="S2767">
        <v>66.542607210569727</v>
      </c>
      <c r="T2767">
        <v>68.878753949700979</v>
      </c>
      <c r="U2767">
        <v>69.585068800448269</v>
      </c>
      <c r="V2767">
        <v>70.576997728888074</v>
      </c>
      <c r="W2767">
        <v>72.244781511988407</v>
      </c>
      <c r="X2767">
        <v>73.543919642206006</v>
      </c>
      <c r="Y2767">
        <v>73.570753802995952</v>
      </c>
      <c r="Z2767">
        <v>73.758595237731129</v>
      </c>
      <c r="AA2767">
        <v>73.717361959452447</v>
      </c>
      <c r="AB2767">
        <v>72.849049165244438</v>
      </c>
      <c r="AC2767">
        <v>73.457350068533799</v>
      </c>
      <c r="AD2767">
        <v>71.832737176650895</v>
      </c>
      <c r="AE2767">
        <v>70.801483119072799</v>
      </c>
      <c r="AF2767">
        <v>69.721461005440162</v>
      </c>
      <c r="AG2767">
        <v>67.041709663327381</v>
      </c>
      <c r="AH2767">
        <v>64.129301024646026</v>
      </c>
      <c r="AI2767">
        <v>60.553150591417541</v>
      </c>
      <c r="AJ2767">
        <v>-1.7586368322372437</v>
      </c>
      <c r="AK2767">
        <v>-1.7130473852157593</v>
      </c>
      <c r="AL2767">
        <v>-1.6842445135116577</v>
      </c>
      <c r="AM2767">
        <v>-1.6750385761260986</v>
      </c>
      <c r="AN2767">
        <v>-1.6782368421554565</v>
      </c>
      <c r="AO2767">
        <v>-1.6915422677993774</v>
      </c>
      <c r="AP2767">
        <v>-1.765483021736145</v>
      </c>
      <c r="AQ2767">
        <v>-1.9268059730529785</v>
      </c>
      <c r="AR2767">
        <v>-1.9605511426925659</v>
      </c>
      <c r="AS2767">
        <v>-1.957680344581604</v>
      </c>
      <c r="AT2767">
        <v>-1.9317325353622437</v>
      </c>
      <c r="AU2767">
        <v>-2.0311641693115234</v>
      </c>
      <c r="AV2767">
        <v>-2.0623278617858887</v>
      </c>
      <c r="AW2767">
        <v>-2.1159482002258301</v>
      </c>
      <c r="AX2767">
        <v>-2.0677304267883301</v>
      </c>
      <c r="AY2767">
        <v>3.2782161235809326</v>
      </c>
      <c r="AZ2767">
        <v>16.715349197387695</v>
      </c>
      <c r="BA2767">
        <v>16.676658630371094</v>
      </c>
      <c r="BB2767">
        <v>16.233419418334961</v>
      </c>
      <c r="BC2767">
        <v>15.81598949432373</v>
      </c>
      <c r="BD2767">
        <v>15.666290283203125</v>
      </c>
      <c r="BE2767">
        <v>2.6761617660522461</v>
      </c>
      <c r="BF2767">
        <v>-3.1275026798248291</v>
      </c>
      <c r="BG2767">
        <v>-3.1221549510955811</v>
      </c>
      <c r="BH2767">
        <v>-0.78619325160980225</v>
      </c>
      <c r="BI2767">
        <v>-0.76703727245330811</v>
      </c>
      <c r="BJ2767">
        <v>-0.76570850610733032</v>
      </c>
      <c r="BK2767">
        <v>-0.7631300687789917</v>
      </c>
      <c r="BL2767">
        <v>-0.76364970207214355</v>
      </c>
      <c r="BM2767">
        <v>-0.77271419763565063</v>
      </c>
      <c r="BN2767">
        <v>-0.83035910129547119</v>
      </c>
      <c r="BO2767">
        <v>-0.92460966110229492</v>
      </c>
      <c r="BP2767">
        <v>-0.89678758382797241</v>
      </c>
      <c r="BQ2767">
        <v>-0.87395912408828735</v>
      </c>
      <c r="BR2767">
        <v>-0.88879549503326416</v>
      </c>
      <c r="BS2767">
        <v>-0.93211203813552856</v>
      </c>
      <c r="BT2767">
        <v>-0.93352115154266357</v>
      </c>
      <c r="BU2767">
        <v>-0.96184998750686646</v>
      </c>
      <c r="BV2767">
        <v>-0.93458473682403564</v>
      </c>
      <c r="BW2767">
        <v>5.0821642875671387</v>
      </c>
      <c r="BX2767">
        <v>17.973648071289063</v>
      </c>
      <c r="BY2767">
        <v>18.001365661621094</v>
      </c>
      <c r="BZ2767">
        <v>17.644128799438477</v>
      </c>
      <c r="CA2767">
        <v>17.284608840942383</v>
      </c>
      <c r="CB2767">
        <v>17.127538681030273</v>
      </c>
      <c r="CC2767">
        <v>4.5118050575256348</v>
      </c>
      <c r="CD2767">
        <v>-1.100504994392395</v>
      </c>
      <c r="CE2767">
        <v>-1.1201190948486328</v>
      </c>
      <c r="CF2767">
        <v>-0.1126817986369133</v>
      </c>
      <c r="CG2767">
        <v>-0.11183355748653412</v>
      </c>
      <c r="CH2767">
        <v>-0.12953335046768188</v>
      </c>
      <c r="CI2767">
        <v>-0.13154500722885132</v>
      </c>
      <c r="CJ2767">
        <v>-0.13020940124988556</v>
      </c>
      <c r="CK2767">
        <v>-0.13633663952350616</v>
      </c>
      <c r="CL2767">
        <v>-0.18269513547420502</v>
      </c>
      <c r="CM2767">
        <v>-0.2304915189743042</v>
      </c>
      <c r="CN2767">
        <v>-0.16002818942070007</v>
      </c>
      <c r="CO2767">
        <v>-0.12337707728147507</v>
      </c>
      <c r="CP2767">
        <v>-0.16646052896976471</v>
      </c>
      <c r="CQ2767">
        <v>-0.17091192305088043</v>
      </c>
      <c r="CR2767">
        <v>-0.15171308815479279</v>
      </c>
      <c r="CS2767">
        <v>-0.16252502799034119</v>
      </c>
      <c r="CT2767">
        <v>-0.14977139234542847</v>
      </c>
      <c r="CU2767">
        <v>6.331573486328125</v>
      </c>
      <c r="CV2767">
        <v>18.845142364501953</v>
      </c>
      <c r="CW2767">
        <v>18.918853759765625</v>
      </c>
      <c r="CX2767">
        <v>18.621179580688477</v>
      </c>
      <c r="CY2767">
        <v>18.30177116394043</v>
      </c>
      <c r="CZ2767">
        <v>18.139593124389648</v>
      </c>
      <c r="DA2767">
        <v>5.7831659317016602</v>
      </c>
      <c r="DB2767">
        <v>0.30338731408119202</v>
      </c>
      <c r="DC2767">
        <v>0.26648494601249695</v>
      </c>
      <c r="DD2767">
        <v>0.56082963943481445</v>
      </c>
      <c r="DE2767">
        <v>0.54337012767791748</v>
      </c>
      <c r="DF2767">
        <v>0.50664180517196655</v>
      </c>
      <c r="DG2767">
        <v>0.50004005432128906</v>
      </c>
      <c r="DH2767">
        <v>0.50323086977005005</v>
      </c>
      <c r="DI2767">
        <v>0.50004088878631592</v>
      </c>
      <c r="DJ2767">
        <v>0.46496883034706116</v>
      </c>
      <c r="DK2767">
        <v>0.46362659335136414</v>
      </c>
      <c r="DL2767">
        <v>0.57673120498657227</v>
      </c>
      <c r="DM2767">
        <v>0.62720495462417603</v>
      </c>
      <c r="DN2767">
        <v>0.55587446689605713</v>
      </c>
      <c r="DO2767">
        <v>0.59028822183609009</v>
      </c>
      <c r="DP2767">
        <v>0.63009494543075562</v>
      </c>
      <c r="DQ2767">
        <v>0.63679993152618408</v>
      </c>
      <c r="DR2767">
        <v>0.63504195213317871</v>
      </c>
      <c r="DS2767">
        <v>7.5809822082519531</v>
      </c>
      <c r="DT2767">
        <v>19.716636657714844</v>
      </c>
      <c r="DU2767">
        <v>19.836339950561523</v>
      </c>
      <c r="DV2767">
        <v>19.598232269287109</v>
      </c>
      <c r="DW2767">
        <v>19.318933486938477</v>
      </c>
      <c r="DX2767">
        <v>19.151649475097656</v>
      </c>
      <c r="DY2767">
        <v>7.0545268058776855</v>
      </c>
      <c r="DZ2767">
        <v>1.7072796821594238</v>
      </c>
      <c r="EA2767">
        <v>1.6530889272689819</v>
      </c>
      <c r="EB2767">
        <v>1.5332732200622559</v>
      </c>
      <c r="EC2767">
        <v>1.4893802404403687</v>
      </c>
      <c r="ED2767">
        <v>1.4251776933670044</v>
      </c>
      <c r="EE2767">
        <v>1.411948561668396</v>
      </c>
      <c r="EF2767">
        <v>1.4178180694580078</v>
      </c>
      <c r="EG2767">
        <v>1.4188690185546875</v>
      </c>
      <c r="EH2767">
        <v>1.4000927209854126</v>
      </c>
      <c r="EI2767">
        <v>1.4658229351043701</v>
      </c>
      <c r="EJ2767">
        <v>1.640494704246521</v>
      </c>
      <c r="EK2767">
        <v>1.7109261751174927</v>
      </c>
      <c r="EL2767">
        <v>1.5988113880157471</v>
      </c>
      <c r="EM2767">
        <v>1.689340353012085</v>
      </c>
      <c r="EN2767">
        <v>1.7589015960693359</v>
      </c>
      <c r="EO2767">
        <v>1.7908982038497925</v>
      </c>
      <c r="EP2767">
        <v>1.7681877613067627</v>
      </c>
      <c r="EQ2767">
        <v>9.3849306106567383</v>
      </c>
      <c r="ER2767">
        <v>20.974935531616211</v>
      </c>
      <c r="ES2767">
        <v>21.161046981811523</v>
      </c>
      <c r="ET2767">
        <v>21.008941650390625</v>
      </c>
      <c r="EU2767">
        <v>20.787553787231445</v>
      </c>
      <c r="EV2767">
        <v>20.612897872924805</v>
      </c>
      <c r="EW2767">
        <v>8.8901700973510742</v>
      </c>
      <c r="EX2767">
        <v>3.7342772483825684</v>
      </c>
      <c r="EY2767">
        <v>3.6551249027252197</v>
      </c>
      <c r="EZ2767">
        <v>45.709190368652344</v>
      </c>
      <c r="FA2767">
        <v>45.107486724853516</v>
      </c>
      <c r="FB2767">
        <v>44.660064697265625</v>
      </c>
      <c r="FC2767">
        <v>44.237937927246094</v>
      </c>
      <c r="FD2767">
        <v>43.994918823242187</v>
      </c>
      <c r="FE2767">
        <v>43.786911010742187</v>
      </c>
      <c r="FF2767">
        <v>44.040481567382813</v>
      </c>
      <c r="FG2767">
        <v>44.128829956054688</v>
      </c>
      <c r="FH2767">
        <v>44.861324310302734</v>
      </c>
      <c r="FI2767">
        <v>47.098804473876953</v>
      </c>
      <c r="FJ2767">
        <v>49.343196868896484</v>
      </c>
      <c r="FK2767">
        <v>51.239326477050781</v>
      </c>
      <c r="FL2767">
        <v>52.521026611328125</v>
      </c>
      <c r="FM2767">
        <v>53.012393951416016</v>
      </c>
      <c r="FN2767">
        <v>53.120136260986328</v>
      </c>
      <c r="FO2767">
        <v>53.146369934082031</v>
      </c>
      <c r="FP2767">
        <v>52.71337890625</v>
      </c>
      <c r="FQ2767">
        <v>51.530326843261719</v>
      </c>
      <c r="FR2767">
        <v>50.180976867675781</v>
      </c>
      <c r="FS2767">
        <v>49.006134033203125</v>
      </c>
      <c r="FT2767">
        <v>47.971900939941406</v>
      </c>
      <c r="FU2767">
        <v>47.070774078369141</v>
      </c>
      <c r="FV2767">
        <v>46.623649597167969</v>
      </c>
      <c r="FW2767">
        <v>46.102611541748047</v>
      </c>
      <c r="FX2767">
        <v>936</v>
      </c>
      <c r="FY2767">
        <v>6.0908511281013489E-2</v>
      </c>
      <c r="FZ2767">
        <v>1</v>
      </c>
    </row>
    <row r="2768" spans="1:182" x14ac:dyDescent="0.2">
      <c r="A2768" t="s">
        <v>245</v>
      </c>
      <c r="B2768" t="s">
        <v>252</v>
      </c>
      <c r="C2768" t="s">
        <v>218</v>
      </c>
      <c r="D2768" t="s">
        <v>11</v>
      </c>
      <c r="E2768">
        <v>2015</v>
      </c>
      <c r="F2768" t="s">
        <v>230</v>
      </c>
      <c r="G2768" t="s">
        <v>248</v>
      </c>
      <c r="H2768" t="s">
        <v>226</v>
      </c>
      <c r="I2768">
        <v>630.64</v>
      </c>
      <c r="L2768">
        <v>144.33627707842808</v>
      </c>
      <c r="M2768">
        <v>140.84618442431662</v>
      </c>
      <c r="N2768">
        <v>137.81387660587558</v>
      </c>
      <c r="O2768">
        <v>136.28796821594617</v>
      </c>
      <c r="P2768">
        <v>137.2067039833758</v>
      </c>
      <c r="Q2768">
        <v>141.72164021189707</v>
      </c>
      <c r="R2768">
        <v>149.32400291021492</v>
      </c>
      <c r="S2768">
        <v>154.45146362584532</v>
      </c>
      <c r="T2768">
        <v>160.70332953006266</v>
      </c>
      <c r="U2768">
        <v>166.685647482257</v>
      </c>
      <c r="V2768">
        <v>174.19694514556642</v>
      </c>
      <c r="W2768">
        <v>177.41036451024897</v>
      </c>
      <c r="X2768">
        <v>177.77333751407468</v>
      </c>
      <c r="Y2768">
        <v>180.00680469037968</v>
      </c>
      <c r="Z2768">
        <v>181.21003173130069</v>
      </c>
      <c r="AA2768">
        <v>181.59613013648297</v>
      </c>
      <c r="AB2768">
        <v>181.06782286136584</v>
      </c>
      <c r="AC2768">
        <v>179.93620114600225</v>
      </c>
      <c r="AD2768">
        <v>179.43399824940633</v>
      </c>
      <c r="AE2768">
        <v>180.70308430421434</v>
      </c>
      <c r="AF2768">
        <v>178.63238365227528</v>
      </c>
      <c r="AG2768">
        <v>168.89915752009679</v>
      </c>
      <c r="AH2768">
        <v>158.80676110738403</v>
      </c>
      <c r="AI2768">
        <v>150.63889102844655</v>
      </c>
      <c r="AJ2768">
        <v>-6.836939811706543</v>
      </c>
      <c r="AK2768">
        <v>-6.7451357841491699</v>
      </c>
      <c r="AL2768">
        <v>-7.0105667114257812</v>
      </c>
      <c r="AM2768">
        <v>-6.9278292655944824</v>
      </c>
      <c r="AN2768">
        <v>-6.7423763275146484</v>
      </c>
      <c r="AO2768">
        <v>-5.2084479331970215</v>
      </c>
      <c r="AP2768">
        <v>-5.1631145477294922</v>
      </c>
      <c r="AQ2768">
        <v>-4.8911256790161133</v>
      </c>
      <c r="AR2768">
        <v>-5.0997991561889648</v>
      </c>
      <c r="AS2768">
        <v>-5.3304252624511719</v>
      </c>
      <c r="AT2768">
        <v>-5.2169952392578125</v>
      </c>
      <c r="AU2768">
        <v>-5.3011922836303711</v>
      </c>
      <c r="AV2768">
        <v>16.169279098510742</v>
      </c>
      <c r="AW2768">
        <v>52.986995697021484</v>
      </c>
      <c r="AX2768">
        <v>53.114780426025391</v>
      </c>
      <c r="AY2768">
        <v>52.891067504882812</v>
      </c>
      <c r="AZ2768">
        <v>52.762519836425781</v>
      </c>
      <c r="BA2768">
        <v>53.022068023681641</v>
      </c>
      <c r="BB2768">
        <v>16.550477981567383</v>
      </c>
      <c r="BC2768">
        <v>-2.4638688564300537</v>
      </c>
      <c r="BD2768">
        <v>-2.4608409404754639</v>
      </c>
      <c r="BE2768">
        <v>-2.1494381427764893</v>
      </c>
      <c r="BF2768">
        <v>-2.05110764503479</v>
      </c>
      <c r="BG2768">
        <v>-2.1799278259277344</v>
      </c>
      <c r="BH2768">
        <v>-3.1785225868225098</v>
      </c>
      <c r="BI2768">
        <v>-3.1235439777374268</v>
      </c>
      <c r="BJ2768">
        <v>-3.2468736171722412</v>
      </c>
      <c r="BK2768">
        <v>-3.2088971138000488</v>
      </c>
      <c r="BL2768">
        <v>-3.1258237361907959</v>
      </c>
      <c r="BM2768">
        <v>-2.4276762008666992</v>
      </c>
      <c r="BN2768">
        <v>-2.4377844333648682</v>
      </c>
      <c r="BO2768">
        <v>-2.2883186340332031</v>
      </c>
      <c r="BP2768">
        <v>-2.379655122756958</v>
      </c>
      <c r="BQ2768">
        <v>-2.490006685256958</v>
      </c>
      <c r="BR2768">
        <v>-2.4138092994689941</v>
      </c>
      <c r="BS2768">
        <v>-2.4447798728942871</v>
      </c>
      <c r="BT2768">
        <v>18.666372299194336</v>
      </c>
      <c r="BU2768">
        <v>55.577060699462891</v>
      </c>
      <c r="BV2768">
        <v>55.70758056640625</v>
      </c>
      <c r="BW2768">
        <v>55.527183532714844</v>
      </c>
      <c r="BX2768">
        <v>55.417446136474609</v>
      </c>
      <c r="BY2768">
        <v>55.703083038330078</v>
      </c>
      <c r="BZ2768">
        <v>19.1640625</v>
      </c>
      <c r="CA2768">
        <v>0.153575599193573</v>
      </c>
      <c r="CB2768">
        <v>0.12996743619441986</v>
      </c>
      <c r="CC2768">
        <v>0.36089417338371277</v>
      </c>
      <c r="CD2768">
        <v>0.40758320689201355</v>
      </c>
      <c r="CE2768">
        <v>0.27098870277404785</v>
      </c>
      <c r="CF2768">
        <v>-0.64471393823623657</v>
      </c>
      <c r="CG2768">
        <v>-0.61524057388305664</v>
      </c>
      <c r="CH2768">
        <v>-0.64015138149261475</v>
      </c>
      <c r="CI2768">
        <v>-0.63317596912384033</v>
      </c>
      <c r="CJ2768">
        <v>-0.62101030349731445</v>
      </c>
      <c r="CK2768">
        <v>-0.50172221660614014</v>
      </c>
      <c r="CL2768">
        <v>-0.55022913217544556</v>
      </c>
      <c r="CM2768">
        <v>-0.48562231659889221</v>
      </c>
      <c r="CN2768">
        <v>-0.49569156765937805</v>
      </c>
      <c r="CO2768">
        <v>-0.52274155616760254</v>
      </c>
      <c r="CP2768">
        <v>-0.47233131527900696</v>
      </c>
      <c r="CQ2768">
        <v>-0.46643707156181335</v>
      </c>
      <c r="CR2768">
        <v>20.395851135253906</v>
      </c>
      <c r="CS2768">
        <v>57.370933532714844</v>
      </c>
      <c r="CT2768">
        <v>57.503349304199219</v>
      </c>
      <c r="CU2768">
        <v>57.352951049804688</v>
      </c>
      <c r="CV2768">
        <v>57.256237030029297</v>
      </c>
      <c r="CW2768">
        <v>57.559944152832031</v>
      </c>
      <c r="CX2768">
        <v>20.974222183227539</v>
      </c>
      <c r="CY2768">
        <v>1.9664096832275391</v>
      </c>
      <c r="CZ2768">
        <v>1.9243534803390503</v>
      </c>
      <c r="DA2768">
        <v>2.0995426177978516</v>
      </c>
      <c r="DB2768">
        <v>2.1104650497436523</v>
      </c>
      <c r="DC2768">
        <v>1.9684860706329346</v>
      </c>
      <c r="DD2768">
        <v>1.8890947103500366</v>
      </c>
      <c r="DE2768">
        <v>1.8930628299713135</v>
      </c>
      <c r="DF2768">
        <v>1.9665708541870117</v>
      </c>
      <c r="DG2768">
        <v>1.9425451755523682</v>
      </c>
      <c r="DH2768">
        <v>1.883803129196167</v>
      </c>
      <c r="DI2768">
        <v>1.4242318868637085</v>
      </c>
      <c r="DJ2768">
        <v>1.3373260498046875</v>
      </c>
      <c r="DK2768">
        <v>1.3170739412307739</v>
      </c>
      <c r="DL2768">
        <v>1.3882720470428467</v>
      </c>
      <c r="DM2768">
        <v>1.4445236921310425</v>
      </c>
      <c r="DN2768">
        <v>1.4691466093063354</v>
      </c>
      <c r="DO2768">
        <v>1.5119056701660156</v>
      </c>
      <c r="DP2768">
        <v>22.125329971313477</v>
      </c>
      <c r="DQ2768">
        <v>59.164806365966797</v>
      </c>
      <c r="DR2768">
        <v>59.299114227294922</v>
      </c>
      <c r="DS2768">
        <v>59.178718566894531</v>
      </c>
      <c r="DT2768">
        <v>59.09503173828125</v>
      </c>
      <c r="DU2768">
        <v>59.41680908203125</v>
      </c>
      <c r="DV2768">
        <v>22.784381866455078</v>
      </c>
      <c r="DW2768">
        <v>3.7792437076568604</v>
      </c>
      <c r="DX2768">
        <v>3.7187395095825195</v>
      </c>
      <c r="DY2768">
        <v>3.8381912708282471</v>
      </c>
      <c r="DZ2768">
        <v>3.8133468627929687</v>
      </c>
      <c r="EA2768">
        <v>3.6659834384918213</v>
      </c>
      <c r="EB2768">
        <v>5.5475120544433594</v>
      </c>
      <c r="EC2768">
        <v>5.5146546363830566</v>
      </c>
      <c r="ED2768">
        <v>5.7302637100219727</v>
      </c>
      <c r="EE2768">
        <v>5.6614775657653809</v>
      </c>
      <c r="EF2768">
        <v>5.5003557205200195</v>
      </c>
      <c r="EG2768">
        <v>4.2050037384033203</v>
      </c>
      <c r="EH2768">
        <v>4.0626559257507324</v>
      </c>
      <c r="EI2768">
        <v>3.9198811054229736</v>
      </c>
      <c r="EJ2768">
        <v>4.1084160804748535</v>
      </c>
      <c r="EK2768">
        <v>4.2849421501159668</v>
      </c>
      <c r="EL2768">
        <v>4.2723321914672852</v>
      </c>
      <c r="EM2768">
        <v>4.3683185577392578</v>
      </c>
      <c r="EN2768">
        <v>24.622421264648437</v>
      </c>
      <c r="EO2768">
        <v>61.754871368408203</v>
      </c>
      <c r="EP2768">
        <v>61.891918182373047</v>
      </c>
      <c r="EQ2768">
        <v>61.814838409423828</v>
      </c>
      <c r="ER2768">
        <v>61.749954223632812</v>
      </c>
      <c r="ES2768">
        <v>62.097824096679688</v>
      </c>
      <c r="ET2768">
        <v>25.397966384887695</v>
      </c>
      <c r="EU2768">
        <v>6.3966884613037109</v>
      </c>
      <c r="EV2768">
        <v>6.3095479011535645</v>
      </c>
      <c r="EW2768">
        <v>6.3485236167907715</v>
      </c>
      <c r="EX2768">
        <v>6.2720379829406738</v>
      </c>
      <c r="EY2768">
        <v>6.1168999671936035</v>
      </c>
      <c r="EZ2768">
        <v>75.863227844238281</v>
      </c>
      <c r="FA2768">
        <v>74.716064453125</v>
      </c>
      <c r="FB2768">
        <v>73.655166625976563</v>
      </c>
      <c r="FC2768">
        <v>72.743988037109375</v>
      </c>
      <c r="FD2768">
        <v>71.803184509277344</v>
      </c>
      <c r="FE2768">
        <v>70.904304504394531</v>
      </c>
      <c r="FF2768">
        <v>70.260879516601563</v>
      </c>
      <c r="FG2768">
        <v>70.434989929199219</v>
      </c>
      <c r="FH2768">
        <v>73.04571533203125</v>
      </c>
      <c r="FI2768">
        <v>77.599899291992188</v>
      </c>
      <c r="FJ2768">
        <v>82.096687316894531</v>
      </c>
      <c r="FK2768">
        <v>85.965591430664063</v>
      </c>
      <c r="FL2768">
        <v>88.516189575195313</v>
      </c>
      <c r="FM2768">
        <v>90.346878051757813</v>
      </c>
      <c r="FN2768">
        <v>91.578193664550781</v>
      </c>
      <c r="FO2768">
        <v>92.14019775390625</v>
      </c>
      <c r="FP2768">
        <v>92.010749816894531</v>
      </c>
      <c r="FQ2768">
        <v>91.281570434570313</v>
      </c>
      <c r="FR2768">
        <v>90.37884521484375</v>
      </c>
      <c r="FS2768">
        <v>88.055015563964844</v>
      </c>
      <c r="FT2768">
        <v>84.658195495605469</v>
      </c>
      <c r="FU2768">
        <v>81.641853332519531</v>
      </c>
      <c r="FV2768">
        <v>79.595443725585938</v>
      </c>
      <c r="FW2768">
        <v>78.03997802734375</v>
      </c>
      <c r="FX2768">
        <v>936</v>
      </c>
      <c r="FY2768">
        <v>6.0908511281013489E-2</v>
      </c>
      <c r="FZ2768">
        <v>1</v>
      </c>
    </row>
    <row r="2769" spans="1:182" x14ac:dyDescent="0.2">
      <c r="A2769" t="s">
        <v>245</v>
      </c>
      <c r="B2769" t="s">
        <v>252</v>
      </c>
      <c r="C2769" t="s">
        <v>218</v>
      </c>
      <c r="D2769" t="s">
        <v>11</v>
      </c>
      <c r="E2769">
        <v>2016</v>
      </c>
      <c r="F2769" t="s">
        <v>230</v>
      </c>
      <c r="G2769" t="s">
        <v>248</v>
      </c>
      <c r="H2769" t="s">
        <v>226</v>
      </c>
      <c r="I2769">
        <v>630.64</v>
      </c>
      <c r="L2769">
        <v>144.33627707842808</v>
      </c>
      <c r="M2769">
        <v>140.84618442431662</v>
      </c>
      <c r="N2769">
        <v>137.81387660587558</v>
      </c>
      <c r="O2769">
        <v>136.28796821594617</v>
      </c>
      <c r="P2769">
        <v>137.2067039833758</v>
      </c>
      <c r="Q2769">
        <v>141.72164021189707</v>
      </c>
      <c r="R2769">
        <v>149.32400291021492</v>
      </c>
      <c r="S2769">
        <v>154.45146362584532</v>
      </c>
      <c r="T2769">
        <v>160.70332953006266</v>
      </c>
      <c r="U2769">
        <v>166.685647482257</v>
      </c>
      <c r="V2769">
        <v>174.19694514556642</v>
      </c>
      <c r="W2769">
        <v>177.41036451024897</v>
      </c>
      <c r="X2769">
        <v>177.77333751407468</v>
      </c>
      <c r="Y2769">
        <v>180.00680469037968</v>
      </c>
      <c r="Z2769">
        <v>181.21003173130069</v>
      </c>
      <c r="AA2769">
        <v>181.59613013648297</v>
      </c>
      <c r="AB2769">
        <v>181.06782286136584</v>
      </c>
      <c r="AC2769">
        <v>179.93620114600225</v>
      </c>
      <c r="AD2769">
        <v>179.43399824940633</v>
      </c>
      <c r="AE2769">
        <v>180.70308430421434</v>
      </c>
      <c r="AF2769">
        <v>178.63238365227528</v>
      </c>
      <c r="AG2769">
        <v>168.89915752009679</v>
      </c>
      <c r="AH2769">
        <v>158.80676110738403</v>
      </c>
      <c r="AI2769">
        <v>150.63889102844655</v>
      </c>
      <c r="AJ2769">
        <v>-6.836939811706543</v>
      </c>
      <c r="AK2769">
        <v>-6.7451357841491699</v>
      </c>
      <c r="AL2769">
        <v>-7.0105667114257812</v>
      </c>
      <c r="AM2769">
        <v>-6.9278292655944824</v>
      </c>
      <c r="AN2769">
        <v>-6.7423763275146484</v>
      </c>
      <c r="AO2769">
        <v>-5.2084479331970215</v>
      </c>
      <c r="AP2769">
        <v>-5.1631145477294922</v>
      </c>
      <c r="AQ2769">
        <v>-4.8911256790161133</v>
      </c>
      <c r="AR2769">
        <v>-5.0997991561889648</v>
      </c>
      <c r="AS2769">
        <v>-5.3304252624511719</v>
      </c>
      <c r="AT2769">
        <v>-5.2169952392578125</v>
      </c>
      <c r="AU2769">
        <v>-5.3011922836303711</v>
      </c>
      <c r="AV2769">
        <v>16.169279098510742</v>
      </c>
      <c r="AW2769">
        <v>52.986995697021484</v>
      </c>
      <c r="AX2769">
        <v>53.114780426025391</v>
      </c>
      <c r="AY2769">
        <v>52.891067504882812</v>
      </c>
      <c r="AZ2769">
        <v>52.762519836425781</v>
      </c>
      <c r="BA2769">
        <v>53.022068023681641</v>
      </c>
      <c r="BB2769">
        <v>16.550477981567383</v>
      </c>
      <c r="BC2769">
        <v>-2.4638688564300537</v>
      </c>
      <c r="BD2769">
        <v>-2.4608409404754639</v>
      </c>
      <c r="BE2769">
        <v>-2.1494381427764893</v>
      </c>
      <c r="BF2769">
        <v>-2.05110764503479</v>
      </c>
      <c r="BG2769">
        <v>-2.1799278259277344</v>
      </c>
      <c r="BH2769">
        <v>-3.1785225868225098</v>
      </c>
      <c r="BI2769">
        <v>-3.1235439777374268</v>
      </c>
      <c r="BJ2769">
        <v>-3.2468736171722412</v>
      </c>
      <c r="BK2769">
        <v>-3.2088971138000488</v>
      </c>
      <c r="BL2769">
        <v>-3.1258237361907959</v>
      </c>
      <c r="BM2769">
        <v>-2.4276762008666992</v>
      </c>
      <c r="BN2769">
        <v>-2.4377844333648682</v>
      </c>
      <c r="BO2769">
        <v>-2.2883186340332031</v>
      </c>
      <c r="BP2769">
        <v>-2.379655122756958</v>
      </c>
      <c r="BQ2769">
        <v>-2.490006685256958</v>
      </c>
      <c r="BR2769">
        <v>-2.4138092994689941</v>
      </c>
      <c r="BS2769">
        <v>-2.4447798728942871</v>
      </c>
      <c r="BT2769">
        <v>18.666372299194336</v>
      </c>
      <c r="BU2769">
        <v>55.577060699462891</v>
      </c>
      <c r="BV2769">
        <v>55.70758056640625</v>
      </c>
      <c r="BW2769">
        <v>55.527183532714844</v>
      </c>
      <c r="BX2769">
        <v>55.417446136474609</v>
      </c>
      <c r="BY2769">
        <v>55.703083038330078</v>
      </c>
      <c r="BZ2769">
        <v>19.1640625</v>
      </c>
      <c r="CA2769">
        <v>0.153575599193573</v>
      </c>
      <c r="CB2769">
        <v>0.12996743619441986</v>
      </c>
      <c r="CC2769">
        <v>0.36089417338371277</v>
      </c>
      <c r="CD2769">
        <v>0.40758320689201355</v>
      </c>
      <c r="CE2769">
        <v>0.27098870277404785</v>
      </c>
      <c r="CF2769">
        <v>-0.64471393823623657</v>
      </c>
      <c r="CG2769">
        <v>-0.61524057388305664</v>
      </c>
      <c r="CH2769">
        <v>-0.64015138149261475</v>
      </c>
      <c r="CI2769">
        <v>-0.63317596912384033</v>
      </c>
      <c r="CJ2769">
        <v>-0.62101030349731445</v>
      </c>
      <c r="CK2769">
        <v>-0.50172221660614014</v>
      </c>
      <c r="CL2769">
        <v>-0.55022913217544556</v>
      </c>
      <c r="CM2769">
        <v>-0.48562231659889221</v>
      </c>
      <c r="CN2769">
        <v>-0.49569156765937805</v>
      </c>
      <c r="CO2769">
        <v>-0.52274155616760254</v>
      </c>
      <c r="CP2769">
        <v>-0.47233131527900696</v>
      </c>
      <c r="CQ2769">
        <v>-0.46643707156181335</v>
      </c>
      <c r="CR2769">
        <v>20.395851135253906</v>
      </c>
      <c r="CS2769">
        <v>57.370933532714844</v>
      </c>
      <c r="CT2769">
        <v>57.503349304199219</v>
      </c>
      <c r="CU2769">
        <v>57.352951049804688</v>
      </c>
      <c r="CV2769">
        <v>57.256237030029297</v>
      </c>
      <c r="CW2769">
        <v>57.559944152832031</v>
      </c>
      <c r="CX2769">
        <v>20.974222183227539</v>
      </c>
      <c r="CY2769">
        <v>1.9664096832275391</v>
      </c>
      <c r="CZ2769">
        <v>1.9243534803390503</v>
      </c>
      <c r="DA2769">
        <v>2.0995426177978516</v>
      </c>
      <c r="DB2769">
        <v>2.1104650497436523</v>
      </c>
      <c r="DC2769">
        <v>1.9684860706329346</v>
      </c>
      <c r="DD2769">
        <v>1.8890947103500366</v>
      </c>
      <c r="DE2769">
        <v>1.8930628299713135</v>
      </c>
      <c r="DF2769">
        <v>1.9665708541870117</v>
      </c>
      <c r="DG2769">
        <v>1.9425451755523682</v>
      </c>
      <c r="DH2769">
        <v>1.883803129196167</v>
      </c>
      <c r="DI2769">
        <v>1.4242318868637085</v>
      </c>
      <c r="DJ2769">
        <v>1.3373260498046875</v>
      </c>
      <c r="DK2769">
        <v>1.3170739412307739</v>
      </c>
      <c r="DL2769">
        <v>1.3882720470428467</v>
      </c>
      <c r="DM2769">
        <v>1.4445236921310425</v>
      </c>
      <c r="DN2769">
        <v>1.4691466093063354</v>
      </c>
      <c r="DO2769">
        <v>1.5119056701660156</v>
      </c>
      <c r="DP2769">
        <v>22.125329971313477</v>
      </c>
      <c r="DQ2769">
        <v>59.164806365966797</v>
      </c>
      <c r="DR2769">
        <v>59.299114227294922</v>
      </c>
      <c r="DS2769">
        <v>59.178718566894531</v>
      </c>
      <c r="DT2769">
        <v>59.09503173828125</v>
      </c>
      <c r="DU2769">
        <v>59.41680908203125</v>
      </c>
      <c r="DV2769">
        <v>22.784381866455078</v>
      </c>
      <c r="DW2769">
        <v>3.7792437076568604</v>
      </c>
      <c r="DX2769">
        <v>3.7187395095825195</v>
      </c>
      <c r="DY2769">
        <v>3.8381912708282471</v>
      </c>
      <c r="DZ2769">
        <v>3.8133468627929687</v>
      </c>
      <c r="EA2769">
        <v>3.6659834384918213</v>
      </c>
      <c r="EB2769">
        <v>5.5475120544433594</v>
      </c>
      <c r="EC2769">
        <v>5.5146546363830566</v>
      </c>
      <c r="ED2769">
        <v>5.7302637100219727</v>
      </c>
      <c r="EE2769">
        <v>5.6614775657653809</v>
      </c>
      <c r="EF2769">
        <v>5.5003557205200195</v>
      </c>
      <c r="EG2769">
        <v>4.2050037384033203</v>
      </c>
      <c r="EH2769">
        <v>4.0626559257507324</v>
      </c>
      <c r="EI2769">
        <v>3.9198811054229736</v>
      </c>
      <c r="EJ2769">
        <v>4.1084160804748535</v>
      </c>
      <c r="EK2769">
        <v>4.2849421501159668</v>
      </c>
      <c r="EL2769">
        <v>4.2723321914672852</v>
      </c>
      <c r="EM2769">
        <v>4.3683185577392578</v>
      </c>
      <c r="EN2769">
        <v>24.622421264648437</v>
      </c>
      <c r="EO2769">
        <v>61.754871368408203</v>
      </c>
      <c r="EP2769">
        <v>61.891918182373047</v>
      </c>
      <c r="EQ2769">
        <v>61.814838409423828</v>
      </c>
      <c r="ER2769">
        <v>61.749954223632812</v>
      </c>
      <c r="ES2769">
        <v>62.097824096679688</v>
      </c>
      <c r="ET2769">
        <v>25.397966384887695</v>
      </c>
      <c r="EU2769">
        <v>6.3966884613037109</v>
      </c>
      <c r="EV2769">
        <v>6.3095479011535645</v>
      </c>
      <c r="EW2769">
        <v>6.3485236167907715</v>
      </c>
      <c r="EX2769">
        <v>6.2720379829406738</v>
      </c>
      <c r="EY2769">
        <v>6.1168999671936035</v>
      </c>
      <c r="EZ2769">
        <v>75.863227844238281</v>
      </c>
      <c r="FA2769">
        <v>74.716064453125</v>
      </c>
      <c r="FB2769">
        <v>73.655166625976563</v>
      </c>
      <c r="FC2769">
        <v>72.743988037109375</v>
      </c>
      <c r="FD2769">
        <v>71.803184509277344</v>
      </c>
      <c r="FE2769">
        <v>70.904304504394531</v>
      </c>
      <c r="FF2769">
        <v>70.260879516601563</v>
      </c>
      <c r="FG2769">
        <v>70.434989929199219</v>
      </c>
      <c r="FH2769">
        <v>73.04571533203125</v>
      </c>
      <c r="FI2769">
        <v>77.599899291992188</v>
      </c>
      <c r="FJ2769">
        <v>82.096687316894531</v>
      </c>
      <c r="FK2769">
        <v>85.965591430664063</v>
      </c>
      <c r="FL2769">
        <v>88.516189575195313</v>
      </c>
      <c r="FM2769">
        <v>90.346878051757813</v>
      </c>
      <c r="FN2769">
        <v>91.578193664550781</v>
      </c>
      <c r="FO2769">
        <v>92.14019775390625</v>
      </c>
      <c r="FP2769">
        <v>92.010749816894531</v>
      </c>
      <c r="FQ2769">
        <v>91.281570434570313</v>
      </c>
      <c r="FR2769">
        <v>90.37884521484375</v>
      </c>
      <c r="FS2769">
        <v>88.055015563964844</v>
      </c>
      <c r="FT2769">
        <v>84.658195495605469</v>
      </c>
      <c r="FU2769">
        <v>81.641853332519531</v>
      </c>
      <c r="FV2769">
        <v>79.595443725585938</v>
      </c>
      <c r="FW2769">
        <v>78.03997802734375</v>
      </c>
      <c r="FX2769">
        <v>936</v>
      </c>
      <c r="FY2769">
        <v>6.0908511281013489E-2</v>
      </c>
      <c r="FZ2769">
        <v>1</v>
      </c>
    </row>
    <row r="2770" spans="1:182" x14ac:dyDescent="0.2">
      <c r="A2770" t="s">
        <v>245</v>
      </c>
      <c r="B2770" t="s">
        <v>252</v>
      </c>
      <c r="C2770" t="s">
        <v>218</v>
      </c>
      <c r="D2770" t="s">
        <v>11</v>
      </c>
      <c r="E2770">
        <v>2017</v>
      </c>
      <c r="F2770" t="s">
        <v>230</v>
      </c>
      <c r="G2770" t="s">
        <v>248</v>
      </c>
      <c r="H2770" t="s">
        <v>226</v>
      </c>
      <c r="I2770">
        <v>630.64</v>
      </c>
      <c r="L2770">
        <v>144.33627707842808</v>
      </c>
      <c r="M2770">
        <v>140.84618442431662</v>
      </c>
      <c r="N2770">
        <v>137.81387660587558</v>
      </c>
      <c r="O2770">
        <v>136.28796821594617</v>
      </c>
      <c r="P2770">
        <v>137.2067039833758</v>
      </c>
      <c r="Q2770">
        <v>141.72164021189707</v>
      </c>
      <c r="R2770">
        <v>149.32400291021492</v>
      </c>
      <c r="S2770">
        <v>154.45146362584532</v>
      </c>
      <c r="T2770">
        <v>160.70332953006266</v>
      </c>
      <c r="U2770">
        <v>166.685647482257</v>
      </c>
      <c r="V2770">
        <v>174.19694514556642</v>
      </c>
      <c r="W2770">
        <v>177.41036451024897</v>
      </c>
      <c r="X2770">
        <v>177.77333751407468</v>
      </c>
      <c r="Y2770">
        <v>180.00680469037968</v>
      </c>
      <c r="Z2770">
        <v>181.21003173130069</v>
      </c>
      <c r="AA2770">
        <v>181.59613013648297</v>
      </c>
      <c r="AB2770">
        <v>181.06782286136584</v>
      </c>
      <c r="AC2770">
        <v>179.93620114600225</v>
      </c>
      <c r="AD2770">
        <v>179.43399824940633</v>
      </c>
      <c r="AE2770">
        <v>180.70308430421434</v>
      </c>
      <c r="AF2770">
        <v>178.63238365227528</v>
      </c>
      <c r="AG2770">
        <v>168.89915752009679</v>
      </c>
      <c r="AH2770">
        <v>158.80676110738403</v>
      </c>
      <c r="AI2770">
        <v>150.63889102844655</v>
      </c>
      <c r="AJ2770">
        <v>-6.836939811706543</v>
      </c>
      <c r="AK2770">
        <v>-6.7451357841491699</v>
      </c>
      <c r="AL2770">
        <v>-7.0105667114257812</v>
      </c>
      <c r="AM2770">
        <v>-6.9278292655944824</v>
      </c>
      <c r="AN2770">
        <v>-6.7423763275146484</v>
      </c>
      <c r="AO2770">
        <v>-5.2084479331970215</v>
      </c>
      <c r="AP2770">
        <v>-5.1631145477294922</v>
      </c>
      <c r="AQ2770">
        <v>-4.8911256790161133</v>
      </c>
      <c r="AR2770">
        <v>-5.0997991561889648</v>
      </c>
      <c r="AS2770">
        <v>-5.3304252624511719</v>
      </c>
      <c r="AT2770">
        <v>-5.2169952392578125</v>
      </c>
      <c r="AU2770">
        <v>-5.3011922836303711</v>
      </c>
      <c r="AV2770">
        <v>16.169279098510742</v>
      </c>
      <c r="AW2770">
        <v>52.986995697021484</v>
      </c>
      <c r="AX2770">
        <v>53.114780426025391</v>
      </c>
      <c r="AY2770">
        <v>52.891067504882812</v>
      </c>
      <c r="AZ2770">
        <v>52.762519836425781</v>
      </c>
      <c r="BA2770">
        <v>53.022068023681641</v>
      </c>
      <c r="BB2770">
        <v>16.550477981567383</v>
      </c>
      <c r="BC2770">
        <v>-2.4638688564300537</v>
      </c>
      <c r="BD2770">
        <v>-2.4608409404754639</v>
      </c>
      <c r="BE2770">
        <v>-2.1494381427764893</v>
      </c>
      <c r="BF2770">
        <v>-2.05110764503479</v>
      </c>
      <c r="BG2770">
        <v>-2.1799278259277344</v>
      </c>
      <c r="BH2770">
        <v>-3.1785225868225098</v>
      </c>
      <c r="BI2770">
        <v>-3.1235439777374268</v>
      </c>
      <c r="BJ2770">
        <v>-3.2468736171722412</v>
      </c>
      <c r="BK2770">
        <v>-3.2088971138000488</v>
      </c>
      <c r="BL2770">
        <v>-3.1258237361907959</v>
      </c>
      <c r="BM2770">
        <v>-2.4276762008666992</v>
      </c>
      <c r="BN2770">
        <v>-2.4377844333648682</v>
      </c>
      <c r="BO2770">
        <v>-2.2883186340332031</v>
      </c>
      <c r="BP2770">
        <v>-2.379655122756958</v>
      </c>
      <c r="BQ2770">
        <v>-2.490006685256958</v>
      </c>
      <c r="BR2770">
        <v>-2.4138092994689941</v>
      </c>
      <c r="BS2770">
        <v>-2.4447798728942871</v>
      </c>
      <c r="BT2770">
        <v>18.666372299194336</v>
      </c>
      <c r="BU2770">
        <v>55.577060699462891</v>
      </c>
      <c r="BV2770">
        <v>55.70758056640625</v>
      </c>
      <c r="BW2770">
        <v>55.527183532714844</v>
      </c>
      <c r="BX2770">
        <v>55.417446136474609</v>
      </c>
      <c r="BY2770">
        <v>55.703083038330078</v>
      </c>
      <c r="BZ2770">
        <v>19.1640625</v>
      </c>
      <c r="CA2770">
        <v>0.153575599193573</v>
      </c>
      <c r="CB2770">
        <v>0.12996743619441986</v>
      </c>
      <c r="CC2770">
        <v>0.36089417338371277</v>
      </c>
      <c r="CD2770">
        <v>0.40758320689201355</v>
      </c>
      <c r="CE2770">
        <v>0.27098870277404785</v>
      </c>
      <c r="CF2770">
        <v>-0.64471393823623657</v>
      </c>
      <c r="CG2770">
        <v>-0.61524057388305664</v>
      </c>
      <c r="CH2770">
        <v>-0.64015138149261475</v>
      </c>
      <c r="CI2770">
        <v>-0.63317596912384033</v>
      </c>
      <c r="CJ2770">
        <v>-0.62101030349731445</v>
      </c>
      <c r="CK2770">
        <v>-0.50172221660614014</v>
      </c>
      <c r="CL2770">
        <v>-0.55022913217544556</v>
      </c>
      <c r="CM2770">
        <v>-0.48562231659889221</v>
      </c>
      <c r="CN2770">
        <v>-0.49569156765937805</v>
      </c>
      <c r="CO2770">
        <v>-0.52274155616760254</v>
      </c>
      <c r="CP2770">
        <v>-0.47233131527900696</v>
      </c>
      <c r="CQ2770">
        <v>-0.46643707156181335</v>
      </c>
      <c r="CR2770">
        <v>20.395851135253906</v>
      </c>
      <c r="CS2770">
        <v>57.370933532714844</v>
      </c>
      <c r="CT2770">
        <v>57.503349304199219</v>
      </c>
      <c r="CU2770">
        <v>57.352951049804688</v>
      </c>
      <c r="CV2770">
        <v>57.256237030029297</v>
      </c>
      <c r="CW2770">
        <v>57.559944152832031</v>
      </c>
      <c r="CX2770">
        <v>20.974222183227539</v>
      </c>
      <c r="CY2770">
        <v>1.9664096832275391</v>
      </c>
      <c r="CZ2770">
        <v>1.9243534803390503</v>
      </c>
      <c r="DA2770">
        <v>2.0995426177978516</v>
      </c>
      <c r="DB2770">
        <v>2.1104650497436523</v>
      </c>
      <c r="DC2770">
        <v>1.9684860706329346</v>
      </c>
      <c r="DD2770">
        <v>1.8890947103500366</v>
      </c>
      <c r="DE2770">
        <v>1.8930628299713135</v>
      </c>
      <c r="DF2770">
        <v>1.9665708541870117</v>
      </c>
      <c r="DG2770">
        <v>1.9425451755523682</v>
      </c>
      <c r="DH2770">
        <v>1.883803129196167</v>
      </c>
      <c r="DI2770">
        <v>1.4242318868637085</v>
      </c>
      <c r="DJ2770">
        <v>1.3373260498046875</v>
      </c>
      <c r="DK2770">
        <v>1.3170739412307739</v>
      </c>
      <c r="DL2770">
        <v>1.3882720470428467</v>
      </c>
      <c r="DM2770">
        <v>1.4445236921310425</v>
      </c>
      <c r="DN2770">
        <v>1.4691466093063354</v>
      </c>
      <c r="DO2770">
        <v>1.5119056701660156</v>
      </c>
      <c r="DP2770">
        <v>22.125329971313477</v>
      </c>
      <c r="DQ2770">
        <v>59.164806365966797</v>
      </c>
      <c r="DR2770">
        <v>59.299114227294922</v>
      </c>
      <c r="DS2770">
        <v>59.178718566894531</v>
      </c>
      <c r="DT2770">
        <v>59.09503173828125</v>
      </c>
      <c r="DU2770">
        <v>59.41680908203125</v>
      </c>
      <c r="DV2770">
        <v>22.784381866455078</v>
      </c>
      <c r="DW2770">
        <v>3.7792437076568604</v>
      </c>
      <c r="DX2770">
        <v>3.7187395095825195</v>
      </c>
      <c r="DY2770">
        <v>3.8381912708282471</v>
      </c>
      <c r="DZ2770">
        <v>3.8133468627929687</v>
      </c>
      <c r="EA2770">
        <v>3.6659834384918213</v>
      </c>
      <c r="EB2770">
        <v>5.5475120544433594</v>
      </c>
      <c r="EC2770">
        <v>5.5146546363830566</v>
      </c>
      <c r="ED2770">
        <v>5.7302637100219727</v>
      </c>
      <c r="EE2770">
        <v>5.6614775657653809</v>
      </c>
      <c r="EF2770">
        <v>5.5003557205200195</v>
      </c>
      <c r="EG2770">
        <v>4.2050037384033203</v>
      </c>
      <c r="EH2770">
        <v>4.0626559257507324</v>
      </c>
      <c r="EI2770">
        <v>3.9198811054229736</v>
      </c>
      <c r="EJ2770">
        <v>4.1084160804748535</v>
      </c>
      <c r="EK2770">
        <v>4.2849421501159668</v>
      </c>
      <c r="EL2770">
        <v>4.2723321914672852</v>
      </c>
      <c r="EM2770">
        <v>4.3683185577392578</v>
      </c>
      <c r="EN2770">
        <v>24.622421264648437</v>
      </c>
      <c r="EO2770">
        <v>61.754871368408203</v>
      </c>
      <c r="EP2770">
        <v>61.891918182373047</v>
      </c>
      <c r="EQ2770">
        <v>61.814838409423828</v>
      </c>
      <c r="ER2770">
        <v>61.749954223632812</v>
      </c>
      <c r="ES2770">
        <v>62.097824096679688</v>
      </c>
      <c r="ET2770">
        <v>25.397966384887695</v>
      </c>
      <c r="EU2770">
        <v>6.3966884613037109</v>
      </c>
      <c r="EV2770">
        <v>6.3095479011535645</v>
      </c>
      <c r="EW2770">
        <v>6.3485236167907715</v>
      </c>
      <c r="EX2770">
        <v>6.2720379829406738</v>
      </c>
      <c r="EY2770">
        <v>6.1168999671936035</v>
      </c>
      <c r="EZ2770">
        <v>75.863227844238281</v>
      </c>
      <c r="FA2770">
        <v>74.716064453125</v>
      </c>
      <c r="FB2770">
        <v>73.655166625976563</v>
      </c>
      <c r="FC2770">
        <v>72.743988037109375</v>
      </c>
      <c r="FD2770">
        <v>71.803184509277344</v>
      </c>
      <c r="FE2770">
        <v>70.904304504394531</v>
      </c>
      <c r="FF2770">
        <v>70.260879516601563</v>
      </c>
      <c r="FG2770">
        <v>70.434989929199219</v>
      </c>
      <c r="FH2770">
        <v>73.04571533203125</v>
      </c>
      <c r="FI2770">
        <v>77.599899291992188</v>
      </c>
      <c r="FJ2770">
        <v>82.096687316894531</v>
      </c>
      <c r="FK2770">
        <v>85.965591430664063</v>
      </c>
      <c r="FL2770">
        <v>88.516189575195313</v>
      </c>
      <c r="FM2770">
        <v>90.346878051757813</v>
      </c>
      <c r="FN2770">
        <v>91.578193664550781</v>
      </c>
      <c r="FO2770">
        <v>92.14019775390625</v>
      </c>
      <c r="FP2770">
        <v>92.010749816894531</v>
      </c>
      <c r="FQ2770">
        <v>91.281570434570313</v>
      </c>
      <c r="FR2770">
        <v>90.37884521484375</v>
      </c>
      <c r="FS2770">
        <v>88.055015563964844</v>
      </c>
      <c r="FT2770">
        <v>84.658195495605469</v>
      </c>
      <c r="FU2770">
        <v>81.641853332519531</v>
      </c>
      <c r="FV2770">
        <v>79.595443725585938</v>
      </c>
      <c r="FW2770">
        <v>78.03997802734375</v>
      </c>
      <c r="FX2770">
        <v>936</v>
      </c>
      <c r="FY2770">
        <v>6.0908511281013489E-2</v>
      </c>
      <c r="FZ2770">
        <v>1</v>
      </c>
    </row>
    <row r="2771" spans="1:182" x14ac:dyDescent="0.2">
      <c r="A2771" t="s">
        <v>245</v>
      </c>
      <c r="B2771" t="s">
        <v>252</v>
      </c>
      <c r="C2771" t="s">
        <v>218</v>
      </c>
      <c r="D2771" t="s">
        <v>36</v>
      </c>
      <c r="E2771">
        <v>2015</v>
      </c>
      <c r="F2771" t="s">
        <v>231</v>
      </c>
      <c r="G2771" t="s">
        <v>248</v>
      </c>
      <c r="H2771" t="s">
        <v>226</v>
      </c>
      <c r="I2771">
        <v>345.7</v>
      </c>
      <c r="L2771">
        <v>59.627687310188882</v>
      </c>
      <c r="M2771">
        <v>58.230211706663191</v>
      </c>
      <c r="N2771">
        <v>57.394840199059615</v>
      </c>
      <c r="O2771">
        <v>57.223807960286599</v>
      </c>
      <c r="P2771">
        <v>57.899035820057172</v>
      </c>
      <c r="Q2771">
        <v>60.524410306738375</v>
      </c>
      <c r="R2771">
        <v>65.600726109197666</v>
      </c>
      <c r="S2771">
        <v>68.553049420159766</v>
      </c>
      <c r="T2771">
        <v>70.601416345847468</v>
      </c>
      <c r="U2771">
        <v>71.746500269590683</v>
      </c>
      <c r="V2771">
        <v>73.088408879003168</v>
      </c>
      <c r="W2771">
        <v>74.713522237700658</v>
      </c>
      <c r="X2771">
        <v>76.401851892030479</v>
      </c>
      <c r="Y2771">
        <v>76.57576384523135</v>
      </c>
      <c r="Z2771">
        <v>76.801792100064986</v>
      </c>
      <c r="AA2771">
        <v>76.800102741673527</v>
      </c>
      <c r="AB2771">
        <v>75.933130584540024</v>
      </c>
      <c r="AC2771">
        <v>76.128399044734493</v>
      </c>
      <c r="AD2771">
        <v>74.778333362419062</v>
      </c>
      <c r="AE2771">
        <v>73.867448878857019</v>
      </c>
      <c r="AF2771">
        <v>72.720278813864297</v>
      </c>
      <c r="AG2771">
        <v>69.726407472331175</v>
      </c>
      <c r="AH2771">
        <v>66.511545172989003</v>
      </c>
      <c r="AI2771">
        <v>62.731065246038327</v>
      </c>
      <c r="AJ2771">
        <v>-1.9647941589355469</v>
      </c>
      <c r="AK2771">
        <v>-1.9399372339248657</v>
      </c>
      <c r="AL2771">
        <v>-1.9386206865310669</v>
      </c>
      <c r="AM2771">
        <v>-1.9186456203460693</v>
      </c>
      <c r="AN2771">
        <v>-1.8969616889953613</v>
      </c>
      <c r="AO2771">
        <v>-1.8970675468444824</v>
      </c>
      <c r="AP2771">
        <v>-1.9231137037277222</v>
      </c>
      <c r="AQ2771">
        <v>-2.0399410724639893</v>
      </c>
      <c r="AR2771">
        <v>-2.0842103958129883</v>
      </c>
      <c r="AS2771">
        <v>-2.1071875095367432</v>
      </c>
      <c r="AT2771">
        <v>-2.1319048404693604</v>
      </c>
      <c r="AU2771">
        <v>-2.2442419528961182</v>
      </c>
      <c r="AV2771">
        <v>-2.258519172668457</v>
      </c>
      <c r="AW2771">
        <v>-2.2790682315826416</v>
      </c>
      <c r="AX2771">
        <v>-2.2564666271209717</v>
      </c>
      <c r="AY2771">
        <v>4.1219348907470703</v>
      </c>
      <c r="AZ2771">
        <v>18.11351203918457</v>
      </c>
      <c r="BA2771">
        <v>18.050966262817383</v>
      </c>
      <c r="BB2771">
        <v>17.833650588989258</v>
      </c>
      <c r="BC2771">
        <v>17.471656799316406</v>
      </c>
      <c r="BD2771">
        <v>17.322429656982422</v>
      </c>
      <c r="BE2771">
        <v>3.6008238792419434</v>
      </c>
      <c r="BF2771">
        <v>-3.4081082344055176</v>
      </c>
      <c r="BG2771">
        <v>-3.3699140548706055</v>
      </c>
      <c r="BH2771">
        <v>-0.87063509225845337</v>
      </c>
      <c r="BI2771">
        <v>-0.86629295349121094</v>
      </c>
      <c r="BJ2771">
        <v>-0.87715762853622437</v>
      </c>
      <c r="BK2771">
        <v>-0.86650252342224121</v>
      </c>
      <c r="BL2771">
        <v>-0.85652393102645874</v>
      </c>
      <c r="BM2771">
        <v>-0.85777026414871216</v>
      </c>
      <c r="BN2771">
        <v>-0.88678634166717529</v>
      </c>
      <c r="BO2771">
        <v>-0.9578208327293396</v>
      </c>
      <c r="BP2771">
        <v>-0.95885598659515381</v>
      </c>
      <c r="BQ2771">
        <v>-0.94533795118331909</v>
      </c>
      <c r="BR2771">
        <v>-0.97456496953964233</v>
      </c>
      <c r="BS2771">
        <v>-1.0265916585922241</v>
      </c>
      <c r="BT2771">
        <v>-1.0165446996688843</v>
      </c>
      <c r="BU2771">
        <v>-1.0311828851699829</v>
      </c>
      <c r="BV2771">
        <v>-1.0135178565979004</v>
      </c>
      <c r="BW2771">
        <v>6.1073794364929199</v>
      </c>
      <c r="BX2771">
        <v>19.495576858520508</v>
      </c>
      <c r="BY2771">
        <v>19.480855941772461</v>
      </c>
      <c r="BZ2771">
        <v>19.334526062011719</v>
      </c>
      <c r="CA2771">
        <v>19.047250747680664</v>
      </c>
      <c r="CB2771">
        <v>18.897506713867188</v>
      </c>
      <c r="CC2771">
        <v>5.6078281402587891</v>
      </c>
      <c r="CD2771">
        <v>-1.1489944458007812</v>
      </c>
      <c r="CE2771">
        <v>-1.1418482065200806</v>
      </c>
      <c r="CF2771">
        <v>-0.11282388120889664</v>
      </c>
      <c r="CG2771">
        <v>-0.12269021570682526</v>
      </c>
      <c r="CH2771">
        <v>-0.14199160039424896</v>
      </c>
      <c r="CI2771">
        <v>-0.13779141008853912</v>
      </c>
      <c r="CJ2771">
        <v>-0.13591986894607544</v>
      </c>
      <c r="CK2771">
        <v>-0.13795605301856995</v>
      </c>
      <c r="CL2771">
        <v>-0.16902914643287659</v>
      </c>
      <c r="CM2771">
        <v>-0.20834757387638092</v>
      </c>
      <c r="CN2771">
        <v>-0.17943893373012543</v>
      </c>
      <c r="CO2771">
        <v>-0.14064444601535797</v>
      </c>
      <c r="CP2771">
        <v>-0.17299485206604004</v>
      </c>
      <c r="CQ2771">
        <v>-0.18325072526931763</v>
      </c>
      <c r="CR2771">
        <v>-0.15635696053504944</v>
      </c>
      <c r="CS2771">
        <v>-0.16690117120742798</v>
      </c>
      <c r="CT2771">
        <v>-0.15265542268753052</v>
      </c>
      <c r="CU2771">
        <v>7.4824924468994141</v>
      </c>
      <c r="CV2771">
        <v>20.452791213989258</v>
      </c>
      <c r="CW2771">
        <v>20.471193313598633</v>
      </c>
      <c r="CX2771">
        <v>20.374027252197266</v>
      </c>
      <c r="CY2771">
        <v>20.13850212097168</v>
      </c>
      <c r="CZ2771">
        <v>19.988399505615234</v>
      </c>
      <c r="DA2771">
        <v>6.9978733062744141</v>
      </c>
      <c r="DB2771">
        <v>0.41566088795661926</v>
      </c>
      <c r="DC2771">
        <v>0.40130338072776794</v>
      </c>
      <c r="DD2771">
        <v>0.64498734474182129</v>
      </c>
      <c r="DE2771">
        <v>0.62091249227523804</v>
      </c>
      <c r="DF2771">
        <v>0.59317445755004883</v>
      </c>
      <c r="DG2771">
        <v>0.59091967344284058</v>
      </c>
      <c r="DH2771">
        <v>0.58468419313430786</v>
      </c>
      <c r="DI2771">
        <v>0.58185815811157227</v>
      </c>
      <c r="DJ2771">
        <v>0.54872804880142212</v>
      </c>
      <c r="DK2771">
        <v>0.54112565517425537</v>
      </c>
      <c r="DL2771">
        <v>0.59997808933258057</v>
      </c>
      <c r="DM2771">
        <v>0.66404908895492554</v>
      </c>
      <c r="DN2771">
        <v>0.62857526540756226</v>
      </c>
      <c r="DO2771">
        <v>0.66009020805358887</v>
      </c>
      <c r="DP2771">
        <v>0.7038307785987854</v>
      </c>
      <c r="DQ2771">
        <v>0.69738048315048218</v>
      </c>
      <c r="DR2771">
        <v>0.70820701122283936</v>
      </c>
      <c r="DS2771">
        <v>8.85760498046875</v>
      </c>
      <c r="DT2771">
        <v>21.410005569458008</v>
      </c>
      <c r="DU2771">
        <v>21.461532592773438</v>
      </c>
      <c r="DV2771">
        <v>21.413528442382813</v>
      </c>
      <c r="DW2771">
        <v>21.229753494262695</v>
      </c>
      <c r="DX2771">
        <v>21.079292297363281</v>
      </c>
      <c r="DY2771">
        <v>8.3879184722900391</v>
      </c>
      <c r="DZ2771">
        <v>1.980316162109375</v>
      </c>
      <c r="EA2771">
        <v>1.9444550275802612</v>
      </c>
      <c r="EB2771">
        <v>1.73914635181427</v>
      </c>
      <c r="EC2771">
        <v>1.694556713104248</v>
      </c>
      <c r="ED2771">
        <v>1.6546374559402466</v>
      </c>
      <c r="EE2771">
        <v>1.6430628299713135</v>
      </c>
      <c r="EF2771">
        <v>1.6251219511032104</v>
      </c>
      <c r="EG2771">
        <v>1.6211555004119873</v>
      </c>
      <c r="EH2771">
        <v>1.5850554704666138</v>
      </c>
      <c r="EI2771">
        <v>1.6232459545135498</v>
      </c>
      <c r="EJ2771">
        <v>1.725332498550415</v>
      </c>
      <c r="EK2771">
        <v>1.8258987665176392</v>
      </c>
      <c r="EL2771">
        <v>1.7859151363372803</v>
      </c>
      <c r="EM2771">
        <v>1.8777406215667725</v>
      </c>
      <c r="EN2771">
        <v>1.9458053112030029</v>
      </c>
      <c r="EO2771">
        <v>1.9452660083770752</v>
      </c>
      <c r="EP2771">
        <v>1.9511556625366211</v>
      </c>
      <c r="EQ2771">
        <v>10.843050003051758</v>
      </c>
      <c r="ER2771">
        <v>22.792070388793945</v>
      </c>
      <c r="ES2771">
        <v>22.891422271728516</v>
      </c>
      <c r="ET2771">
        <v>22.914403915405273</v>
      </c>
      <c r="EU2771">
        <v>22.805347442626953</v>
      </c>
      <c r="EV2771">
        <v>22.654369354248047</v>
      </c>
      <c r="EW2771">
        <v>10.394922256469727</v>
      </c>
      <c r="EX2771">
        <v>4.2394299507141113</v>
      </c>
      <c r="EY2771">
        <v>4.172520637512207</v>
      </c>
      <c r="EZ2771">
        <v>50.809501647949219</v>
      </c>
      <c r="FA2771">
        <v>50.378154754638672</v>
      </c>
      <c r="FB2771">
        <v>50.143619537353516</v>
      </c>
      <c r="FC2771">
        <v>49.720474243164063</v>
      </c>
      <c r="FD2771">
        <v>49.34820556640625</v>
      </c>
      <c r="FE2771">
        <v>48.780570983886719</v>
      </c>
      <c r="FF2771">
        <v>49.023056030273438</v>
      </c>
      <c r="FG2771">
        <v>48.939182281494141</v>
      </c>
      <c r="FH2771">
        <v>49.33941650390625</v>
      </c>
      <c r="FI2771">
        <v>50.9844970703125</v>
      </c>
      <c r="FJ2771">
        <v>53.184867858886719</v>
      </c>
      <c r="FK2771">
        <v>55.194564819335938</v>
      </c>
      <c r="FL2771">
        <v>56.850574493408203</v>
      </c>
      <c r="FM2771">
        <v>57.806892395019531</v>
      </c>
      <c r="FN2771">
        <v>58.367118835449219</v>
      </c>
      <c r="FO2771">
        <v>58.432239532470703</v>
      </c>
      <c r="FP2771">
        <v>58.172721862792969</v>
      </c>
      <c r="FQ2771">
        <v>57.162284851074219</v>
      </c>
      <c r="FR2771">
        <v>55.234752655029297</v>
      </c>
      <c r="FS2771">
        <v>53.756149291992187</v>
      </c>
      <c r="FT2771">
        <v>53.151752471923828</v>
      </c>
      <c r="FU2771">
        <v>52.703208923339844</v>
      </c>
      <c r="FV2771">
        <v>51.956245422363281</v>
      </c>
      <c r="FW2771">
        <v>51.106334686279297</v>
      </c>
      <c r="FX2771">
        <v>936</v>
      </c>
      <c r="FY2771">
        <v>6.0908511281013489E-2</v>
      </c>
      <c r="FZ2771">
        <v>1</v>
      </c>
    </row>
    <row r="2772" spans="1:182" x14ac:dyDescent="0.2">
      <c r="A2772" t="s">
        <v>245</v>
      </c>
      <c r="B2772" t="s">
        <v>252</v>
      </c>
      <c r="C2772" t="s">
        <v>218</v>
      </c>
      <c r="D2772" t="s">
        <v>36</v>
      </c>
      <c r="E2772">
        <v>2016</v>
      </c>
      <c r="F2772" t="s">
        <v>231</v>
      </c>
      <c r="G2772" t="s">
        <v>248</v>
      </c>
      <c r="H2772" t="s">
        <v>226</v>
      </c>
      <c r="I2772">
        <v>345.7</v>
      </c>
      <c r="L2772">
        <v>59.627687310188882</v>
      </c>
      <c r="M2772">
        <v>58.230211706663191</v>
      </c>
      <c r="N2772">
        <v>57.394840199059615</v>
      </c>
      <c r="O2772">
        <v>57.223807960286599</v>
      </c>
      <c r="P2772">
        <v>57.899035820057172</v>
      </c>
      <c r="Q2772">
        <v>60.524410306738375</v>
      </c>
      <c r="R2772">
        <v>65.600726109197666</v>
      </c>
      <c r="S2772">
        <v>68.553049420159766</v>
      </c>
      <c r="T2772">
        <v>70.601416345847468</v>
      </c>
      <c r="U2772">
        <v>71.746500269590683</v>
      </c>
      <c r="V2772">
        <v>73.088408879003168</v>
      </c>
      <c r="W2772">
        <v>74.713522237700658</v>
      </c>
      <c r="X2772">
        <v>76.401851892030479</v>
      </c>
      <c r="Y2772">
        <v>76.57576384523135</v>
      </c>
      <c r="Z2772">
        <v>76.801792100064986</v>
      </c>
      <c r="AA2772">
        <v>76.800102741673527</v>
      </c>
      <c r="AB2772">
        <v>75.933130584540024</v>
      </c>
      <c r="AC2772">
        <v>76.128399044734493</v>
      </c>
      <c r="AD2772">
        <v>74.778333362419062</v>
      </c>
      <c r="AE2772">
        <v>73.867448878857019</v>
      </c>
      <c r="AF2772">
        <v>72.720278813864297</v>
      </c>
      <c r="AG2772">
        <v>69.726407472331175</v>
      </c>
      <c r="AH2772">
        <v>66.511545172989003</v>
      </c>
      <c r="AI2772">
        <v>62.731065246038327</v>
      </c>
      <c r="AJ2772">
        <v>-1.9647941589355469</v>
      </c>
      <c r="AK2772">
        <v>-1.9399372339248657</v>
      </c>
      <c r="AL2772">
        <v>-1.9386206865310669</v>
      </c>
      <c r="AM2772">
        <v>-1.9186456203460693</v>
      </c>
      <c r="AN2772">
        <v>-1.8969616889953613</v>
      </c>
      <c r="AO2772">
        <v>-1.8970675468444824</v>
      </c>
      <c r="AP2772">
        <v>-1.9231137037277222</v>
      </c>
      <c r="AQ2772">
        <v>-2.0399410724639893</v>
      </c>
      <c r="AR2772">
        <v>-2.0842103958129883</v>
      </c>
      <c r="AS2772">
        <v>-2.1071875095367432</v>
      </c>
      <c r="AT2772">
        <v>-2.1319048404693604</v>
      </c>
      <c r="AU2772">
        <v>-2.2442419528961182</v>
      </c>
      <c r="AV2772">
        <v>-2.258519172668457</v>
      </c>
      <c r="AW2772">
        <v>-2.2790682315826416</v>
      </c>
      <c r="AX2772">
        <v>-2.2564666271209717</v>
      </c>
      <c r="AY2772">
        <v>4.1219348907470703</v>
      </c>
      <c r="AZ2772">
        <v>18.11351203918457</v>
      </c>
      <c r="BA2772">
        <v>18.050966262817383</v>
      </c>
      <c r="BB2772">
        <v>17.833650588989258</v>
      </c>
      <c r="BC2772">
        <v>17.471656799316406</v>
      </c>
      <c r="BD2772">
        <v>17.322429656982422</v>
      </c>
      <c r="BE2772">
        <v>3.6008238792419434</v>
      </c>
      <c r="BF2772">
        <v>-3.4081082344055176</v>
      </c>
      <c r="BG2772">
        <v>-3.3699140548706055</v>
      </c>
      <c r="BH2772">
        <v>-0.87063509225845337</v>
      </c>
      <c r="BI2772">
        <v>-0.86629295349121094</v>
      </c>
      <c r="BJ2772">
        <v>-0.87715762853622437</v>
      </c>
      <c r="BK2772">
        <v>-0.86650252342224121</v>
      </c>
      <c r="BL2772">
        <v>-0.85652393102645874</v>
      </c>
      <c r="BM2772">
        <v>-0.85777026414871216</v>
      </c>
      <c r="BN2772">
        <v>-0.88678634166717529</v>
      </c>
      <c r="BO2772">
        <v>-0.9578208327293396</v>
      </c>
      <c r="BP2772">
        <v>-0.95885598659515381</v>
      </c>
      <c r="BQ2772">
        <v>-0.94533795118331909</v>
      </c>
      <c r="BR2772">
        <v>-0.97456496953964233</v>
      </c>
      <c r="BS2772">
        <v>-1.0265916585922241</v>
      </c>
      <c r="BT2772">
        <v>-1.0165446996688843</v>
      </c>
      <c r="BU2772">
        <v>-1.0311828851699829</v>
      </c>
      <c r="BV2772">
        <v>-1.0135178565979004</v>
      </c>
      <c r="BW2772">
        <v>6.1073794364929199</v>
      </c>
      <c r="BX2772">
        <v>19.495576858520508</v>
      </c>
      <c r="BY2772">
        <v>19.480855941772461</v>
      </c>
      <c r="BZ2772">
        <v>19.334526062011719</v>
      </c>
      <c r="CA2772">
        <v>19.047250747680664</v>
      </c>
      <c r="CB2772">
        <v>18.897506713867188</v>
      </c>
      <c r="CC2772">
        <v>5.6078281402587891</v>
      </c>
      <c r="CD2772">
        <v>-1.1489944458007812</v>
      </c>
      <c r="CE2772">
        <v>-1.1418482065200806</v>
      </c>
      <c r="CF2772">
        <v>-0.11282388120889664</v>
      </c>
      <c r="CG2772">
        <v>-0.12269021570682526</v>
      </c>
      <c r="CH2772">
        <v>-0.14199160039424896</v>
      </c>
      <c r="CI2772">
        <v>-0.13779141008853912</v>
      </c>
      <c r="CJ2772">
        <v>-0.13591986894607544</v>
      </c>
      <c r="CK2772">
        <v>-0.13795605301856995</v>
      </c>
      <c r="CL2772">
        <v>-0.16902914643287659</v>
      </c>
      <c r="CM2772">
        <v>-0.20834757387638092</v>
      </c>
      <c r="CN2772">
        <v>-0.17943893373012543</v>
      </c>
      <c r="CO2772">
        <v>-0.14064444601535797</v>
      </c>
      <c r="CP2772">
        <v>-0.17299485206604004</v>
      </c>
      <c r="CQ2772">
        <v>-0.18325072526931763</v>
      </c>
      <c r="CR2772">
        <v>-0.15635696053504944</v>
      </c>
      <c r="CS2772">
        <v>-0.16690117120742798</v>
      </c>
      <c r="CT2772">
        <v>-0.15265542268753052</v>
      </c>
      <c r="CU2772">
        <v>7.4824924468994141</v>
      </c>
      <c r="CV2772">
        <v>20.452791213989258</v>
      </c>
      <c r="CW2772">
        <v>20.471193313598633</v>
      </c>
      <c r="CX2772">
        <v>20.374027252197266</v>
      </c>
      <c r="CY2772">
        <v>20.13850212097168</v>
      </c>
      <c r="CZ2772">
        <v>19.988399505615234</v>
      </c>
      <c r="DA2772">
        <v>6.9978733062744141</v>
      </c>
      <c r="DB2772">
        <v>0.41566088795661926</v>
      </c>
      <c r="DC2772">
        <v>0.40130338072776794</v>
      </c>
      <c r="DD2772">
        <v>0.64498734474182129</v>
      </c>
      <c r="DE2772">
        <v>0.62091249227523804</v>
      </c>
      <c r="DF2772">
        <v>0.59317445755004883</v>
      </c>
      <c r="DG2772">
        <v>0.59091967344284058</v>
      </c>
      <c r="DH2772">
        <v>0.58468419313430786</v>
      </c>
      <c r="DI2772">
        <v>0.58185815811157227</v>
      </c>
      <c r="DJ2772">
        <v>0.54872804880142212</v>
      </c>
      <c r="DK2772">
        <v>0.54112565517425537</v>
      </c>
      <c r="DL2772">
        <v>0.59997808933258057</v>
      </c>
      <c r="DM2772">
        <v>0.66404908895492554</v>
      </c>
      <c r="DN2772">
        <v>0.62857526540756226</v>
      </c>
      <c r="DO2772">
        <v>0.66009020805358887</v>
      </c>
      <c r="DP2772">
        <v>0.7038307785987854</v>
      </c>
      <c r="DQ2772">
        <v>0.69738048315048218</v>
      </c>
      <c r="DR2772">
        <v>0.70820701122283936</v>
      </c>
      <c r="DS2772">
        <v>8.85760498046875</v>
      </c>
      <c r="DT2772">
        <v>21.410005569458008</v>
      </c>
      <c r="DU2772">
        <v>21.461532592773438</v>
      </c>
      <c r="DV2772">
        <v>21.413528442382813</v>
      </c>
      <c r="DW2772">
        <v>21.229753494262695</v>
      </c>
      <c r="DX2772">
        <v>21.079292297363281</v>
      </c>
      <c r="DY2772">
        <v>8.3879184722900391</v>
      </c>
      <c r="DZ2772">
        <v>1.980316162109375</v>
      </c>
      <c r="EA2772">
        <v>1.9444550275802612</v>
      </c>
      <c r="EB2772">
        <v>1.73914635181427</v>
      </c>
      <c r="EC2772">
        <v>1.694556713104248</v>
      </c>
      <c r="ED2772">
        <v>1.6546374559402466</v>
      </c>
      <c r="EE2772">
        <v>1.6430628299713135</v>
      </c>
      <c r="EF2772">
        <v>1.6251219511032104</v>
      </c>
      <c r="EG2772">
        <v>1.6211555004119873</v>
      </c>
      <c r="EH2772">
        <v>1.5850554704666138</v>
      </c>
      <c r="EI2772">
        <v>1.6232459545135498</v>
      </c>
      <c r="EJ2772">
        <v>1.725332498550415</v>
      </c>
      <c r="EK2772">
        <v>1.8258987665176392</v>
      </c>
      <c r="EL2772">
        <v>1.7859151363372803</v>
      </c>
      <c r="EM2772">
        <v>1.8777406215667725</v>
      </c>
      <c r="EN2772">
        <v>1.9458053112030029</v>
      </c>
      <c r="EO2772">
        <v>1.9452660083770752</v>
      </c>
      <c r="EP2772">
        <v>1.9511556625366211</v>
      </c>
      <c r="EQ2772">
        <v>10.843050003051758</v>
      </c>
      <c r="ER2772">
        <v>22.792070388793945</v>
      </c>
      <c r="ES2772">
        <v>22.891422271728516</v>
      </c>
      <c r="ET2772">
        <v>22.914403915405273</v>
      </c>
      <c r="EU2772">
        <v>22.805347442626953</v>
      </c>
      <c r="EV2772">
        <v>22.654369354248047</v>
      </c>
      <c r="EW2772">
        <v>10.394922256469727</v>
      </c>
      <c r="EX2772">
        <v>4.2394299507141113</v>
      </c>
      <c r="EY2772">
        <v>4.172520637512207</v>
      </c>
      <c r="EZ2772">
        <v>50.809501647949219</v>
      </c>
      <c r="FA2772">
        <v>50.378154754638672</v>
      </c>
      <c r="FB2772">
        <v>50.143619537353516</v>
      </c>
      <c r="FC2772">
        <v>49.720474243164063</v>
      </c>
      <c r="FD2772">
        <v>49.34820556640625</v>
      </c>
      <c r="FE2772">
        <v>48.780570983886719</v>
      </c>
      <c r="FF2772">
        <v>49.023056030273438</v>
      </c>
      <c r="FG2772">
        <v>48.939182281494141</v>
      </c>
      <c r="FH2772">
        <v>49.33941650390625</v>
      </c>
      <c r="FI2772">
        <v>50.9844970703125</v>
      </c>
      <c r="FJ2772">
        <v>53.184867858886719</v>
      </c>
      <c r="FK2772">
        <v>55.194564819335938</v>
      </c>
      <c r="FL2772">
        <v>56.850574493408203</v>
      </c>
      <c r="FM2772">
        <v>57.806892395019531</v>
      </c>
      <c r="FN2772">
        <v>58.367118835449219</v>
      </c>
      <c r="FO2772">
        <v>58.432239532470703</v>
      </c>
      <c r="FP2772">
        <v>58.172721862792969</v>
      </c>
      <c r="FQ2772">
        <v>57.162284851074219</v>
      </c>
      <c r="FR2772">
        <v>55.234752655029297</v>
      </c>
      <c r="FS2772">
        <v>53.756149291992187</v>
      </c>
      <c r="FT2772">
        <v>53.151752471923828</v>
      </c>
      <c r="FU2772">
        <v>52.703208923339844</v>
      </c>
      <c r="FV2772">
        <v>51.956245422363281</v>
      </c>
      <c r="FW2772">
        <v>51.106334686279297</v>
      </c>
      <c r="FX2772">
        <v>936</v>
      </c>
      <c r="FY2772">
        <v>6.0908511281013489E-2</v>
      </c>
      <c r="FZ2772">
        <v>1</v>
      </c>
    </row>
    <row r="2773" spans="1:182" x14ac:dyDescent="0.2">
      <c r="A2773" t="s">
        <v>245</v>
      </c>
      <c r="B2773" t="s">
        <v>252</v>
      </c>
      <c r="C2773" t="s">
        <v>218</v>
      </c>
      <c r="D2773" t="s">
        <v>36</v>
      </c>
      <c r="E2773">
        <v>2017</v>
      </c>
      <c r="F2773" t="s">
        <v>231</v>
      </c>
      <c r="G2773" t="s">
        <v>248</v>
      </c>
      <c r="H2773" t="s">
        <v>226</v>
      </c>
      <c r="I2773">
        <v>345.7</v>
      </c>
      <c r="L2773">
        <v>59.627687310188882</v>
      </c>
      <c r="M2773">
        <v>58.230211706663191</v>
      </c>
      <c r="N2773">
        <v>57.394840199059615</v>
      </c>
      <c r="O2773">
        <v>57.223807960286599</v>
      </c>
      <c r="P2773">
        <v>57.899035820057172</v>
      </c>
      <c r="Q2773">
        <v>60.524410306738375</v>
      </c>
      <c r="R2773">
        <v>65.600726109197666</v>
      </c>
      <c r="S2773">
        <v>68.553049420159766</v>
      </c>
      <c r="T2773">
        <v>70.601416345847468</v>
      </c>
      <c r="U2773">
        <v>71.746500269590683</v>
      </c>
      <c r="V2773">
        <v>73.088408879003168</v>
      </c>
      <c r="W2773">
        <v>74.713522237700658</v>
      </c>
      <c r="X2773">
        <v>76.401851892030479</v>
      </c>
      <c r="Y2773">
        <v>76.57576384523135</v>
      </c>
      <c r="Z2773">
        <v>76.801792100064986</v>
      </c>
      <c r="AA2773">
        <v>76.800102741673527</v>
      </c>
      <c r="AB2773">
        <v>75.933130584540024</v>
      </c>
      <c r="AC2773">
        <v>76.128399044734493</v>
      </c>
      <c r="AD2773">
        <v>74.778333362419062</v>
      </c>
      <c r="AE2773">
        <v>73.867448878857019</v>
      </c>
      <c r="AF2773">
        <v>72.720278813864297</v>
      </c>
      <c r="AG2773">
        <v>69.726407472331175</v>
      </c>
      <c r="AH2773">
        <v>66.511545172989003</v>
      </c>
      <c r="AI2773">
        <v>62.731065246038327</v>
      </c>
      <c r="AJ2773">
        <v>-1.9647941589355469</v>
      </c>
      <c r="AK2773">
        <v>-1.9399372339248657</v>
      </c>
      <c r="AL2773">
        <v>-1.9386206865310669</v>
      </c>
      <c r="AM2773">
        <v>-1.9186456203460693</v>
      </c>
      <c r="AN2773">
        <v>-1.8969616889953613</v>
      </c>
      <c r="AO2773">
        <v>-1.8970675468444824</v>
      </c>
      <c r="AP2773">
        <v>-1.9231137037277222</v>
      </c>
      <c r="AQ2773">
        <v>-2.0399410724639893</v>
      </c>
      <c r="AR2773">
        <v>-2.0842103958129883</v>
      </c>
      <c r="AS2773">
        <v>-2.1071875095367432</v>
      </c>
      <c r="AT2773">
        <v>-2.1319048404693604</v>
      </c>
      <c r="AU2773">
        <v>-2.2442419528961182</v>
      </c>
      <c r="AV2773">
        <v>-2.258519172668457</v>
      </c>
      <c r="AW2773">
        <v>-2.2790682315826416</v>
      </c>
      <c r="AX2773">
        <v>-2.2564666271209717</v>
      </c>
      <c r="AY2773">
        <v>4.1219348907470703</v>
      </c>
      <c r="AZ2773">
        <v>18.11351203918457</v>
      </c>
      <c r="BA2773">
        <v>18.050966262817383</v>
      </c>
      <c r="BB2773">
        <v>17.833650588989258</v>
      </c>
      <c r="BC2773">
        <v>17.471656799316406</v>
      </c>
      <c r="BD2773">
        <v>17.322429656982422</v>
      </c>
      <c r="BE2773">
        <v>3.6008238792419434</v>
      </c>
      <c r="BF2773">
        <v>-3.4081082344055176</v>
      </c>
      <c r="BG2773">
        <v>-3.3699140548706055</v>
      </c>
      <c r="BH2773">
        <v>-0.87063509225845337</v>
      </c>
      <c r="BI2773">
        <v>-0.86629295349121094</v>
      </c>
      <c r="BJ2773">
        <v>-0.87715762853622437</v>
      </c>
      <c r="BK2773">
        <v>-0.86650252342224121</v>
      </c>
      <c r="BL2773">
        <v>-0.85652393102645874</v>
      </c>
      <c r="BM2773">
        <v>-0.85777026414871216</v>
      </c>
      <c r="BN2773">
        <v>-0.88678634166717529</v>
      </c>
      <c r="BO2773">
        <v>-0.9578208327293396</v>
      </c>
      <c r="BP2773">
        <v>-0.95885598659515381</v>
      </c>
      <c r="BQ2773">
        <v>-0.94533795118331909</v>
      </c>
      <c r="BR2773">
        <v>-0.97456496953964233</v>
      </c>
      <c r="BS2773">
        <v>-1.0265916585922241</v>
      </c>
      <c r="BT2773">
        <v>-1.0165446996688843</v>
      </c>
      <c r="BU2773">
        <v>-1.0311828851699829</v>
      </c>
      <c r="BV2773">
        <v>-1.0135178565979004</v>
      </c>
      <c r="BW2773">
        <v>6.1073794364929199</v>
      </c>
      <c r="BX2773">
        <v>19.495576858520508</v>
      </c>
      <c r="BY2773">
        <v>19.480855941772461</v>
      </c>
      <c r="BZ2773">
        <v>19.334526062011719</v>
      </c>
      <c r="CA2773">
        <v>19.047250747680664</v>
      </c>
      <c r="CB2773">
        <v>18.897506713867188</v>
      </c>
      <c r="CC2773">
        <v>5.6078281402587891</v>
      </c>
      <c r="CD2773">
        <v>-1.1489944458007812</v>
      </c>
      <c r="CE2773">
        <v>-1.1418482065200806</v>
      </c>
      <c r="CF2773">
        <v>-0.11282388120889664</v>
      </c>
      <c r="CG2773">
        <v>-0.12269021570682526</v>
      </c>
      <c r="CH2773">
        <v>-0.14199160039424896</v>
      </c>
      <c r="CI2773">
        <v>-0.13779141008853912</v>
      </c>
      <c r="CJ2773">
        <v>-0.13591986894607544</v>
      </c>
      <c r="CK2773">
        <v>-0.13795605301856995</v>
      </c>
      <c r="CL2773">
        <v>-0.16902914643287659</v>
      </c>
      <c r="CM2773">
        <v>-0.20834757387638092</v>
      </c>
      <c r="CN2773">
        <v>-0.17943893373012543</v>
      </c>
      <c r="CO2773">
        <v>-0.14064444601535797</v>
      </c>
      <c r="CP2773">
        <v>-0.17299485206604004</v>
      </c>
      <c r="CQ2773">
        <v>-0.18325072526931763</v>
      </c>
      <c r="CR2773">
        <v>-0.15635696053504944</v>
      </c>
      <c r="CS2773">
        <v>-0.16690117120742798</v>
      </c>
      <c r="CT2773">
        <v>-0.15265542268753052</v>
      </c>
      <c r="CU2773">
        <v>7.4824924468994141</v>
      </c>
      <c r="CV2773">
        <v>20.452791213989258</v>
      </c>
      <c r="CW2773">
        <v>20.471193313598633</v>
      </c>
      <c r="CX2773">
        <v>20.374027252197266</v>
      </c>
      <c r="CY2773">
        <v>20.13850212097168</v>
      </c>
      <c r="CZ2773">
        <v>19.988399505615234</v>
      </c>
      <c r="DA2773">
        <v>6.9978733062744141</v>
      </c>
      <c r="DB2773">
        <v>0.41566088795661926</v>
      </c>
      <c r="DC2773">
        <v>0.40130338072776794</v>
      </c>
      <c r="DD2773">
        <v>0.64498734474182129</v>
      </c>
      <c r="DE2773">
        <v>0.62091249227523804</v>
      </c>
      <c r="DF2773">
        <v>0.59317445755004883</v>
      </c>
      <c r="DG2773">
        <v>0.59091967344284058</v>
      </c>
      <c r="DH2773">
        <v>0.58468419313430786</v>
      </c>
      <c r="DI2773">
        <v>0.58185815811157227</v>
      </c>
      <c r="DJ2773">
        <v>0.54872804880142212</v>
      </c>
      <c r="DK2773">
        <v>0.54112565517425537</v>
      </c>
      <c r="DL2773">
        <v>0.59997808933258057</v>
      </c>
      <c r="DM2773">
        <v>0.66404908895492554</v>
      </c>
      <c r="DN2773">
        <v>0.62857526540756226</v>
      </c>
      <c r="DO2773">
        <v>0.66009020805358887</v>
      </c>
      <c r="DP2773">
        <v>0.7038307785987854</v>
      </c>
      <c r="DQ2773">
        <v>0.69738048315048218</v>
      </c>
      <c r="DR2773">
        <v>0.70820701122283936</v>
      </c>
      <c r="DS2773">
        <v>8.85760498046875</v>
      </c>
      <c r="DT2773">
        <v>21.410005569458008</v>
      </c>
      <c r="DU2773">
        <v>21.461532592773438</v>
      </c>
      <c r="DV2773">
        <v>21.413528442382813</v>
      </c>
      <c r="DW2773">
        <v>21.229753494262695</v>
      </c>
      <c r="DX2773">
        <v>21.079292297363281</v>
      </c>
      <c r="DY2773">
        <v>8.3879184722900391</v>
      </c>
      <c r="DZ2773">
        <v>1.980316162109375</v>
      </c>
      <c r="EA2773">
        <v>1.9444550275802612</v>
      </c>
      <c r="EB2773">
        <v>1.73914635181427</v>
      </c>
      <c r="EC2773">
        <v>1.694556713104248</v>
      </c>
      <c r="ED2773">
        <v>1.6546374559402466</v>
      </c>
      <c r="EE2773">
        <v>1.6430628299713135</v>
      </c>
      <c r="EF2773">
        <v>1.6251219511032104</v>
      </c>
      <c r="EG2773">
        <v>1.6211555004119873</v>
      </c>
      <c r="EH2773">
        <v>1.5850554704666138</v>
      </c>
      <c r="EI2773">
        <v>1.6232459545135498</v>
      </c>
      <c r="EJ2773">
        <v>1.725332498550415</v>
      </c>
      <c r="EK2773">
        <v>1.8258987665176392</v>
      </c>
      <c r="EL2773">
        <v>1.7859151363372803</v>
      </c>
      <c r="EM2773">
        <v>1.8777406215667725</v>
      </c>
      <c r="EN2773">
        <v>1.9458053112030029</v>
      </c>
      <c r="EO2773">
        <v>1.9452660083770752</v>
      </c>
      <c r="EP2773">
        <v>1.9511556625366211</v>
      </c>
      <c r="EQ2773">
        <v>10.843050003051758</v>
      </c>
      <c r="ER2773">
        <v>22.792070388793945</v>
      </c>
      <c r="ES2773">
        <v>22.891422271728516</v>
      </c>
      <c r="ET2773">
        <v>22.914403915405273</v>
      </c>
      <c r="EU2773">
        <v>22.805347442626953</v>
      </c>
      <c r="EV2773">
        <v>22.654369354248047</v>
      </c>
      <c r="EW2773">
        <v>10.394922256469727</v>
      </c>
      <c r="EX2773">
        <v>4.2394299507141113</v>
      </c>
      <c r="EY2773">
        <v>4.172520637512207</v>
      </c>
      <c r="EZ2773">
        <v>50.809501647949219</v>
      </c>
      <c r="FA2773">
        <v>50.378154754638672</v>
      </c>
      <c r="FB2773">
        <v>50.143619537353516</v>
      </c>
      <c r="FC2773">
        <v>49.720474243164063</v>
      </c>
      <c r="FD2773">
        <v>49.34820556640625</v>
      </c>
      <c r="FE2773">
        <v>48.780570983886719</v>
      </c>
      <c r="FF2773">
        <v>49.023056030273438</v>
      </c>
      <c r="FG2773">
        <v>48.939182281494141</v>
      </c>
      <c r="FH2773">
        <v>49.33941650390625</v>
      </c>
      <c r="FI2773">
        <v>50.9844970703125</v>
      </c>
      <c r="FJ2773">
        <v>53.184867858886719</v>
      </c>
      <c r="FK2773">
        <v>55.194564819335938</v>
      </c>
      <c r="FL2773">
        <v>56.850574493408203</v>
      </c>
      <c r="FM2773">
        <v>57.806892395019531</v>
      </c>
      <c r="FN2773">
        <v>58.367118835449219</v>
      </c>
      <c r="FO2773">
        <v>58.432239532470703</v>
      </c>
      <c r="FP2773">
        <v>58.172721862792969</v>
      </c>
      <c r="FQ2773">
        <v>57.162284851074219</v>
      </c>
      <c r="FR2773">
        <v>55.234752655029297</v>
      </c>
      <c r="FS2773">
        <v>53.756149291992187</v>
      </c>
      <c r="FT2773">
        <v>53.151752471923828</v>
      </c>
      <c r="FU2773">
        <v>52.703208923339844</v>
      </c>
      <c r="FV2773">
        <v>51.956245422363281</v>
      </c>
      <c r="FW2773">
        <v>51.106334686279297</v>
      </c>
      <c r="FX2773">
        <v>936</v>
      </c>
      <c r="FY2773">
        <v>6.0908511281013489E-2</v>
      </c>
      <c r="FZ2773">
        <v>1</v>
      </c>
    </row>
    <row r="2774" spans="1:182" x14ac:dyDescent="0.2">
      <c r="A2774" t="s">
        <v>245</v>
      </c>
      <c r="B2774" t="s">
        <v>252</v>
      </c>
      <c r="C2774" t="s">
        <v>218</v>
      </c>
      <c r="D2774" t="s">
        <v>37</v>
      </c>
      <c r="E2774">
        <v>2015</v>
      </c>
      <c r="F2774" t="s">
        <v>231</v>
      </c>
      <c r="G2774" t="s">
        <v>248</v>
      </c>
      <c r="H2774" t="s">
        <v>226</v>
      </c>
      <c r="I2774">
        <v>345.7</v>
      </c>
      <c r="L2774">
        <v>60.494495506996344</v>
      </c>
      <c r="M2774">
        <v>59.208750521061837</v>
      </c>
      <c r="N2774">
        <v>58.349826141507286</v>
      </c>
      <c r="O2774">
        <v>58.088274244937665</v>
      </c>
      <c r="P2774">
        <v>58.816026749763353</v>
      </c>
      <c r="Q2774">
        <v>61.529786435878655</v>
      </c>
      <c r="R2774">
        <v>66.826055409563494</v>
      </c>
      <c r="S2774">
        <v>69.741100655495003</v>
      </c>
      <c r="T2774">
        <v>72.104414930684925</v>
      </c>
      <c r="U2774">
        <v>72.494871064809161</v>
      </c>
      <c r="V2774">
        <v>74.84842955676757</v>
      </c>
      <c r="W2774">
        <v>77.062382279816774</v>
      </c>
      <c r="X2774">
        <v>78.928978031896889</v>
      </c>
      <c r="Y2774">
        <v>79.459165042457101</v>
      </c>
      <c r="Z2774">
        <v>79.571433151449384</v>
      </c>
      <c r="AA2774">
        <v>79.701618261327326</v>
      </c>
      <c r="AB2774">
        <v>78.856195391054911</v>
      </c>
      <c r="AC2774">
        <v>78.253635901927609</v>
      </c>
      <c r="AD2774">
        <v>76.887066422872522</v>
      </c>
      <c r="AE2774">
        <v>76.20371169457367</v>
      </c>
      <c r="AF2774">
        <v>75.179206118124839</v>
      </c>
      <c r="AG2774">
        <v>71.901955832888618</v>
      </c>
      <c r="AH2774">
        <v>68.198418715083292</v>
      </c>
      <c r="AI2774">
        <v>64.196838380836894</v>
      </c>
      <c r="AJ2774">
        <v>-1.7779902219772339</v>
      </c>
      <c r="AK2774">
        <v>-1.7648872137069702</v>
      </c>
      <c r="AL2774">
        <v>-1.7593835592269897</v>
      </c>
      <c r="AM2774">
        <v>-1.7530566453933716</v>
      </c>
      <c r="AN2774">
        <v>-1.7307533025741577</v>
      </c>
      <c r="AO2774">
        <v>-1.7375894784927368</v>
      </c>
      <c r="AP2774">
        <v>-1.8024791479110718</v>
      </c>
      <c r="AQ2774">
        <v>-1.9219042062759399</v>
      </c>
      <c r="AR2774">
        <v>-2.0059056282043457</v>
      </c>
      <c r="AS2774">
        <v>-1.9246009588241577</v>
      </c>
      <c r="AT2774">
        <v>-1.9795981645584106</v>
      </c>
      <c r="AU2774">
        <v>-2.1250994205474854</v>
      </c>
      <c r="AV2774">
        <v>-2.1312453746795654</v>
      </c>
      <c r="AW2774">
        <v>-2.160872220993042</v>
      </c>
      <c r="AX2774">
        <v>-2.1722404956817627</v>
      </c>
      <c r="AY2774">
        <v>5.5972709655761719</v>
      </c>
      <c r="AZ2774">
        <v>19.708095550537109</v>
      </c>
      <c r="BA2774">
        <v>19.636308670043945</v>
      </c>
      <c r="BB2774">
        <v>19.297212600708008</v>
      </c>
      <c r="BC2774">
        <v>19.107023239135742</v>
      </c>
      <c r="BD2774">
        <v>19.096288681030273</v>
      </c>
      <c r="BE2774">
        <v>4.8937234878540039</v>
      </c>
      <c r="BF2774">
        <v>-2.113046407699585</v>
      </c>
      <c r="BG2774">
        <v>-2.014080286026001</v>
      </c>
      <c r="BH2774">
        <v>-0.74447381496429443</v>
      </c>
      <c r="BI2774">
        <v>-0.74806123971939087</v>
      </c>
      <c r="BJ2774">
        <v>-0.75063669681549072</v>
      </c>
      <c r="BK2774">
        <v>-0.74666708707809448</v>
      </c>
      <c r="BL2774">
        <v>-0.73237097263336182</v>
      </c>
      <c r="BM2774">
        <v>-0.73605978488922119</v>
      </c>
      <c r="BN2774">
        <v>-0.77819603681564331</v>
      </c>
      <c r="BO2774">
        <v>-0.85750025510787964</v>
      </c>
      <c r="BP2774">
        <v>-0.88300418853759766</v>
      </c>
      <c r="BQ2774">
        <v>-0.82988685369491577</v>
      </c>
      <c r="BR2774">
        <v>-0.86399692296981812</v>
      </c>
      <c r="BS2774">
        <v>-0.93152624368667603</v>
      </c>
      <c r="BT2774">
        <v>-0.91961503028869629</v>
      </c>
      <c r="BU2774">
        <v>-0.94037222862243652</v>
      </c>
      <c r="BV2774">
        <v>-0.94600671529769897</v>
      </c>
      <c r="BW2774">
        <v>7.2211847305297852</v>
      </c>
      <c r="BX2774">
        <v>21.124300003051758</v>
      </c>
      <c r="BY2774">
        <v>21.050643920898438</v>
      </c>
      <c r="BZ2774">
        <v>20.757234573364258</v>
      </c>
      <c r="CA2774">
        <v>20.651411056518555</v>
      </c>
      <c r="CB2774">
        <v>20.647445678710938</v>
      </c>
      <c r="CC2774">
        <v>6.5739383697509766</v>
      </c>
      <c r="CD2774">
        <v>-0.39073485136032104</v>
      </c>
      <c r="CE2774">
        <v>-0.3442721962928772</v>
      </c>
      <c r="CF2774">
        <v>-2.8663454577326775E-2</v>
      </c>
      <c r="CG2774">
        <v>-4.3810717761516571E-2</v>
      </c>
      <c r="CH2774">
        <v>-5.1981683820486069E-2</v>
      </c>
      <c r="CI2774">
        <v>-4.9644738435745239E-2</v>
      </c>
      <c r="CJ2774">
        <v>-4.0894340723752975E-2</v>
      </c>
      <c r="CK2774">
        <v>-4.2403407394886017E-2</v>
      </c>
      <c r="CL2774">
        <v>-6.8780630826950073E-2</v>
      </c>
      <c r="CM2774">
        <v>-0.12029724568128586</v>
      </c>
      <c r="CN2774">
        <v>-0.1052861362695694</v>
      </c>
      <c r="CO2774">
        <v>-7.1691170334815979E-2</v>
      </c>
      <c r="CP2774">
        <v>-9.1334916651248932E-2</v>
      </c>
      <c r="CQ2774">
        <v>-0.10486109554767609</v>
      </c>
      <c r="CR2774">
        <v>-8.0443531274795532E-2</v>
      </c>
      <c r="CS2774">
        <v>-9.5057763159275055E-2</v>
      </c>
      <c r="CT2774">
        <v>-9.6720926463603973E-2</v>
      </c>
      <c r="CU2774">
        <v>8.3459024429321289</v>
      </c>
      <c r="CV2774">
        <v>22.105157852172852</v>
      </c>
      <c r="CW2774">
        <v>22.030208587646484</v>
      </c>
      <c r="CX2774">
        <v>21.768442153930664</v>
      </c>
      <c r="CY2774">
        <v>21.721050262451172</v>
      </c>
      <c r="CZ2774">
        <v>21.721771240234375</v>
      </c>
      <c r="DA2774">
        <v>7.7376499176025391</v>
      </c>
      <c r="DB2774">
        <v>0.80213284492492676</v>
      </c>
      <c r="DC2774">
        <v>0.81223177909851074</v>
      </c>
      <c r="DD2774">
        <v>0.68714690208435059</v>
      </c>
      <c r="DE2774">
        <v>0.66043984889984131</v>
      </c>
      <c r="DF2774">
        <v>0.64667332172393799</v>
      </c>
      <c r="DG2774">
        <v>0.647377610206604</v>
      </c>
      <c r="DH2774">
        <v>0.65058225393295288</v>
      </c>
      <c r="DI2774">
        <v>0.65125298500061035</v>
      </c>
      <c r="DJ2774">
        <v>0.64063477516174316</v>
      </c>
      <c r="DK2774">
        <v>0.61690574884414673</v>
      </c>
      <c r="DL2774">
        <v>0.67243194580078125</v>
      </c>
      <c r="DM2774">
        <v>0.68650448322296143</v>
      </c>
      <c r="DN2774">
        <v>0.68132710456848145</v>
      </c>
      <c r="DO2774">
        <v>0.72180408239364624</v>
      </c>
      <c r="DP2774">
        <v>0.75872796773910522</v>
      </c>
      <c r="DQ2774">
        <v>0.75025671720504761</v>
      </c>
      <c r="DR2774">
        <v>0.75256484746932983</v>
      </c>
      <c r="DS2774">
        <v>9.4706201553344727</v>
      </c>
      <c r="DT2774">
        <v>23.086015701293945</v>
      </c>
      <c r="DU2774">
        <v>23.009771347045898</v>
      </c>
      <c r="DV2774">
        <v>22.77964973449707</v>
      </c>
      <c r="DW2774">
        <v>22.790689468383789</v>
      </c>
      <c r="DX2774">
        <v>22.796098709106445</v>
      </c>
      <c r="DY2774">
        <v>8.9013614654541016</v>
      </c>
      <c r="DZ2774">
        <v>1.9950004816055298</v>
      </c>
      <c r="EA2774">
        <v>1.9687358140945435</v>
      </c>
      <c r="EB2774">
        <v>1.72066330909729</v>
      </c>
      <c r="EC2774">
        <v>1.6772657632827759</v>
      </c>
      <c r="ED2774">
        <v>1.655420184135437</v>
      </c>
      <c r="EE2774">
        <v>1.6537672281265259</v>
      </c>
      <c r="EF2774">
        <v>1.6489646434783936</v>
      </c>
      <c r="EG2774">
        <v>1.652782678604126</v>
      </c>
      <c r="EH2774">
        <v>1.6649179458618164</v>
      </c>
      <c r="EI2774">
        <v>1.6813098192214966</v>
      </c>
      <c r="EJ2774">
        <v>1.7953332662582397</v>
      </c>
      <c r="EK2774">
        <v>1.7812186479568481</v>
      </c>
      <c r="EL2774">
        <v>1.7969284057617187</v>
      </c>
      <c r="EM2774">
        <v>1.9153772592544556</v>
      </c>
      <c r="EN2774">
        <v>1.9703582525253296</v>
      </c>
      <c r="EO2774">
        <v>1.9707566499710083</v>
      </c>
      <c r="EP2774">
        <v>1.9787986278533936</v>
      </c>
      <c r="EQ2774">
        <v>11.094533920288086</v>
      </c>
      <c r="ER2774">
        <v>24.502220153808594</v>
      </c>
      <c r="ES2774">
        <v>24.424106597900391</v>
      </c>
      <c r="ET2774">
        <v>24.239673614501953</v>
      </c>
      <c r="EU2774">
        <v>24.335079193115234</v>
      </c>
      <c r="EV2774">
        <v>24.347255706787109</v>
      </c>
      <c r="EW2774">
        <v>10.581576347351074</v>
      </c>
      <c r="EX2774">
        <v>3.7173120975494385</v>
      </c>
      <c r="EY2774">
        <v>3.6385438442230225</v>
      </c>
      <c r="EZ2774">
        <v>51.263172149658203</v>
      </c>
      <c r="FA2774">
        <v>50.458976745605469</v>
      </c>
      <c r="FB2774">
        <v>50.037094116210938</v>
      </c>
      <c r="FC2774">
        <v>49.672889709472656</v>
      </c>
      <c r="FD2774">
        <v>49.349842071533203</v>
      </c>
      <c r="FE2774">
        <v>49.027225494384766</v>
      </c>
      <c r="FF2774">
        <v>48.5440673828125</v>
      </c>
      <c r="FG2774">
        <v>48.933307647705078</v>
      </c>
      <c r="FH2774">
        <v>50.597675323486328</v>
      </c>
      <c r="FI2774">
        <v>54.359382629394531</v>
      </c>
      <c r="FJ2774">
        <v>58.218345642089844</v>
      </c>
      <c r="FK2774">
        <v>61.186744689941406</v>
      </c>
      <c r="FL2774">
        <v>62.978801727294922</v>
      </c>
      <c r="FM2774">
        <v>63.708450317382813</v>
      </c>
      <c r="FN2774">
        <v>64.287918090820313</v>
      </c>
      <c r="FO2774">
        <v>64.326347351074219</v>
      </c>
      <c r="FP2774">
        <v>64.14495849609375</v>
      </c>
      <c r="FQ2774">
        <v>63.196556091308594</v>
      </c>
      <c r="FR2774">
        <v>60.931182861328125</v>
      </c>
      <c r="FS2774">
        <v>58.4256591796875</v>
      </c>
      <c r="FT2774">
        <v>57.001243591308594</v>
      </c>
      <c r="FU2774">
        <v>56.212028503417969</v>
      </c>
      <c r="FV2774">
        <v>55.408332824707031</v>
      </c>
      <c r="FW2774">
        <v>54.274158477783203</v>
      </c>
      <c r="FX2774">
        <v>936</v>
      </c>
      <c r="FY2774">
        <v>6.0908511281013489E-2</v>
      </c>
      <c r="FZ2774">
        <v>1</v>
      </c>
    </row>
    <row r="2775" spans="1:182" x14ac:dyDescent="0.2">
      <c r="A2775" t="s">
        <v>245</v>
      </c>
      <c r="B2775" t="s">
        <v>252</v>
      </c>
      <c r="C2775" t="s">
        <v>218</v>
      </c>
      <c r="D2775" t="s">
        <v>37</v>
      </c>
      <c r="E2775">
        <v>2016</v>
      </c>
      <c r="F2775" t="s">
        <v>231</v>
      </c>
      <c r="G2775" t="s">
        <v>248</v>
      </c>
      <c r="H2775" t="s">
        <v>226</v>
      </c>
      <c r="I2775">
        <v>345.7</v>
      </c>
      <c r="L2775">
        <v>60.494495506996344</v>
      </c>
      <c r="M2775">
        <v>59.208750521061837</v>
      </c>
      <c r="N2775">
        <v>58.349826141507286</v>
      </c>
      <c r="O2775">
        <v>58.088274244937665</v>
      </c>
      <c r="P2775">
        <v>58.816026749763353</v>
      </c>
      <c r="Q2775">
        <v>61.529786435878655</v>
      </c>
      <c r="R2775">
        <v>66.826055409563494</v>
      </c>
      <c r="S2775">
        <v>69.741100655495003</v>
      </c>
      <c r="T2775">
        <v>72.104414930684925</v>
      </c>
      <c r="U2775">
        <v>72.494871064809161</v>
      </c>
      <c r="V2775">
        <v>74.84842955676757</v>
      </c>
      <c r="W2775">
        <v>77.062382279816774</v>
      </c>
      <c r="X2775">
        <v>78.928978031896889</v>
      </c>
      <c r="Y2775">
        <v>79.459165042457101</v>
      </c>
      <c r="Z2775">
        <v>79.571433151449384</v>
      </c>
      <c r="AA2775">
        <v>79.701618261327326</v>
      </c>
      <c r="AB2775">
        <v>78.856195391054911</v>
      </c>
      <c r="AC2775">
        <v>78.253635901927609</v>
      </c>
      <c r="AD2775">
        <v>76.887066422872522</v>
      </c>
      <c r="AE2775">
        <v>76.20371169457367</v>
      </c>
      <c r="AF2775">
        <v>75.179206118124839</v>
      </c>
      <c r="AG2775">
        <v>71.901955832888618</v>
      </c>
      <c r="AH2775">
        <v>68.198418715083292</v>
      </c>
      <c r="AI2775">
        <v>64.196838380836894</v>
      </c>
      <c r="AJ2775">
        <v>-1.7779902219772339</v>
      </c>
      <c r="AK2775">
        <v>-1.7648872137069702</v>
      </c>
      <c r="AL2775">
        <v>-1.7593835592269897</v>
      </c>
      <c r="AM2775">
        <v>-1.7530566453933716</v>
      </c>
      <c r="AN2775">
        <v>-1.7307533025741577</v>
      </c>
      <c r="AO2775">
        <v>-1.7375894784927368</v>
      </c>
      <c r="AP2775">
        <v>-1.8024791479110718</v>
      </c>
      <c r="AQ2775">
        <v>-1.9219042062759399</v>
      </c>
      <c r="AR2775">
        <v>-2.0059056282043457</v>
      </c>
      <c r="AS2775">
        <v>-1.9246009588241577</v>
      </c>
      <c r="AT2775">
        <v>-1.9795981645584106</v>
      </c>
      <c r="AU2775">
        <v>-2.1250994205474854</v>
      </c>
      <c r="AV2775">
        <v>-2.1312453746795654</v>
      </c>
      <c r="AW2775">
        <v>-2.160872220993042</v>
      </c>
      <c r="AX2775">
        <v>-2.1722404956817627</v>
      </c>
      <c r="AY2775">
        <v>5.5972709655761719</v>
      </c>
      <c r="AZ2775">
        <v>19.708095550537109</v>
      </c>
      <c r="BA2775">
        <v>19.636308670043945</v>
      </c>
      <c r="BB2775">
        <v>19.297212600708008</v>
      </c>
      <c r="BC2775">
        <v>19.107023239135742</v>
      </c>
      <c r="BD2775">
        <v>19.096288681030273</v>
      </c>
      <c r="BE2775">
        <v>4.8937234878540039</v>
      </c>
      <c r="BF2775">
        <v>-2.113046407699585</v>
      </c>
      <c r="BG2775">
        <v>-2.014080286026001</v>
      </c>
      <c r="BH2775">
        <v>-0.74447381496429443</v>
      </c>
      <c r="BI2775">
        <v>-0.74806123971939087</v>
      </c>
      <c r="BJ2775">
        <v>-0.75063669681549072</v>
      </c>
      <c r="BK2775">
        <v>-0.74666708707809448</v>
      </c>
      <c r="BL2775">
        <v>-0.73237097263336182</v>
      </c>
      <c r="BM2775">
        <v>-0.73605978488922119</v>
      </c>
      <c r="BN2775">
        <v>-0.77819603681564331</v>
      </c>
      <c r="BO2775">
        <v>-0.85750025510787964</v>
      </c>
      <c r="BP2775">
        <v>-0.88300418853759766</v>
      </c>
      <c r="BQ2775">
        <v>-0.82988685369491577</v>
      </c>
      <c r="BR2775">
        <v>-0.86399692296981812</v>
      </c>
      <c r="BS2775">
        <v>-0.93152624368667603</v>
      </c>
      <c r="BT2775">
        <v>-0.91961503028869629</v>
      </c>
      <c r="BU2775">
        <v>-0.94037222862243652</v>
      </c>
      <c r="BV2775">
        <v>-0.94600671529769897</v>
      </c>
      <c r="BW2775">
        <v>7.2211847305297852</v>
      </c>
      <c r="BX2775">
        <v>21.124300003051758</v>
      </c>
      <c r="BY2775">
        <v>21.050643920898438</v>
      </c>
      <c r="BZ2775">
        <v>20.757234573364258</v>
      </c>
      <c r="CA2775">
        <v>20.651411056518555</v>
      </c>
      <c r="CB2775">
        <v>20.647445678710938</v>
      </c>
      <c r="CC2775">
        <v>6.5739383697509766</v>
      </c>
      <c r="CD2775">
        <v>-0.39073485136032104</v>
      </c>
      <c r="CE2775">
        <v>-0.3442721962928772</v>
      </c>
      <c r="CF2775">
        <v>-2.8663454577326775E-2</v>
      </c>
      <c r="CG2775">
        <v>-4.3810717761516571E-2</v>
      </c>
      <c r="CH2775">
        <v>-5.1981683820486069E-2</v>
      </c>
      <c r="CI2775">
        <v>-4.9644738435745239E-2</v>
      </c>
      <c r="CJ2775">
        <v>-4.0894340723752975E-2</v>
      </c>
      <c r="CK2775">
        <v>-4.2403407394886017E-2</v>
      </c>
      <c r="CL2775">
        <v>-6.8780630826950073E-2</v>
      </c>
      <c r="CM2775">
        <v>-0.12029724568128586</v>
      </c>
      <c r="CN2775">
        <v>-0.1052861362695694</v>
      </c>
      <c r="CO2775">
        <v>-7.1691170334815979E-2</v>
      </c>
      <c r="CP2775">
        <v>-9.1334916651248932E-2</v>
      </c>
      <c r="CQ2775">
        <v>-0.10486109554767609</v>
      </c>
      <c r="CR2775">
        <v>-8.0443531274795532E-2</v>
      </c>
      <c r="CS2775">
        <v>-9.5057763159275055E-2</v>
      </c>
      <c r="CT2775">
        <v>-9.6720926463603973E-2</v>
      </c>
      <c r="CU2775">
        <v>8.3459024429321289</v>
      </c>
      <c r="CV2775">
        <v>22.105157852172852</v>
      </c>
      <c r="CW2775">
        <v>22.030208587646484</v>
      </c>
      <c r="CX2775">
        <v>21.768442153930664</v>
      </c>
      <c r="CY2775">
        <v>21.721050262451172</v>
      </c>
      <c r="CZ2775">
        <v>21.721771240234375</v>
      </c>
      <c r="DA2775">
        <v>7.7376499176025391</v>
      </c>
      <c r="DB2775">
        <v>0.80213284492492676</v>
      </c>
      <c r="DC2775">
        <v>0.81223177909851074</v>
      </c>
      <c r="DD2775">
        <v>0.68714690208435059</v>
      </c>
      <c r="DE2775">
        <v>0.66043984889984131</v>
      </c>
      <c r="DF2775">
        <v>0.64667332172393799</v>
      </c>
      <c r="DG2775">
        <v>0.647377610206604</v>
      </c>
      <c r="DH2775">
        <v>0.65058225393295288</v>
      </c>
      <c r="DI2775">
        <v>0.65125298500061035</v>
      </c>
      <c r="DJ2775">
        <v>0.64063477516174316</v>
      </c>
      <c r="DK2775">
        <v>0.61690574884414673</v>
      </c>
      <c r="DL2775">
        <v>0.67243194580078125</v>
      </c>
      <c r="DM2775">
        <v>0.68650448322296143</v>
      </c>
      <c r="DN2775">
        <v>0.68132710456848145</v>
      </c>
      <c r="DO2775">
        <v>0.72180408239364624</v>
      </c>
      <c r="DP2775">
        <v>0.75872796773910522</v>
      </c>
      <c r="DQ2775">
        <v>0.75025671720504761</v>
      </c>
      <c r="DR2775">
        <v>0.75256484746932983</v>
      </c>
      <c r="DS2775">
        <v>9.4706201553344727</v>
      </c>
      <c r="DT2775">
        <v>23.086015701293945</v>
      </c>
      <c r="DU2775">
        <v>23.009771347045898</v>
      </c>
      <c r="DV2775">
        <v>22.77964973449707</v>
      </c>
      <c r="DW2775">
        <v>22.790689468383789</v>
      </c>
      <c r="DX2775">
        <v>22.796098709106445</v>
      </c>
      <c r="DY2775">
        <v>8.9013614654541016</v>
      </c>
      <c r="DZ2775">
        <v>1.9950004816055298</v>
      </c>
      <c r="EA2775">
        <v>1.9687358140945435</v>
      </c>
      <c r="EB2775">
        <v>1.72066330909729</v>
      </c>
      <c r="EC2775">
        <v>1.6772657632827759</v>
      </c>
      <c r="ED2775">
        <v>1.655420184135437</v>
      </c>
      <c r="EE2775">
        <v>1.6537672281265259</v>
      </c>
      <c r="EF2775">
        <v>1.6489646434783936</v>
      </c>
      <c r="EG2775">
        <v>1.652782678604126</v>
      </c>
      <c r="EH2775">
        <v>1.6649179458618164</v>
      </c>
      <c r="EI2775">
        <v>1.6813098192214966</v>
      </c>
      <c r="EJ2775">
        <v>1.7953332662582397</v>
      </c>
      <c r="EK2775">
        <v>1.7812186479568481</v>
      </c>
      <c r="EL2775">
        <v>1.7969284057617187</v>
      </c>
      <c r="EM2775">
        <v>1.9153772592544556</v>
      </c>
      <c r="EN2775">
        <v>1.9703582525253296</v>
      </c>
      <c r="EO2775">
        <v>1.9707566499710083</v>
      </c>
      <c r="EP2775">
        <v>1.9787986278533936</v>
      </c>
      <c r="EQ2775">
        <v>11.094533920288086</v>
      </c>
      <c r="ER2775">
        <v>24.502220153808594</v>
      </c>
      <c r="ES2775">
        <v>24.424106597900391</v>
      </c>
      <c r="ET2775">
        <v>24.239673614501953</v>
      </c>
      <c r="EU2775">
        <v>24.335079193115234</v>
      </c>
      <c r="EV2775">
        <v>24.347255706787109</v>
      </c>
      <c r="EW2775">
        <v>10.581576347351074</v>
      </c>
      <c r="EX2775">
        <v>3.7173120975494385</v>
      </c>
      <c r="EY2775">
        <v>3.6385438442230225</v>
      </c>
      <c r="EZ2775">
        <v>51.263172149658203</v>
      </c>
      <c r="FA2775">
        <v>50.458976745605469</v>
      </c>
      <c r="FB2775">
        <v>50.037094116210938</v>
      </c>
      <c r="FC2775">
        <v>49.672889709472656</v>
      </c>
      <c r="FD2775">
        <v>49.349842071533203</v>
      </c>
      <c r="FE2775">
        <v>49.027225494384766</v>
      </c>
      <c r="FF2775">
        <v>48.5440673828125</v>
      </c>
      <c r="FG2775">
        <v>48.933307647705078</v>
      </c>
      <c r="FH2775">
        <v>50.597675323486328</v>
      </c>
      <c r="FI2775">
        <v>54.359382629394531</v>
      </c>
      <c r="FJ2775">
        <v>58.218345642089844</v>
      </c>
      <c r="FK2775">
        <v>61.186744689941406</v>
      </c>
      <c r="FL2775">
        <v>62.978801727294922</v>
      </c>
      <c r="FM2775">
        <v>63.708450317382813</v>
      </c>
      <c r="FN2775">
        <v>64.287918090820313</v>
      </c>
      <c r="FO2775">
        <v>64.326347351074219</v>
      </c>
      <c r="FP2775">
        <v>64.14495849609375</v>
      </c>
      <c r="FQ2775">
        <v>63.196556091308594</v>
      </c>
      <c r="FR2775">
        <v>60.931182861328125</v>
      </c>
      <c r="FS2775">
        <v>58.4256591796875</v>
      </c>
      <c r="FT2775">
        <v>57.001243591308594</v>
      </c>
      <c r="FU2775">
        <v>56.212028503417969</v>
      </c>
      <c r="FV2775">
        <v>55.408332824707031</v>
      </c>
      <c r="FW2775">
        <v>54.274158477783203</v>
      </c>
      <c r="FX2775">
        <v>936</v>
      </c>
      <c r="FY2775">
        <v>6.0908511281013489E-2</v>
      </c>
      <c r="FZ2775">
        <v>1</v>
      </c>
    </row>
    <row r="2776" spans="1:182" x14ac:dyDescent="0.2">
      <c r="A2776" t="s">
        <v>245</v>
      </c>
      <c r="B2776" t="s">
        <v>252</v>
      </c>
      <c r="C2776" t="s">
        <v>218</v>
      </c>
      <c r="D2776" t="s">
        <v>37</v>
      </c>
      <c r="E2776">
        <v>2017</v>
      </c>
      <c r="F2776" t="s">
        <v>231</v>
      </c>
      <c r="G2776" t="s">
        <v>248</v>
      </c>
      <c r="H2776" t="s">
        <v>226</v>
      </c>
      <c r="I2776">
        <v>345.7</v>
      </c>
      <c r="L2776">
        <v>60.494495506996344</v>
      </c>
      <c r="M2776">
        <v>59.208750521061837</v>
      </c>
      <c r="N2776">
        <v>58.349826141507286</v>
      </c>
      <c r="O2776">
        <v>58.088274244937665</v>
      </c>
      <c r="P2776">
        <v>58.816026749763353</v>
      </c>
      <c r="Q2776">
        <v>61.529786435878655</v>
      </c>
      <c r="R2776">
        <v>66.826055409563494</v>
      </c>
      <c r="S2776">
        <v>69.741100655495003</v>
      </c>
      <c r="T2776">
        <v>72.104414930684925</v>
      </c>
      <c r="U2776">
        <v>72.494871064809161</v>
      </c>
      <c r="V2776">
        <v>74.84842955676757</v>
      </c>
      <c r="W2776">
        <v>77.062382279816774</v>
      </c>
      <c r="X2776">
        <v>78.928978031896889</v>
      </c>
      <c r="Y2776">
        <v>79.459165042457101</v>
      </c>
      <c r="Z2776">
        <v>79.571433151449384</v>
      </c>
      <c r="AA2776">
        <v>79.701618261327326</v>
      </c>
      <c r="AB2776">
        <v>78.856195391054911</v>
      </c>
      <c r="AC2776">
        <v>78.253635901927609</v>
      </c>
      <c r="AD2776">
        <v>76.887066422872522</v>
      </c>
      <c r="AE2776">
        <v>76.20371169457367</v>
      </c>
      <c r="AF2776">
        <v>75.179206118124839</v>
      </c>
      <c r="AG2776">
        <v>71.901955832888618</v>
      </c>
      <c r="AH2776">
        <v>68.198418715083292</v>
      </c>
      <c r="AI2776">
        <v>64.196838380836894</v>
      </c>
      <c r="AJ2776">
        <v>-1.7779902219772339</v>
      </c>
      <c r="AK2776">
        <v>-1.7648872137069702</v>
      </c>
      <c r="AL2776">
        <v>-1.7593835592269897</v>
      </c>
      <c r="AM2776">
        <v>-1.7530566453933716</v>
      </c>
      <c r="AN2776">
        <v>-1.7307533025741577</v>
      </c>
      <c r="AO2776">
        <v>-1.7375894784927368</v>
      </c>
      <c r="AP2776">
        <v>-1.8024791479110718</v>
      </c>
      <c r="AQ2776">
        <v>-1.9219042062759399</v>
      </c>
      <c r="AR2776">
        <v>-2.0059056282043457</v>
      </c>
      <c r="AS2776">
        <v>-1.9246009588241577</v>
      </c>
      <c r="AT2776">
        <v>-1.9795981645584106</v>
      </c>
      <c r="AU2776">
        <v>-2.1250994205474854</v>
      </c>
      <c r="AV2776">
        <v>-2.1312453746795654</v>
      </c>
      <c r="AW2776">
        <v>-2.160872220993042</v>
      </c>
      <c r="AX2776">
        <v>-2.1722404956817627</v>
      </c>
      <c r="AY2776">
        <v>5.5972709655761719</v>
      </c>
      <c r="AZ2776">
        <v>19.708095550537109</v>
      </c>
      <c r="BA2776">
        <v>19.636308670043945</v>
      </c>
      <c r="BB2776">
        <v>19.297212600708008</v>
      </c>
      <c r="BC2776">
        <v>19.107023239135742</v>
      </c>
      <c r="BD2776">
        <v>19.096288681030273</v>
      </c>
      <c r="BE2776">
        <v>4.8937234878540039</v>
      </c>
      <c r="BF2776">
        <v>-2.113046407699585</v>
      </c>
      <c r="BG2776">
        <v>-2.014080286026001</v>
      </c>
      <c r="BH2776">
        <v>-0.74447381496429443</v>
      </c>
      <c r="BI2776">
        <v>-0.74806123971939087</v>
      </c>
      <c r="BJ2776">
        <v>-0.75063669681549072</v>
      </c>
      <c r="BK2776">
        <v>-0.74666708707809448</v>
      </c>
      <c r="BL2776">
        <v>-0.73237097263336182</v>
      </c>
      <c r="BM2776">
        <v>-0.73605978488922119</v>
      </c>
      <c r="BN2776">
        <v>-0.77819603681564331</v>
      </c>
      <c r="BO2776">
        <v>-0.85750025510787964</v>
      </c>
      <c r="BP2776">
        <v>-0.88300418853759766</v>
      </c>
      <c r="BQ2776">
        <v>-0.82988685369491577</v>
      </c>
      <c r="BR2776">
        <v>-0.86399692296981812</v>
      </c>
      <c r="BS2776">
        <v>-0.93152624368667603</v>
      </c>
      <c r="BT2776">
        <v>-0.91961503028869629</v>
      </c>
      <c r="BU2776">
        <v>-0.94037222862243652</v>
      </c>
      <c r="BV2776">
        <v>-0.94600671529769897</v>
      </c>
      <c r="BW2776">
        <v>7.2211847305297852</v>
      </c>
      <c r="BX2776">
        <v>21.124300003051758</v>
      </c>
      <c r="BY2776">
        <v>21.050643920898438</v>
      </c>
      <c r="BZ2776">
        <v>20.757234573364258</v>
      </c>
      <c r="CA2776">
        <v>20.651411056518555</v>
      </c>
      <c r="CB2776">
        <v>20.647445678710938</v>
      </c>
      <c r="CC2776">
        <v>6.5739383697509766</v>
      </c>
      <c r="CD2776">
        <v>-0.39073485136032104</v>
      </c>
      <c r="CE2776">
        <v>-0.3442721962928772</v>
      </c>
      <c r="CF2776">
        <v>-2.8663454577326775E-2</v>
      </c>
      <c r="CG2776">
        <v>-4.3810717761516571E-2</v>
      </c>
      <c r="CH2776">
        <v>-5.1981683820486069E-2</v>
      </c>
      <c r="CI2776">
        <v>-4.9644738435745239E-2</v>
      </c>
      <c r="CJ2776">
        <v>-4.0894340723752975E-2</v>
      </c>
      <c r="CK2776">
        <v>-4.2403407394886017E-2</v>
      </c>
      <c r="CL2776">
        <v>-6.8780630826950073E-2</v>
      </c>
      <c r="CM2776">
        <v>-0.12029724568128586</v>
      </c>
      <c r="CN2776">
        <v>-0.1052861362695694</v>
      </c>
      <c r="CO2776">
        <v>-7.1691170334815979E-2</v>
      </c>
      <c r="CP2776">
        <v>-9.1334916651248932E-2</v>
      </c>
      <c r="CQ2776">
        <v>-0.10486109554767609</v>
      </c>
      <c r="CR2776">
        <v>-8.0443531274795532E-2</v>
      </c>
      <c r="CS2776">
        <v>-9.5057763159275055E-2</v>
      </c>
      <c r="CT2776">
        <v>-9.6720926463603973E-2</v>
      </c>
      <c r="CU2776">
        <v>8.3459024429321289</v>
      </c>
      <c r="CV2776">
        <v>22.105157852172852</v>
      </c>
      <c r="CW2776">
        <v>22.030208587646484</v>
      </c>
      <c r="CX2776">
        <v>21.768442153930664</v>
      </c>
      <c r="CY2776">
        <v>21.721050262451172</v>
      </c>
      <c r="CZ2776">
        <v>21.721771240234375</v>
      </c>
      <c r="DA2776">
        <v>7.7376499176025391</v>
      </c>
      <c r="DB2776">
        <v>0.80213284492492676</v>
      </c>
      <c r="DC2776">
        <v>0.81223177909851074</v>
      </c>
      <c r="DD2776">
        <v>0.68714690208435059</v>
      </c>
      <c r="DE2776">
        <v>0.66043984889984131</v>
      </c>
      <c r="DF2776">
        <v>0.64667332172393799</v>
      </c>
      <c r="DG2776">
        <v>0.647377610206604</v>
      </c>
      <c r="DH2776">
        <v>0.65058225393295288</v>
      </c>
      <c r="DI2776">
        <v>0.65125298500061035</v>
      </c>
      <c r="DJ2776">
        <v>0.64063477516174316</v>
      </c>
      <c r="DK2776">
        <v>0.61690574884414673</v>
      </c>
      <c r="DL2776">
        <v>0.67243194580078125</v>
      </c>
      <c r="DM2776">
        <v>0.68650448322296143</v>
      </c>
      <c r="DN2776">
        <v>0.68132710456848145</v>
      </c>
      <c r="DO2776">
        <v>0.72180408239364624</v>
      </c>
      <c r="DP2776">
        <v>0.75872796773910522</v>
      </c>
      <c r="DQ2776">
        <v>0.75025671720504761</v>
      </c>
      <c r="DR2776">
        <v>0.75256484746932983</v>
      </c>
      <c r="DS2776">
        <v>9.4706201553344727</v>
      </c>
      <c r="DT2776">
        <v>23.086015701293945</v>
      </c>
      <c r="DU2776">
        <v>23.009771347045898</v>
      </c>
      <c r="DV2776">
        <v>22.77964973449707</v>
      </c>
      <c r="DW2776">
        <v>22.790689468383789</v>
      </c>
      <c r="DX2776">
        <v>22.796098709106445</v>
      </c>
      <c r="DY2776">
        <v>8.9013614654541016</v>
      </c>
      <c r="DZ2776">
        <v>1.9950004816055298</v>
      </c>
      <c r="EA2776">
        <v>1.9687358140945435</v>
      </c>
      <c r="EB2776">
        <v>1.72066330909729</v>
      </c>
      <c r="EC2776">
        <v>1.6772657632827759</v>
      </c>
      <c r="ED2776">
        <v>1.655420184135437</v>
      </c>
      <c r="EE2776">
        <v>1.6537672281265259</v>
      </c>
      <c r="EF2776">
        <v>1.6489646434783936</v>
      </c>
      <c r="EG2776">
        <v>1.652782678604126</v>
      </c>
      <c r="EH2776">
        <v>1.6649179458618164</v>
      </c>
      <c r="EI2776">
        <v>1.6813098192214966</v>
      </c>
      <c r="EJ2776">
        <v>1.7953332662582397</v>
      </c>
      <c r="EK2776">
        <v>1.7812186479568481</v>
      </c>
      <c r="EL2776">
        <v>1.7969284057617187</v>
      </c>
      <c r="EM2776">
        <v>1.9153772592544556</v>
      </c>
      <c r="EN2776">
        <v>1.9703582525253296</v>
      </c>
      <c r="EO2776">
        <v>1.9707566499710083</v>
      </c>
      <c r="EP2776">
        <v>1.9787986278533936</v>
      </c>
      <c r="EQ2776">
        <v>11.094533920288086</v>
      </c>
      <c r="ER2776">
        <v>24.502220153808594</v>
      </c>
      <c r="ES2776">
        <v>24.424106597900391</v>
      </c>
      <c r="ET2776">
        <v>24.239673614501953</v>
      </c>
      <c r="EU2776">
        <v>24.335079193115234</v>
      </c>
      <c r="EV2776">
        <v>24.347255706787109</v>
      </c>
      <c r="EW2776">
        <v>10.581576347351074</v>
      </c>
      <c r="EX2776">
        <v>3.7173120975494385</v>
      </c>
      <c r="EY2776">
        <v>3.6385438442230225</v>
      </c>
      <c r="EZ2776">
        <v>51.263172149658203</v>
      </c>
      <c r="FA2776">
        <v>50.458976745605469</v>
      </c>
      <c r="FB2776">
        <v>50.037094116210938</v>
      </c>
      <c r="FC2776">
        <v>49.672889709472656</v>
      </c>
      <c r="FD2776">
        <v>49.349842071533203</v>
      </c>
      <c r="FE2776">
        <v>49.027225494384766</v>
      </c>
      <c r="FF2776">
        <v>48.5440673828125</v>
      </c>
      <c r="FG2776">
        <v>48.933307647705078</v>
      </c>
      <c r="FH2776">
        <v>50.597675323486328</v>
      </c>
      <c r="FI2776">
        <v>54.359382629394531</v>
      </c>
      <c r="FJ2776">
        <v>58.218345642089844</v>
      </c>
      <c r="FK2776">
        <v>61.186744689941406</v>
      </c>
      <c r="FL2776">
        <v>62.978801727294922</v>
      </c>
      <c r="FM2776">
        <v>63.708450317382813</v>
      </c>
      <c r="FN2776">
        <v>64.287918090820313</v>
      </c>
      <c r="FO2776">
        <v>64.326347351074219</v>
      </c>
      <c r="FP2776">
        <v>64.14495849609375</v>
      </c>
      <c r="FQ2776">
        <v>63.196556091308594</v>
      </c>
      <c r="FR2776">
        <v>60.931182861328125</v>
      </c>
      <c r="FS2776">
        <v>58.4256591796875</v>
      </c>
      <c r="FT2776">
        <v>57.001243591308594</v>
      </c>
      <c r="FU2776">
        <v>56.212028503417969</v>
      </c>
      <c r="FV2776">
        <v>55.408332824707031</v>
      </c>
      <c r="FW2776">
        <v>54.274158477783203</v>
      </c>
      <c r="FX2776">
        <v>936</v>
      </c>
      <c r="FY2776">
        <v>6.0908511281013489E-2</v>
      </c>
      <c r="FZ2776">
        <v>1</v>
      </c>
    </row>
    <row r="2777" spans="1:182" x14ac:dyDescent="0.2">
      <c r="A2777" t="s">
        <v>245</v>
      </c>
      <c r="B2777" t="s">
        <v>252</v>
      </c>
      <c r="C2777" t="s">
        <v>218</v>
      </c>
      <c r="D2777" t="s">
        <v>38</v>
      </c>
      <c r="E2777">
        <v>2015</v>
      </c>
      <c r="F2777" t="s">
        <v>231</v>
      </c>
      <c r="G2777" t="s">
        <v>248</v>
      </c>
      <c r="H2777" t="s">
        <v>226</v>
      </c>
      <c r="I2777">
        <v>345.7</v>
      </c>
      <c r="L2777">
        <v>62.116275824466953</v>
      </c>
      <c r="M2777">
        <v>60.769083019199975</v>
      </c>
      <c r="N2777">
        <v>59.768195050575294</v>
      </c>
      <c r="O2777">
        <v>59.415786543235292</v>
      </c>
      <c r="P2777">
        <v>60.137688213312344</v>
      </c>
      <c r="Q2777">
        <v>62.703072110856631</v>
      </c>
      <c r="R2777">
        <v>68.218627393554314</v>
      </c>
      <c r="S2777">
        <v>71.040886281266964</v>
      </c>
      <c r="T2777">
        <v>73.10710009050662</v>
      </c>
      <c r="U2777">
        <v>73.334571038130107</v>
      </c>
      <c r="V2777">
        <v>75.084856529776147</v>
      </c>
      <c r="W2777">
        <v>77.126673864031787</v>
      </c>
      <c r="X2777">
        <v>79.37828815713452</v>
      </c>
      <c r="Y2777">
        <v>79.94014248509221</v>
      </c>
      <c r="Z2777">
        <v>80.002800312756079</v>
      </c>
      <c r="AA2777">
        <v>79.940275943674351</v>
      </c>
      <c r="AB2777">
        <v>79.103731409579595</v>
      </c>
      <c r="AC2777">
        <v>79.028547099033531</v>
      </c>
      <c r="AD2777">
        <v>77.357621943170216</v>
      </c>
      <c r="AE2777">
        <v>76.923881897020721</v>
      </c>
      <c r="AF2777">
        <v>76.242547021299231</v>
      </c>
      <c r="AG2777">
        <v>73.40409829348026</v>
      </c>
      <c r="AH2777">
        <v>69.481786163687573</v>
      </c>
      <c r="AI2777">
        <v>65.405703371166979</v>
      </c>
      <c r="AJ2777">
        <v>-1.9515962600708008</v>
      </c>
      <c r="AK2777">
        <v>-1.9317017793655396</v>
      </c>
      <c r="AL2777">
        <v>-1.9067720174789429</v>
      </c>
      <c r="AM2777">
        <v>-1.8919551372528076</v>
      </c>
      <c r="AN2777">
        <v>-1.8525123596191406</v>
      </c>
      <c r="AO2777">
        <v>-1.8582589626312256</v>
      </c>
      <c r="AP2777">
        <v>-1.9354997873306274</v>
      </c>
      <c r="AQ2777">
        <v>-2.0491564273834229</v>
      </c>
      <c r="AR2777">
        <v>-2.1120328903198242</v>
      </c>
      <c r="AS2777">
        <v>-2.0370492935180664</v>
      </c>
      <c r="AT2777">
        <v>-2.0850832462310791</v>
      </c>
      <c r="AU2777">
        <v>-2.2039053440093994</v>
      </c>
      <c r="AV2777">
        <v>-2.2420690059661865</v>
      </c>
      <c r="AW2777">
        <v>-2.2711958885192871</v>
      </c>
      <c r="AX2777">
        <v>-2.2946162223815918</v>
      </c>
      <c r="AY2777">
        <v>4.9699306488037109</v>
      </c>
      <c r="AZ2777">
        <v>19.982368469238281</v>
      </c>
      <c r="BA2777">
        <v>19.966939926147461</v>
      </c>
      <c r="BB2777">
        <v>19.573404312133789</v>
      </c>
      <c r="BC2777">
        <v>19.564176559448242</v>
      </c>
      <c r="BD2777">
        <v>19.79107666015625</v>
      </c>
      <c r="BE2777">
        <v>4.3481149673461914</v>
      </c>
      <c r="BF2777">
        <v>-3.158329963684082</v>
      </c>
      <c r="BG2777">
        <v>-3.0072205066680908</v>
      </c>
      <c r="BH2777">
        <v>-0.80248284339904785</v>
      </c>
      <c r="BI2777">
        <v>-0.8018258810043335</v>
      </c>
      <c r="BJ2777">
        <v>-0.79900693893432617</v>
      </c>
      <c r="BK2777">
        <v>-0.80034232139587402</v>
      </c>
      <c r="BL2777">
        <v>-0.7763788104057312</v>
      </c>
      <c r="BM2777">
        <v>-0.78045207262039185</v>
      </c>
      <c r="BN2777">
        <v>-0.82076805830001831</v>
      </c>
      <c r="BO2777">
        <v>-0.89470380544662476</v>
      </c>
      <c r="BP2777">
        <v>-0.9044036865234375</v>
      </c>
      <c r="BQ2777">
        <v>-0.85073107481002808</v>
      </c>
      <c r="BR2777">
        <v>-0.87967312335968018</v>
      </c>
      <c r="BS2777">
        <v>-0.93907308578491211</v>
      </c>
      <c r="BT2777">
        <v>-0.94348800182342529</v>
      </c>
      <c r="BU2777">
        <v>-0.96435254812240601</v>
      </c>
      <c r="BV2777">
        <v>-0.97762149572372437</v>
      </c>
      <c r="BW2777">
        <v>6.8290615081787109</v>
      </c>
      <c r="BX2777">
        <v>21.447845458984375</v>
      </c>
      <c r="BY2777">
        <v>21.430915832519531</v>
      </c>
      <c r="BZ2777">
        <v>21.103906631469727</v>
      </c>
      <c r="CA2777">
        <v>21.145513534545898</v>
      </c>
      <c r="CB2777">
        <v>21.364025115966797</v>
      </c>
      <c r="CC2777">
        <v>6.3157820701599121</v>
      </c>
      <c r="CD2777">
        <v>-0.99830609560012817</v>
      </c>
      <c r="CE2777">
        <v>-0.91330450773239136</v>
      </c>
      <c r="CF2777">
        <v>-6.6103730350732803E-3</v>
      </c>
      <c r="CG2777">
        <v>-1.9277224317193031E-2</v>
      </c>
      <c r="CH2777">
        <v>-3.1772173941135406E-2</v>
      </c>
      <c r="CI2777">
        <v>-4.4294625520706177E-2</v>
      </c>
      <c r="CJ2777">
        <v>-3.1052039936184883E-2</v>
      </c>
      <c r="CK2777">
        <v>-3.396625816822052E-2</v>
      </c>
      <c r="CL2777">
        <v>-4.8708263784646988E-2</v>
      </c>
      <c r="CM2777">
        <v>-9.513343870639801E-2</v>
      </c>
      <c r="CN2777">
        <v>-6.8003386259078979E-2</v>
      </c>
      <c r="CO2777">
        <v>-2.9090715572237968E-2</v>
      </c>
      <c r="CP2777">
        <v>-4.480971023440361E-2</v>
      </c>
      <c r="CQ2777">
        <v>-6.3054189085960388E-2</v>
      </c>
      <c r="CR2777">
        <v>-4.4094718992710114E-2</v>
      </c>
      <c r="CS2777">
        <v>-5.92367984354496E-2</v>
      </c>
      <c r="CT2777">
        <v>-6.5474942326545715E-2</v>
      </c>
      <c r="CU2777">
        <v>8.1166896820068359</v>
      </c>
      <c r="CV2777">
        <v>22.462831497192383</v>
      </c>
      <c r="CW2777">
        <v>22.444860458374023</v>
      </c>
      <c r="CX2777">
        <v>22.16392707824707</v>
      </c>
      <c r="CY2777">
        <v>22.240743637084961</v>
      </c>
      <c r="CZ2777">
        <v>22.453441619873047</v>
      </c>
      <c r="DA2777">
        <v>7.678581714630127</v>
      </c>
      <c r="DB2777">
        <v>0.49771988391876221</v>
      </c>
      <c r="DC2777">
        <v>0.53693526983261108</v>
      </c>
      <c r="DD2777">
        <v>0.78926205635070801</v>
      </c>
      <c r="DE2777">
        <v>0.76327145099639893</v>
      </c>
      <c r="DF2777">
        <v>0.73546254634857178</v>
      </c>
      <c r="DG2777">
        <v>0.71175307035446167</v>
      </c>
      <c r="DH2777">
        <v>0.71427476406097412</v>
      </c>
      <c r="DI2777">
        <v>0.71251952648162842</v>
      </c>
      <c r="DJ2777">
        <v>0.72335153818130493</v>
      </c>
      <c r="DK2777">
        <v>0.70443689823150635</v>
      </c>
      <c r="DL2777">
        <v>0.76839691400527954</v>
      </c>
      <c r="DM2777">
        <v>0.79254961013793945</v>
      </c>
      <c r="DN2777">
        <v>0.79005372524261475</v>
      </c>
      <c r="DO2777">
        <v>0.81296467781066895</v>
      </c>
      <c r="DP2777">
        <v>0.85529857873916626</v>
      </c>
      <c r="DQ2777">
        <v>0.8458789587020874</v>
      </c>
      <c r="DR2777">
        <v>0.84667164087295532</v>
      </c>
      <c r="DS2777">
        <v>9.4043178558349609</v>
      </c>
      <c r="DT2777">
        <v>23.477815628051758</v>
      </c>
      <c r="DU2777">
        <v>23.458805084228516</v>
      </c>
      <c r="DV2777">
        <v>23.223949432373047</v>
      </c>
      <c r="DW2777">
        <v>23.335971832275391</v>
      </c>
      <c r="DX2777">
        <v>23.54286003112793</v>
      </c>
      <c r="DY2777">
        <v>9.0413818359375</v>
      </c>
      <c r="DZ2777">
        <v>1.9937458038330078</v>
      </c>
      <c r="EA2777">
        <v>1.9871749877929687</v>
      </c>
      <c r="EB2777">
        <v>1.9383754730224609</v>
      </c>
      <c r="EC2777">
        <v>1.893147349357605</v>
      </c>
      <c r="ED2777">
        <v>1.8432276248931885</v>
      </c>
      <c r="EE2777">
        <v>1.80336594581604</v>
      </c>
      <c r="EF2777">
        <v>1.7904082536697388</v>
      </c>
      <c r="EG2777">
        <v>1.7903264760971069</v>
      </c>
      <c r="EH2777">
        <v>1.8380831480026245</v>
      </c>
      <c r="EI2777">
        <v>1.8588895797729492</v>
      </c>
      <c r="EJ2777">
        <v>1.976026177406311</v>
      </c>
      <c r="EK2777">
        <v>1.978867769241333</v>
      </c>
      <c r="EL2777">
        <v>1.9954639673233032</v>
      </c>
      <c r="EM2777">
        <v>2.0777969360351562</v>
      </c>
      <c r="EN2777">
        <v>2.1538796424865723</v>
      </c>
      <c r="EO2777">
        <v>2.1527223587036133</v>
      </c>
      <c r="EP2777">
        <v>2.1636664867401123</v>
      </c>
      <c r="EQ2777">
        <v>11.263447761535645</v>
      </c>
      <c r="ER2777">
        <v>24.943292617797852</v>
      </c>
      <c r="ES2777">
        <v>24.922780990600586</v>
      </c>
      <c r="ET2777">
        <v>24.754451751708984</v>
      </c>
      <c r="EU2777">
        <v>24.91731071472168</v>
      </c>
      <c r="EV2777">
        <v>25.115806579589844</v>
      </c>
      <c r="EW2777">
        <v>11.009048461914063</v>
      </c>
      <c r="EX2777">
        <v>4.1537699699401855</v>
      </c>
      <c r="EY2777">
        <v>4.0810909271240234</v>
      </c>
      <c r="EZ2777">
        <v>52.578910827636719</v>
      </c>
      <c r="FA2777">
        <v>51.921451568603516</v>
      </c>
      <c r="FB2777">
        <v>51.054378509521484</v>
      </c>
      <c r="FC2777">
        <v>50.717777252197266</v>
      </c>
      <c r="FD2777">
        <v>50.063930511474609</v>
      </c>
      <c r="FE2777">
        <v>49.782188415527344</v>
      </c>
      <c r="FF2777">
        <v>49.491077423095703</v>
      </c>
      <c r="FG2777">
        <v>49.550243377685547</v>
      </c>
      <c r="FH2777">
        <v>51.461727142333984</v>
      </c>
      <c r="FI2777">
        <v>53.928146362304688</v>
      </c>
      <c r="FJ2777">
        <v>56.618396759033203</v>
      </c>
      <c r="FK2777">
        <v>59.092639923095703</v>
      </c>
      <c r="FL2777">
        <v>61.428798675537109</v>
      </c>
      <c r="FM2777">
        <v>63.152252197265625</v>
      </c>
      <c r="FN2777">
        <v>64.041862487792969</v>
      </c>
      <c r="FO2777">
        <v>64.494705200195313</v>
      </c>
      <c r="FP2777">
        <v>64.2117919921875</v>
      </c>
      <c r="FQ2777">
        <v>63.219017028808594</v>
      </c>
      <c r="FR2777">
        <v>60.989356994628906</v>
      </c>
      <c r="FS2777">
        <v>58.227931976318359</v>
      </c>
      <c r="FT2777">
        <v>56.569423675537109</v>
      </c>
      <c r="FU2777">
        <v>55.244533538818359</v>
      </c>
      <c r="FV2777">
        <v>53.975204467773437</v>
      </c>
      <c r="FW2777">
        <v>52.85809326171875</v>
      </c>
      <c r="FX2777">
        <v>936</v>
      </c>
      <c r="FY2777">
        <v>6.0908511281013489E-2</v>
      </c>
      <c r="FZ2777">
        <v>1</v>
      </c>
    </row>
    <row r="2778" spans="1:182" x14ac:dyDescent="0.2">
      <c r="A2778" t="s">
        <v>245</v>
      </c>
      <c r="B2778" t="s">
        <v>252</v>
      </c>
      <c r="C2778" t="s">
        <v>218</v>
      </c>
      <c r="D2778" t="s">
        <v>38</v>
      </c>
      <c r="E2778">
        <v>2016</v>
      </c>
      <c r="F2778" t="s">
        <v>231</v>
      </c>
      <c r="G2778" t="s">
        <v>248</v>
      </c>
      <c r="H2778" t="s">
        <v>226</v>
      </c>
      <c r="I2778">
        <v>345.7</v>
      </c>
      <c r="L2778">
        <v>62.116275824466953</v>
      </c>
      <c r="M2778">
        <v>60.769083019199975</v>
      </c>
      <c r="N2778">
        <v>59.768195050575294</v>
      </c>
      <c r="O2778">
        <v>59.415786543235292</v>
      </c>
      <c r="P2778">
        <v>60.137688213312344</v>
      </c>
      <c r="Q2778">
        <v>62.703072110856631</v>
      </c>
      <c r="R2778">
        <v>68.218627393554314</v>
      </c>
      <c r="S2778">
        <v>71.040886281266964</v>
      </c>
      <c r="T2778">
        <v>73.10710009050662</v>
      </c>
      <c r="U2778">
        <v>73.334571038130107</v>
      </c>
      <c r="V2778">
        <v>75.084856529776147</v>
      </c>
      <c r="W2778">
        <v>77.126673864031787</v>
      </c>
      <c r="X2778">
        <v>79.37828815713452</v>
      </c>
      <c r="Y2778">
        <v>79.94014248509221</v>
      </c>
      <c r="Z2778">
        <v>80.002800312756079</v>
      </c>
      <c r="AA2778">
        <v>79.940275943674351</v>
      </c>
      <c r="AB2778">
        <v>79.103731409579595</v>
      </c>
      <c r="AC2778">
        <v>79.028547099033531</v>
      </c>
      <c r="AD2778">
        <v>77.357621943170216</v>
      </c>
      <c r="AE2778">
        <v>76.923881897020721</v>
      </c>
      <c r="AF2778">
        <v>76.242547021299231</v>
      </c>
      <c r="AG2778">
        <v>73.40409829348026</v>
      </c>
      <c r="AH2778">
        <v>69.481786163687573</v>
      </c>
      <c r="AI2778">
        <v>65.405703371166979</v>
      </c>
      <c r="AJ2778">
        <v>-1.9515962600708008</v>
      </c>
      <c r="AK2778">
        <v>-1.9317017793655396</v>
      </c>
      <c r="AL2778">
        <v>-1.9067720174789429</v>
      </c>
      <c r="AM2778">
        <v>-1.8919551372528076</v>
      </c>
      <c r="AN2778">
        <v>-1.8525123596191406</v>
      </c>
      <c r="AO2778">
        <v>-1.8582589626312256</v>
      </c>
      <c r="AP2778">
        <v>-1.9354997873306274</v>
      </c>
      <c r="AQ2778">
        <v>-2.0491564273834229</v>
      </c>
      <c r="AR2778">
        <v>-2.1120328903198242</v>
      </c>
      <c r="AS2778">
        <v>-2.0370492935180664</v>
      </c>
      <c r="AT2778">
        <v>-2.0850832462310791</v>
      </c>
      <c r="AU2778">
        <v>-2.2039053440093994</v>
      </c>
      <c r="AV2778">
        <v>-2.2420690059661865</v>
      </c>
      <c r="AW2778">
        <v>-2.2711958885192871</v>
      </c>
      <c r="AX2778">
        <v>-2.2946162223815918</v>
      </c>
      <c r="AY2778">
        <v>4.9699306488037109</v>
      </c>
      <c r="AZ2778">
        <v>19.982368469238281</v>
      </c>
      <c r="BA2778">
        <v>19.966939926147461</v>
      </c>
      <c r="BB2778">
        <v>19.573404312133789</v>
      </c>
      <c r="BC2778">
        <v>19.564176559448242</v>
      </c>
      <c r="BD2778">
        <v>19.79107666015625</v>
      </c>
      <c r="BE2778">
        <v>4.3481149673461914</v>
      </c>
      <c r="BF2778">
        <v>-3.158329963684082</v>
      </c>
      <c r="BG2778">
        <v>-3.0072205066680908</v>
      </c>
      <c r="BH2778">
        <v>-0.80248284339904785</v>
      </c>
      <c r="BI2778">
        <v>-0.8018258810043335</v>
      </c>
      <c r="BJ2778">
        <v>-0.79900693893432617</v>
      </c>
      <c r="BK2778">
        <v>-0.80034232139587402</v>
      </c>
      <c r="BL2778">
        <v>-0.7763788104057312</v>
      </c>
      <c r="BM2778">
        <v>-0.78045207262039185</v>
      </c>
      <c r="BN2778">
        <v>-0.82076805830001831</v>
      </c>
      <c r="BO2778">
        <v>-0.89470380544662476</v>
      </c>
      <c r="BP2778">
        <v>-0.9044036865234375</v>
      </c>
      <c r="BQ2778">
        <v>-0.85073107481002808</v>
      </c>
      <c r="BR2778">
        <v>-0.87967312335968018</v>
      </c>
      <c r="BS2778">
        <v>-0.93907308578491211</v>
      </c>
      <c r="BT2778">
        <v>-0.94348800182342529</v>
      </c>
      <c r="BU2778">
        <v>-0.96435254812240601</v>
      </c>
      <c r="BV2778">
        <v>-0.97762149572372437</v>
      </c>
      <c r="BW2778">
        <v>6.8290615081787109</v>
      </c>
      <c r="BX2778">
        <v>21.447845458984375</v>
      </c>
      <c r="BY2778">
        <v>21.430915832519531</v>
      </c>
      <c r="BZ2778">
        <v>21.103906631469727</v>
      </c>
      <c r="CA2778">
        <v>21.145513534545898</v>
      </c>
      <c r="CB2778">
        <v>21.364025115966797</v>
      </c>
      <c r="CC2778">
        <v>6.3157820701599121</v>
      </c>
      <c r="CD2778">
        <v>-0.99830609560012817</v>
      </c>
      <c r="CE2778">
        <v>-0.91330450773239136</v>
      </c>
      <c r="CF2778">
        <v>-6.6103730350732803E-3</v>
      </c>
      <c r="CG2778">
        <v>-1.9277224317193031E-2</v>
      </c>
      <c r="CH2778">
        <v>-3.1772173941135406E-2</v>
      </c>
      <c r="CI2778">
        <v>-4.4294625520706177E-2</v>
      </c>
      <c r="CJ2778">
        <v>-3.1052039936184883E-2</v>
      </c>
      <c r="CK2778">
        <v>-3.396625816822052E-2</v>
      </c>
      <c r="CL2778">
        <v>-4.8708263784646988E-2</v>
      </c>
      <c r="CM2778">
        <v>-9.513343870639801E-2</v>
      </c>
      <c r="CN2778">
        <v>-6.8003386259078979E-2</v>
      </c>
      <c r="CO2778">
        <v>-2.9090715572237968E-2</v>
      </c>
      <c r="CP2778">
        <v>-4.480971023440361E-2</v>
      </c>
      <c r="CQ2778">
        <v>-6.3054189085960388E-2</v>
      </c>
      <c r="CR2778">
        <v>-4.4094718992710114E-2</v>
      </c>
      <c r="CS2778">
        <v>-5.92367984354496E-2</v>
      </c>
      <c r="CT2778">
        <v>-6.5474942326545715E-2</v>
      </c>
      <c r="CU2778">
        <v>8.1166896820068359</v>
      </c>
      <c r="CV2778">
        <v>22.462831497192383</v>
      </c>
      <c r="CW2778">
        <v>22.444860458374023</v>
      </c>
      <c r="CX2778">
        <v>22.16392707824707</v>
      </c>
      <c r="CY2778">
        <v>22.240743637084961</v>
      </c>
      <c r="CZ2778">
        <v>22.453441619873047</v>
      </c>
      <c r="DA2778">
        <v>7.678581714630127</v>
      </c>
      <c r="DB2778">
        <v>0.49771988391876221</v>
      </c>
      <c r="DC2778">
        <v>0.53693526983261108</v>
      </c>
      <c r="DD2778">
        <v>0.78926205635070801</v>
      </c>
      <c r="DE2778">
        <v>0.76327145099639893</v>
      </c>
      <c r="DF2778">
        <v>0.73546254634857178</v>
      </c>
      <c r="DG2778">
        <v>0.71175307035446167</v>
      </c>
      <c r="DH2778">
        <v>0.71427476406097412</v>
      </c>
      <c r="DI2778">
        <v>0.71251952648162842</v>
      </c>
      <c r="DJ2778">
        <v>0.72335153818130493</v>
      </c>
      <c r="DK2778">
        <v>0.70443689823150635</v>
      </c>
      <c r="DL2778">
        <v>0.76839691400527954</v>
      </c>
      <c r="DM2778">
        <v>0.79254961013793945</v>
      </c>
      <c r="DN2778">
        <v>0.79005372524261475</v>
      </c>
      <c r="DO2778">
        <v>0.81296467781066895</v>
      </c>
      <c r="DP2778">
        <v>0.85529857873916626</v>
      </c>
      <c r="DQ2778">
        <v>0.8458789587020874</v>
      </c>
      <c r="DR2778">
        <v>0.84667164087295532</v>
      </c>
      <c r="DS2778">
        <v>9.4043178558349609</v>
      </c>
      <c r="DT2778">
        <v>23.477815628051758</v>
      </c>
      <c r="DU2778">
        <v>23.458805084228516</v>
      </c>
      <c r="DV2778">
        <v>23.223949432373047</v>
      </c>
      <c r="DW2778">
        <v>23.335971832275391</v>
      </c>
      <c r="DX2778">
        <v>23.54286003112793</v>
      </c>
      <c r="DY2778">
        <v>9.0413818359375</v>
      </c>
      <c r="DZ2778">
        <v>1.9937458038330078</v>
      </c>
      <c r="EA2778">
        <v>1.9871749877929687</v>
      </c>
      <c r="EB2778">
        <v>1.9383754730224609</v>
      </c>
      <c r="EC2778">
        <v>1.893147349357605</v>
      </c>
      <c r="ED2778">
        <v>1.8432276248931885</v>
      </c>
      <c r="EE2778">
        <v>1.80336594581604</v>
      </c>
      <c r="EF2778">
        <v>1.7904082536697388</v>
      </c>
      <c r="EG2778">
        <v>1.7903264760971069</v>
      </c>
      <c r="EH2778">
        <v>1.8380831480026245</v>
      </c>
      <c r="EI2778">
        <v>1.8588895797729492</v>
      </c>
      <c r="EJ2778">
        <v>1.976026177406311</v>
      </c>
      <c r="EK2778">
        <v>1.978867769241333</v>
      </c>
      <c r="EL2778">
        <v>1.9954639673233032</v>
      </c>
      <c r="EM2778">
        <v>2.0777969360351562</v>
      </c>
      <c r="EN2778">
        <v>2.1538796424865723</v>
      </c>
      <c r="EO2778">
        <v>2.1527223587036133</v>
      </c>
      <c r="EP2778">
        <v>2.1636664867401123</v>
      </c>
      <c r="EQ2778">
        <v>11.263447761535645</v>
      </c>
      <c r="ER2778">
        <v>24.943292617797852</v>
      </c>
      <c r="ES2778">
        <v>24.922780990600586</v>
      </c>
      <c r="ET2778">
        <v>24.754451751708984</v>
      </c>
      <c r="EU2778">
        <v>24.91731071472168</v>
      </c>
      <c r="EV2778">
        <v>25.115806579589844</v>
      </c>
      <c r="EW2778">
        <v>11.009048461914063</v>
      </c>
      <c r="EX2778">
        <v>4.1537699699401855</v>
      </c>
      <c r="EY2778">
        <v>4.0810909271240234</v>
      </c>
      <c r="EZ2778">
        <v>52.578910827636719</v>
      </c>
      <c r="FA2778">
        <v>51.921451568603516</v>
      </c>
      <c r="FB2778">
        <v>51.054378509521484</v>
      </c>
      <c r="FC2778">
        <v>50.717777252197266</v>
      </c>
      <c r="FD2778">
        <v>50.063930511474609</v>
      </c>
      <c r="FE2778">
        <v>49.782188415527344</v>
      </c>
      <c r="FF2778">
        <v>49.491077423095703</v>
      </c>
      <c r="FG2778">
        <v>49.550243377685547</v>
      </c>
      <c r="FH2778">
        <v>51.461727142333984</v>
      </c>
      <c r="FI2778">
        <v>53.928146362304688</v>
      </c>
      <c r="FJ2778">
        <v>56.618396759033203</v>
      </c>
      <c r="FK2778">
        <v>59.092639923095703</v>
      </c>
      <c r="FL2778">
        <v>61.428798675537109</v>
      </c>
      <c r="FM2778">
        <v>63.152252197265625</v>
      </c>
      <c r="FN2778">
        <v>64.041862487792969</v>
      </c>
      <c r="FO2778">
        <v>64.494705200195313</v>
      </c>
      <c r="FP2778">
        <v>64.2117919921875</v>
      </c>
      <c r="FQ2778">
        <v>63.219017028808594</v>
      </c>
      <c r="FR2778">
        <v>60.989356994628906</v>
      </c>
      <c r="FS2778">
        <v>58.227931976318359</v>
      </c>
      <c r="FT2778">
        <v>56.569423675537109</v>
      </c>
      <c r="FU2778">
        <v>55.244533538818359</v>
      </c>
      <c r="FV2778">
        <v>53.975204467773437</v>
      </c>
      <c r="FW2778">
        <v>52.85809326171875</v>
      </c>
      <c r="FX2778">
        <v>936</v>
      </c>
      <c r="FY2778">
        <v>6.0908511281013489E-2</v>
      </c>
      <c r="FZ2778">
        <v>1</v>
      </c>
    </row>
    <row r="2779" spans="1:182" x14ac:dyDescent="0.2">
      <c r="A2779" t="s">
        <v>245</v>
      </c>
      <c r="B2779" t="s">
        <v>252</v>
      </c>
      <c r="C2779" t="s">
        <v>218</v>
      </c>
      <c r="D2779" t="s">
        <v>38</v>
      </c>
      <c r="E2779">
        <v>2017</v>
      </c>
      <c r="F2779" t="s">
        <v>231</v>
      </c>
      <c r="G2779" t="s">
        <v>248</v>
      </c>
      <c r="H2779" t="s">
        <v>226</v>
      </c>
      <c r="I2779">
        <v>345.7</v>
      </c>
      <c r="L2779">
        <v>62.116275824466953</v>
      </c>
      <c r="M2779">
        <v>60.769083019199975</v>
      </c>
      <c r="N2779">
        <v>59.768195050575294</v>
      </c>
      <c r="O2779">
        <v>59.415786543235292</v>
      </c>
      <c r="P2779">
        <v>60.137688213312344</v>
      </c>
      <c r="Q2779">
        <v>62.703072110856631</v>
      </c>
      <c r="R2779">
        <v>68.218627393554314</v>
      </c>
      <c r="S2779">
        <v>71.040886281266964</v>
      </c>
      <c r="T2779">
        <v>73.10710009050662</v>
      </c>
      <c r="U2779">
        <v>73.334571038130107</v>
      </c>
      <c r="V2779">
        <v>75.084856529776147</v>
      </c>
      <c r="W2779">
        <v>77.126673864031787</v>
      </c>
      <c r="X2779">
        <v>79.37828815713452</v>
      </c>
      <c r="Y2779">
        <v>79.94014248509221</v>
      </c>
      <c r="Z2779">
        <v>80.002800312756079</v>
      </c>
      <c r="AA2779">
        <v>79.940275943674351</v>
      </c>
      <c r="AB2779">
        <v>79.103731409579595</v>
      </c>
      <c r="AC2779">
        <v>79.028547099033531</v>
      </c>
      <c r="AD2779">
        <v>77.357621943170216</v>
      </c>
      <c r="AE2779">
        <v>76.923881897020721</v>
      </c>
      <c r="AF2779">
        <v>76.242547021299231</v>
      </c>
      <c r="AG2779">
        <v>73.40409829348026</v>
      </c>
      <c r="AH2779">
        <v>69.481786163687573</v>
      </c>
      <c r="AI2779">
        <v>65.405703371166979</v>
      </c>
      <c r="AJ2779">
        <v>-1.9515962600708008</v>
      </c>
      <c r="AK2779">
        <v>-1.9317017793655396</v>
      </c>
      <c r="AL2779">
        <v>-1.9067720174789429</v>
      </c>
      <c r="AM2779">
        <v>-1.8919551372528076</v>
      </c>
      <c r="AN2779">
        <v>-1.8525123596191406</v>
      </c>
      <c r="AO2779">
        <v>-1.8582589626312256</v>
      </c>
      <c r="AP2779">
        <v>-1.9354997873306274</v>
      </c>
      <c r="AQ2779">
        <v>-2.0491564273834229</v>
      </c>
      <c r="AR2779">
        <v>-2.1120328903198242</v>
      </c>
      <c r="AS2779">
        <v>-2.0370492935180664</v>
      </c>
      <c r="AT2779">
        <v>-2.0850832462310791</v>
      </c>
      <c r="AU2779">
        <v>-2.2039053440093994</v>
      </c>
      <c r="AV2779">
        <v>-2.2420690059661865</v>
      </c>
      <c r="AW2779">
        <v>-2.2711958885192871</v>
      </c>
      <c r="AX2779">
        <v>-2.2946162223815918</v>
      </c>
      <c r="AY2779">
        <v>4.9699306488037109</v>
      </c>
      <c r="AZ2779">
        <v>19.982368469238281</v>
      </c>
      <c r="BA2779">
        <v>19.966939926147461</v>
      </c>
      <c r="BB2779">
        <v>19.573404312133789</v>
      </c>
      <c r="BC2779">
        <v>19.564176559448242</v>
      </c>
      <c r="BD2779">
        <v>19.79107666015625</v>
      </c>
      <c r="BE2779">
        <v>4.3481149673461914</v>
      </c>
      <c r="BF2779">
        <v>-3.158329963684082</v>
      </c>
      <c r="BG2779">
        <v>-3.0072205066680908</v>
      </c>
      <c r="BH2779">
        <v>-0.80248284339904785</v>
      </c>
      <c r="BI2779">
        <v>-0.8018258810043335</v>
      </c>
      <c r="BJ2779">
        <v>-0.79900693893432617</v>
      </c>
      <c r="BK2779">
        <v>-0.80034232139587402</v>
      </c>
      <c r="BL2779">
        <v>-0.7763788104057312</v>
      </c>
      <c r="BM2779">
        <v>-0.78045207262039185</v>
      </c>
      <c r="BN2779">
        <v>-0.82076805830001831</v>
      </c>
      <c r="BO2779">
        <v>-0.89470380544662476</v>
      </c>
      <c r="BP2779">
        <v>-0.9044036865234375</v>
      </c>
      <c r="BQ2779">
        <v>-0.85073107481002808</v>
      </c>
      <c r="BR2779">
        <v>-0.87967312335968018</v>
      </c>
      <c r="BS2779">
        <v>-0.93907308578491211</v>
      </c>
      <c r="BT2779">
        <v>-0.94348800182342529</v>
      </c>
      <c r="BU2779">
        <v>-0.96435254812240601</v>
      </c>
      <c r="BV2779">
        <v>-0.97762149572372437</v>
      </c>
      <c r="BW2779">
        <v>6.8290615081787109</v>
      </c>
      <c r="BX2779">
        <v>21.447845458984375</v>
      </c>
      <c r="BY2779">
        <v>21.430915832519531</v>
      </c>
      <c r="BZ2779">
        <v>21.103906631469727</v>
      </c>
      <c r="CA2779">
        <v>21.145513534545898</v>
      </c>
      <c r="CB2779">
        <v>21.364025115966797</v>
      </c>
      <c r="CC2779">
        <v>6.3157820701599121</v>
      </c>
      <c r="CD2779">
        <v>-0.99830609560012817</v>
      </c>
      <c r="CE2779">
        <v>-0.91330450773239136</v>
      </c>
      <c r="CF2779">
        <v>-6.6103730350732803E-3</v>
      </c>
      <c r="CG2779">
        <v>-1.9277224317193031E-2</v>
      </c>
      <c r="CH2779">
        <v>-3.1772173941135406E-2</v>
      </c>
      <c r="CI2779">
        <v>-4.4294625520706177E-2</v>
      </c>
      <c r="CJ2779">
        <v>-3.1052039936184883E-2</v>
      </c>
      <c r="CK2779">
        <v>-3.396625816822052E-2</v>
      </c>
      <c r="CL2779">
        <v>-4.8708263784646988E-2</v>
      </c>
      <c r="CM2779">
        <v>-9.513343870639801E-2</v>
      </c>
      <c r="CN2779">
        <v>-6.8003386259078979E-2</v>
      </c>
      <c r="CO2779">
        <v>-2.9090715572237968E-2</v>
      </c>
      <c r="CP2779">
        <v>-4.480971023440361E-2</v>
      </c>
      <c r="CQ2779">
        <v>-6.3054189085960388E-2</v>
      </c>
      <c r="CR2779">
        <v>-4.4094718992710114E-2</v>
      </c>
      <c r="CS2779">
        <v>-5.92367984354496E-2</v>
      </c>
      <c r="CT2779">
        <v>-6.5474942326545715E-2</v>
      </c>
      <c r="CU2779">
        <v>8.1166896820068359</v>
      </c>
      <c r="CV2779">
        <v>22.462831497192383</v>
      </c>
      <c r="CW2779">
        <v>22.444860458374023</v>
      </c>
      <c r="CX2779">
        <v>22.16392707824707</v>
      </c>
      <c r="CY2779">
        <v>22.240743637084961</v>
      </c>
      <c r="CZ2779">
        <v>22.453441619873047</v>
      </c>
      <c r="DA2779">
        <v>7.678581714630127</v>
      </c>
      <c r="DB2779">
        <v>0.49771988391876221</v>
      </c>
      <c r="DC2779">
        <v>0.53693526983261108</v>
      </c>
      <c r="DD2779">
        <v>0.78926205635070801</v>
      </c>
      <c r="DE2779">
        <v>0.76327145099639893</v>
      </c>
      <c r="DF2779">
        <v>0.73546254634857178</v>
      </c>
      <c r="DG2779">
        <v>0.71175307035446167</v>
      </c>
      <c r="DH2779">
        <v>0.71427476406097412</v>
      </c>
      <c r="DI2779">
        <v>0.71251952648162842</v>
      </c>
      <c r="DJ2779">
        <v>0.72335153818130493</v>
      </c>
      <c r="DK2779">
        <v>0.70443689823150635</v>
      </c>
      <c r="DL2779">
        <v>0.76839691400527954</v>
      </c>
      <c r="DM2779">
        <v>0.79254961013793945</v>
      </c>
      <c r="DN2779">
        <v>0.79005372524261475</v>
      </c>
      <c r="DO2779">
        <v>0.81296467781066895</v>
      </c>
      <c r="DP2779">
        <v>0.85529857873916626</v>
      </c>
      <c r="DQ2779">
        <v>0.8458789587020874</v>
      </c>
      <c r="DR2779">
        <v>0.84667164087295532</v>
      </c>
      <c r="DS2779">
        <v>9.4043178558349609</v>
      </c>
      <c r="DT2779">
        <v>23.477815628051758</v>
      </c>
      <c r="DU2779">
        <v>23.458805084228516</v>
      </c>
      <c r="DV2779">
        <v>23.223949432373047</v>
      </c>
      <c r="DW2779">
        <v>23.335971832275391</v>
      </c>
      <c r="DX2779">
        <v>23.54286003112793</v>
      </c>
      <c r="DY2779">
        <v>9.0413818359375</v>
      </c>
      <c r="DZ2779">
        <v>1.9937458038330078</v>
      </c>
      <c r="EA2779">
        <v>1.9871749877929687</v>
      </c>
      <c r="EB2779">
        <v>1.9383754730224609</v>
      </c>
      <c r="EC2779">
        <v>1.893147349357605</v>
      </c>
      <c r="ED2779">
        <v>1.8432276248931885</v>
      </c>
      <c r="EE2779">
        <v>1.80336594581604</v>
      </c>
      <c r="EF2779">
        <v>1.7904082536697388</v>
      </c>
      <c r="EG2779">
        <v>1.7903264760971069</v>
      </c>
      <c r="EH2779">
        <v>1.8380831480026245</v>
      </c>
      <c r="EI2779">
        <v>1.8588895797729492</v>
      </c>
      <c r="EJ2779">
        <v>1.976026177406311</v>
      </c>
      <c r="EK2779">
        <v>1.978867769241333</v>
      </c>
      <c r="EL2779">
        <v>1.9954639673233032</v>
      </c>
      <c r="EM2779">
        <v>2.0777969360351562</v>
      </c>
      <c r="EN2779">
        <v>2.1538796424865723</v>
      </c>
      <c r="EO2779">
        <v>2.1527223587036133</v>
      </c>
      <c r="EP2779">
        <v>2.1636664867401123</v>
      </c>
      <c r="EQ2779">
        <v>11.263447761535645</v>
      </c>
      <c r="ER2779">
        <v>24.943292617797852</v>
      </c>
      <c r="ES2779">
        <v>24.922780990600586</v>
      </c>
      <c r="ET2779">
        <v>24.754451751708984</v>
      </c>
      <c r="EU2779">
        <v>24.91731071472168</v>
      </c>
      <c r="EV2779">
        <v>25.115806579589844</v>
      </c>
      <c r="EW2779">
        <v>11.009048461914063</v>
      </c>
      <c r="EX2779">
        <v>4.1537699699401855</v>
      </c>
      <c r="EY2779">
        <v>4.0810909271240234</v>
      </c>
      <c r="EZ2779">
        <v>52.578910827636719</v>
      </c>
      <c r="FA2779">
        <v>51.921451568603516</v>
      </c>
      <c r="FB2779">
        <v>51.054378509521484</v>
      </c>
      <c r="FC2779">
        <v>50.717777252197266</v>
      </c>
      <c r="FD2779">
        <v>50.063930511474609</v>
      </c>
      <c r="FE2779">
        <v>49.782188415527344</v>
      </c>
      <c r="FF2779">
        <v>49.491077423095703</v>
      </c>
      <c r="FG2779">
        <v>49.550243377685547</v>
      </c>
      <c r="FH2779">
        <v>51.461727142333984</v>
      </c>
      <c r="FI2779">
        <v>53.928146362304688</v>
      </c>
      <c r="FJ2779">
        <v>56.618396759033203</v>
      </c>
      <c r="FK2779">
        <v>59.092639923095703</v>
      </c>
      <c r="FL2779">
        <v>61.428798675537109</v>
      </c>
      <c r="FM2779">
        <v>63.152252197265625</v>
      </c>
      <c r="FN2779">
        <v>64.041862487792969</v>
      </c>
      <c r="FO2779">
        <v>64.494705200195313</v>
      </c>
      <c r="FP2779">
        <v>64.2117919921875</v>
      </c>
      <c r="FQ2779">
        <v>63.219017028808594</v>
      </c>
      <c r="FR2779">
        <v>60.989356994628906</v>
      </c>
      <c r="FS2779">
        <v>58.227931976318359</v>
      </c>
      <c r="FT2779">
        <v>56.569423675537109</v>
      </c>
      <c r="FU2779">
        <v>55.244533538818359</v>
      </c>
      <c r="FV2779">
        <v>53.975204467773437</v>
      </c>
      <c r="FW2779">
        <v>52.85809326171875</v>
      </c>
      <c r="FX2779">
        <v>936</v>
      </c>
      <c r="FY2779">
        <v>6.0908511281013489E-2</v>
      </c>
      <c r="FZ2779">
        <v>1</v>
      </c>
    </row>
    <row r="2780" spans="1:182" x14ac:dyDescent="0.2">
      <c r="A2780" t="s">
        <v>245</v>
      </c>
      <c r="B2780" t="s">
        <v>252</v>
      </c>
      <c r="C2780" t="s">
        <v>218</v>
      </c>
      <c r="D2780" t="s">
        <v>39</v>
      </c>
      <c r="E2780">
        <v>2015</v>
      </c>
      <c r="F2780" t="s">
        <v>231</v>
      </c>
      <c r="G2780" t="s">
        <v>248</v>
      </c>
      <c r="H2780" t="s">
        <v>226</v>
      </c>
      <c r="I2780">
        <v>345.7</v>
      </c>
      <c r="L2780">
        <v>70.597849379009958</v>
      </c>
      <c r="M2780">
        <v>68.376390688409302</v>
      </c>
      <c r="N2780">
        <v>67.187190493607957</v>
      </c>
      <c r="O2780">
        <v>65.810958247770358</v>
      </c>
      <c r="P2780">
        <v>66.253036801884747</v>
      </c>
      <c r="Q2780">
        <v>69.268181988140995</v>
      </c>
      <c r="R2780">
        <v>75.731854769886297</v>
      </c>
      <c r="S2780">
        <v>78.911827492860695</v>
      </c>
      <c r="T2780">
        <v>84.898886015096494</v>
      </c>
      <c r="U2780">
        <v>84.205218128884738</v>
      </c>
      <c r="V2780">
        <v>85.098171359403864</v>
      </c>
      <c r="W2780">
        <v>87.903534388590103</v>
      </c>
      <c r="X2780">
        <v>90.471507573023629</v>
      </c>
      <c r="Y2780">
        <v>92.217283486838326</v>
      </c>
      <c r="Z2780">
        <v>92.950560699077499</v>
      </c>
      <c r="AA2780">
        <v>93.318507662394097</v>
      </c>
      <c r="AB2780">
        <v>91.55035739414177</v>
      </c>
      <c r="AC2780">
        <v>89.539335115255739</v>
      </c>
      <c r="AD2780">
        <v>88.573516362587156</v>
      </c>
      <c r="AE2780">
        <v>89.897409080824104</v>
      </c>
      <c r="AF2780">
        <v>88.766007392293773</v>
      </c>
      <c r="AG2780">
        <v>85.578582211843681</v>
      </c>
      <c r="AH2780">
        <v>81.629527649584404</v>
      </c>
      <c r="AI2780">
        <v>75.560294930841835</v>
      </c>
      <c r="AJ2780">
        <v>-2.7192094326019287</v>
      </c>
      <c r="AK2780">
        <v>-2.6262667179107666</v>
      </c>
      <c r="AL2780">
        <v>-2.6445019245147705</v>
      </c>
      <c r="AM2780">
        <v>-2.662755012512207</v>
      </c>
      <c r="AN2780">
        <v>-2.6598780155181885</v>
      </c>
      <c r="AO2780">
        <v>-2.8564181327819824</v>
      </c>
      <c r="AP2780">
        <v>-2.8994941711425781</v>
      </c>
      <c r="AQ2780">
        <v>-3.3693397045135498</v>
      </c>
      <c r="AR2780">
        <v>-3.6504137516021729</v>
      </c>
      <c r="AS2780">
        <v>-3.0437779426574707</v>
      </c>
      <c r="AT2780">
        <v>-2.9157984256744385</v>
      </c>
      <c r="AU2780">
        <v>-2.7929322719573975</v>
      </c>
      <c r="AV2780">
        <v>6.0391907691955566</v>
      </c>
      <c r="AW2780">
        <v>24.66386604309082</v>
      </c>
      <c r="AX2780">
        <v>24.172073364257813</v>
      </c>
      <c r="AY2780">
        <v>24.556594848632812</v>
      </c>
      <c r="AZ2780">
        <v>23.969173431396484</v>
      </c>
      <c r="BA2780">
        <v>23.885568618774414</v>
      </c>
      <c r="BB2780">
        <v>5.0691947937011719</v>
      </c>
      <c r="BC2780">
        <v>-4.4552340507507324</v>
      </c>
      <c r="BD2780">
        <v>-5.0957670211791992</v>
      </c>
      <c r="BE2780">
        <v>-5.1392817497253418</v>
      </c>
      <c r="BF2780">
        <v>-4.9548630714416504</v>
      </c>
      <c r="BG2780">
        <v>-5.0613899230957031</v>
      </c>
      <c r="BH2780">
        <v>-1.189731240272522</v>
      </c>
      <c r="BI2780">
        <v>-1.1502156257629395</v>
      </c>
      <c r="BJ2780">
        <v>-1.1548449993133545</v>
      </c>
      <c r="BK2780">
        <v>-1.1535270214080811</v>
      </c>
      <c r="BL2780">
        <v>-1.1603522300720215</v>
      </c>
      <c r="BM2780">
        <v>-1.2496211528778076</v>
      </c>
      <c r="BN2780">
        <v>-1.2664344310760498</v>
      </c>
      <c r="BO2780">
        <v>-1.5479608774185181</v>
      </c>
      <c r="BP2780">
        <v>-1.5935101509094238</v>
      </c>
      <c r="BQ2780">
        <v>-1.3057311773300171</v>
      </c>
      <c r="BR2780">
        <v>-1.2797236442565918</v>
      </c>
      <c r="BS2780">
        <v>-1.2072198390960693</v>
      </c>
      <c r="BT2780">
        <v>7.9888033866882324</v>
      </c>
      <c r="BU2780">
        <v>26.658037185668945</v>
      </c>
      <c r="BV2780">
        <v>26.272678375244141</v>
      </c>
      <c r="BW2780">
        <v>26.512203216552734</v>
      </c>
      <c r="BX2780">
        <v>25.92866325378418</v>
      </c>
      <c r="BY2780">
        <v>25.687784194946289</v>
      </c>
      <c r="BZ2780">
        <v>7.2640962600708008</v>
      </c>
      <c r="CA2780">
        <v>-1.8358417749404907</v>
      </c>
      <c r="CB2780">
        <v>-2.2317879199981689</v>
      </c>
      <c r="CC2780">
        <v>-2.1709012985229492</v>
      </c>
      <c r="CD2780">
        <v>-2.0035257339477539</v>
      </c>
      <c r="CE2780">
        <v>-2.0052225589752197</v>
      </c>
      <c r="CF2780">
        <v>-0.13041931390762329</v>
      </c>
      <c r="CG2780">
        <v>-0.12790724635124207</v>
      </c>
      <c r="CH2780">
        <v>-0.12311302870512009</v>
      </c>
      <c r="CI2780">
        <v>-0.10824035853147507</v>
      </c>
      <c r="CJ2780">
        <v>-0.12178522348403931</v>
      </c>
      <c r="CK2780">
        <v>-0.13675855100154877</v>
      </c>
      <c r="CL2780">
        <v>-0.13538207113742828</v>
      </c>
      <c r="CM2780">
        <v>-0.28647929430007935</v>
      </c>
      <c r="CN2780">
        <v>-0.16890494525432587</v>
      </c>
      <c r="CO2780">
        <v>-0.10196545720100403</v>
      </c>
      <c r="CP2780">
        <v>-0.14658309519290924</v>
      </c>
      <c r="CQ2780">
        <v>-0.10896023362874985</v>
      </c>
      <c r="CR2780">
        <v>9.3390989303588867</v>
      </c>
      <c r="CS2780">
        <v>28.039196014404297</v>
      </c>
      <c r="CT2780">
        <v>27.727550506591797</v>
      </c>
      <c r="CU2780">
        <v>27.866653442382812</v>
      </c>
      <c r="CV2780">
        <v>27.285799026489258</v>
      </c>
      <c r="CW2780">
        <v>26.935993194580078</v>
      </c>
      <c r="CX2780">
        <v>8.7842788696289062</v>
      </c>
      <c r="CY2780">
        <v>-2.1658780053257942E-2</v>
      </c>
      <c r="CZ2780">
        <v>-0.24820457398891449</v>
      </c>
      <c r="DA2780">
        <v>-0.11501029133796692</v>
      </c>
      <c r="DB2780">
        <v>4.0561646223068237E-2</v>
      </c>
      <c r="DC2780">
        <v>0.11146952211856842</v>
      </c>
      <c r="DD2780">
        <v>0.92889261245727539</v>
      </c>
      <c r="DE2780">
        <v>0.89440113306045532</v>
      </c>
      <c r="DF2780">
        <v>0.90861886739730835</v>
      </c>
      <c r="DG2780">
        <v>0.9370463490486145</v>
      </c>
      <c r="DH2780">
        <v>0.9167817234992981</v>
      </c>
      <c r="DI2780">
        <v>0.97610408067703247</v>
      </c>
      <c r="DJ2780">
        <v>0.99567019939422607</v>
      </c>
      <c r="DK2780">
        <v>0.9750022292137146</v>
      </c>
      <c r="DL2780">
        <v>1.2557002305984497</v>
      </c>
      <c r="DM2780">
        <v>1.1018003225326538</v>
      </c>
      <c r="DN2780">
        <v>0.98655742406845093</v>
      </c>
      <c r="DO2780">
        <v>0.98929941654205322</v>
      </c>
      <c r="DP2780">
        <v>10.689393997192383</v>
      </c>
      <c r="DQ2780">
        <v>29.420352935791016</v>
      </c>
      <c r="DR2780">
        <v>29.182422637939453</v>
      </c>
      <c r="DS2780">
        <v>29.221101760864258</v>
      </c>
      <c r="DT2780">
        <v>28.642934799194336</v>
      </c>
      <c r="DU2780">
        <v>28.184202194213867</v>
      </c>
      <c r="DV2780">
        <v>10.304461479187012</v>
      </c>
      <c r="DW2780">
        <v>1.7925242185592651</v>
      </c>
      <c r="DX2780">
        <v>1.7353787422180176</v>
      </c>
      <c r="DY2780">
        <v>1.9408807754516602</v>
      </c>
      <c r="DZ2780">
        <v>2.0846488475799561</v>
      </c>
      <c r="EA2780">
        <v>2.2281615734100342</v>
      </c>
      <c r="EB2780">
        <v>2.4583706855773926</v>
      </c>
      <c r="EC2780">
        <v>2.3704521656036377</v>
      </c>
      <c r="ED2780">
        <v>2.3982758522033691</v>
      </c>
      <c r="EE2780">
        <v>2.4462742805480957</v>
      </c>
      <c r="EF2780">
        <v>2.4163074493408203</v>
      </c>
      <c r="EG2780">
        <v>2.5829010009765625</v>
      </c>
      <c r="EH2780">
        <v>2.6287300586700439</v>
      </c>
      <c r="EI2780">
        <v>2.7963812351226807</v>
      </c>
      <c r="EJ2780">
        <v>3.3126037120819092</v>
      </c>
      <c r="EK2780">
        <v>2.8398468494415283</v>
      </c>
      <c r="EL2780">
        <v>2.6226322650909424</v>
      </c>
      <c r="EM2780">
        <v>2.5750119686126709</v>
      </c>
      <c r="EN2780">
        <v>12.639006614685059</v>
      </c>
      <c r="EO2780">
        <v>31.414524078369141</v>
      </c>
      <c r="EP2780">
        <v>31.283025741577148</v>
      </c>
      <c r="EQ2780">
        <v>31.176712036132812</v>
      </c>
      <c r="ER2780">
        <v>30.602422714233398</v>
      </c>
      <c r="ES2780">
        <v>29.986419677734375</v>
      </c>
      <c r="ET2780">
        <v>12.499362945556641</v>
      </c>
      <c r="EU2780">
        <v>4.4119162559509277</v>
      </c>
      <c r="EV2780">
        <v>4.599358081817627</v>
      </c>
      <c r="EW2780">
        <v>4.9092612266540527</v>
      </c>
      <c r="EX2780">
        <v>5.0359864234924316</v>
      </c>
      <c r="EY2780">
        <v>5.2843289375305176</v>
      </c>
      <c r="EZ2780">
        <v>63.022830963134766</v>
      </c>
      <c r="FA2780">
        <v>61.839641571044922</v>
      </c>
      <c r="FB2780">
        <v>61.014308929443359</v>
      </c>
      <c r="FC2780">
        <v>60.042179107666016</v>
      </c>
      <c r="FD2780">
        <v>59.266426086425781</v>
      </c>
      <c r="FE2780">
        <v>58.5501708984375</v>
      </c>
      <c r="FF2780">
        <v>58.088603973388672</v>
      </c>
      <c r="FG2780">
        <v>57.844444274902344</v>
      </c>
      <c r="FH2780">
        <v>60.049148559570313</v>
      </c>
      <c r="FI2780">
        <v>63.921142578125</v>
      </c>
      <c r="FJ2780">
        <v>68.66827392578125</v>
      </c>
      <c r="FK2780">
        <v>73.100624084472656</v>
      </c>
      <c r="FL2780">
        <v>76.269241333007813</v>
      </c>
      <c r="FM2780">
        <v>78.46380615234375</v>
      </c>
      <c r="FN2780">
        <v>79.735565185546875</v>
      </c>
      <c r="FO2780">
        <v>80.186439514160156</v>
      </c>
      <c r="FP2780">
        <v>79.905708312988281</v>
      </c>
      <c r="FQ2780">
        <v>79.571296691894531</v>
      </c>
      <c r="FR2780">
        <v>78.47998046875</v>
      </c>
      <c r="FS2780">
        <v>76.046630859375</v>
      </c>
      <c r="FT2780">
        <v>72.368423461914063</v>
      </c>
      <c r="FU2780">
        <v>70.079048156738281</v>
      </c>
      <c r="FV2780">
        <v>67.856719970703125</v>
      </c>
      <c r="FW2780">
        <v>65.870445251464844</v>
      </c>
      <c r="FX2780">
        <v>936</v>
      </c>
      <c r="FY2780">
        <v>6.0908511281013489E-2</v>
      </c>
      <c r="FZ2780">
        <v>1</v>
      </c>
    </row>
    <row r="2781" spans="1:182" x14ac:dyDescent="0.2">
      <c r="A2781" t="s">
        <v>245</v>
      </c>
      <c r="B2781" t="s">
        <v>252</v>
      </c>
      <c r="C2781" t="s">
        <v>218</v>
      </c>
      <c r="D2781" t="s">
        <v>39</v>
      </c>
      <c r="E2781">
        <v>2016</v>
      </c>
      <c r="F2781" t="s">
        <v>231</v>
      </c>
      <c r="G2781" t="s">
        <v>248</v>
      </c>
      <c r="H2781" t="s">
        <v>226</v>
      </c>
      <c r="I2781">
        <v>345.7</v>
      </c>
      <c r="L2781">
        <v>70.597849379009958</v>
      </c>
      <c r="M2781">
        <v>68.376390688409302</v>
      </c>
      <c r="N2781">
        <v>67.187190493607957</v>
      </c>
      <c r="O2781">
        <v>65.810958247770358</v>
      </c>
      <c r="P2781">
        <v>66.253036801884747</v>
      </c>
      <c r="Q2781">
        <v>69.268181988140995</v>
      </c>
      <c r="R2781">
        <v>75.731854769886297</v>
      </c>
      <c r="S2781">
        <v>78.911827492860695</v>
      </c>
      <c r="T2781">
        <v>84.898886015096494</v>
      </c>
      <c r="U2781">
        <v>84.205218128884738</v>
      </c>
      <c r="V2781">
        <v>85.098171359403864</v>
      </c>
      <c r="W2781">
        <v>87.903534388590103</v>
      </c>
      <c r="X2781">
        <v>90.471507573023629</v>
      </c>
      <c r="Y2781">
        <v>92.217283486838326</v>
      </c>
      <c r="Z2781">
        <v>92.950560699077499</v>
      </c>
      <c r="AA2781">
        <v>93.318507662394097</v>
      </c>
      <c r="AB2781">
        <v>91.55035739414177</v>
      </c>
      <c r="AC2781">
        <v>89.539335115255739</v>
      </c>
      <c r="AD2781">
        <v>88.573516362587156</v>
      </c>
      <c r="AE2781">
        <v>89.897409080824104</v>
      </c>
      <c r="AF2781">
        <v>88.766007392293773</v>
      </c>
      <c r="AG2781">
        <v>85.578582211843681</v>
      </c>
      <c r="AH2781">
        <v>81.629527649584404</v>
      </c>
      <c r="AI2781">
        <v>75.560294930841835</v>
      </c>
      <c r="AJ2781">
        <v>-2.7192094326019287</v>
      </c>
      <c r="AK2781">
        <v>-2.6262667179107666</v>
      </c>
      <c r="AL2781">
        <v>-2.6445019245147705</v>
      </c>
      <c r="AM2781">
        <v>-2.662755012512207</v>
      </c>
      <c r="AN2781">
        <v>-2.6598780155181885</v>
      </c>
      <c r="AO2781">
        <v>-2.8564181327819824</v>
      </c>
      <c r="AP2781">
        <v>-2.8994941711425781</v>
      </c>
      <c r="AQ2781">
        <v>-3.3693397045135498</v>
      </c>
      <c r="AR2781">
        <v>-3.6504137516021729</v>
      </c>
      <c r="AS2781">
        <v>-3.0437779426574707</v>
      </c>
      <c r="AT2781">
        <v>-2.9157984256744385</v>
      </c>
      <c r="AU2781">
        <v>-2.7929322719573975</v>
      </c>
      <c r="AV2781">
        <v>6.0391907691955566</v>
      </c>
      <c r="AW2781">
        <v>24.66386604309082</v>
      </c>
      <c r="AX2781">
        <v>24.172073364257813</v>
      </c>
      <c r="AY2781">
        <v>24.556594848632812</v>
      </c>
      <c r="AZ2781">
        <v>23.969173431396484</v>
      </c>
      <c r="BA2781">
        <v>23.885568618774414</v>
      </c>
      <c r="BB2781">
        <v>5.0691947937011719</v>
      </c>
      <c r="BC2781">
        <v>-4.4552340507507324</v>
      </c>
      <c r="BD2781">
        <v>-5.0957670211791992</v>
      </c>
      <c r="BE2781">
        <v>-5.1392817497253418</v>
      </c>
      <c r="BF2781">
        <v>-4.9548630714416504</v>
      </c>
      <c r="BG2781">
        <v>-5.0613899230957031</v>
      </c>
      <c r="BH2781">
        <v>-1.189731240272522</v>
      </c>
      <c r="BI2781">
        <v>-1.1502156257629395</v>
      </c>
      <c r="BJ2781">
        <v>-1.1548449993133545</v>
      </c>
      <c r="BK2781">
        <v>-1.1535270214080811</v>
      </c>
      <c r="BL2781">
        <v>-1.1603522300720215</v>
      </c>
      <c r="BM2781">
        <v>-1.2496211528778076</v>
      </c>
      <c r="BN2781">
        <v>-1.2664344310760498</v>
      </c>
      <c r="BO2781">
        <v>-1.5479608774185181</v>
      </c>
      <c r="BP2781">
        <v>-1.5935101509094238</v>
      </c>
      <c r="BQ2781">
        <v>-1.3057311773300171</v>
      </c>
      <c r="BR2781">
        <v>-1.2797236442565918</v>
      </c>
      <c r="BS2781">
        <v>-1.2072198390960693</v>
      </c>
      <c r="BT2781">
        <v>7.9888033866882324</v>
      </c>
      <c r="BU2781">
        <v>26.658037185668945</v>
      </c>
      <c r="BV2781">
        <v>26.272678375244141</v>
      </c>
      <c r="BW2781">
        <v>26.512203216552734</v>
      </c>
      <c r="BX2781">
        <v>25.92866325378418</v>
      </c>
      <c r="BY2781">
        <v>25.687784194946289</v>
      </c>
      <c r="BZ2781">
        <v>7.2640962600708008</v>
      </c>
      <c r="CA2781">
        <v>-1.8358417749404907</v>
      </c>
      <c r="CB2781">
        <v>-2.2317879199981689</v>
      </c>
      <c r="CC2781">
        <v>-2.1709012985229492</v>
      </c>
      <c r="CD2781">
        <v>-2.0035257339477539</v>
      </c>
      <c r="CE2781">
        <v>-2.0052225589752197</v>
      </c>
      <c r="CF2781">
        <v>-0.13041931390762329</v>
      </c>
      <c r="CG2781">
        <v>-0.12790724635124207</v>
      </c>
      <c r="CH2781">
        <v>-0.12311302870512009</v>
      </c>
      <c r="CI2781">
        <v>-0.10824035853147507</v>
      </c>
      <c r="CJ2781">
        <v>-0.12178522348403931</v>
      </c>
      <c r="CK2781">
        <v>-0.13675855100154877</v>
      </c>
      <c r="CL2781">
        <v>-0.13538207113742828</v>
      </c>
      <c r="CM2781">
        <v>-0.28647929430007935</v>
      </c>
      <c r="CN2781">
        <v>-0.16890494525432587</v>
      </c>
      <c r="CO2781">
        <v>-0.10196545720100403</v>
      </c>
      <c r="CP2781">
        <v>-0.14658309519290924</v>
      </c>
      <c r="CQ2781">
        <v>-0.10896023362874985</v>
      </c>
      <c r="CR2781">
        <v>9.3390989303588867</v>
      </c>
      <c r="CS2781">
        <v>28.039196014404297</v>
      </c>
      <c r="CT2781">
        <v>27.727550506591797</v>
      </c>
      <c r="CU2781">
        <v>27.866653442382812</v>
      </c>
      <c r="CV2781">
        <v>27.285799026489258</v>
      </c>
      <c r="CW2781">
        <v>26.935993194580078</v>
      </c>
      <c r="CX2781">
        <v>8.7842788696289062</v>
      </c>
      <c r="CY2781">
        <v>-2.1658780053257942E-2</v>
      </c>
      <c r="CZ2781">
        <v>-0.24820457398891449</v>
      </c>
      <c r="DA2781">
        <v>-0.11501029133796692</v>
      </c>
      <c r="DB2781">
        <v>4.0561646223068237E-2</v>
      </c>
      <c r="DC2781">
        <v>0.11146952211856842</v>
      </c>
      <c r="DD2781">
        <v>0.92889261245727539</v>
      </c>
      <c r="DE2781">
        <v>0.89440113306045532</v>
      </c>
      <c r="DF2781">
        <v>0.90861886739730835</v>
      </c>
      <c r="DG2781">
        <v>0.9370463490486145</v>
      </c>
      <c r="DH2781">
        <v>0.9167817234992981</v>
      </c>
      <c r="DI2781">
        <v>0.97610408067703247</v>
      </c>
      <c r="DJ2781">
        <v>0.99567019939422607</v>
      </c>
      <c r="DK2781">
        <v>0.9750022292137146</v>
      </c>
      <c r="DL2781">
        <v>1.2557002305984497</v>
      </c>
      <c r="DM2781">
        <v>1.1018003225326538</v>
      </c>
      <c r="DN2781">
        <v>0.98655742406845093</v>
      </c>
      <c r="DO2781">
        <v>0.98929941654205322</v>
      </c>
      <c r="DP2781">
        <v>10.689393997192383</v>
      </c>
      <c r="DQ2781">
        <v>29.420352935791016</v>
      </c>
      <c r="DR2781">
        <v>29.182422637939453</v>
      </c>
      <c r="DS2781">
        <v>29.221101760864258</v>
      </c>
      <c r="DT2781">
        <v>28.642934799194336</v>
      </c>
      <c r="DU2781">
        <v>28.184202194213867</v>
      </c>
      <c r="DV2781">
        <v>10.304461479187012</v>
      </c>
      <c r="DW2781">
        <v>1.7925242185592651</v>
      </c>
      <c r="DX2781">
        <v>1.7353787422180176</v>
      </c>
      <c r="DY2781">
        <v>1.9408807754516602</v>
      </c>
      <c r="DZ2781">
        <v>2.0846488475799561</v>
      </c>
      <c r="EA2781">
        <v>2.2281615734100342</v>
      </c>
      <c r="EB2781">
        <v>2.4583706855773926</v>
      </c>
      <c r="EC2781">
        <v>2.3704521656036377</v>
      </c>
      <c r="ED2781">
        <v>2.3982758522033691</v>
      </c>
      <c r="EE2781">
        <v>2.4462742805480957</v>
      </c>
      <c r="EF2781">
        <v>2.4163074493408203</v>
      </c>
      <c r="EG2781">
        <v>2.5829010009765625</v>
      </c>
      <c r="EH2781">
        <v>2.6287300586700439</v>
      </c>
      <c r="EI2781">
        <v>2.7963812351226807</v>
      </c>
      <c r="EJ2781">
        <v>3.3126037120819092</v>
      </c>
      <c r="EK2781">
        <v>2.8398468494415283</v>
      </c>
      <c r="EL2781">
        <v>2.6226322650909424</v>
      </c>
      <c r="EM2781">
        <v>2.5750119686126709</v>
      </c>
      <c r="EN2781">
        <v>12.639006614685059</v>
      </c>
      <c r="EO2781">
        <v>31.414524078369141</v>
      </c>
      <c r="EP2781">
        <v>31.283025741577148</v>
      </c>
      <c r="EQ2781">
        <v>31.176712036132812</v>
      </c>
      <c r="ER2781">
        <v>30.602422714233398</v>
      </c>
      <c r="ES2781">
        <v>29.986419677734375</v>
      </c>
      <c r="ET2781">
        <v>12.499362945556641</v>
      </c>
      <c r="EU2781">
        <v>4.4119162559509277</v>
      </c>
      <c r="EV2781">
        <v>4.599358081817627</v>
      </c>
      <c r="EW2781">
        <v>4.9092612266540527</v>
      </c>
      <c r="EX2781">
        <v>5.0359864234924316</v>
      </c>
      <c r="EY2781">
        <v>5.2843289375305176</v>
      </c>
      <c r="EZ2781">
        <v>63.022830963134766</v>
      </c>
      <c r="FA2781">
        <v>61.839641571044922</v>
      </c>
      <c r="FB2781">
        <v>61.014308929443359</v>
      </c>
      <c r="FC2781">
        <v>60.042179107666016</v>
      </c>
      <c r="FD2781">
        <v>59.266426086425781</v>
      </c>
      <c r="FE2781">
        <v>58.5501708984375</v>
      </c>
      <c r="FF2781">
        <v>58.088603973388672</v>
      </c>
      <c r="FG2781">
        <v>57.844444274902344</v>
      </c>
      <c r="FH2781">
        <v>60.049148559570313</v>
      </c>
      <c r="FI2781">
        <v>63.921142578125</v>
      </c>
      <c r="FJ2781">
        <v>68.66827392578125</v>
      </c>
      <c r="FK2781">
        <v>73.100624084472656</v>
      </c>
      <c r="FL2781">
        <v>76.269241333007813</v>
      </c>
      <c r="FM2781">
        <v>78.46380615234375</v>
      </c>
      <c r="FN2781">
        <v>79.735565185546875</v>
      </c>
      <c r="FO2781">
        <v>80.186439514160156</v>
      </c>
      <c r="FP2781">
        <v>79.905708312988281</v>
      </c>
      <c r="FQ2781">
        <v>79.571296691894531</v>
      </c>
      <c r="FR2781">
        <v>78.47998046875</v>
      </c>
      <c r="FS2781">
        <v>76.046630859375</v>
      </c>
      <c r="FT2781">
        <v>72.368423461914063</v>
      </c>
      <c r="FU2781">
        <v>70.079048156738281</v>
      </c>
      <c r="FV2781">
        <v>67.856719970703125</v>
      </c>
      <c r="FW2781">
        <v>65.870445251464844</v>
      </c>
      <c r="FX2781">
        <v>936</v>
      </c>
      <c r="FY2781">
        <v>6.0908511281013489E-2</v>
      </c>
      <c r="FZ2781">
        <v>1</v>
      </c>
    </row>
    <row r="2782" spans="1:182" x14ac:dyDescent="0.2">
      <c r="A2782" t="s">
        <v>245</v>
      </c>
      <c r="B2782" t="s">
        <v>252</v>
      </c>
      <c r="C2782" t="s">
        <v>218</v>
      </c>
      <c r="D2782" t="s">
        <v>39</v>
      </c>
      <c r="E2782">
        <v>2017</v>
      </c>
      <c r="F2782" t="s">
        <v>231</v>
      </c>
      <c r="G2782" t="s">
        <v>248</v>
      </c>
      <c r="H2782" t="s">
        <v>226</v>
      </c>
      <c r="I2782">
        <v>345.7</v>
      </c>
      <c r="L2782">
        <v>70.597849379009958</v>
      </c>
      <c r="M2782">
        <v>68.376390688409302</v>
      </c>
      <c r="N2782">
        <v>67.187190493607957</v>
      </c>
      <c r="O2782">
        <v>65.810958247770358</v>
      </c>
      <c r="P2782">
        <v>66.253036801884747</v>
      </c>
      <c r="Q2782">
        <v>69.268181988140995</v>
      </c>
      <c r="R2782">
        <v>75.731854769886297</v>
      </c>
      <c r="S2782">
        <v>78.911827492860695</v>
      </c>
      <c r="T2782">
        <v>84.898886015096494</v>
      </c>
      <c r="U2782">
        <v>84.205218128884738</v>
      </c>
      <c r="V2782">
        <v>85.098171359403864</v>
      </c>
      <c r="W2782">
        <v>87.903534388590103</v>
      </c>
      <c r="X2782">
        <v>90.471507573023629</v>
      </c>
      <c r="Y2782">
        <v>92.217283486838326</v>
      </c>
      <c r="Z2782">
        <v>92.950560699077499</v>
      </c>
      <c r="AA2782">
        <v>93.318507662394097</v>
      </c>
      <c r="AB2782">
        <v>91.55035739414177</v>
      </c>
      <c r="AC2782">
        <v>89.539335115255739</v>
      </c>
      <c r="AD2782">
        <v>88.573516362587156</v>
      </c>
      <c r="AE2782">
        <v>89.897409080824104</v>
      </c>
      <c r="AF2782">
        <v>88.766007392293773</v>
      </c>
      <c r="AG2782">
        <v>85.578582211843681</v>
      </c>
      <c r="AH2782">
        <v>81.629527649584404</v>
      </c>
      <c r="AI2782">
        <v>75.560294930841835</v>
      </c>
      <c r="AJ2782">
        <v>-2.7192094326019287</v>
      </c>
      <c r="AK2782">
        <v>-2.6262667179107666</v>
      </c>
      <c r="AL2782">
        <v>-2.6445019245147705</v>
      </c>
      <c r="AM2782">
        <v>-2.662755012512207</v>
      </c>
      <c r="AN2782">
        <v>-2.6598780155181885</v>
      </c>
      <c r="AO2782">
        <v>-2.8564181327819824</v>
      </c>
      <c r="AP2782">
        <v>-2.8994941711425781</v>
      </c>
      <c r="AQ2782">
        <v>-3.3693397045135498</v>
      </c>
      <c r="AR2782">
        <v>-3.6504137516021729</v>
      </c>
      <c r="AS2782">
        <v>-3.0437779426574707</v>
      </c>
      <c r="AT2782">
        <v>-2.9157984256744385</v>
      </c>
      <c r="AU2782">
        <v>-2.7929322719573975</v>
      </c>
      <c r="AV2782">
        <v>6.0391907691955566</v>
      </c>
      <c r="AW2782">
        <v>24.66386604309082</v>
      </c>
      <c r="AX2782">
        <v>24.172073364257813</v>
      </c>
      <c r="AY2782">
        <v>24.556594848632812</v>
      </c>
      <c r="AZ2782">
        <v>23.969173431396484</v>
      </c>
      <c r="BA2782">
        <v>23.885568618774414</v>
      </c>
      <c r="BB2782">
        <v>5.0691947937011719</v>
      </c>
      <c r="BC2782">
        <v>-4.4552340507507324</v>
      </c>
      <c r="BD2782">
        <v>-5.0957670211791992</v>
      </c>
      <c r="BE2782">
        <v>-5.1392817497253418</v>
      </c>
      <c r="BF2782">
        <v>-4.9548630714416504</v>
      </c>
      <c r="BG2782">
        <v>-5.0613899230957031</v>
      </c>
      <c r="BH2782">
        <v>-1.189731240272522</v>
      </c>
      <c r="BI2782">
        <v>-1.1502156257629395</v>
      </c>
      <c r="BJ2782">
        <v>-1.1548449993133545</v>
      </c>
      <c r="BK2782">
        <v>-1.1535270214080811</v>
      </c>
      <c r="BL2782">
        <v>-1.1603522300720215</v>
      </c>
      <c r="BM2782">
        <v>-1.2496211528778076</v>
      </c>
      <c r="BN2782">
        <v>-1.2664344310760498</v>
      </c>
      <c r="BO2782">
        <v>-1.5479608774185181</v>
      </c>
      <c r="BP2782">
        <v>-1.5935101509094238</v>
      </c>
      <c r="BQ2782">
        <v>-1.3057311773300171</v>
      </c>
      <c r="BR2782">
        <v>-1.2797236442565918</v>
      </c>
      <c r="BS2782">
        <v>-1.2072198390960693</v>
      </c>
      <c r="BT2782">
        <v>7.9888033866882324</v>
      </c>
      <c r="BU2782">
        <v>26.658037185668945</v>
      </c>
      <c r="BV2782">
        <v>26.272678375244141</v>
      </c>
      <c r="BW2782">
        <v>26.512203216552734</v>
      </c>
      <c r="BX2782">
        <v>25.92866325378418</v>
      </c>
      <c r="BY2782">
        <v>25.687784194946289</v>
      </c>
      <c r="BZ2782">
        <v>7.2640962600708008</v>
      </c>
      <c r="CA2782">
        <v>-1.8358417749404907</v>
      </c>
      <c r="CB2782">
        <v>-2.2317879199981689</v>
      </c>
      <c r="CC2782">
        <v>-2.1709012985229492</v>
      </c>
      <c r="CD2782">
        <v>-2.0035257339477539</v>
      </c>
      <c r="CE2782">
        <v>-2.0052225589752197</v>
      </c>
      <c r="CF2782">
        <v>-0.13041931390762329</v>
      </c>
      <c r="CG2782">
        <v>-0.12790724635124207</v>
      </c>
      <c r="CH2782">
        <v>-0.12311302870512009</v>
      </c>
      <c r="CI2782">
        <v>-0.10824035853147507</v>
      </c>
      <c r="CJ2782">
        <v>-0.12178522348403931</v>
      </c>
      <c r="CK2782">
        <v>-0.13675855100154877</v>
      </c>
      <c r="CL2782">
        <v>-0.13538207113742828</v>
      </c>
      <c r="CM2782">
        <v>-0.28647929430007935</v>
      </c>
      <c r="CN2782">
        <v>-0.16890494525432587</v>
      </c>
      <c r="CO2782">
        <v>-0.10196545720100403</v>
      </c>
      <c r="CP2782">
        <v>-0.14658309519290924</v>
      </c>
      <c r="CQ2782">
        <v>-0.10896023362874985</v>
      </c>
      <c r="CR2782">
        <v>9.3390989303588867</v>
      </c>
      <c r="CS2782">
        <v>28.039196014404297</v>
      </c>
      <c r="CT2782">
        <v>27.727550506591797</v>
      </c>
      <c r="CU2782">
        <v>27.866653442382812</v>
      </c>
      <c r="CV2782">
        <v>27.285799026489258</v>
      </c>
      <c r="CW2782">
        <v>26.935993194580078</v>
      </c>
      <c r="CX2782">
        <v>8.7842788696289062</v>
      </c>
      <c r="CY2782">
        <v>-2.1658780053257942E-2</v>
      </c>
      <c r="CZ2782">
        <v>-0.24820457398891449</v>
      </c>
      <c r="DA2782">
        <v>-0.11501029133796692</v>
      </c>
      <c r="DB2782">
        <v>4.0561646223068237E-2</v>
      </c>
      <c r="DC2782">
        <v>0.11146952211856842</v>
      </c>
      <c r="DD2782">
        <v>0.92889261245727539</v>
      </c>
      <c r="DE2782">
        <v>0.89440113306045532</v>
      </c>
      <c r="DF2782">
        <v>0.90861886739730835</v>
      </c>
      <c r="DG2782">
        <v>0.9370463490486145</v>
      </c>
      <c r="DH2782">
        <v>0.9167817234992981</v>
      </c>
      <c r="DI2782">
        <v>0.97610408067703247</v>
      </c>
      <c r="DJ2782">
        <v>0.99567019939422607</v>
      </c>
      <c r="DK2782">
        <v>0.9750022292137146</v>
      </c>
      <c r="DL2782">
        <v>1.2557002305984497</v>
      </c>
      <c r="DM2782">
        <v>1.1018003225326538</v>
      </c>
      <c r="DN2782">
        <v>0.98655742406845093</v>
      </c>
      <c r="DO2782">
        <v>0.98929941654205322</v>
      </c>
      <c r="DP2782">
        <v>10.689393997192383</v>
      </c>
      <c r="DQ2782">
        <v>29.420352935791016</v>
      </c>
      <c r="DR2782">
        <v>29.182422637939453</v>
      </c>
      <c r="DS2782">
        <v>29.221101760864258</v>
      </c>
      <c r="DT2782">
        <v>28.642934799194336</v>
      </c>
      <c r="DU2782">
        <v>28.184202194213867</v>
      </c>
      <c r="DV2782">
        <v>10.304461479187012</v>
      </c>
      <c r="DW2782">
        <v>1.7925242185592651</v>
      </c>
      <c r="DX2782">
        <v>1.7353787422180176</v>
      </c>
      <c r="DY2782">
        <v>1.9408807754516602</v>
      </c>
      <c r="DZ2782">
        <v>2.0846488475799561</v>
      </c>
      <c r="EA2782">
        <v>2.2281615734100342</v>
      </c>
      <c r="EB2782">
        <v>2.4583706855773926</v>
      </c>
      <c r="EC2782">
        <v>2.3704521656036377</v>
      </c>
      <c r="ED2782">
        <v>2.3982758522033691</v>
      </c>
      <c r="EE2782">
        <v>2.4462742805480957</v>
      </c>
      <c r="EF2782">
        <v>2.4163074493408203</v>
      </c>
      <c r="EG2782">
        <v>2.5829010009765625</v>
      </c>
      <c r="EH2782">
        <v>2.6287300586700439</v>
      </c>
      <c r="EI2782">
        <v>2.7963812351226807</v>
      </c>
      <c r="EJ2782">
        <v>3.3126037120819092</v>
      </c>
      <c r="EK2782">
        <v>2.8398468494415283</v>
      </c>
      <c r="EL2782">
        <v>2.6226322650909424</v>
      </c>
      <c r="EM2782">
        <v>2.5750119686126709</v>
      </c>
      <c r="EN2782">
        <v>12.639006614685059</v>
      </c>
      <c r="EO2782">
        <v>31.414524078369141</v>
      </c>
      <c r="EP2782">
        <v>31.283025741577148</v>
      </c>
      <c r="EQ2782">
        <v>31.176712036132812</v>
      </c>
      <c r="ER2782">
        <v>30.602422714233398</v>
      </c>
      <c r="ES2782">
        <v>29.986419677734375</v>
      </c>
      <c r="ET2782">
        <v>12.499362945556641</v>
      </c>
      <c r="EU2782">
        <v>4.4119162559509277</v>
      </c>
      <c r="EV2782">
        <v>4.599358081817627</v>
      </c>
      <c r="EW2782">
        <v>4.9092612266540527</v>
      </c>
      <c r="EX2782">
        <v>5.0359864234924316</v>
      </c>
      <c r="EY2782">
        <v>5.2843289375305176</v>
      </c>
      <c r="EZ2782">
        <v>63.022830963134766</v>
      </c>
      <c r="FA2782">
        <v>61.839641571044922</v>
      </c>
      <c r="FB2782">
        <v>61.014308929443359</v>
      </c>
      <c r="FC2782">
        <v>60.042179107666016</v>
      </c>
      <c r="FD2782">
        <v>59.266426086425781</v>
      </c>
      <c r="FE2782">
        <v>58.5501708984375</v>
      </c>
      <c r="FF2782">
        <v>58.088603973388672</v>
      </c>
      <c r="FG2782">
        <v>57.844444274902344</v>
      </c>
      <c r="FH2782">
        <v>60.049148559570313</v>
      </c>
      <c r="FI2782">
        <v>63.921142578125</v>
      </c>
      <c r="FJ2782">
        <v>68.66827392578125</v>
      </c>
      <c r="FK2782">
        <v>73.100624084472656</v>
      </c>
      <c r="FL2782">
        <v>76.269241333007813</v>
      </c>
      <c r="FM2782">
        <v>78.46380615234375</v>
      </c>
      <c r="FN2782">
        <v>79.735565185546875</v>
      </c>
      <c r="FO2782">
        <v>80.186439514160156</v>
      </c>
      <c r="FP2782">
        <v>79.905708312988281</v>
      </c>
      <c r="FQ2782">
        <v>79.571296691894531</v>
      </c>
      <c r="FR2782">
        <v>78.47998046875</v>
      </c>
      <c r="FS2782">
        <v>76.046630859375</v>
      </c>
      <c r="FT2782">
        <v>72.368423461914063</v>
      </c>
      <c r="FU2782">
        <v>70.079048156738281</v>
      </c>
      <c r="FV2782">
        <v>67.856719970703125</v>
      </c>
      <c r="FW2782">
        <v>65.870445251464844</v>
      </c>
      <c r="FX2782">
        <v>936</v>
      </c>
      <c r="FY2782">
        <v>6.0908511281013489E-2</v>
      </c>
      <c r="FZ2782">
        <v>1</v>
      </c>
    </row>
    <row r="2783" spans="1:182" x14ac:dyDescent="0.2">
      <c r="A2783" t="s">
        <v>245</v>
      </c>
      <c r="B2783" t="s">
        <v>252</v>
      </c>
      <c r="C2783" t="s">
        <v>218</v>
      </c>
      <c r="D2783" t="s">
        <v>40</v>
      </c>
      <c r="E2783">
        <v>2015</v>
      </c>
      <c r="F2783" t="s">
        <v>231</v>
      </c>
      <c r="G2783" t="s">
        <v>248</v>
      </c>
      <c r="H2783" t="s">
        <v>226</v>
      </c>
      <c r="I2783">
        <v>630.64</v>
      </c>
      <c r="L2783">
        <v>130.54832370436492</v>
      </c>
      <c r="M2783">
        <v>127.3030564093682</v>
      </c>
      <c r="N2783">
        <v>124.83675703200934</v>
      </c>
      <c r="O2783">
        <v>123.38013480242921</v>
      </c>
      <c r="P2783">
        <v>124.45672992254569</v>
      </c>
      <c r="Q2783">
        <v>128.33826963732776</v>
      </c>
      <c r="R2783">
        <v>135.93803133444271</v>
      </c>
      <c r="S2783">
        <v>142.3304608914757</v>
      </c>
      <c r="T2783">
        <v>148.33549207888402</v>
      </c>
      <c r="U2783">
        <v>153.04959833176119</v>
      </c>
      <c r="V2783">
        <v>159.18836406370275</v>
      </c>
      <c r="W2783">
        <v>162.58898194570597</v>
      </c>
      <c r="X2783">
        <v>163.27036291843731</v>
      </c>
      <c r="Y2783">
        <v>165.33301245629369</v>
      </c>
      <c r="Z2783">
        <v>166.42961469174847</v>
      </c>
      <c r="AA2783">
        <v>166.93099106167378</v>
      </c>
      <c r="AB2783">
        <v>166.4791996841615</v>
      </c>
      <c r="AC2783">
        <v>165.25229511589706</v>
      </c>
      <c r="AD2783">
        <v>164.04114706521105</v>
      </c>
      <c r="AE2783">
        <v>164.6615918643451</v>
      </c>
      <c r="AF2783">
        <v>162.37308730227969</v>
      </c>
      <c r="AG2783">
        <v>153.862962275168</v>
      </c>
      <c r="AH2783">
        <v>144.83100077323033</v>
      </c>
      <c r="AI2783">
        <v>136.98935779482795</v>
      </c>
      <c r="AJ2783">
        <v>-3.3789317607879639</v>
      </c>
      <c r="AK2783">
        <v>-3.306570291519165</v>
      </c>
      <c r="AL2783">
        <v>-3.3292574882507324</v>
      </c>
      <c r="AM2783">
        <v>-3.2106049060821533</v>
      </c>
      <c r="AN2783">
        <v>-3.1069622039794922</v>
      </c>
      <c r="AO2783">
        <v>-2.6748142242431641</v>
      </c>
      <c r="AP2783">
        <v>-2.7061913013458252</v>
      </c>
      <c r="AQ2783">
        <v>-2.782142162322998</v>
      </c>
      <c r="AR2783">
        <v>-2.9445767402648926</v>
      </c>
      <c r="AS2783">
        <v>-3.2087514400482178</v>
      </c>
      <c r="AT2783">
        <v>-3.2667725086212158</v>
      </c>
      <c r="AU2783">
        <v>-3.3498692512512207</v>
      </c>
      <c r="AV2783">
        <v>14.620203971862793</v>
      </c>
      <c r="AW2783">
        <v>47.938705444335938</v>
      </c>
      <c r="AX2783">
        <v>48.079833984375</v>
      </c>
      <c r="AY2783">
        <v>47.875419616699219</v>
      </c>
      <c r="AZ2783">
        <v>47.614788055419922</v>
      </c>
      <c r="BA2783">
        <v>47.710544586181641</v>
      </c>
      <c r="BB2783">
        <v>14.712327003479004</v>
      </c>
      <c r="BC2783">
        <v>-1.9511963129043579</v>
      </c>
      <c r="BD2783">
        <v>-1.95259690284729</v>
      </c>
      <c r="BE2783">
        <v>-1.8014131784439087</v>
      </c>
      <c r="BF2783">
        <v>-1.6668939590454102</v>
      </c>
      <c r="BG2783">
        <v>-1.6428055763244629</v>
      </c>
      <c r="BH2783">
        <v>-1.501557469367981</v>
      </c>
      <c r="BI2783">
        <v>-1.4674038887023926</v>
      </c>
      <c r="BJ2783">
        <v>-1.484758734703064</v>
      </c>
      <c r="BK2783">
        <v>-1.4336925745010376</v>
      </c>
      <c r="BL2783">
        <v>-1.3894699811935425</v>
      </c>
      <c r="BM2783">
        <v>-1.1632143259048462</v>
      </c>
      <c r="BN2783">
        <v>-1.1966657638549805</v>
      </c>
      <c r="BO2783">
        <v>-1.2045091390609741</v>
      </c>
      <c r="BP2783">
        <v>-1.2719345092773438</v>
      </c>
      <c r="BQ2783">
        <v>-1.4039061069488525</v>
      </c>
      <c r="BR2783">
        <v>-1.4003928899765015</v>
      </c>
      <c r="BS2783">
        <v>-1.4246684312820435</v>
      </c>
      <c r="BT2783">
        <v>16.880649566650391</v>
      </c>
      <c r="BU2783">
        <v>50.350086212158203</v>
      </c>
      <c r="BV2783">
        <v>50.492397308349609</v>
      </c>
      <c r="BW2783">
        <v>50.331390380859375</v>
      </c>
      <c r="BX2783">
        <v>50.077064514160156</v>
      </c>
      <c r="BY2783">
        <v>50.150959014892578</v>
      </c>
      <c r="BZ2783">
        <v>17.006992340087891</v>
      </c>
      <c r="CA2783">
        <v>0.26962798833847046</v>
      </c>
      <c r="CB2783">
        <v>0.2583957314491272</v>
      </c>
      <c r="CC2783">
        <v>0.3757266104221344</v>
      </c>
      <c r="CD2783">
        <v>0.4731004536151886</v>
      </c>
      <c r="CE2783">
        <v>0.43258455395698547</v>
      </c>
      <c r="CF2783">
        <v>-0.2012937068939209</v>
      </c>
      <c r="CG2783">
        <v>-0.19360285997390747</v>
      </c>
      <c r="CH2783">
        <v>-0.2072644978761673</v>
      </c>
      <c r="CI2783">
        <v>-0.20300857722759247</v>
      </c>
      <c r="CJ2783">
        <v>-0.19994011521339417</v>
      </c>
      <c r="CK2783">
        <v>-0.11628484725952148</v>
      </c>
      <c r="CL2783">
        <v>-0.15117299556732178</v>
      </c>
      <c r="CM2783">
        <v>-0.11184515058994293</v>
      </c>
      <c r="CN2783">
        <v>-0.11346752941608429</v>
      </c>
      <c r="CO2783">
        <v>-0.15387576818466187</v>
      </c>
      <c r="CP2783">
        <v>-0.10774408280849457</v>
      </c>
      <c r="CQ2783">
        <v>-9.1280199587345123E-2</v>
      </c>
      <c r="CR2783">
        <v>18.44622802734375</v>
      </c>
      <c r="CS2783">
        <v>52.02020263671875</v>
      </c>
      <c r="CT2783">
        <v>52.163330078125</v>
      </c>
      <c r="CU2783">
        <v>52.032386779785156</v>
      </c>
      <c r="CV2783">
        <v>51.782428741455078</v>
      </c>
      <c r="CW2783">
        <v>51.841182708740234</v>
      </c>
      <c r="CX2783">
        <v>18.596271514892578</v>
      </c>
      <c r="CY2783">
        <v>1.8077641725540161</v>
      </c>
      <c r="CZ2783">
        <v>1.7897225618362427</v>
      </c>
      <c r="DA2783">
        <v>1.883607029914856</v>
      </c>
      <c r="DB2783">
        <v>1.955254077911377</v>
      </c>
      <c r="DC2783">
        <v>1.8699934482574463</v>
      </c>
      <c r="DD2783">
        <v>1.0989700555801392</v>
      </c>
      <c r="DE2783">
        <v>1.0801981687545776</v>
      </c>
      <c r="DF2783">
        <v>1.0702297687530518</v>
      </c>
      <c r="DG2783">
        <v>1.0276755094528198</v>
      </c>
      <c r="DH2783">
        <v>0.98958975076675415</v>
      </c>
      <c r="DI2783">
        <v>0.93064463138580322</v>
      </c>
      <c r="DJ2783">
        <v>0.89431977272033691</v>
      </c>
      <c r="DK2783">
        <v>0.98081880807876587</v>
      </c>
      <c r="DL2783">
        <v>1.044999361038208</v>
      </c>
      <c r="DM2783">
        <v>1.0961545705795288</v>
      </c>
      <c r="DN2783">
        <v>1.1849048137664795</v>
      </c>
      <c r="DO2783">
        <v>1.2421079874038696</v>
      </c>
      <c r="DP2783">
        <v>20.011804580688477</v>
      </c>
      <c r="DQ2783">
        <v>53.690319061279297</v>
      </c>
      <c r="DR2783">
        <v>53.834262847900391</v>
      </c>
      <c r="DS2783">
        <v>53.733383178710937</v>
      </c>
      <c r="DT2783">
        <v>53.487796783447266</v>
      </c>
      <c r="DU2783">
        <v>53.531406402587891</v>
      </c>
      <c r="DV2783">
        <v>20.185550689697266</v>
      </c>
      <c r="DW2783">
        <v>3.345900297164917</v>
      </c>
      <c r="DX2783">
        <v>3.3210494518280029</v>
      </c>
      <c r="DY2783">
        <v>3.3914873600006104</v>
      </c>
      <c r="DZ2783">
        <v>3.4374077320098877</v>
      </c>
      <c r="EA2783">
        <v>3.3074023723602295</v>
      </c>
      <c r="EB2783">
        <v>2.9763443470001221</v>
      </c>
      <c r="EC2783">
        <v>2.9193646907806396</v>
      </c>
      <c r="ED2783">
        <v>2.9147284030914307</v>
      </c>
      <c r="EE2783">
        <v>2.8045878410339355</v>
      </c>
      <c r="EF2783">
        <v>2.7070817947387695</v>
      </c>
      <c r="EG2783">
        <v>2.4422445297241211</v>
      </c>
      <c r="EH2783">
        <v>2.4038453102111816</v>
      </c>
      <c r="EI2783">
        <v>2.5584518909454346</v>
      </c>
      <c r="EJ2783">
        <v>2.7176415920257568</v>
      </c>
      <c r="EK2783">
        <v>2.9009997844696045</v>
      </c>
      <c r="EL2783">
        <v>3.0512843132019043</v>
      </c>
      <c r="EM2783">
        <v>3.1673088073730469</v>
      </c>
      <c r="EN2783">
        <v>22.272251129150391</v>
      </c>
      <c r="EO2783">
        <v>56.101696014404297</v>
      </c>
      <c r="EP2783">
        <v>56.246826171875</v>
      </c>
      <c r="EQ2783">
        <v>56.189353942871094</v>
      </c>
      <c r="ER2783">
        <v>55.9500732421875</v>
      </c>
      <c r="ES2783">
        <v>55.971817016601562</v>
      </c>
      <c r="ET2783">
        <v>22.480215072631836</v>
      </c>
      <c r="EU2783">
        <v>5.5667247772216797</v>
      </c>
      <c r="EV2783">
        <v>5.5320420265197754</v>
      </c>
      <c r="EW2783">
        <v>5.5686273574829102</v>
      </c>
      <c r="EX2783">
        <v>5.5774021148681641</v>
      </c>
      <c r="EY2783">
        <v>5.3827924728393555</v>
      </c>
      <c r="EZ2783">
        <v>65.828895568847656</v>
      </c>
      <c r="FA2783">
        <v>64.627433776855469</v>
      </c>
      <c r="FB2783">
        <v>63.6800537109375</v>
      </c>
      <c r="FC2783">
        <v>62.782150268554688</v>
      </c>
      <c r="FD2783">
        <v>61.878410339355469</v>
      </c>
      <c r="FE2783">
        <v>60.83514404296875</v>
      </c>
      <c r="FF2783">
        <v>60.050697326660156</v>
      </c>
      <c r="FG2783">
        <v>60.692417144775391</v>
      </c>
      <c r="FH2783">
        <v>63.722995758056641</v>
      </c>
      <c r="FI2783">
        <v>67.563987731933594</v>
      </c>
      <c r="FJ2783">
        <v>71.30902099609375</v>
      </c>
      <c r="FK2783">
        <v>74.878814697265625</v>
      </c>
      <c r="FL2783">
        <v>77.935623168945313</v>
      </c>
      <c r="FM2783">
        <v>80.317291259765625</v>
      </c>
      <c r="FN2783">
        <v>81.848335266113281</v>
      </c>
      <c r="FO2783">
        <v>82.44805908203125</v>
      </c>
      <c r="FP2783">
        <v>82.604652404785156</v>
      </c>
      <c r="FQ2783">
        <v>81.75390625</v>
      </c>
      <c r="FR2783">
        <v>80.112724304199219</v>
      </c>
      <c r="FS2783">
        <v>78.080009460449219</v>
      </c>
      <c r="FT2783">
        <v>74.594451904296875</v>
      </c>
      <c r="FU2783">
        <v>71.732490539550781</v>
      </c>
      <c r="FV2783">
        <v>69.926155090332031</v>
      </c>
      <c r="FW2783">
        <v>68.114349365234375</v>
      </c>
      <c r="FX2783">
        <v>936</v>
      </c>
      <c r="FY2783">
        <v>6.0908511281013489E-2</v>
      </c>
      <c r="FZ2783">
        <v>1</v>
      </c>
    </row>
    <row r="2784" spans="1:182" x14ac:dyDescent="0.2">
      <c r="A2784" t="s">
        <v>245</v>
      </c>
      <c r="B2784" t="s">
        <v>252</v>
      </c>
      <c r="C2784" t="s">
        <v>218</v>
      </c>
      <c r="D2784" t="s">
        <v>40</v>
      </c>
      <c r="E2784">
        <v>2016</v>
      </c>
      <c r="F2784" t="s">
        <v>231</v>
      </c>
      <c r="G2784" t="s">
        <v>248</v>
      </c>
      <c r="H2784" t="s">
        <v>226</v>
      </c>
      <c r="I2784">
        <v>630.64</v>
      </c>
      <c r="L2784">
        <v>130.54832370436492</v>
      </c>
      <c r="M2784">
        <v>127.3030564093682</v>
      </c>
      <c r="N2784">
        <v>124.83675703200934</v>
      </c>
      <c r="O2784">
        <v>123.38013480242921</v>
      </c>
      <c r="P2784">
        <v>124.45672992254569</v>
      </c>
      <c r="Q2784">
        <v>128.33826963732776</v>
      </c>
      <c r="R2784">
        <v>135.93803133444271</v>
      </c>
      <c r="S2784">
        <v>142.3304608914757</v>
      </c>
      <c r="T2784">
        <v>148.33549207888402</v>
      </c>
      <c r="U2784">
        <v>153.04959833176119</v>
      </c>
      <c r="V2784">
        <v>159.18836406370275</v>
      </c>
      <c r="W2784">
        <v>162.58898194570597</v>
      </c>
      <c r="X2784">
        <v>163.27036291843731</v>
      </c>
      <c r="Y2784">
        <v>165.33301245629369</v>
      </c>
      <c r="Z2784">
        <v>166.42961469174847</v>
      </c>
      <c r="AA2784">
        <v>166.93099106167378</v>
      </c>
      <c r="AB2784">
        <v>166.4791996841615</v>
      </c>
      <c r="AC2784">
        <v>165.25229511589706</v>
      </c>
      <c r="AD2784">
        <v>164.04114706521105</v>
      </c>
      <c r="AE2784">
        <v>164.6615918643451</v>
      </c>
      <c r="AF2784">
        <v>162.37308730227969</v>
      </c>
      <c r="AG2784">
        <v>153.862962275168</v>
      </c>
      <c r="AH2784">
        <v>144.83100077323033</v>
      </c>
      <c r="AI2784">
        <v>136.98935779482795</v>
      </c>
      <c r="AJ2784">
        <v>-3.3789317607879639</v>
      </c>
      <c r="AK2784">
        <v>-3.306570291519165</v>
      </c>
      <c r="AL2784">
        <v>-3.3292574882507324</v>
      </c>
      <c r="AM2784">
        <v>-3.2106049060821533</v>
      </c>
      <c r="AN2784">
        <v>-3.1069622039794922</v>
      </c>
      <c r="AO2784">
        <v>-2.6748142242431641</v>
      </c>
      <c r="AP2784">
        <v>-2.7061913013458252</v>
      </c>
      <c r="AQ2784">
        <v>-2.782142162322998</v>
      </c>
      <c r="AR2784">
        <v>-2.9445767402648926</v>
      </c>
      <c r="AS2784">
        <v>-3.2087514400482178</v>
      </c>
      <c r="AT2784">
        <v>-3.2667725086212158</v>
      </c>
      <c r="AU2784">
        <v>-3.3498692512512207</v>
      </c>
      <c r="AV2784">
        <v>14.620203971862793</v>
      </c>
      <c r="AW2784">
        <v>47.938705444335938</v>
      </c>
      <c r="AX2784">
        <v>48.079833984375</v>
      </c>
      <c r="AY2784">
        <v>47.875419616699219</v>
      </c>
      <c r="AZ2784">
        <v>47.614788055419922</v>
      </c>
      <c r="BA2784">
        <v>47.710544586181641</v>
      </c>
      <c r="BB2784">
        <v>14.712327003479004</v>
      </c>
      <c r="BC2784">
        <v>-1.9511963129043579</v>
      </c>
      <c r="BD2784">
        <v>-1.95259690284729</v>
      </c>
      <c r="BE2784">
        <v>-1.8014131784439087</v>
      </c>
      <c r="BF2784">
        <v>-1.6668939590454102</v>
      </c>
      <c r="BG2784">
        <v>-1.6428055763244629</v>
      </c>
      <c r="BH2784">
        <v>-1.501557469367981</v>
      </c>
      <c r="BI2784">
        <v>-1.4674038887023926</v>
      </c>
      <c r="BJ2784">
        <v>-1.484758734703064</v>
      </c>
      <c r="BK2784">
        <v>-1.4336925745010376</v>
      </c>
      <c r="BL2784">
        <v>-1.3894699811935425</v>
      </c>
      <c r="BM2784">
        <v>-1.1632143259048462</v>
      </c>
      <c r="BN2784">
        <v>-1.1966657638549805</v>
      </c>
      <c r="BO2784">
        <v>-1.2045091390609741</v>
      </c>
      <c r="BP2784">
        <v>-1.2719345092773438</v>
      </c>
      <c r="BQ2784">
        <v>-1.4039061069488525</v>
      </c>
      <c r="BR2784">
        <v>-1.4003928899765015</v>
      </c>
      <c r="BS2784">
        <v>-1.4246684312820435</v>
      </c>
      <c r="BT2784">
        <v>16.880649566650391</v>
      </c>
      <c r="BU2784">
        <v>50.350086212158203</v>
      </c>
      <c r="BV2784">
        <v>50.492397308349609</v>
      </c>
      <c r="BW2784">
        <v>50.331390380859375</v>
      </c>
      <c r="BX2784">
        <v>50.077064514160156</v>
      </c>
      <c r="BY2784">
        <v>50.150959014892578</v>
      </c>
      <c r="BZ2784">
        <v>17.006992340087891</v>
      </c>
      <c r="CA2784">
        <v>0.26962798833847046</v>
      </c>
      <c r="CB2784">
        <v>0.2583957314491272</v>
      </c>
      <c r="CC2784">
        <v>0.3757266104221344</v>
      </c>
      <c r="CD2784">
        <v>0.4731004536151886</v>
      </c>
      <c r="CE2784">
        <v>0.43258455395698547</v>
      </c>
      <c r="CF2784">
        <v>-0.2012937068939209</v>
      </c>
      <c r="CG2784">
        <v>-0.19360285997390747</v>
      </c>
      <c r="CH2784">
        <v>-0.2072644978761673</v>
      </c>
      <c r="CI2784">
        <v>-0.20300857722759247</v>
      </c>
      <c r="CJ2784">
        <v>-0.19994011521339417</v>
      </c>
      <c r="CK2784">
        <v>-0.11628484725952148</v>
      </c>
      <c r="CL2784">
        <v>-0.15117299556732178</v>
      </c>
      <c r="CM2784">
        <v>-0.11184515058994293</v>
      </c>
      <c r="CN2784">
        <v>-0.11346752941608429</v>
      </c>
      <c r="CO2784">
        <v>-0.15387576818466187</v>
      </c>
      <c r="CP2784">
        <v>-0.10774408280849457</v>
      </c>
      <c r="CQ2784">
        <v>-9.1280199587345123E-2</v>
      </c>
      <c r="CR2784">
        <v>18.44622802734375</v>
      </c>
      <c r="CS2784">
        <v>52.02020263671875</v>
      </c>
      <c r="CT2784">
        <v>52.163330078125</v>
      </c>
      <c r="CU2784">
        <v>52.032386779785156</v>
      </c>
      <c r="CV2784">
        <v>51.782428741455078</v>
      </c>
      <c r="CW2784">
        <v>51.841182708740234</v>
      </c>
      <c r="CX2784">
        <v>18.596271514892578</v>
      </c>
      <c r="CY2784">
        <v>1.8077641725540161</v>
      </c>
      <c r="CZ2784">
        <v>1.7897225618362427</v>
      </c>
      <c r="DA2784">
        <v>1.883607029914856</v>
      </c>
      <c r="DB2784">
        <v>1.955254077911377</v>
      </c>
      <c r="DC2784">
        <v>1.8699934482574463</v>
      </c>
      <c r="DD2784">
        <v>1.0989700555801392</v>
      </c>
      <c r="DE2784">
        <v>1.0801981687545776</v>
      </c>
      <c r="DF2784">
        <v>1.0702297687530518</v>
      </c>
      <c r="DG2784">
        <v>1.0276755094528198</v>
      </c>
      <c r="DH2784">
        <v>0.98958975076675415</v>
      </c>
      <c r="DI2784">
        <v>0.93064463138580322</v>
      </c>
      <c r="DJ2784">
        <v>0.89431977272033691</v>
      </c>
      <c r="DK2784">
        <v>0.98081880807876587</v>
      </c>
      <c r="DL2784">
        <v>1.044999361038208</v>
      </c>
      <c r="DM2784">
        <v>1.0961545705795288</v>
      </c>
      <c r="DN2784">
        <v>1.1849048137664795</v>
      </c>
      <c r="DO2784">
        <v>1.2421079874038696</v>
      </c>
      <c r="DP2784">
        <v>20.011804580688477</v>
      </c>
      <c r="DQ2784">
        <v>53.690319061279297</v>
      </c>
      <c r="DR2784">
        <v>53.834262847900391</v>
      </c>
      <c r="DS2784">
        <v>53.733383178710937</v>
      </c>
      <c r="DT2784">
        <v>53.487796783447266</v>
      </c>
      <c r="DU2784">
        <v>53.531406402587891</v>
      </c>
      <c r="DV2784">
        <v>20.185550689697266</v>
      </c>
      <c r="DW2784">
        <v>3.345900297164917</v>
      </c>
      <c r="DX2784">
        <v>3.3210494518280029</v>
      </c>
      <c r="DY2784">
        <v>3.3914873600006104</v>
      </c>
      <c r="DZ2784">
        <v>3.4374077320098877</v>
      </c>
      <c r="EA2784">
        <v>3.3074023723602295</v>
      </c>
      <c r="EB2784">
        <v>2.9763443470001221</v>
      </c>
      <c r="EC2784">
        <v>2.9193646907806396</v>
      </c>
      <c r="ED2784">
        <v>2.9147284030914307</v>
      </c>
      <c r="EE2784">
        <v>2.8045878410339355</v>
      </c>
      <c r="EF2784">
        <v>2.7070817947387695</v>
      </c>
      <c r="EG2784">
        <v>2.4422445297241211</v>
      </c>
      <c r="EH2784">
        <v>2.4038453102111816</v>
      </c>
      <c r="EI2784">
        <v>2.5584518909454346</v>
      </c>
      <c r="EJ2784">
        <v>2.7176415920257568</v>
      </c>
      <c r="EK2784">
        <v>2.9009997844696045</v>
      </c>
      <c r="EL2784">
        <v>3.0512843132019043</v>
      </c>
      <c r="EM2784">
        <v>3.1673088073730469</v>
      </c>
      <c r="EN2784">
        <v>22.272251129150391</v>
      </c>
      <c r="EO2784">
        <v>56.101696014404297</v>
      </c>
      <c r="EP2784">
        <v>56.246826171875</v>
      </c>
      <c r="EQ2784">
        <v>56.189353942871094</v>
      </c>
      <c r="ER2784">
        <v>55.9500732421875</v>
      </c>
      <c r="ES2784">
        <v>55.971817016601562</v>
      </c>
      <c r="ET2784">
        <v>22.480215072631836</v>
      </c>
      <c r="EU2784">
        <v>5.5667247772216797</v>
      </c>
      <c r="EV2784">
        <v>5.5320420265197754</v>
      </c>
      <c r="EW2784">
        <v>5.5686273574829102</v>
      </c>
      <c r="EX2784">
        <v>5.5774021148681641</v>
      </c>
      <c r="EY2784">
        <v>5.3827924728393555</v>
      </c>
      <c r="EZ2784">
        <v>65.828895568847656</v>
      </c>
      <c r="FA2784">
        <v>64.627433776855469</v>
      </c>
      <c r="FB2784">
        <v>63.6800537109375</v>
      </c>
      <c r="FC2784">
        <v>62.782150268554688</v>
      </c>
      <c r="FD2784">
        <v>61.878410339355469</v>
      </c>
      <c r="FE2784">
        <v>60.83514404296875</v>
      </c>
      <c r="FF2784">
        <v>60.050697326660156</v>
      </c>
      <c r="FG2784">
        <v>60.692417144775391</v>
      </c>
      <c r="FH2784">
        <v>63.722995758056641</v>
      </c>
      <c r="FI2784">
        <v>67.563987731933594</v>
      </c>
      <c r="FJ2784">
        <v>71.30902099609375</v>
      </c>
      <c r="FK2784">
        <v>74.878814697265625</v>
      </c>
      <c r="FL2784">
        <v>77.935623168945313</v>
      </c>
      <c r="FM2784">
        <v>80.317291259765625</v>
      </c>
      <c r="FN2784">
        <v>81.848335266113281</v>
      </c>
      <c r="FO2784">
        <v>82.44805908203125</v>
      </c>
      <c r="FP2784">
        <v>82.604652404785156</v>
      </c>
      <c r="FQ2784">
        <v>81.75390625</v>
      </c>
      <c r="FR2784">
        <v>80.112724304199219</v>
      </c>
      <c r="FS2784">
        <v>78.080009460449219</v>
      </c>
      <c r="FT2784">
        <v>74.594451904296875</v>
      </c>
      <c r="FU2784">
        <v>71.732490539550781</v>
      </c>
      <c r="FV2784">
        <v>69.926155090332031</v>
      </c>
      <c r="FW2784">
        <v>68.114349365234375</v>
      </c>
      <c r="FX2784">
        <v>936</v>
      </c>
      <c r="FY2784">
        <v>6.0908511281013489E-2</v>
      </c>
      <c r="FZ2784">
        <v>1</v>
      </c>
    </row>
    <row r="2785" spans="1:182" x14ac:dyDescent="0.2">
      <c r="A2785" t="s">
        <v>245</v>
      </c>
      <c r="B2785" t="s">
        <v>252</v>
      </c>
      <c r="C2785" t="s">
        <v>218</v>
      </c>
      <c r="D2785" t="s">
        <v>40</v>
      </c>
      <c r="E2785">
        <v>2017</v>
      </c>
      <c r="F2785" t="s">
        <v>231</v>
      </c>
      <c r="G2785" t="s">
        <v>248</v>
      </c>
      <c r="H2785" t="s">
        <v>226</v>
      </c>
      <c r="I2785">
        <v>630.64</v>
      </c>
      <c r="L2785">
        <v>130.54832370436492</v>
      </c>
      <c r="M2785">
        <v>127.3030564093682</v>
      </c>
      <c r="N2785">
        <v>124.83675703200934</v>
      </c>
      <c r="O2785">
        <v>123.38013480242921</v>
      </c>
      <c r="P2785">
        <v>124.45672992254569</v>
      </c>
      <c r="Q2785">
        <v>128.33826963732776</v>
      </c>
      <c r="R2785">
        <v>135.93803133444271</v>
      </c>
      <c r="S2785">
        <v>142.3304608914757</v>
      </c>
      <c r="T2785">
        <v>148.33549207888402</v>
      </c>
      <c r="U2785">
        <v>153.04959833176119</v>
      </c>
      <c r="V2785">
        <v>159.18836406370275</v>
      </c>
      <c r="W2785">
        <v>162.58898194570597</v>
      </c>
      <c r="X2785">
        <v>163.27036291843731</v>
      </c>
      <c r="Y2785">
        <v>165.33301245629369</v>
      </c>
      <c r="Z2785">
        <v>166.42961469174847</v>
      </c>
      <c r="AA2785">
        <v>166.93099106167378</v>
      </c>
      <c r="AB2785">
        <v>166.4791996841615</v>
      </c>
      <c r="AC2785">
        <v>165.25229511589706</v>
      </c>
      <c r="AD2785">
        <v>164.04114706521105</v>
      </c>
      <c r="AE2785">
        <v>164.6615918643451</v>
      </c>
      <c r="AF2785">
        <v>162.37308730227969</v>
      </c>
      <c r="AG2785">
        <v>153.862962275168</v>
      </c>
      <c r="AH2785">
        <v>144.83100077323033</v>
      </c>
      <c r="AI2785">
        <v>136.98935779482795</v>
      </c>
      <c r="AJ2785">
        <v>-3.3789317607879639</v>
      </c>
      <c r="AK2785">
        <v>-3.306570291519165</v>
      </c>
      <c r="AL2785">
        <v>-3.3292574882507324</v>
      </c>
      <c r="AM2785">
        <v>-3.2106049060821533</v>
      </c>
      <c r="AN2785">
        <v>-3.1069622039794922</v>
      </c>
      <c r="AO2785">
        <v>-2.6748142242431641</v>
      </c>
      <c r="AP2785">
        <v>-2.7061913013458252</v>
      </c>
      <c r="AQ2785">
        <v>-2.782142162322998</v>
      </c>
      <c r="AR2785">
        <v>-2.9445767402648926</v>
      </c>
      <c r="AS2785">
        <v>-3.2087514400482178</v>
      </c>
      <c r="AT2785">
        <v>-3.2667725086212158</v>
      </c>
      <c r="AU2785">
        <v>-3.3498692512512207</v>
      </c>
      <c r="AV2785">
        <v>14.620203971862793</v>
      </c>
      <c r="AW2785">
        <v>47.938705444335938</v>
      </c>
      <c r="AX2785">
        <v>48.079833984375</v>
      </c>
      <c r="AY2785">
        <v>47.875419616699219</v>
      </c>
      <c r="AZ2785">
        <v>47.614788055419922</v>
      </c>
      <c r="BA2785">
        <v>47.710544586181641</v>
      </c>
      <c r="BB2785">
        <v>14.712327003479004</v>
      </c>
      <c r="BC2785">
        <v>-1.9511963129043579</v>
      </c>
      <c r="BD2785">
        <v>-1.95259690284729</v>
      </c>
      <c r="BE2785">
        <v>-1.8014131784439087</v>
      </c>
      <c r="BF2785">
        <v>-1.6668939590454102</v>
      </c>
      <c r="BG2785">
        <v>-1.6428055763244629</v>
      </c>
      <c r="BH2785">
        <v>-1.501557469367981</v>
      </c>
      <c r="BI2785">
        <v>-1.4674038887023926</v>
      </c>
      <c r="BJ2785">
        <v>-1.484758734703064</v>
      </c>
      <c r="BK2785">
        <v>-1.4336925745010376</v>
      </c>
      <c r="BL2785">
        <v>-1.3894699811935425</v>
      </c>
      <c r="BM2785">
        <v>-1.1632143259048462</v>
      </c>
      <c r="BN2785">
        <v>-1.1966657638549805</v>
      </c>
      <c r="BO2785">
        <v>-1.2045091390609741</v>
      </c>
      <c r="BP2785">
        <v>-1.2719345092773438</v>
      </c>
      <c r="BQ2785">
        <v>-1.4039061069488525</v>
      </c>
      <c r="BR2785">
        <v>-1.4003928899765015</v>
      </c>
      <c r="BS2785">
        <v>-1.4246684312820435</v>
      </c>
      <c r="BT2785">
        <v>16.880649566650391</v>
      </c>
      <c r="BU2785">
        <v>50.350086212158203</v>
      </c>
      <c r="BV2785">
        <v>50.492397308349609</v>
      </c>
      <c r="BW2785">
        <v>50.331390380859375</v>
      </c>
      <c r="BX2785">
        <v>50.077064514160156</v>
      </c>
      <c r="BY2785">
        <v>50.150959014892578</v>
      </c>
      <c r="BZ2785">
        <v>17.006992340087891</v>
      </c>
      <c r="CA2785">
        <v>0.26962798833847046</v>
      </c>
      <c r="CB2785">
        <v>0.2583957314491272</v>
      </c>
      <c r="CC2785">
        <v>0.3757266104221344</v>
      </c>
      <c r="CD2785">
        <v>0.4731004536151886</v>
      </c>
      <c r="CE2785">
        <v>0.43258455395698547</v>
      </c>
      <c r="CF2785">
        <v>-0.2012937068939209</v>
      </c>
      <c r="CG2785">
        <v>-0.19360285997390747</v>
      </c>
      <c r="CH2785">
        <v>-0.2072644978761673</v>
      </c>
      <c r="CI2785">
        <v>-0.20300857722759247</v>
      </c>
      <c r="CJ2785">
        <v>-0.19994011521339417</v>
      </c>
      <c r="CK2785">
        <v>-0.11628484725952148</v>
      </c>
      <c r="CL2785">
        <v>-0.15117299556732178</v>
      </c>
      <c r="CM2785">
        <v>-0.11184515058994293</v>
      </c>
      <c r="CN2785">
        <v>-0.11346752941608429</v>
      </c>
      <c r="CO2785">
        <v>-0.15387576818466187</v>
      </c>
      <c r="CP2785">
        <v>-0.10774408280849457</v>
      </c>
      <c r="CQ2785">
        <v>-9.1280199587345123E-2</v>
      </c>
      <c r="CR2785">
        <v>18.44622802734375</v>
      </c>
      <c r="CS2785">
        <v>52.02020263671875</v>
      </c>
      <c r="CT2785">
        <v>52.163330078125</v>
      </c>
      <c r="CU2785">
        <v>52.032386779785156</v>
      </c>
      <c r="CV2785">
        <v>51.782428741455078</v>
      </c>
      <c r="CW2785">
        <v>51.841182708740234</v>
      </c>
      <c r="CX2785">
        <v>18.596271514892578</v>
      </c>
      <c r="CY2785">
        <v>1.8077641725540161</v>
      </c>
      <c r="CZ2785">
        <v>1.7897225618362427</v>
      </c>
      <c r="DA2785">
        <v>1.883607029914856</v>
      </c>
      <c r="DB2785">
        <v>1.955254077911377</v>
      </c>
      <c r="DC2785">
        <v>1.8699934482574463</v>
      </c>
      <c r="DD2785">
        <v>1.0989700555801392</v>
      </c>
      <c r="DE2785">
        <v>1.0801981687545776</v>
      </c>
      <c r="DF2785">
        <v>1.0702297687530518</v>
      </c>
      <c r="DG2785">
        <v>1.0276755094528198</v>
      </c>
      <c r="DH2785">
        <v>0.98958975076675415</v>
      </c>
      <c r="DI2785">
        <v>0.93064463138580322</v>
      </c>
      <c r="DJ2785">
        <v>0.89431977272033691</v>
      </c>
      <c r="DK2785">
        <v>0.98081880807876587</v>
      </c>
      <c r="DL2785">
        <v>1.044999361038208</v>
      </c>
      <c r="DM2785">
        <v>1.0961545705795288</v>
      </c>
      <c r="DN2785">
        <v>1.1849048137664795</v>
      </c>
      <c r="DO2785">
        <v>1.2421079874038696</v>
      </c>
      <c r="DP2785">
        <v>20.011804580688477</v>
      </c>
      <c r="DQ2785">
        <v>53.690319061279297</v>
      </c>
      <c r="DR2785">
        <v>53.834262847900391</v>
      </c>
      <c r="DS2785">
        <v>53.733383178710937</v>
      </c>
      <c r="DT2785">
        <v>53.487796783447266</v>
      </c>
      <c r="DU2785">
        <v>53.531406402587891</v>
      </c>
      <c r="DV2785">
        <v>20.185550689697266</v>
      </c>
      <c r="DW2785">
        <v>3.345900297164917</v>
      </c>
      <c r="DX2785">
        <v>3.3210494518280029</v>
      </c>
      <c r="DY2785">
        <v>3.3914873600006104</v>
      </c>
      <c r="DZ2785">
        <v>3.4374077320098877</v>
      </c>
      <c r="EA2785">
        <v>3.3074023723602295</v>
      </c>
      <c r="EB2785">
        <v>2.9763443470001221</v>
      </c>
      <c r="EC2785">
        <v>2.9193646907806396</v>
      </c>
      <c r="ED2785">
        <v>2.9147284030914307</v>
      </c>
      <c r="EE2785">
        <v>2.8045878410339355</v>
      </c>
      <c r="EF2785">
        <v>2.7070817947387695</v>
      </c>
      <c r="EG2785">
        <v>2.4422445297241211</v>
      </c>
      <c r="EH2785">
        <v>2.4038453102111816</v>
      </c>
      <c r="EI2785">
        <v>2.5584518909454346</v>
      </c>
      <c r="EJ2785">
        <v>2.7176415920257568</v>
      </c>
      <c r="EK2785">
        <v>2.9009997844696045</v>
      </c>
      <c r="EL2785">
        <v>3.0512843132019043</v>
      </c>
      <c r="EM2785">
        <v>3.1673088073730469</v>
      </c>
      <c r="EN2785">
        <v>22.272251129150391</v>
      </c>
      <c r="EO2785">
        <v>56.101696014404297</v>
      </c>
      <c r="EP2785">
        <v>56.246826171875</v>
      </c>
      <c r="EQ2785">
        <v>56.189353942871094</v>
      </c>
      <c r="ER2785">
        <v>55.9500732421875</v>
      </c>
      <c r="ES2785">
        <v>55.971817016601562</v>
      </c>
      <c r="ET2785">
        <v>22.480215072631836</v>
      </c>
      <c r="EU2785">
        <v>5.5667247772216797</v>
      </c>
      <c r="EV2785">
        <v>5.5320420265197754</v>
      </c>
      <c r="EW2785">
        <v>5.5686273574829102</v>
      </c>
      <c r="EX2785">
        <v>5.5774021148681641</v>
      </c>
      <c r="EY2785">
        <v>5.3827924728393555</v>
      </c>
      <c r="EZ2785">
        <v>65.828895568847656</v>
      </c>
      <c r="FA2785">
        <v>64.627433776855469</v>
      </c>
      <c r="FB2785">
        <v>63.6800537109375</v>
      </c>
      <c r="FC2785">
        <v>62.782150268554688</v>
      </c>
      <c r="FD2785">
        <v>61.878410339355469</v>
      </c>
      <c r="FE2785">
        <v>60.83514404296875</v>
      </c>
      <c r="FF2785">
        <v>60.050697326660156</v>
      </c>
      <c r="FG2785">
        <v>60.692417144775391</v>
      </c>
      <c r="FH2785">
        <v>63.722995758056641</v>
      </c>
      <c r="FI2785">
        <v>67.563987731933594</v>
      </c>
      <c r="FJ2785">
        <v>71.30902099609375</v>
      </c>
      <c r="FK2785">
        <v>74.878814697265625</v>
      </c>
      <c r="FL2785">
        <v>77.935623168945313</v>
      </c>
      <c r="FM2785">
        <v>80.317291259765625</v>
      </c>
      <c r="FN2785">
        <v>81.848335266113281</v>
      </c>
      <c r="FO2785">
        <v>82.44805908203125</v>
      </c>
      <c r="FP2785">
        <v>82.604652404785156</v>
      </c>
      <c r="FQ2785">
        <v>81.75390625</v>
      </c>
      <c r="FR2785">
        <v>80.112724304199219</v>
      </c>
      <c r="FS2785">
        <v>78.080009460449219</v>
      </c>
      <c r="FT2785">
        <v>74.594451904296875</v>
      </c>
      <c r="FU2785">
        <v>71.732490539550781</v>
      </c>
      <c r="FV2785">
        <v>69.926155090332031</v>
      </c>
      <c r="FW2785">
        <v>68.114349365234375</v>
      </c>
      <c r="FX2785">
        <v>936</v>
      </c>
      <c r="FY2785">
        <v>6.0908511281013489E-2</v>
      </c>
      <c r="FZ2785">
        <v>1</v>
      </c>
    </row>
    <row r="2786" spans="1:182" x14ac:dyDescent="0.2">
      <c r="A2786" t="s">
        <v>245</v>
      </c>
      <c r="B2786" t="s">
        <v>252</v>
      </c>
      <c r="C2786" t="s">
        <v>218</v>
      </c>
      <c r="D2786" t="s">
        <v>41</v>
      </c>
      <c r="E2786">
        <v>2015</v>
      </c>
      <c r="F2786" t="s">
        <v>231</v>
      </c>
      <c r="G2786" t="s">
        <v>248</v>
      </c>
      <c r="H2786" t="s">
        <v>226</v>
      </c>
      <c r="I2786">
        <v>630.64</v>
      </c>
      <c r="L2786">
        <v>130.55934695329287</v>
      </c>
      <c r="M2786">
        <v>126.99369655179328</v>
      </c>
      <c r="N2786">
        <v>124.19892758076823</v>
      </c>
      <c r="O2786">
        <v>122.63644802839821</v>
      </c>
      <c r="P2786">
        <v>123.61955532393739</v>
      </c>
      <c r="Q2786">
        <v>127.68817724777637</v>
      </c>
      <c r="R2786">
        <v>135.6003881933951</v>
      </c>
      <c r="S2786">
        <v>141.79344660568037</v>
      </c>
      <c r="T2786">
        <v>148.28700959721945</v>
      </c>
      <c r="U2786">
        <v>153.44248506663871</v>
      </c>
      <c r="V2786">
        <v>159.87316403776208</v>
      </c>
      <c r="W2786">
        <v>162.68981338225387</v>
      </c>
      <c r="X2786">
        <v>162.95173399925505</v>
      </c>
      <c r="Y2786">
        <v>165.12755727667505</v>
      </c>
      <c r="Z2786">
        <v>166.01277739099112</v>
      </c>
      <c r="AA2786">
        <v>166.49409489406361</v>
      </c>
      <c r="AB2786">
        <v>166.16634990859973</v>
      </c>
      <c r="AC2786">
        <v>165.62993975538552</v>
      </c>
      <c r="AD2786">
        <v>164.99384562231651</v>
      </c>
      <c r="AE2786">
        <v>165.95427790334853</v>
      </c>
      <c r="AF2786">
        <v>164.21018828198837</v>
      </c>
      <c r="AG2786">
        <v>154.97973502480565</v>
      </c>
      <c r="AH2786">
        <v>145.30945100446732</v>
      </c>
      <c r="AI2786">
        <v>137.33949083304375</v>
      </c>
      <c r="AJ2786">
        <v>-4.975161075592041</v>
      </c>
      <c r="AK2786">
        <v>-4.8415656089782715</v>
      </c>
      <c r="AL2786">
        <v>-4.9709405899047852</v>
      </c>
      <c r="AM2786">
        <v>-4.8223333358764648</v>
      </c>
      <c r="AN2786">
        <v>-4.5191898345947266</v>
      </c>
      <c r="AO2786">
        <v>-3.4827256202697754</v>
      </c>
      <c r="AP2786">
        <v>-3.5007281303405762</v>
      </c>
      <c r="AQ2786">
        <v>-3.3665831089019775</v>
      </c>
      <c r="AR2786">
        <v>-3.8607223033905029</v>
      </c>
      <c r="AS2786">
        <v>-4.2102041244506836</v>
      </c>
      <c r="AT2786">
        <v>-4.2180118560791016</v>
      </c>
      <c r="AU2786">
        <v>-4.2915530204772949</v>
      </c>
      <c r="AV2786">
        <v>13.177472114562988</v>
      </c>
      <c r="AW2786">
        <v>46.955860137939453</v>
      </c>
      <c r="AX2786">
        <v>47.058525085449219</v>
      </c>
      <c r="AY2786">
        <v>46.899559020996094</v>
      </c>
      <c r="AZ2786">
        <v>46.685443878173828</v>
      </c>
      <c r="BA2786">
        <v>47.028633117675781</v>
      </c>
      <c r="BB2786">
        <v>13.595949172973633</v>
      </c>
      <c r="BC2786">
        <v>-1.9555884599685669</v>
      </c>
      <c r="BD2786">
        <v>-1.9620044231414795</v>
      </c>
      <c r="BE2786">
        <v>-1.7120273113250732</v>
      </c>
      <c r="BF2786">
        <v>-1.6045937538146973</v>
      </c>
      <c r="BG2786">
        <v>-1.6293944120407104</v>
      </c>
      <c r="BH2786">
        <v>-2.2891442775726318</v>
      </c>
      <c r="BI2786">
        <v>-2.2259798049926758</v>
      </c>
      <c r="BJ2786">
        <v>-2.2914478778839111</v>
      </c>
      <c r="BK2786">
        <v>-2.2243912220001221</v>
      </c>
      <c r="BL2786">
        <v>-2.0888895988464355</v>
      </c>
      <c r="BM2786">
        <v>-1.6109994649887085</v>
      </c>
      <c r="BN2786">
        <v>-1.6397291421890259</v>
      </c>
      <c r="BO2786">
        <v>-1.5420732498168945</v>
      </c>
      <c r="BP2786">
        <v>-1.7783946990966797</v>
      </c>
      <c r="BQ2786">
        <v>-1.9424929618835449</v>
      </c>
      <c r="BR2786">
        <v>-1.9212890863418579</v>
      </c>
      <c r="BS2786">
        <v>-1.9325462579727173</v>
      </c>
      <c r="BT2786">
        <v>15.228455543518066</v>
      </c>
      <c r="BU2786">
        <v>49.387096405029297</v>
      </c>
      <c r="BV2786">
        <v>49.483909606933594</v>
      </c>
      <c r="BW2786">
        <v>49.368507385253906</v>
      </c>
      <c r="BX2786">
        <v>49.158168792724609</v>
      </c>
      <c r="BY2786">
        <v>49.49725341796875</v>
      </c>
      <c r="BZ2786">
        <v>15.69680118560791</v>
      </c>
      <c r="CA2786">
        <v>-9.8365023732185364E-3</v>
      </c>
      <c r="CB2786">
        <v>-1.5195116400718689E-2</v>
      </c>
      <c r="CC2786">
        <v>0.16387127339839935</v>
      </c>
      <c r="CD2786">
        <v>0.22635087370872498</v>
      </c>
      <c r="CE2786">
        <v>0.15638656914234161</v>
      </c>
      <c r="CF2786">
        <v>-0.42881748080253601</v>
      </c>
      <c r="CG2786">
        <v>-0.41443312168121338</v>
      </c>
      <c r="CH2786">
        <v>-0.43563932180404663</v>
      </c>
      <c r="CI2786">
        <v>-0.42506420612335205</v>
      </c>
      <c r="CJ2786">
        <v>-0.40567114949226379</v>
      </c>
      <c r="CK2786">
        <v>-0.31464758515357971</v>
      </c>
      <c r="CL2786">
        <v>-0.35080680251121521</v>
      </c>
      <c r="CM2786">
        <v>-0.27842342853546143</v>
      </c>
      <c r="CN2786">
        <v>-0.33618101477622986</v>
      </c>
      <c r="CO2786">
        <v>-0.3718830943107605</v>
      </c>
      <c r="CP2786">
        <v>-0.33058583736419678</v>
      </c>
      <c r="CQ2786">
        <v>-0.2987053394317627</v>
      </c>
      <c r="CR2786">
        <v>16.648960113525391</v>
      </c>
      <c r="CS2786">
        <v>51.070964813232422</v>
      </c>
      <c r="CT2786">
        <v>51.163722991943359</v>
      </c>
      <c r="CU2786">
        <v>51.0784912109375</v>
      </c>
      <c r="CV2786">
        <v>50.870769500732422</v>
      </c>
      <c r="CW2786">
        <v>51.207008361816406</v>
      </c>
      <c r="CX2786">
        <v>17.151844024658203</v>
      </c>
      <c r="CY2786">
        <v>1.3377853631973267</v>
      </c>
      <c r="CZ2786">
        <v>1.3331590890884399</v>
      </c>
      <c r="DA2786">
        <v>1.4631129503250122</v>
      </c>
      <c r="DB2786">
        <v>1.4944576025009155</v>
      </c>
      <c r="DC2786">
        <v>1.3932130336761475</v>
      </c>
      <c r="DD2786">
        <v>1.4315093755722046</v>
      </c>
      <c r="DE2786">
        <v>1.3971136808395386</v>
      </c>
      <c r="DF2786">
        <v>1.4201692342758179</v>
      </c>
      <c r="DG2786">
        <v>1.3742626905441284</v>
      </c>
      <c r="DH2786">
        <v>1.2775473594665527</v>
      </c>
      <c r="DI2786">
        <v>0.98170429468154907</v>
      </c>
      <c r="DJ2786">
        <v>0.93811547756195068</v>
      </c>
      <c r="DK2786">
        <v>0.98522645235061646</v>
      </c>
      <c r="DL2786">
        <v>1.1060327291488647</v>
      </c>
      <c r="DM2786">
        <v>1.1987267732620239</v>
      </c>
      <c r="DN2786">
        <v>1.2601174116134644</v>
      </c>
      <c r="DO2786">
        <v>1.3351355791091919</v>
      </c>
      <c r="DP2786">
        <v>18.069463729858398</v>
      </c>
      <c r="DQ2786">
        <v>52.754829406738281</v>
      </c>
      <c r="DR2786">
        <v>52.843536376953125</v>
      </c>
      <c r="DS2786">
        <v>52.788475036621094</v>
      </c>
      <c r="DT2786">
        <v>52.5833740234375</v>
      </c>
      <c r="DU2786">
        <v>52.916767120361328</v>
      </c>
      <c r="DV2786">
        <v>18.606887817382812</v>
      </c>
      <c r="DW2786">
        <v>2.6854071617126465</v>
      </c>
      <c r="DX2786">
        <v>2.6815133094787598</v>
      </c>
      <c r="DY2786">
        <v>2.7623546123504639</v>
      </c>
      <c r="DZ2786">
        <v>2.7625641822814941</v>
      </c>
      <c r="EA2786">
        <v>2.6300394535064697</v>
      </c>
      <c r="EB2786">
        <v>4.1175260543823242</v>
      </c>
      <c r="EC2786">
        <v>4.0126996040344238</v>
      </c>
      <c r="ED2786">
        <v>4.0996618270874023</v>
      </c>
      <c r="EE2786">
        <v>3.9722049236297607</v>
      </c>
      <c r="EF2786">
        <v>3.7078475952148438</v>
      </c>
      <c r="EG2786">
        <v>2.8534305095672607</v>
      </c>
      <c r="EH2786">
        <v>2.799114465713501</v>
      </c>
      <c r="EI2786">
        <v>2.8097362518310547</v>
      </c>
      <c r="EJ2786">
        <v>3.1883602142333984</v>
      </c>
      <c r="EK2786">
        <v>3.4664380550384521</v>
      </c>
      <c r="EL2786">
        <v>3.5568404197692871</v>
      </c>
      <c r="EM2786">
        <v>3.6941423416137695</v>
      </c>
      <c r="EN2786">
        <v>20.120447158813477</v>
      </c>
      <c r="EO2786">
        <v>55.186065673828125</v>
      </c>
      <c r="EP2786">
        <v>55.268917083740234</v>
      </c>
      <c r="EQ2786">
        <v>55.257423400878906</v>
      </c>
      <c r="ER2786">
        <v>55.056095123291016</v>
      </c>
      <c r="ES2786">
        <v>55.385383605957031</v>
      </c>
      <c r="ET2786">
        <v>20.707740783691406</v>
      </c>
      <c r="EU2786">
        <v>4.6311593055725098</v>
      </c>
      <c r="EV2786">
        <v>4.6283226013183594</v>
      </c>
      <c r="EW2786">
        <v>4.6382532119750977</v>
      </c>
      <c r="EX2786">
        <v>4.5935087203979492</v>
      </c>
      <c r="EY2786">
        <v>4.4158205986022949</v>
      </c>
      <c r="EZ2786">
        <v>68.890663146972656</v>
      </c>
      <c r="FA2786">
        <v>67.379684448242187</v>
      </c>
      <c r="FB2786">
        <v>66.203468322753906</v>
      </c>
      <c r="FC2786">
        <v>65.196746826171875</v>
      </c>
      <c r="FD2786">
        <v>64.08148193359375</v>
      </c>
      <c r="FE2786">
        <v>63.341629028320312</v>
      </c>
      <c r="FF2786">
        <v>62.757621765136719</v>
      </c>
      <c r="FG2786">
        <v>63.541351318359375</v>
      </c>
      <c r="FH2786">
        <v>66.73712158203125</v>
      </c>
      <c r="FI2786">
        <v>70.846809387207031</v>
      </c>
      <c r="FJ2786">
        <v>74.603446960449219</v>
      </c>
      <c r="FK2786">
        <v>77.939216613769531</v>
      </c>
      <c r="FL2786">
        <v>80.638053894042969</v>
      </c>
      <c r="FM2786">
        <v>82.875404357910156</v>
      </c>
      <c r="FN2786">
        <v>84.115287780761719</v>
      </c>
      <c r="FO2786">
        <v>84.718818664550781</v>
      </c>
      <c r="FP2786">
        <v>84.884986877441406</v>
      </c>
      <c r="FQ2786">
        <v>84.717308044433594</v>
      </c>
      <c r="FR2786">
        <v>83.718917846679688</v>
      </c>
      <c r="FS2786">
        <v>81.699325561523438</v>
      </c>
      <c r="FT2786">
        <v>78.671882629394531</v>
      </c>
      <c r="FU2786">
        <v>75.407684326171875</v>
      </c>
      <c r="FV2786">
        <v>73.211700439453125</v>
      </c>
      <c r="FW2786">
        <v>71.538345336914063</v>
      </c>
      <c r="FX2786">
        <v>936</v>
      </c>
      <c r="FY2786">
        <v>6.0908511281013489E-2</v>
      </c>
      <c r="FZ2786">
        <v>1</v>
      </c>
    </row>
    <row r="2787" spans="1:182" x14ac:dyDescent="0.2">
      <c r="A2787" t="s">
        <v>245</v>
      </c>
      <c r="B2787" t="s">
        <v>252</v>
      </c>
      <c r="C2787" t="s">
        <v>218</v>
      </c>
      <c r="D2787" t="s">
        <v>41</v>
      </c>
      <c r="E2787">
        <v>2016</v>
      </c>
      <c r="F2787" t="s">
        <v>231</v>
      </c>
      <c r="G2787" t="s">
        <v>248</v>
      </c>
      <c r="H2787" t="s">
        <v>226</v>
      </c>
      <c r="I2787">
        <v>630.64</v>
      </c>
      <c r="L2787">
        <v>130.55934695329287</v>
      </c>
      <c r="M2787">
        <v>126.99369655179328</v>
      </c>
      <c r="N2787">
        <v>124.19892758076823</v>
      </c>
      <c r="O2787">
        <v>122.63644802839821</v>
      </c>
      <c r="P2787">
        <v>123.61955532393739</v>
      </c>
      <c r="Q2787">
        <v>127.68817724777637</v>
      </c>
      <c r="R2787">
        <v>135.6003881933951</v>
      </c>
      <c r="S2787">
        <v>141.79344660568037</v>
      </c>
      <c r="T2787">
        <v>148.28700959721945</v>
      </c>
      <c r="U2787">
        <v>153.44248506663871</v>
      </c>
      <c r="V2787">
        <v>159.87316403776208</v>
      </c>
      <c r="W2787">
        <v>162.68981338225387</v>
      </c>
      <c r="X2787">
        <v>162.95173399925505</v>
      </c>
      <c r="Y2787">
        <v>165.12755727667505</v>
      </c>
      <c r="Z2787">
        <v>166.01277739099112</v>
      </c>
      <c r="AA2787">
        <v>166.49409489406361</v>
      </c>
      <c r="AB2787">
        <v>166.16634990859973</v>
      </c>
      <c r="AC2787">
        <v>165.62993975538552</v>
      </c>
      <c r="AD2787">
        <v>164.99384562231651</v>
      </c>
      <c r="AE2787">
        <v>165.95427790334853</v>
      </c>
      <c r="AF2787">
        <v>164.21018828198837</v>
      </c>
      <c r="AG2787">
        <v>154.97973502480565</v>
      </c>
      <c r="AH2787">
        <v>145.30945100446732</v>
      </c>
      <c r="AI2787">
        <v>137.33949083304375</v>
      </c>
      <c r="AJ2787">
        <v>-4.975161075592041</v>
      </c>
      <c r="AK2787">
        <v>-4.8415656089782715</v>
      </c>
      <c r="AL2787">
        <v>-4.9709405899047852</v>
      </c>
      <c r="AM2787">
        <v>-4.8223333358764648</v>
      </c>
      <c r="AN2787">
        <v>-4.5191898345947266</v>
      </c>
      <c r="AO2787">
        <v>-3.4827256202697754</v>
      </c>
      <c r="AP2787">
        <v>-3.5007281303405762</v>
      </c>
      <c r="AQ2787">
        <v>-3.3665831089019775</v>
      </c>
      <c r="AR2787">
        <v>-3.8607223033905029</v>
      </c>
      <c r="AS2787">
        <v>-4.2102041244506836</v>
      </c>
      <c r="AT2787">
        <v>-4.2180118560791016</v>
      </c>
      <c r="AU2787">
        <v>-4.2915530204772949</v>
      </c>
      <c r="AV2787">
        <v>13.177472114562988</v>
      </c>
      <c r="AW2787">
        <v>46.955860137939453</v>
      </c>
      <c r="AX2787">
        <v>47.058525085449219</v>
      </c>
      <c r="AY2787">
        <v>46.899559020996094</v>
      </c>
      <c r="AZ2787">
        <v>46.685443878173828</v>
      </c>
      <c r="BA2787">
        <v>47.028633117675781</v>
      </c>
      <c r="BB2787">
        <v>13.595949172973633</v>
      </c>
      <c r="BC2787">
        <v>-1.9555884599685669</v>
      </c>
      <c r="BD2787">
        <v>-1.9620044231414795</v>
      </c>
      <c r="BE2787">
        <v>-1.7120273113250732</v>
      </c>
      <c r="BF2787">
        <v>-1.6045937538146973</v>
      </c>
      <c r="BG2787">
        <v>-1.6293944120407104</v>
      </c>
      <c r="BH2787">
        <v>-2.2891442775726318</v>
      </c>
      <c r="BI2787">
        <v>-2.2259798049926758</v>
      </c>
      <c r="BJ2787">
        <v>-2.2914478778839111</v>
      </c>
      <c r="BK2787">
        <v>-2.2243912220001221</v>
      </c>
      <c r="BL2787">
        <v>-2.0888895988464355</v>
      </c>
      <c r="BM2787">
        <v>-1.6109994649887085</v>
      </c>
      <c r="BN2787">
        <v>-1.6397291421890259</v>
      </c>
      <c r="BO2787">
        <v>-1.5420732498168945</v>
      </c>
      <c r="BP2787">
        <v>-1.7783946990966797</v>
      </c>
      <c r="BQ2787">
        <v>-1.9424929618835449</v>
      </c>
      <c r="BR2787">
        <v>-1.9212890863418579</v>
      </c>
      <c r="BS2787">
        <v>-1.9325462579727173</v>
      </c>
      <c r="BT2787">
        <v>15.228455543518066</v>
      </c>
      <c r="BU2787">
        <v>49.387096405029297</v>
      </c>
      <c r="BV2787">
        <v>49.483909606933594</v>
      </c>
      <c r="BW2787">
        <v>49.368507385253906</v>
      </c>
      <c r="BX2787">
        <v>49.158168792724609</v>
      </c>
      <c r="BY2787">
        <v>49.49725341796875</v>
      </c>
      <c r="BZ2787">
        <v>15.69680118560791</v>
      </c>
      <c r="CA2787">
        <v>-9.8365023732185364E-3</v>
      </c>
      <c r="CB2787">
        <v>-1.5195116400718689E-2</v>
      </c>
      <c r="CC2787">
        <v>0.16387127339839935</v>
      </c>
      <c r="CD2787">
        <v>0.22635087370872498</v>
      </c>
      <c r="CE2787">
        <v>0.15638656914234161</v>
      </c>
      <c r="CF2787">
        <v>-0.42881748080253601</v>
      </c>
      <c r="CG2787">
        <v>-0.41443312168121338</v>
      </c>
      <c r="CH2787">
        <v>-0.43563932180404663</v>
      </c>
      <c r="CI2787">
        <v>-0.42506420612335205</v>
      </c>
      <c r="CJ2787">
        <v>-0.40567114949226379</v>
      </c>
      <c r="CK2787">
        <v>-0.31464758515357971</v>
      </c>
      <c r="CL2787">
        <v>-0.35080680251121521</v>
      </c>
      <c r="CM2787">
        <v>-0.27842342853546143</v>
      </c>
      <c r="CN2787">
        <v>-0.33618101477622986</v>
      </c>
      <c r="CO2787">
        <v>-0.3718830943107605</v>
      </c>
      <c r="CP2787">
        <v>-0.33058583736419678</v>
      </c>
      <c r="CQ2787">
        <v>-0.2987053394317627</v>
      </c>
      <c r="CR2787">
        <v>16.648960113525391</v>
      </c>
      <c r="CS2787">
        <v>51.070964813232422</v>
      </c>
      <c r="CT2787">
        <v>51.163722991943359</v>
      </c>
      <c r="CU2787">
        <v>51.0784912109375</v>
      </c>
      <c r="CV2787">
        <v>50.870769500732422</v>
      </c>
      <c r="CW2787">
        <v>51.207008361816406</v>
      </c>
      <c r="CX2787">
        <v>17.151844024658203</v>
      </c>
      <c r="CY2787">
        <v>1.3377853631973267</v>
      </c>
      <c r="CZ2787">
        <v>1.3331590890884399</v>
      </c>
      <c r="DA2787">
        <v>1.4631129503250122</v>
      </c>
      <c r="DB2787">
        <v>1.4944576025009155</v>
      </c>
      <c r="DC2787">
        <v>1.3932130336761475</v>
      </c>
      <c r="DD2787">
        <v>1.4315093755722046</v>
      </c>
      <c r="DE2787">
        <v>1.3971136808395386</v>
      </c>
      <c r="DF2787">
        <v>1.4201692342758179</v>
      </c>
      <c r="DG2787">
        <v>1.3742626905441284</v>
      </c>
      <c r="DH2787">
        <v>1.2775473594665527</v>
      </c>
      <c r="DI2787">
        <v>0.98170429468154907</v>
      </c>
      <c r="DJ2787">
        <v>0.93811547756195068</v>
      </c>
      <c r="DK2787">
        <v>0.98522645235061646</v>
      </c>
      <c r="DL2787">
        <v>1.1060327291488647</v>
      </c>
      <c r="DM2787">
        <v>1.1987267732620239</v>
      </c>
      <c r="DN2787">
        <v>1.2601174116134644</v>
      </c>
      <c r="DO2787">
        <v>1.3351355791091919</v>
      </c>
      <c r="DP2787">
        <v>18.069463729858398</v>
      </c>
      <c r="DQ2787">
        <v>52.754829406738281</v>
      </c>
      <c r="DR2787">
        <v>52.843536376953125</v>
      </c>
      <c r="DS2787">
        <v>52.788475036621094</v>
      </c>
      <c r="DT2787">
        <v>52.5833740234375</v>
      </c>
      <c r="DU2787">
        <v>52.916767120361328</v>
      </c>
      <c r="DV2787">
        <v>18.606887817382812</v>
      </c>
      <c r="DW2787">
        <v>2.6854071617126465</v>
      </c>
      <c r="DX2787">
        <v>2.6815133094787598</v>
      </c>
      <c r="DY2787">
        <v>2.7623546123504639</v>
      </c>
      <c r="DZ2787">
        <v>2.7625641822814941</v>
      </c>
      <c r="EA2787">
        <v>2.6300394535064697</v>
      </c>
      <c r="EB2787">
        <v>4.1175260543823242</v>
      </c>
      <c r="EC2787">
        <v>4.0126996040344238</v>
      </c>
      <c r="ED2787">
        <v>4.0996618270874023</v>
      </c>
      <c r="EE2787">
        <v>3.9722049236297607</v>
      </c>
      <c r="EF2787">
        <v>3.7078475952148438</v>
      </c>
      <c r="EG2787">
        <v>2.8534305095672607</v>
      </c>
      <c r="EH2787">
        <v>2.799114465713501</v>
      </c>
      <c r="EI2787">
        <v>2.8097362518310547</v>
      </c>
      <c r="EJ2787">
        <v>3.1883602142333984</v>
      </c>
      <c r="EK2787">
        <v>3.4664380550384521</v>
      </c>
      <c r="EL2787">
        <v>3.5568404197692871</v>
      </c>
      <c r="EM2787">
        <v>3.6941423416137695</v>
      </c>
      <c r="EN2787">
        <v>20.120447158813477</v>
      </c>
      <c r="EO2787">
        <v>55.186065673828125</v>
      </c>
      <c r="EP2787">
        <v>55.268917083740234</v>
      </c>
      <c r="EQ2787">
        <v>55.257423400878906</v>
      </c>
      <c r="ER2787">
        <v>55.056095123291016</v>
      </c>
      <c r="ES2787">
        <v>55.385383605957031</v>
      </c>
      <c r="ET2787">
        <v>20.707740783691406</v>
      </c>
      <c r="EU2787">
        <v>4.6311593055725098</v>
      </c>
      <c r="EV2787">
        <v>4.6283226013183594</v>
      </c>
      <c r="EW2787">
        <v>4.6382532119750977</v>
      </c>
      <c r="EX2787">
        <v>4.5935087203979492</v>
      </c>
      <c r="EY2787">
        <v>4.4158205986022949</v>
      </c>
      <c r="EZ2787">
        <v>68.890663146972656</v>
      </c>
      <c r="FA2787">
        <v>67.379684448242187</v>
      </c>
      <c r="FB2787">
        <v>66.203468322753906</v>
      </c>
      <c r="FC2787">
        <v>65.196746826171875</v>
      </c>
      <c r="FD2787">
        <v>64.08148193359375</v>
      </c>
      <c r="FE2787">
        <v>63.341629028320312</v>
      </c>
      <c r="FF2787">
        <v>62.757621765136719</v>
      </c>
      <c r="FG2787">
        <v>63.541351318359375</v>
      </c>
      <c r="FH2787">
        <v>66.73712158203125</v>
      </c>
      <c r="FI2787">
        <v>70.846809387207031</v>
      </c>
      <c r="FJ2787">
        <v>74.603446960449219</v>
      </c>
      <c r="FK2787">
        <v>77.939216613769531</v>
      </c>
      <c r="FL2787">
        <v>80.638053894042969</v>
      </c>
      <c r="FM2787">
        <v>82.875404357910156</v>
      </c>
      <c r="FN2787">
        <v>84.115287780761719</v>
      </c>
      <c r="FO2787">
        <v>84.718818664550781</v>
      </c>
      <c r="FP2787">
        <v>84.884986877441406</v>
      </c>
      <c r="FQ2787">
        <v>84.717308044433594</v>
      </c>
      <c r="FR2787">
        <v>83.718917846679688</v>
      </c>
      <c r="FS2787">
        <v>81.699325561523438</v>
      </c>
      <c r="FT2787">
        <v>78.671882629394531</v>
      </c>
      <c r="FU2787">
        <v>75.407684326171875</v>
      </c>
      <c r="FV2787">
        <v>73.211700439453125</v>
      </c>
      <c r="FW2787">
        <v>71.538345336914063</v>
      </c>
      <c r="FX2787">
        <v>936</v>
      </c>
      <c r="FY2787">
        <v>6.0908511281013489E-2</v>
      </c>
      <c r="FZ2787">
        <v>1</v>
      </c>
    </row>
    <row r="2788" spans="1:182" x14ac:dyDescent="0.2">
      <c r="A2788" t="s">
        <v>245</v>
      </c>
      <c r="B2788" t="s">
        <v>252</v>
      </c>
      <c r="C2788" t="s">
        <v>218</v>
      </c>
      <c r="D2788" t="s">
        <v>41</v>
      </c>
      <c r="E2788">
        <v>2017</v>
      </c>
      <c r="F2788" t="s">
        <v>231</v>
      </c>
      <c r="G2788" t="s">
        <v>248</v>
      </c>
      <c r="H2788" t="s">
        <v>226</v>
      </c>
      <c r="I2788">
        <v>630.64</v>
      </c>
      <c r="L2788">
        <v>130.55934695329287</v>
      </c>
      <c r="M2788">
        <v>126.99369655179328</v>
      </c>
      <c r="N2788">
        <v>124.19892758076823</v>
      </c>
      <c r="O2788">
        <v>122.63644802839821</v>
      </c>
      <c r="P2788">
        <v>123.61955532393739</v>
      </c>
      <c r="Q2788">
        <v>127.68817724777637</v>
      </c>
      <c r="R2788">
        <v>135.6003881933951</v>
      </c>
      <c r="S2788">
        <v>141.79344660568037</v>
      </c>
      <c r="T2788">
        <v>148.28700959721945</v>
      </c>
      <c r="U2788">
        <v>153.44248506663871</v>
      </c>
      <c r="V2788">
        <v>159.87316403776208</v>
      </c>
      <c r="W2788">
        <v>162.68981338225387</v>
      </c>
      <c r="X2788">
        <v>162.95173399925505</v>
      </c>
      <c r="Y2788">
        <v>165.12755727667505</v>
      </c>
      <c r="Z2788">
        <v>166.01277739099112</v>
      </c>
      <c r="AA2788">
        <v>166.49409489406361</v>
      </c>
      <c r="AB2788">
        <v>166.16634990859973</v>
      </c>
      <c r="AC2788">
        <v>165.62993975538552</v>
      </c>
      <c r="AD2788">
        <v>164.99384562231651</v>
      </c>
      <c r="AE2788">
        <v>165.95427790334853</v>
      </c>
      <c r="AF2788">
        <v>164.21018828198837</v>
      </c>
      <c r="AG2788">
        <v>154.97973502480565</v>
      </c>
      <c r="AH2788">
        <v>145.30945100446732</v>
      </c>
      <c r="AI2788">
        <v>137.33949083304375</v>
      </c>
      <c r="AJ2788">
        <v>-4.975161075592041</v>
      </c>
      <c r="AK2788">
        <v>-4.8415656089782715</v>
      </c>
      <c r="AL2788">
        <v>-4.9709405899047852</v>
      </c>
      <c r="AM2788">
        <v>-4.8223333358764648</v>
      </c>
      <c r="AN2788">
        <v>-4.5191898345947266</v>
      </c>
      <c r="AO2788">
        <v>-3.4827256202697754</v>
      </c>
      <c r="AP2788">
        <v>-3.5007281303405762</v>
      </c>
      <c r="AQ2788">
        <v>-3.3665831089019775</v>
      </c>
      <c r="AR2788">
        <v>-3.8607223033905029</v>
      </c>
      <c r="AS2788">
        <v>-4.2102041244506836</v>
      </c>
      <c r="AT2788">
        <v>-4.2180118560791016</v>
      </c>
      <c r="AU2788">
        <v>-4.2915530204772949</v>
      </c>
      <c r="AV2788">
        <v>13.177472114562988</v>
      </c>
      <c r="AW2788">
        <v>46.955860137939453</v>
      </c>
      <c r="AX2788">
        <v>47.058525085449219</v>
      </c>
      <c r="AY2788">
        <v>46.899559020996094</v>
      </c>
      <c r="AZ2788">
        <v>46.685443878173828</v>
      </c>
      <c r="BA2788">
        <v>47.028633117675781</v>
      </c>
      <c r="BB2788">
        <v>13.595949172973633</v>
      </c>
      <c r="BC2788">
        <v>-1.9555884599685669</v>
      </c>
      <c r="BD2788">
        <v>-1.9620044231414795</v>
      </c>
      <c r="BE2788">
        <v>-1.7120273113250732</v>
      </c>
      <c r="BF2788">
        <v>-1.6045937538146973</v>
      </c>
      <c r="BG2788">
        <v>-1.6293944120407104</v>
      </c>
      <c r="BH2788">
        <v>-2.2891442775726318</v>
      </c>
      <c r="BI2788">
        <v>-2.2259798049926758</v>
      </c>
      <c r="BJ2788">
        <v>-2.2914478778839111</v>
      </c>
      <c r="BK2788">
        <v>-2.2243912220001221</v>
      </c>
      <c r="BL2788">
        <v>-2.0888895988464355</v>
      </c>
      <c r="BM2788">
        <v>-1.6109994649887085</v>
      </c>
      <c r="BN2788">
        <v>-1.6397291421890259</v>
      </c>
      <c r="BO2788">
        <v>-1.5420732498168945</v>
      </c>
      <c r="BP2788">
        <v>-1.7783946990966797</v>
      </c>
      <c r="BQ2788">
        <v>-1.9424929618835449</v>
      </c>
      <c r="BR2788">
        <v>-1.9212890863418579</v>
      </c>
      <c r="BS2788">
        <v>-1.9325462579727173</v>
      </c>
      <c r="BT2788">
        <v>15.228455543518066</v>
      </c>
      <c r="BU2788">
        <v>49.387096405029297</v>
      </c>
      <c r="BV2788">
        <v>49.483909606933594</v>
      </c>
      <c r="BW2788">
        <v>49.368507385253906</v>
      </c>
      <c r="BX2788">
        <v>49.158168792724609</v>
      </c>
      <c r="BY2788">
        <v>49.49725341796875</v>
      </c>
      <c r="BZ2788">
        <v>15.69680118560791</v>
      </c>
      <c r="CA2788">
        <v>-9.8365023732185364E-3</v>
      </c>
      <c r="CB2788">
        <v>-1.5195116400718689E-2</v>
      </c>
      <c r="CC2788">
        <v>0.16387127339839935</v>
      </c>
      <c r="CD2788">
        <v>0.22635087370872498</v>
      </c>
      <c r="CE2788">
        <v>0.15638656914234161</v>
      </c>
      <c r="CF2788">
        <v>-0.42881748080253601</v>
      </c>
      <c r="CG2788">
        <v>-0.41443312168121338</v>
      </c>
      <c r="CH2788">
        <v>-0.43563932180404663</v>
      </c>
      <c r="CI2788">
        <v>-0.42506420612335205</v>
      </c>
      <c r="CJ2788">
        <v>-0.40567114949226379</v>
      </c>
      <c r="CK2788">
        <v>-0.31464758515357971</v>
      </c>
      <c r="CL2788">
        <v>-0.35080680251121521</v>
      </c>
      <c r="CM2788">
        <v>-0.27842342853546143</v>
      </c>
      <c r="CN2788">
        <v>-0.33618101477622986</v>
      </c>
      <c r="CO2788">
        <v>-0.3718830943107605</v>
      </c>
      <c r="CP2788">
        <v>-0.33058583736419678</v>
      </c>
      <c r="CQ2788">
        <v>-0.2987053394317627</v>
      </c>
      <c r="CR2788">
        <v>16.648960113525391</v>
      </c>
      <c r="CS2788">
        <v>51.070964813232422</v>
      </c>
      <c r="CT2788">
        <v>51.163722991943359</v>
      </c>
      <c r="CU2788">
        <v>51.0784912109375</v>
      </c>
      <c r="CV2788">
        <v>50.870769500732422</v>
      </c>
      <c r="CW2788">
        <v>51.207008361816406</v>
      </c>
      <c r="CX2788">
        <v>17.151844024658203</v>
      </c>
      <c r="CY2788">
        <v>1.3377853631973267</v>
      </c>
      <c r="CZ2788">
        <v>1.3331590890884399</v>
      </c>
      <c r="DA2788">
        <v>1.4631129503250122</v>
      </c>
      <c r="DB2788">
        <v>1.4944576025009155</v>
      </c>
      <c r="DC2788">
        <v>1.3932130336761475</v>
      </c>
      <c r="DD2788">
        <v>1.4315093755722046</v>
      </c>
      <c r="DE2788">
        <v>1.3971136808395386</v>
      </c>
      <c r="DF2788">
        <v>1.4201692342758179</v>
      </c>
      <c r="DG2788">
        <v>1.3742626905441284</v>
      </c>
      <c r="DH2788">
        <v>1.2775473594665527</v>
      </c>
      <c r="DI2788">
        <v>0.98170429468154907</v>
      </c>
      <c r="DJ2788">
        <v>0.93811547756195068</v>
      </c>
      <c r="DK2788">
        <v>0.98522645235061646</v>
      </c>
      <c r="DL2788">
        <v>1.1060327291488647</v>
      </c>
      <c r="DM2788">
        <v>1.1987267732620239</v>
      </c>
      <c r="DN2788">
        <v>1.2601174116134644</v>
      </c>
      <c r="DO2788">
        <v>1.3351355791091919</v>
      </c>
      <c r="DP2788">
        <v>18.069463729858398</v>
      </c>
      <c r="DQ2788">
        <v>52.754829406738281</v>
      </c>
      <c r="DR2788">
        <v>52.843536376953125</v>
      </c>
      <c r="DS2788">
        <v>52.788475036621094</v>
      </c>
      <c r="DT2788">
        <v>52.5833740234375</v>
      </c>
      <c r="DU2788">
        <v>52.916767120361328</v>
      </c>
      <c r="DV2788">
        <v>18.606887817382812</v>
      </c>
      <c r="DW2788">
        <v>2.6854071617126465</v>
      </c>
      <c r="DX2788">
        <v>2.6815133094787598</v>
      </c>
      <c r="DY2788">
        <v>2.7623546123504639</v>
      </c>
      <c r="DZ2788">
        <v>2.7625641822814941</v>
      </c>
      <c r="EA2788">
        <v>2.6300394535064697</v>
      </c>
      <c r="EB2788">
        <v>4.1175260543823242</v>
      </c>
      <c r="EC2788">
        <v>4.0126996040344238</v>
      </c>
      <c r="ED2788">
        <v>4.0996618270874023</v>
      </c>
      <c r="EE2788">
        <v>3.9722049236297607</v>
      </c>
      <c r="EF2788">
        <v>3.7078475952148438</v>
      </c>
      <c r="EG2788">
        <v>2.8534305095672607</v>
      </c>
      <c r="EH2788">
        <v>2.799114465713501</v>
      </c>
      <c r="EI2788">
        <v>2.8097362518310547</v>
      </c>
      <c r="EJ2788">
        <v>3.1883602142333984</v>
      </c>
      <c r="EK2788">
        <v>3.4664380550384521</v>
      </c>
      <c r="EL2788">
        <v>3.5568404197692871</v>
      </c>
      <c r="EM2788">
        <v>3.6941423416137695</v>
      </c>
      <c r="EN2788">
        <v>20.120447158813477</v>
      </c>
      <c r="EO2788">
        <v>55.186065673828125</v>
      </c>
      <c r="EP2788">
        <v>55.268917083740234</v>
      </c>
      <c r="EQ2788">
        <v>55.257423400878906</v>
      </c>
      <c r="ER2788">
        <v>55.056095123291016</v>
      </c>
      <c r="ES2788">
        <v>55.385383605957031</v>
      </c>
      <c r="ET2788">
        <v>20.707740783691406</v>
      </c>
      <c r="EU2788">
        <v>4.6311593055725098</v>
      </c>
      <c r="EV2788">
        <v>4.6283226013183594</v>
      </c>
      <c r="EW2788">
        <v>4.6382532119750977</v>
      </c>
      <c r="EX2788">
        <v>4.5935087203979492</v>
      </c>
      <c r="EY2788">
        <v>4.4158205986022949</v>
      </c>
      <c r="EZ2788">
        <v>68.890663146972656</v>
      </c>
      <c r="FA2788">
        <v>67.379684448242187</v>
      </c>
      <c r="FB2788">
        <v>66.203468322753906</v>
      </c>
      <c r="FC2788">
        <v>65.196746826171875</v>
      </c>
      <c r="FD2788">
        <v>64.08148193359375</v>
      </c>
      <c r="FE2788">
        <v>63.341629028320312</v>
      </c>
      <c r="FF2788">
        <v>62.757621765136719</v>
      </c>
      <c r="FG2788">
        <v>63.541351318359375</v>
      </c>
      <c r="FH2788">
        <v>66.73712158203125</v>
      </c>
      <c r="FI2788">
        <v>70.846809387207031</v>
      </c>
      <c r="FJ2788">
        <v>74.603446960449219</v>
      </c>
      <c r="FK2788">
        <v>77.939216613769531</v>
      </c>
      <c r="FL2788">
        <v>80.638053894042969</v>
      </c>
      <c r="FM2788">
        <v>82.875404357910156</v>
      </c>
      <c r="FN2788">
        <v>84.115287780761719</v>
      </c>
      <c r="FO2788">
        <v>84.718818664550781</v>
      </c>
      <c r="FP2788">
        <v>84.884986877441406</v>
      </c>
      <c r="FQ2788">
        <v>84.717308044433594</v>
      </c>
      <c r="FR2788">
        <v>83.718917846679688</v>
      </c>
      <c r="FS2788">
        <v>81.699325561523438</v>
      </c>
      <c r="FT2788">
        <v>78.671882629394531</v>
      </c>
      <c r="FU2788">
        <v>75.407684326171875</v>
      </c>
      <c r="FV2788">
        <v>73.211700439453125</v>
      </c>
      <c r="FW2788">
        <v>71.538345336914063</v>
      </c>
      <c r="FX2788">
        <v>936</v>
      </c>
      <c r="FY2788">
        <v>6.0908511281013489E-2</v>
      </c>
      <c r="FZ2788">
        <v>1</v>
      </c>
    </row>
    <row r="2789" spans="1:182" x14ac:dyDescent="0.2">
      <c r="A2789" t="s">
        <v>245</v>
      </c>
      <c r="B2789" t="s">
        <v>252</v>
      </c>
      <c r="C2789" t="s">
        <v>218</v>
      </c>
      <c r="D2789" t="s">
        <v>42</v>
      </c>
      <c r="E2789">
        <v>2015</v>
      </c>
      <c r="F2789" t="s">
        <v>231</v>
      </c>
      <c r="G2789" t="s">
        <v>248</v>
      </c>
      <c r="H2789" t="s">
        <v>226</v>
      </c>
      <c r="I2789">
        <v>630.64</v>
      </c>
      <c r="L2789">
        <v>143.07091259156485</v>
      </c>
      <c r="M2789">
        <v>139.74148301429548</v>
      </c>
      <c r="N2789">
        <v>137.01756847883235</v>
      </c>
      <c r="O2789">
        <v>135.60528108902707</v>
      </c>
      <c r="P2789">
        <v>136.48980754320098</v>
      </c>
      <c r="Q2789">
        <v>141.07896049125154</v>
      </c>
      <c r="R2789">
        <v>148.90033086775523</v>
      </c>
      <c r="S2789">
        <v>154.44552203045015</v>
      </c>
      <c r="T2789">
        <v>160.52501191219898</v>
      </c>
      <c r="U2789">
        <v>165.47494544789916</v>
      </c>
      <c r="V2789">
        <v>172.20855626594823</v>
      </c>
      <c r="W2789">
        <v>175.26165564274623</v>
      </c>
      <c r="X2789">
        <v>175.77990031536666</v>
      </c>
      <c r="Y2789">
        <v>178.21810061930165</v>
      </c>
      <c r="Z2789">
        <v>179.61544049236483</v>
      </c>
      <c r="AA2789">
        <v>179.89305021956903</v>
      </c>
      <c r="AB2789">
        <v>179.48245294413243</v>
      </c>
      <c r="AC2789">
        <v>178.47257612244135</v>
      </c>
      <c r="AD2789">
        <v>178.07476301365764</v>
      </c>
      <c r="AE2789">
        <v>179.63463648823026</v>
      </c>
      <c r="AF2789">
        <v>177.62817788857407</v>
      </c>
      <c r="AG2789">
        <v>167.8192292687653</v>
      </c>
      <c r="AH2789">
        <v>158.14055109155274</v>
      </c>
      <c r="AI2789">
        <v>150.11915268671987</v>
      </c>
      <c r="AJ2789">
        <v>-10.786136627197266</v>
      </c>
      <c r="AK2789">
        <v>-10.679311752319336</v>
      </c>
      <c r="AL2789">
        <v>-11.00830078125</v>
      </c>
      <c r="AM2789">
        <v>-11.004430770874023</v>
      </c>
      <c r="AN2789">
        <v>-10.70884895324707</v>
      </c>
      <c r="AO2789">
        <v>-9.243438720703125</v>
      </c>
      <c r="AP2789">
        <v>-9.1182641983032227</v>
      </c>
      <c r="AQ2789">
        <v>-8.7938919067382812</v>
      </c>
      <c r="AR2789">
        <v>-9.1589899063110352</v>
      </c>
      <c r="AS2789">
        <v>-9.374140739440918</v>
      </c>
      <c r="AT2789">
        <v>-9.2338762283325195</v>
      </c>
      <c r="AU2789">
        <v>-9.2898979187011719</v>
      </c>
      <c r="AV2789">
        <v>15.052814483642578</v>
      </c>
      <c r="AW2789">
        <v>53.161178588867188</v>
      </c>
      <c r="AX2789">
        <v>53.337207794189453</v>
      </c>
      <c r="AY2789">
        <v>53.063053131103516</v>
      </c>
      <c r="AZ2789">
        <v>52.902896881103516</v>
      </c>
      <c r="BA2789">
        <v>53.208953857421875</v>
      </c>
      <c r="BB2789">
        <v>15.527488708496094</v>
      </c>
      <c r="BC2789">
        <v>-4.3404979705810547</v>
      </c>
      <c r="BD2789">
        <v>-4.3471851348876953</v>
      </c>
      <c r="BE2789">
        <v>-4.0430855751037598</v>
      </c>
      <c r="BF2789">
        <v>-3.9800853729248047</v>
      </c>
      <c r="BG2789">
        <v>-4.132901668548584</v>
      </c>
      <c r="BH2789">
        <v>-5.037172794342041</v>
      </c>
      <c r="BI2789">
        <v>-4.9798641204833984</v>
      </c>
      <c r="BJ2789">
        <v>-5.1278772354125977</v>
      </c>
      <c r="BK2789">
        <v>-5.1216278076171875</v>
      </c>
      <c r="BL2789">
        <v>-4.989501953125</v>
      </c>
      <c r="BM2789">
        <v>-4.3271369934082031</v>
      </c>
      <c r="BN2789">
        <v>-4.2956118583679199</v>
      </c>
      <c r="BO2789">
        <v>-4.127037525177002</v>
      </c>
      <c r="BP2789">
        <v>-4.3018240928649902</v>
      </c>
      <c r="BQ2789">
        <v>-4.4077663421630859</v>
      </c>
      <c r="BR2789">
        <v>-4.3210663795471191</v>
      </c>
      <c r="BS2789">
        <v>-4.3326449394226074</v>
      </c>
      <c r="BT2789">
        <v>17.857501983642578</v>
      </c>
      <c r="BU2789">
        <v>55.690746307373047</v>
      </c>
      <c r="BV2789">
        <v>55.866886138916016</v>
      </c>
      <c r="BW2789">
        <v>55.630893707275391</v>
      </c>
      <c r="BX2789">
        <v>55.485637664794922</v>
      </c>
      <c r="BY2789">
        <v>55.802036285400391</v>
      </c>
      <c r="BZ2789">
        <v>18.372222900390625</v>
      </c>
      <c r="CA2789">
        <v>-1.0327843427658081</v>
      </c>
      <c r="CB2789">
        <v>-1.0635340213775635</v>
      </c>
      <c r="CC2789">
        <v>-0.83549696207046509</v>
      </c>
      <c r="CD2789">
        <v>-0.78819167613983154</v>
      </c>
      <c r="CE2789">
        <v>-0.91907531023025513</v>
      </c>
      <c r="CF2789">
        <v>-1.0554584264755249</v>
      </c>
      <c r="CG2789">
        <v>-1.0324441194534302</v>
      </c>
      <c r="CH2789">
        <v>-1.0551142692565918</v>
      </c>
      <c r="CI2789">
        <v>-1.0472162961959839</v>
      </c>
      <c r="CJ2789">
        <v>-1.0282999277114868</v>
      </c>
      <c r="CK2789">
        <v>-0.92212098836898804</v>
      </c>
      <c r="CL2789">
        <v>-0.95545721054077148</v>
      </c>
      <c r="CM2789">
        <v>-0.89478838443756104</v>
      </c>
      <c r="CN2789">
        <v>-0.93776655197143555</v>
      </c>
      <c r="CO2789">
        <v>-0.96807074546813965</v>
      </c>
      <c r="CP2789">
        <v>-0.9184691309928894</v>
      </c>
      <c r="CQ2789">
        <v>-0.89926695823669434</v>
      </c>
      <c r="CR2789">
        <v>19.800018310546875</v>
      </c>
      <c r="CS2789">
        <v>57.442722320556641</v>
      </c>
      <c r="CT2789">
        <v>57.618930816650391</v>
      </c>
      <c r="CU2789">
        <v>57.409370422363281</v>
      </c>
      <c r="CV2789">
        <v>57.274436950683594</v>
      </c>
      <c r="CW2789">
        <v>57.597995758056641</v>
      </c>
      <c r="CX2789">
        <v>20.342475891113281</v>
      </c>
      <c r="CY2789">
        <v>1.2581279277801514</v>
      </c>
      <c r="CZ2789">
        <v>1.2107130289077759</v>
      </c>
      <c r="DA2789">
        <v>1.3860691785812378</v>
      </c>
      <c r="DB2789">
        <v>1.422504186630249</v>
      </c>
      <c r="DC2789">
        <v>1.3068109750747681</v>
      </c>
      <c r="DD2789">
        <v>2.9262561798095703</v>
      </c>
      <c r="DE2789">
        <v>2.9149758815765381</v>
      </c>
      <c r="DF2789">
        <v>3.0176489353179932</v>
      </c>
      <c r="DG2789">
        <v>3.0271952152252197</v>
      </c>
      <c r="DH2789">
        <v>2.9329023361206055</v>
      </c>
      <c r="DI2789">
        <v>2.4828948974609375</v>
      </c>
      <c r="DJ2789">
        <v>2.3846971988677979</v>
      </c>
      <c r="DK2789">
        <v>2.3374605178833008</v>
      </c>
      <c r="DL2789">
        <v>2.4262912273406982</v>
      </c>
      <c r="DM2789">
        <v>2.4716250896453857</v>
      </c>
      <c r="DN2789">
        <v>2.4841282367706299</v>
      </c>
      <c r="DO2789">
        <v>2.5341112613677979</v>
      </c>
      <c r="DP2789">
        <v>21.742536544799805</v>
      </c>
      <c r="DQ2789">
        <v>59.194694519042969</v>
      </c>
      <c r="DR2789">
        <v>59.370975494384766</v>
      </c>
      <c r="DS2789">
        <v>59.187847137451172</v>
      </c>
      <c r="DT2789">
        <v>59.063240051269531</v>
      </c>
      <c r="DU2789">
        <v>59.393955230712891</v>
      </c>
      <c r="DV2789">
        <v>22.31273078918457</v>
      </c>
      <c r="DW2789">
        <v>3.5490403175354004</v>
      </c>
      <c r="DX2789">
        <v>3.4849598407745361</v>
      </c>
      <c r="DY2789">
        <v>3.6076352596282959</v>
      </c>
      <c r="DZ2789">
        <v>3.63319993019104</v>
      </c>
      <c r="EA2789">
        <v>3.5326974391937256</v>
      </c>
      <c r="EB2789">
        <v>8.6752195358276367</v>
      </c>
      <c r="EC2789">
        <v>8.6144227981567383</v>
      </c>
      <c r="ED2789">
        <v>8.8980722427368164</v>
      </c>
      <c r="EE2789">
        <v>8.9099979400634766</v>
      </c>
      <c r="EF2789">
        <v>8.6522493362426758</v>
      </c>
      <c r="EG2789">
        <v>7.3991971015930176</v>
      </c>
      <c r="EH2789">
        <v>7.2073497772216797</v>
      </c>
      <c r="EI2789">
        <v>7.0043148994445801</v>
      </c>
      <c r="EJ2789">
        <v>7.2834563255310059</v>
      </c>
      <c r="EK2789">
        <v>7.4379992485046387</v>
      </c>
      <c r="EL2789">
        <v>7.3969383239746094</v>
      </c>
      <c r="EM2789">
        <v>7.4913640022277832</v>
      </c>
      <c r="EN2789">
        <v>24.547222137451172</v>
      </c>
      <c r="EO2789">
        <v>61.724262237548828</v>
      </c>
      <c r="EP2789">
        <v>61.900650024414063</v>
      </c>
      <c r="EQ2789">
        <v>61.755683898925781</v>
      </c>
      <c r="ER2789">
        <v>61.645980834960938</v>
      </c>
      <c r="ES2789">
        <v>61.987033843994141</v>
      </c>
      <c r="ET2789">
        <v>25.157464981079102</v>
      </c>
      <c r="EU2789">
        <v>6.8567538261413574</v>
      </c>
      <c r="EV2789">
        <v>6.7686114311218262</v>
      </c>
      <c r="EW2789">
        <v>6.8152241706848145</v>
      </c>
      <c r="EX2789">
        <v>6.8250937461853027</v>
      </c>
      <c r="EY2789">
        <v>6.7465238571166992</v>
      </c>
      <c r="EZ2789">
        <v>71.77630615234375</v>
      </c>
      <c r="FA2789">
        <v>70.617622375488281</v>
      </c>
      <c r="FB2789">
        <v>69.837722778320313</v>
      </c>
      <c r="FC2789">
        <v>69.099441528320312</v>
      </c>
      <c r="FD2789">
        <v>68.174537658691406</v>
      </c>
      <c r="FE2789">
        <v>67.56378173828125</v>
      </c>
      <c r="FF2789">
        <v>67.027046203613281</v>
      </c>
      <c r="FG2789">
        <v>67.270347595214844</v>
      </c>
      <c r="FH2789">
        <v>69.7122802734375</v>
      </c>
      <c r="FI2789">
        <v>73.28521728515625</v>
      </c>
      <c r="FJ2789">
        <v>77.2757568359375</v>
      </c>
      <c r="FK2789">
        <v>80.705574035644531</v>
      </c>
      <c r="FL2789">
        <v>83.521591186523438</v>
      </c>
      <c r="FM2789">
        <v>85.896232604980469</v>
      </c>
      <c r="FN2789">
        <v>87.552787780761719</v>
      </c>
      <c r="FO2789">
        <v>88.078750610351563</v>
      </c>
      <c r="FP2789">
        <v>88.031265258789063</v>
      </c>
      <c r="FQ2789">
        <v>87.310012817382813</v>
      </c>
      <c r="FR2789">
        <v>86.436111450195313</v>
      </c>
      <c r="FS2789">
        <v>84.828117370605469</v>
      </c>
      <c r="FT2789">
        <v>81.755950927734375</v>
      </c>
      <c r="FU2789">
        <v>78.1986083984375</v>
      </c>
      <c r="FV2789">
        <v>75.952781677246094</v>
      </c>
      <c r="FW2789">
        <v>74.401138305664063</v>
      </c>
      <c r="FX2789">
        <v>936</v>
      </c>
      <c r="FY2789">
        <v>6.0908511281013489E-2</v>
      </c>
      <c r="FZ2789">
        <v>1</v>
      </c>
    </row>
    <row r="2790" spans="1:182" x14ac:dyDescent="0.2">
      <c r="A2790" t="s">
        <v>245</v>
      </c>
      <c r="B2790" t="s">
        <v>252</v>
      </c>
      <c r="C2790" t="s">
        <v>218</v>
      </c>
      <c r="D2790" t="s">
        <v>42</v>
      </c>
      <c r="E2790">
        <v>2016</v>
      </c>
      <c r="F2790" t="s">
        <v>231</v>
      </c>
      <c r="G2790" t="s">
        <v>248</v>
      </c>
      <c r="H2790" t="s">
        <v>226</v>
      </c>
      <c r="I2790">
        <v>630.64</v>
      </c>
      <c r="L2790">
        <v>143.07091259156485</v>
      </c>
      <c r="M2790">
        <v>139.74148301429548</v>
      </c>
      <c r="N2790">
        <v>137.01756847883235</v>
      </c>
      <c r="O2790">
        <v>135.60528108902707</v>
      </c>
      <c r="P2790">
        <v>136.48980754320098</v>
      </c>
      <c r="Q2790">
        <v>141.07896049125154</v>
      </c>
      <c r="R2790">
        <v>148.90033086775523</v>
      </c>
      <c r="S2790">
        <v>154.44552203045015</v>
      </c>
      <c r="T2790">
        <v>160.52501191219898</v>
      </c>
      <c r="U2790">
        <v>165.47494544789916</v>
      </c>
      <c r="V2790">
        <v>172.20855626594823</v>
      </c>
      <c r="W2790">
        <v>175.26165564274623</v>
      </c>
      <c r="X2790">
        <v>175.77990031536666</v>
      </c>
      <c r="Y2790">
        <v>178.21810061930165</v>
      </c>
      <c r="Z2790">
        <v>179.61544049236483</v>
      </c>
      <c r="AA2790">
        <v>179.89305021956903</v>
      </c>
      <c r="AB2790">
        <v>179.48245294413243</v>
      </c>
      <c r="AC2790">
        <v>178.47257612244135</v>
      </c>
      <c r="AD2790">
        <v>178.07476301365764</v>
      </c>
      <c r="AE2790">
        <v>179.63463648823026</v>
      </c>
      <c r="AF2790">
        <v>177.62817788857407</v>
      </c>
      <c r="AG2790">
        <v>167.8192292687653</v>
      </c>
      <c r="AH2790">
        <v>158.14055109155274</v>
      </c>
      <c r="AI2790">
        <v>150.11915268671987</v>
      </c>
      <c r="AJ2790">
        <v>-10.786136627197266</v>
      </c>
      <c r="AK2790">
        <v>-10.679311752319336</v>
      </c>
      <c r="AL2790">
        <v>-11.00830078125</v>
      </c>
      <c r="AM2790">
        <v>-11.004430770874023</v>
      </c>
      <c r="AN2790">
        <v>-10.70884895324707</v>
      </c>
      <c r="AO2790">
        <v>-9.243438720703125</v>
      </c>
      <c r="AP2790">
        <v>-9.1182641983032227</v>
      </c>
      <c r="AQ2790">
        <v>-8.7938919067382812</v>
      </c>
      <c r="AR2790">
        <v>-9.1589899063110352</v>
      </c>
      <c r="AS2790">
        <v>-9.374140739440918</v>
      </c>
      <c r="AT2790">
        <v>-9.2338762283325195</v>
      </c>
      <c r="AU2790">
        <v>-9.2898979187011719</v>
      </c>
      <c r="AV2790">
        <v>15.052814483642578</v>
      </c>
      <c r="AW2790">
        <v>53.161178588867188</v>
      </c>
      <c r="AX2790">
        <v>53.337207794189453</v>
      </c>
      <c r="AY2790">
        <v>53.063053131103516</v>
      </c>
      <c r="AZ2790">
        <v>52.902896881103516</v>
      </c>
      <c r="BA2790">
        <v>53.208953857421875</v>
      </c>
      <c r="BB2790">
        <v>15.527488708496094</v>
      </c>
      <c r="BC2790">
        <v>-4.3404979705810547</v>
      </c>
      <c r="BD2790">
        <v>-4.3471851348876953</v>
      </c>
      <c r="BE2790">
        <v>-4.0430855751037598</v>
      </c>
      <c r="BF2790">
        <v>-3.9800853729248047</v>
      </c>
      <c r="BG2790">
        <v>-4.132901668548584</v>
      </c>
      <c r="BH2790">
        <v>-5.037172794342041</v>
      </c>
      <c r="BI2790">
        <v>-4.9798641204833984</v>
      </c>
      <c r="BJ2790">
        <v>-5.1278772354125977</v>
      </c>
      <c r="BK2790">
        <v>-5.1216278076171875</v>
      </c>
      <c r="BL2790">
        <v>-4.989501953125</v>
      </c>
      <c r="BM2790">
        <v>-4.3271369934082031</v>
      </c>
      <c r="BN2790">
        <v>-4.2956118583679199</v>
      </c>
      <c r="BO2790">
        <v>-4.127037525177002</v>
      </c>
      <c r="BP2790">
        <v>-4.3018240928649902</v>
      </c>
      <c r="BQ2790">
        <v>-4.4077663421630859</v>
      </c>
      <c r="BR2790">
        <v>-4.3210663795471191</v>
      </c>
      <c r="BS2790">
        <v>-4.3326449394226074</v>
      </c>
      <c r="BT2790">
        <v>17.857501983642578</v>
      </c>
      <c r="BU2790">
        <v>55.690746307373047</v>
      </c>
      <c r="BV2790">
        <v>55.866886138916016</v>
      </c>
      <c r="BW2790">
        <v>55.630893707275391</v>
      </c>
      <c r="BX2790">
        <v>55.485637664794922</v>
      </c>
      <c r="BY2790">
        <v>55.802036285400391</v>
      </c>
      <c r="BZ2790">
        <v>18.372222900390625</v>
      </c>
      <c r="CA2790">
        <v>-1.0327843427658081</v>
      </c>
      <c r="CB2790">
        <v>-1.0635340213775635</v>
      </c>
      <c r="CC2790">
        <v>-0.83549696207046509</v>
      </c>
      <c r="CD2790">
        <v>-0.78819167613983154</v>
      </c>
      <c r="CE2790">
        <v>-0.91907531023025513</v>
      </c>
      <c r="CF2790">
        <v>-1.0554584264755249</v>
      </c>
      <c r="CG2790">
        <v>-1.0324441194534302</v>
      </c>
      <c r="CH2790">
        <v>-1.0551142692565918</v>
      </c>
      <c r="CI2790">
        <v>-1.0472162961959839</v>
      </c>
      <c r="CJ2790">
        <v>-1.0282999277114868</v>
      </c>
      <c r="CK2790">
        <v>-0.92212098836898804</v>
      </c>
      <c r="CL2790">
        <v>-0.95545721054077148</v>
      </c>
      <c r="CM2790">
        <v>-0.89478838443756104</v>
      </c>
      <c r="CN2790">
        <v>-0.93776655197143555</v>
      </c>
      <c r="CO2790">
        <v>-0.96807074546813965</v>
      </c>
      <c r="CP2790">
        <v>-0.9184691309928894</v>
      </c>
      <c r="CQ2790">
        <v>-0.89926695823669434</v>
      </c>
      <c r="CR2790">
        <v>19.800018310546875</v>
      </c>
      <c r="CS2790">
        <v>57.442722320556641</v>
      </c>
      <c r="CT2790">
        <v>57.618930816650391</v>
      </c>
      <c r="CU2790">
        <v>57.409370422363281</v>
      </c>
      <c r="CV2790">
        <v>57.274436950683594</v>
      </c>
      <c r="CW2790">
        <v>57.597995758056641</v>
      </c>
      <c r="CX2790">
        <v>20.342475891113281</v>
      </c>
      <c r="CY2790">
        <v>1.2581279277801514</v>
      </c>
      <c r="CZ2790">
        <v>1.2107130289077759</v>
      </c>
      <c r="DA2790">
        <v>1.3860691785812378</v>
      </c>
      <c r="DB2790">
        <v>1.422504186630249</v>
      </c>
      <c r="DC2790">
        <v>1.3068109750747681</v>
      </c>
      <c r="DD2790">
        <v>2.9262561798095703</v>
      </c>
      <c r="DE2790">
        <v>2.9149758815765381</v>
      </c>
      <c r="DF2790">
        <v>3.0176489353179932</v>
      </c>
      <c r="DG2790">
        <v>3.0271952152252197</v>
      </c>
      <c r="DH2790">
        <v>2.9329023361206055</v>
      </c>
      <c r="DI2790">
        <v>2.4828948974609375</v>
      </c>
      <c r="DJ2790">
        <v>2.3846971988677979</v>
      </c>
      <c r="DK2790">
        <v>2.3374605178833008</v>
      </c>
      <c r="DL2790">
        <v>2.4262912273406982</v>
      </c>
      <c r="DM2790">
        <v>2.4716250896453857</v>
      </c>
      <c r="DN2790">
        <v>2.4841282367706299</v>
      </c>
      <c r="DO2790">
        <v>2.5341112613677979</v>
      </c>
      <c r="DP2790">
        <v>21.742536544799805</v>
      </c>
      <c r="DQ2790">
        <v>59.194694519042969</v>
      </c>
      <c r="DR2790">
        <v>59.370975494384766</v>
      </c>
      <c r="DS2790">
        <v>59.187847137451172</v>
      </c>
      <c r="DT2790">
        <v>59.063240051269531</v>
      </c>
      <c r="DU2790">
        <v>59.393955230712891</v>
      </c>
      <c r="DV2790">
        <v>22.31273078918457</v>
      </c>
      <c r="DW2790">
        <v>3.5490403175354004</v>
      </c>
      <c r="DX2790">
        <v>3.4849598407745361</v>
      </c>
      <c r="DY2790">
        <v>3.6076352596282959</v>
      </c>
      <c r="DZ2790">
        <v>3.63319993019104</v>
      </c>
      <c r="EA2790">
        <v>3.5326974391937256</v>
      </c>
      <c r="EB2790">
        <v>8.6752195358276367</v>
      </c>
      <c r="EC2790">
        <v>8.6144227981567383</v>
      </c>
      <c r="ED2790">
        <v>8.8980722427368164</v>
      </c>
      <c r="EE2790">
        <v>8.9099979400634766</v>
      </c>
      <c r="EF2790">
        <v>8.6522493362426758</v>
      </c>
      <c r="EG2790">
        <v>7.3991971015930176</v>
      </c>
      <c r="EH2790">
        <v>7.2073497772216797</v>
      </c>
      <c r="EI2790">
        <v>7.0043148994445801</v>
      </c>
      <c r="EJ2790">
        <v>7.2834563255310059</v>
      </c>
      <c r="EK2790">
        <v>7.4379992485046387</v>
      </c>
      <c r="EL2790">
        <v>7.3969383239746094</v>
      </c>
      <c r="EM2790">
        <v>7.4913640022277832</v>
      </c>
      <c r="EN2790">
        <v>24.547222137451172</v>
      </c>
      <c r="EO2790">
        <v>61.724262237548828</v>
      </c>
      <c r="EP2790">
        <v>61.900650024414063</v>
      </c>
      <c r="EQ2790">
        <v>61.755683898925781</v>
      </c>
      <c r="ER2790">
        <v>61.645980834960938</v>
      </c>
      <c r="ES2790">
        <v>61.987033843994141</v>
      </c>
      <c r="ET2790">
        <v>25.157464981079102</v>
      </c>
      <c r="EU2790">
        <v>6.8567538261413574</v>
      </c>
      <c r="EV2790">
        <v>6.7686114311218262</v>
      </c>
      <c r="EW2790">
        <v>6.8152241706848145</v>
      </c>
      <c r="EX2790">
        <v>6.8250937461853027</v>
      </c>
      <c r="EY2790">
        <v>6.7465238571166992</v>
      </c>
      <c r="EZ2790">
        <v>71.77630615234375</v>
      </c>
      <c r="FA2790">
        <v>70.617622375488281</v>
      </c>
      <c r="FB2790">
        <v>69.837722778320313</v>
      </c>
      <c r="FC2790">
        <v>69.099441528320312</v>
      </c>
      <c r="FD2790">
        <v>68.174537658691406</v>
      </c>
      <c r="FE2790">
        <v>67.56378173828125</v>
      </c>
      <c r="FF2790">
        <v>67.027046203613281</v>
      </c>
      <c r="FG2790">
        <v>67.270347595214844</v>
      </c>
      <c r="FH2790">
        <v>69.7122802734375</v>
      </c>
      <c r="FI2790">
        <v>73.28521728515625</v>
      </c>
      <c r="FJ2790">
        <v>77.2757568359375</v>
      </c>
      <c r="FK2790">
        <v>80.705574035644531</v>
      </c>
      <c r="FL2790">
        <v>83.521591186523438</v>
      </c>
      <c r="FM2790">
        <v>85.896232604980469</v>
      </c>
      <c r="FN2790">
        <v>87.552787780761719</v>
      </c>
      <c r="FO2790">
        <v>88.078750610351563</v>
      </c>
      <c r="FP2790">
        <v>88.031265258789063</v>
      </c>
      <c r="FQ2790">
        <v>87.310012817382813</v>
      </c>
      <c r="FR2790">
        <v>86.436111450195313</v>
      </c>
      <c r="FS2790">
        <v>84.828117370605469</v>
      </c>
      <c r="FT2790">
        <v>81.755950927734375</v>
      </c>
      <c r="FU2790">
        <v>78.1986083984375</v>
      </c>
      <c r="FV2790">
        <v>75.952781677246094</v>
      </c>
      <c r="FW2790">
        <v>74.401138305664063</v>
      </c>
      <c r="FX2790">
        <v>936</v>
      </c>
      <c r="FY2790">
        <v>6.0908511281013489E-2</v>
      </c>
      <c r="FZ2790">
        <v>1</v>
      </c>
    </row>
    <row r="2791" spans="1:182" x14ac:dyDescent="0.2">
      <c r="A2791" t="s">
        <v>245</v>
      </c>
      <c r="B2791" t="s">
        <v>252</v>
      </c>
      <c r="C2791" t="s">
        <v>218</v>
      </c>
      <c r="D2791" t="s">
        <v>42</v>
      </c>
      <c r="E2791">
        <v>2017</v>
      </c>
      <c r="F2791" t="s">
        <v>231</v>
      </c>
      <c r="G2791" t="s">
        <v>248</v>
      </c>
      <c r="H2791" t="s">
        <v>226</v>
      </c>
      <c r="I2791">
        <v>630.64</v>
      </c>
      <c r="L2791">
        <v>143.07091259156485</v>
      </c>
      <c r="M2791">
        <v>139.74148301429548</v>
      </c>
      <c r="N2791">
        <v>137.01756847883235</v>
      </c>
      <c r="O2791">
        <v>135.60528108902707</v>
      </c>
      <c r="P2791">
        <v>136.48980754320098</v>
      </c>
      <c r="Q2791">
        <v>141.07896049125154</v>
      </c>
      <c r="R2791">
        <v>148.90033086775523</v>
      </c>
      <c r="S2791">
        <v>154.44552203045015</v>
      </c>
      <c r="T2791">
        <v>160.52501191219898</v>
      </c>
      <c r="U2791">
        <v>165.47494544789916</v>
      </c>
      <c r="V2791">
        <v>172.20855626594823</v>
      </c>
      <c r="W2791">
        <v>175.26165564274623</v>
      </c>
      <c r="X2791">
        <v>175.77990031536666</v>
      </c>
      <c r="Y2791">
        <v>178.21810061930165</v>
      </c>
      <c r="Z2791">
        <v>179.61544049236483</v>
      </c>
      <c r="AA2791">
        <v>179.89305021956903</v>
      </c>
      <c r="AB2791">
        <v>179.48245294413243</v>
      </c>
      <c r="AC2791">
        <v>178.47257612244135</v>
      </c>
      <c r="AD2791">
        <v>178.07476301365764</v>
      </c>
      <c r="AE2791">
        <v>179.63463648823026</v>
      </c>
      <c r="AF2791">
        <v>177.62817788857407</v>
      </c>
      <c r="AG2791">
        <v>167.8192292687653</v>
      </c>
      <c r="AH2791">
        <v>158.14055109155274</v>
      </c>
      <c r="AI2791">
        <v>150.11915268671987</v>
      </c>
      <c r="AJ2791">
        <v>-10.786136627197266</v>
      </c>
      <c r="AK2791">
        <v>-10.679311752319336</v>
      </c>
      <c r="AL2791">
        <v>-11.00830078125</v>
      </c>
      <c r="AM2791">
        <v>-11.004430770874023</v>
      </c>
      <c r="AN2791">
        <v>-10.70884895324707</v>
      </c>
      <c r="AO2791">
        <v>-9.243438720703125</v>
      </c>
      <c r="AP2791">
        <v>-9.1182641983032227</v>
      </c>
      <c r="AQ2791">
        <v>-8.7938919067382812</v>
      </c>
      <c r="AR2791">
        <v>-9.1589899063110352</v>
      </c>
      <c r="AS2791">
        <v>-9.374140739440918</v>
      </c>
      <c r="AT2791">
        <v>-9.2338762283325195</v>
      </c>
      <c r="AU2791">
        <v>-9.2898979187011719</v>
      </c>
      <c r="AV2791">
        <v>15.052814483642578</v>
      </c>
      <c r="AW2791">
        <v>53.161178588867188</v>
      </c>
      <c r="AX2791">
        <v>53.337207794189453</v>
      </c>
      <c r="AY2791">
        <v>53.063053131103516</v>
      </c>
      <c r="AZ2791">
        <v>52.902896881103516</v>
      </c>
      <c r="BA2791">
        <v>53.208953857421875</v>
      </c>
      <c r="BB2791">
        <v>15.527488708496094</v>
      </c>
      <c r="BC2791">
        <v>-4.3404979705810547</v>
      </c>
      <c r="BD2791">
        <v>-4.3471851348876953</v>
      </c>
      <c r="BE2791">
        <v>-4.0430855751037598</v>
      </c>
      <c r="BF2791">
        <v>-3.9800853729248047</v>
      </c>
      <c r="BG2791">
        <v>-4.132901668548584</v>
      </c>
      <c r="BH2791">
        <v>-5.037172794342041</v>
      </c>
      <c r="BI2791">
        <v>-4.9798641204833984</v>
      </c>
      <c r="BJ2791">
        <v>-5.1278772354125977</v>
      </c>
      <c r="BK2791">
        <v>-5.1216278076171875</v>
      </c>
      <c r="BL2791">
        <v>-4.989501953125</v>
      </c>
      <c r="BM2791">
        <v>-4.3271369934082031</v>
      </c>
      <c r="BN2791">
        <v>-4.2956118583679199</v>
      </c>
      <c r="BO2791">
        <v>-4.127037525177002</v>
      </c>
      <c r="BP2791">
        <v>-4.3018240928649902</v>
      </c>
      <c r="BQ2791">
        <v>-4.4077663421630859</v>
      </c>
      <c r="BR2791">
        <v>-4.3210663795471191</v>
      </c>
      <c r="BS2791">
        <v>-4.3326449394226074</v>
      </c>
      <c r="BT2791">
        <v>17.857501983642578</v>
      </c>
      <c r="BU2791">
        <v>55.690746307373047</v>
      </c>
      <c r="BV2791">
        <v>55.866886138916016</v>
      </c>
      <c r="BW2791">
        <v>55.630893707275391</v>
      </c>
      <c r="BX2791">
        <v>55.485637664794922</v>
      </c>
      <c r="BY2791">
        <v>55.802036285400391</v>
      </c>
      <c r="BZ2791">
        <v>18.372222900390625</v>
      </c>
      <c r="CA2791">
        <v>-1.0327843427658081</v>
      </c>
      <c r="CB2791">
        <v>-1.0635340213775635</v>
      </c>
      <c r="CC2791">
        <v>-0.83549696207046509</v>
      </c>
      <c r="CD2791">
        <v>-0.78819167613983154</v>
      </c>
      <c r="CE2791">
        <v>-0.91907531023025513</v>
      </c>
      <c r="CF2791">
        <v>-1.0554584264755249</v>
      </c>
      <c r="CG2791">
        <v>-1.0324441194534302</v>
      </c>
      <c r="CH2791">
        <v>-1.0551142692565918</v>
      </c>
      <c r="CI2791">
        <v>-1.0472162961959839</v>
      </c>
      <c r="CJ2791">
        <v>-1.0282999277114868</v>
      </c>
      <c r="CK2791">
        <v>-0.92212098836898804</v>
      </c>
      <c r="CL2791">
        <v>-0.95545721054077148</v>
      </c>
      <c r="CM2791">
        <v>-0.89478838443756104</v>
      </c>
      <c r="CN2791">
        <v>-0.93776655197143555</v>
      </c>
      <c r="CO2791">
        <v>-0.96807074546813965</v>
      </c>
      <c r="CP2791">
        <v>-0.9184691309928894</v>
      </c>
      <c r="CQ2791">
        <v>-0.89926695823669434</v>
      </c>
      <c r="CR2791">
        <v>19.800018310546875</v>
      </c>
      <c r="CS2791">
        <v>57.442722320556641</v>
      </c>
      <c r="CT2791">
        <v>57.618930816650391</v>
      </c>
      <c r="CU2791">
        <v>57.409370422363281</v>
      </c>
      <c r="CV2791">
        <v>57.274436950683594</v>
      </c>
      <c r="CW2791">
        <v>57.597995758056641</v>
      </c>
      <c r="CX2791">
        <v>20.342475891113281</v>
      </c>
      <c r="CY2791">
        <v>1.2581279277801514</v>
      </c>
      <c r="CZ2791">
        <v>1.2107130289077759</v>
      </c>
      <c r="DA2791">
        <v>1.3860691785812378</v>
      </c>
      <c r="DB2791">
        <v>1.422504186630249</v>
      </c>
      <c r="DC2791">
        <v>1.3068109750747681</v>
      </c>
      <c r="DD2791">
        <v>2.9262561798095703</v>
      </c>
      <c r="DE2791">
        <v>2.9149758815765381</v>
      </c>
      <c r="DF2791">
        <v>3.0176489353179932</v>
      </c>
      <c r="DG2791">
        <v>3.0271952152252197</v>
      </c>
      <c r="DH2791">
        <v>2.9329023361206055</v>
      </c>
      <c r="DI2791">
        <v>2.4828948974609375</v>
      </c>
      <c r="DJ2791">
        <v>2.3846971988677979</v>
      </c>
      <c r="DK2791">
        <v>2.3374605178833008</v>
      </c>
      <c r="DL2791">
        <v>2.4262912273406982</v>
      </c>
      <c r="DM2791">
        <v>2.4716250896453857</v>
      </c>
      <c r="DN2791">
        <v>2.4841282367706299</v>
      </c>
      <c r="DO2791">
        <v>2.5341112613677979</v>
      </c>
      <c r="DP2791">
        <v>21.742536544799805</v>
      </c>
      <c r="DQ2791">
        <v>59.194694519042969</v>
      </c>
      <c r="DR2791">
        <v>59.370975494384766</v>
      </c>
      <c r="DS2791">
        <v>59.187847137451172</v>
      </c>
      <c r="DT2791">
        <v>59.063240051269531</v>
      </c>
      <c r="DU2791">
        <v>59.393955230712891</v>
      </c>
      <c r="DV2791">
        <v>22.31273078918457</v>
      </c>
      <c r="DW2791">
        <v>3.5490403175354004</v>
      </c>
      <c r="DX2791">
        <v>3.4849598407745361</v>
      </c>
      <c r="DY2791">
        <v>3.6076352596282959</v>
      </c>
      <c r="DZ2791">
        <v>3.63319993019104</v>
      </c>
      <c r="EA2791">
        <v>3.5326974391937256</v>
      </c>
      <c r="EB2791">
        <v>8.6752195358276367</v>
      </c>
      <c r="EC2791">
        <v>8.6144227981567383</v>
      </c>
      <c r="ED2791">
        <v>8.8980722427368164</v>
      </c>
      <c r="EE2791">
        <v>8.9099979400634766</v>
      </c>
      <c r="EF2791">
        <v>8.6522493362426758</v>
      </c>
      <c r="EG2791">
        <v>7.3991971015930176</v>
      </c>
      <c r="EH2791">
        <v>7.2073497772216797</v>
      </c>
      <c r="EI2791">
        <v>7.0043148994445801</v>
      </c>
      <c r="EJ2791">
        <v>7.2834563255310059</v>
      </c>
      <c r="EK2791">
        <v>7.4379992485046387</v>
      </c>
      <c r="EL2791">
        <v>7.3969383239746094</v>
      </c>
      <c r="EM2791">
        <v>7.4913640022277832</v>
      </c>
      <c r="EN2791">
        <v>24.547222137451172</v>
      </c>
      <c r="EO2791">
        <v>61.724262237548828</v>
      </c>
      <c r="EP2791">
        <v>61.900650024414063</v>
      </c>
      <c r="EQ2791">
        <v>61.755683898925781</v>
      </c>
      <c r="ER2791">
        <v>61.645980834960938</v>
      </c>
      <c r="ES2791">
        <v>61.987033843994141</v>
      </c>
      <c r="ET2791">
        <v>25.157464981079102</v>
      </c>
      <c r="EU2791">
        <v>6.8567538261413574</v>
      </c>
      <c r="EV2791">
        <v>6.7686114311218262</v>
      </c>
      <c r="EW2791">
        <v>6.8152241706848145</v>
      </c>
      <c r="EX2791">
        <v>6.8250937461853027</v>
      </c>
      <c r="EY2791">
        <v>6.7465238571166992</v>
      </c>
      <c r="EZ2791">
        <v>71.77630615234375</v>
      </c>
      <c r="FA2791">
        <v>70.617622375488281</v>
      </c>
      <c r="FB2791">
        <v>69.837722778320313</v>
      </c>
      <c r="FC2791">
        <v>69.099441528320312</v>
      </c>
      <c r="FD2791">
        <v>68.174537658691406</v>
      </c>
      <c r="FE2791">
        <v>67.56378173828125</v>
      </c>
      <c r="FF2791">
        <v>67.027046203613281</v>
      </c>
      <c r="FG2791">
        <v>67.270347595214844</v>
      </c>
      <c r="FH2791">
        <v>69.7122802734375</v>
      </c>
      <c r="FI2791">
        <v>73.28521728515625</v>
      </c>
      <c r="FJ2791">
        <v>77.2757568359375</v>
      </c>
      <c r="FK2791">
        <v>80.705574035644531</v>
      </c>
      <c r="FL2791">
        <v>83.521591186523438</v>
      </c>
      <c r="FM2791">
        <v>85.896232604980469</v>
      </c>
      <c r="FN2791">
        <v>87.552787780761719</v>
      </c>
      <c r="FO2791">
        <v>88.078750610351563</v>
      </c>
      <c r="FP2791">
        <v>88.031265258789063</v>
      </c>
      <c r="FQ2791">
        <v>87.310012817382813</v>
      </c>
      <c r="FR2791">
        <v>86.436111450195313</v>
      </c>
      <c r="FS2791">
        <v>84.828117370605469</v>
      </c>
      <c r="FT2791">
        <v>81.755950927734375</v>
      </c>
      <c r="FU2791">
        <v>78.1986083984375</v>
      </c>
      <c r="FV2791">
        <v>75.952781677246094</v>
      </c>
      <c r="FW2791">
        <v>74.401138305664063</v>
      </c>
      <c r="FX2791">
        <v>936</v>
      </c>
      <c r="FY2791">
        <v>6.0908511281013489E-2</v>
      </c>
      <c r="FZ2791">
        <v>1</v>
      </c>
    </row>
    <row r="2792" spans="1:182" x14ac:dyDescent="0.2">
      <c r="A2792" t="s">
        <v>245</v>
      </c>
      <c r="B2792" t="s">
        <v>252</v>
      </c>
      <c r="C2792" t="s">
        <v>218</v>
      </c>
      <c r="D2792" t="s">
        <v>43</v>
      </c>
      <c r="E2792">
        <v>2015</v>
      </c>
      <c r="F2792" t="s">
        <v>231</v>
      </c>
      <c r="G2792" t="s">
        <v>248</v>
      </c>
      <c r="H2792" t="s">
        <v>226</v>
      </c>
      <c r="I2792">
        <v>630.64</v>
      </c>
      <c r="L2792">
        <v>143.66361597627551</v>
      </c>
      <c r="M2792">
        <v>140.04945810063322</v>
      </c>
      <c r="N2792">
        <v>137.01316309568884</v>
      </c>
      <c r="O2792">
        <v>135.22390475890435</v>
      </c>
      <c r="P2792">
        <v>136.34167878214583</v>
      </c>
      <c r="Q2792">
        <v>140.73511249155013</v>
      </c>
      <c r="R2792">
        <v>148.37726079504364</v>
      </c>
      <c r="S2792">
        <v>153.2949333327999</v>
      </c>
      <c r="T2792">
        <v>159.7508163673225</v>
      </c>
      <c r="U2792">
        <v>166.0191404190638</v>
      </c>
      <c r="V2792">
        <v>173.80596250762906</v>
      </c>
      <c r="W2792">
        <v>176.92300753867221</v>
      </c>
      <c r="X2792">
        <v>177.39854618220349</v>
      </c>
      <c r="Y2792">
        <v>179.91160896040736</v>
      </c>
      <c r="Z2792">
        <v>181.29900355597317</v>
      </c>
      <c r="AA2792">
        <v>181.57701911465998</v>
      </c>
      <c r="AB2792">
        <v>181.0550080178989</v>
      </c>
      <c r="AC2792">
        <v>179.32653153515474</v>
      </c>
      <c r="AD2792">
        <v>178.15452863057953</v>
      </c>
      <c r="AE2792">
        <v>179.58278802640086</v>
      </c>
      <c r="AF2792">
        <v>177.11793458415997</v>
      </c>
      <c r="AG2792">
        <v>167.83337247702104</v>
      </c>
      <c r="AH2792">
        <v>158.00719242384443</v>
      </c>
      <c r="AI2792">
        <v>149.85055161332374</v>
      </c>
      <c r="AJ2792">
        <v>-6.4653525352478027</v>
      </c>
      <c r="AK2792">
        <v>-6.394679069519043</v>
      </c>
      <c r="AL2792">
        <v>-6.667365550994873</v>
      </c>
      <c r="AM2792">
        <v>-6.5664186477661133</v>
      </c>
      <c r="AN2792">
        <v>-6.4339356422424316</v>
      </c>
      <c r="AO2792">
        <v>-4.9859757423400879</v>
      </c>
      <c r="AP2792">
        <v>-4.9005985260009766</v>
      </c>
      <c r="AQ2792">
        <v>-4.5327048301696777</v>
      </c>
      <c r="AR2792">
        <v>-4.8330860137939453</v>
      </c>
      <c r="AS2792">
        <v>-5.1231884956359863</v>
      </c>
      <c r="AT2792">
        <v>-5.071678638458252</v>
      </c>
      <c r="AU2792">
        <v>-5.1597495079040527</v>
      </c>
      <c r="AV2792">
        <v>16.189619064331055</v>
      </c>
      <c r="AW2792">
        <v>52.871780395507813</v>
      </c>
      <c r="AX2792">
        <v>53.064170837402344</v>
      </c>
      <c r="AY2792">
        <v>52.855487823486328</v>
      </c>
      <c r="AZ2792">
        <v>52.790981292724609</v>
      </c>
      <c r="BA2792">
        <v>52.700031280517578</v>
      </c>
      <c r="BB2792">
        <v>16.46003532409668</v>
      </c>
      <c r="BC2792">
        <v>-2.4842274188995361</v>
      </c>
      <c r="BD2792">
        <v>-2.4672904014587402</v>
      </c>
      <c r="BE2792">
        <v>-2.1863248348236084</v>
      </c>
      <c r="BF2792">
        <v>-2.0964729785919189</v>
      </c>
      <c r="BG2792">
        <v>-2.1963787078857422</v>
      </c>
      <c r="BH2792">
        <v>-3.0167059898376465</v>
      </c>
      <c r="BI2792">
        <v>-2.974827766418457</v>
      </c>
      <c r="BJ2792">
        <v>-3.1032629013061523</v>
      </c>
      <c r="BK2792">
        <v>-3.0608961582183838</v>
      </c>
      <c r="BL2792">
        <v>-3.0021364688873291</v>
      </c>
      <c r="BM2792">
        <v>-2.3411478996276855</v>
      </c>
      <c r="BN2792">
        <v>-2.3288488388061523</v>
      </c>
      <c r="BO2792">
        <v>-2.1320545673370361</v>
      </c>
      <c r="BP2792">
        <v>-2.2618961334228516</v>
      </c>
      <c r="BQ2792">
        <v>-2.3935348987579346</v>
      </c>
      <c r="BR2792">
        <v>-2.343707799911499</v>
      </c>
      <c r="BS2792">
        <v>-2.3776724338531494</v>
      </c>
      <c r="BT2792">
        <v>18.677736282348633</v>
      </c>
      <c r="BU2792">
        <v>55.433403015136719</v>
      </c>
      <c r="BV2792">
        <v>55.636692047119141</v>
      </c>
      <c r="BW2792">
        <v>55.469535827636719</v>
      </c>
      <c r="BX2792">
        <v>55.433322906494141</v>
      </c>
      <c r="BY2792">
        <v>55.346099853515625</v>
      </c>
      <c r="BZ2792">
        <v>19.035921096801758</v>
      </c>
      <c r="CA2792">
        <v>0.14081524312496185</v>
      </c>
      <c r="CB2792">
        <v>0.10530732572078705</v>
      </c>
      <c r="CC2792">
        <v>0.30933472514152527</v>
      </c>
      <c r="CD2792">
        <v>0.36016929149627686</v>
      </c>
      <c r="CE2792">
        <v>0.25260528922080994</v>
      </c>
      <c r="CF2792">
        <v>-0.62818372249603271</v>
      </c>
      <c r="CG2792">
        <v>-0.60624933242797852</v>
      </c>
      <c r="CH2792">
        <v>-0.63477623462677002</v>
      </c>
      <c r="CI2792">
        <v>-0.63298207521438599</v>
      </c>
      <c r="CJ2792">
        <v>-0.62528282403945923</v>
      </c>
      <c r="CK2792">
        <v>-0.50934827327728271</v>
      </c>
      <c r="CL2792">
        <v>-0.54766291379928589</v>
      </c>
      <c r="CM2792">
        <v>-0.46937122941017151</v>
      </c>
      <c r="CN2792">
        <v>-0.48109757900238037</v>
      </c>
      <c r="CO2792">
        <v>-0.50298506021499634</v>
      </c>
      <c r="CP2792">
        <v>-0.45432350039482117</v>
      </c>
      <c r="CQ2792">
        <v>-0.45081406831741333</v>
      </c>
      <c r="CR2792">
        <v>20.4010009765625</v>
      </c>
      <c r="CS2792">
        <v>57.207576751708984</v>
      </c>
      <c r="CT2792">
        <v>57.418415069580078</v>
      </c>
      <c r="CU2792">
        <v>57.280014038085938</v>
      </c>
      <c r="CV2792">
        <v>57.263397216796875</v>
      </c>
      <c r="CW2792">
        <v>57.178756713867188</v>
      </c>
      <c r="CX2792">
        <v>20.819971084594727</v>
      </c>
      <c r="CY2792">
        <v>1.9589117765426636</v>
      </c>
      <c r="CZ2792">
        <v>1.8870807886123657</v>
      </c>
      <c r="DA2792">
        <v>2.0378210544586182</v>
      </c>
      <c r="DB2792">
        <v>2.0616321563720703</v>
      </c>
      <c r="DC2792">
        <v>1.9487640857696533</v>
      </c>
      <c r="DD2792">
        <v>1.7603385448455811</v>
      </c>
      <c r="DE2792">
        <v>1.7623291015625</v>
      </c>
      <c r="DF2792">
        <v>1.8337103128433228</v>
      </c>
      <c r="DG2792">
        <v>1.7949321269989014</v>
      </c>
      <c r="DH2792">
        <v>1.7515709400177002</v>
      </c>
      <c r="DI2792">
        <v>1.3224513530731201</v>
      </c>
      <c r="DJ2792">
        <v>1.2335230112075806</v>
      </c>
      <c r="DK2792">
        <v>1.1933120489120483</v>
      </c>
      <c r="DL2792">
        <v>1.2997008562088013</v>
      </c>
      <c r="DM2792">
        <v>1.3875646591186523</v>
      </c>
      <c r="DN2792">
        <v>1.4350608587265015</v>
      </c>
      <c r="DO2792">
        <v>1.4760441780090332</v>
      </c>
      <c r="DP2792">
        <v>22.124263763427734</v>
      </c>
      <c r="DQ2792">
        <v>58.98175048828125</v>
      </c>
      <c r="DR2792">
        <v>59.200138092041016</v>
      </c>
      <c r="DS2792">
        <v>59.090492248535156</v>
      </c>
      <c r="DT2792">
        <v>59.093471527099609</v>
      </c>
      <c r="DU2792">
        <v>59.011417388916016</v>
      </c>
      <c r="DV2792">
        <v>22.604022979736328</v>
      </c>
      <c r="DW2792">
        <v>3.7770082950592041</v>
      </c>
      <c r="DX2792">
        <v>3.6688542366027832</v>
      </c>
      <c r="DY2792">
        <v>3.7663071155548096</v>
      </c>
      <c r="DZ2792">
        <v>3.7630951404571533</v>
      </c>
      <c r="EA2792">
        <v>3.6449229717254639</v>
      </c>
      <c r="EB2792">
        <v>5.2089853286743164</v>
      </c>
      <c r="EC2792">
        <v>5.1821804046630859</v>
      </c>
      <c r="ED2792">
        <v>5.3978128433227539</v>
      </c>
      <c r="EE2792">
        <v>5.3004546165466309</v>
      </c>
      <c r="EF2792">
        <v>5.1833701133728027</v>
      </c>
      <c r="EG2792">
        <v>3.9672791957855225</v>
      </c>
      <c r="EH2792">
        <v>3.8052725791931152</v>
      </c>
      <c r="EI2792">
        <v>3.5939624309539795</v>
      </c>
      <c r="EJ2792">
        <v>3.8708910942077637</v>
      </c>
      <c r="EK2792">
        <v>4.117218017578125</v>
      </c>
      <c r="EL2792">
        <v>4.163032054901123</v>
      </c>
      <c r="EM2792">
        <v>4.2581214904785156</v>
      </c>
      <c r="EN2792">
        <v>24.612382888793945</v>
      </c>
      <c r="EO2792">
        <v>61.543373107910156</v>
      </c>
      <c r="EP2792">
        <v>61.772659301757813</v>
      </c>
      <c r="EQ2792">
        <v>61.704540252685547</v>
      </c>
      <c r="ER2792">
        <v>61.735813140869141</v>
      </c>
      <c r="ES2792">
        <v>61.657485961914063</v>
      </c>
      <c r="ET2792">
        <v>25.179908752441406</v>
      </c>
      <c r="EU2792">
        <v>6.4020509719848633</v>
      </c>
      <c r="EV2792">
        <v>6.2414517402648926</v>
      </c>
      <c r="EW2792">
        <v>6.2619667053222656</v>
      </c>
      <c r="EX2792">
        <v>6.2197375297546387</v>
      </c>
      <c r="EY2792">
        <v>6.0939068794250488</v>
      </c>
      <c r="EZ2792">
        <v>74.448005676269531</v>
      </c>
      <c r="FA2792">
        <v>73.440193176269531</v>
      </c>
      <c r="FB2792">
        <v>72.3463134765625</v>
      </c>
      <c r="FC2792">
        <v>71.077888488769531</v>
      </c>
      <c r="FD2792">
        <v>70.144859313964844</v>
      </c>
      <c r="FE2792">
        <v>69.502792358398438</v>
      </c>
      <c r="FF2792">
        <v>68.784950256347656</v>
      </c>
      <c r="FG2792">
        <v>68.534515380859375</v>
      </c>
      <c r="FH2792">
        <v>71.350799560546875</v>
      </c>
      <c r="FI2792">
        <v>76.314567565917969</v>
      </c>
      <c r="FJ2792">
        <v>81.016181945800781</v>
      </c>
      <c r="FK2792">
        <v>84.736167907714844</v>
      </c>
      <c r="FL2792">
        <v>87.500556945800781</v>
      </c>
      <c r="FM2792">
        <v>89.791145324707031</v>
      </c>
      <c r="FN2792">
        <v>91.136619567871094</v>
      </c>
      <c r="FO2792">
        <v>91.669097900390625</v>
      </c>
      <c r="FP2792">
        <v>91.676567077636719</v>
      </c>
      <c r="FQ2792">
        <v>90.422309875488281</v>
      </c>
      <c r="FR2792">
        <v>88.792083740234375</v>
      </c>
      <c r="FS2792">
        <v>86.548294067382813</v>
      </c>
      <c r="FT2792">
        <v>82.999549865722656</v>
      </c>
      <c r="FU2792">
        <v>80.4490966796875</v>
      </c>
      <c r="FV2792">
        <v>78.643791198730469</v>
      </c>
      <c r="FW2792">
        <v>76.908515930175781</v>
      </c>
      <c r="FX2792">
        <v>936</v>
      </c>
      <c r="FY2792">
        <v>6.0908511281013489E-2</v>
      </c>
      <c r="FZ2792">
        <v>1</v>
      </c>
    </row>
    <row r="2793" spans="1:182" x14ac:dyDescent="0.2">
      <c r="A2793" t="s">
        <v>245</v>
      </c>
      <c r="B2793" t="s">
        <v>252</v>
      </c>
      <c r="C2793" t="s">
        <v>218</v>
      </c>
      <c r="D2793" t="s">
        <v>43</v>
      </c>
      <c r="E2793">
        <v>2016</v>
      </c>
      <c r="F2793" t="s">
        <v>231</v>
      </c>
      <c r="G2793" t="s">
        <v>248</v>
      </c>
      <c r="H2793" t="s">
        <v>226</v>
      </c>
      <c r="I2793">
        <v>630.64</v>
      </c>
      <c r="L2793">
        <v>143.66361597627551</v>
      </c>
      <c r="M2793">
        <v>140.04945810063322</v>
      </c>
      <c r="N2793">
        <v>137.01316309568884</v>
      </c>
      <c r="O2793">
        <v>135.22390475890435</v>
      </c>
      <c r="P2793">
        <v>136.34167878214583</v>
      </c>
      <c r="Q2793">
        <v>140.73511249155013</v>
      </c>
      <c r="R2793">
        <v>148.37726079504364</v>
      </c>
      <c r="S2793">
        <v>153.2949333327999</v>
      </c>
      <c r="T2793">
        <v>159.7508163673225</v>
      </c>
      <c r="U2793">
        <v>166.0191404190638</v>
      </c>
      <c r="V2793">
        <v>173.80596250762906</v>
      </c>
      <c r="W2793">
        <v>176.92300753867221</v>
      </c>
      <c r="X2793">
        <v>177.39854618220349</v>
      </c>
      <c r="Y2793">
        <v>179.91160896040736</v>
      </c>
      <c r="Z2793">
        <v>181.29900355597317</v>
      </c>
      <c r="AA2793">
        <v>181.57701911465998</v>
      </c>
      <c r="AB2793">
        <v>181.0550080178989</v>
      </c>
      <c r="AC2793">
        <v>179.32653153515474</v>
      </c>
      <c r="AD2793">
        <v>178.15452863057953</v>
      </c>
      <c r="AE2793">
        <v>179.58278802640086</v>
      </c>
      <c r="AF2793">
        <v>177.11793458415997</v>
      </c>
      <c r="AG2793">
        <v>167.83337247702104</v>
      </c>
      <c r="AH2793">
        <v>158.00719242384443</v>
      </c>
      <c r="AI2793">
        <v>149.85055161332374</v>
      </c>
      <c r="AJ2793">
        <v>-6.4653525352478027</v>
      </c>
      <c r="AK2793">
        <v>-6.394679069519043</v>
      </c>
      <c r="AL2793">
        <v>-6.667365550994873</v>
      </c>
      <c r="AM2793">
        <v>-6.5664186477661133</v>
      </c>
      <c r="AN2793">
        <v>-6.4339356422424316</v>
      </c>
      <c r="AO2793">
        <v>-4.9859757423400879</v>
      </c>
      <c r="AP2793">
        <v>-4.9005985260009766</v>
      </c>
      <c r="AQ2793">
        <v>-4.5327048301696777</v>
      </c>
      <c r="AR2793">
        <v>-4.8330860137939453</v>
      </c>
      <c r="AS2793">
        <v>-5.1231884956359863</v>
      </c>
      <c r="AT2793">
        <v>-5.071678638458252</v>
      </c>
      <c r="AU2793">
        <v>-5.1597495079040527</v>
      </c>
      <c r="AV2793">
        <v>16.189619064331055</v>
      </c>
      <c r="AW2793">
        <v>52.871780395507813</v>
      </c>
      <c r="AX2793">
        <v>53.064170837402344</v>
      </c>
      <c r="AY2793">
        <v>52.855487823486328</v>
      </c>
      <c r="AZ2793">
        <v>52.790981292724609</v>
      </c>
      <c r="BA2793">
        <v>52.700031280517578</v>
      </c>
      <c r="BB2793">
        <v>16.46003532409668</v>
      </c>
      <c r="BC2793">
        <v>-2.4842274188995361</v>
      </c>
      <c r="BD2793">
        <v>-2.4672904014587402</v>
      </c>
      <c r="BE2793">
        <v>-2.1863248348236084</v>
      </c>
      <c r="BF2793">
        <v>-2.0964729785919189</v>
      </c>
      <c r="BG2793">
        <v>-2.1963787078857422</v>
      </c>
      <c r="BH2793">
        <v>-3.0167059898376465</v>
      </c>
      <c r="BI2793">
        <v>-2.974827766418457</v>
      </c>
      <c r="BJ2793">
        <v>-3.1032629013061523</v>
      </c>
      <c r="BK2793">
        <v>-3.0608961582183838</v>
      </c>
      <c r="BL2793">
        <v>-3.0021364688873291</v>
      </c>
      <c r="BM2793">
        <v>-2.3411478996276855</v>
      </c>
      <c r="BN2793">
        <v>-2.3288488388061523</v>
      </c>
      <c r="BO2793">
        <v>-2.1320545673370361</v>
      </c>
      <c r="BP2793">
        <v>-2.2618961334228516</v>
      </c>
      <c r="BQ2793">
        <v>-2.3935348987579346</v>
      </c>
      <c r="BR2793">
        <v>-2.343707799911499</v>
      </c>
      <c r="BS2793">
        <v>-2.3776724338531494</v>
      </c>
      <c r="BT2793">
        <v>18.677736282348633</v>
      </c>
      <c r="BU2793">
        <v>55.433403015136719</v>
      </c>
      <c r="BV2793">
        <v>55.636692047119141</v>
      </c>
      <c r="BW2793">
        <v>55.469535827636719</v>
      </c>
      <c r="BX2793">
        <v>55.433322906494141</v>
      </c>
      <c r="BY2793">
        <v>55.346099853515625</v>
      </c>
      <c r="BZ2793">
        <v>19.035921096801758</v>
      </c>
      <c r="CA2793">
        <v>0.14081524312496185</v>
      </c>
      <c r="CB2793">
        <v>0.10530732572078705</v>
      </c>
      <c r="CC2793">
        <v>0.30933472514152527</v>
      </c>
      <c r="CD2793">
        <v>0.36016929149627686</v>
      </c>
      <c r="CE2793">
        <v>0.25260528922080994</v>
      </c>
      <c r="CF2793">
        <v>-0.62818372249603271</v>
      </c>
      <c r="CG2793">
        <v>-0.60624933242797852</v>
      </c>
      <c r="CH2793">
        <v>-0.63477623462677002</v>
      </c>
      <c r="CI2793">
        <v>-0.63298207521438599</v>
      </c>
      <c r="CJ2793">
        <v>-0.62528282403945923</v>
      </c>
      <c r="CK2793">
        <v>-0.50934827327728271</v>
      </c>
      <c r="CL2793">
        <v>-0.54766291379928589</v>
      </c>
      <c r="CM2793">
        <v>-0.46937122941017151</v>
      </c>
      <c r="CN2793">
        <v>-0.48109757900238037</v>
      </c>
      <c r="CO2793">
        <v>-0.50298506021499634</v>
      </c>
      <c r="CP2793">
        <v>-0.45432350039482117</v>
      </c>
      <c r="CQ2793">
        <v>-0.45081406831741333</v>
      </c>
      <c r="CR2793">
        <v>20.4010009765625</v>
      </c>
      <c r="CS2793">
        <v>57.207576751708984</v>
      </c>
      <c r="CT2793">
        <v>57.418415069580078</v>
      </c>
      <c r="CU2793">
        <v>57.280014038085938</v>
      </c>
      <c r="CV2793">
        <v>57.263397216796875</v>
      </c>
      <c r="CW2793">
        <v>57.178756713867188</v>
      </c>
      <c r="CX2793">
        <v>20.819971084594727</v>
      </c>
      <c r="CY2793">
        <v>1.9589117765426636</v>
      </c>
      <c r="CZ2793">
        <v>1.8870807886123657</v>
      </c>
      <c r="DA2793">
        <v>2.0378210544586182</v>
      </c>
      <c r="DB2793">
        <v>2.0616321563720703</v>
      </c>
      <c r="DC2793">
        <v>1.9487640857696533</v>
      </c>
      <c r="DD2793">
        <v>1.7603385448455811</v>
      </c>
      <c r="DE2793">
        <v>1.7623291015625</v>
      </c>
      <c r="DF2793">
        <v>1.8337103128433228</v>
      </c>
      <c r="DG2793">
        <v>1.7949321269989014</v>
      </c>
      <c r="DH2793">
        <v>1.7515709400177002</v>
      </c>
      <c r="DI2793">
        <v>1.3224513530731201</v>
      </c>
      <c r="DJ2793">
        <v>1.2335230112075806</v>
      </c>
      <c r="DK2793">
        <v>1.1933120489120483</v>
      </c>
      <c r="DL2793">
        <v>1.2997008562088013</v>
      </c>
      <c r="DM2793">
        <v>1.3875646591186523</v>
      </c>
      <c r="DN2793">
        <v>1.4350608587265015</v>
      </c>
      <c r="DO2793">
        <v>1.4760441780090332</v>
      </c>
      <c r="DP2793">
        <v>22.124263763427734</v>
      </c>
      <c r="DQ2793">
        <v>58.98175048828125</v>
      </c>
      <c r="DR2793">
        <v>59.200138092041016</v>
      </c>
      <c r="DS2793">
        <v>59.090492248535156</v>
      </c>
      <c r="DT2793">
        <v>59.093471527099609</v>
      </c>
      <c r="DU2793">
        <v>59.011417388916016</v>
      </c>
      <c r="DV2793">
        <v>22.604022979736328</v>
      </c>
      <c r="DW2793">
        <v>3.7770082950592041</v>
      </c>
      <c r="DX2793">
        <v>3.6688542366027832</v>
      </c>
      <c r="DY2793">
        <v>3.7663071155548096</v>
      </c>
      <c r="DZ2793">
        <v>3.7630951404571533</v>
      </c>
      <c r="EA2793">
        <v>3.6449229717254639</v>
      </c>
      <c r="EB2793">
        <v>5.2089853286743164</v>
      </c>
      <c r="EC2793">
        <v>5.1821804046630859</v>
      </c>
      <c r="ED2793">
        <v>5.3978128433227539</v>
      </c>
      <c r="EE2793">
        <v>5.3004546165466309</v>
      </c>
      <c r="EF2793">
        <v>5.1833701133728027</v>
      </c>
      <c r="EG2793">
        <v>3.9672791957855225</v>
      </c>
      <c r="EH2793">
        <v>3.8052725791931152</v>
      </c>
      <c r="EI2793">
        <v>3.5939624309539795</v>
      </c>
      <c r="EJ2793">
        <v>3.8708910942077637</v>
      </c>
      <c r="EK2793">
        <v>4.117218017578125</v>
      </c>
      <c r="EL2793">
        <v>4.163032054901123</v>
      </c>
      <c r="EM2793">
        <v>4.2581214904785156</v>
      </c>
      <c r="EN2793">
        <v>24.612382888793945</v>
      </c>
      <c r="EO2793">
        <v>61.543373107910156</v>
      </c>
      <c r="EP2793">
        <v>61.772659301757813</v>
      </c>
      <c r="EQ2793">
        <v>61.704540252685547</v>
      </c>
      <c r="ER2793">
        <v>61.735813140869141</v>
      </c>
      <c r="ES2793">
        <v>61.657485961914063</v>
      </c>
      <c r="ET2793">
        <v>25.179908752441406</v>
      </c>
      <c r="EU2793">
        <v>6.4020509719848633</v>
      </c>
      <c r="EV2793">
        <v>6.2414517402648926</v>
      </c>
      <c r="EW2793">
        <v>6.2619667053222656</v>
      </c>
      <c r="EX2793">
        <v>6.2197375297546387</v>
      </c>
      <c r="EY2793">
        <v>6.0939068794250488</v>
      </c>
      <c r="EZ2793">
        <v>74.448005676269531</v>
      </c>
      <c r="FA2793">
        <v>73.440193176269531</v>
      </c>
      <c r="FB2793">
        <v>72.3463134765625</v>
      </c>
      <c r="FC2793">
        <v>71.077888488769531</v>
      </c>
      <c r="FD2793">
        <v>70.144859313964844</v>
      </c>
      <c r="FE2793">
        <v>69.502792358398438</v>
      </c>
      <c r="FF2793">
        <v>68.784950256347656</v>
      </c>
      <c r="FG2793">
        <v>68.534515380859375</v>
      </c>
      <c r="FH2793">
        <v>71.350799560546875</v>
      </c>
      <c r="FI2793">
        <v>76.314567565917969</v>
      </c>
      <c r="FJ2793">
        <v>81.016181945800781</v>
      </c>
      <c r="FK2793">
        <v>84.736167907714844</v>
      </c>
      <c r="FL2793">
        <v>87.500556945800781</v>
      </c>
      <c r="FM2793">
        <v>89.791145324707031</v>
      </c>
      <c r="FN2793">
        <v>91.136619567871094</v>
      </c>
      <c r="FO2793">
        <v>91.669097900390625</v>
      </c>
      <c r="FP2793">
        <v>91.676567077636719</v>
      </c>
      <c r="FQ2793">
        <v>90.422309875488281</v>
      </c>
      <c r="FR2793">
        <v>88.792083740234375</v>
      </c>
      <c r="FS2793">
        <v>86.548294067382813</v>
      </c>
      <c r="FT2793">
        <v>82.999549865722656</v>
      </c>
      <c r="FU2793">
        <v>80.4490966796875</v>
      </c>
      <c r="FV2793">
        <v>78.643791198730469</v>
      </c>
      <c r="FW2793">
        <v>76.908515930175781</v>
      </c>
      <c r="FX2793">
        <v>936</v>
      </c>
      <c r="FY2793">
        <v>6.0908511281013489E-2</v>
      </c>
      <c r="FZ2793">
        <v>1</v>
      </c>
    </row>
    <row r="2794" spans="1:182" x14ac:dyDescent="0.2">
      <c r="A2794" t="s">
        <v>245</v>
      </c>
      <c r="B2794" t="s">
        <v>252</v>
      </c>
      <c r="C2794" t="s">
        <v>218</v>
      </c>
      <c r="D2794" t="s">
        <v>43</v>
      </c>
      <c r="E2794">
        <v>2017</v>
      </c>
      <c r="F2794" t="s">
        <v>231</v>
      </c>
      <c r="G2794" t="s">
        <v>248</v>
      </c>
      <c r="H2794" t="s">
        <v>226</v>
      </c>
      <c r="I2794">
        <v>630.64</v>
      </c>
      <c r="L2794">
        <v>143.66361597627551</v>
      </c>
      <c r="M2794">
        <v>140.04945810063322</v>
      </c>
      <c r="N2794">
        <v>137.01316309568884</v>
      </c>
      <c r="O2794">
        <v>135.22390475890435</v>
      </c>
      <c r="P2794">
        <v>136.34167878214583</v>
      </c>
      <c r="Q2794">
        <v>140.73511249155013</v>
      </c>
      <c r="R2794">
        <v>148.37726079504364</v>
      </c>
      <c r="S2794">
        <v>153.2949333327999</v>
      </c>
      <c r="T2794">
        <v>159.7508163673225</v>
      </c>
      <c r="U2794">
        <v>166.0191404190638</v>
      </c>
      <c r="V2794">
        <v>173.80596250762906</v>
      </c>
      <c r="W2794">
        <v>176.92300753867221</v>
      </c>
      <c r="X2794">
        <v>177.39854618220349</v>
      </c>
      <c r="Y2794">
        <v>179.91160896040736</v>
      </c>
      <c r="Z2794">
        <v>181.29900355597317</v>
      </c>
      <c r="AA2794">
        <v>181.57701911465998</v>
      </c>
      <c r="AB2794">
        <v>181.0550080178989</v>
      </c>
      <c r="AC2794">
        <v>179.32653153515474</v>
      </c>
      <c r="AD2794">
        <v>178.15452863057953</v>
      </c>
      <c r="AE2794">
        <v>179.58278802640086</v>
      </c>
      <c r="AF2794">
        <v>177.11793458415997</v>
      </c>
      <c r="AG2794">
        <v>167.83337247702104</v>
      </c>
      <c r="AH2794">
        <v>158.00719242384443</v>
      </c>
      <c r="AI2794">
        <v>149.85055161332374</v>
      </c>
      <c r="AJ2794">
        <v>-6.4653525352478027</v>
      </c>
      <c r="AK2794">
        <v>-6.394679069519043</v>
      </c>
      <c r="AL2794">
        <v>-6.667365550994873</v>
      </c>
      <c r="AM2794">
        <v>-6.5664186477661133</v>
      </c>
      <c r="AN2794">
        <v>-6.4339356422424316</v>
      </c>
      <c r="AO2794">
        <v>-4.9859757423400879</v>
      </c>
      <c r="AP2794">
        <v>-4.9005985260009766</v>
      </c>
      <c r="AQ2794">
        <v>-4.5327048301696777</v>
      </c>
      <c r="AR2794">
        <v>-4.8330860137939453</v>
      </c>
      <c r="AS2794">
        <v>-5.1231884956359863</v>
      </c>
      <c r="AT2794">
        <v>-5.071678638458252</v>
      </c>
      <c r="AU2794">
        <v>-5.1597495079040527</v>
      </c>
      <c r="AV2794">
        <v>16.189619064331055</v>
      </c>
      <c r="AW2794">
        <v>52.871780395507813</v>
      </c>
      <c r="AX2794">
        <v>53.064170837402344</v>
      </c>
      <c r="AY2794">
        <v>52.855487823486328</v>
      </c>
      <c r="AZ2794">
        <v>52.790981292724609</v>
      </c>
      <c r="BA2794">
        <v>52.700031280517578</v>
      </c>
      <c r="BB2794">
        <v>16.46003532409668</v>
      </c>
      <c r="BC2794">
        <v>-2.4842274188995361</v>
      </c>
      <c r="BD2794">
        <v>-2.4672904014587402</v>
      </c>
      <c r="BE2794">
        <v>-2.1863248348236084</v>
      </c>
      <c r="BF2794">
        <v>-2.0964729785919189</v>
      </c>
      <c r="BG2794">
        <v>-2.1963787078857422</v>
      </c>
      <c r="BH2794">
        <v>-3.0167059898376465</v>
      </c>
      <c r="BI2794">
        <v>-2.974827766418457</v>
      </c>
      <c r="BJ2794">
        <v>-3.1032629013061523</v>
      </c>
      <c r="BK2794">
        <v>-3.0608961582183838</v>
      </c>
      <c r="BL2794">
        <v>-3.0021364688873291</v>
      </c>
      <c r="BM2794">
        <v>-2.3411478996276855</v>
      </c>
      <c r="BN2794">
        <v>-2.3288488388061523</v>
      </c>
      <c r="BO2794">
        <v>-2.1320545673370361</v>
      </c>
      <c r="BP2794">
        <v>-2.2618961334228516</v>
      </c>
      <c r="BQ2794">
        <v>-2.3935348987579346</v>
      </c>
      <c r="BR2794">
        <v>-2.343707799911499</v>
      </c>
      <c r="BS2794">
        <v>-2.3776724338531494</v>
      </c>
      <c r="BT2794">
        <v>18.677736282348633</v>
      </c>
      <c r="BU2794">
        <v>55.433403015136719</v>
      </c>
      <c r="BV2794">
        <v>55.636692047119141</v>
      </c>
      <c r="BW2794">
        <v>55.469535827636719</v>
      </c>
      <c r="BX2794">
        <v>55.433322906494141</v>
      </c>
      <c r="BY2794">
        <v>55.346099853515625</v>
      </c>
      <c r="BZ2794">
        <v>19.035921096801758</v>
      </c>
      <c r="CA2794">
        <v>0.14081524312496185</v>
      </c>
      <c r="CB2794">
        <v>0.10530732572078705</v>
      </c>
      <c r="CC2794">
        <v>0.30933472514152527</v>
      </c>
      <c r="CD2794">
        <v>0.36016929149627686</v>
      </c>
      <c r="CE2794">
        <v>0.25260528922080994</v>
      </c>
      <c r="CF2794">
        <v>-0.62818372249603271</v>
      </c>
      <c r="CG2794">
        <v>-0.60624933242797852</v>
      </c>
      <c r="CH2794">
        <v>-0.63477623462677002</v>
      </c>
      <c r="CI2794">
        <v>-0.63298207521438599</v>
      </c>
      <c r="CJ2794">
        <v>-0.62528282403945923</v>
      </c>
      <c r="CK2794">
        <v>-0.50934827327728271</v>
      </c>
      <c r="CL2794">
        <v>-0.54766291379928589</v>
      </c>
      <c r="CM2794">
        <v>-0.46937122941017151</v>
      </c>
      <c r="CN2794">
        <v>-0.48109757900238037</v>
      </c>
      <c r="CO2794">
        <v>-0.50298506021499634</v>
      </c>
      <c r="CP2794">
        <v>-0.45432350039482117</v>
      </c>
      <c r="CQ2794">
        <v>-0.45081406831741333</v>
      </c>
      <c r="CR2794">
        <v>20.4010009765625</v>
      </c>
      <c r="CS2794">
        <v>57.207576751708984</v>
      </c>
      <c r="CT2794">
        <v>57.418415069580078</v>
      </c>
      <c r="CU2794">
        <v>57.280014038085938</v>
      </c>
      <c r="CV2794">
        <v>57.263397216796875</v>
      </c>
      <c r="CW2794">
        <v>57.178756713867188</v>
      </c>
      <c r="CX2794">
        <v>20.819971084594727</v>
      </c>
      <c r="CY2794">
        <v>1.9589117765426636</v>
      </c>
      <c r="CZ2794">
        <v>1.8870807886123657</v>
      </c>
      <c r="DA2794">
        <v>2.0378210544586182</v>
      </c>
      <c r="DB2794">
        <v>2.0616321563720703</v>
      </c>
      <c r="DC2794">
        <v>1.9487640857696533</v>
      </c>
      <c r="DD2794">
        <v>1.7603385448455811</v>
      </c>
      <c r="DE2794">
        <v>1.7623291015625</v>
      </c>
      <c r="DF2794">
        <v>1.8337103128433228</v>
      </c>
      <c r="DG2794">
        <v>1.7949321269989014</v>
      </c>
      <c r="DH2794">
        <v>1.7515709400177002</v>
      </c>
      <c r="DI2794">
        <v>1.3224513530731201</v>
      </c>
      <c r="DJ2794">
        <v>1.2335230112075806</v>
      </c>
      <c r="DK2794">
        <v>1.1933120489120483</v>
      </c>
      <c r="DL2794">
        <v>1.2997008562088013</v>
      </c>
      <c r="DM2794">
        <v>1.3875646591186523</v>
      </c>
      <c r="DN2794">
        <v>1.4350608587265015</v>
      </c>
      <c r="DO2794">
        <v>1.4760441780090332</v>
      </c>
      <c r="DP2794">
        <v>22.124263763427734</v>
      </c>
      <c r="DQ2794">
        <v>58.98175048828125</v>
      </c>
      <c r="DR2794">
        <v>59.200138092041016</v>
      </c>
      <c r="DS2794">
        <v>59.090492248535156</v>
      </c>
      <c r="DT2794">
        <v>59.093471527099609</v>
      </c>
      <c r="DU2794">
        <v>59.011417388916016</v>
      </c>
      <c r="DV2794">
        <v>22.604022979736328</v>
      </c>
      <c r="DW2794">
        <v>3.7770082950592041</v>
      </c>
      <c r="DX2794">
        <v>3.6688542366027832</v>
      </c>
      <c r="DY2794">
        <v>3.7663071155548096</v>
      </c>
      <c r="DZ2794">
        <v>3.7630951404571533</v>
      </c>
      <c r="EA2794">
        <v>3.6449229717254639</v>
      </c>
      <c r="EB2794">
        <v>5.2089853286743164</v>
      </c>
      <c r="EC2794">
        <v>5.1821804046630859</v>
      </c>
      <c r="ED2794">
        <v>5.3978128433227539</v>
      </c>
      <c r="EE2794">
        <v>5.3004546165466309</v>
      </c>
      <c r="EF2794">
        <v>5.1833701133728027</v>
      </c>
      <c r="EG2794">
        <v>3.9672791957855225</v>
      </c>
      <c r="EH2794">
        <v>3.8052725791931152</v>
      </c>
      <c r="EI2794">
        <v>3.5939624309539795</v>
      </c>
      <c r="EJ2794">
        <v>3.8708910942077637</v>
      </c>
      <c r="EK2794">
        <v>4.117218017578125</v>
      </c>
      <c r="EL2794">
        <v>4.163032054901123</v>
      </c>
      <c r="EM2794">
        <v>4.2581214904785156</v>
      </c>
      <c r="EN2794">
        <v>24.612382888793945</v>
      </c>
      <c r="EO2794">
        <v>61.543373107910156</v>
      </c>
      <c r="EP2794">
        <v>61.772659301757813</v>
      </c>
      <c r="EQ2794">
        <v>61.704540252685547</v>
      </c>
      <c r="ER2794">
        <v>61.735813140869141</v>
      </c>
      <c r="ES2794">
        <v>61.657485961914063</v>
      </c>
      <c r="ET2794">
        <v>25.179908752441406</v>
      </c>
      <c r="EU2794">
        <v>6.4020509719848633</v>
      </c>
      <c r="EV2794">
        <v>6.2414517402648926</v>
      </c>
      <c r="EW2794">
        <v>6.2619667053222656</v>
      </c>
      <c r="EX2794">
        <v>6.2197375297546387</v>
      </c>
      <c r="EY2794">
        <v>6.0939068794250488</v>
      </c>
      <c r="EZ2794">
        <v>74.448005676269531</v>
      </c>
      <c r="FA2794">
        <v>73.440193176269531</v>
      </c>
      <c r="FB2794">
        <v>72.3463134765625</v>
      </c>
      <c r="FC2794">
        <v>71.077888488769531</v>
      </c>
      <c r="FD2794">
        <v>70.144859313964844</v>
      </c>
      <c r="FE2794">
        <v>69.502792358398438</v>
      </c>
      <c r="FF2794">
        <v>68.784950256347656</v>
      </c>
      <c r="FG2794">
        <v>68.534515380859375</v>
      </c>
      <c r="FH2794">
        <v>71.350799560546875</v>
      </c>
      <c r="FI2794">
        <v>76.314567565917969</v>
      </c>
      <c r="FJ2794">
        <v>81.016181945800781</v>
      </c>
      <c r="FK2794">
        <v>84.736167907714844</v>
      </c>
      <c r="FL2794">
        <v>87.500556945800781</v>
      </c>
      <c r="FM2794">
        <v>89.791145324707031</v>
      </c>
      <c r="FN2794">
        <v>91.136619567871094</v>
      </c>
      <c r="FO2794">
        <v>91.669097900390625</v>
      </c>
      <c r="FP2794">
        <v>91.676567077636719</v>
      </c>
      <c r="FQ2794">
        <v>90.422309875488281</v>
      </c>
      <c r="FR2794">
        <v>88.792083740234375</v>
      </c>
      <c r="FS2794">
        <v>86.548294067382813</v>
      </c>
      <c r="FT2794">
        <v>82.999549865722656</v>
      </c>
      <c r="FU2794">
        <v>80.4490966796875</v>
      </c>
      <c r="FV2794">
        <v>78.643791198730469</v>
      </c>
      <c r="FW2794">
        <v>76.908515930175781</v>
      </c>
      <c r="FX2794">
        <v>936</v>
      </c>
      <c r="FY2794">
        <v>6.0908511281013489E-2</v>
      </c>
      <c r="FZ2794">
        <v>1</v>
      </c>
    </row>
    <row r="2795" spans="1:182" x14ac:dyDescent="0.2">
      <c r="A2795" t="s">
        <v>245</v>
      </c>
      <c r="B2795" t="s">
        <v>252</v>
      </c>
      <c r="C2795" t="s">
        <v>218</v>
      </c>
      <c r="D2795" t="s">
        <v>44</v>
      </c>
      <c r="E2795">
        <v>2015</v>
      </c>
      <c r="F2795" t="s">
        <v>231</v>
      </c>
      <c r="G2795" t="s">
        <v>248</v>
      </c>
      <c r="H2795" t="s">
        <v>226</v>
      </c>
      <c r="I2795">
        <v>630.64</v>
      </c>
      <c r="L2795">
        <v>139.38407023211809</v>
      </c>
      <c r="M2795">
        <v>135.76931217842179</v>
      </c>
      <c r="N2795">
        <v>132.94191084581374</v>
      </c>
      <c r="O2795">
        <v>131.37867368379372</v>
      </c>
      <c r="P2795">
        <v>132.70933735958317</v>
      </c>
      <c r="Q2795">
        <v>136.85353309808195</v>
      </c>
      <c r="R2795">
        <v>144.66008853212614</v>
      </c>
      <c r="S2795">
        <v>150.13852036281213</v>
      </c>
      <c r="T2795">
        <v>155.71611063440491</v>
      </c>
      <c r="U2795">
        <v>161.38226709760144</v>
      </c>
      <c r="V2795">
        <v>169.2472485233327</v>
      </c>
      <c r="W2795">
        <v>173.52756380438728</v>
      </c>
      <c r="X2795">
        <v>174.76354757804052</v>
      </c>
      <c r="Y2795">
        <v>177.41367596752195</v>
      </c>
      <c r="Z2795">
        <v>178.46689194055466</v>
      </c>
      <c r="AA2795">
        <v>178.66897642982539</v>
      </c>
      <c r="AB2795">
        <v>177.82875339312287</v>
      </c>
      <c r="AC2795">
        <v>176.43695646428688</v>
      </c>
      <c r="AD2795">
        <v>174.78135974757197</v>
      </c>
      <c r="AE2795">
        <v>175.11061300343459</v>
      </c>
      <c r="AF2795">
        <v>172.99743503973934</v>
      </c>
      <c r="AG2795">
        <v>164.634829271928</v>
      </c>
      <c r="AH2795">
        <v>155.39885554953193</v>
      </c>
      <c r="AI2795">
        <v>147.43262990403565</v>
      </c>
      <c r="AJ2795">
        <v>-4.2282924652099609</v>
      </c>
      <c r="AK2795">
        <v>-4.1082897186279297</v>
      </c>
      <c r="AL2795">
        <v>-4.0739765167236328</v>
      </c>
      <c r="AM2795">
        <v>-3.950209379196167</v>
      </c>
      <c r="AN2795">
        <v>-3.8859975337982178</v>
      </c>
      <c r="AO2795">
        <v>-3.121628999710083</v>
      </c>
      <c r="AP2795">
        <v>-3.1342928409576416</v>
      </c>
      <c r="AQ2795">
        <v>-3.0344488620758057</v>
      </c>
      <c r="AR2795">
        <v>-3.2830410003662109</v>
      </c>
      <c r="AS2795">
        <v>-3.5530481338500977</v>
      </c>
      <c r="AT2795">
        <v>-3.6872944831848145</v>
      </c>
      <c r="AU2795">
        <v>-3.8031847476959229</v>
      </c>
      <c r="AV2795">
        <v>15.283377647399902</v>
      </c>
      <c r="AW2795">
        <v>49.518718719482422</v>
      </c>
      <c r="AX2795">
        <v>49.622699737548828</v>
      </c>
      <c r="AY2795">
        <v>49.370754241943359</v>
      </c>
      <c r="AZ2795">
        <v>49.144863128662109</v>
      </c>
      <c r="BA2795">
        <v>49.249488830566406</v>
      </c>
      <c r="BB2795">
        <v>15.267148971557617</v>
      </c>
      <c r="BC2795">
        <v>-2.0050215721130371</v>
      </c>
      <c r="BD2795">
        <v>-1.9627442359924316</v>
      </c>
      <c r="BE2795">
        <v>-1.7631330490112305</v>
      </c>
      <c r="BF2795">
        <v>-1.6198073625564575</v>
      </c>
      <c r="BG2795">
        <v>-1.6733410358428955</v>
      </c>
      <c r="BH2795">
        <v>-2.015700101852417</v>
      </c>
      <c r="BI2795">
        <v>-1.953588604927063</v>
      </c>
      <c r="BJ2795">
        <v>-1.9413626194000244</v>
      </c>
      <c r="BK2795">
        <v>-1.8870830535888672</v>
      </c>
      <c r="BL2795">
        <v>-1.8585717678070068</v>
      </c>
      <c r="BM2795">
        <v>-1.4897016286849976</v>
      </c>
      <c r="BN2795">
        <v>-1.5186500549316406</v>
      </c>
      <c r="BO2795">
        <v>-1.4277502298355103</v>
      </c>
      <c r="BP2795">
        <v>-1.552287220954895</v>
      </c>
      <c r="BQ2795">
        <v>-1.6806038618087769</v>
      </c>
      <c r="BR2795">
        <v>-1.7184357643127441</v>
      </c>
      <c r="BS2795">
        <v>-1.7580283880233765</v>
      </c>
      <c r="BT2795">
        <v>17.633140563964844</v>
      </c>
      <c r="BU2795">
        <v>52.077476501464844</v>
      </c>
      <c r="BV2795">
        <v>52.180515289306641</v>
      </c>
      <c r="BW2795">
        <v>51.967399597167969</v>
      </c>
      <c r="BX2795">
        <v>51.767215728759766</v>
      </c>
      <c r="BY2795">
        <v>51.893020629882813</v>
      </c>
      <c r="BZ2795">
        <v>17.73265266418457</v>
      </c>
      <c r="CA2795">
        <v>0.37533685564994812</v>
      </c>
      <c r="CB2795">
        <v>0.41605934500694275</v>
      </c>
      <c r="CC2795">
        <v>0.58812463283538818</v>
      </c>
      <c r="CD2795">
        <v>0.68447744846343994</v>
      </c>
      <c r="CE2795">
        <v>0.58508884906768799</v>
      </c>
      <c r="CF2795">
        <v>-0.48326563835144043</v>
      </c>
      <c r="CG2795">
        <v>-0.46124917268753052</v>
      </c>
      <c r="CH2795">
        <v>-0.46432077884674072</v>
      </c>
      <c r="CI2795">
        <v>-0.4581681489944458</v>
      </c>
      <c r="CJ2795">
        <v>-0.45438283681869507</v>
      </c>
      <c r="CK2795">
        <v>-0.35943374037742615</v>
      </c>
      <c r="CL2795">
        <v>-0.39966070652008057</v>
      </c>
      <c r="CM2795">
        <v>-0.31495577096939087</v>
      </c>
      <c r="CN2795">
        <v>-0.35357239842414856</v>
      </c>
      <c r="CO2795">
        <v>-0.38375464081764221</v>
      </c>
      <c r="CP2795">
        <v>-0.35481023788452148</v>
      </c>
      <c r="CQ2795">
        <v>-0.34155932068824768</v>
      </c>
      <c r="CR2795">
        <v>19.260580062866211</v>
      </c>
      <c r="CS2795">
        <v>53.849666595458984</v>
      </c>
      <c r="CT2795">
        <v>53.952049255371094</v>
      </c>
      <c r="CU2795">
        <v>53.765827178955078</v>
      </c>
      <c r="CV2795">
        <v>53.583450317382812</v>
      </c>
      <c r="CW2795">
        <v>53.723922729492187</v>
      </c>
      <c r="CX2795">
        <v>19.440254211425781</v>
      </c>
      <c r="CY2795">
        <v>2.0239658355712891</v>
      </c>
      <c r="CZ2795">
        <v>2.0636115074157715</v>
      </c>
      <c r="DA2795">
        <v>2.2165985107421875</v>
      </c>
      <c r="DB2795">
        <v>2.2804181575775146</v>
      </c>
      <c r="DC2795">
        <v>2.1492705345153809</v>
      </c>
      <c r="DD2795">
        <v>1.0491689443588257</v>
      </c>
      <c r="DE2795">
        <v>1.031090259552002</v>
      </c>
      <c r="DF2795">
        <v>1.0127209424972534</v>
      </c>
      <c r="DG2795">
        <v>0.97074681520462036</v>
      </c>
      <c r="DH2795">
        <v>0.9498060941696167</v>
      </c>
      <c r="DI2795">
        <v>0.77083414793014526</v>
      </c>
      <c r="DJ2795">
        <v>0.71932864189147949</v>
      </c>
      <c r="DK2795">
        <v>0.79783874750137329</v>
      </c>
      <c r="DL2795">
        <v>0.8451424241065979</v>
      </c>
      <c r="DM2795">
        <v>0.91309458017349243</v>
      </c>
      <c r="DN2795">
        <v>1.0088152885437012</v>
      </c>
      <c r="DO2795">
        <v>1.0749096870422363</v>
      </c>
      <c r="DP2795">
        <v>20.888017654418945</v>
      </c>
      <c r="DQ2795">
        <v>55.621856689453125</v>
      </c>
      <c r="DR2795">
        <v>55.723583221435547</v>
      </c>
      <c r="DS2795">
        <v>55.564254760742188</v>
      </c>
      <c r="DT2795">
        <v>55.399684906005859</v>
      </c>
      <c r="DU2795">
        <v>55.554824829101563</v>
      </c>
      <c r="DV2795">
        <v>21.147853851318359</v>
      </c>
      <c r="DW2795">
        <v>3.6725947856903076</v>
      </c>
      <c r="DX2795">
        <v>3.7111635208129883</v>
      </c>
      <c r="DY2795">
        <v>3.8450725078582764</v>
      </c>
      <c r="DZ2795">
        <v>3.8763587474822998</v>
      </c>
      <c r="EA2795">
        <v>3.7134521007537842</v>
      </c>
      <c r="EB2795">
        <v>3.261760950088501</v>
      </c>
      <c r="EC2795">
        <v>3.1857914924621582</v>
      </c>
      <c r="ED2795">
        <v>3.1453347206115723</v>
      </c>
      <c r="EE2795">
        <v>3.0338730812072754</v>
      </c>
      <c r="EF2795">
        <v>2.9772317409515381</v>
      </c>
      <c r="EG2795">
        <v>2.4027614593505859</v>
      </c>
      <c r="EH2795">
        <v>2.3349714279174805</v>
      </c>
      <c r="EI2795">
        <v>2.4045372009277344</v>
      </c>
      <c r="EJ2795">
        <v>2.5758962631225586</v>
      </c>
      <c r="EK2795">
        <v>2.785538911819458</v>
      </c>
      <c r="EL2795">
        <v>2.9776740074157715</v>
      </c>
      <c r="EM2795">
        <v>3.1200659275054932</v>
      </c>
      <c r="EN2795">
        <v>23.237781524658203</v>
      </c>
      <c r="EO2795">
        <v>58.180618286132813</v>
      </c>
      <c r="EP2795">
        <v>58.281402587890625</v>
      </c>
      <c r="EQ2795">
        <v>58.160903930664062</v>
      </c>
      <c r="ER2795">
        <v>58.022041320800781</v>
      </c>
      <c r="ES2795">
        <v>58.198356628417969</v>
      </c>
      <c r="ET2795">
        <v>23.613357543945313</v>
      </c>
      <c r="EU2795">
        <v>6.0529532432556152</v>
      </c>
      <c r="EV2795">
        <v>6.0899672508239746</v>
      </c>
      <c r="EW2795">
        <v>6.1963300704956055</v>
      </c>
      <c r="EX2795">
        <v>6.1806435585021973</v>
      </c>
      <c r="EY2795">
        <v>5.9718818664550781</v>
      </c>
      <c r="EZ2795">
        <v>69.628883361816406</v>
      </c>
      <c r="FA2795">
        <v>68.4156494140625</v>
      </c>
      <c r="FB2795">
        <v>67.41558837890625</v>
      </c>
      <c r="FC2795">
        <v>66.383872985839844</v>
      </c>
      <c r="FD2795">
        <v>65.739242553710938</v>
      </c>
      <c r="FE2795">
        <v>64.916961669921875</v>
      </c>
      <c r="FF2795">
        <v>64.63983154296875</v>
      </c>
      <c r="FG2795">
        <v>64.417343139648438</v>
      </c>
      <c r="FH2795">
        <v>66.373031616210938</v>
      </c>
      <c r="FI2795">
        <v>71.322181701660156</v>
      </c>
      <c r="FJ2795">
        <v>76.730781555175781</v>
      </c>
      <c r="FK2795">
        <v>81.768592834472656</v>
      </c>
      <c r="FL2795">
        <v>85.411201477050781</v>
      </c>
      <c r="FM2795">
        <v>87.848800659179688</v>
      </c>
      <c r="FN2795">
        <v>88.991096496582031</v>
      </c>
      <c r="FO2795">
        <v>89.442657470703125</v>
      </c>
      <c r="FP2795">
        <v>89.027198791503906</v>
      </c>
      <c r="FQ2795">
        <v>88.082382202148438</v>
      </c>
      <c r="FR2795">
        <v>86.021202087402344</v>
      </c>
      <c r="FS2795">
        <v>82.906631469726562</v>
      </c>
      <c r="FT2795">
        <v>79.348197937011719</v>
      </c>
      <c r="FU2795">
        <v>77.081626892089844</v>
      </c>
      <c r="FV2795">
        <v>75.619728088378906</v>
      </c>
      <c r="FW2795">
        <v>74.128814697265625</v>
      </c>
      <c r="FX2795">
        <v>936</v>
      </c>
      <c r="FY2795">
        <v>6.0908511281013489E-2</v>
      </c>
      <c r="FZ2795">
        <v>1</v>
      </c>
    </row>
    <row r="2796" spans="1:182" x14ac:dyDescent="0.2">
      <c r="A2796" t="s">
        <v>245</v>
      </c>
      <c r="B2796" t="s">
        <v>252</v>
      </c>
      <c r="C2796" t="s">
        <v>218</v>
      </c>
      <c r="D2796" t="s">
        <v>44</v>
      </c>
      <c r="E2796">
        <v>2016</v>
      </c>
      <c r="F2796" t="s">
        <v>231</v>
      </c>
      <c r="G2796" t="s">
        <v>248</v>
      </c>
      <c r="H2796" t="s">
        <v>226</v>
      </c>
      <c r="I2796">
        <v>630.64</v>
      </c>
      <c r="L2796">
        <v>139.38407023211809</v>
      </c>
      <c r="M2796">
        <v>135.76931217842179</v>
      </c>
      <c r="N2796">
        <v>132.94191084581374</v>
      </c>
      <c r="O2796">
        <v>131.37867368379372</v>
      </c>
      <c r="P2796">
        <v>132.70933735958317</v>
      </c>
      <c r="Q2796">
        <v>136.85353309808195</v>
      </c>
      <c r="R2796">
        <v>144.66008853212614</v>
      </c>
      <c r="S2796">
        <v>150.13852036281213</v>
      </c>
      <c r="T2796">
        <v>155.71611063440491</v>
      </c>
      <c r="U2796">
        <v>161.38226709760144</v>
      </c>
      <c r="V2796">
        <v>169.2472485233327</v>
      </c>
      <c r="W2796">
        <v>173.52756380438728</v>
      </c>
      <c r="X2796">
        <v>174.76354757804052</v>
      </c>
      <c r="Y2796">
        <v>177.41367596752195</v>
      </c>
      <c r="Z2796">
        <v>178.46689194055466</v>
      </c>
      <c r="AA2796">
        <v>178.66897642982539</v>
      </c>
      <c r="AB2796">
        <v>177.82875339312287</v>
      </c>
      <c r="AC2796">
        <v>176.43695646428688</v>
      </c>
      <c r="AD2796">
        <v>174.78135974757197</v>
      </c>
      <c r="AE2796">
        <v>175.11061300343459</v>
      </c>
      <c r="AF2796">
        <v>172.99743503973934</v>
      </c>
      <c r="AG2796">
        <v>164.634829271928</v>
      </c>
      <c r="AH2796">
        <v>155.39885554953193</v>
      </c>
      <c r="AI2796">
        <v>147.43262990403565</v>
      </c>
      <c r="AJ2796">
        <v>-4.2282924652099609</v>
      </c>
      <c r="AK2796">
        <v>-4.1082897186279297</v>
      </c>
      <c r="AL2796">
        <v>-4.0739765167236328</v>
      </c>
      <c r="AM2796">
        <v>-3.950209379196167</v>
      </c>
      <c r="AN2796">
        <v>-3.8859975337982178</v>
      </c>
      <c r="AO2796">
        <v>-3.121628999710083</v>
      </c>
      <c r="AP2796">
        <v>-3.1342928409576416</v>
      </c>
      <c r="AQ2796">
        <v>-3.0344488620758057</v>
      </c>
      <c r="AR2796">
        <v>-3.2830410003662109</v>
      </c>
      <c r="AS2796">
        <v>-3.5530481338500977</v>
      </c>
      <c r="AT2796">
        <v>-3.6872944831848145</v>
      </c>
      <c r="AU2796">
        <v>-3.8031847476959229</v>
      </c>
      <c r="AV2796">
        <v>15.283377647399902</v>
      </c>
      <c r="AW2796">
        <v>49.518718719482422</v>
      </c>
      <c r="AX2796">
        <v>49.622699737548828</v>
      </c>
      <c r="AY2796">
        <v>49.370754241943359</v>
      </c>
      <c r="AZ2796">
        <v>49.144863128662109</v>
      </c>
      <c r="BA2796">
        <v>49.249488830566406</v>
      </c>
      <c r="BB2796">
        <v>15.267148971557617</v>
      </c>
      <c r="BC2796">
        <v>-2.0050215721130371</v>
      </c>
      <c r="BD2796">
        <v>-1.9627442359924316</v>
      </c>
      <c r="BE2796">
        <v>-1.7631330490112305</v>
      </c>
      <c r="BF2796">
        <v>-1.6198073625564575</v>
      </c>
      <c r="BG2796">
        <v>-1.6733410358428955</v>
      </c>
      <c r="BH2796">
        <v>-2.015700101852417</v>
      </c>
      <c r="BI2796">
        <v>-1.953588604927063</v>
      </c>
      <c r="BJ2796">
        <v>-1.9413626194000244</v>
      </c>
      <c r="BK2796">
        <v>-1.8870830535888672</v>
      </c>
      <c r="BL2796">
        <v>-1.8585717678070068</v>
      </c>
      <c r="BM2796">
        <v>-1.4897016286849976</v>
      </c>
      <c r="BN2796">
        <v>-1.5186500549316406</v>
      </c>
      <c r="BO2796">
        <v>-1.4277502298355103</v>
      </c>
      <c r="BP2796">
        <v>-1.552287220954895</v>
      </c>
      <c r="BQ2796">
        <v>-1.6806038618087769</v>
      </c>
      <c r="BR2796">
        <v>-1.7184357643127441</v>
      </c>
      <c r="BS2796">
        <v>-1.7580283880233765</v>
      </c>
      <c r="BT2796">
        <v>17.633140563964844</v>
      </c>
      <c r="BU2796">
        <v>52.077476501464844</v>
      </c>
      <c r="BV2796">
        <v>52.180515289306641</v>
      </c>
      <c r="BW2796">
        <v>51.967399597167969</v>
      </c>
      <c r="BX2796">
        <v>51.767215728759766</v>
      </c>
      <c r="BY2796">
        <v>51.893020629882813</v>
      </c>
      <c r="BZ2796">
        <v>17.73265266418457</v>
      </c>
      <c r="CA2796">
        <v>0.37533685564994812</v>
      </c>
      <c r="CB2796">
        <v>0.41605934500694275</v>
      </c>
      <c r="CC2796">
        <v>0.58812463283538818</v>
      </c>
      <c r="CD2796">
        <v>0.68447744846343994</v>
      </c>
      <c r="CE2796">
        <v>0.58508884906768799</v>
      </c>
      <c r="CF2796">
        <v>-0.48326563835144043</v>
      </c>
      <c r="CG2796">
        <v>-0.46124917268753052</v>
      </c>
      <c r="CH2796">
        <v>-0.46432077884674072</v>
      </c>
      <c r="CI2796">
        <v>-0.4581681489944458</v>
      </c>
      <c r="CJ2796">
        <v>-0.45438283681869507</v>
      </c>
      <c r="CK2796">
        <v>-0.35943374037742615</v>
      </c>
      <c r="CL2796">
        <v>-0.39966070652008057</v>
      </c>
      <c r="CM2796">
        <v>-0.31495577096939087</v>
      </c>
      <c r="CN2796">
        <v>-0.35357239842414856</v>
      </c>
      <c r="CO2796">
        <v>-0.38375464081764221</v>
      </c>
      <c r="CP2796">
        <v>-0.35481023788452148</v>
      </c>
      <c r="CQ2796">
        <v>-0.34155932068824768</v>
      </c>
      <c r="CR2796">
        <v>19.260580062866211</v>
      </c>
      <c r="CS2796">
        <v>53.849666595458984</v>
      </c>
      <c r="CT2796">
        <v>53.952049255371094</v>
      </c>
      <c r="CU2796">
        <v>53.765827178955078</v>
      </c>
      <c r="CV2796">
        <v>53.583450317382812</v>
      </c>
      <c r="CW2796">
        <v>53.723922729492187</v>
      </c>
      <c r="CX2796">
        <v>19.440254211425781</v>
      </c>
      <c r="CY2796">
        <v>2.0239658355712891</v>
      </c>
      <c r="CZ2796">
        <v>2.0636115074157715</v>
      </c>
      <c r="DA2796">
        <v>2.2165985107421875</v>
      </c>
      <c r="DB2796">
        <v>2.2804181575775146</v>
      </c>
      <c r="DC2796">
        <v>2.1492705345153809</v>
      </c>
      <c r="DD2796">
        <v>1.0491689443588257</v>
      </c>
      <c r="DE2796">
        <v>1.031090259552002</v>
      </c>
      <c r="DF2796">
        <v>1.0127209424972534</v>
      </c>
      <c r="DG2796">
        <v>0.97074681520462036</v>
      </c>
      <c r="DH2796">
        <v>0.9498060941696167</v>
      </c>
      <c r="DI2796">
        <v>0.77083414793014526</v>
      </c>
      <c r="DJ2796">
        <v>0.71932864189147949</v>
      </c>
      <c r="DK2796">
        <v>0.79783874750137329</v>
      </c>
      <c r="DL2796">
        <v>0.8451424241065979</v>
      </c>
      <c r="DM2796">
        <v>0.91309458017349243</v>
      </c>
      <c r="DN2796">
        <v>1.0088152885437012</v>
      </c>
      <c r="DO2796">
        <v>1.0749096870422363</v>
      </c>
      <c r="DP2796">
        <v>20.888017654418945</v>
      </c>
      <c r="DQ2796">
        <v>55.621856689453125</v>
      </c>
      <c r="DR2796">
        <v>55.723583221435547</v>
      </c>
      <c r="DS2796">
        <v>55.564254760742188</v>
      </c>
      <c r="DT2796">
        <v>55.399684906005859</v>
      </c>
      <c r="DU2796">
        <v>55.554824829101563</v>
      </c>
      <c r="DV2796">
        <v>21.147853851318359</v>
      </c>
      <c r="DW2796">
        <v>3.6725947856903076</v>
      </c>
      <c r="DX2796">
        <v>3.7111635208129883</v>
      </c>
      <c r="DY2796">
        <v>3.8450725078582764</v>
      </c>
      <c r="DZ2796">
        <v>3.8763587474822998</v>
      </c>
      <c r="EA2796">
        <v>3.7134521007537842</v>
      </c>
      <c r="EB2796">
        <v>3.261760950088501</v>
      </c>
      <c r="EC2796">
        <v>3.1857914924621582</v>
      </c>
      <c r="ED2796">
        <v>3.1453347206115723</v>
      </c>
      <c r="EE2796">
        <v>3.0338730812072754</v>
      </c>
      <c r="EF2796">
        <v>2.9772317409515381</v>
      </c>
      <c r="EG2796">
        <v>2.4027614593505859</v>
      </c>
      <c r="EH2796">
        <v>2.3349714279174805</v>
      </c>
      <c r="EI2796">
        <v>2.4045372009277344</v>
      </c>
      <c r="EJ2796">
        <v>2.5758962631225586</v>
      </c>
      <c r="EK2796">
        <v>2.785538911819458</v>
      </c>
      <c r="EL2796">
        <v>2.9776740074157715</v>
      </c>
      <c r="EM2796">
        <v>3.1200659275054932</v>
      </c>
      <c r="EN2796">
        <v>23.237781524658203</v>
      </c>
      <c r="EO2796">
        <v>58.180618286132813</v>
      </c>
      <c r="EP2796">
        <v>58.281402587890625</v>
      </c>
      <c r="EQ2796">
        <v>58.160903930664062</v>
      </c>
      <c r="ER2796">
        <v>58.022041320800781</v>
      </c>
      <c r="ES2796">
        <v>58.198356628417969</v>
      </c>
      <c r="ET2796">
        <v>23.613357543945313</v>
      </c>
      <c r="EU2796">
        <v>6.0529532432556152</v>
      </c>
      <c r="EV2796">
        <v>6.0899672508239746</v>
      </c>
      <c r="EW2796">
        <v>6.1963300704956055</v>
      </c>
      <c r="EX2796">
        <v>6.1806435585021973</v>
      </c>
      <c r="EY2796">
        <v>5.9718818664550781</v>
      </c>
      <c r="EZ2796">
        <v>69.628883361816406</v>
      </c>
      <c r="FA2796">
        <v>68.4156494140625</v>
      </c>
      <c r="FB2796">
        <v>67.41558837890625</v>
      </c>
      <c r="FC2796">
        <v>66.383872985839844</v>
      </c>
      <c r="FD2796">
        <v>65.739242553710938</v>
      </c>
      <c r="FE2796">
        <v>64.916961669921875</v>
      </c>
      <c r="FF2796">
        <v>64.63983154296875</v>
      </c>
      <c r="FG2796">
        <v>64.417343139648438</v>
      </c>
      <c r="FH2796">
        <v>66.373031616210938</v>
      </c>
      <c r="FI2796">
        <v>71.322181701660156</v>
      </c>
      <c r="FJ2796">
        <v>76.730781555175781</v>
      </c>
      <c r="FK2796">
        <v>81.768592834472656</v>
      </c>
      <c r="FL2796">
        <v>85.411201477050781</v>
      </c>
      <c r="FM2796">
        <v>87.848800659179688</v>
      </c>
      <c r="FN2796">
        <v>88.991096496582031</v>
      </c>
      <c r="FO2796">
        <v>89.442657470703125</v>
      </c>
      <c r="FP2796">
        <v>89.027198791503906</v>
      </c>
      <c r="FQ2796">
        <v>88.082382202148438</v>
      </c>
      <c r="FR2796">
        <v>86.021202087402344</v>
      </c>
      <c r="FS2796">
        <v>82.906631469726562</v>
      </c>
      <c r="FT2796">
        <v>79.348197937011719</v>
      </c>
      <c r="FU2796">
        <v>77.081626892089844</v>
      </c>
      <c r="FV2796">
        <v>75.619728088378906</v>
      </c>
      <c r="FW2796">
        <v>74.128814697265625</v>
      </c>
      <c r="FX2796">
        <v>936</v>
      </c>
      <c r="FY2796">
        <v>6.0908511281013489E-2</v>
      </c>
      <c r="FZ2796">
        <v>1</v>
      </c>
    </row>
    <row r="2797" spans="1:182" x14ac:dyDescent="0.2">
      <c r="A2797" t="s">
        <v>245</v>
      </c>
      <c r="B2797" t="s">
        <v>252</v>
      </c>
      <c r="C2797" t="s">
        <v>218</v>
      </c>
      <c r="D2797" t="s">
        <v>44</v>
      </c>
      <c r="E2797">
        <v>2017</v>
      </c>
      <c r="F2797" t="s">
        <v>231</v>
      </c>
      <c r="G2797" t="s">
        <v>248</v>
      </c>
      <c r="H2797" t="s">
        <v>226</v>
      </c>
      <c r="I2797">
        <v>630.64</v>
      </c>
      <c r="L2797">
        <v>139.38407023211809</v>
      </c>
      <c r="M2797">
        <v>135.76931217842179</v>
      </c>
      <c r="N2797">
        <v>132.94191084581374</v>
      </c>
      <c r="O2797">
        <v>131.37867368379372</v>
      </c>
      <c r="P2797">
        <v>132.70933735958317</v>
      </c>
      <c r="Q2797">
        <v>136.85353309808195</v>
      </c>
      <c r="R2797">
        <v>144.66008853212614</v>
      </c>
      <c r="S2797">
        <v>150.13852036281213</v>
      </c>
      <c r="T2797">
        <v>155.71611063440491</v>
      </c>
      <c r="U2797">
        <v>161.38226709760144</v>
      </c>
      <c r="V2797">
        <v>169.2472485233327</v>
      </c>
      <c r="W2797">
        <v>173.52756380438728</v>
      </c>
      <c r="X2797">
        <v>174.76354757804052</v>
      </c>
      <c r="Y2797">
        <v>177.41367596752195</v>
      </c>
      <c r="Z2797">
        <v>178.46689194055466</v>
      </c>
      <c r="AA2797">
        <v>178.66897642982539</v>
      </c>
      <c r="AB2797">
        <v>177.82875339312287</v>
      </c>
      <c r="AC2797">
        <v>176.43695646428688</v>
      </c>
      <c r="AD2797">
        <v>174.78135974757197</v>
      </c>
      <c r="AE2797">
        <v>175.11061300343459</v>
      </c>
      <c r="AF2797">
        <v>172.99743503973934</v>
      </c>
      <c r="AG2797">
        <v>164.634829271928</v>
      </c>
      <c r="AH2797">
        <v>155.39885554953193</v>
      </c>
      <c r="AI2797">
        <v>147.43262990403565</v>
      </c>
      <c r="AJ2797">
        <v>-4.2282924652099609</v>
      </c>
      <c r="AK2797">
        <v>-4.1082897186279297</v>
      </c>
      <c r="AL2797">
        <v>-4.0739765167236328</v>
      </c>
      <c r="AM2797">
        <v>-3.950209379196167</v>
      </c>
      <c r="AN2797">
        <v>-3.8859975337982178</v>
      </c>
      <c r="AO2797">
        <v>-3.121628999710083</v>
      </c>
      <c r="AP2797">
        <v>-3.1342928409576416</v>
      </c>
      <c r="AQ2797">
        <v>-3.0344488620758057</v>
      </c>
      <c r="AR2797">
        <v>-3.2830410003662109</v>
      </c>
      <c r="AS2797">
        <v>-3.5530481338500977</v>
      </c>
      <c r="AT2797">
        <v>-3.6872944831848145</v>
      </c>
      <c r="AU2797">
        <v>-3.8031847476959229</v>
      </c>
      <c r="AV2797">
        <v>15.283377647399902</v>
      </c>
      <c r="AW2797">
        <v>49.518718719482422</v>
      </c>
      <c r="AX2797">
        <v>49.622699737548828</v>
      </c>
      <c r="AY2797">
        <v>49.370754241943359</v>
      </c>
      <c r="AZ2797">
        <v>49.144863128662109</v>
      </c>
      <c r="BA2797">
        <v>49.249488830566406</v>
      </c>
      <c r="BB2797">
        <v>15.267148971557617</v>
      </c>
      <c r="BC2797">
        <v>-2.0050215721130371</v>
      </c>
      <c r="BD2797">
        <v>-1.9627442359924316</v>
      </c>
      <c r="BE2797">
        <v>-1.7631330490112305</v>
      </c>
      <c r="BF2797">
        <v>-1.6198073625564575</v>
      </c>
      <c r="BG2797">
        <v>-1.6733410358428955</v>
      </c>
      <c r="BH2797">
        <v>-2.015700101852417</v>
      </c>
      <c r="BI2797">
        <v>-1.953588604927063</v>
      </c>
      <c r="BJ2797">
        <v>-1.9413626194000244</v>
      </c>
      <c r="BK2797">
        <v>-1.8870830535888672</v>
      </c>
      <c r="BL2797">
        <v>-1.8585717678070068</v>
      </c>
      <c r="BM2797">
        <v>-1.4897016286849976</v>
      </c>
      <c r="BN2797">
        <v>-1.5186500549316406</v>
      </c>
      <c r="BO2797">
        <v>-1.4277502298355103</v>
      </c>
      <c r="BP2797">
        <v>-1.552287220954895</v>
      </c>
      <c r="BQ2797">
        <v>-1.6806038618087769</v>
      </c>
      <c r="BR2797">
        <v>-1.7184357643127441</v>
      </c>
      <c r="BS2797">
        <v>-1.7580283880233765</v>
      </c>
      <c r="BT2797">
        <v>17.633140563964844</v>
      </c>
      <c r="BU2797">
        <v>52.077476501464844</v>
      </c>
      <c r="BV2797">
        <v>52.180515289306641</v>
      </c>
      <c r="BW2797">
        <v>51.967399597167969</v>
      </c>
      <c r="BX2797">
        <v>51.767215728759766</v>
      </c>
      <c r="BY2797">
        <v>51.893020629882813</v>
      </c>
      <c r="BZ2797">
        <v>17.73265266418457</v>
      </c>
      <c r="CA2797">
        <v>0.37533685564994812</v>
      </c>
      <c r="CB2797">
        <v>0.41605934500694275</v>
      </c>
      <c r="CC2797">
        <v>0.58812463283538818</v>
      </c>
      <c r="CD2797">
        <v>0.68447744846343994</v>
      </c>
      <c r="CE2797">
        <v>0.58508884906768799</v>
      </c>
      <c r="CF2797">
        <v>-0.48326563835144043</v>
      </c>
      <c r="CG2797">
        <v>-0.46124917268753052</v>
      </c>
      <c r="CH2797">
        <v>-0.46432077884674072</v>
      </c>
      <c r="CI2797">
        <v>-0.4581681489944458</v>
      </c>
      <c r="CJ2797">
        <v>-0.45438283681869507</v>
      </c>
      <c r="CK2797">
        <v>-0.35943374037742615</v>
      </c>
      <c r="CL2797">
        <v>-0.39966070652008057</v>
      </c>
      <c r="CM2797">
        <v>-0.31495577096939087</v>
      </c>
      <c r="CN2797">
        <v>-0.35357239842414856</v>
      </c>
      <c r="CO2797">
        <v>-0.38375464081764221</v>
      </c>
      <c r="CP2797">
        <v>-0.35481023788452148</v>
      </c>
      <c r="CQ2797">
        <v>-0.34155932068824768</v>
      </c>
      <c r="CR2797">
        <v>19.260580062866211</v>
      </c>
      <c r="CS2797">
        <v>53.849666595458984</v>
      </c>
      <c r="CT2797">
        <v>53.952049255371094</v>
      </c>
      <c r="CU2797">
        <v>53.765827178955078</v>
      </c>
      <c r="CV2797">
        <v>53.583450317382812</v>
      </c>
      <c r="CW2797">
        <v>53.723922729492187</v>
      </c>
      <c r="CX2797">
        <v>19.440254211425781</v>
      </c>
      <c r="CY2797">
        <v>2.0239658355712891</v>
      </c>
      <c r="CZ2797">
        <v>2.0636115074157715</v>
      </c>
      <c r="DA2797">
        <v>2.2165985107421875</v>
      </c>
      <c r="DB2797">
        <v>2.2804181575775146</v>
      </c>
      <c r="DC2797">
        <v>2.1492705345153809</v>
      </c>
      <c r="DD2797">
        <v>1.0491689443588257</v>
      </c>
      <c r="DE2797">
        <v>1.031090259552002</v>
      </c>
      <c r="DF2797">
        <v>1.0127209424972534</v>
      </c>
      <c r="DG2797">
        <v>0.97074681520462036</v>
      </c>
      <c r="DH2797">
        <v>0.9498060941696167</v>
      </c>
      <c r="DI2797">
        <v>0.77083414793014526</v>
      </c>
      <c r="DJ2797">
        <v>0.71932864189147949</v>
      </c>
      <c r="DK2797">
        <v>0.79783874750137329</v>
      </c>
      <c r="DL2797">
        <v>0.8451424241065979</v>
      </c>
      <c r="DM2797">
        <v>0.91309458017349243</v>
      </c>
      <c r="DN2797">
        <v>1.0088152885437012</v>
      </c>
      <c r="DO2797">
        <v>1.0749096870422363</v>
      </c>
      <c r="DP2797">
        <v>20.888017654418945</v>
      </c>
      <c r="DQ2797">
        <v>55.621856689453125</v>
      </c>
      <c r="DR2797">
        <v>55.723583221435547</v>
      </c>
      <c r="DS2797">
        <v>55.564254760742188</v>
      </c>
      <c r="DT2797">
        <v>55.399684906005859</v>
      </c>
      <c r="DU2797">
        <v>55.554824829101563</v>
      </c>
      <c r="DV2797">
        <v>21.147853851318359</v>
      </c>
      <c r="DW2797">
        <v>3.6725947856903076</v>
      </c>
      <c r="DX2797">
        <v>3.7111635208129883</v>
      </c>
      <c r="DY2797">
        <v>3.8450725078582764</v>
      </c>
      <c r="DZ2797">
        <v>3.8763587474822998</v>
      </c>
      <c r="EA2797">
        <v>3.7134521007537842</v>
      </c>
      <c r="EB2797">
        <v>3.261760950088501</v>
      </c>
      <c r="EC2797">
        <v>3.1857914924621582</v>
      </c>
      <c r="ED2797">
        <v>3.1453347206115723</v>
      </c>
      <c r="EE2797">
        <v>3.0338730812072754</v>
      </c>
      <c r="EF2797">
        <v>2.9772317409515381</v>
      </c>
      <c r="EG2797">
        <v>2.4027614593505859</v>
      </c>
      <c r="EH2797">
        <v>2.3349714279174805</v>
      </c>
      <c r="EI2797">
        <v>2.4045372009277344</v>
      </c>
      <c r="EJ2797">
        <v>2.5758962631225586</v>
      </c>
      <c r="EK2797">
        <v>2.785538911819458</v>
      </c>
      <c r="EL2797">
        <v>2.9776740074157715</v>
      </c>
      <c r="EM2797">
        <v>3.1200659275054932</v>
      </c>
      <c r="EN2797">
        <v>23.237781524658203</v>
      </c>
      <c r="EO2797">
        <v>58.180618286132813</v>
      </c>
      <c r="EP2797">
        <v>58.281402587890625</v>
      </c>
      <c r="EQ2797">
        <v>58.160903930664062</v>
      </c>
      <c r="ER2797">
        <v>58.022041320800781</v>
      </c>
      <c r="ES2797">
        <v>58.198356628417969</v>
      </c>
      <c r="ET2797">
        <v>23.613357543945313</v>
      </c>
      <c r="EU2797">
        <v>6.0529532432556152</v>
      </c>
      <c r="EV2797">
        <v>6.0899672508239746</v>
      </c>
      <c r="EW2797">
        <v>6.1963300704956055</v>
      </c>
      <c r="EX2797">
        <v>6.1806435585021973</v>
      </c>
      <c r="EY2797">
        <v>5.9718818664550781</v>
      </c>
      <c r="EZ2797">
        <v>69.628883361816406</v>
      </c>
      <c r="FA2797">
        <v>68.4156494140625</v>
      </c>
      <c r="FB2797">
        <v>67.41558837890625</v>
      </c>
      <c r="FC2797">
        <v>66.383872985839844</v>
      </c>
      <c r="FD2797">
        <v>65.739242553710938</v>
      </c>
      <c r="FE2797">
        <v>64.916961669921875</v>
      </c>
      <c r="FF2797">
        <v>64.63983154296875</v>
      </c>
      <c r="FG2797">
        <v>64.417343139648438</v>
      </c>
      <c r="FH2797">
        <v>66.373031616210938</v>
      </c>
      <c r="FI2797">
        <v>71.322181701660156</v>
      </c>
      <c r="FJ2797">
        <v>76.730781555175781</v>
      </c>
      <c r="FK2797">
        <v>81.768592834472656</v>
      </c>
      <c r="FL2797">
        <v>85.411201477050781</v>
      </c>
      <c r="FM2797">
        <v>87.848800659179688</v>
      </c>
      <c r="FN2797">
        <v>88.991096496582031</v>
      </c>
      <c r="FO2797">
        <v>89.442657470703125</v>
      </c>
      <c r="FP2797">
        <v>89.027198791503906</v>
      </c>
      <c r="FQ2797">
        <v>88.082382202148438</v>
      </c>
      <c r="FR2797">
        <v>86.021202087402344</v>
      </c>
      <c r="FS2797">
        <v>82.906631469726562</v>
      </c>
      <c r="FT2797">
        <v>79.348197937011719</v>
      </c>
      <c r="FU2797">
        <v>77.081626892089844</v>
      </c>
      <c r="FV2797">
        <v>75.619728088378906</v>
      </c>
      <c r="FW2797">
        <v>74.128814697265625</v>
      </c>
      <c r="FX2797">
        <v>936</v>
      </c>
      <c r="FY2797">
        <v>6.0908511281013489E-2</v>
      </c>
      <c r="FZ2797">
        <v>1</v>
      </c>
    </row>
    <row r="2798" spans="1:182" x14ac:dyDescent="0.2">
      <c r="A2798" t="s">
        <v>245</v>
      </c>
      <c r="B2798" t="s">
        <v>252</v>
      </c>
      <c r="C2798" t="s">
        <v>218</v>
      </c>
      <c r="D2798" t="s">
        <v>45</v>
      </c>
      <c r="E2798">
        <v>2015</v>
      </c>
      <c r="F2798" t="s">
        <v>231</v>
      </c>
      <c r="G2798" t="s">
        <v>248</v>
      </c>
      <c r="H2798" t="s">
        <v>226</v>
      </c>
      <c r="I2798">
        <v>630.64</v>
      </c>
      <c r="L2798">
        <v>131.41877491431725</v>
      </c>
      <c r="M2798">
        <v>128.16354611138712</v>
      </c>
      <c r="N2798">
        <v>125.38610595951261</v>
      </c>
      <c r="O2798">
        <v>123.68284303886607</v>
      </c>
      <c r="P2798">
        <v>124.84543752214776</v>
      </c>
      <c r="Q2798">
        <v>129.04761442182189</v>
      </c>
      <c r="R2798">
        <v>137.23500013533226</v>
      </c>
      <c r="S2798">
        <v>142.98303605932676</v>
      </c>
      <c r="T2798">
        <v>147.89969755445131</v>
      </c>
      <c r="U2798">
        <v>153.42286146276686</v>
      </c>
      <c r="V2798">
        <v>161.99845670995751</v>
      </c>
      <c r="W2798">
        <v>166.56603493536426</v>
      </c>
      <c r="X2798">
        <v>168.29958248454165</v>
      </c>
      <c r="Y2798">
        <v>170.34670249584374</v>
      </c>
      <c r="Z2798">
        <v>171.79561996466902</v>
      </c>
      <c r="AA2798">
        <v>171.69874092845214</v>
      </c>
      <c r="AB2798">
        <v>169.88756006671656</v>
      </c>
      <c r="AC2798">
        <v>168.00412645512438</v>
      </c>
      <c r="AD2798">
        <v>166.59628743726833</v>
      </c>
      <c r="AE2798">
        <v>166.05717285923768</v>
      </c>
      <c r="AF2798">
        <v>163.40798918508054</v>
      </c>
      <c r="AG2798">
        <v>155.02420044772472</v>
      </c>
      <c r="AH2798">
        <v>145.57652275159725</v>
      </c>
      <c r="AI2798">
        <v>137.19911572496528</v>
      </c>
      <c r="AJ2798">
        <v>-3.3318300247192383</v>
      </c>
      <c r="AK2798">
        <v>-3.2614810466766357</v>
      </c>
      <c r="AL2798">
        <v>-3.2128150463104248</v>
      </c>
      <c r="AM2798">
        <v>-3.1777400970458984</v>
      </c>
      <c r="AN2798">
        <v>-3.0446751117706299</v>
      </c>
      <c r="AO2798">
        <v>-2.9123363494873047</v>
      </c>
      <c r="AP2798">
        <v>-2.9689071178436279</v>
      </c>
      <c r="AQ2798">
        <v>-3.0068051815032959</v>
      </c>
      <c r="AR2798">
        <v>-3.1045396327972412</v>
      </c>
      <c r="AS2798">
        <v>-3.2736520767211914</v>
      </c>
      <c r="AT2798">
        <v>-3.4405944347381592</v>
      </c>
      <c r="AU2798">
        <v>-3.5484006404876709</v>
      </c>
      <c r="AV2798">
        <v>14.51404857635498</v>
      </c>
      <c r="AW2798">
        <v>47.547801971435547</v>
      </c>
      <c r="AX2798">
        <v>47.815624237060547</v>
      </c>
      <c r="AY2798">
        <v>47.469074249267578</v>
      </c>
      <c r="AZ2798">
        <v>47.045013427734375</v>
      </c>
      <c r="BA2798">
        <v>46.830852508544922</v>
      </c>
      <c r="BB2798">
        <v>14.323812484741211</v>
      </c>
      <c r="BC2798">
        <v>-2.0509488582611084</v>
      </c>
      <c r="BD2798">
        <v>-2.0361330509185791</v>
      </c>
      <c r="BE2798">
        <v>-1.9167755842208862</v>
      </c>
      <c r="BF2798">
        <v>-1.8335915803909302</v>
      </c>
      <c r="BG2798">
        <v>-1.8408218622207642</v>
      </c>
      <c r="BH2798">
        <v>-1.5024861097335815</v>
      </c>
      <c r="BI2798">
        <v>-1.4694864749908447</v>
      </c>
      <c r="BJ2798">
        <v>-1.4529085159301758</v>
      </c>
      <c r="BK2798">
        <v>-1.4544639587402344</v>
      </c>
      <c r="BL2798">
        <v>-1.3888752460479736</v>
      </c>
      <c r="BM2798">
        <v>-1.3110170364379883</v>
      </c>
      <c r="BN2798">
        <v>-1.3624731302261353</v>
      </c>
      <c r="BO2798">
        <v>-1.3451353311538696</v>
      </c>
      <c r="BP2798">
        <v>-1.3648824691772461</v>
      </c>
      <c r="BQ2798">
        <v>-1.4333117008209229</v>
      </c>
      <c r="BR2798">
        <v>-1.487617015838623</v>
      </c>
      <c r="BS2798">
        <v>-1.5309444665908813</v>
      </c>
      <c r="BT2798">
        <v>16.994575500488281</v>
      </c>
      <c r="BU2798">
        <v>50.216938018798828</v>
      </c>
      <c r="BV2798">
        <v>50.499240875244141</v>
      </c>
      <c r="BW2798">
        <v>50.186088562011719</v>
      </c>
      <c r="BX2798">
        <v>49.7626953125</v>
      </c>
      <c r="BY2798">
        <v>49.542575836181641</v>
      </c>
      <c r="BZ2798">
        <v>16.854446411132813</v>
      </c>
      <c r="CA2798">
        <v>0.30944931507110596</v>
      </c>
      <c r="CB2798">
        <v>0.32026731967926025</v>
      </c>
      <c r="CC2798">
        <v>0.42204365134239197</v>
      </c>
      <c r="CD2798">
        <v>0.47212764620780945</v>
      </c>
      <c r="CE2798">
        <v>0.39292341470718384</v>
      </c>
      <c r="CF2798">
        <v>-0.235488161444664</v>
      </c>
      <c r="CG2798">
        <v>-0.22835661470890045</v>
      </c>
      <c r="CH2798">
        <v>-0.23400260508060455</v>
      </c>
      <c r="CI2798">
        <v>-0.26092830300331116</v>
      </c>
      <c r="CJ2798">
        <v>-0.24207328259944916</v>
      </c>
      <c r="CK2798">
        <v>-0.20194821059703827</v>
      </c>
      <c r="CL2798">
        <v>-0.24986192584037781</v>
      </c>
      <c r="CM2798">
        <v>-0.19426777958869934</v>
      </c>
      <c r="CN2798">
        <v>-0.16000126302242279</v>
      </c>
      <c r="CO2798">
        <v>-0.15869757533073425</v>
      </c>
      <c r="CP2798">
        <v>-0.13499075174331665</v>
      </c>
      <c r="CQ2798">
        <v>-0.13366053998470306</v>
      </c>
      <c r="CR2798">
        <v>18.712581634521484</v>
      </c>
      <c r="CS2798">
        <v>52.065574645996094</v>
      </c>
      <c r="CT2798">
        <v>52.357902526855469</v>
      </c>
      <c r="CU2798">
        <v>52.067882537841797</v>
      </c>
      <c r="CV2798">
        <v>51.644950866699219</v>
      </c>
      <c r="CW2798">
        <v>51.420707702636719</v>
      </c>
      <c r="CX2798">
        <v>18.607154846191406</v>
      </c>
      <c r="CY2798">
        <v>1.9442539215087891</v>
      </c>
      <c r="CZ2798">
        <v>1.9523029327392578</v>
      </c>
      <c r="DA2798">
        <v>2.0419027805328369</v>
      </c>
      <c r="DB2798">
        <v>2.0690617561340332</v>
      </c>
      <c r="DC2798">
        <v>1.9400086402893066</v>
      </c>
      <c r="DD2798">
        <v>1.0315097570419312</v>
      </c>
      <c r="DE2798">
        <v>1.0127732753753662</v>
      </c>
      <c r="DF2798">
        <v>0.98490327596664429</v>
      </c>
      <c r="DG2798">
        <v>0.93260741233825684</v>
      </c>
      <c r="DH2798">
        <v>0.90472865104675293</v>
      </c>
      <c r="DI2798">
        <v>0.90712064504623413</v>
      </c>
      <c r="DJ2798">
        <v>0.86274927854537964</v>
      </c>
      <c r="DK2798">
        <v>0.95659977197647095</v>
      </c>
      <c r="DL2798">
        <v>1.0448800325393677</v>
      </c>
      <c r="DM2798">
        <v>1.1159164905548096</v>
      </c>
      <c r="DN2798">
        <v>1.2176355123519897</v>
      </c>
      <c r="DO2798">
        <v>1.2636233568191528</v>
      </c>
      <c r="DP2798">
        <v>20.430587768554688</v>
      </c>
      <c r="DQ2798">
        <v>53.914207458496094</v>
      </c>
      <c r="DR2798">
        <v>54.216567993164063</v>
      </c>
      <c r="DS2798">
        <v>53.949680328369141</v>
      </c>
      <c r="DT2798">
        <v>53.527210235595703</v>
      </c>
      <c r="DU2798">
        <v>53.298839569091797</v>
      </c>
      <c r="DV2798">
        <v>20.359865188598633</v>
      </c>
      <c r="DW2798">
        <v>3.5790586471557617</v>
      </c>
      <c r="DX2798">
        <v>3.5843386650085449</v>
      </c>
      <c r="DY2798">
        <v>3.6617617607116699</v>
      </c>
      <c r="DZ2798">
        <v>3.6659958362579346</v>
      </c>
      <c r="EA2798">
        <v>3.4870936870574951</v>
      </c>
      <c r="EB2798">
        <v>2.8608536720275879</v>
      </c>
      <c r="EC2798">
        <v>2.8047678470611572</v>
      </c>
      <c r="ED2798">
        <v>2.7448098659515381</v>
      </c>
      <c r="EE2798">
        <v>2.6558833122253418</v>
      </c>
      <c r="EF2798">
        <v>2.5605285167694092</v>
      </c>
      <c r="EG2798">
        <v>2.5084397792816162</v>
      </c>
      <c r="EH2798">
        <v>2.4691832065582275</v>
      </c>
      <c r="EI2798">
        <v>2.618269681930542</v>
      </c>
      <c r="EJ2798">
        <v>2.7845370769500732</v>
      </c>
      <c r="EK2798">
        <v>2.9562568664550781</v>
      </c>
      <c r="EL2798">
        <v>3.1706128120422363</v>
      </c>
      <c r="EM2798">
        <v>3.2810795307159424</v>
      </c>
      <c r="EN2798">
        <v>22.911113739013672</v>
      </c>
      <c r="EO2798">
        <v>56.583343505859375</v>
      </c>
      <c r="EP2798">
        <v>56.900184631347656</v>
      </c>
      <c r="EQ2798">
        <v>56.666694641113281</v>
      </c>
      <c r="ER2798">
        <v>56.244892120361328</v>
      </c>
      <c r="ES2798">
        <v>56.010566711425781</v>
      </c>
      <c r="ET2798">
        <v>22.890499114990234</v>
      </c>
      <c r="EU2798">
        <v>5.9394569396972656</v>
      </c>
      <c r="EV2798">
        <v>5.9407391548156738</v>
      </c>
      <c r="EW2798">
        <v>6.0005807876586914</v>
      </c>
      <c r="EX2798">
        <v>5.971714973449707</v>
      </c>
      <c r="EY2798">
        <v>5.7208390235900879</v>
      </c>
      <c r="EZ2798">
        <v>68.830818176269531</v>
      </c>
      <c r="FA2798">
        <v>68.0465087890625</v>
      </c>
      <c r="FB2798">
        <v>67.058486938476562</v>
      </c>
      <c r="FC2798">
        <v>66.005012512207031</v>
      </c>
      <c r="FD2798">
        <v>65.293647766113281</v>
      </c>
      <c r="FE2798">
        <v>64.628402709960938</v>
      </c>
      <c r="FF2798">
        <v>64.1376953125</v>
      </c>
      <c r="FG2798">
        <v>64.17205810546875</v>
      </c>
      <c r="FH2798">
        <v>64.833648681640625</v>
      </c>
      <c r="FI2798">
        <v>69.627616882324219</v>
      </c>
      <c r="FJ2798">
        <v>75.626083374023438</v>
      </c>
      <c r="FK2798">
        <v>80.918441772460938</v>
      </c>
      <c r="FL2798">
        <v>84.400421142578125</v>
      </c>
      <c r="FM2798">
        <v>86.425102233886719</v>
      </c>
      <c r="FN2798">
        <v>87.72967529296875</v>
      </c>
      <c r="FO2798">
        <v>87.924095153808594</v>
      </c>
      <c r="FP2798">
        <v>86.94866943359375</v>
      </c>
      <c r="FQ2798">
        <v>85.707557678222656</v>
      </c>
      <c r="FR2798">
        <v>83.661903381347656</v>
      </c>
      <c r="FS2798">
        <v>79.907478332519531</v>
      </c>
      <c r="FT2798">
        <v>76.231719970703125</v>
      </c>
      <c r="FU2798">
        <v>73.751411437988281</v>
      </c>
      <c r="FV2798">
        <v>71.902183532714844</v>
      </c>
      <c r="FW2798">
        <v>70.21795654296875</v>
      </c>
      <c r="FX2798">
        <v>936</v>
      </c>
      <c r="FY2798">
        <v>6.0908511281013489E-2</v>
      </c>
      <c r="FZ2798">
        <v>1</v>
      </c>
    </row>
    <row r="2799" spans="1:182" x14ac:dyDescent="0.2">
      <c r="A2799" t="s">
        <v>245</v>
      </c>
      <c r="B2799" t="s">
        <v>252</v>
      </c>
      <c r="C2799" t="s">
        <v>218</v>
      </c>
      <c r="D2799" t="s">
        <v>45</v>
      </c>
      <c r="E2799">
        <v>2016</v>
      </c>
      <c r="F2799" t="s">
        <v>231</v>
      </c>
      <c r="G2799" t="s">
        <v>248</v>
      </c>
      <c r="H2799" t="s">
        <v>226</v>
      </c>
      <c r="I2799">
        <v>630.64</v>
      </c>
      <c r="L2799">
        <v>131.41877491431725</v>
      </c>
      <c r="M2799">
        <v>128.16354611138712</v>
      </c>
      <c r="N2799">
        <v>125.38610595951261</v>
      </c>
      <c r="O2799">
        <v>123.68284303886607</v>
      </c>
      <c r="P2799">
        <v>124.84543752214776</v>
      </c>
      <c r="Q2799">
        <v>129.04761442182189</v>
      </c>
      <c r="R2799">
        <v>137.23500013533226</v>
      </c>
      <c r="S2799">
        <v>142.98303605932676</v>
      </c>
      <c r="T2799">
        <v>147.89969755445131</v>
      </c>
      <c r="U2799">
        <v>153.42286146276686</v>
      </c>
      <c r="V2799">
        <v>161.99845670995751</v>
      </c>
      <c r="W2799">
        <v>166.56603493536426</v>
      </c>
      <c r="X2799">
        <v>168.29958248454165</v>
      </c>
      <c r="Y2799">
        <v>170.34670249584374</v>
      </c>
      <c r="Z2799">
        <v>171.79561996466902</v>
      </c>
      <c r="AA2799">
        <v>171.69874092845214</v>
      </c>
      <c r="AB2799">
        <v>169.88756006671656</v>
      </c>
      <c r="AC2799">
        <v>168.00412645512438</v>
      </c>
      <c r="AD2799">
        <v>166.59628743726833</v>
      </c>
      <c r="AE2799">
        <v>166.05717285923768</v>
      </c>
      <c r="AF2799">
        <v>163.40798918508054</v>
      </c>
      <c r="AG2799">
        <v>155.02420044772472</v>
      </c>
      <c r="AH2799">
        <v>145.57652275159725</v>
      </c>
      <c r="AI2799">
        <v>137.19911572496528</v>
      </c>
      <c r="AJ2799">
        <v>-3.3318300247192383</v>
      </c>
      <c r="AK2799">
        <v>-3.2614810466766357</v>
      </c>
      <c r="AL2799">
        <v>-3.2128150463104248</v>
      </c>
      <c r="AM2799">
        <v>-3.1777400970458984</v>
      </c>
      <c r="AN2799">
        <v>-3.0446751117706299</v>
      </c>
      <c r="AO2799">
        <v>-2.9123363494873047</v>
      </c>
      <c r="AP2799">
        <v>-2.9689071178436279</v>
      </c>
      <c r="AQ2799">
        <v>-3.0068051815032959</v>
      </c>
      <c r="AR2799">
        <v>-3.1045396327972412</v>
      </c>
      <c r="AS2799">
        <v>-3.2736520767211914</v>
      </c>
      <c r="AT2799">
        <v>-3.4405944347381592</v>
      </c>
      <c r="AU2799">
        <v>-3.5484006404876709</v>
      </c>
      <c r="AV2799">
        <v>14.51404857635498</v>
      </c>
      <c r="AW2799">
        <v>47.547801971435547</v>
      </c>
      <c r="AX2799">
        <v>47.815624237060547</v>
      </c>
      <c r="AY2799">
        <v>47.469074249267578</v>
      </c>
      <c r="AZ2799">
        <v>47.045013427734375</v>
      </c>
      <c r="BA2799">
        <v>46.830852508544922</v>
      </c>
      <c r="BB2799">
        <v>14.323812484741211</v>
      </c>
      <c r="BC2799">
        <v>-2.0509488582611084</v>
      </c>
      <c r="BD2799">
        <v>-2.0361330509185791</v>
      </c>
      <c r="BE2799">
        <v>-1.9167755842208862</v>
      </c>
      <c r="BF2799">
        <v>-1.8335915803909302</v>
      </c>
      <c r="BG2799">
        <v>-1.8408218622207642</v>
      </c>
      <c r="BH2799">
        <v>-1.5024861097335815</v>
      </c>
      <c r="BI2799">
        <v>-1.4694864749908447</v>
      </c>
      <c r="BJ2799">
        <v>-1.4529085159301758</v>
      </c>
      <c r="BK2799">
        <v>-1.4544639587402344</v>
      </c>
      <c r="BL2799">
        <v>-1.3888752460479736</v>
      </c>
      <c r="BM2799">
        <v>-1.3110170364379883</v>
      </c>
      <c r="BN2799">
        <v>-1.3624731302261353</v>
      </c>
      <c r="BO2799">
        <v>-1.3451353311538696</v>
      </c>
      <c r="BP2799">
        <v>-1.3648824691772461</v>
      </c>
      <c r="BQ2799">
        <v>-1.4333117008209229</v>
      </c>
      <c r="BR2799">
        <v>-1.487617015838623</v>
      </c>
      <c r="BS2799">
        <v>-1.5309444665908813</v>
      </c>
      <c r="BT2799">
        <v>16.994575500488281</v>
      </c>
      <c r="BU2799">
        <v>50.216938018798828</v>
      </c>
      <c r="BV2799">
        <v>50.499240875244141</v>
      </c>
      <c r="BW2799">
        <v>50.186088562011719</v>
      </c>
      <c r="BX2799">
        <v>49.7626953125</v>
      </c>
      <c r="BY2799">
        <v>49.542575836181641</v>
      </c>
      <c r="BZ2799">
        <v>16.854446411132813</v>
      </c>
      <c r="CA2799">
        <v>0.30944931507110596</v>
      </c>
      <c r="CB2799">
        <v>0.32026731967926025</v>
      </c>
      <c r="CC2799">
        <v>0.42204365134239197</v>
      </c>
      <c r="CD2799">
        <v>0.47212764620780945</v>
      </c>
      <c r="CE2799">
        <v>0.39292341470718384</v>
      </c>
      <c r="CF2799">
        <v>-0.235488161444664</v>
      </c>
      <c r="CG2799">
        <v>-0.22835661470890045</v>
      </c>
      <c r="CH2799">
        <v>-0.23400260508060455</v>
      </c>
      <c r="CI2799">
        <v>-0.26092830300331116</v>
      </c>
      <c r="CJ2799">
        <v>-0.24207328259944916</v>
      </c>
      <c r="CK2799">
        <v>-0.20194821059703827</v>
      </c>
      <c r="CL2799">
        <v>-0.24986192584037781</v>
      </c>
      <c r="CM2799">
        <v>-0.19426777958869934</v>
      </c>
      <c r="CN2799">
        <v>-0.16000126302242279</v>
      </c>
      <c r="CO2799">
        <v>-0.15869757533073425</v>
      </c>
      <c r="CP2799">
        <v>-0.13499075174331665</v>
      </c>
      <c r="CQ2799">
        <v>-0.13366053998470306</v>
      </c>
      <c r="CR2799">
        <v>18.712581634521484</v>
      </c>
      <c r="CS2799">
        <v>52.065574645996094</v>
      </c>
      <c r="CT2799">
        <v>52.357902526855469</v>
      </c>
      <c r="CU2799">
        <v>52.067882537841797</v>
      </c>
      <c r="CV2799">
        <v>51.644950866699219</v>
      </c>
      <c r="CW2799">
        <v>51.420707702636719</v>
      </c>
      <c r="CX2799">
        <v>18.607154846191406</v>
      </c>
      <c r="CY2799">
        <v>1.9442539215087891</v>
      </c>
      <c r="CZ2799">
        <v>1.9523029327392578</v>
      </c>
      <c r="DA2799">
        <v>2.0419027805328369</v>
      </c>
      <c r="DB2799">
        <v>2.0690617561340332</v>
      </c>
      <c r="DC2799">
        <v>1.9400086402893066</v>
      </c>
      <c r="DD2799">
        <v>1.0315097570419312</v>
      </c>
      <c r="DE2799">
        <v>1.0127732753753662</v>
      </c>
      <c r="DF2799">
        <v>0.98490327596664429</v>
      </c>
      <c r="DG2799">
        <v>0.93260741233825684</v>
      </c>
      <c r="DH2799">
        <v>0.90472865104675293</v>
      </c>
      <c r="DI2799">
        <v>0.90712064504623413</v>
      </c>
      <c r="DJ2799">
        <v>0.86274927854537964</v>
      </c>
      <c r="DK2799">
        <v>0.95659977197647095</v>
      </c>
      <c r="DL2799">
        <v>1.0448800325393677</v>
      </c>
      <c r="DM2799">
        <v>1.1159164905548096</v>
      </c>
      <c r="DN2799">
        <v>1.2176355123519897</v>
      </c>
      <c r="DO2799">
        <v>1.2636233568191528</v>
      </c>
      <c r="DP2799">
        <v>20.430587768554688</v>
      </c>
      <c r="DQ2799">
        <v>53.914207458496094</v>
      </c>
      <c r="DR2799">
        <v>54.216567993164063</v>
      </c>
      <c r="DS2799">
        <v>53.949680328369141</v>
      </c>
      <c r="DT2799">
        <v>53.527210235595703</v>
      </c>
      <c r="DU2799">
        <v>53.298839569091797</v>
      </c>
      <c r="DV2799">
        <v>20.359865188598633</v>
      </c>
      <c r="DW2799">
        <v>3.5790586471557617</v>
      </c>
      <c r="DX2799">
        <v>3.5843386650085449</v>
      </c>
      <c r="DY2799">
        <v>3.6617617607116699</v>
      </c>
      <c r="DZ2799">
        <v>3.6659958362579346</v>
      </c>
      <c r="EA2799">
        <v>3.4870936870574951</v>
      </c>
      <c r="EB2799">
        <v>2.8608536720275879</v>
      </c>
      <c r="EC2799">
        <v>2.8047678470611572</v>
      </c>
      <c r="ED2799">
        <v>2.7448098659515381</v>
      </c>
      <c r="EE2799">
        <v>2.6558833122253418</v>
      </c>
      <c r="EF2799">
        <v>2.5605285167694092</v>
      </c>
      <c r="EG2799">
        <v>2.5084397792816162</v>
      </c>
      <c r="EH2799">
        <v>2.4691832065582275</v>
      </c>
      <c r="EI2799">
        <v>2.618269681930542</v>
      </c>
      <c r="EJ2799">
        <v>2.7845370769500732</v>
      </c>
      <c r="EK2799">
        <v>2.9562568664550781</v>
      </c>
      <c r="EL2799">
        <v>3.1706128120422363</v>
      </c>
      <c r="EM2799">
        <v>3.2810795307159424</v>
      </c>
      <c r="EN2799">
        <v>22.911113739013672</v>
      </c>
      <c r="EO2799">
        <v>56.583343505859375</v>
      </c>
      <c r="EP2799">
        <v>56.900184631347656</v>
      </c>
      <c r="EQ2799">
        <v>56.666694641113281</v>
      </c>
      <c r="ER2799">
        <v>56.244892120361328</v>
      </c>
      <c r="ES2799">
        <v>56.010566711425781</v>
      </c>
      <c r="ET2799">
        <v>22.890499114990234</v>
      </c>
      <c r="EU2799">
        <v>5.9394569396972656</v>
      </c>
      <c r="EV2799">
        <v>5.9407391548156738</v>
      </c>
      <c r="EW2799">
        <v>6.0005807876586914</v>
      </c>
      <c r="EX2799">
        <v>5.971714973449707</v>
      </c>
      <c r="EY2799">
        <v>5.7208390235900879</v>
      </c>
      <c r="EZ2799">
        <v>68.830818176269531</v>
      </c>
      <c r="FA2799">
        <v>68.0465087890625</v>
      </c>
      <c r="FB2799">
        <v>67.058486938476562</v>
      </c>
      <c r="FC2799">
        <v>66.005012512207031</v>
      </c>
      <c r="FD2799">
        <v>65.293647766113281</v>
      </c>
      <c r="FE2799">
        <v>64.628402709960938</v>
      </c>
      <c r="FF2799">
        <v>64.1376953125</v>
      </c>
      <c r="FG2799">
        <v>64.17205810546875</v>
      </c>
      <c r="FH2799">
        <v>64.833648681640625</v>
      </c>
      <c r="FI2799">
        <v>69.627616882324219</v>
      </c>
      <c r="FJ2799">
        <v>75.626083374023438</v>
      </c>
      <c r="FK2799">
        <v>80.918441772460938</v>
      </c>
      <c r="FL2799">
        <v>84.400421142578125</v>
      </c>
      <c r="FM2799">
        <v>86.425102233886719</v>
      </c>
      <c r="FN2799">
        <v>87.72967529296875</v>
      </c>
      <c r="FO2799">
        <v>87.924095153808594</v>
      </c>
      <c r="FP2799">
        <v>86.94866943359375</v>
      </c>
      <c r="FQ2799">
        <v>85.707557678222656</v>
      </c>
      <c r="FR2799">
        <v>83.661903381347656</v>
      </c>
      <c r="FS2799">
        <v>79.907478332519531</v>
      </c>
      <c r="FT2799">
        <v>76.231719970703125</v>
      </c>
      <c r="FU2799">
        <v>73.751411437988281</v>
      </c>
      <c r="FV2799">
        <v>71.902183532714844</v>
      </c>
      <c r="FW2799">
        <v>70.21795654296875</v>
      </c>
      <c r="FX2799">
        <v>936</v>
      </c>
      <c r="FY2799">
        <v>6.0908511281013489E-2</v>
      </c>
      <c r="FZ2799">
        <v>1</v>
      </c>
    </row>
    <row r="2800" spans="1:182" x14ac:dyDescent="0.2">
      <c r="A2800" t="s">
        <v>245</v>
      </c>
      <c r="B2800" t="s">
        <v>252</v>
      </c>
      <c r="C2800" t="s">
        <v>218</v>
      </c>
      <c r="D2800" t="s">
        <v>45</v>
      </c>
      <c r="E2800">
        <v>2017</v>
      </c>
      <c r="F2800" t="s">
        <v>231</v>
      </c>
      <c r="G2800" t="s">
        <v>248</v>
      </c>
      <c r="H2800" t="s">
        <v>226</v>
      </c>
      <c r="I2800">
        <v>630.64</v>
      </c>
      <c r="L2800">
        <v>131.41877491431725</v>
      </c>
      <c r="M2800">
        <v>128.16354611138712</v>
      </c>
      <c r="N2800">
        <v>125.38610595951261</v>
      </c>
      <c r="O2800">
        <v>123.68284303886607</v>
      </c>
      <c r="P2800">
        <v>124.84543752214776</v>
      </c>
      <c r="Q2800">
        <v>129.04761442182189</v>
      </c>
      <c r="R2800">
        <v>137.23500013533226</v>
      </c>
      <c r="S2800">
        <v>142.98303605932676</v>
      </c>
      <c r="T2800">
        <v>147.89969755445131</v>
      </c>
      <c r="U2800">
        <v>153.42286146276686</v>
      </c>
      <c r="V2800">
        <v>161.99845670995751</v>
      </c>
      <c r="W2800">
        <v>166.56603493536426</v>
      </c>
      <c r="X2800">
        <v>168.29958248454165</v>
      </c>
      <c r="Y2800">
        <v>170.34670249584374</v>
      </c>
      <c r="Z2800">
        <v>171.79561996466902</v>
      </c>
      <c r="AA2800">
        <v>171.69874092845214</v>
      </c>
      <c r="AB2800">
        <v>169.88756006671656</v>
      </c>
      <c r="AC2800">
        <v>168.00412645512438</v>
      </c>
      <c r="AD2800">
        <v>166.59628743726833</v>
      </c>
      <c r="AE2800">
        <v>166.05717285923768</v>
      </c>
      <c r="AF2800">
        <v>163.40798918508054</v>
      </c>
      <c r="AG2800">
        <v>155.02420044772472</v>
      </c>
      <c r="AH2800">
        <v>145.57652275159725</v>
      </c>
      <c r="AI2800">
        <v>137.19911572496528</v>
      </c>
      <c r="AJ2800">
        <v>-3.3318300247192383</v>
      </c>
      <c r="AK2800">
        <v>-3.2614810466766357</v>
      </c>
      <c r="AL2800">
        <v>-3.2128150463104248</v>
      </c>
      <c r="AM2800">
        <v>-3.1777400970458984</v>
      </c>
      <c r="AN2800">
        <v>-3.0446751117706299</v>
      </c>
      <c r="AO2800">
        <v>-2.9123363494873047</v>
      </c>
      <c r="AP2800">
        <v>-2.9689071178436279</v>
      </c>
      <c r="AQ2800">
        <v>-3.0068051815032959</v>
      </c>
      <c r="AR2800">
        <v>-3.1045396327972412</v>
      </c>
      <c r="AS2800">
        <v>-3.2736520767211914</v>
      </c>
      <c r="AT2800">
        <v>-3.4405944347381592</v>
      </c>
      <c r="AU2800">
        <v>-3.5484006404876709</v>
      </c>
      <c r="AV2800">
        <v>14.51404857635498</v>
      </c>
      <c r="AW2800">
        <v>47.547801971435547</v>
      </c>
      <c r="AX2800">
        <v>47.815624237060547</v>
      </c>
      <c r="AY2800">
        <v>47.469074249267578</v>
      </c>
      <c r="AZ2800">
        <v>47.045013427734375</v>
      </c>
      <c r="BA2800">
        <v>46.830852508544922</v>
      </c>
      <c r="BB2800">
        <v>14.323812484741211</v>
      </c>
      <c r="BC2800">
        <v>-2.0509488582611084</v>
      </c>
      <c r="BD2800">
        <v>-2.0361330509185791</v>
      </c>
      <c r="BE2800">
        <v>-1.9167755842208862</v>
      </c>
      <c r="BF2800">
        <v>-1.8335915803909302</v>
      </c>
      <c r="BG2800">
        <v>-1.8408218622207642</v>
      </c>
      <c r="BH2800">
        <v>-1.5024861097335815</v>
      </c>
      <c r="BI2800">
        <v>-1.4694864749908447</v>
      </c>
      <c r="BJ2800">
        <v>-1.4529085159301758</v>
      </c>
      <c r="BK2800">
        <v>-1.4544639587402344</v>
      </c>
      <c r="BL2800">
        <v>-1.3888752460479736</v>
      </c>
      <c r="BM2800">
        <v>-1.3110170364379883</v>
      </c>
      <c r="BN2800">
        <v>-1.3624731302261353</v>
      </c>
      <c r="BO2800">
        <v>-1.3451353311538696</v>
      </c>
      <c r="BP2800">
        <v>-1.3648824691772461</v>
      </c>
      <c r="BQ2800">
        <v>-1.4333117008209229</v>
      </c>
      <c r="BR2800">
        <v>-1.487617015838623</v>
      </c>
      <c r="BS2800">
        <v>-1.5309444665908813</v>
      </c>
      <c r="BT2800">
        <v>16.994575500488281</v>
      </c>
      <c r="BU2800">
        <v>50.216938018798828</v>
      </c>
      <c r="BV2800">
        <v>50.499240875244141</v>
      </c>
      <c r="BW2800">
        <v>50.186088562011719</v>
      </c>
      <c r="BX2800">
        <v>49.7626953125</v>
      </c>
      <c r="BY2800">
        <v>49.542575836181641</v>
      </c>
      <c r="BZ2800">
        <v>16.854446411132813</v>
      </c>
      <c r="CA2800">
        <v>0.30944931507110596</v>
      </c>
      <c r="CB2800">
        <v>0.32026731967926025</v>
      </c>
      <c r="CC2800">
        <v>0.42204365134239197</v>
      </c>
      <c r="CD2800">
        <v>0.47212764620780945</v>
      </c>
      <c r="CE2800">
        <v>0.39292341470718384</v>
      </c>
      <c r="CF2800">
        <v>-0.235488161444664</v>
      </c>
      <c r="CG2800">
        <v>-0.22835661470890045</v>
      </c>
      <c r="CH2800">
        <v>-0.23400260508060455</v>
      </c>
      <c r="CI2800">
        <v>-0.26092830300331116</v>
      </c>
      <c r="CJ2800">
        <v>-0.24207328259944916</v>
      </c>
      <c r="CK2800">
        <v>-0.20194821059703827</v>
      </c>
      <c r="CL2800">
        <v>-0.24986192584037781</v>
      </c>
      <c r="CM2800">
        <v>-0.19426777958869934</v>
      </c>
      <c r="CN2800">
        <v>-0.16000126302242279</v>
      </c>
      <c r="CO2800">
        <v>-0.15869757533073425</v>
      </c>
      <c r="CP2800">
        <v>-0.13499075174331665</v>
      </c>
      <c r="CQ2800">
        <v>-0.13366053998470306</v>
      </c>
      <c r="CR2800">
        <v>18.712581634521484</v>
      </c>
      <c r="CS2800">
        <v>52.065574645996094</v>
      </c>
      <c r="CT2800">
        <v>52.357902526855469</v>
      </c>
      <c r="CU2800">
        <v>52.067882537841797</v>
      </c>
      <c r="CV2800">
        <v>51.644950866699219</v>
      </c>
      <c r="CW2800">
        <v>51.420707702636719</v>
      </c>
      <c r="CX2800">
        <v>18.607154846191406</v>
      </c>
      <c r="CY2800">
        <v>1.9442539215087891</v>
      </c>
      <c r="CZ2800">
        <v>1.9523029327392578</v>
      </c>
      <c r="DA2800">
        <v>2.0419027805328369</v>
      </c>
      <c r="DB2800">
        <v>2.0690617561340332</v>
      </c>
      <c r="DC2800">
        <v>1.9400086402893066</v>
      </c>
      <c r="DD2800">
        <v>1.0315097570419312</v>
      </c>
      <c r="DE2800">
        <v>1.0127732753753662</v>
      </c>
      <c r="DF2800">
        <v>0.98490327596664429</v>
      </c>
      <c r="DG2800">
        <v>0.93260741233825684</v>
      </c>
      <c r="DH2800">
        <v>0.90472865104675293</v>
      </c>
      <c r="DI2800">
        <v>0.90712064504623413</v>
      </c>
      <c r="DJ2800">
        <v>0.86274927854537964</v>
      </c>
      <c r="DK2800">
        <v>0.95659977197647095</v>
      </c>
      <c r="DL2800">
        <v>1.0448800325393677</v>
      </c>
      <c r="DM2800">
        <v>1.1159164905548096</v>
      </c>
      <c r="DN2800">
        <v>1.2176355123519897</v>
      </c>
      <c r="DO2800">
        <v>1.2636233568191528</v>
      </c>
      <c r="DP2800">
        <v>20.430587768554688</v>
      </c>
      <c r="DQ2800">
        <v>53.914207458496094</v>
      </c>
      <c r="DR2800">
        <v>54.216567993164063</v>
      </c>
      <c r="DS2800">
        <v>53.949680328369141</v>
      </c>
      <c r="DT2800">
        <v>53.527210235595703</v>
      </c>
      <c r="DU2800">
        <v>53.298839569091797</v>
      </c>
      <c r="DV2800">
        <v>20.359865188598633</v>
      </c>
      <c r="DW2800">
        <v>3.5790586471557617</v>
      </c>
      <c r="DX2800">
        <v>3.5843386650085449</v>
      </c>
      <c r="DY2800">
        <v>3.6617617607116699</v>
      </c>
      <c r="DZ2800">
        <v>3.6659958362579346</v>
      </c>
      <c r="EA2800">
        <v>3.4870936870574951</v>
      </c>
      <c r="EB2800">
        <v>2.8608536720275879</v>
      </c>
      <c r="EC2800">
        <v>2.8047678470611572</v>
      </c>
      <c r="ED2800">
        <v>2.7448098659515381</v>
      </c>
      <c r="EE2800">
        <v>2.6558833122253418</v>
      </c>
      <c r="EF2800">
        <v>2.5605285167694092</v>
      </c>
      <c r="EG2800">
        <v>2.5084397792816162</v>
      </c>
      <c r="EH2800">
        <v>2.4691832065582275</v>
      </c>
      <c r="EI2800">
        <v>2.618269681930542</v>
      </c>
      <c r="EJ2800">
        <v>2.7845370769500732</v>
      </c>
      <c r="EK2800">
        <v>2.9562568664550781</v>
      </c>
      <c r="EL2800">
        <v>3.1706128120422363</v>
      </c>
      <c r="EM2800">
        <v>3.2810795307159424</v>
      </c>
      <c r="EN2800">
        <v>22.911113739013672</v>
      </c>
      <c r="EO2800">
        <v>56.583343505859375</v>
      </c>
      <c r="EP2800">
        <v>56.900184631347656</v>
      </c>
      <c r="EQ2800">
        <v>56.666694641113281</v>
      </c>
      <c r="ER2800">
        <v>56.244892120361328</v>
      </c>
      <c r="ES2800">
        <v>56.010566711425781</v>
      </c>
      <c r="ET2800">
        <v>22.890499114990234</v>
      </c>
      <c r="EU2800">
        <v>5.9394569396972656</v>
      </c>
      <c r="EV2800">
        <v>5.9407391548156738</v>
      </c>
      <c r="EW2800">
        <v>6.0005807876586914</v>
      </c>
      <c r="EX2800">
        <v>5.971714973449707</v>
      </c>
      <c r="EY2800">
        <v>5.7208390235900879</v>
      </c>
      <c r="EZ2800">
        <v>68.830818176269531</v>
      </c>
      <c r="FA2800">
        <v>68.0465087890625</v>
      </c>
      <c r="FB2800">
        <v>67.058486938476562</v>
      </c>
      <c r="FC2800">
        <v>66.005012512207031</v>
      </c>
      <c r="FD2800">
        <v>65.293647766113281</v>
      </c>
      <c r="FE2800">
        <v>64.628402709960938</v>
      </c>
      <c r="FF2800">
        <v>64.1376953125</v>
      </c>
      <c r="FG2800">
        <v>64.17205810546875</v>
      </c>
      <c r="FH2800">
        <v>64.833648681640625</v>
      </c>
      <c r="FI2800">
        <v>69.627616882324219</v>
      </c>
      <c r="FJ2800">
        <v>75.626083374023438</v>
      </c>
      <c r="FK2800">
        <v>80.918441772460938</v>
      </c>
      <c r="FL2800">
        <v>84.400421142578125</v>
      </c>
      <c r="FM2800">
        <v>86.425102233886719</v>
      </c>
      <c r="FN2800">
        <v>87.72967529296875</v>
      </c>
      <c r="FO2800">
        <v>87.924095153808594</v>
      </c>
      <c r="FP2800">
        <v>86.94866943359375</v>
      </c>
      <c r="FQ2800">
        <v>85.707557678222656</v>
      </c>
      <c r="FR2800">
        <v>83.661903381347656</v>
      </c>
      <c r="FS2800">
        <v>79.907478332519531</v>
      </c>
      <c r="FT2800">
        <v>76.231719970703125</v>
      </c>
      <c r="FU2800">
        <v>73.751411437988281</v>
      </c>
      <c r="FV2800">
        <v>71.902183532714844</v>
      </c>
      <c r="FW2800">
        <v>70.21795654296875</v>
      </c>
      <c r="FX2800">
        <v>936</v>
      </c>
      <c r="FY2800">
        <v>6.0908511281013489E-2</v>
      </c>
      <c r="FZ2800">
        <v>1</v>
      </c>
    </row>
    <row r="2801" spans="1:182" x14ac:dyDescent="0.2">
      <c r="A2801" t="s">
        <v>245</v>
      </c>
      <c r="B2801" t="s">
        <v>252</v>
      </c>
      <c r="C2801" t="s">
        <v>218</v>
      </c>
      <c r="D2801" t="s">
        <v>46</v>
      </c>
      <c r="E2801">
        <v>2015</v>
      </c>
      <c r="F2801" t="s">
        <v>231</v>
      </c>
      <c r="G2801" t="s">
        <v>248</v>
      </c>
      <c r="H2801" t="s">
        <v>226</v>
      </c>
      <c r="I2801">
        <v>345.7</v>
      </c>
      <c r="L2801">
        <v>66.779498776936848</v>
      </c>
      <c r="M2801">
        <v>64.732374976267394</v>
      </c>
      <c r="N2801">
        <v>63.40568511714541</v>
      </c>
      <c r="O2801">
        <v>61.840655658254285</v>
      </c>
      <c r="P2801">
        <v>62.424872886282451</v>
      </c>
      <c r="Q2801">
        <v>65.800815006842626</v>
      </c>
      <c r="R2801">
        <v>72.612557283350199</v>
      </c>
      <c r="S2801">
        <v>75.454810546282914</v>
      </c>
      <c r="T2801">
        <v>80.752646503316896</v>
      </c>
      <c r="U2801">
        <v>80.121122681355814</v>
      </c>
      <c r="V2801">
        <v>81.527455990516771</v>
      </c>
      <c r="W2801">
        <v>84.915408149736606</v>
      </c>
      <c r="X2801">
        <v>87.445262785593727</v>
      </c>
      <c r="Y2801">
        <v>88.968617116506167</v>
      </c>
      <c r="Z2801">
        <v>89.643803874832741</v>
      </c>
      <c r="AA2801">
        <v>89.82263050647849</v>
      </c>
      <c r="AB2801">
        <v>87.818214682592171</v>
      </c>
      <c r="AC2801">
        <v>85.364841521506065</v>
      </c>
      <c r="AD2801">
        <v>83.747482986417964</v>
      </c>
      <c r="AE2801">
        <v>84.900725483584054</v>
      </c>
      <c r="AF2801">
        <v>84.238810142378497</v>
      </c>
      <c r="AG2801">
        <v>81.425815645288097</v>
      </c>
      <c r="AH2801">
        <v>77.223593744258238</v>
      </c>
      <c r="AI2801">
        <v>72.817461674023917</v>
      </c>
      <c r="AJ2801">
        <v>-2.3790273666381836</v>
      </c>
      <c r="AK2801">
        <v>-2.3508949279785156</v>
      </c>
      <c r="AL2801">
        <v>-2.2814521789550781</v>
      </c>
      <c r="AM2801">
        <v>-2.2368085384368896</v>
      </c>
      <c r="AN2801">
        <v>-2.2009553909301758</v>
      </c>
      <c r="AO2801">
        <v>-2.342071533203125</v>
      </c>
      <c r="AP2801">
        <v>-2.5370662212371826</v>
      </c>
      <c r="AQ2801">
        <v>-2.9192991256713867</v>
      </c>
      <c r="AR2801">
        <v>-2.9480328559875488</v>
      </c>
      <c r="AS2801">
        <v>-2.66778564453125</v>
      </c>
      <c r="AT2801">
        <v>-2.5645077228546143</v>
      </c>
      <c r="AU2801">
        <v>-2.5046555995941162</v>
      </c>
      <c r="AV2801">
        <v>-2.6392056941986084</v>
      </c>
      <c r="AW2801">
        <v>-2.7129189968109131</v>
      </c>
      <c r="AX2801">
        <v>-2.7991819381713867</v>
      </c>
      <c r="AY2801">
        <v>5.3912191390991211</v>
      </c>
      <c r="AZ2801">
        <v>21.396522521972656</v>
      </c>
      <c r="BA2801">
        <v>21.216718673706055</v>
      </c>
      <c r="BB2801">
        <v>20.767282485961914</v>
      </c>
      <c r="BC2801">
        <v>21.859079360961914</v>
      </c>
      <c r="BD2801">
        <v>22.004121780395508</v>
      </c>
      <c r="BE2801">
        <v>4.2820868492126465</v>
      </c>
      <c r="BF2801">
        <v>-3.5183186531066895</v>
      </c>
      <c r="BG2801">
        <v>-3.4758126735687256</v>
      </c>
      <c r="BH2801">
        <v>-1.0655460357666016</v>
      </c>
      <c r="BI2801">
        <v>-1.05859375</v>
      </c>
      <c r="BJ2801">
        <v>-1.0273041725158691</v>
      </c>
      <c r="BK2801">
        <v>-1.0065728425979614</v>
      </c>
      <c r="BL2801">
        <v>-0.98865675926208496</v>
      </c>
      <c r="BM2801">
        <v>-1.055788516998291</v>
      </c>
      <c r="BN2801">
        <v>-1.147788405418396</v>
      </c>
      <c r="BO2801">
        <v>-1.3896620273590088</v>
      </c>
      <c r="BP2801">
        <v>-1.317510724067688</v>
      </c>
      <c r="BQ2801">
        <v>-1.1712743043899536</v>
      </c>
      <c r="BR2801">
        <v>-1.1545424461364746</v>
      </c>
      <c r="BS2801">
        <v>-1.1058677434921265</v>
      </c>
      <c r="BT2801">
        <v>-1.1435362100601196</v>
      </c>
      <c r="BU2801">
        <v>-1.1899088621139526</v>
      </c>
      <c r="BV2801">
        <v>-1.2210803031921387</v>
      </c>
      <c r="BW2801">
        <v>7.3076109886169434</v>
      </c>
      <c r="BX2801">
        <v>23.22772216796875</v>
      </c>
      <c r="BY2801">
        <v>22.908426284790039</v>
      </c>
      <c r="BZ2801">
        <v>22.735990524291992</v>
      </c>
      <c r="CA2801">
        <v>23.882795333862305</v>
      </c>
      <c r="CB2801">
        <v>24.019380569458008</v>
      </c>
      <c r="CC2801">
        <v>6.4676694869995117</v>
      </c>
      <c r="CD2801">
        <v>-1.2653020620346069</v>
      </c>
      <c r="CE2801">
        <v>-1.1748254299163818</v>
      </c>
      <c r="CF2801">
        <v>-0.1558329164981842</v>
      </c>
      <c r="CG2801">
        <v>-0.16355000436306</v>
      </c>
      <c r="CH2801">
        <v>-0.15868502855300903</v>
      </c>
      <c r="CI2801">
        <v>-0.15451537072658539</v>
      </c>
      <c r="CJ2801">
        <v>-0.14902247488498688</v>
      </c>
      <c r="CK2801">
        <v>-0.16491283476352692</v>
      </c>
      <c r="CL2801">
        <v>-0.18557894229888916</v>
      </c>
      <c r="CM2801">
        <v>-0.33023995161056519</v>
      </c>
      <c r="CN2801">
        <v>-0.18821604549884796</v>
      </c>
      <c r="CO2801">
        <v>-0.13479518890380859</v>
      </c>
      <c r="CP2801">
        <v>-0.17800475656986237</v>
      </c>
      <c r="CQ2801">
        <v>-0.13707154989242554</v>
      </c>
      <c r="CR2801">
        <v>-0.10764018446207047</v>
      </c>
      <c r="CS2801">
        <v>-0.13507662713527679</v>
      </c>
      <c r="CT2801">
        <v>-0.12809191644191742</v>
      </c>
      <c r="CU2801">
        <v>8.6348981857299805</v>
      </c>
      <c r="CV2801">
        <v>24.496004104614258</v>
      </c>
      <c r="CW2801">
        <v>24.080097198486328</v>
      </c>
      <c r="CX2801">
        <v>24.099510192871094</v>
      </c>
      <c r="CY2801">
        <v>25.284414291381836</v>
      </c>
      <c r="CZ2801">
        <v>25.415143966674805</v>
      </c>
      <c r="DA2801">
        <v>7.9813971519470215</v>
      </c>
      <c r="DB2801">
        <v>0.29513043165206909</v>
      </c>
      <c r="DC2801">
        <v>0.41883125901222229</v>
      </c>
      <c r="DD2801">
        <v>0.75388020277023315</v>
      </c>
      <c r="DE2801">
        <v>0.73149377107620239</v>
      </c>
      <c r="DF2801">
        <v>0.7099340558052063</v>
      </c>
      <c r="DG2801">
        <v>0.69754207134246826</v>
      </c>
      <c r="DH2801">
        <v>0.69061177968978882</v>
      </c>
      <c r="DI2801">
        <v>0.72596287727355957</v>
      </c>
      <c r="DJ2801">
        <v>0.77663058042526245</v>
      </c>
      <c r="DK2801">
        <v>0.72918212413787842</v>
      </c>
      <c r="DL2801">
        <v>0.94107860326766968</v>
      </c>
      <c r="DM2801">
        <v>0.90168392658233643</v>
      </c>
      <c r="DN2801">
        <v>0.79853296279907227</v>
      </c>
      <c r="DO2801">
        <v>0.83172470331192017</v>
      </c>
      <c r="DP2801">
        <v>0.92825585603713989</v>
      </c>
      <c r="DQ2801">
        <v>0.91975557804107666</v>
      </c>
      <c r="DR2801">
        <v>0.96489644050598145</v>
      </c>
      <c r="DS2801">
        <v>9.9621858596801758</v>
      </c>
      <c r="DT2801">
        <v>25.764287948608398</v>
      </c>
      <c r="DU2801">
        <v>25.251768112182617</v>
      </c>
      <c r="DV2801">
        <v>25.463031768798828</v>
      </c>
      <c r="DW2801">
        <v>26.68603515625</v>
      </c>
      <c r="DX2801">
        <v>26.810907363891602</v>
      </c>
      <c r="DY2801">
        <v>9.4951248168945313</v>
      </c>
      <c r="DZ2801">
        <v>1.8555628061294556</v>
      </c>
      <c r="EA2801">
        <v>2.0124878883361816</v>
      </c>
      <c r="EB2801">
        <v>2.0673613548278809</v>
      </c>
      <c r="EC2801">
        <v>2.0237948894500732</v>
      </c>
      <c r="ED2801">
        <v>1.9640821218490601</v>
      </c>
      <c r="EE2801">
        <v>1.9277776479721069</v>
      </c>
      <c r="EF2801">
        <v>1.9029103517532349</v>
      </c>
      <c r="EG2801">
        <v>2.0122458934783936</v>
      </c>
      <c r="EH2801">
        <v>2.1659083366394043</v>
      </c>
      <c r="EI2801">
        <v>2.2588193416595459</v>
      </c>
      <c r="EJ2801">
        <v>2.5716006755828857</v>
      </c>
      <c r="EK2801">
        <v>2.3981952667236328</v>
      </c>
      <c r="EL2801">
        <v>2.2084982395172119</v>
      </c>
      <c r="EM2801">
        <v>2.2305126190185547</v>
      </c>
      <c r="EN2801">
        <v>2.4239253997802734</v>
      </c>
      <c r="EO2801">
        <v>2.4427657127380371</v>
      </c>
      <c r="EP2801">
        <v>2.5429980754852295</v>
      </c>
      <c r="EQ2801">
        <v>11.878578186035156</v>
      </c>
      <c r="ER2801">
        <v>27.595487594604492</v>
      </c>
      <c r="ES2801">
        <v>26.943475723266602</v>
      </c>
      <c r="ET2801">
        <v>27.431739807128906</v>
      </c>
      <c r="EU2801">
        <v>28.709749221801758</v>
      </c>
      <c r="EV2801">
        <v>28.826166152954102</v>
      </c>
      <c r="EW2801">
        <v>11.680707931518555</v>
      </c>
      <c r="EX2801">
        <v>4.1085796356201172</v>
      </c>
      <c r="EY2801">
        <v>4.3134751319885254</v>
      </c>
      <c r="EZ2801">
        <v>58.512908935546875</v>
      </c>
      <c r="FA2801">
        <v>57.557456970214844</v>
      </c>
      <c r="FB2801">
        <v>56.620132446289062</v>
      </c>
      <c r="FC2801">
        <v>55.7291259765625</v>
      </c>
      <c r="FD2801">
        <v>54.889755249023438</v>
      </c>
      <c r="FE2801">
        <v>54.354232788085938</v>
      </c>
      <c r="FF2801">
        <v>53.879432678222656</v>
      </c>
      <c r="FG2801">
        <v>53.777801513671875</v>
      </c>
      <c r="FH2801">
        <v>56.957679748535156</v>
      </c>
      <c r="FI2801">
        <v>62.502517700195313</v>
      </c>
      <c r="FJ2801">
        <v>68.149375915527344</v>
      </c>
      <c r="FK2801">
        <v>73.239334106445312</v>
      </c>
      <c r="FL2801">
        <v>76.437713623046875</v>
      </c>
      <c r="FM2801">
        <v>77.770492553710938</v>
      </c>
      <c r="FN2801">
        <v>78.475341796875</v>
      </c>
      <c r="FO2801">
        <v>78.172538757324219</v>
      </c>
      <c r="FP2801">
        <v>75.854736328125</v>
      </c>
      <c r="FQ2801">
        <v>72.049034118652344</v>
      </c>
      <c r="FR2801">
        <v>68.179328918457031</v>
      </c>
      <c r="FS2801">
        <v>65.746246337890625</v>
      </c>
      <c r="FT2801">
        <v>63.821235656738281</v>
      </c>
      <c r="FU2801">
        <v>62.08917236328125</v>
      </c>
      <c r="FV2801">
        <v>60.935531616210937</v>
      </c>
      <c r="FW2801">
        <v>59.794471740722656</v>
      </c>
      <c r="FX2801">
        <v>936</v>
      </c>
      <c r="FY2801">
        <v>6.0908511281013489E-2</v>
      </c>
      <c r="FZ2801">
        <v>1</v>
      </c>
    </row>
    <row r="2802" spans="1:182" x14ac:dyDescent="0.2">
      <c r="A2802" t="s">
        <v>245</v>
      </c>
      <c r="B2802" t="s">
        <v>252</v>
      </c>
      <c r="C2802" t="s">
        <v>218</v>
      </c>
      <c r="D2802" t="s">
        <v>46</v>
      </c>
      <c r="E2802">
        <v>2016</v>
      </c>
      <c r="F2802" t="s">
        <v>231</v>
      </c>
      <c r="G2802" t="s">
        <v>248</v>
      </c>
      <c r="H2802" t="s">
        <v>226</v>
      </c>
      <c r="I2802">
        <v>345.7</v>
      </c>
      <c r="L2802">
        <v>66.779498776936848</v>
      </c>
      <c r="M2802">
        <v>64.732374976267394</v>
      </c>
      <c r="N2802">
        <v>63.40568511714541</v>
      </c>
      <c r="O2802">
        <v>61.840655658254285</v>
      </c>
      <c r="P2802">
        <v>62.424872886282451</v>
      </c>
      <c r="Q2802">
        <v>65.800815006842626</v>
      </c>
      <c r="R2802">
        <v>72.612557283350199</v>
      </c>
      <c r="S2802">
        <v>75.454810546282914</v>
      </c>
      <c r="T2802">
        <v>80.752646503316896</v>
      </c>
      <c r="U2802">
        <v>80.121122681355814</v>
      </c>
      <c r="V2802">
        <v>81.527455990516771</v>
      </c>
      <c r="W2802">
        <v>84.915408149736606</v>
      </c>
      <c r="X2802">
        <v>87.445262785593727</v>
      </c>
      <c r="Y2802">
        <v>88.968617116506167</v>
      </c>
      <c r="Z2802">
        <v>89.643803874832741</v>
      </c>
      <c r="AA2802">
        <v>89.82263050647849</v>
      </c>
      <c r="AB2802">
        <v>87.818214682592171</v>
      </c>
      <c r="AC2802">
        <v>85.364841521506065</v>
      </c>
      <c r="AD2802">
        <v>83.747482986417964</v>
      </c>
      <c r="AE2802">
        <v>84.900725483584054</v>
      </c>
      <c r="AF2802">
        <v>84.238810142378497</v>
      </c>
      <c r="AG2802">
        <v>81.425815645288097</v>
      </c>
      <c r="AH2802">
        <v>77.223593744258238</v>
      </c>
      <c r="AI2802">
        <v>72.817461674023917</v>
      </c>
      <c r="AJ2802">
        <v>-2.3790273666381836</v>
      </c>
      <c r="AK2802">
        <v>-2.3508949279785156</v>
      </c>
      <c r="AL2802">
        <v>-2.2814521789550781</v>
      </c>
      <c r="AM2802">
        <v>-2.2368085384368896</v>
      </c>
      <c r="AN2802">
        <v>-2.2009553909301758</v>
      </c>
      <c r="AO2802">
        <v>-2.342071533203125</v>
      </c>
      <c r="AP2802">
        <v>-2.5370662212371826</v>
      </c>
      <c r="AQ2802">
        <v>-2.9192991256713867</v>
      </c>
      <c r="AR2802">
        <v>-2.9480328559875488</v>
      </c>
      <c r="AS2802">
        <v>-2.66778564453125</v>
      </c>
      <c r="AT2802">
        <v>-2.5645077228546143</v>
      </c>
      <c r="AU2802">
        <v>-2.5046555995941162</v>
      </c>
      <c r="AV2802">
        <v>-2.6392056941986084</v>
      </c>
      <c r="AW2802">
        <v>-2.7129189968109131</v>
      </c>
      <c r="AX2802">
        <v>-2.7991819381713867</v>
      </c>
      <c r="AY2802">
        <v>5.3912191390991211</v>
      </c>
      <c r="AZ2802">
        <v>21.396522521972656</v>
      </c>
      <c r="BA2802">
        <v>21.216718673706055</v>
      </c>
      <c r="BB2802">
        <v>20.767282485961914</v>
      </c>
      <c r="BC2802">
        <v>21.859079360961914</v>
      </c>
      <c r="BD2802">
        <v>22.004121780395508</v>
      </c>
      <c r="BE2802">
        <v>4.2820868492126465</v>
      </c>
      <c r="BF2802">
        <v>-3.5183186531066895</v>
      </c>
      <c r="BG2802">
        <v>-3.4758126735687256</v>
      </c>
      <c r="BH2802">
        <v>-1.0655460357666016</v>
      </c>
      <c r="BI2802">
        <v>-1.05859375</v>
      </c>
      <c r="BJ2802">
        <v>-1.0273041725158691</v>
      </c>
      <c r="BK2802">
        <v>-1.0065728425979614</v>
      </c>
      <c r="BL2802">
        <v>-0.98865675926208496</v>
      </c>
      <c r="BM2802">
        <v>-1.055788516998291</v>
      </c>
      <c r="BN2802">
        <v>-1.147788405418396</v>
      </c>
      <c r="BO2802">
        <v>-1.3896620273590088</v>
      </c>
      <c r="BP2802">
        <v>-1.317510724067688</v>
      </c>
      <c r="BQ2802">
        <v>-1.1712743043899536</v>
      </c>
      <c r="BR2802">
        <v>-1.1545424461364746</v>
      </c>
      <c r="BS2802">
        <v>-1.1058677434921265</v>
      </c>
      <c r="BT2802">
        <v>-1.1435362100601196</v>
      </c>
      <c r="BU2802">
        <v>-1.1899088621139526</v>
      </c>
      <c r="BV2802">
        <v>-1.2210803031921387</v>
      </c>
      <c r="BW2802">
        <v>7.3076109886169434</v>
      </c>
      <c r="BX2802">
        <v>23.22772216796875</v>
      </c>
      <c r="BY2802">
        <v>22.908426284790039</v>
      </c>
      <c r="BZ2802">
        <v>22.735990524291992</v>
      </c>
      <c r="CA2802">
        <v>23.882795333862305</v>
      </c>
      <c r="CB2802">
        <v>24.019380569458008</v>
      </c>
      <c r="CC2802">
        <v>6.4676694869995117</v>
      </c>
      <c r="CD2802">
        <v>-1.2653020620346069</v>
      </c>
      <c r="CE2802">
        <v>-1.1748254299163818</v>
      </c>
      <c r="CF2802">
        <v>-0.1558329164981842</v>
      </c>
      <c r="CG2802">
        <v>-0.16355000436306</v>
      </c>
      <c r="CH2802">
        <v>-0.15868502855300903</v>
      </c>
      <c r="CI2802">
        <v>-0.15451537072658539</v>
      </c>
      <c r="CJ2802">
        <v>-0.14902247488498688</v>
      </c>
      <c r="CK2802">
        <v>-0.16491283476352692</v>
      </c>
      <c r="CL2802">
        <v>-0.18557894229888916</v>
      </c>
      <c r="CM2802">
        <v>-0.33023995161056519</v>
      </c>
      <c r="CN2802">
        <v>-0.18821604549884796</v>
      </c>
      <c r="CO2802">
        <v>-0.13479518890380859</v>
      </c>
      <c r="CP2802">
        <v>-0.17800475656986237</v>
      </c>
      <c r="CQ2802">
        <v>-0.13707154989242554</v>
      </c>
      <c r="CR2802">
        <v>-0.10764018446207047</v>
      </c>
      <c r="CS2802">
        <v>-0.13507662713527679</v>
      </c>
      <c r="CT2802">
        <v>-0.12809191644191742</v>
      </c>
      <c r="CU2802">
        <v>8.6348981857299805</v>
      </c>
      <c r="CV2802">
        <v>24.496004104614258</v>
      </c>
      <c r="CW2802">
        <v>24.080097198486328</v>
      </c>
      <c r="CX2802">
        <v>24.099510192871094</v>
      </c>
      <c r="CY2802">
        <v>25.284414291381836</v>
      </c>
      <c r="CZ2802">
        <v>25.415143966674805</v>
      </c>
      <c r="DA2802">
        <v>7.9813971519470215</v>
      </c>
      <c r="DB2802">
        <v>0.29513043165206909</v>
      </c>
      <c r="DC2802">
        <v>0.41883125901222229</v>
      </c>
      <c r="DD2802">
        <v>0.75388020277023315</v>
      </c>
      <c r="DE2802">
        <v>0.73149377107620239</v>
      </c>
      <c r="DF2802">
        <v>0.7099340558052063</v>
      </c>
      <c r="DG2802">
        <v>0.69754207134246826</v>
      </c>
      <c r="DH2802">
        <v>0.69061177968978882</v>
      </c>
      <c r="DI2802">
        <v>0.72596287727355957</v>
      </c>
      <c r="DJ2802">
        <v>0.77663058042526245</v>
      </c>
      <c r="DK2802">
        <v>0.72918212413787842</v>
      </c>
      <c r="DL2802">
        <v>0.94107860326766968</v>
      </c>
      <c r="DM2802">
        <v>0.90168392658233643</v>
      </c>
      <c r="DN2802">
        <v>0.79853296279907227</v>
      </c>
      <c r="DO2802">
        <v>0.83172470331192017</v>
      </c>
      <c r="DP2802">
        <v>0.92825585603713989</v>
      </c>
      <c r="DQ2802">
        <v>0.91975557804107666</v>
      </c>
      <c r="DR2802">
        <v>0.96489644050598145</v>
      </c>
      <c r="DS2802">
        <v>9.9621858596801758</v>
      </c>
      <c r="DT2802">
        <v>25.764287948608398</v>
      </c>
      <c r="DU2802">
        <v>25.251768112182617</v>
      </c>
      <c r="DV2802">
        <v>25.463031768798828</v>
      </c>
      <c r="DW2802">
        <v>26.68603515625</v>
      </c>
      <c r="DX2802">
        <v>26.810907363891602</v>
      </c>
      <c r="DY2802">
        <v>9.4951248168945313</v>
      </c>
      <c r="DZ2802">
        <v>1.8555628061294556</v>
      </c>
      <c r="EA2802">
        <v>2.0124878883361816</v>
      </c>
      <c r="EB2802">
        <v>2.0673613548278809</v>
      </c>
      <c r="EC2802">
        <v>2.0237948894500732</v>
      </c>
      <c r="ED2802">
        <v>1.9640821218490601</v>
      </c>
      <c r="EE2802">
        <v>1.9277776479721069</v>
      </c>
      <c r="EF2802">
        <v>1.9029103517532349</v>
      </c>
      <c r="EG2802">
        <v>2.0122458934783936</v>
      </c>
      <c r="EH2802">
        <v>2.1659083366394043</v>
      </c>
      <c r="EI2802">
        <v>2.2588193416595459</v>
      </c>
      <c r="EJ2802">
        <v>2.5716006755828857</v>
      </c>
      <c r="EK2802">
        <v>2.3981952667236328</v>
      </c>
      <c r="EL2802">
        <v>2.2084982395172119</v>
      </c>
      <c r="EM2802">
        <v>2.2305126190185547</v>
      </c>
      <c r="EN2802">
        <v>2.4239253997802734</v>
      </c>
      <c r="EO2802">
        <v>2.4427657127380371</v>
      </c>
      <c r="EP2802">
        <v>2.5429980754852295</v>
      </c>
      <c r="EQ2802">
        <v>11.878578186035156</v>
      </c>
      <c r="ER2802">
        <v>27.595487594604492</v>
      </c>
      <c r="ES2802">
        <v>26.943475723266602</v>
      </c>
      <c r="ET2802">
        <v>27.431739807128906</v>
      </c>
      <c r="EU2802">
        <v>28.709749221801758</v>
      </c>
      <c r="EV2802">
        <v>28.826166152954102</v>
      </c>
      <c r="EW2802">
        <v>11.680707931518555</v>
      </c>
      <c r="EX2802">
        <v>4.1085796356201172</v>
      </c>
      <c r="EY2802">
        <v>4.3134751319885254</v>
      </c>
      <c r="EZ2802">
        <v>58.512908935546875</v>
      </c>
      <c r="FA2802">
        <v>57.557456970214844</v>
      </c>
      <c r="FB2802">
        <v>56.620132446289062</v>
      </c>
      <c r="FC2802">
        <v>55.7291259765625</v>
      </c>
      <c r="FD2802">
        <v>54.889755249023438</v>
      </c>
      <c r="FE2802">
        <v>54.354232788085938</v>
      </c>
      <c r="FF2802">
        <v>53.879432678222656</v>
      </c>
      <c r="FG2802">
        <v>53.777801513671875</v>
      </c>
      <c r="FH2802">
        <v>56.957679748535156</v>
      </c>
      <c r="FI2802">
        <v>62.502517700195313</v>
      </c>
      <c r="FJ2802">
        <v>68.149375915527344</v>
      </c>
      <c r="FK2802">
        <v>73.239334106445312</v>
      </c>
      <c r="FL2802">
        <v>76.437713623046875</v>
      </c>
      <c r="FM2802">
        <v>77.770492553710938</v>
      </c>
      <c r="FN2802">
        <v>78.475341796875</v>
      </c>
      <c r="FO2802">
        <v>78.172538757324219</v>
      </c>
      <c r="FP2802">
        <v>75.854736328125</v>
      </c>
      <c r="FQ2802">
        <v>72.049034118652344</v>
      </c>
      <c r="FR2802">
        <v>68.179328918457031</v>
      </c>
      <c r="FS2802">
        <v>65.746246337890625</v>
      </c>
      <c r="FT2802">
        <v>63.821235656738281</v>
      </c>
      <c r="FU2802">
        <v>62.08917236328125</v>
      </c>
      <c r="FV2802">
        <v>60.935531616210937</v>
      </c>
      <c r="FW2802">
        <v>59.794471740722656</v>
      </c>
      <c r="FX2802">
        <v>936</v>
      </c>
      <c r="FY2802">
        <v>6.0908511281013489E-2</v>
      </c>
      <c r="FZ2802">
        <v>1</v>
      </c>
    </row>
    <row r="2803" spans="1:182" x14ac:dyDescent="0.2">
      <c r="A2803" t="s">
        <v>245</v>
      </c>
      <c r="B2803" t="s">
        <v>252</v>
      </c>
      <c r="C2803" t="s">
        <v>218</v>
      </c>
      <c r="D2803" t="s">
        <v>46</v>
      </c>
      <c r="E2803">
        <v>2017</v>
      </c>
      <c r="F2803" t="s">
        <v>231</v>
      </c>
      <c r="G2803" t="s">
        <v>248</v>
      </c>
      <c r="H2803" t="s">
        <v>226</v>
      </c>
      <c r="I2803">
        <v>345.7</v>
      </c>
      <c r="L2803">
        <v>66.779498776936848</v>
      </c>
      <c r="M2803">
        <v>64.732374976267394</v>
      </c>
      <c r="N2803">
        <v>63.40568511714541</v>
      </c>
      <c r="O2803">
        <v>61.840655658254285</v>
      </c>
      <c r="P2803">
        <v>62.424872886282451</v>
      </c>
      <c r="Q2803">
        <v>65.800815006842626</v>
      </c>
      <c r="R2803">
        <v>72.612557283350199</v>
      </c>
      <c r="S2803">
        <v>75.454810546282914</v>
      </c>
      <c r="T2803">
        <v>80.752646503316896</v>
      </c>
      <c r="U2803">
        <v>80.121122681355814</v>
      </c>
      <c r="V2803">
        <v>81.527455990516771</v>
      </c>
      <c r="W2803">
        <v>84.915408149736606</v>
      </c>
      <c r="X2803">
        <v>87.445262785593727</v>
      </c>
      <c r="Y2803">
        <v>88.968617116506167</v>
      </c>
      <c r="Z2803">
        <v>89.643803874832741</v>
      </c>
      <c r="AA2803">
        <v>89.82263050647849</v>
      </c>
      <c r="AB2803">
        <v>87.818214682592171</v>
      </c>
      <c r="AC2803">
        <v>85.364841521506065</v>
      </c>
      <c r="AD2803">
        <v>83.747482986417964</v>
      </c>
      <c r="AE2803">
        <v>84.900725483584054</v>
      </c>
      <c r="AF2803">
        <v>84.238810142378497</v>
      </c>
      <c r="AG2803">
        <v>81.425815645288097</v>
      </c>
      <c r="AH2803">
        <v>77.223593744258238</v>
      </c>
      <c r="AI2803">
        <v>72.817461674023917</v>
      </c>
      <c r="AJ2803">
        <v>-2.3790273666381836</v>
      </c>
      <c r="AK2803">
        <v>-2.3508949279785156</v>
      </c>
      <c r="AL2803">
        <v>-2.2814521789550781</v>
      </c>
      <c r="AM2803">
        <v>-2.2368085384368896</v>
      </c>
      <c r="AN2803">
        <v>-2.2009553909301758</v>
      </c>
      <c r="AO2803">
        <v>-2.342071533203125</v>
      </c>
      <c r="AP2803">
        <v>-2.5370662212371826</v>
      </c>
      <c r="AQ2803">
        <v>-2.9192991256713867</v>
      </c>
      <c r="AR2803">
        <v>-2.9480328559875488</v>
      </c>
      <c r="AS2803">
        <v>-2.66778564453125</v>
      </c>
      <c r="AT2803">
        <v>-2.5645077228546143</v>
      </c>
      <c r="AU2803">
        <v>-2.5046555995941162</v>
      </c>
      <c r="AV2803">
        <v>-2.6392056941986084</v>
      </c>
      <c r="AW2803">
        <v>-2.7129189968109131</v>
      </c>
      <c r="AX2803">
        <v>-2.7991819381713867</v>
      </c>
      <c r="AY2803">
        <v>5.3912191390991211</v>
      </c>
      <c r="AZ2803">
        <v>21.396522521972656</v>
      </c>
      <c r="BA2803">
        <v>21.216718673706055</v>
      </c>
      <c r="BB2803">
        <v>20.767282485961914</v>
      </c>
      <c r="BC2803">
        <v>21.859079360961914</v>
      </c>
      <c r="BD2803">
        <v>22.004121780395508</v>
      </c>
      <c r="BE2803">
        <v>4.2820868492126465</v>
      </c>
      <c r="BF2803">
        <v>-3.5183186531066895</v>
      </c>
      <c r="BG2803">
        <v>-3.4758126735687256</v>
      </c>
      <c r="BH2803">
        <v>-1.0655460357666016</v>
      </c>
      <c r="BI2803">
        <v>-1.05859375</v>
      </c>
      <c r="BJ2803">
        <v>-1.0273041725158691</v>
      </c>
      <c r="BK2803">
        <v>-1.0065728425979614</v>
      </c>
      <c r="BL2803">
        <v>-0.98865675926208496</v>
      </c>
      <c r="BM2803">
        <v>-1.055788516998291</v>
      </c>
      <c r="BN2803">
        <v>-1.147788405418396</v>
      </c>
      <c r="BO2803">
        <v>-1.3896620273590088</v>
      </c>
      <c r="BP2803">
        <v>-1.317510724067688</v>
      </c>
      <c r="BQ2803">
        <v>-1.1712743043899536</v>
      </c>
      <c r="BR2803">
        <v>-1.1545424461364746</v>
      </c>
      <c r="BS2803">
        <v>-1.1058677434921265</v>
      </c>
      <c r="BT2803">
        <v>-1.1435362100601196</v>
      </c>
      <c r="BU2803">
        <v>-1.1899088621139526</v>
      </c>
      <c r="BV2803">
        <v>-1.2210803031921387</v>
      </c>
      <c r="BW2803">
        <v>7.3076109886169434</v>
      </c>
      <c r="BX2803">
        <v>23.22772216796875</v>
      </c>
      <c r="BY2803">
        <v>22.908426284790039</v>
      </c>
      <c r="BZ2803">
        <v>22.735990524291992</v>
      </c>
      <c r="CA2803">
        <v>23.882795333862305</v>
      </c>
      <c r="CB2803">
        <v>24.019380569458008</v>
      </c>
      <c r="CC2803">
        <v>6.4676694869995117</v>
      </c>
      <c r="CD2803">
        <v>-1.2653020620346069</v>
      </c>
      <c r="CE2803">
        <v>-1.1748254299163818</v>
      </c>
      <c r="CF2803">
        <v>-0.1558329164981842</v>
      </c>
      <c r="CG2803">
        <v>-0.16355000436306</v>
      </c>
      <c r="CH2803">
        <v>-0.15868502855300903</v>
      </c>
      <c r="CI2803">
        <v>-0.15451537072658539</v>
      </c>
      <c r="CJ2803">
        <v>-0.14902247488498688</v>
      </c>
      <c r="CK2803">
        <v>-0.16491283476352692</v>
      </c>
      <c r="CL2803">
        <v>-0.18557894229888916</v>
      </c>
      <c r="CM2803">
        <v>-0.33023995161056519</v>
      </c>
      <c r="CN2803">
        <v>-0.18821604549884796</v>
      </c>
      <c r="CO2803">
        <v>-0.13479518890380859</v>
      </c>
      <c r="CP2803">
        <v>-0.17800475656986237</v>
      </c>
      <c r="CQ2803">
        <v>-0.13707154989242554</v>
      </c>
      <c r="CR2803">
        <v>-0.10764018446207047</v>
      </c>
      <c r="CS2803">
        <v>-0.13507662713527679</v>
      </c>
      <c r="CT2803">
        <v>-0.12809191644191742</v>
      </c>
      <c r="CU2803">
        <v>8.6348981857299805</v>
      </c>
      <c r="CV2803">
        <v>24.496004104614258</v>
      </c>
      <c r="CW2803">
        <v>24.080097198486328</v>
      </c>
      <c r="CX2803">
        <v>24.099510192871094</v>
      </c>
      <c r="CY2803">
        <v>25.284414291381836</v>
      </c>
      <c r="CZ2803">
        <v>25.415143966674805</v>
      </c>
      <c r="DA2803">
        <v>7.9813971519470215</v>
      </c>
      <c r="DB2803">
        <v>0.29513043165206909</v>
      </c>
      <c r="DC2803">
        <v>0.41883125901222229</v>
      </c>
      <c r="DD2803">
        <v>0.75388020277023315</v>
      </c>
      <c r="DE2803">
        <v>0.73149377107620239</v>
      </c>
      <c r="DF2803">
        <v>0.7099340558052063</v>
      </c>
      <c r="DG2803">
        <v>0.69754207134246826</v>
      </c>
      <c r="DH2803">
        <v>0.69061177968978882</v>
      </c>
      <c r="DI2803">
        <v>0.72596287727355957</v>
      </c>
      <c r="DJ2803">
        <v>0.77663058042526245</v>
      </c>
      <c r="DK2803">
        <v>0.72918212413787842</v>
      </c>
      <c r="DL2803">
        <v>0.94107860326766968</v>
      </c>
      <c r="DM2803">
        <v>0.90168392658233643</v>
      </c>
      <c r="DN2803">
        <v>0.79853296279907227</v>
      </c>
      <c r="DO2803">
        <v>0.83172470331192017</v>
      </c>
      <c r="DP2803">
        <v>0.92825585603713989</v>
      </c>
      <c r="DQ2803">
        <v>0.91975557804107666</v>
      </c>
      <c r="DR2803">
        <v>0.96489644050598145</v>
      </c>
      <c r="DS2803">
        <v>9.9621858596801758</v>
      </c>
      <c r="DT2803">
        <v>25.764287948608398</v>
      </c>
      <c r="DU2803">
        <v>25.251768112182617</v>
      </c>
      <c r="DV2803">
        <v>25.463031768798828</v>
      </c>
      <c r="DW2803">
        <v>26.68603515625</v>
      </c>
      <c r="DX2803">
        <v>26.810907363891602</v>
      </c>
      <c r="DY2803">
        <v>9.4951248168945313</v>
      </c>
      <c r="DZ2803">
        <v>1.8555628061294556</v>
      </c>
      <c r="EA2803">
        <v>2.0124878883361816</v>
      </c>
      <c r="EB2803">
        <v>2.0673613548278809</v>
      </c>
      <c r="EC2803">
        <v>2.0237948894500732</v>
      </c>
      <c r="ED2803">
        <v>1.9640821218490601</v>
      </c>
      <c r="EE2803">
        <v>1.9277776479721069</v>
      </c>
      <c r="EF2803">
        <v>1.9029103517532349</v>
      </c>
      <c r="EG2803">
        <v>2.0122458934783936</v>
      </c>
      <c r="EH2803">
        <v>2.1659083366394043</v>
      </c>
      <c r="EI2803">
        <v>2.2588193416595459</v>
      </c>
      <c r="EJ2803">
        <v>2.5716006755828857</v>
      </c>
      <c r="EK2803">
        <v>2.3981952667236328</v>
      </c>
      <c r="EL2803">
        <v>2.2084982395172119</v>
      </c>
      <c r="EM2803">
        <v>2.2305126190185547</v>
      </c>
      <c r="EN2803">
        <v>2.4239253997802734</v>
      </c>
      <c r="EO2803">
        <v>2.4427657127380371</v>
      </c>
      <c r="EP2803">
        <v>2.5429980754852295</v>
      </c>
      <c r="EQ2803">
        <v>11.878578186035156</v>
      </c>
      <c r="ER2803">
        <v>27.595487594604492</v>
      </c>
      <c r="ES2803">
        <v>26.943475723266602</v>
      </c>
      <c r="ET2803">
        <v>27.431739807128906</v>
      </c>
      <c r="EU2803">
        <v>28.709749221801758</v>
      </c>
      <c r="EV2803">
        <v>28.826166152954102</v>
      </c>
      <c r="EW2803">
        <v>11.680707931518555</v>
      </c>
      <c r="EX2803">
        <v>4.1085796356201172</v>
      </c>
      <c r="EY2803">
        <v>4.3134751319885254</v>
      </c>
      <c r="EZ2803">
        <v>58.512908935546875</v>
      </c>
      <c r="FA2803">
        <v>57.557456970214844</v>
      </c>
      <c r="FB2803">
        <v>56.620132446289062</v>
      </c>
      <c r="FC2803">
        <v>55.7291259765625</v>
      </c>
      <c r="FD2803">
        <v>54.889755249023438</v>
      </c>
      <c r="FE2803">
        <v>54.354232788085938</v>
      </c>
      <c r="FF2803">
        <v>53.879432678222656</v>
      </c>
      <c r="FG2803">
        <v>53.777801513671875</v>
      </c>
      <c r="FH2803">
        <v>56.957679748535156</v>
      </c>
      <c r="FI2803">
        <v>62.502517700195313</v>
      </c>
      <c r="FJ2803">
        <v>68.149375915527344</v>
      </c>
      <c r="FK2803">
        <v>73.239334106445312</v>
      </c>
      <c r="FL2803">
        <v>76.437713623046875</v>
      </c>
      <c r="FM2803">
        <v>77.770492553710938</v>
      </c>
      <c r="FN2803">
        <v>78.475341796875</v>
      </c>
      <c r="FO2803">
        <v>78.172538757324219</v>
      </c>
      <c r="FP2803">
        <v>75.854736328125</v>
      </c>
      <c r="FQ2803">
        <v>72.049034118652344</v>
      </c>
      <c r="FR2803">
        <v>68.179328918457031</v>
      </c>
      <c r="FS2803">
        <v>65.746246337890625</v>
      </c>
      <c r="FT2803">
        <v>63.821235656738281</v>
      </c>
      <c r="FU2803">
        <v>62.08917236328125</v>
      </c>
      <c r="FV2803">
        <v>60.935531616210937</v>
      </c>
      <c r="FW2803">
        <v>59.794471740722656</v>
      </c>
      <c r="FX2803">
        <v>936</v>
      </c>
      <c r="FY2803">
        <v>6.0908511281013489E-2</v>
      </c>
      <c r="FZ2803">
        <v>1</v>
      </c>
    </row>
    <row r="2804" spans="1:182" x14ac:dyDescent="0.2">
      <c r="A2804" t="s">
        <v>245</v>
      </c>
      <c r="B2804" t="s">
        <v>252</v>
      </c>
      <c r="C2804" t="s">
        <v>218</v>
      </c>
      <c r="D2804" t="s">
        <v>47</v>
      </c>
      <c r="E2804">
        <v>2015</v>
      </c>
      <c r="F2804" t="s">
        <v>231</v>
      </c>
      <c r="G2804" t="s">
        <v>248</v>
      </c>
      <c r="H2804" t="s">
        <v>226</v>
      </c>
      <c r="I2804">
        <v>345.7</v>
      </c>
      <c r="L2804">
        <v>57.342220435611196</v>
      </c>
      <c r="M2804">
        <v>55.904843344814417</v>
      </c>
      <c r="N2804">
        <v>55.099285140821422</v>
      </c>
      <c r="O2804">
        <v>55.04621184439106</v>
      </c>
      <c r="P2804">
        <v>55.84746188875134</v>
      </c>
      <c r="Q2804">
        <v>58.4302253141555</v>
      </c>
      <c r="R2804">
        <v>63.663308225008272</v>
      </c>
      <c r="S2804">
        <v>66.594109448389418</v>
      </c>
      <c r="T2804">
        <v>68.794471396252476</v>
      </c>
      <c r="U2804">
        <v>69.282681201227021</v>
      </c>
      <c r="V2804">
        <v>70.406219382126153</v>
      </c>
      <c r="W2804">
        <v>72.250362563285066</v>
      </c>
      <c r="X2804">
        <v>73.711551160208003</v>
      </c>
      <c r="Y2804">
        <v>73.786398208678435</v>
      </c>
      <c r="Z2804">
        <v>74.003550041729909</v>
      </c>
      <c r="AA2804">
        <v>74.015956105201866</v>
      </c>
      <c r="AB2804">
        <v>73.330978146464503</v>
      </c>
      <c r="AC2804">
        <v>73.742219555467557</v>
      </c>
      <c r="AD2804">
        <v>72.034282360622242</v>
      </c>
      <c r="AE2804">
        <v>71.088328891356085</v>
      </c>
      <c r="AF2804">
        <v>70.030326010158419</v>
      </c>
      <c r="AG2804">
        <v>67.220400807818478</v>
      </c>
      <c r="AH2804">
        <v>64.221117299118191</v>
      </c>
      <c r="AI2804">
        <v>60.521690910402313</v>
      </c>
      <c r="AJ2804">
        <v>-1.7650468349456787</v>
      </c>
      <c r="AK2804">
        <v>-1.7175397872924805</v>
      </c>
      <c r="AL2804">
        <v>-1.6950622797012329</v>
      </c>
      <c r="AM2804">
        <v>-1.6856211423873901</v>
      </c>
      <c r="AN2804">
        <v>-1.6913465261459351</v>
      </c>
      <c r="AO2804">
        <v>-1.7035319805145264</v>
      </c>
      <c r="AP2804">
        <v>-1.7765932083129883</v>
      </c>
      <c r="AQ2804">
        <v>-1.957004189491272</v>
      </c>
      <c r="AR2804">
        <v>-1.9798945188522339</v>
      </c>
      <c r="AS2804">
        <v>-1.9405410289764404</v>
      </c>
      <c r="AT2804">
        <v>-1.9150071144104004</v>
      </c>
      <c r="AU2804">
        <v>-2.0384330749511719</v>
      </c>
      <c r="AV2804">
        <v>-2.071631908416748</v>
      </c>
      <c r="AW2804">
        <v>-2.1146957874298096</v>
      </c>
      <c r="AX2804">
        <v>-2.0711143016815186</v>
      </c>
      <c r="AY2804">
        <v>3.3238277435302734</v>
      </c>
      <c r="AZ2804">
        <v>16.809379577636719</v>
      </c>
      <c r="BA2804">
        <v>16.746677398681641</v>
      </c>
      <c r="BB2804">
        <v>16.309122085571289</v>
      </c>
      <c r="BC2804">
        <v>15.992084503173828</v>
      </c>
      <c r="BD2804">
        <v>15.831526756286621</v>
      </c>
      <c r="BE2804">
        <v>2.7004594802856445</v>
      </c>
      <c r="BF2804">
        <v>-3.1764359474182129</v>
      </c>
      <c r="BG2804">
        <v>-3.1337478160858154</v>
      </c>
      <c r="BH2804">
        <v>-0.78850293159484863</v>
      </c>
      <c r="BI2804">
        <v>-0.77336585521697998</v>
      </c>
      <c r="BJ2804">
        <v>-0.77391964197158813</v>
      </c>
      <c r="BK2804">
        <v>-0.77060413360595703</v>
      </c>
      <c r="BL2804">
        <v>-0.77312666177749634</v>
      </c>
      <c r="BM2804">
        <v>-0.78029650449752808</v>
      </c>
      <c r="BN2804">
        <v>-0.83544886112213135</v>
      </c>
      <c r="BO2804">
        <v>-0.93963229656219482</v>
      </c>
      <c r="BP2804">
        <v>-0.91245687007904053</v>
      </c>
      <c r="BQ2804">
        <v>-0.86897009611129761</v>
      </c>
      <c r="BR2804">
        <v>-0.8822779655456543</v>
      </c>
      <c r="BS2804">
        <v>-0.93728971481323242</v>
      </c>
      <c r="BT2804">
        <v>-0.93674355745315552</v>
      </c>
      <c r="BU2804">
        <v>-0.96124273538589478</v>
      </c>
      <c r="BV2804">
        <v>-0.93347042798995972</v>
      </c>
      <c r="BW2804">
        <v>5.1231822967529297</v>
      </c>
      <c r="BX2804">
        <v>18.097082138061523</v>
      </c>
      <c r="BY2804">
        <v>18.08270263671875</v>
      </c>
      <c r="BZ2804">
        <v>17.708206176757813</v>
      </c>
      <c r="CA2804">
        <v>17.451238632202148</v>
      </c>
      <c r="CB2804">
        <v>17.291276931762695</v>
      </c>
      <c r="CC2804">
        <v>4.5332298278808594</v>
      </c>
      <c r="CD2804">
        <v>-1.1267060041427612</v>
      </c>
      <c r="CE2804">
        <v>-1.1251876354217529</v>
      </c>
      <c r="CF2804">
        <v>-0.1121516227722168</v>
      </c>
      <c r="CG2804">
        <v>-0.11943385750055313</v>
      </c>
      <c r="CH2804">
        <v>-0.13593900203704834</v>
      </c>
      <c r="CI2804">
        <v>-0.13686607778072357</v>
      </c>
      <c r="CJ2804">
        <v>-0.13717040419578552</v>
      </c>
      <c r="CK2804">
        <v>-0.14086641371250153</v>
      </c>
      <c r="CL2804">
        <v>-0.18361516296863556</v>
      </c>
      <c r="CM2804">
        <v>-0.23500363528728485</v>
      </c>
      <c r="CN2804">
        <v>-0.17315283417701721</v>
      </c>
      <c r="CO2804">
        <v>-0.12680327892303467</v>
      </c>
      <c r="CP2804">
        <v>-0.16701295971870422</v>
      </c>
      <c r="CQ2804">
        <v>-0.17464129626750946</v>
      </c>
      <c r="CR2804">
        <v>-0.15072336792945862</v>
      </c>
      <c r="CS2804">
        <v>-0.16236463189125061</v>
      </c>
      <c r="CT2804">
        <v>-0.14554177224636078</v>
      </c>
      <c r="CU2804">
        <v>6.3694100379943848</v>
      </c>
      <c r="CV2804">
        <v>18.988943099975586</v>
      </c>
      <c r="CW2804">
        <v>19.008028030395508</v>
      </c>
      <c r="CX2804">
        <v>18.677207946777344</v>
      </c>
      <c r="CY2804">
        <v>18.461843490600586</v>
      </c>
      <c r="CZ2804">
        <v>18.302295684814453</v>
      </c>
      <c r="DA2804">
        <v>5.8026003837585449</v>
      </c>
      <c r="DB2804">
        <v>0.2929307222366333</v>
      </c>
      <c r="DC2804">
        <v>0.26593509316444397</v>
      </c>
      <c r="DD2804">
        <v>0.56419968605041504</v>
      </c>
      <c r="DE2804">
        <v>0.53449815511703491</v>
      </c>
      <c r="DF2804">
        <v>0.50204163789749146</v>
      </c>
      <c r="DG2804">
        <v>0.4968719482421875</v>
      </c>
      <c r="DH2804">
        <v>0.49878585338592529</v>
      </c>
      <c r="DI2804">
        <v>0.49856364727020264</v>
      </c>
      <c r="DJ2804">
        <v>0.46821856498718262</v>
      </c>
      <c r="DK2804">
        <v>0.46962505578994751</v>
      </c>
      <c r="DL2804">
        <v>0.5661512017250061</v>
      </c>
      <c r="DM2804">
        <v>0.61536353826522827</v>
      </c>
      <c r="DN2804">
        <v>0.54825204610824585</v>
      </c>
      <c r="DO2804">
        <v>0.58800715208053589</v>
      </c>
      <c r="DP2804">
        <v>0.63529682159423828</v>
      </c>
      <c r="DQ2804">
        <v>0.63651347160339355</v>
      </c>
      <c r="DR2804">
        <v>0.64238691329956055</v>
      </c>
      <c r="DS2804">
        <v>7.6156377792358398</v>
      </c>
      <c r="DT2804">
        <v>19.880802154541016</v>
      </c>
      <c r="DU2804">
        <v>19.933355331420898</v>
      </c>
      <c r="DV2804">
        <v>19.646209716796875</v>
      </c>
      <c r="DW2804">
        <v>19.472448348999023</v>
      </c>
      <c r="DX2804">
        <v>19.313312530517578</v>
      </c>
      <c r="DY2804">
        <v>7.0719714164733887</v>
      </c>
      <c r="DZ2804">
        <v>1.7125674486160278</v>
      </c>
      <c r="EA2804">
        <v>1.6570578813552856</v>
      </c>
      <c r="EB2804">
        <v>1.5407435894012451</v>
      </c>
      <c r="EC2804">
        <v>1.4786720275878906</v>
      </c>
      <c r="ED2804">
        <v>1.4231843948364258</v>
      </c>
      <c r="EE2804">
        <v>1.4118890762329102</v>
      </c>
      <c r="EF2804">
        <v>1.4170056581497192</v>
      </c>
      <c r="EG2804">
        <v>1.4217990636825562</v>
      </c>
      <c r="EH2804">
        <v>1.4093629121780396</v>
      </c>
      <c r="EI2804">
        <v>1.4869970083236694</v>
      </c>
      <c r="EJ2804">
        <v>1.6335889101028442</v>
      </c>
      <c r="EK2804">
        <v>1.6869344711303711</v>
      </c>
      <c r="EL2804">
        <v>1.5809811353683472</v>
      </c>
      <c r="EM2804">
        <v>1.689150333404541</v>
      </c>
      <c r="EN2804">
        <v>1.7701852321624756</v>
      </c>
      <c r="EO2804">
        <v>1.7899665832519531</v>
      </c>
      <c r="EP2804">
        <v>1.7800307273864746</v>
      </c>
      <c r="EQ2804">
        <v>9.4149923324584961</v>
      </c>
      <c r="ER2804">
        <v>21.16850471496582</v>
      </c>
      <c r="ES2804">
        <v>21.269378662109375</v>
      </c>
      <c r="ET2804">
        <v>21.045293807983398</v>
      </c>
      <c r="EU2804">
        <v>20.931600570678711</v>
      </c>
      <c r="EV2804">
        <v>20.773063659667969</v>
      </c>
      <c r="EW2804">
        <v>8.9047412872314453</v>
      </c>
      <c r="EX2804">
        <v>3.7622973918914795</v>
      </c>
      <c r="EY2804">
        <v>3.6656181812286377</v>
      </c>
      <c r="EZ2804">
        <v>47.110073089599609</v>
      </c>
      <c r="FA2804">
        <v>46.487918853759766</v>
      </c>
      <c r="FB2804">
        <v>45.656024932861328</v>
      </c>
      <c r="FC2804">
        <v>44.84478759765625</v>
      </c>
      <c r="FD2804">
        <v>44.220401763916016</v>
      </c>
      <c r="FE2804">
        <v>43.755970001220703</v>
      </c>
      <c r="FF2804">
        <v>43.546096801757813</v>
      </c>
      <c r="FG2804">
        <v>43.20501708984375</v>
      </c>
      <c r="FH2804">
        <v>43.588901519775391</v>
      </c>
      <c r="FI2804">
        <v>46.540397644042969</v>
      </c>
      <c r="FJ2804">
        <v>49.215961456298828</v>
      </c>
      <c r="FK2804">
        <v>51.448970794677734</v>
      </c>
      <c r="FL2804">
        <v>53.006065368652344</v>
      </c>
      <c r="FM2804">
        <v>53.914291381835938</v>
      </c>
      <c r="FN2804">
        <v>54.588329315185547</v>
      </c>
      <c r="FO2804">
        <v>54.827178955078125</v>
      </c>
      <c r="FP2804">
        <v>54.365379333496094</v>
      </c>
      <c r="FQ2804">
        <v>53.074001312255859</v>
      </c>
      <c r="FR2804">
        <v>51.173477172851563</v>
      </c>
      <c r="FS2804">
        <v>49.820777893066406</v>
      </c>
      <c r="FT2804">
        <v>48.713813781738281</v>
      </c>
      <c r="FU2804">
        <v>47.766647338867188</v>
      </c>
      <c r="FV2804">
        <v>46.832130432128906</v>
      </c>
      <c r="FW2804">
        <v>45.776950836181641</v>
      </c>
      <c r="FX2804">
        <v>936</v>
      </c>
      <c r="FY2804">
        <v>6.0908511281013489E-2</v>
      </c>
      <c r="FZ2804">
        <v>1</v>
      </c>
    </row>
    <row r="2805" spans="1:182" x14ac:dyDescent="0.2">
      <c r="A2805" t="s">
        <v>245</v>
      </c>
      <c r="B2805" t="s">
        <v>252</v>
      </c>
      <c r="C2805" t="s">
        <v>218</v>
      </c>
      <c r="D2805" t="s">
        <v>47</v>
      </c>
      <c r="E2805">
        <v>2016</v>
      </c>
      <c r="F2805" t="s">
        <v>231</v>
      </c>
      <c r="G2805" t="s">
        <v>248</v>
      </c>
      <c r="H2805" t="s">
        <v>226</v>
      </c>
      <c r="I2805">
        <v>345.7</v>
      </c>
      <c r="L2805">
        <v>57.342220435611196</v>
      </c>
      <c r="M2805">
        <v>55.904843344814417</v>
      </c>
      <c r="N2805">
        <v>55.099285140821422</v>
      </c>
      <c r="O2805">
        <v>55.04621184439106</v>
      </c>
      <c r="P2805">
        <v>55.84746188875134</v>
      </c>
      <c r="Q2805">
        <v>58.4302253141555</v>
      </c>
      <c r="R2805">
        <v>63.663308225008272</v>
      </c>
      <c r="S2805">
        <v>66.594109448389418</v>
      </c>
      <c r="T2805">
        <v>68.794471396252476</v>
      </c>
      <c r="U2805">
        <v>69.282681201227021</v>
      </c>
      <c r="V2805">
        <v>70.406219382126153</v>
      </c>
      <c r="W2805">
        <v>72.250362563285066</v>
      </c>
      <c r="X2805">
        <v>73.711551160208003</v>
      </c>
      <c r="Y2805">
        <v>73.786398208678435</v>
      </c>
      <c r="Z2805">
        <v>74.003550041729909</v>
      </c>
      <c r="AA2805">
        <v>74.015956105201866</v>
      </c>
      <c r="AB2805">
        <v>73.330978146464503</v>
      </c>
      <c r="AC2805">
        <v>73.742219555467557</v>
      </c>
      <c r="AD2805">
        <v>72.034282360622242</v>
      </c>
      <c r="AE2805">
        <v>71.088328891356085</v>
      </c>
      <c r="AF2805">
        <v>70.030326010158419</v>
      </c>
      <c r="AG2805">
        <v>67.220400807818478</v>
      </c>
      <c r="AH2805">
        <v>64.221117299118191</v>
      </c>
      <c r="AI2805">
        <v>60.521690910402313</v>
      </c>
      <c r="AJ2805">
        <v>-1.7650468349456787</v>
      </c>
      <c r="AK2805">
        <v>-1.7175397872924805</v>
      </c>
      <c r="AL2805">
        <v>-1.6950622797012329</v>
      </c>
      <c r="AM2805">
        <v>-1.6856211423873901</v>
      </c>
      <c r="AN2805">
        <v>-1.6913465261459351</v>
      </c>
      <c r="AO2805">
        <v>-1.7035319805145264</v>
      </c>
      <c r="AP2805">
        <v>-1.7765932083129883</v>
      </c>
      <c r="AQ2805">
        <v>-1.957004189491272</v>
      </c>
      <c r="AR2805">
        <v>-1.9798945188522339</v>
      </c>
      <c r="AS2805">
        <v>-1.9405410289764404</v>
      </c>
      <c r="AT2805">
        <v>-1.9150071144104004</v>
      </c>
      <c r="AU2805">
        <v>-2.0384330749511719</v>
      </c>
      <c r="AV2805">
        <v>-2.071631908416748</v>
      </c>
      <c r="AW2805">
        <v>-2.1146957874298096</v>
      </c>
      <c r="AX2805">
        <v>-2.0711143016815186</v>
      </c>
      <c r="AY2805">
        <v>3.3238277435302734</v>
      </c>
      <c r="AZ2805">
        <v>16.809379577636719</v>
      </c>
      <c r="BA2805">
        <v>16.746677398681641</v>
      </c>
      <c r="BB2805">
        <v>16.309122085571289</v>
      </c>
      <c r="BC2805">
        <v>15.992084503173828</v>
      </c>
      <c r="BD2805">
        <v>15.831526756286621</v>
      </c>
      <c r="BE2805">
        <v>2.7004594802856445</v>
      </c>
      <c r="BF2805">
        <v>-3.1764359474182129</v>
      </c>
      <c r="BG2805">
        <v>-3.1337478160858154</v>
      </c>
      <c r="BH2805">
        <v>-0.78850293159484863</v>
      </c>
      <c r="BI2805">
        <v>-0.77336585521697998</v>
      </c>
      <c r="BJ2805">
        <v>-0.77391964197158813</v>
      </c>
      <c r="BK2805">
        <v>-0.77060413360595703</v>
      </c>
      <c r="BL2805">
        <v>-0.77312666177749634</v>
      </c>
      <c r="BM2805">
        <v>-0.78029650449752808</v>
      </c>
      <c r="BN2805">
        <v>-0.83544886112213135</v>
      </c>
      <c r="BO2805">
        <v>-0.93963229656219482</v>
      </c>
      <c r="BP2805">
        <v>-0.91245687007904053</v>
      </c>
      <c r="BQ2805">
        <v>-0.86897009611129761</v>
      </c>
      <c r="BR2805">
        <v>-0.8822779655456543</v>
      </c>
      <c r="BS2805">
        <v>-0.93728971481323242</v>
      </c>
      <c r="BT2805">
        <v>-0.93674355745315552</v>
      </c>
      <c r="BU2805">
        <v>-0.96124273538589478</v>
      </c>
      <c r="BV2805">
        <v>-0.93347042798995972</v>
      </c>
      <c r="BW2805">
        <v>5.1231822967529297</v>
      </c>
      <c r="BX2805">
        <v>18.097082138061523</v>
      </c>
      <c r="BY2805">
        <v>18.08270263671875</v>
      </c>
      <c r="BZ2805">
        <v>17.708206176757813</v>
      </c>
      <c r="CA2805">
        <v>17.451238632202148</v>
      </c>
      <c r="CB2805">
        <v>17.291276931762695</v>
      </c>
      <c r="CC2805">
        <v>4.5332298278808594</v>
      </c>
      <c r="CD2805">
        <v>-1.1267060041427612</v>
      </c>
      <c r="CE2805">
        <v>-1.1251876354217529</v>
      </c>
      <c r="CF2805">
        <v>-0.1121516227722168</v>
      </c>
      <c r="CG2805">
        <v>-0.11943385750055313</v>
      </c>
      <c r="CH2805">
        <v>-0.13593900203704834</v>
      </c>
      <c r="CI2805">
        <v>-0.13686607778072357</v>
      </c>
      <c r="CJ2805">
        <v>-0.13717040419578552</v>
      </c>
      <c r="CK2805">
        <v>-0.14086641371250153</v>
      </c>
      <c r="CL2805">
        <v>-0.18361516296863556</v>
      </c>
      <c r="CM2805">
        <v>-0.23500363528728485</v>
      </c>
      <c r="CN2805">
        <v>-0.17315283417701721</v>
      </c>
      <c r="CO2805">
        <v>-0.12680327892303467</v>
      </c>
      <c r="CP2805">
        <v>-0.16701295971870422</v>
      </c>
      <c r="CQ2805">
        <v>-0.17464129626750946</v>
      </c>
      <c r="CR2805">
        <v>-0.15072336792945862</v>
      </c>
      <c r="CS2805">
        <v>-0.16236463189125061</v>
      </c>
      <c r="CT2805">
        <v>-0.14554177224636078</v>
      </c>
      <c r="CU2805">
        <v>6.3694100379943848</v>
      </c>
      <c r="CV2805">
        <v>18.988943099975586</v>
      </c>
      <c r="CW2805">
        <v>19.008028030395508</v>
      </c>
      <c r="CX2805">
        <v>18.677207946777344</v>
      </c>
      <c r="CY2805">
        <v>18.461843490600586</v>
      </c>
      <c r="CZ2805">
        <v>18.302295684814453</v>
      </c>
      <c r="DA2805">
        <v>5.8026003837585449</v>
      </c>
      <c r="DB2805">
        <v>0.2929307222366333</v>
      </c>
      <c r="DC2805">
        <v>0.26593509316444397</v>
      </c>
      <c r="DD2805">
        <v>0.56419968605041504</v>
      </c>
      <c r="DE2805">
        <v>0.53449815511703491</v>
      </c>
      <c r="DF2805">
        <v>0.50204163789749146</v>
      </c>
      <c r="DG2805">
        <v>0.4968719482421875</v>
      </c>
      <c r="DH2805">
        <v>0.49878585338592529</v>
      </c>
      <c r="DI2805">
        <v>0.49856364727020264</v>
      </c>
      <c r="DJ2805">
        <v>0.46821856498718262</v>
      </c>
      <c r="DK2805">
        <v>0.46962505578994751</v>
      </c>
      <c r="DL2805">
        <v>0.5661512017250061</v>
      </c>
      <c r="DM2805">
        <v>0.61536353826522827</v>
      </c>
      <c r="DN2805">
        <v>0.54825204610824585</v>
      </c>
      <c r="DO2805">
        <v>0.58800715208053589</v>
      </c>
      <c r="DP2805">
        <v>0.63529682159423828</v>
      </c>
      <c r="DQ2805">
        <v>0.63651347160339355</v>
      </c>
      <c r="DR2805">
        <v>0.64238691329956055</v>
      </c>
      <c r="DS2805">
        <v>7.6156377792358398</v>
      </c>
      <c r="DT2805">
        <v>19.880802154541016</v>
      </c>
      <c r="DU2805">
        <v>19.933355331420898</v>
      </c>
      <c r="DV2805">
        <v>19.646209716796875</v>
      </c>
      <c r="DW2805">
        <v>19.472448348999023</v>
      </c>
      <c r="DX2805">
        <v>19.313312530517578</v>
      </c>
      <c r="DY2805">
        <v>7.0719714164733887</v>
      </c>
      <c r="DZ2805">
        <v>1.7125674486160278</v>
      </c>
      <c r="EA2805">
        <v>1.6570578813552856</v>
      </c>
      <c r="EB2805">
        <v>1.5407435894012451</v>
      </c>
      <c r="EC2805">
        <v>1.4786720275878906</v>
      </c>
      <c r="ED2805">
        <v>1.4231843948364258</v>
      </c>
      <c r="EE2805">
        <v>1.4118890762329102</v>
      </c>
      <c r="EF2805">
        <v>1.4170056581497192</v>
      </c>
      <c r="EG2805">
        <v>1.4217990636825562</v>
      </c>
      <c r="EH2805">
        <v>1.4093629121780396</v>
      </c>
      <c r="EI2805">
        <v>1.4869970083236694</v>
      </c>
      <c r="EJ2805">
        <v>1.6335889101028442</v>
      </c>
      <c r="EK2805">
        <v>1.6869344711303711</v>
      </c>
      <c r="EL2805">
        <v>1.5809811353683472</v>
      </c>
      <c r="EM2805">
        <v>1.689150333404541</v>
      </c>
      <c r="EN2805">
        <v>1.7701852321624756</v>
      </c>
      <c r="EO2805">
        <v>1.7899665832519531</v>
      </c>
      <c r="EP2805">
        <v>1.7800307273864746</v>
      </c>
      <c r="EQ2805">
        <v>9.4149923324584961</v>
      </c>
      <c r="ER2805">
        <v>21.16850471496582</v>
      </c>
      <c r="ES2805">
        <v>21.269378662109375</v>
      </c>
      <c r="ET2805">
        <v>21.045293807983398</v>
      </c>
      <c r="EU2805">
        <v>20.931600570678711</v>
      </c>
      <c r="EV2805">
        <v>20.773063659667969</v>
      </c>
      <c r="EW2805">
        <v>8.9047412872314453</v>
      </c>
      <c r="EX2805">
        <v>3.7622973918914795</v>
      </c>
      <c r="EY2805">
        <v>3.6656181812286377</v>
      </c>
      <c r="EZ2805">
        <v>47.110073089599609</v>
      </c>
      <c r="FA2805">
        <v>46.487918853759766</v>
      </c>
      <c r="FB2805">
        <v>45.656024932861328</v>
      </c>
      <c r="FC2805">
        <v>44.84478759765625</v>
      </c>
      <c r="FD2805">
        <v>44.220401763916016</v>
      </c>
      <c r="FE2805">
        <v>43.755970001220703</v>
      </c>
      <c r="FF2805">
        <v>43.546096801757813</v>
      </c>
      <c r="FG2805">
        <v>43.20501708984375</v>
      </c>
      <c r="FH2805">
        <v>43.588901519775391</v>
      </c>
      <c r="FI2805">
        <v>46.540397644042969</v>
      </c>
      <c r="FJ2805">
        <v>49.215961456298828</v>
      </c>
      <c r="FK2805">
        <v>51.448970794677734</v>
      </c>
      <c r="FL2805">
        <v>53.006065368652344</v>
      </c>
      <c r="FM2805">
        <v>53.914291381835938</v>
      </c>
      <c r="FN2805">
        <v>54.588329315185547</v>
      </c>
      <c r="FO2805">
        <v>54.827178955078125</v>
      </c>
      <c r="FP2805">
        <v>54.365379333496094</v>
      </c>
      <c r="FQ2805">
        <v>53.074001312255859</v>
      </c>
      <c r="FR2805">
        <v>51.173477172851563</v>
      </c>
      <c r="FS2805">
        <v>49.820777893066406</v>
      </c>
      <c r="FT2805">
        <v>48.713813781738281</v>
      </c>
      <c r="FU2805">
        <v>47.766647338867188</v>
      </c>
      <c r="FV2805">
        <v>46.832130432128906</v>
      </c>
      <c r="FW2805">
        <v>45.776950836181641</v>
      </c>
      <c r="FX2805">
        <v>936</v>
      </c>
      <c r="FY2805">
        <v>6.0908511281013489E-2</v>
      </c>
      <c r="FZ2805">
        <v>1</v>
      </c>
    </row>
    <row r="2806" spans="1:182" x14ac:dyDescent="0.2">
      <c r="A2806" t="s">
        <v>245</v>
      </c>
      <c r="B2806" t="s">
        <v>252</v>
      </c>
      <c r="C2806" t="s">
        <v>218</v>
      </c>
      <c r="D2806" t="s">
        <v>47</v>
      </c>
      <c r="E2806">
        <v>2017</v>
      </c>
      <c r="F2806" t="s">
        <v>231</v>
      </c>
      <c r="G2806" t="s">
        <v>248</v>
      </c>
      <c r="H2806" t="s">
        <v>226</v>
      </c>
      <c r="I2806">
        <v>345.7</v>
      </c>
      <c r="L2806">
        <v>57.342220435611196</v>
      </c>
      <c r="M2806">
        <v>55.904843344814417</v>
      </c>
      <c r="N2806">
        <v>55.099285140821422</v>
      </c>
      <c r="O2806">
        <v>55.04621184439106</v>
      </c>
      <c r="P2806">
        <v>55.84746188875134</v>
      </c>
      <c r="Q2806">
        <v>58.4302253141555</v>
      </c>
      <c r="R2806">
        <v>63.663308225008272</v>
      </c>
      <c r="S2806">
        <v>66.594109448389418</v>
      </c>
      <c r="T2806">
        <v>68.794471396252476</v>
      </c>
      <c r="U2806">
        <v>69.282681201227021</v>
      </c>
      <c r="V2806">
        <v>70.406219382126153</v>
      </c>
      <c r="W2806">
        <v>72.250362563285066</v>
      </c>
      <c r="X2806">
        <v>73.711551160208003</v>
      </c>
      <c r="Y2806">
        <v>73.786398208678435</v>
      </c>
      <c r="Z2806">
        <v>74.003550041729909</v>
      </c>
      <c r="AA2806">
        <v>74.015956105201866</v>
      </c>
      <c r="AB2806">
        <v>73.330978146464503</v>
      </c>
      <c r="AC2806">
        <v>73.742219555467557</v>
      </c>
      <c r="AD2806">
        <v>72.034282360622242</v>
      </c>
      <c r="AE2806">
        <v>71.088328891356085</v>
      </c>
      <c r="AF2806">
        <v>70.030326010158419</v>
      </c>
      <c r="AG2806">
        <v>67.220400807818478</v>
      </c>
      <c r="AH2806">
        <v>64.221117299118191</v>
      </c>
      <c r="AI2806">
        <v>60.521690910402313</v>
      </c>
      <c r="AJ2806">
        <v>-1.7650468349456787</v>
      </c>
      <c r="AK2806">
        <v>-1.7175397872924805</v>
      </c>
      <c r="AL2806">
        <v>-1.6950622797012329</v>
      </c>
      <c r="AM2806">
        <v>-1.6856211423873901</v>
      </c>
      <c r="AN2806">
        <v>-1.6913465261459351</v>
      </c>
      <c r="AO2806">
        <v>-1.7035319805145264</v>
      </c>
      <c r="AP2806">
        <v>-1.7765932083129883</v>
      </c>
      <c r="AQ2806">
        <v>-1.957004189491272</v>
      </c>
      <c r="AR2806">
        <v>-1.9798945188522339</v>
      </c>
      <c r="AS2806">
        <v>-1.9405410289764404</v>
      </c>
      <c r="AT2806">
        <v>-1.9150071144104004</v>
      </c>
      <c r="AU2806">
        <v>-2.0384330749511719</v>
      </c>
      <c r="AV2806">
        <v>-2.071631908416748</v>
      </c>
      <c r="AW2806">
        <v>-2.1146957874298096</v>
      </c>
      <c r="AX2806">
        <v>-2.0711143016815186</v>
      </c>
      <c r="AY2806">
        <v>3.3238277435302734</v>
      </c>
      <c r="AZ2806">
        <v>16.809379577636719</v>
      </c>
      <c r="BA2806">
        <v>16.746677398681641</v>
      </c>
      <c r="BB2806">
        <v>16.309122085571289</v>
      </c>
      <c r="BC2806">
        <v>15.992084503173828</v>
      </c>
      <c r="BD2806">
        <v>15.831526756286621</v>
      </c>
      <c r="BE2806">
        <v>2.7004594802856445</v>
      </c>
      <c r="BF2806">
        <v>-3.1764359474182129</v>
      </c>
      <c r="BG2806">
        <v>-3.1337478160858154</v>
      </c>
      <c r="BH2806">
        <v>-0.78850293159484863</v>
      </c>
      <c r="BI2806">
        <v>-0.77336585521697998</v>
      </c>
      <c r="BJ2806">
        <v>-0.77391964197158813</v>
      </c>
      <c r="BK2806">
        <v>-0.77060413360595703</v>
      </c>
      <c r="BL2806">
        <v>-0.77312666177749634</v>
      </c>
      <c r="BM2806">
        <v>-0.78029650449752808</v>
      </c>
      <c r="BN2806">
        <v>-0.83544886112213135</v>
      </c>
      <c r="BO2806">
        <v>-0.93963229656219482</v>
      </c>
      <c r="BP2806">
        <v>-0.91245687007904053</v>
      </c>
      <c r="BQ2806">
        <v>-0.86897009611129761</v>
      </c>
      <c r="BR2806">
        <v>-0.8822779655456543</v>
      </c>
      <c r="BS2806">
        <v>-0.93728971481323242</v>
      </c>
      <c r="BT2806">
        <v>-0.93674355745315552</v>
      </c>
      <c r="BU2806">
        <v>-0.96124273538589478</v>
      </c>
      <c r="BV2806">
        <v>-0.93347042798995972</v>
      </c>
      <c r="BW2806">
        <v>5.1231822967529297</v>
      </c>
      <c r="BX2806">
        <v>18.097082138061523</v>
      </c>
      <c r="BY2806">
        <v>18.08270263671875</v>
      </c>
      <c r="BZ2806">
        <v>17.708206176757813</v>
      </c>
      <c r="CA2806">
        <v>17.451238632202148</v>
      </c>
      <c r="CB2806">
        <v>17.291276931762695</v>
      </c>
      <c r="CC2806">
        <v>4.5332298278808594</v>
      </c>
      <c r="CD2806">
        <v>-1.1267060041427612</v>
      </c>
      <c r="CE2806">
        <v>-1.1251876354217529</v>
      </c>
      <c r="CF2806">
        <v>-0.1121516227722168</v>
      </c>
      <c r="CG2806">
        <v>-0.11943385750055313</v>
      </c>
      <c r="CH2806">
        <v>-0.13593900203704834</v>
      </c>
      <c r="CI2806">
        <v>-0.13686607778072357</v>
      </c>
      <c r="CJ2806">
        <v>-0.13717040419578552</v>
      </c>
      <c r="CK2806">
        <v>-0.14086641371250153</v>
      </c>
      <c r="CL2806">
        <v>-0.18361516296863556</v>
      </c>
      <c r="CM2806">
        <v>-0.23500363528728485</v>
      </c>
      <c r="CN2806">
        <v>-0.17315283417701721</v>
      </c>
      <c r="CO2806">
        <v>-0.12680327892303467</v>
      </c>
      <c r="CP2806">
        <v>-0.16701295971870422</v>
      </c>
      <c r="CQ2806">
        <v>-0.17464129626750946</v>
      </c>
      <c r="CR2806">
        <v>-0.15072336792945862</v>
      </c>
      <c r="CS2806">
        <v>-0.16236463189125061</v>
      </c>
      <c r="CT2806">
        <v>-0.14554177224636078</v>
      </c>
      <c r="CU2806">
        <v>6.3694100379943848</v>
      </c>
      <c r="CV2806">
        <v>18.988943099975586</v>
      </c>
      <c r="CW2806">
        <v>19.008028030395508</v>
      </c>
      <c r="CX2806">
        <v>18.677207946777344</v>
      </c>
      <c r="CY2806">
        <v>18.461843490600586</v>
      </c>
      <c r="CZ2806">
        <v>18.302295684814453</v>
      </c>
      <c r="DA2806">
        <v>5.8026003837585449</v>
      </c>
      <c r="DB2806">
        <v>0.2929307222366333</v>
      </c>
      <c r="DC2806">
        <v>0.26593509316444397</v>
      </c>
      <c r="DD2806">
        <v>0.56419968605041504</v>
      </c>
      <c r="DE2806">
        <v>0.53449815511703491</v>
      </c>
      <c r="DF2806">
        <v>0.50204163789749146</v>
      </c>
      <c r="DG2806">
        <v>0.4968719482421875</v>
      </c>
      <c r="DH2806">
        <v>0.49878585338592529</v>
      </c>
      <c r="DI2806">
        <v>0.49856364727020264</v>
      </c>
      <c r="DJ2806">
        <v>0.46821856498718262</v>
      </c>
      <c r="DK2806">
        <v>0.46962505578994751</v>
      </c>
      <c r="DL2806">
        <v>0.5661512017250061</v>
      </c>
      <c r="DM2806">
        <v>0.61536353826522827</v>
      </c>
      <c r="DN2806">
        <v>0.54825204610824585</v>
      </c>
      <c r="DO2806">
        <v>0.58800715208053589</v>
      </c>
      <c r="DP2806">
        <v>0.63529682159423828</v>
      </c>
      <c r="DQ2806">
        <v>0.63651347160339355</v>
      </c>
      <c r="DR2806">
        <v>0.64238691329956055</v>
      </c>
      <c r="DS2806">
        <v>7.6156377792358398</v>
      </c>
      <c r="DT2806">
        <v>19.880802154541016</v>
      </c>
      <c r="DU2806">
        <v>19.933355331420898</v>
      </c>
      <c r="DV2806">
        <v>19.646209716796875</v>
      </c>
      <c r="DW2806">
        <v>19.472448348999023</v>
      </c>
      <c r="DX2806">
        <v>19.313312530517578</v>
      </c>
      <c r="DY2806">
        <v>7.0719714164733887</v>
      </c>
      <c r="DZ2806">
        <v>1.7125674486160278</v>
      </c>
      <c r="EA2806">
        <v>1.6570578813552856</v>
      </c>
      <c r="EB2806">
        <v>1.5407435894012451</v>
      </c>
      <c r="EC2806">
        <v>1.4786720275878906</v>
      </c>
      <c r="ED2806">
        <v>1.4231843948364258</v>
      </c>
      <c r="EE2806">
        <v>1.4118890762329102</v>
      </c>
      <c r="EF2806">
        <v>1.4170056581497192</v>
      </c>
      <c r="EG2806">
        <v>1.4217990636825562</v>
      </c>
      <c r="EH2806">
        <v>1.4093629121780396</v>
      </c>
      <c r="EI2806">
        <v>1.4869970083236694</v>
      </c>
      <c r="EJ2806">
        <v>1.6335889101028442</v>
      </c>
      <c r="EK2806">
        <v>1.6869344711303711</v>
      </c>
      <c r="EL2806">
        <v>1.5809811353683472</v>
      </c>
      <c r="EM2806">
        <v>1.689150333404541</v>
      </c>
      <c r="EN2806">
        <v>1.7701852321624756</v>
      </c>
      <c r="EO2806">
        <v>1.7899665832519531</v>
      </c>
      <c r="EP2806">
        <v>1.7800307273864746</v>
      </c>
      <c r="EQ2806">
        <v>9.4149923324584961</v>
      </c>
      <c r="ER2806">
        <v>21.16850471496582</v>
      </c>
      <c r="ES2806">
        <v>21.269378662109375</v>
      </c>
      <c r="ET2806">
        <v>21.045293807983398</v>
      </c>
      <c r="EU2806">
        <v>20.931600570678711</v>
      </c>
      <c r="EV2806">
        <v>20.773063659667969</v>
      </c>
      <c r="EW2806">
        <v>8.9047412872314453</v>
      </c>
      <c r="EX2806">
        <v>3.7622973918914795</v>
      </c>
      <c r="EY2806">
        <v>3.6656181812286377</v>
      </c>
      <c r="EZ2806">
        <v>47.110073089599609</v>
      </c>
      <c r="FA2806">
        <v>46.487918853759766</v>
      </c>
      <c r="FB2806">
        <v>45.656024932861328</v>
      </c>
      <c r="FC2806">
        <v>44.84478759765625</v>
      </c>
      <c r="FD2806">
        <v>44.220401763916016</v>
      </c>
      <c r="FE2806">
        <v>43.755970001220703</v>
      </c>
      <c r="FF2806">
        <v>43.546096801757813</v>
      </c>
      <c r="FG2806">
        <v>43.20501708984375</v>
      </c>
      <c r="FH2806">
        <v>43.588901519775391</v>
      </c>
      <c r="FI2806">
        <v>46.540397644042969</v>
      </c>
      <c r="FJ2806">
        <v>49.215961456298828</v>
      </c>
      <c r="FK2806">
        <v>51.448970794677734</v>
      </c>
      <c r="FL2806">
        <v>53.006065368652344</v>
      </c>
      <c r="FM2806">
        <v>53.914291381835938</v>
      </c>
      <c r="FN2806">
        <v>54.588329315185547</v>
      </c>
      <c r="FO2806">
        <v>54.827178955078125</v>
      </c>
      <c r="FP2806">
        <v>54.365379333496094</v>
      </c>
      <c r="FQ2806">
        <v>53.074001312255859</v>
      </c>
      <c r="FR2806">
        <v>51.173477172851563</v>
      </c>
      <c r="FS2806">
        <v>49.820777893066406</v>
      </c>
      <c r="FT2806">
        <v>48.713813781738281</v>
      </c>
      <c r="FU2806">
        <v>47.766647338867188</v>
      </c>
      <c r="FV2806">
        <v>46.832130432128906</v>
      </c>
      <c r="FW2806">
        <v>45.776950836181641</v>
      </c>
      <c r="FX2806">
        <v>936</v>
      </c>
      <c r="FY2806">
        <v>6.0908511281013489E-2</v>
      </c>
      <c r="FZ2806">
        <v>1</v>
      </c>
    </row>
    <row r="2807" spans="1:182" x14ac:dyDescent="0.2">
      <c r="A2807" t="s">
        <v>245</v>
      </c>
      <c r="B2807" t="s">
        <v>252</v>
      </c>
      <c r="C2807" t="s">
        <v>218</v>
      </c>
      <c r="D2807" t="s">
        <v>11</v>
      </c>
      <c r="E2807">
        <v>2015</v>
      </c>
      <c r="F2807" t="s">
        <v>231</v>
      </c>
      <c r="G2807" t="s">
        <v>248</v>
      </c>
      <c r="H2807" t="s">
        <v>226</v>
      </c>
      <c r="I2807">
        <v>630.64</v>
      </c>
      <c r="L2807">
        <v>141.28031432482257</v>
      </c>
      <c r="M2807">
        <v>137.72887569993759</v>
      </c>
      <c r="N2807">
        <v>134.88614333337105</v>
      </c>
      <c r="O2807">
        <v>133.30312583837321</v>
      </c>
      <c r="P2807">
        <v>134.40863783945807</v>
      </c>
      <c r="Q2807">
        <v>138.66785473426614</v>
      </c>
      <c r="R2807">
        <v>146.45565776072428</v>
      </c>
      <c r="S2807">
        <v>151.98213532511494</v>
      </c>
      <c r="T2807">
        <v>158.10472782931674</v>
      </c>
      <c r="U2807">
        <v>163.56306925226482</v>
      </c>
      <c r="V2807">
        <v>170.75558799702367</v>
      </c>
      <c r="W2807">
        <v>174.08129228823441</v>
      </c>
      <c r="X2807">
        <v>174.72548691560104</v>
      </c>
      <c r="Y2807">
        <v>177.17109410144081</v>
      </c>
      <c r="Z2807">
        <v>178.37291364603092</v>
      </c>
      <c r="AA2807">
        <v>178.70856011778724</v>
      </c>
      <c r="AB2807">
        <v>178.2336984690516</v>
      </c>
      <c r="AC2807">
        <v>177.02024535312373</v>
      </c>
      <c r="AD2807">
        <v>176.09540701625323</v>
      </c>
      <c r="AE2807">
        <v>177.17585731549903</v>
      </c>
      <c r="AF2807">
        <v>175.10888399725613</v>
      </c>
      <c r="AG2807">
        <v>165.93194844534722</v>
      </c>
      <c r="AH2807">
        <v>156.3194169465169</v>
      </c>
      <c r="AI2807">
        <v>148.30248660977003</v>
      </c>
      <c r="AJ2807">
        <v>-6.1463861465454102</v>
      </c>
      <c r="AK2807">
        <v>-6.0397195816040039</v>
      </c>
      <c r="AL2807">
        <v>-6.209681510925293</v>
      </c>
      <c r="AM2807">
        <v>-6.1104474067687988</v>
      </c>
      <c r="AN2807">
        <v>-5.9130153656005859</v>
      </c>
      <c r="AO2807">
        <v>-4.6319656372070313</v>
      </c>
      <c r="AP2807">
        <v>-4.5654644966125488</v>
      </c>
      <c r="AQ2807">
        <v>-4.2772407531738281</v>
      </c>
      <c r="AR2807">
        <v>-4.696779727935791</v>
      </c>
      <c r="AS2807">
        <v>-5.0040907859802246</v>
      </c>
      <c r="AT2807">
        <v>-4.994044303894043</v>
      </c>
      <c r="AU2807">
        <v>-5.0880904197692871</v>
      </c>
      <c r="AV2807">
        <v>15.836515426635742</v>
      </c>
      <c r="AW2807">
        <v>52.166133880615234</v>
      </c>
      <c r="AX2807">
        <v>52.307010650634766</v>
      </c>
      <c r="AY2807">
        <v>52.084873199462891</v>
      </c>
      <c r="AZ2807">
        <v>51.939834594726563</v>
      </c>
      <c r="BA2807">
        <v>52.040012359619141</v>
      </c>
      <c r="BB2807">
        <v>16.097148895263672</v>
      </c>
      <c r="BC2807">
        <v>-2.439678430557251</v>
      </c>
      <c r="BD2807">
        <v>-2.4296638965606689</v>
      </c>
      <c r="BE2807">
        <v>-2.1692647933959961</v>
      </c>
      <c r="BF2807">
        <v>-2.0538482666015625</v>
      </c>
      <c r="BG2807">
        <v>-2.1310598850250244</v>
      </c>
      <c r="BH2807">
        <v>-2.8768737316131592</v>
      </c>
      <c r="BI2807">
        <v>-2.8218920230865479</v>
      </c>
      <c r="BJ2807">
        <v>-2.9029710292816162</v>
      </c>
      <c r="BK2807">
        <v>-2.8572466373443604</v>
      </c>
      <c r="BL2807">
        <v>-2.7686364650726318</v>
      </c>
      <c r="BM2807">
        <v>-2.1852123737335205</v>
      </c>
      <c r="BN2807">
        <v>-2.1812443733215332</v>
      </c>
      <c r="BO2807">
        <v>-2.01995849609375</v>
      </c>
      <c r="BP2807">
        <v>-2.2099530696868896</v>
      </c>
      <c r="BQ2807">
        <v>-2.3531625270843506</v>
      </c>
      <c r="BR2807">
        <v>-2.3234832286834717</v>
      </c>
      <c r="BS2807">
        <v>-2.3507223129272461</v>
      </c>
      <c r="BT2807">
        <v>18.265853881835938</v>
      </c>
      <c r="BU2807">
        <v>54.702255249023438</v>
      </c>
      <c r="BV2807">
        <v>54.84832763671875</v>
      </c>
      <c r="BW2807">
        <v>54.669712066650391</v>
      </c>
      <c r="BX2807">
        <v>54.550632476806641</v>
      </c>
      <c r="BY2807">
        <v>54.669506072998047</v>
      </c>
      <c r="BZ2807">
        <v>18.62757682800293</v>
      </c>
      <c r="CA2807">
        <v>0.11274903267621994</v>
      </c>
      <c r="CB2807">
        <v>0.10050854831933975</v>
      </c>
      <c r="CC2807">
        <v>0.29423856735229492</v>
      </c>
      <c r="CD2807">
        <v>0.36801406741142273</v>
      </c>
      <c r="CE2807">
        <v>0.27221798896789551</v>
      </c>
      <c r="CF2807">
        <v>-0.61241942644119263</v>
      </c>
      <c r="CG2807">
        <v>-0.59323471784591675</v>
      </c>
      <c r="CH2807">
        <v>-0.61275333166122437</v>
      </c>
      <c r="CI2807">
        <v>-0.60408937931060791</v>
      </c>
      <c r="CJ2807">
        <v>-0.59084916114807129</v>
      </c>
      <c r="CK2807">
        <v>-0.4905986487865448</v>
      </c>
      <c r="CL2807">
        <v>-0.52994072437286377</v>
      </c>
      <c r="CM2807">
        <v>-0.45657187700271606</v>
      </c>
      <c r="CN2807">
        <v>-0.48758473992347717</v>
      </c>
      <c r="CO2807">
        <v>-0.51713746786117554</v>
      </c>
      <c r="CP2807">
        <v>-0.47386091947555542</v>
      </c>
      <c r="CQ2807">
        <v>-0.45482957363128662</v>
      </c>
      <c r="CR2807">
        <v>19.948406219482422</v>
      </c>
      <c r="CS2807">
        <v>56.458766937255859</v>
      </c>
      <c r="CT2807">
        <v>56.608436584472656</v>
      </c>
      <c r="CU2807">
        <v>56.459964752197266</v>
      </c>
      <c r="CV2807">
        <v>56.358860015869141</v>
      </c>
      <c r="CW2807">
        <v>56.490684509277344</v>
      </c>
      <c r="CX2807">
        <v>20.380144119262695</v>
      </c>
      <c r="CY2807">
        <v>1.8805524110794067</v>
      </c>
      <c r="CZ2807">
        <v>1.8528982400894165</v>
      </c>
      <c r="DA2807">
        <v>2.0004534721374512</v>
      </c>
      <c r="DB2807">
        <v>2.0453884601593018</v>
      </c>
      <c r="DC2807">
        <v>1.9367209672927856</v>
      </c>
      <c r="DD2807">
        <v>1.6520348787307739</v>
      </c>
      <c r="DE2807">
        <v>1.6354227066040039</v>
      </c>
      <c r="DF2807">
        <v>1.6774642467498779</v>
      </c>
      <c r="DG2807">
        <v>1.649067759513855</v>
      </c>
      <c r="DH2807">
        <v>1.5869380235671997</v>
      </c>
      <c r="DI2807">
        <v>1.2040150165557861</v>
      </c>
      <c r="DJ2807">
        <v>1.1213629245758057</v>
      </c>
      <c r="DK2807">
        <v>1.1068148612976074</v>
      </c>
      <c r="DL2807">
        <v>1.2347836494445801</v>
      </c>
      <c r="DM2807">
        <v>1.31888747215271</v>
      </c>
      <c r="DN2807">
        <v>1.3757613897323608</v>
      </c>
      <c r="DO2807">
        <v>1.4410631656646729</v>
      </c>
      <c r="DP2807">
        <v>21.630958557128906</v>
      </c>
      <c r="DQ2807">
        <v>58.215278625488281</v>
      </c>
      <c r="DR2807">
        <v>58.368541717529297</v>
      </c>
      <c r="DS2807">
        <v>58.250221252441406</v>
      </c>
      <c r="DT2807">
        <v>58.167091369628906</v>
      </c>
      <c r="DU2807">
        <v>58.311862945556641</v>
      </c>
      <c r="DV2807">
        <v>22.132711410522461</v>
      </c>
      <c r="DW2807">
        <v>3.6483559608459473</v>
      </c>
      <c r="DX2807">
        <v>3.605288028717041</v>
      </c>
      <c r="DY2807">
        <v>3.7066683769226074</v>
      </c>
      <c r="DZ2807">
        <v>3.7227628231048584</v>
      </c>
      <c r="EA2807">
        <v>3.6012239456176758</v>
      </c>
      <c r="EB2807">
        <v>4.9215474128723145</v>
      </c>
      <c r="EC2807">
        <v>4.8532500267028809</v>
      </c>
      <c r="ED2807">
        <v>4.9841747283935547</v>
      </c>
      <c r="EE2807">
        <v>4.9022688865661621</v>
      </c>
      <c r="EF2807">
        <v>4.7313170433044434</v>
      </c>
      <c r="EG2807">
        <v>3.6507680416107178</v>
      </c>
      <c r="EH2807">
        <v>3.5055832862854004</v>
      </c>
      <c r="EI2807">
        <v>3.3640968799591064</v>
      </c>
      <c r="EJ2807">
        <v>3.7216100692749023</v>
      </c>
      <c r="EK2807">
        <v>3.969815731048584</v>
      </c>
      <c r="EL2807">
        <v>4.0463223457336426</v>
      </c>
      <c r="EM2807">
        <v>4.1784310340881348</v>
      </c>
      <c r="EN2807">
        <v>24.060297012329102</v>
      </c>
      <c r="EO2807">
        <v>60.751399993896484</v>
      </c>
      <c r="EP2807">
        <v>60.909862518310547</v>
      </c>
      <c r="EQ2807">
        <v>60.835060119628906</v>
      </c>
      <c r="ER2807">
        <v>60.777889251708984</v>
      </c>
      <c r="ES2807">
        <v>60.941356658935547</v>
      </c>
      <c r="ET2807">
        <v>24.663139343261719</v>
      </c>
      <c r="EU2807">
        <v>6.2007832527160645</v>
      </c>
      <c r="EV2807">
        <v>6.135460376739502</v>
      </c>
      <c r="EW2807">
        <v>6.1701717376708984</v>
      </c>
      <c r="EX2807">
        <v>6.144625186920166</v>
      </c>
      <c r="EY2807">
        <v>6.0045018196105957</v>
      </c>
      <c r="EZ2807">
        <v>71.199752807617188</v>
      </c>
      <c r="FA2807">
        <v>69.967430114746094</v>
      </c>
      <c r="FB2807">
        <v>68.946418762207031</v>
      </c>
      <c r="FC2807">
        <v>67.934043884277344</v>
      </c>
      <c r="FD2807">
        <v>67.026603698730469</v>
      </c>
      <c r="FE2807">
        <v>66.318710327148437</v>
      </c>
      <c r="FF2807">
        <v>65.785247802734375</v>
      </c>
      <c r="FG2807">
        <v>65.917442321777344</v>
      </c>
      <c r="FH2807">
        <v>68.511627197265625</v>
      </c>
      <c r="FI2807">
        <v>72.90740966796875</v>
      </c>
      <c r="FJ2807">
        <v>77.371856689453125</v>
      </c>
      <c r="FK2807">
        <v>81.244316101074219</v>
      </c>
      <c r="FL2807">
        <v>84.213493347167969</v>
      </c>
      <c r="FM2807">
        <v>86.530082702636719</v>
      </c>
      <c r="FN2807">
        <v>87.87628173828125</v>
      </c>
      <c r="FO2807">
        <v>88.429656982421875</v>
      </c>
      <c r="FP2807">
        <v>88.379379272460938</v>
      </c>
      <c r="FQ2807">
        <v>87.616989135742188</v>
      </c>
      <c r="FR2807">
        <v>86.245002746582031</v>
      </c>
      <c r="FS2807">
        <v>84.0048828125</v>
      </c>
      <c r="FT2807">
        <v>80.713737487792969</v>
      </c>
      <c r="FU2807">
        <v>77.790771484375</v>
      </c>
      <c r="FV2807">
        <v>75.852760314941406</v>
      </c>
      <c r="FW2807">
        <v>74.240341186523438</v>
      </c>
      <c r="FX2807">
        <v>936</v>
      </c>
      <c r="FY2807">
        <v>6.0908511281013489E-2</v>
      </c>
      <c r="FZ2807">
        <v>1</v>
      </c>
    </row>
    <row r="2808" spans="1:182" x14ac:dyDescent="0.2">
      <c r="A2808" t="s">
        <v>245</v>
      </c>
      <c r="B2808" t="s">
        <v>252</v>
      </c>
      <c r="C2808" t="s">
        <v>218</v>
      </c>
      <c r="D2808" t="s">
        <v>11</v>
      </c>
      <c r="E2808">
        <v>2016</v>
      </c>
      <c r="F2808" t="s">
        <v>231</v>
      </c>
      <c r="G2808" t="s">
        <v>248</v>
      </c>
      <c r="H2808" t="s">
        <v>226</v>
      </c>
      <c r="I2808">
        <v>630.64</v>
      </c>
      <c r="L2808">
        <v>141.28031432482257</v>
      </c>
      <c r="M2808">
        <v>137.72887569993759</v>
      </c>
      <c r="N2808">
        <v>134.88614333337105</v>
      </c>
      <c r="O2808">
        <v>133.30312583837321</v>
      </c>
      <c r="P2808">
        <v>134.40863783945807</v>
      </c>
      <c r="Q2808">
        <v>138.66785473426614</v>
      </c>
      <c r="R2808">
        <v>146.45565776072428</v>
      </c>
      <c r="S2808">
        <v>151.98213532511494</v>
      </c>
      <c r="T2808">
        <v>158.10472782931674</v>
      </c>
      <c r="U2808">
        <v>163.56306925226482</v>
      </c>
      <c r="V2808">
        <v>170.75558799702367</v>
      </c>
      <c r="W2808">
        <v>174.08129228823441</v>
      </c>
      <c r="X2808">
        <v>174.72548691560104</v>
      </c>
      <c r="Y2808">
        <v>177.17109410144081</v>
      </c>
      <c r="Z2808">
        <v>178.37291364603092</v>
      </c>
      <c r="AA2808">
        <v>178.70856011778724</v>
      </c>
      <c r="AB2808">
        <v>178.2336984690516</v>
      </c>
      <c r="AC2808">
        <v>177.02024535312373</v>
      </c>
      <c r="AD2808">
        <v>176.09540701625323</v>
      </c>
      <c r="AE2808">
        <v>177.17585731549903</v>
      </c>
      <c r="AF2808">
        <v>175.10888399725613</v>
      </c>
      <c r="AG2808">
        <v>165.93194844534722</v>
      </c>
      <c r="AH2808">
        <v>156.3194169465169</v>
      </c>
      <c r="AI2808">
        <v>148.30248660977003</v>
      </c>
      <c r="AJ2808">
        <v>-6.1463861465454102</v>
      </c>
      <c r="AK2808">
        <v>-6.0397195816040039</v>
      </c>
      <c r="AL2808">
        <v>-6.209681510925293</v>
      </c>
      <c r="AM2808">
        <v>-6.1104474067687988</v>
      </c>
      <c r="AN2808">
        <v>-5.9130153656005859</v>
      </c>
      <c r="AO2808">
        <v>-4.6319656372070313</v>
      </c>
      <c r="AP2808">
        <v>-4.5654644966125488</v>
      </c>
      <c r="AQ2808">
        <v>-4.2772407531738281</v>
      </c>
      <c r="AR2808">
        <v>-4.696779727935791</v>
      </c>
      <c r="AS2808">
        <v>-5.0040907859802246</v>
      </c>
      <c r="AT2808">
        <v>-4.994044303894043</v>
      </c>
      <c r="AU2808">
        <v>-5.0880904197692871</v>
      </c>
      <c r="AV2808">
        <v>15.836515426635742</v>
      </c>
      <c r="AW2808">
        <v>52.166133880615234</v>
      </c>
      <c r="AX2808">
        <v>52.307010650634766</v>
      </c>
      <c r="AY2808">
        <v>52.084873199462891</v>
      </c>
      <c r="AZ2808">
        <v>51.939834594726563</v>
      </c>
      <c r="BA2808">
        <v>52.040012359619141</v>
      </c>
      <c r="BB2808">
        <v>16.097148895263672</v>
      </c>
      <c r="BC2808">
        <v>-2.439678430557251</v>
      </c>
      <c r="BD2808">
        <v>-2.4296638965606689</v>
      </c>
      <c r="BE2808">
        <v>-2.1692647933959961</v>
      </c>
      <c r="BF2808">
        <v>-2.0538482666015625</v>
      </c>
      <c r="BG2808">
        <v>-2.1310598850250244</v>
      </c>
      <c r="BH2808">
        <v>-2.8768737316131592</v>
      </c>
      <c r="BI2808">
        <v>-2.8218920230865479</v>
      </c>
      <c r="BJ2808">
        <v>-2.9029710292816162</v>
      </c>
      <c r="BK2808">
        <v>-2.8572466373443604</v>
      </c>
      <c r="BL2808">
        <v>-2.7686364650726318</v>
      </c>
      <c r="BM2808">
        <v>-2.1852123737335205</v>
      </c>
      <c r="BN2808">
        <v>-2.1812443733215332</v>
      </c>
      <c r="BO2808">
        <v>-2.01995849609375</v>
      </c>
      <c r="BP2808">
        <v>-2.2099530696868896</v>
      </c>
      <c r="BQ2808">
        <v>-2.3531625270843506</v>
      </c>
      <c r="BR2808">
        <v>-2.3234832286834717</v>
      </c>
      <c r="BS2808">
        <v>-2.3507223129272461</v>
      </c>
      <c r="BT2808">
        <v>18.265853881835938</v>
      </c>
      <c r="BU2808">
        <v>54.702255249023438</v>
      </c>
      <c r="BV2808">
        <v>54.84832763671875</v>
      </c>
      <c r="BW2808">
        <v>54.669712066650391</v>
      </c>
      <c r="BX2808">
        <v>54.550632476806641</v>
      </c>
      <c r="BY2808">
        <v>54.669506072998047</v>
      </c>
      <c r="BZ2808">
        <v>18.62757682800293</v>
      </c>
      <c r="CA2808">
        <v>0.11274903267621994</v>
      </c>
      <c r="CB2808">
        <v>0.10050854831933975</v>
      </c>
      <c r="CC2808">
        <v>0.29423856735229492</v>
      </c>
      <c r="CD2808">
        <v>0.36801406741142273</v>
      </c>
      <c r="CE2808">
        <v>0.27221798896789551</v>
      </c>
      <c r="CF2808">
        <v>-0.61241942644119263</v>
      </c>
      <c r="CG2808">
        <v>-0.59323471784591675</v>
      </c>
      <c r="CH2808">
        <v>-0.61275333166122437</v>
      </c>
      <c r="CI2808">
        <v>-0.60408937931060791</v>
      </c>
      <c r="CJ2808">
        <v>-0.59084916114807129</v>
      </c>
      <c r="CK2808">
        <v>-0.4905986487865448</v>
      </c>
      <c r="CL2808">
        <v>-0.52994072437286377</v>
      </c>
      <c r="CM2808">
        <v>-0.45657187700271606</v>
      </c>
      <c r="CN2808">
        <v>-0.48758473992347717</v>
      </c>
      <c r="CO2808">
        <v>-0.51713746786117554</v>
      </c>
      <c r="CP2808">
        <v>-0.47386091947555542</v>
      </c>
      <c r="CQ2808">
        <v>-0.45482957363128662</v>
      </c>
      <c r="CR2808">
        <v>19.948406219482422</v>
      </c>
      <c r="CS2808">
        <v>56.458766937255859</v>
      </c>
      <c r="CT2808">
        <v>56.608436584472656</v>
      </c>
      <c r="CU2808">
        <v>56.459964752197266</v>
      </c>
      <c r="CV2808">
        <v>56.358860015869141</v>
      </c>
      <c r="CW2808">
        <v>56.490684509277344</v>
      </c>
      <c r="CX2808">
        <v>20.380144119262695</v>
      </c>
      <c r="CY2808">
        <v>1.8805524110794067</v>
      </c>
      <c r="CZ2808">
        <v>1.8528982400894165</v>
      </c>
      <c r="DA2808">
        <v>2.0004534721374512</v>
      </c>
      <c r="DB2808">
        <v>2.0453884601593018</v>
      </c>
      <c r="DC2808">
        <v>1.9367209672927856</v>
      </c>
      <c r="DD2808">
        <v>1.6520348787307739</v>
      </c>
      <c r="DE2808">
        <v>1.6354227066040039</v>
      </c>
      <c r="DF2808">
        <v>1.6774642467498779</v>
      </c>
      <c r="DG2808">
        <v>1.649067759513855</v>
      </c>
      <c r="DH2808">
        <v>1.5869380235671997</v>
      </c>
      <c r="DI2808">
        <v>1.2040150165557861</v>
      </c>
      <c r="DJ2808">
        <v>1.1213629245758057</v>
      </c>
      <c r="DK2808">
        <v>1.1068148612976074</v>
      </c>
      <c r="DL2808">
        <v>1.2347836494445801</v>
      </c>
      <c r="DM2808">
        <v>1.31888747215271</v>
      </c>
      <c r="DN2808">
        <v>1.3757613897323608</v>
      </c>
      <c r="DO2808">
        <v>1.4410631656646729</v>
      </c>
      <c r="DP2808">
        <v>21.630958557128906</v>
      </c>
      <c r="DQ2808">
        <v>58.215278625488281</v>
      </c>
      <c r="DR2808">
        <v>58.368541717529297</v>
      </c>
      <c r="DS2808">
        <v>58.250221252441406</v>
      </c>
      <c r="DT2808">
        <v>58.167091369628906</v>
      </c>
      <c r="DU2808">
        <v>58.311862945556641</v>
      </c>
      <c r="DV2808">
        <v>22.132711410522461</v>
      </c>
      <c r="DW2808">
        <v>3.6483559608459473</v>
      </c>
      <c r="DX2808">
        <v>3.605288028717041</v>
      </c>
      <c r="DY2808">
        <v>3.7066683769226074</v>
      </c>
      <c r="DZ2808">
        <v>3.7227628231048584</v>
      </c>
      <c r="EA2808">
        <v>3.6012239456176758</v>
      </c>
      <c r="EB2808">
        <v>4.9215474128723145</v>
      </c>
      <c r="EC2808">
        <v>4.8532500267028809</v>
      </c>
      <c r="ED2808">
        <v>4.9841747283935547</v>
      </c>
      <c r="EE2808">
        <v>4.9022688865661621</v>
      </c>
      <c r="EF2808">
        <v>4.7313170433044434</v>
      </c>
      <c r="EG2808">
        <v>3.6507680416107178</v>
      </c>
      <c r="EH2808">
        <v>3.5055832862854004</v>
      </c>
      <c r="EI2808">
        <v>3.3640968799591064</v>
      </c>
      <c r="EJ2808">
        <v>3.7216100692749023</v>
      </c>
      <c r="EK2808">
        <v>3.969815731048584</v>
      </c>
      <c r="EL2808">
        <v>4.0463223457336426</v>
      </c>
      <c r="EM2808">
        <v>4.1784310340881348</v>
      </c>
      <c r="EN2808">
        <v>24.060297012329102</v>
      </c>
      <c r="EO2808">
        <v>60.751399993896484</v>
      </c>
      <c r="EP2808">
        <v>60.909862518310547</v>
      </c>
      <c r="EQ2808">
        <v>60.835060119628906</v>
      </c>
      <c r="ER2808">
        <v>60.777889251708984</v>
      </c>
      <c r="ES2808">
        <v>60.941356658935547</v>
      </c>
      <c r="ET2808">
        <v>24.663139343261719</v>
      </c>
      <c r="EU2808">
        <v>6.2007832527160645</v>
      </c>
      <c r="EV2808">
        <v>6.135460376739502</v>
      </c>
      <c r="EW2808">
        <v>6.1701717376708984</v>
      </c>
      <c r="EX2808">
        <v>6.144625186920166</v>
      </c>
      <c r="EY2808">
        <v>6.0045018196105957</v>
      </c>
      <c r="EZ2808">
        <v>71.199752807617188</v>
      </c>
      <c r="FA2808">
        <v>69.967430114746094</v>
      </c>
      <c r="FB2808">
        <v>68.946418762207031</v>
      </c>
      <c r="FC2808">
        <v>67.934043884277344</v>
      </c>
      <c r="FD2808">
        <v>67.026603698730469</v>
      </c>
      <c r="FE2808">
        <v>66.318710327148437</v>
      </c>
      <c r="FF2808">
        <v>65.785247802734375</v>
      </c>
      <c r="FG2808">
        <v>65.917442321777344</v>
      </c>
      <c r="FH2808">
        <v>68.511627197265625</v>
      </c>
      <c r="FI2808">
        <v>72.90740966796875</v>
      </c>
      <c r="FJ2808">
        <v>77.371856689453125</v>
      </c>
      <c r="FK2808">
        <v>81.244316101074219</v>
      </c>
      <c r="FL2808">
        <v>84.213493347167969</v>
      </c>
      <c r="FM2808">
        <v>86.530082702636719</v>
      </c>
      <c r="FN2808">
        <v>87.87628173828125</v>
      </c>
      <c r="FO2808">
        <v>88.429656982421875</v>
      </c>
      <c r="FP2808">
        <v>88.379379272460938</v>
      </c>
      <c r="FQ2808">
        <v>87.616989135742188</v>
      </c>
      <c r="FR2808">
        <v>86.245002746582031</v>
      </c>
      <c r="FS2808">
        <v>84.0048828125</v>
      </c>
      <c r="FT2808">
        <v>80.713737487792969</v>
      </c>
      <c r="FU2808">
        <v>77.790771484375</v>
      </c>
      <c r="FV2808">
        <v>75.852760314941406</v>
      </c>
      <c r="FW2808">
        <v>74.240341186523438</v>
      </c>
      <c r="FX2808">
        <v>936</v>
      </c>
      <c r="FY2808">
        <v>6.0908511281013489E-2</v>
      </c>
      <c r="FZ2808">
        <v>1</v>
      </c>
    </row>
    <row r="2809" spans="1:182" x14ac:dyDescent="0.2">
      <c r="A2809" t="s">
        <v>245</v>
      </c>
      <c r="B2809" t="s">
        <v>252</v>
      </c>
      <c r="C2809" t="s">
        <v>218</v>
      </c>
      <c r="D2809" t="s">
        <v>11</v>
      </c>
      <c r="E2809">
        <v>2017</v>
      </c>
      <c r="F2809" t="s">
        <v>231</v>
      </c>
      <c r="G2809" t="s">
        <v>248</v>
      </c>
      <c r="H2809" t="s">
        <v>226</v>
      </c>
      <c r="I2809">
        <v>630.64</v>
      </c>
      <c r="L2809">
        <v>141.28031432482257</v>
      </c>
      <c r="M2809">
        <v>137.72887569993759</v>
      </c>
      <c r="N2809">
        <v>134.88614333337105</v>
      </c>
      <c r="O2809">
        <v>133.30312583837321</v>
      </c>
      <c r="P2809">
        <v>134.40863783945807</v>
      </c>
      <c r="Q2809">
        <v>138.66785473426614</v>
      </c>
      <c r="R2809">
        <v>146.45565776072428</v>
      </c>
      <c r="S2809">
        <v>151.98213532511494</v>
      </c>
      <c r="T2809">
        <v>158.10472782931674</v>
      </c>
      <c r="U2809">
        <v>163.56306925226482</v>
      </c>
      <c r="V2809">
        <v>170.75558799702367</v>
      </c>
      <c r="W2809">
        <v>174.08129228823441</v>
      </c>
      <c r="X2809">
        <v>174.72548691560104</v>
      </c>
      <c r="Y2809">
        <v>177.17109410144081</v>
      </c>
      <c r="Z2809">
        <v>178.37291364603092</v>
      </c>
      <c r="AA2809">
        <v>178.70856011778724</v>
      </c>
      <c r="AB2809">
        <v>178.2336984690516</v>
      </c>
      <c r="AC2809">
        <v>177.02024535312373</v>
      </c>
      <c r="AD2809">
        <v>176.09540701625323</v>
      </c>
      <c r="AE2809">
        <v>177.17585731549903</v>
      </c>
      <c r="AF2809">
        <v>175.10888399725613</v>
      </c>
      <c r="AG2809">
        <v>165.93194844534722</v>
      </c>
      <c r="AH2809">
        <v>156.3194169465169</v>
      </c>
      <c r="AI2809">
        <v>148.30248660977003</v>
      </c>
      <c r="AJ2809">
        <v>-6.1463861465454102</v>
      </c>
      <c r="AK2809">
        <v>-6.0397195816040039</v>
      </c>
      <c r="AL2809">
        <v>-6.209681510925293</v>
      </c>
      <c r="AM2809">
        <v>-6.1104474067687988</v>
      </c>
      <c r="AN2809">
        <v>-5.9130153656005859</v>
      </c>
      <c r="AO2809">
        <v>-4.6319656372070313</v>
      </c>
      <c r="AP2809">
        <v>-4.5654644966125488</v>
      </c>
      <c r="AQ2809">
        <v>-4.2772407531738281</v>
      </c>
      <c r="AR2809">
        <v>-4.696779727935791</v>
      </c>
      <c r="AS2809">
        <v>-5.0040907859802246</v>
      </c>
      <c r="AT2809">
        <v>-4.994044303894043</v>
      </c>
      <c r="AU2809">
        <v>-5.0880904197692871</v>
      </c>
      <c r="AV2809">
        <v>15.836515426635742</v>
      </c>
      <c r="AW2809">
        <v>52.166133880615234</v>
      </c>
      <c r="AX2809">
        <v>52.307010650634766</v>
      </c>
      <c r="AY2809">
        <v>52.084873199462891</v>
      </c>
      <c r="AZ2809">
        <v>51.939834594726563</v>
      </c>
      <c r="BA2809">
        <v>52.040012359619141</v>
      </c>
      <c r="BB2809">
        <v>16.097148895263672</v>
      </c>
      <c r="BC2809">
        <v>-2.439678430557251</v>
      </c>
      <c r="BD2809">
        <v>-2.4296638965606689</v>
      </c>
      <c r="BE2809">
        <v>-2.1692647933959961</v>
      </c>
      <c r="BF2809">
        <v>-2.0538482666015625</v>
      </c>
      <c r="BG2809">
        <v>-2.1310598850250244</v>
      </c>
      <c r="BH2809">
        <v>-2.8768737316131592</v>
      </c>
      <c r="BI2809">
        <v>-2.8218920230865479</v>
      </c>
      <c r="BJ2809">
        <v>-2.9029710292816162</v>
      </c>
      <c r="BK2809">
        <v>-2.8572466373443604</v>
      </c>
      <c r="BL2809">
        <v>-2.7686364650726318</v>
      </c>
      <c r="BM2809">
        <v>-2.1852123737335205</v>
      </c>
      <c r="BN2809">
        <v>-2.1812443733215332</v>
      </c>
      <c r="BO2809">
        <v>-2.01995849609375</v>
      </c>
      <c r="BP2809">
        <v>-2.2099530696868896</v>
      </c>
      <c r="BQ2809">
        <v>-2.3531625270843506</v>
      </c>
      <c r="BR2809">
        <v>-2.3234832286834717</v>
      </c>
      <c r="BS2809">
        <v>-2.3507223129272461</v>
      </c>
      <c r="BT2809">
        <v>18.265853881835938</v>
      </c>
      <c r="BU2809">
        <v>54.702255249023438</v>
      </c>
      <c r="BV2809">
        <v>54.84832763671875</v>
      </c>
      <c r="BW2809">
        <v>54.669712066650391</v>
      </c>
      <c r="BX2809">
        <v>54.550632476806641</v>
      </c>
      <c r="BY2809">
        <v>54.669506072998047</v>
      </c>
      <c r="BZ2809">
        <v>18.62757682800293</v>
      </c>
      <c r="CA2809">
        <v>0.11274903267621994</v>
      </c>
      <c r="CB2809">
        <v>0.10050854831933975</v>
      </c>
      <c r="CC2809">
        <v>0.29423856735229492</v>
      </c>
      <c r="CD2809">
        <v>0.36801406741142273</v>
      </c>
      <c r="CE2809">
        <v>0.27221798896789551</v>
      </c>
      <c r="CF2809">
        <v>-0.61241942644119263</v>
      </c>
      <c r="CG2809">
        <v>-0.59323471784591675</v>
      </c>
      <c r="CH2809">
        <v>-0.61275333166122437</v>
      </c>
      <c r="CI2809">
        <v>-0.60408937931060791</v>
      </c>
      <c r="CJ2809">
        <v>-0.59084916114807129</v>
      </c>
      <c r="CK2809">
        <v>-0.4905986487865448</v>
      </c>
      <c r="CL2809">
        <v>-0.52994072437286377</v>
      </c>
      <c r="CM2809">
        <v>-0.45657187700271606</v>
      </c>
      <c r="CN2809">
        <v>-0.48758473992347717</v>
      </c>
      <c r="CO2809">
        <v>-0.51713746786117554</v>
      </c>
      <c r="CP2809">
        <v>-0.47386091947555542</v>
      </c>
      <c r="CQ2809">
        <v>-0.45482957363128662</v>
      </c>
      <c r="CR2809">
        <v>19.948406219482422</v>
      </c>
      <c r="CS2809">
        <v>56.458766937255859</v>
      </c>
      <c r="CT2809">
        <v>56.608436584472656</v>
      </c>
      <c r="CU2809">
        <v>56.459964752197266</v>
      </c>
      <c r="CV2809">
        <v>56.358860015869141</v>
      </c>
      <c r="CW2809">
        <v>56.490684509277344</v>
      </c>
      <c r="CX2809">
        <v>20.380144119262695</v>
      </c>
      <c r="CY2809">
        <v>1.8805524110794067</v>
      </c>
      <c r="CZ2809">
        <v>1.8528982400894165</v>
      </c>
      <c r="DA2809">
        <v>2.0004534721374512</v>
      </c>
      <c r="DB2809">
        <v>2.0453884601593018</v>
      </c>
      <c r="DC2809">
        <v>1.9367209672927856</v>
      </c>
      <c r="DD2809">
        <v>1.6520348787307739</v>
      </c>
      <c r="DE2809">
        <v>1.6354227066040039</v>
      </c>
      <c r="DF2809">
        <v>1.6774642467498779</v>
      </c>
      <c r="DG2809">
        <v>1.649067759513855</v>
      </c>
      <c r="DH2809">
        <v>1.5869380235671997</v>
      </c>
      <c r="DI2809">
        <v>1.2040150165557861</v>
      </c>
      <c r="DJ2809">
        <v>1.1213629245758057</v>
      </c>
      <c r="DK2809">
        <v>1.1068148612976074</v>
      </c>
      <c r="DL2809">
        <v>1.2347836494445801</v>
      </c>
      <c r="DM2809">
        <v>1.31888747215271</v>
      </c>
      <c r="DN2809">
        <v>1.3757613897323608</v>
      </c>
      <c r="DO2809">
        <v>1.4410631656646729</v>
      </c>
      <c r="DP2809">
        <v>21.630958557128906</v>
      </c>
      <c r="DQ2809">
        <v>58.215278625488281</v>
      </c>
      <c r="DR2809">
        <v>58.368541717529297</v>
      </c>
      <c r="DS2809">
        <v>58.250221252441406</v>
      </c>
      <c r="DT2809">
        <v>58.167091369628906</v>
      </c>
      <c r="DU2809">
        <v>58.311862945556641</v>
      </c>
      <c r="DV2809">
        <v>22.132711410522461</v>
      </c>
      <c r="DW2809">
        <v>3.6483559608459473</v>
      </c>
      <c r="DX2809">
        <v>3.605288028717041</v>
      </c>
      <c r="DY2809">
        <v>3.7066683769226074</v>
      </c>
      <c r="DZ2809">
        <v>3.7227628231048584</v>
      </c>
      <c r="EA2809">
        <v>3.6012239456176758</v>
      </c>
      <c r="EB2809">
        <v>4.9215474128723145</v>
      </c>
      <c r="EC2809">
        <v>4.8532500267028809</v>
      </c>
      <c r="ED2809">
        <v>4.9841747283935547</v>
      </c>
      <c r="EE2809">
        <v>4.9022688865661621</v>
      </c>
      <c r="EF2809">
        <v>4.7313170433044434</v>
      </c>
      <c r="EG2809">
        <v>3.6507680416107178</v>
      </c>
      <c r="EH2809">
        <v>3.5055832862854004</v>
      </c>
      <c r="EI2809">
        <v>3.3640968799591064</v>
      </c>
      <c r="EJ2809">
        <v>3.7216100692749023</v>
      </c>
      <c r="EK2809">
        <v>3.969815731048584</v>
      </c>
      <c r="EL2809">
        <v>4.0463223457336426</v>
      </c>
      <c r="EM2809">
        <v>4.1784310340881348</v>
      </c>
      <c r="EN2809">
        <v>24.060297012329102</v>
      </c>
      <c r="EO2809">
        <v>60.751399993896484</v>
      </c>
      <c r="EP2809">
        <v>60.909862518310547</v>
      </c>
      <c r="EQ2809">
        <v>60.835060119628906</v>
      </c>
      <c r="ER2809">
        <v>60.777889251708984</v>
      </c>
      <c r="ES2809">
        <v>60.941356658935547</v>
      </c>
      <c r="ET2809">
        <v>24.663139343261719</v>
      </c>
      <c r="EU2809">
        <v>6.2007832527160645</v>
      </c>
      <c r="EV2809">
        <v>6.135460376739502</v>
      </c>
      <c r="EW2809">
        <v>6.1701717376708984</v>
      </c>
      <c r="EX2809">
        <v>6.144625186920166</v>
      </c>
      <c r="EY2809">
        <v>6.0045018196105957</v>
      </c>
      <c r="EZ2809">
        <v>71.199752807617188</v>
      </c>
      <c r="FA2809">
        <v>69.967430114746094</v>
      </c>
      <c r="FB2809">
        <v>68.946418762207031</v>
      </c>
      <c r="FC2809">
        <v>67.934043884277344</v>
      </c>
      <c r="FD2809">
        <v>67.026603698730469</v>
      </c>
      <c r="FE2809">
        <v>66.318710327148437</v>
      </c>
      <c r="FF2809">
        <v>65.785247802734375</v>
      </c>
      <c r="FG2809">
        <v>65.917442321777344</v>
      </c>
      <c r="FH2809">
        <v>68.511627197265625</v>
      </c>
      <c r="FI2809">
        <v>72.90740966796875</v>
      </c>
      <c r="FJ2809">
        <v>77.371856689453125</v>
      </c>
      <c r="FK2809">
        <v>81.244316101074219</v>
      </c>
      <c r="FL2809">
        <v>84.213493347167969</v>
      </c>
      <c r="FM2809">
        <v>86.530082702636719</v>
      </c>
      <c r="FN2809">
        <v>87.87628173828125</v>
      </c>
      <c r="FO2809">
        <v>88.429656982421875</v>
      </c>
      <c r="FP2809">
        <v>88.379379272460938</v>
      </c>
      <c r="FQ2809">
        <v>87.616989135742188</v>
      </c>
      <c r="FR2809">
        <v>86.245002746582031</v>
      </c>
      <c r="FS2809">
        <v>84.0048828125</v>
      </c>
      <c r="FT2809">
        <v>80.713737487792969</v>
      </c>
      <c r="FU2809">
        <v>77.790771484375</v>
      </c>
      <c r="FV2809">
        <v>75.852760314941406</v>
      </c>
      <c r="FW2809">
        <v>74.240341186523438</v>
      </c>
      <c r="FX2809">
        <v>936</v>
      </c>
      <c r="FY2809">
        <v>6.0908511281013489E-2</v>
      </c>
      <c r="FZ2809">
        <v>1</v>
      </c>
    </row>
    <row r="2810" spans="1:182" x14ac:dyDescent="0.2">
      <c r="A2810" t="s">
        <v>245</v>
      </c>
      <c r="B2810" t="s">
        <v>252</v>
      </c>
      <c r="C2810" t="s">
        <v>218</v>
      </c>
      <c r="D2810" t="s">
        <v>36</v>
      </c>
      <c r="E2810">
        <v>2015</v>
      </c>
      <c r="F2810" t="s">
        <v>228</v>
      </c>
      <c r="G2810" t="s">
        <v>249</v>
      </c>
      <c r="H2810" t="s">
        <v>226</v>
      </c>
      <c r="I2810">
        <v>57.81</v>
      </c>
      <c r="L2810">
        <v>10.628557218107353</v>
      </c>
      <c r="M2810">
        <v>10.479222988789717</v>
      </c>
      <c r="N2810">
        <v>10.457922977853817</v>
      </c>
      <c r="O2810">
        <v>10.382641685852354</v>
      </c>
      <c r="P2810">
        <v>10.738820345723004</v>
      </c>
      <c r="Q2810">
        <v>11.586632175965903</v>
      </c>
      <c r="R2810">
        <v>12.967693859918539</v>
      </c>
      <c r="S2810">
        <v>13.549579818883304</v>
      </c>
      <c r="T2810">
        <v>13.849402373314264</v>
      </c>
      <c r="U2810">
        <v>13.961961281559743</v>
      </c>
      <c r="V2810">
        <v>14.252619067949345</v>
      </c>
      <c r="W2810">
        <v>14.454640135193415</v>
      </c>
      <c r="X2810">
        <v>15.043687548802993</v>
      </c>
      <c r="Y2810">
        <v>15.234434812780606</v>
      </c>
      <c r="Z2810">
        <v>15.259262745928822</v>
      </c>
      <c r="AA2810">
        <v>15.23405992540626</v>
      </c>
      <c r="AB2810">
        <v>15.112533342952739</v>
      </c>
      <c r="AC2810">
        <v>15.088251459480889</v>
      </c>
      <c r="AD2810">
        <v>14.209857952315531</v>
      </c>
      <c r="AE2810">
        <v>13.792819298167499</v>
      </c>
      <c r="AF2810">
        <v>13.388866885386879</v>
      </c>
      <c r="AG2810">
        <v>12.797233241202798</v>
      </c>
      <c r="AH2810">
        <v>12.052050297979862</v>
      </c>
      <c r="AI2810">
        <v>11.453571527637296</v>
      </c>
      <c r="AJ2810">
        <v>-0.67883771657943726</v>
      </c>
      <c r="AK2810">
        <v>-0.66335141658782959</v>
      </c>
      <c r="AL2810">
        <v>-0.67200452089309692</v>
      </c>
      <c r="AM2810">
        <v>-0.66496986150741577</v>
      </c>
      <c r="AN2810">
        <v>-0.67316913604736328</v>
      </c>
      <c r="AO2810">
        <v>-0.67806732654571533</v>
      </c>
      <c r="AP2810">
        <v>-0.7112879753112793</v>
      </c>
      <c r="AQ2810">
        <v>-0.77690625190734863</v>
      </c>
      <c r="AR2810">
        <v>-0.83240509033203125</v>
      </c>
      <c r="AS2810">
        <v>-0.86347818374633789</v>
      </c>
      <c r="AT2810">
        <v>-0.79940062761306763</v>
      </c>
      <c r="AU2810">
        <v>-0.80287289619445801</v>
      </c>
      <c r="AV2810">
        <v>-0.79119205474853516</v>
      </c>
      <c r="AW2810">
        <v>-0.862926185131073</v>
      </c>
      <c r="AX2810">
        <v>-0.84594219923019409</v>
      </c>
      <c r="AY2810">
        <v>-0.35836333036422729</v>
      </c>
      <c r="AZ2810">
        <v>1.0519026517868042</v>
      </c>
      <c r="BA2810">
        <v>1.0932440757751465</v>
      </c>
      <c r="BB2810">
        <v>0.99986791610717773</v>
      </c>
      <c r="BC2810">
        <v>0.95150852203369141</v>
      </c>
      <c r="BD2810">
        <v>0.8584139347076416</v>
      </c>
      <c r="BE2810">
        <v>-0.44857591390609741</v>
      </c>
      <c r="BF2810">
        <v>-0.85758668184280396</v>
      </c>
      <c r="BG2810">
        <v>-0.86724478006362915</v>
      </c>
      <c r="BH2810">
        <v>-0.28816580772399902</v>
      </c>
      <c r="BI2810">
        <v>-0.28198680281639099</v>
      </c>
      <c r="BJ2810">
        <v>-0.28551006317138672</v>
      </c>
      <c r="BK2810">
        <v>-0.28359037637710571</v>
      </c>
      <c r="BL2810">
        <v>-0.28777217864990234</v>
      </c>
      <c r="BM2810">
        <v>-0.28980556130409241</v>
      </c>
      <c r="BN2810">
        <v>-0.30488049983978271</v>
      </c>
      <c r="BO2810">
        <v>-0.33447811007499695</v>
      </c>
      <c r="BP2810">
        <v>-0.36213225126266479</v>
      </c>
      <c r="BQ2810">
        <v>-0.37977930903434753</v>
      </c>
      <c r="BR2810">
        <v>-0.34716540575027466</v>
      </c>
      <c r="BS2810">
        <v>-0.34081569314002991</v>
      </c>
      <c r="BT2810">
        <v>-0.34211808443069458</v>
      </c>
      <c r="BU2810">
        <v>-0.37714400887489319</v>
      </c>
      <c r="BV2810">
        <v>-0.36825940012931824</v>
      </c>
      <c r="BW2810">
        <v>0.2360699325799942</v>
      </c>
      <c r="BX2810">
        <v>1.8445178270339966</v>
      </c>
      <c r="BY2810">
        <v>1.8727774620056152</v>
      </c>
      <c r="BZ2810">
        <v>1.8043079376220703</v>
      </c>
      <c r="CA2810">
        <v>1.7495194673538208</v>
      </c>
      <c r="CB2810">
        <v>1.6700972318649292</v>
      </c>
      <c r="CC2810">
        <v>0.19039607048034668</v>
      </c>
      <c r="CD2810">
        <v>-0.30677604675292969</v>
      </c>
      <c r="CE2810">
        <v>-0.31136277318000793</v>
      </c>
      <c r="CF2810">
        <v>-1.7587617039680481E-2</v>
      </c>
      <c r="CG2810">
        <v>-1.7854860052466393E-2</v>
      </c>
      <c r="CH2810">
        <v>-1.7825203016400337E-2</v>
      </c>
      <c r="CI2810">
        <v>-1.9448103383183479E-2</v>
      </c>
      <c r="CJ2810">
        <v>-2.0847439765930176E-2</v>
      </c>
      <c r="CK2810">
        <v>-2.0896641537547112E-2</v>
      </c>
      <c r="CL2810">
        <v>-2.3403909057378769E-2</v>
      </c>
      <c r="CM2810">
        <v>-2.8053730726242065E-2</v>
      </c>
      <c r="CN2810">
        <v>-3.6422699689865112E-2</v>
      </c>
      <c r="CO2810">
        <v>-4.4770967215299606E-2</v>
      </c>
      <c r="CP2810">
        <v>-3.3948682248592377E-2</v>
      </c>
      <c r="CQ2810">
        <v>-2.0796278491616249E-2</v>
      </c>
      <c r="CR2810">
        <v>-3.1090809032320976E-2</v>
      </c>
      <c r="CS2810">
        <v>-4.0692754089832306E-2</v>
      </c>
      <c r="CT2810">
        <v>-3.7417750805616379E-2</v>
      </c>
      <c r="CU2810">
        <v>0.64777261018753052</v>
      </c>
      <c r="CV2810">
        <v>2.3934807777404785</v>
      </c>
      <c r="CW2810">
        <v>2.41267991065979</v>
      </c>
      <c r="CX2810">
        <v>2.3614606857299805</v>
      </c>
      <c r="CY2810">
        <v>2.3022193908691406</v>
      </c>
      <c r="CZ2810">
        <v>2.2322666645050049</v>
      </c>
      <c r="DA2810">
        <v>0.63294613361358643</v>
      </c>
      <c r="DB2810">
        <v>7.4713721871376038E-2</v>
      </c>
      <c r="DC2810">
        <v>7.3639385402202606E-2</v>
      </c>
      <c r="DD2810">
        <v>0.25299057364463806</v>
      </c>
      <c r="DE2810">
        <v>0.2462770938873291</v>
      </c>
      <c r="DF2810">
        <v>0.24985966086387634</v>
      </c>
      <c r="DG2810">
        <v>0.24469415843486786</v>
      </c>
      <c r="DH2810">
        <v>0.24607729911804199</v>
      </c>
      <c r="DI2810">
        <v>0.24801227450370789</v>
      </c>
      <c r="DJ2810">
        <v>0.25807267427444458</v>
      </c>
      <c r="DK2810">
        <v>0.27837064862251282</v>
      </c>
      <c r="DL2810">
        <v>0.28928685188293457</v>
      </c>
      <c r="DM2810">
        <v>0.29023736715316772</v>
      </c>
      <c r="DN2810">
        <v>0.2792680561542511</v>
      </c>
      <c r="DO2810">
        <v>0.29922312498092651</v>
      </c>
      <c r="DP2810">
        <v>0.27993646264076233</v>
      </c>
      <c r="DQ2810">
        <v>0.29575848579406738</v>
      </c>
      <c r="DR2810">
        <v>0.29342389106750488</v>
      </c>
      <c r="DS2810">
        <v>1.059475302696228</v>
      </c>
      <c r="DT2810">
        <v>2.9424436092376709</v>
      </c>
      <c r="DU2810">
        <v>2.9525823593139648</v>
      </c>
      <c r="DV2810">
        <v>2.9186134338378906</v>
      </c>
      <c r="DW2810">
        <v>2.85491943359375</v>
      </c>
      <c r="DX2810">
        <v>2.794435977935791</v>
      </c>
      <c r="DY2810">
        <v>1.0754961967468262</v>
      </c>
      <c r="DZ2810">
        <v>0.45620349049568176</v>
      </c>
      <c r="EA2810">
        <v>0.45864155888557434</v>
      </c>
      <c r="EB2810">
        <v>0.64366245269775391</v>
      </c>
      <c r="EC2810">
        <v>0.62764167785644531</v>
      </c>
      <c r="ED2810">
        <v>0.63635408878326416</v>
      </c>
      <c r="EE2810">
        <v>0.62607365846633911</v>
      </c>
      <c r="EF2810">
        <v>0.63147425651550293</v>
      </c>
      <c r="EG2810">
        <v>0.63627403974533081</v>
      </c>
      <c r="EH2810">
        <v>0.66448014974594116</v>
      </c>
      <c r="EI2810">
        <v>0.7207987904548645</v>
      </c>
      <c r="EJ2810">
        <v>0.75955969095230103</v>
      </c>
      <c r="EK2810">
        <v>0.77393621206283569</v>
      </c>
      <c r="EL2810">
        <v>0.73150324821472168</v>
      </c>
      <c r="EM2810">
        <v>0.761280357837677</v>
      </c>
      <c r="EN2810">
        <v>0.72901040315628052</v>
      </c>
      <c r="EO2810">
        <v>0.78154069185256958</v>
      </c>
      <c r="EP2810">
        <v>0.77110666036605835</v>
      </c>
      <c r="EQ2810">
        <v>1.6539086103439331</v>
      </c>
      <c r="ER2810">
        <v>3.7350590229034424</v>
      </c>
      <c r="ES2810">
        <v>3.7321157455444336</v>
      </c>
      <c r="ET2810">
        <v>3.7230534553527832</v>
      </c>
      <c r="EU2810">
        <v>3.6529302597045898</v>
      </c>
      <c r="EV2810">
        <v>3.6061191558837891</v>
      </c>
      <c r="EW2810">
        <v>1.7144681215286255</v>
      </c>
      <c r="EX2810">
        <v>1.0070140361785889</v>
      </c>
      <c r="EY2810">
        <v>1.0145235061645508</v>
      </c>
      <c r="EZ2810">
        <v>45.837020874023438</v>
      </c>
      <c r="FA2810">
        <v>45.982112884521484</v>
      </c>
      <c r="FB2810">
        <v>45.309043884277344</v>
      </c>
      <c r="FC2810">
        <v>44.624114990234375</v>
      </c>
      <c r="FD2810">
        <v>44.457244873046875</v>
      </c>
      <c r="FE2810">
        <v>44.189132690429687</v>
      </c>
      <c r="FF2810">
        <v>43.131355285644531</v>
      </c>
      <c r="FG2810">
        <v>42.871753692626953</v>
      </c>
      <c r="FH2810">
        <v>43.823955535888672</v>
      </c>
      <c r="FI2810">
        <v>46.568820953369141</v>
      </c>
      <c r="FJ2810">
        <v>48.581878662109375</v>
      </c>
      <c r="FK2810">
        <v>50.594841003417969</v>
      </c>
      <c r="FL2810">
        <v>52.670951843261719</v>
      </c>
      <c r="FM2810">
        <v>53.718734741210938</v>
      </c>
      <c r="FN2810">
        <v>54.646396636962891</v>
      </c>
      <c r="FO2810">
        <v>54.85943603515625</v>
      </c>
      <c r="FP2810">
        <v>54.471824645996094</v>
      </c>
      <c r="FQ2810">
        <v>53.531719207763672</v>
      </c>
      <c r="FR2810">
        <v>51.951183319091797</v>
      </c>
      <c r="FS2810">
        <v>50.971031188964844</v>
      </c>
      <c r="FT2810">
        <v>50.051124572753906</v>
      </c>
      <c r="FU2810">
        <v>49.738216400146484</v>
      </c>
      <c r="FV2810">
        <v>49.555953979492188</v>
      </c>
      <c r="FW2810">
        <v>48.504627227783203</v>
      </c>
      <c r="FX2810">
        <v>160</v>
      </c>
      <c r="FY2810">
        <v>0.10791042447090149</v>
      </c>
      <c r="FZ2810">
        <v>1</v>
      </c>
    </row>
    <row r="2811" spans="1:182" x14ac:dyDescent="0.2">
      <c r="A2811" t="s">
        <v>245</v>
      </c>
      <c r="B2811" t="s">
        <v>252</v>
      </c>
      <c r="C2811" t="s">
        <v>218</v>
      </c>
      <c r="D2811" t="s">
        <v>36</v>
      </c>
      <c r="E2811">
        <v>2016</v>
      </c>
      <c r="F2811" t="s">
        <v>228</v>
      </c>
      <c r="G2811" t="s">
        <v>249</v>
      </c>
      <c r="H2811" t="s">
        <v>226</v>
      </c>
      <c r="I2811">
        <v>57.81</v>
      </c>
      <c r="L2811">
        <v>10.628557218107353</v>
      </c>
      <c r="M2811">
        <v>10.479222988789717</v>
      </c>
      <c r="N2811">
        <v>10.457922977853817</v>
      </c>
      <c r="O2811">
        <v>10.382641685852354</v>
      </c>
      <c r="P2811">
        <v>10.738820345723004</v>
      </c>
      <c r="Q2811">
        <v>11.586632175965903</v>
      </c>
      <c r="R2811">
        <v>12.967693859918539</v>
      </c>
      <c r="S2811">
        <v>13.549579818883304</v>
      </c>
      <c r="T2811">
        <v>13.849402373314264</v>
      </c>
      <c r="U2811">
        <v>13.961961281559743</v>
      </c>
      <c r="V2811">
        <v>14.252619067949345</v>
      </c>
      <c r="W2811">
        <v>14.454640135193415</v>
      </c>
      <c r="X2811">
        <v>15.043687548802993</v>
      </c>
      <c r="Y2811">
        <v>15.234434812780606</v>
      </c>
      <c r="Z2811">
        <v>15.259262745928822</v>
      </c>
      <c r="AA2811">
        <v>15.23405992540626</v>
      </c>
      <c r="AB2811">
        <v>15.112533342952739</v>
      </c>
      <c r="AC2811">
        <v>15.088251459480889</v>
      </c>
      <c r="AD2811">
        <v>14.209857952315531</v>
      </c>
      <c r="AE2811">
        <v>13.792819298167499</v>
      </c>
      <c r="AF2811">
        <v>13.388866885386879</v>
      </c>
      <c r="AG2811">
        <v>12.797233241202798</v>
      </c>
      <c r="AH2811">
        <v>12.052050297979862</v>
      </c>
      <c r="AI2811">
        <v>11.453571527637296</v>
      </c>
      <c r="AJ2811">
        <v>-0.67883771657943726</v>
      </c>
      <c r="AK2811">
        <v>-0.66335141658782959</v>
      </c>
      <c r="AL2811">
        <v>-0.67200452089309692</v>
      </c>
      <c r="AM2811">
        <v>-0.66496986150741577</v>
      </c>
      <c r="AN2811">
        <v>-0.67316913604736328</v>
      </c>
      <c r="AO2811">
        <v>-0.67806732654571533</v>
      </c>
      <c r="AP2811">
        <v>-0.7112879753112793</v>
      </c>
      <c r="AQ2811">
        <v>-0.77690625190734863</v>
      </c>
      <c r="AR2811">
        <v>-0.83240509033203125</v>
      </c>
      <c r="AS2811">
        <v>-0.86347818374633789</v>
      </c>
      <c r="AT2811">
        <v>-0.79940062761306763</v>
      </c>
      <c r="AU2811">
        <v>-0.80287289619445801</v>
      </c>
      <c r="AV2811">
        <v>-0.79119205474853516</v>
      </c>
      <c r="AW2811">
        <v>-0.862926185131073</v>
      </c>
      <c r="AX2811">
        <v>-0.84594219923019409</v>
      </c>
      <c r="AY2811">
        <v>-0.35836333036422729</v>
      </c>
      <c r="AZ2811">
        <v>1.0519026517868042</v>
      </c>
      <c r="BA2811">
        <v>1.0932440757751465</v>
      </c>
      <c r="BB2811">
        <v>0.99986791610717773</v>
      </c>
      <c r="BC2811">
        <v>0.95150852203369141</v>
      </c>
      <c r="BD2811">
        <v>0.8584139347076416</v>
      </c>
      <c r="BE2811">
        <v>-0.44857591390609741</v>
      </c>
      <c r="BF2811">
        <v>-0.85758668184280396</v>
      </c>
      <c r="BG2811">
        <v>-0.86724478006362915</v>
      </c>
      <c r="BH2811">
        <v>-0.28816580772399902</v>
      </c>
      <c r="BI2811">
        <v>-0.28198680281639099</v>
      </c>
      <c r="BJ2811">
        <v>-0.28551006317138672</v>
      </c>
      <c r="BK2811">
        <v>-0.28359037637710571</v>
      </c>
      <c r="BL2811">
        <v>-0.28777217864990234</v>
      </c>
      <c r="BM2811">
        <v>-0.28980556130409241</v>
      </c>
      <c r="BN2811">
        <v>-0.30488049983978271</v>
      </c>
      <c r="BO2811">
        <v>-0.33447811007499695</v>
      </c>
      <c r="BP2811">
        <v>-0.36213225126266479</v>
      </c>
      <c r="BQ2811">
        <v>-0.37977930903434753</v>
      </c>
      <c r="BR2811">
        <v>-0.34716540575027466</v>
      </c>
      <c r="BS2811">
        <v>-0.34081569314002991</v>
      </c>
      <c r="BT2811">
        <v>-0.34211808443069458</v>
      </c>
      <c r="BU2811">
        <v>-0.37714400887489319</v>
      </c>
      <c r="BV2811">
        <v>-0.36825940012931824</v>
      </c>
      <c r="BW2811">
        <v>0.2360699325799942</v>
      </c>
      <c r="BX2811">
        <v>1.8445178270339966</v>
      </c>
      <c r="BY2811">
        <v>1.8727774620056152</v>
      </c>
      <c r="BZ2811">
        <v>1.8043079376220703</v>
      </c>
      <c r="CA2811">
        <v>1.7495194673538208</v>
      </c>
      <c r="CB2811">
        <v>1.6700972318649292</v>
      </c>
      <c r="CC2811">
        <v>0.19039607048034668</v>
      </c>
      <c r="CD2811">
        <v>-0.30677604675292969</v>
      </c>
      <c r="CE2811">
        <v>-0.31136277318000793</v>
      </c>
      <c r="CF2811">
        <v>-1.7587617039680481E-2</v>
      </c>
      <c r="CG2811">
        <v>-1.7854860052466393E-2</v>
      </c>
      <c r="CH2811">
        <v>-1.7825203016400337E-2</v>
      </c>
      <c r="CI2811">
        <v>-1.9448103383183479E-2</v>
      </c>
      <c r="CJ2811">
        <v>-2.0847439765930176E-2</v>
      </c>
      <c r="CK2811">
        <v>-2.0896641537547112E-2</v>
      </c>
      <c r="CL2811">
        <v>-2.3403909057378769E-2</v>
      </c>
      <c r="CM2811">
        <v>-2.8053730726242065E-2</v>
      </c>
      <c r="CN2811">
        <v>-3.6422699689865112E-2</v>
      </c>
      <c r="CO2811">
        <v>-4.4770967215299606E-2</v>
      </c>
      <c r="CP2811">
        <v>-3.3948682248592377E-2</v>
      </c>
      <c r="CQ2811">
        <v>-2.0796278491616249E-2</v>
      </c>
      <c r="CR2811">
        <v>-3.1090809032320976E-2</v>
      </c>
      <c r="CS2811">
        <v>-4.0692754089832306E-2</v>
      </c>
      <c r="CT2811">
        <v>-3.7417750805616379E-2</v>
      </c>
      <c r="CU2811">
        <v>0.64777261018753052</v>
      </c>
      <c r="CV2811">
        <v>2.3934807777404785</v>
      </c>
      <c r="CW2811">
        <v>2.41267991065979</v>
      </c>
      <c r="CX2811">
        <v>2.3614606857299805</v>
      </c>
      <c r="CY2811">
        <v>2.3022193908691406</v>
      </c>
      <c r="CZ2811">
        <v>2.2322666645050049</v>
      </c>
      <c r="DA2811">
        <v>0.63294613361358643</v>
      </c>
      <c r="DB2811">
        <v>7.4713721871376038E-2</v>
      </c>
      <c r="DC2811">
        <v>7.3639385402202606E-2</v>
      </c>
      <c r="DD2811">
        <v>0.25299057364463806</v>
      </c>
      <c r="DE2811">
        <v>0.2462770938873291</v>
      </c>
      <c r="DF2811">
        <v>0.24985966086387634</v>
      </c>
      <c r="DG2811">
        <v>0.24469415843486786</v>
      </c>
      <c r="DH2811">
        <v>0.24607729911804199</v>
      </c>
      <c r="DI2811">
        <v>0.24801227450370789</v>
      </c>
      <c r="DJ2811">
        <v>0.25807267427444458</v>
      </c>
      <c r="DK2811">
        <v>0.27837064862251282</v>
      </c>
      <c r="DL2811">
        <v>0.28928685188293457</v>
      </c>
      <c r="DM2811">
        <v>0.29023736715316772</v>
      </c>
      <c r="DN2811">
        <v>0.2792680561542511</v>
      </c>
      <c r="DO2811">
        <v>0.29922312498092651</v>
      </c>
      <c r="DP2811">
        <v>0.27993646264076233</v>
      </c>
      <c r="DQ2811">
        <v>0.29575848579406738</v>
      </c>
      <c r="DR2811">
        <v>0.29342389106750488</v>
      </c>
      <c r="DS2811">
        <v>1.059475302696228</v>
      </c>
      <c r="DT2811">
        <v>2.9424436092376709</v>
      </c>
      <c r="DU2811">
        <v>2.9525823593139648</v>
      </c>
      <c r="DV2811">
        <v>2.9186134338378906</v>
      </c>
      <c r="DW2811">
        <v>2.85491943359375</v>
      </c>
      <c r="DX2811">
        <v>2.794435977935791</v>
      </c>
      <c r="DY2811">
        <v>1.0754961967468262</v>
      </c>
      <c r="DZ2811">
        <v>0.45620349049568176</v>
      </c>
      <c r="EA2811">
        <v>0.45864155888557434</v>
      </c>
      <c r="EB2811">
        <v>0.64366245269775391</v>
      </c>
      <c r="EC2811">
        <v>0.62764167785644531</v>
      </c>
      <c r="ED2811">
        <v>0.63635408878326416</v>
      </c>
      <c r="EE2811">
        <v>0.62607365846633911</v>
      </c>
      <c r="EF2811">
        <v>0.63147425651550293</v>
      </c>
      <c r="EG2811">
        <v>0.63627403974533081</v>
      </c>
      <c r="EH2811">
        <v>0.66448014974594116</v>
      </c>
      <c r="EI2811">
        <v>0.7207987904548645</v>
      </c>
      <c r="EJ2811">
        <v>0.75955969095230103</v>
      </c>
      <c r="EK2811">
        <v>0.77393621206283569</v>
      </c>
      <c r="EL2811">
        <v>0.73150324821472168</v>
      </c>
      <c r="EM2811">
        <v>0.761280357837677</v>
      </c>
      <c r="EN2811">
        <v>0.72901040315628052</v>
      </c>
      <c r="EO2811">
        <v>0.78154069185256958</v>
      </c>
      <c r="EP2811">
        <v>0.77110666036605835</v>
      </c>
      <c r="EQ2811">
        <v>1.6539086103439331</v>
      </c>
      <c r="ER2811">
        <v>3.7350590229034424</v>
      </c>
      <c r="ES2811">
        <v>3.7321157455444336</v>
      </c>
      <c r="ET2811">
        <v>3.7230534553527832</v>
      </c>
      <c r="EU2811">
        <v>3.6529302597045898</v>
      </c>
      <c r="EV2811">
        <v>3.6061191558837891</v>
      </c>
      <c r="EW2811">
        <v>1.7144681215286255</v>
      </c>
      <c r="EX2811">
        <v>1.0070140361785889</v>
      </c>
      <c r="EY2811">
        <v>1.0145235061645508</v>
      </c>
      <c r="EZ2811">
        <v>45.837020874023438</v>
      </c>
      <c r="FA2811">
        <v>45.982112884521484</v>
      </c>
      <c r="FB2811">
        <v>45.309043884277344</v>
      </c>
      <c r="FC2811">
        <v>44.624114990234375</v>
      </c>
      <c r="FD2811">
        <v>44.457244873046875</v>
      </c>
      <c r="FE2811">
        <v>44.189132690429687</v>
      </c>
      <c r="FF2811">
        <v>43.131355285644531</v>
      </c>
      <c r="FG2811">
        <v>42.871753692626953</v>
      </c>
      <c r="FH2811">
        <v>43.823955535888672</v>
      </c>
      <c r="FI2811">
        <v>46.568820953369141</v>
      </c>
      <c r="FJ2811">
        <v>48.581878662109375</v>
      </c>
      <c r="FK2811">
        <v>50.594841003417969</v>
      </c>
      <c r="FL2811">
        <v>52.670951843261719</v>
      </c>
      <c r="FM2811">
        <v>53.718734741210938</v>
      </c>
      <c r="FN2811">
        <v>54.646396636962891</v>
      </c>
      <c r="FO2811">
        <v>54.85943603515625</v>
      </c>
      <c r="FP2811">
        <v>54.471824645996094</v>
      </c>
      <c r="FQ2811">
        <v>53.531719207763672</v>
      </c>
      <c r="FR2811">
        <v>51.951183319091797</v>
      </c>
      <c r="FS2811">
        <v>50.971031188964844</v>
      </c>
      <c r="FT2811">
        <v>50.051124572753906</v>
      </c>
      <c r="FU2811">
        <v>49.738216400146484</v>
      </c>
      <c r="FV2811">
        <v>49.555953979492188</v>
      </c>
      <c r="FW2811">
        <v>48.504627227783203</v>
      </c>
      <c r="FX2811">
        <v>160</v>
      </c>
      <c r="FY2811">
        <v>0.10791042447090149</v>
      </c>
      <c r="FZ2811">
        <v>1</v>
      </c>
    </row>
    <row r="2812" spans="1:182" x14ac:dyDescent="0.2">
      <c r="A2812" t="s">
        <v>245</v>
      </c>
      <c r="B2812" t="s">
        <v>252</v>
      </c>
      <c r="C2812" t="s">
        <v>218</v>
      </c>
      <c r="D2812" t="s">
        <v>36</v>
      </c>
      <c r="E2812">
        <v>2017</v>
      </c>
      <c r="F2812" t="s">
        <v>228</v>
      </c>
      <c r="G2812" t="s">
        <v>249</v>
      </c>
      <c r="H2812" t="s">
        <v>226</v>
      </c>
      <c r="I2812">
        <v>57.81</v>
      </c>
      <c r="L2812">
        <v>10.628557218107353</v>
      </c>
      <c r="M2812">
        <v>10.479222988789717</v>
      </c>
      <c r="N2812">
        <v>10.457922977853817</v>
      </c>
      <c r="O2812">
        <v>10.382641685852354</v>
      </c>
      <c r="P2812">
        <v>10.738820345723004</v>
      </c>
      <c r="Q2812">
        <v>11.586632175965903</v>
      </c>
      <c r="R2812">
        <v>12.967693859918539</v>
      </c>
      <c r="S2812">
        <v>13.549579818883304</v>
      </c>
      <c r="T2812">
        <v>13.849402373314264</v>
      </c>
      <c r="U2812">
        <v>13.961961281559743</v>
      </c>
      <c r="V2812">
        <v>14.252619067949345</v>
      </c>
      <c r="W2812">
        <v>14.454640135193415</v>
      </c>
      <c r="X2812">
        <v>15.043687548802993</v>
      </c>
      <c r="Y2812">
        <v>15.234434812780606</v>
      </c>
      <c r="Z2812">
        <v>15.259262745928822</v>
      </c>
      <c r="AA2812">
        <v>15.23405992540626</v>
      </c>
      <c r="AB2812">
        <v>15.112533342952739</v>
      </c>
      <c r="AC2812">
        <v>15.088251459480889</v>
      </c>
      <c r="AD2812">
        <v>14.209857952315531</v>
      </c>
      <c r="AE2812">
        <v>13.792819298167499</v>
      </c>
      <c r="AF2812">
        <v>13.388866885386879</v>
      </c>
      <c r="AG2812">
        <v>12.797233241202798</v>
      </c>
      <c r="AH2812">
        <v>12.052050297979862</v>
      </c>
      <c r="AI2812">
        <v>11.453571527637296</v>
      </c>
      <c r="AJ2812">
        <v>-0.67883771657943726</v>
      </c>
      <c r="AK2812">
        <v>-0.66335141658782959</v>
      </c>
      <c r="AL2812">
        <v>-0.67200452089309692</v>
      </c>
      <c r="AM2812">
        <v>-0.66496986150741577</v>
      </c>
      <c r="AN2812">
        <v>-0.67316913604736328</v>
      </c>
      <c r="AO2812">
        <v>-0.67806732654571533</v>
      </c>
      <c r="AP2812">
        <v>-0.7112879753112793</v>
      </c>
      <c r="AQ2812">
        <v>-0.77690625190734863</v>
      </c>
      <c r="AR2812">
        <v>-0.83240509033203125</v>
      </c>
      <c r="AS2812">
        <v>-0.86347818374633789</v>
      </c>
      <c r="AT2812">
        <v>-0.79940062761306763</v>
      </c>
      <c r="AU2812">
        <v>-0.80287289619445801</v>
      </c>
      <c r="AV2812">
        <v>-0.79119205474853516</v>
      </c>
      <c r="AW2812">
        <v>-0.862926185131073</v>
      </c>
      <c r="AX2812">
        <v>-0.84594219923019409</v>
      </c>
      <c r="AY2812">
        <v>-0.35836333036422729</v>
      </c>
      <c r="AZ2812">
        <v>1.0519026517868042</v>
      </c>
      <c r="BA2812">
        <v>1.0932440757751465</v>
      </c>
      <c r="BB2812">
        <v>0.99986791610717773</v>
      </c>
      <c r="BC2812">
        <v>0.95150852203369141</v>
      </c>
      <c r="BD2812">
        <v>0.8584139347076416</v>
      </c>
      <c r="BE2812">
        <v>-0.44857591390609741</v>
      </c>
      <c r="BF2812">
        <v>-0.85758668184280396</v>
      </c>
      <c r="BG2812">
        <v>-0.86724478006362915</v>
      </c>
      <c r="BH2812">
        <v>-0.28816580772399902</v>
      </c>
      <c r="BI2812">
        <v>-0.28198680281639099</v>
      </c>
      <c r="BJ2812">
        <v>-0.28551006317138672</v>
      </c>
      <c r="BK2812">
        <v>-0.28359037637710571</v>
      </c>
      <c r="BL2812">
        <v>-0.28777217864990234</v>
      </c>
      <c r="BM2812">
        <v>-0.28980556130409241</v>
      </c>
      <c r="BN2812">
        <v>-0.30488049983978271</v>
      </c>
      <c r="BO2812">
        <v>-0.33447811007499695</v>
      </c>
      <c r="BP2812">
        <v>-0.36213225126266479</v>
      </c>
      <c r="BQ2812">
        <v>-0.37977930903434753</v>
      </c>
      <c r="BR2812">
        <v>-0.34716540575027466</v>
      </c>
      <c r="BS2812">
        <v>-0.34081569314002991</v>
      </c>
      <c r="BT2812">
        <v>-0.34211808443069458</v>
      </c>
      <c r="BU2812">
        <v>-0.37714400887489319</v>
      </c>
      <c r="BV2812">
        <v>-0.36825940012931824</v>
      </c>
      <c r="BW2812">
        <v>0.2360699325799942</v>
      </c>
      <c r="BX2812">
        <v>1.8445178270339966</v>
      </c>
      <c r="BY2812">
        <v>1.8727774620056152</v>
      </c>
      <c r="BZ2812">
        <v>1.8043079376220703</v>
      </c>
      <c r="CA2812">
        <v>1.7495194673538208</v>
      </c>
      <c r="CB2812">
        <v>1.6700972318649292</v>
      </c>
      <c r="CC2812">
        <v>0.19039607048034668</v>
      </c>
      <c r="CD2812">
        <v>-0.30677604675292969</v>
      </c>
      <c r="CE2812">
        <v>-0.31136277318000793</v>
      </c>
      <c r="CF2812">
        <v>-1.7587617039680481E-2</v>
      </c>
      <c r="CG2812">
        <v>-1.7854860052466393E-2</v>
      </c>
      <c r="CH2812">
        <v>-1.7825203016400337E-2</v>
      </c>
      <c r="CI2812">
        <v>-1.9448103383183479E-2</v>
      </c>
      <c r="CJ2812">
        <v>-2.0847439765930176E-2</v>
      </c>
      <c r="CK2812">
        <v>-2.0896641537547112E-2</v>
      </c>
      <c r="CL2812">
        <v>-2.3403909057378769E-2</v>
      </c>
      <c r="CM2812">
        <v>-2.8053730726242065E-2</v>
      </c>
      <c r="CN2812">
        <v>-3.6422699689865112E-2</v>
      </c>
      <c r="CO2812">
        <v>-4.4770967215299606E-2</v>
      </c>
      <c r="CP2812">
        <v>-3.3948682248592377E-2</v>
      </c>
      <c r="CQ2812">
        <v>-2.0796278491616249E-2</v>
      </c>
      <c r="CR2812">
        <v>-3.1090809032320976E-2</v>
      </c>
      <c r="CS2812">
        <v>-4.0692754089832306E-2</v>
      </c>
      <c r="CT2812">
        <v>-3.7417750805616379E-2</v>
      </c>
      <c r="CU2812">
        <v>0.64777261018753052</v>
      </c>
      <c r="CV2812">
        <v>2.3934807777404785</v>
      </c>
      <c r="CW2812">
        <v>2.41267991065979</v>
      </c>
      <c r="CX2812">
        <v>2.3614606857299805</v>
      </c>
      <c r="CY2812">
        <v>2.3022193908691406</v>
      </c>
      <c r="CZ2812">
        <v>2.2322666645050049</v>
      </c>
      <c r="DA2812">
        <v>0.63294613361358643</v>
      </c>
      <c r="DB2812">
        <v>7.4713721871376038E-2</v>
      </c>
      <c r="DC2812">
        <v>7.3639385402202606E-2</v>
      </c>
      <c r="DD2812">
        <v>0.25299057364463806</v>
      </c>
      <c r="DE2812">
        <v>0.2462770938873291</v>
      </c>
      <c r="DF2812">
        <v>0.24985966086387634</v>
      </c>
      <c r="DG2812">
        <v>0.24469415843486786</v>
      </c>
      <c r="DH2812">
        <v>0.24607729911804199</v>
      </c>
      <c r="DI2812">
        <v>0.24801227450370789</v>
      </c>
      <c r="DJ2812">
        <v>0.25807267427444458</v>
      </c>
      <c r="DK2812">
        <v>0.27837064862251282</v>
      </c>
      <c r="DL2812">
        <v>0.28928685188293457</v>
      </c>
      <c r="DM2812">
        <v>0.29023736715316772</v>
      </c>
      <c r="DN2812">
        <v>0.2792680561542511</v>
      </c>
      <c r="DO2812">
        <v>0.29922312498092651</v>
      </c>
      <c r="DP2812">
        <v>0.27993646264076233</v>
      </c>
      <c r="DQ2812">
        <v>0.29575848579406738</v>
      </c>
      <c r="DR2812">
        <v>0.29342389106750488</v>
      </c>
      <c r="DS2812">
        <v>1.059475302696228</v>
      </c>
      <c r="DT2812">
        <v>2.9424436092376709</v>
      </c>
      <c r="DU2812">
        <v>2.9525823593139648</v>
      </c>
      <c r="DV2812">
        <v>2.9186134338378906</v>
      </c>
      <c r="DW2812">
        <v>2.85491943359375</v>
      </c>
      <c r="DX2812">
        <v>2.794435977935791</v>
      </c>
      <c r="DY2812">
        <v>1.0754961967468262</v>
      </c>
      <c r="DZ2812">
        <v>0.45620349049568176</v>
      </c>
      <c r="EA2812">
        <v>0.45864155888557434</v>
      </c>
      <c r="EB2812">
        <v>0.64366245269775391</v>
      </c>
      <c r="EC2812">
        <v>0.62764167785644531</v>
      </c>
      <c r="ED2812">
        <v>0.63635408878326416</v>
      </c>
      <c r="EE2812">
        <v>0.62607365846633911</v>
      </c>
      <c r="EF2812">
        <v>0.63147425651550293</v>
      </c>
      <c r="EG2812">
        <v>0.63627403974533081</v>
      </c>
      <c r="EH2812">
        <v>0.66448014974594116</v>
      </c>
      <c r="EI2812">
        <v>0.7207987904548645</v>
      </c>
      <c r="EJ2812">
        <v>0.75955969095230103</v>
      </c>
      <c r="EK2812">
        <v>0.77393621206283569</v>
      </c>
      <c r="EL2812">
        <v>0.73150324821472168</v>
      </c>
      <c r="EM2812">
        <v>0.761280357837677</v>
      </c>
      <c r="EN2812">
        <v>0.72901040315628052</v>
      </c>
      <c r="EO2812">
        <v>0.78154069185256958</v>
      </c>
      <c r="EP2812">
        <v>0.77110666036605835</v>
      </c>
      <c r="EQ2812">
        <v>1.6539086103439331</v>
      </c>
      <c r="ER2812">
        <v>3.7350590229034424</v>
      </c>
      <c r="ES2812">
        <v>3.7321157455444336</v>
      </c>
      <c r="ET2812">
        <v>3.7230534553527832</v>
      </c>
      <c r="EU2812">
        <v>3.6529302597045898</v>
      </c>
      <c r="EV2812">
        <v>3.6061191558837891</v>
      </c>
      <c r="EW2812">
        <v>1.7144681215286255</v>
      </c>
      <c r="EX2812">
        <v>1.0070140361785889</v>
      </c>
      <c r="EY2812">
        <v>1.0145235061645508</v>
      </c>
      <c r="EZ2812">
        <v>45.837020874023438</v>
      </c>
      <c r="FA2812">
        <v>45.982112884521484</v>
      </c>
      <c r="FB2812">
        <v>45.309043884277344</v>
      </c>
      <c r="FC2812">
        <v>44.624114990234375</v>
      </c>
      <c r="FD2812">
        <v>44.457244873046875</v>
      </c>
      <c r="FE2812">
        <v>44.189132690429687</v>
      </c>
      <c r="FF2812">
        <v>43.131355285644531</v>
      </c>
      <c r="FG2812">
        <v>42.871753692626953</v>
      </c>
      <c r="FH2812">
        <v>43.823955535888672</v>
      </c>
      <c r="FI2812">
        <v>46.568820953369141</v>
      </c>
      <c r="FJ2812">
        <v>48.581878662109375</v>
      </c>
      <c r="FK2812">
        <v>50.594841003417969</v>
      </c>
      <c r="FL2812">
        <v>52.670951843261719</v>
      </c>
      <c r="FM2812">
        <v>53.718734741210938</v>
      </c>
      <c r="FN2812">
        <v>54.646396636962891</v>
      </c>
      <c r="FO2812">
        <v>54.85943603515625</v>
      </c>
      <c r="FP2812">
        <v>54.471824645996094</v>
      </c>
      <c r="FQ2812">
        <v>53.531719207763672</v>
      </c>
      <c r="FR2812">
        <v>51.951183319091797</v>
      </c>
      <c r="FS2812">
        <v>50.971031188964844</v>
      </c>
      <c r="FT2812">
        <v>50.051124572753906</v>
      </c>
      <c r="FU2812">
        <v>49.738216400146484</v>
      </c>
      <c r="FV2812">
        <v>49.555953979492188</v>
      </c>
      <c r="FW2812">
        <v>48.504627227783203</v>
      </c>
      <c r="FX2812">
        <v>160</v>
      </c>
      <c r="FY2812">
        <v>0.10791042447090149</v>
      </c>
      <c r="FZ2812">
        <v>1</v>
      </c>
    </row>
    <row r="2813" spans="1:182" x14ac:dyDescent="0.2">
      <c r="A2813" t="s">
        <v>245</v>
      </c>
      <c r="B2813" t="s">
        <v>252</v>
      </c>
      <c r="C2813" t="s">
        <v>218</v>
      </c>
      <c r="D2813" t="s">
        <v>37</v>
      </c>
      <c r="E2813">
        <v>2015</v>
      </c>
      <c r="F2813" t="s">
        <v>228</v>
      </c>
      <c r="G2813" t="s">
        <v>249</v>
      </c>
      <c r="H2813" t="s">
        <v>226</v>
      </c>
      <c r="I2813">
        <v>57.81</v>
      </c>
      <c r="L2813">
        <v>10.932469046413726</v>
      </c>
      <c r="M2813">
        <v>10.777323770102134</v>
      </c>
      <c r="N2813">
        <v>10.760029209140617</v>
      </c>
      <c r="O2813">
        <v>10.723608193072041</v>
      </c>
      <c r="P2813">
        <v>11.046565205694842</v>
      </c>
      <c r="Q2813">
        <v>11.798217439475117</v>
      </c>
      <c r="R2813">
        <v>13.140257434313654</v>
      </c>
      <c r="S2813">
        <v>13.815502095711448</v>
      </c>
      <c r="T2813">
        <v>14.197200491836432</v>
      </c>
      <c r="U2813">
        <v>14.476533951155185</v>
      </c>
      <c r="V2813">
        <v>15.191963526156123</v>
      </c>
      <c r="W2813">
        <v>15.827095471619462</v>
      </c>
      <c r="X2813">
        <v>16.492176191511106</v>
      </c>
      <c r="Y2813">
        <v>16.638352886738403</v>
      </c>
      <c r="Z2813">
        <v>16.531442453559308</v>
      </c>
      <c r="AA2813">
        <v>16.460990122892415</v>
      </c>
      <c r="AB2813">
        <v>16.069784061605347</v>
      </c>
      <c r="AC2813">
        <v>15.829010866014439</v>
      </c>
      <c r="AD2813">
        <v>14.973973763355261</v>
      </c>
      <c r="AE2813">
        <v>14.516195487919527</v>
      </c>
      <c r="AF2813">
        <v>14.14542487379452</v>
      </c>
      <c r="AG2813">
        <v>13.447555486633927</v>
      </c>
      <c r="AH2813">
        <v>12.427797373580495</v>
      </c>
      <c r="AI2813">
        <v>11.80976589246144</v>
      </c>
      <c r="AJ2813">
        <v>-0.65779948234558105</v>
      </c>
      <c r="AK2813">
        <v>-0.65604275465011597</v>
      </c>
      <c r="AL2813">
        <v>-0.66589450836181641</v>
      </c>
      <c r="AM2813">
        <v>-0.67875903844833374</v>
      </c>
      <c r="AN2813">
        <v>-0.68352991342544556</v>
      </c>
      <c r="AO2813">
        <v>-0.69678151607513428</v>
      </c>
      <c r="AP2813">
        <v>-0.71463900804519653</v>
      </c>
      <c r="AQ2813">
        <v>-0.79615890979766846</v>
      </c>
      <c r="AR2813">
        <v>-0.90403163433074951</v>
      </c>
      <c r="AS2813">
        <v>-0.939869225025177</v>
      </c>
      <c r="AT2813">
        <v>-0.91999244689941406</v>
      </c>
      <c r="AU2813">
        <v>-0.96470683813095093</v>
      </c>
      <c r="AV2813">
        <v>-0.99132692813873291</v>
      </c>
      <c r="AW2813">
        <v>-1.0354815721511841</v>
      </c>
      <c r="AX2813">
        <v>-1.0543346405029297</v>
      </c>
      <c r="AY2813">
        <v>-0.33336681127548218</v>
      </c>
      <c r="AZ2813">
        <v>1.2234489917755127</v>
      </c>
      <c r="BA2813">
        <v>1.1985920667648315</v>
      </c>
      <c r="BB2813">
        <v>1.1329346895217896</v>
      </c>
      <c r="BC2813">
        <v>1.0624655485153198</v>
      </c>
      <c r="BD2813">
        <v>0.9915120005607605</v>
      </c>
      <c r="BE2813">
        <v>-0.39642804861068726</v>
      </c>
      <c r="BF2813">
        <v>-0.82289081811904907</v>
      </c>
      <c r="BG2813">
        <v>-0.86839425563812256</v>
      </c>
      <c r="BH2813">
        <v>-0.28134292364120483</v>
      </c>
      <c r="BI2813">
        <v>-0.28120872378349304</v>
      </c>
      <c r="BJ2813">
        <v>-0.28522029519081116</v>
      </c>
      <c r="BK2813">
        <v>-0.29162156581878662</v>
      </c>
      <c r="BL2813">
        <v>-0.29441842436790466</v>
      </c>
      <c r="BM2813">
        <v>-0.30036821961402893</v>
      </c>
      <c r="BN2813">
        <v>-0.30919831991195679</v>
      </c>
      <c r="BO2813">
        <v>-0.34536638855934143</v>
      </c>
      <c r="BP2813">
        <v>-0.39381006360054016</v>
      </c>
      <c r="BQ2813">
        <v>-0.41276407241821289</v>
      </c>
      <c r="BR2813">
        <v>-0.40028992295265198</v>
      </c>
      <c r="BS2813">
        <v>-0.4178718626499176</v>
      </c>
      <c r="BT2813">
        <v>-0.43265050649642944</v>
      </c>
      <c r="BU2813">
        <v>-0.4526856541633606</v>
      </c>
      <c r="BV2813">
        <v>-0.46253067255020142</v>
      </c>
      <c r="BW2813">
        <v>0.27632123231887817</v>
      </c>
      <c r="BX2813">
        <v>1.9516693353652954</v>
      </c>
      <c r="BY2813">
        <v>1.9179699420928955</v>
      </c>
      <c r="BZ2813">
        <v>1.8736158609390259</v>
      </c>
      <c r="CA2813">
        <v>1.8086023330688477</v>
      </c>
      <c r="CB2813">
        <v>1.7588677406311035</v>
      </c>
      <c r="CC2813">
        <v>0.23160864412784576</v>
      </c>
      <c r="CD2813">
        <v>-0.28806495666503906</v>
      </c>
      <c r="CE2813">
        <v>-0.31404381990432739</v>
      </c>
      <c r="CF2813">
        <v>-2.0610244944691658E-2</v>
      </c>
      <c r="CG2813">
        <v>-2.1599797531962395E-2</v>
      </c>
      <c r="CH2813">
        <v>-2.1566519513726234E-2</v>
      </c>
      <c r="CI2813">
        <v>-2.3491319268941879E-2</v>
      </c>
      <c r="CJ2813">
        <v>-2.4921011179685593E-2</v>
      </c>
      <c r="CK2813">
        <v>-2.581360936164856E-2</v>
      </c>
      <c r="CL2813">
        <v>-2.8391364961862564E-2</v>
      </c>
      <c r="CM2813">
        <v>-3.3148862421512604E-2</v>
      </c>
      <c r="CN2813">
        <v>-4.0432140231132507E-2</v>
      </c>
      <c r="CO2813">
        <v>-4.7692637890577316E-2</v>
      </c>
      <c r="CP2813">
        <v>-4.0345534682273865E-2</v>
      </c>
      <c r="CQ2813">
        <v>-3.9135627448558807E-2</v>
      </c>
      <c r="CR2813">
        <v>-4.5712910592556E-2</v>
      </c>
      <c r="CS2813">
        <v>-4.9043029546737671E-2</v>
      </c>
      <c r="CT2813">
        <v>-5.2649077028036118E-2</v>
      </c>
      <c r="CU2813">
        <v>0.69858932495117188</v>
      </c>
      <c r="CV2813">
        <v>2.4560327529907227</v>
      </c>
      <c r="CW2813">
        <v>2.4162089824676514</v>
      </c>
      <c r="CX2813">
        <v>2.3866093158721924</v>
      </c>
      <c r="CY2813">
        <v>2.3253743648529053</v>
      </c>
      <c r="CZ2813">
        <v>2.2903358936309814</v>
      </c>
      <c r="DA2813">
        <v>0.66658490896224976</v>
      </c>
      <c r="DB2813">
        <v>8.2353793084621429E-2</v>
      </c>
      <c r="DC2813">
        <v>6.9897621870040894E-2</v>
      </c>
      <c r="DD2813">
        <v>0.24012243747711182</v>
      </c>
      <c r="DE2813">
        <v>0.23800912499427795</v>
      </c>
      <c r="DF2813">
        <v>0.24208727478981018</v>
      </c>
      <c r="DG2813">
        <v>0.24463893473148346</v>
      </c>
      <c r="DH2813">
        <v>0.24457640945911407</v>
      </c>
      <c r="DI2813">
        <v>0.24874101579189301</v>
      </c>
      <c r="DJ2813">
        <v>0.25241559743881226</v>
      </c>
      <c r="DK2813">
        <v>0.27906864881515503</v>
      </c>
      <c r="DL2813">
        <v>0.31294578313827515</v>
      </c>
      <c r="DM2813">
        <v>0.31737878918647766</v>
      </c>
      <c r="DN2813">
        <v>0.31959885358810425</v>
      </c>
      <c r="DO2813">
        <v>0.33960059285163879</v>
      </c>
      <c r="DP2813">
        <v>0.34122467041015625</v>
      </c>
      <c r="DQ2813">
        <v>0.35459959506988525</v>
      </c>
      <c r="DR2813">
        <v>0.35723251104354858</v>
      </c>
      <c r="DS2813">
        <v>1.1208573579788208</v>
      </c>
      <c r="DT2813">
        <v>2.9603958129882813</v>
      </c>
      <c r="DU2813">
        <v>2.9144477844238281</v>
      </c>
      <c r="DV2813">
        <v>2.8996028900146484</v>
      </c>
      <c r="DW2813">
        <v>2.8421463966369629</v>
      </c>
      <c r="DX2813">
        <v>2.8218040466308594</v>
      </c>
      <c r="DY2813">
        <v>1.1015611886978149</v>
      </c>
      <c r="DZ2813">
        <v>0.45277255773544312</v>
      </c>
      <c r="EA2813">
        <v>0.45383906364440918</v>
      </c>
      <c r="EB2813">
        <v>0.61657899618148804</v>
      </c>
      <c r="EC2813">
        <v>0.61284315586090088</v>
      </c>
      <c r="ED2813">
        <v>0.62276148796081543</v>
      </c>
      <c r="EE2813">
        <v>0.63177639245986938</v>
      </c>
      <c r="EF2813">
        <v>0.63368785381317139</v>
      </c>
      <c r="EG2813">
        <v>0.64515429735183716</v>
      </c>
      <c r="EH2813">
        <v>0.657856285572052</v>
      </c>
      <c r="EI2813">
        <v>0.72986114025115967</v>
      </c>
      <c r="EJ2813">
        <v>0.82316738367080688</v>
      </c>
      <c r="EK2813">
        <v>0.84448391199111938</v>
      </c>
      <c r="EL2813">
        <v>0.83930134773254395</v>
      </c>
      <c r="EM2813">
        <v>0.88643556833267212</v>
      </c>
      <c r="EN2813">
        <v>0.89990109205245972</v>
      </c>
      <c r="EO2813">
        <v>0.93739545345306396</v>
      </c>
      <c r="EP2813">
        <v>0.94903641939163208</v>
      </c>
      <c r="EQ2813">
        <v>1.7305454015731812</v>
      </c>
      <c r="ER2813">
        <v>3.6886162757873535</v>
      </c>
      <c r="ES2813">
        <v>3.6338257789611816</v>
      </c>
      <c r="ET2813">
        <v>3.6402840614318848</v>
      </c>
      <c r="EU2813">
        <v>3.5882830619812012</v>
      </c>
      <c r="EV2813">
        <v>3.5891597270965576</v>
      </c>
      <c r="EW2813">
        <v>1.7295979261398315</v>
      </c>
      <c r="EX2813">
        <v>0.98759841918945313</v>
      </c>
      <c r="EY2813">
        <v>1.0081895589828491</v>
      </c>
      <c r="EZ2813">
        <v>51.668186187744141</v>
      </c>
      <c r="FA2813">
        <v>50.992912292480469</v>
      </c>
      <c r="FB2813">
        <v>50.230747222900391</v>
      </c>
      <c r="FC2813">
        <v>49.179489135742188</v>
      </c>
      <c r="FD2813">
        <v>48.499496459960937</v>
      </c>
      <c r="FE2813">
        <v>48.231922149658203</v>
      </c>
      <c r="FF2813">
        <v>47.392765045166016</v>
      </c>
      <c r="FG2813">
        <v>47.220417022705078</v>
      </c>
      <c r="FH2813">
        <v>48.696132659912109</v>
      </c>
      <c r="FI2813">
        <v>52.37713623046875</v>
      </c>
      <c r="FJ2813">
        <v>56.259269714355469</v>
      </c>
      <c r="FK2813">
        <v>60.056526184082031</v>
      </c>
      <c r="FL2813">
        <v>61.943920135498047</v>
      </c>
      <c r="FM2813">
        <v>63.282451629638672</v>
      </c>
      <c r="FN2813">
        <v>63.905933380126953</v>
      </c>
      <c r="FO2813">
        <v>63.953742980957031</v>
      </c>
      <c r="FP2813">
        <v>63.139957427978516</v>
      </c>
      <c r="FQ2813">
        <v>62.164077758789063</v>
      </c>
      <c r="FR2813">
        <v>60.049957275390625</v>
      </c>
      <c r="FS2813">
        <v>58.044906616210938</v>
      </c>
      <c r="FT2813">
        <v>56.557968139648438</v>
      </c>
      <c r="FU2813">
        <v>55.346263885498047</v>
      </c>
      <c r="FV2813">
        <v>54.378807067871094</v>
      </c>
      <c r="FW2813">
        <v>53.012233734130859</v>
      </c>
      <c r="FX2813">
        <v>160</v>
      </c>
      <c r="FY2813">
        <v>0.10791042447090149</v>
      </c>
      <c r="FZ2813">
        <v>1</v>
      </c>
    </row>
    <row r="2814" spans="1:182" x14ac:dyDescent="0.2">
      <c r="A2814" t="s">
        <v>245</v>
      </c>
      <c r="B2814" t="s">
        <v>252</v>
      </c>
      <c r="C2814" t="s">
        <v>218</v>
      </c>
      <c r="D2814" t="s">
        <v>37</v>
      </c>
      <c r="E2814">
        <v>2016</v>
      </c>
      <c r="F2814" t="s">
        <v>228</v>
      </c>
      <c r="G2814" t="s">
        <v>249</v>
      </c>
      <c r="H2814" t="s">
        <v>226</v>
      </c>
      <c r="I2814">
        <v>57.81</v>
      </c>
      <c r="L2814">
        <v>10.932469046413726</v>
      </c>
      <c r="M2814">
        <v>10.777323770102134</v>
      </c>
      <c r="N2814">
        <v>10.760029209140617</v>
      </c>
      <c r="O2814">
        <v>10.723608193072041</v>
      </c>
      <c r="P2814">
        <v>11.046565205694842</v>
      </c>
      <c r="Q2814">
        <v>11.798217439475117</v>
      </c>
      <c r="R2814">
        <v>13.140257434313654</v>
      </c>
      <c r="S2814">
        <v>13.815502095711448</v>
      </c>
      <c r="T2814">
        <v>14.197200491836432</v>
      </c>
      <c r="U2814">
        <v>14.476533951155185</v>
      </c>
      <c r="V2814">
        <v>15.191963526156123</v>
      </c>
      <c r="W2814">
        <v>15.827095471619462</v>
      </c>
      <c r="X2814">
        <v>16.492176191511106</v>
      </c>
      <c r="Y2814">
        <v>16.638352886738403</v>
      </c>
      <c r="Z2814">
        <v>16.531442453559308</v>
      </c>
      <c r="AA2814">
        <v>16.460990122892415</v>
      </c>
      <c r="AB2814">
        <v>16.069784061605347</v>
      </c>
      <c r="AC2814">
        <v>15.829010866014439</v>
      </c>
      <c r="AD2814">
        <v>14.973973763355261</v>
      </c>
      <c r="AE2814">
        <v>14.516195487919527</v>
      </c>
      <c r="AF2814">
        <v>14.14542487379452</v>
      </c>
      <c r="AG2814">
        <v>13.447555486633927</v>
      </c>
      <c r="AH2814">
        <v>12.427797373580495</v>
      </c>
      <c r="AI2814">
        <v>11.80976589246144</v>
      </c>
      <c r="AJ2814">
        <v>-0.65779948234558105</v>
      </c>
      <c r="AK2814">
        <v>-0.65604275465011597</v>
      </c>
      <c r="AL2814">
        <v>-0.66589450836181641</v>
      </c>
      <c r="AM2814">
        <v>-0.67875903844833374</v>
      </c>
      <c r="AN2814">
        <v>-0.68352991342544556</v>
      </c>
      <c r="AO2814">
        <v>-0.69678151607513428</v>
      </c>
      <c r="AP2814">
        <v>-0.71463900804519653</v>
      </c>
      <c r="AQ2814">
        <v>-0.79615890979766846</v>
      </c>
      <c r="AR2814">
        <v>-0.90403163433074951</v>
      </c>
      <c r="AS2814">
        <v>-0.939869225025177</v>
      </c>
      <c r="AT2814">
        <v>-0.91999244689941406</v>
      </c>
      <c r="AU2814">
        <v>-0.96470683813095093</v>
      </c>
      <c r="AV2814">
        <v>-0.99132692813873291</v>
      </c>
      <c r="AW2814">
        <v>-1.0354815721511841</v>
      </c>
      <c r="AX2814">
        <v>-1.0543346405029297</v>
      </c>
      <c r="AY2814">
        <v>-0.33336681127548218</v>
      </c>
      <c r="AZ2814">
        <v>1.2234489917755127</v>
      </c>
      <c r="BA2814">
        <v>1.1985920667648315</v>
      </c>
      <c r="BB2814">
        <v>1.1329346895217896</v>
      </c>
      <c r="BC2814">
        <v>1.0624655485153198</v>
      </c>
      <c r="BD2814">
        <v>0.9915120005607605</v>
      </c>
      <c r="BE2814">
        <v>-0.39642804861068726</v>
      </c>
      <c r="BF2814">
        <v>-0.82289081811904907</v>
      </c>
      <c r="BG2814">
        <v>-0.86839425563812256</v>
      </c>
      <c r="BH2814">
        <v>-0.28134292364120483</v>
      </c>
      <c r="BI2814">
        <v>-0.28120872378349304</v>
      </c>
      <c r="BJ2814">
        <v>-0.28522029519081116</v>
      </c>
      <c r="BK2814">
        <v>-0.29162156581878662</v>
      </c>
      <c r="BL2814">
        <v>-0.29441842436790466</v>
      </c>
      <c r="BM2814">
        <v>-0.30036821961402893</v>
      </c>
      <c r="BN2814">
        <v>-0.30919831991195679</v>
      </c>
      <c r="BO2814">
        <v>-0.34536638855934143</v>
      </c>
      <c r="BP2814">
        <v>-0.39381006360054016</v>
      </c>
      <c r="BQ2814">
        <v>-0.41276407241821289</v>
      </c>
      <c r="BR2814">
        <v>-0.40028992295265198</v>
      </c>
      <c r="BS2814">
        <v>-0.4178718626499176</v>
      </c>
      <c r="BT2814">
        <v>-0.43265050649642944</v>
      </c>
      <c r="BU2814">
        <v>-0.4526856541633606</v>
      </c>
      <c r="BV2814">
        <v>-0.46253067255020142</v>
      </c>
      <c r="BW2814">
        <v>0.27632123231887817</v>
      </c>
      <c r="BX2814">
        <v>1.9516693353652954</v>
      </c>
      <c r="BY2814">
        <v>1.9179699420928955</v>
      </c>
      <c r="BZ2814">
        <v>1.8736158609390259</v>
      </c>
      <c r="CA2814">
        <v>1.8086023330688477</v>
      </c>
      <c r="CB2814">
        <v>1.7588677406311035</v>
      </c>
      <c r="CC2814">
        <v>0.23160864412784576</v>
      </c>
      <c r="CD2814">
        <v>-0.28806495666503906</v>
      </c>
      <c r="CE2814">
        <v>-0.31404381990432739</v>
      </c>
      <c r="CF2814">
        <v>-2.0610244944691658E-2</v>
      </c>
      <c r="CG2814">
        <v>-2.1599797531962395E-2</v>
      </c>
      <c r="CH2814">
        <v>-2.1566519513726234E-2</v>
      </c>
      <c r="CI2814">
        <v>-2.3491319268941879E-2</v>
      </c>
      <c r="CJ2814">
        <v>-2.4921011179685593E-2</v>
      </c>
      <c r="CK2814">
        <v>-2.581360936164856E-2</v>
      </c>
      <c r="CL2814">
        <v>-2.8391364961862564E-2</v>
      </c>
      <c r="CM2814">
        <v>-3.3148862421512604E-2</v>
      </c>
      <c r="CN2814">
        <v>-4.0432140231132507E-2</v>
      </c>
      <c r="CO2814">
        <v>-4.7692637890577316E-2</v>
      </c>
      <c r="CP2814">
        <v>-4.0345534682273865E-2</v>
      </c>
      <c r="CQ2814">
        <v>-3.9135627448558807E-2</v>
      </c>
      <c r="CR2814">
        <v>-4.5712910592556E-2</v>
      </c>
      <c r="CS2814">
        <v>-4.9043029546737671E-2</v>
      </c>
      <c r="CT2814">
        <v>-5.2649077028036118E-2</v>
      </c>
      <c r="CU2814">
        <v>0.69858932495117188</v>
      </c>
      <c r="CV2814">
        <v>2.4560327529907227</v>
      </c>
      <c r="CW2814">
        <v>2.4162089824676514</v>
      </c>
      <c r="CX2814">
        <v>2.3866093158721924</v>
      </c>
      <c r="CY2814">
        <v>2.3253743648529053</v>
      </c>
      <c r="CZ2814">
        <v>2.2903358936309814</v>
      </c>
      <c r="DA2814">
        <v>0.66658490896224976</v>
      </c>
      <c r="DB2814">
        <v>8.2353793084621429E-2</v>
      </c>
      <c r="DC2814">
        <v>6.9897621870040894E-2</v>
      </c>
      <c r="DD2814">
        <v>0.24012243747711182</v>
      </c>
      <c r="DE2814">
        <v>0.23800912499427795</v>
      </c>
      <c r="DF2814">
        <v>0.24208727478981018</v>
      </c>
      <c r="DG2814">
        <v>0.24463893473148346</v>
      </c>
      <c r="DH2814">
        <v>0.24457640945911407</v>
      </c>
      <c r="DI2814">
        <v>0.24874101579189301</v>
      </c>
      <c r="DJ2814">
        <v>0.25241559743881226</v>
      </c>
      <c r="DK2814">
        <v>0.27906864881515503</v>
      </c>
      <c r="DL2814">
        <v>0.31294578313827515</v>
      </c>
      <c r="DM2814">
        <v>0.31737878918647766</v>
      </c>
      <c r="DN2814">
        <v>0.31959885358810425</v>
      </c>
      <c r="DO2814">
        <v>0.33960059285163879</v>
      </c>
      <c r="DP2814">
        <v>0.34122467041015625</v>
      </c>
      <c r="DQ2814">
        <v>0.35459959506988525</v>
      </c>
      <c r="DR2814">
        <v>0.35723251104354858</v>
      </c>
      <c r="DS2814">
        <v>1.1208573579788208</v>
      </c>
      <c r="DT2814">
        <v>2.9603958129882813</v>
      </c>
      <c r="DU2814">
        <v>2.9144477844238281</v>
      </c>
      <c r="DV2814">
        <v>2.8996028900146484</v>
      </c>
      <c r="DW2814">
        <v>2.8421463966369629</v>
      </c>
      <c r="DX2814">
        <v>2.8218040466308594</v>
      </c>
      <c r="DY2814">
        <v>1.1015611886978149</v>
      </c>
      <c r="DZ2814">
        <v>0.45277255773544312</v>
      </c>
      <c r="EA2814">
        <v>0.45383906364440918</v>
      </c>
      <c r="EB2814">
        <v>0.61657899618148804</v>
      </c>
      <c r="EC2814">
        <v>0.61284315586090088</v>
      </c>
      <c r="ED2814">
        <v>0.62276148796081543</v>
      </c>
      <c r="EE2814">
        <v>0.63177639245986938</v>
      </c>
      <c r="EF2814">
        <v>0.63368785381317139</v>
      </c>
      <c r="EG2814">
        <v>0.64515429735183716</v>
      </c>
      <c r="EH2814">
        <v>0.657856285572052</v>
      </c>
      <c r="EI2814">
        <v>0.72986114025115967</v>
      </c>
      <c r="EJ2814">
        <v>0.82316738367080688</v>
      </c>
      <c r="EK2814">
        <v>0.84448391199111938</v>
      </c>
      <c r="EL2814">
        <v>0.83930134773254395</v>
      </c>
      <c r="EM2814">
        <v>0.88643556833267212</v>
      </c>
      <c r="EN2814">
        <v>0.89990109205245972</v>
      </c>
      <c r="EO2814">
        <v>0.93739545345306396</v>
      </c>
      <c r="EP2814">
        <v>0.94903641939163208</v>
      </c>
      <c r="EQ2814">
        <v>1.7305454015731812</v>
      </c>
      <c r="ER2814">
        <v>3.6886162757873535</v>
      </c>
      <c r="ES2814">
        <v>3.6338257789611816</v>
      </c>
      <c r="ET2814">
        <v>3.6402840614318848</v>
      </c>
      <c r="EU2814">
        <v>3.5882830619812012</v>
      </c>
      <c r="EV2814">
        <v>3.5891597270965576</v>
      </c>
      <c r="EW2814">
        <v>1.7295979261398315</v>
      </c>
      <c r="EX2814">
        <v>0.98759841918945313</v>
      </c>
      <c r="EY2814">
        <v>1.0081895589828491</v>
      </c>
      <c r="EZ2814">
        <v>51.668186187744141</v>
      </c>
      <c r="FA2814">
        <v>50.992912292480469</v>
      </c>
      <c r="FB2814">
        <v>50.230747222900391</v>
      </c>
      <c r="FC2814">
        <v>49.179489135742188</v>
      </c>
      <c r="FD2814">
        <v>48.499496459960937</v>
      </c>
      <c r="FE2814">
        <v>48.231922149658203</v>
      </c>
      <c r="FF2814">
        <v>47.392765045166016</v>
      </c>
      <c r="FG2814">
        <v>47.220417022705078</v>
      </c>
      <c r="FH2814">
        <v>48.696132659912109</v>
      </c>
      <c r="FI2814">
        <v>52.37713623046875</v>
      </c>
      <c r="FJ2814">
        <v>56.259269714355469</v>
      </c>
      <c r="FK2814">
        <v>60.056526184082031</v>
      </c>
      <c r="FL2814">
        <v>61.943920135498047</v>
      </c>
      <c r="FM2814">
        <v>63.282451629638672</v>
      </c>
      <c r="FN2814">
        <v>63.905933380126953</v>
      </c>
      <c r="FO2814">
        <v>63.953742980957031</v>
      </c>
      <c r="FP2814">
        <v>63.139957427978516</v>
      </c>
      <c r="FQ2814">
        <v>62.164077758789063</v>
      </c>
      <c r="FR2814">
        <v>60.049957275390625</v>
      </c>
      <c r="FS2814">
        <v>58.044906616210938</v>
      </c>
      <c r="FT2814">
        <v>56.557968139648438</v>
      </c>
      <c r="FU2814">
        <v>55.346263885498047</v>
      </c>
      <c r="FV2814">
        <v>54.378807067871094</v>
      </c>
      <c r="FW2814">
        <v>53.012233734130859</v>
      </c>
      <c r="FX2814">
        <v>160</v>
      </c>
      <c r="FY2814">
        <v>0.10791042447090149</v>
      </c>
      <c r="FZ2814">
        <v>1</v>
      </c>
    </row>
    <row r="2815" spans="1:182" x14ac:dyDescent="0.2">
      <c r="A2815" t="s">
        <v>245</v>
      </c>
      <c r="B2815" t="s">
        <v>252</v>
      </c>
      <c r="C2815" t="s">
        <v>218</v>
      </c>
      <c r="D2815" t="s">
        <v>37</v>
      </c>
      <c r="E2815">
        <v>2017</v>
      </c>
      <c r="F2815" t="s">
        <v>228</v>
      </c>
      <c r="G2815" t="s">
        <v>249</v>
      </c>
      <c r="H2815" t="s">
        <v>226</v>
      </c>
      <c r="I2815">
        <v>57.81</v>
      </c>
      <c r="L2815">
        <v>10.932469046413726</v>
      </c>
      <c r="M2815">
        <v>10.777323770102134</v>
      </c>
      <c r="N2815">
        <v>10.760029209140617</v>
      </c>
      <c r="O2815">
        <v>10.723608193072041</v>
      </c>
      <c r="P2815">
        <v>11.046565205694842</v>
      </c>
      <c r="Q2815">
        <v>11.798217439475117</v>
      </c>
      <c r="R2815">
        <v>13.140257434313654</v>
      </c>
      <c r="S2815">
        <v>13.815502095711448</v>
      </c>
      <c r="T2815">
        <v>14.197200491836432</v>
      </c>
      <c r="U2815">
        <v>14.476533951155185</v>
      </c>
      <c r="V2815">
        <v>15.191963526156123</v>
      </c>
      <c r="W2815">
        <v>15.827095471619462</v>
      </c>
      <c r="X2815">
        <v>16.492176191511106</v>
      </c>
      <c r="Y2815">
        <v>16.638352886738403</v>
      </c>
      <c r="Z2815">
        <v>16.531442453559308</v>
      </c>
      <c r="AA2815">
        <v>16.460990122892415</v>
      </c>
      <c r="AB2815">
        <v>16.069784061605347</v>
      </c>
      <c r="AC2815">
        <v>15.829010866014439</v>
      </c>
      <c r="AD2815">
        <v>14.973973763355261</v>
      </c>
      <c r="AE2815">
        <v>14.516195487919527</v>
      </c>
      <c r="AF2815">
        <v>14.14542487379452</v>
      </c>
      <c r="AG2815">
        <v>13.447555486633927</v>
      </c>
      <c r="AH2815">
        <v>12.427797373580495</v>
      </c>
      <c r="AI2815">
        <v>11.80976589246144</v>
      </c>
      <c r="AJ2815">
        <v>-0.65779948234558105</v>
      </c>
      <c r="AK2815">
        <v>-0.65604275465011597</v>
      </c>
      <c r="AL2815">
        <v>-0.66589450836181641</v>
      </c>
      <c r="AM2815">
        <v>-0.67875903844833374</v>
      </c>
      <c r="AN2815">
        <v>-0.68352991342544556</v>
      </c>
      <c r="AO2815">
        <v>-0.69678151607513428</v>
      </c>
      <c r="AP2815">
        <v>-0.71463900804519653</v>
      </c>
      <c r="AQ2815">
        <v>-0.79615890979766846</v>
      </c>
      <c r="AR2815">
        <v>-0.90403163433074951</v>
      </c>
      <c r="AS2815">
        <v>-0.939869225025177</v>
      </c>
      <c r="AT2815">
        <v>-0.91999244689941406</v>
      </c>
      <c r="AU2815">
        <v>-0.96470683813095093</v>
      </c>
      <c r="AV2815">
        <v>-0.99132692813873291</v>
      </c>
      <c r="AW2815">
        <v>-1.0354815721511841</v>
      </c>
      <c r="AX2815">
        <v>-1.0543346405029297</v>
      </c>
      <c r="AY2815">
        <v>-0.33336681127548218</v>
      </c>
      <c r="AZ2815">
        <v>1.2234489917755127</v>
      </c>
      <c r="BA2815">
        <v>1.1985920667648315</v>
      </c>
      <c r="BB2815">
        <v>1.1329346895217896</v>
      </c>
      <c r="BC2815">
        <v>1.0624655485153198</v>
      </c>
      <c r="BD2815">
        <v>0.9915120005607605</v>
      </c>
      <c r="BE2815">
        <v>-0.39642804861068726</v>
      </c>
      <c r="BF2815">
        <v>-0.82289081811904907</v>
      </c>
      <c r="BG2815">
        <v>-0.86839425563812256</v>
      </c>
      <c r="BH2815">
        <v>-0.28134292364120483</v>
      </c>
      <c r="BI2815">
        <v>-0.28120872378349304</v>
      </c>
      <c r="BJ2815">
        <v>-0.28522029519081116</v>
      </c>
      <c r="BK2815">
        <v>-0.29162156581878662</v>
      </c>
      <c r="BL2815">
        <v>-0.29441842436790466</v>
      </c>
      <c r="BM2815">
        <v>-0.30036821961402893</v>
      </c>
      <c r="BN2815">
        <v>-0.30919831991195679</v>
      </c>
      <c r="BO2815">
        <v>-0.34536638855934143</v>
      </c>
      <c r="BP2815">
        <v>-0.39381006360054016</v>
      </c>
      <c r="BQ2815">
        <v>-0.41276407241821289</v>
      </c>
      <c r="BR2815">
        <v>-0.40028992295265198</v>
      </c>
      <c r="BS2815">
        <v>-0.4178718626499176</v>
      </c>
      <c r="BT2815">
        <v>-0.43265050649642944</v>
      </c>
      <c r="BU2815">
        <v>-0.4526856541633606</v>
      </c>
      <c r="BV2815">
        <v>-0.46253067255020142</v>
      </c>
      <c r="BW2815">
        <v>0.27632123231887817</v>
      </c>
      <c r="BX2815">
        <v>1.9516693353652954</v>
      </c>
      <c r="BY2815">
        <v>1.9179699420928955</v>
      </c>
      <c r="BZ2815">
        <v>1.8736158609390259</v>
      </c>
      <c r="CA2815">
        <v>1.8086023330688477</v>
      </c>
      <c r="CB2815">
        <v>1.7588677406311035</v>
      </c>
      <c r="CC2815">
        <v>0.23160864412784576</v>
      </c>
      <c r="CD2815">
        <v>-0.28806495666503906</v>
      </c>
      <c r="CE2815">
        <v>-0.31404381990432739</v>
      </c>
      <c r="CF2815">
        <v>-2.0610244944691658E-2</v>
      </c>
      <c r="CG2815">
        <v>-2.1599797531962395E-2</v>
      </c>
      <c r="CH2815">
        <v>-2.1566519513726234E-2</v>
      </c>
      <c r="CI2815">
        <v>-2.3491319268941879E-2</v>
      </c>
      <c r="CJ2815">
        <v>-2.4921011179685593E-2</v>
      </c>
      <c r="CK2815">
        <v>-2.581360936164856E-2</v>
      </c>
      <c r="CL2815">
        <v>-2.8391364961862564E-2</v>
      </c>
      <c r="CM2815">
        <v>-3.3148862421512604E-2</v>
      </c>
      <c r="CN2815">
        <v>-4.0432140231132507E-2</v>
      </c>
      <c r="CO2815">
        <v>-4.7692637890577316E-2</v>
      </c>
      <c r="CP2815">
        <v>-4.0345534682273865E-2</v>
      </c>
      <c r="CQ2815">
        <v>-3.9135627448558807E-2</v>
      </c>
      <c r="CR2815">
        <v>-4.5712910592556E-2</v>
      </c>
      <c r="CS2815">
        <v>-4.9043029546737671E-2</v>
      </c>
      <c r="CT2815">
        <v>-5.2649077028036118E-2</v>
      </c>
      <c r="CU2815">
        <v>0.69858932495117188</v>
      </c>
      <c r="CV2815">
        <v>2.4560327529907227</v>
      </c>
      <c r="CW2815">
        <v>2.4162089824676514</v>
      </c>
      <c r="CX2815">
        <v>2.3866093158721924</v>
      </c>
      <c r="CY2815">
        <v>2.3253743648529053</v>
      </c>
      <c r="CZ2815">
        <v>2.2903358936309814</v>
      </c>
      <c r="DA2815">
        <v>0.66658490896224976</v>
      </c>
      <c r="DB2815">
        <v>8.2353793084621429E-2</v>
      </c>
      <c r="DC2815">
        <v>6.9897621870040894E-2</v>
      </c>
      <c r="DD2815">
        <v>0.24012243747711182</v>
      </c>
      <c r="DE2815">
        <v>0.23800912499427795</v>
      </c>
      <c r="DF2815">
        <v>0.24208727478981018</v>
      </c>
      <c r="DG2815">
        <v>0.24463893473148346</v>
      </c>
      <c r="DH2815">
        <v>0.24457640945911407</v>
      </c>
      <c r="DI2815">
        <v>0.24874101579189301</v>
      </c>
      <c r="DJ2815">
        <v>0.25241559743881226</v>
      </c>
      <c r="DK2815">
        <v>0.27906864881515503</v>
      </c>
      <c r="DL2815">
        <v>0.31294578313827515</v>
      </c>
      <c r="DM2815">
        <v>0.31737878918647766</v>
      </c>
      <c r="DN2815">
        <v>0.31959885358810425</v>
      </c>
      <c r="DO2815">
        <v>0.33960059285163879</v>
      </c>
      <c r="DP2815">
        <v>0.34122467041015625</v>
      </c>
      <c r="DQ2815">
        <v>0.35459959506988525</v>
      </c>
      <c r="DR2815">
        <v>0.35723251104354858</v>
      </c>
      <c r="DS2815">
        <v>1.1208573579788208</v>
      </c>
      <c r="DT2815">
        <v>2.9603958129882813</v>
      </c>
      <c r="DU2815">
        <v>2.9144477844238281</v>
      </c>
      <c r="DV2815">
        <v>2.8996028900146484</v>
      </c>
      <c r="DW2815">
        <v>2.8421463966369629</v>
      </c>
      <c r="DX2815">
        <v>2.8218040466308594</v>
      </c>
      <c r="DY2815">
        <v>1.1015611886978149</v>
      </c>
      <c r="DZ2815">
        <v>0.45277255773544312</v>
      </c>
      <c r="EA2815">
        <v>0.45383906364440918</v>
      </c>
      <c r="EB2815">
        <v>0.61657899618148804</v>
      </c>
      <c r="EC2815">
        <v>0.61284315586090088</v>
      </c>
      <c r="ED2815">
        <v>0.62276148796081543</v>
      </c>
      <c r="EE2815">
        <v>0.63177639245986938</v>
      </c>
      <c r="EF2815">
        <v>0.63368785381317139</v>
      </c>
      <c r="EG2815">
        <v>0.64515429735183716</v>
      </c>
      <c r="EH2815">
        <v>0.657856285572052</v>
      </c>
      <c r="EI2815">
        <v>0.72986114025115967</v>
      </c>
      <c r="EJ2815">
        <v>0.82316738367080688</v>
      </c>
      <c r="EK2815">
        <v>0.84448391199111938</v>
      </c>
      <c r="EL2815">
        <v>0.83930134773254395</v>
      </c>
      <c r="EM2815">
        <v>0.88643556833267212</v>
      </c>
      <c r="EN2815">
        <v>0.89990109205245972</v>
      </c>
      <c r="EO2815">
        <v>0.93739545345306396</v>
      </c>
      <c r="EP2815">
        <v>0.94903641939163208</v>
      </c>
      <c r="EQ2815">
        <v>1.7305454015731812</v>
      </c>
      <c r="ER2815">
        <v>3.6886162757873535</v>
      </c>
      <c r="ES2815">
        <v>3.6338257789611816</v>
      </c>
      <c r="ET2815">
        <v>3.6402840614318848</v>
      </c>
      <c r="EU2815">
        <v>3.5882830619812012</v>
      </c>
      <c r="EV2815">
        <v>3.5891597270965576</v>
      </c>
      <c r="EW2815">
        <v>1.7295979261398315</v>
      </c>
      <c r="EX2815">
        <v>0.98759841918945313</v>
      </c>
      <c r="EY2815">
        <v>1.0081895589828491</v>
      </c>
      <c r="EZ2815">
        <v>51.668186187744141</v>
      </c>
      <c r="FA2815">
        <v>50.992912292480469</v>
      </c>
      <c r="FB2815">
        <v>50.230747222900391</v>
      </c>
      <c r="FC2815">
        <v>49.179489135742188</v>
      </c>
      <c r="FD2815">
        <v>48.499496459960937</v>
      </c>
      <c r="FE2815">
        <v>48.231922149658203</v>
      </c>
      <c r="FF2815">
        <v>47.392765045166016</v>
      </c>
      <c r="FG2815">
        <v>47.220417022705078</v>
      </c>
      <c r="FH2815">
        <v>48.696132659912109</v>
      </c>
      <c r="FI2815">
        <v>52.37713623046875</v>
      </c>
      <c r="FJ2815">
        <v>56.259269714355469</v>
      </c>
      <c r="FK2815">
        <v>60.056526184082031</v>
      </c>
      <c r="FL2815">
        <v>61.943920135498047</v>
      </c>
      <c r="FM2815">
        <v>63.282451629638672</v>
      </c>
      <c r="FN2815">
        <v>63.905933380126953</v>
      </c>
      <c r="FO2815">
        <v>63.953742980957031</v>
      </c>
      <c r="FP2815">
        <v>63.139957427978516</v>
      </c>
      <c r="FQ2815">
        <v>62.164077758789063</v>
      </c>
      <c r="FR2815">
        <v>60.049957275390625</v>
      </c>
      <c r="FS2815">
        <v>58.044906616210938</v>
      </c>
      <c r="FT2815">
        <v>56.557968139648438</v>
      </c>
      <c r="FU2815">
        <v>55.346263885498047</v>
      </c>
      <c r="FV2815">
        <v>54.378807067871094</v>
      </c>
      <c r="FW2815">
        <v>53.012233734130859</v>
      </c>
      <c r="FX2815">
        <v>160</v>
      </c>
      <c r="FY2815">
        <v>0.10791042447090149</v>
      </c>
      <c r="FZ2815">
        <v>1</v>
      </c>
    </row>
    <row r="2816" spans="1:182" x14ac:dyDescent="0.2">
      <c r="A2816" t="s">
        <v>245</v>
      </c>
      <c r="B2816" t="s">
        <v>252</v>
      </c>
      <c r="C2816" t="s">
        <v>218</v>
      </c>
      <c r="D2816" t="s">
        <v>38</v>
      </c>
      <c r="E2816">
        <v>2015</v>
      </c>
      <c r="F2816" t="s">
        <v>228</v>
      </c>
      <c r="G2816" t="s">
        <v>249</v>
      </c>
      <c r="H2816" t="s">
        <v>226</v>
      </c>
      <c r="I2816">
        <v>57.81</v>
      </c>
      <c r="L2816">
        <v>11.753386521944512</v>
      </c>
      <c r="M2816">
        <v>11.177201520266459</v>
      </c>
      <c r="N2816">
        <v>11.023607317414989</v>
      </c>
      <c r="O2816">
        <v>11.085376089397688</v>
      </c>
      <c r="P2816">
        <v>11.313471243958661</v>
      </c>
      <c r="Q2816">
        <v>12.334569750593932</v>
      </c>
      <c r="R2816">
        <v>13.711129300842659</v>
      </c>
      <c r="S2816">
        <v>14.159244553483113</v>
      </c>
      <c r="T2816">
        <v>15.020631303577737</v>
      </c>
      <c r="U2816">
        <v>16.126503817779419</v>
      </c>
      <c r="V2816">
        <v>17.094131366282557</v>
      </c>
      <c r="W2816">
        <v>17.676902487686661</v>
      </c>
      <c r="X2816">
        <v>18.188737789284676</v>
      </c>
      <c r="Y2816">
        <v>18.237505113232118</v>
      </c>
      <c r="Z2816">
        <v>18.02922269317963</v>
      </c>
      <c r="AA2816">
        <v>17.843300011315069</v>
      </c>
      <c r="AB2816">
        <v>17.131333184778807</v>
      </c>
      <c r="AC2816">
        <v>16.546882160834969</v>
      </c>
      <c r="AD2816">
        <v>15.35097207462816</v>
      </c>
      <c r="AE2816">
        <v>14.813750697351164</v>
      </c>
      <c r="AF2816">
        <v>14.278258176282701</v>
      </c>
      <c r="AG2816">
        <v>13.254946942664235</v>
      </c>
      <c r="AH2816">
        <v>12.934724013654465</v>
      </c>
      <c r="AI2816">
        <v>12.69771431741397</v>
      </c>
      <c r="AJ2816">
        <v>-0.88786411285400391</v>
      </c>
      <c r="AK2816">
        <v>-0.80672222375869751</v>
      </c>
      <c r="AL2816">
        <v>-0.96345794200897217</v>
      </c>
      <c r="AM2816">
        <v>-1.1060450077056885</v>
      </c>
      <c r="AN2816">
        <v>-1.1310395002365112</v>
      </c>
      <c r="AO2816">
        <v>-0.97964376211166382</v>
      </c>
      <c r="AP2816">
        <v>-1.0885603427886963</v>
      </c>
      <c r="AQ2816">
        <v>-1.1842544078826904</v>
      </c>
      <c r="AR2816">
        <v>-1.3606336116790771</v>
      </c>
      <c r="AS2816">
        <v>-1.5024648904800415</v>
      </c>
      <c r="AT2816">
        <v>-1.652752161026001</v>
      </c>
      <c r="AU2816">
        <v>-1.5015395879745483</v>
      </c>
      <c r="AV2816">
        <v>-1.3830181360244751</v>
      </c>
      <c r="AW2816">
        <v>-1.4111783504486084</v>
      </c>
      <c r="AX2816">
        <v>-1.4557921886444092</v>
      </c>
      <c r="AY2816">
        <v>-0.30852895975112915</v>
      </c>
      <c r="AZ2816">
        <v>1.3730013370513916</v>
      </c>
      <c r="BA2816">
        <v>1.3734055757522583</v>
      </c>
      <c r="BB2816">
        <v>1.2632818222045898</v>
      </c>
      <c r="BC2816">
        <v>1.21260666847229</v>
      </c>
      <c r="BD2816">
        <v>1.1415733098983765</v>
      </c>
      <c r="BE2816">
        <v>-0.31380224227905273</v>
      </c>
      <c r="BF2816">
        <v>-0.79530608654022217</v>
      </c>
      <c r="BG2816">
        <v>-0.89921051263809204</v>
      </c>
      <c r="BH2816">
        <v>-0.38000941276550293</v>
      </c>
      <c r="BI2816">
        <v>-0.34642514586448669</v>
      </c>
      <c r="BJ2816">
        <v>-0.41812404990196228</v>
      </c>
      <c r="BK2816">
        <v>-0.47548601031303406</v>
      </c>
      <c r="BL2816">
        <v>-0.48237314820289612</v>
      </c>
      <c r="BM2816">
        <v>-0.41494119167327881</v>
      </c>
      <c r="BN2816">
        <v>-0.46095749735832214</v>
      </c>
      <c r="BO2816">
        <v>-0.50570189952850342</v>
      </c>
      <c r="BP2816">
        <v>-0.58515310287475586</v>
      </c>
      <c r="BQ2816">
        <v>-0.64712357521057129</v>
      </c>
      <c r="BR2816">
        <v>-0.72311139106750488</v>
      </c>
      <c r="BS2816">
        <v>-0.65241491794586182</v>
      </c>
      <c r="BT2816">
        <v>-0.59973651170730591</v>
      </c>
      <c r="BU2816">
        <v>-0.61074197292327881</v>
      </c>
      <c r="BV2816">
        <v>-0.63053309917449951</v>
      </c>
      <c r="BW2816">
        <v>0.25790545344352722</v>
      </c>
      <c r="BX2816">
        <v>2.0260598659515381</v>
      </c>
      <c r="BY2816">
        <v>1.9763575792312622</v>
      </c>
      <c r="BZ2816">
        <v>1.8984609842300415</v>
      </c>
      <c r="CA2816">
        <v>1.8866360187530518</v>
      </c>
      <c r="CB2816">
        <v>1.8140854835510254</v>
      </c>
      <c r="CC2816">
        <v>0.19711942970752716</v>
      </c>
      <c r="CD2816">
        <v>-0.25571006536483765</v>
      </c>
      <c r="CE2816">
        <v>-0.29794898629188538</v>
      </c>
      <c r="CF2816">
        <v>-2.8270801529288292E-2</v>
      </c>
      <c r="CG2816">
        <v>-2.7624811977148056E-2</v>
      </c>
      <c r="CH2816">
        <v>-4.0427491068840027E-2</v>
      </c>
      <c r="CI2816">
        <v>-3.8762755692005157E-2</v>
      </c>
      <c r="CJ2816">
        <v>-3.3108826726675034E-2</v>
      </c>
      <c r="CK2816">
        <v>-2.3829903453588486E-2</v>
      </c>
      <c r="CL2816">
        <v>-2.6281706988811493E-2</v>
      </c>
      <c r="CM2816">
        <v>-3.5738490521907806E-2</v>
      </c>
      <c r="CN2816">
        <v>-4.8057686537504196E-2</v>
      </c>
      <c r="CO2816">
        <v>-5.4716788232326508E-2</v>
      </c>
      <c r="CP2816">
        <v>-7.9245008528232574E-2</v>
      </c>
      <c r="CQ2816">
        <v>-6.4313806593418121E-2</v>
      </c>
      <c r="CR2816">
        <v>-5.7238049805164337E-2</v>
      </c>
      <c r="CS2816">
        <v>-5.6362129747867584E-2</v>
      </c>
      <c r="CT2816">
        <v>-5.8961153030395508E-2</v>
      </c>
      <c r="CU2816">
        <v>0.65021622180938721</v>
      </c>
      <c r="CV2816">
        <v>2.4783661365509033</v>
      </c>
      <c r="CW2816">
        <v>2.3939602375030518</v>
      </c>
      <c r="CX2816">
        <v>2.3383841514587402</v>
      </c>
      <c r="CY2816">
        <v>2.3534667491912842</v>
      </c>
      <c r="CZ2816">
        <v>2.2798655033111572</v>
      </c>
      <c r="DA2816">
        <v>0.55098223686218262</v>
      </c>
      <c r="DB2816">
        <v>0.11801249533891678</v>
      </c>
      <c r="DC2816">
        <v>0.11848291754722595</v>
      </c>
      <c r="DD2816">
        <v>0.32346782088279724</v>
      </c>
      <c r="DE2816">
        <v>0.29117551445960999</v>
      </c>
      <c r="DF2816">
        <v>0.33726906776428223</v>
      </c>
      <c r="DG2816">
        <v>0.39796051383018494</v>
      </c>
      <c r="DH2816">
        <v>0.41615548729896545</v>
      </c>
      <c r="DI2816">
        <v>0.36728137731552124</v>
      </c>
      <c r="DJ2816">
        <v>0.40839409828186035</v>
      </c>
      <c r="DK2816">
        <v>0.43422490358352661</v>
      </c>
      <c r="DL2816">
        <v>0.48903775215148926</v>
      </c>
      <c r="DM2816">
        <v>0.53768998384475708</v>
      </c>
      <c r="DN2816">
        <v>0.56462138891220093</v>
      </c>
      <c r="DO2816">
        <v>0.52378731966018677</v>
      </c>
      <c r="DP2816">
        <v>0.48526039719581604</v>
      </c>
      <c r="DQ2816">
        <v>0.49801769852638245</v>
      </c>
      <c r="DR2816">
        <v>0.5126107931137085</v>
      </c>
      <c r="DS2816">
        <v>1.0425269603729248</v>
      </c>
      <c r="DT2816">
        <v>2.9306724071502686</v>
      </c>
      <c r="DU2816">
        <v>2.8115630149841309</v>
      </c>
      <c r="DV2816">
        <v>2.7783071994781494</v>
      </c>
      <c r="DW2816">
        <v>2.8202972412109375</v>
      </c>
      <c r="DX2816">
        <v>2.74564528465271</v>
      </c>
      <c r="DY2816">
        <v>0.90484499931335449</v>
      </c>
      <c r="DZ2816">
        <v>0.49173504114151001</v>
      </c>
      <c r="EA2816">
        <v>0.53491485118865967</v>
      </c>
      <c r="EB2816">
        <v>0.83132255077362061</v>
      </c>
      <c r="EC2816">
        <v>0.7514725923538208</v>
      </c>
      <c r="ED2816">
        <v>0.88260293006896973</v>
      </c>
      <c r="EE2816">
        <v>1.0285195112228394</v>
      </c>
      <c r="EF2816">
        <v>1.0648218393325806</v>
      </c>
      <c r="EG2816">
        <v>0.93198394775390625</v>
      </c>
      <c r="EH2816">
        <v>1.0359969139099121</v>
      </c>
      <c r="EI2816">
        <v>1.1127773523330688</v>
      </c>
      <c r="EJ2816">
        <v>1.2645182609558105</v>
      </c>
      <c r="EK2816">
        <v>1.3930313587188721</v>
      </c>
      <c r="EL2816">
        <v>1.4942622184753418</v>
      </c>
      <c r="EM2816">
        <v>1.3729119300842285</v>
      </c>
      <c r="EN2816">
        <v>1.2685420513153076</v>
      </c>
      <c r="EO2816">
        <v>1.2984540462493896</v>
      </c>
      <c r="EP2816">
        <v>1.3378698825836182</v>
      </c>
      <c r="EQ2816">
        <v>1.6089614629745483</v>
      </c>
      <c r="ER2816">
        <v>3.583730936050415</v>
      </c>
      <c r="ES2816">
        <v>3.4145150184631348</v>
      </c>
      <c r="ET2816">
        <v>3.4134862422943115</v>
      </c>
      <c r="EU2816">
        <v>3.4943265914916992</v>
      </c>
      <c r="EV2816">
        <v>3.4181575775146484</v>
      </c>
      <c r="EW2816">
        <v>1.415766716003418</v>
      </c>
      <c r="EX2816">
        <v>1.0313310623168945</v>
      </c>
      <c r="EY2816">
        <v>1.1361763477325439</v>
      </c>
      <c r="EZ2816">
        <v>61.141452789306641</v>
      </c>
      <c r="FA2816">
        <v>59.500629425048828</v>
      </c>
      <c r="FB2816">
        <v>58.818771362304688</v>
      </c>
      <c r="FC2816">
        <v>58.568077087402344</v>
      </c>
      <c r="FD2816">
        <v>57.659378051757813</v>
      </c>
      <c r="FE2816">
        <v>55.801792144775391</v>
      </c>
      <c r="FF2816">
        <v>55.235618591308594</v>
      </c>
      <c r="FG2816">
        <v>55.922679901123047</v>
      </c>
      <c r="FH2816">
        <v>59.091079711914063</v>
      </c>
      <c r="FI2816">
        <v>64.0657958984375</v>
      </c>
      <c r="FJ2816">
        <v>69.284866333007812</v>
      </c>
      <c r="FK2816">
        <v>73.882026672363281</v>
      </c>
      <c r="FL2816">
        <v>76.98382568359375</v>
      </c>
      <c r="FM2816">
        <v>78.215576171875</v>
      </c>
      <c r="FN2816">
        <v>78.589088439941406</v>
      </c>
      <c r="FO2816">
        <v>78.89947509765625</v>
      </c>
      <c r="FP2816">
        <v>77.885971069335938</v>
      </c>
      <c r="FQ2816">
        <v>76.539138793945312</v>
      </c>
      <c r="FR2816">
        <v>74.905311584472656</v>
      </c>
      <c r="FS2816">
        <v>72.383934020996094</v>
      </c>
      <c r="FT2816">
        <v>69.679206848144531</v>
      </c>
      <c r="FU2816">
        <v>66.411514282226562</v>
      </c>
      <c r="FV2816">
        <v>63.503936767578125</v>
      </c>
      <c r="FW2816">
        <v>61.433124542236328</v>
      </c>
      <c r="FX2816">
        <v>160</v>
      </c>
      <c r="FY2816">
        <v>0.10791042447090149</v>
      </c>
      <c r="FZ2816">
        <v>1</v>
      </c>
    </row>
    <row r="2817" spans="1:182" x14ac:dyDescent="0.2">
      <c r="A2817" t="s">
        <v>245</v>
      </c>
      <c r="B2817" t="s">
        <v>252</v>
      </c>
      <c r="C2817" t="s">
        <v>218</v>
      </c>
      <c r="D2817" t="s">
        <v>38</v>
      </c>
      <c r="E2817">
        <v>2016</v>
      </c>
      <c r="F2817" t="s">
        <v>228</v>
      </c>
      <c r="G2817" t="s">
        <v>249</v>
      </c>
      <c r="H2817" t="s">
        <v>226</v>
      </c>
      <c r="I2817">
        <v>57.81</v>
      </c>
      <c r="L2817">
        <v>11.753386521944512</v>
      </c>
      <c r="M2817">
        <v>11.177201520266459</v>
      </c>
      <c r="N2817">
        <v>11.023607317414989</v>
      </c>
      <c r="O2817">
        <v>11.085376089397688</v>
      </c>
      <c r="P2817">
        <v>11.313471243958661</v>
      </c>
      <c r="Q2817">
        <v>12.334569750593932</v>
      </c>
      <c r="R2817">
        <v>13.711129300842659</v>
      </c>
      <c r="S2817">
        <v>14.159244553483113</v>
      </c>
      <c r="T2817">
        <v>15.020631303577737</v>
      </c>
      <c r="U2817">
        <v>16.126503817779419</v>
      </c>
      <c r="V2817">
        <v>17.094131366282557</v>
      </c>
      <c r="W2817">
        <v>17.676902487686661</v>
      </c>
      <c r="X2817">
        <v>18.188737789284676</v>
      </c>
      <c r="Y2817">
        <v>18.237505113232118</v>
      </c>
      <c r="Z2817">
        <v>18.02922269317963</v>
      </c>
      <c r="AA2817">
        <v>17.843300011315069</v>
      </c>
      <c r="AB2817">
        <v>17.131333184778807</v>
      </c>
      <c r="AC2817">
        <v>16.546882160834969</v>
      </c>
      <c r="AD2817">
        <v>15.35097207462816</v>
      </c>
      <c r="AE2817">
        <v>14.813750697351164</v>
      </c>
      <c r="AF2817">
        <v>14.278258176282701</v>
      </c>
      <c r="AG2817">
        <v>13.254946942664235</v>
      </c>
      <c r="AH2817">
        <v>12.934724013654465</v>
      </c>
      <c r="AI2817">
        <v>12.69771431741397</v>
      </c>
      <c r="AJ2817">
        <v>-0.88786411285400391</v>
      </c>
      <c r="AK2817">
        <v>-0.80672222375869751</v>
      </c>
      <c r="AL2817">
        <v>-0.96345794200897217</v>
      </c>
      <c r="AM2817">
        <v>-1.1060450077056885</v>
      </c>
      <c r="AN2817">
        <v>-1.1310395002365112</v>
      </c>
      <c r="AO2817">
        <v>-0.97964376211166382</v>
      </c>
      <c r="AP2817">
        <v>-1.0885603427886963</v>
      </c>
      <c r="AQ2817">
        <v>-1.1842544078826904</v>
      </c>
      <c r="AR2817">
        <v>-1.3606336116790771</v>
      </c>
      <c r="AS2817">
        <v>-1.5024648904800415</v>
      </c>
      <c r="AT2817">
        <v>-1.652752161026001</v>
      </c>
      <c r="AU2817">
        <v>-1.5015395879745483</v>
      </c>
      <c r="AV2817">
        <v>-1.3830181360244751</v>
      </c>
      <c r="AW2817">
        <v>-1.4111783504486084</v>
      </c>
      <c r="AX2817">
        <v>-1.4557921886444092</v>
      </c>
      <c r="AY2817">
        <v>-0.30852895975112915</v>
      </c>
      <c r="AZ2817">
        <v>1.3730013370513916</v>
      </c>
      <c r="BA2817">
        <v>1.3734055757522583</v>
      </c>
      <c r="BB2817">
        <v>1.2632818222045898</v>
      </c>
      <c r="BC2817">
        <v>1.21260666847229</v>
      </c>
      <c r="BD2817">
        <v>1.1415733098983765</v>
      </c>
      <c r="BE2817">
        <v>-0.31380224227905273</v>
      </c>
      <c r="BF2817">
        <v>-0.79530608654022217</v>
      </c>
      <c r="BG2817">
        <v>-0.89921051263809204</v>
      </c>
      <c r="BH2817">
        <v>-0.38000941276550293</v>
      </c>
      <c r="BI2817">
        <v>-0.34642514586448669</v>
      </c>
      <c r="BJ2817">
        <v>-0.41812404990196228</v>
      </c>
      <c r="BK2817">
        <v>-0.47548601031303406</v>
      </c>
      <c r="BL2817">
        <v>-0.48237314820289612</v>
      </c>
      <c r="BM2817">
        <v>-0.41494119167327881</v>
      </c>
      <c r="BN2817">
        <v>-0.46095749735832214</v>
      </c>
      <c r="BO2817">
        <v>-0.50570189952850342</v>
      </c>
      <c r="BP2817">
        <v>-0.58515310287475586</v>
      </c>
      <c r="BQ2817">
        <v>-0.64712357521057129</v>
      </c>
      <c r="BR2817">
        <v>-0.72311139106750488</v>
      </c>
      <c r="BS2817">
        <v>-0.65241491794586182</v>
      </c>
      <c r="BT2817">
        <v>-0.59973651170730591</v>
      </c>
      <c r="BU2817">
        <v>-0.61074197292327881</v>
      </c>
      <c r="BV2817">
        <v>-0.63053309917449951</v>
      </c>
      <c r="BW2817">
        <v>0.25790545344352722</v>
      </c>
      <c r="BX2817">
        <v>2.0260598659515381</v>
      </c>
      <c r="BY2817">
        <v>1.9763575792312622</v>
      </c>
      <c r="BZ2817">
        <v>1.8984609842300415</v>
      </c>
      <c r="CA2817">
        <v>1.8866360187530518</v>
      </c>
      <c r="CB2817">
        <v>1.8140854835510254</v>
      </c>
      <c r="CC2817">
        <v>0.19711942970752716</v>
      </c>
      <c r="CD2817">
        <v>-0.25571006536483765</v>
      </c>
      <c r="CE2817">
        <v>-0.29794898629188538</v>
      </c>
      <c r="CF2817">
        <v>-2.8270801529288292E-2</v>
      </c>
      <c r="CG2817">
        <v>-2.7624811977148056E-2</v>
      </c>
      <c r="CH2817">
        <v>-4.0427491068840027E-2</v>
      </c>
      <c r="CI2817">
        <v>-3.8762755692005157E-2</v>
      </c>
      <c r="CJ2817">
        <v>-3.3108826726675034E-2</v>
      </c>
      <c r="CK2817">
        <v>-2.3829903453588486E-2</v>
      </c>
      <c r="CL2817">
        <v>-2.6281706988811493E-2</v>
      </c>
      <c r="CM2817">
        <v>-3.5738490521907806E-2</v>
      </c>
      <c r="CN2817">
        <v>-4.8057686537504196E-2</v>
      </c>
      <c r="CO2817">
        <v>-5.4716788232326508E-2</v>
      </c>
      <c r="CP2817">
        <v>-7.9245008528232574E-2</v>
      </c>
      <c r="CQ2817">
        <v>-6.4313806593418121E-2</v>
      </c>
      <c r="CR2817">
        <v>-5.7238049805164337E-2</v>
      </c>
      <c r="CS2817">
        <v>-5.6362129747867584E-2</v>
      </c>
      <c r="CT2817">
        <v>-5.8961153030395508E-2</v>
      </c>
      <c r="CU2817">
        <v>0.65021622180938721</v>
      </c>
      <c r="CV2817">
        <v>2.4783661365509033</v>
      </c>
      <c r="CW2817">
        <v>2.3939602375030518</v>
      </c>
      <c r="CX2817">
        <v>2.3383841514587402</v>
      </c>
      <c r="CY2817">
        <v>2.3534667491912842</v>
      </c>
      <c r="CZ2817">
        <v>2.2798655033111572</v>
      </c>
      <c r="DA2817">
        <v>0.55098223686218262</v>
      </c>
      <c r="DB2817">
        <v>0.11801249533891678</v>
      </c>
      <c r="DC2817">
        <v>0.11848291754722595</v>
      </c>
      <c r="DD2817">
        <v>0.32346782088279724</v>
      </c>
      <c r="DE2817">
        <v>0.29117551445960999</v>
      </c>
      <c r="DF2817">
        <v>0.33726906776428223</v>
      </c>
      <c r="DG2817">
        <v>0.39796051383018494</v>
      </c>
      <c r="DH2817">
        <v>0.41615548729896545</v>
      </c>
      <c r="DI2817">
        <v>0.36728137731552124</v>
      </c>
      <c r="DJ2817">
        <v>0.40839409828186035</v>
      </c>
      <c r="DK2817">
        <v>0.43422490358352661</v>
      </c>
      <c r="DL2817">
        <v>0.48903775215148926</v>
      </c>
      <c r="DM2817">
        <v>0.53768998384475708</v>
      </c>
      <c r="DN2817">
        <v>0.56462138891220093</v>
      </c>
      <c r="DO2817">
        <v>0.52378731966018677</v>
      </c>
      <c r="DP2817">
        <v>0.48526039719581604</v>
      </c>
      <c r="DQ2817">
        <v>0.49801769852638245</v>
      </c>
      <c r="DR2817">
        <v>0.5126107931137085</v>
      </c>
      <c r="DS2817">
        <v>1.0425269603729248</v>
      </c>
      <c r="DT2817">
        <v>2.9306724071502686</v>
      </c>
      <c r="DU2817">
        <v>2.8115630149841309</v>
      </c>
      <c r="DV2817">
        <v>2.7783071994781494</v>
      </c>
      <c r="DW2817">
        <v>2.8202972412109375</v>
      </c>
      <c r="DX2817">
        <v>2.74564528465271</v>
      </c>
      <c r="DY2817">
        <v>0.90484499931335449</v>
      </c>
      <c r="DZ2817">
        <v>0.49173504114151001</v>
      </c>
      <c r="EA2817">
        <v>0.53491485118865967</v>
      </c>
      <c r="EB2817">
        <v>0.83132255077362061</v>
      </c>
      <c r="EC2817">
        <v>0.7514725923538208</v>
      </c>
      <c r="ED2817">
        <v>0.88260293006896973</v>
      </c>
      <c r="EE2817">
        <v>1.0285195112228394</v>
      </c>
      <c r="EF2817">
        <v>1.0648218393325806</v>
      </c>
      <c r="EG2817">
        <v>0.93198394775390625</v>
      </c>
      <c r="EH2817">
        <v>1.0359969139099121</v>
      </c>
      <c r="EI2817">
        <v>1.1127773523330688</v>
      </c>
      <c r="EJ2817">
        <v>1.2645182609558105</v>
      </c>
      <c r="EK2817">
        <v>1.3930313587188721</v>
      </c>
      <c r="EL2817">
        <v>1.4942622184753418</v>
      </c>
      <c r="EM2817">
        <v>1.3729119300842285</v>
      </c>
      <c r="EN2817">
        <v>1.2685420513153076</v>
      </c>
      <c r="EO2817">
        <v>1.2984540462493896</v>
      </c>
      <c r="EP2817">
        <v>1.3378698825836182</v>
      </c>
      <c r="EQ2817">
        <v>1.6089614629745483</v>
      </c>
      <c r="ER2817">
        <v>3.583730936050415</v>
      </c>
      <c r="ES2817">
        <v>3.4145150184631348</v>
      </c>
      <c r="ET2817">
        <v>3.4134862422943115</v>
      </c>
      <c r="EU2817">
        <v>3.4943265914916992</v>
      </c>
      <c r="EV2817">
        <v>3.4181575775146484</v>
      </c>
      <c r="EW2817">
        <v>1.415766716003418</v>
      </c>
      <c r="EX2817">
        <v>1.0313310623168945</v>
      </c>
      <c r="EY2817">
        <v>1.1361763477325439</v>
      </c>
      <c r="EZ2817">
        <v>61.141452789306641</v>
      </c>
      <c r="FA2817">
        <v>59.500629425048828</v>
      </c>
      <c r="FB2817">
        <v>58.818771362304688</v>
      </c>
      <c r="FC2817">
        <v>58.568077087402344</v>
      </c>
      <c r="FD2817">
        <v>57.659378051757813</v>
      </c>
      <c r="FE2817">
        <v>55.801792144775391</v>
      </c>
      <c r="FF2817">
        <v>55.235618591308594</v>
      </c>
      <c r="FG2817">
        <v>55.922679901123047</v>
      </c>
      <c r="FH2817">
        <v>59.091079711914063</v>
      </c>
      <c r="FI2817">
        <v>64.0657958984375</v>
      </c>
      <c r="FJ2817">
        <v>69.284866333007812</v>
      </c>
      <c r="FK2817">
        <v>73.882026672363281</v>
      </c>
      <c r="FL2817">
        <v>76.98382568359375</v>
      </c>
      <c r="FM2817">
        <v>78.215576171875</v>
      </c>
      <c r="FN2817">
        <v>78.589088439941406</v>
      </c>
      <c r="FO2817">
        <v>78.89947509765625</v>
      </c>
      <c r="FP2817">
        <v>77.885971069335938</v>
      </c>
      <c r="FQ2817">
        <v>76.539138793945312</v>
      </c>
      <c r="FR2817">
        <v>74.905311584472656</v>
      </c>
      <c r="FS2817">
        <v>72.383934020996094</v>
      </c>
      <c r="FT2817">
        <v>69.679206848144531</v>
      </c>
      <c r="FU2817">
        <v>66.411514282226562</v>
      </c>
      <c r="FV2817">
        <v>63.503936767578125</v>
      </c>
      <c r="FW2817">
        <v>61.433124542236328</v>
      </c>
      <c r="FX2817">
        <v>160</v>
      </c>
      <c r="FY2817">
        <v>0.10791042447090149</v>
      </c>
      <c r="FZ2817">
        <v>1</v>
      </c>
    </row>
    <row r="2818" spans="1:182" x14ac:dyDescent="0.2">
      <c r="A2818" t="s">
        <v>245</v>
      </c>
      <c r="B2818" t="s">
        <v>252</v>
      </c>
      <c r="C2818" t="s">
        <v>218</v>
      </c>
      <c r="D2818" t="s">
        <v>38</v>
      </c>
      <c r="E2818">
        <v>2017</v>
      </c>
      <c r="F2818" t="s">
        <v>228</v>
      </c>
      <c r="G2818" t="s">
        <v>249</v>
      </c>
      <c r="H2818" t="s">
        <v>226</v>
      </c>
      <c r="I2818">
        <v>57.81</v>
      </c>
      <c r="L2818">
        <v>11.753386521944512</v>
      </c>
      <c r="M2818">
        <v>11.177201520266459</v>
      </c>
      <c r="N2818">
        <v>11.023607317414989</v>
      </c>
      <c r="O2818">
        <v>11.085376089397688</v>
      </c>
      <c r="P2818">
        <v>11.313471243958661</v>
      </c>
      <c r="Q2818">
        <v>12.334569750593932</v>
      </c>
      <c r="R2818">
        <v>13.711129300842659</v>
      </c>
      <c r="S2818">
        <v>14.159244553483113</v>
      </c>
      <c r="T2818">
        <v>15.020631303577737</v>
      </c>
      <c r="U2818">
        <v>16.126503817779419</v>
      </c>
      <c r="V2818">
        <v>17.094131366282557</v>
      </c>
      <c r="W2818">
        <v>17.676902487686661</v>
      </c>
      <c r="X2818">
        <v>18.188737789284676</v>
      </c>
      <c r="Y2818">
        <v>18.237505113232118</v>
      </c>
      <c r="Z2818">
        <v>18.02922269317963</v>
      </c>
      <c r="AA2818">
        <v>17.843300011315069</v>
      </c>
      <c r="AB2818">
        <v>17.131333184778807</v>
      </c>
      <c r="AC2818">
        <v>16.546882160834969</v>
      </c>
      <c r="AD2818">
        <v>15.35097207462816</v>
      </c>
      <c r="AE2818">
        <v>14.813750697351164</v>
      </c>
      <c r="AF2818">
        <v>14.278258176282701</v>
      </c>
      <c r="AG2818">
        <v>13.254946942664235</v>
      </c>
      <c r="AH2818">
        <v>12.934724013654465</v>
      </c>
      <c r="AI2818">
        <v>12.69771431741397</v>
      </c>
      <c r="AJ2818">
        <v>-0.88786411285400391</v>
      </c>
      <c r="AK2818">
        <v>-0.80672222375869751</v>
      </c>
      <c r="AL2818">
        <v>-0.96345794200897217</v>
      </c>
      <c r="AM2818">
        <v>-1.1060450077056885</v>
      </c>
      <c r="AN2818">
        <v>-1.1310395002365112</v>
      </c>
      <c r="AO2818">
        <v>-0.97964376211166382</v>
      </c>
      <c r="AP2818">
        <v>-1.0885603427886963</v>
      </c>
      <c r="AQ2818">
        <v>-1.1842544078826904</v>
      </c>
      <c r="AR2818">
        <v>-1.3606336116790771</v>
      </c>
      <c r="AS2818">
        <v>-1.5024648904800415</v>
      </c>
      <c r="AT2818">
        <v>-1.652752161026001</v>
      </c>
      <c r="AU2818">
        <v>-1.5015395879745483</v>
      </c>
      <c r="AV2818">
        <v>-1.3830181360244751</v>
      </c>
      <c r="AW2818">
        <v>-1.4111783504486084</v>
      </c>
      <c r="AX2818">
        <v>-1.4557921886444092</v>
      </c>
      <c r="AY2818">
        <v>-0.30852895975112915</v>
      </c>
      <c r="AZ2818">
        <v>1.3730013370513916</v>
      </c>
      <c r="BA2818">
        <v>1.3734055757522583</v>
      </c>
      <c r="BB2818">
        <v>1.2632818222045898</v>
      </c>
      <c r="BC2818">
        <v>1.21260666847229</v>
      </c>
      <c r="BD2818">
        <v>1.1415733098983765</v>
      </c>
      <c r="BE2818">
        <v>-0.31380224227905273</v>
      </c>
      <c r="BF2818">
        <v>-0.79530608654022217</v>
      </c>
      <c r="BG2818">
        <v>-0.89921051263809204</v>
      </c>
      <c r="BH2818">
        <v>-0.38000941276550293</v>
      </c>
      <c r="BI2818">
        <v>-0.34642514586448669</v>
      </c>
      <c r="BJ2818">
        <v>-0.41812404990196228</v>
      </c>
      <c r="BK2818">
        <v>-0.47548601031303406</v>
      </c>
      <c r="BL2818">
        <v>-0.48237314820289612</v>
      </c>
      <c r="BM2818">
        <v>-0.41494119167327881</v>
      </c>
      <c r="BN2818">
        <v>-0.46095749735832214</v>
      </c>
      <c r="BO2818">
        <v>-0.50570189952850342</v>
      </c>
      <c r="BP2818">
        <v>-0.58515310287475586</v>
      </c>
      <c r="BQ2818">
        <v>-0.64712357521057129</v>
      </c>
      <c r="BR2818">
        <v>-0.72311139106750488</v>
      </c>
      <c r="BS2818">
        <v>-0.65241491794586182</v>
      </c>
      <c r="BT2818">
        <v>-0.59973651170730591</v>
      </c>
      <c r="BU2818">
        <v>-0.61074197292327881</v>
      </c>
      <c r="BV2818">
        <v>-0.63053309917449951</v>
      </c>
      <c r="BW2818">
        <v>0.25790545344352722</v>
      </c>
      <c r="BX2818">
        <v>2.0260598659515381</v>
      </c>
      <c r="BY2818">
        <v>1.9763575792312622</v>
      </c>
      <c r="BZ2818">
        <v>1.8984609842300415</v>
      </c>
      <c r="CA2818">
        <v>1.8866360187530518</v>
      </c>
      <c r="CB2818">
        <v>1.8140854835510254</v>
      </c>
      <c r="CC2818">
        <v>0.19711942970752716</v>
      </c>
      <c r="CD2818">
        <v>-0.25571006536483765</v>
      </c>
      <c r="CE2818">
        <v>-0.29794898629188538</v>
      </c>
      <c r="CF2818">
        <v>-2.8270801529288292E-2</v>
      </c>
      <c r="CG2818">
        <v>-2.7624811977148056E-2</v>
      </c>
      <c r="CH2818">
        <v>-4.0427491068840027E-2</v>
      </c>
      <c r="CI2818">
        <v>-3.8762755692005157E-2</v>
      </c>
      <c r="CJ2818">
        <v>-3.3108826726675034E-2</v>
      </c>
      <c r="CK2818">
        <v>-2.3829903453588486E-2</v>
      </c>
      <c r="CL2818">
        <v>-2.6281706988811493E-2</v>
      </c>
      <c r="CM2818">
        <v>-3.5738490521907806E-2</v>
      </c>
      <c r="CN2818">
        <v>-4.8057686537504196E-2</v>
      </c>
      <c r="CO2818">
        <v>-5.4716788232326508E-2</v>
      </c>
      <c r="CP2818">
        <v>-7.9245008528232574E-2</v>
      </c>
      <c r="CQ2818">
        <v>-6.4313806593418121E-2</v>
      </c>
      <c r="CR2818">
        <v>-5.7238049805164337E-2</v>
      </c>
      <c r="CS2818">
        <v>-5.6362129747867584E-2</v>
      </c>
      <c r="CT2818">
        <v>-5.8961153030395508E-2</v>
      </c>
      <c r="CU2818">
        <v>0.65021622180938721</v>
      </c>
      <c r="CV2818">
        <v>2.4783661365509033</v>
      </c>
      <c r="CW2818">
        <v>2.3939602375030518</v>
      </c>
      <c r="CX2818">
        <v>2.3383841514587402</v>
      </c>
      <c r="CY2818">
        <v>2.3534667491912842</v>
      </c>
      <c r="CZ2818">
        <v>2.2798655033111572</v>
      </c>
      <c r="DA2818">
        <v>0.55098223686218262</v>
      </c>
      <c r="DB2818">
        <v>0.11801249533891678</v>
      </c>
      <c r="DC2818">
        <v>0.11848291754722595</v>
      </c>
      <c r="DD2818">
        <v>0.32346782088279724</v>
      </c>
      <c r="DE2818">
        <v>0.29117551445960999</v>
      </c>
      <c r="DF2818">
        <v>0.33726906776428223</v>
      </c>
      <c r="DG2818">
        <v>0.39796051383018494</v>
      </c>
      <c r="DH2818">
        <v>0.41615548729896545</v>
      </c>
      <c r="DI2818">
        <v>0.36728137731552124</v>
      </c>
      <c r="DJ2818">
        <v>0.40839409828186035</v>
      </c>
      <c r="DK2818">
        <v>0.43422490358352661</v>
      </c>
      <c r="DL2818">
        <v>0.48903775215148926</v>
      </c>
      <c r="DM2818">
        <v>0.53768998384475708</v>
      </c>
      <c r="DN2818">
        <v>0.56462138891220093</v>
      </c>
      <c r="DO2818">
        <v>0.52378731966018677</v>
      </c>
      <c r="DP2818">
        <v>0.48526039719581604</v>
      </c>
      <c r="DQ2818">
        <v>0.49801769852638245</v>
      </c>
      <c r="DR2818">
        <v>0.5126107931137085</v>
      </c>
      <c r="DS2818">
        <v>1.0425269603729248</v>
      </c>
      <c r="DT2818">
        <v>2.9306724071502686</v>
      </c>
      <c r="DU2818">
        <v>2.8115630149841309</v>
      </c>
      <c r="DV2818">
        <v>2.7783071994781494</v>
      </c>
      <c r="DW2818">
        <v>2.8202972412109375</v>
      </c>
      <c r="DX2818">
        <v>2.74564528465271</v>
      </c>
      <c r="DY2818">
        <v>0.90484499931335449</v>
      </c>
      <c r="DZ2818">
        <v>0.49173504114151001</v>
      </c>
      <c r="EA2818">
        <v>0.53491485118865967</v>
      </c>
      <c r="EB2818">
        <v>0.83132255077362061</v>
      </c>
      <c r="EC2818">
        <v>0.7514725923538208</v>
      </c>
      <c r="ED2818">
        <v>0.88260293006896973</v>
      </c>
      <c r="EE2818">
        <v>1.0285195112228394</v>
      </c>
      <c r="EF2818">
        <v>1.0648218393325806</v>
      </c>
      <c r="EG2818">
        <v>0.93198394775390625</v>
      </c>
      <c r="EH2818">
        <v>1.0359969139099121</v>
      </c>
      <c r="EI2818">
        <v>1.1127773523330688</v>
      </c>
      <c r="EJ2818">
        <v>1.2645182609558105</v>
      </c>
      <c r="EK2818">
        <v>1.3930313587188721</v>
      </c>
      <c r="EL2818">
        <v>1.4942622184753418</v>
      </c>
      <c r="EM2818">
        <v>1.3729119300842285</v>
      </c>
      <c r="EN2818">
        <v>1.2685420513153076</v>
      </c>
      <c r="EO2818">
        <v>1.2984540462493896</v>
      </c>
      <c r="EP2818">
        <v>1.3378698825836182</v>
      </c>
      <c r="EQ2818">
        <v>1.6089614629745483</v>
      </c>
      <c r="ER2818">
        <v>3.583730936050415</v>
      </c>
      <c r="ES2818">
        <v>3.4145150184631348</v>
      </c>
      <c r="ET2818">
        <v>3.4134862422943115</v>
      </c>
      <c r="EU2818">
        <v>3.4943265914916992</v>
      </c>
      <c r="EV2818">
        <v>3.4181575775146484</v>
      </c>
      <c r="EW2818">
        <v>1.415766716003418</v>
      </c>
      <c r="EX2818">
        <v>1.0313310623168945</v>
      </c>
      <c r="EY2818">
        <v>1.1361763477325439</v>
      </c>
      <c r="EZ2818">
        <v>61.141452789306641</v>
      </c>
      <c r="FA2818">
        <v>59.500629425048828</v>
      </c>
      <c r="FB2818">
        <v>58.818771362304688</v>
      </c>
      <c r="FC2818">
        <v>58.568077087402344</v>
      </c>
      <c r="FD2818">
        <v>57.659378051757813</v>
      </c>
      <c r="FE2818">
        <v>55.801792144775391</v>
      </c>
      <c r="FF2818">
        <v>55.235618591308594</v>
      </c>
      <c r="FG2818">
        <v>55.922679901123047</v>
      </c>
      <c r="FH2818">
        <v>59.091079711914063</v>
      </c>
      <c r="FI2818">
        <v>64.0657958984375</v>
      </c>
      <c r="FJ2818">
        <v>69.284866333007812</v>
      </c>
      <c r="FK2818">
        <v>73.882026672363281</v>
      </c>
      <c r="FL2818">
        <v>76.98382568359375</v>
      </c>
      <c r="FM2818">
        <v>78.215576171875</v>
      </c>
      <c r="FN2818">
        <v>78.589088439941406</v>
      </c>
      <c r="FO2818">
        <v>78.89947509765625</v>
      </c>
      <c r="FP2818">
        <v>77.885971069335938</v>
      </c>
      <c r="FQ2818">
        <v>76.539138793945312</v>
      </c>
      <c r="FR2818">
        <v>74.905311584472656</v>
      </c>
      <c r="FS2818">
        <v>72.383934020996094</v>
      </c>
      <c r="FT2818">
        <v>69.679206848144531</v>
      </c>
      <c r="FU2818">
        <v>66.411514282226562</v>
      </c>
      <c r="FV2818">
        <v>63.503936767578125</v>
      </c>
      <c r="FW2818">
        <v>61.433124542236328</v>
      </c>
      <c r="FX2818">
        <v>160</v>
      </c>
      <c r="FY2818">
        <v>0.10791042447090149</v>
      </c>
      <c r="FZ2818">
        <v>1</v>
      </c>
    </row>
    <row r="2819" spans="1:182" x14ac:dyDescent="0.2">
      <c r="A2819" t="s">
        <v>245</v>
      </c>
      <c r="B2819" t="s">
        <v>252</v>
      </c>
      <c r="C2819" t="s">
        <v>218</v>
      </c>
      <c r="D2819" t="s">
        <v>39</v>
      </c>
      <c r="E2819">
        <v>2015</v>
      </c>
      <c r="F2819" t="s">
        <v>228</v>
      </c>
      <c r="G2819" t="s">
        <v>249</v>
      </c>
      <c r="H2819" t="s">
        <v>226</v>
      </c>
      <c r="I2819">
        <v>57.81</v>
      </c>
      <c r="L2819">
        <v>12.41490432483209</v>
      </c>
      <c r="M2819">
        <v>11.844388498929083</v>
      </c>
      <c r="N2819">
        <v>11.760440932262874</v>
      </c>
      <c r="O2819">
        <v>11.920836992309203</v>
      </c>
      <c r="P2819">
        <v>12.090234783878818</v>
      </c>
      <c r="Q2819">
        <v>13.238661485054102</v>
      </c>
      <c r="R2819">
        <v>14.775438955216927</v>
      </c>
      <c r="S2819">
        <v>15.127976402204217</v>
      </c>
      <c r="T2819">
        <v>16.138721688668166</v>
      </c>
      <c r="U2819">
        <v>17.337684651458286</v>
      </c>
      <c r="V2819">
        <v>18.390364768619772</v>
      </c>
      <c r="W2819">
        <v>19.051554868701103</v>
      </c>
      <c r="X2819">
        <v>19.616949009002628</v>
      </c>
      <c r="Y2819">
        <v>19.67007246605209</v>
      </c>
      <c r="Z2819">
        <v>19.445583041460086</v>
      </c>
      <c r="AA2819">
        <v>19.201528413783322</v>
      </c>
      <c r="AB2819">
        <v>18.2847617483874</v>
      </c>
      <c r="AC2819">
        <v>17.598827875153734</v>
      </c>
      <c r="AD2819">
        <v>16.332806622825672</v>
      </c>
      <c r="AE2819">
        <v>15.714976438566659</v>
      </c>
      <c r="AF2819">
        <v>15.185470616777588</v>
      </c>
      <c r="AG2819">
        <v>13.945702876939823</v>
      </c>
      <c r="AH2819">
        <v>13.84634414837458</v>
      </c>
      <c r="AI2819">
        <v>13.650442579564968</v>
      </c>
      <c r="AJ2819">
        <v>-1.1204184293746948</v>
      </c>
      <c r="AK2819">
        <v>-1.0398982763290405</v>
      </c>
      <c r="AL2819">
        <v>-1.1729367971420288</v>
      </c>
      <c r="AM2819">
        <v>-1.4459128379821777</v>
      </c>
      <c r="AN2819">
        <v>-1.5993127822875977</v>
      </c>
      <c r="AO2819">
        <v>-1.3115389347076416</v>
      </c>
      <c r="AP2819">
        <v>-1.5478522777557373</v>
      </c>
      <c r="AQ2819">
        <v>-1.6582778692245483</v>
      </c>
      <c r="AR2819">
        <v>-1.8772373199462891</v>
      </c>
      <c r="AS2819">
        <v>-1.9991810321807861</v>
      </c>
      <c r="AT2819">
        <v>-2.1375782489776611</v>
      </c>
      <c r="AU2819">
        <v>-1.9172458648681641</v>
      </c>
      <c r="AV2819">
        <v>-0.34365469217300415</v>
      </c>
      <c r="AW2819">
        <v>1.7035893201828003</v>
      </c>
      <c r="AX2819">
        <v>1.7656513452529907</v>
      </c>
      <c r="AY2819">
        <v>1.5989793539047241</v>
      </c>
      <c r="AZ2819">
        <v>1.5431925058364868</v>
      </c>
      <c r="BA2819">
        <v>1.5423659086227417</v>
      </c>
      <c r="BB2819">
        <v>-0.28626322746276855</v>
      </c>
      <c r="BC2819">
        <v>-1.1222069263458252</v>
      </c>
      <c r="BD2819">
        <v>-1.2401254177093506</v>
      </c>
      <c r="BE2819">
        <v>-1.1272832155227661</v>
      </c>
      <c r="BF2819">
        <v>-0.98145568370819092</v>
      </c>
      <c r="BG2819">
        <v>-1.0638855695724487</v>
      </c>
      <c r="BH2819">
        <v>-0.47978028655052185</v>
      </c>
      <c r="BI2819">
        <v>-0.44604292511940002</v>
      </c>
      <c r="BJ2819">
        <v>-0.50552511215209961</v>
      </c>
      <c r="BK2819">
        <v>-0.61843252182006836</v>
      </c>
      <c r="BL2819">
        <v>-0.67747998237609863</v>
      </c>
      <c r="BM2819">
        <v>-0.55070751905441284</v>
      </c>
      <c r="BN2819">
        <v>-0.64914518594741821</v>
      </c>
      <c r="BO2819">
        <v>-0.70179742574691772</v>
      </c>
      <c r="BP2819">
        <v>-0.80050486326217651</v>
      </c>
      <c r="BQ2819">
        <v>-0.85583007335662842</v>
      </c>
      <c r="BR2819">
        <v>-0.92907798290252686</v>
      </c>
      <c r="BS2819">
        <v>-0.82799214124679565</v>
      </c>
      <c r="BT2819">
        <v>0.30556970834732056</v>
      </c>
      <c r="BU2819">
        <v>2.4683248996734619</v>
      </c>
      <c r="BV2819">
        <v>2.4904074668884277</v>
      </c>
      <c r="BW2819">
        <v>2.3874044418334961</v>
      </c>
      <c r="BX2819">
        <v>2.2704815864562988</v>
      </c>
      <c r="BY2819">
        <v>2.2002520561218262</v>
      </c>
      <c r="BZ2819">
        <v>0.28582867980003357</v>
      </c>
      <c r="CA2819">
        <v>-0.47217294573783875</v>
      </c>
      <c r="CB2819">
        <v>-0.5649409294128418</v>
      </c>
      <c r="CC2819">
        <v>-0.5081474781036377</v>
      </c>
      <c r="CD2819">
        <v>-0.32226037979125977</v>
      </c>
      <c r="CE2819">
        <v>-0.35544857382774353</v>
      </c>
      <c r="CF2819">
        <v>-3.6076318472623825E-2</v>
      </c>
      <c r="CG2819">
        <v>-3.4740496426820755E-2</v>
      </c>
      <c r="CH2819">
        <v>-4.3277788907289505E-2</v>
      </c>
      <c r="CI2819">
        <v>-4.5322194695472717E-2</v>
      </c>
      <c r="CJ2819">
        <v>-3.9021357893943787E-2</v>
      </c>
      <c r="CK2819">
        <v>-2.3758050054311752E-2</v>
      </c>
      <c r="CL2819">
        <v>-2.6703402400016785E-2</v>
      </c>
      <c r="CM2819">
        <v>-3.9341997355222702E-2</v>
      </c>
      <c r="CN2819">
        <v>-5.4763320833444595E-2</v>
      </c>
      <c r="CO2819">
        <v>-6.3948638737201691E-2</v>
      </c>
      <c r="CP2819">
        <v>-9.207441657781601E-2</v>
      </c>
      <c r="CQ2819">
        <v>-7.3578357696533203E-2</v>
      </c>
      <c r="CR2819">
        <v>0.75522059202194214</v>
      </c>
      <c r="CS2819">
        <v>2.9979782104492187</v>
      </c>
      <c r="CT2819">
        <v>2.9923715591430664</v>
      </c>
      <c r="CU2819">
        <v>2.9334652423858643</v>
      </c>
      <c r="CV2819">
        <v>2.7741994857788086</v>
      </c>
      <c r="CW2819">
        <v>2.6559021472930908</v>
      </c>
      <c r="CX2819">
        <v>0.68205779790878296</v>
      </c>
      <c r="CY2819">
        <v>-2.1961400285363197E-2</v>
      </c>
      <c r="CZ2819">
        <v>-9.7310274839401245E-2</v>
      </c>
      <c r="DA2819">
        <v>-7.9335995018482208E-2</v>
      </c>
      <c r="DB2819">
        <v>0.13429626822471619</v>
      </c>
      <c r="DC2819">
        <v>0.13521274924278259</v>
      </c>
      <c r="DD2819">
        <v>0.40762767195701599</v>
      </c>
      <c r="DE2819">
        <v>0.37656193971633911</v>
      </c>
      <c r="DF2819">
        <v>0.41896951198577881</v>
      </c>
      <c r="DG2819">
        <v>0.52778816223144531</v>
      </c>
      <c r="DH2819">
        <v>0.59943723678588867</v>
      </c>
      <c r="DI2819">
        <v>0.50319147109985352</v>
      </c>
      <c r="DJ2819">
        <v>0.59573841094970703</v>
      </c>
      <c r="DK2819">
        <v>0.62311345338821411</v>
      </c>
      <c r="DL2819">
        <v>0.69097822904586792</v>
      </c>
      <c r="DM2819">
        <v>0.72793275117874146</v>
      </c>
      <c r="DN2819">
        <v>0.74492919445037842</v>
      </c>
      <c r="DO2819">
        <v>0.68083542585372925</v>
      </c>
      <c r="DP2819">
        <v>1.2048714160919189</v>
      </c>
      <c r="DQ2819">
        <v>3.5276317596435547</v>
      </c>
      <c r="DR2819">
        <v>3.494335412979126</v>
      </c>
      <c r="DS2819">
        <v>3.4795260429382324</v>
      </c>
      <c r="DT2819">
        <v>3.2779176235198975</v>
      </c>
      <c r="DU2819">
        <v>3.1115522384643555</v>
      </c>
      <c r="DV2819">
        <v>1.07828688621521</v>
      </c>
      <c r="DW2819">
        <v>0.42825013399124146</v>
      </c>
      <c r="DX2819">
        <v>0.37032040953636169</v>
      </c>
      <c r="DY2819">
        <v>0.34947550296783447</v>
      </c>
      <c r="DZ2819">
        <v>0.59085291624069214</v>
      </c>
      <c r="EA2819">
        <v>0.62587404251098633</v>
      </c>
      <c r="EB2819">
        <v>1.0482656955718994</v>
      </c>
      <c r="EC2819">
        <v>0.970417320728302</v>
      </c>
      <c r="ED2819">
        <v>1.086381196975708</v>
      </c>
      <c r="EE2819">
        <v>1.3552684783935547</v>
      </c>
      <c r="EF2819">
        <v>1.5212700366973877</v>
      </c>
      <c r="EG2819">
        <v>1.2640228271484375</v>
      </c>
      <c r="EH2819">
        <v>1.4944454431533813</v>
      </c>
      <c r="EI2819">
        <v>1.5795938968658447</v>
      </c>
      <c r="EJ2819">
        <v>1.7677105665206909</v>
      </c>
      <c r="EK2819">
        <v>1.8712837696075439</v>
      </c>
      <c r="EL2819">
        <v>1.9534294605255127</v>
      </c>
      <c r="EM2819">
        <v>1.7700891494750977</v>
      </c>
      <c r="EN2819">
        <v>1.8540958166122437</v>
      </c>
      <c r="EO2819">
        <v>4.2923669815063477</v>
      </c>
      <c r="EP2819">
        <v>4.2190918922424316</v>
      </c>
      <c r="EQ2819">
        <v>4.2679510116577148</v>
      </c>
      <c r="ER2819">
        <v>4.0052065849304199</v>
      </c>
      <c r="ES2819">
        <v>3.7694385051727295</v>
      </c>
      <c r="ET2819">
        <v>1.6503788232803345</v>
      </c>
      <c r="EU2819">
        <v>1.0782840251922607</v>
      </c>
      <c r="EV2819">
        <v>1.0455048084259033</v>
      </c>
      <c r="EW2819">
        <v>0.96861118078231812</v>
      </c>
      <c r="EX2819">
        <v>1.2500481605529785</v>
      </c>
      <c r="EY2819">
        <v>1.3343110084533691</v>
      </c>
      <c r="EZ2819">
        <v>70.7833251953125</v>
      </c>
      <c r="FA2819">
        <v>69.696571350097656</v>
      </c>
      <c r="FB2819">
        <v>68.085113525390625</v>
      </c>
      <c r="FC2819">
        <v>66.445777893066406</v>
      </c>
      <c r="FD2819">
        <v>65.032379150390625</v>
      </c>
      <c r="FE2819">
        <v>64.180816650390625</v>
      </c>
      <c r="FF2819">
        <v>63.702045440673828</v>
      </c>
      <c r="FG2819">
        <v>63.800552368164062</v>
      </c>
      <c r="FH2819">
        <v>66.474609375</v>
      </c>
      <c r="FI2819">
        <v>72.072486877441406</v>
      </c>
      <c r="FJ2819">
        <v>77.225990295410156</v>
      </c>
      <c r="FK2819">
        <v>82.370948791503906</v>
      </c>
      <c r="FL2819">
        <v>85.539894104003906</v>
      </c>
      <c r="FM2819">
        <v>86.776054382324219</v>
      </c>
      <c r="FN2819">
        <v>85.884185791015625</v>
      </c>
      <c r="FO2819">
        <v>85.806007385253906</v>
      </c>
      <c r="FP2819">
        <v>85.792976379394531</v>
      </c>
      <c r="FQ2819">
        <v>85.648391723632812</v>
      </c>
      <c r="FR2819">
        <v>84.185523986816406</v>
      </c>
      <c r="FS2819">
        <v>80.125289916992188</v>
      </c>
      <c r="FT2819">
        <v>75.286361694335938</v>
      </c>
      <c r="FU2819">
        <v>70.862258911132813</v>
      </c>
      <c r="FV2819">
        <v>68.631874084472656</v>
      </c>
      <c r="FW2819">
        <v>67.526824951171875</v>
      </c>
      <c r="FX2819">
        <v>160</v>
      </c>
      <c r="FY2819">
        <v>0.10791042447090149</v>
      </c>
      <c r="FZ2819">
        <v>1</v>
      </c>
    </row>
    <row r="2820" spans="1:182" x14ac:dyDescent="0.2">
      <c r="A2820" t="s">
        <v>245</v>
      </c>
      <c r="B2820" t="s">
        <v>252</v>
      </c>
      <c r="C2820" t="s">
        <v>218</v>
      </c>
      <c r="D2820" t="s">
        <v>39</v>
      </c>
      <c r="E2820">
        <v>2016</v>
      </c>
      <c r="F2820" t="s">
        <v>228</v>
      </c>
      <c r="G2820" t="s">
        <v>249</v>
      </c>
      <c r="H2820" t="s">
        <v>226</v>
      </c>
      <c r="I2820">
        <v>57.81</v>
      </c>
      <c r="L2820">
        <v>12.41490432483209</v>
      </c>
      <c r="M2820">
        <v>11.844388498929083</v>
      </c>
      <c r="N2820">
        <v>11.760440932262874</v>
      </c>
      <c r="O2820">
        <v>11.920836992309203</v>
      </c>
      <c r="P2820">
        <v>12.090234783878818</v>
      </c>
      <c r="Q2820">
        <v>13.238661485054102</v>
      </c>
      <c r="R2820">
        <v>14.775438955216927</v>
      </c>
      <c r="S2820">
        <v>15.127976402204217</v>
      </c>
      <c r="T2820">
        <v>16.138721688668166</v>
      </c>
      <c r="U2820">
        <v>17.337684651458286</v>
      </c>
      <c r="V2820">
        <v>18.390364768619772</v>
      </c>
      <c r="W2820">
        <v>19.051554868701103</v>
      </c>
      <c r="X2820">
        <v>19.616949009002628</v>
      </c>
      <c r="Y2820">
        <v>19.67007246605209</v>
      </c>
      <c r="Z2820">
        <v>19.445583041460086</v>
      </c>
      <c r="AA2820">
        <v>19.201528413783322</v>
      </c>
      <c r="AB2820">
        <v>18.2847617483874</v>
      </c>
      <c r="AC2820">
        <v>17.598827875153734</v>
      </c>
      <c r="AD2820">
        <v>16.332806622825672</v>
      </c>
      <c r="AE2820">
        <v>15.714976438566659</v>
      </c>
      <c r="AF2820">
        <v>15.185470616777588</v>
      </c>
      <c r="AG2820">
        <v>13.945702876939823</v>
      </c>
      <c r="AH2820">
        <v>13.84634414837458</v>
      </c>
      <c r="AI2820">
        <v>13.650442579564968</v>
      </c>
      <c r="AJ2820">
        <v>-1.1204184293746948</v>
      </c>
      <c r="AK2820">
        <v>-1.0398982763290405</v>
      </c>
      <c r="AL2820">
        <v>-1.1729367971420288</v>
      </c>
      <c r="AM2820">
        <v>-1.4459128379821777</v>
      </c>
      <c r="AN2820">
        <v>-1.5993127822875977</v>
      </c>
      <c r="AO2820">
        <v>-1.3115389347076416</v>
      </c>
      <c r="AP2820">
        <v>-1.5478522777557373</v>
      </c>
      <c r="AQ2820">
        <v>-1.6582778692245483</v>
      </c>
      <c r="AR2820">
        <v>-1.8772373199462891</v>
      </c>
      <c r="AS2820">
        <v>-1.9991810321807861</v>
      </c>
      <c r="AT2820">
        <v>-2.1375782489776611</v>
      </c>
      <c r="AU2820">
        <v>-1.9172458648681641</v>
      </c>
      <c r="AV2820">
        <v>-0.34365469217300415</v>
      </c>
      <c r="AW2820">
        <v>1.7035893201828003</v>
      </c>
      <c r="AX2820">
        <v>1.7656513452529907</v>
      </c>
      <c r="AY2820">
        <v>1.5989793539047241</v>
      </c>
      <c r="AZ2820">
        <v>1.5431925058364868</v>
      </c>
      <c r="BA2820">
        <v>1.5423659086227417</v>
      </c>
      <c r="BB2820">
        <v>-0.28626322746276855</v>
      </c>
      <c r="BC2820">
        <v>-1.1222069263458252</v>
      </c>
      <c r="BD2820">
        <v>-1.2401254177093506</v>
      </c>
      <c r="BE2820">
        <v>-1.1272832155227661</v>
      </c>
      <c r="BF2820">
        <v>-0.98145568370819092</v>
      </c>
      <c r="BG2820">
        <v>-1.0638855695724487</v>
      </c>
      <c r="BH2820">
        <v>-0.47978028655052185</v>
      </c>
      <c r="BI2820">
        <v>-0.44604292511940002</v>
      </c>
      <c r="BJ2820">
        <v>-0.50552511215209961</v>
      </c>
      <c r="BK2820">
        <v>-0.61843252182006836</v>
      </c>
      <c r="BL2820">
        <v>-0.67747998237609863</v>
      </c>
      <c r="BM2820">
        <v>-0.55070751905441284</v>
      </c>
      <c r="BN2820">
        <v>-0.64914518594741821</v>
      </c>
      <c r="BO2820">
        <v>-0.70179742574691772</v>
      </c>
      <c r="BP2820">
        <v>-0.80050486326217651</v>
      </c>
      <c r="BQ2820">
        <v>-0.85583007335662842</v>
      </c>
      <c r="BR2820">
        <v>-0.92907798290252686</v>
      </c>
      <c r="BS2820">
        <v>-0.82799214124679565</v>
      </c>
      <c r="BT2820">
        <v>0.30556970834732056</v>
      </c>
      <c r="BU2820">
        <v>2.4683248996734619</v>
      </c>
      <c r="BV2820">
        <v>2.4904074668884277</v>
      </c>
      <c r="BW2820">
        <v>2.3874044418334961</v>
      </c>
      <c r="BX2820">
        <v>2.2704815864562988</v>
      </c>
      <c r="BY2820">
        <v>2.2002520561218262</v>
      </c>
      <c r="BZ2820">
        <v>0.28582867980003357</v>
      </c>
      <c r="CA2820">
        <v>-0.47217294573783875</v>
      </c>
      <c r="CB2820">
        <v>-0.5649409294128418</v>
      </c>
      <c r="CC2820">
        <v>-0.5081474781036377</v>
      </c>
      <c r="CD2820">
        <v>-0.32226037979125977</v>
      </c>
      <c r="CE2820">
        <v>-0.35544857382774353</v>
      </c>
      <c r="CF2820">
        <v>-3.6076318472623825E-2</v>
      </c>
      <c r="CG2820">
        <v>-3.4740496426820755E-2</v>
      </c>
      <c r="CH2820">
        <v>-4.3277788907289505E-2</v>
      </c>
      <c r="CI2820">
        <v>-4.5322194695472717E-2</v>
      </c>
      <c r="CJ2820">
        <v>-3.9021357893943787E-2</v>
      </c>
      <c r="CK2820">
        <v>-2.3758050054311752E-2</v>
      </c>
      <c r="CL2820">
        <v>-2.6703402400016785E-2</v>
      </c>
      <c r="CM2820">
        <v>-3.9341997355222702E-2</v>
      </c>
      <c r="CN2820">
        <v>-5.4763320833444595E-2</v>
      </c>
      <c r="CO2820">
        <v>-6.3948638737201691E-2</v>
      </c>
      <c r="CP2820">
        <v>-9.207441657781601E-2</v>
      </c>
      <c r="CQ2820">
        <v>-7.3578357696533203E-2</v>
      </c>
      <c r="CR2820">
        <v>0.75522059202194214</v>
      </c>
      <c r="CS2820">
        <v>2.9979782104492187</v>
      </c>
      <c r="CT2820">
        <v>2.9923715591430664</v>
      </c>
      <c r="CU2820">
        <v>2.9334652423858643</v>
      </c>
      <c r="CV2820">
        <v>2.7741994857788086</v>
      </c>
      <c r="CW2820">
        <v>2.6559021472930908</v>
      </c>
      <c r="CX2820">
        <v>0.68205779790878296</v>
      </c>
      <c r="CY2820">
        <v>-2.1961400285363197E-2</v>
      </c>
      <c r="CZ2820">
        <v>-9.7310274839401245E-2</v>
      </c>
      <c r="DA2820">
        <v>-7.9335995018482208E-2</v>
      </c>
      <c r="DB2820">
        <v>0.13429626822471619</v>
      </c>
      <c r="DC2820">
        <v>0.13521274924278259</v>
      </c>
      <c r="DD2820">
        <v>0.40762767195701599</v>
      </c>
      <c r="DE2820">
        <v>0.37656193971633911</v>
      </c>
      <c r="DF2820">
        <v>0.41896951198577881</v>
      </c>
      <c r="DG2820">
        <v>0.52778816223144531</v>
      </c>
      <c r="DH2820">
        <v>0.59943723678588867</v>
      </c>
      <c r="DI2820">
        <v>0.50319147109985352</v>
      </c>
      <c r="DJ2820">
        <v>0.59573841094970703</v>
      </c>
      <c r="DK2820">
        <v>0.62311345338821411</v>
      </c>
      <c r="DL2820">
        <v>0.69097822904586792</v>
      </c>
      <c r="DM2820">
        <v>0.72793275117874146</v>
      </c>
      <c r="DN2820">
        <v>0.74492919445037842</v>
      </c>
      <c r="DO2820">
        <v>0.68083542585372925</v>
      </c>
      <c r="DP2820">
        <v>1.2048714160919189</v>
      </c>
      <c r="DQ2820">
        <v>3.5276317596435547</v>
      </c>
      <c r="DR2820">
        <v>3.494335412979126</v>
      </c>
      <c r="DS2820">
        <v>3.4795260429382324</v>
      </c>
      <c r="DT2820">
        <v>3.2779176235198975</v>
      </c>
      <c r="DU2820">
        <v>3.1115522384643555</v>
      </c>
      <c r="DV2820">
        <v>1.07828688621521</v>
      </c>
      <c r="DW2820">
        <v>0.42825013399124146</v>
      </c>
      <c r="DX2820">
        <v>0.37032040953636169</v>
      </c>
      <c r="DY2820">
        <v>0.34947550296783447</v>
      </c>
      <c r="DZ2820">
        <v>0.59085291624069214</v>
      </c>
      <c r="EA2820">
        <v>0.62587404251098633</v>
      </c>
      <c r="EB2820">
        <v>1.0482656955718994</v>
      </c>
      <c r="EC2820">
        <v>0.970417320728302</v>
      </c>
      <c r="ED2820">
        <v>1.086381196975708</v>
      </c>
      <c r="EE2820">
        <v>1.3552684783935547</v>
      </c>
      <c r="EF2820">
        <v>1.5212700366973877</v>
      </c>
      <c r="EG2820">
        <v>1.2640228271484375</v>
      </c>
      <c r="EH2820">
        <v>1.4944454431533813</v>
      </c>
      <c r="EI2820">
        <v>1.5795938968658447</v>
      </c>
      <c r="EJ2820">
        <v>1.7677105665206909</v>
      </c>
      <c r="EK2820">
        <v>1.8712837696075439</v>
      </c>
      <c r="EL2820">
        <v>1.9534294605255127</v>
      </c>
      <c r="EM2820">
        <v>1.7700891494750977</v>
      </c>
      <c r="EN2820">
        <v>1.8540958166122437</v>
      </c>
      <c r="EO2820">
        <v>4.2923669815063477</v>
      </c>
      <c r="EP2820">
        <v>4.2190918922424316</v>
      </c>
      <c r="EQ2820">
        <v>4.2679510116577148</v>
      </c>
      <c r="ER2820">
        <v>4.0052065849304199</v>
      </c>
      <c r="ES2820">
        <v>3.7694385051727295</v>
      </c>
      <c r="ET2820">
        <v>1.6503788232803345</v>
      </c>
      <c r="EU2820">
        <v>1.0782840251922607</v>
      </c>
      <c r="EV2820">
        <v>1.0455048084259033</v>
      </c>
      <c r="EW2820">
        <v>0.96861118078231812</v>
      </c>
      <c r="EX2820">
        <v>1.2500481605529785</v>
      </c>
      <c r="EY2820">
        <v>1.3343110084533691</v>
      </c>
      <c r="EZ2820">
        <v>70.7833251953125</v>
      </c>
      <c r="FA2820">
        <v>69.696571350097656</v>
      </c>
      <c r="FB2820">
        <v>68.085113525390625</v>
      </c>
      <c r="FC2820">
        <v>66.445777893066406</v>
      </c>
      <c r="FD2820">
        <v>65.032379150390625</v>
      </c>
      <c r="FE2820">
        <v>64.180816650390625</v>
      </c>
      <c r="FF2820">
        <v>63.702045440673828</v>
      </c>
      <c r="FG2820">
        <v>63.800552368164062</v>
      </c>
      <c r="FH2820">
        <v>66.474609375</v>
      </c>
      <c r="FI2820">
        <v>72.072486877441406</v>
      </c>
      <c r="FJ2820">
        <v>77.225990295410156</v>
      </c>
      <c r="FK2820">
        <v>82.370948791503906</v>
      </c>
      <c r="FL2820">
        <v>85.539894104003906</v>
      </c>
      <c r="FM2820">
        <v>86.776054382324219</v>
      </c>
      <c r="FN2820">
        <v>85.884185791015625</v>
      </c>
      <c r="FO2820">
        <v>85.806007385253906</v>
      </c>
      <c r="FP2820">
        <v>85.792976379394531</v>
      </c>
      <c r="FQ2820">
        <v>85.648391723632812</v>
      </c>
      <c r="FR2820">
        <v>84.185523986816406</v>
      </c>
      <c r="FS2820">
        <v>80.125289916992188</v>
      </c>
      <c r="FT2820">
        <v>75.286361694335938</v>
      </c>
      <c r="FU2820">
        <v>70.862258911132813</v>
      </c>
      <c r="FV2820">
        <v>68.631874084472656</v>
      </c>
      <c r="FW2820">
        <v>67.526824951171875</v>
      </c>
      <c r="FX2820">
        <v>160</v>
      </c>
      <c r="FY2820">
        <v>0.10791042447090149</v>
      </c>
      <c r="FZ2820">
        <v>1</v>
      </c>
    </row>
    <row r="2821" spans="1:182" x14ac:dyDescent="0.2">
      <c r="A2821" t="s">
        <v>245</v>
      </c>
      <c r="B2821" t="s">
        <v>252</v>
      </c>
      <c r="C2821" t="s">
        <v>218</v>
      </c>
      <c r="D2821" t="s">
        <v>39</v>
      </c>
      <c r="E2821">
        <v>2017</v>
      </c>
      <c r="F2821" t="s">
        <v>228</v>
      </c>
      <c r="G2821" t="s">
        <v>249</v>
      </c>
      <c r="H2821" t="s">
        <v>226</v>
      </c>
      <c r="I2821">
        <v>57.81</v>
      </c>
      <c r="L2821">
        <v>12.41490432483209</v>
      </c>
      <c r="M2821">
        <v>11.844388498929083</v>
      </c>
      <c r="N2821">
        <v>11.760440932262874</v>
      </c>
      <c r="O2821">
        <v>11.920836992309203</v>
      </c>
      <c r="P2821">
        <v>12.090234783878818</v>
      </c>
      <c r="Q2821">
        <v>13.238661485054102</v>
      </c>
      <c r="R2821">
        <v>14.775438955216927</v>
      </c>
      <c r="S2821">
        <v>15.127976402204217</v>
      </c>
      <c r="T2821">
        <v>16.138721688668166</v>
      </c>
      <c r="U2821">
        <v>17.337684651458286</v>
      </c>
      <c r="V2821">
        <v>18.390364768619772</v>
      </c>
      <c r="W2821">
        <v>19.051554868701103</v>
      </c>
      <c r="X2821">
        <v>19.616949009002628</v>
      </c>
      <c r="Y2821">
        <v>19.67007246605209</v>
      </c>
      <c r="Z2821">
        <v>19.445583041460086</v>
      </c>
      <c r="AA2821">
        <v>19.201528413783322</v>
      </c>
      <c r="AB2821">
        <v>18.2847617483874</v>
      </c>
      <c r="AC2821">
        <v>17.598827875153734</v>
      </c>
      <c r="AD2821">
        <v>16.332806622825672</v>
      </c>
      <c r="AE2821">
        <v>15.714976438566659</v>
      </c>
      <c r="AF2821">
        <v>15.185470616777588</v>
      </c>
      <c r="AG2821">
        <v>13.945702876939823</v>
      </c>
      <c r="AH2821">
        <v>13.84634414837458</v>
      </c>
      <c r="AI2821">
        <v>13.650442579564968</v>
      </c>
      <c r="AJ2821">
        <v>-1.1204184293746948</v>
      </c>
      <c r="AK2821">
        <v>-1.0398982763290405</v>
      </c>
      <c r="AL2821">
        <v>-1.1729367971420288</v>
      </c>
      <c r="AM2821">
        <v>-1.4459128379821777</v>
      </c>
      <c r="AN2821">
        <v>-1.5993127822875977</v>
      </c>
      <c r="AO2821">
        <v>-1.3115389347076416</v>
      </c>
      <c r="AP2821">
        <v>-1.5478522777557373</v>
      </c>
      <c r="AQ2821">
        <v>-1.6582778692245483</v>
      </c>
      <c r="AR2821">
        <v>-1.8772373199462891</v>
      </c>
      <c r="AS2821">
        <v>-1.9991810321807861</v>
      </c>
      <c r="AT2821">
        <v>-2.1375782489776611</v>
      </c>
      <c r="AU2821">
        <v>-1.9172458648681641</v>
      </c>
      <c r="AV2821">
        <v>-0.34365469217300415</v>
      </c>
      <c r="AW2821">
        <v>1.7035893201828003</v>
      </c>
      <c r="AX2821">
        <v>1.7656513452529907</v>
      </c>
      <c r="AY2821">
        <v>1.5989793539047241</v>
      </c>
      <c r="AZ2821">
        <v>1.5431925058364868</v>
      </c>
      <c r="BA2821">
        <v>1.5423659086227417</v>
      </c>
      <c r="BB2821">
        <v>-0.28626322746276855</v>
      </c>
      <c r="BC2821">
        <v>-1.1222069263458252</v>
      </c>
      <c r="BD2821">
        <v>-1.2401254177093506</v>
      </c>
      <c r="BE2821">
        <v>-1.1272832155227661</v>
      </c>
      <c r="BF2821">
        <v>-0.98145568370819092</v>
      </c>
      <c r="BG2821">
        <v>-1.0638855695724487</v>
      </c>
      <c r="BH2821">
        <v>-0.47978028655052185</v>
      </c>
      <c r="BI2821">
        <v>-0.44604292511940002</v>
      </c>
      <c r="BJ2821">
        <v>-0.50552511215209961</v>
      </c>
      <c r="BK2821">
        <v>-0.61843252182006836</v>
      </c>
      <c r="BL2821">
        <v>-0.67747998237609863</v>
      </c>
      <c r="BM2821">
        <v>-0.55070751905441284</v>
      </c>
      <c r="BN2821">
        <v>-0.64914518594741821</v>
      </c>
      <c r="BO2821">
        <v>-0.70179742574691772</v>
      </c>
      <c r="BP2821">
        <v>-0.80050486326217651</v>
      </c>
      <c r="BQ2821">
        <v>-0.85583007335662842</v>
      </c>
      <c r="BR2821">
        <v>-0.92907798290252686</v>
      </c>
      <c r="BS2821">
        <v>-0.82799214124679565</v>
      </c>
      <c r="BT2821">
        <v>0.30556970834732056</v>
      </c>
      <c r="BU2821">
        <v>2.4683248996734619</v>
      </c>
      <c r="BV2821">
        <v>2.4904074668884277</v>
      </c>
      <c r="BW2821">
        <v>2.3874044418334961</v>
      </c>
      <c r="BX2821">
        <v>2.2704815864562988</v>
      </c>
      <c r="BY2821">
        <v>2.2002520561218262</v>
      </c>
      <c r="BZ2821">
        <v>0.28582867980003357</v>
      </c>
      <c r="CA2821">
        <v>-0.47217294573783875</v>
      </c>
      <c r="CB2821">
        <v>-0.5649409294128418</v>
      </c>
      <c r="CC2821">
        <v>-0.5081474781036377</v>
      </c>
      <c r="CD2821">
        <v>-0.32226037979125977</v>
      </c>
      <c r="CE2821">
        <v>-0.35544857382774353</v>
      </c>
      <c r="CF2821">
        <v>-3.6076318472623825E-2</v>
      </c>
      <c r="CG2821">
        <v>-3.4740496426820755E-2</v>
      </c>
      <c r="CH2821">
        <v>-4.3277788907289505E-2</v>
      </c>
      <c r="CI2821">
        <v>-4.5322194695472717E-2</v>
      </c>
      <c r="CJ2821">
        <v>-3.9021357893943787E-2</v>
      </c>
      <c r="CK2821">
        <v>-2.3758050054311752E-2</v>
      </c>
      <c r="CL2821">
        <v>-2.6703402400016785E-2</v>
      </c>
      <c r="CM2821">
        <v>-3.9341997355222702E-2</v>
      </c>
      <c r="CN2821">
        <v>-5.4763320833444595E-2</v>
      </c>
      <c r="CO2821">
        <v>-6.3948638737201691E-2</v>
      </c>
      <c r="CP2821">
        <v>-9.207441657781601E-2</v>
      </c>
      <c r="CQ2821">
        <v>-7.3578357696533203E-2</v>
      </c>
      <c r="CR2821">
        <v>0.75522059202194214</v>
      </c>
      <c r="CS2821">
        <v>2.9979782104492187</v>
      </c>
      <c r="CT2821">
        <v>2.9923715591430664</v>
      </c>
      <c r="CU2821">
        <v>2.9334652423858643</v>
      </c>
      <c r="CV2821">
        <v>2.7741994857788086</v>
      </c>
      <c r="CW2821">
        <v>2.6559021472930908</v>
      </c>
      <c r="CX2821">
        <v>0.68205779790878296</v>
      </c>
      <c r="CY2821">
        <v>-2.1961400285363197E-2</v>
      </c>
      <c r="CZ2821">
        <v>-9.7310274839401245E-2</v>
      </c>
      <c r="DA2821">
        <v>-7.9335995018482208E-2</v>
      </c>
      <c r="DB2821">
        <v>0.13429626822471619</v>
      </c>
      <c r="DC2821">
        <v>0.13521274924278259</v>
      </c>
      <c r="DD2821">
        <v>0.40762767195701599</v>
      </c>
      <c r="DE2821">
        <v>0.37656193971633911</v>
      </c>
      <c r="DF2821">
        <v>0.41896951198577881</v>
      </c>
      <c r="DG2821">
        <v>0.52778816223144531</v>
      </c>
      <c r="DH2821">
        <v>0.59943723678588867</v>
      </c>
      <c r="DI2821">
        <v>0.50319147109985352</v>
      </c>
      <c r="DJ2821">
        <v>0.59573841094970703</v>
      </c>
      <c r="DK2821">
        <v>0.62311345338821411</v>
      </c>
      <c r="DL2821">
        <v>0.69097822904586792</v>
      </c>
      <c r="DM2821">
        <v>0.72793275117874146</v>
      </c>
      <c r="DN2821">
        <v>0.74492919445037842</v>
      </c>
      <c r="DO2821">
        <v>0.68083542585372925</v>
      </c>
      <c r="DP2821">
        <v>1.2048714160919189</v>
      </c>
      <c r="DQ2821">
        <v>3.5276317596435547</v>
      </c>
      <c r="DR2821">
        <v>3.494335412979126</v>
      </c>
      <c r="DS2821">
        <v>3.4795260429382324</v>
      </c>
      <c r="DT2821">
        <v>3.2779176235198975</v>
      </c>
      <c r="DU2821">
        <v>3.1115522384643555</v>
      </c>
      <c r="DV2821">
        <v>1.07828688621521</v>
      </c>
      <c r="DW2821">
        <v>0.42825013399124146</v>
      </c>
      <c r="DX2821">
        <v>0.37032040953636169</v>
      </c>
      <c r="DY2821">
        <v>0.34947550296783447</v>
      </c>
      <c r="DZ2821">
        <v>0.59085291624069214</v>
      </c>
      <c r="EA2821">
        <v>0.62587404251098633</v>
      </c>
      <c r="EB2821">
        <v>1.0482656955718994</v>
      </c>
      <c r="EC2821">
        <v>0.970417320728302</v>
      </c>
      <c r="ED2821">
        <v>1.086381196975708</v>
      </c>
      <c r="EE2821">
        <v>1.3552684783935547</v>
      </c>
      <c r="EF2821">
        <v>1.5212700366973877</v>
      </c>
      <c r="EG2821">
        <v>1.2640228271484375</v>
      </c>
      <c r="EH2821">
        <v>1.4944454431533813</v>
      </c>
      <c r="EI2821">
        <v>1.5795938968658447</v>
      </c>
      <c r="EJ2821">
        <v>1.7677105665206909</v>
      </c>
      <c r="EK2821">
        <v>1.8712837696075439</v>
      </c>
      <c r="EL2821">
        <v>1.9534294605255127</v>
      </c>
      <c r="EM2821">
        <v>1.7700891494750977</v>
      </c>
      <c r="EN2821">
        <v>1.8540958166122437</v>
      </c>
      <c r="EO2821">
        <v>4.2923669815063477</v>
      </c>
      <c r="EP2821">
        <v>4.2190918922424316</v>
      </c>
      <c r="EQ2821">
        <v>4.2679510116577148</v>
      </c>
      <c r="ER2821">
        <v>4.0052065849304199</v>
      </c>
      <c r="ES2821">
        <v>3.7694385051727295</v>
      </c>
      <c r="ET2821">
        <v>1.6503788232803345</v>
      </c>
      <c r="EU2821">
        <v>1.0782840251922607</v>
      </c>
      <c r="EV2821">
        <v>1.0455048084259033</v>
      </c>
      <c r="EW2821">
        <v>0.96861118078231812</v>
      </c>
      <c r="EX2821">
        <v>1.2500481605529785</v>
      </c>
      <c r="EY2821">
        <v>1.3343110084533691</v>
      </c>
      <c r="EZ2821">
        <v>70.7833251953125</v>
      </c>
      <c r="FA2821">
        <v>69.696571350097656</v>
      </c>
      <c r="FB2821">
        <v>68.085113525390625</v>
      </c>
      <c r="FC2821">
        <v>66.445777893066406</v>
      </c>
      <c r="FD2821">
        <v>65.032379150390625</v>
      </c>
      <c r="FE2821">
        <v>64.180816650390625</v>
      </c>
      <c r="FF2821">
        <v>63.702045440673828</v>
      </c>
      <c r="FG2821">
        <v>63.800552368164062</v>
      </c>
      <c r="FH2821">
        <v>66.474609375</v>
      </c>
      <c r="FI2821">
        <v>72.072486877441406</v>
      </c>
      <c r="FJ2821">
        <v>77.225990295410156</v>
      </c>
      <c r="FK2821">
        <v>82.370948791503906</v>
      </c>
      <c r="FL2821">
        <v>85.539894104003906</v>
      </c>
      <c r="FM2821">
        <v>86.776054382324219</v>
      </c>
      <c r="FN2821">
        <v>85.884185791015625</v>
      </c>
      <c r="FO2821">
        <v>85.806007385253906</v>
      </c>
      <c r="FP2821">
        <v>85.792976379394531</v>
      </c>
      <c r="FQ2821">
        <v>85.648391723632812</v>
      </c>
      <c r="FR2821">
        <v>84.185523986816406</v>
      </c>
      <c r="FS2821">
        <v>80.125289916992188</v>
      </c>
      <c r="FT2821">
        <v>75.286361694335938</v>
      </c>
      <c r="FU2821">
        <v>70.862258911132813</v>
      </c>
      <c r="FV2821">
        <v>68.631874084472656</v>
      </c>
      <c r="FW2821">
        <v>67.526824951171875</v>
      </c>
      <c r="FX2821">
        <v>160</v>
      </c>
      <c r="FY2821">
        <v>0.10791042447090149</v>
      </c>
      <c r="FZ2821">
        <v>1</v>
      </c>
    </row>
    <row r="2822" spans="1:182" x14ac:dyDescent="0.2">
      <c r="A2822" t="s">
        <v>245</v>
      </c>
      <c r="B2822" t="s">
        <v>252</v>
      </c>
      <c r="C2822" t="s">
        <v>218</v>
      </c>
      <c r="D2822" t="s">
        <v>40</v>
      </c>
      <c r="E2822">
        <v>2015</v>
      </c>
      <c r="F2822" t="s">
        <v>228</v>
      </c>
      <c r="G2822" t="s">
        <v>249</v>
      </c>
      <c r="H2822" t="s">
        <v>226</v>
      </c>
      <c r="I2822">
        <v>105.45</v>
      </c>
      <c r="L2822">
        <v>22.576875254021786</v>
      </c>
      <c r="M2822">
        <v>22.159475698035699</v>
      </c>
      <c r="N2822">
        <v>21.815434424350112</v>
      </c>
      <c r="O2822">
        <v>21.733765478431252</v>
      </c>
      <c r="P2822">
        <v>22.432536383566614</v>
      </c>
      <c r="Q2822">
        <v>23.936574540172948</v>
      </c>
      <c r="R2822">
        <v>26.826159419874479</v>
      </c>
      <c r="S2822">
        <v>28.584443052116924</v>
      </c>
      <c r="T2822">
        <v>29.705213083139324</v>
      </c>
      <c r="U2822">
        <v>31.263161342138702</v>
      </c>
      <c r="V2822">
        <v>33.373851919359467</v>
      </c>
      <c r="W2822">
        <v>33.721316233260332</v>
      </c>
      <c r="X2822">
        <v>33.394369281301884</v>
      </c>
      <c r="Y2822">
        <v>33.937457039028516</v>
      </c>
      <c r="Z2822">
        <v>34.536383125816741</v>
      </c>
      <c r="AA2822">
        <v>34.621461170219241</v>
      </c>
      <c r="AB2822">
        <v>34.503448767619822</v>
      </c>
      <c r="AC2822">
        <v>33.491512627848287</v>
      </c>
      <c r="AD2822">
        <v>31.375153764592472</v>
      </c>
      <c r="AE2822">
        <v>31.683652995104328</v>
      </c>
      <c r="AF2822">
        <v>30.942076299924736</v>
      </c>
      <c r="AG2822">
        <v>28.577351378334239</v>
      </c>
      <c r="AH2822">
        <v>25.31950045079925</v>
      </c>
      <c r="AI2822">
        <v>24.171429129090381</v>
      </c>
      <c r="AJ2822">
        <v>-1.4201138019561768</v>
      </c>
      <c r="AK2822">
        <v>-1.4221732616424561</v>
      </c>
      <c r="AL2822">
        <v>-1.3981063365936279</v>
      </c>
      <c r="AM2822">
        <v>-1.3925471305847168</v>
      </c>
      <c r="AN2822">
        <v>-1.4069341421127319</v>
      </c>
      <c r="AO2822">
        <v>-1.4476708173751831</v>
      </c>
      <c r="AP2822">
        <v>-1.4901664257049561</v>
      </c>
      <c r="AQ2822">
        <v>-1.5664981603622437</v>
      </c>
      <c r="AR2822">
        <v>-1.6950199604034424</v>
      </c>
      <c r="AS2822">
        <v>-1.8397059440612793</v>
      </c>
      <c r="AT2822">
        <v>-1.8501100540161133</v>
      </c>
      <c r="AU2822">
        <v>-1.7530485391616821</v>
      </c>
      <c r="AV2822">
        <v>-0.12624011933803558</v>
      </c>
      <c r="AW2822">
        <v>3.2552947998046875</v>
      </c>
      <c r="AX2822">
        <v>3.3170998096466064</v>
      </c>
      <c r="AY2822">
        <v>3.3212120532989502</v>
      </c>
      <c r="AZ2822">
        <v>3.3256638050079346</v>
      </c>
      <c r="BA2822">
        <v>3.2444660663604736</v>
      </c>
      <c r="BB2822">
        <v>-8.4064185619354248E-2</v>
      </c>
      <c r="BC2822">
        <v>-1.0174627304077148</v>
      </c>
      <c r="BD2822">
        <v>-1.0220664739608765</v>
      </c>
      <c r="BE2822">
        <v>-0.93898922204971313</v>
      </c>
      <c r="BF2822">
        <v>-0.97649616003036499</v>
      </c>
      <c r="BG2822">
        <v>-1.1367580890655518</v>
      </c>
      <c r="BH2822">
        <v>-0.5993230938911438</v>
      </c>
      <c r="BI2822">
        <v>-0.60011857748031616</v>
      </c>
      <c r="BJ2822">
        <v>-0.59337854385375977</v>
      </c>
      <c r="BK2822">
        <v>-0.59645998477935791</v>
      </c>
      <c r="BL2822">
        <v>-0.61031419038772583</v>
      </c>
      <c r="BM2822">
        <v>-0.6304735541343689</v>
      </c>
      <c r="BN2822">
        <v>-0.64750379323959351</v>
      </c>
      <c r="BO2822">
        <v>-0.68360430002212524</v>
      </c>
      <c r="BP2822">
        <v>-0.74794340133666992</v>
      </c>
      <c r="BQ2822">
        <v>-0.81778371334075928</v>
      </c>
      <c r="BR2822">
        <v>-0.8231428861618042</v>
      </c>
      <c r="BS2822">
        <v>-0.79497623443603516</v>
      </c>
      <c r="BT2822">
        <v>0.76921504735946655</v>
      </c>
      <c r="BU2822">
        <v>4.3864045143127441</v>
      </c>
      <c r="BV2822">
        <v>4.4697275161743164</v>
      </c>
      <c r="BW2822">
        <v>4.4883251190185547</v>
      </c>
      <c r="BX2822">
        <v>4.5121974945068359</v>
      </c>
      <c r="BY2822">
        <v>4.4175500869750977</v>
      </c>
      <c r="BZ2822">
        <v>0.88707184791564941</v>
      </c>
      <c r="CA2822">
        <v>-6.527438759803772E-2</v>
      </c>
      <c r="CB2822">
        <v>-5.5486097931861877E-2</v>
      </c>
      <c r="CC2822">
        <v>-2.4433281272649765E-2</v>
      </c>
      <c r="CD2822">
        <v>-0.15908516943454742</v>
      </c>
      <c r="CE2822">
        <v>-0.27341625094413757</v>
      </c>
      <c r="CF2822">
        <v>-3.0845915898680687E-2</v>
      </c>
      <c r="CG2822">
        <v>-3.0765978619456291E-2</v>
      </c>
      <c r="CH2822">
        <v>-3.6026511341333389E-2</v>
      </c>
      <c r="CI2822">
        <v>-4.5092456042766571E-2</v>
      </c>
      <c r="CJ2822">
        <v>-5.8577615767717361E-2</v>
      </c>
      <c r="CK2822">
        <v>-6.4485237002372742E-2</v>
      </c>
      <c r="CL2822">
        <v>-6.3878275454044342E-2</v>
      </c>
      <c r="CM2822">
        <v>-7.2114668786525726E-2</v>
      </c>
      <c r="CN2822">
        <v>-9.2001013457775116E-2</v>
      </c>
      <c r="CO2822">
        <v>-0.11000347137451172</v>
      </c>
      <c r="CP2822">
        <v>-0.11186852306127548</v>
      </c>
      <c r="CQ2822">
        <v>-0.13141824305057526</v>
      </c>
      <c r="CR2822">
        <v>1.3894045352935791</v>
      </c>
      <c r="CS2822">
        <v>5.1698074340820313</v>
      </c>
      <c r="CT2822">
        <v>5.268033504486084</v>
      </c>
      <c r="CU2822">
        <v>5.296663761138916</v>
      </c>
      <c r="CV2822">
        <v>5.3339872360229492</v>
      </c>
      <c r="CW2822">
        <v>5.2300243377685547</v>
      </c>
      <c r="CX2822">
        <v>1.5596777200698853</v>
      </c>
      <c r="CY2822">
        <v>0.59420835971832275</v>
      </c>
      <c r="CZ2822">
        <v>0.61396455764770508</v>
      </c>
      <c r="DA2822">
        <v>0.60898536443710327</v>
      </c>
      <c r="DB2822">
        <v>0.40705117583274841</v>
      </c>
      <c r="DC2822">
        <v>0.3245316743850708</v>
      </c>
      <c r="DD2822">
        <v>0.53763121366500854</v>
      </c>
      <c r="DE2822">
        <v>0.53858661651611328</v>
      </c>
      <c r="DF2822">
        <v>0.52132552862167358</v>
      </c>
      <c r="DG2822">
        <v>0.50627511739730835</v>
      </c>
      <c r="DH2822">
        <v>0.49315893650054932</v>
      </c>
      <c r="DI2822">
        <v>0.50150305032730103</v>
      </c>
      <c r="DJ2822">
        <v>0.51974725723266602</v>
      </c>
      <c r="DK2822">
        <v>0.5393749475479126</v>
      </c>
      <c r="DL2822">
        <v>0.5639413595199585</v>
      </c>
      <c r="DM2822">
        <v>0.59777677059173584</v>
      </c>
      <c r="DN2822">
        <v>0.59940582513809204</v>
      </c>
      <c r="DO2822">
        <v>0.53213977813720703</v>
      </c>
      <c r="DP2822">
        <v>2.0095939636230469</v>
      </c>
      <c r="DQ2822">
        <v>5.9532108306884766</v>
      </c>
      <c r="DR2822">
        <v>6.0663399696350098</v>
      </c>
      <c r="DS2822">
        <v>6.1050024032592773</v>
      </c>
      <c r="DT2822">
        <v>6.1557769775390625</v>
      </c>
      <c r="DU2822">
        <v>6.0424985885620117</v>
      </c>
      <c r="DV2822">
        <v>2.2322835922241211</v>
      </c>
      <c r="DW2822">
        <v>1.2536910772323608</v>
      </c>
      <c r="DX2822">
        <v>1.2834151983261108</v>
      </c>
      <c r="DY2822">
        <v>1.2424039840698242</v>
      </c>
      <c r="DZ2822">
        <v>0.97318750619888306</v>
      </c>
      <c r="EA2822">
        <v>0.92247956991195679</v>
      </c>
      <c r="EB2822">
        <v>1.3584219217300415</v>
      </c>
      <c r="EC2822">
        <v>1.3606413602828979</v>
      </c>
      <c r="ED2822">
        <v>1.326053261756897</v>
      </c>
      <c r="EE2822">
        <v>1.3023622035980225</v>
      </c>
      <c r="EF2822">
        <v>1.2897789478302002</v>
      </c>
      <c r="EG2822">
        <v>1.3187003135681152</v>
      </c>
      <c r="EH2822">
        <v>1.3624098300933838</v>
      </c>
      <c r="EI2822">
        <v>1.4222688674926758</v>
      </c>
      <c r="EJ2822">
        <v>1.511017918586731</v>
      </c>
      <c r="EK2822">
        <v>1.6196990013122559</v>
      </c>
      <c r="EL2822">
        <v>1.6263730525970459</v>
      </c>
      <c r="EM2822">
        <v>1.490212082862854</v>
      </c>
      <c r="EN2822">
        <v>2.9050490856170654</v>
      </c>
      <c r="EO2822">
        <v>7.0843205451965332</v>
      </c>
      <c r="EP2822">
        <v>7.2189674377441406</v>
      </c>
      <c r="EQ2822">
        <v>7.2721152305603027</v>
      </c>
      <c r="ER2822">
        <v>7.342310905456543</v>
      </c>
      <c r="ES2822">
        <v>7.2155823707580566</v>
      </c>
      <c r="ET2822">
        <v>3.2034196853637695</v>
      </c>
      <c r="EU2822">
        <v>2.2058794498443604</v>
      </c>
      <c r="EV2822">
        <v>2.2499954700469971</v>
      </c>
      <c r="EW2822">
        <v>2.1569600105285645</v>
      </c>
      <c r="EX2822">
        <v>1.7905985116958618</v>
      </c>
      <c r="EY2822">
        <v>1.7858214378356934</v>
      </c>
      <c r="EZ2822">
        <v>67.767776489257813</v>
      </c>
      <c r="FA2822">
        <v>66.947883605957031</v>
      </c>
      <c r="FB2822">
        <v>65.279747009277344</v>
      </c>
      <c r="FC2822">
        <v>64.366081237792969</v>
      </c>
      <c r="FD2822">
        <v>63.860759735107422</v>
      </c>
      <c r="FE2822">
        <v>63.166713714599609</v>
      </c>
      <c r="FF2822">
        <v>63.439216613769531</v>
      </c>
      <c r="FG2822">
        <v>63.619075775146484</v>
      </c>
      <c r="FH2822">
        <v>66.855499267578125</v>
      </c>
      <c r="FI2822">
        <v>72.736717224121094</v>
      </c>
      <c r="FJ2822">
        <v>77.862800598144531</v>
      </c>
      <c r="FK2822">
        <v>81.654312133789063</v>
      </c>
      <c r="FL2822">
        <v>83.674072265625</v>
      </c>
      <c r="FM2822">
        <v>84.688156127929688</v>
      </c>
      <c r="FN2822">
        <v>86.603713989257813</v>
      </c>
      <c r="FO2822">
        <v>87.777290344238281</v>
      </c>
      <c r="FP2822">
        <v>88.17669677734375</v>
      </c>
      <c r="FQ2822">
        <v>87.159828186035156</v>
      </c>
      <c r="FR2822">
        <v>85.626510620117187</v>
      </c>
      <c r="FS2822">
        <v>83.168098449707031</v>
      </c>
      <c r="FT2822">
        <v>79.937889099121094</v>
      </c>
      <c r="FU2822">
        <v>75.993438720703125</v>
      </c>
      <c r="FV2822">
        <v>72.94921875</v>
      </c>
      <c r="FW2822">
        <v>70.916435241699219</v>
      </c>
      <c r="FX2822">
        <v>160</v>
      </c>
      <c r="FY2822">
        <v>0.10791042447090149</v>
      </c>
      <c r="FZ2822">
        <v>1</v>
      </c>
    </row>
    <row r="2823" spans="1:182" x14ac:dyDescent="0.2">
      <c r="A2823" t="s">
        <v>245</v>
      </c>
      <c r="B2823" t="s">
        <v>252</v>
      </c>
      <c r="C2823" t="s">
        <v>218</v>
      </c>
      <c r="D2823" t="s">
        <v>40</v>
      </c>
      <c r="E2823">
        <v>2016</v>
      </c>
      <c r="F2823" t="s">
        <v>228</v>
      </c>
      <c r="G2823" t="s">
        <v>249</v>
      </c>
      <c r="H2823" t="s">
        <v>226</v>
      </c>
      <c r="I2823">
        <v>105.45</v>
      </c>
      <c r="L2823">
        <v>22.576875254021786</v>
      </c>
      <c r="M2823">
        <v>22.159475698035699</v>
      </c>
      <c r="N2823">
        <v>21.815434424350112</v>
      </c>
      <c r="O2823">
        <v>21.733765478431252</v>
      </c>
      <c r="P2823">
        <v>22.432536383566614</v>
      </c>
      <c r="Q2823">
        <v>23.936574540172948</v>
      </c>
      <c r="R2823">
        <v>26.826159419874479</v>
      </c>
      <c r="S2823">
        <v>28.584443052116924</v>
      </c>
      <c r="T2823">
        <v>29.705213083139324</v>
      </c>
      <c r="U2823">
        <v>31.263161342138702</v>
      </c>
      <c r="V2823">
        <v>33.373851919359467</v>
      </c>
      <c r="W2823">
        <v>33.721316233260332</v>
      </c>
      <c r="X2823">
        <v>33.394369281301884</v>
      </c>
      <c r="Y2823">
        <v>33.937457039028516</v>
      </c>
      <c r="Z2823">
        <v>34.536383125816741</v>
      </c>
      <c r="AA2823">
        <v>34.621461170219241</v>
      </c>
      <c r="AB2823">
        <v>34.503448767619822</v>
      </c>
      <c r="AC2823">
        <v>33.491512627848287</v>
      </c>
      <c r="AD2823">
        <v>31.375153764592472</v>
      </c>
      <c r="AE2823">
        <v>31.683652995104328</v>
      </c>
      <c r="AF2823">
        <v>30.942076299924736</v>
      </c>
      <c r="AG2823">
        <v>28.577351378334239</v>
      </c>
      <c r="AH2823">
        <v>25.31950045079925</v>
      </c>
      <c r="AI2823">
        <v>24.171429129090381</v>
      </c>
      <c r="AJ2823">
        <v>-1.4201138019561768</v>
      </c>
      <c r="AK2823">
        <v>-1.4221732616424561</v>
      </c>
      <c r="AL2823">
        <v>-1.3981063365936279</v>
      </c>
      <c r="AM2823">
        <v>-1.3925471305847168</v>
      </c>
      <c r="AN2823">
        <v>-1.4069341421127319</v>
      </c>
      <c r="AO2823">
        <v>-1.4476708173751831</v>
      </c>
      <c r="AP2823">
        <v>-1.4901664257049561</v>
      </c>
      <c r="AQ2823">
        <v>-1.5664981603622437</v>
      </c>
      <c r="AR2823">
        <v>-1.6950199604034424</v>
      </c>
      <c r="AS2823">
        <v>-1.8397059440612793</v>
      </c>
      <c r="AT2823">
        <v>-1.8501100540161133</v>
      </c>
      <c r="AU2823">
        <v>-1.7530485391616821</v>
      </c>
      <c r="AV2823">
        <v>-0.12624011933803558</v>
      </c>
      <c r="AW2823">
        <v>3.2552947998046875</v>
      </c>
      <c r="AX2823">
        <v>3.3170998096466064</v>
      </c>
      <c r="AY2823">
        <v>3.3212120532989502</v>
      </c>
      <c r="AZ2823">
        <v>3.3256638050079346</v>
      </c>
      <c r="BA2823">
        <v>3.2444660663604736</v>
      </c>
      <c r="BB2823">
        <v>-8.4064185619354248E-2</v>
      </c>
      <c r="BC2823">
        <v>-1.0174627304077148</v>
      </c>
      <c r="BD2823">
        <v>-1.0220664739608765</v>
      </c>
      <c r="BE2823">
        <v>-0.93898922204971313</v>
      </c>
      <c r="BF2823">
        <v>-0.97649616003036499</v>
      </c>
      <c r="BG2823">
        <v>-1.1367580890655518</v>
      </c>
      <c r="BH2823">
        <v>-0.5993230938911438</v>
      </c>
      <c r="BI2823">
        <v>-0.60011857748031616</v>
      </c>
      <c r="BJ2823">
        <v>-0.59337854385375977</v>
      </c>
      <c r="BK2823">
        <v>-0.59645998477935791</v>
      </c>
      <c r="BL2823">
        <v>-0.61031419038772583</v>
      </c>
      <c r="BM2823">
        <v>-0.6304735541343689</v>
      </c>
      <c r="BN2823">
        <v>-0.64750379323959351</v>
      </c>
      <c r="BO2823">
        <v>-0.68360430002212524</v>
      </c>
      <c r="BP2823">
        <v>-0.74794340133666992</v>
      </c>
      <c r="BQ2823">
        <v>-0.81778371334075928</v>
      </c>
      <c r="BR2823">
        <v>-0.8231428861618042</v>
      </c>
      <c r="BS2823">
        <v>-0.79497623443603516</v>
      </c>
      <c r="BT2823">
        <v>0.76921504735946655</v>
      </c>
      <c r="BU2823">
        <v>4.3864045143127441</v>
      </c>
      <c r="BV2823">
        <v>4.4697275161743164</v>
      </c>
      <c r="BW2823">
        <v>4.4883251190185547</v>
      </c>
      <c r="BX2823">
        <v>4.5121974945068359</v>
      </c>
      <c r="BY2823">
        <v>4.4175500869750977</v>
      </c>
      <c r="BZ2823">
        <v>0.88707184791564941</v>
      </c>
      <c r="CA2823">
        <v>-6.527438759803772E-2</v>
      </c>
      <c r="CB2823">
        <v>-5.5486097931861877E-2</v>
      </c>
      <c r="CC2823">
        <v>-2.4433281272649765E-2</v>
      </c>
      <c r="CD2823">
        <v>-0.15908516943454742</v>
      </c>
      <c r="CE2823">
        <v>-0.27341625094413757</v>
      </c>
      <c r="CF2823">
        <v>-3.0845915898680687E-2</v>
      </c>
      <c r="CG2823">
        <v>-3.0765978619456291E-2</v>
      </c>
      <c r="CH2823">
        <v>-3.6026511341333389E-2</v>
      </c>
      <c r="CI2823">
        <v>-4.5092456042766571E-2</v>
      </c>
      <c r="CJ2823">
        <v>-5.8577615767717361E-2</v>
      </c>
      <c r="CK2823">
        <v>-6.4485237002372742E-2</v>
      </c>
      <c r="CL2823">
        <v>-6.3878275454044342E-2</v>
      </c>
      <c r="CM2823">
        <v>-7.2114668786525726E-2</v>
      </c>
      <c r="CN2823">
        <v>-9.2001013457775116E-2</v>
      </c>
      <c r="CO2823">
        <v>-0.11000347137451172</v>
      </c>
      <c r="CP2823">
        <v>-0.11186852306127548</v>
      </c>
      <c r="CQ2823">
        <v>-0.13141824305057526</v>
      </c>
      <c r="CR2823">
        <v>1.3894045352935791</v>
      </c>
      <c r="CS2823">
        <v>5.1698074340820313</v>
      </c>
      <c r="CT2823">
        <v>5.268033504486084</v>
      </c>
      <c r="CU2823">
        <v>5.296663761138916</v>
      </c>
      <c r="CV2823">
        <v>5.3339872360229492</v>
      </c>
      <c r="CW2823">
        <v>5.2300243377685547</v>
      </c>
      <c r="CX2823">
        <v>1.5596777200698853</v>
      </c>
      <c r="CY2823">
        <v>0.59420835971832275</v>
      </c>
      <c r="CZ2823">
        <v>0.61396455764770508</v>
      </c>
      <c r="DA2823">
        <v>0.60898536443710327</v>
      </c>
      <c r="DB2823">
        <v>0.40705117583274841</v>
      </c>
      <c r="DC2823">
        <v>0.3245316743850708</v>
      </c>
      <c r="DD2823">
        <v>0.53763121366500854</v>
      </c>
      <c r="DE2823">
        <v>0.53858661651611328</v>
      </c>
      <c r="DF2823">
        <v>0.52132552862167358</v>
      </c>
      <c r="DG2823">
        <v>0.50627511739730835</v>
      </c>
      <c r="DH2823">
        <v>0.49315893650054932</v>
      </c>
      <c r="DI2823">
        <v>0.50150305032730103</v>
      </c>
      <c r="DJ2823">
        <v>0.51974725723266602</v>
      </c>
      <c r="DK2823">
        <v>0.5393749475479126</v>
      </c>
      <c r="DL2823">
        <v>0.5639413595199585</v>
      </c>
      <c r="DM2823">
        <v>0.59777677059173584</v>
      </c>
      <c r="DN2823">
        <v>0.59940582513809204</v>
      </c>
      <c r="DO2823">
        <v>0.53213977813720703</v>
      </c>
      <c r="DP2823">
        <v>2.0095939636230469</v>
      </c>
      <c r="DQ2823">
        <v>5.9532108306884766</v>
      </c>
      <c r="DR2823">
        <v>6.0663399696350098</v>
      </c>
      <c r="DS2823">
        <v>6.1050024032592773</v>
      </c>
      <c r="DT2823">
        <v>6.1557769775390625</v>
      </c>
      <c r="DU2823">
        <v>6.0424985885620117</v>
      </c>
      <c r="DV2823">
        <v>2.2322835922241211</v>
      </c>
      <c r="DW2823">
        <v>1.2536910772323608</v>
      </c>
      <c r="DX2823">
        <v>1.2834151983261108</v>
      </c>
      <c r="DY2823">
        <v>1.2424039840698242</v>
      </c>
      <c r="DZ2823">
        <v>0.97318750619888306</v>
      </c>
      <c r="EA2823">
        <v>0.92247956991195679</v>
      </c>
      <c r="EB2823">
        <v>1.3584219217300415</v>
      </c>
      <c r="EC2823">
        <v>1.3606413602828979</v>
      </c>
      <c r="ED2823">
        <v>1.326053261756897</v>
      </c>
      <c r="EE2823">
        <v>1.3023622035980225</v>
      </c>
      <c r="EF2823">
        <v>1.2897789478302002</v>
      </c>
      <c r="EG2823">
        <v>1.3187003135681152</v>
      </c>
      <c r="EH2823">
        <v>1.3624098300933838</v>
      </c>
      <c r="EI2823">
        <v>1.4222688674926758</v>
      </c>
      <c r="EJ2823">
        <v>1.511017918586731</v>
      </c>
      <c r="EK2823">
        <v>1.6196990013122559</v>
      </c>
      <c r="EL2823">
        <v>1.6263730525970459</v>
      </c>
      <c r="EM2823">
        <v>1.490212082862854</v>
      </c>
      <c r="EN2823">
        <v>2.9050490856170654</v>
      </c>
      <c r="EO2823">
        <v>7.0843205451965332</v>
      </c>
      <c r="EP2823">
        <v>7.2189674377441406</v>
      </c>
      <c r="EQ2823">
        <v>7.2721152305603027</v>
      </c>
      <c r="ER2823">
        <v>7.342310905456543</v>
      </c>
      <c r="ES2823">
        <v>7.2155823707580566</v>
      </c>
      <c r="ET2823">
        <v>3.2034196853637695</v>
      </c>
      <c r="EU2823">
        <v>2.2058794498443604</v>
      </c>
      <c r="EV2823">
        <v>2.2499954700469971</v>
      </c>
      <c r="EW2823">
        <v>2.1569600105285645</v>
      </c>
      <c r="EX2823">
        <v>1.7905985116958618</v>
      </c>
      <c r="EY2823">
        <v>1.7858214378356934</v>
      </c>
      <c r="EZ2823">
        <v>67.767776489257813</v>
      </c>
      <c r="FA2823">
        <v>66.947883605957031</v>
      </c>
      <c r="FB2823">
        <v>65.279747009277344</v>
      </c>
      <c r="FC2823">
        <v>64.366081237792969</v>
      </c>
      <c r="FD2823">
        <v>63.860759735107422</v>
      </c>
      <c r="FE2823">
        <v>63.166713714599609</v>
      </c>
      <c r="FF2823">
        <v>63.439216613769531</v>
      </c>
      <c r="FG2823">
        <v>63.619075775146484</v>
      </c>
      <c r="FH2823">
        <v>66.855499267578125</v>
      </c>
      <c r="FI2823">
        <v>72.736717224121094</v>
      </c>
      <c r="FJ2823">
        <v>77.862800598144531</v>
      </c>
      <c r="FK2823">
        <v>81.654312133789063</v>
      </c>
      <c r="FL2823">
        <v>83.674072265625</v>
      </c>
      <c r="FM2823">
        <v>84.688156127929688</v>
      </c>
      <c r="FN2823">
        <v>86.603713989257813</v>
      </c>
      <c r="FO2823">
        <v>87.777290344238281</v>
      </c>
      <c r="FP2823">
        <v>88.17669677734375</v>
      </c>
      <c r="FQ2823">
        <v>87.159828186035156</v>
      </c>
      <c r="FR2823">
        <v>85.626510620117187</v>
      </c>
      <c r="FS2823">
        <v>83.168098449707031</v>
      </c>
      <c r="FT2823">
        <v>79.937889099121094</v>
      </c>
      <c r="FU2823">
        <v>75.993438720703125</v>
      </c>
      <c r="FV2823">
        <v>72.94921875</v>
      </c>
      <c r="FW2823">
        <v>70.916435241699219</v>
      </c>
      <c r="FX2823">
        <v>160</v>
      </c>
      <c r="FY2823">
        <v>0.10791042447090149</v>
      </c>
      <c r="FZ2823">
        <v>1</v>
      </c>
    </row>
    <row r="2824" spans="1:182" x14ac:dyDescent="0.2">
      <c r="A2824" t="s">
        <v>245</v>
      </c>
      <c r="B2824" t="s">
        <v>252</v>
      </c>
      <c r="C2824" t="s">
        <v>218</v>
      </c>
      <c r="D2824" t="s">
        <v>40</v>
      </c>
      <c r="E2824">
        <v>2017</v>
      </c>
      <c r="F2824" t="s">
        <v>228</v>
      </c>
      <c r="G2824" t="s">
        <v>249</v>
      </c>
      <c r="H2824" t="s">
        <v>226</v>
      </c>
      <c r="I2824">
        <v>105.45</v>
      </c>
      <c r="L2824">
        <v>22.576875254021786</v>
      </c>
      <c r="M2824">
        <v>22.159475698035699</v>
      </c>
      <c r="N2824">
        <v>21.815434424350112</v>
      </c>
      <c r="O2824">
        <v>21.733765478431252</v>
      </c>
      <c r="P2824">
        <v>22.432536383566614</v>
      </c>
      <c r="Q2824">
        <v>23.936574540172948</v>
      </c>
      <c r="R2824">
        <v>26.826159419874479</v>
      </c>
      <c r="S2824">
        <v>28.584443052116924</v>
      </c>
      <c r="T2824">
        <v>29.705213083139324</v>
      </c>
      <c r="U2824">
        <v>31.263161342138702</v>
      </c>
      <c r="V2824">
        <v>33.373851919359467</v>
      </c>
      <c r="W2824">
        <v>33.721316233260332</v>
      </c>
      <c r="X2824">
        <v>33.394369281301884</v>
      </c>
      <c r="Y2824">
        <v>33.937457039028516</v>
      </c>
      <c r="Z2824">
        <v>34.536383125816741</v>
      </c>
      <c r="AA2824">
        <v>34.621461170219241</v>
      </c>
      <c r="AB2824">
        <v>34.503448767619822</v>
      </c>
      <c r="AC2824">
        <v>33.491512627848287</v>
      </c>
      <c r="AD2824">
        <v>31.375153764592472</v>
      </c>
      <c r="AE2824">
        <v>31.683652995104328</v>
      </c>
      <c r="AF2824">
        <v>30.942076299924736</v>
      </c>
      <c r="AG2824">
        <v>28.577351378334239</v>
      </c>
      <c r="AH2824">
        <v>25.31950045079925</v>
      </c>
      <c r="AI2824">
        <v>24.171429129090381</v>
      </c>
      <c r="AJ2824">
        <v>-1.4201138019561768</v>
      </c>
      <c r="AK2824">
        <v>-1.4221732616424561</v>
      </c>
      <c r="AL2824">
        <v>-1.3981063365936279</v>
      </c>
      <c r="AM2824">
        <v>-1.3925471305847168</v>
      </c>
      <c r="AN2824">
        <v>-1.4069341421127319</v>
      </c>
      <c r="AO2824">
        <v>-1.4476708173751831</v>
      </c>
      <c r="AP2824">
        <v>-1.4901664257049561</v>
      </c>
      <c r="AQ2824">
        <v>-1.5664981603622437</v>
      </c>
      <c r="AR2824">
        <v>-1.6950199604034424</v>
      </c>
      <c r="AS2824">
        <v>-1.8397059440612793</v>
      </c>
      <c r="AT2824">
        <v>-1.8501100540161133</v>
      </c>
      <c r="AU2824">
        <v>-1.7530485391616821</v>
      </c>
      <c r="AV2824">
        <v>-0.12624011933803558</v>
      </c>
      <c r="AW2824">
        <v>3.2552947998046875</v>
      </c>
      <c r="AX2824">
        <v>3.3170998096466064</v>
      </c>
      <c r="AY2824">
        <v>3.3212120532989502</v>
      </c>
      <c r="AZ2824">
        <v>3.3256638050079346</v>
      </c>
      <c r="BA2824">
        <v>3.2444660663604736</v>
      </c>
      <c r="BB2824">
        <v>-8.4064185619354248E-2</v>
      </c>
      <c r="BC2824">
        <v>-1.0174627304077148</v>
      </c>
      <c r="BD2824">
        <v>-1.0220664739608765</v>
      </c>
      <c r="BE2824">
        <v>-0.93898922204971313</v>
      </c>
      <c r="BF2824">
        <v>-0.97649616003036499</v>
      </c>
      <c r="BG2824">
        <v>-1.1367580890655518</v>
      </c>
      <c r="BH2824">
        <v>-0.5993230938911438</v>
      </c>
      <c r="BI2824">
        <v>-0.60011857748031616</v>
      </c>
      <c r="BJ2824">
        <v>-0.59337854385375977</v>
      </c>
      <c r="BK2824">
        <v>-0.59645998477935791</v>
      </c>
      <c r="BL2824">
        <v>-0.61031419038772583</v>
      </c>
      <c r="BM2824">
        <v>-0.6304735541343689</v>
      </c>
      <c r="BN2824">
        <v>-0.64750379323959351</v>
      </c>
      <c r="BO2824">
        <v>-0.68360430002212524</v>
      </c>
      <c r="BP2824">
        <v>-0.74794340133666992</v>
      </c>
      <c r="BQ2824">
        <v>-0.81778371334075928</v>
      </c>
      <c r="BR2824">
        <v>-0.8231428861618042</v>
      </c>
      <c r="BS2824">
        <v>-0.79497623443603516</v>
      </c>
      <c r="BT2824">
        <v>0.76921504735946655</v>
      </c>
      <c r="BU2824">
        <v>4.3864045143127441</v>
      </c>
      <c r="BV2824">
        <v>4.4697275161743164</v>
      </c>
      <c r="BW2824">
        <v>4.4883251190185547</v>
      </c>
      <c r="BX2824">
        <v>4.5121974945068359</v>
      </c>
      <c r="BY2824">
        <v>4.4175500869750977</v>
      </c>
      <c r="BZ2824">
        <v>0.88707184791564941</v>
      </c>
      <c r="CA2824">
        <v>-6.527438759803772E-2</v>
      </c>
      <c r="CB2824">
        <v>-5.5486097931861877E-2</v>
      </c>
      <c r="CC2824">
        <v>-2.4433281272649765E-2</v>
      </c>
      <c r="CD2824">
        <v>-0.15908516943454742</v>
      </c>
      <c r="CE2824">
        <v>-0.27341625094413757</v>
      </c>
      <c r="CF2824">
        <v>-3.0845915898680687E-2</v>
      </c>
      <c r="CG2824">
        <v>-3.0765978619456291E-2</v>
      </c>
      <c r="CH2824">
        <v>-3.6026511341333389E-2</v>
      </c>
      <c r="CI2824">
        <v>-4.5092456042766571E-2</v>
      </c>
      <c r="CJ2824">
        <v>-5.8577615767717361E-2</v>
      </c>
      <c r="CK2824">
        <v>-6.4485237002372742E-2</v>
      </c>
      <c r="CL2824">
        <v>-6.3878275454044342E-2</v>
      </c>
      <c r="CM2824">
        <v>-7.2114668786525726E-2</v>
      </c>
      <c r="CN2824">
        <v>-9.2001013457775116E-2</v>
      </c>
      <c r="CO2824">
        <v>-0.11000347137451172</v>
      </c>
      <c r="CP2824">
        <v>-0.11186852306127548</v>
      </c>
      <c r="CQ2824">
        <v>-0.13141824305057526</v>
      </c>
      <c r="CR2824">
        <v>1.3894045352935791</v>
      </c>
      <c r="CS2824">
        <v>5.1698074340820313</v>
      </c>
      <c r="CT2824">
        <v>5.268033504486084</v>
      </c>
      <c r="CU2824">
        <v>5.296663761138916</v>
      </c>
      <c r="CV2824">
        <v>5.3339872360229492</v>
      </c>
      <c r="CW2824">
        <v>5.2300243377685547</v>
      </c>
      <c r="CX2824">
        <v>1.5596777200698853</v>
      </c>
      <c r="CY2824">
        <v>0.59420835971832275</v>
      </c>
      <c r="CZ2824">
        <v>0.61396455764770508</v>
      </c>
      <c r="DA2824">
        <v>0.60898536443710327</v>
      </c>
      <c r="DB2824">
        <v>0.40705117583274841</v>
      </c>
      <c r="DC2824">
        <v>0.3245316743850708</v>
      </c>
      <c r="DD2824">
        <v>0.53763121366500854</v>
      </c>
      <c r="DE2824">
        <v>0.53858661651611328</v>
      </c>
      <c r="DF2824">
        <v>0.52132552862167358</v>
      </c>
      <c r="DG2824">
        <v>0.50627511739730835</v>
      </c>
      <c r="DH2824">
        <v>0.49315893650054932</v>
      </c>
      <c r="DI2824">
        <v>0.50150305032730103</v>
      </c>
      <c r="DJ2824">
        <v>0.51974725723266602</v>
      </c>
      <c r="DK2824">
        <v>0.5393749475479126</v>
      </c>
      <c r="DL2824">
        <v>0.5639413595199585</v>
      </c>
      <c r="DM2824">
        <v>0.59777677059173584</v>
      </c>
      <c r="DN2824">
        <v>0.59940582513809204</v>
      </c>
      <c r="DO2824">
        <v>0.53213977813720703</v>
      </c>
      <c r="DP2824">
        <v>2.0095939636230469</v>
      </c>
      <c r="DQ2824">
        <v>5.9532108306884766</v>
      </c>
      <c r="DR2824">
        <v>6.0663399696350098</v>
      </c>
      <c r="DS2824">
        <v>6.1050024032592773</v>
      </c>
      <c r="DT2824">
        <v>6.1557769775390625</v>
      </c>
      <c r="DU2824">
        <v>6.0424985885620117</v>
      </c>
      <c r="DV2824">
        <v>2.2322835922241211</v>
      </c>
      <c r="DW2824">
        <v>1.2536910772323608</v>
      </c>
      <c r="DX2824">
        <v>1.2834151983261108</v>
      </c>
      <c r="DY2824">
        <v>1.2424039840698242</v>
      </c>
      <c r="DZ2824">
        <v>0.97318750619888306</v>
      </c>
      <c r="EA2824">
        <v>0.92247956991195679</v>
      </c>
      <c r="EB2824">
        <v>1.3584219217300415</v>
      </c>
      <c r="EC2824">
        <v>1.3606413602828979</v>
      </c>
      <c r="ED2824">
        <v>1.326053261756897</v>
      </c>
      <c r="EE2824">
        <v>1.3023622035980225</v>
      </c>
      <c r="EF2824">
        <v>1.2897789478302002</v>
      </c>
      <c r="EG2824">
        <v>1.3187003135681152</v>
      </c>
      <c r="EH2824">
        <v>1.3624098300933838</v>
      </c>
      <c r="EI2824">
        <v>1.4222688674926758</v>
      </c>
      <c r="EJ2824">
        <v>1.511017918586731</v>
      </c>
      <c r="EK2824">
        <v>1.6196990013122559</v>
      </c>
      <c r="EL2824">
        <v>1.6263730525970459</v>
      </c>
      <c r="EM2824">
        <v>1.490212082862854</v>
      </c>
      <c r="EN2824">
        <v>2.9050490856170654</v>
      </c>
      <c r="EO2824">
        <v>7.0843205451965332</v>
      </c>
      <c r="EP2824">
        <v>7.2189674377441406</v>
      </c>
      <c r="EQ2824">
        <v>7.2721152305603027</v>
      </c>
      <c r="ER2824">
        <v>7.342310905456543</v>
      </c>
      <c r="ES2824">
        <v>7.2155823707580566</v>
      </c>
      <c r="ET2824">
        <v>3.2034196853637695</v>
      </c>
      <c r="EU2824">
        <v>2.2058794498443604</v>
      </c>
      <c r="EV2824">
        <v>2.2499954700469971</v>
      </c>
      <c r="EW2824">
        <v>2.1569600105285645</v>
      </c>
      <c r="EX2824">
        <v>1.7905985116958618</v>
      </c>
      <c r="EY2824">
        <v>1.7858214378356934</v>
      </c>
      <c r="EZ2824">
        <v>67.767776489257813</v>
      </c>
      <c r="FA2824">
        <v>66.947883605957031</v>
      </c>
      <c r="FB2824">
        <v>65.279747009277344</v>
      </c>
      <c r="FC2824">
        <v>64.366081237792969</v>
      </c>
      <c r="FD2824">
        <v>63.860759735107422</v>
      </c>
      <c r="FE2824">
        <v>63.166713714599609</v>
      </c>
      <c r="FF2824">
        <v>63.439216613769531</v>
      </c>
      <c r="FG2824">
        <v>63.619075775146484</v>
      </c>
      <c r="FH2824">
        <v>66.855499267578125</v>
      </c>
      <c r="FI2824">
        <v>72.736717224121094</v>
      </c>
      <c r="FJ2824">
        <v>77.862800598144531</v>
      </c>
      <c r="FK2824">
        <v>81.654312133789063</v>
      </c>
      <c r="FL2824">
        <v>83.674072265625</v>
      </c>
      <c r="FM2824">
        <v>84.688156127929688</v>
      </c>
      <c r="FN2824">
        <v>86.603713989257813</v>
      </c>
      <c r="FO2824">
        <v>87.777290344238281</v>
      </c>
      <c r="FP2824">
        <v>88.17669677734375</v>
      </c>
      <c r="FQ2824">
        <v>87.159828186035156</v>
      </c>
      <c r="FR2824">
        <v>85.626510620117187</v>
      </c>
      <c r="FS2824">
        <v>83.168098449707031</v>
      </c>
      <c r="FT2824">
        <v>79.937889099121094</v>
      </c>
      <c r="FU2824">
        <v>75.993438720703125</v>
      </c>
      <c r="FV2824">
        <v>72.94921875</v>
      </c>
      <c r="FW2824">
        <v>70.916435241699219</v>
      </c>
      <c r="FX2824">
        <v>160</v>
      </c>
      <c r="FY2824">
        <v>0.10791042447090149</v>
      </c>
      <c r="FZ2824">
        <v>1</v>
      </c>
    </row>
    <row r="2825" spans="1:182" x14ac:dyDescent="0.2">
      <c r="A2825" t="s">
        <v>245</v>
      </c>
      <c r="B2825" t="s">
        <v>252</v>
      </c>
      <c r="C2825" t="s">
        <v>218</v>
      </c>
      <c r="D2825" t="s">
        <v>41</v>
      </c>
      <c r="E2825">
        <v>2015</v>
      </c>
      <c r="F2825" t="s">
        <v>228</v>
      </c>
      <c r="G2825" t="s">
        <v>249</v>
      </c>
      <c r="H2825" t="s">
        <v>226</v>
      </c>
      <c r="I2825">
        <v>105.45</v>
      </c>
      <c r="L2825">
        <v>22.595304762197365</v>
      </c>
      <c r="M2825">
        <v>22.236011900005611</v>
      </c>
      <c r="N2825">
        <v>22.021794011596938</v>
      </c>
      <c r="O2825">
        <v>21.965050136221627</v>
      </c>
      <c r="P2825">
        <v>22.383108586598219</v>
      </c>
      <c r="Q2825">
        <v>23.799227802864827</v>
      </c>
      <c r="R2825">
        <v>26.802984884906003</v>
      </c>
      <c r="S2825">
        <v>28.992843249148326</v>
      </c>
      <c r="T2825">
        <v>30.036809319306137</v>
      </c>
      <c r="U2825">
        <v>31.188890719641318</v>
      </c>
      <c r="V2825">
        <v>33.268447629896002</v>
      </c>
      <c r="W2825">
        <v>33.686845769230523</v>
      </c>
      <c r="X2825">
        <v>33.31579588386527</v>
      </c>
      <c r="Y2825">
        <v>33.675213332039633</v>
      </c>
      <c r="Z2825">
        <v>34.03095830025773</v>
      </c>
      <c r="AA2825">
        <v>33.97063898572447</v>
      </c>
      <c r="AB2825">
        <v>34.071899017028095</v>
      </c>
      <c r="AC2825">
        <v>33.214950846785214</v>
      </c>
      <c r="AD2825">
        <v>31.444535350638876</v>
      </c>
      <c r="AE2825">
        <v>31.842871085636279</v>
      </c>
      <c r="AF2825">
        <v>30.901640599654698</v>
      </c>
      <c r="AG2825">
        <v>28.627104123293687</v>
      </c>
      <c r="AH2825">
        <v>25.445399343566095</v>
      </c>
      <c r="AI2825">
        <v>24.277762424787568</v>
      </c>
      <c r="AJ2825">
        <v>-1.3476951122283936</v>
      </c>
      <c r="AK2825">
        <v>-1.3579134941101074</v>
      </c>
      <c r="AL2825">
        <v>-1.3554515838623047</v>
      </c>
      <c r="AM2825">
        <v>-1.3488637208938599</v>
      </c>
      <c r="AN2825">
        <v>-1.3274019956588745</v>
      </c>
      <c r="AO2825">
        <v>-1.3823943138122559</v>
      </c>
      <c r="AP2825">
        <v>-1.4173530340194702</v>
      </c>
      <c r="AQ2825">
        <v>-1.4989057779312134</v>
      </c>
      <c r="AR2825">
        <v>-1.5958034992218018</v>
      </c>
      <c r="AS2825">
        <v>-1.6934884786605835</v>
      </c>
      <c r="AT2825">
        <v>-1.6708135604858398</v>
      </c>
      <c r="AU2825">
        <v>-1.5707919597625732</v>
      </c>
      <c r="AV2825">
        <v>-8.2744814455509186E-2</v>
      </c>
      <c r="AW2825">
        <v>3.313983678817749</v>
      </c>
      <c r="AX2825">
        <v>3.3501174449920654</v>
      </c>
      <c r="AY2825">
        <v>3.3394055366516113</v>
      </c>
      <c r="AZ2825">
        <v>3.3617038726806641</v>
      </c>
      <c r="BA2825">
        <v>3.2992589473724365</v>
      </c>
      <c r="BB2825">
        <v>-3.220018744468689E-2</v>
      </c>
      <c r="BC2825">
        <v>-1.028927206993103</v>
      </c>
      <c r="BD2825">
        <v>-1.0367509126663208</v>
      </c>
      <c r="BE2825">
        <v>-0.97207725048065186</v>
      </c>
      <c r="BF2825">
        <v>-1.0411635637283325</v>
      </c>
      <c r="BG2825">
        <v>-1.209892749786377</v>
      </c>
      <c r="BH2825">
        <v>-0.56735450029373169</v>
      </c>
      <c r="BI2825">
        <v>-0.57190233469009399</v>
      </c>
      <c r="BJ2825">
        <v>-0.57300251722335815</v>
      </c>
      <c r="BK2825">
        <v>-0.57504820823669434</v>
      </c>
      <c r="BL2825">
        <v>-0.57319027185440063</v>
      </c>
      <c r="BM2825">
        <v>-0.59900873899459839</v>
      </c>
      <c r="BN2825">
        <v>-0.61236417293548584</v>
      </c>
      <c r="BO2825">
        <v>-0.65229475498199463</v>
      </c>
      <c r="BP2825">
        <v>-0.70352113246917725</v>
      </c>
      <c r="BQ2825">
        <v>-0.75262731313705444</v>
      </c>
      <c r="BR2825">
        <v>-0.74395376443862915</v>
      </c>
      <c r="BS2825">
        <v>-0.71502435207366943</v>
      </c>
      <c r="BT2825">
        <v>0.78724044561386108</v>
      </c>
      <c r="BU2825">
        <v>4.4120898246765137</v>
      </c>
      <c r="BV2825">
        <v>4.4609007835388184</v>
      </c>
      <c r="BW2825">
        <v>4.4563484191894531</v>
      </c>
      <c r="BX2825">
        <v>4.504371166229248</v>
      </c>
      <c r="BY2825">
        <v>4.4306364059448242</v>
      </c>
      <c r="BZ2825">
        <v>0.90515971183776855</v>
      </c>
      <c r="CA2825">
        <v>-0.11279850453138351</v>
      </c>
      <c r="CB2825">
        <v>-0.11229601502418518</v>
      </c>
      <c r="CC2825">
        <v>-9.37485471367836E-2</v>
      </c>
      <c r="CD2825">
        <v>-0.24057698249816895</v>
      </c>
      <c r="CE2825">
        <v>-0.36222115159034729</v>
      </c>
      <c r="CF2825">
        <v>-2.6892894878983498E-2</v>
      </c>
      <c r="CG2825">
        <v>-2.7513321489095688E-2</v>
      </c>
      <c r="CH2825">
        <v>-3.1080693006515503E-2</v>
      </c>
      <c r="CI2825">
        <v>-3.9105966687202454E-2</v>
      </c>
      <c r="CJ2825">
        <v>-5.08255735039711E-2</v>
      </c>
      <c r="CK2825">
        <v>-5.643826350569725E-2</v>
      </c>
      <c r="CL2825">
        <v>-5.4831340909004211E-2</v>
      </c>
      <c r="CM2825">
        <v>-6.5934479236602783E-2</v>
      </c>
      <c r="CN2825">
        <v>-8.5529014468193054E-2</v>
      </c>
      <c r="CO2825">
        <v>-0.10098975151777267</v>
      </c>
      <c r="CP2825">
        <v>-0.10201355814933777</v>
      </c>
      <c r="CQ2825">
        <v>-0.12232228368520737</v>
      </c>
      <c r="CR2825">
        <v>1.3897895812988281</v>
      </c>
      <c r="CS2825">
        <v>5.1726341247558594</v>
      </c>
      <c r="CT2825">
        <v>5.2302260398864746</v>
      </c>
      <c r="CU2825">
        <v>5.2299394607543945</v>
      </c>
      <c r="CV2825">
        <v>5.2957792282104492</v>
      </c>
      <c r="CW2825">
        <v>5.2142252922058105</v>
      </c>
      <c r="CX2825">
        <v>1.5543723106384277</v>
      </c>
      <c r="CY2825">
        <v>0.52170944213867188</v>
      </c>
      <c r="CZ2825">
        <v>0.52797859907150269</v>
      </c>
      <c r="DA2825">
        <v>0.51457923650741577</v>
      </c>
      <c r="DB2825">
        <v>0.31390684843063354</v>
      </c>
      <c r="DC2825">
        <v>0.22487363219261169</v>
      </c>
      <c r="DD2825">
        <v>0.5135686993598938</v>
      </c>
      <c r="DE2825">
        <v>0.51687568426132202</v>
      </c>
      <c r="DF2825">
        <v>0.51084113121032715</v>
      </c>
      <c r="DG2825">
        <v>0.49683627486228943</v>
      </c>
      <c r="DH2825">
        <v>0.47153913974761963</v>
      </c>
      <c r="DI2825">
        <v>0.48613220453262329</v>
      </c>
      <c r="DJ2825">
        <v>0.50270146131515503</v>
      </c>
      <c r="DK2825">
        <v>0.52042573690414429</v>
      </c>
      <c r="DL2825">
        <v>0.53246307373046875</v>
      </c>
      <c r="DM2825">
        <v>0.5506477952003479</v>
      </c>
      <c r="DN2825">
        <v>0.53992664813995361</v>
      </c>
      <c r="DO2825">
        <v>0.47037976980209351</v>
      </c>
      <c r="DP2825">
        <v>1.9923387765884399</v>
      </c>
      <c r="DQ2825">
        <v>5.9331789016723633</v>
      </c>
      <c r="DR2825">
        <v>5.9995512962341309</v>
      </c>
      <c r="DS2825">
        <v>6.0035305023193359</v>
      </c>
      <c r="DT2825">
        <v>6.0871872901916504</v>
      </c>
      <c r="DU2825">
        <v>5.9978141784667969</v>
      </c>
      <c r="DV2825">
        <v>2.2035849094390869</v>
      </c>
      <c r="DW2825">
        <v>1.1562173366546631</v>
      </c>
      <c r="DX2825">
        <v>1.1682531833648682</v>
      </c>
      <c r="DY2825">
        <v>1.1229070425033569</v>
      </c>
      <c r="DZ2825">
        <v>0.86839067935943604</v>
      </c>
      <c r="EA2825">
        <v>0.81196838617324829</v>
      </c>
      <c r="EB2825">
        <v>1.2939094305038452</v>
      </c>
      <c r="EC2825">
        <v>1.302886962890625</v>
      </c>
      <c r="ED2825">
        <v>1.2932902574539185</v>
      </c>
      <c r="EE2825">
        <v>1.2706516981124878</v>
      </c>
      <c r="EF2825">
        <v>1.2257508039474487</v>
      </c>
      <c r="EG2825">
        <v>1.2695177793502808</v>
      </c>
      <c r="EH2825">
        <v>1.3076902627944946</v>
      </c>
      <c r="EI2825">
        <v>1.3670368194580078</v>
      </c>
      <c r="EJ2825">
        <v>1.4247455596923828</v>
      </c>
      <c r="EK2825">
        <v>1.491508960723877</v>
      </c>
      <c r="EL2825">
        <v>1.4667863845825195</v>
      </c>
      <c r="EM2825">
        <v>1.3261473178863525</v>
      </c>
      <c r="EN2825">
        <v>2.8623239994049072</v>
      </c>
      <c r="EO2825">
        <v>7.0312848091125488</v>
      </c>
      <c r="EP2825">
        <v>7.1103343963623047</v>
      </c>
      <c r="EQ2825">
        <v>7.1204729080200195</v>
      </c>
      <c r="ER2825">
        <v>7.2298545837402344</v>
      </c>
      <c r="ES2825">
        <v>7.1291913986206055</v>
      </c>
      <c r="ET2825">
        <v>3.1409447193145752</v>
      </c>
      <c r="EU2825">
        <v>2.0723462104797363</v>
      </c>
      <c r="EV2825">
        <v>2.0927081108093262</v>
      </c>
      <c r="EW2825">
        <v>2.0012357234954834</v>
      </c>
      <c r="EX2825">
        <v>1.6689772605895996</v>
      </c>
      <c r="EY2825">
        <v>1.6596400737762451</v>
      </c>
      <c r="EZ2825">
        <v>65.92242431640625</v>
      </c>
      <c r="FA2825">
        <v>65.364715576171875</v>
      </c>
      <c r="FB2825">
        <v>64.911613464355469</v>
      </c>
      <c r="FC2825">
        <v>64.559318542480469</v>
      </c>
      <c r="FD2825">
        <v>63.158832550048828</v>
      </c>
      <c r="FE2825">
        <v>62.35888671875</v>
      </c>
      <c r="FF2825">
        <v>62.607879638671875</v>
      </c>
      <c r="FG2825">
        <v>64.222320556640625</v>
      </c>
      <c r="FH2825">
        <v>67.112281799316406</v>
      </c>
      <c r="FI2825">
        <v>71.483833312988281</v>
      </c>
      <c r="FJ2825">
        <v>76.436981201171875</v>
      </c>
      <c r="FK2825">
        <v>80.317169189453125</v>
      </c>
      <c r="FL2825">
        <v>82.111038208007813</v>
      </c>
      <c r="FM2825">
        <v>82.435920715332031</v>
      </c>
      <c r="FN2825">
        <v>83.470779418945313</v>
      </c>
      <c r="FO2825">
        <v>83.677001953125</v>
      </c>
      <c r="FP2825">
        <v>84.942581176757813</v>
      </c>
      <c r="FQ2825">
        <v>84.5443115234375</v>
      </c>
      <c r="FR2825">
        <v>84.368568420410156</v>
      </c>
      <c r="FS2825">
        <v>82.729156494140625</v>
      </c>
      <c r="FT2825">
        <v>78.437477111816406</v>
      </c>
      <c r="FU2825">
        <v>74.45953369140625</v>
      </c>
      <c r="FV2825">
        <v>71.697845458984375</v>
      </c>
      <c r="FW2825">
        <v>69.938575744628906</v>
      </c>
      <c r="FX2825">
        <v>160</v>
      </c>
      <c r="FY2825">
        <v>0.10791042447090149</v>
      </c>
      <c r="FZ2825">
        <v>1</v>
      </c>
    </row>
    <row r="2826" spans="1:182" x14ac:dyDescent="0.2">
      <c r="A2826" t="s">
        <v>245</v>
      </c>
      <c r="B2826" t="s">
        <v>252</v>
      </c>
      <c r="C2826" t="s">
        <v>218</v>
      </c>
      <c r="D2826" t="s">
        <v>41</v>
      </c>
      <c r="E2826">
        <v>2016</v>
      </c>
      <c r="F2826" t="s">
        <v>228</v>
      </c>
      <c r="G2826" t="s">
        <v>249</v>
      </c>
      <c r="H2826" t="s">
        <v>226</v>
      </c>
      <c r="I2826">
        <v>105.45</v>
      </c>
      <c r="L2826">
        <v>22.595304762197365</v>
      </c>
      <c r="M2826">
        <v>22.236011900005611</v>
      </c>
      <c r="N2826">
        <v>22.021794011596938</v>
      </c>
      <c r="O2826">
        <v>21.965050136221627</v>
      </c>
      <c r="P2826">
        <v>22.383108586598219</v>
      </c>
      <c r="Q2826">
        <v>23.799227802864827</v>
      </c>
      <c r="R2826">
        <v>26.802984884906003</v>
      </c>
      <c r="S2826">
        <v>28.992843249148326</v>
      </c>
      <c r="T2826">
        <v>30.036809319306137</v>
      </c>
      <c r="U2826">
        <v>31.188890719641318</v>
      </c>
      <c r="V2826">
        <v>33.268447629896002</v>
      </c>
      <c r="W2826">
        <v>33.686845769230523</v>
      </c>
      <c r="X2826">
        <v>33.31579588386527</v>
      </c>
      <c r="Y2826">
        <v>33.675213332039633</v>
      </c>
      <c r="Z2826">
        <v>34.03095830025773</v>
      </c>
      <c r="AA2826">
        <v>33.97063898572447</v>
      </c>
      <c r="AB2826">
        <v>34.071899017028095</v>
      </c>
      <c r="AC2826">
        <v>33.214950846785214</v>
      </c>
      <c r="AD2826">
        <v>31.444535350638876</v>
      </c>
      <c r="AE2826">
        <v>31.842871085636279</v>
      </c>
      <c r="AF2826">
        <v>30.901640599654698</v>
      </c>
      <c r="AG2826">
        <v>28.627104123293687</v>
      </c>
      <c r="AH2826">
        <v>25.445399343566095</v>
      </c>
      <c r="AI2826">
        <v>24.277762424787568</v>
      </c>
      <c r="AJ2826">
        <v>-1.3476951122283936</v>
      </c>
      <c r="AK2826">
        <v>-1.3579134941101074</v>
      </c>
      <c r="AL2826">
        <v>-1.3554515838623047</v>
      </c>
      <c r="AM2826">
        <v>-1.3488637208938599</v>
      </c>
      <c r="AN2826">
        <v>-1.3274019956588745</v>
      </c>
      <c r="AO2826">
        <v>-1.3823943138122559</v>
      </c>
      <c r="AP2826">
        <v>-1.4173530340194702</v>
      </c>
      <c r="AQ2826">
        <v>-1.4989057779312134</v>
      </c>
      <c r="AR2826">
        <v>-1.5958034992218018</v>
      </c>
      <c r="AS2826">
        <v>-1.6934884786605835</v>
      </c>
      <c r="AT2826">
        <v>-1.6708135604858398</v>
      </c>
      <c r="AU2826">
        <v>-1.5707919597625732</v>
      </c>
      <c r="AV2826">
        <v>-8.2744814455509186E-2</v>
      </c>
      <c r="AW2826">
        <v>3.313983678817749</v>
      </c>
      <c r="AX2826">
        <v>3.3501174449920654</v>
      </c>
      <c r="AY2826">
        <v>3.3394055366516113</v>
      </c>
      <c r="AZ2826">
        <v>3.3617038726806641</v>
      </c>
      <c r="BA2826">
        <v>3.2992589473724365</v>
      </c>
      <c r="BB2826">
        <v>-3.220018744468689E-2</v>
      </c>
      <c r="BC2826">
        <v>-1.028927206993103</v>
      </c>
      <c r="BD2826">
        <v>-1.0367509126663208</v>
      </c>
      <c r="BE2826">
        <v>-0.97207725048065186</v>
      </c>
      <c r="BF2826">
        <v>-1.0411635637283325</v>
      </c>
      <c r="BG2826">
        <v>-1.209892749786377</v>
      </c>
      <c r="BH2826">
        <v>-0.56735450029373169</v>
      </c>
      <c r="BI2826">
        <v>-0.57190233469009399</v>
      </c>
      <c r="BJ2826">
        <v>-0.57300251722335815</v>
      </c>
      <c r="BK2826">
        <v>-0.57504820823669434</v>
      </c>
      <c r="BL2826">
        <v>-0.57319027185440063</v>
      </c>
      <c r="BM2826">
        <v>-0.59900873899459839</v>
      </c>
      <c r="BN2826">
        <v>-0.61236417293548584</v>
      </c>
      <c r="BO2826">
        <v>-0.65229475498199463</v>
      </c>
      <c r="BP2826">
        <v>-0.70352113246917725</v>
      </c>
      <c r="BQ2826">
        <v>-0.75262731313705444</v>
      </c>
      <c r="BR2826">
        <v>-0.74395376443862915</v>
      </c>
      <c r="BS2826">
        <v>-0.71502435207366943</v>
      </c>
      <c r="BT2826">
        <v>0.78724044561386108</v>
      </c>
      <c r="BU2826">
        <v>4.4120898246765137</v>
      </c>
      <c r="BV2826">
        <v>4.4609007835388184</v>
      </c>
      <c r="BW2826">
        <v>4.4563484191894531</v>
      </c>
      <c r="BX2826">
        <v>4.504371166229248</v>
      </c>
      <c r="BY2826">
        <v>4.4306364059448242</v>
      </c>
      <c r="BZ2826">
        <v>0.90515971183776855</v>
      </c>
      <c r="CA2826">
        <v>-0.11279850453138351</v>
      </c>
      <c r="CB2826">
        <v>-0.11229601502418518</v>
      </c>
      <c r="CC2826">
        <v>-9.37485471367836E-2</v>
      </c>
      <c r="CD2826">
        <v>-0.24057698249816895</v>
      </c>
      <c r="CE2826">
        <v>-0.36222115159034729</v>
      </c>
      <c r="CF2826">
        <v>-2.6892894878983498E-2</v>
      </c>
      <c r="CG2826">
        <v>-2.7513321489095688E-2</v>
      </c>
      <c r="CH2826">
        <v>-3.1080693006515503E-2</v>
      </c>
      <c r="CI2826">
        <v>-3.9105966687202454E-2</v>
      </c>
      <c r="CJ2826">
        <v>-5.08255735039711E-2</v>
      </c>
      <c r="CK2826">
        <v>-5.643826350569725E-2</v>
      </c>
      <c r="CL2826">
        <v>-5.4831340909004211E-2</v>
      </c>
      <c r="CM2826">
        <v>-6.5934479236602783E-2</v>
      </c>
      <c r="CN2826">
        <v>-8.5529014468193054E-2</v>
      </c>
      <c r="CO2826">
        <v>-0.10098975151777267</v>
      </c>
      <c r="CP2826">
        <v>-0.10201355814933777</v>
      </c>
      <c r="CQ2826">
        <v>-0.12232228368520737</v>
      </c>
      <c r="CR2826">
        <v>1.3897895812988281</v>
      </c>
      <c r="CS2826">
        <v>5.1726341247558594</v>
      </c>
      <c r="CT2826">
        <v>5.2302260398864746</v>
      </c>
      <c r="CU2826">
        <v>5.2299394607543945</v>
      </c>
      <c r="CV2826">
        <v>5.2957792282104492</v>
      </c>
      <c r="CW2826">
        <v>5.2142252922058105</v>
      </c>
      <c r="CX2826">
        <v>1.5543723106384277</v>
      </c>
      <c r="CY2826">
        <v>0.52170944213867188</v>
      </c>
      <c r="CZ2826">
        <v>0.52797859907150269</v>
      </c>
      <c r="DA2826">
        <v>0.51457923650741577</v>
      </c>
      <c r="DB2826">
        <v>0.31390684843063354</v>
      </c>
      <c r="DC2826">
        <v>0.22487363219261169</v>
      </c>
      <c r="DD2826">
        <v>0.5135686993598938</v>
      </c>
      <c r="DE2826">
        <v>0.51687568426132202</v>
      </c>
      <c r="DF2826">
        <v>0.51084113121032715</v>
      </c>
      <c r="DG2826">
        <v>0.49683627486228943</v>
      </c>
      <c r="DH2826">
        <v>0.47153913974761963</v>
      </c>
      <c r="DI2826">
        <v>0.48613220453262329</v>
      </c>
      <c r="DJ2826">
        <v>0.50270146131515503</v>
      </c>
      <c r="DK2826">
        <v>0.52042573690414429</v>
      </c>
      <c r="DL2826">
        <v>0.53246307373046875</v>
      </c>
      <c r="DM2826">
        <v>0.5506477952003479</v>
      </c>
      <c r="DN2826">
        <v>0.53992664813995361</v>
      </c>
      <c r="DO2826">
        <v>0.47037976980209351</v>
      </c>
      <c r="DP2826">
        <v>1.9923387765884399</v>
      </c>
      <c r="DQ2826">
        <v>5.9331789016723633</v>
      </c>
      <c r="DR2826">
        <v>5.9995512962341309</v>
      </c>
      <c r="DS2826">
        <v>6.0035305023193359</v>
      </c>
      <c r="DT2826">
        <v>6.0871872901916504</v>
      </c>
      <c r="DU2826">
        <v>5.9978141784667969</v>
      </c>
      <c r="DV2826">
        <v>2.2035849094390869</v>
      </c>
      <c r="DW2826">
        <v>1.1562173366546631</v>
      </c>
      <c r="DX2826">
        <v>1.1682531833648682</v>
      </c>
      <c r="DY2826">
        <v>1.1229070425033569</v>
      </c>
      <c r="DZ2826">
        <v>0.86839067935943604</v>
      </c>
      <c r="EA2826">
        <v>0.81196838617324829</v>
      </c>
      <c r="EB2826">
        <v>1.2939094305038452</v>
      </c>
      <c r="EC2826">
        <v>1.302886962890625</v>
      </c>
      <c r="ED2826">
        <v>1.2932902574539185</v>
      </c>
      <c r="EE2826">
        <v>1.2706516981124878</v>
      </c>
      <c r="EF2826">
        <v>1.2257508039474487</v>
      </c>
      <c r="EG2826">
        <v>1.2695177793502808</v>
      </c>
      <c r="EH2826">
        <v>1.3076902627944946</v>
      </c>
      <c r="EI2826">
        <v>1.3670368194580078</v>
      </c>
      <c r="EJ2826">
        <v>1.4247455596923828</v>
      </c>
      <c r="EK2826">
        <v>1.491508960723877</v>
      </c>
      <c r="EL2826">
        <v>1.4667863845825195</v>
      </c>
      <c r="EM2826">
        <v>1.3261473178863525</v>
      </c>
      <c r="EN2826">
        <v>2.8623239994049072</v>
      </c>
      <c r="EO2826">
        <v>7.0312848091125488</v>
      </c>
      <c r="EP2826">
        <v>7.1103343963623047</v>
      </c>
      <c r="EQ2826">
        <v>7.1204729080200195</v>
      </c>
      <c r="ER2826">
        <v>7.2298545837402344</v>
      </c>
      <c r="ES2826">
        <v>7.1291913986206055</v>
      </c>
      <c r="ET2826">
        <v>3.1409447193145752</v>
      </c>
      <c r="EU2826">
        <v>2.0723462104797363</v>
      </c>
      <c r="EV2826">
        <v>2.0927081108093262</v>
      </c>
      <c r="EW2826">
        <v>2.0012357234954834</v>
      </c>
      <c r="EX2826">
        <v>1.6689772605895996</v>
      </c>
      <c r="EY2826">
        <v>1.6596400737762451</v>
      </c>
      <c r="EZ2826">
        <v>65.92242431640625</v>
      </c>
      <c r="FA2826">
        <v>65.364715576171875</v>
      </c>
      <c r="FB2826">
        <v>64.911613464355469</v>
      </c>
      <c r="FC2826">
        <v>64.559318542480469</v>
      </c>
      <c r="FD2826">
        <v>63.158832550048828</v>
      </c>
      <c r="FE2826">
        <v>62.35888671875</v>
      </c>
      <c r="FF2826">
        <v>62.607879638671875</v>
      </c>
      <c r="FG2826">
        <v>64.222320556640625</v>
      </c>
      <c r="FH2826">
        <v>67.112281799316406</v>
      </c>
      <c r="FI2826">
        <v>71.483833312988281</v>
      </c>
      <c r="FJ2826">
        <v>76.436981201171875</v>
      </c>
      <c r="FK2826">
        <v>80.317169189453125</v>
      </c>
      <c r="FL2826">
        <v>82.111038208007813</v>
      </c>
      <c r="FM2826">
        <v>82.435920715332031</v>
      </c>
      <c r="FN2826">
        <v>83.470779418945313</v>
      </c>
      <c r="FO2826">
        <v>83.677001953125</v>
      </c>
      <c r="FP2826">
        <v>84.942581176757813</v>
      </c>
      <c r="FQ2826">
        <v>84.5443115234375</v>
      </c>
      <c r="FR2826">
        <v>84.368568420410156</v>
      </c>
      <c r="FS2826">
        <v>82.729156494140625</v>
      </c>
      <c r="FT2826">
        <v>78.437477111816406</v>
      </c>
      <c r="FU2826">
        <v>74.45953369140625</v>
      </c>
      <c r="FV2826">
        <v>71.697845458984375</v>
      </c>
      <c r="FW2826">
        <v>69.938575744628906</v>
      </c>
      <c r="FX2826">
        <v>160</v>
      </c>
      <c r="FY2826">
        <v>0.10791042447090149</v>
      </c>
      <c r="FZ2826">
        <v>1</v>
      </c>
    </row>
    <row r="2827" spans="1:182" x14ac:dyDescent="0.2">
      <c r="A2827" t="s">
        <v>245</v>
      </c>
      <c r="B2827" t="s">
        <v>252</v>
      </c>
      <c r="C2827" t="s">
        <v>218</v>
      </c>
      <c r="D2827" t="s">
        <v>41</v>
      </c>
      <c r="E2827">
        <v>2017</v>
      </c>
      <c r="F2827" t="s">
        <v>228</v>
      </c>
      <c r="G2827" t="s">
        <v>249</v>
      </c>
      <c r="H2827" t="s">
        <v>226</v>
      </c>
      <c r="I2827">
        <v>105.45</v>
      </c>
      <c r="L2827">
        <v>22.595304762197365</v>
      </c>
      <c r="M2827">
        <v>22.236011900005611</v>
      </c>
      <c r="N2827">
        <v>22.021794011596938</v>
      </c>
      <c r="O2827">
        <v>21.965050136221627</v>
      </c>
      <c r="P2827">
        <v>22.383108586598219</v>
      </c>
      <c r="Q2827">
        <v>23.799227802864827</v>
      </c>
      <c r="R2827">
        <v>26.802984884906003</v>
      </c>
      <c r="S2827">
        <v>28.992843249148326</v>
      </c>
      <c r="T2827">
        <v>30.036809319306137</v>
      </c>
      <c r="U2827">
        <v>31.188890719641318</v>
      </c>
      <c r="V2827">
        <v>33.268447629896002</v>
      </c>
      <c r="W2827">
        <v>33.686845769230523</v>
      </c>
      <c r="X2827">
        <v>33.31579588386527</v>
      </c>
      <c r="Y2827">
        <v>33.675213332039633</v>
      </c>
      <c r="Z2827">
        <v>34.03095830025773</v>
      </c>
      <c r="AA2827">
        <v>33.97063898572447</v>
      </c>
      <c r="AB2827">
        <v>34.071899017028095</v>
      </c>
      <c r="AC2827">
        <v>33.214950846785214</v>
      </c>
      <c r="AD2827">
        <v>31.444535350638876</v>
      </c>
      <c r="AE2827">
        <v>31.842871085636279</v>
      </c>
      <c r="AF2827">
        <v>30.901640599654698</v>
      </c>
      <c r="AG2827">
        <v>28.627104123293687</v>
      </c>
      <c r="AH2827">
        <v>25.445399343566095</v>
      </c>
      <c r="AI2827">
        <v>24.277762424787568</v>
      </c>
      <c r="AJ2827">
        <v>-1.3476951122283936</v>
      </c>
      <c r="AK2827">
        <v>-1.3579134941101074</v>
      </c>
      <c r="AL2827">
        <v>-1.3554515838623047</v>
      </c>
      <c r="AM2827">
        <v>-1.3488637208938599</v>
      </c>
      <c r="AN2827">
        <v>-1.3274019956588745</v>
      </c>
      <c r="AO2827">
        <v>-1.3823943138122559</v>
      </c>
      <c r="AP2827">
        <v>-1.4173530340194702</v>
      </c>
      <c r="AQ2827">
        <v>-1.4989057779312134</v>
      </c>
      <c r="AR2827">
        <v>-1.5958034992218018</v>
      </c>
      <c r="AS2827">
        <v>-1.6934884786605835</v>
      </c>
      <c r="AT2827">
        <v>-1.6708135604858398</v>
      </c>
      <c r="AU2827">
        <v>-1.5707919597625732</v>
      </c>
      <c r="AV2827">
        <v>-8.2744814455509186E-2</v>
      </c>
      <c r="AW2827">
        <v>3.313983678817749</v>
      </c>
      <c r="AX2827">
        <v>3.3501174449920654</v>
      </c>
      <c r="AY2827">
        <v>3.3394055366516113</v>
      </c>
      <c r="AZ2827">
        <v>3.3617038726806641</v>
      </c>
      <c r="BA2827">
        <v>3.2992589473724365</v>
      </c>
      <c r="BB2827">
        <v>-3.220018744468689E-2</v>
      </c>
      <c r="BC2827">
        <v>-1.028927206993103</v>
      </c>
      <c r="BD2827">
        <v>-1.0367509126663208</v>
      </c>
      <c r="BE2827">
        <v>-0.97207725048065186</v>
      </c>
      <c r="BF2827">
        <v>-1.0411635637283325</v>
      </c>
      <c r="BG2827">
        <v>-1.209892749786377</v>
      </c>
      <c r="BH2827">
        <v>-0.56735450029373169</v>
      </c>
      <c r="BI2827">
        <v>-0.57190233469009399</v>
      </c>
      <c r="BJ2827">
        <v>-0.57300251722335815</v>
      </c>
      <c r="BK2827">
        <v>-0.57504820823669434</v>
      </c>
      <c r="BL2827">
        <v>-0.57319027185440063</v>
      </c>
      <c r="BM2827">
        <v>-0.59900873899459839</v>
      </c>
      <c r="BN2827">
        <v>-0.61236417293548584</v>
      </c>
      <c r="BO2827">
        <v>-0.65229475498199463</v>
      </c>
      <c r="BP2827">
        <v>-0.70352113246917725</v>
      </c>
      <c r="BQ2827">
        <v>-0.75262731313705444</v>
      </c>
      <c r="BR2827">
        <v>-0.74395376443862915</v>
      </c>
      <c r="BS2827">
        <v>-0.71502435207366943</v>
      </c>
      <c r="BT2827">
        <v>0.78724044561386108</v>
      </c>
      <c r="BU2827">
        <v>4.4120898246765137</v>
      </c>
      <c r="BV2827">
        <v>4.4609007835388184</v>
      </c>
      <c r="BW2827">
        <v>4.4563484191894531</v>
      </c>
      <c r="BX2827">
        <v>4.504371166229248</v>
      </c>
      <c r="BY2827">
        <v>4.4306364059448242</v>
      </c>
      <c r="BZ2827">
        <v>0.90515971183776855</v>
      </c>
      <c r="CA2827">
        <v>-0.11279850453138351</v>
      </c>
      <c r="CB2827">
        <v>-0.11229601502418518</v>
      </c>
      <c r="CC2827">
        <v>-9.37485471367836E-2</v>
      </c>
      <c r="CD2827">
        <v>-0.24057698249816895</v>
      </c>
      <c r="CE2827">
        <v>-0.36222115159034729</v>
      </c>
      <c r="CF2827">
        <v>-2.6892894878983498E-2</v>
      </c>
      <c r="CG2827">
        <v>-2.7513321489095688E-2</v>
      </c>
      <c r="CH2827">
        <v>-3.1080693006515503E-2</v>
      </c>
      <c r="CI2827">
        <v>-3.9105966687202454E-2</v>
      </c>
      <c r="CJ2827">
        <v>-5.08255735039711E-2</v>
      </c>
      <c r="CK2827">
        <v>-5.643826350569725E-2</v>
      </c>
      <c r="CL2827">
        <v>-5.4831340909004211E-2</v>
      </c>
      <c r="CM2827">
        <v>-6.5934479236602783E-2</v>
      </c>
      <c r="CN2827">
        <v>-8.5529014468193054E-2</v>
      </c>
      <c r="CO2827">
        <v>-0.10098975151777267</v>
      </c>
      <c r="CP2827">
        <v>-0.10201355814933777</v>
      </c>
      <c r="CQ2827">
        <v>-0.12232228368520737</v>
      </c>
      <c r="CR2827">
        <v>1.3897895812988281</v>
      </c>
      <c r="CS2827">
        <v>5.1726341247558594</v>
      </c>
      <c r="CT2827">
        <v>5.2302260398864746</v>
      </c>
      <c r="CU2827">
        <v>5.2299394607543945</v>
      </c>
      <c r="CV2827">
        <v>5.2957792282104492</v>
      </c>
      <c r="CW2827">
        <v>5.2142252922058105</v>
      </c>
      <c r="CX2827">
        <v>1.5543723106384277</v>
      </c>
      <c r="CY2827">
        <v>0.52170944213867188</v>
      </c>
      <c r="CZ2827">
        <v>0.52797859907150269</v>
      </c>
      <c r="DA2827">
        <v>0.51457923650741577</v>
      </c>
      <c r="DB2827">
        <v>0.31390684843063354</v>
      </c>
      <c r="DC2827">
        <v>0.22487363219261169</v>
      </c>
      <c r="DD2827">
        <v>0.5135686993598938</v>
      </c>
      <c r="DE2827">
        <v>0.51687568426132202</v>
      </c>
      <c r="DF2827">
        <v>0.51084113121032715</v>
      </c>
      <c r="DG2827">
        <v>0.49683627486228943</v>
      </c>
      <c r="DH2827">
        <v>0.47153913974761963</v>
      </c>
      <c r="DI2827">
        <v>0.48613220453262329</v>
      </c>
      <c r="DJ2827">
        <v>0.50270146131515503</v>
      </c>
      <c r="DK2827">
        <v>0.52042573690414429</v>
      </c>
      <c r="DL2827">
        <v>0.53246307373046875</v>
      </c>
      <c r="DM2827">
        <v>0.5506477952003479</v>
      </c>
      <c r="DN2827">
        <v>0.53992664813995361</v>
      </c>
      <c r="DO2827">
        <v>0.47037976980209351</v>
      </c>
      <c r="DP2827">
        <v>1.9923387765884399</v>
      </c>
      <c r="DQ2827">
        <v>5.9331789016723633</v>
      </c>
      <c r="DR2827">
        <v>5.9995512962341309</v>
      </c>
      <c r="DS2827">
        <v>6.0035305023193359</v>
      </c>
      <c r="DT2827">
        <v>6.0871872901916504</v>
      </c>
      <c r="DU2827">
        <v>5.9978141784667969</v>
      </c>
      <c r="DV2827">
        <v>2.2035849094390869</v>
      </c>
      <c r="DW2827">
        <v>1.1562173366546631</v>
      </c>
      <c r="DX2827">
        <v>1.1682531833648682</v>
      </c>
      <c r="DY2827">
        <v>1.1229070425033569</v>
      </c>
      <c r="DZ2827">
        <v>0.86839067935943604</v>
      </c>
      <c r="EA2827">
        <v>0.81196838617324829</v>
      </c>
      <c r="EB2827">
        <v>1.2939094305038452</v>
      </c>
      <c r="EC2827">
        <v>1.302886962890625</v>
      </c>
      <c r="ED2827">
        <v>1.2932902574539185</v>
      </c>
      <c r="EE2827">
        <v>1.2706516981124878</v>
      </c>
      <c r="EF2827">
        <v>1.2257508039474487</v>
      </c>
      <c r="EG2827">
        <v>1.2695177793502808</v>
      </c>
      <c r="EH2827">
        <v>1.3076902627944946</v>
      </c>
      <c r="EI2827">
        <v>1.3670368194580078</v>
      </c>
      <c r="EJ2827">
        <v>1.4247455596923828</v>
      </c>
      <c r="EK2827">
        <v>1.491508960723877</v>
      </c>
      <c r="EL2827">
        <v>1.4667863845825195</v>
      </c>
      <c r="EM2827">
        <v>1.3261473178863525</v>
      </c>
      <c r="EN2827">
        <v>2.8623239994049072</v>
      </c>
      <c r="EO2827">
        <v>7.0312848091125488</v>
      </c>
      <c r="EP2827">
        <v>7.1103343963623047</v>
      </c>
      <c r="EQ2827">
        <v>7.1204729080200195</v>
      </c>
      <c r="ER2827">
        <v>7.2298545837402344</v>
      </c>
      <c r="ES2827">
        <v>7.1291913986206055</v>
      </c>
      <c r="ET2827">
        <v>3.1409447193145752</v>
      </c>
      <c r="EU2827">
        <v>2.0723462104797363</v>
      </c>
      <c r="EV2827">
        <v>2.0927081108093262</v>
      </c>
      <c r="EW2827">
        <v>2.0012357234954834</v>
      </c>
      <c r="EX2827">
        <v>1.6689772605895996</v>
      </c>
      <c r="EY2827">
        <v>1.6596400737762451</v>
      </c>
      <c r="EZ2827">
        <v>65.92242431640625</v>
      </c>
      <c r="FA2827">
        <v>65.364715576171875</v>
      </c>
      <c r="FB2827">
        <v>64.911613464355469</v>
      </c>
      <c r="FC2827">
        <v>64.559318542480469</v>
      </c>
      <c r="FD2827">
        <v>63.158832550048828</v>
      </c>
      <c r="FE2827">
        <v>62.35888671875</v>
      </c>
      <c r="FF2827">
        <v>62.607879638671875</v>
      </c>
      <c r="FG2827">
        <v>64.222320556640625</v>
      </c>
      <c r="FH2827">
        <v>67.112281799316406</v>
      </c>
      <c r="FI2827">
        <v>71.483833312988281</v>
      </c>
      <c r="FJ2827">
        <v>76.436981201171875</v>
      </c>
      <c r="FK2827">
        <v>80.317169189453125</v>
      </c>
      <c r="FL2827">
        <v>82.111038208007813</v>
      </c>
      <c r="FM2827">
        <v>82.435920715332031</v>
      </c>
      <c r="FN2827">
        <v>83.470779418945313</v>
      </c>
      <c r="FO2827">
        <v>83.677001953125</v>
      </c>
      <c r="FP2827">
        <v>84.942581176757813</v>
      </c>
      <c r="FQ2827">
        <v>84.5443115234375</v>
      </c>
      <c r="FR2827">
        <v>84.368568420410156</v>
      </c>
      <c r="FS2827">
        <v>82.729156494140625</v>
      </c>
      <c r="FT2827">
        <v>78.437477111816406</v>
      </c>
      <c r="FU2827">
        <v>74.45953369140625</v>
      </c>
      <c r="FV2827">
        <v>71.697845458984375</v>
      </c>
      <c r="FW2827">
        <v>69.938575744628906</v>
      </c>
      <c r="FX2827">
        <v>160</v>
      </c>
      <c r="FY2827">
        <v>0.10791042447090149</v>
      </c>
      <c r="FZ2827">
        <v>1</v>
      </c>
    </row>
    <row r="2828" spans="1:182" x14ac:dyDescent="0.2">
      <c r="A2828" t="s">
        <v>245</v>
      </c>
      <c r="B2828" t="s">
        <v>252</v>
      </c>
      <c r="C2828" t="s">
        <v>218</v>
      </c>
      <c r="D2828" t="s">
        <v>42</v>
      </c>
      <c r="E2828">
        <v>2015</v>
      </c>
      <c r="F2828" t="s">
        <v>228</v>
      </c>
      <c r="G2828" t="s">
        <v>249</v>
      </c>
      <c r="H2828" t="s">
        <v>226</v>
      </c>
      <c r="I2828">
        <v>105.45</v>
      </c>
      <c r="L2828">
        <v>23.257187398886565</v>
      </c>
      <c r="M2828">
        <v>22.852601058383687</v>
      </c>
      <c r="N2828">
        <v>22.664487334491888</v>
      </c>
      <c r="O2828">
        <v>22.81027332311853</v>
      </c>
      <c r="P2828">
        <v>23.858638425550218</v>
      </c>
      <c r="Q2828">
        <v>25.722761554927466</v>
      </c>
      <c r="R2828">
        <v>28.402514814515612</v>
      </c>
      <c r="S2828">
        <v>30.026849161349801</v>
      </c>
      <c r="T2828">
        <v>31.108233381578849</v>
      </c>
      <c r="U2828">
        <v>32.193185748956651</v>
      </c>
      <c r="V2828">
        <v>33.91168774316462</v>
      </c>
      <c r="W2828">
        <v>33.734667830991995</v>
      </c>
      <c r="X2828">
        <v>33.21553987906438</v>
      </c>
      <c r="Y2828">
        <v>33.890878611084396</v>
      </c>
      <c r="Z2828">
        <v>34.51153128116318</v>
      </c>
      <c r="AA2828">
        <v>34.595321464073606</v>
      </c>
      <c r="AB2828">
        <v>34.887321773358629</v>
      </c>
      <c r="AC2828">
        <v>33.820465184893187</v>
      </c>
      <c r="AD2828">
        <v>31.641795881346887</v>
      </c>
      <c r="AE2828">
        <v>31.81640145126234</v>
      </c>
      <c r="AF2828">
        <v>31.087836930415712</v>
      </c>
      <c r="AG2828">
        <v>29.026824252395741</v>
      </c>
      <c r="AH2828">
        <v>25.913540562100895</v>
      </c>
      <c r="AI2828">
        <v>24.823585754080703</v>
      </c>
      <c r="AJ2828">
        <v>-1.4683352708816528</v>
      </c>
      <c r="AK2828">
        <v>-1.4754831790924072</v>
      </c>
      <c r="AL2828">
        <v>-1.4760971069335938</v>
      </c>
      <c r="AM2828">
        <v>-1.5189827680587769</v>
      </c>
      <c r="AN2828">
        <v>-1.5504345893859863</v>
      </c>
      <c r="AO2828">
        <v>-1.5714352130889893</v>
      </c>
      <c r="AP2828">
        <v>-1.6165182590484619</v>
      </c>
      <c r="AQ2828">
        <v>-1.6964267492294312</v>
      </c>
      <c r="AR2828">
        <v>-1.8146048784255981</v>
      </c>
      <c r="AS2828">
        <v>-1.9200634956359863</v>
      </c>
      <c r="AT2828">
        <v>-1.8927860260009766</v>
      </c>
      <c r="AU2828">
        <v>-1.7319267988204956</v>
      </c>
      <c r="AV2828">
        <v>-2.8159666806459427E-2</v>
      </c>
      <c r="AW2828">
        <v>3.365220308303833</v>
      </c>
      <c r="AX2828">
        <v>3.4234051704406738</v>
      </c>
      <c r="AY2828">
        <v>3.4219098091125488</v>
      </c>
      <c r="AZ2828">
        <v>3.463451623916626</v>
      </c>
      <c r="BA2828">
        <v>3.378239631652832</v>
      </c>
      <c r="BB2828">
        <v>1.2376308441162109E-2</v>
      </c>
      <c r="BC2828">
        <v>-1.0181657075881958</v>
      </c>
      <c r="BD2828">
        <v>-1.0277961492538452</v>
      </c>
      <c r="BE2828">
        <v>-0.94499140977859497</v>
      </c>
      <c r="BF2828">
        <v>-0.96048259735107422</v>
      </c>
      <c r="BG2828">
        <v>-1.137721061706543</v>
      </c>
      <c r="BH2828">
        <v>-0.63142704963684082</v>
      </c>
      <c r="BI2828">
        <v>-0.63327080011367798</v>
      </c>
      <c r="BJ2828">
        <v>-0.63550871610641479</v>
      </c>
      <c r="BK2828">
        <v>-0.66068553924560547</v>
      </c>
      <c r="BL2828">
        <v>-0.68394714593887329</v>
      </c>
      <c r="BM2828">
        <v>-0.69639384746551514</v>
      </c>
      <c r="BN2828">
        <v>-0.71417289972305298</v>
      </c>
      <c r="BO2828">
        <v>-0.75169676542282104</v>
      </c>
      <c r="BP2828">
        <v>-0.81142288446426392</v>
      </c>
      <c r="BQ2828">
        <v>-0.8634793758392334</v>
      </c>
      <c r="BR2828">
        <v>-0.85237675905227661</v>
      </c>
      <c r="BS2828">
        <v>-0.79576146602630615</v>
      </c>
      <c r="BT2828">
        <v>0.79784297943115234</v>
      </c>
      <c r="BU2828">
        <v>4.4053378105163574</v>
      </c>
      <c r="BV2828">
        <v>4.4873147010803223</v>
      </c>
      <c r="BW2828">
        <v>4.5010099411010742</v>
      </c>
      <c r="BX2828">
        <v>4.5804729461669922</v>
      </c>
      <c r="BY2828">
        <v>4.4771804809570313</v>
      </c>
      <c r="BZ2828">
        <v>0.9152863621711731</v>
      </c>
      <c r="CA2828">
        <v>-0.10794322937726974</v>
      </c>
      <c r="CB2828">
        <v>-0.10163667052984238</v>
      </c>
      <c r="CC2828">
        <v>-5.9714645147323608E-2</v>
      </c>
      <c r="CD2828">
        <v>-0.1758369505405426</v>
      </c>
      <c r="CE2828">
        <v>-0.29439869523048401</v>
      </c>
      <c r="CF2828">
        <v>-5.1787007600069046E-2</v>
      </c>
      <c r="CG2828">
        <v>-4.9956992268562317E-2</v>
      </c>
      <c r="CH2828">
        <v>-5.3319752216339111E-2</v>
      </c>
      <c r="CI2828">
        <v>-6.6231407225131989E-2</v>
      </c>
      <c r="CJ2828">
        <v>-8.3820559084415436E-2</v>
      </c>
      <c r="CK2828">
        <v>-9.0342886745929718E-2</v>
      </c>
      <c r="CL2828">
        <v>-8.9211262762546539E-2</v>
      </c>
      <c r="CM2828">
        <v>-9.7379699349403381E-2</v>
      </c>
      <c r="CN2828">
        <v>-0.11662203818559647</v>
      </c>
      <c r="CO2828">
        <v>-0.13169242441654205</v>
      </c>
      <c r="CP2828">
        <v>-0.13179244101047516</v>
      </c>
      <c r="CQ2828">
        <v>-0.14737614989280701</v>
      </c>
      <c r="CR2828">
        <v>1.3699299097061157</v>
      </c>
      <c r="CS2828">
        <v>5.1257195472717285</v>
      </c>
      <c r="CT2828">
        <v>5.2241754531860352</v>
      </c>
      <c r="CU2828">
        <v>5.2483911514282227</v>
      </c>
      <c r="CV2828">
        <v>5.3541183471679687</v>
      </c>
      <c r="CW2828">
        <v>5.2383031845092773</v>
      </c>
      <c r="CX2828">
        <v>1.5406390428543091</v>
      </c>
      <c r="CY2828">
        <v>0.52247411012649536</v>
      </c>
      <c r="CZ2828">
        <v>0.53981858491897583</v>
      </c>
      <c r="DA2828">
        <v>0.5534253716468811</v>
      </c>
      <c r="DB2828">
        <v>0.36760619282722473</v>
      </c>
      <c r="DC2828">
        <v>0.28968378901481628</v>
      </c>
      <c r="DD2828">
        <v>0.52785307168960571</v>
      </c>
      <c r="DE2828">
        <v>0.53335678577423096</v>
      </c>
      <c r="DF2828">
        <v>0.52886921167373657</v>
      </c>
      <c r="DG2828">
        <v>0.52822268009185791</v>
      </c>
      <c r="DH2828">
        <v>0.51630604267120361</v>
      </c>
      <c r="DI2828">
        <v>0.51570808887481689</v>
      </c>
      <c r="DJ2828">
        <v>0.53575038909912109</v>
      </c>
      <c r="DK2828">
        <v>0.55693739652633667</v>
      </c>
      <c r="DL2828">
        <v>0.5781787633895874</v>
      </c>
      <c r="DM2828">
        <v>0.60009455680847168</v>
      </c>
      <c r="DN2828">
        <v>0.58879184722900391</v>
      </c>
      <c r="DO2828">
        <v>0.50100916624069214</v>
      </c>
      <c r="DP2828">
        <v>1.9420168399810791</v>
      </c>
      <c r="DQ2828">
        <v>5.8461017608642578</v>
      </c>
      <c r="DR2828">
        <v>5.961036205291748</v>
      </c>
      <c r="DS2828">
        <v>5.9957723617553711</v>
      </c>
      <c r="DT2828">
        <v>6.1277637481689453</v>
      </c>
      <c r="DU2828">
        <v>5.9994258880615234</v>
      </c>
      <c r="DV2828">
        <v>2.1659917831420898</v>
      </c>
      <c r="DW2828">
        <v>1.1528913974761963</v>
      </c>
      <c r="DX2828">
        <v>1.1812738180160522</v>
      </c>
      <c r="DY2828">
        <v>1.1665652990341187</v>
      </c>
      <c r="DZ2828">
        <v>0.91104936599731445</v>
      </c>
      <c r="EA2828">
        <v>0.87376630306243896</v>
      </c>
      <c r="EB2828">
        <v>1.3647612333297729</v>
      </c>
      <c r="EC2828">
        <v>1.375569224357605</v>
      </c>
      <c r="ED2828">
        <v>1.3694576025009155</v>
      </c>
      <c r="EE2828">
        <v>1.3865200281143188</v>
      </c>
      <c r="EF2828">
        <v>1.3827934265136719</v>
      </c>
      <c r="EG2828">
        <v>1.390749454498291</v>
      </c>
      <c r="EH2828">
        <v>1.4380958080291748</v>
      </c>
      <c r="EI2828">
        <v>1.5016672611236572</v>
      </c>
      <c r="EJ2828">
        <v>1.5813608169555664</v>
      </c>
      <c r="EK2828">
        <v>1.6566786766052246</v>
      </c>
      <c r="EL2828">
        <v>1.6292011737823486</v>
      </c>
      <c r="EM2828">
        <v>1.4371745586395264</v>
      </c>
      <c r="EN2828">
        <v>2.768019437789917</v>
      </c>
      <c r="EO2828">
        <v>6.8862195014953613</v>
      </c>
      <c r="EP2828">
        <v>7.0249457359313965</v>
      </c>
      <c r="EQ2828">
        <v>7.0748724937438965</v>
      </c>
      <c r="ER2828">
        <v>7.2447848320007324</v>
      </c>
      <c r="ES2828">
        <v>7.0983667373657227</v>
      </c>
      <c r="ET2828">
        <v>3.0689017772674561</v>
      </c>
      <c r="EU2828">
        <v>2.0631139278411865</v>
      </c>
      <c r="EV2828">
        <v>2.1074333190917969</v>
      </c>
      <c r="EW2828">
        <v>2.051842212677002</v>
      </c>
      <c r="EX2828">
        <v>1.6956949234008789</v>
      </c>
      <c r="EY2828">
        <v>1.7170886993408203</v>
      </c>
      <c r="EZ2828">
        <v>69.525253295898437</v>
      </c>
      <c r="FA2828">
        <v>68.847328186035156</v>
      </c>
      <c r="FB2828">
        <v>68.581771850585938</v>
      </c>
      <c r="FC2828">
        <v>68.37548828125</v>
      </c>
      <c r="FD2828">
        <v>68.032302856445313</v>
      </c>
      <c r="FE2828">
        <v>67.743583679199219</v>
      </c>
      <c r="FF2828">
        <v>67.348335266113281</v>
      </c>
      <c r="FG2828">
        <v>67.524009704589844</v>
      </c>
      <c r="FH2828">
        <v>70.359489440917969</v>
      </c>
      <c r="FI2828">
        <v>74.417289733886719</v>
      </c>
      <c r="FJ2828">
        <v>78.059829711914063</v>
      </c>
      <c r="FK2828">
        <v>79.573814392089844</v>
      </c>
      <c r="FL2828">
        <v>80.494873046875</v>
      </c>
      <c r="FM2828">
        <v>82.236915588378906</v>
      </c>
      <c r="FN2828">
        <v>84.419563293457031</v>
      </c>
      <c r="FO2828">
        <v>85.427436828613281</v>
      </c>
      <c r="FP2828">
        <v>87.639274597167969</v>
      </c>
      <c r="FQ2828">
        <v>86.32745361328125</v>
      </c>
      <c r="FR2828">
        <v>84.146812438964844</v>
      </c>
      <c r="FS2828">
        <v>81.500656127929688</v>
      </c>
      <c r="FT2828">
        <v>78.269371032714844</v>
      </c>
      <c r="FU2828">
        <v>75.710052490234375</v>
      </c>
      <c r="FV2828">
        <v>73.9483642578125</v>
      </c>
      <c r="FW2828">
        <v>72.629470825195312</v>
      </c>
      <c r="FX2828">
        <v>160</v>
      </c>
      <c r="FY2828">
        <v>0.10791042447090149</v>
      </c>
      <c r="FZ2828">
        <v>1</v>
      </c>
    </row>
    <row r="2829" spans="1:182" x14ac:dyDescent="0.2">
      <c r="A2829" t="s">
        <v>245</v>
      </c>
      <c r="B2829" t="s">
        <v>252</v>
      </c>
      <c r="C2829" t="s">
        <v>218</v>
      </c>
      <c r="D2829" t="s">
        <v>42</v>
      </c>
      <c r="E2829">
        <v>2016</v>
      </c>
      <c r="F2829" t="s">
        <v>228</v>
      </c>
      <c r="G2829" t="s">
        <v>249</v>
      </c>
      <c r="H2829" t="s">
        <v>226</v>
      </c>
      <c r="I2829">
        <v>105.45</v>
      </c>
      <c r="L2829">
        <v>23.257187398886565</v>
      </c>
      <c r="M2829">
        <v>22.852601058383687</v>
      </c>
      <c r="N2829">
        <v>22.664487334491888</v>
      </c>
      <c r="O2829">
        <v>22.81027332311853</v>
      </c>
      <c r="P2829">
        <v>23.858638425550218</v>
      </c>
      <c r="Q2829">
        <v>25.722761554927466</v>
      </c>
      <c r="R2829">
        <v>28.402514814515612</v>
      </c>
      <c r="S2829">
        <v>30.026849161349801</v>
      </c>
      <c r="T2829">
        <v>31.108233381578849</v>
      </c>
      <c r="U2829">
        <v>32.193185748956651</v>
      </c>
      <c r="V2829">
        <v>33.91168774316462</v>
      </c>
      <c r="W2829">
        <v>33.734667830991995</v>
      </c>
      <c r="X2829">
        <v>33.21553987906438</v>
      </c>
      <c r="Y2829">
        <v>33.890878611084396</v>
      </c>
      <c r="Z2829">
        <v>34.51153128116318</v>
      </c>
      <c r="AA2829">
        <v>34.595321464073606</v>
      </c>
      <c r="AB2829">
        <v>34.887321773358629</v>
      </c>
      <c r="AC2829">
        <v>33.820465184893187</v>
      </c>
      <c r="AD2829">
        <v>31.641795881346887</v>
      </c>
      <c r="AE2829">
        <v>31.81640145126234</v>
      </c>
      <c r="AF2829">
        <v>31.087836930415712</v>
      </c>
      <c r="AG2829">
        <v>29.026824252395741</v>
      </c>
      <c r="AH2829">
        <v>25.913540562100895</v>
      </c>
      <c r="AI2829">
        <v>24.823585754080703</v>
      </c>
      <c r="AJ2829">
        <v>-1.4683352708816528</v>
      </c>
      <c r="AK2829">
        <v>-1.4754831790924072</v>
      </c>
      <c r="AL2829">
        <v>-1.4760971069335938</v>
      </c>
      <c r="AM2829">
        <v>-1.5189827680587769</v>
      </c>
      <c r="AN2829">
        <v>-1.5504345893859863</v>
      </c>
      <c r="AO2829">
        <v>-1.5714352130889893</v>
      </c>
      <c r="AP2829">
        <v>-1.6165182590484619</v>
      </c>
      <c r="AQ2829">
        <v>-1.6964267492294312</v>
      </c>
      <c r="AR2829">
        <v>-1.8146048784255981</v>
      </c>
      <c r="AS2829">
        <v>-1.9200634956359863</v>
      </c>
      <c r="AT2829">
        <v>-1.8927860260009766</v>
      </c>
      <c r="AU2829">
        <v>-1.7319267988204956</v>
      </c>
      <c r="AV2829">
        <v>-2.8159666806459427E-2</v>
      </c>
      <c r="AW2829">
        <v>3.365220308303833</v>
      </c>
      <c r="AX2829">
        <v>3.4234051704406738</v>
      </c>
      <c r="AY2829">
        <v>3.4219098091125488</v>
      </c>
      <c r="AZ2829">
        <v>3.463451623916626</v>
      </c>
      <c r="BA2829">
        <v>3.378239631652832</v>
      </c>
      <c r="BB2829">
        <v>1.2376308441162109E-2</v>
      </c>
      <c r="BC2829">
        <v>-1.0181657075881958</v>
      </c>
      <c r="BD2829">
        <v>-1.0277961492538452</v>
      </c>
      <c r="BE2829">
        <v>-0.94499140977859497</v>
      </c>
      <c r="BF2829">
        <v>-0.96048259735107422</v>
      </c>
      <c r="BG2829">
        <v>-1.137721061706543</v>
      </c>
      <c r="BH2829">
        <v>-0.63142704963684082</v>
      </c>
      <c r="BI2829">
        <v>-0.63327080011367798</v>
      </c>
      <c r="BJ2829">
        <v>-0.63550871610641479</v>
      </c>
      <c r="BK2829">
        <v>-0.66068553924560547</v>
      </c>
      <c r="BL2829">
        <v>-0.68394714593887329</v>
      </c>
      <c r="BM2829">
        <v>-0.69639384746551514</v>
      </c>
      <c r="BN2829">
        <v>-0.71417289972305298</v>
      </c>
      <c r="BO2829">
        <v>-0.75169676542282104</v>
      </c>
      <c r="BP2829">
        <v>-0.81142288446426392</v>
      </c>
      <c r="BQ2829">
        <v>-0.8634793758392334</v>
      </c>
      <c r="BR2829">
        <v>-0.85237675905227661</v>
      </c>
      <c r="BS2829">
        <v>-0.79576146602630615</v>
      </c>
      <c r="BT2829">
        <v>0.79784297943115234</v>
      </c>
      <c r="BU2829">
        <v>4.4053378105163574</v>
      </c>
      <c r="BV2829">
        <v>4.4873147010803223</v>
      </c>
      <c r="BW2829">
        <v>4.5010099411010742</v>
      </c>
      <c r="BX2829">
        <v>4.5804729461669922</v>
      </c>
      <c r="BY2829">
        <v>4.4771804809570313</v>
      </c>
      <c r="BZ2829">
        <v>0.9152863621711731</v>
      </c>
      <c r="CA2829">
        <v>-0.10794322937726974</v>
      </c>
      <c r="CB2829">
        <v>-0.10163667052984238</v>
      </c>
      <c r="CC2829">
        <v>-5.9714645147323608E-2</v>
      </c>
      <c r="CD2829">
        <v>-0.1758369505405426</v>
      </c>
      <c r="CE2829">
        <v>-0.29439869523048401</v>
      </c>
      <c r="CF2829">
        <v>-5.1787007600069046E-2</v>
      </c>
      <c r="CG2829">
        <v>-4.9956992268562317E-2</v>
      </c>
      <c r="CH2829">
        <v>-5.3319752216339111E-2</v>
      </c>
      <c r="CI2829">
        <v>-6.6231407225131989E-2</v>
      </c>
      <c r="CJ2829">
        <v>-8.3820559084415436E-2</v>
      </c>
      <c r="CK2829">
        <v>-9.0342886745929718E-2</v>
      </c>
      <c r="CL2829">
        <v>-8.9211262762546539E-2</v>
      </c>
      <c r="CM2829">
        <v>-9.7379699349403381E-2</v>
      </c>
      <c r="CN2829">
        <v>-0.11662203818559647</v>
      </c>
      <c r="CO2829">
        <v>-0.13169242441654205</v>
      </c>
      <c r="CP2829">
        <v>-0.13179244101047516</v>
      </c>
      <c r="CQ2829">
        <v>-0.14737614989280701</v>
      </c>
      <c r="CR2829">
        <v>1.3699299097061157</v>
      </c>
      <c r="CS2829">
        <v>5.1257195472717285</v>
      </c>
      <c r="CT2829">
        <v>5.2241754531860352</v>
      </c>
      <c r="CU2829">
        <v>5.2483911514282227</v>
      </c>
      <c r="CV2829">
        <v>5.3541183471679687</v>
      </c>
      <c r="CW2829">
        <v>5.2383031845092773</v>
      </c>
      <c r="CX2829">
        <v>1.5406390428543091</v>
      </c>
      <c r="CY2829">
        <v>0.52247411012649536</v>
      </c>
      <c r="CZ2829">
        <v>0.53981858491897583</v>
      </c>
      <c r="DA2829">
        <v>0.5534253716468811</v>
      </c>
      <c r="DB2829">
        <v>0.36760619282722473</v>
      </c>
      <c r="DC2829">
        <v>0.28968378901481628</v>
      </c>
      <c r="DD2829">
        <v>0.52785307168960571</v>
      </c>
      <c r="DE2829">
        <v>0.53335678577423096</v>
      </c>
      <c r="DF2829">
        <v>0.52886921167373657</v>
      </c>
      <c r="DG2829">
        <v>0.52822268009185791</v>
      </c>
      <c r="DH2829">
        <v>0.51630604267120361</v>
      </c>
      <c r="DI2829">
        <v>0.51570808887481689</v>
      </c>
      <c r="DJ2829">
        <v>0.53575038909912109</v>
      </c>
      <c r="DK2829">
        <v>0.55693739652633667</v>
      </c>
      <c r="DL2829">
        <v>0.5781787633895874</v>
      </c>
      <c r="DM2829">
        <v>0.60009455680847168</v>
      </c>
      <c r="DN2829">
        <v>0.58879184722900391</v>
      </c>
      <c r="DO2829">
        <v>0.50100916624069214</v>
      </c>
      <c r="DP2829">
        <v>1.9420168399810791</v>
      </c>
      <c r="DQ2829">
        <v>5.8461017608642578</v>
      </c>
      <c r="DR2829">
        <v>5.961036205291748</v>
      </c>
      <c r="DS2829">
        <v>5.9957723617553711</v>
      </c>
      <c r="DT2829">
        <v>6.1277637481689453</v>
      </c>
      <c r="DU2829">
        <v>5.9994258880615234</v>
      </c>
      <c r="DV2829">
        <v>2.1659917831420898</v>
      </c>
      <c r="DW2829">
        <v>1.1528913974761963</v>
      </c>
      <c r="DX2829">
        <v>1.1812738180160522</v>
      </c>
      <c r="DY2829">
        <v>1.1665652990341187</v>
      </c>
      <c r="DZ2829">
        <v>0.91104936599731445</v>
      </c>
      <c r="EA2829">
        <v>0.87376630306243896</v>
      </c>
      <c r="EB2829">
        <v>1.3647612333297729</v>
      </c>
      <c r="EC2829">
        <v>1.375569224357605</v>
      </c>
      <c r="ED2829">
        <v>1.3694576025009155</v>
      </c>
      <c r="EE2829">
        <v>1.3865200281143188</v>
      </c>
      <c r="EF2829">
        <v>1.3827934265136719</v>
      </c>
      <c r="EG2829">
        <v>1.390749454498291</v>
      </c>
      <c r="EH2829">
        <v>1.4380958080291748</v>
      </c>
      <c r="EI2829">
        <v>1.5016672611236572</v>
      </c>
      <c r="EJ2829">
        <v>1.5813608169555664</v>
      </c>
      <c r="EK2829">
        <v>1.6566786766052246</v>
      </c>
      <c r="EL2829">
        <v>1.6292011737823486</v>
      </c>
      <c r="EM2829">
        <v>1.4371745586395264</v>
      </c>
      <c r="EN2829">
        <v>2.768019437789917</v>
      </c>
      <c r="EO2829">
        <v>6.8862195014953613</v>
      </c>
      <c r="EP2829">
        <v>7.0249457359313965</v>
      </c>
      <c r="EQ2829">
        <v>7.0748724937438965</v>
      </c>
      <c r="ER2829">
        <v>7.2447848320007324</v>
      </c>
      <c r="ES2829">
        <v>7.0983667373657227</v>
      </c>
      <c r="ET2829">
        <v>3.0689017772674561</v>
      </c>
      <c r="EU2829">
        <v>2.0631139278411865</v>
      </c>
      <c r="EV2829">
        <v>2.1074333190917969</v>
      </c>
      <c r="EW2829">
        <v>2.051842212677002</v>
      </c>
      <c r="EX2829">
        <v>1.6956949234008789</v>
      </c>
      <c r="EY2829">
        <v>1.7170886993408203</v>
      </c>
      <c r="EZ2829">
        <v>69.525253295898437</v>
      </c>
      <c r="FA2829">
        <v>68.847328186035156</v>
      </c>
      <c r="FB2829">
        <v>68.581771850585938</v>
      </c>
      <c r="FC2829">
        <v>68.37548828125</v>
      </c>
      <c r="FD2829">
        <v>68.032302856445313</v>
      </c>
      <c r="FE2829">
        <v>67.743583679199219</v>
      </c>
      <c r="FF2829">
        <v>67.348335266113281</v>
      </c>
      <c r="FG2829">
        <v>67.524009704589844</v>
      </c>
      <c r="FH2829">
        <v>70.359489440917969</v>
      </c>
      <c r="FI2829">
        <v>74.417289733886719</v>
      </c>
      <c r="FJ2829">
        <v>78.059829711914063</v>
      </c>
      <c r="FK2829">
        <v>79.573814392089844</v>
      </c>
      <c r="FL2829">
        <v>80.494873046875</v>
      </c>
      <c r="FM2829">
        <v>82.236915588378906</v>
      </c>
      <c r="FN2829">
        <v>84.419563293457031</v>
      </c>
      <c r="FO2829">
        <v>85.427436828613281</v>
      </c>
      <c r="FP2829">
        <v>87.639274597167969</v>
      </c>
      <c r="FQ2829">
        <v>86.32745361328125</v>
      </c>
      <c r="FR2829">
        <v>84.146812438964844</v>
      </c>
      <c r="FS2829">
        <v>81.500656127929688</v>
      </c>
      <c r="FT2829">
        <v>78.269371032714844</v>
      </c>
      <c r="FU2829">
        <v>75.710052490234375</v>
      </c>
      <c r="FV2829">
        <v>73.9483642578125</v>
      </c>
      <c r="FW2829">
        <v>72.629470825195312</v>
      </c>
      <c r="FX2829">
        <v>160</v>
      </c>
      <c r="FY2829">
        <v>0.10791042447090149</v>
      </c>
      <c r="FZ2829">
        <v>1</v>
      </c>
    </row>
    <row r="2830" spans="1:182" x14ac:dyDescent="0.2">
      <c r="A2830" t="s">
        <v>245</v>
      </c>
      <c r="B2830" t="s">
        <v>252</v>
      </c>
      <c r="C2830" t="s">
        <v>218</v>
      </c>
      <c r="D2830" t="s">
        <v>42</v>
      </c>
      <c r="E2830">
        <v>2017</v>
      </c>
      <c r="F2830" t="s">
        <v>228</v>
      </c>
      <c r="G2830" t="s">
        <v>249</v>
      </c>
      <c r="H2830" t="s">
        <v>226</v>
      </c>
      <c r="I2830">
        <v>105.45</v>
      </c>
      <c r="L2830">
        <v>23.257187398886565</v>
      </c>
      <c r="M2830">
        <v>22.852601058383687</v>
      </c>
      <c r="N2830">
        <v>22.664487334491888</v>
      </c>
      <c r="O2830">
        <v>22.81027332311853</v>
      </c>
      <c r="P2830">
        <v>23.858638425550218</v>
      </c>
      <c r="Q2830">
        <v>25.722761554927466</v>
      </c>
      <c r="R2830">
        <v>28.402514814515612</v>
      </c>
      <c r="S2830">
        <v>30.026849161349801</v>
      </c>
      <c r="T2830">
        <v>31.108233381578849</v>
      </c>
      <c r="U2830">
        <v>32.193185748956651</v>
      </c>
      <c r="V2830">
        <v>33.91168774316462</v>
      </c>
      <c r="W2830">
        <v>33.734667830991995</v>
      </c>
      <c r="X2830">
        <v>33.21553987906438</v>
      </c>
      <c r="Y2830">
        <v>33.890878611084396</v>
      </c>
      <c r="Z2830">
        <v>34.51153128116318</v>
      </c>
      <c r="AA2830">
        <v>34.595321464073606</v>
      </c>
      <c r="AB2830">
        <v>34.887321773358629</v>
      </c>
      <c r="AC2830">
        <v>33.820465184893187</v>
      </c>
      <c r="AD2830">
        <v>31.641795881346887</v>
      </c>
      <c r="AE2830">
        <v>31.81640145126234</v>
      </c>
      <c r="AF2830">
        <v>31.087836930415712</v>
      </c>
      <c r="AG2830">
        <v>29.026824252395741</v>
      </c>
      <c r="AH2830">
        <v>25.913540562100895</v>
      </c>
      <c r="AI2830">
        <v>24.823585754080703</v>
      </c>
      <c r="AJ2830">
        <v>-1.4683352708816528</v>
      </c>
      <c r="AK2830">
        <v>-1.4754831790924072</v>
      </c>
      <c r="AL2830">
        <v>-1.4760971069335938</v>
      </c>
      <c r="AM2830">
        <v>-1.5189827680587769</v>
      </c>
      <c r="AN2830">
        <v>-1.5504345893859863</v>
      </c>
      <c r="AO2830">
        <v>-1.5714352130889893</v>
      </c>
      <c r="AP2830">
        <v>-1.6165182590484619</v>
      </c>
      <c r="AQ2830">
        <v>-1.6964267492294312</v>
      </c>
      <c r="AR2830">
        <v>-1.8146048784255981</v>
      </c>
      <c r="AS2830">
        <v>-1.9200634956359863</v>
      </c>
      <c r="AT2830">
        <v>-1.8927860260009766</v>
      </c>
      <c r="AU2830">
        <v>-1.7319267988204956</v>
      </c>
      <c r="AV2830">
        <v>-2.8159666806459427E-2</v>
      </c>
      <c r="AW2830">
        <v>3.365220308303833</v>
      </c>
      <c r="AX2830">
        <v>3.4234051704406738</v>
      </c>
      <c r="AY2830">
        <v>3.4219098091125488</v>
      </c>
      <c r="AZ2830">
        <v>3.463451623916626</v>
      </c>
      <c r="BA2830">
        <v>3.378239631652832</v>
      </c>
      <c r="BB2830">
        <v>1.2376308441162109E-2</v>
      </c>
      <c r="BC2830">
        <v>-1.0181657075881958</v>
      </c>
      <c r="BD2830">
        <v>-1.0277961492538452</v>
      </c>
      <c r="BE2830">
        <v>-0.94499140977859497</v>
      </c>
      <c r="BF2830">
        <v>-0.96048259735107422</v>
      </c>
      <c r="BG2830">
        <v>-1.137721061706543</v>
      </c>
      <c r="BH2830">
        <v>-0.63142704963684082</v>
      </c>
      <c r="BI2830">
        <v>-0.63327080011367798</v>
      </c>
      <c r="BJ2830">
        <v>-0.63550871610641479</v>
      </c>
      <c r="BK2830">
        <v>-0.66068553924560547</v>
      </c>
      <c r="BL2830">
        <v>-0.68394714593887329</v>
      </c>
      <c r="BM2830">
        <v>-0.69639384746551514</v>
      </c>
      <c r="BN2830">
        <v>-0.71417289972305298</v>
      </c>
      <c r="BO2830">
        <v>-0.75169676542282104</v>
      </c>
      <c r="BP2830">
        <v>-0.81142288446426392</v>
      </c>
      <c r="BQ2830">
        <v>-0.8634793758392334</v>
      </c>
      <c r="BR2830">
        <v>-0.85237675905227661</v>
      </c>
      <c r="BS2830">
        <v>-0.79576146602630615</v>
      </c>
      <c r="BT2830">
        <v>0.79784297943115234</v>
      </c>
      <c r="BU2830">
        <v>4.4053378105163574</v>
      </c>
      <c r="BV2830">
        <v>4.4873147010803223</v>
      </c>
      <c r="BW2830">
        <v>4.5010099411010742</v>
      </c>
      <c r="BX2830">
        <v>4.5804729461669922</v>
      </c>
      <c r="BY2830">
        <v>4.4771804809570313</v>
      </c>
      <c r="BZ2830">
        <v>0.9152863621711731</v>
      </c>
      <c r="CA2830">
        <v>-0.10794322937726974</v>
      </c>
      <c r="CB2830">
        <v>-0.10163667052984238</v>
      </c>
      <c r="CC2830">
        <v>-5.9714645147323608E-2</v>
      </c>
      <c r="CD2830">
        <v>-0.1758369505405426</v>
      </c>
      <c r="CE2830">
        <v>-0.29439869523048401</v>
      </c>
      <c r="CF2830">
        <v>-5.1787007600069046E-2</v>
      </c>
      <c r="CG2830">
        <v>-4.9956992268562317E-2</v>
      </c>
      <c r="CH2830">
        <v>-5.3319752216339111E-2</v>
      </c>
      <c r="CI2830">
        <v>-6.6231407225131989E-2</v>
      </c>
      <c r="CJ2830">
        <v>-8.3820559084415436E-2</v>
      </c>
      <c r="CK2830">
        <v>-9.0342886745929718E-2</v>
      </c>
      <c r="CL2830">
        <v>-8.9211262762546539E-2</v>
      </c>
      <c r="CM2830">
        <v>-9.7379699349403381E-2</v>
      </c>
      <c r="CN2830">
        <v>-0.11662203818559647</v>
      </c>
      <c r="CO2830">
        <v>-0.13169242441654205</v>
      </c>
      <c r="CP2830">
        <v>-0.13179244101047516</v>
      </c>
      <c r="CQ2830">
        <v>-0.14737614989280701</v>
      </c>
      <c r="CR2830">
        <v>1.3699299097061157</v>
      </c>
      <c r="CS2830">
        <v>5.1257195472717285</v>
      </c>
      <c r="CT2830">
        <v>5.2241754531860352</v>
      </c>
      <c r="CU2830">
        <v>5.2483911514282227</v>
      </c>
      <c r="CV2830">
        <v>5.3541183471679687</v>
      </c>
      <c r="CW2830">
        <v>5.2383031845092773</v>
      </c>
      <c r="CX2830">
        <v>1.5406390428543091</v>
      </c>
      <c r="CY2830">
        <v>0.52247411012649536</v>
      </c>
      <c r="CZ2830">
        <v>0.53981858491897583</v>
      </c>
      <c r="DA2830">
        <v>0.5534253716468811</v>
      </c>
      <c r="DB2830">
        <v>0.36760619282722473</v>
      </c>
      <c r="DC2830">
        <v>0.28968378901481628</v>
      </c>
      <c r="DD2830">
        <v>0.52785307168960571</v>
      </c>
      <c r="DE2830">
        <v>0.53335678577423096</v>
      </c>
      <c r="DF2830">
        <v>0.52886921167373657</v>
      </c>
      <c r="DG2830">
        <v>0.52822268009185791</v>
      </c>
      <c r="DH2830">
        <v>0.51630604267120361</v>
      </c>
      <c r="DI2830">
        <v>0.51570808887481689</v>
      </c>
      <c r="DJ2830">
        <v>0.53575038909912109</v>
      </c>
      <c r="DK2830">
        <v>0.55693739652633667</v>
      </c>
      <c r="DL2830">
        <v>0.5781787633895874</v>
      </c>
      <c r="DM2830">
        <v>0.60009455680847168</v>
      </c>
      <c r="DN2830">
        <v>0.58879184722900391</v>
      </c>
      <c r="DO2830">
        <v>0.50100916624069214</v>
      </c>
      <c r="DP2830">
        <v>1.9420168399810791</v>
      </c>
      <c r="DQ2830">
        <v>5.8461017608642578</v>
      </c>
      <c r="DR2830">
        <v>5.961036205291748</v>
      </c>
      <c r="DS2830">
        <v>5.9957723617553711</v>
      </c>
      <c r="DT2830">
        <v>6.1277637481689453</v>
      </c>
      <c r="DU2830">
        <v>5.9994258880615234</v>
      </c>
      <c r="DV2830">
        <v>2.1659917831420898</v>
      </c>
      <c r="DW2830">
        <v>1.1528913974761963</v>
      </c>
      <c r="DX2830">
        <v>1.1812738180160522</v>
      </c>
      <c r="DY2830">
        <v>1.1665652990341187</v>
      </c>
      <c r="DZ2830">
        <v>0.91104936599731445</v>
      </c>
      <c r="EA2830">
        <v>0.87376630306243896</v>
      </c>
      <c r="EB2830">
        <v>1.3647612333297729</v>
      </c>
      <c r="EC2830">
        <v>1.375569224357605</v>
      </c>
      <c r="ED2830">
        <v>1.3694576025009155</v>
      </c>
      <c r="EE2830">
        <v>1.3865200281143188</v>
      </c>
      <c r="EF2830">
        <v>1.3827934265136719</v>
      </c>
      <c r="EG2830">
        <v>1.390749454498291</v>
      </c>
      <c r="EH2830">
        <v>1.4380958080291748</v>
      </c>
      <c r="EI2830">
        <v>1.5016672611236572</v>
      </c>
      <c r="EJ2830">
        <v>1.5813608169555664</v>
      </c>
      <c r="EK2830">
        <v>1.6566786766052246</v>
      </c>
      <c r="EL2830">
        <v>1.6292011737823486</v>
      </c>
      <c r="EM2830">
        <v>1.4371745586395264</v>
      </c>
      <c r="EN2830">
        <v>2.768019437789917</v>
      </c>
      <c r="EO2830">
        <v>6.8862195014953613</v>
      </c>
      <c r="EP2830">
        <v>7.0249457359313965</v>
      </c>
      <c r="EQ2830">
        <v>7.0748724937438965</v>
      </c>
      <c r="ER2830">
        <v>7.2447848320007324</v>
      </c>
      <c r="ES2830">
        <v>7.0983667373657227</v>
      </c>
      <c r="ET2830">
        <v>3.0689017772674561</v>
      </c>
      <c r="EU2830">
        <v>2.0631139278411865</v>
      </c>
      <c r="EV2830">
        <v>2.1074333190917969</v>
      </c>
      <c r="EW2830">
        <v>2.051842212677002</v>
      </c>
      <c r="EX2830">
        <v>1.6956949234008789</v>
      </c>
      <c r="EY2830">
        <v>1.7170886993408203</v>
      </c>
      <c r="EZ2830">
        <v>69.525253295898437</v>
      </c>
      <c r="FA2830">
        <v>68.847328186035156</v>
      </c>
      <c r="FB2830">
        <v>68.581771850585938</v>
      </c>
      <c r="FC2830">
        <v>68.37548828125</v>
      </c>
      <c r="FD2830">
        <v>68.032302856445313</v>
      </c>
      <c r="FE2830">
        <v>67.743583679199219</v>
      </c>
      <c r="FF2830">
        <v>67.348335266113281</v>
      </c>
      <c r="FG2830">
        <v>67.524009704589844</v>
      </c>
      <c r="FH2830">
        <v>70.359489440917969</v>
      </c>
      <c r="FI2830">
        <v>74.417289733886719</v>
      </c>
      <c r="FJ2830">
        <v>78.059829711914063</v>
      </c>
      <c r="FK2830">
        <v>79.573814392089844</v>
      </c>
      <c r="FL2830">
        <v>80.494873046875</v>
      </c>
      <c r="FM2830">
        <v>82.236915588378906</v>
      </c>
      <c r="FN2830">
        <v>84.419563293457031</v>
      </c>
      <c r="FO2830">
        <v>85.427436828613281</v>
      </c>
      <c r="FP2830">
        <v>87.639274597167969</v>
      </c>
      <c r="FQ2830">
        <v>86.32745361328125</v>
      </c>
      <c r="FR2830">
        <v>84.146812438964844</v>
      </c>
      <c r="FS2830">
        <v>81.500656127929688</v>
      </c>
      <c r="FT2830">
        <v>78.269371032714844</v>
      </c>
      <c r="FU2830">
        <v>75.710052490234375</v>
      </c>
      <c r="FV2830">
        <v>73.9483642578125</v>
      </c>
      <c r="FW2830">
        <v>72.629470825195312</v>
      </c>
      <c r="FX2830">
        <v>160</v>
      </c>
      <c r="FY2830">
        <v>0.10791042447090149</v>
      </c>
      <c r="FZ2830">
        <v>1</v>
      </c>
    </row>
    <row r="2831" spans="1:182" x14ac:dyDescent="0.2">
      <c r="A2831" t="s">
        <v>245</v>
      </c>
      <c r="B2831" t="s">
        <v>252</v>
      </c>
      <c r="C2831" t="s">
        <v>218</v>
      </c>
      <c r="D2831" t="s">
        <v>43</v>
      </c>
      <c r="E2831">
        <v>2015</v>
      </c>
      <c r="F2831" t="s">
        <v>228</v>
      </c>
      <c r="G2831" t="s">
        <v>249</v>
      </c>
      <c r="H2831" t="s">
        <v>226</v>
      </c>
      <c r="I2831">
        <v>105.45</v>
      </c>
      <c r="L2831">
        <v>23.217710837681174</v>
      </c>
      <c r="M2831">
        <v>22.821051710064875</v>
      </c>
      <c r="N2831">
        <v>22.638611594731184</v>
      </c>
      <c r="O2831">
        <v>22.828171794592958</v>
      </c>
      <c r="P2831">
        <v>23.976201883265642</v>
      </c>
      <c r="Q2831">
        <v>25.970435565570902</v>
      </c>
      <c r="R2831">
        <v>28.69826079034582</v>
      </c>
      <c r="S2831">
        <v>30.274920553373928</v>
      </c>
      <c r="T2831">
        <v>31.2306715938591</v>
      </c>
      <c r="U2831">
        <v>32.229415436909285</v>
      </c>
      <c r="V2831">
        <v>33.865683407299443</v>
      </c>
      <c r="W2831">
        <v>34.147629990474961</v>
      </c>
      <c r="X2831">
        <v>33.913825999135319</v>
      </c>
      <c r="Y2831">
        <v>34.623191220052426</v>
      </c>
      <c r="Z2831">
        <v>34.835367692265066</v>
      </c>
      <c r="AA2831">
        <v>34.847863294562806</v>
      </c>
      <c r="AB2831">
        <v>34.772627282512317</v>
      </c>
      <c r="AC2831">
        <v>34.02405899553434</v>
      </c>
      <c r="AD2831">
        <v>32.062483659734809</v>
      </c>
      <c r="AE2831">
        <v>32.199753789130419</v>
      </c>
      <c r="AF2831">
        <v>31.069947095796969</v>
      </c>
      <c r="AG2831">
        <v>28.848376559367093</v>
      </c>
      <c r="AH2831">
        <v>25.678422455734292</v>
      </c>
      <c r="AI2831">
        <v>24.578406712630617</v>
      </c>
      <c r="AJ2831">
        <v>-1.5223842859268188</v>
      </c>
      <c r="AK2831">
        <v>-1.5303958654403687</v>
      </c>
      <c r="AL2831">
        <v>-1.5353883504867554</v>
      </c>
      <c r="AM2831">
        <v>-1.5914555788040161</v>
      </c>
      <c r="AN2831">
        <v>-1.623562216758728</v>
      </c>
      <c r="AO2831">
        <v>-1.6319279670715332</v>
      </c>
      <c r="AP2831">
        <v>-1.6805375814437866</v>
      </c>
      <c r="AQ2831">
        <v>-1.7492105960845947</v>
      </c>
      <c r="AR2831">
        <v>-1.8477931022644043</v>
      </c>
      <c r="AS2831">
        <v>-1.9468852281570435</v>
      </c>
      <c r="AT2831">
        <v>-1.8847801685333252</v>
      </c>
      <c r="AU2831">
        <v>-1.7450895309448242</v>
      </c>
      <c r="AV2831">
        <v>-6.3823528587818146E-2</v>
      </c>
      <c r="AW2831">
        <v>3.4556589126586914</v>
      </c>
      <c r="AX2831">
        <v>3.458634614944458</v>
      </c>
      <c r="AY2831">
        <v>3.4427075386047363</v>
      </c>
      <c r="AZ2831">
        <v>3.4303953647613525</v>
      </c>
      <c r="BA2831">
        <v>3.4175839424133301</v>
      </c>
      <c r="BB2831">
        <v>2.1854229271411896E-2</v>
      </c>
      <c r="BC2831">
        <v>-0.98030209541320801</v>
      </c>
      <c r="BD2831">
        <v>-0.9878196120262146</v>
      </c>
      <c r="BE2831">
        <v>-0.90323621034622192</v>
      </c>
      <c r="BF2831">
        <v>-0.92770087718963623</v>
      </c>
      <c r="BG2831">
        <v>-1.1033880710601807</v>
      </c>
      <c r="BH2831">
        <v>-0.64957910776138306</v>
      </c>
      <c r="BI2831">
        <v>-0.65126270055770874</v>
      </c>
      <c r="BJ2831">
        <v>-0.65543913841247559</v>
      </c>
      <c r="BK2831">
        <v>-0.68714231252670288</v>
      </c>
      <c r="BL2831">
        <v>-0.71152865886688232</v>
      </c>
      <c r="BM2831">
        <v>-0.71896344423294067</v>
      </c>
      <c r="BN2831">
        <v>-0.73852026462554932</v>
      </c>
      <c r="BO2831">
        <v>-0.77147781848907471</v>
      </c>
      <c r="BP2831">
        <v>-0.82267051935195923</v>
      </c>
      <c r="BQ2831">
        <v>-0.87203162908554077</v>
      </c>
      <c r="BR2831">
        <v>-0.84640693664550781</v>
      </c>
      <c r="BS2831">
        <v>-0.80074644088745117</v>
      </c>
      <c r="BT2831">
        <v>0.76681911945343018</v>
      </c>
      <c r="BU2831">
        <v>4.5086822509765625</v>
      </c>
      <c r="BV2831">
        <v>4.5239133834838867</v>
      </c>
      <c r="BW2831">
        <v>4.5175762176513672</v>
      </c>
      <c r="BX2831">
        <v>4.5329270362854004</v>
      </c>
      <c r="BY2831">
        <v>4.5095491409301758</v>
      </c>
      <c r="BZ2831">
        <v>0.9272533655166626</v>
      </c>
      <c r="CA2831">
        <v>-5.722537636756897E-2</v>
      </c>
      <c r="CB2831">
        <v>-6.9080144166946411E-2</v>
      </c>
      <c r="CC2831">
        <v>-3.5167593508958817E-2</v>
      </c>
      <c r="CD2831">
        <v>-0.1598103791475296</v>
      </c>
      <c r="CE2831">
        <v>-0.27854430675506592</v>
      </c>
      <c r="CF2831">
        <v>-4.5076891779899597E-2</v>
      </c>
      <c r="CG2831">
        <v>-4.237775132060051E-2</v>
      </c>
      <c r="CH2831">
        <v>-4.59890216588974E-2</v>
      </c>
      <c r="CI2831">
        <v>-6.0817666351795197E-2</v>
      </c>
      <c r="CJ2831">
        <v>-7.9857014119625092E-2</v>
      </c>
      <c r="CK2831">
        <v>-8.664703369140625E-2</v>
      </c>
      <c r="CL2831">
        <v>-8.608187735080719E-2</v>
      </c>
      <c r="CM2831">
        <v>-9.4303116202354431E-2</v>
      </c>
      <c r="CN2831">
        <v>-0.11267366260290146</v>
      </c>
      <c r="CO2831">
        <v>-0.12759126722812653</v>
      </c>
      <c r="CP2831">
        <v>-0.12723280489444733</v>
      </c>
      <c r="CQ2831">
        <v>-0.1466972827911377</v>
      </c>
      <c r="CR2831">
        <v>1.3421196937561035</v>
      </c>
      <c r="CS2831">
        <v>5.2380027770996094</v>
      </c>
      <c r="CT2831">
        <v>5.2617225646972656</v>
      </c>
      <c r="CU2831">
        <v>5.2620272636413574</v>
      </c>
      <c r="CV2831">
        <v>5.2965373992919922</v>
      </c>
      <c r="CW2831">
        <v>5.265841007232666</v>
      </c>
      <c r="CX2831">
        <v>1.5543299913406372</v>
      </c>
      <c r="CY2831">
        <v>0.58209472894668579</v>
      </c>
      <c r="CZ2831">
        <v>0.56723600625991821</v>
      </c>
      <c r="DA2831">
        <v>0.56605410575866699</v>
      </c>
      <c r="DB2831">
        <v>0.37202823162078857</v>
      </c>
      <c r="DC2831">
        <v>0.29273995757102966</v>
      </c>
      <c r="DD2831">
        <v>0.55942529439926147</v>
      </c>
      <c r="DE2831">
        <v>0.56650722026824951</v>
      </c>
      <c r="DF2831">
        <v>0.56346112489700317</v>
      </c>
      <c r="DG2831">
        <v>0.56550693511962891</v>
      </c>
      <c r="DH2831">
        <v>0.55181461572647095</v>
      </c>
      <c r="DI2831">
        <v>0.54566937685012817</v>
      </c>
      <c r="DJ2831">
        <v>0.56635648012161255</v>
      </c>
      <c r="DK2831">
        <v>0.58287161588668823</v>
      </c>
      <c r="DL2831">
        <v>0.59732317924499512</v>
      </c>
      <c r="DM2831">
        <v>0.61684906482696533</v>
      </c>
      <c r="DN2831">
        <v>0.59194129705429077</v>
      </c>
      <c r="DO2831">
        <v>0.50735187530517578</v>
      </c>
      <c r="DP2831">
        <v>1.9174202680587769</v>
      </c>
      <c r="DQ2831">
        <v>5.9673233032226562</v>
      </c>
      <c r="DR2831">
        <v>5.9995312690734863</v>
      </c>
      <c r="DS2831">
        <v>6.0064778327941895</v>
      </c>
      <c r="DT2831">
        <v>6.060147762298584</v>
      </c>
      <c r="DU2831">
        <v>6.022132396697998</v>
      </c>
      <c r="DV2831">
        <v>2.1814067363739014</v>
      </c>
      <c r="DW2831">
        <v>1.2214148044586182</v>
      </c>
      <c r="DX2831">
        <v>1.2035521268844604</v>
      </c>
      <c r="DY2831">
        <v>1.1672757863998413</v>
      </c>
      <c r="DZ2831">
        <v>0.90386682748794556</v>
      </c>
      <c r="EA2831">
        <v>0.86402422189712524</v>
      </c>
      <c r="EB2831">
        <v>1.4322304725646973</v>
      </c>
      <c r="EC2831">
        <v>1.4456403255462646</v>
      </c>
      <c r="ED2831">
        <v>1.4434102773666382</v>
      </c>
      <c r="EE2831">
        <v>1.4698202610015869</v>
      </c>
      <c r="EF2831">
        <v>1.4638482332229614</v>
      </c>
      <c r="EG2831">
        <v>1.4586338996887207</v>
      </c>
      <c r="EH2831">
        <v>1.5083738565444946</v>
      </c>
      <c r="EI2831">
        <v>1.5606043338775635</v>
      </c>
      <c r="EJ2831">
        <v>1.622445821762085</v>
      </c>
      <c r="EK2831">
        <v>1.6917027235031128</v>
      </c>
      <c r="EL2831">
        <v>1.6303144693374634</v>
      </c>
      <c r="EM2831">
        <v>1.4516949653625488</v>
      </c>
      <c r="EN2831">
        <v>2.7480628490447998</v>
      </c>
      <c r="EO2831">
        <v>7.0203466415405273</v>
      </c>
      <c r="EP2831">
        <v>7.0648102760314941</v>
      </c>
      <c r="EQ2831">
        <v>7.0813465118408203</v>
      </c>
      <c r="ER2831">
        <v>7.1626796722412109</v>
      </c>
      <c r="ES2831">
        <v>7.1140975952148437</v>
      </c>
      <c r="ET2831">
        <v>3.0868058204650879</v>
      </c>
      <c r="EU2831">
        <v>2.14449143409729</v>
      </c>
      <c r="EV2831">
        <v>2.1222915649414062</v>
      </c>
      <c r="EW2831">
        <v>2.0353443622589111</v>
      </c>
      <c r="EX2831">
        <v>1.6717573404312134</v>
      </c>
      <c r="EY2831">
        <v>1.6888679265975952</v>
      </c>
      <c r="EZ2831">
        <v>70.652320861816406</v>
      </c>
      <c r="FA2831">
        <v>70.220100402832031</v>
      </c>
      <c r="FB2831">
        <v>70.034538269042969</v>
      </c>
      <c r="FC2831">
        <v>69.724662780761719</v>
      </c>
      <c r="FD2831">
        <v>69.330711364746094</v>
      </c>
      <c r="FE2831">
        <v>69.19451904296875</v>
      </c>
      <c r="FF2831">
        <v>69.077743530273438</v>
      </c>
      <c r="FG2831">
        <v>69.311294555664063</v>
      </c>
      <c r="FH2831">
        <v>71.570747375488281</v>
      </c>
      <c r="FI2831">
        <v>75.263694763183594</v>
      </c>
      <c r="FJ2831">
        <v>78.625244140625</v>
      </c>
      <c r="FK2831">
        <v>82.219322204589844</v>
      </c>
      <c r="FL2831">
        <v>84.966728210449219</v>
      </c>
      <c r="FM2831">
        <v>86.659019470214844</v>
      </c>
      <c r="FN2831">
        <v>87.029670715332031</v>
      </c>
      <c r="FO2831">
        <v>87.995254516601562</v>
      </c>
      <c r="FP2831">
        <v>88.624008178710937</v>
      </c>
      <c r="FQ2831">
        <v>88.801986694335938</v>
      </c>
      <c r="FR2831">
        <v>87.947921752929688</v>
      </c>
      <c r="FS2831">
        <v>84.379791259765625</v>
      </c>
      <c r="FT2831">
        <v>79.124214172363281</v>
      </c>
      <c r="FU2831">
        <v>75.710121154785156</v>
      </c>
      <c r="FV2831">
        <v>73.560447692871094</v>
      </c>
      <c r="FW2831">
        <v>72.138671875</v>
      </c>
      <c r="FX2831">
        <v>160</v>
      </c>
      <c r="FY2831">
        <v>0.10791042447090149</v>
      </c>
      <c r="FZ2831">
        <v>1</v>
      </c>
    </row>
    <row r="2832" spans="1:182" x14ac:dyDescent="0.2">
      <c r="A2832" t="s">
        <v>245</v>
      </c>
      <c r="B2832" t="s">
        <v>252</v>
      </c>
      <c r="C2832" t="s">
        <v>218</v>
      </c>
      <c r="D2832" t="s">
        <v>43</v>
      </c>
      <c r="E2832">
        <v>2016</v>
      </c>
      <c r="F2832" t="s">
        <v>228</v>
      </c>
      <c r="G2832" t="s">
        <v>249</v>
      </c>
      <c r="H2832" t="s">
        <v>226</v>
      </c>
      <c r="I2832">
        <v>105.45</v>
      </c>
      <c r="L2832">
        <v>23.217710837681174</v>
      </c>
      <c r="M2832">
        <v>22.821051710064875</v>
      </c>
      <c r="N2832">
        <v>22.638611594731184</v>
      </c>
      <c r="O2832">
        <v>22.828171794592958</v>
      </c>
      <c r="P2832">
        <v>23.976201883265642</v>
      </c>
      <c r="Q2832">
        <v>25.970435565570902</v>
      </c>
      <c r="R2832">
        <v>28.69826079034582</v>
      </c>
      <c r="S2832">
        <v>30.274920553373928</v>
      </c>
      <c r="T2832">
        <v>31.2306715938591</v>
      </c>
      <c r="U2832">
        <v>32.229415436909285</v>
      </c>
      <c r="V2832">
        <v>33.865683407299443</v>
      </c>
      <c r="W2832">
        <v>34.147629990474961</v>
      </c>
      <c r="X2832">
        <v>33.913825999135319</v>
      </c>
      <c r="Y2832">
        <v>34.623191220052426</v>
      </c>
      <c r="Z2832">
        <v>34.835367692265066</v>
      </c>
      <c r="AA2832">
        <v>34.847863294562806</v>
      </c>
      <c r="AB2832">
        <v>34.772627282512317</v>
      </c>
      <c r="AC2832">
        <v>34.02405899553434</v>
      </c>
      <c r="AD2832">
        <v>32.062483659734809</v>
      </c>
      <c r="AE2832">
        <v>32.199753789130419</v>
      </c>
      <c r="AF2832">
        <v>31.069947095796969</v>
      </c>
      <c r="AG2832">
        <v>28.848376559367093</v>
      </c>
      <c r="AH2832">
        <v>25.678422455734292</v>
      </c>
      <c r="AI2832">
        <v>24.578406712630617</v>
      </c>
      <c r="AJ2832">
        <v>-1.5223842859268188</v>
      </c>
      <c r="AK2832">
        <v>-1.5303958654403687</v>
      </c>
      <c r="AL2832">
        <v>-1.5353883504867554</v>
      </c>
      <c r="AM2832">
        <v>-1.5914555788040161</v>
      </c>
      <c r="AN2832">
        <v>-1.623562216758728</v>
      </c>
      <c r="AO2832">
        <v>-1.6319279670715332</v>
      </c>
      <c r="AP2832">
        <v>-1.6805375814437866</v>
      </c>
      <c r="AQ2832">
        <v>-1.7492105960845947</v>
      </c>
      <c r="AR2832">
        <v>-1.8477931022644043</v>
      </c>
      <c r="AS2832">
        <v>-1.9468852281570435</v>
      </c>
      <c r="AT2832">
        <v>-1.8847801685333252</v>
      </c>
      <c r="AU2832">
        <v>-1.7450895309448242</v>
      </c>
      <c r="AV2832">
        <v>-6.3823528587818146E-2</v>
      </c>
      <c r="AW2832">
        <v>3.4556589126586914</v>
      </c>
      <c r="AX2832">
        <v>3.458634614944458</v>
      </c>
      <c r="AY2832">
        <v>3.4427075386047363</v>
      </c>
      <c r="AZ2832">
        <v>3.4303953647613525</v>
      </c>
      <c r="BA2832">
        <v>3.4175839424133301</v>
      </c>
      <c r="BB2832">
        <v>2.1854229271411896E-2</v>
      </c>
      <c r="BC2832">
        <v>-0.98030209541320801</v>
      </c>
      <c r="BD2832">
        <v>-0.9878196120262146</v>
      </c>
      <c r="BE2832">
        <v>-0.90323621034622192</v>
      </c>
      <c r="BF2832">
        <v>-0.92770087718963623</v>
      </c>
      <c r="BG2832">
        <v>-1.1033880710601807</v>
      </c>
      <c r="BH2832">
        <v>-0.64957910776138306</v>
      </c>
      <c r="BI2832">
        <v>-0.65126270055770874</v>
      </c>
      <c r="BJ2832">
        <v>-0.65543913841247559</v>
      </c>
      <c r="BK2832">
        <v>-0.68714231252670288</v>
      </c>
      <c r="BL2832">
        <v>-0.71152865886688232</v>
      </c>
      <c r="BM2832">
        <v>-0.71896344423294067</v>
      </c>
      <c r="BN2832">
        <v>-0.73852026462554932</v>
      </c>
      <c r="BO2832">
        <v>-0.77147781848907471</v>
      </c>
      <c r="BP2832">
        <v>-0.82267051935195923</v>
      </c>
      <c r="BQ2832">
        <v>-0.87203162908554077</v>
      </c>
      <c r="BR2832">
        <v>-0.84640693664550781</v>
      </c>
      <c r="BS2832">
        <v>-0.80074644088745117</v>
      </c>
      <c r="BT2832">
        <v>0.76681911945343018</v>
      </c>
      <c r="BU2832">
        <v>4.5086822509765625</v>
      </c>
      <c r="BV2832">
        <v>4.5239133834838867</v>
      </c>
      <c r="BW2832">
        <v>4.5175762176513672</v>
      </c>
      <c r="BX2832">
        <v>4.5329270362854004</v>
      </c>
      <c r="BY2832">
        <v>4.5095491409301758</v>
      </c>
      <c r="BZ2832">
        <v>0.9272533655166626</v>
      </c>
      <c r="CA2832">
        <v>-5.722537636756897E-2</v>
      </c>
      <c r="CB2832">
        <v>-6.9080144166946411E-2</v>
      </c>
      <c r="CC2832">
        <v>-3.5167593508958817E-2</v>
      </c>
      <c r="CD2832">
        <v>-0.1598103791475296</v>
      </c>
      <c r="CE2832">
        <v>-0.27854430675506592</v>
      </c>
      <c r="CF2832">
        <v>-4.5076891779899597E-2</v>
      </c>
      <c r="CG2832">
        <v>-4.237775132060051E-2</v>
      </c>
      <c r="CH2832">
        <v>-4.59890216588974E-2</v>
      </c>
      <c r="CI2832">
        <v>-6.0817666351795197E-2</v>
      </c>
      <c r="CJ2832">
        <v>-7.9857014119625092E-2</v>
      </c>
      <c r="CK2832">
        <v>-8.664703369140625E-2</v>
      </c>
      <c r="CL2832">
        <v>-8.608187735080719E-2</v>
      </c>
      <c r="CM2832">
        <v>-9.4303116202354431E-2</v>
      </c>
      <c r="CN2832">
        <v>-0.11267366260290146</v>
      </c>
      <c r="CO2832">
        <v>-0.12759126722812653</v>
      </c>
      <c r="CP2832">
        <v>-0.12723280489444733</v>
      </c>
      <c r="CQ2832">
        <v>-0.1466972827911377</v>
      </c>
      <c r="CR2832">
        <v>1.3421196937561035</v>
      </c>
      <c r="CS2832">
        <v>5.2380027770996094</v>
      </c>
      <c r="CT2832">
        <v>5.2617225646972656</v>
      </c>
      <c r="CU2832">
        <v>5.2620272636413574</v>
      </c>
      <c r="CV2832">
        <v>5.2965373992919922</v>
      </c>
      <c r="CW2832">
        <v>5.265841007232666</v>
      </c>
      <c r="CX2832">
        <v>1.5543299913406372</v>
      </c>
      <c r="CY2832">
        <v>0.58209472894668579</v>
      </c>
      <c r="CZ2832">
        <v>0.56723600625991821</v>
      </c>
      <c r="DA2832">
        <v>0.56605410575866699</v>
      </c>
      <c r="DB2832">
        <v>0.37202823162078857</v>
      </c>
      <c r="DC2832">
        <v>0.29273995757102966</v>
      </c>
      <c r="DD2832">
        <v>0.55942529439926147</v>
      </c>
      <c r="DE2832">
        <v>0.56650722026824951</v>
      </c>
      <c r="DF2832">
        <v>0.56346112489700317</v>
      </c>
      <c r="DG2832">
        <v>0.56550693511962891</v>
      </c>
      <c r="DH2832">
        <v>0.55181461572647095</v>
      </c>
      <c r="DI2832">
        <v>0.54566937685012817</v>
      </c>
      <c r="DJ2832">
        <v>0.56635648012161255</v>
      </c>
      <c r="DK2832">
        <v>0.58287161588668823</v>
      </c>
      <c r="DL2832">
        <v>0.59732317924499512</v>
      </c>
      <c r="DM2832">
        <v>0.61684906482696533</v>
      </c>
      <c r="DN2832">
        <v>0.59194129705429077</v>
      </c>
      <c r="DO2832">
        <v>0.50735187530517578</v>
      </c>
      <c r="DP2832">
        <v>1.9174202680587769</v>
      </c>
      <c r="DQ2832">
        <v>5.9673233032226562</v>
      </c>
      <c r="DR2832">
        <v>5.9995312690734863</v>
      </c>
      <c r="DS2832">
        <v>6.0064778327941895</v>
      </c>
      <c r="DT2832">
        <v>6.060147762298584</v>
      </c>
      <c r="DU2832">
        <v>6.022132396697998</v>
      </c>
      <c r="DV2832">
        <v>2.1814067363739014</v>
      </c>
      <c r="DW2832">
        <v>1.2214148044586182</v>
      </c>
      <c r="DX2832">
        <v>1.2035521268844604</v>
      </c>
      <c r="DY2832">
        <v>1.1672757863998413</v>
      </c>
      <c r="DZ2832">
        <v>0.90386682748794556</v>
      </c>
      <c r="EA2832">
        <v>0.86402422189712524</v>
      </c>
      <c r="EB2832">
        <v>1.4322304725646973</v>
      </c>
      <c r="EC2832">
        <v>1.4456403255462646</v>
      </c>
      <c r="ED2832">
        <v>1.4434102773666382</v>
      </c>
      <c r="EE2832">
        <v>1.4698202610015869</v>
      </c>
      <c r="EF2832">
        <v>1.4638482332229614</v>
      </c>
      <c r="EG2832">
        <v>1.4586338996887207</v>
      </c>
      <c r="EH2832">
        <v>1.5083738565444946</v>
      </c>
      <c r="EI2832">
        <v>1.5606043338775635</v>
      </c>
      <c r="EJ2832">
        <v>1.622445821762085</v>
      </c>
      <c r="EK2832">
        <v>1.6917027235031128</v>
      </c>
      <c r="EL2832">
        <v>1.6303144693374634</v>
      </c>
      <c r="EM2832">
        <v>1.4516949653625488</v>
      </c>
      <c r="EN2832">
        <v>2.7480628490447998</v>
      </c>
      <c r="EO2832">
        <v>7.0203466415405273</v>
      </c>
      <c r="EP2832">
        <v>7.0648102760314941</v>
      </c>
      <c r="EQ2832">
        <v>7.0813465118408203</v>
      </c>
      <c r="ER2832">
        <v>7.1626796722412109</v>
      </c>
      <c r="ES2832">
        <v>7.1140975952148437</v>
      </c>
      <c r="ET2832">
        <v>3.0868058204650879</v>
      </c>
      <c r="EU2832">
        <v>2.14449143409729</v>
      </c>
      <c r="EV2832">
        <v>2.1222915649414062</v>
      </c>
      <c r="EW2832">
        <v>2.0353443622589111</v>
      </c>
      <c r="EX2832">
        <v>1.6717573404312134</v>
      </c>
      <c r="EY2832">
        <v>1.6888679265975952</v>
      </c>
      <c r="EZ2832">
        <v>70.652320861816406</v>
      </c>
      <c r="FA2832">
        <v>70.220100402832031</v>
      </c>
      <c r="FB2832">
        <v>70.034538269042969</v>
      </c>
      <c r="FC2832">
        <v>69.724662780761719</v>
      </c>
      <c r="FD2832">
        <v>69.330711364746094</v>
      </c>
      <c r="FE2832">
        <v>69.19451904296875</v>
      </c>
      <c r="FF2832">
        <v>69.077743530273438</v>
      </c>
      <c r="FG2832">
        <v>69.311294555664063</v>
      </c>
      <c r="FH2832">
        <v>71.570747375488281</v>
      </c>
      <c r="FI2832">
        <v>75.263694763183594</v>
      </c>
      <c r="FJ2832">
        <v>78.625244140625</v>
      </c>
      <c r="FK2832">
        <v>82.219322204589844</v>
      </c>
      <c r="FL2832">
        <v>84.966728210449219</v>
      </c>
      <c r="FM2832">
        <v>86.659019470214844</v>
      </c>
      <c r="FN2832">
        <v>87.029670715332031</v>
      </c>
      <c r="FO2832">
        <v>87.995254516601562</v>
      </c>
      <c r="FP2832">
        <v>88.624008178710937</v>
      </c>
      <c r="FQ2832">
        <v>88.801986694335938</v>
      </c>
      <c r="FR2832">
        <v>87.947921752929688</v>
      </c>
      <c r="FS2832">
        <v>84.379791259765625</v>
      </c>
      <c r="FT2832">
        <v>79.124214172363281</v>
      </c>
      <c r="FU2832">
        <v>75.710121154785156</v>
      </c>
      <c r="FV2832">
        <v>73.560447692871094</v>
      </c>
      <c r="FW2832">
        <v>72.138671875</v>
      </c>
      <c r="FX2832">
        <v>160</v>
      </c>
      <c r="FY2832">
        <v>0.10791042447090149</v>
      </c>
      <c r="FZ2832">
        <v>1</v>
      </c>
    </row>
    <row r="2833" spans="1:182" x14ac:dyDescent="0.2">
      <c r="A2833" t="s">
        <v>245</v>
      </c>
      <c r="B2833" t="s">
        <v>252</v>
      </c>
      <c r="C2833" t="s">
        <v>218</v>
      </c>
      <c r="D2833" t="s">
        <v>43</v>
      </c>
      <c r="E2833">
        <v>2017</v>
      </c>
      <c r="F2833" t="s">
        <v>228</v>
      </c>
      <c r="G2833" t="s">
        <v>249</v>
      </c>
      <c r="H2833" t="s">
        <v>226</v>
      </c>
      <c r="I2833">
        <v>105.45</v>
      </c>
      <c r="L2833">
        <v>23.217710837681174</v>
      </c>
      <c r="M2833">
        <v>22.821051710064875</v>
      </c>
      <c r="N2833">
        <v>22.638611594731184</v>
      </c>
      <c r="O2833">
        <v>22.828171794592958</v>
      </c>
      <c r="P2833">
        <v>23.976201883265642</v>
      </c>
      <c r="Q2833">
        <v>25.970435565570902</v>
      </c>
      <c r="R2833">
        <v>28.69826079034582</v>
      </c>
      <c r="S2833">
        <v>30.274920553373928</v>
      </c>
      <c r="T2833">
        <v>31.2306715938591</v>
      </c>
      <c r="U2833">
        <v>32.229415436909285</v>
      </c>
      <c r="V2833">
        <v>33.865683407299443</v>
      </c>
      <c r="W2833">
        <v>34.147629990474961</v>
      </c>
      <c r="X2833">
        <v>33.913825999135319</v>
      </c>
      <c r="Y2833">
        <v>34.623191220052426</v>
      </c>
      <c r="Z2833">
        <v>34.835367692265066</v>
      </c>
      <c r="AA2833">
        <v>34.847863294562806</v>
      </c>
      <c r="AB2833">
        <v>34.772627282512317</v>
      </c>
      <c r="AC2833">
        <v>34.02405899553434</v>
      </c>
      <c r="AD2833">
        <v>32.062483659734809</v>
      </c>
      <c r="AE2833">
        <v>32.199753789130419</v>
      </c>
      <c r="AF2833">
        <v>31.069947095796969</v>
      </c>
      <c r="AG2833">
        <v>28.848376559367093</v>
      </c>
      <c r="AH2833">
        <v>25.678422455734292</v>
      </c>
      <c r="AI2833">
        <v>24.578406712630617</v>
      </c>
      <c r="AJ2833">
        <v>-1.5223842859268188</v>
      </c>
      <c r="AK2833">
        <v>-1.5303958654403687</v>
      </c>
      <c r="AL2833">
        <v>-1.5353883504867554</v>
      </c>
      <c r="AM2833">
        <v>-1.5914555788040161</v>
      </c>
      <c r="AN2833">
        <v>-1.623562216758728</v>
      </c>
      <c r="AO2833">
        <v>-1.6319279670715332</v>
      </c>
      <c r="AP2833">
        <v>-1.6805375814437866</v>
      </c>
      <c r="AQ2833">
        <v>-1.7492105960845947</v>
      </c>
      <c r="AR2833">
        <v>-1.8477931022644043</v>
      </c>
      <c r="AS2833">
        <v>-1.9468852281570435</v>
      </c>
      <c r="AT2833">
        <v>-1.8847801685333252</v>
      </c>
      <c r="AU2833">
        <v>-1.7450895309448242</v>
      </c>
      <c r="AV2833">
        <v>-6.3823528587818146E-2</v>
      </c>
      <c r="AW2833">
        <v>3.4556589126586914</v>
      </c>
      <c r="AX2833">
        <v>3.458634614944458</v>
      </c>
      <c r="AY2833">
        <v>3.4427075386047363</v>
      </c>
      <c r="AZ2833">
        <v>3.4303953647613525</v>
      </c>
      <c r="BA2833">
        <v>3.4175839424133301</v>
      </c>
      <c r="BB2833">
        <v>2.1854229271411896E-2</v>
      </c>
      <c r="BC2833">
        <v>-0.98030209541320801</v>
      </c>
      <c r="BD2833">
        <v>-0.9878196120262146</v>
      </c>
      <c r="BE2833">
        <v>-0.90323621034622192</v>
      </c>
      <c r="BF2833">
        <v>-0.92770087718963623</v>
      </c>
      <c r="BG2833">
        <v>-1.1033880710601807</v>
      </c>
      <c r="BH2833">
        <v>-0.64957910776138306</v>
      </c>
      <c r="BI2833">
        <v>-0.65126270055770874</v>
      </c>
      <c r="BJ2833">
        <v>-0.65543913841247559</v>
      </c>
      <c r="BK2833">
        <v>-0.68714231252670288</v>
      </c>
      <c r="BL2833">
        <v>-0.71152865886688232</v>
      </c>
      <c r="BM2833">
        <v>-0.71896344423294067</v>
      </c>
      <c r="BN2833">
        <v>-0.73852026462554932</v>
      </c>
      <c r="BO2833">
        <v>-0.77147781848907471</v>
      </c>
      <c r="BP2833">
        <v>-0.82267051935195923</v>
      </c>
      <c r="BQ2833">
        <v>-0.87203162908554077</v>
      </c>
      <c r="BR2833">
        <v>-0.84640693664550781</v>
      </c>
      <c r="BS2833">
        <v>-0.80074644088745117</v>
      </c>
      <c r="BT2833">
        <v>0.76681911945343018</v>
      </c>
      <c r="BU2833">
        <v>4.5086822509765625</v>
      </c>
      <c r="BV2833">
        <v>4.5239133834838867</v>
      </c>
      <c r="BW2833">
        <v>4.5175762176513672</v>
      </c>
      <c r="BX2833">
        <v>4.5329270362854004</v>
      </c>
      <c r="BY2833">
        <v>4.5095491409301758</v>
      </c>
      <c r="BZ2833">
        <v>0.9272533655166626</v>
      </c>
      <c r="CA2833">
        <v>-5.722537636756897E-2</v>
      </c>
      <c r="CB2833">
        <v>-6.9080144166946411E-2</v>
      </c>
      <c r="CC2833">
        <v>-3.5167593508958817E-2</v>
      </c>
      <c r="CD2833">
        <v>-0.1598103791475296</v>
      </c>
      <c r="CE2833">
        <v>-0.27854430675506592</v>
      </c>
      <c r="CF2833">
        <v>-4.5076891779899597E-2</v>
      </c>
      <c r="CG2833">
        <v>-4.237775132060051E-2</v>
      </c>
      <c r="CH2833">
        <v>-4.59890216588974E-2</v>
      </c>
      <c r="CI2833">
        <v>-6.0817666351795197E-2</v>
      </c>
      <c r="CJ2833">
        <v>-7.9857014119625092E-2</v>
      </c>
      <c r="CK2833">
        <v>-8.664703369140625E-2</v>
      </c>
      <c r="CL2833">
        <v>-8.608187735080719E-2</v>
      </c>
      <c r="CM2833">
        <v>-9.4303116202354431E-2</v>
      </c>
      <c r="CN2833">
        <v>-0.11267366260290146</v>
      </c>
      <c r="CO2833">
        <v>-0.12759126722812653</v>
      </c>
      <c r="CP2833">
        <v>-0.12723280489444733</v>
      </c>
      <c r="CQ2833">
        <v>-0.1466972827911377</v>
      </c>
      <c r="CR2833">
        <v>1.3421196937561035</v>
      </c>
      <c r="CS2833">
        <v>5.2380027770996094</v>
      </c>
      <c r="CT2833">
        <v>5.2617225646972656</v>
      </c>
      <c r="CU2833">
        <v>5.2620272636413574</v>
      </c>
      <c r="CV2833">
        <v>5.2965373992919922</v>
      </c>
      <c r="CW2833">
        <v>5.265841007232666</v>
      </c>
      <c r="CX2833">
        <v>1.5543299913406372</v>
      </c>
      <c r="CY2833">
        <v>0.58209472894668579</v>
      </c>
      <c r="CZ2833">
        <v>0.56723600625991821</v>
      </c>
      <c r="DA2833">
        <v>0.56605410575866699</v>
      </c>
      <c r="DB2833">
        <v>0.37202823162078857</v>
      </c>
      <c r="DC2833">
        <v>0.29273995757102966</v>
      </c>
      <c r="DD2833">
        <v>0.55942529439926147</v>
      </c>
      <c r="DE2833">
        <v>0.56650722026824951</v>
      </c>
      <c r="DF2833">
        <v>0.56346112489700317</v>
      </c>
      <c r="DG2833">
        <v>0.56550693511962891</v>
      </c>
      <c r="DH2833">
        <v>0.55181461572647095</v>
      </c>
      <c r="DI2833">
        <v>0.54566937685012817</v>
      </c>
      <c r="DJ2833">
        <v>0.56635648012161255</v>
      </c>
      <c r="DK2833">
        <v>0.58287161588668823</v>
      </c>
      <c r="DL2833">
        <v>0.59732317924499512</v>
      </c>
      <c r="DM2833">
        <v>0.61684906482696533</v>
      </c>
      <c r="DN2833">
        <v>0.59194129705429077</v>
      </c>
      <c r="DO2833">
        <v>0.50735187530517578</v>
      </c>
      <c r="DP2833">
        <v>1.9174202680587769</v>
      </c>
      <c r="DQ2833">
        <v>5.9673233032226562</v>
      </c>
      <c r="DR2833">
        <v>5.9995312690734863</v>
      </c>
      <c r="DS2833">
        <v>6.0064778327941895</v>
      </c>
      <c r="DT2833">
        <v>6.060147762298584</v>
      </c>
      <c r="DU2833">
        <v>6.022132396697998</v>
      </c>
      <c r="DV2833">
        <v>2.1814067363739014</v>
      </c>
      <c r="DW2833">
        <v>1.2214148044586182</v>
      </c>
      <c r="DX2833">
        <v>1.2035521268844604</v>
      </c>
      <c r="DY2833">
        <v>1.1672757863998413</v>
      </c>
      <c r="DZ2833">
        <v>0.90386682748794556</v>
      </c>
      <c r="EA2833">
        <v>0.86402422189712524</v>
      </c>
      <c r="EB2833">
        <v>1.4322304725646973</v>
      </c>
      <c r="EC2833">
        <v>1.4456403255462646</v>
      </c>
      <c r="ED2833">
        <v>1.4434102773666382</v>
      </c>
      <c r="EE2833">
        <v>1.4698202610015869</v>
      </c>
      <c r="EF2833">
        <v>1.4638482332229614</v>
      </c>
      <c r="EG2833">
        <v>1.4586338996887207</v>
      </c>
      <c r="EH2833">
        <v>1.5083738565444946</v>
      </c>
      <c r="EI2833">
        <v>1.5606043338775635</v>
      </c>
      <c r="EJ2833">
        <v>1.622445821762085</v>
      </c>
      <c r="EK2833">
        <v>1.6917027235031128</v>
      </c>
      <c r="EL2833">
        <v>1.6303144693374634</v>
      </c>
      <c r="EM2833">
        <v>1.4516949653625488</v>
      </c>
      <c r="EN2833">
        <v>2.7480628490447998</v>
      </c>
      <c r="EO2833">
        <v>7.0203466415405273</v>
      </c>
      <c r="EP2833">
        <v>7.0648102760314941</v>
      </c>
      <c r="EQ2833">
        <v>7.0813465118408203</v>
      </c>
      <c r="ER2833">
        <v>7.1626796722412109</v>
      </c>
      <c r="ES2833">
        <v>7.1140975952148437</v>
      </c>
      <c r="ET2833">
        <v>3.0868058204650879</v>
      </c>
      <c r="EU2833">
        <v>2.14449143409729</v>
      </c>
      <c r="EV2833">
        <v>2.1222915649414062</v>
      </c>
      <c r="EW2833">
        <v>2.0353443622589111</v>
      </c>
      <c r="EX2833">
        <v>1.6717573404312134</v>
      </c>
      <c r="EY2833">
        <v>1.6888679265975952</v>
      </c>
      <c r="EZ2833">
        <v>70.652320861816406</v>
      </c>
      <c r="FA2833">
        <v>70.220100402832031</v>
      </c>
      <c r="FB2833">
        <v>70.034538269042969</v>
      </c>
      <c r="FC2833">
        <v>69.724662780761719</v>
      </c>
      <c r="FD2833">
        <v>69.330711364746094</v>
      </c>
      <c r="FE2833">
        <v>69.19451904296875</v>
      </c>
      <c r="FF2833">
        <v>69.077743530273438</v>
      </c>
      <c r="FG2833">
        <v>69.311294555664063</v>
      </c>
      <c r="FH2833">
        <v>71.570747375488281</v>
      </c>
      <c r="FI2833">
        <v>75.263694763183594</v>
      </c>
      <c r="FJ2833">
        <v>78.625244140625</v>
      </c>
      <c r="FK2833">
        <v>82.219322204589844</v>
      </c>
      <c r="FL2833">
        <v>84.966728210449219</v>
      </c>
      <c r="FM2833">
        <v>86.659019470214844</v>
      </c>
      <c r="FN2833">
        <v>87.029670715332031</v>
      </c>
      <c r="FO2833">
        <v>87.995254516601562</v>
      </c>
      <c r="FP2833">
        <v>88.624008178710937</v>
      </c>
      <c r="FQ2833">
        <v>88.801986694335938</v>
      </c>
      <c r="FR2833">
        <v>87.947921752929688</v>
      </c>
      <c r="FS2833">
        <v>84.379791259765625</v>
      </c>
      <c r="FT2833">
        <v>79.124214172363281</v>
      </c>
      <c r="FU2833">
        <v>75.710121154785156</v>
      </c>
      <c r="FV2833">
        <v>73.560447692871094</v>
      </c>
      <c r="FW2833">
        <v>72.138671875</v>
      </c>
      <c r="FX2833">
        <v>160</v>
      </c>
      <c r="FY2833">
        <v>0.10791042447090149</v>
      </c>
      <c r="FZ2833">
        <v>1</v>
      </c>
    </row>
    <row r="2834" spans="1:182" x14ac:dyDescent="0.2">
      <c r="A2834" t="s">
        <v>245</v>
      </c>
      <c r="B2834" t="s">
        <v>252</v>
      </c>
      <c r="C2834" t="s">
        <v>218</v>
      </c>
      <c r="D2834" t="s">
        <v>44</v>
      </c>
      <c r="E2834">
        <v>2015</v>
      </c>
      <c r="F2834" t="s">
        <v>228</v>
      </c>
      <c r="G2834" t="s">
        <v>249</v>
      </c>
      <c r="H2834" t="s">
        <v>226</v>
      </c>
      <c r="I2834">
        <v>105.45</v>
      </c>
      <c r="L2834">
        <v>24.839313202474163</v>
      </c>
      <c r="M2834">
        <v>24.312789752965131</v>
      </c>
      <c r="N2834">
        <v>24.081733545591703</v>
      </c>
      <c r="O2834">
        <v>24.366385912346168</v>
      </c>
      <c r="P2834">
        <v>25.605666287936359</v>
      </c>
      <c r="Q2834">
        <v>27.62413786838626</v>
      </c>
      <c r="R2834">
        <v>30.322851321358137</v>
      </c>
      <c r="S2834">
        <v>31.882491236975845</v>
      </c>
      <c r="T2834">
        <v>32.865840231650999</v>
      </c>
      <c r="U2834">
        <v>33.977312340209245</v>
      </c>
      <c r="V2834">
        <v>35.871162953462388</v>
      </c>
      <c r="W2834">
        <v>36.502718162453405</v>
      </c>
      <c r="X2834">
        <v>36.586928992290524</v>
      </c>
      <c r="Y2834">
        <v>37.77855463639596</v>
      </c>
      <c r="Z2834">
        <v>38.063961311309427</v>
      </c>
      <c r="AA2834">
        <v>37.618600672971603</v>
      </c>
      <c r="AB2834">
        <v>37.2716687170889</v>
      </c>
      <c r="AC2834">
        <v>36.150214715553147</v>
      </c>
      <c r="AD2834">
        <v>33.937432552762587</v>
      </c>
      <c r="AE2834">
        <v>34.465736148681103</v>
      </c>
      <c r="AF2834">
        <v>33.633295930540136</v>
      </c>
      <c r="AG2834">
        <v>30.855300013120274</v>
      </c>
      <c r="AH2834">
        <v>27.317682229951071</v>
      </c>
      <c r="AI2834">
        <v>26.187981680172484</v>
      </c>
      <c r="AJ2834">
        <v>-1.8646807670593262</v>
      </c>
      <c r="AK2834">
        <v>-1.8324702978134155</v>
      </c>
      <c r="AL2834">
        <v>-1.829822301864624</v>
      </c>
      <c r="AM2834">
        <v>-1.9180349111557007</v>
      </c>
      <c r="AN2834">
        <v>-1.9556704759597778</v>
      </c>
      <c r="AO2834">
        <v>-1.9615324735641479</v>
      </c>
      <c r="AP2834">
        <v>-2.0258157253265381</v>
      </c>
      <c r="AQ2834">
        <v>-2.1242663860321045</v>
      </c>
      <c r="AR2834">
        <v>-2.250765323638916</v>
      </c>
      <c r="AS2834">
        <v>-2.3702695369720459</v>
      </c>
      <c r="AT2834">
        <v>-2.3353540897369385</v>
      </c>
      <c r="AU2834">
        <v>-2.243598461151123</v>
      </c>
      <c r="AV2834">
        <v>-8.7678186595439911E-2</v>
      </c>
      <c r="AW2834">
        <v>3.7748675346374512</v>
      </c>
      <c r="AX2834">
        <v>3.7507758140563965</v>
      </c>
      <c r="AY2834">
        <v>3.6984202861785889</v>
      </c>
      <c r="AZ2834">
        <v>3.6729362010955811</v>
      </c>
      <c r="BA2834">
        <v>3.652982234954834</v>
      </c>
      <c r="BB2834">
        <v>3.6831483244895935E-2</v>
      </c>
      <c r="BC2834">
        <v>-1.1082403659820557</v>
      </c>
      <c r="BD2834">
        <v>-1.1279486417770386</v>
      </c>
      <c r="BE2834">
        <v>-0.99364721775054932</v>
      </c>
      <c r="BF2834">
        <v>-0.96779030561447144</v>
      </c>
      <c r="BG2834">
        <v>-1.1456776857376099</v>
      </c>
      <c r="BH2834">
        <v>-0.79972875118255615</v>
      </c>
      <c r="BI2834">
        <v>-0.78451097011566162</v>
      </c>
      <c r="BJ2834">
        <v>-0.78608936071395874</v>
      </c>
      <c r="BK2834">
        <v>-0.83222281932830811</v>
      </c>
      <c r="BL2834">
        <v>-0.86013197898864746</v>
      </c>
      <c r="BM2834">
        <v>-0.86635673046112061</v>
      </c>
      <c r="BN2834">
        <v>-0.89201813936233521</v>
      </c>
      <c r="BO2834">
        <v>-0.93741351366043091</v>
      </c>
      <c r="BP2834">
        <v>-1.0004843473434448</v>
      </c>
      <c r="BQ2834">
        <v>-1.0588722229003906</v>
      </c>
      <c r="BR2834">
        <v>-1.0448513031005859</v>
      </c>
      <c r="BS2834">
        <v>-1.0216599702835083</v>
      </c>
      <c r="BT2834">
        <v>0.86926448345184326</v>
      </c>
      <c r="BU2834">
        <v>4.9764609336853027</v>
      </c>
      <c r="BV2834">
        <v>4.9838957786560059</v>
      </c>
      <c r="BW2834">
        <v>4.9242887496948242</v>
      </c>
      <c r="BX2834">
        <v>4.9195752143859863</v>
      </c>
      <c r="BY2834">
        <v>4.8672194480895996</v>
      </c>
      <c r="BZ2834">
        <v>1.0489726066589355</v>
      </c>
      <c r="CA2834">
        <v>-1.5308110974729061E-2</v>
      </c>
      <c r="CB2834">
        <v>-4.3972157873213291E-3</v>
      </c>
      <c r="CC2834">
        <v>4.1410505771636963E-2</v>
      </c>
      <c r="CD2834">
        <v>-8.6523681879043579E-2</v>
      </c>
      <c r="CE2834">
        <v>-0.20754306018352509</v>
      </c>
      <c r="CF2834">
        <v>-6.2146157026290894E-2</v>
      </c>
      <c r="CG2834">
        <v>-5.869748443365097E-2</v>
      </c>
      <c r="CH2834">
        <v>-6.3203074038028717E-2</v>
      </c>
      <c r="CI2834">
        <v>-8.0192632973194122E-2</v>
      </c>
      <c r="CJ2834">
        <v>-0.1013653427362442</v>
      </c>
      <c r="CK2834">
        <v>-0.10784128308296204</v>
      </c>
      <c r="CL2834">
        <v>-0.10675341635942459</v>
      </c>
      <c r="CM2834">
        <v>-0.11540281027555466</v>
      </c>
      <c r="CN2834">
        <v>-0.13454359769821167</v>
      </c>
      <c r="CO2834">
        <v>-0.1506025642156601</v>
      </c>
      <c r="CP2834">
        <v>-0.15105287730693817</v>
      </c>
      <c r="CQ2834">
        <v>-0.17534895241260529</v>
      </c>
      <c r="CR2834">
        <v>1.532039999961853</v>
      </c>
      <c r="CS2834">
        <v>5.808680534362793</v>
      </c>
      <c r="CT2834">
        <v>5.8379507064819336</v>
      </c>
      <c r="CU2834">
        <v>5.7733211517333984</v>
      </c>
      <c r="CV2834">
        <v>5.7829933166503906</v>
      </c>
      <c r="CW2834">
        <v>5.7081961631774902</v>
      </c>
      <c r="CX2834">
        <v>1.7499784231185913</v>
      </c>
      <c r="CY2834">
        <v>0.7416534423828125</v>
      </c>
      <c r="CZ2834">
        <v>0.77377110719680786</v>
      </c>
      <c r="DA2834">
        <v>0.75828832387924194</v>
      </c>
      <c r="DB2834">
        <v>0.52383887767791748</v>
      </c>
      <c r="DC2834">
        <v>0.44220608472824097</v>
      </c>
      <c r="DD2834">
        <v>0.67543637752532959</v>
      </c>
      <c r="DE2834">
        <v>0.66711598634719849</v>
      </c>
      <c r="DF2834">
        <v>0.6596832275390625</v>
      </c>
      <c r="DG2834">
        <v>0.67183750867843628</v>
      </c>
      <c r="DH2834">
        <v>0.65740126371383667</v>
      </c>
      <c r="DI2834">
        <v>0.65067416429519653</v>
      </c>
      <c r="DJ2834">
        <v>0.67851132154464722</v>
      </c>
      <c r="DK2834">
        <v>0.7066078782081604</v>
      </c>
      <c r="DL2834">
        <v>0.73139715194702148</v>
      </c>
      <c r="DM2834">
        <v>0.75766712427139282</v>
      </c>
      <c r="DN2834">
        <v>0.74274551868438721</v>
      </c>
      <c r="DO2834">
        <v>0.67096197605133057</v>
      </c>
      <c r="DP2834">
        <v>2.1948156356811523</v>
      </c>
      <c r="DQ2834">
        <v>6.6409006118774414</v>
      </c>
      <c r="DR2834">
        <v>6.6920061111450195</v>
      </c>
      <c r="DS2834">
        <v>6.6223540306091309</v>
      </c>
      <c r="DT2834">
        <v>6.6464114189147949</v>
      </c>
      <c r="DU2834">
        <v>6.5491728782653809</v>
      </c>
      <c r="DV2834">
        <v>2.4509842395782471</v>
      </c>
      <c r="DW2834">
        <v>1.4986149072647095</v>
      </c>
      <c r="DX2834">
        <v>1.5519394874572754</v>
      </c>
      <c r="DY2834">
        <v>1.4751660823822021</v>
      </c>
      <c r="DZ2834">
        <v>1.1342015266418457</v>
      </c>
      <c r="EA2834">
        <v>1.091955304145813</v>
      </c>
      <c r="EB2834">
        <v>1.7403885126113892</v>
      </c>
      <c r="EC2834">
        <v>1.7150753736495972</v>
      </c>
      <c r="ED2834">
        <v>1.7034162282943726</v>
      </c>
      <c r="EE2834">
        <v>1.7576496601104736</v>
      </c>
      <c r="EF2834">
        <v>1.7529397010803223</v>
      </c>
      <c r="EG2834">
        <v>1.7458499670028687</v>
      </c>
      <c r="EH2834">
        <v>1.8123089075088501</v>
      </c>
      <c r="EI2834">
        <v>1.893460750579834</v>
      </c>
      <c r="EJ2834">
        <v>1.9816780090332031</v>
      </c>
      <c r="EK2834">
        <v>2.0690643787384033</v>
      </c>
      <c r="EL2834">
        <v>2.0332484245300293</v>
      </c>
      <c r="EM2834">
        <v>1.8929005861282349</v>
      </c>
      <c r="EN2834">
        <v>3.1517581939697266</v>
      </c>
      <c r="EO2834">
        <v>7.8424935340881348</v>
      </c>
      <c r="EP2834">
        <v>7.9251260757446289</v>
      </c>
      <c r="EQ2834">
        <v>7.8482222557067871</v>
      </c>
      <c r="ER2834">
        <v>7.8930501937866211</v>
      </c>
      <c r="ES2834">
        <v>7.7634100914001465</v>
      </c>
      <c r="ET2834">
        <v>3.463125467300415</v>
      </c>
      <c r="EU2834">
        <v>2.5915472507476807</v>
      </c>
      <c r="EV2834">
        <v>2.6754908561706543</v>
      </c>
      <c r="EW2834">
        <v>2.5102238655090332</v>
      </c>
      <c r="EX2834">
        <v>2.0154681205749512</v>
      </c>
      <c r="EY2834">
        <v>2.0300898551940918</v>
      </c>
      <c r="EZ2834">
        <v>74.266609191894531</v>
      </c>
      <c r="FA2834">
        <v>73.132301330566406</v>
      </c>
      <c r="FB2834">
        <v>72.559425354003906</v>
      </c>
      <c r="FC2834">
        <v>72.315269470214844</v>
      </c>
      <c r="FD2834">
        <v>71.5361328125</v>
      </c>
      <c r="FE2834">
        <v>71.0361328125</v>
      </c>
      <c r="FF2834">
        <v>70.816055297851562</v>
      </c>
      <c r="FG2834">
        <v>71.172569274902344</v>
      </c>
      <c r="FH2834">
        <v>73.404449462890625</v>
      </c>
      <c r="FI2834">
        <v>77.444114685058594</v>
      </c>
      <c r="FJ2834">
        <v>81.907218933105469</v>
      </c>
      <c r="FK2834">
        <v>87.492820739746094</v>
      </c>
      <c r="FL2834">
        <v>91.814498901367188</v>
      </c>
      <c r="FM2834">
        <v>95.145721435546875</v>
      </c>
      <c r="FN2834">
        <v>95.583251953125</v>
      </c>
      <c r="FO2834">
        <v>95.267280578613281</v>
      </c>
      <c r="FP2834">
        <v>94.789154052734375</v>
      </c>
      <c r="FQ2834">
        <v>93.463516235351563</v>
      </c>
      <c r="FR2834">
        <v>92.130821228027344</v>
      </c>
      <c r="FS2834">
        <v>89.67132568359375</v>
      </c>
      <c r="FT2834">
        <v>85.984931945800781</v>
      </c>
      <c r="FU2834">
        <v>80.766349792480469</v>
      </c>
      <c r="FV2834">
        <v>77.52587890625</v>
      </c>
      <c r="FW2834">
        <v>75.564018249511719</v>
      </c>
      <c r="FX2834">
        <v>160</v>
      </c>
      <c r="FY2834">
        <v>0.10791042447090149</v>
      </c>
      <c r="FZ2834">
        <v>1</v>
      </c>
    </row>
    <row r="2835" spans="1:182" x14ac:dyDescent="0.2">
      <c r="A2835" t="s">
        <v>245</v>
      </c>
      <c r="B2835" t="s">
        <v>252</v>
      </c>
      <c r="C2835" t="s">
        <v>218</v>
      </c>
      <c r="D2835" t="s">
        <v>44</v>
      </c>
      <c r="E2835">
        <v>2016</v>
      </c>
      <c r="F2835" t="s">
        <v>228</v>
      </c>
      <c r="G2835" t="s">
        <v>249</v>
      </c>
      <c r="H2835" t="s">
        <v>226</v>
      </c>
      <c r="I2835">
        <v>105.45</v>
      </c>
      <c r="L2835">
        <v>24.839313202474163</v>
      </c>
      <c r="M2835">
        <v>24.312789752965131</v>
      </c>
      <c r="N2835">
        <v>24.081733545591703</v>
      </c>
      <c r="O2835">
        <v>24.366385912346168</v>
      </c>
      <c r="P2835">
        <v>25.605666287936359</v>
      </c>
      <c r="Q2835">
        <v>27.62413786838626</v>
      </c>
      <c r="R2835">
        <v>30.322851321358137</v>
      </c>
      <c r="S2835">
        <v>31.882491236975845</v>
      </c>
      <c r="T2835">
        <v>32.865840231650999</v>
      </c>
      <c r="U2835">
        <v>33.977312340209245</v>
      </c>
      <c r="V2835">
        <v>35.871162953462388</v>
      </c>
      <c r="W2835">
        <v>36.502718162453405</v>
      </c>
      <c r="X2835">
        <v>36.586928992290524</v>
      </c>
      <c r="Y2835">
        <v>37.77855463639596</v>
      </c>
      <c r="Z2835">
        <v>38.063961311309427</v>
      </c>
      <c r="AA2835">
        <v>37.618600672971603</v>
      </c>
      <c r="AB2835">
        <v>37.2716687170889</v>
      </c>
      <c r="AC2835">
        <v>36.150214715553147</v>
      </c>
      <c r="AD2835">
        <v>33.937432552762587</v>
      </c>
      <c r="AE2835">
        <v>34.465736148681103</v>
      </c>
      <c r="AF2835">
        <v>33.633295930540136</v>
      </c>
      <c r="AG2835">
        <v>30.855300013120274</v>
      </c>
      <c r="AH2835">
        <v>27.317682229951071</v>
      </c>
      <c r="AI2835">
        <v>26.187981680172484</v>
      </c>
      <c r="AJ2835">
        <v>-1.8646807670593262</v>
      </c>
      <c r="AK2835">
        <v>-1.8324702978134155</v>
      </c>
      <c r="AL2835">
        <v>-1.829822301864624</v>
      </c>
      <c r="AM2835">
        <v>-1.9180349111557007</v>
      </c>
      <c r="AN2835">
        <v>-1.9556704759597778</v>
      </c>
      <c r="AO2835">
        <v>-1.9615324735641479</v>
      </c>
      <c r="AP2835">
        <v>-2.0258157253265381</v>
      </c>
      <c r="AQ2835">
        <v>-2.1242663860321045</v>
      </c>
      <c r="AR2835">
        <v>-2.250765323638916</v>
      </c>
      <c r="AS2835">
        <v>-2.3702695369720459</v>
      </c>
      <c r="AT2835">
        <v>-2.3353540897369385</v>
      </c>
      <c r="AU2835">
        <v>-2.243598461151123</v>
      </c>
      <c r="AV2835">
        <v>-8.7678186595439911E-2</v>
      </c>
      <c r="AW2835">
        <v>3.7748675346374512</v>
      </c>
      <c r="AX2835">
        <v>3.7507758140563965</v>
      </c>
      <c r="AY2835">
        <v>3.6984202861785889</v>
      </c>
      <c r="AZ2835">
        <v>3.6729362010955811</v>
      </c>
      <c r="BA2835">
        <v>3.652982234954834</v>
      </c>
      <c r="BB2835">
        <v>3.6831483244895935E-2</v>
      </c>
      <c r="BC2835">
        <v>-1.1082403659820557</v>
      </c>
      <c r="BD2835">
        <v>-1.1279486417770386</v>
      </c>
      <c r="BE2835">
        <v>-0.99364721775054932</v>
      </c>
      <c r="BF2835">
        <v>-0.96779030561447144</v>
      </c>
      <c r="BG2835">
        <v>-1.1456776857376099</v>
      </c>
      <c r="BH2835">
        <v>-0.79972875118255615</v>
      </c>
      <c r="BI2835">
        <v>-0.78451097011566162</v>
      </c>
      <c r="BJ2835">
        <v>-0.78608936071395874</v>
      </c>
      <c r="BK2835">
        <v>-0.83222281932830811</v>
      </c>
      <c r="BL2835">
        <v>-0.86013197898864746</v>
      </c>
      <c r="BM2835">
        <v>-0.86635673046112061</v>
      </c>
      <c r="BN2835">
        <v>-0.89201813936233521</v>
      </c>
      <c r="BO2835">
        <v>-0.93741351366043091</v>
      </c>
      <c r="BP2835">
        <v>-1.0004843473434448</v>
      </c>
      <c r="BQ2835">
        <v>-1.0588722229003906</v>
      </c>
      <c r="BR2835">
        <v>-1.0448513031005859</v>
      </c>
      <c r="BS2835">
        <v>-1.0216599702835083</v>
      </c>
      <c r="BT2835">
        <v>0.86926448345184326</v>
      </c>
      <c r="BU2835">
        <v>4.9764609336853027</v>
      </c>
      <c r="BV2835">
        <v>4.9838957786560059</v>
      </c>
      <c r="BW2835">
        <v>4.9242887496948242</v>
      </c>
      <c r="BX2835">
        <v>4.9195752143859863</v>
      </c>
      <c r="BY2835">
        <v>4.8672194480895996</v>
      </c>
      <c r="BZ2835">
        <v>1.0489726066589355</v>
      </c>
      <c r="CA2835">
        <v>-1.5308110974729061E-2</v>
      </c>
      <c r="CB2835">
        <v>-4.3972157873213291E-3</v>
      </c>
      <c r="CC2835">
        <v>4.1410505771636963E-2</v>
      </c>
      <c r="CD2835">
        <v>-8.6523681879043579E-2</v>
      </c>
      <c r="CE2835">
        <v>-0.20754306018352509</v>
      </c>
      <c r="CF2835">
        <v>-6.2146157026290894E-2</v>
      </c>
      <c r="CG2835">
        <v>-5.869748443365097E-2</v>
      </c>
      <c r="CH2835">
        <v>-6.3203074038028717E-2</v>
      </c>
      <c r="CI2835">
        <v>-8.0192632973194122E-2</v>
      </c>
      <c r="CJ2835">
        <v>-0.1013653427362442</v>
      </c>
      <c r="CK2835">
        <v>-0.10784128308296204</v>
      </c>
      <c r="CL2835">
        <v>-0.10675341635942459</v>
      </c>
      <c r="CM2835">
        <v>-0.11540281027555466</v>
      </c>
      <c r="CN2835">
        <v>-0.13454359769821167</v>
      </c>
      <c r="CO2835">
        <v>-0.1506025642156601</v>
      </c>
      <c r="CP2835">
        <v>-0.15105287730693817</v>
      </c>
      <c r="CQ2835">
        <v>-0.17534895241260529</v>
      </c>
      <c r="CR2835">
        <v>1.532039999961853</v>
      </c>
      <c r="CS2835">
        <v>5.808680534362793</v>
      </c>
      <c r="CT2835">
        <v>5.8379507064819336</v>
      </c>
      <c r="CU2835">
        <v>5.7733211517333984</v>
      </c>
      <c r="CV2835">
        <v>5.7829933166503906</v>
      </c>
      <c r="CW2835">
        <v>5.7081961631774902</v>
      </c>
      <c r="CX2835">
        <v>1.7499784231185913</v>
      </c>
      <c r="CY2835">
        <v>0.7416534423828125</v>
      </c>
      <c r="CZ2835">
        <v>0.77377110719680786</v>
      </c>
      <c r="DA2835">
        <v>0.75828832387924194</v>
      </c>
      <c r="DB2835">
        <v>0.52383887767791748</v>
      </c>
      <c r="DC2835">
        <v>0.44220608472824097</v>
      </c>
      <c r="DD2835">
        <v>0.67543637752532959</v>
      </c>
      <c r="DE2835">
        <v>0.66711598634719849</v>
      </c>
      <c r="DF2835">
        <v>0.6596832275390625</v>
      </c>
      <c r="DG2835">
        <v>0.67183750867843628</v>
      </c>
      <c r="DH2835">
        <v>0.65740126371383667</v>
      </c>
      <c r="DI2835">
        <v>0.65067416429519653</v>
      </c>
      <c r="DJ2835">
        <v>0.67851132154464722</v>
      </c>
      <c r="DK2835">
        <v>0.7066078782081604</v>
      </c>
      <c r="DL2835">
        <v>0.73139715194702148</v>
      </c>
      <c r="DM2835">
        <v>0.75766712427139282</v>
      </c>
      <c r="DN2835">
        <v>0.74274551868438721</v>
      </c>
      <c r="DO2835">
        <v>0.67096197605133057</v>
      </c>
      <c r="DP2835">
        <v>2.1948156356811523</v>
      </c>
      <c r="DQ2835">
        <v>6.6409006118774414</v>
      </c>
      <c r="DR2835">
        <v>6.6920061111450195</v>
      </c>
      <c r="DS2835">
        <v>6.6223540306091309</v>
      </c>
      <c r="DT2835">
        <v>6.6464114189147949</v>
      </c>
      <c r="DU2835">
        <v>6.5491728782653809</v>
      </c>
      <c r="DV2835">
        <v>2.4509842395782471</v>
      </c>
      <c r="DW2835">
        <v>1.4986149072647095</v>
      </c>
      <c r="DX2835">
        <v>1.5519394874572754</v>
      </c>
      <c r="DY2835">
        <v>1.4751660823822021</v>
      </c>
      <c r="DZ2835">
        <v>1.1342015266418457</v>
      </c>
      <c r="EA2835">
        <v>1.091955304145813</v>
      </c>
      <c r="EB2835">
        <v>1.7403885126113892</v>
      </c>
      <c r="EC2835">
        <v>1.7150753736495972</v>
      </c>
      <c r="ED2835">
        <v>1.7034162282943726</v>
      </c>
      <c r="EE2835">
        <v>1.7576496601104736</v>
      </c>
      <c r="EF2835">
        <v>1.7529397010803223</v>
      </c>
      <c r="EG2835">
        <v>1.7458499670028687</v>
      </c>
      <c r="EH2835">
        <v>1.8123089075088501</v>
      </c>
      <c r="EI2835">
        <v>1.893460750579834</v>
      </c>
      <c r="EJ2835">
        <v>1.9816780090332031</v>
      </c>
      <c r="EK2835">
        <v>2.0690643787384033</v>
      </c>
      <c r="EL2835">
        <v>2.0332484245300293</v>
      </c>
      <c r="EM2835">
        <v>1.8929005861282349</v>
      </c>
      <c r="EN2835">
        <v>3.1517581939697266</v>
      </c>
      <c r="EO2835">
        <v>7.8424935340881348</v>
      </c>
      <c r="EP2835">
        <v>7.9251260757446289</v>
      </c>
      <c r="EQ2835">
        <v>7.8482222557067871</v>
      </c>
      <c r="ER2835">
        <v>7.8930501937866211</v>
      </c>
      <c r="ES2835">
        <v>7.7634100914001465</v>
      </c>
      <c r="ET2835">
        <v>3.463125467300415</v>
      </c>
      <c r="EU2835">
        <v>2.5915472507476807</v>
      </c>
      <c r="EV2835">
        <v>2.6754908561706543</v>
      </c>
      <c r="EW2835">
        <v>2.5102238655090332</v>
      </c>
      <c r="EX2835">
        <v>2.0154681205749512</v>
      </c>
      <c r="EY2835">
        <v>2.0300898551940918</v>
      </c>
      <c r="EZ2835">
        <v>74.266609191894531</v>
      </c>
      <c r="FA2835">
        <v>73.132301330566406</v>
      </c>
      <c r="FB2835">
        <v>72.559425354003906</v>
      </c>
      <c r="FC2835">
        <v>72.315269470214844</v>
      </c>
      <c r="FD2835">
        <v>71.5361328125</v>
      </c>
      <c r="FE2835">
        <v>71.0361328125</v>
      </c>
      <c r="FF2835">
        <v>70.816055297851562</v>
      </c>
      <c r="FG2835">
        <v>71.172569274902344</v>
      </c>
      <c r="FH2835">
        <v>73.404449462890625</v>
      </c>
      <c r="FI2835">
        <v>77.444114685058594</v>
      </c>
      <c r="FJ2835">
        <v>81.907218933105469</v>
      </c>
      <c r="FK2835">
        <v>87.492820739746094</v>
      </c>
      <c r="FL2835">
        <v>91.814498901367188</v>
      </c>
      <c r="FM2835">
        <v>95.145721435546875</v>
      </c>
      <c r="FN2835">
        <v>95.583251953125</v>
      </c>
      <c r="FO2835">
        <v>95.267280578613281</v>
      </c>
      <c r="FP2835">
        <v>94.789154052734375</v>
      </c>
      <c r="FQ2835">
        <v>93.463516235351563</v>
      </c>
      <c r="FR2835">
        <v>92.130821228027344</v>
      </c>
      <c r="FS2835">
        <v>89.67132568359375</v>
      </c>
      <c r="FT2835">
        <v>85.984931945800781</v>
      </c>
      <c r="FU2835">
        <v>80.766349792480469</v>
      </c>
      <c r="FV2835">
        <v>77.52587890625</v>
      </c>
      <c r="FW2835">
        <v>75.564018249511719</v>
      </c>
      <c r="FX2835">
        <v>160</v>
      </c>
      <c r="FY2835">
        <v>0.10791042447090149</v>
      </c>
      <c r="FZ2835">
        <v>1</v>
      </c>
    </row>
    <row r="2836" spans="1:182" x14ac:dyDescent="0.2">
      <c r="A2836" t="s">
        <v>245</v>
      </c>
      <c r="B2836" t="s">
        <v>252</v>
      </c>
      <c r="C2836" t="s">
        <v>218</v>
      </c>
      <c r="D2836" t="s">
        <v>44</v>
      </c>
      <c r="E2836">
        <v>2017</v>
      </c>
      <c r="F2836" t="s">
        <v>228</v>
      </c>
      <c r="G2836" t="s">
        <v>249</v>
      </c>
      <c r="H2836" t="s">
        <v>226</v>
      </c>
      <c r="I2836">
        <v>105.45</v>
      </c>
      <c r="L2836">
        <v>24.839313202474163</v>
      </c>
      <c r="M2836">
        <v>24.312789752965131</v>
      </c>
      <c r="N2836">
        <v>24.081733545591703</v>
      </c>
      <c r="O2836">
        <v>24.366385912346168</v>
      </c>
      <c r="P2836">
        <v>25.605666287936359</v>
      </c>
      <c r="Q2836">
        <v>27.62413786838626</v>
      </c>
      <c r="R2836">
        <v>30.322851321358137</v>
      </c>
      <c r="S2836">
        <v>31.882491236975845</v>
      </c>
      <c r="T2836">
        <v>32.865840231650999</v>
      </c>
      <c r="U2836">
        <v>33.977312340209245</v>
      </c>
      <c r="V2836">
        <v>35.871162953462388</v>
      </c>
      <c r="W2836">
        <v>36.502718162453405</v>
      </c>
      <c r="X2836">
        <v>36.586928992290524</v>
      </c>
      <c r="Y2836">
        <v>37.77855463639596</v>
      </c>
      <c r="Z2836">
        <v>38.063961311309427</v>
      </c>
      <c r="AA2836">
        <v>37.618600672971603</v>
      </c>
      <c r="AB2836">
        <v>37.2716687170889</v>
      </c>
      <c r="AC2836">
        <v>36.150214715553147</v>
      </c>
      <c r="AD2836">
        <v>33.937432552762587</v>
      </c>
      <c r="AE2836">
        <v>34.465736148681103</v>
      </c>
      <c r="AF2836">
        <v>33.633295930540136</v>
      </c>
      <c r="AG2836">
        <v>30.855300013120274</v>
      </c>
      <c r="AH2836">
        <v>27.317682229951071</v>
      </c>
      <c r="AI2836">
        <v>26.187981680172484</v>
      </c>
      <c r="AJ2836">
        <v>-1.8646807670593262</v>
      </c>
      <c r="AK2836">
        <v>-1.8324702978134155</v>
      </c>
      <c r="AL2836">
        <v>-1.829822301864624</v>
      </c>
      <c r="AM2836">
        <v>-1.9180349111557007</v>
      </c>
      <c r="AN2836">
        <v>-1.9556704759597778</v>
      </c>
      <c r="AO2836">
        <v>-1.9615324735641479</v>
      </c>
      <c r="AP2836">
        <v>-2.0258157253265381</v>
      </c>
      <c r="AQ2836">
        <v>-2.1242663860321045</v>
      </c>
      <c r="AR2836">
        <v>-2.250765323638916</v>
      </c>
      <c r="AS2836">
        <v>-2.3702695369720459</v>
      </c>
      <c r="AT2836">
        <v>-2.3353540897369385</v>
      </c>
      <c r="AU2836">
        <v>-2.243598461151123</v>
      </c>
      <c r="AV2836">
        <v>-8.7678186595439911E-2</v>
      </c>
      <c r="AW2836">
        <v>3.7748675346374512</v>
      </c>
      <c r="AX2836">
        <v>3.7507758140563965</v>
      </c>
      <c r="AY2836">
        <v>3.6984202861785889</v>
      </c>
      <c r="AZ2836">
        <v>3.6729362010955811</v>
      </c>
      <c r="BA2836">
        <v>3.652982234954834</v>
      </c>
      <c r="BB2836">
        <v>3.6831483244895935E-2</v>
      </c>
      <c r="BC2836">
        <v>-1.1082403659820557</v>
      </c>
      <c r="BD2836">
        <v>-1.1279486417770386</v>
      </c>
      <c r="BE2836">
        <v>-0.99364721775054932</v>
      </c>
      <c r="BF2836">
        <v>-0.96779030561447144</v>
      </c>
      <c r="BG2836">
        <v>-1.1456776857376099</v>
      </c>
      <c r="BH2836">
        <v>-0.79972875118255615</v>
      </c>
      <c r="BI2836">
        <v>-0.78451097011566162</v>
      </c>
      <c r="BJ2836">
        <v>-0.78608936071395874</v>
      </c>
      <c r="BK2836">
        <v>-0.83222281932830811</v>
      </c>
      <c r="BL2836">
        <v>-0.86013197898864746</v>
      </c>
      <c r="BM2836">
        <v>-0.86635673046112061</v>
      </c>
      <c r="BN2836">
        <v>-0.89201813936233521</v>
      </c>
      <c r="BO2836">
        <v>-0.93741351366043091</v>
      </c>
      <c r="BP2836">
        <v>-1.0004843473434448</v>
      </c>
      <c r="BQ2836">
        <v>-1.0588722229003906</v>
      </c>
      <c r="BR2836">
        <v>-1.0448513031005859</v>
      </c>
      <c r="BS2836">
        <v>-1.0216599702835083</v>
      </c>
      <c r="BT2836">
        <v>0.86926448345184326</v>
      </c>
      <c r="BU2836">
        <v>4.9764609336853027</v>
      </c>
      <c r="BV2836">
        <v>4.9838957786560059</v>
      </c>
      <c r="BW2836">
        <v>4.9242887496948242</v>
      </c>
      <c r="BX2836">
        <v>4.9195752143859863</v>
      </c>
      <c r="BY2836">
        <v>4.8672194480895996</v>
      </c>
      <c r="BZ2836">
        <v>1.0489726066589355</v>
      </c>
      <c r="CA2836">
        <v>-1.5308110974729061E-2</v>
      </c>
      <c r="CB2836">
        <v>-4.3972157873213291E-3</v>
      </c>
      <c r="CC2836">
        <v>4.1410505771636963E-2</v>
      </c>
      <c r="CD2836">
        <v>-8.6523681879043579E-2</v>
      </c>
      <c r="CE2836">
        <v>-0.20754306018352509</v>
      </c>
      <c r="CF2836">
        <v>-6.2146157026290894E-2</v>
      </c>
      <c r="CG2836">
        <v>-5.869748443365097E-2</v>
      </c>
      <c r="CH2836">
        <v>-6.3203074038028717E-2</v>
      </c>
      <c r="CI2836">
        <v>-8.0192632973194122E-2</v>
      </c>
      <c r="CJ2836">
        <v>-0.1013653427362442</v>
      </c>
      <c r="CK2836">
        <v>-0.10784128308296204</v>
      </c>
      <c r="CL2836">
        <v>-0.10675341635942459</v>
      </c>
      <c r="CM2836">
        <v>-0.11540281027555466</v>
      </c>
      <c r="CN2836">
        <v>-0.13454359769821167</v>
      </c>
      <c r="CO2836">
        <v>-0.1506025642156601</v>
      </c>
      <c r="CP2836">
        <v>-0.15105287730693817</v>
      </c>
      <c r="CQ2836">
        <v>-0.17534895241260529</v>
      </c>
      <c r="CR2836">
        <v>1.532039999961853</v>
      </c>
      <c r="CS2836">
        <v>5.808680534362793</v>
      </c>
      <c r="CT2836">
        <v>5.8379507064819336</v>
      </c>
      <c r="CU2836">
        <v>5.7733211517333984</v>
      </c>
      <c r="CV2836">
        <v>5.7829933166503906</v>
      </c>
      <c r="CW2836">
        <v>5.7081961631774902</v>
      </c>
      <c r="CX2836">
        <v>1.7499784231185913</v>
      </c>
      <c r="CY2836">
        <v>0.7416534423828125</v>
      </c>
      <c r="CZ2836">
        <v>0.77377110719680786</v>
      </c>
      <c r="DA2836">
        <v>0.75828832387924194</v>
      </c>
      <c r="DB2836">
        <v>0.52383887767791748</v>
      </c>
      <c r="DC2836">
        <v>0.44220608472824097</v>
      </c>
      <c r="DD2836">
        <v>0.67543637752532959</v>
      </c>
      <c r="DE2836">
        <v>0.66711598634719849</v>
      </c>
      <c r="DF2836">
        <v>0.6596832275390625</v>
      </c>
      <c r="DG2836">
        <v>0.67183750867843628</v>
      </c>
      <c r="DH2836">
        <v>0.65740126371383667</v>
      </c>
      <c r="DI2836">
        <v>0.65067416429519653</v>
      </c>
      <c r="DJ2836">
        <v>0.67851132154464722</v>
      </c>
      <c r="DK2836">
        <v>0.7066078782081604</v>
      </c>
      <c r="DL2836">
        <v>0.73139715194702148</v>
      </c>
      <c r="DM2836">
        <v>0.75766712427139282</v>
      </c>
      <c r="DN2836">
        <v>0.74274551868438721</v>
      </c>
      <c r="DO2836">
        <v>0.67096197605133057</v>
      </c>
      <c r="DP2836">
        <v>2.1948156356811523</v>
      </c>
      <c r="DQ2836">
        <v>6.6409006118774414</v>
      </c>
      <c r="DR2836">
        <v>6.6920061111450195</v>
      </c>
      <c r="DS2836">
        <v>6.6223540306091309</v>
      </c>
      <c r="DT2836">
        <v>6.6464114189147949</v>
      </c>
      <c r="DU2836">
        <v>6.5491728782653809</v>
      </c>
      <c r="DV2836">
        <v>2.4509842395782471</v>
      </c>
      <c r="DW2836">
        <v>1.4986149072647095</v>
      </c>
      <c r="DX2836">
        <v>1.5519394874572754</v>
      </c>
      <c r="DY2836">
        <v>1.4751660823822021</v>
      </c>
      <c r="DZ2836">
        <v>1.1342015266418457</v>
      </c>
      <c r="EA2836">
        <v>1.091955304145813</v>
      </c>
      <c r="EB2836">
        <v>1.7403885126113892</v>
      </c>
      <c r="EC2836">
        <v>1.7150753736495972</v>
      </c>
      <c r="ED2836">
        <v>1.7034162282943726</v>
      </c>
      <c r="EE2836">
        <v>1.7576496601104736</v>
      </c>
      <c r="EF2836">
        <v>1.7529397010803223</v>
      </c>
      <c r="EG2836">
        <v>1.7458499670028687</v>
      </c>
      <c r="EH2836">
        <v>1.8123089075088501</v>
      </c>
      <c r="EI2836">
        <v>1.893460750579834</v>
      </c>
      <c r="EJ2836">
        <v>1.9816780090332031</v>
      </c>
      <c r="EK2836">
        <v>2.0690643787384033</v>
      </c>
      <c r="EL2836">
        <v>2.0332484245300293</v>
      </c>
      <c r="EM2836">
        <v>1.8929005861282349</v>
      </c>
      <c r="EN2836">
        <v>3.1517581939697266</v>
      </c>
      <c r="EO2836">
        <v>7.8424935340881348</v>
      </c>
      <c r="EP2836">
        <v>7.9251260757446289</v>
      </c>
      <c r="EQ2836">
        <v>7.8482222557067871</v>
      </c>
      <c r="ER2836">
        <v>7.8930501937866211</v>
      </c>
      <c r="ES2836">
        <v>7.7634100914001465</v>
      </c>
      <c r="ET2836">
        <v>3.463125467300415</v>
      </c>
      <c r="EU2836">
        <v>2.5915472507476807</v>
      </c>
      <c r="EV2836">
        <v>2.6754908561706543</v>
      </c>
      <c r="EW2836">
        <v>2.5102238655090332</v>
      </c>
      <c r="EX2836">
        <v>2.0154681205749512</v>
      </c>
      <c r="EY2836">
        <v>2.0300898551940918</v>
      </c>
      <c r="EZ2836">
        <v>74.266609191894531</v>
      </c>
      <c r="FA2836">
        <v>73.132301330566406</v>
      </c>
      <c r="FB2836">
        <v>72.559425354003906</v>
      </c>
      <c r="FC2836">
        <v>72.315269470214844</v>
      </c>
      <c r="FD2836">
        <v>71.5361328125</v>
      </c>
      <c r="FE2836">
        <v>71.0361328125</v>
      </c>
      <c r="FF2836">
        <v>70.816055297851562</v>
      </c>
      <c r="FG2836">
        <v>71.172569274902344</v>
      </c>
      <c r="FH2836">
        <v>73.404449462890625</v>
      </c>
      <c r="FI2836">
        <v>77.444114685058594</v>
      </c>
      <c r="FJ2836">
        <v>81.907218933105469</v>
      </c>
      <c r="FK2836">
        <v>87.492820739746094</v>
      </c>
      <c r="FL2836">
        <v>91.814498901367188</v>
      </c>
      <c r="FM2836">
        <v>95.145721435546875</v>
      </c>
      <c r="FN2836">
        <v>95.583251953125</v>
      </c>
      <c r="FO2836">
        <v>95.267280578613281</v>
      </c>
      <c r="FP2836">
        <v>94.789154052734375</v>
      </c>
      <c r="FQ2836">
        <v>93.463516235351563</v>
      </c>
      <c r="FR2836">
        <v>92.130821228027344</v>
      </c>
      <c r="FS2836">
        <v>89.67132568359375</v>
      </c>
      <c r="FT2836">
        <v>85.984931945800781</v>
      </c>
      <c r="FU2836">
        <v>80.766349792480469</v>
      </c>
      <c r="FV2836">
        <v>77.52587890625</v>
      </c>
      <c r="FW2836">
        <v>75.564018249511719</v>
      </c>
      <c r="FX2836">
        <v>160</v>
      </c>
      <c r="FY2836">
        <v>0.10791042447090149</v>
      </c>
      <c r="FZ2836">
        <v>1</v>
      </c>
    </row>
    <row r="2837" spans="1:182" x14ac:dyDescent="0.2">
      <c r="A2837" t="s">
        <v>245</v>
      </c>
      <c r="B2837" t="s">
        <v>252</v>
      </c>
      <c r="C2837" t="s">
        <v>218</v>
      </c>
      <c r="D2837" t="s">
        <v>45</v>
      </c>
      <c r="E2837">
        <v>2015</v>
      </c>
      <c r="F2837" t="s">
        <v>228</v>
      </c>
      <c r="G2837" t="s">
        <v>249</v>
      </c>
      <c r="H2837" t="s">
        <v>226</v>
      </c>
      <c r="I2837">
        <v>105.45</v>
      </c>
      <c r="L2837">
        <v>23.081777092776971</v>
      </c>
      <c r="M2837">
        <v>22.671068127561515</v>
      </c>
      <c r="N2837">
        <v>22.421312832822277</v>
      </c>
      <c r="O2837">
        <v>22.56304772240431</v>
      </c>
      <c r="P2837">
        <v>23.544901219046356</v>
      </c>
      <c r="Q2837">
        <v>25.466731070462554</v>
      </c>
      <c r="R2837">
        <v>28.256806466967546</v>
      </c>
      <c r="S2837">
        <v>29.842776782166869</v>
      </c>
      <c r="T2837">
        <v>30.454177945527857</v>
      </c>
      <c r="U2837">
        <v>31.169502812471606</v>
      </c>
      <c r="V2837">
        <v>33.055329180735534</v>
      </c>
      <c r="W2837">
        <v>33.777022388762283</v>
      </c>
      <c r="X2837">
        <v>33.656476053420391</v>
      </c>
      <c r="Y2837">
        <v>34.322352626997379</v>
      </c>
      <c r="Z2837">
        <v>34.566375915467944</v>
      </c>
      <c r="AA2837">
        <v>34.446981684671307</v>
      </c>
      <c r="AB2837">
        <v>34.037079979698809</v>
      </c>
      <c r="AC2837">
        <v>32.670418174048315</v>
      </c>
      <c r="AD2837">
        <v>30.452995147621369</v>
      </c>
      <c r="AE2837">
        <v>30.518905411118872</v>
      </c>
      <c r="AF2837">
        <v>30.016265522839344</v>
      </c>
      <c r="AG2837">
        <v>28.238638924318117</v>
      </c>
      <c r="AH2837">
        <v>25.287647998291796</v>
      </c>
      <c r="AI2837">
        <v>24.260809422258259</v>
      </c>
      <c r="AJ2837">
        <v>-1.2897020578384399</v>
      </c>
      <c r="AK2837">
        <v>-1.2927607297897339</v>
      </c>
      <c r="AL2837">
        <v>-1.286993145942688</v>
      </c>
      <c r="AM2837">
        <v>-1.3302446603775024</v>
      </c>
      <c r="AN2837">
        <v>-1.3432869911193848</v>
      </c>
      <c r="AO2837">
        <v>-1.379499077796936</v>
      </c>
      <c r="AP2837">
        <v>-1.4436665773391724</v>
      </c>
      <c r="AQ2837">
        <v>-1.5321047306060791</v>
      </c>
      <c r="AR2837">
        <v>-1.5900627374649048</v>
      </c>
      <c r="AS2837">
        <v>-1.6434725522994995</v>
      </c>
      <c r="AT2837">
        <v>-1.743541955947876</v>
      </c>
      <c r="AU2837">
        <v>-1.7346405982971191</v>
      </c>
      <c r="AV2837">
        <v>-0.13899889588356018</v>
      </c>
      <c r="AW2837">
        <v>3.256976842880249</v>
      </c>
      <c r="AX2837">
        <v>3.2664279937744141</v>
      </c>
      <c r="AY2837">
        <v>3.2549417018890381</v>
      </c>
      <c r="AZ2837">
        <v>3.2260873317718506</v>
      </c>
      <c r="BA2837">
        <v>3.1087217330932617</v>
      </c>
      <c r="BB2837">
        <v>-6.4253240823745728E-2</v>
      </c>
      <c r="BC2837">
        <v>-0.92015808820724487</v>
      </c>
      <c r="BD2837">
        <v>-0.90825736522674561</v>
      </c>
      <c r="BE2837">
        <v>-0.83662337064743042</v>
      </c>
      <c r="BF2837">
        <v>-0.86417359113693237</v>
      </c>
      <c r="BG2837">
        <v>-1.0239396095275879</v>
      </c>
      <c r="BH2837">
        <v>-0.54289352893829346</v>
      </c>
      <c r="BI2837">
        <v>-0.54225343465805054</v>
      </c>
      <c r="BJ2837">
        <v>-0.54231840372085571</v>
      </c>
      <c r="BK2837">
        <v>-0.56888049840927124</v>
      </c>
      <c r="BL2837">
        <v>-0.5852128267288208</v>
      </c>
      <c r="BM2837">
        <v>-0.60397297143936157</v>
      </c>
      <c r="BN2837">
        <v>-0.63020807504653931</v>
      </c>
      <c r="BO2837">
        <v>-0.67144018411636353</v>
      </c>
      <c r="BP2837">
        <v>-0.70513325929641724</v>
      </c>
      <c r="BQ2837">
        <v>-0.73466652631759644</v>
      </c>
      <c r="BR2837">
        <v>-0.77614521980285645</v>
      </c>
      <c r="BS2837">
        <v>-0.78983074426651001</v>
      </c>
      <c r="BT2837">
        <v>0.76105594635009766</v>
      </c>
      <c r="BU2837">
        <v>4.3969607353210449</v>
      </c>
      <c r="BV2837">
        <v>4.4213290214538574</v>
      </c>
      <c r="BW2837">
        <v>4.4136443138122559</v>
      </c>
      <c r="BX2837">
        <v>4.3917226791381836</v>
      </c>
      <c r="BY2837">
        <v>4.2395105361938477</v>
      </c>
      <c r="BZ2837">
        <v>0.85872715711593628</v>
      </c>
      <c r="CA2837">
        <v>-3.3582687377929688E-2</v>
      </c>
      <c r="CB2837">
        <v>-1.1401775293052197E-2</v>
      </c>
      <c r="CC2837">
        <v>3.7336397916078568E-2</v>
      </c>
      <c r="CD2837">
        <v>-7.1322396397590637E-2</v>
      </c>
      <c r="CE2837">
        <v>-0.17687703669071198</v>
      </c>
      <c r="CF2837">
        <v>-2.5656167417764664E-2</v>
      </c>
      <c r="CG2837">
        <v>-2.2454384714365005E-2</v>
      </c>
      <c r="CH2837">
        <v>-2.6558950543403625E-2</v>
      </c>
      <c r="CI2837">
        <v>-4.1562069207429886E-2</v>
      </c>
      <c r="CJ2837">
        <v>-6.0172960162162781E-2</v>
      </c>
      <c r="CK2837">
        <v>-6.6845908761024475E-2</v>
      </c>
      <c r="CL2837">
        <v>-6.6809199750423431E-2</v>
      </c>
      <c r="CM2837">
        <v>-7.5346529483795166E-2</v>
      </c>
      <c r="CN2837">
        <v>-9.2233806848526001E-2</v>
      </c>
      <c r="CO2837">
        <v>-0.10523023456335068</v>
      </c>
      <c r="CP2837">
        <v>-0.10612913966178894</v>
      </c>
      <c r="CQ2837">
        <v>-0.13545836508274078</v>
      </c>
      <c r="CR2837">
        <v>1.3844312429428101</v>
      </c>
      <c r="CS2837">
        <v>5.1865096092224121</v>
      </c>
      <c r="CT2837">
        <v>5.2212100028991699</v>
      </c>
      <c r="CU2837">
        <v>5.2161579132080078</v>
      </c>
      <c r="CV2837">
        <v>5.1990385055541992</v>
      </c>
      <c r="CW2837">
        <v>5.0226912498474121</v>
      </c>
      <c r="CX2837">
        <v>1.4979805946350098</v>
      </c>
      <c r="CY2837">
        <v>0.58045673370361328</v>
      </c>
      <c r="CZ2837">
        <v>0.60975766181945801</v>
      </c>
      <c r="DA2837">
        <v>0.64263826608657837</v>
      </c>
      <c r="DB2837">
        <v>0.47780391573905945</v>
      </c>
      <c r="DC2837">
        <v>0.40979591012001038</v>
      </c>
      <c r="DD2837">
        <v>0.49158117175102234</v>
      </c>
      <c r="DE2837">
        <v>0.49734467267990112</v>
      </c>
      <c r="DF2837">
        <v>0.48920050263404846</v>
      </c>
      <c r="DG2837">
        <v>0.48575636744499207</v>
      </c>
      <c r="DH2837">
        <v>0.46486687660217285</v>
      </c>
      <c r="DI2837">
        <v>0.47028115391731262</v>
      </c>
      <c r="DJ2837">
        <v>0.49658969044685364</v>
      </c>
      <c r="DK2837">
        <v>0.52074712514877319</v>
      </c>
      <c r="DL2837">
        <v>0.52066564559936523</v>
      </c>
      <c r="DM2837">
        <v>0.52420604228973389</v>
      </c>
      <c r="DN2837">
        <v>0.56388694047927856</v>
      </c>
      <c r="DO2837">
        <v>0.51891404390335083</v>
      </c>
      <c r="DP2837">
        <v>2.0078065395355225</v>
      </c>
      <c r="DQ2837">
        <v>5.9760589599609375</v>
      </c>
      <c r="DR2837">
        <v>6.0210909843444824</v>
      </c>
      <c r="DS2837">
        <v>6.0186715126037598</v>
      </c>
      <c r="DT2837">
        <v>6.0063543319702148</v>
      </c>
      <c r="DU2837">
        <v>5.8058719635009766</v>
      </c>
      <c r="DV2837">
        <v>2.1372339725494385</v>
      </c>
      <c r="DW2837">
        <v>1.1944961547851563</v>
      </c>
      <c r="DX2837">
        <v>1.2309170961380005</v>
      </c>
      <c r="DY2837">
        <v>1.2479401826858521</v>
      </c>
      <c r="DZ2837">
        <v>1.0269302129745483</v>
      </c>
      <c r="EA2837">
        <v>0.99646884202957153</v>
      </c>
      <c r="EB2837">
        <v>1.2383897304534912</v>
      </c>
      <c r="EC2837">
        <v>1.2478519678115845</v>
      </c>
      <c r="ED2837">
        <v>1.2338751554489136</v>
      </c>
      <c r="EE2837">
        <v>1.2471204996109009</v>
      </c>
      <c r="EF2837">
        <v>1.2229410409927368</v>
      </c>
      <c r="EG2837">
        <v>1.2458072900772095</v>
      </c>
      <c r="EH2837">
        <v>1.3100482225418091</v>
      </c>
      <c r="EI2837">
        <v>1.3814116716384888</v>
      </c>
      <c r="EJ2837">
        <v>1.405595064163208</v>
      </c>
      <c r="EK2837">
        <v>1.4330121278762817</v>
      </c>
      <c r="EL2837">
        <v>1.5312837362289429</v>
      </c>
      <c r="EM2837">
        <v>1.46372389793396</v>
      </c>
      <c r="EN2837">
        <v>2.9078612327575684</v>
      </c>
      <c r="EO2837">
        <v>7.1160426139831543</v>
      </c>
      <c r="EP2837">
        <v>7.1759920120239258</v>
      </c>
      <c r="EQ2837">
        <v>7.1773743629455566</v>
      </c>
      <c r="ER2837">
        <v>7.171989917755127</v>
      </c>
      <c r="ES2837">
        <v>6.9366607666015625</v>
      </c>
      <c r="ET2837">
        <v>3.0602142810821533</v>
      </c>
      <c r="EU2837">
        <v>2.0810716152191162</v>
      </c>
      <c r="EV2837">
        <v>2.1277728080749512</v>
      </c>
      <c r="EW2837">
        <v>2.1218998432159424</v>
      </c>
      <c r="EX2837">
        <v>1.8197814226150513</v>
      </c>
      <c r="EY2837">
        <v>1.8435313701629639</v>
      </c>
      <c r="EZ2837">
        <v>71.887039184570313</v>
      </c>
      <c r="FA2837">
        <v>71.406044006347656</v>
      </c>
      <c r="FB2837">
        <v>70.567787170410156</v>
      </c>
      <c r="FC2837">
        <v>69.726203918457031</v>
      </c>
      <c r="FD2837">
        <v>68.5958251953125</v>
      </c>
      <c r="FE2837">
        <v>68.372314453125</v>
      </c>
      <c r="FF2837">
        <v>68.507682800292969</v>
      </c>
      <c r="FG2837">
        <v>68.706146240234375</v>
      </c>
      <c r="FH2837">
        <v>69.707931518554688</v>
      </c>
      <c r="FI2837">
        <v>72.396110534667969</v>
      </c>
      <c r="FJ2837">
        <v>76.604141235351563</v>
      </c>
      <c r="FK2837">
        <v>81.616950988769531</v>
      </c>
      <c r="FL2837">
        <v>84.878044128417969</v>
      </c>
      <c r="FM2837">
        <v>86.3641357421875</v>
      </c>
      <c r="FN2837">
        <v>86.871063232421875</v>
      </c>
      <c r="FO2837">
        <v>87.152679443359375</v>
      </c>
      <c r="FP2837">
        <v>86.208358764648437</v>
      </c>
      <c r="FQ2837">
        <v>83.417221069335938</v>
      </c>
      <c r="FR2837">
        <v>79.804725646972656</v>
      </c>
      <c r="FS2837">
        <v>77.4403076171875</v>
      </c>
      <c r="FT2837">
        <v>75.38140869140625</v>
      </c>
      <c r="FU2837">
        <v>73.994743347167969</v>
      </c>
      <c r="FV2837">
        <v>72.790504455566406</v>
      </c>
      <c r="FW2837">
        <v>71.800514221191406</v>
      </c>
      <c r="FX2837">
        <v>160</v>
      </c>
      <c r="FY2837">
        <v>0.10791042447090149</v>
      </c>
      <c r="FZ2837">
        <v>1</v>
      </c>
    </row>
    <row r="2838" spans="1:182" x14ac:dyDescent="0.2">
      <c r="A2838" t="s">
        <v>245</v>
      </c>
      <c r="B2838" t="s">
        <v>252</v>
      </c>
      <c r="C2838" t="s">
        <v>218</v>
      </c>
      <c r="D2838" t="s">
        <v>45</v>
      </c>
      <c r="E2838">
        <v>2016</v>
      </c>
      <c r="F2838" t="s">
        <v>228</v>
      </c>
      <c r="G2838" t="s">
        <v>249</v>
      </c>
      <c r="H2838" t="s">
        <v>226</v>
      </c>
      <c r="I2838">
        <v>105.45</v>
      </c>
      <c r="L2838">
        <v>23.081777092776971</v>
      </c>
      <c r="M2838">
        <v>22.671068127561515</v>
      </c>
      <c r="N2838">
        <v>22.421312832822277</v>
      </c>
      <c r="O2838">
        <v>22.56304772240431</v>
      </c>
      <c r="P2838">
        <v>23.544901219046356</v>
      </c>
      <c r="Q2838">
        <v>25.466731070462554</v>
      </c>
      <c r="R2838">
        <v>28.256806466967546</v>
      </c>
      <c r="S2838">
        <v>29.842776782166869</v>
      </c>
      <c r="T2838">
        <v>30.454177945527857</v>
      </c>
      <c r="U2838">
        <v>31.169502812471606</v>
      </c>
      <c r="V2838">
        <v>33.055329180735534</v>
      </c>
      <c r="W2838">
        <v>33.777022388762283</v>
      </c>
      <c r="X2838">
        <v>33.656476053420391</v>
      </c>
      <c r="Y2838">
        <v>34.322352626997379</v>
      </c>
      <c r="Z2838">
        <v>34.566375915467944</v>
      </c>
      <c r="AA2838">
        <v>34.446981684671307</v>
      </c>
      <c r="AB2838">
        <v>34.037079979698809</v>
      </c>
      <c r="AC2838">
        <v>32.670418174048315</v>
      </c>
      <c r="AD2838">
        <v>30.452995147621369</v>
      </c>
      <c r="AE2838">
        <v>30.518905411118872</v>
      </c>
      <c r="AF2838">
        <v>30.016265522839344</v>
      </c>
      <c r="AG2838">
        <v>28.238638924318117</v>
      </c>
      <c r="AH2838">
        <v>25.287647998291796</v>
      </c>
      <c r="AI2838">
        <v>24.260809422258259</v>
      </c>
      <c r="AJ2838">
        <v>-1.2897020578384399</v>
      </c>
      <c r="AK2838">
        <v>-1.2927607297897339</v>
      </c>
      <c r="AL2838">
        <v>-1.286993145942688</v>
      </c>
      <c r="AM2838">
        <v>-1.3302446603775024</v>
      </c>
      <c r="AN2838">
        <v>-1.3432869911193848</v>
      </c>
      <c r="AO2838">
        <v>-1.379499077796936</v>
      </c>
      <c r="AP2838">
        <v>-1.4436665773391724</v>
      </c>
      <c r="AQ2838">
        <v>-1.5321047306060791</v>
      </c>
      <c r="AR2838">
        <v>-1.5900627374649048</v>
      </c>
      <c r="AS2838">
        <v>-1.6434725522994995</v>
      </c>
      <c r="AT2838">
        <v>-1.743541955947876</v>
      </c>
      <c r="AU2838">
        <v>-1.7346405982971191</v>
      </c>
      <c r="AV2838">
        <v>-0.13899889588356018</v>
      </c>
      <c r="AW2838">
        <v>3.256976842880249</v>
      </c>
      <c r="AX2838">
        <v>3.2664279937744141</v>
      </c>
      <c r="AY2838">
        <v>3.2549417018890381</v>
      </c>
      <c r="AZ2838">
        <v>3.2260873317718506</v>
      </c>
      <c r="BA2838">
        <v>3.1087217330932617</v>
      </c>
      <c r="BB2838">
        <v>-6.4253240823745728E-2</v>
      </c>
      <c r="BC2838">
        <v>-0.92015808820724487</v>
      </c>
      <c r="BD2838">
        <v>-0.90825736522674561</v>
      </c>
      <c r="BE2838">
        <v>-0.83662337064743042</v>
      </c>
      <c r="BF2838">
        <v>-0.86417359113693237</v>
      </c>
      <c r="BG2838">
        <v>-1.0239396095275879</v>
      </c>
      <c r="BH2838">
        <v>-0.54289352893829346</v>
      </c>
      <c r="BI2838">
        <v>-0.54225343465805054</v>
      </c>
      <c r="BJ2838">
        <v>-0.54231840372085571</v>
      </c>
      <c r="BK2838">
        <v>-0.56888049840927124</v>
      </c>
      <c r="BL2838">
        <v>-0.5852128267288208</v>
      </c>
      <c r="BM2838">
        <v>-0.60397297143936157</v>
      </c>
      <c r="BN2838">
        <v>-0.63020807504653931</v>
      </c>
      <c r="BO2838">
        <v>-0.67144018411636353</v>
      </c>
      <c r="BP2838">
        <v>-0.70513325929641724</v>
      </c>
      <c r="BQ2838">
        <v>-0.73466652631759644</v>
      </c>
      <c r="BR2838">
        <v>-0.77614521980285645</v>
      </c>
      <c r="BS2838">
        <v>-0.78983074426651001</v>
      </c>
      <c r="BT2838">
        <v>0.76105594635009766</v>
      </c>
      <c r="BU2838">
        <v>4.3969607353210449</v>
      </c>
      <c r="BV2838">
        <v>4.4213290214538574</v>
      </c>
      <c r="BW2838">
        <v>4.4136443138122559</v>
      </c>
      <c r="BX2838">
        <v>4.3917226791381836</v>
      </c>
      <c r="BY2838">
        <v>4.2395105361938477</v>
      </c>
      <c r="BZ2838">
        <v>0.85872715711593628</v>
      </c>
      <c r="CA2838">
        <v>-3.3582687377929688E-2</v>
      </c>
      <c r="CB2838">
        <v>-1.1401775293052197E-2</v>
      </c>
      <c r="CC2838">
        <v>3.7336397916078568E-2</v>
      </c>
      <c r="CD2838">
        <v>-7.1322396397590637E-2</v>
      </c>
      <c r="CE2838">
        <v>-0.17687703669071198</v>
      </c>
      <c r="CF2838">
        <v>-2.5656167417764664E-2</v>
      </c>
      <c r="CG2838">
        <v>-2.2454384714365005E-2</v>
      </c>
      <c r="CH2838">
        <v>-2.6558950543403625E-2</v>
      </c>
      <c r="CI2838">
        <v>-4.1562069207429886E-2</v>
      </c>
      <c r="CJ2838">
        <v>-6.0172960162162781E-2</v>
      </c>
      <c r="CK2838">
        <v>-6.6845908761024475E-2</v>
      </c>
      <c r="CL2838">
        <v>-6.6809199750423431E-2</v>
      </c>
      <c r="CM2838">
        <v>-7.5346529483795166E-2</v>
      </c>
      <c r="CN2838">
        <v>-9.2233806848526001E-2</v>
      </c>
      <c r="CO2838">
        <v>-0.10523023456335068</v>
      </c>
      <c r="CP2838">
        <v>-0.10612913966178894</v>
      </c>
      <c r="CQ2838">
        <v>-0.13545836508274078</v>
      </c>
      <c r="CR2838">
        <v>1.3844312429428101</v>
      </c>
      <c r="CS2838">
        <v>5.1865096092224121</v>
      </c>
      <c r="CT2838">
        <v>5.2212100028991699</v>
      </c>
      <c r="CU2838">
        <v>5.2161579132080078</v>
      </c>
      <c r="CV2838">
        <v>5.1990385055541992</v>
      </c>
      <c r="CW2838">
        <v>5.0226912498474121</v>
      </c>
      <c r="CX2838">
        <v>1.4979805946350098</v>
      </c>
      <c r="CY2838">
        <v>0.58045673370361328</v>
      </c>
      <c r="CZ2838">
        <v>0.60975766181945801</v>
      </c>
      <c r="DA2838">
        <v>0.64263826608657837</v>
      </c>
      <c r="DB2838">
        <v>0.47780391573905945</v>
      </c>
      <c r="DC2838">
        <v>0.40979591012001038</v>
      </c>
      <c r="DD2838">
        <v>0.49158117175102234</v>
      </c>
      <c r="DE2838">
        <v>0.49734467267990112</v>
      </c>
      <c r="DF2838">
        <v>0.48920050263404846</v>
      </c>
      <c r="DG2838">
        <v>0.48575636744499207</v>
      </c>
      <c r="DH2838">
        <v>0.46486687660217285</v>
      </c>
      <c r="DI2838">
        <v>0.47028115391731262</v>
      </c>
      <c r="DJ2838">
        <v>0.49658969044685364</v>
      </c>
      <c r="DK2838">
        <v>0.52074712514877319</v>
      </c>
      <c r="DL2838">
        <v>0.52066564559936523</v>
      </c>
      <c r="DM2838">
        <v>0.52420604228973389</v>
      </c>
      <c r="DN2838">
        <v>0.56388694047927856</v>
      </c>
      <c r="DO2838">
        <v>0.51891404390335083</v>
      </c>
      <c r="DP2838">
        <v>2.0078065395355225</v>
      </c>
      <c r="DQ2838">
        <v>5.9760589599609375</v>
      </c>
      <c r="DR2838">
        <v>6.0210909843444824</v>
      </c>
      <c r="DS2838">
        <v>6.0186715126037598</v>
      </c>
      <c r="DT2838">
        <v>6.0063543319702148</v>
      </c>
      <c r="DU2838">
        <v>5.8058719635009766</v>
      </c>
      <c r="DV2838">
        <v>2.1372339725494385</v>
      </c>
      <c r="DW2838">
        <v>1.1944961547851563</v>
      </c>
      <c r="DX2838">
        <v>1.2309170961380005</v>
      </c>
      <c r="DY2838">
        <v>1.2479401826858521</v>
      </c>
      <c r="DZ2838">
        <v>1.0269302129745483</v>
      </c>
      <c r="EA2838">
        <v>0.99646884202957153</v>
      </c>
      <c r="EB2838">
        <v>1.2383897304534912</v>
      </c>
      <c r="EC2838">
        <v>1.2478519678115845</v>
      </c>
      <c r="ED2838">
        <v>1.2338751554489136</v>
      </c>
      <c r="EE2838">
        <v>1.2471204996109009</v>
      </c>
      <c r="EF2838">
        <v>1.2229410409927368</v>
      </c>
      <c r="EG2838">
        <v>1.2458072900772095</v>
      </c>
      <c r="EH2838">
        <v>1.3100482225418091</v>
      </c>
      <c r="EI2838">
        <v>1.3814116716384888</v>
      </c>
      <c r="EJ2838">
        <v>1.405595064163208</v>
      </c>
      <c r="EK2838">
        <v>1.4330121278762817</v>
      </c>
      <c r="EL2838">
        <v>1.5312837362289429</v>
      </c>
      <c r="EM2838">
        <v>1.46372389793396</v>
      </c>
      <c r="EN2838">
        <v>2.9078612327575684</v>
      </c>
      <c r="EO2838">
        <v>7.1160426139831543</v>
      </c>
      <c r="EP2838">
        <v>7.1759920120239258</v>
      </c>
      <c r="EQ2838">
        <v>7.1773743629455566</v>
      </c>
      <c r="ER2838">
        <v>7.171989917755127</v>
      </c>
      <c r="ES2838">
        <v>6.9366607666015625</v>
      </c>
      <c r="ET2838">
        <v>3.0602142810821533</v>
      </c>
      <c r="EU2838">
        <v>2.0810716152191162</v>
      </c>
      <c r="EV2838">
        <v>2.1277728080749512</v>
      </c>
      <c r="EW2838">
        <v>2.1218998432159424</v>
      </c>
      <c r="EX2838">
        <v>1.8197814226150513</v>
      </c>
      <c r="EY2838">
        <v>1.8435313701629639</v>
      </c>
      <c r="EZ2838">
        <v>71.887039184570313</v>
      </c>
      <c r="FA2838">
        <v>71.406044006347656</v>
      </c>
      <c r="FB2838">
        <v>70.567787170410156</v>
      </c>
      <c r="FC2838">
        <v>69.726203918457031</v>
      </c>
      <c r="FD2838">
        <v>68.5958251953125</v>
      </c>
      <c r="FE2838">
        <v>68.372314453125</v>
      </c>
      <c r="FF2838">
        <v>68.507682800292969</v>
      </c>
      <c r="FG2838">
        <v>68.706146240234375</v>
      </c>
      <c r="FH2838">
        <v>69.707931518554688</v>
      </c>
      <c r="FI2838">
        <v>72.396110534667969</v>
      </c>
      <c r="FJ2838">
        <v>76.604141235351563</v>
      </c>
      <c r="FK2838">
        <v>81.616950988769531</v>
      </c>
      <c r="FL2838">
        <v>84.878044128417969</v>
      </c>
      <c r="FM2838">
        <v>86.3641357421875</v>
      </c>
      <c r="FN2838">
        <v>86.871063232421875</v>
      </c>
      <c r="FO2838">
        <v>87.152679443359375</v>
      </c>
      <c r="FP2838">
        <v>86.208358764648437</v>
      </c>
      <c r="FQ2838">
        <v>83.417221069335938</v>
      </c>
      <c r="FR2838">
        <v>79.804725646972656</v>
      </c>
      <c r="FS2838">
        <v>77.4403076171875</v>
      </c>
      <c r="FT2838">
        <v>75.38140869140625</v>
      </c>
      <c r="FU2838">
        <v>73.994743347167969</v>
      </c>
      <c r="FV2838">
        <v>72.790504455566406</v>
      </c>
      <c r="FW2838">
        <v>71.800514221191406</v>
      </c>
      <c r="FX2838">
        <v>160</v>
      </c>
      <c r="FY2838">
        <v>0.10791042447090149</v>
      </c>
      <c r="FZ2838">
        <v>1</v>
      </c>
    </row>
    <row r="2839" spans="1:182" x14ac:dyDescent="0.2">
      <c r="A2839" t="s">
        <v>245</v>
      </c>
      <c r="B2839" t="s">
        <v>252</v>
      </c>
      <c r="C2839" t="s">
        <v>218</v>
      </c>
      <c r="D2839" t="s">
        <v>45</v>
      </c>
      <c r="E2839">
        <v>2017</v>
      </c>
      <c r="F2839" t="s">
        <v>228</v>
      </c>
      <c r="G2839" t="s">
        <v>249</v>
      </c>
      <c r="H2839" t="s">
        <v>226</v>
      </c>
      <c r="I2839">
        <v>105.45</v>
      </c>
      <c r="L2839">
        <v>23.081777092776971</v>
      </c>
      <c r="M2839">
        <v>22.671068127561515</v>
      </c>
      <c r="N2839">
        <v>22.421312832822277</v>
      </c>
      <c r="O2839">
        <v>22.56304772240431</v>
      </c>
      <c r="P2839">
        <v>23.544901219046356</v>
      </c>
      <c r="Q2839">
        <v>25.466731070462554</v>
      </c>
      <c r="R2839">
        <v>28.256806466967546</v>
      </c>
      <c r="S2839">
        <v>29.842776782166869</v>
      </c>
      <c r="T2839">
        <v>30.454177945527857</v>
      </c>
      <c r="U2839">
        <v>31.169502812471606</v>
      </c>
      <c r="V2839">
        <v>33.055329180735534</v>
      </c>
      <c r="W2839">
        <v>33.777022388762283</v>
      </c>
      <c r="X2839">
        <v>33.656476053420391</v>
      </c>
      <c r="Y2839">
        <v>34.322352626997379</v>
      </c>
      <c r="Z2839">
        <v>34.566375915467944</v>
      </c>
      <c r="AA2839">
        <v>34.446981684671307</v>
      </c>
      <c r="AB2839">
        <v>34.037079979698809</v>
      </c>
      <c r="AC2839">
        <v>32.670418174048315</v>
      </c>
      <c r="AD2839">
        <v>30.452995147621369</v>
      </c>
      <c r="AE2839">
        <v>30.518905411118872</v>
      </c>
      <c r="AF2839">
        <v>30.016265522839344</v>
      </c>
      <c r="AG2839">
        <v>28.238638924318117</v>
      </c>
      <c r="AH2839">
        <v>25.287647998291796</v>
      </c>
      <c r="AI2839">
        <v>24.260809422258259</v>
      </c>
      <c r="AJ2839">
        <v>-1.2897020578384399</v>
      </c>
      <c r="AK2839">
        <v>-1.2927607297897339</v>
      </c>
      <c r="AL2839">
        <v>-1.286993145942688</v>
      </c>
      <c r="AM2839">
        <v>-1.3302446603775024</v>
      </c>
      <c r="AN2839">
        <v>-1.3432869911193848</v>
      </c>
      <c r="AO2839">
        <v>-1.379499077796936</v>
      </c>
      <c r="AP2839">
        <v>-1.4436665773391724</v>
      </c>
      <c r="AQ2839">
        <v>-1.5321047306060791</v>
      </c>
      <c r="AR2839">
        <v>-1.5900627374649048</v>
      </c>
      <c r="AS2839">
        <v>-1.6434725522994995</v>
      </c>
      <c r="AT2839">
        <v>-1.743541955947876</v>
      </c>
      <c r="AU2839">
        <v>-1.7346405982971191</v>
      </c>
      <c r="AV2839">
        <v>-0.13899889588356018</v>
      </c>
      <c r="AW2839">
        <v>3.256976842880249</v>
      </c>
      <c r="AX2839">
        <v>3.2664279937744141</v>
      </c>
      <c r="AY2839">
        <v>3.2549417018890381</v>
      </c>
      <c r="AZ2839">
        <v>3.2260873317718506</v>
      </c>
      <c r="BA2839">
        <v>3.1087217330932617</v>
      </c>
      <c r="BB2839">
        <v>-6.4253240823745728E-2</v>
      </c>
      <c r="BC2839">
        <v>-0.92015808820724487</v>
      </c>
      <c r="BD2839">
        <v>-0.90825736522674561</v>
      </c>
      <c r="BE2839">
        <v>-0.83662337064743042</v>
      </c>
      <c r="BF2839">
        <v>-0.86417359113693237</v>
      </c>
      <c r="BG2839">
        <v>-1.0239396095275879</v>
      </c>
      <c r="BH2839">
        <v>-0.54289352893829346</v>
      </c>
      <c r="BI2839">
        <v>-0.54225343465805054</v>
      </c>
      <c r="BJ2839">
        <v>-0.54231840372085571</v>
      </c>
      <c r="BK2839">
        <v>-0.56888049840927124</v>
      </c>
      <c r="BL2839">
        <v>-0.5852128267288208</v>
      </c>
      <c r="BM2839">
        <v>-0.60397297143936157</v>
      </c>
      <c r="BN2839">
        <v>-0.63020807504653931</v>
      </c>
      <c r="BO2839">
        <v>-0.67144018411636353</v>
      </c>
      <c r="BP2839">
        <v>-0.70513325929641724</v>
      </c>
      <c r="BQ2839">
        <v>-0.73466652631759644</v>
      </c>
      <c r="BR2839">
        <v>-0.77614521980285645</v>
      </c>
      <c r="BS2839">
        <v>-0.78983074426651001</v>
      </c>
      <c r="BT2839">
        <v>0.76105594635009766</v>
      </c>
      <c r="BU2839">
        <v>4.3969607353210449</v>
      </c>
      <c r="BV2839">
        <v>4.4213290214538574</v>
      </c>
      <c r="BW2839">
        <v>4.4136443138122559</v>
      </c>
      <c r="BX2839">
        <v>4.3917226791381836</v>
      </c>
      <c r="BY2839">
        <v>4.2395105361938477</v>
      </c>
      <c r="BZ2839">
        <v>0.85872715711593628</v>
      </c>
      <c r="CA2839">
        <v>-3.3582687377929688E-2</v>
      </c>
      <c r="CB2839">
        <v>-1.1401775293052197E-2</v>
      </c>
      <c r="CC2839">
        <v>3.7336397916078568E-2</v>
      </c>
      <c r="CD2839">
        <v>-7.1322396397590637E-2</v>
      </c>
      <c r="CE2839">
        <v>-0.17687703669071198</v>
      </c>
      <c r="CF2839">
        <v>-2.5656167417764664E-2</v>
      </c>
      <c r="CG2839">
        <v>-2.2454384714365005E-2</v>
      </c>
      <c r="CH2839">
        <v>-2.6558950543403625E-2</v>
      </c>
      <c r="CI2839">
        <v>-4.1562069207429886E-2</v>
      </c>
      <c r="CJ2839">
        <v>-6.0172960162162781E-2</v>
      </c>
      <c r="CK2839">
        <v>-6.6845908761024475E-2</v>
      </c>
      <c r="CL2839">
        <v>-6.6809199750423431E-2</v>
      </c>
      <c r="CM2839">
        <v>-7.5346529483795166E-2</v>
      </c>
      <c r="CN2839">
        <v>-9.2233806848526001E-2</v>
      </c>
      <c r="CO2839">
        <v>-0.10523023456335068</v>
      </c>
      <c r="CP2839">
        <v>-0.10612913966178894</v>
      </c>
      <c r="CQ2839">
        <v>-0.13545836508274078</v>
      </c>
      <c r="CR2839">
        <v>1.3844312429428101</v>
      </c>
      <c r="CS2839">
        <v>5.1865096092224121</v>
      </c>
      <c r="CT2839">
        <v>5.2212100028991699</v>
      </c>
      <c r="CU2839">
        <v>5.2161579132080078</v>
      </c>
      <c r="CV2839">
        <v>5.1990385055541992</v>
      </c>
      <c r="CW2839">
        <v>5.0226912498474121</v>
      </c>
      <c r="CX2839">
        <v>1.4979805946350098</v>
      </c>
      <c r="CY2839">
        <v>0.58045673370361328</v>
      </c>
      <c r="CZ2839">
        <v>0.60975766181945801</v>
      </c>
      <c r="DA2839">
        <v>0.64263826608657837</v>
      </c>
      <c r="DB2839">
        <v>0.47780391573905945</v>
      </c>
      <c r="DC2839">
        <v>0.40979591012001038</v>
      </c>
      <c r="DD2839">
        <v>0.49158117175102234</v>
      </c>
      <c r="DE2839">
        <v>0.49734467267990112</v>
      </c>
      <c r="DF2839">
        <v>0.48920050263404846</v>
      </c>
      <c r="DG2839">
        <v>0.48575636744499207</v>
      </c>
      <c r="DH2839">
        <v>0.46486687660217285</v>
      </c>
      <c r="DI2839">
        <v>0.47028115391731262</v>
      </c>
      <c r="DJ2839">
        <v>0.49658969044685364</v>
      </c>
      <c r="DK2839">
        <v>0.52074712514877319</v>
      </c>
      <c r="DL2839">
        <v>0.52066564559936523</v>
      </c>
      <c r="DM2839">
        <v>0.52420604228973389</v>
      </c>
      <c r="DN2839">
        <v>0.56388694047927856</v>
      </c>
      <c r="DO2839">
        <v>0.51891404390335083</v>
      </c>
      <c r="DP2839">
        <v>2.0078065395355225</v>
      </c>
      <c r="DQ2839">
        <v>5.9760589599609375</v>
      </c>
      <c r="DR2839">
        <v>6.0210909843444824</v>
      </c>
      <c r="DS2839">
        <v>6.0186715126037598</v>
      </c>
      <c r="DT2839">
        <v>6.0063543319702148</v>
      </c>
      <c r="DU2839">
        <v>5.8058719635009766</v>
      </c>
      <c r="DV2839">
        <v>2.1372339725494385</v>
      </c>
      <c r="DW2839">
        <v>1.1944961547851563</v>
      </c>
      <c r="DX2839">
        <v>1.2309170961380005</v>
      </c>
      <c r="DY2839">
        <v>1.2479401826858521</v>
      </c>
      <c r="DZ2839">
        <v>1.0269302129745483</v>
      </c>
      <c r="EA2839">
        <v>0.99646884202957153</v>
      </c>
      <c r="EB2839">
        <v>1.2383897304534912</v>
      </c>
      <c r="EC2839">
        <v>1.2478519678115845</v>
      </c>
      <c r="ED2839">
        <v>1.2338751554489136</v>
      </c>
      <c r="EE2839">
        <v>1.2471204996109009</v>
      </c>
      <c r="EF2839">
        <v>1.2229410409927368</v>
      </c>
      <c r="EG2839">
        <v>1.2458072900772095</v>
      </c>
      <c r="EH2839">
        <v>1.3100482225418091</v>
      </c>
      <c r="EI2839">
        <v>1.3814116716384888</v>
      </c>
      <c r="EJ2839">
        <v>1.405595064163208</v>
      </c>
      <c r="EK2839">
        <v>1.4330121278762817</v>
      </c>
      <c r="EL2839">
        <v>1.5312837362289429</v>
      </c>
      <c r="EM2839">
        <v>1.46372389793396</v>
      </c>
      <c r="EN2839">
        <v>2.9078612327575684</v>
      </c>
      <c r="EO2839">
        <v>7.1160426139831543</v>
      </c>
      <c r="EP2839">
        <v>7.1759920120239258</v>
      </c>
      <c r="EQ2839">
        <v>7.1773743629455566</v>
      </c>
      <c r="ER2839">
        <v>7.171989917755127</v>
      </c>
      <c r="ES2839">
        <v>6.9366607666015625</v>
      </c>
      <c r="ET2839">
        <v>3.0602142810821533</v>
      </c>
      <c r="EU2839">
        <v>2.0810716152191162</v>
      </c>
      <c r="EV2839">
        <v>2.1277728080749512</v>
      </c>
      <c r="EW2839">
        <v>2.1218998432159424</v>
      </c>
      <c r="EX2839">
        <v>1.8197814226150513</v>
      </c>
      <c r="EY2839">
        <v>1.8435313701629639</v>
      </c>
      <c r="EZ2839">
        <v>71.887039184570313</v>
      </c>
      <c r="FA2839">
        <v>71.406044006347656</v>
      </c>
      <c r="FB2839">
        <v>70.567787170410156</v>
      </c>
      <c r="FC2839">
        <v>69.726203918457031</v>
      </c>
      <c r="FD2839">
        <v>68.5958251953125</v>
      </c>
      <c r="FE2839">
        <v>68.372314453125</v>
      </c>
      <c r="FF2839">
        <v>68.507682800292969</v>
      </c>
      <c r="FG2839">
        <v>68.706146240234375</v>
      </c>
      <c r="FH2839">
        <v>69.707931518554688</v>
      </c>
      <c r="FI2839">
        <v>72.396110534667969</v>
      </c>
      <c r="FJ2839">
        <v>76.604141235351563</v>
      </c>
      <c r="FK2839">
        <v>81.616950988769531</v>
      </c>
      <c r="FL2839">
        <v>84.878044128417969</v>
      </c>
      <c r="FM2839">
        <v>86.3641357421875</v>
      </c>
      <c r="FN2839">
        <v>86.871063232421875</v>
      </c>
      <c r="FO2839">
        <v>87.152679443359375</v>
      </c>
      <c r="FP2839">
        <v>86.208358764648437</v>
      </c>
      <c r="FQ2839">
        <v>83.417221069335938</v>
      </c>
      <c r="FR2839">
        <v>79.804725646972656</v>
      </c>
      <c r="FS2839">
        <v>77.4403076171875</v>
      </c>
      <c r="FT2839">
        <v>75.38140869140625</v>
      </c>
      <c r="FU2839">
        <v>73.994743347167969</v>
      </c>
      <c r="FV2839">
        <v>72.790504455566406</v>
      </c>
      <c r="FW2839">
        <v>71.800514221191406</v>
      </c>
      <c r="FX2839">
        <v>160</v>
      </c>
      <c r="FY2839">
        <v>0.10791042447090149</v>
      </c>
      <c r="FZ2839">
        <v>1</v>
      </c>
    </row>
    <row r="2840" spans="1:182" x14ac:dyDescent="0.2">
      <c r="A2840" t="s">
        <v>245</v>
      </c>
      <c r="B2840" t="s">
        <v>252</v>
      </c>
      <c r="C2840" t="s">
        <v>218</v>
      </c>
      <c r="D2840" t="s">
        <v>46</v>
      </c>
      <c r="E2840">
        <v>2015</v>
      </c>
      <c r="F2840" t="s">
        <v>228</v>
      </c>
      <c r="G2840" t="s">
        <v>249</v>
      </c>
      <c r="H2840" t="s">
        <v>226</v>
      </c>
      <c r="I2840">
        <v>57.81</v>
      </c>
      <c r="L2840">
        <v>11.713819719276184</v>
      </c>
      <c r="M2840">
        <v>11.043073723808027</v>
      </c>
      <c r="N2840">
        <v>10.866429599613454</v>
      </c>
      <c r="O2840">
        <v>10.956423460030603</v>
      </c>
      <c r="P2840">
        <v>11.205071269129578</v>
      </c>
      <c r="Q2840">
        <v>12.234338733236823</v>
      </c>
      <c r="R2840">
        <v>13.684989965922739</v>
      </c>
      <c r="S2840">
        <v>14.138324299001006</v>
      </c>
      <c r="T2840">
        <v>15.065173020906617</v>
      </c>
      <c r="U2840">
        <v>16.111556882226356</v>
      </c>
      <c r="V2840">
        <v>17.063815308493634</v>
      </c>
      <c r="W2840">
        <v>17.70769559912425</v>
      </c>
      <c r="X2840">
        <v>18.258666415905957</v>
      </c>
      <c r="Y2840">
        <v>18.32138969574028</v>
      </c>
      <c r="Z2840">
        <v>18.092010869158507</v>
      </c>
      <c r="AA2840">
        <v>17.889927938284181</v>
      </c>
      <c r="AB2840">
        <v>17.116924241936978</v>
      </c>
      <c r="AC2840">
        <v>16.42101730177324</v>
      </c>
      <c r="AD2840">
        <v>15.162558551968454</v>
      </c>
      <c r="AE2840">
        <v>14.602994573108505</v>
      </c>
      <c r="AF2840">
        <v>14.121198366742474</v>
      </c>
      <c r="AG2840">
        <v>13.276704006621355</v>
      </c>
      <c r="AH2840">
        <v>12.882594988258599</v>
      </c>
      <c r="AI2840">
        <v>12.564771268339179</v>
      </c>
      <c r="AJ2840">
        <v>-1.1448749303817749</v>
      </c>
      <c r="AK2840">
        <v>-1.0684007406234741</v>
      </c>
      <c r="AL2840">
        <v>-1.2946839332580566</v>
      </c>
      <c r="AM2840">
        <v>-1.4648182392120361</v>
      </c>
      <c r="AN2840">
        <v>-1.4856297969818115</v>
      </c>
      <c r="AO2840">
        <v>-1.2560269832611084</v>
      </c>
      <c r="AP2840">
        <v>-1.4287245273590088</v>
      </c>
      <c r="AQ2840">
        <v>-1.5295441150665283</v>
      </c>
      <c r="AR2840">
        <v>-1.7258604764938354</v>
      </c>
      <c r="AS2840">
        <v>-1.8496215343475342</v>
      </c>
      <c r="AT2840">
        <v>-1.9559979438781738</v>
      </c>
      <c r="AU2840">
        <v>-1.7943120002746582</v>
      </c>
      <c r="AV2840">
        <v>-1.6928228139877319</v>
      </c>
      <c r="AW2840">
        <v>-1.7249755859375</v>
      </c>
      <c r="AX2840">
        <v>-1.7719606161117554</v>
      </c>
      <c r="AY2840">
        <v>-0.32826182246208191</v>
      </c>
      <c r="AZ2840">
        <v>1.5036988258361816</v>
      </c>
      <c r="BA2840">
        <v>1.4503617286682129</v>
      </c>
      <c r="BB2840">
        <v>1.3192517757415771</v>
      </c>
      <c r="BC2840">
        <v>1.2593262195587158</v>
      </c>
      <c r="BD2840">
        <v>1.1914575099945068</v>
      </c>
      <c r="BE2840">
        <v>-0.34629321098327637</v>
      </c>
      <c r="BF2840">
        <v>-0.93354082107543945</v>
      </c>
      <c r="BG2840">
        <v>-1.004595160484314</v>
      </c>
      <c r="BH2840">
        <v>-0.4916040301322937</v>
      </c>
      <c r="BI2840">
        <v>-0.45951980352401733</v>
      </c>
      <c r="BJ2840">
        <v>-0.56027501821517944</v>
      </c>
      <c r="BK2840">
        <v>-0.62988603115081787</v>
      </c>
      <c r="BL2840">
        <v>-0.63446050882339478</v>
      </c>
      <c r="BM2840">
        <v>-0.53415948152542114</v>
      </c>
      <c r="BN2840">
        <v>-0.60622382164001465</v>
      </c>
      <c r="BO2840">
        <v>-0.65360802412033081</v>
      </c>
      <c r="BP2840">
        <v>-0.74135017395019531</v>
      </c>
      <c r="BQ2840">
        <v>-0.79730653762817383</v>
      </c>
      <c r="BR2840">
        <v>-0.85498368740081787</v>
      </c>
      <c r="BS2840">
        <v>-0.77931779623031616</v>
      </c>
      <c r="BT2840">
        <v>-0.73336750268936157</v>
      </c>
      <c r="BU2840">
        <v>-0.74553608894348145</v>
      </c>
      <c r="BV2840">
        <v>-0.76621472835540771</v>
      </c>
      <c r="BW2840">
        <v>0.2932589054107666</v>
      </c>
      <c r="BX2840">
        <v>2.2251203060150146</v>
      </c>
      <c r="BY2840">
        <v>2.1144499778747559</v>
      </c>
      <c r="BZ2840">
        <v>2.02620530128479</v>
      </c>
      <c r="CA2840">
        <v>2.0103354454040527</v>
      </c>
      <c r="CB2840">
        <v>1.9425667524337769</v>
      </c>
      <c r="CC2840">
        <v>0.2275543212890625</v>
      </c>
      <c r="CD2840">
        <v>-0.32599300146102905</v>
      </c>
      <c r="CE2840">
        <v>-0.35815870761871338</v>
      </c>
      <c r="CF2840">
        <v>-3.915058821439743E-2</v>
      </c>
      <c r="CG2840">
        <v>-3.7810690701007843E-2</v>
      </c>
      <c r="CH2840">
        <v>-5.1625654101371765E-2</v>
      </c>
      <c r="CI2840">
        <v>-5.1614515483379364E-2</v>
      </c>
      <c r="CJ2840">
        <v>-4.4943295419216156E-2</v>
      </c>
      <c r="CK2840">
        <v>-3.4196216613054276E-2</v>
      </c>
      <c r="CL2840">
        <v>-3.6562342196702957E-2</v>
      </c>
      <c r="CM2840">
        <v>-4.6937346458435059E-2</v>
      </c>
      <c r="CN2840">
        <v>-5.9481289237737656E-2</v>
      </c>
      <c r="CO2840">
        <v>-6.8476408720016479E-2</v>
      </c>
      <c r="CP2840">
        <v>-9.2424564063549042E-2</v>
      </c>
      <c r="CQ2840">
        <v>-7.6335929334163666E-2</v>
      </c>
      <c r="CR2840">
        <v>-6.8851672112941742E-2</v>
      </c>
      <c r="CS2840">
        <v>-6.7179314792156219E-2</v>
      </c>
      <c r="CT2840">
        <v>-6.963813304901123E-2</v>
      </c>
      <c r="CU2840">
        <v>0.72372227907180786</v>
      </c>
      <c r="CV2840">
        <v>2.7247745990753174</v>
      </c>
      <c r="CW2840">
        <v>2.5743956565856934</v>
      </c>
      <c r="CX2840">
        <v>2.5158390998840332</v>
      </c>
      <c r="CY2840">
        <v>2.5304820537567139</v>
      </c>
      <c r="CZ2840">
        <v>2.4627828598022461</v>
      </c>
      <c r="DA2840">
        <v>0.62499940395355225</v>
      </c>
      <c r="DB2840">
        <v>9.4792783260345459E-2</v>
      </c>
      <c r="DC2840">
        <v>8.9561238884925842E-2</v>
      </c>
      <c r="DD2840">
        <v>0.41330286860466003</v>
      </c>
      <c r="DE2840">
        <v>0.38389840722084045</v>
      </c>
      <c r="DF2840">
        <v>0.4570237398147583</v>
      </c>
      <c r="DG2840">
        <v>0.52665698528289795</v>
      </c>
      <c r="DH2840">
        <v>0.54457396268844604</v>
      </c>
      <c r="DI2840">
        <v>0.4657670259475708</v>
      </c>
      <c r="DJ2840">
        <v>0.53309911489486694</v>
      </c>
      <c r="DK2840">
        <v>0.55973333120346069</v>
      </c>
      <c r="DL2840">
        <v>0.6223875880241394</v>
      </c>
      <c r="DM2840">
        <v>0.66035372018814087</v>
      </c>
      <c r="DN2840">
        <v>0.67013454437255859</v>
      </c>
      <c r="DO2840">
        <v>0.62664598226547241</v>
      </c>
      <c r="DP2840">
        <v>0.59566414356231689</v>
      </c>
      <c r="DQ2840">
        <v>0.61117750406265259</v>
      </c>
      <c r="DR2840">
        <v>0.62693846225738525</v>
      </c>
      <c r="DS2840">
        <v>1.1541856527328491</v>
      </c>
      <c r="DT2840">
        <v>3.2244288921356201</v>
      </c>
      <c r="DU2840">
        <v>3.0343410968780518</v>
      </c>
      <c r="DV2840">
        <v>3.0054731369018555</v>
      </c>
      <c r="DW2840">
        <v>3.0506289005279541</v>
      </c>
      <c r="DX2840">
        <v>2.9829988479614258</v>
      </c>
      <c r="DY2840">
        <v>1.022444486618042</v>
      </c>
      <c r="DZ2840">
        <v>0.51557856798171997</v>
      </c>
      <c r="EA2840">
        <v>0.53728115558624268</v>
      </c>
      <c r="EB2840">
        <v>1.0665737390518188</v>
      </c>
      <c r="EC2840">
        <v>0.99277937412261963</v>
      </c>
      <c r="ED2840">
        <v>1.1914325952529907</v>
      </c>
      <c r="EE2840">
        <v>1.3615891933441162</v>
      </c>
      <c r="EF2840">
        <v>1.3957432508468628</v>
      </c>
      <c r="EG2840">
        <v>1.1876345872879028</v>
      </c>
      <c r="EH2840">
        <v>1.3555998802185059</v>
      </c>
      <c r="EI2840">
        <v>1.4356694221496582</v>
      </c>
      <c r="EJ2840">
        <v>1.6068979501724243</v>
      </c>
      <c r="EK2840">
        <v>1.7126686573028564</v>
      </c>
      <c r="EL2840">
        <v>1.7711488008499146</v>
      </c>
      <c r="EM2840">
        <v>1.6416401863098145</v>
      </c>
      <c r="EN2840">
        <v>1.555119514465332</v>
      </c>
      <c r="EO2840">
        <v>1.5906169414520264</v>
      </c>
      <c r="EP2840">
        <v>1.6326843500137329</v>
      </c>
      <c r="EQ2840">
        <v>1.7757062911987305</v>
      </c>
      <c r="ER2840">
        <v>3.9458503723144531</v>
      </c>
      <c r="ES2840">
        <v>3.6984295845031738</v>
      </c>
      <c r="ET2840">
        <v>3.7124266624450684</v>
      </c>
      <c r="EU2840">
        <v>3.801638126373291</v>
      </c>
      <c r="EV2840">
        <v>3.7341082096099854</v>
      </c>
      <c r="EW2840">
        <v>1.5962920188903809</v>
      </c>
      <c r="EX2840">
        <v>1.1231263875961304</v>
      </c>
      <c r="EY2840">
        <v>1.1837176084518433</v>
      </c>
      <c r="EZ2840">
        <v>64.528617858886719</v>
      </c>
      <c r="FA2840">
        <v>62.838600158691406</v>
      </c>
      <c r="FB2840">
        <v>62.100696563720703</v>
      </c>
      <c r="FC2840">
        <v>60.511276245117188</v>
      </c>
      <c r="FD2840">
        <v>59.375236511230469</v>
      </c>
      <c r="FE2840">
        <v>58.680316925048828</v>
      </c>
      <c r="FF2840">
        <v>58.05389404296875</v>
      </c>
      <c r="FG2840">
        <v>59.307353973388672</v>
      </c>
      <c r="FH2840">
        <v>62.018394470214844</v>
      </c>
      <c r="FI2840">
        <v>67.056655883789063</v>
      </c>
      <c r="FJ2840">
        <v>72.601295471191406</v>
      </c>
      <c r="FK2840">
        <v>76.716331481933594</v>
      </c>
      <c r="FL2840">
        <v>78.749015808105469</v>
      </c>
      <c r="FM2840">
        <v>80.34918212890625</v>
      </c>
      <c r="FN2840">
        <v>81.130485534667969</v>
      </c>
      <c r="FO2840">
        <v>80.645774841308594</v>
      </c>
      <c r="FP2840">
        <v>79.145904541015625</v>
      </c>
      <c r="FQ2840">
        <v>77.007553100585938</v>
      </c>
      <c r="FR2840">
        <v>74.993560791015625</v>
      </c>
      <c r="FS2840">
        <v>72.419082641601562</v>
      </c>
      <c r="FT2840">
        <v>70.65789794921875</v>
      </c>
      <c r="FU2840">
        <v>69.201545715332031</v>
      </c>
      <c r="FV2840">
        <v>67.423049926757813</v>
      </c>
      <c r="FW2840">
        <v>66.324935913085938</v>
      </c>
      <c r="FX2840">
        <v>160</v>
      </c>
      <c r="FY2840">
        <v>0.10791042447090149</v>
      </c>
      <c r="FZ2840">
        <v>1</v>
      </c>
    </row>
    <row r="2841" spans="1:182" x14ac:dyDescent="0.2">
      <c r="A2841" t="s">
        <v>245</v>
      </c>
      <c r="B2841" t="s">
        <v>252</v>
      </c>
      <c r="C2841" t="s">
        <v>218</v>
      </c>
      <c r="D2841" t="s">
        <v>46</v>
      </c>
      <c r="E2841">
        <v>2016</v>
      </c>
      <c r="F2841" t="s">
        <v>228</v>
      </c>
      <c r="G2841" t="s">
        <v>249</v>
      </c>
      <c r="H2841" t="s">
        <v>226</v>
      </c>
      <c r="I2841">
        <v>57.81</v>
      </c>
      <c r="L2841">
        <v>11.713819719276184</v>
      </c>
      <c r="M2841">
        <v>11.043073723808027</v>
      </c>
      <c r="N2841">
        <v>10.866429599613454</v>
      </c>
      <c r="O2841">
        <v>10.956423460030603</v>
      </c>
      <c r="P2841">
        <v>11.205071269129578</v>
      </c>
      <c r="Q2841">
        <v>12.234338733236823</v>
      </c>
      <c r="R2841">
        <v>13.684989965922739</v>
      </c>
      <c r="S2841">
        <v>14.138324299001006</v>
      </c>
      <c r="T2841">
        <v>15.065173020906617</v>
      </c>
      <c r="U2841">
        <v>16.111556882226356</v>
      </c>
      <c r="V2841">
        <v>17.063815308493634</v>
      </c>
      <c r="W2841">
        <v>17.70769559912425</v>
      </c>
      <c r="X2841">
        <v>18.258666415905957</v>
      </c>
      <c r="Y2841">
        <v>18.32138969574028</v>
      </c>
      <c r="Z2841">
        <v>18.092010869158507</v>
      </c>
      <c r="AA2841">
        <v>17.889927938284181</v>
      </c>
      <c r="AB2841">
        <v>17.116924241936978</v>
      </c>
      <c r="AC2841">
        <v>16.42101730177324</v>
      </c>
      <c r="AD2841">
        <v>15.162558551968454</v>
      </c>
      <c r="AE2841">
        <v>14.602994573108505</v>
      </c>
      <c r="AF2841">
        <v>14.121198366742474</v>
      </c>
      <c r="AG2841">
        <v>13.276704006621355</v>
      </c>
      <c r="AH2841">
        <v>12.882594988258599</v>
      </c>
      <c r="AI2841">
        <v>12.564771268339179</v>
      </c>
      <c r="AJ2841">
        <v>-1.1448749303817749</v>
      </c>
      <c r="AK2841">
        <v>-1.0684007406234741</v>
      </c>
      <c r="AL2841">
        <v>-1.2946839332580566</v>
      </c>
      <c r="AM2841">
        <v>-1.4648182392120361</v>
      </c>
      <c r="AN2841">
        <v>-1.4856297969818115</v>
      </c>
      <c r="AO2841">
        <v>-1.2560269832611084</v>
      </c>
      <c r="AP2841">
        <v>-1.4287245273590088</v>
      </c>
      <c r="AQ2841">
        <v>-1.5295441150665283</v>
      </c>
      <c r="AR2841">
        <v>-1.7258604764938354</v>
      </c>
      <c r="AS2841">
        <v>-1.8496215343475342</v>
      </c>
      <c r="AT2841">
        <v>-1.9559979438781738</v>
      </c>
      <c r="AU2841">
        <v>-1.7943120002746582</v>
      </c>
      <c r="AV2841">
        <v>-1.6928228139877319</v>
      </c>
      <c r="AW2841">
        <v>-1.7249755859375</v>
      </c>
      <c r="AX2841">
        <v>-1.7719606161117554</v>
      </c>
      <c r="AY2841">
        <v>-0.32826182246208191</v>
      </c>
      <c r="AZ2841">
        <v>1.5036988258361816</v>
      </c>
      <c r="BA2841">
        <v>1.4503617286682129</v>
      </c>
      <c r="BB2841">
        <v>1.3192517757415771</v>
      </c>
      <c r="BC2841">
        <v>1.2593262195587158</v>
      </c>
      <c r="BD2841">
        <v>1.1914575099945068</v>
      </c>
      <c r="BE2841">
        <v>-0.34629321098327637</v>
      </c>
      <c r="BF2841">
        <v>-0.93354082107543945</v>
      </c>
      <c r="BG2841">
        <v>-1.004595160484314</v>
      </c>
      <c r="BH2841">
        <v>-0.4916040301322937</v>
      </c>
      <c r="BI2841">
        <v>-0.45951980352401733</v>
      </c>
      <c r="BJ2841">
        <v>-0.56027501821517944</v>
      </c>
      <c r="BK2841">
        <v>-0.62988603115081787</v>
      </c>
      <c r="BL2841">
        <v>-0.63446050882339478</v>
      </c>
      <c r="BM2841">
        <v>-0.53415948152542114</v>
      </c>
      <c r="BN2841">
        <v>-0.60622382164001465</v>
      </c>
      <c r="BO2841">
        <v>-0.65360802412033081</v>
      </c>
      <c r="BP2841">
        <v>-0.74135017395019531</v>
      </c>
      <c r="BQ2841">
        <v>-0.79730653762817383</v>
      </c>
      <c r="BR2841">
        <v>-0.85498368740081787</v>
      </c>
      <c r="BS2841">
        <v>-0.77931779623031616</v>
      </c>
      <c r="BT2841">
        <v>-0.73336750268936157</v>
      </c>
      <c r="BU2841">
        <v>-0.74553608894348145</v>
      </c>
      <c r="BV2841">
        <v>-0.76621472835540771</v>
      </c>
      <c r="BW2841">
        <v>0.2932589054107666</v>
      </c>
      <c r="BX2841">
        <v>2.2251203060150146</v>
      </c>
      <c r="BY2841">
        <v>2.1144499778747559</v>
      </c>
      <c r="BZ2841">
        <v>2.02620530128479</v>
      </c>
      <c r="CA2841">
        <v>2.0103354454040527</v>
      </c>
      <c r="CB2841">
        <v>1.9425667524337769</v>
      </c>
      <c r="CC2841">
        <v>0.2275543212890625</v>
      </c>
      <c r="CD2841">
        <v>-0.32599300146102905</v>
      </c>
      <c r="CE2841">
        <v>-0.35815870761871338</v>
      </c>
      <c r="CF2841">
        <v>-3.915058821439743E-2</v>
      </c>
      <c r="CG2841">
        <v>-3.7810690701007843E-2</v>
      </c>
      <c r="CH2841">
        <v>-5.1625654101371765E-2</v>
      </c>
      <c r="CI2841">
        <v>-5.1614515483379364E-2</v>
      </c>
      <c r="CJ2841">
        <v>-4.4943295419216156E-2</v>
      </c>
      <c r="CK2841">
        <v>-3.4196216613054276E-2</v>
      </c>
      <c r="CL2841">
        <v>-3.6562342196702957E-2</v>
      </c>
      <c r="CM2841">
        <v>-4.6937346458435059E-2</v>
      </c>
      <c r="CN2841">
        <v>-5.9481289237737656E-2</v>
      </c>
      <c r="CO2841">
        <v>-6.8476408720016479E-2</v>
      </c>
      <c r="CP2841">
        <v>-9.2424564063549042E-2</v>
      </c>
      <c r="CQ2841">
        <v>-7.6335929334163666E-2</v>
      </c>
      <c r="CR2841">
        <v>-6.8851672112941742E-2</v>
      </c>
      <c r="CS2841">
        <v>-6.7179314792156219E-2</v>
      </c>
      <c r="CT2841">
        <v>-6.963813304901123E-2</v>
      </c>
      <c r="CU2841">
        <v>0.72372227907180786</v>
      </c>
      <c r="CV2841">
        <v>2.7247745990753174</v>
      </c>
      <c r="CW2841">
        <v>2.5743956565856934</v>
      </c>
      <c r="CX2841">
        <v>2.5158390998840332</v>
      </c>
      <c r="CY2841">
        <v>2.5304820537567139</v>
      </c>
      <c r="CZ2841">
        <v>2.4627828598022461</v>
      </c>
      <c r="DA2841">
        <v>0.62499940395355225</v>
      </c>
      <c r="DB2841">
        <v>9.4792783260345459E-2</v>
      </c>
      <c r="DC2841">
        <v>8.9561238884925842E-2</v>
      </c>
      <c r="DD2841">
        <v>0.41330286860466003</v>
      </c>
      <c r="DE2841">
        <v>0.38389840722084045</v>
      </c>
      <c r="DF2841">
        <v>0.4570237398147583</v>
      </c>
      <c r="DG2841">
        <v>0.52665698528289795</v>
      </c>
      <c r="DH2841">
        <v>0.54457396268844604</v>
      </c>
      <c r="DI2841">
        <v>0.4657670259475708</v>
      </c>
      <c r="DJ2841">
        <v>0.53309911489486694</v>
      </c>
      <c r="DK2841">
        <v>0.55973333120346069</v>
      </c>
      <c r="DL2841">
        <v>0.6223875880241394</v>
      </c>
      <c r="DM2841">
        <v>0.66035372018814087</v>
      </c>
      <c r="DN2841">
        <v>0.67013454437255859</v>
      </c>
      <c r="DO2841">
        <v>0.62664598226547241</v>
      </c>
      <c r="DP2841">
        <v>0.59566414356231689</v>
      </c>
      <c r="DQ2841">
        <v>0.61117750406265259</v>
      </c>
      <c r="DR2841">
        <v>0.62693846225738525</v>
      </c>
      <c r="DS2841">
        <v>1.1541856527328491</v>
      </c>
      <c r="DT2841">
        <v>3.2244288921356201</v>
      </c>
      <c r="DU2841">
        <v>3.0343410968780518</v>
      </c>
      <c r="DV2841">
        <v>3.0054731369018555</v>
      </c>
      <c r="DW2841">
        <v>3.0506289005279541</v>
      </c>
      <c r="DX2841">
        <v>2.9829988479614258</v>
      </c>
      <c r="DY2841">
        <v>1.022444486618042</v>
      </c>
      <c r="DZ2841">
        <v>0.51557856798171997</v>
      </c>
      <c r="EA2841">
        <v>0.53728115558624268</v>
      </c>
      <c r="EB2841">
        <v>1.0665737390518188</v>
      </c>
      <c r="EC2841">
        <v>0.99277937412261963</v>
      </c>
      <c r="ED2841">
        <v>1.1914325952529907</v>
      </c>
      <c r="EE2841">
        <v>1.3615891933441162</v>
      </c>
      <c r="EF2841">
        <v>1.3957432508468628</v>
      </c>
      <c r="EG2841">
        <v>1.1876345872879028</v>
      </c>
      <c r="EH2841">
        <v>1.3555998802185059</v>
      </c>
      <c r="EI2841">
        <v>1.4356694221496582</v>
      </c>
      <c r="EJ2841">
        <v>1.6068979501724243</v>
      </c>
      <c r="EK2841">
        <v>1.7126686573028564</v>
      </c>
      <c r="EL2841">
        <v>1.7711488008499146</v>
      </c>
      <c r="EM2841">
        <v>1.6416401863098145</v>
      </c>
      <c r="EN2841">
        <v>1.555119514465332</v>
      </c>
      <c r="EO2841">
        <v>1.5906169414520264</v>
      </c>
      <c r="EP2841">
        <v>1.6326843500137329</v>
      </c>
      <c r="EQ2841">
        <v>1.7757062911987305</v>
      </c>
      <c r="ER2841">
        <v>3.9458503723144531</v>
      </c>
      <c r="ES2841">
        <v>3.6984295845031738</v>
      </c>
      <c r="ET2841">
        <v>3.7124266624450684</v>
      </c>
      <c r="EU2841">
        <v>3.801638126373291</v>
      </c>
      <c r="EV2841">
        <v>3.7341082096099854</v>
      </c>
      <c r="EW2841">
        <v>1.5962920188903809</v>
      </c>
      <c r="EX2841">
        <v>1.1231263875961304</v>
      </c>
      <c r="EY2841">
        <v>1.1837176084518433</v>
      </c>
      <c r="EZ2841">
        <v>64.528617858886719</v>
      </c>
      <c r="FA2841">
        <v>62.838600158691406</v>
      </c>
      <c r="FB2841">
        <v>62.100696563720703</v>
      </c>
      <c r="FC2841">
        <v>60.511276245117188</v>
      </c>
      <c r="FD2841">
        <v>59.375236511230469</v>
      </c>
      <c r="FE2841">
        <v>58.680316925048828</v>
      </c>
      <c r="FF2841">
        <v>58.05389404296875</v>
      </c>
      <c r="FG2841">
        <v>59.307353973388672</v>
      </c>
      <c r="FH2841">
        <v>62.018394470214844</v>
      </c>
      <c r="FI2841">
        <v>67.056655883789063</v>
      </c>
      <c r="FJ2841">
        <v>72.601295471191406</v>
      </c>
      <c r="FK2841">
        <v>76.716331481933594</v>
      </c>
      <c r="FL2841">
        <v>78.749015808105469</v>
      </c>
      <c r="FM2841">
        <v>80.34918212890625</v>
      </c>
      <c r="FN2841">
        <v>81.130485534667969</v>
      </c>
      <c r="FO2841">
        <v>80.645774841308594</v>
      </c>
      <c r="FP2841">
        <v>79.145904541015625</v>
      </c>
      <c r="FQ2841">
        <v>77.007553100585938</v>
      </c>
      <c r="FR2841">
        <v>74.993560791015625</v>
      </c>
      <c r="FS2841">
        <v>72.419082641601562</v>
      </c>
      <c r="FT2841">
        <v>70.65789794921875</v>
      </c>
      <c r="FU2841">
        <v>69.201545715332031</v>
      </c>
      <c r="FV2841">
        <v>67.423049926757813</v>
      </c>
      <c r="FW2841">
        <v>66.324935913085938</v>
      </c>
      <c r="FX2841">
        <v>160</v>
      </c>
      <c r="FY2841">
        <v>0.10791042447090149</v>
      </c>
      <c r="FZ2841">
        <v>1</v>
      </c>
    </row>
    <row r="2842" spans="1:182" x14ac:dyDescent="0.2">
      <c r="A2842" t="s">
        <v>245</v>
      </c>
      <c r="B2842" t="s">
        <v>252</v>
      </c>
      <c r="C2842" t="s">
        <v>218</v>
      </c>
      <c r="D2842" t="s">
        <v>46</v>
      </c>
      <c r="E2842">
        <v>2017</v>
      </c>
      <c r="F2842" t="s">
        <v>228</v>
      </c>
      <c r="G2842" t="s">
        <v>249</v>
      </c>
      <c r="H2842" t="s">
        <v>226</v>
      </c>
      <c r="I2842">
        <v>57.81</v>
      </c>
      <c r="L2842">
        <v>11.713819719276184</v>
      </c>
      <c r="M2842">
        <v>11.043073723808027</v>
      </c>
      <c r="N2842">
        <v>10.866429599613454</v>
      </c>
      <c r="O2842">
        <v>10.956423460030603</v>
      </c>
      <c r="P2842">
        <v>11.205071269129578</v>
      </c>
      <c r="Q2842">
        <v>12.234338733236823</v>
      </c>
      <c r="R2842">
        <v>13.684989965922739</v>
      </c>
      <c r="S2842">
        <v>14.138324299001006</v>
      </c>
      <c r="T2842">
        <v>15.065173020906617</v>
      </c>
      <c r="U2842">
        <v>16.111556882226356</v>
      </c>
      <c r="V2842">
        <v>17.063815308493634</v>
      </c>
      <c r="W2842">
        <v>17.70769559912425</v>
      </c>
      <c r="X2842">
        <v>18.258666415905957</v>
      </c>
      <c r="Y2842">
        <v>18.32138969574028</v>
      </c>
      <c r="Z2842">
        <v>18.092010869158507</v>
      </c>
      <c r="AA2842">
        <v>17.889927938284181</v>
      </c>
      <c r="AB2842">
        <v>17.116924241936978</v>
      </c>
      <c r="AC2842">
        <v>16.42101730177324</v>
      </c>
      <c r="AD2842">
        <v>15.162558551968454</v>
      </c>
      <c r="AE2842">
        <v>14.602994573108505</v>
      </c>
      <c r="AF2842">
        <v>14.121198366742474</v>
      </c>
      <c r="AG2842">
        <v>13.276704006621355</v>
      </c>
      <c r="AH2842">
        <v>12.882594988258599</v>
      </c>
      <c r="AI2842">
        <v>12.564771268339179</v>
      </c>
      <c r="AJ2842">
        <v>-1.1448749303817749</v>
      </c>
      <c r="AK2842">
        <v>-1.0684007406234741</v>
      </c>
      <c r="AL2842">
        <v>-1.2946839332580566</v>
      </c>
      <c r="AM2842">
        <v>-1.4648182392120361</v>
      </c>
      <c r="AN2842">
        <v>-1.4856297969818115</v>
      </c>
      <c r="AO2842">
        <v>-1.2560269832611084</v>
      </c>
      <c r="AP2842">
        <v>-1.4287245273590088</v>
      </c>
      <c r="AQ2842">
        <v>-1.5295441150665283</v>
      </c>
      <c r="AR2842">
        <v>-1.7258604764938354</v>
      </c>
      <c r="AS2842">
        <v>-1.8496215343475342</v>
      </c>
      <c r="AT2842">
        <v>-1.9559979438781738</v>
      </c>
      <c r="AU2842">
        <v>-1.7943120002746582</v>
      </c>
      <c r="AV2842">
        <v>-1.6928228139877319</v>
      </c>
      <c r="AW2842">
        <v>-1.7249755859375</v>
      </c>
      <c r="AX2842">
        <v>-1.7719606161117554</v>
      </c>
      <c r="AY2842">
        <v>-0.32826182246208191</v>
      </c>
      <c r="AZ2842">
        <v>1.5036988258361816</v>
      </c>
      <c r="BA2842">
        <v>1.4503617286682129</v>
      </c>
      <c r="BB2842">
        <v>1.3192517757415771</v>
      </c>
      <c r="BC2842">
        <v>1.2593262195587158</v>
      </c>
      <c r="BD2842">
        <v>1.1914575099945068</v>
      </c>
      <c r="BE2842">
        <v>-0.34629321098327637</v>
      </c>
      <c r="BF2842">
        <v>-0.93354082107543945</v>
      </c>
      <c r="BG2842">
        <v>-1.004595160484314</v>
      </c>
      <c r="BH2842">
        <v>-0.4916040301322937</v>
      </c>
      <c r="BI2842">
        <v>-0.45951980352401733</v>
      </c>
      <c r="BJ2842">
        <v>-0.56027501821517944</v>
      </c>
      <c r="BK2842">
        <v>-0.62988603115081787</v>
      </c>
      <c r="BL2842">
        <v>-0.63446050882339478</v>
      </c>
      <c r="BM2842">
        <v>-0.53415948152542114</v>
      </c>
      <c r="BN2842">
        <v>-0.60622382164001465</v>
      </c>
      <c r="BO2842">
        <v>-0.65360802412033081</v>
      </c>
      <c r="BP2842">
        <v>-0.74135017395019531</v>
      </c>
      <c r="BQ2842">
        <v>-0.79730653762817383</v>
      </c>
      <c r="BR2842">
        <v>-0.85498368740081787</v>
      </c>
      <c r="BS2842">
        <v>-0.77931779623031616</v>
      </c>
      <c r="BT2842">
        <v>-0.73336750268936157</v>
      </c>
      <c r="BU2842">
        <v>-0.74553608894348145</v>
      </c>
      <c r="BV2842">
        <v>-0.76621472835540771</v>
      </c>
      <c r="BW2842">
        <v>0.2932589054107666</v>
      </c>
      <c r="BX2842">
        <v>2.2251203060150146</v>
      </c>
      <c r="BY2842">
        <v>2.1144499778747559</v>
      </c>
      <c r="BZ2842">
        <v>2.02620530128479</v>
      </c>
      <c r="CA2842">
        <v>2.0103354454040527</v>
      </c>
      <c r="CB2842">
        <v>1.9425667524337769</v>
      </c>
      <c r="CC2842">
        <v>0.2275543212890625</v>
      </c>
      <c r="CD2842">
        <v>-0.32599300146102905</v>
      </c>
      <c r="CE2842">
        <v>-0.35815870761871338</v>
      </c>
      <c r="CF2842">
        <v>-3.915058821439743E-2</v>
      </c>
      <c r="CG2842">
        <v>-3.7810690701007843E-2</v>
      </c>
      <c r="CH2842">
        <v>-5.1625654101371765E-2</v>
      </c>
      <c r="CI2842">
        <v>-5.1614515483379364E-2</v>
      </c>
      <c r="CJ2842">
        <v>-4.4943295419216156E-2</v>
      </c>
      <c r="CK2842">
        <v>-3.4196216613054276E-2</v>
      </c>
      <c r="CL2842">
        <v>-3.6562342196702957E-2</v>
      </c>
      <c r="CM2842">
        <v>-4.6937346458435059E-2</v>
      </c>
      <c r="CN2842">
        <v>-5.9481289237737656E-2</v>
      </c>
      <c r="CO2842">
        <v>-6.8476408720016479E-2</v>
      </c>
      <c r="CP2842">
        <v>-9.2424564063549042E-2</v>
      </c>
      <c r="CQ2842">
        <v>-7.6335929334163666E-2</v>
      </c>
      <c r="CR2842">
        <v>-6.8851672112941742E-2</v>
      </c>
      <c r="CS2842">
        <v>-6.7179314792156219E-2</v>
      </c>
      <c r="CT2842">
        <v>-6.963813304901123E-2</v>
      </c>
      <c r="CU2842">
        <v>0.72372227907180786</v>
      </c>
      <c r="CV2842">
        <v>2.7247745990753174</v>
      </c>
      <c r="CW2842">
        <v>2.5743956565856934</v>
      </c>
      <c r="CX2842">
        <v>2.5158390998840332</v>
      </c>
      <c r="CY2842">
        <v>2.5304820537567139</v>
      </c>
      <c r="CZ2842">
        <v>2.4627828598022461</v>
      </c>
      <c r="DA2842">
        <v>0.62499940395355225</v>
      </c>
      <c r="DB2842">
        <v>9.4792783260345459E-2</v>
      </c>
      <c r="DC2842">
        <v>8.9561238884925842E-2</v>
      </c>
      <c r="DD2842">
        <v>0.41330286860466003</v>
      </c>
      <c r="DE2842">
        <v>0.38389840722084045</v>
      </c>
      <c r="DF2842">
        <v>0.4570237398147583</v>
      </c>
      <c r="DG2842">
        <v>0.52665698528289795</v>
      </c>
      <c r="DH2842">
        <v>0.54457396268844604</v>
      </c>
      <c r="DI2842">
        <v>0.4657670259475708</v>
      </c>
      <c r="DJ2842">
        <v>0.53309911489486694</v>
      </c>
      <c r="DK2842">
        <v>0.55973333120346069</v>
      </c>
      <c r="DL2842">
        <v>0.6223875880241394</v>
      </c>
      <c r="DM2842">
        <v>0.66035372018814087</v>
      </c>
      <c r="DN2842">
        <v>0.67013454437255859</v>
      </c>
      <c r="DO2842">
        <v>0.62664598226547241</v>
      </c>
      <c r="DP2842">
        <v>0.59566414356231689</v>
      </c>
      <c r="DQ2842">
        <v>0.61117750406265259</v>
      </c>
      <c r="DR2842">
        <v>0.62693846225738525</v>
      </c>
      <c r="DS2842">
        <v>1.1541856527328491</v>
      </c>
      <c r="DT2842">
        <v>3.2244288921356201</v>
      </c>
      <c r="DU2842">
        <v>3.0343410968780518</v>
      </c>
      <c r="DV2842">
        <v>3.0054731369018555</v>
      </c>
      <c r="DW2842">
        <v>3.0506289005279541</v>
      </c>
      <c r="DX2842">
        <v>2.9829988479614258</v>
      </c>
      <c r="DY2842">
        <v>1.022444486618042</v>
      </c>
      <c r="DZ2842">
        <v>0.51557856798171997</v>
      </c>
      <c r="EA2842">
        <v>0.53728115558624268</v>
      </c>
      <c r="EB2842">
        <v>1.0665737390518188</v>
      </c>
      <c r="EC2842">
        <v>0.99277937412261963</v>
      </c>
      <c r="ED2842">
        <v>1.1914325952529907</v>
      </c>
      <c r="EE2842">
        <v>1.3615891933441162</v>
      </c>
      <c r="EF2842">
        <v>1.3957432508468628</v>
      </c>
      <c r="EG2842">
        <v>1.1876345872879028</v>
      </c>
      <c r="EH2842">
        <v>1.3555998802185059</v>
      </c>
      <c r="EI2842">
        <v>1.4356694221496582</v>
      </c>
      <c r="EJ2842">
        <v>1.6068979501724243</v>
      </c>
      <c r="EK2842">
        <v>1.7126686573028564</v>
      </c>
      <c r="EL2842">
        <v>1.7711488008499146</v>
      </c>
      <c r="EM2842">
        <v>1.6416401863098145</v>
      </c>
      <c r="EN2842">
        <v>1.555119514465332</v>
      </c>
      <c r="EO2842">
        <v>1.5906169414520264</v>
      </c>
      <c r="EP2842">
        <v>1.6326843500137329</v>
      </c>
      <c r="EQ2842">
        <v>1.7757062911987305</v>
      </c>
      <c r="ER2842">
        <v>3.9458503723144531</v>
      </c>
      <c r="ES2842">
        <v>3.6984295845031738</v>
      </c>
      <c r="ET2842">
        <v>3.7124266624450684</v>
      </c>
      <c r="EU2842">
        <v>3.801638126373291</v>
      </c>
      <c r="EV2842">
        <v>3.7341082096099854</v>
      </c>
      <c r="EW2842">
        <v>1.5962920188903809</v>
      </c>
      <c r="EX2842">
        <v>1.1231263875961304</v>
      </c>
      <c r="EY2842">
        <v>1.1837176084518433</v>
      </c>
      <c r="EZ2842">
        <v>64.528617858886719</v>
      </c>
      <c r="FA2842">
        <v>62.838600158691406</v>
      </c>
      <c r="FB2842">
        <v>62.100696563720703</v>
      </c>
      <c r="FC2842">
        <v>60.511276245117188</v>
      </c>
      <c r="FD2842">
        <v>59.375236511230469</v>
      </c>
      <c r="FE2842">
        <v>58.680316925048828</v>
      </c>
      <c r="FF2842">
        <v>58.05389404296875</v>
      </c>
      <c r="FG2842">
        <v>59.307353973388672</v>
      </c>
      <c r="FH2842">
        <v>62.018394470214844</v>
      </c>
      <c r="FI2842">
        <v>67.056655883789063</v>
      </c>
      <c r="FJ2842">
        <v>72.601295471191406</v>
      </c>
      <c r="FK2842">
        <v>76.716331481933594</v>
      </c>
      <c r="FL2842">
        <v>78.749015808105469</v>
      </c>
      <c r="FM2842">
        <v>80.34918212890625</v>
      </c>
      <c r="FN2842">
        <v>81.130485534667969</v>
      </c>
      <c r="FO2842">
        <v>80.645774841308594</v>
      </c>
      <c r="FP2842">
        <v>79.145904541015625</v>
      </c>
      <c r="FQ2842">
        <v>77.007553100585938</v>
      </c>
      <c r="FR2842">
        <v>74.993560791015625</v>
      </c>
      <c r="FS2842">
        <v>72.419082641601562</v>
      </c>
      <c r="FT2842">
        <v>70.65789794921875</v>
      </c>
      <c r="FU2842">
        <v>69.201545715332031</v>
      </c>
      <c r="FV2842">
        <v>67.423049926757813</v>
      </c>
      <c r="FW2842">
        <v>66.324935913085938</v>
      </c>
      <c r="FX2842">
        <v>160</v>
      </c>
      <c r="FY2842">
        <v>0.10791042447090149</v>
      </c>
      <c r="FZ2842">
        <v>1</v>
      </c>
    </row>
    <row r="2843" spans="1:182" x14ac:dyDescent="0.2">
      <c r="A2843" t="s">
        <v>245</v>
      </c>
      <c r="B2843" t="s">
        <v>252</v>
      </c>
      <c r="C2843" t="s">
        <v>218</v>
      </c>
      <c r="D2843" t="s">
        <v>47</v>
      </c>
      <c r="E2843">
        <v>2015</v>
      </c>
      <c r="F2843" t="s">
        <v>228</v>
      </c>
      <c r="G2843" t="s">
        <v>249</v>
      </c>
      <c r="H2843" t="s">
        <v>226</v>
      </c>
      <c r="I2843">
        <v>57.81</v>
      </c>
      <c r="L2843">
        <v>9.972918494185457</v>
      </c>
      <c r="M2843">
        <v>9.8106724918143886</v>
      </c>
      <c r="N2843">
        <v>9.7766045371213099</v>
      </c>
      <c r="O2843">
        <v>9.6965313550345833</v>
      </c>
      <c r="P2843">
        <v>10.063062226495735</v>
      </c>
      <c r="Q2843">
        <v>10.945761395482805</v>
      </c>
      <c r="R2843">
        <v>12.373065269654806</v>
      </c>
      <c r="S2843">
        <v>13.007613376335179</v>
      </c>
      <c r="T2843">
        <v>13.384915811250716</v>
      </c>
      <c r="U2843">
        <v>13.440950144026178</v>
      </c>
      <c r="V2843">
        <v>13.734699466921905</v>
      </c>
      <c r="W2843">
        <v>13.845920865288674</v>
      </c>
      <c r="X2843">
        <v>14.225822899151369</v>
      </c>
      <c r="Y2843">
        <v>14.372767570307794</v>
      </c>
      <c r="Z2843">
        <v>14.407128424912365</v>
      </c>
      <c r="AA2843">
        <v>14.366457783992486</v>
      </c>
      <c r="AB2843">
        <v>14.26047470985328</v>
      </c>
      <c r="AC2843">
        <v>14.285457336317252</v>
      </c>
      <c r="AD2843">
        <v>13.497038622101059</v>
      </c>
      <c r="AE2843">
        <v>13.09300878302996</v>
      </c>
      <c r="AF2843">
        <v>12.65945241707526</v>
      </c>
      <c r="AG2843">
        <v>12.016957995382334</v>
      </c>
      <c r="AH2843">
        <v>11.313981056337731</v>
      </c>
      <c r="AI2843">
        <v>10.756603159939651</v>
      </c>
      <c r="AJ2843">
        <v>-0.61539804935455322</v>
      </c>
      <c r="AK2843">
        <v>-0.60164153575897217</v>
      </c>
      <c r="AL2843">
        <v>-0.61202120780944824</v>
      </c>
      <c r="AM2843">
        <v>-0.60813593864440918</v>
      </c>
      <c r="AN2843">
        <v>-0.61772096157073975</v>
      </c>
      <c r="AO2843">
        <v>-0.63956081867218018</v>
      </c>
      <c r="AP2843">
        <v>-0.68690252304077148</v>
      </c>
      <c r="AQ2843">
        <v>-0.78138965368270874</v>
      </c>
      <c r="AR2843">
        <v>-0.85782420635223389</v>
      </c>
      <c r="AS2843">
        <v>-0.9166826605796814</v>
      </c>
      <c r="AT2843">
        <v>-0.85841643810272217</v>
      </c>
      <c r="AU2843">
        <v>-0.84731221199035645</v>
      </c>
      <c r="AV2843">
        <v>-0.83490508794784546</v>
      </c>
      <c r="AW2843">
        <v>-0.89608675241470337</v>
      </c>
      <c r="AX2843">
        <v>-0.84123849868774414</v>
      </c>
      <c r="AY2843">
        <v>-0.28557062149047852</v>
      </c>
      <c r="AZ2843">
        <v>1.0854156017303467</v>
      </c>
      <c r="BA2843">
        <v>1.1415556669235229</v>
      </c>
      <c r="BB2843">
        <v>1.0648291110992432</v>
      </c>
      <c r="BC2843">
        <v>1.022356390953064</v>
      </c>
      <c r="BD2843">
        <v>0.90998965501785278</v>
      </c>
      <c r="BE2843">
        <v>-0.39501622319221497</v>
      </c>
      <c r="BF2843">
        <v>-0.74335265159606934</v>
      </c>
      <c r="BG2843">
        <v>-0.74763429164886475</v>
      </c>
      <c r="BH2843">
        <v>-0.26661437749862671</v>
      </c>
      <c r="BI2843">
        <v>-0.26153504848480225</v>
      </c>
      <c r="BJ2843">
        <v>-0.26592549681663513</v>
      </c>
      <c r="BK2843">
        <v>-0.26544541120529175</v>
      </c>
      <c r="BL2843">
        <v>-0.27043148875236511</v>
      </c>
      <c r="BM2843">
        <v>-0.27972105145454407</v>
      </c>
      <c r="BN2843">
        <v>-0.30037534236907959</v>
      </c>
      <c r="BO2843">
        <v>-0.34219920635223389</v>
      </c>
      <c r="BP2843">
        <v>-0.37879100441932678</v>
      </c>
      <c r="BQ2843">
        <v>-0.40661689639091492</v>
      </c>
      <c r="BR2843">
        <v>-0.37684792280197144</v>
      </c>
      <c r="BS2843">
        <v>-0.36642077565193176</v>
      </c>
      <c r="BT2843">
        <v>-0.36590564250946045</v>
      </c>
      <c r="BU2843">
        <v>-0.39593562483787537</v>
      </c>
      <c r="BV2843">
        <v>-0.369954913854599</v>
      </c>
      <c r="BW2843">
        <v>0.2123868316411972</v>
      </c>
      <c r="BX2843">
        <v>1.7638063430786133</v>
      </c>
      <c r="BY2843">
        <v>1.8038396835327148</v>
      </c>
      <c r="BZ2843">
        <v>1.7648521661758423</v>
      </c>
      <c r="CA2843">
        <v>1.7127968072891235</v>
      </c>
      <c r="CB2843">
        <v>1.6155149936676025</v>
      </c>
      <c r="CC2843">
        <v>0.16277289390563965</v>
      </c>
      <c r="CD2843">
        <v>-0.26471906900405884</v>
      </c>
      <c r="CE2843">
        <v>-0.26439058780670166</v>
      </c>
      <c r="CF2843">
        <v>-2.5047862902283669E-2</v>
      </c>
      <c r="CG2843">
        <v>-2.5978341698646545E-2</v>
      </c>
      <c r="CH2843">
        <v>-2.6220660656690598E-2</v>
      </c>
      <c r="CI2843">
        <v>-2.8098983690142632E-2</v>
      </c>
      <c r="CJ2843">
        <v>-2.9899837449193001E-2</v>
      </c>
      <c r="CK2843">
        <v>-3.0497098341584206E-2</v>
      </c>
      <c r="CL2843">
        <v>-3.2667767256498337E-2</v>
      </c>
      <c r="CM2843">
        <v>-3.8017265498638153E-2</v>
      </c>
      <c r="CN2843">
        <v>-4.7014065086841583E-2</v>
      </c>
      <c r="CO2843">
        <v>-5.3346913307905197E-2</v>
      </c>
      <c r="CP2843">
        <v>-4.3315060436725616E-2</v>
      </c>
      <c r="CQ2843">
        <v>-3.3356860280036926E-2</v>
      </c>
      <c r="CR2843">
        <v>-4.1078079491853714E-2</v>
      </c>
      <c r="CS2843">
        <v>-4.9532447010278702E-2</v>
      </c>
      <c r="CT2843">
        <v>-4.3545316904783249E-2</v>
      </c>
      <c r="CU2843">
        <v>0.55727064609527588</v>
      </c>
      <c r="CV2843">
        <v>2.2336578369140625</v>
      </c>
      <c r="CW2843">
        <v>2.262535572052002</v>
      </c>
      <c r="CX2843">
        <v>2.2496860027313232</v>
      </c>
      <c r="CY2843">
        <v>2.1909937858581543</v>
      </c>
      <c r="CZ2843">
        <v>2.1041595935821533</v>
      </c>
      <c r="DA2843">
        <v>0.54909592866897583</v>
      </c>
      <c r="DB2843">
        <v>6.6781073808670044E-2</v>
      </c>
      <c r="DC2843">
        <v>7.0302538573741913E-2</v>
      </c>
      <c r="DD2843">
        <v>0.21651864051818848</v>
      </c>
      <c r="DE2843">
        <v>0.20957836508750916</v>
      </c>
      <c r="DF2843">
        <v>0.21348416805267334</v>
      </c>
      <c r="DG2843">
        <v>0.20924744009971619</v>
      </c>
      <c r="DH2843">
        <v>0.21063180267810822</v>
      </c>
      <c r="DI2843">
        <v>0.21872684359550476</v>
      </c>
      <c r="DJ2843">
        <v>0.23503980040550232</v>
      </c>
      <c r="DK2843">
        <v>0.26616469025611877</v>
      </c>
      <c r="DL2843">
        <v>0.28476285934448242</v>
      </c>
      <c r="DM2843">
        <v>0.29992306232452393</v>
      </c>
      <c r="DN2843">
        <v>0.2902178168296814</v>
      </c>
      <c r="DO2843">
        <v>0.29970705509185791</v>
      </c>
      <c r="DP2843">
        <v>0.28374949097633362</v>
      </c>
      <c r="DQ2843">
        <v>0.29687070846557617</v>
      </c>
      <c r="DR2843">
        <v>0.2828642725944519</v>
      </c>
      <c r="DS2843">
        <v>0.90215444564819336</v>
      </c>
      <c r="DT2843">
        <v>2.7035090923309326</v>
      </c>
      <c r="DU2843">
        <v>2.72123122215271</v>
      </c>
      <c r="DV2843">
        <v>2.7345197200775146</v>
      </c>
      <c r="DW2843">
        <v>2.6691908836364746</v>
      </c>
      <c r="DX2843">
        <v>2.5928044319152832</v>
      </c>
      <c r="DY2843">
        <v>0.93541896343231201</v>
      </c>
      <c r="DZ2843">
        <v>0.39828121662139893</v>
      </c>
      <c r="EA2843">
        <v>0.40499565005302429</v>
      </c>
      <c r="EB2843">
        <v>0.56530231237411499</v>
      </c>
      <c r="EC2843">
        <v>0.54968482255935669</v>
      </c>
      <c r="ED2843">
        <v>0.55957990884780884</v>
      </c>
      <c r="EE2843">
        <v>0.55193799734115601</v>
      </c>
      <c r="EF2843">
        <v>0.55792129039764404</v>
      </c>
      <c r="EG2843">
        <v>0.57856661081314087</v>
      </c>
      <c r="EH2843">
        <v>0.6215670108795166</v>
      </c>
      <c r="EI2843">
        <v>0.70535510778427124</v>
      </c>
      <c r="EJ2843">
        <v>0.76379609107971191</v>
      </c>
      <c r="EK2843">
        <v>0.80998879671096802</v>
      </c>
      <c r="EL2843">
        <v>0.77178633213043213</v>
      </c>
      <c r="EM2843">
        <v>0.78059846162796021</v>
      </c>
      <c r="EN2843">
        <v>0.75274890661239624</v>
      </c>
      <c r="EO2843">
        <v>0.79702186584472656</v>
      </c>
      <c r="EP2843">
        <v>0.75414788722991943</v>
      </c>
      <c r="EQ2843">
        <v>1.4001119136810303</v>
      </c>
      <c r="ER2843">
        <v>3.3818998336791992</v>
      </c>
      <c r="ES2843">
        <v>3.3835153579711914</v>
      </c>
      <c r="ET2843">
        <v>3.4345428943634033</v>
      </c>
      <c r="EU2843">
        <v>3.3596312999725342</v>
      </c>
      <c r="EV2843">
        <v>3.2983295917510986</v>
      </c>
      <c r="EW2843">
        <v>1.4932080507278442</v>
      </c>
      <c r="EX2843">
        <v>0.87691479921340942</v>
      </c>
      <c r="EY2843">
        <v>0.88823938369750977</v>
      </c>
      <c r="EZ2843">
        <v>47.032093048095703</v>
      </c>
      <c r="FA2843">
        <v>46.436740875244141</v>
      </c>
      <c r="FB2843">
        <v>45.558841705322266</v>
      </c>
      <c r="FC2843">
        <v>44.851898193359375</v>
      </c>
      <c r="FD2843">
        <v>44.297920227050781</v>
      </c>
      <c r="FE2843">
        <v>43.056941986083984</v>
      </c>
      <c r="FF2843">
        <v>43.973594665527344</v>
      </c>
      <c r="FG2843">
        <v>44.608154296875</v>
      </c>
      <c r="FH2843">
        <v>45.918811798095703</v>
      </c>
      <c r="FI2843">
        <v>47.702419281005859</v>
      </c>
      <c r="FJ2843">
        <v>50.067073822021484</v>
      </c>
      <c r="FK2843">
        <v>51.881805419921875</v>
      </c>
      <c r="FL2843">
        <v>53.107627868652344</v>
      </c>
      <c r="FM2843">
        <v>52.696819305419922</v>
      </c>
      <c r="FN2843">
        <v>52.612701416015625</v>
      </c>
      <c r="FO2843">
        <v>52.397285461425781</v>
      </c>
      <c r="FP2843">
        <v>52.076419830322266</v>
      </c>
      <c r="FQ2843">
        <v>50.890766143798828</v>
      </c>
      <c r="FR2843">
        <v>49.62188720703125</v>
      </c>
      <c r="FS2843">
        <v>48.856006622314453</v>
      </c>
      <c r="FT2843">
        <v>47.849361419677734</v>
      </c>
      <c r="FU2843">
        <v>47.268791198730469</v>
      </c>
      <c r="FV2843">
        <v>46.520587921142578</v>
      </c>
      <c r="FW2843">
        <v>46.113784790039062</v>
      </c>
      <c r="FX2843">
        <v>160</v>
      </c>
      <c r="FY2843">
        <v>0.10791042447090149</v>
      </c>
      <c r="FZ2843">
        <v>1</v>
      </c>
    </row>
    <row r="2844" spans="1:182" x14ac:dyDescent="0.2">
      <c r="A2844" t="s">
        <v>245</v>
      </c>
      <c r="B2844" t="s">
        <v>252</v>
      </c>
      <c r="C2844" t="s">
        <v>218</v>
      </c>
      <c r="D2844" t="s">
        <v>47</v>
      </c>
      <c r="E2844">
        <v>2016</v>
      </c>
      <c r="F2844" t="s">
        <v>228</v>
      </c>
      <c r="G2844" t="s">
        <v>249</v>
      </c>
      <c r="H2844" t="s">
        <v>226</v>
      </c>
      <c r="I2844">
        <v>57.81</v>
      </c>
      <c r="L2844">
        <v>9.972918494185457</v>
      </c>
      <c r="M2844">
        <v>9.8106724918143886</v>
      </c>
      <c r="N2844">
        <v>9.7766045371213099</v>
      </c>
      <c r="O2844">
        <v>9.6965313550345833</v>
      </c>
      <c r="P2844">
        <v>10.063062226495735</v>
      </c>
      <c r="Q2844">
        <v>10.945761395482805</v>
      </c>
      <c r="R2844">
        <v>12.373065269654806</v>
      </c>
      <c r="S2844">
        <v>13.007613376335179</v>
      </c>
      <c r="T2844">
        <v>13.384915811250716</v>
      </c>
      <c r="U2844">
        <v>13.440950144026178</v>
      </c>
      <c r="V2844">
        <v>13.734699466921905</v>
      </c>
      <c r="W2844">
        <v>13.845920865288674</v>
      </c>
      <c r="X2844">
        <v>14.225822899151369</v>
      </c>
      <c r="Y2844">
        <v>14.372767570307794</v>
      </c>
      <c r="Z2844">
        <v>14.407128424912365</v>
      </c>
      <c r="AA2844">
        <v>14.366457783992486</v>
      </c>
      <c r="AB2844">
        <v>14.26047470985328</v>
      </c>
      <c r="AC2844">
        <v>14.285457336317252</v>
      </c>
      <c r="AD2844">
        <v>13.497038622101059</v>
      </c>
      <c r="AE2844">
        <v>13.09300878302996</v>
      </c>
      <c r="AF2844">
        <v>12.65945241707526</v>
      </c>
      <c r="AG2844">
        <v>12.016957995382334</v>
      </c>
      <c r="AH2844">
        <v>11.313981056337731</v>
      </c>
      <c r="AI2844">
        <v>10.756603159939651</v>
      </c>
      <c r="AJ2844">
        <v>-0.61539804935455322</v>
      </c>
      <c r="AK2844">
        <v>-0.60164153575897217</v>
      </c>
      <c r="AL2844">
        <v>-0.61202120780944824</v>
      </c>
      <c r="AM2844">
        <v>-0.60813593864440918</v>
      </c>
      <c r="AN2844">
        <v>-0.61772096157073975</v>
      </c>
      <c r="AO2844">
        <v>-0.63956081867218018</v>
      </c>
      <c r="AP2844">
        <v>-0.68690252304077148</v>
      </c>
      <c r="AQ2844">
        <v>-0.78138965368270874</v>
      </c>
      <c r="AR2844">
        <v>-0.85782420635223389</v>
      </c>
      <c r="AS2844">
        <v>-0.9166826605796814</v>
      </c>
      <c r="AT2844">
        <v>-0.85841643810272217</v>
      </c>
      <c r="AU2844">
        <v>-0.84731221199035645</v>
      </c>
      <c r="AV2844">
        <v>-0.83490508794784546</v>
      </c>
      <c r="AW2844">
        <v>-0.89608675241470337</v>
      </c>
      <c r="AX2844">
        <v>-0.84123849868774414</v>
      </c>
      <c r="AY2844">
        <v>-0.28557062149047852</v>
      </c>
      <c r="AZ2844">
        <v>1.0854156017303467</v>
      </c>
      <c r="BA2844">
        <v>1.1415556669235229</v>
      </c>
      <c r="BB2844">
        <v>1.0648291110992432</v>
      </c>
      <c r="BC2844">
        <v>1.022356390953064</v>
      </c>
      <c r="BD2844">
        <v>0.90998965501785278</v>
      </c>
      <c r="BE2844">
        <v>-0.39501622319221497</v>
      </c>
      <c r="BF2844">
        <v>-0.74335265159606934</v>
      </c>
      <c r="BG2844">
        <v>-0.74763429164886475</v>
      </c>
      <c r="BH2844">
        <v>-0.26661437749862671</v>
      </c>
      <c r="BI2844">
        <v>-0.26153504848480225</v>
      </c>
      <c r="BJ2844">
        <v>-0.26592549681663513</v>
      </c>
      <c r="BK2844">
        <v>-0.26544541120529175</v>
      </c>
      <c r="BL2844">
        <v>-0.27043148875236511</v>
      </c>
      <c r="BM2844">
        <v>-0.27972105145454407</v>
      </c>
      <c r="BN2844">
        <v>-0.30037534236907959</v>
      </c>
      <c r="BO2844">
        <v>-0.34219920635223389</v>
      </c>
      <c r="BP2844">
        <v>-0.37879100441932678</v>
      </c>
      <c r="BQ2844">
        <v>-0.40661689639091492</v>
      </c>
      <c r="BR2844">
        <v>-0.37684792280197144</v>
      </c>
      <c r="BS2844">
        <v>-0.36642077565193176</v>
      </c>
      <c r="BT2844">
        <v>-0.36590564250946045</v>
      </c>
      <c r="BU2844">
        <v>-0.39593562483787537</v>
      </c>
      <c r="BV2844">
        <v>-0.369954913854599</v>
      </c>
      <c r="BW2844">
        <v>0.2123868316411972</v>
      </c>
      <c r="BX2844">
        <v>1.7638063430786133</v>
      </c>
      <c r="BY2844">
        <v>1.8038396835327148</v>
      </c>
      <c r="BZ2844">
        <v>1.7648521661758423</v>
      </c>
      <c r="CA2844">
        <v>1.7127968072891235</v>
      </c>
      <c r="CB2844">
        <v>1.6155149936676025</v>
      </c>
      <c r="CC2844">
        <v>0.16277289390563965</v>
      </c>
      <c r="CD2844">
        <v>-0.26471906900405884</v>
      </c>
      <c r="CE2844">
        <v>-0.26439058780670166</v>
      </c>
      <c r="CF2844">
        <v>-2.5047862902283669E-2</v>
      </c>
      <c r="CG2844">
        <v>-2.5978341698646545E-2</v>
      </c>
      <c r="CH2844">
        <v>-2.6220660656690598E-2</v>
      </c>
      <c r="CI2844">
        <v>-2.8098983690142632E-2</v>
      </c>
      <c r="CJ2844">
        <v>-2.9899837449193001E-2</v>
      </c>
      <c r="CK2844">
        <v>-3.0497098341584206E-2</v>
      </c>
      <c r="CL2844">
        <v>-3.2667767256498337E-2</v>
      </c>
      <c r="CM2844">
        <v>-3.8017265498638153E-2</v>
      </c>
      <c r="CN2844">
        <v>-4.7014065086841583E-2</v>
      </c>
      <c r="CO2844">
        <v>-5.3346913307905197E-2</v>
      </c>
      <c r="CP2844">
        <v>-4.3315060436725616E-2</v>
      </c>
      <c r="CQ2844">
        <v>-3.3356860280036926E-2</v>
      </c>
      <c r="CR2844">
        <v>-4.1078079491853714E-2</v>
      </c>
      <c r="CS2844">
        <v>-4.9532447010278702E-2</v>
      </c>
      <c r="CT2844">
        <v>-4.3545316904783249E-2</v>
      </c>
      <c r="CU2844">
        <v>0.55727064609527588</v>
      </c>
      <c r="CV2844">
        <v>2.2336578369140625</v>
      </c>
      <c r="CW2844">
        <v>2.262535572052002</v>
      </c>
      <c r="CX2844">
        <v>2.2496860027313232</v>
      </c>
      <c r="CY2844">
        <v>2.1909937858581543</v>
      </c>
      <c r="CZ2844">
        <v>2.1041595935821533</v>
      </c>
      <c r="DA2844">
        <v>0.54909592866897583</v>
      </c>
      <c r="DB2844">
        <v>6.6781073808670044E-2</v>
      </c>
      <c r="DC2844">
        <v>7.0302538573741913E-2</v>
      </c>
      <c r="DD2844">
        <v>0.21651864051818848</v>
      </c>
      <c r="DE2844">
        <v>0.20957836508750916</v>
      </c>
      <c r="DF2844">
        <v>0.21348416805267334</v>
      </c>
      <c r="DG2844">
        <v>0.20924744009971619</v>
      </c>
      <c r="DH2844">
        <v>0.21063180267810822</v>
      </c>
      <c r="DI2844">
        <v>0.21872684359550476</v>
      </c>
      <c r="DJ2844">
        <v>0.23503980040550232</v>
      </c>
      <c r="DK2844">
        <v>0.26616469025611877</v>
      </c>
      <c r="DL2844">
        <v>0.28476285934448242</v>
      </c>
      <c r="DM2844">
        <v>0.29992306232452393</v>
      </c>
      <c r="DN2844">
        <v>0.2902178168296814</v>
      </c>
      <c r="DO2844">
        <v>0.29970705509185791</v>
      </c>
      <c r="DP2844">
        <v>0.28374949097633362</v>
      </c>
      <c r="DQ2844">
        <v>0.29687070846557617</v>
      </c>
      <c r="DR2844">
        <v>0.2828642725944519</v>
      </c>
      <c r="DS2844">
        <v>0.90215444564819336</v>
      </c>
      <c r="DT2844">
        <v>2.7035090923309326</v>
      </c>
      <c r="DU2844">
        <v>2.72123122215271</v>
      </c>
      <c r="DV2844">
        <v>2.7345197200775146</v>
      </c>
      <c r="DW2844">
        <v>2.6691908836364746</v>
      </c>
      <c r="DX2844">
        <v>2.5928044319152832</v>
      </c>
      <c r="DY2844">
        <v>0.93541896343231201</v>
      </c>
      <c r="DZ2844">
        <v>0.39828121662139893</v>
      </c>
      <c r="EA2844">
        <v>0.40499565005302429</v>
      </c>
      <c r="EB2844">
        <v>0.56530231237411499</v>
      </c>
      <c r="EC2844">
        <v>0.54968482255935669</v>
      </c>
      <c r="ED2844">
        <v>0.55957990884780884</v>
      </c>
      <c r="EE2844">
        <v>0.55193799734115601</v>
      </c>
      <c r="EF2844">
        <v>0.55792129039764404</v>
      </c>
      <c r="EG2844">
        <v>0.57856661081314087</v>
      </c>
      <c r="EH2844">
        <v>0.6215670108795166</v>
      </c>
      <c r="EI2844">
        <v>0.70535510778427124</v>
      </c>
      <c r="EJ2844">
        <v>0.76379609107971191</v>
      </c>
      <c r="EK2844">
        <v>0.80998879671096802</v>
      </c>
      <c r="EL2844">
        <v>0.77178633213043213</v>
      </c>
      <c r="EM2844">
        <v>0.78059846162796021</v>
      </c>
      <c r="EN2844">
        <v>0.75274890661239624</v>
      </c>
      <c r="EO2844">
        <v>0.79702186584472656</v>
      </c>
      <c r="EP2844">
        <v>0.75414788722991943</v>
      </c>
      <c r="EQ2844">
        <v>1.4001119136810303</v>
      </c>
      <c r="ER2844">
        <v>3.3818998336791992</v>
      </c>
      <c r="ES2844">
        <v>3.3835153579711914</v>
      </c>
      <c r="ET2844">
        <v>3.4345428943634033</v>
      </c>
      <c r="EU2844">
        <v>3.3596312999725342</v>
      </c>
      <c r="EV2844">
        <v>3.2983295917510986</v>
      </c>
      <c r="EW2844">
        <v>1.4932080507278442</v>
      </c>
      <c r="EX2844">
        <v>0.87691479921340942</v>
      </c>
      <c r="EY2844">
        <v>0.88823938369750977</v>
      </c>
      <c r="EZ2844">
        <v>47.032093048095703</v>
      </c>
      <c r="FA2844">
        <v>46.436740875244141</v>
      </c>
      <c r="FB2844">
        <v>45.558841705322266</v>
      </c>
      <c r="FC2844">
        <v>44.851898193359375</v>
      </c>
      <c r="FD2844">
        <v>44.297920227050781</v>
      </c>
      <c r="FE2844">
        <v>43.056941986083984</v>
      </c>
      <c r="FF2844">
        <v>43.973594665527344</v>
      </c>
      <c r="FG2844">
        <v>44.608154296875</v>
      </c>
      <c r="FH2844">
        <v>45.918811798095703</v>
      </c>
      <c r="FI2844">
        <v>47.702419281005859</v>
      </c>
      <c r="FJ2844">
        <v>50.067073822021484</v>
      </c>
      <c r="FK2844">
        <v>51.881805419921875</v>
      </c>
      <c r="FL2844">
        <v>53.107627868652344</v>
      </c>
      <c r="FM2844">
        <v>52.696819305419922</v>
      </c>
      <c r="FN2844">
        <v>52.612701416015625</v>
      </c>
      <c r="FO2844">
        <v>52.397285461425781</v>
      </c>
      <c r="FP2844">
        <v>52.076419830322266</v>
      </c>
      <c r="FQ2844">
        <v>50.890766143798828</v>
      </c>
      <c r="FR2844">
        <v>49.62188720703125</v>
      </c>
      <c r="FS2844">
        <v>48.856006622314453</v>
      </c>
      <c r="FT2844">
        <v>47.849361419677734</v>
      </c>
      <c r="FU2844">
        <v>47.268791198730469</v>
      </c>
      <c r="FV2844">
        <v>46.520587921142578</v>
      </c>
      <c r="FW2844">
        <v>46.113784790039062</v>
      </c>
      <c r="FX2844">
        <v>160</v>
      </c>
      <c r="FY2844">
        <v>0.10791042447090149</v>
      </c>
      <c r="FZ2844">
        <v>1</v>
      </c>
    </row>
    <row r="2845" spans="1:182" x14ac:dyDescent="0.2">
      <c r="A2845" t="s">
        <v>245</v>
      </c>
      <c r="B2845" t="s">
        <v>252</v>
      </c>
      <c r="C2845" t="s">
        <v>218</v>
      </c>
      <c r="D2845" t="s">
        <v>47</v>
      </c>
      <c r="E2845">
        <v>2017</v>
      </c>
      <c r="F2845" t="s">
        <v>228</v>
      </c>
      <c r="G2845" t="s">
        <v>249</v>
      </c>
      <c r="H2845" t="s">
        <v>226</v>
      </c>
      <c r="I2845">
        <v>57.81</v>
      </c>
      <c r="L2845">
        <v>9.972918494185457</v>
      </c>
      <c r="M2845">
        <v>9.8106724918143886</v>
      </c>
      <c r="N2845">
        <v>9.7766045371213099</v>
      </c>
      <c r="O2845">
        <v>9.6965313550345833</v>
      </c>
      <c r="P2845">
        <v>10.063062226495735</v>
      </c>
      <c r="Q2845">
        <v>10.945761395482805</v>
      </c>
      <c r="R2845">
        <v>12.373065269654806</v>
      </c>
      <c r="S2845">
        <v>13.007613376335179</v>
      </c>
      <c r="T2845">
        <v>13.384915811250716</v>
      </c>
      <c r="U2845">
        <v>13.440950144026178</v>
      </c>
      <c r="V2845">
        <v>13.734699466921905</v>
      </c>
      <c r="W2845">
        <v>13.845920865288674</v>
      </c>
      <c r="X2845">
        <v>14.225822899151369</v>
      </c>
      <c r="Y2845">
        <v>14.372767570307794</v>
      </c>
      <c r="Z2845">
        <v>14.407128424912365</v>
      </c>
      <c r="AA2845">
        <v>14.366457783992486</v>
      </c>
      <c r="AB2845">
        <v>14.26047470985328</v>
      </c>
      <c r="AC2845">
        <v>14.285457336317252</v>
      </c>
      <c r="AD2845">
        <v>13.497038622101059</v>
      </c>
      <c r="AE2845">
        <v>13.09300878302996</v>
      </c>
      <c r="AF2845">
        <v>12.65945241707526</v>
      </c>
      <c r="AG2845">
        <v>12.016957995382334</v>
      </c>
      <c r="AH2845">
        <v>11.313981056337731</v>
      </c>
      <c r="AI2845">
        <v>10.756603159939651</v>
      </c>
      <c r="AJ2845">
        <v>-0.61539804935455322</v>
      </c>
      <c r="AK2845">
        <v>-0.60164153575897217</v>
      </c>
      <c r="AL2845">
        <v>-0.61202120780944824</v>
      </c>
      <c r="AM2845">
        <v>-0.60813593864440918</v>
      </c>
      <c r="AN2845">
        <v>-0.61772096157073975</v>
      </c>
      <c r="AO2845">
        <v>-0.63956081867218018</v>
      </c>
      <c r="AP2845">
        <v>-0.68690252304077148</v>
      </c>
      <c r="AQ2845">
        <v>-0.78138965368270874</v>
      </c>
      <c r="AR2845">
        <v>-0.85782420635223389</v>
      </c>
      <c r="AS2845">
        <v>-0.9166826605796814</v>
      </c>
      <c r="AT2845">
        <v>-0.85841643810272217</v>
      </c>
      <c r="AU2845">
        <v>-0.84731221199035645</v>
      </c>
      <c r="AV2845">
        <v>-0.83490508794784546</v>
      </c>
      <c r="AW2845">
        <v>-0.89608675241470337</v>
      </c>
      <c r="AX2845">
        <v>-0.84123849868774414</v>
      </c>
      <c r="AY2845">
        <v>-0.28557062149047852</v>
      </c>
      <c r="AZ2845">
        <v>1.0854156017303467</v>
      </c>
      <c r="BA2845">
        <v>1.1415556669235229</v>
      </c>
      <c r="BB2845">
        <v>1.0648291110992432</v>
      </c>
      <c r="BC2845">
        <v>1.022356390953064</v>
      </c>
      <c r="BD2845">
        <v>0.90998965501785278</v>
      </c>
      <c r="BE2845">
        <v>-0.39501622319221497</v>
      </c>
      <c r="BF2845">
        <v>-0.74335265159606934</v>
      </c>
      <c r="BG2845">
        <v>-0.74763429164886475</v>
      </c>
      <c r="BH2845">
        <v>-0.26661437749862671</v>
      </c>
      <c r="BI2845">
        <v>-0.26153504848480225</v>
      </c>
      <c r="BJ2845">
        <v>-0.26592549681663513</v>
      </c>
      <c r="BK2845">
        <v>-0.26544541120529175</v>
      </c>
      <c r="BL2845">
        <v>-0.27043148875236511</v>
      </c>
      <c r="BM2845">
        <v>-0.27972105145454407</v>
      </c>
      <c r="BN2845">
        <v>-0.30037534236907959</v>
      </c>
      <c r="BO2845">
        <v>-0.34219920635223389</v>
      </c>
      <c r="BP2845">
        <v>-0.37879100441932678</v>
      </c>
      <c r="BQ2845">
        <v>-0.40661689639091492</v>
      </c>
      <c r="BR2845">
        <v>-0.37684792280197144</v>
      </c>
      <c r="BS2845">
        <v>-0.36642077565193176</v>
      </c>
      <c r="BT2845">
        <v>-0.36590564250946045</v>
      </c>
      <c r="BU2845">
        <v>-0.39593562483787537</v>
      </c>
      <c r="BV2845">
        <v>-0.369954913854599</v>
      </c>
      <c r="BW2845">
        <v>0.2123868316411972</v>
      </c>
      <c r="BX2845">
        <v>1.7638063430786133</v>
      </c>
      <c r="BY2845">
        <v>1.8038396835327148</v>
      </c>
      <c r="BZ2845">
        <v>1.7648521661758423</v>
      </c>
      <c r="CA2845">
        <v>1.7127968072891235</v>
      </c>
      <c r="CB2845">
        <v>1.6155149936676025</v>
      </c>
      <c r="CC2845">
        <v>0.16277289390563965</v>
      </c>
      <c r="CD2845">
        <v>-0.26471906900405884</v>
      </c>
      <c r="CE2845">
        <v>-0.26439058780670166</v>
      </c>
      <c r="CF2845">
        <v>-2.5047862902283669E-2</v>
      </c>
      <c r="CG2845">
        <v>-2.5978341698646545E-2</v>
      </c>
      <c r="CH2845">
        <v>-2.6220660656690598E-2</v>
      </c>
      <c r="CI2845">
        <v>-2.8098983690142632E-2</v>
      </c>
      <c r="CJ2845">
        <v>-2.9899837449193001E-2</v>
      </c>
      <c r="CK2845">
        <v>-3.0497098341584206E-2</v>
      </c>
      <c r="CL2845">
        <v>-3.2667767256498337E-2</v>
      </c>
      <c r="CM2845">
        <v>-3.8017265498638153E-2</v>
      </c>
      <c r="CN2845">
        <v>-4.7014065086841583E-2</v>
      </c>
      <c r="CO2845">
        <v>-5.3346913307905197E-2</v>
      </c>
      <c r="CP2845">
        <v>-4.3315060436725616E-2</v>
      </c>
      <c r="CQ2845">
        <v>-3.3356860280036926E-2</v>
      </c>
      <c r="CR2845">
        <v>-4.1078079491853714E-2</v>
      </c>
      <c r="CS2845">
        <v>-4.9532447010278702E-2</v>
      </c>
      <c r="CT2845">
        <v>-4.3545316904783249E-2</v>
      </c>
      <c r="CU2845">
        <v>0.55727064609527588</v>
      </c>
      <c r="CV2845">
        <v>2.2336578369140625</v>
      </c>
      <c r="CW2845">
        <v>2.262535572052002</v>
      </c>
      <c r="CX2845">
        <v>2.2496860027313232</v>
      </c>
      <c r="CY2845">
        <v>2.1909937858581543</v>
      </c>
      <c r="CZ2845">
        <v>2.1041595935821533</v>
      </c>
      <c r="DA2845">
        <v>0.54909592866897583</v>
      </c>
      <c r="DB2845">
        <v>6.6781073808670044E-2</v>
      </c>
      <c r="DC2845">
        <v>7.0302538573741913E-2</v>
      </c>
      <c r="DD2845">
        <v>0.21651864051818848</v>
      </c>
      <c r="DE2845">
        <v>0.20957836508750916</v>
      </c>
      <c r="DF2845">
        <v>0.21348416805267334</v>
      </c>
      <c r="DG2845">
        <v>0.20924744009971619</v>
      </c>
      <c r="DH2845">
        <v>0.21063180267810822</v>
      </c>
      <c r="DI2845">
        <v>0.21872684359550476</v>
      </c>
      <c r="DJ2845">
        <v>0.23503980040550232</v>
      </c>
      <c r="DK2845">
        <v>0.26616469025611877</v>
      </c>
      <c r="DL2845">
        <v>0.28476285934448242</v>
      </c>
      <c r="DM2845">
        <v>0.29992306232452393</v>
      </c>
      <c r="DN2845">
        <v>0.2902178168296814</v>
      </c>
      <c r="DO2845">
        <v>0.29970705509185791</v>
      </c>
      <c r="DP2845">
        <v>0.28374949097633362</v>
      </c>
      <c r="DQ2845">
        <v>0.29687070846557617</v>
      </c>
      <c r="DR2845">
        <v>0.2828642725944519</v>
      </c>
      <c r="DS2845">
        <v>0.90215444564819336</v>
      </c>
      <c r="DT2845">
        <v>2.7035090923309326</v>
      </c>
      <c r="DU2845">
        <v>2.72123122215271</v>
      </c>
      <c r="DV2845">
        <v>2.7345197200775146</v>
      </c>
      <c r="DW2845">
        <v>2.6691908836364746</v>
      </c>
      <c r="DX2845">
        <v>2.5928044319152832</v>
      </c>
      <c r="DY2845">
        <v>0.93541896343231201</v>
      </c>
      <c r="DZ2845">
        <v>0.39828121662139893</v>
      </c>
      <c r="EA2845">
        <v>0.40499565005302429</v>
      </c>
      <c r="EB2845">
        <v>0.56530231237411499</v>
      </c>
      <c r="EC2845">
        <v>0.54968482255935669</v>
      </c>
      <c r="ED2845">
        <v>0.55957990884780884</v>
      </c>
      <c r="EE2845">
        <v>0.55193799734115601</v>
      </c>
      <c r="EF2845">
        <v>0.55792129039764404</v>
      </c>
      <c r="EG2845">
        <v>0.57856661081314087</v>
      </c>
      <c r="EH2845">
        <v>0.6215670108795166</v>
      </c>
      <c r="EI2845">
        <v>0.70535510778427124</v>
      </c>
      <c r="EJ2845">
        <v>0.76379609107971191</v>
      </c>
      <c r="EK2845">
        <v>0.80998879671096802</v>
      </c>
      <c r="EL2845">
        <v>0.77178633213043213</v>
      </c>
      <c r="EM2845">
        <v>0.78059846162796021</v>
      </c>
      <c r="EN2845">
        <v>0.75274890661239624</v>
      </c>
      <c r="EO2845">
        <v>0.79702186584472656</v>
      </c>
      <c r="EP2845">
        <v>0.75414788722991943</v>
      </c>
      <c r="EQ2845">
        <v>1.4001119136810303</v>
      </c>
      <c r="ER2845">
        <v>3.3818998336791992</v>
      </c>
      <c r="ES2845">
        <v>3.3835153579711914</v>
      </c>
      <c r="ET2845">
        <v>3.4345428943634033</v>
      </c>
      <c r="EU2845">
        <v>3.3596312999725342</v>
      </c>
      <c r="EV2845">
        <v>3.2983295917510986</v>
      </c>
      <c r="EW2845">
        <v>1.4932080507278442</v>
      </c>
      <c r="EX2845">
        <v>0.87691479921340942</v>
      </c>
      <c r="EY2845">
        <v>0.88823938369750977</v>
      </c>
      <c r="EZ2845">
        <v>47.032093048095703</v>
      </c>
      <c r="FA2845">
        <v>46.436740875244141</v>
      </c>
      <c r="FB2845">
        <v>45.558841705322266</v>
      </c>
      <c r="FC2845">
        <v>44.851898193359375</v>
      </c>
      <c r="FD2845">
        <v>44.297920227050781</v>
      </c>
      <c r="FE2845">
        <v>43.056941986083984</v>
      </c>
      <c r="FF2845">
        <v>43.973594665527344</v>
      </c>
      <c r="FG2845">
        <v>44.608154296875</v>
      </c>
      <c r="FH2845">
        <v>45.918811798095703</v>
      </c>
      <c r="FI2845">
        <v>47.702419281005859</v>
      </c>
      <c r="FJ2845">
        <v>50.067073822021484</v>
      </c>
      <c r="FK2845">
        <v>51.881805419921875</v>
      </c>
      <c r="FL2845">
        <v>53.107627868652344</v>
      </c>
      <c r="FM2845">
        <v>52.696819305419922</v>
      </c>
      <c r="FN2845">
        <v>52.612701416015625</v>
      </c>
      <c r="FO2845">
        <v>52.397285461425781</v>
      </c>
      <c r="FP2845">
        <v>52.076419830322266</v>
      </c>
      <c r="FQ2845">
        <v>50.890766143798828</v>
      </c>
      <c r="FR2845">
        <v>49.62188720703125</v>
      </c>
      <c r="FS2845">
        <v>48.856006622314453</v>
      </c>
      <c r="FT2845">
        <v>47.849361419677734</v>
      </c>
      <c r="FU2845">
        <v>47.268791198730469</v>
      </c>
      <c r="FV2845">
        <v>46.520587921142578</v>
      </c>
      <c r="FW2845">
        <v>46.113784790039062</v>
      </c>
      <c r="FX2845">
        <v>160</v>
      </c>
      <c r="FY2845">
        <v>0.10791042447090149</v>
      </c>
      <c r="FZ2845">
        <v>1</v>
      </c>
    </row>
    <row r="2846" spans="1:182" x14ac:dyDescent="0.2">
      <c r="A2846" t="s">
        <v>245</v>
      </c>
      <c r="B2846" t="s">
        <v>252</v>
      </c>
      <c r="C2846" t="s">
        <v>218</v>
      </c>
      <c r="D2846" t="s">
        <v>11</v>
      </c>
      <c r="E2846">
        <v>2015</v>
      </c>
      <c r="F2846" t="s">
        <v>228</v>
      </c>
      <c r="G2846" t="s">
        <v>249</v>
      </c>
      <c r="H2846" t="s">
        <v>226</v>
      </c>
      <c r="I2846">
        <v>105.45</v>
      </c>
      <c r="L2846">
        <v>23.144794802716</v>
      </c>
      <c r="M2846">
        <v>22.722914986239203</v>
      </c>
      <c r="N2846">
        <v>22.518851725620003</v>
      </c>
      <c r="O2846">
        <v>22.662395651301292</v>
      </c>
      <c r="P2846">
        <v>23.625676608203104</v>
      </c>
      <c r="Q2846">
        <v>25.448987405269957</v>
      </c>
      <c r="R2846">
        <v>28.226424511562399</v>
      </c>
      <c r="S2846">
        <v>29.964246283996999</v>
      </c>
      <c r="T2846">
        <v>30.980996768937047</v>
      </c>
      <c r="U2846">
        <v>32.067514115298678</v>
      </c>
      <c r="V2846">
        <v>33.899970508862523</v>
      </c>
      <c r="W2846">
        <v>34.188113036161788</v>
      </c>
      <c r="X2846">
        <v>33.893239601512114</v>
      </c>
      <c r="Y2846">
        <v>34.622376902754119</v>
      </c>
      <c r="Z2846">
        <v>34.98323532560245</v>
      </c>
      <c r="AA2846">
        <v>34.870755204946406</v>
      </c>
      <c r="AB2846">
        <v>34.852557689483604</v>
      </c>
      <c r="AC2846">
        <v>33.917082660057254</v>
      </c>
      <c r="AD2846">
        <v>31.939290359582973</v>
      </c>
      <c r="AE2846">
        <v>32.253221546660129</v>
      </c>
      <c r="AF2846">
        <v>31.344303465521353</v>
      </c>
      <c r="AG2846">
        <v>29.010258013737317</v>
      </c>
      <c r="AH2846">
        <v>25.755866069155903</v>
      </c>
      <c r="AI2846">
        <v>24.633634054186583</v>
      </c>
      <c r="AJ2846">
        <v>-1.5128000974655151</v>
      </c>
      <c r="AK2846">
        <v>-1.5171376466751099</v>
      </c>
      <c r="AL2846">
        <v>-1.5175461769104004</v>
      </c>
      <c r="AM2846">
        <v>-1.5606681108474731</v>
      </c>
      <c r="AN2846">
        <v>-1.5757253170013428</v>
      </c>
      <c r="AO2846">
        <v>-1.5918700695037842</v>
      </c>
      <c r="AP2846">
        <v>-1.6375877857208252</v>
      </c>
      <c r="AQ2846">
        <v>-1.7205733060836792</v>
      </c>
      <c r="AR2846">
        <v>-1.8300555944442749</v>
      </c>
      <c r="AS2846">
        <v>-1.9373250007629395</v>
      </c>
      <c r="AT2846">
        <v>-1.8883572816848755</v>
      </c>
      <c r="AU2846">
        <v>-1.7513960599899292</v>
      </c>
      <c r="AV2846">
        <v>-6.1858419328927994E-2</v>
      </c>
      <c r="AW2846">
        <v>3.4609780311584473</v>
      </c>
      <c r="AX2846">
        <v>3.4724860191345215</v>
      </c>
      <c r="AY2846">
        <v>3.4430556297302246</v>
      </c>
      <c r="AZ2846">
        <v>3.4406881332397461</v>
      </c>
      <c r="BA2846">
        <v>3.4070465564727783</v>
      </c>
      <c r="BB2846">
        <v>2.5023221969604492E-2</v>
      </c>
      <c r="BC2846">
        <v>-0.98046529293060303</v>
      </c>
      <c r="BD2846">
        <v>-0.99274355173110962</v>
      </c>
      <c r="BE2846">
        <v>-0.90203559398651123</v>
      </c>
      <c r="BF2846">
        <v>-0.92645668983459473</v>
      </c>
      <c r="BG2846">
        <v>-1.1030699014663696</v>
      </c>
      <c r="BH2846">
        <v>-0.64598101377487183</v>
      </c>
      <c r="BI2846">
        <v>-0.6466643214225769</v>
      </c>
      <c r="BJ2846">
        <v>-0.64905166625976563</v>
      </c>
      <c r="BK2846">
        <v>-0.67465871572494507</v>
      </c>
      <c r="BL2846">
        <v>-0.69108855724334717</v>
      </c>
      <c r="BM2846">
        <v>-0.70144915580749512</v>
      </c>
      <c r="BN2846">
        <v>-0.71950846910476685</v>
      </c>
      <c r="BO2846">
        <v>-0.75880217552185059</v>
      </c>
      <c r="BP2846">
        <v>-0.81487578153610229</v>
      </c>
      <c r="BQ2846">
        <v>-0.86784470081329346</v>
      </c>
      <c r="BR2846">
        <v>-0.84799319505691528</v>
      </c>
      <c r="BS2846">
        <v>-0.80361902713775635</v>
      </c>
      <c r="BT2846">
        <v>0.76733589172363281</v>
      </c>
      <c r="BU2846">
        <v>4.511812686920166</v>
      </c>
      <c r="BV2846">
        <v>4.5431456565856934</v>
      </c>
      <c r="BW2846">
        <v>4.5196523666381836</v>
      </c>
      <c r="BX2846">
        <v>4.5454449653625488</v>
      </c>
      <c r="BY2846">
        <v>4.493474006652832</v>
      </c>
      <c r="BZ2846">
        <v>0.92240351438522339</v>
      </c>
      <c r="CA2846">
        <v>-5.8963470160961151E-2</v>
      </c>
      <c r="CB2846">
        <v>-5.793357640504837E-2</v>
      </c>
      <c r="CC2846">
        <v>-2.3229178041219711E-2</v>
      </c>
      <c r="CD2846">
        <v>-0.1535528302192688</v>
      </c>
      <c r="CE2846">
        <v>-0.27423587441444397</v>
      </c>
      <c r="CF2846">
        <v>-4.5624751597642899E-2</v>
      </c>
      <c r="CG2846">
        <v>-4.3777186423540115E-2</v>
      </c>
      <c r="CH2846">
        <v>-4.753505066037178E-2</v>
      </c>
      <c r="CI2846">
        <v>-6.1011292040348053E-2</v>
      </c>
      <c r="CJ2846">
        <v>-7.8391760587692261E-2</v>
      </c>
      <c r="CK2846">
        <v>-8.4746427834033966E-2</v>
      </c>
      <c r="CL2846">
        <v>-8.3649531006813049E-2</v>
      </c>
      <c r="CM2846">
        <v>-9.2682443559169769E-2</v>
      </c>
      <c r="CN2846">
        <v>-0.11176538467407227</v>
      </c>
      <c r="CO2846">
        <v>-0.12712590396404266</v>
      </c>
      <c r="CP2846">
        <v>-0.12744024395942688</v>
      </c>
      <c r="CQ2846">
        <v>-0.14719155430793762</v>
      </c>
      <c r="CR2846">
        <v>1.3416334390640259</v>
      </c>
      <c r="CS2846">
        <v>5.2396178245544434</v>
      </c>
      <c r="CT2846">
        <v>5.2846813201904297</v>
      </c>
      <c r="CU2846">
        <v>5.2652997970581055</v>
      </c>
      <c r="CV2846">
        <v>5.3105959892272949</v>
      </c>
      <c r="CW2846">
        <v>5.2459301948547363</v>
      </c>
      <c r="CX2846">
        <v>1.5439263582229614</v>
      </c>
      <c r="CY2846">
        <v>0.57926589250564575</v>
      </c>
      <c r="CZ2846">
        <v>0.58951294422149658</v>
      </c>
      <c r="DA2846">
        <v>0.58542948961257935</v>
      </c>
      <c r="DB2846">
        <v>0.38175800442695618</v>
      </c>
      <c r="DC2846">
        <v>0.29981204867362976</v>
      </c>
      <c r="DD2846">
        <v>0.55473148822784424</v>
      </c>
      <c r="DE2846">
        <v>0.55910998582839966</v>
      </c>
      <c r="DF2846">
        <v>0.55398154258728027</v>
      </c>
      <c r="DG2846">
        <v>0.55263614654541016</v>
      </c>
      <c r="DH2846">
        <v>0.53430503606796265</v>
      </c>
      <c r="DI2846">
        <v>0.53195631504058838</v>
      </c>
      <c r="DJ2846">
        <v>0.55220937728881836</v>
      </c>
      <c r="DK2846">
        <v>0.57343727350234985</v>
      </c>
      <c r="DL2846">
        <v>0.59134501218795776</v>
      </c>
      <c r="DM2846">
        <v>0.61359292268753052</v>
      </c>
      <c r="DN2846">
        <v>0.59311270713806152</v>
      </c>
      <c r="DO2846">
        <v>0.5092359185218811</v>
      </c>
      <c r="DP2846">
        <v>1.9159308671951294</v>
      </c>
      <c r="DQ2846">
        <v>5.9674229621887207</v>
      </c>
      <c r="DR2846">
        <v>6.026216983795166</v>
      </c>
      <c r="DS2846">
        <v>6.0109472274780273</v>
      </c>
      <c r="DT2846">
        <v>6.075747013092041</v>
      </c>
      <c r="DU2846">
        <v>5.9983863830566406</v>
      </c>
      <c r="DV2846">
        <v>2.1654491424560547</v>
      </c>
      <c r="DW2846">
        <v>1.217495322227478</v>
      </c>
      <c r="DX2846">
        <v>1.2369594573974609</v>
      </c>
      <c r="DY2846">
        <v>1.1940881013870239</v>
      </c>
      <c r="DZ2846">
        <v>0.91706889867782593</v>
      </c>
      <c r="EA2846">
        <v>0.8738599419593811</v>
      </c>
      <c r="EB2846">
        <v>1.4215505123138428</v>
      </c>
      <c r="EC2846">
        <v>1.4295833110809326</v>
      </c>
      <c r="ED2846">
        <v>1.422476053237915</v>
      </c>
      <c r="EE2846">
        <v>1.4386454820632935</v>
      </c>
      <c r="EF2846">
        <v>1.418941855430603</v>
      </c>
      <c r="EG2846">
        <v>1.4223771095275879</v>
      </c>
      <c r="EH2846">
        <v>1.4702887535095215</v>
      </c>
      <c r="EI2846">
        <v>1.5352083444595337</v>
      </c>
      <c r="EJ2846">
        <v>1.6065248250961304</v>
      </c>
      <c r="EK2846">
        <v>1.6830731630325317</v>
      </c>
      <c r="EL2846">
        <v>1.633476734161377</v>
      </c>
      <c r="EM2846">
        <v>1.4570128917694092</v>
      </c>
      <c r="EN2846">
        <v>2.7451252937316895</v>
      </c>
      <c r="EO2846">
        <v>7.0182576179504395</v>
      </c>
      <c r="EP2846">
        <v>7.0968766212463379</v>
      </c>
      <c r="EQ2846">
        <v>7.0875439643859863</v>
      </c>
      <c r="ER2846">
        <v>7.1805038452148437</v>
      </c>
      <c r="ES2846">
        <v>7.0848135948181152</v>
      </c>
      <c r="ET2846">
        <v>3.0628294944763184</v>
      </c>
      <c r="EU2846">
        <v>2.1389970779418945</v>
      </c>
      <c r="EV2846">
        <v>2.171769380569458</v>
      </c>
      <c r="EW2846">
        <v>2.0728945732116699</v>
      </c>
      <c r="EX2846">
        <v>1.6899727582931519</v>
      </c>
      <c r="EY2846">
        <v>1.7026939392089844</v>
      </c>
      <c r="EZ2846">
        <v>70.0994873046875</v>
      </c>
      <c r="FA2846">
        <v>69.396087646484375</v>
      </c>
      <c r="FB2846">
        <v>69.024192810058594</v>
      </c>
      <c r="FC2846">
        <v>68.739776611328125</v>
      </c>
      <c r="FD2846">
        <v>67.993408203125</v>
      </c>
      <c r="FE2846">
        <v>67.556503295898437</v>
      </c>
      <c r="FF2846">
        <v>67.447174072265625</v>
      </c>
      <c r="FG2846">
        <v>68.057807922363281</v>
      </c>
      <c r="FH2846">
        <v>70.615219116210937</v>
      </c>
      <c r="FI2846">
        <v>74.654495239257812</v>
      </c>
      <c r="FJ2846">
        <v>78.756492614746094</v>
      </c>
      <c r="FK2846">
        <v>82.400856018066406</v>
      </c>
      <c r="FL2846">
        <v>84.848678588867188</v>
      </c>
      <c r="FM2846">
        <v>86.619102478027344</v>
      </c>
      <c r="FN2846">
        <v>87.634010314941406</v>
      </c>
      <c r="FO2846">
        <v>88.097190856933594</v>
      </c>
      <c r="FP2846">
        <v>89.003631591796875</v>
      </c>
      <c r="FQ2846">
        <v>88.288681030273438</v>
      </c>
      <c r="FR2846">
        <v>87.155372619628906</v>
      </c>
      <c r="FS2846">
        <v>84.57757568359375</v>
      </c>
      <c r="FT2846">
        <v>80.462783813476562</v>
      </c>
      <c r="FU2846">
        <v>76.670097351074219</v>
      </c>
      <c r="FV2846">
        <v>74.193077087402344</v>
      </c>
      <c r="FW2846">
        <v>72.57647705078125</v>
      </c>
      <c r="FX2846">
        <v>160</v>
      </c>
      <c r="FY2846">
        <v>0.10791042447090149</v>
      </c>
      <c r="FZ2846">
        <v>1</v>
      </c>
    </row>
    <row r="2847" spans="1:182" x14ac:dyDescent="0.2">
      <c r="A2847" t="s">
        <v>245</v>
      </c>
      <c r="B2847" t="s">
        <v>252</v>
      </c>
      <c r="C2847" t="s">
        <v>218</v>
      </c>
      <c r="D2847" t="s">
        <v>11</v>
      </c>
      <c r="E2847">
        <v>2016</v>
      </c>
      <c r="F2847" t="s">
        <v>228</v>
      </c>
      <c r="G2847" t="s">
        <v>249</v>
      </c>
      <c r="H2847" t="s">
        <v>226</v>
      </c>
      <c r="I2847">
        <v>105.45</v>
      </c>
      <c r="L2847">
        <v>23.144794802716</v>
      </c>
      <c r="M2847">
        <v>22.722914986239203</v>
      </c>
      <c r="N2847">
        <v>22.518851725620003</v>
      </c>
      <c r="O2847">
        <v>22.662395651301292</v>
      </c>
      <c r="P2847">
        <v>23.625676608203104</v>
      </c>
      <c r="Q2847">
        <v>25.448987405269957</v>
      </c>
      <c r="R2847">
        <v>28.226424511562399</v>
      </c>
      <c r="S2847">
        <v>29.964246283996999</v>
      </c>
      <c r="T2847">
        <v>30.980996768937047</v>
      </c>
      <c r="U2847">
        <v>32.067514115298678</v>
      </c>
      <c r="V2847">
        <v>33.899970508862523</v>
      </c>
      <c r="W2847">
        <v>34.188113036161788</v>
      </c>
      <c r="X2847">
        <v>33.893239601512114</v>
      </c>
      <c r="Y2847">
        <v>34.622376902754119</v>
      </c>
      <c r="Z2847">
        <v>34.98323532560245</v>
      </c>
      <c r="AA2847">
        <v>34.870755204946406</v>
      </c>
      <c r="AB2847">
        <v>34.852557689483604</v>
      </c>
      <c r="AC2847">
        <v>33.917082660057254</v>
      </c>
      <c r="AD2847">
        <v>31.939290359582973</v>
      </c>
      <c r="AE2847">
        <v>32.253221546660129</v>
      </c>
      <c r="AF2847">
        <v>31.344303465521353</v>
      </c>
      <c r="AG2847">
        <v>29.010258013737317</v>
      </c>
      <c r="AH2847">
        <v>25.755866069155903</v>
      </c>
      <c r="AI2847">
        <v>24.633634054186583</v>
      </c>
      <c r="AJ2847">
        <v>-1.5128000974655151</v>
      </c>
      <c r="AK2847">
        <v>-1.5171376466751099</v>
      </c>
      <c r="AL2847">
        <v>-1.5175461769104004</v>
      </c>
      <c r="AM2847">
        <v>-1.5606681108474731</v>
      </c>
      <c r="AN2847">
        <v>-1.5757253170013428</v>
      </c>
      <c r="AO2847">
        <v>-1.5918700695037842</v>
      </c>
      <c r="AP2847">
        <v>-1.6375877857208252</v>
      </c>
      <c r="AQ2847">
        <v>-1.7205733060836792</v>
      </c>
      <c r="AR2847">
        <v>-1.8300555944442749</v>
      </c>
      <c r="AS2847">
        <v>-1.9373250007629395</v>
      </c>
      <c r="AT2847">
        <v>-1.8883572816848755</v>
      </c>
      <c r="AU2847">
        <v>-1.7513960599899292</v>
      </c>
      <c r="AV2847">
        <v>-6.1858419328927994E-2</v>
      </c>
      <c r="AW2847">
        <v>3.4609780311584473</v>
      </c>
      <c r="AX2847">
        <v>3.4724860191345215</v>
      </c>
      <c r="AY2847">
        <v>3.4430556297302246</v>
      </c>
      <c r="AZ2847">
        <v>3.4406881332397461</v>
      </c>
      <c r="BA2847">
        <v>3.4070465564727783</v>
      </c>
      <c r="BB2847">
        <v>2.5023221969604492E-2</v>
      </c>
      <c r="BC2847">
        <v>-0.98046529293060303</v>
      </c>
      <c r="BD2847">
        <v>-0.99274355173110962</v>
      </c>
      <c r="BE2847">
        <v>-0.90203559398651123</v>
      </c>
      <c r="BF2847">
        <v>-0.92645668983459473</v>
      </c>
      <c r="BG2847">
        <v>-1.1030699014663696</v>
      </c>
      <c r="BH2847">
        <v>-0.64598101377487183</v>
      </c>
      <c r="BI2847">
        <v>-0.6466643214225769</v>
      </c>
      <c r="BJ2847">
        <v>-0.64905166625976563</v>
      </c>
      <c r="BK2847">
        <v>-0.67465871572494507</v>
      </c>
      <c r="BL2847">
        <v>-0.69108855724334717</v>
      </c>
      <c r="BM2847">
        <v>-0.70144915580749512</v>
      </c>
      <c r="BN2847">
        <v>-0.71950846910476685</v>
      </c>
      <c r="BO2847">
        <v>-0.75880217552185059</v>
      </c>
      <c r="BP2847">
        <v>-0.81487578153610229</v>
      </c>
      <c r="BQ2847">
        <v>-0.86784470081329346</v>
      </c>
      <c r="BR2847">
        <v>-0.84799319505691528</v>
      </c>
      <c r="BS2847">
        <v>-0.80361902713775635</v>
      </c>
      <c r="BT2847">
        <v>0.76733589172363281</v>
      </c>
      <c r="BU2847">
        <v>4.511812686920166</v>
      </c>
      <c r="BV2847">
        <v>4.5431456565856934</v>
      </c>
      <c r="BW2847">
        <v>4.5196523666381836</v>
      </c>
      <c r="BX2847">
        <v>4.5454449653625488</v>
      </c>
      <c r="BY2847">
        <v>4.493474006652832</v>
      </c>
      <c r="BZ2847">
        <v>0.92240351438522339</v>
      </c>
      <c r="CA2847">
        <v>-5.8963470160961151E-2</v>
      </c>
      <c r="CB2847">
        <v>-5.793357640504837E-2</v>
      </c>
      <c r="CC2847">
        <v>-2.3229178041219711E-2</v>
      </c>
      <c r="CD2847">
        <v>-0.1535528302192688</v>
      </c>
      <c r="CE2847">
        <v>-0.27423587441444397</v>
      </c>
      <c r="CF2847">
        <v>-4.5624751597642899E-2</v>
      </c>
      <c r="CG2847">
        <v>-4.3777186423540115E-2</v>
      </c>
      <c r="CH2847">
        <v>-4.753505066037178E-2</v>
      </c>
      <c r="CI2847">
        <v>-6.1011292040348053E-2</v>
      </c>
      <c r="CJ2847">
        <v>-7.8391760587692261E-2</v>
      </c>
      <c r="CK2847">
        <v>-8.4746427834033966E-2</v>
      </c>
      <c r="CL2847">
        <v>-8.3649531006813049E-2</v>
      </c>
      <c r="CM2847">
        <v>-9.2682443559169769E-2</v>
      </c>
      <c r="CN2847">
        <v>-0.11176538467407227</v>
      </c>
      <c r="CO2847">
        <v>-0.12712590396404266</v>
      </c>
      <c r="CP2847">
        <v>-0.12744024395942688</v>
      </c>
      <c r="CQ2847">
        <v>-0.14719155430793762</v>
      </c>
      <c r="CR2847">
        <v>1.3416334390640259</v>
      </c>
      <c r="CS2847">
        <v>5.2396178245544434</v>
      </c>
      <c r="CT2847">
        <v>5.2846813201904297</v>
      </c>
      <c r="CU2847">
        <v>5.2652997970581055</v>
      </c>
      <c r="CV2847">
        <v>5.3105959892272949</v>
      </c>
      <c r="CW2847">
        <v>5.2459301948547363</v>
      </c>
      <c r="CX2847">
        <v>1.5439263582229614</v>
      </c>
      <c r="CY2847">
        <v>0.57926589250564575</v>
      </c>
      <c r="CZ2847">
        <v>0.58951294422149658</v>
      </c>
      <c r="DA2847">
        <v>0.58542948961257935</v>
      </c>
      <c r="DB2847">
        <v>0.38175800442695618</v>
      </c>
      <c r="DC2847">
        <v>0.29981204867362976</v>
      </c>
      <c r="DD2847">
        <v>0.55473148822784424</v>
      </c>
      <c r="DE2847">
        <v>0.55910998582839966</v>
      </c>
      <c r="DF2847">
        <v>0.55398154258728027</v>
      </c>
      <c r="DG2847">
        <v>0.55263614654541016</v>
      </c>
      <c r="DH2847">
        <v>0.53430503606796265</v>
      </c>
      <c r="DI2847">
        <v>0.53195631504058838</v>
      </c>
      <c r="DJ2847">
        <v>0.55220937728881836</v>
      </c>
      <c r="DK2847">
        <v>0.57343727350234985</v>
      </c>
      <c r="DL2847">
        <v>0.59134501218795776</v>
      </c>
      <c r="DM2847">
        <v>0.61359292268753052</v>
      </c>
      <c r="DN2847">
        <v>0.59311270713806152</v>
      </c>
      <c r="DO2847">
        <v>0.5092359185218811</v>
      </c>
      <c r="DP2847">
        <v>1.9159308671951294</v>
      </c>
      <c r="DQ2847">
        <v>5.9674229621887207</v>
      </c>
      <c r="DR2847">
        <v>6.026216983795166</v>
      </c>
      <c r="DS2847">
        <v>6.0109472274780273</v>
      </c>
      <c r="DT2847">
        <v>6.075747013092041</v>
      </c>
      <c r="DU2847">
        <v>5.9983863830566406</v>
      </c>
      <c r="DV2847">
        <v>2.1654491424560547</v>
      </c>
      <c r="DW2847">
        <v>1.217495322227478</v>
      </c>
      <c r="DX2847">
        <v>1.2369594573974609</v>
      </c>
      <c r="DY2847">
        <v>1.1940881013870239</v>
      </c>
      <c r="DZ2847">
        <v>0.91706889867782593</v>
      </c>
      <c r="EA2847">
        <v>0.8738599419593811</v>
      </c>
      <c r="EB2847">
        <v>1.4215505123138428</v>
      </c>
      <c r="EC2847">
        <v>1.4295833110809326</v>
      </c>
      <c r="ED2847">
        <v>1.422476053237915</v>
      </c>
      <c r="EE2847">
        <v>1.4386454820632935</v>
      </c>
      <c r="EF2847">
        <v>1.418941855430603</v>
      </c>
      <c r="EG2847">
        <v>1.4223771095275879</v>
      </c>
      <c r="EH2847">
        <v>1.4702887535095215</v>
      </c>
      <c r="EI2847">
        <v>1.5352083444595337</v>
      </c>
      <c r="EJ2847">
        <v>1.6065248250961304</v>
      </c>
      <c r="EK2847">
        <v>1.6830731630325317</v>
      </c>
      <c r="EL2847">
        <v>1.633476734161377</v>
      </c>
      <c r="EM2847">
        <v>1.4570128917694092</v>
      </c>
      <c r="EN2847">
        <v>2.7451252937316895</v>
      </c>
      <c r="EO2847">
        <v>7.0182576179504395</v>
      </c>
      <c r="EP2847">
        <v>7.0968766212463379</v>
      </c>
      <c r="EQ2847">
        <v>7.0875439643859863</v>
      </c>
      <c r="ER2847">
        <v>7.1805038452148437</v>
      </c>
      <c r="ES2847">
        <v>7.0848135948181152</v>
      </c>
      <c r="ET2847">
        <v>3.0628294944763184</v>
      </c>
      <c r="EU2847">
        <v>2.1389970779418945</v>
      </c>
      <c r="EV2847">
        <v>2.171769380569458</v>
      </c>
      <c r="EW2847">
        <v>2.0728945732116699</v>
      </c>
      <c r="EX2847">
        <v>1.6899727582931519</v>
      </c>
      <c r="EY2847">
        <v>1.7026939392089844</v>
      </c>
      <c r="EZ2847">
        <v>70.0994873046875</v>
      </c>
      <c r="FA2847">
        <v>69.396087646484375</v>
      </c>
      <c r="FB2847">
        <v>69.024192810058594</v>
      </c>
      <c r="FC2847">
        <v>68.739776611328125</v>
      </c>
      <c r="FD2847">
        <v>67.993408203125</v>
      </c>
      <c r="FE2847">
        <v>67.556503295898437</v>
      </c>
      <c r="FF2847">
        <v>67.447174072265625</v>
      </c>
      <c r="FG2847">
        <v>68.057807922363281</v>
      </c>
      <c r="FH2847">
        <v>70.615219116210937</v>
      </c>
      <c r="FI2847">
        <v>74.654495239257812</v>
      </c>
      <c r="FJ2847">
        <v>78.756492614746094</v>
      </c>
      <c r="FK2847">
        <v>82.400856018066406</v>
      </c>
      <c r="FL2847">
        <v>84.848678588867188</v>
      </c>
      <c r="FM2847">
        <v>86.619102478027344</v>
      </c>
      <c r="FN2847">
        <v>87.634010314941406</v>
      </c>
      <c r="FO2847">
        <v>88.097190856933594</v>
      </c>
      <c r="FP2847">
        <v>89.003631591796875</v>
      </c>
      <c r="FQ2847">
        <v>88.288681030273438</v>
      </c>
      <c r="FR2847">
        <v>87.155372619628906</v>
      </c>
      <c r="FS2847">
        <v>84.57757568359375</v>
      </c>
      <c r="FT2847">
        <v>80.462783813476562</v>
      </c>
      <c r="FU2847">
        <v>76.670097351074219</v>
      </c>
      <c r="FV2847">
        <v>74.193077087402344</v>
      </c>
      <c r="FW2847">
        <v>72.57647705078125</v>
      </c>
      <c r="FX2847">
        <v>160</v>
      </c>
      <c r="FY2847">
        <v>0.10791042447090149</v>
      </c>
      <c r="FZ2847">
        <v>1</v>
      </c>
    </row>
    <row r="2848" spans="1:182" x14ac:dyDescent="0.2">
      <c r="A2848" t="s">
        <v>245</v>
      </c>
      <c r="B2848" t="s">
        <v>252</v>
      </c>
      <c r="C2848" t="s">
        <v>218</v>
      </c>
      <c r="D2848" t="s">
        <v>11</v>
      </c>
      <c r="E2848">
        <v>2017</v>
      </c>
      <c r="F2848" t="s">
        <v>228</v>
      </c>
      <c r="G2848" t="s">
        <v>249</v>
      </c>
      <c r="H2848" t="s">
        <v>226</v>
      </c>
      <c r="I2848">
        <v>105.45</v>
      </c>
      <c r="L2848">
        <v>23.144794802716</v>
      </c>
      <c r="M2848">
        <v>22.722914986239203</v>
      </c>
      <c r="N2848">
        <v>22.518851725620003</v>
      </c>
      <c r="O2848">
        <v>22.662395651301292</v>
      </c>
      <c r="P2848">
        <v>23.625676608203104</v>
      </c>
      <c r="Q2848">
        <v>25.448987405269957</v>
      </c>
      <c r="R2848">
        <v>28.226424511562399</v>
      </c>
      <c r="S2848">
        <v>29.964246283996999</v>
      </c>
      <c r="T2848">
        <v>30.980996768937047</v>
      </c>
      <c r="U2848">
        <v>32.067514115298678</v>
      </c>
      <c r="V2848">
        <v>33.899970508862523</v>
      </c>
      <c r="W2848">
        <v>34.188113036161788</v>
      </c>
      <c r="X2848">
        <v>33.893239601512114</v>
      </c>
      <c r="Y2848">
        <v>34.622376902754119</v>
      </c>
      <c r="Z2848">
        <v>34.98323532560245</v>
      </c>
      <c r="AA2848">
        <v>34.870755204946406</v>
      </c>
      <c r="AB2848">
        <v>34.852557689483604</v>
      </c>
      <c r="AC2848">
        <v>33.917082660057254</v>
      </c>
      <c r="AD2848">
        <v>31.939290359582973</v>
      </c>
      <c r="AE2848">
        <v>32.253221546660129</v>
      </c>
      <c r="AF2848">
        <v>31.344303465521353</v>
      </c>
      <c r="AG2848">
        <v>29.010258013737317</v>
      </c>
      <c r="AH2848">
        <v>25.755866069155903</v>
      </c>
      <c r="AI2848">
        <v>24.633634054186583</v>
      </c>
      <c r="AJ2848">
        <v>-1.5128000974655151</v>
      </c>
      <c r="AK2848">
        <v>-1.5171376466751099</v>
      </c>
      <c r="AL2848">
        <v>-1.5175461769104004</v>
      </c>
      <c r="AM2848">
        <v>-1.5606681108474731</v>
      </c>
      <c r="AN2848">
        <v>-1.5757253170013428</v>
      </c>
      <c r="AO2848">
        <v>-1.5918700695037842</v>
      </c>
      <c r="AP2848">
        <v>-1.6375877857208252</v>
      </c>
      <c r="AQ2848">
        <v>-1.7205733060836792</v>
      </c>
      <c r="AR2848">
        <v>-1.8300555944442749</v>
      </c>
      <c r="AS2848">
        <v>-1.9373250007629395</v>
      </c>
      <c r="AT2848">
        <v>-1.8883572816848755</v>
      </c>
      <c r="AU2848">
        <v>-1.7513960599899292</v>
      </c>
      <c r="AV2848">
        <v>-6.1858419328927994E-2</v>
      </c>
      <c r="AW2848">
        <v>3.4609780311584473</v>
      </c>
      <c r="AX2848">
        <v>3.4724860191345215</v>
      </c>
      <c r="AY2848">
        <v>3.4430556297302246</v>
      </c>
      <c r="AZ2848">
        <v>3.4406881332397461</v>
      </c>
      <c r="BA2848">
        <v>3.4070465564727783</v>
      </c>
      <c r="BB2848">
        <v>2.5023221969604492E-2</v>
      </c>
      <c r="BC2848">
        <v>-0.98046529293060303</v>
      </c>
      <c r="BD2848">
        <v>-0.99274355173110962</v>
      </c>
      <c r="BE2848">
        <v>-0.90203559398651123</v>
      </c>
      <c r="BF2848">
        <v>-0.92645668983459473</v>
      </c>
      <c r="BG2848">
        <v>-1.1030699014663696</v>
      </c>
      <c r="BH2848">
        <v>-0.64598101377487183</v>
      </c>
      <c r="BI2848">
        <v>-0.6466643214225769</v>
      </c>
      <c r="BJ2848">
        <v>-0.64905166625976563</v>
      </c>
      <c r="BK2848">
        <v>-0.67465871572494507</v>
      </c>
      <c r="BL2848">
        <v>-0.69108855724334717</v>
      </c>
      <c r="BM2848">
        <v>-0.70144915580749512</v>
      </c>
      <c r="BN2848">
        <v>-0.71950846910476685</v>
      </c>
      <c r="BO2848">
        <v>-0.75880217552185059</v>
      </c>
      <c r="BP2848">
        <v>-0.81487578153610229</v>
      </c>
      <c r="BQ2848">
        <v>-0.86784470081329346</v>
      </c>
      <c r="BR2848">
        <v>-0.84799319505691528</v>
      </c>
      <c r="BS2848">
        <v>-0.80361902713775635</v>
      </c>
      <c r="BT2848">
        <v>0.76733589172363281</v>
      </c>
      <c r="BU2848">
        <v>4.511812686920166</v>
      </c>
      <c r="BV2848">
        <v>4.5431456565856934</v>
      </c>
      <c r="BW2848">
        <v>4.5196523666381836</v>
      </c>
      <c r="BX2848">
        <v>4.5454449653625488</v>
      </c>
      <c r="BY2848">
        <v>4.493474006652832</v>
      </c>
      <c r="BZ2848">
        <v>0.92240351438522339</v>
      </c>
      <c r="CA2848">
        <v>-5.8963470160961151E-2</v>
      </c>
      <c r="CB2848">
        <v>-5.793357640504837E-2</v>
      </c>
      <c r="CC2848">
        <v>-2.3229178041219711E-2</v>
      </c>
      <c r="CD2848">
        <v>-0.1535528302192688</v>
      </c>
      <c r="CE2848">
        <v>-0.27423587441444397</v>
      </c>
      <c r="CF2848">
        <v>-4.5624751597642899E-2</v>
      </c>
      <c r="CG2848">
        <v>-4.3777186423540115E-2</v>
      </c>
      <c r="CH2848">
        <v>-4.753505066037178E-2</v>
      </c>
      <c r="CI2848">
        <v>-6.1011292040348053E-2</v>
      </c>
      <c r="CJ2848">
        <v>-7.8391760587692261E-2</v>
      </c>
      <c r="CK2848">
        <v>-8.4746427834033966E-2</v>
      </c>
      <c r="CL2848">
        <v>-8.3649531006813049E-2</v>
      </c>
      <c r="CM2848">
        <v>-9.2682443559169769E-2</v>
      </c>
      <c r="CN2848">
        <v>-0.11176538467407227</v>
      </c>
      <c r="CO2848">
        <v>-0.12712590396404266</v>
      </c>
      <c r="CP2848">
        <v>-0.12744024395942688</v>
      </c>
      <c r="CQ2848">
        <v>-0.14719155430793762</v>
      </c>
      <c r="CR2848">
        <v>1.3416334390640259</v>
      </c>
      <c r="CS2848">
        <v>5.2396178245544434</v>
      </c>
      <c r="CT2848">
        <v>5.2846813201904297</v>
      </c>
      <c r="CU2848">
        <v>5.2652997970581055</v>
      </c>
      <c r="CV2848">
        <v>5.3105959892272949</v>
      </c>
      <c r="CW2848">
        <v>5.2459301948547363</v>
      </c>
      <c r="CX2848">
        <v>1.5439263582229614</v>
      </c>
      <c r="CY2848">
        <v>0.57926589250564575</v>
      </c>
      <c r="CZ2848">
        <v>0.58951294422149658</v>
      </c>
      <c r="DA2848">
        <v>0.58542948961257935</v>
      </c>
      <c r="DB2848">
        <v>0.38175800442695618</v>
      </c>
      <c r="DC2848">
        <v>0.29981204867362976</v>
      </c>
      <c r="DD2848">
        <v>0.55473148822784424</v>
      </c>
      <c r="DE2848">
        <v>0.55910998582839966</v>
      </c>
      <c r="DF2848">
        <v>0.55398154258728027</v>
      </c>
      <c r="DG2848">
        <v>0.55263614654541016</v>
      </c>
      <c r="DH2848">
        <v>0.53430503606796265</v>
      </c>
      <c r="DI2848">
        <v>0.53195631504058838</v>
      </c>
      <c r="DJ2848">
        <v>0.55220937728881836</v>
      </c>
      <c r="DK2848">
        <v>0.57343727350234985</v>
      </c>
      <c r="DL2848">
        <v>0.59134501218795776</v>
      </c>
      <c r="DM2848">
        <v>0.61359292268753052</v>
      </c>
      <c r="DN2848">
        <v>0.59311270713806152</v>
      </c>
      <c r="DO2848">
        <v>0.5092359185218811</v>
      </c>
      <c r="DP2848">
        <v>1.9159308671951294</v>
      </c>
      <c r="DQ2848">
        <v>5.9674229621887207</v>
      </c>
      <c r="DR2848">
        <v>6.026216983795166</v>
      </c>
      <c r="DS2848">
        <v>6.0109472274780273</v>
      </c>
      <c r="DT2848">
        <v>6.075747013092041</v>
      </c>
      <c r="DU2848">
        <v>5.9983863830566406</v>
      </c>
      <c r="DV2848">
        <v>2.1654491424560547</v>
      </c>
      <c r="DW2848">
        <v>1.217495322227478</v>
      </c>
      <c r="DX2848">
        <v>1.2369594573974609</v>
      </c>
      <c r="DY2848">
        <v>1.1940881013870239</v>
      </c>
      <c r="DZ2848">
        <v>0.91706889867782593</v>
      </c>
      <c r="EA2848">
        <v>0.8738599419593811</v>
      </c>
      <c r="EB2848">
        <v>1.4215505123138428</v>
      </c>
      <c r="EC2848">
        <v>1.4295833110809326</v>
      </c>
      <c r="ED2848">
        <v>1.422476053237915</v>
      </c>
      <c r="EE2848">
        <v>1.4386454820632935</v>
      </c>
      <c r="EF2848">
        <v>1.418941855430603</v>
      </c>
      <c r="EG2848">
        <v>1.4223771095275879</v>
      </c>
      <c r="EH2848">
        <v>1.4702887535095215</v>
      </c>
      <c r="EI2848">
        <v>1.5352083444595337</v>
      </c>
      <c r="EJ2848">
        <v>1.6065248250961304</v>
      </c>
      <c r="EK2848">
        <v>1.6830731630325317</v>
      </c>
      <c r="EL2848">
        <v>1.633476734161377</v>
      </c>
      <c r="EM2848">
        <v>1.4570128917694092</v>
      </c>
      <c r="EN2848">
        <v>2.7451252937316895</v>
      </c>
      <c r="EO2848">
        <v>7.0182576179504395</v>
      </c>
      <c r="EP2848">
        <v>7.0968766212463379</v>
      </c>
      <c r="EQ2848">
        <v>7.0875439643859863</v>
      </c>
      <c r="ER2848">
        <v>7.1805038452148437</v>
      </c>
      <c r="ES2848">
        <v>7.0848135948181152</v>
      </c>
      <c r="ET2848">
        <v>3.0628294944763184</v>
      </c>
      <c r="EU2848">
        <v>2.1389970779418945</v>
      </c>
      <c r="EV2848">
        <v>2.171769380569458</v>
      </c>
      <c r="EW2848">
        <v>2.0728945732116699</v>
      </c>
      <c r="EX2848">
        <v>1.6899727582931519</v>
      </c>
      <c r="EY2848">
        <v>1.7026939392089844</v>
      </c>
      <c r="EZ2848">
        <v>70.0994873046875</v>
      </c>
      <c r="FA2848">
        <v>69.396087646484375</v>
      </c>
      <c r="FB2848">
        <v>69.024192810058594</v>
      </c>
      <c r="FC2848">
        <v>68.739776611328125</v>
      </c>
      <c r="FD2848">
        <v>67.993408203125</v>
      </c>
      <c r="FE2848">
        <v>67.556503295898437</v>
      </c>
      <c r="FF2848">
        <v>67.447174072265625</v>
      </c>
      <c r="FG2848">
        <v>68.057807922363281</v>
      </c>
      <c r="FH2848">
        <v>70.615219116210937</v>
      </c>
      <c r="FI2848">
        <v>74.654495239257812</v>
      </c>
      <c r="FJ2848">
        <v>78.756492614746094</v>
      </c>
      <c r="FK2848">
        <v>82.400856018066406</v>
      </c>
      <c r="FL2848">
        <v>84.848678588867188</v>
      </c>
      <c r="FM2848">
        <v>86.619102478027344</v>
      </c>
      <c r="FN2848">
        <v>87.634010314941406</v>
      </c>
      <c r="FO2848">
        <v>88.097190856933594</v>
      </c>
      <c r="FP2848">
        <v>89.003631591796875</v>
      </c>
      <c r="FQ2848">
        <v>88.288681030273438</v>
      </c>
      <c r="FR2848">
        <v>87.155372619628906</v>
      </c>
      <c r="FS2848">
        <v>84.57757568359375</v>
      </c>
      <c r="FT2848">
        <v>80.462783813476562</v>
      </c>
      <c r="FU2848">
        <v>76.670097351074219</v>
      </c>
      <c r="FV2848">
        <v>74.193077087402344</v>
      </c>
      <c r="FW2848">
        <v>72.57647705078125</v>
      </c>
      <c r="FX2848">
        <v>160</v>
      </c>
      <c r="FY2848">
        <v>0.10791042447090149</v>
      </c>
      <c r="FZ2848">
        <v>1</v>
      </c>
    </row>
    <row r="2849" spans="1:182" x14ac:dyDescent="0.2">
      <c r="A2849" t="s">
        <v>245</v>
      </c>
      <c r="B2849" t="s">
        <v>252</v>
      </c>
      <c r="C2849" t="s">
        <v>218</v>
      </c>
      <c r="D2849" t="s">
        <v>36</v>
      </c>
      <c r="E2849">
        <v>2015</v>
      </c>
      <c r="F2849" t="s">
        <v>229</v>
      </c>
      <c r="G2849" t="s">
        <v>249</v>
      </c>
      <c r="H2849" t="s">
        <v>226</v>
      </c>
      <c r="I2849">
        <v>57.81</v>
      </c>
      <c r="L2849">
        <v>10.689272110194308</v>
      </c>
      <c r="M2849">
        <v>10.535158070017479</v>
      </c>
      <c r="N2849">
        <v>10.519033554522487</v>
      </c>
      <c r="O2849">
        <v>10.467976443361612</v>
      </c>
      <c r="P2849">
        <v>10.824783460340891</v>
      </c>
      <c r="Q2849">
        <v>11.628172273398178</v>
      </c>
      <c r="R2849">
        <v>13.006676489867575</v>
      </c>
      <c r="S2849">
        <v>13.653278293164968</v>
      </c>
      <c r="T2849">
        <v>13.977490078899606</v>
      </c>
      <c r="U2849">
        <v>14.089973796746657</v>
      </c>
      <c r="V2849">
        <v>14.608709957460306</v>
      </c>
      <c r="W2849">
        <v>15.010243000030544</v>
      </c>
      <c r="X2849">
        <v>15.595622357481947</v>
      </c>
      <c r="Y2849">
        <v>15.759981366507931</v>
      </c>
      <c r="Z2849">
        <v>15.726181873724213</v>
      </c>
      <c r="AA2849">
        <v>15.672172575570137</v>
      </c>
      <c r="AB2849">
        <v>15.456603883430837</v>
      </c>
      <c r="AC2849">
        <v>15.333228201746575</v>
      </c>
      <c r="AD2849">
        <v>14.475138392138662</v>
      </c>
      <c r="AE2849">
        <v>14.047968606172979</v>
      </c>
      <c r="AF2849">
        <v>13.652943261281669</v>
      </c>
      <c r="AG2849">
        <v>13.000396080383791</v>
      </c>
      <c r="AH2849">
        <v>12.138911071620081</v>
      </c>
      <c r="AI2849">
        <v>11.539230831302227</v>
      </c>
      <c r="AJ2849">
        <v>-0.67465829849243164</v>
      </c>
      <c r="AK2849">
        <v>-0.67009365558624268</v>
      </c>
      <c r="AL2849">
        <v>-0.68677538633346558</v>
      </c>
      <c r="AM2849">
        <v>-0.6871526837348938</v>
      </c>
      <c r="AN2849">
        <v>-0.69405800104141235</v>
      </c>
      <c r="AO2849">
        <v>-0.69674462080001831</v>
      </c>
      <c r="AP2849">
        <v>-0.71943682432174683</v>
      </c>
      <c r="AQ2849">
        <v>-0.79132086038589478</v>
      </c>
      <c r="AR2849">
        <v>-0.86588972806930542</v>
      </c>
      <c r="AS2849">
        <v>-0.90042018890380859</v>
      </c>
      <c r="AT2849">
        <v>-0.85365068912506104</v>
      </c>
      <c r="AU2849">
        <v>-0.87222898006439209</v>
      </c>
      <c r="AV2849">
        <v>-0.88327503204345703</v>
      </c>
      <c r="AW2849">
        <v>-0.94339889287948608</v>
      </c>
      <c r="AX2849">
        <v>-0.93666243553161621</v>
      </c>
      <c r="AY2849">
        <v>-0.34380424022674561</v>
      </c>
      <c r="AZ2849">
        <v>1.128015398979187</v>
      </c>
      <c r="BA2849">
        <v>1.1403028964996338</v>
      </c>
      <c r="BB2849">
        <v>1.05924391746521</v>
      </c>
      <c r="BC2849">
        <v>1.0032656192779541</v>
      </c>
      <c r="BD2849">
        <v>0.92156493663787842</v>
      </c>
      <c r="BE2849">
        <v>-0.4292321503162384</v>
      </c>
      <c r="BF2849">
        <v>-0.83917540311813354</v>
      </c>
      <c r="BG2849">
        <v>-0.87129795551300049</v>
      </c>
      <c r="BH2849">
        <v>-0.2861727774143219</v>
      </c>
      <c r="BI2849">
        <v>-0.28512370586395264</v>
      </c>
      <c r="BJ2849">
        <v>-0.29212790727615356</v>
      </c>
      <c r="BK2849">
        <v>-0.29329541325569153</v>
      </c>
      <c r="BL2849">
        <v>-0.29711300134658813</v>
      </c>
      <c r="BM2849">
        <v>-0.29810571670532227</v>
      </c>
      <c r="BN2849">
        <v>-0.30880835652351379</v>
      </c>
      <c r="BO2849">
        <v>-0.34100008010864258</v>
      </c>
      <c r="BP2849">
        <v>-0.37606054544448853</v>
      </c>
      <c r="BQ2849">
        <v>-0.39455601572990417</v>
      </c>
      <c r="BR2849">
        <v>-0.37067633867263794</v>
      </c>
      <c r="BS2849">
        <v>-0.37414935231208801</v>
      </c>
      <c r="BT2849">
        <v>-0.38303342461585999</v>
      </c>
      <c r="BU2849">
        <v>-0.41164478659629822</v>
      </c>
      <c r="BV2849">
        <v>-0.4083496630191803</v>
      </c>
      <c r="BW2849">
        <v>0.2576352059841156</v>
      </c>
      <c r="BX2849">
        <v>1.8966284990310669</v>
      </c>
      <c r="BY2849">
        <v>1.899146556854248</v>
      </c>
      <c r="BZ2849">
        <v>1.8409892320632935</v>
      </c>
      <c r="CA2849">
        <v>1.7842477560043335</v>
      </c>
      <c r="CB2849">
        <v>1.7166620492935181</v>
      </c>
      <c r="CC2849">
        <v>0.20925548672676086</v>
      </c>
      <c r="CD2849">
        <v>-0.29394480586051941</v>
      </c>
      <c r="CE2849">
        <v>-0.31051766872406006</v>
      </c>
      <c r="CF2849">
        <v>-1.7108850181102753E-2</v>
      </c>
      <c r="CG2849">
        <v>-1.8494676798582077E-2</v>
      </c>
      <c r="CH2849">
        <v>-1.8796257674694061E-2</v>
      </c>
      <c r="CI2849">
        <v>-2.0511077716946602E-2</v>
      </c>
      <c r="CJ2849">
        <v>-2.2190114483237267E-2</v>
      </c>
      <c r="CK2849">
        <v>-2.2009644657373428E-2</v>
      </c>
      <c r="CL2849">
        <v>-2.4408342316746712E-2</v>
      </c>
      <c r="CM2849">
        <v>-2.9109282419085503E-2</v>
      </c>
      <c r="CN2849">
        <v>-3.6806337535381317E-2</v>
      </c>
      <c r="CO2849">
        <v>-4.4196031987667084E-2</v>
      </c>
      <c r="CP2849">
        <v>-3.6169745028018951E-2</v>
      </c>
      <c r="CQ2849">
        <v>-2.9180925339460373E-2</v>
      </c>
      <c r="CR2849">
        <v>-3.6567632108926773E-2</v>
      </c>
      <c r="CS2849">
        <v>-4.3353516608476639E-2</v>
      </c>
      <c r="CT2849">
        <v>-4.2441833764314651E-2</v>
      </c>
      <c r="CU2849">
        <v>0.67419034242630005</v>
      </c>
      <c r="CV2849">
        <v>2.4289677143096924</v>
      </c>
      <c r="CW2849">
        <v>2.4247193336486816</v>
      </c>
      <c r="CX2849">
        <v>2.3824236392974854</v>
      </c>
      <c r="CY2849">
        <v>2.3251535892486572</v>
      </c>
      <c r="CZ2849">
        <v>2.2673439979553223</v>
      </c>
      <c r="DA2849">
        <v>0.65147006511688232</v>
      </c>
      <c r="DB2849">
        <v>8.3680234849452972E-2</v>
      </c>
      <c r="DC2849">
        <v>7.7877052128314972E-2</v>
      </c>
      <c r="DD2849">
        <v>0.2519550621509552</v>
      </c>
      <c r="DE2849">
        <v>0.24813434481620789</v>
      </c>
      <c r="DF2849">
        <v>0.25453537702560425</v>
      </c>
      <c r="DG2849">
        <v>0.25227326154708862</v>
      </c>
      <c r="DH2849">
        <v>0.2527327835559845</v>
      </c>
      <c r="DI2849">
        <v>0.25408643484115601</v>
      </c>
      <c r="DJ2849">
        <v>0.25999167561531067</v>
      </c>
      <c r="DK2849">
        <v>0.28278151154518127</v>
      </c>
      <c r="DL2849">
        <v>0.3024478554725647</v>
      </c>
      <c r="DM2849">
        <v>0.30616393685340881</v>
      </c>
      <c r="DN2849">
        <v>0.29833683371543884</v>
      </c>
      <c r="DO2849">
        <v>0.31578749418258667</v>
      </c>
      <c r="DP2849">
        <v>0.30989816784858704</v>
      </c>
      <c r="DQ2849">
        <v>0.32493776082992554</v>
      </c>
      <c r="DR2849">
        <v>0.3234659731388092</v>
      </c>
      <c r="DS2849">
        <v>1.0907454490661621</v>
      </c>
      <c r="DT2849">
        <v>2.9613068103790283</v>
      </c>
      <c r="DU2849">
        <v>2.9502921104431152</v>
      </c>
      <c r="DV2849">
        <v>2.9238579273223877</v>
      </c>
      <c r="DW2849">
        <v>2.8660595417022705</v>
      </c>
      <c r="DX2849">
        <v>2.8180258274078369</v>
      </c>
      <c r="DY2849">
        <v>1.0936846733093262</v>
      </c>
      <c r="DZ2849">
        <v>0.46130529046058655</v>
      </c>
      <c r="EA2849">
        <v>0.46627175807952881</v>
      </c>
      <c r="EB2849">
        <v>0.64044064283370972</v>
      </c>
      <c r="EC2849">
        <v>0.63310432434082031</v>
      </c>
      <c r="ED2849">
        <v>0.64918285608291626</v>
      </c>
      <c r="EE2849">
        <v>0.64613050222396851</v>
      </c>
      <c r="EF2849">
        <v>0.64967775344848633</v>
      </c>
      <c r="EG2849">
        <v>0.65272533893585205</v>
      </c>
      <c r="EH2849">
        <v>0.6706201434135437</v>
      </c>
      <c r="EI2849">
        <v>0.73310226202011108</v>
      </c>
      <c r="EJ2849">
        <v>0.79227703809738159</v>
      </c>
      <c r="EK2849">
        <v>0.81202811002731323</v>
      </c>
      <c r="EL2849">
        <v>0.78131121397018433</v>
      </c>
      <c r="EM2849">
        <v>0.81386709213256836</v>
      </c>
      <c r="EN2849">
        <v>0.81013977527618408</v>
      </c>
      <c r="EO2849">
        <v>0.85669183731079102</v>
      </c>
      <c r="EP2849">
        <v>0.85177874565124512</v>
      </c>
      <c r="EQ2849">
        <v>1.6921849250793457</v>
      </c>
      <c r="ER2849">
        <v>3.7299199104309082</v>
      </c>
      <c r="ES2849">
        <v>3.7091357707977295</v>
      </c>
      <c r="ET2849">
        <v>3.7056033611297607</v>
      </c>
      <c r="EU2849">
        <v>3.6470417976379395</v>
      </c>
      <c r="EV2849">
        <v>3.6131229400634766</v>
      </c>
      <c r="EW2849">
        <v>1.7321723699569702</v>
      </c>
      <c r="EX2849">
        <v>1.0065358877182007</v>
      </c>
      <c r="EY2849">
        <v>1.0270520448684692</v>
      </c>
      <c r="EZ2849">
        <v>48.269424438476562</v>
      </c>
      <c r="FA2849">
        <v>47.264728546142578</v>
      </c>
      <c r="FB2849">
        <v>46.072502136230469</v>
      </c>
      <c r="FC2849">
        <v>45.611560821533203</v>
      </c>
      <c r="FD2849">
        <v>45.453685760498047</v>
      </c>
      <c r="FE2849">
        <v>45.787452697753906</v>
      </c>
      <c r="FF2849">
        <v>45.512184143066406</v>
      </c>
      <c r="FG2849">
        <v>45.644184112548828</v>
      </c>
      <c r="FH2849">
        <v>46.549842834472656</v>
      </c>
      <c r="FI2849">
        <v>48.660804748535156</v>
      </c>
      <c r="FJ2849">
        <v>52.438812255859375</v>
      </c>
      <c r="FK2849">
        <v>55.327388763427734</v>
      </c>
      <c r="FL2849">
        <v>56.981910705566406</v>
      </c>
      <c r="FM2849">
        <v>58.256275177001953</v>
      </c>
      <c r="FN2849">
        <v>58.634040832519531</v>
      </c>
      <c r="FO2849">
        <v>58.742519378662109</v>
      </c>
      <c r="FP2849">
        <v>58.619544982910156</v>
      </c>
      <c r="FQ2849">
        <v>57.028572082519531</v>
      </c>
      <c r="FR2849">
        <v>55.53411865234375</v>
      </c>
      <c r="FS2849">
        <v>54.080535888671875</v>
      </c>
      <c r="FT2849">
        <v>53.234989166259766</v>
      </c>
      <c r="FU2849">
        <v>52.038501739501953</v>
      </c>
      <c r="FV2849">
        <v>51.053852081298828</v>
      </c>
      <c r="FW2849">
        <v>49.638389587402344</v>
      </c>
      <c r="FX2849">
        <v>160</v>
      </c>
      <c r="FY2849">
        <v>0.10791042447090149</v>
      </c>
      <c r="FZ2849">
        <v>1</v>
      </c>
    </row>
    <row r="2850" spans="1:182" x14ac:dyDescent="0.2">
      <c r="A2850" t="s">
        <v>245</v>
      </c>
      <c r="B2850" t="s">
        <v>252</v>
      </c>
      <c r="C2850" t="s">
        <v>218</v>
      </c>
      <c r="D2850" t="s">
        <v>36</v>
      </c>
      <c r="E2850">
        <v>2016</v>
      </c>
      <c r="F2850" t="s">
        <v>229</v>
      </c>
      <c r="G2850" t="s">
        <v>249</v>
      </c>
      <c r="H2850" t="s">
        <v>226</v>
      </c>
      <c r="I2850">
        <v>57.81</v>
      </c>
      <c r="L2850">
        <v>10.689272110194308</v>
      </c>
      <c r="M2850">
        <v>10.535158070017479</v>
      </c>
      <c r="N2850">
        <v>10.519033554522487</v>
      </c>
      <c r="O2850">
        <v>10.467976443361612</v>
      </c>
      <c r="P2850">
        <v>10.824783460340891</v>
      </c>
      <c r="Q2850">
        <v>11.628172273398178</v>
      </c>
      <c r="R2850">
        <v>13.006676489867575</v>
      </c>
      <c r="S2850">
        <v>13.653278293164968</v>
      </c>
      <c r="T2850">
        <v>13.977490078899606</v>
      </c>
      <c r="U2850">
        <v>14.089973796746657</v>
      </c>
      <c r="V2850">
        <v>14.608709957460306</v>
      </c>
      <c r="W2850">
        <v>15.010243000030544</v>
      </c>
      <c r="X2850">
        <v>15.595622357481947</v>
      </c>
      <c r="Y2850">
        <v>15.759981366507931</v>
      </c>
      <c r="Z2850">
        <v>15.726181873724213</v>
      </c>
      <c r="AA2850">
        <v>15.672172575570137</v>
      </c>
      <c r="AB2850">
        <v>15.456603883430837</v>
      </c>
      <c r="AC2850">
        <v>15.333228201746575</v>
      </c>
      <c r="AD2850">
        <v>14.475138392138662</v>
      </c>
      <c r="AE2850">
        <v>14.047968606172979</v>
      </c>
      <c r="AF2850">
        <v>13.652943261281669</v>
      </c>
      <c r="AG2850">
        <v>13.000396080383791</v>
      </c>
      <c r="AH2850">
        <v>12.138911071620081</v>
      </c>
      <c r="AI2850">
        <v>11.539230831302227</v>
      </c>
      <c r="AJ2850">
        <v>-0.67465829849243164</v>
      </c>
      <c r="AK2850">
        <v>-0.67009365558624268</v>
      </c>
      <c r="AL2850">
        <v>-0.68677538633346558</v>
      </c>
      <c r="AM2850">
        <v>-0.6871526837348938</v>
      </c>
      <c r="AN2850">
        <v>-0.69405800104141235</v>
      </c>
      <c r="AO2850">
        <v>-0.69674462080001831</v>
      </c>
      <c r="AP2850">
        <v>-0.71943682432174683</v>
      </c>
      <c r="AQ2850">
        <v>-0.79132086038589478</v>
      </c>
      <c r="AR2850">
        <v>-0.86588972806930542</v>
      </c>
      <c r="AS2850">
        <v>-0.90042018890380859</v>
      </c>
      <c r="AT2850">
        <v>-0.85365068912506104</v>
      </c>
      <c r="AU2850">
        <v>-0.87222898006439209</v>
      </c>
      <c r="AV2850">
        <v>-0.88327503204345703</v>
      </c>
      <c r="AW2850">
        <v>-0.94339889287948608</v>
      </c>
      <c r="AX2850">
        <v>-0.93666243553161621</v>
      </c>
      <c r="AY2850">
        <v>-0.34380424022674561</v>
      </c>
      <c r="AZ2850">
        <v>1.128015398979187</v>
      </c>
      <c r="BA2850">
        <v>1.1403028964996338</v>
      </c>
      <c r="BB2850">
        <v>1.05924391746521</v>
      </c>
      <c r="BC2850">
        <v>1.0032656192779541</v>
      </c>
      <c r="BD2850">
        <v>0.92156493663787842</v>
      </c>
      <c r="BE2850">
        <v>-0.4292321503162384</v>
      </c>
      <c r="BF2850">
        <v>-0.83917540311813354</v>
      </c>
      <c r="BG2850">
        <v>-0.87129795551300049</v>
      </c>
      <c r="BH2850">
        <v>-0.2861727774143219</v>
      </c>
      <c r="BI2850">
        <v>-0.28512370586395264</v>
      </c>
      <c r="BJ2850">
        <v>-0.29212790727615356</v>
      </c>
      <c r="BK2850">
        <v>-0.29329541325569153</v>
      </c>
      <c r="BL2850">
        <v>-0.29711300134658813</v>
      </c>
      <c r="BM2850">
        <v>-0.29810571670532227</v>
      </c>
      <c r="BN2850">
        <v>-0.30880835652351379</v>
      </c>
      <c r="BO2850">
        <v>-0.34100008010864258</v>
      </c>
      <c r="BP2850">
        <v>-0.37606054544448853</v>
      </c>
      <c r="BQ2850">
        <v>-0.39455601572990417</v>
      </c>
      <c r="BR2850">
        <v>-0.37067633867263794</v>
      </c>
      <c r="BS2850">
        <v>-0.37414935231208801</v>
      </c>
      <c r="BT2850">
        <v>-0.38303342461585999</v>
      </c>
      <c r="BU2850">
        <v>-0.41164478659629822</v>
      </c>
      <c r="BV2850">
        <v>-0.4083496630191803</v>
      </c>
      <c r="BW2850">
        <v>0.2576352059841156</v>
      </c>
      <c r="BX2850">
        <v>1.8966284990310669</v>
      </c>
      <c r="BY2850">
        <v>1.899146556854248</v>
      </c>
      <c r="BZ2850">
        <v>1.8409892320632935</v>
      </c>
      <c r="CA2850">
        <v>1.7842477560043335</v>
      </c>
      <c r="CB2850">
        <v>1.7166620492935181</v>
      </c>
      <c r="CC2850">
        <v>0.20925548672676086</v>
      </c>
      <c r="CD2850">
        <v>-0.29394480586051941</v>
      </c>
      <c r="CE2850">
        <v>-0.31051766872406006</v>
      </c>
      <c r="CF2850">
        <v>-1.7108850181102753E-2</v>
      </c>
      <c r="CG2850">
        <v>-1.8494676798582077E-2</v>
      </c>
      <c r="CH2850">
        <v>-1.8796257674694061E-2</v>
      </c>
      <c r="CI2850">
        <v>-2.0511077716946602E-2</v>
      </c>
      <c r="CJ2850">
        <v>-2.2190114483237267E-2</v>
      </c>
      <c r="CK2850">
        <v>-2.2009644657373428E-2</v>
      </c>
      <c r="CL2850">
        <v>-2.4408342316746712E-2</v>
      </c>
      <c r="CM2850">
        <v>-2.9109282419085503E-2</v>
      </c>
      <c r="CN2850">
        <v>-3.6806337535381317E-2</v>
      </c>
      <c r="CO2850">
        <v>-4.4196031987667084E-2</v>
      </c>
      <c r="CP2850">
        <v>-3.6169745028018951E-2</v>
      </c>
      <c r="CQ2850">
        <v>-2.9180925339460373E-2</v>
      </c>
      <c r="CR2850">
        <v>-3.6567632108926773E-2</v>
      </c>
      <c r="CS2850">
        <v>-4.3353516608476639E-2</v>
      </c>
      <c r="CT2850">
        <v>-4.2441833764314651E-2</v>
      </c>
      <c r="CU2850">
        <v>0.67419034242630005</v>
      </c>
      <c r="CV2850">
        <v>2.4289677143096924</v>
      </c>
      <c r="CW2850">
        <v>2.4247193336486816</v>
      </c>
      <c r="CX2850">
        <v>2.3824236392974854</v>
      </c>
      <c r="CY2850">
        <v>2.3251535892486572</v>
      </c>
      <c r="CZ2850">
        <v>2.2673439979553223</v>
      </c>
      <c r="DA2850">
        <v>0.65147006511688232</v>
      </c>
      <c r="DB2850">
        <v>8.3680234849452972E-2</v>
      </c>
      <c r="DC2850">
        <v>7.7877052128314972E-2</v>
      </c>
      <c r="DD2850">
        <v>0.2519550621509552</v>
      </c>
      <c r="DE2850">
        <v>0.24813434481620789</v>
      </c>
      <c r="DF2850">
        <v>0.25453537702560425</v>
      </c>
      <c r="DG2850">
        <v>0.25227326154708862</v>
      </c>
      <c r="DH2850">
        <v>0.2527327835559845</v>
      </c>
      <c r="DI2850">
        <v>0.25408643484115601</v>
      </c>
      <c r="DJ2850">
        <v>0.25999167561531067</v>
      </c>
      <c r="DK2850">
        <v>0.28278151154518127</v>
      </c>
      <c r="DL2850">
        <v>0.3024478554725647</v>
      </c>
      <c r="DM2850">
        <v>0.30616393685340881</v>
      </c>
      <c r="DN2850">
        <v>0.29833683371543884</v>
      </c>
      <c r="DO2850">
        <v>0.31578749418258667</v>
      </c>
      <c r="DP2850">
        <v>0.30989816784858704</v>
      </c>
      <c r="DQ2850">
        <v>0.32493776082992554</v>
      </c>
      <c r="DR2850">
        <v>0.3234659731388092</v>
      </c>
      <c r="DS2850">
        <v>1.0907454490661621</v>
      </c>
      <c r="DT2850">
        <v>2.9613068103790283</v>
      </c>
      <c r="DU2850">
        <v>2.9502921104431152</v>
      </c>
      <c r="DV2850">
        <v>2.9238579273223877</v>
      </c>
      <c r="DW2850">
        <v>2.8660595417022705</v>
      </c>
      <c r="DX2850">
        <v>2.8180258274078369</v>
      </c>
      <c r="DY2850">
        <v>1.0936846733093262</v>
      </c>
      <c r="DZ2850">
        <v>0.46130529046058655</v>
      </c>
      <c r="EA2850">
        <v>0.46627175807952881</v>
      </c>
      <c r="EB2850">
        <v>0.64044064283370972</v>
      </c>
      <c r="EC2850">
        <v>0.63310432434082031</v>
      </c>
      <c r="ED2850">
        <v>0.64918285608291626</v>
      </c>
      <c r="EE2850">
        <v>0.64613050222396851</v>
      </c>
      <c r="EF2850">
        <v>0.64967775344848633</v>
      </c>
      <c r="EG2850">
        <v>0.65272533893585205</v>
      </c>
      <c r="EH2850">
        <v>0.6706201434135437</v>
      </c>
      <c r="EI2850">
        <v>0.73310226202011108</v>
      </c>
      <c r="EJ2850">
        <v>0.79227703809738159</v>
      </c>
      <c r="EK2850">
        <v>0.81202811002731323</v>
      </c>
      <c r="EL2850">
        <v>0.78131121397018433</v>
      </c>
      <c r="EM2850">
        <v>0.81386709213256836</v>
      </c>
      <c r="EN2850">
        <v>0.81013977527618408</v>
      </c>
      <c r="EO2850">
        <v>0.85669183731079102</v>
      </c>
      <c r="EP2850">
        <v>0.85177874565124512</v>
      </c>
      <c r="EQ2850">
        <v>1.6921849250793457</v>
      </c>
      <c r="ER2850">
        <v>3.7299199104309082</v>
      </c>
      <c r="ES2850">
        <v>3.7091357707977295</v>
      </c>
      <c r="ET2850">
        <v>3.7056033611297607</v>
      </c>
      <c r="EU2850">
        <v>3.6470417976379395</v>
      </c>
      <c r="EV2850">
        <v>3.6131229400634766</v>
      </c>
      <c r="EW2850">
        <v>1.7321723699569702</v>
      </c>
      <c r="EX2850">
        <v>1.0065358877182007</v>
      </c>
      <c r="EY2850">
        <v>1.0270520448684692</v>
      </c>
      <c r="EZ2850">
        <v>48.269424438476562</v>
      </c>
      <c r="FA2850">
        <v>47.264728546142578</v>
      </c>
      <c r="FB2850">
        <v>46.072502136230469</v>
      </c>
      <c r="FC2850">
        <v>45.611560821533203</v>
      </c>
      <c r="FD2850">
        <v>45.453685760498047</v>
      </c>
      <c r="FE2850">
        <v>45.787452697753906</v>
      </c>
      <c r="FF2850">
        <v>45.512184143066406</v>
      </c>
      <c r="FG2850">
        <v>45.644184112548828</v>
      </c>
      <c r="FH2850">
        <v>46.549842834472656</v>
      </c>
      <c r="FI2850">
        <v>48.660804748535156</v>
      </c>
      <c r="FJ2850">
        <v>52.438812255859375</v>
      </c>
      <c r="FK2850">
        <v>55.327388763427734</v>
      </c>
      <c r="FL2850">
        <v>56.981910705566406</v>
      </c>
      <c r="FM2850">
        <v>58.256275177001953</v>
      </c>
      <c r="FN2850">
        <v>58.634040832519531</v>
      </c>
      <c r="FO2850">
        <v>58.742519378662109</v>
      </c>
      <c r="FP2850">
        <v>58.619544982910156</v>
      </c>
      <c r="FQ2850">
        <v>57.028572082519531</v>
      </c>
      <c r="FR2850">
        <v>55.53411865234375</v>
      </c>
      <c r="FS2850">
        <v>54.080535888671875</v>
      </c>
      <c r="FT2850">
        <v>53.234989166259766</v>
      </c>
      <c r="FU2850">
        <v>52.038501739501953</v>
      </c>
      <c r="FV2850">
        <v>51.053852081298828</v>
      </c>
      <c r="FW2850">
        <v>49.638389587402344</v>
      </c>
      <c r="FX2850">
        <v>160</v>
      </c>
      <c r="FY2850">
        <v>0.10791042447090149</v>
      </c>
      <c r="FZ2850">
        <v>1</v>
      </c>
    </row>
    <row r="2851" spans="1:182" x14ac:dyDescent="0.2">
      <c r="A2851" t="s">
        <v>245</v>
      </c>
      <c r="B2851" t="s">
        <v>252</v>
      </c>
      <c r="C2851" t="s">
        <v>218</v>
      </c>
      <c r="D2851" t="s">
        <v>36</v>
      </c>
      <c r="E2851">
        <v>2017</v>
      </c>
      <c r="F2851" t="s">
        <v>229</v>
      </c>
      <c r="G2851" t="s">
        <v>249</v>
      </c>
      <c r="H2851" t="s">
        <v>226</v>
      </c>
      <c r="I2851">
        <v>57.81</v>
      </c>
      <c r="L2851">
        <v>10.689272110194308</v>
      </c>
      <c r="M2851">
        <v>10.535158070017479</v>
      </c>
      <c r="N2851">
        <v>10.519033554522487</v>
      </c>
      <c r="O2851">
        <v>10.467976443361612</v>
      </c>
      <c r="P2851">
        <v>10.824783460340891</v>
      </c>
      <c r="Q2851">
        <v>11.628172273398178</v>
      </c>
      <c r="R2851">
        <v>13.006676489867575</v>
      </c>
      <c r="S2851">
        <v>13.653278293164968</v>
      </c>
      <c r="T2851">
        <v>13.977490078899606</v>
      </c>
      <c r="U2851">
        <v>14.089973796746657</v>
      </c>
      <c r="V2851">
        <v>14.608709957460306</v>
      </c>
      <c r="W2851">
        <v>15.010243000030544</v>
      </c>
      <c r="X2851">
        <v>15.595622357481947</v>
      </c>
      <c r="Y2851">
        <v>15.759981366507931</v>
      </c>
      <c r="Z2851">
        <v>15.726181873724213</v>
      </c>
      <c r="AA2851">
        <v>15.672172575570137</v>
      </c>
      <c r="AB2851">
        <v>15.456603883430837</v>
      </c>
      <c r="AC2851">
        <v>15.333228201746575</v>
      </c>
      <c r="AD2851">
        <v>14.475138392138662</v>
      </c>
      <c r="AE2851">
        <v>14.047968606172979</v>
      </c>
      <c r="AF2851">
        <v>13.652943261281669</v>
      </c>
      <c r="AG2851">
        <v>13.000396080383791</v>
      </c>
      <c r="AH2851">
        <v>12.138911071620081</v>
      </c>
      <c r="AI2851">
        <v>11.539230831302227</v>
      </c>
      <c r="AJ2851">
        <v>-0.67465829849243164</v>
      </c>
      <c r="AK2851">
        <v>-0.67009365558624268</v>
      </c>
      <c r="AL2851">
        <v>-0.68677538633346558</v>
      </c>
      <c r="AM2851">
        <v>-0.6871526837348938</v>
      </c>
      <c r="AN2851">
        <v>-0.69405800104141235</v>
      </c>
      <c r="AO2851">
        <v>-0.69674462080001831</v>
      </c>
      <c r="AP2851">
        <v>-0.71943682432174683</v>
      </c>
      <c r="AQ2851">
        <v>-0.79132086038589478</v>
      </c>
      <c r="AR2851">
        <v>-0.86588972806930542</v>
      </c>
      <c r="AS2851">
        <v>-0.90042018890380859</v>
      </c>
      <c r="AT2851">
        <v>-0.85365068912506104</v>
      </c>
      <c r="AU2851">
        <v>-0.87222898006439209</v>
      </c>
      <c r="AV2851">
        <v>-0.88327503204345703</v>
      </c>
      <c r="AW2851">
        <v>-0.94339889287948608</v>
      </c>
      <c r="AX2851">
        <v>-0.93666243553161621</v>
      </c>
      <c r="AY2851">
        <v>-0.34380424022674561</v>
      </c>
      <c r="AZ2851">
        <v>1.128015398979187</v>
      </c>
      <c r="BA2851">
        <v>1.1403028964996338</v>
      </c>
      <c r="BB2851">
        <v>1.05924391746521</v>
      </c>
      <c r="BC2851">
        <v>1.0032656192779541</v>
      </c>
      <c r="BD2851">
        <v>0.92156493663787842</v>
      </c>
      <c r="BE2851">
        <v>-0.4292321503162384</v>
      </c>
      <c r="BF2851">
        <v>-0.83917540311813354</v>
      </c>
      <c r="BG2851">
        <v>-0.87129795551300049</v>
      </c>
      <c r="BH2851">
        <v>-0.2861727774143219</v>
      </c>
      <c r="BI2851">
        <v>-0.28512370586395264</v>
      </c>
      <c r="BJ2851">
        <v>-0.29212790727615356</v>
      </c>
      <c r="BK2851">
        <v>-0.29329541325569153</v>
      </c>
      <c r="BL2851">
        <v>-0.29711300134658813</v>
      </c>
      <c r="BM2851">
        <v>-0.29810571670532227</v>
      </c>
      <c r="BN2851">
        <v>-0.30880835652351379</v>
      </c>
      <c r="BO2851">
        <v>-0.34100008010864258</v>
      </c>
      <c r="BP2851">
        <v>-0.37606054544448853</v>
      </c>
      <c r="BQ2851">
        <v>-0.39455601572990417</v>
      </c>
      <c r="BR2851">
        <v>-0.37067633867263794</v>
      </c>
      <c r="BS2851">
        <v>-0.37414935231208801</v>
      </c>
      <c r="BT2851">
        <v>-0.38303342461585999</v>
      </c>
      <c r="BU2851">
        <v>-0.41164478659629822</v>
      </c>
      <c r="BV2851">
        <v>-0.4083496630191803</v>
      </c>
      <c r="BW2851">
        <v>0.2576352059841156</v>
      </c>
      <c r="BX2851">
        <v>1.8966284990310669</v>
      </c>
      <c r="BY2851">
        <v>1.899146556854248</v>
      </c>
      <c r="BZ2851">
        <v>1.8409892320632935</v>
      </c>
      <c r="CA2851">
        <v>1.7842477560043335</v>
      </c>
      <c r="CB2851">
        <v>1.7166620492935181</v>
      </c>
      <c r="CC2851">
        <v>0.20925548672676086</v>
      </c>
      <c r="CD2851">
        <v>-0.29394480586051941</v>
      </c>
      <c r="CE2851">
        <v>-0.31051766872406006</v>
      </c>
      <c r="CF2851">
        <v>-1.7108850181102753E-2</v>
      </c>
      <c r="CG2851">
        <v>-1.8494676798582077E-2</v>
      </c>
      <c r="CH2851">
        <v>-1.8796257674694061E-2</v>
      </c>
      <c r="CI2851">
        <v>-2.0511077716946602E-2</v>
      </c>
      <c r="CJ2851">
        <v>-2.2190114483237267E-2</v>
      </c>
      <c r="CK2851">
        <v>-2.2009644657373428E-2</v>
      </c>
      <c r="CL2851">
        <v>-2.4408342316746712E-2</v>
      </c>
      <c r="CM2851">
        <v>-2.9109282419085503E-2</v>
      </c>
      <c r="CN2851">
        <v>-3.6806337535381317E-2</v>
      </c>
      <c r="CO2851">
        <v>-4.4196031987667084E-2</v>
      </c>
      <c r="CP2851">
        <v>-3.6169745028018951E-2</v>
      </c>
      <c r="CQ2851">
        <v>-2.9180925339460373E-2</v>
      </c>
      <c r="CR2851">
        <v>-3.6567632108926773E-2</v>
      </c>
      <c r="CS2851">
        <v>-4.3353516608476639E-2</v>
      </c>
      <c r="CT2851">
        <v>-4.2441833764314651E-2</v>
      </c>
      <c r="CU2851">
        <v>0.67419034242630005</v>
      </c>
      <c r="CV2851">
        <v>2.4289677143096924</v>
      </c>
      <c r="CW2851">
        <v>2.4247193336486816</v>
      </c>
      <c r="CX2851">
        <v>2.3824236392974854</v>
      </c>
      <c r="CY2851">
        <v>2.3251535892486572</v>
      </c>
      <c r="CZ2851">
        <v>2.2673439979553223</v>
      </c>
      <c r="DA2851">
        <v>0.65147006511688232</v>
      </c>
      <c r="DB2851">
        <v>8.3680234849452972E-2</v>
      </c>
      <c r="DC2851">
        <v>7.7877052128314972E-2</v>
      </c>
      <c r="DD2851">
        <v>0.2519550621509552</v>
      </c>
      <c r="DE2851">
        <v>0.24813434481620789</v>
      </c>
      <c r="DF2851">
        <v>0.25453537702560425</v>
      </c>
      <c r="DG2851">
        <v>0.25227326154708862</v>
      </c>
      <c r="DH2851">
        <v>0.2527327835559845</v>
      </c>
      <c r="DI2851">
        <v>0.25408643484115601</v>
      </c>
      <c r="DJ2851">
        <v>0.25999167561531067</v>
      </c>
      <c r="DK2851">
        <v>0.28278151154518127</v>
      </c>
      <c r="DL2851">
        <v>0.3024478554725647</v>
      </c>
      <c r="DM2851">
        <v>0.30616393685340881</v>
      </c>
      <c r="DN2851">
        <v>0.29833683371543884</v>
      </c>
      <c r="DO2851">
        <v>0.31578749418258667</v>
      </c>
      <c r="DP2851">
        <v>0.30989816784858704</v>
      </c>
      <c r="DQ2851">
        <v>0.32493776082992554</v>
      </c>
      <c r="DR2851">
        <v>0.3234659731388092</v>
      </c>
      <c r="DS2851">
        <v>1.0907454490661621</v>
      </c>
      <c r="DT2851">
        <v>2.9613068103790283</v>
      </c>
      <c r="DU2851">
        <v>2.9502921104431152</v>
      </c>
      <c r="DV2851">
        <v>2.9238579273223877</v>
      </c>
      <c r="DW2851">
        <v>2.8660595417022705</v>
      </c>
      <c r="DX2851">
        <v>2.8180258274078369</v>
      </c>
      <c r="DY2851">
        <v>1.0936846733093262</v>
      </c>
      <c r="DZ2851">
        <v>0.46130529046058655</v>
      </c>
      <c r="EA2851">
        <v>0.46627175807952881</v>
      </c>
      <c r="EB2851">
        <v>0.64044064283370972</v>
      </c>
      <c r="EC2851">
        <v>0.63310432434082031</v>
      </c>
      <c r="ED2851">
        <v>0.64918285608291626</v>
      </c>
      <c r="EE2851">
        <v>0.64613050222396851</v>
      </c>
      <c r="EF2851">
        <v>0.64967775344848633</v>
      </c>
      <c r="EG2851">
        <v>0.65272533893585205</v>
      </c>
      <c r="EH2851">
        <v>0.6706201434135437</v>
      </c>
      <c r="EI2851">
        <v>0.73310226202011108</v>
      </c>
      <c r="EJ2851">
        <v>0.79227703809738159</v>
      </c>
      <c r="EK2851">
        <v>0.81202811002731323</v>
      </c>
      <c r="EL2851">
        <v>0.78131121397018433</v>
      </c>
      <c r="EM2851">
        <v>0.81386709213256836</v>
      </c>
      <c r="EN2851">
        <v>0.81013977527618408</v>
      </c>
      <c r="EO2851">
        <v>0.85669183731079102</v>
      </c>
      <c r="EP2851">
        <v>0.85177874565124512</v>
      </c>
      <c r="EQ2851">
        <v>1.6921849250793457</v>
      </c>
      <c r="ER2851">
        <v>3.7299199104309082</v>
      </c>
      <c r="ES2851">
        <v>3.7091357707977295</v>
      </c>
      <c r="ET2851">
        <v>3.7056033611297607</v>
      </c>
      <c r="EU2851">
        <v>3.6470417976379395</v>
      </c>
      <c r="EV2851">
        <v>3.6131229400634766</v>
      </c>
      <c r="EW2851">
        <v>1.7321723699569702</v>
      </c>
      <c r="EX2851">
        <v>1.0065358877182007</v>
      </c>
      <c r="EY2851">
        <v>1.0270520448684692</v>
      </c>
      <c r="EZ2851">
        <v>48.269424438476562</v>
      </c>
      <c r="FA2851">
        <v>47.264728546142578</v>
      </c>
      <c r="FB2851">
        <v>46.072502136230469</v>
      </c>
      <c r="FC2851">
        <v>45.611560821533203</v>
      </c>
      <c r="FD2851">
        <v>45.453685760498047</v>
      </c>
      <c r="FE2851">
        <v>45.787452697753906</v>
      </c>
      <c r="FF2851">
        <v>45.512184143066406</v>
      </c>
      <c r="FG2851">
        <v>45.644184112548828</v>
      </c>
      <c r="FH2851">
        <v>46.549842834472656</v>
      </c>
      <c r="FI2851">
        <v>48.660804748535156</v>
      </c>
      <c r="FJ2851">
        <v>52.438812255859375</v>
      </c>
      <c r="FK2851">
        <v>55.327388763427734</v>
      </c>
      <c r="FL2851">
        <v>56.981910705566406</v>
      </c>
      <c r="FM2851">
        <v>58.256275177001953</v>
      </c>
      <c r="FN2851">
        <v>58.634040832519531</v>
      </c>
      <c r="FO2851">
        <v>58.742519378662109</v>
      </c>
      <c r="FP2851">
        <v>58.619544982910156</v>
      </c>
      <c r="FQ2851">
        <v>57.028572082519531</v>
      </c>
      <c r="FR2851">
        <v>55.53411865234375</v>
      </c>
      <c r="FS2851">
        <v>54.080535888671875</v>
      </c>
      <c r="FT2851">
        <v>53.234989166259766</v>
      </c>
      <c r="FU2851">
        <v>52.038501739501953</v>
      </c>
      <c r="FV2851">
        <v>51.053852081298828</v>
      </c>
      <c r="FW2851">
        <v>49.638389587402344</v>
      </c>
      <c r="FX2851">
        <v>160</v>
      </c>
      <c r="FY2851">
        <v>0.10791042447090149</v>
      </c>
      <c r="FZ2851">
        <v>1</v>
      </c>
    </row>
    <row r="2852" spans="1:182" x14ac:dyDescent="0.2">
      <c r="A2852" t="s">
        <v>245</v>
      </c>
      <c r="B2852" t="s">
        <v>252</v>
      </c>
      <c r="C2852" t="s">
        <v>218</v>
      </c>
      <c r="D2852" t="s">
        <v>37</v>
      </c>
      <c r="E2852">
        <v>2015</v>
      </c>
      <c r="F2852" t="s">
        <v>229</v>
      </c>
      <c r="G2852" t="s">
        <v>249</v>
      </c>
      <c r="H2852" t="s">
        <v>226</v>
      </c>
      <c r="I2852">
        <v>57.81</v>
      </c>
      <c r="L2852">
        <v>10.848804438683532</v>
      </c>
      <c r="M2852">
        <v>10.673731460738935</v>
      </c>
      <c r="N2852">
        <v>10.635185277315678</v>
      </c>
      <c r="O2852">
        <v>10.567851014205603</v>
      </c>
      <c r="P2852">
        <v>10.913002503949041</v>
      </c>
      <c r="Q2852">
        <v>11.732653800178102</v>
      </c>
      <c r="R2852">
        <v>13.28372823527509</v>
      </c>
      <c r="S2852">
        <v>14.0242528378453</v>
      </c>
      <c r="T2852">
        <v>14.461719025583962</v>
      </c>
      <c r="U2852">
        <v>14.571759523310417</v>
      </c>
      <c r="V2852">
        <v>14.881915993726606</v>
      </c>
      <c r="W2852">
        <v>15.133180088262018</v>
      </c>
      <c r="X2852">
        <v>15.499909680787152</v>
      </c>
      <c r="Y2852">
        <v>15.649846499010419</v>
      </c>
      <c r="Z2852">
        <v>15.64916192619715</v>
      </c>
      <c r="AA2852">
        <v>15.576003261899</v>
      </c>
      <c r="AB2852">
        <v>15.394268949028065</v>
      </c>
      <c r="AC2852">
        <v>15.334416810348349</v>
      </c>
      <c r="AD2852">
        <v>14.491401714849216</v>
      </c>
      <c r="AE2852">
        <v>14.072989840585899</v>
      </c>
      <c r="AF2852">
        <v>13.677860703459324</v>
      </c>
      <c r="AG2852">
        <v>13.061118597138584</v>
      </c>
      <c r="AH2852">
        <v>12.239700014428179</v>
      </c>
      <c r="AI2852">
        <v>11.63625138570354</v>
      </c>
      <c r="AJ2852">
        <v>-0.63196337223052979</v>
      </c>
      <c r="AK2852">
        <v>-0.6253739595413208</v>
      </c>
      <c r="AL2852">
        <v>-0.62511271238327026</v>
      </c>
      <c r="AM2852">
        <v>-0.61989551782608032</v>
      </c>
      <c r="AN2852">
        <v>-0.62997937202453613</v>
      </c>
      <c r="AO2852">
        <v>-0.63948643207550049</v>
      </c>
      <c r="AP2852">
        <v>-0.67191314697265625</v>
      </c>
      <c r="AQ2852">
        <v>-0.75533205270767212</v>
      </c>
      <c r="AR2852">
        <v>-0.8269655704498291</v>
      </c>
      <c r="AS2852">
        <v>-0.85832417011260986</v>
      </c>
      <c r="AT2852">
        <v>-0.82623124122619629</v>
      </c>
      <c r="AU2852">
        <v>-0.83579796552658081</v>
      </c>
      <c r="AV2852">
        <v>-0.83820414543151855</v>
      </c>
      <c r="AW2852">
        <v>-0.89015138149261475</v>
      </c>
      <c r="AX2852">
        <v>-0.87478017807006836</v>
      </c>
      <c r="AY2852">
        <v>-0.34135138988494873</v>
      </c>
      <c r="AZ2852">
        <v>1.0760071277618408</v>
      </c>
      <c r="BA2852">
        <v>1.0988833904266357</v>
      </c>
      <c r="BB2852">
        <v>1.0192199945449829</v>
      </c>
      <c r="BC2852">
        <v>0.9704124927520752</v>
      </c>
      <c r="BD2852">
        <v>0.8933870792388916</v>
      </c>
      <c r="BE2852">
        <v>-0.41448256373405457</v>
      </c>
      <c r="BF2852">
        <v>-0.86001288890838623</v>
      </c>
      <c r="BG2852">
        <v>-0.8867146372795105</v>
      </c>
      <c r="BH2852">
        <v>-0.26909366250038147</v>
      </c>
      <c r="BI2852">
        <v>-0.26660466194152832</v>
      </c>
      <c r="BJ2852">
        <v>-0.26663389801979065</v>
      </c>
      <c r="BK2852">
        <v>-0.2656664252281189</v>
      </c>
      <c r="BL2852">
        <v>-0.27065345644950867</v>
      </c>
      <c r="BM2852">
        <v>-0.27584859728813171</v>
      </c>
      <c r="BN2852">
        <v>-0.29084053635597229</v>
      </c>
      <c r="BO2852">
        <v>-0.32884314656257629</v>
      </c>
      <c r="BP2852">
        <v>-0.36265981197357178</v>
      </c>
      <c r="BQ2852">
        <v>-0.37924724817276001</v>
      </c>
      <c r="BR2852">
        <v>-0.36189153790473938</v>
      </c>
      <c r="BS2852">
        <v>-0.36267098784446716</v>
      </c>
      <c r="BT2852">
        <v>-0.36657792329788208</v>
      </c>
      <c r="BU2852">
        <v>-0.39145651459693909</v>
      </c>
      <c r="BV2852">
        <v>-0.38410836458206177</v>
      </c>
      <c r="BW2852">
        <v>0.24031302332878113</v>
      </c>
      <c r="BX2852">
        <v>1.8446991443634033</v>
      </c>
      <c r="BY2852">
        <v>1.8538795709609985</v>
      </c>
      <c r="BZ2852">
        <v>1.7981225252151489</v>
      </c>
      <c r="CA2852">
        <v>1.744719386100769</v>
      </c>
      <c r="CB2852">
        <v>1.6788212060928345</v>
      </c>
      <c r="CC2852">
        <v>0.20299308001995087</v>
      </c>
      <c r="CD2852">
        <v>-0.31449088454246521</v>
      </c>
      <c r="CE2852">
        <v>-0.32803347706794739</v>
      </c>
      <c r="CF2852">
        <v>-1.7771210521459579E-2</v>
      </c>
      <c r="CG2852">
        <v>-1.8122175708413124E-2</v>
      </c>
      <c r="CH2852">
        <v>-1.835254393517971E-2</v>
      </c>
      <c r="CI2852">
        <v>-2.0328463986515999E-2</v>
      </c>
      <c r="CJ2852">
        <v>-2.1785417571663857E-2</v>
      </c>
      <c r="CK2852">
        <v>-2.3994134739041328E-2</v>
      </c>
      <c r="CL2852">
        <v>-2.691081166267395E-2</v>
      </c>
      <c r="CM2852">
        <v>-3.3458232879638672E-2</v>
      </c>
      <c r="CN2852">
        <v>-4.1083063930273056E-2</v>
      </c>
      <c r="CO2852">
        <v>-4.7440025955438614E-2</v>
      </c>
      <c r="CP2852">
        <v>-4.0291253477334976E-2</v>
      </c>
      <c r="CQ2852">
        <v>-3.4984681755304337E-2</v>
      </c>
      <c r="CR2852">
        <v>-3.9931010454893112E-2</v>
      </c>
      <c r="CS2852">
        <v>-4.606197401881218E-2</v>
      </c>
      <c r="CT2852">
        <v>-4.4270578771829605E-2</v>
      </c>
      <c r="CU2852">
        <v>0.64317202568054199</v>
      </c>
      <c r="CV2852">
        <v>2.3770928382873535</v>
      </c>
      <c r="CW2852">
        <v>2.3767874240875244</v>
      </c>
      <c r="CX2852">
        <v>2.3375880718231201</v>
      </c>
      <c r="CY2852">
        <v>2.2810020446777344</v>
      </c>
      <c r="CZ2852">
        <v>2.2228105068206787</v>
      </c>
      <c r="DA2852">
        <v>0.63065487146377563</v>
      </c>
      <c r="DB2852">
        <v>6.3335999846458435E-2</v>
      </c>
      <c r="DC2852">
        <v>5.8907389640808105E-2</v>
      </c>
      <c r="DD2852">
        <v>0.23355124890804291</v>
      </c>
      <c r="DE2852">
        <v>0.23036032915115356</v>
      </c>
      <c r="DF2852">
        <v>0.22992880642414093</v>
      </c>
      <c r="DG2852">
        <v>0.2250095009803772</v>
      </c>
      <c r="DH2852">
        <v>0.22708262503147125</v>
      </c>
      <c r="DI2852">
        <v>0.22786031663417816</v>
      </c>
      <c r="DJ2852">
        <v>0.23701891303062439</v>
      </c>
      <c r="DK2852">
        <v>0.26192668080329895</v>
      </c>
      <c r="DL2852">
        <v>0.28049367666244507</v>
      </c>
      <c r="DM2852">
        <v>0.28436720371246338</v>
      </c>
      <c r="DN2852">
        <v>0.28130903840065002</v>
      </c>
      <c r="DO2852">
        <v>0.29270163178443909</v>
      </c>
      <c r="DP2852">
        <v>0.28671589493751526</v>
      </c>
      <c r="DQ2852">
        <v>0.29933255910873413</v>
      </c>
      <c r="DR2852">
        <v>0.29556721448898315</v>
      </c>
      <c r="DS2852">
        <v>1.0460309982299805</v>
      </c>
      <c r="DT2852">
        <v>2.9094865322113037</v>
      </c>
      <c r="DU2852">
        <v>2.8996956348419189</v>
      </c>
      <c r="DV2852">
        <v>2.8770534992218018</v>
      </c>
      <c r="DW2852">
        <v>2.8172845840454102</v>
      </c>
      <c r="DX2852">
        <v>2.7667996883392334</v>
      </c>
      <c r="DY2852">
        <v>1.0583165884017944</v>
      </c>
      <c r="DZ2852">
        <v>0.44116288423538208</v>
      </c>
      <c r="EA2852">
        <v>0.4458482563495636</v>
      </c>
      <c r="EB2852">
        <v>0.59642094373703003</v>
      </c>
      <c r="EC2852">
        <v>0.58912956714630127</v>
      </c>
      <c r="ED2852">
        <v>0.58840763568878174</v>
      </c>
      <c r="EE2852">
        <v>0.57923853397369385</v>
      </c>
      <c r="EF2852">
        <v>0.58640855550765991</v>
      </c>
      <c r="EG2852">
        <v>0.59149813652038574</v>
      </c>
      <c r="EH2852">
        <v>0.61809152364730835</v>
      </c>
      <c r="EI2852">
        <v>0.68841558694839478</v>
      </c>
      <c r="EJ2852">
        <v>0.74479943513870239</v>
      </c>
      <c r="EK2852">
        <v>0.76344412565231323</v>
      </c>
      <c r="EL2852">
        <v>0.74564874172210693</v>
      </c>
      <c r="EM2852">
        <v>0.76582860946655273</v>
      </c>
      <c r="EN2852">
        <v>0.75834214687347412</v>
      </c>
      <c r="EO2852">
        <v>0.79802745580673218</v>
      </c>
      <c r="EP2852">
        <v>0.78623902797698975</v>
      </c>
      <c r="EQ2852">
        <v>1.6276954412460327</v>
      </c>
      <c r="ER2852">
        <v>3.6781785488128662</v>
      </c>
      <c r="ES2852">
        <v>3.6546916961669922</v>
      </c>
      <c r="ET2852">
        <v>3.6559560298919678</v>
      </c>
      <c r="EU2852">
        <v>3.5915913581848145</v>
      </c>
      <c r="EV2852">
        <v>3.5522339344024658</v>
      </c>
      <c r="EW2852">
        <v>1.6757922172546387</v>
      </c>
      <c r="EX2852">
        <v>0.98668485879898071</v>
      </c>
      <c r="EY2852">
        <v>1.0045293569564819</v>
      </c>
      <c r="EZ2852">
        <v>51.596813201904297</v>
      </c>
      <c r="FA2852">
        <v>51.302940368652344</v>
      </c>
      <c r="FB2852">
        <v>51.025016784667969</v>
      </c>
      <c r="FC2852">
        <v>50.755107879638672</v>
      </c>
      <c r="FD2852">
        <v>50.4324951171875</v>
      </c>
      <c r="FE2852">
        <v>49.999725341796875</v>
      </c>
      <c r="FF2852">
        <v>49.742351531982422</v>
      </c>
      <c r="FG2852">
        <v>49.6998291015625</v>
      </c>
      <c r="FH2852">
        <v>50.452648162841797</v>
      </c>
      <c r="FI2852">
        <v>52.585346221923828</v>
      </c>
      <c r="FJ2852">
        <v>54.361492156982422</v>
      </c>
      <c r="FK2852">
        <v>56.076400756835938</v>
      </c>
      <c r="FL2852">
        <v>56.648887634277344</v>
      </c>
      <c r="FM2852">
        <v>56.729709625244141</v>
      </c>
      <c r="FN2852">
        <v>56.688163757324219</v>
      </c>
      <c r="FO2852">
        <v>55.617038726806641</v>
      </c>
      <c r="FP2852">
        <v>55.534732818603516</v>
      </c>
      <c r="FQ2852">
        <v>55.2557373046875</v>
      </c>
      <c r="FR2852">
        <v>53.875614166259766</v>
      </c>
      <c r="FS2852">
        <v>52.907009124755859</v>
      </c>
      <c r="FT2852">
        <v>52.096061706542969</v>
      </c>
      <c r="FU2852">
        <v>51.861190795898438</v>
      </c>
      <c r="FV2852">
        <v>50.587692260742187</v>
      </c>
      <c r="FW2852">
        <v>49.163116455078125</v>
      </c>
      <c r="FX2852">
        <v>160</v>
      </c>
      <c r="FY2852">
        <v>0.10791042447090149</v>
      </c>
      <c r="FZ2852">
        <v>1</v>
      </c>
    </row>
    <row r="2853" spans="1:182" x14ac:dyDescent="0.2">
      <c r="A2853" t="s">
        <v>245</v>
      </c>
      <c r="B2853" t="s">
        <v>252</v>
      </c>
      <c r="C2853" t="s">
        <v>218</v>
      </c>
      <c r="D2853" t="s">
        <v>37</v>
      </c>
      <c r="E2853">
        <v>2016</v>
      </c>
      <c r="F2853" t="s">
        <v>229</v>
      </c>
      <c r="G2853" t="s">
        <v>249</v>
      </c>
      <c r="H2853" t="s">
        <v>226</v>
      </c>
      <c r="I2853">
        <v>57.81</v>
      </c>
      <c r="L2853">
        <v>10.848804438683532</v>
      </c>
      <c r="M2853">
        <v>10.673731460738935</v>
      </c>
      <c r="N2853">
        <v>10.635185277315678</v>
      </c>
      <c r="O2853">
        <v>10.567851014205603</v>
      </c>
      <c r="P2853">
        <v>10.913002503949041</v>
      </c>
      <c r="Q2853">
        <v>11.732653800178102</v>
      </c>
      <c r="R2853">
        <v>13.28372823527509</v>
      </c>
      <c r="S2853">
        <v>14.0242528378453</v>
      </c>
      <c r="T2853">
        <v>14.461719025583962</v>
      </c>
      <c r="U2853">
        <v>14.571759523310417</v>
      </c>
      <c r="V2853">
        <v>14.881915993726606</v>
      </c>
      <c r="W2853">
        <v>15.133180088262018</v>
      </c>
      <c r="X2853">
        <v>15.499909680787152</v>
      </c>
      <c r="Y2853">
        <v>15.649846499010419</v>
      </c>
      <c r="Z2853">
        <v>15.64916192619715</v>
      </c>
      <c r="AA2853">
        <v>15.576003261899</v>
      </c>
      <c r="AB2853">
        <v>15.394268949028065</v>
      </c>
      <c r="AC2853">
        <v>15.334416810348349</v>
      </c>
      <c r="AD2853">
        <v>14.491401714849216</v>
      </c>
      <c r="AE2853">
        <v>14.072989840585899</v>
      </c>
      <c r="AF2853">
        <v>13.677860703459324</v>
      </c>
      <c r="AG2853">
        <v>13.061118597138584</v>
      </c>
      <c r="AH2853">
        <v>12.239700014428179</v>
      </c>
      <c r="AI2853">
        <v>11.63625138570354</v>
      </c>
      <c r="AJ2853">
        <v>-0.63196337223052979</v>
      </c>
      <c r="AK2853">
        <v>-0.6253739595413208</v>
      </c>
      <c r="AL2853">
        <v>-0.62511271238327026</v>
      </c>
      <c r="AM2853">
        <v>-0.61989551782608032</v>
      </c>
      <c r="AN2853">
        <v>-0.62997937202453613</v>
      </c>
      <c r="AO2853">
        <v>-0.63948643207550049</v>
      </c>
      <c r="AP2853">
        <v>-0.67191314697265625</v>
      </c>
      <c r="AQ2853">
        <v>-0.75533205270767212</v>
      </c>
      <c r="AR2853">
        <v>-0.8269655704498291</v>
      </c>
      <c r="AS2853">
        <v>-0.85832417011260986</v>
      </c>
      <c r="AT2853">
        <v>-0.82623124122619629</v>
      </c>
      <c r="AU2853">
        <v>-0.83579796552658081</v>
      </c>
      <c r="AV2853">
        <v>-0.83820414543151855</v>
      </c>
      <c r="AW2853">
        <v>-0.89015138149261475</v>
      </c>
      <c r="AX2853">
        <v>-0.87478017807006836</v>
      </c>
      <c r="AY2853">
        <v>-0.34135138988494873</v>
      </c>
      <c r="AZ2853">
        <v>1.0760071277618408</v>
      </c>
      <c r="BA2853">
        <v>1.0988833904266357</v>
      </c>
      <c r="BB2853">
        <v>1.0192199945449829</v>
      </c>
      <c r="BC2853">
        <v>0.9704124927520752</v>
      </c>
      <c r="BD2853">
        <v>0.8933870792388916</v>
      </c>
      <c r="BE2853">
        <v>-0.41448256373405457</v>
      </c>
      <c r="BF2853">
        <v>-0.86001288890838623</v>
      </c>
      <c r="BG2853">
        <v>-0.8867146372795105</v>
      </c>
      <c r="BH2853">
        <v>-0.26909366250038147</v>
      </c>
      <c r="BI2853">
        <v>-0.26660466194152832</v>
      </c>
      <c r="BJ2853">
        <v>-0.26663389801979065</v>
      </c>
      <c r="BK2853">
        <v>-0.2656664252281189</v>
      </c>
      <c r="BL2853">
        <v>-0.27065345644950867</v>
      </c>
      <c r="BM2853">
        <v>-0.27584859728813171</v>
      </c>
      <c r="BN2853">
        <v>-0.29084053635597229</v>
      </c>
      <c r="BO2853">
        <v>-0.32884314656257629</v>
      </c>
      <c r="BP2853">
        <v>-0.36265981197357178</v>
      </c>
      <c r="BQ2853">
        <v>-0.37924724817276001</v>
      </c>
      <c r="BR2853">
        <v>-0.36189153790473938</v>
      </c>
      <c r="BS2853">
        <v>-0.36267098784446716</v>
      </c>
      <c r="BT2853">
        <v>-0.36657792329788208</v>
      </c>
      <c r="BU2853">
        <v>-0.39145651459693909</v>
      </c>
      <c r="BV2853">
        <v>-0.38410836458206177</v>
      </c>
      <c r="BW2853">
        <v>0.24031302332878113</v>
      </c>
      <c r="BX2853">
        <v>1.8446991443634033</v>
      </c>
      <c r="BY2853">
        <v>1.8538795709609985</v>
      </c>
      <c r="BZ2853">
        <v>1.7981225252151489</v>
      </c>
      <c r="CA2853">
        <v>1.744719386100769</v>
      </c>
      <c r="CB2853">
        <v>1.6788212060928345</v>
      </c>
      <c r="CC2853">
        <v>0.20299308001995087</v>
      </c>
      <c r="CD2853">
        <v>-0.31449088454246521</v>
      </c>
      <c r="CE2853">
        <v>-0.32803347706794739</v>
      </c>
      <c r="CF2853">
        <v>-1.7771210521459579E-2</v>
      </c>
      <c r="CG2853">
        <v>-1.8122175708413124E-2</v>
      </c>
      <c r="CH2853">
        <v>-1.835254393517971E-2</v>
      </c>
      <c r="CI2853">
        <v>-2.0328463986515999E-2</v>
      </c>
      <c r="CJ2853">
        <v>-2.1785417571663857E-2</v>
      </c>
      <c r="CK2853">
        <v>-2.3994134739041328E-2</v>
      </c>
      <c r="CL2853">
        <v>-2.691081166267395E-2</v>
      </c>
      <c r="CM2853">
        <v>-3.3458232879638672E-2</v>
      </c>
      <c r="CN2853">
        <v>-4.1083063930273056E-2</v>
      </c>
      <c r="CO2853">
        <v>-4.7440025955438614E-2</v>
      </c>
      <c r="CP2853">
        <v>-4.0291253477334976E-2</v>
      </c>
      <c r="CQ2853">
        <v>-3.4984681755304337E-2</v>
      </c>
      <c r="CR2853">
        <v>-3.9931010454893112E-2</v>
      </c>
      <c r="CS2853">
        <v>-4.606197401881218E-2</v>
      </c>
      <c r="CT2853">
        <v>-4.4270578771829605E-2</v>
      </c>
      <c r="CU2853">
        <v>0.64317202568054199</v>
      </c>
      <c r="CV2853">
        <v>2.3770928382873535</v>
      </c>
      <c r="CW2853">
        <v>2.3767874240875244</v>
      </c>
      <c r="CX2853">
        <v>2.3375880718231201</v>
      </c>
      <c r="CY2853">
        <v>2.2810020446777344</v>
      </c>
      <c r="CZ2853">
        <v>2.2228105068206787</v>
      </c>
      <c r="DA2853">
        <v>0.63065487146377563</v>
      </c>
      <c r="DB2853">
        <v>6.3335999846458435E-2</v>
      </c>
      <c r="DC2853">
        <v>5.8907389640808105E-2</v>
      </c>
      <c r="DD2853">
        <v>0.23355124890804291</v>
      </c>
      <c r="DE2853">
        <v>0.23036032915115356</v>
      </c>
      <c r="DF2853">
        <v>0.22992880642414093</v>
      </c>
      <c r="DG2853">
        <v>0.2250095009803772</v>
      </c>
      <c r="DH2853">
        <v>0.22708262503147125</v>
      </c>
      <c r="DI2853">
        <v>0.22786031663417816</v>
      </c>
      <c r="DJ2853">
        <v>0.23701891303062439</v>
      </c>
      <c r="DK2853">
        <v>0.26192668080329895</v>
      </c>
      <c r="DL2853">
        <v>0.28049367666244507</v>
      </c>
      <c r="DM2853">
        <v>0.28436720371246338</v>
      </c>
      <c r="DN2853">
        <v>0.28130903840065002</v>
      </c>
      <c r="DO2853">
        <v>0.29270163178443909</v>
      </c>
      <c r="DP2853">
        <v>0.28671589493751526</v>
      </c>
      <c r="DQ2853">
        <v>0.29933255910873413</v>
      </c>
      <c r="DR2853">
        <v>0.29556721448898315</v>
      </c>
      <c r="DS2853">
        <v>1.0460309982299805</v>
      </c>
      <c r="DT2853">
        <v>2.9094865322113037</v>
      </c>
      <c r="DU2853">
        <v>2.8996956348419189</v>
      </c>
      <c r="DV2853">
        <v>2.8770534992218018</v>
      </c>
      <c r="DW2853">
        <v>2.8172845840454102</v>
      </c>
      <c r="DX2853">
        <v>2.7667996883392334</v>
      </c>
      <c r="DY2853">
        <v>1.0583165884017944</v>
      </c>
      <c r="DZ2853">
        <v>0.44116288423538208</v>
      </c>
      <c r="EA2853">
        <v>0.4458482563495636</v>
      </c>
      <c r="EB2853">
        <v>0.59642094373703003</v>
      </c>
      <c r="EC2853">
        <v>0.58912956714630127</v>
      </c>
      <c r="ED2853">
        <v>0.58840763568878174</v>
      </c>
      <c r="EE2853">
        <v>0.57923853397369385</v>
      </c>
      <c r="EF2853">
        <v>0.58640855550765991</v>
      </c>
      <c r="EG2853">
        <v>0.59149813652038574</v>
      </c>
      <c r="EH2853">
        <v>0.61809152364730835</v>
      </c>
      <c r="EI2853">
        <v>0.68841558694839478</v>
      </c>
      <c r="EJ2853">
        <v>0.74479943513870239</v>
      </c>
      <c r="EK2853">
        <v>0.76344412565231323</v>
      </c>
      <c r="EL2853">
        <v>0.74564874172210693</v>
      </c>
      <c r="EM2853">
        <v>0.76582860946655273</v>
      </c>
      <c r="EN2853">
        <v>0.75834214687347412</v>
      </c>
      <c r="EO2853">
        <v>0.79802745580673218</v>
      </c>
      <c r="EP2853">
        <v>0.78623902797698975</v>
      </c>
      <c r="EQ2853">
        <v>1.6276954412460327</v>
      </c>
      <c r="ER2853">
        <v>3.6781785488128662</v>
      </c>
      <c r="ES2853">
        <v>3.6546916961669922</v>
      </c>
      <c r="ET2853">
        <v>3.6559560298919678</v>
      </c>
      <c r="EU2853">
        <v>3.5915913581848145</v>
      </c>
      <c r="EV2853">
        <v>3.5522339344024658</v>
      </c>
      <c r="EW2853">
        <v>1.6757922172546387</v>
      </c>
      <c r="EX2853">
        <v>0.98668485879898071</v>
      </c>
      <c r="EY2853">
        <v>1.0045293569564819</v>
      </c>
      <c r="EZ2853">
        <v>51.596813201904297</v>
      </c>
      <c r="FA2853">
        <v>51.302940368652344</v>
      </c>
      <c r="FB2853">
        <v>51.025016784667969</v>
      </c>
      <c r="FC2853">
        <v>50.755107879638672</v>
      </c>
      <c r="FD2853">
        <v>50.4324951171875</v>
      </c>
      <c r="FE2853">
        <v>49.999725341796875</v>
      </c>
      <c r="FF2853">
        <v>49.742351531982422</v>
      </c>
      <c r="FG2853">
        <v>49.6998291015625</v>
      </c>
      <c r="FH2853">
        <v>50.452648162841797</v>
      </c>
      <c r="FI2853">
        <v>52.585346221923828</v>
      </c>
      <c r="FJ2853">
        <v>54.361492156982422</v>
      </c>
      <c r="FK2853">
        <v>56.076400756835938</v>
      </c>
      <c r="FL2853">
        <v>56.648887634277344</v>
      </c>
      <c r="FM2853">
        <v>56.729709625244141</v>
      </c>
      <c r="FN2853">
        <v>56.688163757324219</v>
      </c>
      <c r="FO2853">
        <v>55.617038726806641</v>
      </c>
      <c r="FP2853">
        <v>55.534732818603516</v>
      </c>
      <c r="FQ2853">
        <v>55.2557373046875</v>
      </c>
      <c r="FR2853">
        <v>53.875614166259766</v>
      </c>
      <c r="FS2853">
        <v>52.907009124755859</v>
      </c>
      <c r="FT2853">
        <v>52.096061706542969</v>
      </c>
      <c r="FU2853">
        <v>51.861190795898438</v>
      </c>
      <c r="FV2853">
        <v>50.587692260742187</v>
      </c>
      <c r="FW2853">
        <v>49.163116455078125</v>
      </c>
      <c r="FX2853">
        <v>160</v>
      </c>
      <c r="FY2853">
        <v>0.10791042447090149</v>
      </c>
      <c r="FZ2853">
        <v>1</v>
      </c>
    </row>
    <row r="2854" spans="1:182" x14ac:dyDescent="0.2">
      <c r="A2854" t="s">
        <v>245</v>
      </c>
      <c r="B2854" t="s">
        <v>252</v>
      </c>
      <c r="C2854" t="s">
        <v>218</v>
      </c>
      <c r="D2854" t="s">
        <v>37</v>
      </c>
      <c r="E2854">
        <v>2017</v>
      </c>
      <c r="F2854" t="s">
        <v>229</v>
      </c>
      <c r="G2854" t="s">
        <v>249</v>
      </c>
      <c r="H2854" t="s">
        <v>226</v>
      </c>
      <c r="I2854">
        <v>57.81</v>
      </c>
      <c r="L2854">
        <v>10.848804438683532</v>
      </c>
      <c r="M2854">
        <v>10.673731460738935</v>
      </c>
      <c r="N2854">
        <v>10.635185277315678</v>
      </c>
      <c r="O2854">
        <v>10.567851014205603</v>
      </c>
      <c r="P2854">
        <v>10.913002503949041</v>
      </c>
      <c r="Q2854">
        <v>11.732653800178102</v>
      </c>
      <c r="R2854">
        <v>13.28372823527509</v>
      </c>
      <c r="S2854">
        <v>14.0242528378453</v>
      </c>
      <c r="T2854">
        <v>14.461719025583962</v>
      </c>
      <c r="U2854">
        <v>14.571759523310417</v>
      </c>
      <c r="V2854">
        <v>14.881915993726606</v>
      </c>
      <c r="W2854">
        <v>15.133180088262018</v>
      </c>
      <c r="X2854">
        <v>15.499909680787152</v>
      </c>
      <c r="Y2854">
        <v>15.649846499010419</v>
      </c>
      <c r="Z2854">
        <v>15.64916192619715</v>
      </c>
      <c r="AA2854">
        <v>15.576003261899</v>
      </c>
      <c r="AB2854">
        <v>15.394268949028065</v>
      </c>
      <c r="AC2854">
        <v>15.334416810348349</v>
      </c>
      <c r="AD2854">
        <v>14.491401714849216</v>
      </c>
      <c r="AE2854">
        <v>14.072989840585899</v>
      </c>
      <c r="AF2854">
        <v>13.677860703459324</v>
      </c>
      <c r="AG2854">
        <v>13.061118597138584</v>
      </c>
      <c r="AH2854">
        <v>12.239700014428179</v>
      </c>
      <c r="AI2854">
        <v>11.63625138570354</v>
      </c>
      <c r="AJ2854">
        <v>-0.63196337223052979</v>
      </c>
      <c r="AK2854">
        <v>-0.6253739595413208</v>
      </c>
      <c r="AL2854">
        <v>-0.62511271238327026</v>
      </c>
      <c r="AM2854">
        <v>-0.61989551782608032</v>
      </c>
      <c r="AN2854">
        <v>-0.62997937202453613</v>
      </c>
      <c r="AO2854">
        <v>-0.63948643207550049</v>
      </c>
      <c r="AP2854">
        <v>-0.67191314697265625</v>
      </c>
      <c r="AQ2854">
        <v>-0.75533205270767212</v>
      </c>
      <c r="AR2854">
        <v>-0.8269655704498291</v>
      </c>
      <c r="AS2854">
        <v>-0.85832417011260986</v>
      </c>
      <c r="AT2854">
        <v>-0.82623124122619629</v>
      </c>
      <c r="AU2854">
        <v>-0.83579796552658081</v>
      </c>
      <c r="AV2854">
        <v>-0.83820414543151855</v>
      </c>
      <c r="AW2854">
        <v>-0.89015138149261475</v>
      </c>
      <c r="AX2854">
        <v>-0.87478017807006836</v>
      </c>
      <c r="AY2854">
        <v>-0.34135138988494873</v>
      </c>
      <c r="AZ2854">
        <v>1.0760071277618408</v>
      </c>
      <c r="BA2854">
        <v>1.0988833904266357</v>
      </c>
      <c r="BB2854">
        <v>1.0192199945449829</v>
      </c>
      <c r="BC2854">
        <v>0.9704124927520752</v>
      </c>
      <c r="BD2854">
        <v>0.8933870792388916</v>
      </c>
      <c r="BE2854">
        <v>-0.41448256373405457</v>
      </c>
      <c r="BF2854">
        <v>-0.86001288890838623</v>
      </c>
      <c r="BG2854">
        <v>-0.8867146372795105</v>
      </c>
      <c r="BH2854">
        <v>-0.26909366250038147</v>
      </c>
      <c r="BI2854">
        <v>-0.26660466194152832</v>
      </c>
      <c r="BJ2854">
        <v>-0.26663389801979065</v>
      </c>
      <c r="BK2854">
        <v>-0.2656664252281189</v>
      </c>
      <c r="BL2854">
        <v>-0.27065345644950867</v>
      </c>
      <c r="BM2854">
        <v>-0.27584859728813171</v>
      </c>
      <c r="BN2854">
        <v>-0.29084053635597229</v>
      </c>
      <c r="BO2854">
        <v>-0.32884314656257629</v>
      </c>
      <c r="BP2854">
        <v>-0.36265981197357178</v>
      </c>
      <c r="BQ2854">
        <v>-0.37924724817276001</v>
      </c>
      <c r="BR2854">
        <v>-0.36189153790473938</v>
      </c>
      <c r="BS2854">
        <v>-0.36267098784446716</v>
      </c>
      <c r="BT2854">
        <v>-0.36657792329788208</v>
      </c>
      <c r="BU2854">
        <v>-0.39145651459693909</v>
      </c>
      <c r="BV2854">
        <v>-0.38410836458206177</v>
      </c>
      <c r="BW2854">
        <v>0.24031302332878113</v>
      </c>
      <c r="BX2854">
        <v>1.8446991443634033</v>
      </c>
      <c r="BY2854">
        <v>1.8538795709609985</v>
      </c>
      <c r="BZ2854">
        <v>1.7981225252151489</v>
      </c>
      <c r="CA2854">
        <v>1.744719386100769</v>
      </c>
      <c r="CB2854">
        <v>1.6788212060928345</v>
      </c>
      <c r="CC2854">
        <v>0.20299308001995087</v>
      </c>
      <c r="CD2854">
        <v>-0.31449088454246521</v>
      </c>
      <c r="CE2854">
        <v>-0.32803347706794739</v>
      </c>
      <c r="CF2854">
        <v>-1.7771210521459579E-2</v>
      </c>
      <c r="CG2854">
        <v>-1.8122175708413124E-2</v>
      </c>
      <c r="CH2854">
        <v>-1.835254393517971E-2</v>
      </c>
      <c r="CI2854">
        <v>-2.0328463986515999E-2</v>
      </c>
      <c r="CJ2854">
        <v>-2.1785417571663857E-2</v>
      </c>
      <c r="CK2854">
        <v>-2.3994134739041328E-2</v>
      </c>
      <c r="CL2854">
        <v>-2.691081166267395E-2</v>
      </c>
      <c r="CM2854">
        <v>-3.3458232879638672E-2</v>
      </c>
      <c r="CN2854">
        <v>-4.1083063930273056E-2</v>
      </c>
      <c r="CO2854">
        <v>-4.7440025955438614E-2</v>
      </c>
      <c r="CP2854">
        <v>-4.0291253477334976E-2</v>
      </c>
      <c r="CQ2854">
        <v>-3.4984681755304337E-2</v>
      </c>
      <c r="CR2854">
        <v>-3.9931010454893112E-2</v>
      </c>
      <c r="CS2854">
        <v>-4.606197401881218E-2</v>
      </c>
      <c r="CT2854">
        <v>-4.4270578771829605E-2</v>
      </c>
      <c r="CU2854">
        <v>0.64317202568054199</v>
      </c>
      <c r="CV2854">
        <v>2.3770928382873535</v>
      </c>
      <c r="CW2854">
        <v>2.3767874240875244</v>
      </c>
      <c r="CX2854">
        <v>2.3375880718231201</v>
      </c>
      <c r="CY2854">
        <v>2.2810020446777344</v>
      </c>
      <c r="CZ2854">
        <v>2.2228105068206787</v>
      </c>
      <c r="DA2854">
        <v>0.63065487146377563</v>
      </c>
      <c r="DB2854">
        <v>6.3335999846458435E-2</v>
      </c>
      <c r="DC2854">
        <v>5.8907389640808105E-2</v>
      </c>
      <c r="DD2854">
        <v>0.23355124890804291</v>
      </c>
      <c r="DE2854">
        <v>0.23036032915115356</v>
      </c>
      <c r="DF2854">
        <v>0.22992880642414093</v>
      </c>
      <c r="DG2854">
        <v>0.2250095009803772</v>
      </c>
      <c r="DH2854">
        <v>0.22708262503147125</v>
      </c>
      <c r="DI2854">
        <v>0.22786031663417816</v>
      </c>
      <c r="DJ2854">
        <v>0.23701891303062439</v>
      </c>
      <c r="DK2854">
        <v>0.26192668080329895</v>
      </c>
      <c r="DL2854">
        <v>0.28049367666244507</v>
      </c>
      <c r="DM2854">
        <v>0.28436720371246338</v>
      </c>
      <c r="DN2854">
        <v>0.28130903840065002</v>
      </c>
      <c r="DO2854">
        <v>0.29270163178443909</v>
      </c>
      <c r="DP2854">
        <v>0.28671589493751526</v>
      </c>
      <c r="DQ2854">
        <v>0.29933255910873413</v>
      </c>
      <c r="DR2854">
        <v>0.29556721448898315</v>
      </c>
      <c r="DS2854">
        <v>1.0460309982299805</v>
      </c>
      <c r="DT2854">
        <v>2.9094865322113037</v>
      </c>
      <c r="DU2854">
        <v>2.8996956348419189</v>
      </c>
      <c r="DV2854">
        <v>2.8770534992218018</v>
      </c>
      <c r="DW2854">
        <v>2.8172845840454102</v>
      </c>
      <c r="DX2854">
        <v>2.7667996883392334</v>
      </c>
      <c r="DY2854">
        <v>1.0583165884017944</v>
      </c>
      <c r="DZ2854">
        <v>0.44116288423538208</v>
      </c>
      <c r="EA2854">
        <v>0.4458482563495636</v>
      </c>
      <c r="EB2854">
        <v>0.59642094373703003</v>
      </c>
      <c r="EC2854">
        <v>0.58912956714630127</v>
      </c>
      <c r="ED2854">
        <v>0.58840763568878174</v>
      </c>
      <c r="EE2854">
        <v>0.57923853397369385</v>
      </c>
      <c r="EF2854">
        <v>0.58640855550765991</v>
      </c>
      <c r="EG2854">
        <v>0.59149813652038574</v>
      </c>
      <c r="EH2854">
        <v>0.61809152364730835</v>
      </c>
      <c r="EI2854">
        <v>0.68841558694839478</v>
      </c>
      <c r="EJ2854">
        <v>0.74479943513870239</v>
      </c>
      <c r="EK2854">
        <v>0.76344412565231323</v>
      </c>
      <c r="EL2854">
        <v>0.74564874172210693</v>
      </c>
      <c r="EM2854">
        <v>0.76582860946655273</v>
      </c>
      <c r="EN2854">
        <v>0.75834214687347412</v>
      </c>
      <c r="EO2854">
        <v>0.79802745580673218</v>
      </c>
      <c r="EP2854">
        <v>0.78623902797698975</v>
      </c>
      <c r="EQ2854">
        <v>1.6276954412460327</v>
      </c>
      <c r="ER2854">
        <v>3.6781785488128662</v>
      </c>
      <c r="ES2854">
        <v>3.6546916961669922</v>
      </c>
      <c r="ET2854">
        <v>3.6559560298919678</v>
      </c>
      <c r="EU2854">
        <v>3.5915913581848145</v>
      </c>
      <c r="EV2854">
        <v>3.5522339344024658</v>
      </c>
      <c r="EW2854">
        <v>1.6757922172546387</v>
      </c>
      <c r="EX2854">
        <v>0.98668485879898071</v>
      </c>
      <c r="EY2854">
        <v>1.0045293569564819</v>
      </c>
      <c r="EZ2854">
        <v>51.596813201904297</v>
      </c>
      <c r="FA2854">
        <v>51.302940368652344</v>
      </c>
      <c r="FB2854">
        <v>51.025016784667969</v>
      </c>
      <c r="FC2854">
        <v>50.755107879638672</v>
      </c>
      <c r="FD2854">
        <v>50.4324951171875</v>
      </c>
      <c r="FE2854">
        <v>49.999725341796875</v>
      </c>
      <c r="FF2854">
        <v>49.742351531982422</v>
      </c>
      <c r="FG2854">
        <v>49.6998291015625</v>
      </c>
      <c r="FH2854">
        <v>50.452648162841797</v>
      </c>
      <c r="FI2854">
        <v>52.585346221923828</v>
      </c>
      <c r="FJ2854">
        <v>54.361492156982422</v>
      </c>
      <c r="FK2854">
        <v>56.076400756835938</v>
      </c>
      <c r="FL2854">
        <v>56.648887634277344</v>
      </c>
      <c r="FM2854">
        <v>56.729709625244141</v>
      </c>
      <c r="FN2854">
        <v>56.688163757324219</v>
      </c>
      <c r="FO2854">
        <v>55.617038726806641</v>
      </c>
      <c r="FP2854">
        <v>55.534732818603516</v>
      </c>
      <c r="FQ2854">
        <v>55.2557373046875</v>
      </c>
      <c r="FR2854">
        <v>53.875614166259766</v>
      </c>
      <c r="FS2854">
        <v>52.907009124755859</v>
      </c>
      <c r="FT2854">
        <v>52.096061706542969</v>
      </c>
      <c r="FU2854">
        <v>51.861190795898438</v>
      </c>
      <c r="FV2854">
        <v>50.587692260742187</v>
      </c>
      <c r="FW2854">
        <v>49.163116455078125</v>
      </c>
      <c r="FX2854">
        <v>160</v>
      </c>
      <c r="FY2854">
        <v>0.10791042447090149</v>
      </c>
      <c r="FZ2854">
        <v>1</v>
      </c>
    </row>
    <row r="2855" spans="1:182" x14ac:dyDescent="0.2">
      <c r="A2855" t="s">
        <v>245</v>
      </c>
      <c r="B2855" t="s">
        <v>252</v>
      </c>
      <c r="C2855" t="s">
        <v>218</v>
      </c>
      <c r="D2855" t="s">
        <v>38</v>
      </c>
      <c r="E2855">
        <v>2015</v>
      </c>
      <c r="F2855" t="s">
        <v>229</v>
      </c>
      <c r="G2855" t="s">
        <v>249</v>
      </c>
      <c r="H2855" t="s">
        <v>226</v>
      </c>
      <c r="I2855">
        <v>57.81</v>
      </c>
      <c r="L2855">
        <v>10.657376865781281</v>
      </c>
      <c r="M2855">
        <v>10.490669759180344</v>
      </c>
      <c r="N2855">
        <v>10.470164289422062</v>
      </c>
      <c r="O2855">
        <v>10.415204475288668</v>
      </c>
      <c r="P2855">
        <v>10.751386856209905</v>
      </c>
      <c r="Q2855">
        <v>11.54773685635705</v>
      </c>
      <c r="R2855">
        <v>12.978499498167979</v>
      </c>
      <c r="S2855">
        <v>13.698783632437047</v>
      </c>
      <c r="T2855">
        <v>14.207394303290977</v>
      </c>
      <c r="U2855">
        <v>14.356512825867028</v>
      </c>
      <c r="V2855">
        <v>14.795582187692991</v>
      </c>
      <c r="W2855">
        <v>15.141143345993319</v>
      </c>
      <c r="X2855">
        <v>15.650654739618988</v>
      </c>
      <c r="Y2855">
        <v>15.82102851334688</v>
      </c>
      <c r="Z2855">
        <v>15.745122317705547</v>
      </c>
      <c r="AA2855">
        <v>15.727766554722477</v>
      </c>
      <c r="AB2855">
        <v>15.491862441836529</v>
      </c>
      <c r="AC2855">
        <v>15.328700054868383</v>
      </c>
      <c r="AD2855">
        <v>14.472579355620251</v>
      </c>
      <c r="AE2855">
        <v>14.041119842986564</v>
      </c>
      <c r="AF2855">
        <v>13.674848910059207</v>
      </c>
      <c r="AG2855">
        <v>12.98839589285188</v>
      </c>
      <c r="AH2855">
        <v>12.071443192120906</v>
      </c>
      <c r="AI2855">
        <v>11.476788915043221</v>
      </c>
      <c r="AJ2855">
        <v>-0.59837841987609863</v>
      </c>
      <c r="AK2855">
        <v>-0.59618496894836426</v>
      </c>
      <c r="AL2855">
        <v>-0.60766470432281494</v>
      </c>
      <c r="AM2855">
        <v>-0.60628920793533325</v>
      </c>
      <c r="AN2855">
        <v>-0.6149255633354187</v>
      </c>
      <c r="AO2855">
        <v>-0.62743836641311646</v>
      </c>
      <c r="AP2855">
        <v>-0.64999306201934814</v>
      </c>
      <c r="AQ2855">
        <v>-0.72862684726715088</v>
      </c>
      <c r="AR2855">
        <v>-0.80956423282623291</v>
      </c>
      <c r="AS2855">
        <v>-0.84631174802780151</v>
      </c>
      <c r="AT2855">
        <v>-0.82211035490036011</v>
      </c>
      <c r="AU2855">
        <v>-0.84540528059005737</v>
      </c>
      <c r="AV2855">
        <v>-0.85300469398498535</v>
      </c>
      <c r="AW2855">
        <v>-0.90692847967147827</v>
      </c>
      <c r="AX2855">
        <v>-0.88921076059341431</v>
      </c>
      <c r="AY2855">
        <v>-0.33235657215118408</v>
      </c>
      <c r="AZ2855">
        <v>1.1128511428833008</v>
      </c>
      <c r="BA2855">
        <v>1.1075671911239624</v>
      </c>
      <c r="BB2855">
        <v>1.029325008392334</v>
      </c>
      <c r="BC2855">
        <v>0.97176265716552734</v>
      </c>
      <c r="BD2855">
        <v>0.9022061824798584</v>
      </c>
      <c r="BE2855">
        <v>-0.41340771317481995</v>
      </c>
      <c r="BF2855">
        <v>-0.79288429021835327</v>
      </c>
      <c r="BG2855">
        <v>-0.82312428951263428</v>
      </c>
      <c r="BH2855">
        <v>-0.2539559006690979</v>
      </c>
      <c r="BI2855">
        <v>-0.25384408235549927</v>
      </c>
      <c r="BJ2855">
        <v>-0.25898540019989014</v>
      </c>
      <c r="BK2855">
        <v>-0.25937727093696594</v>
      </c>
      <c r="BL2855">
        <v>-0.26368996500968933</v>
      </c>
      <c r="BM2855">
        <v>-0.26956668496131897</v>
      </c>
      <c r="BN2855">
        <v>-0.28037068247795105</v>
      </c>
      <c r="BO2855">
        <v>-0.31561547517776489</v>
      </c>
      <c r="BP2855">
        <v>-0.35297426581382751</v>
      </c>
      <c r="BQ2855">
        <v>-0.37216639518737793</v>
      </c>
      <c r="BR2855">
        <v>-0.3582005500793457</v>
      </c>
      <c r="BS2855">
        <v>-0.36519256234169006</v>
      </c>
      <c r="BT2855">
        <v>-0.37149646878242493</v>
      </c>
      <c r="BU2855">
        <v>-0.39693880081176758</v>
      </c>
      <c r="BV2855">
        <v>-0.3893730640411377</v>
      </c>
      <c r="BW2855">
        <v>0.22040790319442749</v>
      </c>
      <c r="BX2855">
        <v>1.8090869188308716</v>
      </c>
      <c r="BY2855">
        <v>1.7939004898071289</v>
      </c>
      <c r="BZ2855">
        <v>1.7364164590835571</v>
      </c>
      <c r="CA2855">
        <v>1.6801363229751587</v>
      </c>
      <c r="CB2855">
        <v>1.6263163089752197</v>
      </c>
      <c r="CC2855">
        <v>0.17122276127338409</v>
      </c>
      <c r="CD2855">
        <v>-0.28600224852561951</v>
      </c>
      <c r="CE2855">
        <v>-0.30297499895095825</v>
      </c>
      <c r="CF2855">
        <v>-1.5409881249070168E-2</v>
      </c>
      <c r="CG2855">
        <v>-1.6739794984459877E-2</v>
      </c>
      <c r="CH2855">
        <v>-1.7491178587079048E-2</v>
      </c>
      <c r="CI2855">
        <v>-1.910712756216526E-2</v>
      </c>
      <c r="CJ2855">
        <v>-2.0425301045179367E-2</v>
      </c>
      <c r="CK2855">
        <v>-2.1705834195017815E-2</v>
      </c>
      <c r="CL2855">
        <v>-2.437136135995388E-2</v>
      </c>
      <c r="CM2855">
        <v>-2.9565025120973587E-2</v>
      </c>
      <c r="CN2855">
        <v>-3.6741439253091812E-2</v>
      </c>
      <c r="CO2855">
        <v>-4.377477616071701E-2</v>
      </c>
      <c r="CP2855">
        <v>-3.6898005753755569E-2</v>
      </c>
      <c r="CQ2855">
        <v>-3.2598704099655151E-2</v>
      </c>
      <c r="CR2855">
        <v>-3.8005329668521881E-2</v>
      </c>
      <c r="CS2855">
        <v>-4.3721489608287811E-2</v>
      </c>
      <c r="CT2855">
        <v>-4.3187003582715988E-2</v>
      </c>
      <c r="CU2855">
        <v>0.60325086116790771</v>
      </c>
      <c r="CV2855">
        <v>2.2912976741790771</v>
      </c>
      <c r="CW2855">
        <v>2.2692527770996094</v>
      </c>
      <c r="CX2855">
        <v>2.2261457443237305</v>
      </c>
      <c r="CY2855">
        <v>2.1707537174224854</v>
      </c>
      <c r="CZ2855">
        <v>2.1278328895568848</v>
      </c>
      <c r="DA2855">
        <v>0.57613605260848999</v>
      </c>
      <c r="DB2855">
        <v>6.506270170211792E-2</v>
      </c>
      <c r="DC2855">
        <v>5.7278823107481003E-2</v>
      </c>
      <c r="DD2855">
        <v>0.22313612699508667</v>
      </c>
      <c r="DE2855">
        <v>0.22036448121070862</v>
      </c>
      <c r="DF2855">
        <v>0.22400304675102234</v>
      </c>
      <c r="DG2855">
        <v>0.22116301953792572</v>
      </c>
      <c r="DH2855">
        <v>0.22283937036991119</v>
      </c>
      <c r="DI2855">
        <v>0.22615501284599304</v>
      </c>
      <c r="DJ2855">
        <v>0.23162797093391418</v>
      </c>
      <c r="DK2855">
        <v>0.25648540258407593</v>
      </c>
      <c r="DL2855">
        <v>0.27949139475822449</v>
      </c>
      <c r="DM2855">
        <v>0.28461682796478271</v>
      </c>
      <c r="DN2855">
        <v>0.28440451622009277</v>
      </c>
      <c r="DO2855">
        <v>0.29999515414237976</v>
      </c>
      <c r="DP2855">
        <v>0.29548582434654236</v>
      </c>
      <c r="DQ2855">
        <v>0.30949583649635315</v>
      </c>
      <c r="DR2855">
        <v>0.30299904942512512</v>
      </c>
      <c r="DS2855">
        <v>0.98609387874603271</v>
      </c>
      <c r="DT2855">
        <v>2.7735083103179932</v>
      </c>
      <c r="DU2855">
        <v>2.7446053028106689</v>
      </c>
      <c r="DV2855">
        <v>2.7158751487731934</v>
      </c>
      <c r="DW2855">
        <v>2.6613709926605225</v>
      </c>
      <c r="DX2855">
        <v>2.6293492317199707</v>
      </c>
      <c r="DY2855">
        <v>0.9810492992401123</v>
      </c>
      <c r="DZ2855">
        <v>0.41612765192985535</v>
      </c>
      <c r="EA2855">
        <v>0.41753265261650085</v>
      </c>
      <c r="EB2855">
        <v>0.56755870580673218</v>
      </c>
      <c r="EC2855">
        <v>0.562705397605896</v>
      </c>
      <c r="ED2855">
        <v>0.57268232107162476</v>
      </c>
      <c r="EE2855">
        <v>0.56807494163513184</v>
      </c>
      <c r="EF2855">
        <v>0.57407492399215698</v>
      </c>
      <c r="EG2855">
        <v>0.58402669429779053</v>
      </c>
      <c r="EH2855">
        <v>0.60125035047531128</v>
      </c>
      <c r="EI2855">
        <v>0.66949683427810669</v>
      </c>
      <c r="EJ2855">
        <v>0.73608136177062988</v>
      </c>
      <c r="EK2855">
        <v>0.7587621808052063</v>
      </c>
      <c r="EL2855">
        <v>0.74831432104110718</v>
      </c>
      <c r="EM2855">
        <v>0.78020787239074707</v>
      </c>
      <c r="EN2855">
        <v>0.77699404954910278</v>
      </c>
      <c r="EO2855">
        <v>0.81948554515838623</v>
      </c>
      <c r="EP2855">
        <v>0.80283671617507935</v>
      </c>
      <c r="EQ2855">
        <v>1.5388582944869995</v>
      </c>
      <c r="ER2855">
        <v>3.4697439670562744</v>
      </c>
      <c r="ES2855">
        <v>3.4309384822845459</v>
      </c>
      <c r="ET2855">
        <v>3.4229667186737061</v>
      </c>
      <c r="EU2855">
        <v>3.3697445392608643</v>
      </c>
      <c r="EV2855">
        <v>3.353459358215332</v>
      </c>
      <c r="EW2855">
        <v>1.5656797885894775</v>
      </c>
      <c r="EX2855">
        <v>0.92300969362258911</v>
      </c>
      <c r="EY2855">
        <v>0.93768197298049927</v>
      </c>
      <c r="EZ2855">
        <v>51.783271789550781</v>
      </c>
      <c r="FA2855">
        <v>50.558551788330078</v>
      </c>
      <c r="FB2855">
        <v>49.245021820068359</v>
      </c>
      <c r="FC2855">
        <v>48.694744110107422</v>
      </c>
      <c r="FD2855">
        <v>48.434379577636719</v>
      </c>
      <c r="FE2855">
        <v>47.877540588378906</v>
      </c>
      <c r="FF2855">
        <v>47.7064208984375</v>
      </c>
      <c r="FG2855">
        <v>48.134689331054688</v>
      </c>
      <c r="FH2855">
        <v>50.613563537597656</v>
      </c>
      <c r="FI2855">
        <v>52.761634826660156</v>
      </c>
      <c r="FJ2855">
        <v>55.064914703369141</v>
      </c>
      <c r="FK2855">
        <v>57.170146942138672</v>
      </c>
      <c r="FL2855">
        <v>58.090091705322266</v>
      </c>
      <c r="FM2855">
        <v>59.098834991455078</v>
      </c>
      <c r="FN2855">
        <v>59.132049560546875</v>
      </c>
      <c r="FO2855">
        <v>59.747695922851563</v>
      </c>
      <c r="FP2855">
        <v>59.366935729980469</v>
      </c>
      <c r="FQ2855">
        <v>58.154727935791016</v>
      </c>
      <c r="FR2855">
        <v>56.554401397705078</v>
      </c>
      <c r="FS2855">
        <v>54.888225555419922</v>
      </c>
      <c r="FT2855">
        <v>54.183494567871094</v>
      </c>
      <c r="FU2855">
        <v>53.263622283935547</v>
      </c>
      <c r="FV2855">
        <v>52.229812622070312</v>
      </c>
      <c r="FW2855">
        <v>51.1220703125</v>
      </c>
      <c r="FX2855">
        <v>160</v>
      </c>
      <c r="FY2855">
        <v>0.10791042447090149</v>
      </c>
      <c r="FZ2855">
        <v>1</v>
      </c>
    </row>
    <row r="2856" spans="1:182" x14ac:dyDescent="0.2">
      <c r="A2856" t="s">
        <v>245</v>
      </c>
      <c r="B2856" t="s">
        <v>252</v>
      </c>
      <c r="C2856" t="s">
        <v>218</v>
      </c>
      <c r="D2856" t="s">
        <v>38</v>
      </c>
      <c r="E2856">
        <v>2016</v>
      </c>
      <c r="F2856" t="s">
        <v>229</v>
      </c>
      <c r="G2856" t="s">
        <v>249</v>
      </c>
      <c r="H2856" t="s">
        <v>226</v>
      </c>
      <c r="I2856">
        <v>57.81</v>
      </c>
      <c r="L2856">
        <v>10.657376865781281</v>
      </c>
      <c r="M2856">
        <v>10.490669759180344</v>
      </c>
      <c r="N2856">
        <v>10.470164289422062</v>
      </c>
      <c r="O2856">
        <v>10.415204475288668</v>
      </c>
      <c r="P2856">
        <v>10.751386856209905</v>
      </c>
      <c r="Q2856">
        <v>11.54773685635705</v>
      </c>
      <c r="R2856">
        <v>12.978499498167979</v>
      </c>
      <c r="S2856">
        <v>13.698783632437047</v>
      </c>
      <c r="T2856">
        <v>14.207394303290977</v>
      </c>
      <c r="U2856">
        <v>14.356512825867028</v>
      </c>
      <c r="V2856">
        <v>14.795582187692991</v>
      </c>
      <c r="W2856">
        <v>15.141143345993319</v>
      </c>
      <c r="X2856">
        <v>15.650654739618988</v>
      </c>
      <c r="Y2856">
        <v>15.82102851334688</v>
      </c>
      <c r="Z2856">
        <v>15.745122317705547</v>
      </c>
      <c r="AA2856">
        <v>15.727766554722477</v>
      </c>
      <c r="AB2856">
        <v>15.491862441836529</v>
      </c>
      <c r="AC2856">
        <v>15.328700054868383</v>
      </c>
      <c r="AD2856">
        <v>14.472579355620251</v>
      </c>
      <c r="AE2856">
        <v>14.041119842986564</v>
      </c>
      <c r="AF2856">
        <v>13.674848910059207</v>
      </c>
      <c r="AG2856">
        <v>12.98839589285188</v>
      </c>
      <c r="AH2856">
        <v>12.071443192120906</v>
      </c>
      <c r="AI2856">
        <v>11.476788915043221</v>
      </c>
      <c r="AJ2856">
        <v>-0.59837841987609863</v>
      </c>
      <c r="AK2856">
        <v>-0.59618496894836426</v>
      </c>
      <c r="AL2856">
        <v>-0.60766470432281494</v>
      </c>
      <c r="AM2856">
        <v>-0.60628920793533325</v>
      </c>
      <c r="AN2856">
        <v>-0.6149255633354187</v>
      </c>
      <c r="AO2856">
        <v>-0.62743836641311646</v>
      </c>
      <c r="AP2856">
        <v>-0.64999306201934814</v>
      </c>
      <c r="AQ2856">
        <v>-0.72862684726715088</v>
      </c>
      <c r="AR2856">
        <v>-0.80956423282623291</v>
      </c>
      <c r="AS2856">
        <v>-0.84631174802780151</v>
      </c>
      <c r="AT2856">
        <v>-0.82211035490036011</v>
      </c>
      <c r="AU2856">
        <v>-0.84540528059005737</v>
      </c>
      <c r="AV2856">
        <v>-0.85300469398498535</v>
      </c>
      <c r="AW2856">
        <v>-0.90692847967147827</v>
      </c>
      <c r="AX2856">
        <v>-0.88921076059341431</v>
      </c>
      <c r="AY2856">
        <v>-0.33235657215118408</v>
      </c>
      <c r="AZ2856">
        <v>1.1128511428833008</v>
      </c>
      <c r="BA2856">
        <v>1.1075671911239624</v>
      </c>
      <c r="BB2856">
        <v>1.029325008392334</v>
      </c>
      <c r="BC2856">
        <v>0.97176265716552734</v>
      </c>
      <c r="BD2856">
        <v>0.9022061824798584</v>
      </c>
      <c r="BE2856">
        <v>-0.41340771317481995</v>
      </c>
      <c r="BF2856">
        <v>-0.79288429021835327</v>
      </c>
      <c r="BG2856">
        <v>-0.82312428951263428</v>
      </c>
      <c r="BH2856">
        <v>-0.2539559006690979</v>
      </c>
      <c r="BI2856">
        <v>-0.25384408235549927</v>
      </c>
      <c r="BJ2856">
        <v>-0.25898540019989014</v>
      </c>
      <c r="BK2856">
        <v>-0.25937727093696594</v>
      </c>
      <c r="BL2856">
        <v>-0.26368996500968933</v>
      </c>
      <c r="BM2856">
        <v>-0.26956668496131897</v>
      </c>
      <c r="BN2856">
        <v>-0.28037068247795105</v>
      </c>
      <c r="BO2856">
        <v>-0.31561547517776489</v>
      </c>
      <c r="BP2856">
        <v>-0.35297426581382751</v>
      </c>
      <c r="BQ2856">
        <v>-0.37216639518737793</v>
      </c>
      <c r="BR2856">
        <v>-0.3582005500793457</v>
      </c>
      <c r="BS2856">
        <v>-0.36519256234169006</v>
      </c>
      <c r="BT2856">
        <v>-0.37149646878242493</v>
      </c>
      <c r="BU2856">
        <v>-0.39693880081176758</v>
      </c>
      <c r="BV2856">
        <v>-0.3893730640411377</v>
      </c>
      <c r="BW2856">
        <v>0.22040790319442749</v>
      </c>
      <c r="BX2856">
        <v>1.8090869188308716</v>
      </c>
      <c r="BY2856">
        <v>1.7939004898071289</v>
      </c>
      <c r="BZ2856">
        <v>1.7364164590835571</v>
      </c>
      <c r="CA2856">
        <v>1.6801363229751587</v>
      </c>
      <c r="CB2856">
        <v>1.6263163089752197</v>
      </c>
      <c r="CC2856">
        <v>0.17122276127338409</v>
      </c>
      <c r="CD2856">
        <v>-0.28600224852561951</v>
      </c>
      <c r="CE2856">
        <v>-0.30297499895095825</v>
      </c>
      <c r="CF2856">
        <v>-1.5409881249070168E-2</v>
      </c>
      <c r="CG2856">
        <v>-1.6739794984459877E-2</v>
      </c>
      <c r="CH2856">
        <v>-1.7491178587079048E-2</v>
      </c>
      <c r="CI2856">
        <v>-1.910712756216526E-2</v>
      </c>
      <c r="CJ2856">
        <v>-2.0425301045179367E-2</v>
      </c>
      <c r="CK2856">
        <v>-2.1705834195017815E-2</v>
      </c>
      <c r="CL2856">
        <v>-2.437136135995388E-2</v>
      </c>
      <c r="CM2856">
        <v>-2.9565025120973587E-2</v>
      </c>
      <c r="CN2856">
        <v>-3.6741439253091812E-2</v>
      </c>
      <c r="CO2856">
        <v>-4.377477616071701E-2</v>
      </c>
      <c r="CP2856">
        <v>-3.6898005753755569E-2</v>
      </c>
      <c r="CQ2856">
        <v>-3.2598704099655151E-2</v>
      </c>
      <c r="CR2856">
        <v>-3.8005329668521881E-2</v>
      </c>
      <c r="CS2856">
        <v>-4.3721489608287811E-2</v>
      </c>
      <c r="CT2856">
        <v>-4.3187003582715988E-2</v>
      </c>
      <c r="CU2856">
        <v>0.60325086116790771</v>
      </c>
      <c r="CV2856">
        <v>2.2912976741790771</v>
      </c>
      <c r="CW2856">
        <v>2.2692527770996094</v>
      </c>
      <c r="CX2856">
        <v>2.2261457443237305</v>
      </c>
      <c r="CY2856">
        <v>2.1707537174224854</v>
      </c>
      <c r="CZ2856">
        <v>2.1278328895568848</v>
      </c>
      <c r="DA2856">
        <v>0.57613605260848999</v>
      </c>
      <c r="DB2856">
        <v>6.506270170211792E-2</v>
      </c>
      <c r="DC2856">
        <v>5.7278823107481003E-2</v>
      </c>
      <c r="DD2856">
        <v>0.22313612699508667</v>
      </c>
      <c r="DE2856">
        <v>0.22036448121070862</v>
      </c>
      <c r="DF2856">
        <v>0.22400304675102234</v>
      </c>
      <c r="DG2856">
        <v>0.22116301953792572</v>
      </c>
      <c r="DH2856">
        <v>0.22283937036991119</v>
      </c>
      <c r="DI2856">
        <v>0.22615501284599304</v>
      </c>
      <c r="DJ2856">
        <v>0.23162797093391418</v>
      </c>
      <c r="DK2856">
        <v>0.25648540258407593</v>
      </c>
      <c r="DL2856">
        <v>0.27949139475822449</v>
      </c>
      <c r="DM2856">
        <v>0.28461682796478271</v>
      </c>
      <c r="DN2856">
        <v>0.28440451622009277</v>
      </c>
      <c r="DO2856">
        <v>0.29999515414237976</v>
      </c>
      <c r="DP2856">
        <v>0.29548582434654236</v>
      </c>
      <c r="DQ2856">
        <v>0.30949583649635315</v>
      </c>
      <c r="DR2856">
        <v>0.30299904942512512</v>
      </c>
      <c r="DS2856">
        <v>0.98609387874603271</v>
      </c>
      <c r="DT2856">
        <v>2.7735083103179932</v>
      </c>
      <c r="DU2856">
        <v>2.7446053028106689</v>
      </c>
      <c r="DV2856">
        <v>2.7158751487731934</v>
      </c>
      <c r="DW2856">
        <v>2.6613709926605225</v>
      </c>
      <c r="DX2856">
        <v>2.6293492317199707</v>
      </c>
      <c r="DY2856">
        <v>0.9810492992401123</v>
      </c>
      <c r="DZ2856">
        <v>0.41612765192985535</v>
      </c>
      <c r="EA2856">
        <v>0.41753265261650085</v>
      </c>
      <c r="EB2856">
        <v>0.56755870580673218</v>
      </c>
      <c r="EC2856">
        <v>0.562705397605896</v>
      </c>
      <c r="ED2856">
        <v>0.57268232107162476</v>
      </c>
      <c r="EE2856">
        <v>0.56807494163513184</v>
      </c>
      <c r="EF2856">
        <v>0.57407492399215698</v>
      </c>
      <c r="EG2856">
        <v>0.58402669429779053</v>
      </c>
      <c r="EH2856">
        <v>0.60125035047531128</v>
      </c>
      <c r="EI2856">
        <v>0.66949683427810669</v>
      </c>
      <c r="EJ2856">
        <v>0.73608136177062988</v>
      </c>
      <c r="EK2856">
        <v>0.7587621808052063</v>
      </c>
      <c r="EL2856">
        <v>0.74831432104110718</v>
      </c>
      <c r="EM2856">
        <v>0.78020787239074707</v>
      </c>
      <c r="EN2856">
        <v>0.77699404954910278</v>
      </c>
      <c r="EO2856">
        <v>0.81948554515838623</v>
      </c>
      <c r="EP2856">
        <v>0.80283671617507935</v>
      </c>
      <c r="EQ2856">
        <v>1.5388582944869995</v>
      </c>
      <c r="ER2856">
        <v>3.4697439670562744</v>
      </c>
      <c r="ES2856">
        <v>3.4309384822845459</v>
      </c>
      <c r="ET2856">
        <v>3.4229667186737061</v>
      </c>
      <c r="EU2856">
        <v>3.3697445392608643</v>
      </c>
      <c r="EV2856">
        <v>3.353459358215332</v>
      </c>
      <c r="EW2856">
        <v>1.5656797885894775</v>
      </c>
      <c r="EX2856">
        <v>0.92300969362258911</v>
      </c>
      <c r="EY2856">
        <v>0.93768197298049927</v>
      </c>
      <c r="EZ2856">
        <v>51.783271789550781</v>
      </c>
      <c r="FA2856">
        <v>50.558551788330078</v>
      </c>
      <c r="FB2856">
        <v>49.245021820068359</v>
      </c>
      <c r="FC2856">
        <v>48.694744110107422</v>
      </c>
      <c r="FD2856">
        <v>48.434379577636719</v>
      </c>
      <c r="FE2856">
        <v>47.877540588378906</v>
      </c>
      <c r="FF2856">
        <v>47.7064208984375</v>
      </c>
      <c r="FG2856">
        <v>48.134689331054688</v>
      </c>
      <c r="FH2856">
        <v>50.613563537597656</v>
      </c>
      <c r="FI2856">
        <v>52.761634826660156</v>
      </c>
      <c r="FJ2856">
        <v>55.064914703369141</v>
      </c>
      <c r="FK2856">
        <v>57.170146942138672</v>
      </c>
      <c r="FL2856">
        <v>58.090091705322266</v>
      </c>
      <c r="FM2856">
        <v>59.098834991455078</v>
      </c>
      <c r="FN2856">
        <v>59.132049560546875</v>
      </c>
      <c r="FO2856">
        <v>59.747695922851563</v>
      </c>
      <c r="FP2856">
        <v>59.366935729980469</v>
      </c>
      <c r="FQ2856">
        <v>58.154727935791016</v>
      </c>
      <c r="FR2856">
        <v>56.554401397705078</v>
      </c>
      <c r="FS2856">
        <v>54.888225555419922</v>
      </c>
      <c r="FT2856">
        <v>54.183494567871094</v>
      </c>
      <c r="FU2856">
        <v>53.263622283935547</v>
      </c>
      <c r="FV2856">
        <v>52.229812622070312</v>
      </c>
      <c r="FW2856">
        <v>51.1220703125</v>
      </c>
      <c r="FX2856">
        <v>160</v>
      </c>
      <c r="FY2856">
        <v>0.10791042447090149</v>
      </c>
      <c r="FZ2856">
        <v>1</v>
      </c>
    </row>
    <row r="2857" spans="1:182" x14ac:dyDescent="0.2">
      <c r="A2857" t="s">
        <v>245</v>
      </c>
      <c r="B2857" t="s">
        <v>252</v>
      </c>
      <c r="C2857" t="s">
        <v>218</v>
      </c>
      <c r="D2857" t="s">
        <v>38</v>
      </c>
      <c r="E2857">
        <v>2017</v>
      </c>
      <c r="F2857" t="s">
        <v>229</v>
      </c>
      <c r="G2857" t="s">
        <v>249</v>
      </c>
      <c r="H2857" t="s">
        <v>226</v>
      </c>
      <c r="I2857">
        <v>57.81</v>
      </c>
      <c r="L2857">
        <v>10.657376865781281</v>
      </c>
      <c r="M2857">
        <v>10.490669759180344</v>
      </c>
      <c r="N2857">
        <v>10.470164289422062</v>
      </c>
      <c r="O2857">
        <v>10.415204475288668</v>
      </c>
      <c r="P2857">
        <v>10.751386856209905</v>
      </c>
      <c r="Q2857">
        <v>11.54773685635705</v>
      </c>
      <c r="R2857">
        <v>12.978499498167979</v>
      </c>
      <c r="S2857">
        <v>13.698783632437047</v>
      </c>
      <c r="T2857">
        <v>14.207394303290977</v>
      </c>
      <c r="U2857">
        <v>14.356512825867028</v>
      </c>
      <c r="V2857">
        <v>14.795582187692991</v>
      </c>
      <c r="W2857">
        <v>15.141143345993319</v>
      </c>
      <c r="X2857">
        <v>15.650654739618988</v>
      </c>
      <c r="Y2857">
        <v>15.82102851334688</v>
      </c>
      <c r="Z2857">
        <v>15.745122317705547</v>
      </c>
      <c r="AA2857">
        <v>15.727766554722477</v>
      </c>
      <c r="AB2857">
        <v>15.491862441836529</v>
      </c>
      <c r="AC2857">
        <v>15.328700054868383</v>
      </c>
      <c r="AD2857">
        <v>14.472579355620251</v>
      </c>
      <c r="AE2857">
        <v>14.041119842986564</v>
      </c>
      <c r="AF2857">
        <v>13.674848910059207</v>
      </c>
      <c r="AG2857">
        <v>12.98839589285188</v>
      </c>
      <c r="AH2857">
        <v>12.071443192120906</v>
      </c>
      <c r="AI2857">
        <v>11.476788915043221</v>
      </c>
      <c r="AJ2857">
        <v>-0.59837841987609863</v>
      </c>
      <c r="AK2857">
        <v>-0.59618496894836426</v>
      </c>
      <c r="AL2857">
        <v>-0.60766470432281494</v>
      </c>
      <c r="AM2857">
        <v>-0.60628920793533325</v>
      </c>
      <c r="AN2857">
        <v>-0.6149255633354187</v>
      </c>
      <c r="AO2857">
        <v>-0.62743836641311646</v>
      </c>
      <c r="AP2857">
        <v>-0.64999306201934814</v>
      </c>
      <c r="AQ2857">
        <v>-0.72862684726715088</v>
      </c>
      <c r="AR2857">
        <v>-0.80956423282623291</v>
      </c>
      <c r="AS2857">
        <v>-0.84631174802780151</v>
      </c>
      <c r="AT2857">
        <v>-0.82211035490036011</v>
      </c>
      <c r="AU2857">
        <v>-0.84540528059005737</v>
      </c>
      <c r="AV2857">
        <v>-0.85300469398498535</v>
      </c>
      <c r="AW2857">
        <v>-0.90692847967147827</v>
      </c>
      <c r="AX2857">
        <v>-0.88921076059341431</v>
      </c>
      <c r="AY2857">
        <v>-0.33235657215118408</v>
      </c>
      <c r="AZ2857">
        <v>1.1128511428833008</v>
      </c>
      <c r="BA2857">
        <v>1.1075671911239624</v>
      </c>
      <c r="BB2857">
        <v>1.029325008392334</v>
      </c>
      <c r="BC2857">
        <v>0.97176265716552734</v>
      </c>
      <c r="BD2857">
        <v>0.9022061824798584</v>
      </c>
      <c r="BE2857">
        <v>-0.41340771317481995</v>
      </c>
      <c r="BF2857">
        <v>-0.79288429021835327</v>
      </c>
      <c r="BG2857">
        <v>-0.82312428951263428</v>
      </c>
      <c r="BH2857">
        <v>-0.2539559006690979</v>
      </c>
      <c r="BI2857">
        <v>-0.25384408235549927</v>
      </c>
      <c r="BJ2857">
        <v>-0.25898540019989014</v>
      </c>
      <c r="BK2857">
        <v>-0.25937727093696594</v>
      </c>
      <c r="BL2857">
        <v>-0.26368996500968933</v>
      </c>
      <c r="BM2857">
        <v>-0.26956668496131897</v>
      </c>
      <c r="BN2857">
        <v>-0.28037068247795105</v>
      </c>
      <c r="BO2857">
        <v>-0.31561547517776489</v>
      </c>
      <c r="BP2857">
        <v>-0.35297426581382751</v>
      </c>
      <c r="BQ2857">
        <v>-0.37216639518737793</v>
      </c>
      <c r="BR2857">
        <v>-0.3582005500793457</v>
      </c>
      <c r="BS2857">
        <v>-0.36519256234169006</v>
      </c>
      <c r="BT2857">
        <v>-0.37149646878242493</v>
      </c>
      <c r="BU2857">
        <v>-0.39693880081176758</v>
      </c>
      <c r="BV2857">
        <v>-0.3893730640411377</v>
      </c>
      <c r="BW2857">
        <v>0.22040790319442749</v>
      </c>
      <c r="BX2857">
        <v>1.8090869188308716</v>
      </c>
      <c r="BY2857">
        <v>1.7939004898071289</v>
      </c>
      <c r="BZ2857">
        <v>1.7364164590835571</v>
      </c>
      <c r="CA2857">
        <v>1.6801363229751587</v>
      </c>
      <c r="CB2857">
        <v>1.6263163089752197</v>
      </c>
      <c r="CC2857">
        <v>0.17122276127338409</v>
      </c>
      <c r="CD2857">
        <v>-0.28600224852561951</v>
      </c>
      <c r="CE2857">
        <v>-0.30297499895095825</v>
      </c>
      <c r="CF2857">
        <v>-1.5409881249070168E-2</v>
      </c>
      <c r="CG2857">
        <v>-1.6739794984459877E-2</v>
      </c>
      <c r="CH2857">
        <v>-1.7491178587079048E-2</v>
      </c>
      <c r="CI2857">
        <v>-1.910712756216526E-2</v>
      </c>
      <c r="CJ2857">
        <v>-2.0425301045179367E-2</v>
      </c>
      <c r="CK2857">
        <v>-2.1705834195017815E-2</v>
      </c>
      <c r="CL2857">
        <v>-2.437136135995388E-2</v>
      </c>
      <c r="CM2857">
        <v>-2.9565025120973587E-2</v>
      </c>
      <c r="CN2857">
        <v>-3.6741439253091812E-2</v>
      </c>
      <c r="CO2857">
        <v>-4.377477616071701E-2</v>
      </c>
      <c r="CP2857">
        <v>-3.6898005753755569E-2</v>
      </c>
      <c r="CQ2857">
        <v>-3.2598704099655151E-2</v>
      </c>
      <c r="CR2857">
        <v>-3.8005329668521881E-2</v>
      </c>
      <c r="CS2857">
        <v>-4.3721489608287811E-2</v>
      </c>
      <c r="CT2857">
        <v>-4.3187003582715988E-2</v>
      </c>
      <c r="CU2857">
        <v>0.60325086116790771</v>
      </c>
      <c r="CV2857">
        <v>2.2912976741790771</v>
      </c>
      <c r="CW2857">
        <v>2.2692527770996094</v>
      </c>
      <c r="CX2857">
        <v>2.2261457443237305</v>
      </c>
      <c r="CY2857">
        <v>2.1707537174224854</v>
      </c>
      <c r="CZ2857">
        <v>2.1278328895568848</v>
      </c>
      <c r="DA2857">
        <v>0.57613605260848999</v>
      </c>
      <c r="DB2857">
        <v>6.506270170211792E-2</v>
      </c>
      <c r="DC2857">
        <v>5.7278823107481003E-2</v>
      </c>
      <c r="DD2857">
        <v>0.22313612699508667</v>
      </c>
      <c r="DE2857">
        <v>0.22036448121070862</v>
      </c>
      <c r="DF2857">
        <v>0.22400304675102234</v>
      </c>
      <c r="DG2857">
        <v>0.22116301953792572</v>
      </c>
      <c r="DH2857">
        <v>0.22283937036991119</v>
      </c>
      <c r="DI2857">
        <v>0.22615501284599304</v>
      </c>
      <c r="DJ2857">
        <v>0.23162797093391418</v>
      </c>
      <c r="DK2857">
        <v>0.25648540258407593</v>
      </c>
      <c r="DL2857">
        <v>0.27949139475822449</v>
      </c>
      <c r="DM2857">
        <v>0.28461682796478271</v>
      </c>
      <c r="DN2857">
        <v>0.28440451622009277</v>
      </c>
      <c r="DO2857">
        <v>0.29999515414237976</v>
      </c>
      <c r="DP2857">
        <v>0.29548582434654236</v>
      </c>
      <c r="DQ2857">
        <v>0.30949583649635315</v>
      </c>
      <c r="DR2857">
        <v>0.30299904942512512</v>
      </c>
      <c r="DS2857">
        <v>0.98609387874603271</v>
      </c>
      <c r="DT2857">
        <v>2.7735083103179932</v>
      </c>
      <c r="DU2857">
        <v>2.7446053028106689</v>
      </c>
      <c r="DV2857">
        <v>2.7158751487731934</v>
      </c>
      <c r="DW2857">
        <v>2.6613709926605225</v>
      </c>
      <c r="DX2857">
        <v>2.6293492317199707</v>
      </c>
      <c r="DY2857">
        <v>0.9810492992401123</v>
      </c>
      <c r="DZ2857">
        <v>0.41612765192985535</v>
      </c>
      <c r="EA2857">
        <v>0.41753265261650085</v>
      </c>
      <c r="EB2857">
        <v>0.56755870580673218</v>
      </c>
      <c r="EC2857">
        <v>0.562705397605896</v>
      </c>
      <c r="ED2857">
        <v>0.57268232107162476</v>
      </c>
      <c r="EE2857">
        <v>0.56807494163513184</v>
      </c>
      <c r="EF2857">
        <v>0.57407492399215698</v>
      </c>
      <c r="EG2857">
        <v>0.58402669429779053</v>
      </c>
      <c r="EH2857">
        <v>0.60125035047531128</v>
      </c>
      <c r="EI2857">
        <v>0.66949683427810669</v>
      </c>
      <c r="EJ2857">
        <v>0.73608136177062988</v>
      </c>
      <c r="EK2857">
        <v>0.7587621808052063</v>
      </c>
      <c r="EL2857">
        <v>0.74831432104110718</v>
      </c>
      <c r="EM2857">
        <v>0.78020787239074707</v>
      </c>
      <c r="EN2857">
        <v>0.77699404954910278</v>
      </c>
      <c r="EO2857">
        <v>0.81948554515838623</v>
      </c>
      <c r="EP2857">
        <v>0.80283671617507935</v>
      </c>
      <c r="EQ2857">
        <v>1.5388582944869995</v>
      </c>
      <c r="ER2857">
        <v>3.4697439670562744</v>
      </c>
      <c r="ES2857">
        <v>3.4309384822845459</v>
      </c>
      <c r="ET2857">
        <v>3.4229667186737061</v>
      </c>
      <c r="EU2857">
        <v>3.3697445392608643</v>
      </c>
      <c r="EV2857">
        <v>3.353459358215332</v>
      </c>
      <c r="EW2857">
        <v>1.5656797885894775</v>
      </c>
      <c r="EX2857">
        <v>0.92300969362258911</v>
      </c>
      <c r="EY2857">
        <v>0.93768197298049927</v>
      </c>
      <c r="EZ2857">
        <v>51.783271789550781</v>
      </c>
      <c r="FA2857">
        <v>50.558551788330078</v>
      </c>
      <c r="FB2857">
        <v>49.245021820068359</v>
      </c>
      <c r="FC2857">
        <v>48.694744110107422</v>
      </c>
      <c r="FD2857">
        <v>48.434379577636719</v>
      </c>
      <c r="FE2857">
        <v>47.877540588378906</v>
      </c>
      <c r="FF2857">
        <v>47.7064208984375</v>
      </c>
      <c r="FG2857">
        <v>48.134689331054688</v>
      </c>
      <c r="FH2857">
        <v>50.613563537597656</v>
      </c>
      <c r="FI2857">
        <v>52.761634826660156</v>
      </c>
      <c r="FJ2857">
        <v>55.064914703369141</v>
      </c>
      <c r="FK2857">
        <v>57.170146942138672</v>
      </c>
      <c r="FL2857">
        <v>58.090091705322266</v>
      </c>
      <c r="FM2857">
        <v>59.098834991455078</v>
      </c>
      <c r="FN2857">
        <v>59.132049560546875</v>
      </c>
      <c r="FO2857">
        <v>59.747695922851563</v>
      </c>
      <c r="FP2857">
        <v>59.366935729980469</v>
      </c>
      <c r="FQ2857">
        <v>58.154727935791016</v>
      </c>
      <c r="FR2857">
        <v>56.554401397705078</v>
      </c>
      <c r="FS2857">
        <v>54.888225555419922</v>
      </c>
      <c r="FT2857">
        <v>54.183494567871094</v>
      </c>
      <c r="FU2857">
        <v>53.263622283935547</v>
      </c>
      <c r="FV2857">
        <v>52.229812622070312</v>
      </c>
      <c r="FW2857">
        <v>51.1220703125</v>
      </c>
      <c r="FX2857">
        <v>160</v>
      </c>
      <c r="FY2857">
        <v>0.10791042447090149</v>
      </c>
      <c r="FZ2857">
        <v>1</v>
      </c>
    </row>
    <row r="2858" spans="1:182" x14ac:dyDescent="0.2">
      <c r="A2858" t="s">
        <v>245</v>
      </c>
      <c r="B2858" t="s">
        <v>252</v>
      </c>
      <c r="C2858" t="s">
        <v>218</v>
      </c>
      <c r="D2858" t="s">
        <v>39</v>
      </c>
      <c r="E2858">
        <v>2015</v>
      </c>
      <c r="F2858" t="s">
        <v>229</v>
      </c>
      <c r="G2858" t="s">
        <v>249</v>
      </c>
      <c r="H2858" t="s">
        <v>226</v>
      </c>
      <c r="I2858">
        <v>57.81</v>
      </c>
      <c r="L2858">
        <v>11.91703145109477</v>
      </c>
      <c r="M2858">
        <v>11.438016968485361</v>
      </c>
      <c r="N2858">
        <v>11.315200531067795</v>
      </c>
      <c r="O2858">
        <v>11.358920959257883</v>
      </c>
      <c r="P2858">
        <v>11.632927723157939</v>
      </c>
      <c r="Q2858">
        <v>12.55025135892156</v>
      </c>
      <c r="R2858">
        <v>14.058477407744459</v>
      </c>
      <c r="S2858">
        <v>14.685056221207086</v>
      </c>
      <c r="T2858">
        <v>15.397286033139274</v>
      </c>
      <c r="U2858">
        <v>16.150416844538434</v>
      </c>
      <c r="V2858">
        <v>17.058123259900146</v>
      </c>
      <c r="W2858">
        <v>17.586640223851916</v>
      </c>
      <c r="X2858">
        <v>18.081713495414963</v>
      </c>
      <c r="Y2858">
        <v>18.127106784997878</v>
      </c>
      <c r="Z2858">
        <v>17.931026367848613</v>
      </c>
      <c r="AA2858">
        <v>17.787550376653254</v>
      </c>
      <c r="AB2858">
        <v>17.207176806635555</v>
      </c>
      <c r="AC2858">
        <v>16.738404108925749</v>
      </c>
      <c r="AD2858">
        <v>15.675179079994447</v>
      </c>
      <c r="AE2858">
        <v>15.172549098539481</v>
      </c>
      <c r="AF2858">
        <v>14.571303274191173</v>
      </c>
      <c r="AG2858">
        <v>13.752096572237994</v>
      </c>
      <c r="AH2858">
        <v>13.144944674425554</v>
      </c>
      <c r="AI2858">
        <v>12.786700505834949</v>
      </c>
      <c r="AJ2858">
        <v>-0.82583242654800415</v>
      </c>
      <c r="AK2858">
        <v>-0.77299398183822632</v>
      </c>
      <c r="AL2858">
        <v>-0.83678066730499268</v>
      </c>
      <c r="AM2858">
        <v>-0.90610218048095703</v>
      </c>
      <c r="AN2858">
        <v>-0.92859852313995361</v>
      </c>
      <c r="AO2858">
        <v>-0.87612283229827881</v>
      </c>
      <c r="AP2858">
        <v>-0.919849693775177</v>
      </c>
      <c r="AQ2858">
        <v>-1.017857551574707</v>
      </c>
      <c r="AR2858">
        <v>-1.1181683540344238</v>
      </c>
      <c r="AS2858">
        <v>-1.2177524566650391</v>
      </c>
      <c r="AT2858">
        <v>-1.3914042711257935</v>
      </c>
      <c r="AU2858">
        <v>-1.2990869283676147</v>
      </c>
      <c r="AV2858">
        <v>-0.33855941891670227</v>
      </c>
      <c r="AW2858">
        <v>1.4880236387252808</v>
      </c>
      <c r="AX2858">
        <v>1.5241270065307617</v>
      </c>
      <c r="AY2858">
        <v>1.4315613508224487</v>
      </c>
      <c r="AZ2858">
        <v>1.3814835548400879</v>
      </c>
      <c r="BA2858">
        <v>1.3728563785552979</v>
      </c>
      <c r="BB2858">
        <v>-0.30248457193374634</v>
      </c>
      <c r="BC2858">
        <v>-0.86251997947692871</v>
      </c>
      <c r="BD2858">
        <v>-0.92297250032424927</v>
      </c>
      <c r="BE2858">
        <v>-0.8696674108505249</v>
      </c>
      <c r="BF2858">
        <v>-0.81103456020355225</v>
      </c>
      <c r="BG2858">
        <v>-0.89939320087432861</v>
      </c>
      <c r="BH2858">
        <v>-0.35200208425521851</v>
      </c>
      <c r="BI2858">
        <v>-0.32892546057701111</v>
      </c>
      <c r="BJ2858">
        <v>-0.36027505993843079</v>
      </c>
      <c r="BK2858">
        <v>-0.38865798711776733</v>
      </c>
      <c r="BL2858">
        <v>-0.39562737941741943</v>
      </c>
      <c r="BM2858">
        <v>-0.37129738926887512</v>
      </c>
      <c r="BN2858">
        <v>-0.39085447788238525</v>
      </c>
      <c r="BO2858">
        <v>-0.43630421161651611</v>
      </c>
      <c r="BP2858">
        <v>-0.48418372869491577</v>
      </c>
      <c r="BQ2858">
        <v>-0.5278131365776062</v>
      </c>
      <c r="BR2858">
        <v>-0.61043018102645874</v>
      </c>
      <c r="BS2858">
        <v>-0.56526654958724976</v>
      </c>
      <c r="BT2858">
        <v>0.29182559251785278</v>
      </c>
      <c r="BU2858">
        <v>2.2451503276824951</v>
      </c>
      <c r="BV2858">
        <v>2.2565450668334961</v>
      </c>
      <c r="BW2858">
        <v>2.2093889713287354</v>
      </c>
      <c r="BX2858">
        <v>2.1228539943695068</v>
      </c>
      <c r="BY2858">
        <v>2.0795226097106934</v>
      </c>
      <c r="BZ2858">
        <v>0.28420042991638184</v>
      </c>
      <c r="CA2858">
        <v>-0.29543018341064453</v>
      </c>
      <c r="CB2858">
        <v>-0.36155927181243896</v>
      </c>
      <c r="CC2858">
        <v>-0.33268243074417114</v>
      </c>
      <c r="CD2858">
        <v>-0.25976070761680603</v>
      </c>
      <c r="CE2858">
        <v>-0.30034378170967102</v>
      </c>
      <c r="CF2858">
        <v>-2.3828638717532158E-2</v>
      </c>
      <c r="CG2858">
        <v>-2.1364927291870117E-2</v>
      </c>
      <c r="CH2858">
        <v>-3.0248710885643959E-2</v>
      </c>
      <c r="CI2858">
        <v>-3.027772530913353E-2</v>
      </c>
      <c r="CJ2858">
        <v>-2.6493186131119728E-2</v>
      </c>
      <c r="CK2858">
        <v>-2.1656811237335205E-2</v>
      </c>
      <c r="CL2858">
        <v>-2.4474004283547401E-2</v>
      </c>
      <c r="CM2858">
        <v>-3.3522091805934906E-2</v>
      </c>
      <c r="CN2858">
        <v>-4.5087911188602448E-2</v>
      </c>
      <c r="CO2858">
        <v>-4.9963265657424927E-2</v>
      </c>
      <c r="CP2858">
        <v>-6.952986866235733E-2</v>
      </c>
      <c r="CQ2858">
        <v>-5.70247583091259E-2</v>
      </c>
      <c r="CR2858">
        <v>0.72842830419540405</v>
      </c>
      <c r="CS2858">
        <v>2.7695338726043701</v>
      </c>
      <c r="CT2858">
        <v>2.7638156414031982</v>
      </c>
      <c r="CU2858">
        <v>2.7481100559234619</v>
      </c>
      <c r="CV2858">
        <v>2.6363248825073242</v>
      </c>
      <c r="CW2858">
        <v>2.5689573287963867</v>
      </c>
      <c r="CX2858">
        <v>0.69053667783737183</v>
      </c>
      <c r="CY2858">
        <v>9.7334451973438263E-2</v>
      </c>
      <c r="CZ2858">
        <v>2.7273800224065781E-2</v>
      </c>
      <c r="DA2858">
        <v>3.9231706410646439E-2</v>
      </c>
      <c r="DB2858">
        <v>0.12204986810684204</v>
      </c>
      <c r="DC2858">
        <v>0.11455601453781128</v>
      </c>
      <c r="DD2858">
        <v>0.30434480309486389</v>
      </c>
      <c r="DE2858">
        <v>0.28619560599327087</v>
      </c>
      <c r="DF2858">
        <v>0.29977762699127197</v>
      </c>
      <c r="DG2858">
        <v>0.32810252904891968</v>
      </c>
      <c r="DH2858">
        <v>0.34264102578163147</v>
      </c>
      <c r="DI2858">
        <v>0.32798376679420471</v>
      </c>
      <c r="DJ2858">
        <v>0.34190648794174194</v>
      </c>
      <c r="DK2858">
        <v>0.36926001310348511</v>
      </c>
      <c r="DL2858">
        <v>0.39400789141654968</v>
      </c>
      <c r="DM2858">
        <v>0.42788660526275635</v>
      </c>
      <c r="DN2858">
        <v>0.47137042880058289</v>
      </c>
      <c r="DO2858">
        <v>0.45121702551841736</v>
      </c>
      <c r="DP2858">
        <v>1.1650310754776001</v>
      </c>
      <c r="DQ2858">
        <v>3.2939174175262451</v>
      </c>
      <c r="DR2858">
        <v>3.2710862159729004</v>
      </c>
      <c r="DS2858">
        <v>3.2868309020996094</v>
      </c>
      <c r="DT2858">
        <v>3.1497957706451416</v>
      </c>
      <c r="DU2858">
        <v>3.0583922863006592</v>
      </c>
      <c r="DV2858">
        <v>1.0968729257583618</v>
      </c>
      <c r="DW2858">
        <v>0.49009910225868225</v>
      </c>
      <c r="DX2858">
        <v>0.41610687971115112</v>
      </c>
      <c r="DY2858">
        <v>0.41114583611488342</v>
      </c>
      <c r="DZ2858">
        <v>0.5038604736328125</v>
      </c>
      <c r="EA2858">
        <v>0.52945584058761597</v>
      </c>
      <c r="EB2858">
        <v>0.77817511558532715</v>
      </c>
      <c r="EC2858">
        <v>0.73026412725448608</v>
      </c>
      <c r="ED2858">
        <v>0.77628326416015625</v>
      </c>
      <c r="EE2858">
        <v>0.84554672241210938</v>
      </c>
      <c r="EF2858">
        <v>0.87561219930648804</v>
      </c>
      <c r="EG2858">
        <v>0.8328092098236084</v>
      </c>
      <c r="EH2858">
        <v>0.87090170383453369</v>
      </c>
      <c r="EI2858">
        <v>0.9508134126663208</v>
      </c>
      <c r="EJ2858">
        <v>1.0279924869537354</v>
      </c>
      <c r="EK2858">
        <v>1.1178258657455444</v>
      </c>
      <c r="EL2858">
        <v>1.2523446083068848</v>
      </c>
      <c r="EM2858">
        <v>1.1850374937057495</v>
      </c>
      <c r="EN2858">
        <v>1.7954161167144775</v>
      </c>
      <c r="EO2858">
        <v>4.0510439872741699</v>
      </c>
      <c r="EP2858">
        <v>4.0035042762756348</v>
      </c>
      <c r="EQ2858">
        <v>4.0646586418151855</v>
      </c>
      <c r="ER2858">
        <v>3.8911662101745605</v>
      </c>
      <c r="ES2858">
        <v>3.7650585174560547</v>
      </c>
      <c r="ET2858">
        <v>1.6835578680038452</v>
      </c>
      <c r="EU2858">
        <v>1.057188868522644</v>
      </c>
      <c r="EV2858">
        <v>0.97752010822296143</v>
      </c>
      <c r="EW2858">
        <v>0.94813078641891479</v>
      </c>
      <c r="EX2858">
        <v>1.0551342964172363</v>
      </c>
      <c r="EY2858">
        <v>1.1285052299499512</v>
      </c>
      <c r="EZ2858">
        <v>62.009628295898437</v>
      </c>
      <c r="FA2858">
        <v>61.552162170410156</v>
      </c>
      <c r="FB2858">
        <v>60.779170989990234</v>
      </c>
      <c r="FC2858">
        <v>59.671833038330078</v>
      </c>
      <c r="FD2858">
        <v>58.852626800537109</v>
      </c>
      <c r="FE2858">
        <v>58.058452606201172</v>
      </c>
      <c r="FF2858">
        <v>57.577461242675781</v>
      </c>
      <c r="FG2858">
        <v>57.780143737792969</v>
      </c>
      <c r="FH2858">
        <v>59.463485717773438</v>
      </c>
      <c r="FI2858">
        <v>62.778995513916016</v>
      </c>
      <c r="FJ2858">
        <v>65.781631469726563</v>
      </c>
      <c r="FK2858">
        <v>68.976455688476562</v>
      </c>
      <c r="FL2858">
        <v>71.488540649414063</v>
      </c>
      <c r="FM2858">
        <v>73.394233703613281</v>
      </c>
      <c r="FN2858">
        <v>74.054054260253906</v>
      </c>
      <c r="FO2858">
        <v>74.05963134765625</v>
      </c>
      <c r="FP2858">
        <v>74.303947448730469</v>
      </c>
      <c r="FQ2858">
        <v>73.369766235351563</v>
      </c>
      <c r="FR2858">
        <v>72.473518371582031</v>
      </c>
      <c r="FS2858">
        <v>70.596145629882813</v>
      </c>
      <c r="FT2858">
        <v>67.159576416015625</v>
      </c>
      <c r="FU2858">
        <v>65.611900329589844</v>
      </c>
      <c r="FV2858">
        <v>63.969234466552734</v>
      </c>
      <c r="FW2858">
        <v>61.77862548828125</v>
      </c>
      <c r="FX2858">
        <v>160</v>
      </c>
      <c r="FY2858">
        <v>0.10791042447090149</v>
      </c>
      <c r="FZ2858">
        <v>1</v>
      </c>
    </row>
    <row r="2859" spans="1:182" x14ac:dyDescent="0.2">
      <c r="A2859" t="s">
        <v>245</v>
      </c>
      <c r="B2859" t="s">
        <v>252</v>
      </c>
      <c r="C2859" t="s">
        <v>218</v>
      </c>
      <c r="D2859" t="s">
        <v>39</v>
      </c>
      <c r="E2859">
        <v>2016</v>
      </c>
      <c r="F2859" t="s">
        <v>229</v>
      </c>
      <c r="G2859" t="s">
        <v>249</v>
      </c>
      <c r="H2859" t="s">
        <v>226</v>
      </c>
      <c r="I2859">
        <v>57.81</v>
      </c>
      <c r="L2859">
        <v>11.91703145109477</v>
      </c>
      <c r="M2859">
        <v>11.438016968485361</v>
      </c>
      <c r="N2859">
        <v>11.315200531067795</v>
      </c>
      <c r="O2859">
        <v>11.358920959257883</v>
      </c>
      <c r="P2859">
        <v>11.632927723157939</v>
      </c>
      <c r="Q2859">
        <v>12.55025135892156</v>
      </c>
      <c r="R2859">
        <v>14.058477407744459</v>
      </c>
      <c r="S2859">
        <v>14.685056221207086</v>
      </c>
      <c r="T2859">
        <v>15.397286033139274</v>
      </c>
      <c r="U2859">
        <v>16.150416844538434</v>
      </c>
      <c r="V2859">
        <v>17.058123259900146</v>
      </c>
      <c r="W2859">
        <v>17.586640223851916</v>
      </c>
      <c r="X2859">
        <v>18.081713495414963</v>
      </c>
      <c r="Y2859">
        <v>18.127106784997878</v>
      </c>
      <c r="Z2859">
        <v>17.931026367848613</v>
      </c>
      <c r="AA2859">
        <v>17.787550376653254</v>
      </c>
      <c r="AB2859">
        <v>17.207176806635555</v>
      </c>
      <c r="AC2859">
        <v>16.738404108925749</v>
      </c>
      <c r="AD2859">
        <v>15.675179079994447</v>
      </c>
      <c r="AE2859">
        <v>15.172549098539481</v>
      </c>
      <c r="AF2859">
        <v>14.571303274191173</v>
      </c>
      <c r="AG2859">
        <v>13.752096572237994</v>
      </c>
      <c r="AH2859">
        <v>13.144944674425554</v>
      </c>
      <c r="AI2859">
        <v>12.786700505834949</v>
      </c>
      <c r="AJ2859">
        <v>-0.82583242654800415</v>
      </c>
      <c r="AK2859">
        <v>-0.77299398183822632</v>
      </c>
      <c r="AL2859">
        <v>-0.83678066730499268</v>
      </c>
      <c r="AM2859">
        <v>-0.90610218048095703</v>
      </c>
      <c r="AN2859">
        <v>-0.92859852313995361</v>
      </c>
      <c r="AO2859">
        <v>-0.87612283229827881</v>
      </c>
      <c r="AP2859">
        <v>-0.919849693775177</v>
      </c>
      <c r="AQ2859">
        <v>-1.017857551574707</v>
      </c>
      <c r="AR2859">
        <v>-1.1181683540344238</v>
      </c>
      <c r="AS2859">
        <v>-1.2177524566650391</v>
      </c>
      <c r="AT2859">
        <v>-1.3914042711257935</v>
      </c>
      <c r="AU2859">
        <v>-1.2990869283676147</v>
      </c>
      <c r="AV2859">
        <v>-0.33855941891670227</v>
      </c>
      <c r="AW2859">
        <v>1.4880236387252808</v>
      </c>
      <c r="AX2859">
        <v>1.5241270065307617</v>
      </c>
      <c r="AY2859">
        <v>1.4315613508224487</v>
      </c>
      <c r="AZ2859">
        <v>1.3814835548400879</v>
      </c>
      <c r="BA2859">
        <v>1.3728563785552979</v>
      </c>
      <c r="BB2859">
        <v>-0.30248457193374634</v>
      </c>
      <c r="BC2859">
        <v>-0.86251997947692871</v>
      </c>
      <c r="BD2859">
        <v>-0.92297250032424927</v>
      </c>
      <c r="BE2859">
        <v>-0.8696674108505249</v>
      </c>
      <c r="BF2859">
        <v>-0.81103456020355225</v>
      </c>
      <c r="BG2859">
        <v>-0.89939320087432861</v>
      </c>
      <c r="BH2859">
        <v>-0.35200208425521851</v>
      </c>
      <c r="BI2859">
        <v>-0.32892546057701111</v>
      </c>
      <c r="BJ2859">
        <v>-0.36027505993843079</v>
      </c>
      <c r="BK2859">
        <v>-0.38865798711776733</v>
      </c>
      <c r="BL2859">
        <v>-0.39562737941741943</v>
      </c>
      <c r="BM2859">
        <v>-0.37129738926887512</v>
      </c>
      <c r="BN2859">
        <v>-0.39085447788238525</v>
      </c>
      <c r="BO2859">
        <v>-0.43630421161651611</v>
      </c>
      <c r="BP2859">
        <v>-0.48418372869491577</v>
      </c>
      <c r="BQ2859">
        <v>-0.5278131365776062</v>
      </c>
      <c r="BR2859">
        <v>-0.61043018102645874</v>
      </c>
      <c r="BS2859">
        <v>-0.56526654958724976</v>
      </c>
      <c r="BT2859">
        <v>0.29182559251785278</v>
      </c>
      <c r="BU2859">
        <v>2.2451503276824951</v>
      </c>
      <c r="BV2859">
        <v>2.2565450668334961</v>
      </c>
      <c r="BW2859">
        <v>2.2093889713287354</v>
      </c>
      <c r="BX2859">
        <v>2.1228539943695068</v>
      </c>
      <c r="BY2859">
        <v>2.0795226097106934</v>
      </c>
      <c r="BZ2859">
        <v>0.28420042991638184</v>
      </c>
      <c r="CA2859">
        <v>-0.29543018341064453</v>
      </c>
      <c r="CB2859">
        <v>-0.36155927181243896</v>
      </c>
      <c r="CC2859">
        <v>-0.33268243074417114</v>
      </c>
      <c r="CD2859">
        <v>-0.25976070761680603</v>
      </c>
      <c r="CE2859">
        <v>-0.30034378170967102</v>
      </c>
      <c r="CF2859">
        <v>-2.3828638717532158E-2</v>
      </c>
      <c r="CG2859">
        <v>-2.1364927291870117E-2</v>
      </c>
      <c r="CH2859">
        <v>-3.0248710885643959E-2</v>
      </c>
      <c r="CI2859">
        <v>-3.027772530913353E-2</v>
      </c>
      <c r="CJ2859">
        <v>-2.6493186131119728E-2</v>
      </c>
      <c r="CK2859">
        <v>-2.1656811237335205E-2</v>
      </c>
      <c r="CL2859">
        <v>-2.4474004283547401E-2</v>
      </c>
      <c r="CM2859">
        <v>-3.3522091805934906E-2</v>
      </c>
      <c r="CN2859">
        <v>-4.5087911188602448E-2</v>
      </c>
      <c r="CO2859">
        <v>-4.9963265657424927E-2</v>
      </c>
      <c r="CP2859">
        <v>-6.952986866235733E-2</v>
      </c>
      <c r="CQ2859">
        <v>-5.70247583091259E-2</v>
      </c>
      <c r="CR2859">
        <v>0.72842830419540405</v>
      </c>
      <c r="CS2859">
        <v>2.7695338726043701</v>
      </c>
      <c r="CT2859">
        <v>2.7638156414031982</v>
      </c>
      <c r="CU2859">
        <v>2.7481100559234619</v>
      </c>
      <c r="CV2859">
        <v>2.6363248825073242</v>
      </c>
      <c r="CW2859">
        <v>2.5689573287963867</v>
      </c>
      <c r="CX2859">
        <v>0.69053667783737183</v>
      </c>
      <c r="CY2859">
        <v>9.7334451973438263E-2</v>
      </c>
      <c r="CZ2859">
        <v>2.7273800224065781E-2</v>
      </c>
      <c r="DA2859">
        <v>3.9231706410646439E-2</v>
      </c>
      <c r="DB2859">
        <v>0.12204986810684204</v>
      </c>
      <c r="DC2859">
        <v>0.11455601453781128</v>
      </c>
      <c r="DD2859">
        <v>0.30434480309486389</v>
      </c>
      <c r="DE2859">
        <v>0.28619560599327087</v>
      </c>
      <c r="DF2859">
        <v>0.29977762699127197</v>
      </c>
      <c r="DG2859">
        <v>0.32810252904891968</v>
      </c>
      <c r="DH2859">
        <v>0.34264102578163147</v>
      </c>
      <c r="DI2859">
        <v>0.32798376679420471</v>
      </c>
      <c r="DJ2859">
        <v>0.34190648794174194</v>
      </c>
      <c r="DK2859">
        <v>0.36926001310348511</v>
      </c>
      <c r="DL2859">
        <v>0.39400789141654968</v>
      </c>
      <c r="DM2859">
        <v>0.42788660526275635</v>
      </c>
      <c r="DN2859">
        <v>0.47137042880058289</v>
      </c>
      <c r="DO2859">
        <v>0.45121702551841736</v>
      </c>
      <c r="DP2859">
        <v>1.1650310754776001</v>
      </c>
      <c r="DQ2859">
        <v>3.2939174175262451</v>
      </c>
      <c r="DR2859">
        <v>3.2710862159729004</v>
      </c>
      <c r="DS2859">
        <v>3.2868309020996094</v>
      </c>
      <c r="DT2859">
        <v>3.1497957706451416</v>
      </c>
      <c r="DU2859">
        <v>3.0583922863006592</v>
      </c>
      <c r="DV2859">
        <v>1.0968729257583618</v>
      </c>
      <c r="DW2859">
        <v>0.49009910225868225</v>
      </c>
      <c r="DX2859">
        <v>0.41610687971115112</v>
      </c>
      <c r="DY2859">
        <v>0.41114583611488342</v>
      </c>
      <c r="DZ2859">
        <v>0.5038604736328125</v>
      </c>
      <c r="EA2859">
        <v>0.52945584058761597</v>
      </c>
      <c r="EB2859">
        <v>0.77817511558532715</v>
      </c>
      <c r="EC2859">
        <v>0.73026412725448608</v>
      </c>
      <c r="ED2859">
        <v>0.77628326416015625</v>
      </c>
      <c r="EE2859">
        <v>0.84554672241210938</v>
      </c>
      <c r="EF2859">
        <v>0.87561219930648804</v>
      </c>
      <c r="EG2859">
        <v>0.8328092098236084</v>
      </c>
      <c r="EH2859">
        <v>0.87090170383453369</v>
      </c>
      <c r="EI2859">
        <v>0.9508134126663208</v>
      </c>
      <c r="EJ2859">
        <v>1.0279924869537354</v>
      </c>
      <c r="EK2859">
        <v>1.1178258657455444</v>
      </c>
      <c r="EL2859">
        <v>1.2523446083068848</v>
      </c>
      <c r="EM2859">
        <v>1.1850374937057495</v>
      </c>
      <c r="EN2859">
        <v>1.7954161167144775</v>
      </c>
      <c r="EO2859">
        <v>4.0510439872741699</v>
      </c>
      <c r="EP2859">
        <v>4.0035042762756348</v>
      </c>
      <c r="EQ2859">
        <v>4.0646586418151855</v>
      </c>
      <c r="ER2859">
        <v>3.8911662101745605</v>
      </c>
      <c r="ES2859">
        <v>3.7650585174560547</v>
      </c>
      <c r="ET2859">
        <v>1.6835578680038452</v>
      </c>
      <c r="EU2859">
        <v>1.057188868522644</v>
      </c>
      <c r="EV2859">
        <v>0.97752010822296143</v>
      </c>
      <c r="EW2859">
        <v>0.94813078641891479</v>
      </c>
      <c r="EX2859">
        <v>1.0551342964172363</v>
      </c>
      <c r="EY2859">
        <v>1.1285052299499512</v>
      </c>
      <c r="EZ2859">
        <v>62.009628295898437</v>
      </c>
      <c r="FA2859">
        <v>61.552162170410156</v>
      </c>
      <c r="FB2859">
        <v>60.779170989990234</v>
      </c>
      <c r="FC2859">
        <v>59.671833038330078</v>
      </c>
      <c r="FD2859">
        <v>58.852626800537109</v>
      </c>
      <c r="FE2859">
        <v>58.058452606201172</v>
      </c>
      <c r="FF2859">
        <v>57.577461242675781</v>
      </c>
      <c r="FG2859">
        <v>57.780143737792969</v>
      </c>
      <c r="FH2859">
        <v>59.463485717773438</v>
      </c>
      <c r="FI2859">
        <v>62.778995513916016</v>
      </c>
      <c r="FJ2859">
        <v>65.781631469726563</v>
      </c>
      <c r="FK2859">
        <v>68.976455688476562</v>
      </c>
      <c r="FL2859">
        <v>71.488540649414063</v>
      </c>
      <c r="FM2859">
        <v>73.394233703613281</v>
      </c>
      <c r="FN2859">
        <v>74.054054260253906</v>
      </c>
      <c r="FO2859">
        <v>74.05963134765625</v>
      </c>
      <c r="FP2859">
        <v>74.303947448730469</v>
      </c>
      <c r="FQ2859">
        <v>73.369766235351563</v>
      </c>
      <c r="FR2859">
        <v>72.473518371582031</v>
      </c>
      <c r="FS2859">
        <v>70.596145629882813</v>
      </c>
      <c r="FT2859">
        <v>67.159576416015625</v>
      </c>
      <c r="FU2859">
        <v>65.611900329589844</v>
      </c>
      <c r="FV2859">
        <v>63.969234466552734</v>
      </c>
      <c r="FW2859">
        <v>61.77862548828125</v>
      </c>
      <c r="FX2859">
        <v>160</v>
      </c>
      <c r="FY2859">
        <v>0.10791042447090149</v>
      </c>
      <c r="FZ2859">
        <v>1</v>
      </c>
    </row>
    <row r="2860" spans="1:182" x14ac:dyDescent="0.2">
      <c r="A2860" t="s">
        <v>245</v>
      </c>
      <c r="B2860" t="s">
        <v>252</v>
      </c>
      <c r="C2860" t="s">
        <v>218</v>
      </c>
      <c r="D2860" t="s">
        <v>39</v>
      </c>
      <c r="E2860">
        <v>2017</v>
      </c>
      <c r="F2860" t="s">
        <v>229</v>
      </c>
      <c r="G2860" t="s">
        <v>249</v>
      </c>
      <c r="H2860" t="s">
        <v>226</v>
      </c>
      <c r="I2860">
        <v>57.81</v>
      </c>
      <c r="L2860">
        <v>11.91703145109477</v>
      </c>
      <c r="M2860">
        <v>11.438016968485361</v>
      </c>
      <c r="N2860">
        <v>11.315200531067795</v>
      </c>
      <c r="O2860">
        <v>11.358920959257883</v>
      </c>
      <c r="P2860">
        <v>11.632927723157939</v>
      </c>
      <c r="Q2860">
        <v>12.55025135892156</v>
      </c>
      <c r="R2860">
        <v>14.058477407744459</v>
      </c>
      <c r="S2860">
        <v>14.685056221207086</v>
      </c>
      <c r="T2860">
        <v>15.397286033139274</v>
      </c>
      <c r="U2860">
        <v>16.150416844538434</v>
      </c>
      <c r="V2860">
        <v>17.058123259900146</v>
      </c>
      <c r="W2860">
        <v>17.586640223851916</v>
      </c>
      <c r="X2860">
        <v>18.081713495414963</v>
      </c>
      <c r="Y2860">
        <v>18.127106784997878</v>
      </c>
      <c r="Z2860">
        <v>17.931026367848613</v>
      </c>
      <c r="AA2860">
        <v>17.787550376653254</v>
      </c>
      <c r="AB2860">
        <v>17.207176806635555</v>
      </c>
      <c r="AC2860">
        <v>16.738404108925749</v>
      </c>
      <c r="AD2860">
        <v>15.675179079994447</v>
      </c>
      <c r="AE2860">
        <v>15.172549098539481</v>
      </c>
      <c r="AF2860">
        <v>14.571303274191173</v>
      </c>
      <c r="AG2860">
        <v>13.752096572237994</v>
      </c>
      <c r="AH2860">
        <v>13.144944674425554</v>
      </c>
      <c r="AI2860">
        <v>12.786700505834949</v>
      </c>
      <c r="AJ2860">
        <v>-0.82583242654800415</v>
      </c>
      <c r="AK2860">
        <v>-0.77299398183822632</v>
      </c>
      <c r="AL2860">
        <v>-0.83678066730499268</v>
      </c>
      <c r="AM2860">
        <v>-0.90610218048095703</v>
      </c>
      <c r="AN2860">
        <v>-0.92859852313995361</v>
      </c>
      <c r="AO2860">
        <v>-0.87612283229827881</v>
      </c>
      <c r="AP2860">
        <v>-0.919849693775177</v>
      </c>
      <c r="AQ2860">
        <v>-1.017857551574707</v>
      </c>
      <c r="AR2860">
        <v>-1.1181683540344238</v>
      </c>
      <c r="AS2860">
        <v>-1.2177524566650391</v>
      </c>
      <c r="AT2860">
        <v>-1.3914042711257935</v>
      </c>
      <c r="AU2860">
        <v>-1.2990869283676147</v>
      </c>
      <c r="AV2860">
        <v>-0.33855941891670227</v>
      </c>
      <c r="AW2860">
        <v>1.4880236387252808</v>
      </c>
      <c r="AX2860">
        <v>1.5241270065307617</v>
      </c>
      <c r="AY2860">
        <v>1.4315613508224487</v>
      </c>
      <c r="AZ2860">
        <v>1.3814835548400879</v>
      </c>
      <c r="BA2860">
        <v>1.3728563785552979</v>
      </c>
      <c r="BB2860">
        <v>-0.30248457193374634</v>
      </c>
      <c r="BC2860">
        <v>-0.86251997947692871</v>
      </c>
      <c r="BD2860">
        <v>-0.92297250032424927</v>
      </c>
      <c r="BE2860">
        <v>-0.8696674108505249</v>
      </c>
      <c r="BF2860">
        <v>-0.81103456020355225</v>
      </c>
      <c r="BG2860">
        <v>-0.89939320087432861</v>
      </c>
      <c r="BH2860">
        <v>-0.35200208425521851</v>
      </c>
      <c r="BI2860">
        <v>-0.32892546057701111</v>
      </c>
      <c r="BJ2860">
        <v>-0.36027505993843079</v>
      </c>
      <c r="BK2860">
        <v>-0.38865798711776733</v>
      </c>
      <c r="BL2860">
        <v>-0.39562737941741943</v>
      </c>
      <c r="BM2860">
        <v>-0.37129738926887512</v>
      </c>
      <c r="BN2860">
        <v>-0.39085447788238525</v>
      </c>
      <c r="BO2860">
        <v>-0.43630421161651611</v>
      </c>
      <c r="BP2860">
        <v>-0.48418372869491577</v>
      </c>
      <c r="BQ2860">
        <v>-0.5278131365776062</v>
      </c>
      <c r="BR2860">
        <v>-0.61043018102645874</v>
      </c>
      <c r="BS2860">
        <v>-0.56526654958724976</v>
      </c>
      <c r="BT2860">
        <v>0.29182559251785278</v>
      </c>
      <c r="BU2860">
        <v>2.2451503276824951</v>
      </c>
      <c r="BV2860">
        <v>2.2565450668334961</v>
      </c>
      <c r="BW2860">
        <v>2.2093889713287354</v>
      </c>
      <c r="BX2860">
        <v>2.1228539943695068</v>
      </c>
      <c r="BY2860">
        <v>2.0795226097106934</v>
      </c>
      <c r="BZ2860">
        <v>0.28420042991638184</v>
      </c>
      <c r="CA2860">
        <v>-0.29543018341064453</v>
      </c>
      <c r="CB2860">
        <v>-0.36155927181243896</v>
      </c>
      <c r="CC2860">
        <v>-0.33268243074417114</v>
      </c>
      <c r="CD2860">
        <v>-0.25976070761680603</v>
      </c>
      <c r="CE2860">
        <v>-0.30034378170967102</v>
      </c>
      <c r="CF2860">
        <v>-2.3828638717532158E-2</v>
      </c>
      <c r="CG2860">
        <v>-2.1364927291870117E-2</v>
      </c>
      <c r="CH2860">
        <v>-3.0248710885643959E-2</v>
      </c>
      <c r="CI2860">
        <v>-3.027772530913353E-2</v>
      </c>
      <c r="CJ2860">
        <v>-2.6493186131119728E-2</v>
      </c>
      <c r="CK2860">
        <v>-2.1656811237335205E-2</v>
      </c>
      <c r="CL2860">
        <v>-2.4474004283547401E-2</v>
      </c>
      <c r="CM2860">
        <v>-3.3522091805934906E-2</v>
      </c>
      <c r="CN2860">
        <v>-4.5087911188602448E-2</v>
      </c>
      <c r="CO2860">
        <v>-4.9963265657424927E-2</v>
      </c>
      <c r="CP2860">
        <v>-6.952986866235733E-2</v>
      </c>
      <c r="CQ2860">
        <v>-5.70247583091259E-2</v>
      </c>
      <c r="CR2860">
        <v>0.72842830419540405</v>
      </c>
      <c r="CS2860">
        <v>2.7695338726043701</v>
      </c>
      <c r="CT2860">
        <v>2.7638156414031982</v>
      </c>
      <c r="CU2860">
        <v>2.7481100559234619</v>
      </c>
      <c r="CV2860">
        <v>2.6363248825073242</v>
      </c>
      <c r="CW2860">
        <v>2.5689573287963867</v>
      </c>
      <c r="CX2860">
        <v>0.69053667783737183</v>
      </c>
      <c r="CY2860">
        <v>9.7334451973438263E-2</v>
      </c>
      <c r="CZ2860">
        <v>2.7273800224065781E-2</v>
      </c>
      <c r="DA2860">
        <v>3.9231706410646439E-2</v>
      </c>
      <c r="DB2860">
        <v>0.12204986810684204</v>
      </c>
      <c r="DC2860">
        <v>0.11455601453781128</v>
      </c>
      <c r="DD2860">
        <v>0.30434480309486389</v>
      </c>
      <c r="DE2860">
        <v>0.28619560599327087</v>
      </c>
      <c r="DF2860">
        <v>0.29977762699127197</v>
      </c>
      <c r="DG2860">
        <v>0.32810252904891968</v>
      </c>
      <c r="DH2860">
        <v>0.34264102578163147</v>
      </c>
      <c r="DI2860">
        <v>0.32798376679420471</v>
      </c>
      <c r="DJ2860">
        <v>0.34190648794174194</v>
      </c>
      <c r="DK2860">
        <v>0.36926001310348511</v>
      </c>
      <c r="DL2860">
        <v>0.39400789141654968</v>
      </c>
      <c r="DM2860">
        <v>0.42788660526275635</v>
      </c>
      <c r="DN2860">
        <v>0.47137042880058289</v>
      </c>
      <c r="DO2860">
        <v>0.45121702551841736</v>
      </c>
      <c r="DP2860">
        <v>1.1650310754776001</v>
      </c>
      <c r="DQ2860">
        <v>3.2939174175262451</v>
      </c>
      <c r="DR2860">
        <v>3.2710862159729004</v>
      </c>
      <c r="DS2860">
        <v>3.2868309020996094</v>
      </c>
      <c r="DT2860">
        <v>3.1497957706451416</v>
      </c>
      <c r="DU2860">
        <v>3.0583922863006592</v>
      </c>
      <c r="DV2860">
        <v>1.0968729257583618</v>
      </c>
      <c r="DW2860">
        <v>0.49009910225868225</v>
      </c>
      <c r="DX2860">
        <v>0.41610687971115112</v>
      </c>
      <c r="DY2860">
        <v>0.41114583611488342</v>
      </c>
      <c r="DZ2860">
        <v>0.5038604736328125</v>
      </c>
      <c r="EA2860">
        <v>0.52945584058761597</v>
      </c>
      <c r="EB2860">
        <v>0.77817511558532715</v>
      </c>
      <c r="EC2860">
        <v>0.73026412725448608</v>
      </c>
      <c r="ED2860">
        <v>0.77628326416015625</v>
      </c>
      <c r="EE2860">
        <v>0.84554672241210938</v>
      </c>
      <c r="EF2860">
        <v>0.87561219930648804</v>
      </c>
      <c r="EG2860">
        <v>0.8328092098236084</v>
      </c>
      <c r="EH2860">
        <v>0.87090170383453369</v>
      </c>
      <c r="EI2860">
        <v>0.9508134126663208</v>
      </c>
      <c r="EJ2860">
        <v>1.0279924869537354</v>
      </c>
      <c r="EK2860">
        <v>1.1178258657455444</v>
      </c>
      <c r="EL2860">
        <v>1.2523446083068848</v>
      </c>
      <c r="EM2860">
        <v>1.1850374937057495</v>
      </c>
      <c r="EN2860">
        <v>1.7954161167144775</v>
      </c>
      <c r="EO2860">
        <v>4.0510439872741699</v>
      </c>
      <c r="EP2860">
        <v>4.0035042762756348</v>
      </c>
      <c r="EQ2860">
        <v>4.0646586418151855</v>
      </c>
      <c r="ER2860">
        <v>3.8911662101745605</v>
      </c>
      <c r="ES2860">
        <v>3.7650585174560547</v>
      </c>
      <c r="ET2860">
        <v>1.6835578680038452</v>
      </c>
      <c r="EU2860">
        <v>1.057188868522644</v>
      </c>
      <c r="EV2860">
        <v>0.97752010822296143</v>
      </c>
      <c r="EW2860">
        <v>0.94813078641891479</v>
      </c>
      <c r="EX2860">
        <v>1.0551342964172363</v>
      </c>
      <c r="EY2860">
        <v>1.1285052299499512</v>
      </c>
      <c r="EZ2860">
        <v>62.009628295898437</v>
      </c>
      <c r="FA2860">
        <v>61.552162170410156</v>
      </c>
      <c r="FB2860">
        <v>60.779170989990234</v>
      </c>
      <c r="FC2860">
        <v>59.671833038330078</v>
      </c>
      <c r="FD2860">
        <v>58.852626800537109</v>
      </c>
      <c r="FE2860">
        <v>58.058452606201172</v>
      </c>
      <c r="FF2860">
        <v>57.577461242675781</v>
      </c>
      <c r="FG2860">
        <v>57.780143737792969</v>
      </c>
      <c r="FH2860">
        <v>59.463485717773438</v>
      </c>
      <c r="FI2860">
        <v>62.778995513916016</v>
      </c>
      <c r="FJ2860">
        <v>65.781631469726563</v>
      </c>
      <c r="FK2860">
        <v>68.976455688476562</v>
      </c>
      <c r="FL2860">
        <v>71.488540649414063</v>
      </c>
      <c r="FM2860">
        <v>73.394233703613281</v>
      </c>
      <c r="FN2860">
        <v>74.054054260253906</v>
      </c>
      <c r="FO2860">
        <v>74.05963134765625</v>
      </c>
      <c r="FP2860">
        <v>74.303947448730469</v>
      </c>
      <c r="FQ2860">
        <v>73.369766235351563</v>
      </c>
      <c r="FR2860">
        <v>72.473518371582031</v>
      </c>
      <c r="FS2860">
        <v>70.596145629882813</v>
      </c>
      <c r="FT2860">
        <v>67.159576416015625</v>
      </c>
      <c r="FU2860">
        <v>65.611900329589844</v>
      </c>
      <c r="FV2860">
        <v>63.969234466552734</v>
      </c>
      <c r="FW2860">
        <v>61.77862548828125</v>
      </c>
      <c r="FX2860">
        <v>160</v>
      </c>
      <c r="FY2860">
        <v>0.10791042447090149</v>
      </c>
      <c r="FZ2860">
        <v>1</v>
      </c>
    </row>
    <row r="2861" spans="1:182" x14ac:dyDescent="0.2">
      <c r="A2861" t="s">
        <v>245</v>
      </c>
      <c r="B2861" t="s">
        <v>252</v>
      </c>
      <c r="C2861" t="s">
        <v>218</v>
      </c>
      <c r="D2861" t="s">
        <v>40</v>
      </c>
      <c r="E2861">
        <v>2015</v>
      </c>
      <c r="F2861" t="s">
        <v>229</v>
      </c>
      <c r="G2861" t="s">
        <v>249</v>
      </c>
      <c r="H2861" t="s">
        <v>226</v>
      </c>
      <c r="I2861">
        <v>105.45</v>
      </c>
      <c r="L2861">
        <v>21.626373854356281</v>
      </c>
      <c r="M2861">
        <v>21.392634756740723</v>
      </c>
      <c r="N2861">
        <v>21.259969938440506</v>
      </c>
      <c r="O2861">
        <v>21.153768692432159</v>
      </c>
      <c r="P2861">
        <v>21.657388475340049</v>
      </c>
      <c r="Q2861">
        <v>23.140039421755986</v>
      </c>
      <c r="R2861">
        <v>25.919363232506825</v>
      </c>
      <c r="S2861">
        <v>27.754265493319988</v>
      </c>
      <c r="T2861">
        <v>28.032649274802537</v>
      </c>
      <c r="U2861">
        <v>28.310011528960292</v>
      </c>
      <c r="V2861">
        <v>29.889880204849486</v>
      </c>
      <c r="W2861">
        <v>30.49688528257839</v>
      </c>
      <c r="X2861">
        <v>30.355793973016659</v>
      </c>
      <c r="Y2861">
        <v>30.714342941404276</v>
      </c>
      <c r="Z2861">
        <v>30.619960612625118</v>
      </c>
      <c r="AA2861">
        <v>30.950282176514214</v>
      </c>
      <c r="AB2861">
        <v>30.839227383594828</v>
      </c>
      <c r="AC2861">
        <v>29.996037908095744</v>
      </c>
      <c r="AD2861">
        <v>28.51053006935831</v>
      </c>
      <c r="AE2861">
        <v>28.128685110634709</v>
      </c>
      <c r="AF2861">
        <v>27.490797649590998</v>
      </c>
      <c r="AG2861">
        <v>25.965712553254445</v>
      </c>
      <c r="AH2861">
        <v>23.78333698720791</v>
      </c>
      <c r="AI2861">
        <v>22.772832865475316</v>
      </c>
      <c r="AJ2861">
        <v>-1.3179272413253784</v>
      </c>
      <c r="AK2861">
        <v>-1.3403152227401733</v>
      </c>
      <c r="AL2861">
        <v>-1.33409583568573</v>
      </c>
      <c r="AM2861">
        <v>-1.3136163949966431</v>
      </c>
      <c r="AN2861">
        <v>-1.3316187858581543</v>
      </c>
      <c r="AO2861">
        <v>-1.4096919298171997</v>
      </c>
      <c r="AP2861">
        <v>-1.4466060400009155</v>
      </c>
      <c r="AQ2861">
        <v>-1.5154114961624146</v>
      </c>
      <c r="AR2861">
        <v>-1.5915980339050293</v>
      </c>
      <c r="AS2861">
        <v>-1.6471265554428101</v>
      </c>
      <c r="AT2861">
        <v>-1.5300884246826172</v>
      </c>
      <c r="AU2861">
        <v>-1.382648229598999</v>
      </c>
      <c r="AV2861">
        <v>-8.2682743668556213E-2</v>
      </c>
      <c r="AW2861">
        <v>2.9442057609558105</v>
      </c>
      <c r="AX2861">
        <v>2.9408650398254395</v>
      </c>
      <c r="AY2861">
        <v>2.9576563835144043</v>
      </c>
      <c r="AZ2861">
        <v>2.9545714855194092</v>
      </c>
      <c r="BA2861">
        <v>2.8590824604034424</v>
      </c>
      <c r="BB2861">
        <v>-7.337525486946106E-2</v>
      </c>
      <c r="BC2861">
        <v>-1.0213478803634644</v>
      </c>
      <c r="BD2861">
        <v>-1.0267853736877441</v>
      </c>
      <c r="BE2861">
        <v>-1.0147745609283447</v>
      </c>
      <c r="BF2861">
        <v>-1.0295222997665405</v>
      </c>
      <c r="BG2861">
        <v>-1.1727899312973022</v>
      </c>
      <c r="BH2861">
        <v>-0.56079262495040894</v>
      </c>
      <c r="BI2861">
        <v>-0.57172477245330811</v>
      </c>
      <c r="BJ2861">
        <v>-0.57032090425491333</v>
      </c>
      <c r="BK2861">
        <v>-0.56371164321899414</v>
      </c>
      <c r="BL2861">
        <v>-0.57735460996627808</v>
      </c>
      <c r="BM2861">
        <v>-0.6131024956703186</v>
      </c>
      <c r="BN2861">
        <v>-0.62832605838775635</v>
      </c>
      <c r="BO2861">
        <v>-0.66124939918518066</v>
      </c>
      <c r="BP2861">
        <v>-0.70127403736114502</v>
      </c>
      <c r="BQ2861">
        <v>-0.72881793975830078</v>
      </c>
      <c r="BR2861">
        <v>-0.67909765243530273</v>
      </c>
      <c r="BS2861">
        <v>-0.62540960311889648</v>
      </c>
      <c r="BT2861">
        <v>0.72759139537811279</v>
      </c>
      <c r="BU2861">
        <v>3.9562079906463623</v>
      </c>
      <c r="BV2861">
        <v>3.9409725666046143</v>
      </c>
      <c r="BW2861">
        <v>3.9724829196929932</v>
      </c>
      <c r="BX2861">
        <v>3.96901535987854</v>
      </c>
      <c r="BY2861">
        <v>3.8636701107025146</v>
      </c>
      <c r="BZ2861">
        <v>0.7717888355255127</v>
      </c>
      <c r="CA2861">
        <v>-0.21742041409015656</v>
      </c>
      <c r="CB2861">
        <v>-0.23139908909797668</v>
      </c>
      <c r="CC2861">
        <v>-0.24513822793960571</v>
      </c>
      <c r="CD2861">
        <v>-0.29687970876693726</v>
      </c>
      <c r="CE2861">
        <v>-0.39631253480911255</v>
      </c>
      <c r="CF2861">
        <v>-3.6403533071279526E-2</v>
      </c>
      <c r="CG2861">
        <v>-3.940138965845108E-2</v>
      </c>
      <c r="CH2861">
        <v>-4.1332714259624481E-2</v>
      </c>
      <c r="CI2861">
        <v>-4.43299300968647E-2</v>
      </c>
      <c r="CJ2861">
        <v>-5.4953556507825851E-2</v>
      </c>
      <c r="CK2861">
        <v>-6.1387151479721069E-2</v>
      </c>
      <c r="CL2861">
        <v>-6.1587855219841003E-2</v>
      </c>
      <c r="CM2861">
        <v>-6.9659315049648285E-2</v>
      </c>
      <c r="CN2861">
        <v>-8.463837206363678E-2</v>
      </c>
      <c r="CO2861">
        <v>-9.2800259590148926E-2</v>
      </c>
      <c r="CP2861">
        <v>-8.9704014360904694E-2</v>
      </c>
      <c r="CQ2861">
        <v>-0.10094846785068512</v>
      </c>
      <c r="CR2861">
        <v>1.2887848615646362</v>
      </c>
      <c r="CS2861">
        <v>4.6571178436279297</v>
      </c>
      <c r="CT2861">
        <v>4.6336441040039062</v>
      </c>
      <c r="CU2861">
        <v>4.6753487586975098</v>
      </c>
      <c r="CV2861">
        <v>4.6716160774230957</v>
      </c>
      <c r="CW2861">
        <v>4.5594444274902344</v>
      </c>
      <c r="CX2861">
        <v>1.3571469783782959</v>
      </c>
      <c r="CY2861">
        <v>0.33937731385231018</v>
      </c>
      <c r="CZ2861">
        <v>0.31948304176330566</v>
      </c>
      <c r="DA2861">
        <v>0.28790950775146484</v>
      </c>
      <c r="DB2861">
        <v>0.2105463445186615</v>
      </c>
      <c r="DC2861">
        <v>0.14147333800792694</v>
      </c>
      <c r="DD2861">
        <v>0.48798558115959167</v>
      </c>
      <c r="DE2861">
        <v>0.49292200803756714</v>
      </c>
      <c r="DF2861">
        <v>0.48765546083450317</v>
      </c>
      <c r="DG2861">
        <v>0.47505179047584534</v>
      </c>
      <c r="DH2861">
        <v>0.46744748950004578</v>
      </c>
      <c r="DI2861">
        <v>0.49032822251319885</v>
      </c>
      <c r="DJ2861">
        <v>0.50515037775039673</v>
      </c>
      <c r="DK2861">
        <v>0.5219307541847229</v>
      </c>
      <c r="DL2861">
        <v>0.53199732303619385</v>
      </c>
      <c r="DM2861">
        <v>0.54321748018264771</v>
      </c>
      <c r="DN2861">
        <v>0.49968963861465454</v>
      </c>
      <c r="DO2861">
        <v>0.42351269721984863</v>
      </c>
      <c r="DP2861">
        <v>1.8499782085418701</v>
      </c>
      <c r="DQ2861">
        <v>5.358027458190918</v>
      </c>
      <c r="DR2861">
        <v>5.3263154029846191</v>
      </c>
      <c r="DS2861">
        <v>5.3782143592834473</v>
      </c>
      <c r="DT2861">
        <v>5.3742170333862305</v>
      </c>
      <c r="DU2861">
        <v>5.2552189826965332</v>
      </c>
      <c r="DV2861">
        <v>1.9425050020217896</v>
      </c>
      <c r="DW2861">
        <v>0.89617502689361572</v>
      </c>
      <c r="DX2861">
        <v>0.87036514282226563</v>
      </c>
      <c r="DY2861">
        <v>0.8209572434425354</v>
      </c>
      <c r="DZ2861">
        <v>0.71797239780426025</v>
      </c>
      <c r="EA2861">
        <v>0.67925924062728882</v>
      </c>
      <c r="EB2861">
        <v>1.2451201677322388</v>
      </c>
      <c r="EC2861">
        <v>1.2615123987197876</v>
      </c>
      <c r="ED2861">
        <v>1.2514303922653198</v>
      </c>
      <c r="EE2861">
        <v>1.2249565124511719</v>
      </c>
      <c r="EF2861">
        <v>1.2217116355895996</v>
      </c>
      <c r="EG2861">
        <v>1.2869175672531128</v>
      </c>
      <c r="EH2861">
        <v>1.3234302997589111</v>
      </c>
      <c r="EI2861">
        <v>1.376092791557312</v>
      </c>
      <c r="EJ2861">
        <v>1.4223213195800781</v>
      </c>
      <c r="EK2861">
        <v>1.4615260362625122</v>
      </c>
      <c r="EL2861">
        <v>1.3506804704666138</v>
      </c>
      <c r="EM2861">
        <v>1.1807513236999512</v>
      </c>
      <c r="EN2861">
        <v>2.6602523326873779</v>
      </c>
      <c r="EO2861">
        <v>6.3700294494628906</v>
      </c>
      <c r="EP2861">
        <v>6.3264226913452148</v>
      </c>
      <c r="EQ2861">
        <v>6.393040657043457</v>
      </c>
      <c r="ER2861">
        <v>6.3886609077453613</v>
      </c>
      <c r="ES2861">
        <v>6.2598066329956055</v>
      </c>
      <c r="ET2861">
        <v>2.7876691818237305</v>
      </c>
      <c r="EU2861">
        <v>1.7001024484634399</v>
      </c>
      <c r="EV2861">
        <v>1.6657514572143555</v>
      </c>
      <c r="EW2861">
        <v>1.5905935764312744</v>
      </c>
      <c r="EX2861">
        <v>1.4506150484085083</v>
      </c>
      <c r="EY2861">
        <v>1.4557366371154785</v>
      </c>
      <c r="EZ2861">
        <v>59.078487396240234</v>
      </c>
      <c r="FA2861">
        <v>59.158859252929688</v>
      </c>
      <c r="FB2861">
        <v>59.171157836914063</v>
      </c>
      <c r="FC2861">
        <v>58.557209014892578</v>
      </c>
      <c r="FD2861">
        <v>58.019489288330078</v>
      </c>
      <c r="FE2861">
        <v>58.015937805175781</v>
      </c>
      <c r="FF2861">
        <v>58.376609802246094</v>
      </c>
      <c r="FG2861">
        <v>59.010459899902344</v>
      </c>
      <c r="FH2861">
        <v>59.77001953125</v>
      </c>
      <c r="FI2861">
        <v>61.528087615966797</v>
      </c>
      <c r="FJ2861">
        <v>64.512115478515625</v>
      </c>
      <c r="FK2861">
        <v>67.450904846191406</v>
      </c>
      <c r="FL2861">
        <v>69.966957092285156</v>
      </c>
      <c r="FM2861">
        <v>70.884315490722656</v>
      </c>
      <c r="FN2861">
        <v>70.631698608398437</v>
      </c>
      <c r="FO2861">
        <v>71.535293579101563</v>
      </c>
      <c r="FP2861">
        <v>71.673294067382813</v>
      </c>
      <c r="FQ2861">
        <v>70.53924560546875</v>
      </c>
      <c r="FR2861">
        <v>68.558456420898437</v>
      </c>
      <c r="FS2861">
        <v>65.891693115234375</v>
      </c>
      <c r="FT2861">
        <v>63.058860778808594</v>
      </c>
      <c r="FU2861">
        <v>60.796596527099609</v>
      </c>
      <c r="FV2861">
        <v>60.278713226318359</v>
      </c>
      <c r="FW2861">
        <v>59.914970397949219</v>
      </c>
      <c r="FX2861">
        <v>160</v>
      </c>
      <c r="FY2861">
        <v>0.10791042447090149</v>
      </c>
      <c r="FZ2861">
        <v>1</v>
      </c>
    </row>
    <row r="2862" spans="1:182" x14ac:dyDescent="0.2">
      <c r="A2862" t="s">
        <v>245</v>
      </c>
      <c r="B2862" t="s">
        <v>252</v>
      </c>
      <c r="C2862" t="s">
        <v>218</v>
      </c>
      <c r="D2862" t="s">
        <v>40</v>
      </c>
      <c r="E2862">
        <v>2016</v>
      </c>
      <c r="F2862" t="s">
        <v>229</v>
      </c>
      <c r="G2862" t="s">
        <v>249</v>
      </c>
      <c r="H2862" t="s">
        <v>226</v>
      </c>
      <c r="I2862">
        <v>105.45</v>
      </c>
      <c r="L2862">
        <v>21.626373854356281</v>
      </c>
      <c r="M2862">
        <v>21.392634756740723</v>
      </c>
      <c r="N2862">
        <v>21.259969938440506</v>
      </c>
      <c r="O2862">
        <v>21.153768692432159</v>
      </c>
      <c r="P2862">
        <v>21.657388475340049</v>
      </c>
      <c r="Q2862">
        <v>23.140039421755986</v>
      </c>
      <c r="R2862">
        <v>25.919363232506825</v>
      </c>
      <c r="S2862">
        <v>27.754265493319988</v>
      </c>
      <c r="T2862">
        <v>28.032649274802537</v>
      </c>
      <c r="U2862">
        <v>28.310011528960292</v>
      </c>
      <c r="V2862">
        <v>29.889880204849486</v>
      </c>
      <c r="W2862">
        <v>30.49688528257839</v>
      </c>
      <c r="X2862">
        <v>30.355793973016659</v>
      </c>
      <c r="Y2862">
        <v>30.714342941404276</v>
      </c>
      <c r="Z2862">
        <v>30.619960612625118</v>
      </c>
      <c r="AA2862">
        <v>30.950282176514214</v>
      </c>
      <c r="AB2862">
        <v>30.839227383594828</v>
      </c>
      <c r="AC2862">
        <v>29.996037908095744</v>
      </c>
      <c r="AD2862">
        <v>28.51053006935831</v>
      </c>
      <c r="AE2862">
        <v>28.128685110634709</v>
      </c>
      <c r="AF2862">
        <v>27.490797649590998</v>
      </c>
      <c r="AG2862">
        <v>25.965712553254445</v>
      </c>
      <c r="AH2862">
        <v>23.78333698720791</v>
      </c>
      <c r="AI2862">
        <v>22.772832865475316</v>
      </c>
      <c r="AJ2862">
        <v>-1.3179272413253784</v>
      </c>
      <c r="AK2862">
        <v>-1.3403152227401733</v>
      </c>
      <c r="AL2862">
        <v>-1.33409583568573</v>
      </c>
      <c r="AM2862">
        <v>-1.3136163949966431</v>
      </c>
      <c r="AN2862">
        <v>-1.3316187858581543</v>
      </c>
      <c r="AO2862">
        <v>-1.4096919298171997</v>
      </c>
      <c r="AP2862">
        <v>-1.4466060400009155</v>
      </c>
      <c r="AQ2862">
        <v>-1.5154114961624146</v>
      </c>
      <c r="AR2862">
        <v>-1.5915980339050293</v>
      </c>
      <c r="AS2862">
        <v>-1.6471265554428101</v>
      </c>
      <c r="AT2862">
        <v>-1.5300884246826172</v>
      </c>
      <c r="AU2862">
        <v>-1.382648229598999</v>
      </c>
      <c r="AV2862">
        <v>-8.2682743668556213E-2</v>
      </c>
      <c r="AW2862">
        <v>2.9442057609558105</v>
      </c>
      <c r="AX2862">
        <v>2.9408650398254395</v>
      </c>
      <c r="AY2862">
        <v>2.9576563835144043</v>
      </c>
      <c r="AZ2862">
        <v>2.9545714855194092</v>
      </c>
      <c r="BA2862">
        <v>2.8590824604034424</v>
      </c>
      <c r="BB2862">
        <v>-7.337525486946106E-2</v>
      </c>
      <c r="BC2862">
        <v>-1.0213478803634644</v>
      </c>
      <c r="BD2862">
        <v>-1.0267853736877441</v>
      </c>
      <c r="BE2862">
        <v>-1.0147745609283447</v>
      </c>
      <c r="BF2862">
        <v>-1.0295222997665405</v>
      </c>
      <c r="BG2862">
        <v>-1.1727899312973022</v>
      </c>
      <c r="BH2862">
        <v>-0.56079262495040894</v>
      </c>
      <c r="BI2862">
        <v>-0.57172477245330811</v>
      </c>
      <c r="BJ2862">
        <v>-0.57032090425491333</v>
      </c>
      <c r="BK2862">
        <v>-0.56371164321899414</v>
      </c>
      <c r="BL2862">
        <v>-0.57735460996627808</v>
      </c>
      <c r="BM2862">
        <v>-0.6131024956703186</v>
      </c>
      <c r="BN2862">
        <v>-0.62832605838775635</v>
      </c>
      <c r="BO2862">
        <v>-0.66124939918518066</v>
      </c>
      <c r="BP2862">
        <v>-0.70127403736114502</v>
      </c>
      <c r="BQ2862">
        <v>-0.72881793975830078</v>
      </c>
      <c r="BR2862">
        <v>-0.67909765243530273</v>
      </c>
      <c r="BS2862">
        <v>-0.62540960311889648</v>
      </c>
      <c r="BT2862">
        <v>0.72759139537811279</v>
      </c>
      <c r="BU2862">
        <v>3.9562079906463623</v>
      </c>
      <c r="BV2862">
        <v>3.9409725666046143</v>
      </c>
      <c r="BW2862">
        <v>3.9724829196929932</v>
      </c>
      <c r="BX2862">
        <v>3.96901535987854</v>
      </c>
      <c r="BY2862">
        <v>3.8636701107025146</v>
      </c>
      <c r="BZ2862">
        <v>0.7717888355255127</v>
      </c>
      <c r="CA2862">
        <v>-0.21742041409015656</v>
      </c>
      <c r="CB2862">
        <v>-0.23139908909797668</v>
      </c>
      <c r="CC2862">
        <v>-0.24513822793960571</v>
      </c>
      <c r="CD2862">
        <v>-0.29687970876693726</v>
      </c>
      <c r="CE2862">
        <v>-0.39631253480911255</v>
      </c>
      <c r="CF2862">
        <v>-3.6403533071279526E-2</v>
      </c>
      <c r="CG2862">
        <v>-3.940138965845108E-2</v>
      </c>
      <c r="CH2862">
        <v>-4.1332714259624481E-2</v>
      </c>
      <c r="CI2862">
        <v>-4.43299300968647E-2</v>
      </c>
      <c r="CJ2862">
        <v>-5.4953556507825851E-2</v>
      </c>
      <c r="CK2862">
        <v>-6.1387151479721069E-2</v>
      </c>
      <c r="CL2862">
        <v>-6.1587855219841003E-2</v>
      </c>
      <c r="CM2862">
        <v>-6.9659315049648285E-2</v>
      </c>
      <c r="CN2862">
        <v>-8.463837206363678E-2</v>
      </c>
      <c r="CO2862">
        <v>-9.2800259590148926E-2</v>
      </c>
      <c r="CP2862">
        <v>-8.9704014360904694E-2</v>
      </c>
      <c r="CQ2862">
        <v>-0.10094846785068512</v>
      </c>
      <c r="CR2862">
        <v>1.2887848615646362</v>
      </c>
      <c r="CS2862">
        <v>4.6571178436279297</v>
      </c>
      <c r="CT2862">
        <v>4.6336441040039062</v>
      </c>
      <c r="CU2862">
        <v>4.6753487586975098</v>
      </c>
      <c r="CV2862">
        <v>4.6716160774230957</v>
      </c>
      <c r="CW2862">
        <v>4.5594444274902344</v>
      </c>
      <c r="CX2862">
        <v>1.3571469783782959</v>
      </c>
      <c r="CY2862">
        <v>0.33937731385231018</v>
      </c>
      <c r="CZ2862">
        <v>0.31948304176330566</v>
      </c>
      <c r="DA2862">
        <v>0.28790950775146484</v>
      </c>
      <c r="DB2862">
        <v>0.2105463445186615</v>
      </c>
      <c r="DC2862">
        <v>0.14147333800792694</v>
      </c>
      <c r="DD2862">
        <v>0.48798558115959167</v>
      </c>
      <c r="DE2862">
        <v>0.49292200803756714</v>
      </c>
      <c r="DF2862">
        <v>0.48765546083450317</v>
      </c>
      <c r="DG2862">
        <v>0.47505179047584534</v>
      </c>
      <c r="DH2862">
        <v>0.46744748950004578</v>
      </c>
      <c r="DI2862">
        <v>0.49032822251319885</v>
      </c>
      <c r="DJ2862">
        <v>0.50515037775039673</v>
      </c>
      <c r="DK2862">
        <v>0.5219307541847229</v>
      </c>
      <c r="DL2862">
        <v>0.53199732303619385</v>
      </c>
      <c r="DM2862">
        <v>0.54321748018264771</v>
      </c>
      <c r="DN2862">
        <v>0.49968963861465454</v>
      </c>
      <c r="DO2862">
        <v>0.42351269721984863</v>
      </c>
      <c r="DP2862">
        <v>1.8499782085418701</v>
      </c>
      <c r="DQ2862">
        <v>5.358027458190918</v>
      </c>
      <c r="DR2862">
        <v>5.3263154029846191</v>
      </c>
      <c r="DS2862">
        <v>5.3782143592834473</v>
      </c>
      <c r="DT2862">
        <v>5.3742170333862305</v>
      </c>
      <c r="DU2862">
        <v>5.2552189826965332</v>
      </c>
      <c r="DV2862">
        <v>1.9425050020217896</v>
      </c>
      <c r="DW2862">
        <v>0.89617502689361572</v>
      </c>
      <c r="DX2862">
        <v>0.87036514282226563</v>
      </c>
      <c r="DY2862">
        <v>0.8209572434425354</v>
      </c>
      <c r="DZ2862">
        <v>0.71797239780426025</v>
      </c>
      <c r="EA2862">
        <v>0.67925924062728882</v>
      </c>
      <c r="EB2862">
        <v>1.2451201677322388</v>
      </c>
      <c r="EC2862">
        <v>1.2615123987197876</v>
      </c>
      <c r="ED2862">
        <v>1.2514303922653198</v>
      </c>
      <c r="EE2862">
        <v>1.2249565124511719</v>
      </c>
      <c r="EF2862">
        <v>1.2217116355895996</v>
      </c>
      <c r="EG2862">
        <v>1.2869175672531128</v>
      </c>
      <c r="EH2862">
        <v>1.3234302997589111</v>
      </c>
      <c r="EI2862">
        <v>1.376092791557312</v>
      </c>
      <c r="EJ2862">
        <v>1.4223213195800781</v>
      </c>
      <c r="EK2862">
        <v>1.4615260362625122</v>
      </c>
      <c r="EL2862">
        <v>1.3506804704666138</v>
      </c>
      <c r="EM2862">
        <v>1.1807513236999512</v>
      </c>
      <c r="EN2862">
        <v>2.6602523326873779</v>
      </c>
      <c r="EO2862">
        <v>6.3700294494628906</v>
      </c>
      <c r="EP2862">
        <v>6.3264226913452148</v>
      </c>
      <c r="EQ2862">
        <v>6.393040657043457</v>
      </c>
      <c r="ER2862">
        <v>6.3886609077453613</v>
      </c>
      <c r="ES2862">
        <v>6.2598066329956055</v>
      </c>
      <c r="ET2862">
        <v>2.7876691818237305</v>
      </c>
      <c r="EU2862">
        <v>1.7001024484634399</v>
      </c>
      <c r="EV2862">
        <v>1.6657514572143555</v>
      </c>
      <c r="EW2862">
        <v>1.5905935764312744</v>
      </c>
      <c r="EX2862">
        <v>1.4506150484085083</v>
      </c>
      <c r="EY2862">
        <v>1.4557366371154785</v>
      </c>
      <c r="EZ2862">
        <v>59.078487396240234</v>
      </c>
      <c r="FA2862">
        <v>59.158859252929688</v>
      </c>
      <c r="FB2862">
        <v>59.171157836914063</v>
      </c>
      <c r="FC2862">
        <v>58.557209014892578</v>
      </c>
      <c r="FD2862">
        <v>58.019489288330078</v>
      </c>
      <c r="FE2862">
        <v>58.015937805175781</v>
      </c>
      <c r="FF2862">
        <v>58.376609802246094</v>
      </c>
      <c r="FG2862">
        <v>59.010459899902344</v>
      </c>
      <c r="FH2862">
        <v>59.77001953125</v>
      </c>
      <c r="FI2862">
        <v>61.528087615966797</v>
      </c>
      <c r="FJ2862">
        <v>64.512115478515625</v>
      </c>
      <c r="FK2862">
        <v>67.450904846191406</v>
      </c>
      <c r="FL2862">
        <v>69.966957092285156</v>
      </c>
      <c r="FM2862">
        <v>70.884315490722656</v>
      </c>
      <c r="FN2862">
        <v>70.631698608398437</v>
      </c>
      <c r="FO2862">
        <v>71.535293579101563</v>
      </c>
      <c r="FP2862">
        <v>71.673294067382813</v>
      </c>
      <c r="FQ2862">
        <v>70.53924560546875</v>
      </c>
      <c r="FR2862">
        <v>68.558456420898437</v>
      </c>
      <c r="FS2862">
        <v>65.891693115234375</v>
      </c>
      <c r="FT2862">
        <v>63.058860778808594</v>
      </c>
      <c r="FU2862">
        <v>60.796596527099609</v>
      </c>
      <c r="FV2862">
        <v>60.278713226318359</v>
      </c>
      <c r="FW2862">
        <v>59.914970397949219</v>
      </c>
      <c r="FX2862">
        <v>160</v>
      </c>
      <c r="FY2862">
        <v>0.10791042447090149</v>
      </c>
      <c r="FZ2862">
        <v>1</v>
      </c>
    </row>
    <row r="2863" spans="1:182" x14ac:dyDescent="0.2">
      <c r="A2863" t="s">
        <v>245</v>
      </c>
      <c r="B2863" t="s">
        <v>252</v>
      </c>
      <c r="C2863" t="s">
        <v>218</v>
      </c>
      <c r="D2863" t="s">
        <v>40</v>
      </c>
      <c r="E2863">
        <v>2017</v>
      </c>
      <c r="F2863" t="s">
        <v>229</v>
      </c>
      <c r="G2863" t="s">
        <v>249</v>
      </c>
      <c r="H2863" t="s">
        <v>226</v>
      </c>
      <c r="I2863">
        <v>105.45</v>
      </c>
      <c r="L2863">
        <v>21.626373854356281</v>
      </c>
      <c r="M2863">
        <v>21.392634756740723</v>
      </c>
      <c r="N2863">
        <v>21.259969938440506</v>
      </c>
      <c r="O2863">
        <v>21.153768692432159</v>
      </c>
      <c r="P2863">
        <v>21.657388475340049</v>
      </c>
      <c r="Q2863">
        <v>23.140039421755986</v>
      </c>
      <c r="R2863">
        <v>25.919363232506825</v>
      </c>
      <c r="S2863">
        <v>27.754265493319988</v>
      </c>
      <c r="T2863">
        <v>28.032649274802537</v>
      </c>
      <c r="U2863">
        <v>28.310011528960292</v>
      </c>
      <c r="V2863">
        <v>29.889880204849486</v>
      </c>
      <c r="W2863">
        <v>30.49688528257839</v>
      </c>
      <c r="X2863">
        <v>30.355793973016659</v>
      </c>
      <c r="Y2863">
        <v>30.714342941404276</v>
      </c>
      <c r="Z2863">
        <v>30.619960612625118</v>
      </c>
      <c r="AA2863">
        <v>30.950282176514214</v>
      </c>
      <c r="AB2863">
        <v>30.839227383594828</v>
      </c>
      <c r="AC2863">
        <v>29.996037908095744</v>
      </c>
      <c r="AD2863">
        <v>28.51053006935831</v>
      </c>
      <c r="AE2863">
        <v>28.128685110634709</v>
      </c>
      <c r="AF2863">
        <v>27.490797649590998</v>
      </c>
      <c r="AG2863">
        <v>25.965712553254445</v>
      </c>
      <c r="AH2863">
        <v>23.78333698720791</v>
      </c>
      <c r="AI2863">
        <v>22.772832865475316</v>
      </c>
      <c r="AJ2863">
        <v>-1.3179272413253784</v>
      </c>
      <c r="AK2863">
        <v>-1.3403152227401733</v>
      </c>
      <c r="AL2863">
        <v>-1.33409583568573</v>
      </c>
      <c r="AM2863">
        <v>-1.3136163949966431</v>
      </c>
      <c r="AN2863">
        <v>-1.3316187858581543</v>
      </c>
      <c r="AO2863">
        <v>-1.4096919298171997</v>
      </c>
      <c r="AP2863">
        <v>-1.4466060400009155</v>
      </c>
      <c r="AQ2863">
        <v>-1.5154114961624146</v>
      </c>
      <c r="AR2863">
        <v>-1.5915980339050293</v>
      </c>
      <c r="AS2863">
        <v>-1.6471265554428101</v>
      </c>
      <c r="AT2863">
        <v>-1.5300884246826172</v>
      </c>
      <c r="AU2863">
        <v>-1.382648229598999</v>
      </c>
      <c r="AV2863">
        <v>-8.2682743668556213E-2</v>
      </c>
      <c r="AW2863">
        <v>2.9442057609558105</v>
      </c>
      <c r="AX2863">
        <v>2.9408650398254395</v>
      </c>
      <c r="AY2863">
        <v>2.9576563835144043</v>
      </c>
      <c r="AZ2863">
        <v>2.9545714855194092</v>
      </c>
      <c r="BA2863">
        <v>2.8590824604034424</v>
      </c>
      <c r="BB2863">
        <v>-7.337525486946106E-2</v>
      </c>
      <c r="BC2863">
        <v>-1.0213478803634644</v>
      </c>
      <c r="BD2863">
        <v>-1.0267853736877441</v>
      </c>
      <c r="BE2863">
        <v>-1.0147745609283447</v>
      </c>
      <c r="BF2863">
        <v>-1.0295222997665405</v>
      </c>
      <c r="BG2863">
        <v>-1.1727899312973022</v>
      </c>
      <c r="BH2863">
        <v>-0.56079262495040894</v>
      </c>
      <c r="BI2863">
        <v>-0.57172477245330811</v>
      </c>
      <c r="BJ2863">
        <v>-0.57032090425491333</v>
      </c>
      <c r="BK2863">
        <v>-0.56371164321899414</v>
      </c>
      <c r="BL2863">
        <v>-0.57735460996627808</v>
      </c>
      <c r="BM2863">
        <v>-0.6131024956703186</v>
      </c>
      <c r="BN2863">
        <v>-0.62832605838775635</v>
      </c>
      <c r="BO2863">
        <v>-0.66124939918518066</v>
      </c>
      <c r="BP2863">
        <v>-0.70127403736114502</v>
      </c>
      <c r="BQ2863">
        <v>-0.72881793975830078</v>
      </c>
      <c r="BR2863">
        <v>-0.67909765243530273</v>
      </c>
      <c r="BS2863">
        <v>-0.62540960311889648</v>
      </c>
      <c r="BT2863">
        <v>0.72759139537811279</v>
      </c>
      <c r="BU2863">
        <v>3.9562079906463623</v>
      </c>
      <c r="BV2863">
        <v>3.9409725666046143</v>
      </c>
      <c r="BW2863">
        <v>3.9724829196929932</v>
      </c>
      <c r="BX2863">
        <v>3.96901535987854</v>
      </c>
      <c r="BY2863">
        <v>3.8636701107025146</v>
      </c>
      <c r="BZ2863">
        <v>0.7717888355255127</v>
      </c>
      <c r="CA2863">
        <v>-0.21742041409015656</v>
      </c>
      <c r="CB2863">
        <v>-0.23139908909797668</v>
      </c>
      <c r="CC2863">
        <v>-0.24513822793960571</v>
      </c>
      <c r="CD2863">
        <v>-0.29687970876693726</v>
      </c>
      <c r="CE2863">
        <v>-0.39631253480911255</v>
      </c>
      <c r="CF2863">
        <v>-3.6403533071279526E-2</v>
      </c>
      <c r="CG2863">
        <v>-3.940138965845108E-2</v>
      </c>
      <c r="CH2863">
        <v>-4.1332714259624481E-2</v>
      </c>
      <c r="CI2863">
        <v>-4.43299300968647E-2</v>
      </c>
      <c r="CJ2863">
        <v>-5.4953556507825851E-2</v>
      </c>
      <c r="CK2863">
        <v>-6.1387151479721069E-2</v>
      </c>
      <c r="CL2863">
        <v>-6.1587855219841003E-2</v>
      </c>
      <c r="CM2863">
        <v>-6.9659315049648285E-2</v>
      </c>
      <c r="CN2863">
        <v>-8.463837206363678E-2</v>
      </c>
      <c r="CO2863">
        <v>-9.2800259590148926E-2</v>
      </c>
      <c r="CP2863">
        <v>-8.9704014360904694E-2</v>
      </c>
      <c r="CQ2863">
        <v>-0.10094846785068512</v>
      </c>
      <c r="CR2863">
        <v>1.2887848615646362</v>
      </c>
      <c r="CS2863">
        <v>4.6571178436279297</v>
      </c>
      <c r="CT2863">
        <v>4.6336441040039062</v>
      </c>
      <c r="CU2863">
        <v>4.6753487586975098</v>
      </c>
      <c r="CV2863">
        <v>4.6716160774230957</v>
      </c>
      <c r="CW2863">
        <v>4.5594444274902344</v>
      </c>
      <c r="CX2863">
        <v>1.3571469783782959</v>
      </c>
      <c r="CY2863">
        <v>0.33937731385231018</v>
      </c>
      <c r="CZ2863">
        <v>0.31948304176330566</v>
      </c>
      <c r="DA2863">
        <v>0.28790950775146484</v>
      </c>
      <c r="DB2863">
        <v>0.2105463445186615</v>
      </c>
      <c r="DC2863">
        <v>0.14147333800792694</v>
      </c>
      <c r="DD2863">
        <v>0.48798558115959167</v>
      </c>
      <c r="DE2863">
        <v>0.49292200803756714</v>
      </c>
      <c r="DF2863">
        <v>0.48765546083450317</v>
      </c>
      <c r="DG2863">
        <v>0.47505179047584534</v>
      </c>
      <c r="DH2863">
        <v>0.46744748950004578</v>
      </c>
      <c r="DI2863">
        <v>0.49032822251319885</v>
      </c>
      <c r="DJ2863">
        <v>0.50515037775039673</v>
      </c>
      <c r="DK2863">
        <v>0.5219307541847229</v>
      </c>
      <c r="DL2863">
        <v>0.53199732303619385</v>
      </c>
      <c r="DM2863">
        <v>0.54321748018264771</v>
      </c>
      <c r="DN2863">
        <v>0.49968963861465454</v>
      </c>
      <c r="DO2863">
        <v>0.42351269721984863</v>
      </c>
      <c r="DP2863">
        <v>1.8499782085418701</v>
      </c>
      <c r="DQ2863">
        <v>5.358027458190918</v>
      </c>
      <c r="DR2863">
        <v>5.3263154029846191</v>
      </c>
      <c r="DS2863">
        <v>5.3782143592834473</v>
      </c>
      <c r="DT2863">
        <v>5.3742170333862305</v>
      </c>
      <c r="DU2863">
        <v>5.2552189826965332</v>
      </c>
      <c r="DV2863">
        <v>1.9425050020217896</v>
      </c>
      <c r="DW2863">
        <v>0.89617502689361572</v>
      </c>
      <c r="DX2863">
        <v>0.87036514282226563</v>
      </c>
      <c r="DY2863">
        <v>0.8209572434425354</v>
      </c>
      <c r="DZ2863">
        <v>0.71797239780426025</v>
      </c>
      <c r="EA2863">
        <v>0.67925924062728882</v>
      </c>
      <c r="EB2863">
        <v>1.2451201677322388</v>
      </c>
      <c r="EC2863">
        <v>1.2615123987197876</v>
      </c>
      <c r="ED2863">
        <v>1.2514303922653198</v>
      </c>
      <c r="EE2863">
        <v>1.2249565124511719</v>
      </c>
      <c r="EF2863">
        <v>1.2217116355895996</v>
      </c>
      <c r="EG2863">
        <v>1.2869175672531128</v>
      </c>
      <c r="EH2863">
        <v>1.3234302997589111</v>
      </c>
      <c r="EI2863">
        <v>1.376092791557312</v>
      </c>
      <c r="EJ2863">
        <v>1.4223213195800781</v>
      </c>
      <c r="EK2863">
        <v>1.4615260362625122</v>
      </c>
      <c r="EL2863">
        <v>1.3506804704666138</v>
      </c>
      <c r="EM2863">
        <v>1.1807513236999512</v>
      </c>
      <c r="EN2863">
        <v>2.6602523326873779</v>
      </c>
      <c r="EO2863">
        <v>6.3700294494628906</v>
      </c>
      <c r="EP2863">
        <v>6.3264226913452148</v>
      </c>
      <c r="EQ2863">
        <v>6.393040657043457</v>
      </c>
      <c r="ER2863">
        <v>6.3886609077453613</v>
      </c>
      <c r="ES2863">
        <v>6.2598066329956055</v>
      </c>
      <c r="ET2863">
        <v>2.7876691818237305</v>
      </c>
      <c r="EU2863">
        <v>1.7001024484634399</v>
      </c>
      <c r="EV2863">
        <v>1.6657514572143555</v>
      </c>
      <c r="EW2863">
        <v>1.5905935764312744</v>
      </c>
      <c r="EX2863">
        <v>1.4506150484085083</v>
      </c>
      <c r="EY2863">
        <v>1.4557366371154785</v>
      </c>
      <c r="EZ2863">
        <v>59.078487396240234</v>
      </c>
      <c r="FA2863">
        <v>59.158859252929688</v>
      </c>
      <c r="FB2863">
        <v>59.171157836914063</v>
      </c>
      <c r="FC2863">
        <v>58.557209014892578</v>
      </c>
      <c r="FD2863">
        <v>58.019489288330078</v>
      </c>
      <c r="FE2863">
        <v>58.015937805175781</v>
      </c>
      <c r="FF2863">
        <v>58.376609802246094</v>
      </c>
      <c r="FG2863">
        <v>59.010459899902344</v>
      </c>
      <c r="FH2863">
        <v>59.77001953125</v>
      </c>
      <c r="FI2863">
        <v>61.528087615966797</v>
      </c>
      <c r="FJ2863">
        <v>64.512115478515625</v>
      </c>
      <c r="FK2863">
        <v>67.450904846191406</v>
      </c>
      <c r="FL2863">
        <v>69.966957092285156</v>
      </c>
      <c r="FM2863">
        <v>70.884315490722656</v>
      </c>
      <c r="FN2863">
        <v>70.631698608398437</v>
      </c>
      <c r="FO2863">
        <v>71.535293579101563</v>
      </c>
      <c r="FP2863">
        <v>71.673294067382813</v>
      </c>
      <c r="FQ2863">
        <v>70.53924560546875</v>
      </c>
      <c r="FR2863">
        <v>68.558456420898437</v>
      </c>
      <c r="FS2863">
        <v>65.891693115234375</v>
      </c>
      <c r="FT2863">
        <v>63.058860778808594</v>
      </c>
      <c r="FU2863">
        <v>60.796596527099609</v>
      </c>
      <c r="FV2863">
        <v>60.278713226318359</v>
      </c>
      <c r="FW2863">
        <v>59.914970397949219</v>
      </c>
      <c r="FX2863">
        <v>160</v>
      </c>
      <c r="FY2863">
        <v>0.10791042447090149</v>
      </c>
      <c r="FZ2863">
        <v>1</v>
      </c>
    </row>
    <row r="2864" spans="1:182" x14ac:dyDescent="0.2">
      <c r="A2864" t="s">
        <v>245</v>
      </c>
      <c r="B2864" t="s">
        <v>252</v>
      </c>
      <c r="C2864" t="s">
        <v>218</v>
      </c>
      <c r="D2864" t="s">
        <v>41</v>
      </c>
      <c r="E2864">
        <v>2015</v>
      </c>
      <c r="F2864" t="s">
        <v>229</v>
      </c>
      <c r="G2864" t="s">
        <v>249</v>
      </c>
      <c r="H2864" t="s">
        <v>226</v>
      </c>
      <c r="I2864">
        <v>105.45</v>
      </c>
      <c r="L2864">
        <v>22.19136278586047</v>
      </c>
      <c r="M2864">
        <v>21.927361606787152</v>
      </c>
      <c r="N2864">
        <v>21.738671616044048</v>
      </c>
      <c r="O2864">
        <v>21.603802829632173</v>
      </c>
      <c r="P2864">
        <v>22.157864227260941</v>
      </c>
      <c r="Q2864">
        <v>23.577791679919123</v>
      </c>
      <c r="R2864">
        <v>26.3298491670154</v>
      </c>
      <c r="S2864">
        <v>28.221965903569156</v>
      </c>
      <c r="T2864">
        <v>28.986573141109488</v>
      </c>
      <c r="U2864">
        <v>30.121471396506756</v>
      </c>
      <c r="V2864">
        <v>32.061076159419699</v>
      </c>
      <c r="W2864">
        <v>32.583111368873396</v>
      </c>
      <c r="X2864">
        <v>31.940739699159526</v>
      </c>
      <c r="Y2864">
        <v>32.143388390558272</v>
      </c>
      <c r="Z2864">
        <v>32.504243949885279</v>
      </c>
      <c r="AA2864">
        <v>32.566761023729853</v>
      </c>
      <c r="AB2864">
        <v>32.731405776692881</v>
      </c>
      <c r="AC2864">
        <v>32.060641465816467</v>
      </c>
      <c r="AD2864">
        <v>30.531330074831313</v>
      </c>
      <c r="AE2864">
        <v>30.316706224281923</v>
      </c>
      <c r="AF2864">
        <v>29.38583764755727</v>
      </c>
      <c r="AG2864">
        <v>27.373868203920477</v>
      </c>
      <c r="AH2864">
        <v>24.714995107240252</v>
      </c>
      <c r="AI2864">
        <v>23.601035898311245</v>
      </c>
      <c r="AJ2864">
        <v>-1.3117669820785522</v>
      </c>
      <c r="AK2864">
        <v>-1.3256953954696655</v>
      </c>
      <c r="AL2864">
        <v>-1.326647162437439</v>
      </c>
      <c r="AM2864">
        <v>-1.3094730377197266</v>
      </c>
      <c r="AN2864">
        <v>-1.3213770389556885</v>
      </c>
      <c r="AO2864">
        <v>-1.3809469938278198</v>
      </c>
      <c r="AP2864">
        <v>-1.4082438945770264</v>
      </c>
      <c r="AQ2864">
        <v>-1.4557726383209229</v>
      </c>
      <c r="AR2864">
        <v>-1.5409375429153442</v>
      </c>
      <c r="AS2864">
        <v>-1.6364991664886475</v>
      </c>
      <c r="AT2864">
        <v>-1.5671447515487671</v>
      </c>
      <c r="AU2864">
        <v>-1.442613959312439</v>
      </c>
      <c r="AV2864">
        <v>-6.7746661603450775E-2</v>
      </c>
      <c r="AW2864">
        <v>3.1672415733337402</v>
      </c>
      <c r="AX2864">
        <v>3.199399471282959</v>
      </c>
      <c r="AY2864">
        <v>3.2010498046875</v>
      </c>
      <c r="AZ2864">
        <v>3.2264866828918457</v>
      </c>
      <c r="BA2864">
        <v>3.1721131801605225</v>
      </c>
      <c r="BB2864">
        <v>-2.9201935976743698E-2</v>
      </c>
      <c r="BC2864">
        <v>-1.0321198701858521</v>
      </c>
      <c r="BD2864">
        <v>-1.0388029813766479</v>
      </c>
      <c r="BE2864">
        <v>-1.0102026462554932</v>
      </c>
      <c r="BF2864">
        <v>-1.066990852355957</v>
      </c>
      <c r="BG2864">
        <v>-1.2323099374771118</v>
      </c>
      <c r="BH2864">
        <v>-0.5537186861038208</v>
      </c>
      <c r="BI2864">
        <v>-0.56039988994598389</v>
      </c>
      <c r="BJ2864">
        <v>-0.5623021125793457</v>
      </c>
      <c r="BK2864">
        <v>-0.55834954977035522</v>
      </c>
      <c r="BL2864">
        <v>-0.56988817453384399</v>
      </c>
      <c r="BM2864">
        <v>-0.5978248119354248</v>
      </c>
      <c r="BN2864">
        <v>-0.60851997137069702</v>
      </c>
      <c r="BO2864">
        <v>-0.63283228874206543</v>
      </c>
      <c r="BP2864">
        <v>-0.67828351259231567</v>
      </c>
      <c r="BQ2864">
        <v>-0.72624385356903076</v>
      </c>
      <c r="BR2864">
        <v>-0.69719445705413818</v>
      </c>
      <c r="BS2864">
        <v>-0.65574604272842407</v>
      </c>
      <c r="BT2864">
        <v>0.76651471853256226</v>
      </c>
      <c r="BU2864">
        <v>4.2091102600097656</v>
      </c>
      <c r="BV2864">
        <v>4.2532844543457031</v>
      </c>
      <c r="BW2864">
        <v>4.2596168518066406</v>
      </c>
      <c r="BX2864">
        <v>4.3061175346374512</v>
      </c>
      <c r="BY2864">
        <v>4.2479362487792969</v>
      </c>
      <c r="BZ2864">
        <v>0.86755800247192383</v>
      </c>
      <c r="CA2864">
        <v>-0.18138110637664795</v>
      </c>
      <c r="CB2864">
        <v>-0.19397918879985809</v>
      </c>
      <c r="CC2864">
        <v>-0.20290601253509521</v>
      </c>
      <c r="CD2864">
        <v>-0.30606213212013245</v>
      </c>
      <c r="CE2864">
        <v>-0.42175960540771484</v>
      </c>
      <c r="CF2864">
        <v>-2.8696723282337189E-2</v>
      </c>
      <c r="CG2864">
        <v>-3.0358539894223213E-2</v>
      </c>
      <c r="CH2864">
        <v>-3.2919004559516907E-2</v>
      </c>
      <c r="CI2864">
        <v>-3.8123752921819687E-2</v>
      </c>
      <c r="CJ2864">
        <v>-4.9409199506044388E-2</v>
      </c>
      <c r="CK2864">
        <v>-5.5436749011278152E-2</v>
      </c>
      <c r="CL2864">
        <v>-5.4633650928735733E-2</v>
      </c>
      <c r="CM2864">
        <v>-6.2866285443305969E-2</v>
      </c>
      <c r="CN2864">
        <v>-8.0812036991119385E-2</v>
      </c>
      <c r="CO2864">
        <v>-9.5803841948509216E-2</v>
      </c>
      <c r="CP2864">
        <v>-9.4669535756111145E-2</v>
      </c>
      <c r="CQ2864">
        <v>-0.11076370626688004</v>
      </c>
      <c r="CR2864">
        <v>1.344321608543396</v>
      </c>
      <c r="CS2864">
        <v>4.9307055473327637</v>
      </c>
      <c r="CT2864">
        <v>4.9832015037536621</v>
      </c>
      <c r="CU2864">
        <v>4.9927773475646973</v>
      </c>
      <c r="CV2864">
        <v>5.0538668632507324</v>
      </c>
      <c r="CW2864">
        <v>4.9930481910705566</v>
      </c>
      <c r="CX2864">
        <v>1.4886511564254761</v>
      </c>
      <c r="CY2864">
        <v>0.40783792734146118</v>
      </c>
      <c r="CZ2864">
        <v>0.39114323258399963</v>
      </c>
      <c r="DA2864">
        <v>0.35622519254684448</v>
      </c>
      <c r="DB2864">
        <v>0.22095476090908051</v>
      </c>
      <c r="DC2864">
        <v>0.13962508738040924</v>
      </c>
      <c r="DD2864">
        <v>0.49632522463798523</v>
      </c>
      <c r="DE2864">
        <v>0.49968281388282776</v>
      </c>
      <c r="DF2864">
        <v>0.4964640736579895</v>
      </c>
      <c r="DG2864">
        <v>0.48210206627845764</v>
      </c>
      <c r="DH2864">
        <v>0.47106975317001343</v>
      </c>
      <c r="DI2864">
        <v>0.4869513213634491</v>
      </c>
      <c r="DJ2864">
        <v>0.49925267696380615</v>
      </c>
      <c r="DK2864">
        <v>0.5070996880531311</v>
      </c>
      <c r="DL2864">
        <v>0.5166594386100769</v>
      </c>
      <c r="DM2864">
        <v>0.53463619947433472</v>
      </c>
      <c r="DN2864">
        <v>0.50785535573959351</v>
      </c>
      <c r="DO2864">
        <v>0.43421858549118042</v>
      </c>
      <c r="DP2864">
        <v>1.9221285581588745</v>
      </c>
      <c r="DQ2864">
        <v>5.6523008346557617</v>
      </c>
      <c r="DR2864">
        <v>5.7131190299987793</v>
      </c>
      <c r="DS2864">
        <v>5.7259378433227539</v>
      </c>
      <c r="DT2864">
        <v>5.8016161918640137</v>
      </c>
      <c r="DU2864">
        <v>5.7381596565246582</v>
      </c>
      <c r="DV2864">
        <v>2.1097443103790283</v>
      </c>
      <c r="DW2864">
        <v>0.99705696105957031</v>
      </c>
      <c r="DX2864">
        <v>0.97626566886901855</v>
      </c>
      <c r="DY2864">
        <v>0.91535639762878418</v>
      </c>
      <c r="DZ2864">
        <v>0.74797165393829346</v>
      </c>
      <c r="EA2864">
        <v>0.70100980997085571</v>
      </c>
      <c r="EB2864">
        <v>1.2543735504150391</v>
      </c>
      <c r="EC2864">
        <v>1.264978289604187</v>
      </c>
      <c r="ED2864">
        <v>1.2608091831207275</v>
      </c>
      <c r="EE2864">
        <v>1.2332254648208618</v>
      </c>
      <c r="EF2864">
        <v>1.2225587368011475</v>
      </c>
      <c r="EG2864">
        <v>1.2700735330581665</v>
      </c>
      <c r="EH2864">
        <v>1.2989765405654907</v>
      </c>
      <c r="EI2864">
        <v>1.3300399780273437</v>
      </c>
      <c r="EJ2864">
        <v>1.3793134689331055</v>
      </c>
      <c r="EK2864">
        <v>1.4448914527893066</v>
      </c>
      <c r="EL2864">
        <v>1.3778055906295776</v>
      </c>
      <c r="EM2864">
        <v>1.2210865020751953</v>
      </c>
      <c r="EN2864">
        <v>2.756389856338501</v>
      </c>
      <c r="EO2864">
        <v>6.6941695213317871</v>
      </c>
      <c r="EP2864">
        <v>6.7670040130615234</v>
      </c>
      <c r="EQ2864">
        <v>6.7845053672790527</v>
      </c>
      <c r="ER2864">
        <v>6.8812475204467773</v>
      </c>
      <c r="ES2864">
        <v>6.8139829635620117</v>
      </c>
      <c r="ET2864">
        <v>3.0065042972564697</v>
      </c>
      <c r="EU2864">
        <v>1.8477957248687744</v>
      </c>
      <c r="EV2864">
        <v>1.821089506149292</v>
      </c>
      <c r="EW2864">
        <v>1.7226530313491821</v>
      </c>
      <c r="EX2864">
        <v>1.5089002847671509</v>
      </c>
      <c r="EY2864">
        <v>1.5115600824356079</v>
      </c>
      <c r="EZ2864">
        <v>62.754459381103516</v>
      </c>
      <c r="FA2864">
        <v>62.662006378173828</v>
      </c>
      <c r="FB2864">
        <v>62.218250274658203</v>
      </c>
      <c r="FC2864">
        <v>61.607620239257813</v>
      </c>
      <c r="FD2864">
        <v>61.410755157470703</v>
      </c>
      <c r="FE2864">
        <v>60.924648284912109</v>
      </c>
      <c r="FF2864">
        <v>60.519020080566406</v>
      </c>
      <c r="FG2864">
        <v>61.072681427001953</v>
      </c>
      <c r="FH2864">
        <v>63.108829498291016</v>
      </c>
      <c r="FI2864">
        <v>67.531578063964844</v>
      </c>
      <c r="FJ2864">
        <v>71.814308166503906</v>
      </c>
      <c r="FK2864">
        <v>75.450820922851562</v>
      </c>
      <c r="FL2864">
        <v>75.920402526855469</v>
      </c>
      <c r="FM2864">
        <v>75.825492858886719</v>
      </c>
      <c r="FN2864">
        <v>77.253814697265625</v>
      </c>
      <c r="FO2864">
        <v>77.481788635253906</v>
      </c>
      <c r="FP2864">
        <v>78.926895141601563</v>
      </c>
      <c r="FQ2864">
        <v>79.063209533691406</v>
      </c>
      <c r="FR2864">
        <v>78.926658630371094</v>
      </c>
      <c r="FS2864">
        <v>75.274185180664062</v>
      </c>
      <c r="FT2864">
        <v>71.021263122558594</v>
      </c>
      <c r="FU2864">
        <v>67.353668212890625</v>
      </c>
      <c r="FV2864">
        <v>65.807197570800781</v>
      </c>
      <c r="FW2864">
        <v>64.599998474121094</v>
      </c>
      <c r="FX2864">
        <v>160</v>
      </c>
      <c r="FY2864">
        <v>0.10791042447090149</v>
      </c>
      <c r="FZ2864">
        <v>1</v>
      </c>
    </row>
    <row r="2865" spans="1:182" x14ac:dyDescent="0.2">
      <c r="A2865" t="s">
        <v>245</v>
      </c>
      <c r="B2865" t="s">
        <v>252</v>
      </c>
      <c r="C2865" t="s">
        <v>218</v>
      </c>
      <c r="D2865" t="s">
        <v>41</v>
      </c>
      <c r="E2865">
        <v>2016</v>
      </c>
      <c r="F2865" t="s">
        <v>229</v>
      </c>
      <c r="G2865" t="s">
        <v>249</v>
      </c>
      <c r="H2865" t="s">
        <v>226</v>
      </c>
      <c r="I2865">
        <v>105.45</v>
      </c>
      <c r="L2865">
        <v>22.19136278586047</v>
      </c>
      <c r="M2865">
        <v>21.927361606787152</v>
      </c>
      <c r="N2865">
        <v>21.738671616044048</v>
      </c>
      <c r="O2865">
        <v>21.603802829632173</v>
      </c>
      <c r="P2865">
        <v>22.157864227260941</v>
      </c>
      <c r="Q2865">
        <v>23.577791679919123</v>
      </c>
      <c r="R2865">
        <v>26.3298491670154</v>
      </c>
      <c r="S2865">
        <v>28.221965903569156</v>
      </c>
      <c r="T2865">
        <v>28.986573141109488</v>
      </c>
      <c r="U2865">
        <v>30.121471396506756</v>
      </c>
      <c r="V2865">
        <v>32.061076159419699</v>
      </c>
      <c r="W2865">
        <v>32.583111368873396</v>
      </c>
      <c r="X2865">
        <v>31.940739699159526</v>
      </c>
      <c r="Y2865">
        <v>32.143388390558272</v>
      </c>
      <c r="Z2865">
        <v>32.504243949885279</v>
      </c>
      <c r="AA2865">
        <v>32.566761023729853</v>
      </c>
      <c r="AB2865">
        <v>32.731405776692881</v>
      </c>
      <c r="AC2865">
        <v>32.060641465816467</v>
      </c>
      <c r="AD2865">
        <v>30.531330074831313</v>
      </c>
      <c r="AE2865">
        <v>30.316706224281923</v>
      </c>
      <c r="AF2865">
        <v>29.38583764755727</v>
      </c>
      <c r="AG2865">
        <v>27.373868203920477</v>
      </c>
      <c r="AH2865">
        <v>24.714995107240252</v>
      </c>
      <c r="AI2865">
        <v>23.601035898311245</v>
      </c>
      <c r="AJ2865">
        <v>-1.3117669820785522</v>
      </c>
      <c r="AK2865">
        <v>-1.3256953954696655</v>
      </c>
      <c r="AL2865">
        <v>-1.326647162437439</v>
      </c>
      <c r="AM2865">
        <v>-1.3094730377197266</v>
      </c>
      <c r="AN2865">
        <v>-1.3213770389556885</v>
      </c>
      <c r="AO2865">
        <v>-1.3809469938278198</v>
      </c>
      <c r="AP2865">
        <v>-1.4082438945770264</v>
      </c>
      <c r="AQ2865">
        <v>-1.4557726383209229</v>
      </c>
      <c r="AR2865">
        <v>-1.5409375429153442</v>
      </c>
      <c r="AS2865">
        <v>-1.6364991664886475</v>
      </c>
      <c r="AT2865">
        <v>-1.5671447515487671</v>
      </c>
      <c r="AU2865">
        <v>-1.442613959312439</v>
      </c>
      <c r="AV2865">
        <v>-6.7746661603450775E-2</v>
      </c>
      <c r="AW2865">
        <v>3.1672415733337402</v>
      </c>
      <c r="AX2865">
        <v>3.199399471282959</v>
      </c>
      <c r="AY2865">
        <v>3.2010498046875</v>
      </c>
      <c r="AZ2865">
        <v>3.2264866828918457</v>
      </c>
      <c r="BA2865">
        <v>3.1721131801605225</v>
      </c>
      <c r="BB2865">
        <v>-2.9201935976743698E-2</v>
      </c>
      <c r="BC2865">
        <v>-1.0321198701858521</v>
      </c>
      <c r="BD2865">
        <v>-1.0388029813766479</v>
      </c>
      <c r="BE2865">
        <v>-1.0102026462554932</v>
      </c>
      <c r="BF2865">
        <v>-1.066990852355957</v>
      </c>
      <c r="BG2865">
        <v>-1.2323099374771118</v>
      </c>
      <c r="BH2865">
        <v>-0.5537186861038208</v>
      </c>
      <c r="BI2865">
        <v>-0.56039988994598389</v>
      </c>
      <c r="BJ2865">
        <v>-0.5623021125793457</v>
      </c>
      <c r="BK2865">
        <v>-0.55834954977035522</v>
      </c>
      <c r="BL2865">
        <v>-0.56988817453384399</v>
      </c>
      <c r="BM2865">
        <v>-0.5978248119354248</v>
      </c>
      <c r="BN2865">
        <v>-0.60851997137069702</v>
      </c>
      <c r="BO2865">
        <v>-0.63283228874206543</v>
      </c>
      <c r="BP2865">
        <v>-0.67828351259231567</v>
      </c>
      <c r="BQ2865">
        <v>-0.72624385356903076</v>
      </c>
      <c r="BR2865">
        <v>-0.69719445705413818</v>
      </c>
      <c r="BS2865">
        <v>-0.65574604272842407</v>
      </c>
      <c r="BT2865">
        <v>0.76651471853256226</v>
      </c>
      <c r="BU2865">
        <v>4.2091102600097656</v>
      </c>
      <c r="BV2865">
        <v>4.2532844543457031</v>
      </c>
      <c r="BW2865">
        <v>4.2596168518066406</v>
      </c>
      <c r="BX2865">
        <v>4.3061175346374512</v>
      </c>
      <c r="BY2865">
        <v>4.2479362487792969</v>
      </c>
      <c r="BZ2865">
        <v>0.86755800247192383</v>
      </c>
      <c r="CA2865">
        <v>-0.18138110637664795</v>
      </c>
      <c r="CB2865">
        <v>-0.19397918879985809</v>
      </c>
      <c r="CC2865">
        <v>-0.20290601253509521</v>
      </c>
      <c r="CD2865">
        <v>-0.30606213212013245</v>
      </c>
      <c r="CE2865">
        <v>-0.42175960540771484</v>
      </c>
      <c r="CF2865">
        <v>-2.8696723282337189E-2</v>
      </c>
      <c r="CG2865">
        <v>-3.0358539894223213E-2</v>
      </c>
      <c r="CH2865">
        <v>-3.2919004559516907E-2</v>
      </c>
      <c r="CI2865">
        <v>-3.8123752921819687E-2</v>
      </c>
      <c r="CJ2865">
        <v>-4.9409199506044388E-2</v>
      </c>
      <c r="CK2865">
        <v>-5.5436749011278152E-2</v>
      </c>
      <c r="CL2865">
        <v>-5.4633650928735733E-2</v>
      </c>
      <c r="CM2865">
        <v>-6.2866285443305969E-2</v>
      </c>
      <c r="CN2865">
        <v>-8.0812036991119385E-2</v>
      </c>
      <c r="CO2865">
        <v>-9.5803841948509216E-2</v>
      </c>
      <c r="CP2865">
        <v>-9.4669535756111145E-2</v>
      </c>
      <c r="CQ2865">
        <v>-0.11076370626688004</v>
      </c>
      <c r="CR2865">
        <v>1.344321608543396</v>
      </c>
      <c r="CS2865">
        <v>4.9307055473327637</v>
      </c>
      <c r="CT2865">
        <v>4.9832015037536621</v>
      </c>
      <c r="CU2865">
        <v>4.9927773475646973</v>
      </c>
      <c r="CV2865">
        <v>5.0538668632507324</v>
      </c>
      <c r="CW2865">
        <v>4.9930481910705566</v>
      </c>
      <c r="CX2865">
        <v>1.4886511564254761</v>
      </c>
      <c r="CY2865">
        <v>0.40783792734146118</v>
      </c>
      <c r="CZ2865">
        <v>0.39114323258399963</v>
      </c>
      <c r="DA2865">
        <v>0.35622519254684448</v>
      </c>
      <c r="DB2865">
        <v>0.22095476090908051</v>
      </c>
      <c r="DC2865">
        <v>0.13962508738040924</v>
      </c>
      <c r="DD2865">
        <v>0.49632522463798523</v>
      </c>
      <c r="DE2865">
        <v>0.49968281388282776</v>
      </c>
      <c r="DF2865">
        <v>0.4964640736579895</v>
      </c>
      <c r="DG2865">
        <v>0.48210206627845764</v>
      </c>
      <c r="DH2865">
        <v>0.47106975317001343</v>
      </c>
      <c r="DI2865">
        <v>0.4869513213634491</v>
      </c>
      <c r="DJ2865">
        <v>0.49925267696380615</v>
      </c>
      <c r="DK2865">
        <v>0.5070996880531311</v>
      </c>
      <c r="DL2865">
        <v>0.5166594386100769</v>
      </c>
      <c r="DM2865">
        <v>0.53463619947433472</v>
      </c>
      <c r="DN2865">
        <v>0.50785535573959351</v>
      </c>
      <c r="DO2865">
        <v>0.43421858549118042</v>
      </c>
      <c r="DP2865">
        <v>1.9221285581588745</v>
      </c>
      <c r="DQ2865">
        <v>5.6523008346557617</v>
      </c>
      <c r="DR2865">
        <v>5.7131190299987793</v>
      </c>
      <c r="DS2865">
        <v>5.7259378433227539</v>
      </c>
      <c r="DT2865">
        <v>5.8016161918640137</v>
      </c>
      <c r="DU2865">
        <v>5.7381596565246582</v>
      </c>
      <c r="DV2865">
        <v>2.1097443103790283</v>
      </c>
      <c r="DW2865">
        <v>0.99705696105957031</v>
      </c>
      <c r="DX2865">
        <v>0.97626566886901855</v>
      </c>
      <c r="DY2865">
        <v>0.91535639762878418</v>
      </c>
      <c r="DZ2865">
        <v>0.74797165393829346</v>
      </c>
      <c r="EA2865">
        <v>0.70100980997085571</v>
      </c>
      <c r="EB2865">
        <v>1.2543735504150391</v>
      </c>
      <c r="EC2865">
        <v>1.264978289604187</v>
      </c>
      <c r="ED2865">
        <v>1.2608091831207275</v>
      </c>
      <c r="EE2865">
        <v>1.2332254648208618</v>
      </c>
      <c r="EF2865">
        <v>1.2225587368011475</v>
      </c>
      <c r="EG2865">
        <v>1.2700735330581665</v>
      </c>
      <c r="EH2865">
        <v>1.2989765405654907</v>
      </c>
      <c r="EI2865">
        <v>1.3300399780273437</v>
      </c>
      <c r="EJ2865">
        <v>1.3793134689331055</v>
      </c>
      <c r="EK2865">
        <v>1.4448914527893066</v>
      </c>
      <c r="EL2865">
        <v>1.3778055906295776</v>
      </c>
      <c r="EM2865">
        <v>1.2210865020751953</v>
      </c>
      <c r="EN2865">
        <v>2.756389856338501</v>
      </c>
      <c r="EO2865">
        <v>6.6941695213317871</v>
      </c>
      <c r="EP2865">
        <v>6.7670040130615234</v>
      </c>
      <c r="EQ2865">
        <v>6.7845053672790527</v>
      </c>
      <c r="ER2865">
        <v>6.8812475204467773</v>
      </c>
      <c r="ES2865">
        <v>6.8139829635620117</v>
      </c>
      <c r="ET2865">
        <v>3.0065042972564697</v>
      </c>
      <c r="EU2865">
        <v>1.8477957248687744</v>
      </c>
      <c r="EV2865">
        <v>1.821089506149292</v>
      </c>
      <c r="EW2865">
        <v>1.7226530313491821</v>
      </c>
      <c r="EX2865">
        <v>1.5089002847671509</v>
      </c>
      <c r="EY2865">
        <v>1.5115600824356079</v>
      </c>
      <c r="EZ2865">
        <v>62.754459381103516</v>
      </c>
      <c r="FA2865">
        <v>62.662006378173828</v>
      </c>
      <c r="FB2865">
        <v>62.218250274658203</v>
      </c>
      <c r="FC2865">
        <v>61.607620239257813</v>
      </c>
      <c r="FD2865">
        <v>61.410755157470703</v>
      </c>
      <c r="FE2865">
        <v>60.924648284912109</v>
      </c>
      <c r="FF2865">
        <v>60.519020080566406</v>
      </c>
      <c r="FG2865">
        <v>61.072681427001953</v>
      </c>
      <c r="FH2865">
        <v>63.108829498291016</v>
      </c>
      <c r="FI2865">
        <v>67.531578063964844</v>
      </c>
      <c r="FJ2865">
        <v>71.814308166503906</v>
      </c>
      <c r="FK2865">
        <v>75.450820922851562</v>
      </c>
      <c r="FL2865">
        <v>75.920402526855469</v>
      </c>
      <c r="FM2865">
        <v>75.825492858886719</v>
      </c>
      <c r="FN2865">
        <v>77.253814697265625</v>
      </c>
      <c r="FO2865">
        <v>77.481788635253906</v>
      </c>
      <c r="FP2865">
        <v>78.926895141601563</v>
      </c>
      <c r="FQ2865">
        <v>79.063209533691406</v>
      </c>
      <c r="FR2865">
        <v>78.926658630371094</v>
      </c>
      <c r="FS2865">
        <v>75.274185180664062</v>
      </c>
      <c r="FT2865">
        <v>71.021263122558594</v>
      </c>
      <c r="FU2865">
        <v>67.353668212890625</v>
      </c>
      <c r="FV2865">
        <v>65.807197570800781</v>
      </c>
      <c r="FW2865">
        <v>64.599998474121094</v>
      </c>
      <c r="FX2865">
        <v>160</v>
      </c>
      <c r="FY2865">
        <v>0.10791042447090149</v>
      </c>
      <c r="FZ2865">
        <v>1</v>
      </c>
    </row>
    <row r="2866" spans="1:182" x14ac:dyDescent="0.2">
      <c r="A2866" t="s">
        <v>245</v>
      </c>
      <c r="B2866" t="s">
        <v>252</v>
      </c>
      <c r="C2866" t="s">
        <v>218</v>
      </c>
      <c r="D2866" t="s">
        <v>41</v>
      </c>
      <c r="E2866">
        <v>2017</v>
      </c>
      <c r="F2866" t="s">
        <v>229</v>
      </c>
      <c r="G2866" t="s">
        <v>249</v>
      </c>
      <c r="H2866" t="s">
        <v>226</v>
      </c>
      <c r="I2866">
        <v>105.45</v>
      </c>
      <c r="L2866">
        <v>22.19136278586047</v>
      </c>
      <c r="M2866">
        <v>21.927361606787152</v>
      </c>
      <c r="N2866">
        <v>21.738671616044048</v>
      </c>
      <c r="O2866">
        <v>21.603802829632173</v>
      </c>
      <c r="P2866">
        <v>22.157864227260941</v>
      </c>
      <c r="Q2866">
        <v>23.577791679919123</v>
      </c>
      <c r="R2866">
        <v>26.3298491670154</v>
      </c>
      <c r="S2866">
        <v>28.221965903569156</v>
      </c>
      <c r="T2866">
        <v>28.986573141109488</v>
      </c>
      <c r="U2866">
        <v>30.121471396506756</v>
      </c>
      <c r="V2866">
        <v>32.061076159419699</v>
      </c>
      <c r="W2866">
        <v>32.583111368873396</v>
      </c>
      <c r="X2866">
        <v>31.940739699159526</v>
      </c>
      <c r="Y2866">
        <v>32.143388390558272</v>
      </c>
      <c r="Z2866">
        <v>32.504243949885279</v>
      </c>
      <c r="AA2866">
        <v>32.566761023729853</v>
      </c>
      <c r="AB2866">
        <v>32.731405776692881</v>
      </c>
      <c r="AC2866">
        <v>32.060641465816467</v>
      </c>
      <c r="AD2866">
        <v>30.531330074831313</v>
      </c>
      <c r="AE2866">
        <v>30.316706224281923</v>
      </c>
      <c r="AF2866">
        <v>29.38583764755727</v>
      </c>
      <c r="AG2866">
        <v>27.373868203920477</v>
      </c>
      <c r="AH2866">
        <v>24.714995107240252</v>
      </c>
      <c r="AI2866">
        <v>23.601035898311245</v>
      </c>
      <c r="AJ2866">
        <v>-1.3117669820785522</v>
      </c>
      <c r="AK2866">
        <v>-1.3256953954696655</v>
      </c>
      <c r="AL2866">
        <v>-1.326647162437439</v>
      </c>
      <c r="AM2866">
        <v>-1.3094730377197266</v>
      </c>
      <c r="AN2866">
        <v>-1.3213770389556885</v>
      </c>
      <c r="AO2866">
        <v>-1.3809469938278198</v>
      </c>
      <c r="AP2866">
        <v>-1.4082438945770264</v>
      </c>
      <c r="AQ2866">
        <v>-1.4557726383209229</v>
      </c>
      <c r="AR2866">
        <v>-1.5409375429153442</v>
      </c>
      <c r="AS2866">
        <v>-1.6364991664886475</v>
      </c>
      <c r="AT2866">
        <v>-1.5671447515487671</v>
      </c>
      <c r="AU2866">
        <v>-1.442613959312439</v>
      </c>
      <c r="AV2866">
        <v>-6.7746661603450775E-2</v>
      </c>
      <c r="AW2866">
        <v>3.1672415733337402</v>
      </c>
      <c r="AX2866">
        <v>3.199399471282959</v>
      </c>
      <c r="AY2866">
        <v>3.2010498046875</v>
      </c>
      <c r="AZ2866">
        <v>3.2264866828918457</v>
      </c>
      <c r="BA2866">
        <v>3.1721131801605225</v>
      </c>
      <c r="BB2866">
        <v>-2.9201935976743698E-2</v>
      </c>
      <c r="BC2866">
        <v>-1.0321198701858521</v>
      </c>
      <c r="BD2866">
        <v>-1.0388029813766479</v>
      </c>
      <c r="BE2866">
        <v>-1.0102026462554932</v>
      </c>
      <c r="BF2866">
        <v>-1.066990852355957</v>
      </c>
      <c r="BG2866">
        <v>-1.2323099374771118</v>
      </c>
      <c r="BH2866">
        <v>-0.5537186861038208</v>
      </c>
      <c r="BI2866">
        <v>-0.56039988994598389</v>
      </c>
      <c r="BJ2866">
        <v>-0.5623021125793457</v>
      </c>
      <c r="BK2866">
        <v>-0.55834954977035522</v>
      </c>
      <c r="BL2866">
        <v>-0.56988817453384399</v>
      </c>
      <c r="BM2866">
        <v>-0.5978248119354248</v>
      </c>
      <c r="BN2866">
        <v>-0.60851997137069702</v>
      </c>
      <c r="BO2866">
        <v>-0.63283228874206543</v>
      </c>
      <c r="BP2866">
        <v>-0.67828351259231567</v>
      </c>
      <c r="BQ2866">
        <v>-0.72624385356903076</v>
      </c>
      <c r="BR2866">
        <v>-0.69719445705413818</v>
      </c>
      <c r="BS2866">
        <v>-0.65574604272842407</v>
      </c>
      <c r="BT2866">
        <v>0.76651471853256226</v>
      </c>
      <c r="BU2866">
        <v>4.2091102600097656</v>
      </c>
      <c r="BV2866">
        <v>4.2532844543457031</v>
      </c>
      <c r="BW2866">
        <v>4.2596168518066406</v>
      </c>
      <c r="BX2866">
        <v>4.3061175346374512</v>
      </c>
      <c r="BY2866">
        <v>4.2479362487792969</v>
      </c>
      <c r="BZ2866">
        <v>0.86755800247192383</v>
      </c>
      <c r="CA2866">
        <v>-0.18138110637664795</v>
      </c>
      <c r="CB2866">
        <v>-0.19397918879985809</v>
      </c>
      <c r="CC2866">
        <v>-0.20290601253509521</v>
      </c>
      <c r="CD2866">
        <v>-0.30606213212013245</v>
      </c>
      <c r="CE2866">
        <v>-0.42175960540771484</v>
      </c>
      <c r="CF2866">
        <v>-2.8696723282337189E-2</v>
      </c>
      <c r="CG2866">
        <v>-3.0358539894223213E-2</v>
      </c>
      <c r="CH2866">
        <v>-3.2919004559516907E-2</v>
      </c>
      <c r="CI2866">
        <v>-3.8123752921819687E-2</v>
      </c>
      <c r="CJ2866">
        <v>-4.9409199506044388E-2</v>
      </c>
      <c r="CK2866">
        <v>-5.5436749011278152E-2</v>
      </c>
      <c r="CL2866">
        <v>-5.4633650928735733E-2</v>
      </c>
      <c r="CM2866">
        <v>-6.2866285443305969E-2</v>
      </c>
      <c r="CN2866">
        <v>-8.0812036991119385E-2</v>
      </c>
      <c r="CO2866">
        <v>-9.5803841948509216E-2</v>
      </c>
      <c r="CP2866">
        <v>-9.4669535756111145E-2</v>
      </c>
      <c r="CQ2866">
        <v>-0.11076370626688004</v>
      </c>
      <c r="CR2866">
        <v>1.344321608543396</v>
      </c>
      <c r="CS2866">
        <v>4.9307055473327637</v>
      </c>
      <c r="CT2866">
        <v>4.9832015037536621</v>
      </c>
      <c r="CU2866">
        <v>4.9927773475646973</v>
      </c>
      <c r="CV2866">
        <v>5.0538668632507324</v>
      </c>
      <c r="CW2866">
        <v>4.9930481910705566</v>
      </c>
      <c r="CX2866">
        <v>1.4886511564254761</v>
      </c>
      <c r="CY2866">
        <v>0.40783792734146118</v>
      </c>
      <c r="CZ2866">
        <v>0.39114323258399963</v>
      </c>
      <c r="DA2866">
        <v>0.35622519254684448</v>
      </c>
      <c r="DB2866">
        <v>0.22095476090908051</v>
      </c>
      <c r="DC2866">
        <v>0.13962508738040924</v>
      </c>
      <c r="DD2866">
        <v>0.49632522463798523</v>
      </c>
      <c r="DE2866">
        <v>0.49968281388282776</v>
      </c>
      <c r="DF2866">
        <v>0.4964640736579895</v>
      </c>
      <c r="DG2866">
        <v>0.48210206627845764</v>
      </c>
      <c r="DH2866">
        <v>0.47106975317001343</v>
      </c>
      <c r="DI2866">
        <v>0.4869513213634491</v>
      </c>
      <c r="DJ2866">
        <v>0.49925267696380615</v>
      </c>
      <c r="DK2866">
        <v>0.5070996880531311</v>
      </c>
      <c r="DL2866">
        <v>0.5166594386100769</v>
      </c>
      <c r="DM2866">
        <v>0.53463619947433472</v>
      </c>
      <c r="DN2866">
        <v>0.50785535573959351</v>
      </c>
      <c r="DO2866">
        <v>0.43421858549118042</v>
      </c>
      <c r="DP2866">
        <v>1.9221285581588745</v>
      </c>
      <c r="DQ2866">
        <v>5.6523008346557617</v>
      </c>
      <c r="DR2866">
        <v>5.7131190299987793</v>
      </c>
      <c r="DS2866">
        <v>5.7259378433227539</v>
      </c>
      <c r="DT2866">
        <v>5.8016161918640137</v>
      </c>
      <c r="DU2866">
        <v>5.7381596565246582</v>
      </c>
      <c r="DV2866">
        <v>2.1097443103790283</v>
      </c>
      <c r="DW2866">
        <v>0.99705696105957031</v>
      </c>
      <c r="DX2866">
        <v>0.97626566886901855</v>
      </c>
      <c r="DY2866">
        <v>0.91535639762878418</v>
      </c>
      <c r="DZ2866">
        <v>0.74797165393829346</v>
      </c>
      <c r="EA2866">
        <v>0.70100980997085571</v>
      </c>
      <c r="EB2866">
        <v>1.2543735504150391</v>
      </c>
      <c r="EC2866">
        <v>1.264978289604187</v>
      </c>
      <c r="ED2866">
        <v>1.2608091831207275</v>
      </c>
      <c r="EE2866">
        <v>1.2332254648208618</v>
      </c>
      <c r="EF2866">
        <v>1.2225587368011475</v>
      </c>
      <c r="EG2866">
        <v>1.2700735330581665</v>
      </c>
      <c r="EH2866">
        <v>1.2989765405654907</v>
      </c>
      <c r="EI2866">
        <v>1.3300399780273437</v>
      </c>
      <c r="EJ2866">
        <v>1.3793134689331055</v>
      </c>
      <c r="EK2866">
        <v>1.4448914527893066</v>
      </c>
      <c r="EL2866">
        <v>1.3778055906295776</v>
      </c>
      <c r="EM2866">
        <v>1.2210865020751953</v>
      </c>
      <c r="EN2866">
        <v>2.756389856338501</v>
      </c>
      <c r="EO2866">
        <v>6.6941695213317871</v>
      </c>
      <c r="EP2866">
        <v>6.7670040130615234</v>
      </c>
      <c r="EQ2866">
        <v>6.7845053672790527</v>
      </c>
      <c r="ER2866">
        <v>6.8812475204467773</v>
      </c>
      <c r="ES2866">
        <v>6.8139829635620117</v>
      </c>
      <c r="ET2866">
        <v>3.0065042972564697</v>
      </c>
      <c r="EU2866">
        <v>1.8477957248687744</v>
      </c>
      <c r="EV2866">
        <v>1.821089506149292</v>
      </c>
      <c r="EW2866">
        <v>1.7226530313491821</v>
      </c>
      <c r="EX2866">
        <v>1.5089002847671509</v>
      </c>
      <c r="EY2866">
        <v>1.5115600824356079</v>
      </c>
      <c r="EZ2866">
        <v>62.754459381103516</v>
      </c>
      <c r="FA2866">
        <v>62.662006378173828</v>
      </c>
      <c r="FB2866">
        <v>62.218250274658203</v>
      </c>
      <c r="FC2866">
        <v>61.607620239257813</v>
      </c>
      <c r="FD2866">
        <v>61.410755157470703</v>
      </c>
      <c r="FE2866">
        <v>60.924648284912109</v>
      </c>
      <c r="FF2866">
        <v>60.519020080566406</v>
      </c>
      <c r="FG2866">
        <v>61.072681427001953</v>
      </c>
      <c r="FH2866">
        <v>63.108829498291016</v>
      </c>
      <c r="FI2866">
        <v>67.531578063964844</v>
      </c>
      <c r="FJ2866">
        <v>71.814308166503906</v>
      </c>
      <c r="FK2866">
        <v>75.450820922851562</v>
      </c>
      <c r="FL2866">
        <v>75.920402526855469</v>
      </c>
      <c r="FM2866">
        <v>75.825492858886719</v>
      </c>
      <c r="FN2866">
        <v>77.253814697265625</v>
      </c>
      <c r="FO2866">
        <v>77.481788635253906</v>
      </c>
      <c r="FP2866">
        <v>78.926895141601563</v>
      </c>
      <c r="FQ2866">
        <v>79.063209533691406</v>
      </c>
      <c r="FR2866">
        <v>78.926658630371094</v>
      </c>
      <c r="FS2866">
        <v>75.274185180664062</v>
      </c>
      <c r="FT2866">
        <v>71.021263122558594</v>
      </c>
      <c r="FU2866">
        <v>67.353668212890625</v>
      </c>
      <c r="FV2866">
        <v>65.807197570800781</v>
      </c>
      <c r="FW2866">
        <v>64.599998474121094</v>
      </c>
      <c r="FX2866">
        <v>160</v>
      </c>
      <c r="FY2866">
        <v>0.10791042447090149</v>
      </c>
      <c r="FZ2866">
        <v>1</v>
      </c>
    </row>
    <row r="2867" spans="1:182" x14ac:dyDescent="0.2">
      <c r="A2867" t="s">
        <v>245</v>
      </c>
      <c r="B2867" t="s">
        <v>252</v>
      </c>
      <c r="C2867" t="s">
        <v>218</v>
      </c>
      <c r="D2867" t="s">
        <v>42</v>
      </c>
      <c r="E2867">
        <v>2015</v>
      </c>
      <c r="F2867" t="s">
        <v>229</v>
      </c>
      <c r="G2867" t="s">
        <v>249</v>
      </c>
      <c r="H2867" t="s">
        <v>226</v>
      </c>
      <c r="I2867">
        <v>105.45</v>
      </c>
      <c r="L2867">
        <v>23.2717079481898</v>
      </c>
      <c r="M2867">
        <v>22.855375938001668</v>
      </c>
      <c r="N2867">
        <v>22.664618770879571</v>
      </c>
      <c r="O2867">
        <v>22.832318299733409</v>
      </c>
      <c r="P2867">
        <v>23.868722276221227</v>
      </c>
      <c r="Q2867">
        <v>25.576318392290812</v>
      </c>
      <c r="R2867">
        <v>28.3344139658128</v>
      </c>
      <c r="S2867">
        <v>30.152264351749555</v>
      </c>
      <c r="T2867">
        <v>31.199605853192672</v>
      </c>
      <c r="U2867">
        <v>31.914905153986464</v>
      </c>
      <c r="V2867">
        <v>33.356084437979767</v>
      </c>
      <c r="W2867">
        <v>33.675015100898896</v>
      </c>
      <c r="X2867">
        <v>33.268455621736884</v>
      </c>
      <c r="Y2867">
        <v>33.640239545291443</v>
      </c>
      <c r="Z2867">
        <v>33.917840315626563</v>
      </c>
      <c r="AA2867">
        <v>33.880612753193873</v>
      </c>
      <c r="AB2867">
        <v>33.859053746728122</v>
      </c>
      <c r="AC2867">
        <v>33.167090402891624</v>
      </c>
      <c r="AD2867">
        <v>31.570383207184534</v>
      </c>
      <c r="AE2867">
        <v>31.943548670700107</v>
      </c>
      <c r="AF2867">
        <v>31.210486442164061</v>
      </c>
      <c r="AG2867">
        <v>28.876251642131557</v>
      </c>
      <c r="AH2867">
        <v>25.714111191609462</v>
      </c>
      <c r="AI2867">
        <v>24.684673229261072</v>
      </c>
      <c r="AJ2867">
        <v>-1.4720718860626221</v>
      </c>
      <c r="AK2867">
        <v>-1.4765808582305908</v>
      </c>
      <c r="AL2867">
        <v>-1.4772590398788452</v>
      </c>
      <c r="AM2867">
        <v>-1.5252041816711426</v>
      </c>
      <c r="AN2867">
        <v>-1.5535666942596436</v>
      </c>
      <c r="AO2867">
        <v>-1.5625584125518799</v>
      </c>
      <c r="AP2867">
        <v>-1.6130990982055664</v>
      </c>
      <c r="AQ2867">
        <v>-1.7094080448150635</v>
      </c>
      <c r="AR2867">
        <v>-1.8253222703933716</v>
      </c>
      <c r="AS2867">
        <v>-1.904589056968689</v>
      </c>
      <c r="AT2867">
        <v>-1.8462084531784058</v>
      </c>
      <c r="AU2867">
        <v>-1.7196701765060425</v>
      </c>
      <c r="AV2867">
        <v>-3.0580911785364151E-2</v>
      </c>
      <c r="AW2867">
        <v>3.3405826091766357</v>
      </c>
      <c r="AX2867">
        <v>3.3637261390686035</v>
      </c>
      <c r="AY2867">
        <v>3.354964017868042</v>
      </c>
      <c r="AZ2867">
        <v>3.3586630821228027</v>
      </c>
      <c r="BA2867">
        <v>3.3118367195129395</v>
      </c>
      <c r="BB2867">
        <v>1.5522959642112255E-2</v>
      </c>
      <c r="BC2867">
        <v>-1.0193434953689575</v>
      </c>
      <c r="BD2867">
        <v>-1.0296561717987061</v>
      </c>
      <c r="BE2867">
        <v>-0.94702631235122681</v>
      </c>
      <c r="BF2867">
        <v>-0.96471923589706421</v>
      </c>
      <c r="BG2867">
        <v>-1.1392979621887207</v>
      </c>
      <c r="BH2867">
        <v>-0.63275986909866333</v>
      </c>
      <c r="BI2867">
        <v>-0.63362997770309448</v>
      </c>
      <c r="BJ2867">
        <v>-0.63588309288024902</v>
      </c>
      <c r="BK2867">
        <v>-0.66313773393630981</v>
      </c>
      <c r="BL2867">
        <v>-0.68523353338241577</v>
      </c>
      <c r="BM2867">
        <v>-0.69242382049560547</v>
      </c>
      <c r="BN2867">
        <v>-0.71270871162414551</v>
      </c>
      <c r="BO2867">
        <v>-0.75744754076004028</v>
      </c>
      <c r="BP2867">
        <v>-0.81624656915664673</v>
      </c>
      <c r="BQ2867">
        <v>-0.85680609941482544</v>
      </c>
      <c r="BR2867">
        <v>-0.83216452598571777</v>
      </c>
      <c r="BS2867">
        <v>-0.79015046358108521</v>
      </c>
      <c r="BT2867">
        <v>0.7979314923286438</v>
      </c>
      <c r="BU2867">
        <v>4.3715596199035645</v>
      </c>
      <c r="BV2867">
        <v>4.4057040214538574</v>
      </c>
      <c r="BW2867">
        <v>4.4020886421203613</v>
      </c>
      <c r="BX2867">
        <v>4.427696704864502</v>
      </c>
      <c r="BY2867">
        <v>4.375877857208252</v>
      </c>
      <c r="BZ2867">
        <v>0.9127545952796936</v>
      </c>
      <c r="CA2867">
        <v>-0.10621502995491028</v>
      </c>
      <c r="CB2867">
        <v>-9.6852779388427734E-2</v>
      </c>
      <c r="CC2867">
        <v>-7.0020377635955811E-2</v>
      </c>
      <c r="CD2867">
        <v>-0.19282032549381256</v>
      </c>
      <c r="CE2867">
        <v>-0.305370032787323</v>
      </c>
      <c r="CF2867">
        <v>-5.1454909145832062E-2</v>
      </c>
      <c r="CG2867">
        <v>-4.9804754555225372E-2</v>
      </c>
      <c r="CH2867">
        <v>-5.3148716688156128E-2</v>
      </c>
      <c r="CI2867">
        <v>-6.6073112189769745E-2</v>
      </c>
      <c r="CJ2867">
        <v>-8.3828598260879517E-2</v>
      </c>
      <c r="CK2867">
        <v>-8.9771278202533722E-2</v>
      </c>
      <c r="CL2867">
        <v>-8.9101105928421021E-2</v>
      </c>
      <c r="CM2867">
        <v>-9.8122663795948029E-2</v>
      </c>
      <c r="CN2867">
        <v>-0.11736378818750381</v>
      </c>
      <c r="CO2867">
        <v>-0.13111481070518494</v>
      </c>
      <c r="CP2867">
        <v>-0.12984080612659454</v>
      </c>
      <c r="CQ2867">
        <v>-0.14636795222759247</v>
      </c>
      <c r="CR2867">
        <v>1.3717566728591919</v>
      </c>
      <c r="CS2867">
        <v>5.0856113433837891</v>
      </c>
      <c r="CT2867">
        <v>5.1273751258850098</v>
      </c>
      <c r="CU2867">
        <v>5.1273236274719238</v>
      </c>
      <c r="CV2867">
        <v>5.1681065559387207</v>
      </c>
      <c r="CW2867">
        <v>5.1128296852111816</v>
      </c>
      <c r="CX2867">
        <v>1.5341744422912598</v>
      </c>
      <c r="CY2867">
        <v>0.52621495723724365</v>
      </c>
      <c r="CZ2867">
        <v>0.54920405149459839</v>
      </c>
      <c r="DA2867">
        <v>0.53739124536514282</v>
      </c>
      <c r="DB2867">
        <v>0.34179449081420898</v>
      </c>
      <c r="DC2867">
        <v>0.2722058892250061</v>
      </c>
      <c r="DD2867">
        <v>0.5298500657081604</v>
      </c>
      <c r="DE2867">
        <v>0.53402042388916016</v>
      </c>
      <c r="DF2867">
        <v>0.52958565950393677</v>
      </c>
      <c r="DG2867">
        <v>0.53099149465560913</v>
      </c>
      <c r="DH2867">
        <v>0.51757633686065674</v>
      </c>
      <c r="DI2867">
        <v>0.51288127899169922</v>
      </c>
      <c r="DJ2867">
        <v>0.53450649976730347</v>
      </c>
      <c r="DK2867">
        <v>0.56120222806930542</v>
      </c>
      <c r="DL2867">
        <v>0.58151894807815552</v>
      </c>
      <c r="DM2867">
        <v>0.59457647800445557</v>
      </c>
      <c r="DN2867">
        <v>0.57248294353485107</v>
      </c>
      <c r="DO2867">
        <v>0.49741455912590027</v>
      </c>
      <c r="DP2867">
        <v>1.9455819129943848</v>
      </c>
      <c r="DQ2867">
        <v>5.7996630668640137</v>
      </c>
      <c r="DR2867">
        <v>5.8490457534790039</v>
      </c>
      <c r="DS2867">
        <v>5.8525590896606445</v>
      </c>
      <c r="DT2867">
        <v>5.9085159301757812</v>
      </c>
      <c r="DU2867">
        <v>5.8497815132141113</v>
      </c>
      <c r="DV2867">
        <v>2.1555943489074707</v>
      </c>
      <c r="DW2867">
        <v>1.1586450338363647</v>
      </c>
      <c r="DX2867">
        <v>1.1952608823776245</v>
      </c>
      <c r="DY2867">
        <v>1.1448029279708862</v>
      </c>
      <c r="DZ2867">
        <v>0.87640935182571411</v>
      </c>
      <c r="EA2867">
        <v>0.84978181123733521</v>
      </c>
      <c r="EB2867">
        <v>1.3691620826721191</v>
      </c>
      <c r="EC2867">
        <v>1.3769713640213013</v>
      </c>
      <c r="ED2867">
        <v>1.3709616661071777</v>
      </c>
      <c r="EE2867">
        <v>1.3930579423904419</v>
      </c>
      <c r="EF2867">
        <v>1.3859094381332397</v>
      </c>
      <c r="EG2867">
        <v>1.3830158710479736</v>
      </c>
      <c r="EH2867">
        <v>1.4348968267440796</v>
      </c>
      <c r="EI2867">
        <v>1.5131626129150391</v>
      </c>
      <c r="EJ2867">
        <v>1.5905946493148804</v>
      </c>
      <c r="EK2867">
        <v>1.6423593759536743</v>
      </c>
      <c r="EL2867">
        <v>1.5865268707275391</v>
      </c>
      <c r="EM2867">
        <v>1.4269342422485352</v>
      </c>
      <c r="EN2867">
        <v>2.7740943431854248</v>
      </c>
      <c r="EO2867">
        <v>6.8306403160095215</v>
      </c>
      <c r="EP2867">
        <v>6.8910236358642578</v>
      </c>
      <c r="EQ2867">
        <v>6.899683952331543</v>
      </c>
      <c r="ER2867">
        <v>6.9775495529174805</v>
      </c>
      <c r="ES2867">
        <v>6.9138226509094238</v>
      </c>
      <c r="ET2867">
        <v>3.052825927734375</v>
      </c>
      <c r="EU2867">
        <v>2.0717735290527344</v>
      </c>
      <c r="EV2867">
        <v>2.1280641555786133</v>
      </c>
      <c r="EW2867">
        <v>2.0218088626861572</v>
      </c>
      <c r="EX2867">
        <v>1.648308277130127</v>
      </c>
      <c r="EY2867">
        <v>1.6837097406387329</v>
      </c>
      <c r="EZ2867">
        <v>69.588905334472656</v>
      </c>
      <c r="FA2867">
        <v>68.856117248535156</v>
      </c>
      <c r="FB2867">
        <v>68.548240661621094</v>
      </c>
      <c r="FC2867">
        <v>68.431777954101563</v>
      </c>
      <c r="FD2867">
        <v>68.011085510253906</v>
      </c>
      <c r="FE2867">
        <v>67.161933898925781</v>
      </c>
      <c r="FF2867">
        <v>67.088142395019531</v>
      </c>
      <c r="FG2867">
        <v>68.024887084960938</v>
      </c>
      <c r="FH2867">
        <v>70.706535339355469</v>
      </c>
      <c r="FI2867">
        <v>73.362220764160156</v>
      </c>
      <c r="FJ2867">
        <v>75.925117492675781</v>
      </c>
      <c r="FK2867">
        <v>79.298171997070313</v>
      </c>
      <c r="FL2867">
        <v>80.75909423828125</v>
      </c>
      <c r="FM2867">
        <v>81.172134399414063</v>
      </c>
      <c r="FN2867">
        <v>82.00799560546875</v>
      </c>
      <c r="FO2867">
        <v>82.267738342285156</v>
      </c>
      <c r="FP2867">
        <v>82.981468200683594</v>
      </c>
      <c r="FQ2867">
        <v>83.2216796875</v>
      </c>
      <c r="FR2867">
        <v>83.653182983398437</v>
      </c>
      <c r="FS2867">
        <v>82.074028015136719</v>
      </c>
      <c r="FT2867">
        <v>78.868156433105469</v>
      </c>
      <c r="FU2867">
        <v>74.735923767089844</v>
      </c>
      <c r="FV2867">
        <v>72.348495483398438</v>
      </c>
      <c r="FW2867">
        <v>71.4884033203125</v>
      </c>
      <c r="FX2867">
        <v>160</v>
      </c>
      <c r="FY2867">
        <v>0.10791042447090149</v>
      </c>
      <c r="FZ2867">
        <v>1</v>
      </c>
    </row>
    <row r="2868" spans="1:182" x14ac:dyDescent="0.2">
      <c r="A2868" t="s">
        <v>245</v>
      </c>
      <c r="B2868" t="s">
        <v>252</v>
      </c>
      <c r="C2868" t="s">
        <v>218</v>
      </c>
      <c r="D2868" t="s">
        <v>42</v>
      </c>
      <c r="E2868">
        <v>2016</v>
      </c>
      <c r="F2868" t="s">
        <v>229</v>
      </c>
      <c r="G2868" t="s">
        <v>249</v>
      </c>
      <c r="H2868" t="s">
        <v>226</v>
      </c>
      <c r="I2868">
        <v>105.45</v>
      </c>
      <c r="L2868">
        <v>23.2717079481898</v>
      </c>
      <c r="M2868">
        <v>22.855375938001668</v>
      </c>
      <c r="N2868">
        <v>22.664618770879571</v>
      </c>
      <c r="O2868">
        <v>22.832318299733409</v>
      </c>
      <c r="P2868">
        <v>23.868722276221227</v>
      </c>
      <c r="Q2868">
        <v>25.576318392290812</v>
      </c>
      <c r="R2868">
        <v>28.3344139658128</v>
      </c>
      <c r="S2868">
        <v>30.152264351749555</v>
      </c>
      <c r="T2868">
        <v>31.199605853192672</v>
      </c>
      <c r="U2868">
        <v>31.914905153986464</v>
      </c>
      <c r="V2868">
        <v>33.356084437979767</v>
      </c>
      <c r="W2868">
        <v>33.675015100898896</v>
      </c>
      <c r="X2868">
        <v>33.268455621736884</v>
      </c>
      <c r="Y2868">
        <v>33.640239545291443</v>
      </c>
      <c r="Z2868">
        <v>33.917840315626563</v>
      </c>
      <c r="AA2868">
        <v>33.880612753193873</v>
      </c>
      <c r="AB2868">
        <v>33.859053746728122</v>
      </c>
      <c r="AC2868">
        <v>33.167090402891624</v>
      </c>
      <c r="AD2868">
        <v>31.570383207184534</v>
      </c>
      <c r="AE2868">
        <v>31.943548670700107</v>
      </c>
      <c r="AF2868">
        <v>31.210486442164061</v>
      </c>
      <c r="AG2868">
        <v>28.876251642131557</v>
      </c>
      <c r="AH2868">
        <v>25.714111191609462</v>
      </c>
      <c r="AI2868">
        <v>24.684673229261072</v>
      </c>
      <c r="AJ2868">
        <v>-1.4720718860626221</v>
      </c>
      <c r="AK2868">
        <v>-1.4765808582305908</v>
      </c>
      <c r="AL2868">
        <v>-1.4772590398788452</v>
      </c>
      <c r="AM2868">
        <v>-1.5252041816711426</v>
      </c>
      <c r="AN2868">
        <v>-1.5535666942596436</v>
      </c>
      <c r="AO2868">
        <v>-1.5625584125518799</v>
      </c>
      <c r="AP2868">
        <v>-1.6130990982055664</v>
      </c>
      <c r="AQ2868">
        <v>-1.7094080448150635</v>
      </c>
      <c r="AR2868">
        <v>-1.8253222703933716</v>
      </c>
      <c r="AS2868">
        <v>-1.904589056968689</v>
      </c>
      <c r="AT2868">
        <v>-1.8462084531784058</v>
      </c>
      <c r="AU2868">
        <v>-1.7196701765060425</v>
      </c>
      <c r="AV2868">
        <v>-3.0580911785364151E-2</v>
      </c>
      <c r="AW2868">
        <v>3.3405826091766357</v>
      </c>
      <c r="AX2868">
        <v>3.3637261390686035</v>
      </c>
      <c r="AY2868">
        <v>3.354964017868042</v>
      </c>
      <c r="AZ2868">
        <v>3.3586630821228027</v>
      </c>
      <c r="BA2868">
        <v>3.3118367195129395</v>
      </c>
      <c r="BB2868">
        <v>1.5522959642112255E-2</v>
      </c>
      <c r="BC2868">
        <v>-1.0193434953689575</v>
      </c>
      <c r="BD2868">
        <v>-1.0296561717987061</v>
      </c>
      <c r="BE2868">
        <v>-0.94702631235122681</v>
      </c>
      <c r="BF2868">
        <v>-0.96471923589706421</v>
      </c>
      <c r="BG2868">
        <v>-1.1392979621887207</v>
      </c>
      <c r="BH2868">
        <v>-0.63275986909866333</v>
      </c>
      <c r="BI2868">
        <v>-0.63362997770309448</v>
      </c>
      <c r="BJ2868">
        <v>-0.63588309288024902</v>
      </c>
      <c r="BK2868">
        <v>-0.66313773393630981</v>
      </c>
      <c r="BL2868">
        <v>-0.68523353338241577</v>
      </c>
      <c r="BM2868">
        <v>-0.69242382049560547</v>
      </c>
      <c r="BN2868">
        <v>-0.71270871162414551</v>
      </c>
      <c r="BO2868">
        <v>-0.75744754076004028</v>
      </c>
      <c r="BP2868">
        <v>-0.81624656915664673</v>
      </c>
      <c r="BQ2868">
        <v>-0.85680609941482544</v>
      </c>
      <c r="BR2868">
        <v>-0.83216452598571777</v>
      </c>
      <c r="BS2868">
        <v>-0.79015046358108521</v>
      </c>
      <c r="BT2868">
        <v>0.7979314923286438</v>
      </c>
      <c r="BU2868">
        <v>4.3715596199035645</v>
      </c>
      <c r="BV2868">
        <v>4.4057040214538574</v>
      </c>
      <c r="BW2868">
        <v>4.4020886421203613</v>
      </c>
      <c r="BX2868">
        <v>4.427696704864502</v>
      </c>
      <c r="BY2868">
        <v>4.375877857208252</v>
      </c>
      <c r="BZ2868">
        <v>0.9127545952796936</v>
      </c>
      <c r="CA2868">
        <v>-0.10621502995491028</v>
      </c>
      <c r="CB2868">
        <v>-9.6852779388427734E-2</v>
      </c>
      <c r="CC2868">
        <v>-7.0020377635955811E-2</v>
      </c>
      <c r="CD2868">
        <v>-0.19282032549381256</v>
      </c>
      <c r="CE2868">
        <v>-0.305370032787323</v>
      </c>
      <c r="CF2868">
        <v>-5.1454909145832062E-2</v>
      </c>
      <c r="CG2868">
        <v>-4.9804754555225372E-2</v>
      </c>
      <c r="CH2868">
        <v>-5.3148716688156128E-2</v>
      </c>
      <c r="CI2868">
        <v>-6.6073112189769745E-2</v>
      </c>
      <c r="CJ2868">
        <v>-8.3828598260879517E-2</v>
      </c>
      <c r="CK2868">
        <v>-8.9771278202533722E-2</v>
      </c>
      <c r="CL2868">
        <v>-8.9101105928421021E-2</v>
      </c>
      <c r="CM2868">
        <v>-9.8122663795948029E-2</v>
      </c>
      <c r="CN2868">
        <v>-0.11736378818750381</v>
      </c>
      <c r="CO2868">
        <v>-0.13111481070518494</v>
      </c>
      <c r="CP2868">
        <v>-0.12984080612659454</v>
      </c>
      <c r="CQ2868">
        <v>-0.14636795222759247</v>
      </c>
      <c r="CR2868">
        <v>1.3717566728591919</v>
      </c>
      <c r="CS2868">
        <v>5.0856113433837891</v>
      </c>
      <c r="CT2868">
        <v>5.1273751258850098</v>
      </c>
      <c r="CU2868">
        <v>5.1273236274719238</v>
      </c>
      <c r="CV2868">
        <v>5.1681065559387207</v>
      </c>
      <c r="CW2868">
        <v>5.1128296852111816</v>
      </c>
      <c r="CX2868">
        <v>1.5341744422912598</v>
      </c>
      <c r="CY2868">
        <v>0.52621495723724365</v>
      </c>
      <c r="CZ2868">
        <v>0.54920405149459839</v>
      </c>
      <c r="DA2868">
        <v>0.53739124536514282</v>
      </c>
      <c r="DB2868">
        <v>0.34179449081420898</v>
      </c>
      <c r="DC2868">
        <v>0.2722058892250061</v>
      </c>
      <c r="DD2868">
        <v>0.5298500657081604</v>
      </c>
      <c r="DE2868">
        <v>0.53402042388916016</v>
      </c>
      <c r="DF2868">
        <v>0.52958565950393677</v>
      </c>
      <c r="DG2868">
        <v>0.53099149465560913</v>
      </c>
      <c r="DH2868">
        <v>0.51757633686065674</v>
      </c>
      <c r="DI2868">
        <v>0.51288127899169922</v>
      </c>
      <c r="DJ2868">
        <v>0.53450649976730347</v>
      </c>
      <c r="DK2868">
        <v>0.56120222806930542</v>
      </c>
      <c r="DL2868">
        <v>0.58151894807815552</v>
      </c>
      <c r="DM2868">
        <v>0.59457647800445557</v>
      </c>
      <c r="DN2868">
        <v>0.57248294353485107</v>
      </c>
      <c r="DO2868">
        <v>0.49741455912590027</v>
      </c>
      <c r="DP2868">
        <v>1.9455819129943848</v>
      </c>
      <c r="DQ2868">
        <v>5.7996630668640137</v>
      </c>
      <c r="DR2868">
        <v>5.8490457534790039</v>
      </c>
      <c r="DS2868">
        <v>5.8525590896606445</v>
      </c>
      <c r="DT2868">
        <v>5.9085159301757812</v>
      </c>
      <c r="DU2868">
        <v>5.8497815132141113</v>
      </c>
      <c r="DV2868">
        <v>2.1555943489074707</v>
      </c>
      <c r="DW2868">
        <v>1.1586450338363647</v>
      </c>
      <c r="DX2868">
        <v>1.1952608823776245</v>
      </c>
      <c r="DY2868">
        <v>1.1448029279708862</v>
      </c>
      <c r="DZ2868">
        <v>0.87640935182571411</v>
      </c>
      <c r="EA2868">
        <v>0.84978181123733521</v>
      </c>
      <c r="EB2868">
        <v>1.3691620826721191</v>
      </c>
      <c r="EC2868">
        <v>1.3769713640213013</v>
      </c>
      <c r="ED2868">
        <v>1.3709616661071777</v>
      </c>
      <c r="EE2868">
        <v>1.3930579423904419</v>
      </c>
      <c r="EF2868">
        <v>1.3859094381332397</v>
      </c>
      <c r="EG2868">
        <v>1.3830158710479736</v>
      </c>
      <c r="EH2868">
        <v>1.4348968267440796</v>
      </c>
      <c r="EI2868">
        <v>1.5131626129150391</v>
      </c>
      <c r="EJ2868">
        <v>1.5905946493148804</v>
      </c>
      <c r="EK2868">
        <v>1.6423593759536743</v>
      </c>
      <c r="EL2868">
        <v>1.5865268707275391</v>
      </c>
      <c r="EM2868">
        <v>1.4269342422485352</v>
      </c>
      <c r="EN2868">
        <v>2.7740943431854248</v>
      </c>
      <c r="EO2868">
        <v>6.8306403160095215</v>
      </c>
      <c r="EP2868">
        <v>6.8910236358642578</v>
      </c>
      <c r="EQ2868">
        <v>6.899683952331543</v>
      </c>
      <c r="ER2868">
        <v>6.9775495529174805</v>
      </c>
      <c r="ES2868">
        <v>6.9138226509094238</v>
      </c>
      <c r="ET2868">
        <v>3.052825927734375</v>
      </c>
      <c r="EU2868">
        <v>2.0717735290527344</v>
      </c>
      <c r="EV2868">
        <v>2.1280641555786133</v>
      </c>
      <c r="EW2868">
        <v>2.0218088626861572</v>
      </c>
      <c r="EX2868">
        <v>1.648308277130127</v>
      </c>
      <c r="EY2868">
        <v>1.6837097406387329</v>
      </c>
      <c r="EZ2868">
        <v>69.588905334472656</v>
      </c>
      <c r="FA2868">
        <v>68.856117248535156</v>
      </c>
      <c r="FB2868">
        <v>68.548240661621094</v>
      </c>
      <c r="FC2868">
        <v>68.431777954101563</v>
      </c>
      <c r="FD2868">
        <v>68.011085510253906</v>
      </c>
      <c r="FE2868">
        <v>67.161933898925781</v>
      </c>
      <c r="FF2868">
        <v>67.088142395019531</v>
      </c>
      <c r="FG2868">
        <v>68.024887084960938</v>
      </c>
      <c r="FH2868">
        <v>70.706535339355469</v>
      </c>
      <c r="FI2868">
        <v>73.362220764160156</v>
      </c>
      <c r="FJ2868">
        <v>75.925117492675781</v>
      </c>
      <c r="FK2868">
        <v>79.298171997070313</v>
      </c>
      <c r="FL2868">
        <v>80.75909423828125</v>
      </c>
      <c r="FM2868">
        <v>81.172134399414063</v>
      </c>
      <c r="FN2868">
        <v>82.00799560546875</v>
      </c>
      <c r="FO2868">
        <v>82.267738342285156</v>
      </c>
      <c r="FP2868">
        <v>82.981468200683594</v>
      </c>
      <c r="FQ2868">
        <v>83.2216796875</v>
      </c>
      <c r="FR2868">
        <v>83.653182983398437</v>
      </c>
      <c r="FS2868">
        <v>82.074028015136719</v>
      </c>
      <c r="FT2868">
        <v>78.868156433105469</v>
      </c>
      <c r="FU2868">
        <v>74.735923767089844</v>
      </c>
      <c r="FV2868">
        <v>72.348495483398438</v>
      </c>
      <c r="FW2868">
        <v>71.4884033203125</v>
      </c>
      <c r="FX2868">
        <v>160</v>
      </c>
      <c r="FY2868">
        <v>0.10791042447090149</v>
      </c>
      <c r="FZ2868">
        <v>1</v>
      </c>
    </row>
    <row r="2869" spans="1:182" x14ac:dyDescent="0.2">
      <c r="A2869" t="s">
        <v>245</v>
      </c>
      <c r="B2869" t="s">
        <v>252</v>
      </c>
      <c r="C2869" t="s">
        <v>218</v>
      </c>
      <c r="D2869" t="s">
        <v>42</v>
      </c>
      <c r="E2869">
        <v>2017</v>
      </c>
      <c r="F2869" t="s">
        <v>229</v>
      </c>
      <c r="G2869" t="s">
        <v>249</v>
      </c>
      <c r="H2869" t="s">
        <v>226</v>
      </c>
      <c r="I2869">
        <v>105.45</v>
      </c>
      <c r="L2869">
        <v>23.2717079481898</v>
      </c>
      <c r="M2869">
        <v>22.855375938001668</v>
      </c>
      <c r="N2869">
        <v>22.664618770879571</v>
      </c>
      <c r="O2869">
        <v>22.832318299733409</v>
      </c>
      <c r="P2869">
        <v>23.868722276221227</v>
      </c>
      <c r="Q2869">
        <v>25.576318392290812</v>
      </c>
      <c r="R2869">
        <v>28.3344139658128</v>
      </c>
      <c r="S2869">
        <v>30.152264351749555</v>
      </c>
      <c r="T2869">
        <v>31.199605853192672</v>
      </c>
      <c r="U2869">
        <v>31.914905153986464</v>
      </c>
      <c r="V2869">
        <v>33.356084437979767</v>
      </c>
      <c r="W2869">
        <v>33.675015100898896</v>
      </c>
      <c r="X2869">
        <v>33.268455621736884</v>
      </c>
      <c r="Y2869">
        <v>33.640239545291443</v>
      </c>
      <c r="Z2869">
        <v>33.917840315626563</v>
      </c>
      <c r="AA2869">
        <v>33.880612753193873</v>
      </c>
      <c r="AB2869">
        <v>33.859053746728122</v>
      </c>
      <c r="AC2869">
        <v>33.167090402891624</v>
      </c>
      <c r="AD2869">
        <v>31.570383207184534</v>
      </c>
      <c r="AE2869">
        <v>31.943548670700107</v>
      </c>
      <c r="AF2869">
        <v>31.210486442164061</v>
      </c>
      <c r="AG2869">
        <v>28.876251642131557</v>
      </c>
      <c r="AH2869">
        <v>25.714111191609462</v>
      </c>
      <c r="AI2869">
        <v>24.684673229261072</v>
      </c>
      <c r="AJ2869">
        <v>-1.4720718860626221</v>
      </c>
      <c r="AK2869">
        <v>-1.4765808582305908</v>
      </c>
      <c r="AL2869">
        <v>-1.4772590398788452</v>
      </c>
      <c r="AM2869">
        <v>-1.5252041816711426</v>
      </c>
      <c r="AN2869">
        <v>-1.5535666942596436</v>
      </c>
      <c r="AO2869">
        <v>-1.5625584125518799</v>
      </c>
      <c r="AP2869">
        <v>-1.6130990982055664</v>
      </c>
      <c r="AQ2869">
        <v>-1.7094080448150635</v>
      </c>
      <c r="AR2869">
        <v>-1.8253222703933716</v>
      </c>
      <c r="AS2869">
        <v>-1.904589056968689</v>
      </c>
      <c r="AT2869">
        <v>-1.8462084531784058</v>
      </c>
      <c r="AU2869">
        <v>-1.7196701765060425</v>
      </c>
      <c r="AV2869">
        <v>-3.0580911785364151E-2</v>
      </c>
      <c r="AW2869">
        <v>3.3405826091766357</v>
      </c>
      <c r="AX2869">
        <v>3.3637261390686035</v>
      </c>
      <c r="AY2869">
        <v>3.354964017868042</v>
      </c>
      <c r="AZ2869">
        <v>3.3586630821228027</v>
      </c>
      <c r="BA2869">
        <v>3.3118367195129395</v>
      </c>
      <c r="BB2869">
        <v>1.5522959642112255E-2</v>
      </c>
      <c r="BC2869">
        <v>-1.0193434953689575</v>
      </c>
      <c r="BD2869">
        <v>-1.0296561717987061</v>
      </c>
      <c r="BE2869">
        <v>-0.94702631235122681</v>
      </c>
      <c r="BF2869">
        <v>-0.96471923589706421</v>
      </c>
      <c r="BG2869">
        <v>-1.1392979621887207</v>
      </c>
      <c r="BH2869">
        <v>-0.63275986909866333</v>
      </c>
      <c r="BI2869">
        <v>-0.63362997770309448</v>
      </c>
      <c r="BJ2869">
        <v>-0.63588309288024902</v>
      </c>
      <c r="BK2869">
        <v>-0.66313773393630981</v>
      </c>
      <c r="BL2869">
        <v>-0.68523353338241577</v>
      </c>
      <c r="BM2869">
        <v>-0.69242382049560547</v>
      </c>
      <c r="BN2869">
        <v>-0.71270871162414551</v>
      </c>
      <c r="BO2869">
        <v>-0.75744754076004028</v>
      </c>
      <c r="BP2869">
        <v>-0.81624656915664673</v>
      </c>
      <c r="BQ2869">
        <v>-0.85680609941482544</v>
      </c>
      <c r="BR2869">
        <v>-0.83216452598571777</v>
      </c>
      <c r="BS2869">
        <v>-0.79015046358108521</v>
      </c>
      <c r="BT2869">
        <v>0.7979314923286438</v>
      </c>
      <c r="BU2869">
        <v>4.3715596199035645</v>
      </c>
      <c r="BV2869">
        <v>4.4057040214538574</v>
      </c>
      <c r="BW2869">
        <v>4.4020886421203613</v>
      </c>
      <c r="BX2869">
        <v>4.427696704864502</v>
      </c>
      <c r="BY2869">
        <v>4.375877857208252</v>
      </c>
      <c r="BZ2869">
        <v>0.9127545952796936</v>
      </c>
      <c r="CA2869">
        <v>-0.10621502995491028</v>
      </c>
      <c r="CB2869">
        <v>-9.6852779388427734E-2</v>
      </c>
      <c r="CC2869">
        <v>-7.0020377635955811E-2</v>
      </c>
      <c r="CD2869">
        <v>-0.19282032549381256</v>
      </c>
      <c r="CE2869">
        <v>-0.305370032787323</v>
      </c>
      <c r="CF2869">
        <v>-5.1454909145832062E-2</v>
      </c>
      <c r="CG2869">
        <v>-4.9804754555225372E-2</v>
      </c>
      <c r="CH2869">
        <v>-5.3148716688156128E-2</v>
      </c>
      <c r="CI2869">
        <v>-6.6073112189769745E-2</v>
      </c>
      <c r="CJ2869">
        <v>-8.3828598260879517E-2</v>
      </c>
      <c r="CK2869">
        <v>-8.9771278202533722E-2</v>
      </c>
      <c r="CL2869">
        <v>-8.9101105928421021E-2</v>
      </c>
      <c r="CM2869">
        <v>-9.8122663795948029E-2</v>
      </c>
      <c r="CN2869">
        <v>-0.11736378818750381</v>
      </c>
      <c r="CO2869">
        <v>-0.13111481070518494</v>
      </c>
      <c r="CP2869">
        <v>-0.12984080612659454</v>
      </c>
      <c r="CQ2869">
        <v>-0.14636795222759247</v>
      </c>
      <c r="CR2869">
        <v>1.3717566728591919</v>
      </c>
      <c r="CS2869">
        <v>5.0856113433837891</v>
      </c>
      <c r="CT2869">
        <v>5.1273751258850098</v>
      </c>
      <c r="CU2869">
        <v>5.1273236274719238</v>
      </c>
      <c r="CV2869">
        <v>5.1681065559387207</v>
      </c>
      <c r="CW2869">
        <v>5.1128296852111816</v>
      </c>
      <c r="CX2869">
        <v>1.5341744422912598</v>
      </c>
      <c r="CY2869">
        <v>0.52621495723724365</v>
      </c>
      <c r="CZ2869">
        <v>0.54920405149459839</v>
      </c>
      <c r="DA2869">
        <v>0.53739124536514282</v>
      </c>
      <c r="DB2869">
        <v>0.34179449081420898</v>
      </c>
      <c r="DC2869">
        <v>0.2722058892250061</v>
      </c>
      <c r="DD2869">
        <v>0.5298500657081604</v>
      </c>
      <c r="DE2869">
        <v>0.53402042388916016</v>
      </c>
      <c r="DF2869">
        <v>0.52958565950393677</v>
      </c>
      <c r="DG2869">
        <v>0.53099149465560913</v>
      </c>
      <c r="DH2869">
        <v>0.51757633686065674</v>
      </c>
      <c r="DI2869">
        <v>0.51288127899169922</v>
      </c>
      <c r="DJ2869">
        <v>0.53450649976730347</v>
      </c>
      <c r="DK2869">
        <v>0.56120222806930542</v>
      </c>
      <c r="DL2869">
        <v>0.58151894807815552</v>
      </c>
      <c r="DM2869">
        <v>0.59457647800445557</v>
      </c>
      <c r="DN2869">
        <v>0.57248294353485107</v>
      </c>
      <c r="DO2869">
        <v>0.49741455912590027</v>
      </c>
      <c r="DP2869">
        <v>1.9455819129943848</v>
      </c>
      <c r="DQ2869">
        <v>5.7996630668640137</v>
      </c>
      <c r="DR2869">
        <v>5.8490457534790039</v>
      </c>
      <c r="DS2869">
        <v>5.8525590896606445</v>
      </c>
      <c r="DT2869">
        <v>5.9085159301757812</v>
      </c>
      <c r="DU2869">
        <v>5.8497815132141113</v>
      </c>
      <c r="DV2869">
        <v>2.1555943489074707</v>
      </c>
      <c r="DW2869">
        <v>1.1586450338363647</v>
      </c>
      <c r="DX2869">
        <v>1.1952608823776245</v>
      </c>
      <c r="DY2869">
        <v>1.1448029279708862</v>
      </c>
      <c r="DZ2869">
        <v>0.87640935182571411</v>
      </c>
      <c r="EA2869">
        <v>0.84978181123733521</v>
      </c>
      <c r="EB2869">
        <v>1.3691620826721191</v>
      </c>
      <c r="EC2869">
        <v>1.3769713640213013</v>
      </c>
      <c r="ED2869">
        <v>1.3709616661071777</v>
      </c>
      <c r="EE2869">
        <v>1.3930579423904419</v>
      </c>
      <c r="EF2869">
        <v>1.3859094381332397</v>
      </c>
      <c r="EG2869">
        <v>1.3830158710479736</v>
      </c>
      <c r="EH2869">
        <v>1.4348968267440796</v>
      </c>
      <c r="EI2869">
        <v>1.5131626129150391</v>
      </c>
      <c r="EJ2869">
        <v>1.5905946493148804</v>
      </c>
      <c r="EK2869">
        <v>1.6423593759536743</v>
      </c>
      <c r="EL2869">
        <v>1.5865268707275391</v>
      </c>
      <c r="EM2869">
        <v>1.4269342422485352</v>
      </c>
      <c r="EN2869">
        <v>2.7740943431854248</v>
      </c>
      <c r="EO2869">
        <v>6.8306403160095215</v>
      </c>
      <c r="EP2869">
        <v>6.8910236358642578</v>
      </c>
      <c r="EQ2869">
        <v>6.899683952331543</v>
      </c>
      <c r="ER2869">
        <v>6.9775495529174805</v>
      </c>
      <c r="ES2869">
        <v>6.9138226509094238</v>
      </c>
      <c r="ET2869">
        <v>3.052825927734375</v>
      </c>
      <c r="EU2869">
        <v>2.0717735290527344</v>
      </c>
      <c r="EV2869">
        <v>2.1280641555786133</v>
      </c>
      <c r="EW2869">
        <v>2.0218088626861572</v>
      </c>
      <c r="EX2869">
        <v>1.648308277130127</v>
      </c>
      <c r="EY2869">
        <v>1.6837097406387329</v>
      </c>
      <c r="EZ2869">
        <v>69.588905334472656</v>
      </c>
      <c r="FA2869">
        <v>68.856117248535156</v>
      </c>
      <c r="FB2869">
        <v>68.548240661621094</v>
      </c>
      <c r="FC2869">
        <v>68.431777954101563</v>
      </c>
      <c r="FD2869">
        <v>68.011085510253906</v>
      </c>
      <c r="FE2869">
        <v>67.161933898925781</v>
      </c>
      <c r="FF2869">
        <v>67.088142395019531</v>
      </c>
      <c r="FG2869">
        <v>68.024887084960938</v>
      </c>
      <c r="FH2869">
        <v>70.706535339355469</v>
      </c>
      <c r="FI2869">
        <v>73.362220764160156</v>
      </c>
      <c r="FJ2869">
        <v>75.925117492675781</v>
      </c>
      <c r="FK2869">
        <v>79.298171997070313</v>
      </c>
      <c r="FL2869">
        <v>80.75909423828125</v>
      </c>
      <c r="FM2869">
        <v>81.172134399414063</v>
      </c>
      <c r="FN2869">
        <v>82.00799560546875</v>
      </c>
      <c r="FO2869">
        <v>82.267738342285156</v>
      </c>
      <c r="FP2869">
        <v>82.981468200683594</v>
      </c>
      <c r="FQ2869">
        <v>83.2216796875</v>
      </c>
      <c r="FR2869">
        <v>83.653182983398437</v>
      </c>
      <c r="FS2869">
        <v>82.074028015136719</v>
      </c>
      <c r="FT2869">
        <v>78.868156433105469</v>
      </c>
      <c r="FU2869">
        <v>74.735923767089844</v>
      </c>
      <c r="FV2869">
        <v>72.348495483398438</v>
      </c>
      <c r="FW2869">
        <v>71.4884033203125</v>
      </c>
      <c r="FX2869">
        <v>160</v>
      </c>
      <c r="FY2869">
        <v>0.10791042447090149</v>
      </c>
      <c r="FZ2869">
        <v>1</v>
      </c>
    </row>
    <row r="2870" spans="1:182" x14ac:dyDescent="0.2">
      <c r="A2870" t="s">
        <v>245</v>
      </c>
      <c r="B2870" t="s">
        <v>252</v>
      </c>
      <c r="C2870" t="s">
        <v>218</v>
      </c>
      <c r="D2870" t="s">
        <v>43</v>
      </c>
      <c r="E2870">
        <v>2015</v>
      </c>
      <c r="F2870" t="s">
        <v>229</v>
      </c>
      <c r="G2870" t="s">
        <v>249</v>
      </c>
      <c r="H2870" t="s">
        <v>226</v>
      </c>
      <c r="I2870">
        <v>105.45</v>
      </c>
      <c r="L2870">
        <v>23.178451120377279</v>
      </c>
      <c r="M2870">
        <v>22.663120240952917</v>
      </c>
      <c r="N2870">
        <v>22.447186325943377</v>
      </c>
      <c r="O2870">
        <v>22.671644638062343</v>
      </c>
      <c r="P2870">
        <v>23.814632719131573</v>
      </c>
      <c r="Q2870">
        <v>25.559994525491053</v>
      </c>
      <c r="R2870">
        <v>28.256234416241977</v>
      </c>
      <c r="S2870">
        <v>29.822217268174306</v>
      </c>
      <c r="T2870">
        <v>30.635089975599382</v>
      </c>
      <c r="U2870">
        <v>31.766803126735262</v>
      </c>
      <c r="V2870">
        <v>33.693169622706186</v>
      </c>
      <c r="W2870">
        <v>34.200721826537723</v>
      </c>
      <c r="X2870">
        <v>33.848677615431775</v>
      </c>
      <c r="Y2870">
        <v>34.296025654792231</v>
      </c>
      <c r="Z2870">
        <v>34.474400751088872</v>
      </c>
      <c r="AA2870">
        <v>34.315912220897602</v>
      </c>
      <c r="AB2870">
        <v>34.429952958204971</v>
      </c>
      <c r="AC2870">
        <v>33.907472085889488</v>
      </c>
      <c r="AD2870">
        <v>31.979759201900517</v>
      </c>
      <c r="AE2870">
        <v>31.774808048646065</v>
      </c>
      <c r="AF2870">
        <v>30.575034947145152</v>
      </c>
      <c r="AG2870">
        <v>28.554050861300361</v>
      </c>
      <c r="AH2870">
        <v>25.591996394152634</v>
      </c>
      <c r="AI2870">
        <v>24.526013662131859</v>
      </c>
      <c r="AJ2870">
        <v>-1.521308422088623</v>
      </c>
      <c r="AK2870">
        <v>-1.5138776302337646</v>
      </c>
      <c r="AL2870">
        <v>-1.5122882127761841</v>
      </c>
      <c r="AM2870">
        <v>-1.5684138536453247</v>
      </c>
      <c r="AN2870">
        <v>-1.6065505743026733</v>
      </c>
      <c r="AO2870">
        <v>-1.6048742532730103</v>
      </c>
      <c r="AP2870">
        <v>-1.6513495445251465</v>
      </c>
      <c r="AQ2870">
        <v>-1.7154827117919922</v>
      </c>
      <c r="AR2870">
        <v>-1.8061383962631226</v>
      </c>
      <c r="AS2870">
        <v>-1.9187833070755005</v>
      </c>
      <c r="AT2870">
        <v>-1.8690797090530396</v>
      </c>
      <c r="AU2870">
        <v>-1.7429496049880981</v>
      </c>
      <c r="AV2870">
        <v>-6.278633326292038E-2</v>
      </c>
      <c r="AW2870">
        <v>3.4271316528320313</v>
      </c>
      <c r="AX2870">
        <v>3.4288399219512939</v>
      </c>
      <c r="AY2870">
        <v>3.3963854312896729</v>
      </c>
      <c r="AZ2870">
        <v>3.4042284488677979</v>
      </c>
      <c r="BA2870">
        <v>3.4061465263366699</v>
      </c>
      <c r="BB2870">
        <v>2.5877274572849274E-2</v>
      </c>
      <c r="BC2870">
        <v>-0.97413831949234009</v>
      </c>
      <c r="BD2870">
        <v>-0.97905451059341431</v>
      </c>
      <c r="BE2870">
        <v>-0.90532571077346802</v>
      </c>
      <c r="BF2870">
        <v>-0.92941147089004517</v>
      </c>
      <c r="BG2870">
        <v>-1.1045311689376831</v>
      </c>
      <c r="BH2870">
        <v>-0.64897572994232178</v>
      </c>
      <c r="BI2870">
        <v>-0.64538109302520752</v>
      </c>
      <c r="BJ2870">
        <v>-0.64696747064590454</v>
      </c>
      <c r="BK2870">
        <v>-0.67758941650390625</v>
      </c>
      <c r="BL2870">
        <v>-0.70410633087158203</v>
      </c>
      <c r="BM2870">
        <v>-0.70697325468063354</v>
      </c>
      <c r="BN2870">
        <v>-0.72577792406082153</v>
      </c>
      <c r="BO2870">
        <v>-0.75679725408554077</v>
      </c>
      <c r="BP2870">
        <v>-0.80433720350265503</v>
      </c>
      <c r="BQ2870">
        <v>-0.85965406894683838</v>
      </c>
      <c r="BR2870">
        <v>-0.8395075798034668</v>
      </c>
      <c r="BS2870">
        <v>-0.79963356256484985</v>
      </c>
      <c r="BT2870">
        <v>0.76611143350601196</v>
      </c>
      <c r="BU2870">
        <v>4.4676527976989746</v>
      </c>
      <c r="BV2870">
        <v>4.4791874885559082</v>
      </c>
      <c r="BW2870">
        <v>4.449465274810791</v>
      </c>
      <c r="BX2870">
        <v>4.4885330200195313</v>
      </c>
      <c r="BY2870">
        <v>4.4920516014099121</v>
      </c>
      <c r="BZ2870">
        <v>0.92396295070648193</v>
      </c>
      <c r="CA2870">
        <v>-7.582603394985199E-2</v>
      </c>
      <c r="CB2870">
        <v>-9.3823626637458801E-2</v>
      </c>
      <c r="CC2870">
        <v>-5.8480396866798401E-2</v>
      </c>
      <c r="CD2870">
        <v>-0.16673313081264496</v>
      </c>
      <c r="CE2870">
        <v>-0.28220450878143311</v>
      </c>
      <c r="CF2870">
        <v>-4.4800765812397003E-2</v>
      </c>
      <c r="CG2870">
        <v>-4.3863024562597275E-2</v>
      </c>
      <c r="CH2870">
        <v>-4.7648951411247253E-2</v>
      </c>
      <c r="CI2870">
        <v>-6.0607116669416428E-2</v>
      </c>
      <c r="CJ2870">
        <v>-7.9076148569583893E-2</v>
      </c>
      <c r="CK2870">
        <v>-8.5089735686779022E-2</v>
      </c>
      <c r="CL2870">
        <v>-8.4729820489883423E-2</v>
      </c>
      <c r="CM2870">
        <v>-9.2814624309539795E-2</v>
      </c>
      <c r="CN2870">
        <v>-0.11049271374940872</v>
      </c>
      <c r="CO2870">
        <v>-0.12610439956188202</v>
      </c>
      <c r="CP2870">
        <v>-0.12642902135848999</v>
      </c>
      <c r="CQ2870">
        <v>-0.14629566669464111</v>
      </c>
      <c r="CR2870">
        <v>1.3402034044265747</v>
      </c>
      <c r="CS2870">
        <v>5.1883144378662109</v>
      </c>
      <c r="CT2870">
        <v>5.2066550254821777</v>
      </c>
      <c r="CU2870">
        <v>5.1788253784179687</v>
      </c>
      <c r="CV2870">
        <v>5.2395186424255371</v>
      </c>
      <c r="CW2870">
        <v>5.2441458702087402</v>
      </c>
      <c r="CX2870">
        <v>1.5459743738174438</v>
      </c>
      <c r="CY2870">
        <v>0.54634231328964233</v>
      </c>
      <c r="CZ2870">
        <v>0.51928460597991943</v>
      </c>
      <c r="DA2870">
        <v>0.52804207801818848</v>
      </c>
      <c r="DB2870">
        <v>0.36149558424949646</v>
      </c>
      <c r="DC2870">
        <v>0.28733643889427185</v>
      </c>
      <c r="DD2870">
        <v>0.55937415361404419</v>
      </c>
      <c r="DE2870">
        <v>0.55765503644943237</v>
      </c>
      <c r="DF2870">
        <v>0.55166959762573242</v>
      </c>
      <c r="DG2870">
        <v>0.55637520551681519</v>
      </c>
      <c r="DH2870">
        <v>0.54595404863357544</v>
      </c>
      <c r="DI2870">
        <v>0.53679376840591431</v>
      </c>
      <c r="DJ2870">
        <v>0.55631828308105469</v>
      </c>
      <c r="DK2870">
        <v>0.57116800546646118</v>
      </c>
      <c r="DL2870">
        <v>0.58335179090499878</v>
      </c>
      <c r="DM2870">
        <v>0.60744529962539673</v>
      </c>
      <c r="DN2870">
        <v>0.58664953708648682</v>
      </c>
      <c r="DO2870">
        <v>0.50704216957092285</v>
      </c>
      <c r="DP2870">
        <v>1.9142955541610718</v>
      </c>
      <c r="DQ2870">
        <v>5.9089760780334473</v>
      </c>
      <c r="DR2870">
        <v>5.9341220855712891</v>
      </c>
      <c r="DS2870">
        <v>5.9081850051879883</v>
      </c>
      <c r="DT2870">
        <v>5.9905047416687012</v>
      </c>
      <c r="DU2870">
        <v>5.9962401390075684</v>
      </c>
      <c r="DV2870">
        <v>2.1679856777191162</v>
      </c>
      <c r="DW2870">
        <v>1.1685106754302979</v>
      </c>
      <c r="DX2870">
        <v>1.1323928833007813</v>
      </c>
      <c r="DY2870">
        <v>1.1145645380020142</v>
      </c>
      <c r="DZ2870">
        <v>0.88972431421279907</v>
      </c>
      <c r="EA2870">
        <v>0.85687738656997681</v>
      </c>
      <c r="EB2870">
        <v>1.4317067861557007</v>
      </c>
      <c r="EC2870">
        <v>1.4261516332626343</v>
      </c>
      <c r="ED2870">
        <v>1.4169902801513672</v>
      </c>
      <c r="EE2870">
        <v>1.4471997022628784</v>
      </c>
      <c r="EF2870">
        <v>1.4483983516693115</v>
      </c>
      <c r="EG2870">
        <v>1.434694766998291</v>
      </c>
      <c r="EH2870">
        <v>1.4818899631500244</v>
      </c>
      <c r="EI2870">
        <v>1.5298534631729126</v>
      </c>
      <c r="EJ2870">
        <v>1.5851529836654663</v>
      </c>
      <c r="EK2870">
        <v>1.6665745973587036</v>
      </c>
      <c r="EL2870">
        <v>1.6162216663360596</v>
      </c>
      <c r="EM2870">
        <v>1.4503582715988159</v>
      </c>
      <c r="EN2870">
        <v>2.7431931495666504</v>
      </c>
      <c r="EO2870">
        <v>6.9494972229003906</v>
      </c>
      <c r="EP2870">
        <v>6.9844698905944824</v>
      </c>
      <c r="EQ2870">
        <v>6.9612650871276855</v>
      </c>
      <c r="ER2870">
        <v>7.0748090744018555</v>
      </c>
      <c r="ES2870">
        <v>7.0821447372436523</v>
      </c>
      <c r="ET2870">
        <v>3.0660712718963623</v>
      </c>
      <c r="EU2870">
        <v>2.0668230056762695</v>
      </c>
      <c r="EV2870">
        <v>2.0176236629486084</v>
      </c>
      <c r="EW2870">
        <v>1.9614098072052002</v>
      </c>
      <c r="EX2870">
        <v>1.6524026393890381</v>
      </c>
      <c r="EY2870">
        <v>1.6792041063308716</v>
      </c>
      <c r="EZ2870">
        <v>70.245162963867188</v>
      </c>
      <c r="FA2870">
        <v>68.801170349121094</v>
      </c>
      <c r="FB2870">
        <v>68.258407592773438</v>
      </c>
      <c r="FC2870">
        <v>68.5794677734375</v>
      </c>
      <c r="FD2870">
        <v>68.535903930664062</v>
      </c>
      <c r="FE2870">
        <v>67.701614379882813</v>
      </c>
      <c r="FF2870">
        <v>67.459312438964844</v>
      </c>
      <c r="FG2870">
        <v>67.446861267089844</v>
      </c>
      <c r="FH2870">
        <v>69.290718078613281</v>
      </c>
      <c r="FI2870">
        <v>73.528579711914062</v>
      </c>
      <c r="FJ2870">
        <v>77.963203430175781</v>
      </c>
      <c r="FK2870">
        <v>82.430801391601563</v>
      </c>
      <c r="FL2870">
        <v>84.677322387695312</v>
      </c>
      <c r="FM2870">
        <v>85.251701354980469</v>
      </c>
      <c r="FN2870">
        <v>85.538414001464844</v>
      </c>
      <c r="FO2870">
        <v>85.592422485351563</v>
      </c>
      <c r="FP2870">
        <v>87.056625366210938</v>
      </c>
      <c r="FQ2870">
        <v>88.24261474609375</v>
      </c>
      <c r="FR2870">
        <v>87.361015319824219</v>
      </c>
      <c r="FS2870">
        <v>82.267120361328125</v>
      </c>
      <c r="FT2870">
        <v>76.70013427734375</v>
      </c>
      <c r="FU2870">
        <v>74.073684692382813</v>
      </c>
      <c r="FV2870">
        <v>72.80694580078125</v>
      </c>
      <c r="FW2870">
        <v>71.598396301269531</v>
      </c>
      <c r="FX2870">
        <v>160</v>
      </c>
      <c r="FY2870">
        <v>0.10791042447090149</v>
      </c>
      <c r="FZ2870">
        <v>1</v>
      </c>
    </row>
    <row r="2871" spans="1:182" x14ac:dyDescent="0.2">
      <c r="A2871" t="s">
        <v>245</v>
      </c>
      <c r="B2871" t="s">
        <v>252</v>
      </c>
      <c r="C2871" t="s">
        <v>218</v>
      </c>
      <c r="D2871" t="s">
        <v>43</v>
      </c>
      <c r="E2871">
        <v>2016</v>
      </c>
      <c r="F2871" t="s">
        <v>229</v>
      </c>
      <c r="G2871" t="s">
        <v>249</v>
      </c>
      <c r="H2871" t="s">
        <v>226</v>
      </c>
      <c r="I2871">
        <v>105.45</v>
      </c>
      <c r="L2871">
        <v>23.178451120377279</v>
      </c>
      <c r="M2871">
        <v>22.663120240952917</v>
      </c>
      <c r="N2871">
        <v>22.447186325943377</v>
      </c>
      <c r="O2871">
        <v>22.671644638062343</v>
      </c>
      <c r="P2871">
        <v>23.814632719131573</v>
      </c>
      <c r="Q2871">
        <v>25.559994525491053</v>
      </c>
      <c r="R2871">
        <v>28.256234416241977</v>
      </c>
      <c r="S2871">
        <v>29.822217268174306</v>
      </c>
      <c r="T2871">
        <v>30.635089975599382</v>
      </c>
      <c r="U2871">
        <v>31.766803126735262</v>
      </c>
      <c r="V2871">
        <v>33.693169622706186</v>
      </c>
      <c r="W2871">
        <v>34.200721826537723</v>
      </c>
      <c r="X2871">
        <v>33.848677615431775</v>
      </c>
      <c r="Y2871">
        <v>34.296025654792231</v>
      </c>
      <c r="Z2871">
        <v>34.474400751088872</v>
      </c>
      <c r="AA2871">
        <v>34.315912220897602</v>
      </c>
      <c r="AB2871">
        <v>34.429952958204971</v>
      </c>
      <c r="AC2871">
        <v>33.907472085889488</v>
      </c>
      <c r="AD2871">
        <v>31.979759201900517</v>
      </c>
      <c r="AE2871">
        <v>31.774808048646065</v>
      </c>
      <c r="AF2871">
        <v>30.575034947145152</v>
      </c>
      <c r="AG2871">
        <v>28.554050861300361</v>
      </c>
      <c r="AH2871">
        <v>25.591996394152634</v>
      </c>
      <c r="AI2871">
        <v>24.526013662131859</v>
      </c>
      <c r="AJ2871">
        <v>-1.521308422088623</v>
      </c>
      <c r="AK2871">
        <v>-1.5138776302337646</v>
      </c>
      <c r="AL2871">
        <v>-1.5122882127761841</v>
      </c>
      <c r="AM2871">
        <v>-1.5684138536453247</v>
      </c>
      <c r="AN2871">
        <v>-1.6065505743026733</v>
      </c>
      <c r="AO2871">
        <v>-1.6048742532730103</v>
      </c>
      <c r="AP2871">
        <v>-1.6513495445251465</v>
      </c>
      <c r="AQ2871">
        <v>-1.7154827117919922</v>
      </c>
      <c r="AR2871">
        <v>-1.8061383962631226</v>
      </c>
      <c r="AS2871">
        <v>-1.9187833070755005</v>
      </c>
      <c r="AT2871">
        <v>-1.8690797090530396</v>
      </c>
      <c r="AU2871">
        <v>-1.7429496049880981</v>
      </c>
      <c r="AV2871">
        <v>-6.278633326292038E-2</v>
      </c>
      <c r="AW2871">
        <v>3.4271316528320313</v>
      </c>
      <c r="AX2871">
        <v>3.4288399219512939</v>
      </c>
      <c r="AY2871">
        <v>3.3963854312896729</v>
      </c>
      <c r="AZ2871">
        <v>3.4042284488677979</v>
      </c>
      <c r="BA2871">
        <v>3.4061465263366699</v>
      </c>
      <c r="BB2871">
        <v>2.5877274572849274E-2</v>
      </c>
      <c r="BC2871">
        <v>-0.97413831949234009</v>
      </c>
      <c r="BD2871">
        <v>-0.97905451059341431</v>
      </c>
      <c r="BE2871">
        <v>-0.90532571077346802</v>
      </c>
      <c r="BF2871">
        <v>-0.92941147089004517</v>
      </c>
      <c r="BG2871">
        <v>-1.1045311689376831</v>
      </c>
      <c r="BH2871">
        <v>-0.64897572994232178</v>
      </c>
      <c r="BI2871">
        <v>-0.64538109302520752</v>
      </c>
      <c r="BJ2871">
        <v>-0.64696747064590454</v>
      </c>
      <c r="BK2871">
        <v>-0.67758941650390625</v>
      </c>
      <c r="BL2871">
        <v>-0.70410633087158203</v>
      </c>
      <c r="BM2871">
        <v>-0.70697325468063354</v>
      </c>
      <c r="BN2871">
        <v>-0.72577792406082153</v>
      </c>
      <c r="BO2871">
        <v>-0.75679725408554077</v>
      </c>
      <c r="BP2871">
        <v>-0.80433720350265503</v>
      </c>
      <c r="BQ2871">
        <v>-0.85965406894683838</v>
      </c>
      <c r="BR2871">
        <v>-0.8395075798034668</v>
      </c>
      <c r="BS2871">
        <v>-0.79963356256484985</v>
      </c>
      <c r="BT2871">
        <v>0.76611143350601196</v>
      </c>
      <c r="BU2871">
        <v>4.4676527976989746</v>
      </c>
      <c r="BV2871">
        <v>4.4791874885559082</v>
      </c>
      <c r="BW2871">
        <v>4.449465274810791</v>
      </c>
      <c r="BX2871">
        <v>4.4885330200195313</v>
      </c>
      <c r="BY2871">
        <v>4.4920516014099121</v>
      </c>
      <c r="BZ2871">
        <v>0.92396295070648193</v>
      </c>
      <c r="CA2871">
        <v>-7.582603394985199E-2</v>
      </c>
      <c r="CB2871">
        <v>-9.3823626637458801E-2</v>
      </c>
      <c r="CC2871">
        <v>-5.8480396866798401E-2</v>
      </c>
      <c r="CD2871">
        <v>-0.16673313081264496</v>
      </c>
      <c r="CE2871">
        <v>-0.28220450878143311</v>
      </c>
      <c r="CF2871">
        <v>-4.4800765812397003E-2</v>
      </c>
      <c r="CG2871">
        <v>-4.3863024562597275E-2</v>
      </c>
      <c r="CH2871">
        <v>-4.7648951411247253E-2</v>
      </c>
      <c r="CI2871">
        <v>-6.0607116669416428E-2</v>
      </c>
      <c r="CJ2871">
        <v>-7.9076148569583893E-2</v>
      </c>
      <c r="CK2871">
        <v>-8.5089735686779022E-2</v>
      </c>
      <c r="CL2871">
        <v>-8.4729820489883423E-2</v>
      </c>
      <c r="CM2871">
        <v>-9.2814624309539795E-2</v>
      </c>
      <c r="CN2871">
        <v>-0.11049271374940872</v>
      </c>
      <c r="CO2871">
        <v>-0.12610439956188202</v>
      </c>
      <c r="CP2871">
        <v>-0.12642902135848999</v>
      </c>
      <c r="CQ2871">
        <v>-0.14629566669464111</v>
      </c>
      <c r="CR2871">
        <v>1.3402034044265747</v>
      </c>
      <c r="CS2871">
        <v>5.1883144378662109</v>
      </c>
      <c r="CT2871">
        <v>5.2066550254821777</v>
      </c>
      <c r="CU2871">
        <v>5.1788253784179687</v>
      </c>
      <c r="CV2871">
        <v>5.2395186424255371</v>
      </c>
      <c r="CW2871">
        <v>5.2441458702087402</v>
      </c>
      <c r="CX2871">
        <v>1.5459743738174438</v>
      </c>
      <c r="CY2871">
        <v>0.54634231328964233</v>
      </c>
      <c r="CZ2871">
        <v>0.51928460597991943</v>
      </c>
      <c r="DA2871">
        <v>0.52804207801818848</v>
      </c>
      <c r="DB2871">
        <v>0.36149558424949646</v>
      </c>
      <c r="DC2871">
        <v>0.28733643889427185</v>
      </c>
      <c r="DD2871">
        <v>0.55937415361404419</v>
      </c>
      <c r="DE2871">
        <v>0.55765503644943237</v>
      </c>
      <c r="DF2871">
        <v>0.55166959762573242</v>
      </c>
      <c r="DG2871">
        <v>0.55637520551681519</v>
      </c>
      <c r="DH2871">
        <v>0.54595404863357544</v>
      </c>
      <c r="DI2871">
        <v>0.53679376840591431</v>
      </c>
      <c r="DJ2871">
        <v>0.55631828308105469</v>
      </c>
      <c r="DK2871">
        <v>0.57116800546646118</v>
      </c>
      <c r="DL2871">
        <v>0.58335179090499878</v>
      </c>
      <c r="DM2871">
        <v>0.60744529962539673</v>
      </c>
      <c r="DN2871">
        <v>0.58664953708648682</v>
      </c>
      <c r="DO2871">
        <v>0.50704216957092285</v>
      </c>
      <c r="DP2871">
        <v>1.9142955541610718</v>
      </c>
      <c r="DQ2871">
        <v>5.9089760780334473</v>
      </c>
      <c r="DR2871">
        <v>5.9341220855712891</v>
      </c>
      <c r="DS2871">
        <v>5.9081850051879883</v>
      </c>
      <c r="DT2871">
        <v>5.9905047416687012</v>
      </c>
      <c r="DU2871">
        <v>5.9962401390075684</v>
      </c>
      <c r="DV2871">
        <v>2.1679856777191162</v>
      </c>
      <c r="DW2871">
        <v>1.1685106754302979</v>
      </c>
      <c r="DX2871">
        <v>1.1323928833007813</v>
      </c>
      <c r="DY2871">
        <v>1.1145645380020142</v>
      </c>
      <c r="DZ2871">
        <v>0.88972431421279907</v>
      </c>
      <c r="EA2871">
        <v>0.85687738656997681</v>
      </c>
      <c r="EB2871">
        <v>1.4317067861557007</v>
      </c>
      <c r="EC2871">
        <v>1.4261516332626343</v>
      </c>
      <c r="ED2871">
        <v>1.4169902801513672</v>
      </c>
      <c r="EE2871">
        <v>1.4471997022628784</v>
      </c>
      <c r="EF2871">
        <v>1.4483983516693115</v>
      </c>
      <c r="EG2871">
        <v>1.434694766998291</v>
      </c>
      <c r="EH2871">
        <v>1.4818899631500244</v>
      </c>
      <c r="EI2871">
        <v>1.5298534631729126</v>
      </c>
      <c r="EJ2871">
        <v>1.5851529836654663</v>
      </c>
      <c r="EK2871">
        <v>1.6665745973587036</v>
      </c>
      <c r="EL2871">
        <v>1.6162216663360596</v>
      </c>
      <c r="EM2871">
        <v>1.4503582715988159</v>
      </c>
      <c r="EN2871">
        <v>2.7431931495666504</v>
      </c>
      <c r="EO2871">
        <v>6.9494972229003906</v>
      </c>
      <c r="EP2871">
        <v>6.9844698905944824</v>
      </c>
      <c r="EQ2871">
        <v>6.9612650871276855</v>
      </c>
      <c r="ER2871">
        <v>7.0748090744018555</v>
      </c>
      <c r="ES2871">
        <v>7.0821447372436523</v>
      </c>
      <c r="ET2871">
        <v>3.0660712718963623</v>
      </c>
      <c r="EU2871">
        <v>2.0668230056762695</v>
      </c>
      <c r="EV2871">
        <v>2.0176236629486084</v>
      </c>
      <c r="EW2871">
        <v>1.9614098072052002</v>
      </c>
      <c r="EX2871">
        <v>1.6524026393890381</v>
      </c>
      <c r="EY2871">
        <v>1.6792041063308716</v>
      </c>
      <c r="EZ2871">
        <v>70.245162963867188</v>
      </c>
      <c r="FA2871">
        <v>68.801170349121094</v>
      </c>
      <c r="FB2871">
        <v>68.258407592773438</v>
      </c>
      <c r="FC2871">
        <v>68.5794677734375</v>
      </c>
      <c r="FD2871">
        <v>68.535903930664062</v>
      </c>
      <c r="FE2871">
        <v>67.701614379882813</v>
      </c>
      <c r="FF2871">
        <v>67.459312438964844</v>
      </c>
      <c r="FG2871">
        <v>67.446861267089844</v>
      </c>
      <c r="FH2871">
        <v>69.290718078613281</v>
      </c>
      <c r="FI2871">
        <v>73.528579711914062</v>
      </c>
      <c r="FJ2871">
        <v>77.963203430175781</v>
      </c>
      <c r="FK2871">
        <v>82.430801391601563</v>
      </c>
      <c r="FL2871">
        <v>84.677322387695312</v>
      </c>
      <c r="FM2871">
        <v>85.251701354980469</v>
      </c>
      <c r="FN2871">
        <v>85.538414001464844</v>
      </c>
      <c r="FO2871">
        <v>85.592422485351563</v>
      </c>
      <c r="FP2871">
        <v>87.056625366210938</v>
      </c>
      <c r="FQ2871">
        <v>88.24261474609375</v>
      </c>
      <c r="FR2871">
        <v>87.361015319824219</v>
      </c>
      <c r="FS2871">
        <v>82.267120361328125</v>
      </c>
      <c r="FT2871">
        <v>76.70013427734375</v>
      </c>
      <c r="FU2871">
        <v>74.073684692382813</v>
      </c>
      <c r="FV2871">
        <v>72.80694580078125</v>
      </c>
      <c r="FW2871">
        <v>71.598396301269531</v>
      </c>
      <c r="FX2871">
        <v>160</v>
      </c>
      <c r="FY2871">
        <v>0.10791042447090149</v>
      </c>
      <c r="FZ2871">
        <v>1</v>
      </c>
    </row>
    <row r="2872" spans="1:182" x14ac:dyDescent="0.2">
      <c r="A2872" t="s">
        <v>245</v>
      </c>
      <c r="B2872" t="s">
        <v>252</v>
      </c>
      <c r="C2872" t="s">
        <v>218</v>
      </c>
      <c r="D2872" t="s">
        <v>43</v>
      </c>
      <c r="E2872">
        <v>2017</v>
      </c>
      <c r="F2872" t="s">
        <v>229</v>
      </c>
      <c r="G2872" t="s">
        <v>249</v>
      </c>
      <c r="H2872" t="s">
        <v>226</v>
      </c>
      <c r="I2872">
        <v>105.45</v>
      </c>
      <c r="L2872">
        <v>23.178451120377279</v>
      </c>
      <c r="M2872">
        <v>22.663120240952917</v>
      </c>
      <c r="N2872">
        <v>22.447186325943377</v>
      </c>
      <c r="O2872">
        <v>22.671644638062343</v>
      </c>
      <c r="P2872">
        <v>23.814632719131573</v>
      </c>
      <c r="Q2872">
        <v>25.559994525491053</v>
      </c>
      <c r="R2872">
        <v>28.256234416241977</v>
      </c>
      <c r="S2872">
        <v>29.822217268174306</v>
      </c>
      <c r="T2872">
        <v>30.635089975599382</v>
      </c>
      <c r="U2872">
        <v>31.766803126735262</v>
      </c>
      <c r="V2872">
        <v>33.693169622706186</v>
      </c>
      <c r="W2872">
        <v>34.200721826537723</v>
      </c>
      <c r="X2872">
        <v>33.848677615431775</v>
      </c>
      <c r="Y2872">
        <v>34.296025654792231</v>
      </c>
      <c r="Z2872">
        <v>34.474400751088872</v>
      </c>
      <c r="AA2872">
        <v>34.315912220897602</v>
      </c>
      <c r="AB2872">
        <v>34.429952958204971</v>
      </c>
      <c r="AC2872">
        <v>33.907472085889488</v>
      </c>
      <c r="AD2872">
        <v>31.979759201900517</v>
      </c>
      <c r="AE2872">
        <v>31.774808048646065</v>
      </c>
      <c r="AF2872">
        <v>30.575034947145152</v>
      </c>
      <c r="AG2872">
        <v>28.554050861300361</v>
      </c>
      <c r="AH2872">
        <v>25.591996394152634</v>
      </c>
      <c r="AI2872">
        <v>24.526013662131859</v>
      </c>
      <c r="AJ2872">
        <v>-1.521308422088623</v>
      </c>
      <c r="AK2872">
        <v>-1.5138776302337646</v>
      </c>
      <c r="AL2872">
        <v>-1.5122882127761841</v>
      </c>
      <c r="AM2872">
        <v>-1.5684138536453247</v>
      </c>
      <c r="AN2872">
        <v>-1.6065505743026733</v>
      </c>
      <c r="AO2872">
        <v>-1.6048742532730103</v>
      </c>
      <c r="AP2872">
        <v>-1.6513495445251465</v>
      </c>
      <c r="AQ2872">
        <v>-1.7154827117919922</v>
      </c>
      <c r="AR2872">
        <v>-1.8061383962631226</v>
      </c>
      <c r="AS2872">
        <v>-1.9187833070755005</v>
      </c>
      <c r="AT2872">
        <v>-1.8690797090530396</v>
      </c>
      <c r="AU2872">
        <v>-1.7429496049880981</v>
      </c>
      <c r="AV2872">
        <v>-6.278633326292038E-2</v>
      </c>
      <c r="AW2872">
        <v>3.4271316528320313</v>
      </c>
      <c r="AX2872">
        <v>3.4288399219512939</v>
      </c>
      <c r="AY2872">
        <v>3.3963854312896729</v>
      </c>
      <c r="AZ2872">
        <v>3.4042284488677979</v>
      </c>
      <c r="BA2872">
        <v>3.4061465263366699</v>
      </c>
      <c r="BB2872">
        <v>2.5877274572849274E-2</v>
      </c>
      <c r="BC2872">
        <v>-0.97413831949234009</v>
      </c>
      <c r="BD2872">
        <v>-0.97905451059341431</v>
      </c>
      <c r="BE2872">
        <v>-0.90532571077346802</v>
      </c>
      <c r="BF2872">
        <v>-0.92941147089004517</v>
      </c>
      <c r="BG2872">
        <v>-1.1045311689376831</v>
      </c>
      <c r="BH2872">
        <v>-0.64897572994232178</v>
      </c>
      <c r="BI2872">
        <v>-0.64538109302520752</v>
      </c>
      <c r="BJ2872">
        <v>-0.64696747064590454</v>
      </c>
      <c r="BK2872">
        <v>-0.67758941650390625</v>
      </c>
      <c r="BL2872">
        <v>-0.70410633087158203</v>
      </c>
      <c r="BM2872">
        <v>-0.70697325468063354</v>
      </c>
      <c r="BN2872">
        <v>-0.72577792406082153</v>
      </c>
      <c r="BO2872">
        <v>-0.75679725408554077</v>
      </c>
      <c r="BP2872">
        <v>-0.80433720350265503</v>
      </c>
      <c r="BQ2872">
        <v>-0.85965406894683838</v>
      </c>
      <c r="BR2872">
        <v>-0.8395075798034668</v>
      </c>
      <c r="BS2872">
        <v>-0.79963356256484985</v>
      </c>
      <c r="BT2872">
        <v>0.76611143350601196</v>
      </c>
      <c r="BU2872">
        <v>4.4676527976989746</v>
      </c>
      <c r="BV2872">
        <v>4.4791874885559082</v>
      </c>
      <c r="BW2872">
        <v>4.449465274810791</v>
      </c>
      <c r="BX2872">
        <v>4.4885330200195313</v>
      </c>
      <c r="BY2872">
        <v>4.4920516014099121</v>
      </c>
      <c r="BZ2872">
        <v>0.92396295070648193</v>
      </c>
      <c r="CA2872">
        <v>-7.582603394985199E-2</v>
      </c>
      <c r="CB2872">
        <v>-9.3823626637458801E-2</v>
      </c>
      <c r="CC2872">
        <v>-5.8480396866798401E-2</v>
      </c>
      <c r="CD2872">
        <v>-0.16673313081264496</v>
      </c>
      <c r="CE2872">
        <v>-0.28220450878143311</v>
      </c>
      <c r="CF2872">
        <v>-4.4800765812397003E-2</v>
      </c>
      <c r="CG2872">
        <v>-4.3863024562597275E-2</v>
      </c>
      <c r="CH2872">
        <v>-4.7648951411247253E-2</v>
      </c>
      <c r="CI2872">
        <v>-6.0607116669416428E-2</v>
      </c>
      <c r="CJ2872">
        <v>-7.9076148569583893E-2</v>
      </c>
      <c r="CK2872">
        <v>-8.5089735686779022E-2</v>
      </c>
      <c r="CL2872">
        <v>-8.4729820489883423E-2</v>
      </c>
      <c r="CM2872">
        <v>-9.2814624309539795E-2</v>
      </c>
      <c r="CN2872">
        <v>-0.11049271374940872</v>
      </c>
      <c r="CO2872">
        <v>-0.12610439956188202</v>
      </c>
      <c r="CP2872">
        <v>-0.12642902135848999</v>
      </c>
      <c r="CQ2872">
        <v>-0.14629566669464111</v>
      </c>
      <c r="CR2872">
        <v>1.3402034044265747</v>
      </c>
      <c r="CS2872">
        <v>5.1883144378662109</v>
      </c>
      <c r="CT2872">
        <v>5.2066550254821777</v>
      </c>
      <c r="CU2872">
        <v>5.1788253784179687</v>
      </c>
      <c r="CV2872">
        <v>5.2395186424255371</v>
      </c>
      <c r="CW2872">
        <v>5.2441458702087402</v>
      </c>
      <c r="CX2872">
        <v>1.5459743738174438</v>
      </c>
      <c r="CY2872">
        <v>0.54634231328964233</v>
      </c>
      <c r="CZ2872">
        <v>0.51928460597991943</v>
      </c>
      <c r="DA2872">
        <v>0.52804207801818848</v>
      </c>
      <c r="DB2872">
        <v>0.36149558424949646</v>
      </c>
      <c r="DC2872">
        <v>0.28733643889427185</v>
      </c>
      <c r="DD2872">
        <v>0.55937415361404419</v>
      </c>
      <c r="DE2872">
        <v>0.55765503644943237</v>
      </c>
      <c r="DF2872">
        <v>0.55166959762573242</v>
      </c>
      <c r="DG2872">
        <v>0.55637520551681519</v>
      </c>
      <c r="DH2872">
        <v>0.54595404863357544</v>
      </c>
      <c r="DI2872">
        <v>0.53679376840591431</v>
      </c>
      <c r="DJ2872">
        <v>0.55631828308105469</v>
      </c>
      <c r="DK2872">
        <v>0.57116800546646118</v>
      </c>
      <c r="DL2872">
        <v>0.58335179090499878</v>
      </c>
      <c r="DM2872">
        <v>0.60744529962539673</v>
      </c>
      <c r="DN2872">
        <v>0.58664953708648682</v>
      </c>
      <c r="DO2872">
        <v>0.50704216957092285</v>
      </c>
      <c r="DP2872">
        <v>1.9142955541610718</v>
      </c>
      <c r="DQ2872">
        <v>5.9089760780334473</v>
      </c>
      <c r="DR2872">
        <v>5.9341220855712891</v>
      </c>
      <c r="DS2872">
        <v>5.9081850051879883</v>
      </c>
      <c r="DT2872">
        <v>5.9905047416687012</v>
      </c>
      <c r="DU2872">
        <v>5.9962401390075684</v>
      </c>
      <c r="DV2872">
        <v>2.1679856777191162</v>
      </c>
      <c r="DW2872">
        <v>1.1685106754302979</v>
      </c>
      <c r="DX2872">
        <v>1.1323928833007813</v>
      </c>
      <c r="DY2872">
        <v>1.1145645380020142</v>
      </c>
      <c r="DZ2872">
        <v>0.88972431421279907</v>
      </c>
      <c r="EA2872">
        <v>0.85687738656997681</v>
      </c>
      <c r="EB2872">
        <v>1.4317067861557007</v>
      </c>
      <c r="EC2872">
        <v>1.4261516332626343</v>
      </c>
      <c r="ED2872">
        <v>1.4169902801513672</v>
      </c>
      <c r="EE2872">
        <v>1.4471997022628784</v>
      </c>
      <c r="EF2872">
        <v>1.4483983516693115</v>
      </c>
      <c r="EG2872">
        <v>1.434694766998291</v>
      </c>
      <c r="EH2872">
        <v>1.4818899631500244</v>
      </c>
      <c r="EI2872">
        <v>1.5298534631729126</v>
      </c>
      <c r="EJ2872">
        <v>1.5851529836654663</v>
      </c>
      <c r="EK2872">
        <v>1.6665745973587036</v>
      </c>
      <c r="EL2872">
        <v>1.6162216663360596</v>
      </c>
      <c r="EM2872">
        <v>1.4503582715988159</v>
      </c>
      <c r="EN2872">
        <v>2.7431931495666504</v>
      </c>
      <c r="EO2872">
        <v>6.9494972229003906</v>
      </c>
      <c r="EP2872">
        <v>6.9844698905944824</v>
      </c>
      <c r="EQ2872">
        <v>6.9612650871276855</v>
      </c>
      <c r="ER2872">
        <v>7.0748090744018555</v>
      </c>
      <c r="ES2872">
        <v>7.0821447372436523</v>
      </c>
      <c r="ET2872">
        <v>3.0660712718963623</v>
      </c>
      <c r="EU2872">
        <v>2.0668230056762695</v>
      </c>
      <c r="EV2872">
        <v>2.0176236629486084</v>
      </c>
      <c r="EW2872">
        <v>1.9614098072052002</v>
      </c>
      <c r="EX2872">
        <v>1.6524026393890381</v>
      </c>
      <c r="EY2872">
        <v>1.6792041063308716</v>
      </c>
      <c r="EZ2872">
        <v>70.245162963867188</v>
      </c>
      <c r="FA2872">
        <v>68.801170349121094</v>
      </c>
      <c r="FB2872">
        <v>68.258407592773438</v>
      </c>
      <c r="FC2872">
        <v>68.5794677734375</v>
      </c>
      <c r="FD2872">
        <v>68.535903930664062</v>
      </c>
      <c r="FE2872">
        <v>67.701614379882813</v>
      </c>
      <c r="FF2872">
        <v>67.459312438964844</v>
      </c>
      <c r="FG2872">
        <v>67.446861267089844</v>
      </c>
      <c r="FH2872">
        <v>69.290718078613281</v>
      </c>
      <c r="FI2872">
        <v>73.528579711914062</v>
      </c>
      <c r="FJ2872">
        <v>77.963203430175781</v>
      </c>
      <c r="FK2872">
        <v>82.430801391601563</v>
      </c>
      <c r="FL2872">
        <v>84.677322387695312</v>
      </c>
      <c r="FM2872">
        <v>85.251701354980469</v>
      </c>
      <c r="FN2872">
        <v>85.538414001464844</v>
      </c>
      <c r="FO2872">
        <v>85.592422485351563</v>
      </c>
      <c r="FP2872">
        <v>87.056625366210938</v>
      </c>
      <c r="FQ2872">
        <v>88.24261474609375</v>
      </c>
      <c r="FR2872">
        <v>87.361015319824219</v>
      </c>
      <c r="FS2872">
        <v>82.267120361328125</v>
      </c>
      <c r="FT2872">
        <v>76.70013427734375</v>
      </c>
      <c r="FU2872">
        <v>74.073684692382813</v>
      </c>
      <c r="FV2872">
        <v>72.80694580078125</v>
      </c>
      <c r="FW2872">
        <v>71.598396301269531</v>
      </c>
      <c r="FX2872">
        <v>160</v>
      </c>
      <c r="FY2872">
        <v>0.10791042447090149</v>
      </c>
      <c r="FZ2872">
        <v>1</v>
      </c>
    </row>
    <row r="2873" spans="1:182" x14ac:dyDescent="0.2">
      <c r="A2873" t="s">
        <v>245</v>
      </c>
      <c r="B2873" t="s">
        <v>252</v>
      </c>
      <c r="C2873" t="s">
        <v>218</v>
      </c>
      <c r="D2873" t="s">
        <v>44</v>
      </c>
      <c r="E2873">
        <v>2015</v>
      </c>
      <c r="F2873" t="s">
        <v>229</v>
      </c>
      <c r="G2873" t="s">
        <v>249</v>
      </c>
      <c r="H2873" t="s">
        <v>226</v>
      </c>
      <c r="I2873">
        <v>105.45</v>
      </c>
      <c r="L2873">
        <v>24.300320013834483</v>
      </c>
      <c r="M2873">
        <v>23.882235918535304</v>
      </c>
      <c r="N2873">
        <v>23.670750690771836</v>
      </c>
      <c r="O2873">
        <v>23.815963023638044</v>
      </c>
      <c r="P2873">
        <v>24.838342226970067</v>
      </c>
      <c r="Q2873">
        <v>26.692346603606236</v>
      </c>
      <c r="R2873">
        <v>29.379587430373558</v>
      </c>
      <c r="S2873">
        <v>30.936678760602753</v>
      </c>
      <c r="T2873">
        <v>31.72131373723952</v>
      </c>
      <c r="U2873">
        <v>32.798006075684363</v>
      </c>
      <c r="V2873">
        <v>34.633867684514243</v>
      </c>
      <c r="W2873">
        <v>35.242393898208192</v>
      </c>
      <c r="X2873">
        <v>35.211186201854304</v>
      </c>
      <c r="Y2873">
        <v>35.947139301761119</v>
      </c>
      <c r="Z2873">
        <v>36.264413510047675</v>
      </c>
      <c r="AA2873">
        <v>36.157434751971351</v>
      </c>
      <c r="AB2873">
        <v>36.028580699567648</v>
      </c>
      <c r="AC2873">
        <v>34.969022025343122</v>
      </c>
      <c r="AD2873">
        <v>33.078914218694415</v>
      </c>
      <c r="AE2873">
        <v>33.48671968709462</v>
      </c>
      <c r="AF2873">
        <v>32.618995205700472</v>
      </c>
      <c r="AG2873">
        <v>30.336227475432672</v>
      </c>
      <c r="AH2873">
        <v>27.109769504933965</v>
      </c>
      <c r="AI2873">
        <v>26.119194783285703</v>
      </c>
      <c r="AJ2873">
        <v>-1.7923657894134521</v>
      </c>
      <c r="AK2873">
        <v>-1.7864683866500854</v>
      </c>
      <c r="AL2873">
        <v>-1.7799750566482544</v>
      </c>
      <c r="AM2873">
        <v>-1.8298619985580444</v>
      </c>
      <c r="AN2873">
        <v>-1.8655112981796265</v>
      </c>
      <c r="AO2873">
        <v>-1.8932497501373291</v>
      </c>
      <c r="AP2873">
        <v>-1.9533029794692993</v>
      </c>
      <c r="AQ2873">
        <v>-2.0422546863555908</v>
      </c>
      <c r="AR2873">
        <v>-2.1493525505065918</v>
      </c>
      <c r="AS2873">
        <v>-2.2663774490356445</v>
      </c>
      <c r="AT2873">
        <v>-2.2015223503112793</v>
      </c>
      <c r="AU2873">
        <v>-2.0829184055328369</v>
      </c>
      <c r="AV2873">
        <v>-5.5934581905603409E-2</v>
      </c>
      <c r="AW2873">
        <v>3.6030898094177246</v>
      </c>
      <c r="AX2873">
        <v>3.6184906959533691</v>
      </c>
      <c r="AY2873">
        <v>3.5935776233673096</v>
      </c>
      <c r="AZ2873">
        <v>3.5778234004974365</v>
      </c>
      <c r="BA2873">
        <v>3.5364015102386475</v>
      </c>
      <c r="BB2873">
        <v>4.6750355511903763E-2</v>
      </c>
      <c r="BC2873">
        <v>-1.0847223997116089</v>
      </c>
      <c r="BD2873">
        <v>-1.0964735746383667</v>
      </c>
      <c r="BE2873">
        <v>-0.99061381816864014</v>
      </c>
      <c r="BF2873">
        <v>-0.96882426738739014</v>
      </c>
      <c r="BG2873">
        <v>-1.1440962553024292</v>
      </c>
      <c r="BH2873">
        <v>-0.7716483473777771</v>
      </c>
      <c r="BI2873">
        <v>-0.76801466941833496</v>
      </c>
      <c r="BJ2873">
        <v>-0.76753759384155273</v>
      </c>
      <c r="BK2873">
        <v>-0.79594290256500244</v>
      </c>
      <c r="BL2873">
        <v>-0.82111877202987671</v>
      </c>
      <c r="BM2873">
        <v>-0.83631885051727295</v>
      </c>
      <c r="BN2873">
        <v>-0.86062914133071899</v>
      </c>
      <c r="BO2873">
        <v>-0.9019094705581665</v>
      </c>
      <c r="BP2873">
        <v>-0.95594143867492676</v>
      </c>
      <c r="BQ2873">
        <v>-1.0126655101776123</v>
      </c>
      <c r="BR2873">
        <v>-0.98597502708435059</v>
      </c>
      <c r="BS2873">
        <v>-0.94940316677093506</v>
      </c>
      <c r="BT2873">
        <v>0.85850429534912109</v>
      </c>
      <c r="BU2873">
        <v>4.7385706901550293</v>
      </c>
      <c r="BV2873">
        <v>4.7690825462341309</v>
      </c>
      <c r="BW2873">
        <v>4.7481417655944824</v>
      </c>
      <c r="BX2873">
        <v>4.7579488754272461</v>
      </c>
      <c r="BY2873">
        <v>4.689429759979248</v>
      </c>
      <c r="BZ2873">
        <v>1.016382098197937</v>
      </c>
      <c r="CA2873">
        <v>-5.5034644901752472E-2</v>
      </c>
      <c r="CB2873">
        <v>-4.8951815813779831E-2</v>
      </c>
      <c r="CC2873">
        <v>3.7772345822304487E-3</v>
      </c>
      <c r="CD2873">
        <v>-0.10358661413192749</v>
      </c>
      <c r="CE2873">
        <v>-0.21262212097644806</v>
      </c>
      <c r="CF2873">
        <v>-6.4702555537223816E-2</v>
      </c>
      <c r="CG2873">
        <v>-6.2636762857437134E-2</v>
      </c>
      <c r="CH2873">
        <v>-6.6326551139354706E-2</v>
      </c>
      <c r="CI2873">
        <v>-7.9853728413581848E-2</v>
      </c>
      <c r="CJ2873">
        <v>-9.7775682806968689E-2</v>
      </c>
      <c r="CK2873">
        <v>-0.10429172217845917</v>
      </c>
      <c r="CL2873">
        <v>-0.10384656488895416</v>
      </c>
      <c r="CM2873">
        <v>-0.11210988461971283</v>
      </c>
      <c r="CN2873">
        <v>-0.12938858568668365</v>
      </c>
      <c r="CO2873">
        <v>-0.14434848725795746</v>
      </c>
      <c r="CP2873">
        <v>-0.1440906822681427</v>
      </c>
      <c r="CQ2873">
        <v>-0.16433395445346832</v>
      </c>
      <c r="CR2873">
        <v>1.4918419122695923</v>
      </c>
      <c r="CS2873">
        <v>5.525001049041748</v>
      </c>
      <c r="CT2873">
        <v>5.56597900390625</v>
      </c>
      <c r="CU2873">
        <v>5.5477895736694336</v>
      </c>
      <c r="CV2873">
        <v>5.5753002166748047</v>
      </c>
      <c r="CW2873">
        <v>5.488013744354248</v>
      </c>
      <c r="CX2873">
        <v>1.6879459619522095</v>
      </c>
      <c r="CY2873">
        <v>0.65812397003173828</v>
      </c>
      <c r="CZ2873">
        <v>0.67655855417251587</v>
      </c>
      <c r="DA2873">
        <v>0.69248944520950317</v>
      </c>
      <c r="DB2873">
        <v>0.49567434191703796</v>
      </c>
      <c r="DC2873">
        <v>0.43251404166221619</v>
      </c>
      <c r="DD2873">
        <v>0.64224326610565186</v>
      </c>
      <c r="DE2873">
        <v>0.64274114370346069</v>
      </c>
      <c r="DF2873">
        <v>0.6348845362663269</v>
      </c>
      <c r="DG2873">
        <v>0.63623547554016113</v>
      </c>
      <c r="DH2873">
        <v>0.62556737661361694</v>
      </c>
      <c r="DI2873">
        <v>0.62773537635803223</v>
      </c>
      <c r="DJ2873">
        <v>0.65293598175048828</v>
      </c>
      <c r="DK2873">
        <v>0.67768967151641846</v>
      </c>
      <c r="DL2873">
        <v>0.69716423749923706</v>
      </c>
      <c r="DM2873">
        <v>0.72396856546401978</v>
      </c>
      <c r="DN2873">
        <v>0.69779360294342041</v>
      </c>
      <c r="DO2873">
        <v>0.62073522806167603</v>
      </c>
      <c r="DP2873">
        <v>2.1251795291900635</v>
      </c>
      <c r="DQ2873">
        <v>6.3114314079284668</v>
      </c>
      <c r="DR2873">
        <v>6.3628754615783691</v>
      </c>
      <c r="DS2873">
        <v>6.3474373817443848</v>
      </c>
      <c r="DT2873">
        <v>6.3926515579223633</v>
      </c>
      <c r="DU2873">
        <v>6.286597728729248</v>
      </c>
      <c r="DV2873">
        <v>2.3595099449157715</v>
      </c>
      <c r="DW2873">
        <v>1.3712825775146484</v>
      </c>
      <c r="DX2873">
        <v>1.4020688533782959</v>
      </c>
      <c r="DY2873">
        <v>1.3812016248703003</v>
      </c>
      <c r="DZ2873">
        <v>1.0949352979660034</v>
      </c>
      <c r="EA2873">
        <v>1.0776501893997192</v>
      </c>
      <c r="EB2873">
        <v>1.6629607677459717</v>
      </c>
      <c r="EC2873">
        <v>1.6611948013305664</v>
      </c>
      <c r="ED2873">
        <v>1.6473219394683838</v>
      </c>
      <c r="EE2873">
        <v>1.6701545715332031</v>
      </c>
      <c r="EF2873">
        <v>1.6699599027633667</v>
      </c>
      <c r="EG2873">
        <v>1.6846662759780884</v>
      </c>
      <c r="EH2873">
        <v>1.7456097602844238</v>
      </c>
      <c r="EI2873">
        <v>1.8180348873138428</v>
      </c>
      <c r="EJ2873">
        <v>1.8905752897262573</v>
      </c>
      <c r="EK2873">
        <v>1.9776804447174072</v>
      </c>
      <c r="EL2873">
        <v>1.9133409261703491</v>
      </c>
      <c r="EM2873">
        <v>1.7542504072189331</v>
      </c>
      <c r="EN2873">
        <v>3.0396182537078857</v>
      </c>
      <c r="EO2873">
        <v>7.4469122886657715</v>
      </c>
      <c r="EP2873">
        <v>7.5134673118591309</v>
      </c>
      <c r="EQ2873">
        <v>7.5020017623901367</v>
      </c>
      <c r="ER2873">
        <v>7.5727767944335937</v>
      </c>
      <c r="ES2873">
        <v>7.4396257400512695</v>
      </c>
      <c r="ET2873">
        <v>3.3291416168212891</v>
      </c>
      <c r="EU2873">
        <v>2.400970458984375</v>
      </c>
      <c r="EV2873">
        <v>2.4495906829833984</v>
      </c>
      <c r="EW2873">
        <v>2.3755927085876465</v>
      </c>
      <c r="EX2873">
        <v>1.9601728916168213</v>
      </c>
      <c r="EY2873">
        <v>2.0091242790222168</v>
      </c>
      <c r="EZ2873">
        <v>70.090278625488281</v>
      </c>
      <c r="FA2873">
        <v>69.407852172851562</v>
      </c>
      <c r="FB2873">
        <v>68.889213562011719</v>
      </c>
      <c r="FC2873">
        <v>68.508750915527344</v>
      </c>
      <c r="FD2873">
        <v>67.953483581542969</v>
      </c>
      <c r="FE2873">
        <v>67.61090087890625</v>
      </c>
      <c r="FF2873">
        <v>67.354148864746094</v>
      </c>
      <c r="FG2873">
        <v>67.279098510742187</v>
      </c>
      <c r="FH2873">
        <v>69.048751831054688</v>
      </c>
      <c r="FI2873">
        <v>73.094856262207031</v>
      </c>
      <c r="FJ2873">
        <v>77.161186218261719</v>
      </c>
      <c r="FK2873">
        <v>81.95166015625</v>
      </c>
      <c r="FL2873">
        <v>85.635604858398438</v>
      </c>
      <c r="FM2873">
        <v>87.355278015136719</v>
      </c>
      <c r="FN2873">
        <v>88.117485046386719</v>
      </c>
      <c r="FO2873">
        <v>88.690361022949219</v>
      </c>
      <c r="FP2873">
        <v>89.088981628417969</v>
      </c>
      <c r="FQ2873">
        <v>87.78875732421875</v>
      </c>
      <c r="FR2873">
        <v>87.03375244140625</v>
      </c>
      <c r="FS2873">
        <v>84.832221984863281</v>
      </c>
      <c r="FT2873">
        <v>81.04425048828125</v>
      </c>
      <c r="FU2873">
        <v>77.843086242675781</v>
      </c>
      <c r="FV2873">
        <v>75.988677978515625</v>
      </c>
      <c r="FW2873">
        <v>75.12823486328125</v>
      </c>
      <c r="FX2873">
        <v>160</v>
      </c>
      <c r="FY2873">
        <v>0.10791042447090149</v>
      </c>
      <c r="FZ2873">
        <v>1</v>
      </c>
    </row>
    <row r="2874" spans="1:182" x14ac:dyDescent="0.2">
      <c r="A2874" t="s">
        <v>245</v>
      </c>
      <c r="B2874" t="s">
        <v>252</v>
      </c>
      <c r="C2874" t="s">
        <v>218</v>
      </c>
      <c r="D2874" t="s">
        <v>44</v>
      </c>
      <c r="E2874">
        <v>2016</v>
      </c>
      <c r="F2874" t="s">
        <v>229</v>
      </c>
      <c r="G2874" t="s">
        <v>249</v>
      </c>
      <c r="H2874" t="s">
        <v>226</v>
      </c>
      <c r="I2874">
        <v>105.45</v>
      </c>
      <c r="L2874">
        <v>24.300320013834483</v>
      </c>
      <c r="M2874">
        <v>23.882235918535304</v>
      </c>
      <c r="N2874">
        <v>23.670750690771836</v>
      </c>
      <c r="O2874">
        <v>23.815963023638044</v>
      </c>
      <c r="P2874">
        <v>24.838342226970067</v>
      </c>
      <c r="Q2874">
        <v>26.692346603606236</v>
      </c>
      <c r="R2874">
        <v>29.379587430373558</v>
      </c>
      <c r="S2874">
        <v>30.936678760602753</v>
      </c>
      <c r="T2874">
        <v>31.72131373723952</v>
      </c>
      <c r="U2874">
        <v>32.798006075684363</v>
      </c>
      <c r="V2874">
        <v>34.633867684514243</v>
      </c>
      <c r="W2874">
        <v>35.242393898208192</v>
      </c>
      <c r="X2874">
        <v>35.211186201854304</v>
      </c>
      <c r="Y2874">
        <v>35.947139301761119</v>
      </c>
      <c r="Z2874">
        <v>36.264413510047675</v>
      </c>
      <c r="AA2874">
        <v>36.157434751971351</v>
      </c>
      <c r="AB2874">
        <v>36.028580699567648</v>
      </c>
      <c r="AC2874">
        <v>34.969022025343122</v>
      </c>
      <c r="AD2874">
        <v>33.078914218694415</v>
      </c>
      <c r="AE2874">
        <v>33.48671968709462</v>
      </c>
      <c r="AF2874">
        <v>32.618995205700472</v>
      </c>
      <c r="AG2874">
        <v>30.336227475432672</v>
      </c>
      <c r="AH2874">
        <v>27.109769504933965</v>
      </c>
      <c r="AI2874">
        <v>26.119194783285703</v>
      </c>
      <c r="AJ2874">
        <v>-1.7923657894134521</v>
      </c>
      <c r="AK2874">
        <v>-1.7864683866500854</v>
      </c>
      <c r="AL2874">
        <v>-1.7799750566482544</v>
      </c>
      <c r="AM2874">
        <v>-1.8298619985580444</v>
      </c>
      <c r="AN2874">
        <v>-1.8655112981796265</v>
      </c>
      <c r="AO2874">
        <v>-1.8932497501373291</v>
      </c>
      <c r="AP2874">
        <v>-1.9533029794692993</v>
      </c>
      <c r="AQ2874">
        <v>-2.0422546863555908</v>
      </c>
      <c r="AR2874">
        <v>-2.1493525505065918</v>
      </c>
      <c r="AS2874">
        <v>-2.2663774490356445</v>
      </c>
      <c r="AT2874">
        <v>-2.2015223503112793</v>
      </c>
      <c r="AU2874">
        <v>-2.0829184055328369</v>
      </c>
      <c r="AV2874">
        <v>-5.5934581905603409E-2</v>
      </c>
      <c r="AW2874">
        <v>3.6030898094177246</v>
      </c>
      <c r="AX2874">
        <v>3.6184906959533691</v>
      </c>
      <c r="AY2874">
        <v>3.5935776233673096</v>
      </c>
      <c r="AZ2874">
        <v>3.5778234004974365</v>
      </c>
      <c r="BA2874">
        <v>3.5364015102386475</v>
      </c>
      <c r="BB2874">
        <v>4.6750355511903763E-2</v>
      </c>
      <c r="BC2874">
        <v>-1.0847223997116089</v>
      </c>
      <c r="BD2874">
        <v>-1.0964735746383667</v>
      </c>
      <c r="BE2874">
        <v>-0.99061381816864014</v>
      </c>
      <c r="BF2874">
        <v>-0.96882426738739014</v>
      </c>
      <c r="BG2874">
        <v>-1.1440962553024292</v>
      </c>
      <c r="BH2874">
        <v>-0.7716483473777771</v>
      </c>
      <c r="BI2874">
        <v>-0.76801466941833496</v>
      </c>
      <c r="BJ2874">
        <v>-0.76753759384155273</v>
      </c>
      <c r="BK2874">
        <v>-0.79594290256500244</v>
      </c>
      <c r="BL2874">
        <v>-0.82111877202987671</v>
      </c>
      <c r="BM2874">
        <v>-0.83631885051727295</v>
      </c>
      <c r="BN2874">
        <v>-0.86062914133071899</v>
      </c>
      <c r="BO2874">
        <v>-0.9019094705581665</v>
      </c>
      <c r="BP2874">
        <v>-0.95594143867492676</v>
      </c>
      <c r="BQ2874">
        <v>-1.0126655101776123</v>
      </c>
      <c r="BR2874">
        <v>-0.98597502708435059</v>
      </c>
      <c r="BS2874">
        <v>-0.94940316677093506</v>
      </c>
      <c r="BT2874">
        <v>0.85850429534912109</v>
      </c>
      <c r="BU2874">
        <v>4.7385706901550293</v>
      </c>
      <c r="BV2874">
        <v>4.7690825462341309</v>
      </c>
      <c r="BW2874">
        <v>4.7481417655944824</v>
      </c>
      <c r="BX2874">
        <v>4.7579488754272461</v>
      </c>
      <c r="BY2874">
        <v>4.689429759979248</v>
      </c>
      <c r="BZ2874">
        <v>1.016382098197937</v>
      </c>
      <c r="CA2874">
        <v>-5.5034644901752472E-2</v>
      </c>
      <c r="CB2874">
        <v>-4.8951815813779831E-2</v>
      </c>
      <c r="CC2874">
        <v>3.7772345822304487E-3</v>
      </c>
      <c r="CD2874">
        <v>-0.10358661413192749</v>
      </c>
      <c r="CE2874">
        <v>-0.21262212097644806</v>
      </c>
      <c r="CF2874">
        <v>-6.4702555537223816E-2</v>
      </c>
      <c r="CG2874">
        <v>-6.2636762857437134E-2</v>
      </c>
      <c r="CH2874">
        <v>-6.6326551139354706E-2</v>
      </c>
      <c r="CI2874">
        <v>-7.9853728413581848E-2</v>
      </c>
      <c r="CJ2874">
        <v>-9.7775682806968689E-2</v>
      </c>
      <c r="CK2874">
        <v>-0.10429172217845917</v>
      </c>
      <c r="CL2874">
        <v>-0.10384656488895416</v>
      </c>
      <c r="CM2874">
        <v>-0.11210988461971283</v>
      </c>
      <c r="CN2874">
        <v>-0.12938858568668365</v>
      </c>
      <c r="CO2874">
        <v>-0.14434848725795746</v>
      </c>
      <c r="CP2874">
        <v>-0.1440906822681427</v>
      </c>
      <c r="CQ2874">
        <v>-0.16433395445346832</v>
      </c>
      <c r="CR2874">
        <v>1.4918419122695923</v>
      </c>
      <c r="CS2874">
        <v>5.525001049041748</v>
      </c>
      <c r="CT2874">
        <v>5.56597900390625</v>
      </c>
      <c r="CU2874">
        <v>5.5477895736694336</v>
      </c>
      <c r="CV2874">
        <v>5.5753002166748047</v>
      </c>
      <c r="CW2874">
        <v>5.488013744354248</v>
      </c>
      <c r="CX2874">
        <v>1.6879459619522095</v>
      </c>
      <c r="CY2874">
        <v>0.65812397003173828</v>
      </c>
      <c r="CZ2874">
        <v>0.67655855417251587</v>
      </c>
      <c r="DA2874">
        <v>0.69248944520950317</v>
      </c>
      <c r="DB2874">
        <v>0.49567434191703796</v>
      </c>
      <c r="DC2874">
        <v>0.43251404166221619</v>
      </c>
      <c r="DD2874">
        <v>0.64224326610565186</v>
      </c>
      <c r="DE2874">
        <v>0.64274114370346069</v>
      </c>
      <c r="DF2874">
        <v>0.6348845362663269</v>
      </c>
      <c r="DG2874">
        <v>0.63623547554016113</v>
      </c>
      <c r="DH2874">
        <v>0.62556737661361694</v>
      </c>
      <c r="DI2874">
        <v>0.62773537635803223</v>
      </c>
      <c r="DJ2874">
        <v>0.65293598175048828</v>
      </c>
      <c r="DK2874">
        <v>0.67768967151641846</v>
      </c>
      <c r="DL2874">
        <v>0.69716423749923706</v>
      </c>
      <c r="DM2874">
        <v>0.72396856546401978</v>
      </c>
      <c r="DN2874">
        <v>0.69779360294342041</v>
      </c>
      <c r="DO2874">
        <v>0.62073522806167603</v>
      </c>
      <c r="DP2874">
        <v>2.1251795291900635</v>
      </c>
      <c r="DQ2874">
        <v>6.3114314079284668</v>
      </c>
      <c r="DR2874">
        <v>6.3628754615783691</v>
      </c>
      <c r="DS2874">
        <v>6.3474373817443848</v>
      </c>
      <c r="DT2874">
        <v>6.3926515579223633</v>
      </c>
      <c r="DU2874">
        <v>6.286597728729248</v>
      </c>
      <c r="DV2874">
        <v>2.3595099449157715</v>
      </c>
      <c r="DW2874">
        <v>1.3712825775146484</v>
      </c>
      <c r="DX2874">
        <v>1.4020688533782959</v>
      </c>
      <c r="DY2874">
        <v>1.3812016248703003</v>
      </c>
      <c r="DZ2874">
        <v>1.0949352979660034</v>
      </c>
      <c r="EA2874">
        <v>1.0776501893997192</v>
      </c>
      <c r="EB2874">
        <v>1.6629607677459717</v>
      </c>
      <c r="EC2874">
        <v>1.6611948013305664</v>
      </c>
      <c r="ED2874">
        <v>1.6473219394683838</v>
      </c>
      <c r="EE2874">
        <v>1.6701545715332031</v>
      </c>
      <c r="EF2874">
        <v>1.6699599027633667</v>
      </c>
      <c r="EG2874">
        <v>1.6846662759780884</v>
      </c>
      <c r="EH2874">
        <v>1.7456097602844238</v>
      </c>
      <c r="EI2874">
        <v>1.8180348873138428</v>
      </c>
      <c r="EJ2874">
        <v>1.8905752897262573</v>
      </c>
      <c r="EK2874">
        <v>1.9776804447174072</v>
      </c>
      <c r="EL2874">
        <v>1.9133409261703491</v>
      </c>
      <c r="EM2874">
        <v>1.7542504072189331</v>
      </c>
      <c r="EN2874">
        <v>3.0396182537078857</v>
      </c>
      <c r="EO2874">
        <v>7.4469122886657715</v>
      </c>
      <c r="EP2874">
        <v>7.5134673118591309</v>
      </c>
      <c r="EQ2874">
        <v>7.5020017623901367</v>
      </c>
      <c r="ER2874">
        <v>7.5727767944335937</v>
      </c>
      <c r="ES2874">
        <v>7.4396257400512695</v>
      </c>
      <c r="ET2874">
        <v>3.3291416168212891</v>
      </c>
      <c r="EU2874">
        <v>2.400970458984375</v>
      </c>
      <c r="EV2874">
        <v>2.4495906829833984</v>
      </c>
      <c r="EW2874">
        <v>2.3755927085876465</v>
      </c>
      <c r="EX2874">
        <v>1.9601728916168213</v>
      </c>
      <c r="EY2874">
        <v>2.0091242790222168</v>
      </c>
      <c r="EZ2874">
        <v>70.090278625488281</v>
      </c>
      <c r="FA2874">
        <v>69.407852172851562</v>
      </c>
      <c r="FB2874">
        <v>68.889213562011719</v>
      </c>
      <c r="FC2874">
        <v>68.508750915527344</v>
      </c>
      <c r="FD2874">
        <v>67.953483581542969</v>
      </c>
      <c r="FE2874">
        <v>67.61090087890625</v>
      </c>
      <c r="FF2874">
        <v>67.354148864746094</v>
      </c>
      <c r="FG2874">
        <v>67.279098510742187</v>
      </c>
      <c r="FH2874">
        <v>69.048751831054688</v>
      </c>
      <c r="FI2874">
        <v>73.094856262207031</v>
      </c>
      <c r="FJ2874">
        <v>77.161186218261719</v>
      </c>
      <c r="FK2874">
        <v>81.95166015625</v>
      </c>
      <c r="FL2874">
        <v>85.635604858398438</v>
      </c>
      <c r="FM2874">
        <v>87.355278015136719</v>
      </c>
      <c r="FN2874">
        <v>88.117485046386719</v>
      </c>
      <c r="FO2874">
        <v>88.690361022949219</v>
      </c>
      <c r="FP2874">
        <v>89.088981628417969</v>
      </c>
      <c r="FQ2874">
        <v>87.78875732421875</v>
      </c>
      <c r="FR2874">
        <v>87.03375244140625</v>
      </c>
      <c r="FS2874">
        <v>84.832221984863281</v>
      </c>
      <c r="FT2874">
        <v>81.04425048828125</v>
      </c>
      <c r="FU2874">
        <v>77.843086242675781</v>
      </c>
      <c r="FV2874">
        <v>75.988677978515625</v>
      </c>
      <c r="FW2874">
        <v>75.12823486328125</v>
      </c>
      <c r="FX2874">
        <v>160</v>
      </c>
      <c r="FY2874">
        <v>0.10791042447090149</v>
      </c>
      <c r="FZ2874">
        <v>1</v>
      </c>
    </row>
    <row r="2875" spans="1:182" x14ac:dyDescent="0.2">
      <c r="A2875" t="s">
        <v>245</v>
      </c>
      <c r="B2875" t="s">
        <v>252</v>
      </c>
      <c r="C2875" t="s">
        <v>218</v>
      </c>
      <c r="D2875" t="s">
        <v>44</v>
      </c>
      <c r="E2875">
        <v>2017</v>
      </c>
      <c r="F2875" t="s">
        <v>229</v>
      </c>
      <c r="G2875" t="s">
        <v>249</v>
      </c>
      <c r="H2875" t="s">
        <v>226</v>
      </c>
      <c r="I2875">
        <v>105.45</v>
      </c>
      <c r="L2875">
        <v>24.300320013834483</v>
      </c>
      <c r="M2875">
        <v>23.882235918535304</v>
      </c>
      <c r="N2875">
        <v>23.670750690771836</v>
      </c>
      <c r="O2875">
        <v>23.815963023638044</v>
      </c>
      <c r="P2875">
        <v>24.838342226970067</v>
      </c>
      <c r="Q2875">
        <v>26.692346603606236</v>
      </c>
      <c r="R2875">
        <v>29.379587430373558</v>
      </c>
      <c r="S2875">
        <v>30.936678760602753</v>
      </c>
      <c r="T2875">
        <v>31.72131373723952</v>
      </c>
      <c r="U2875">
        <v>32.798006075684363</v>
      </c>
      <c r="V2875">
        <v>34.633867684514243</v>
      </c>
      <c r="W2875">
        <v>35.242393898208192</v>
      </c>
      <c r="X2875">
        <v>35.211186201854304</v>
      </c>
      <c r="Y2875">
        <v>35.947139301761119</v>
      </c>
      <c r="Z2875">
        <v>36.264413510047675</v>
      </c>
      <c r="AA2875">
        <v>36.157434751971351</v>
      </c>
      <c r="AB2875">
        <v>36.028580699567648</v>
      </c>
      <c r="AC2875">
        <v>34.969022025343122</v>
      </c>
      <c r="AD2875">
        <v>33.078914218694415</v>
      </c>
      <c r="AE2875">
        <v>33.48671968709462</v>
      </c>
      <c r="AF2875">
        <v>32.618995205700472</v>
      </c>
      <c r="AG2875">
        <v>30.336227475432672</v>
      </c>
      <c r="AH2875">
        <v>27.109769504933965</v>
      </c>
      <c r="AI2875">
        <v>26.119194783285703</v>
      </c>
      <c r="AJ2875">
        <v>-1.7923657894134521</v>
      </c>
      <c r="AK2875">
        <v>-1.7864683866500854</v>
      </c>
      <c r="AL2875">
        <v>-1.7799750566482544</v>
      </c>
      <c r="AM2875">
        <v>-1.8298619985580444</v>
      </c>
      <c r="AN2875">
        <v>-1.8655112981796265</v>
      </c>
      <c r="AO2875">
        <v>-1.8932497501373291</v>
      </c>
      <c r="AP2875">
        <v>-1.9533029794692993</v>
      </c>
      <c r="AQ2875">
        <v>-2.0422546863555908</v>
      </c>
      <c r="AR2875">
        <v>-2.1493525505065918</v>
      </c>
      <c r="AS2875">
        <v>-2.2663774490356445</v>
      </c>
      <c r="AT2875">
        <v>-2.2015223503112793</v>
      </c>
      <c r="AU2875">
        <v>-2.0829184055328369</v>
      </c>
      <c r="AV2875">
        <v>-5.5934581905603409E-2</v>
      </c>
      <c r="AW2875">
        <v>3.6030898094177246</v>
      </c>
      <c r="AX2875">
        <v>3.6184906959533691</v>
      </c>
      <c r="AY2875">
        <v>3.5935776233673096</v>
      </c>
      <c r="AZ2875">
        <v>3.5778234004974365</v>
      </c>
      <c r="BA2875">
        <v>3.5364015102386475</v>
      </c>
      <c r="BB2875">
        <v>4.6750355511903763E-2</v>
      </c>
      <c r="BC2875">
        <v>-1.0847223997116089</v>
      </c>
      <c r="BD2875">
        <v>-1.0964735746383667</v>
      </c>
      <c r="BE2875">
        <v>-0.99061381816864014</v>
      </c>
      <c r="BF2875">
        <v>-0.96882426738739014</v>
      </c>
      <c r="BG2875">
        <v>-1.1440962553024292</v>
      </c>
      <c r="BH2875">
        <v>-0.7716483473777771</v>
      </c>
      <c r="BI2875">
        <v>-0.76801466941833496</v>
      </c>
      <c r="BJ2875">
        <v>-0.76753759384155273</v>
      </c>
      <c r="BK2875">
        <v>-0.79594290256500244</v>
      </c>
      <c r="BL2875">
        <v>-0.82111877202987671</v>
      </c>
      <c r="BM2875">
        <v>-0.83631885051727295</v>
      </c>
      <c r="BN2875">
        <v>-0.86062914133071899</v>
      </c>
      <c r="BO2875">
        <v>-0.9019094705581665</v>
      </c>
      <c r="BP2875">
        <v>-0.95594143867492676</v>
      </c>
      <c r="BQ2875">
        <v>-1.0126655101776123</v>
      </c>
      <c r="BR2875">
        <v>-0.98597502708435059</v>
      </c>
      <c r="BS2875">
        <v>-0.94940316677093506</v>
      </c>
      <c r="BT2875">
        <v>0.85850429534912109</v>
      </c>
      <c r="BU2875">
        <v>4.7385706901550293</v>
      </c>
      <c r="BV2875">
        <v>4.7690825462341309</v>
      </c>
      <c r="BW2875">
        <v>4.7481417655944824</v>
      </c>
      <c r="BX2875">
        <v>4.7579488754272461</v>
      </c>
      <c r="BY2875">
        <v>4.689429759979248</v>
      </c>
      <c r="BZ2875">
        <v>1.016382098197937</v>
      </c>
      <c r="CA2875">
        <v>-5.5034644901752472E-2</v>
      </c>
      <c r="CB2875">
        <v>-4.8951815813779831E-2</v>
      </c>
      <c r="CC2875">
        <v>3.7772345822304487E-3</v>
      </c>
      <c r="CD2875">
        <v>-0.10358661413192749</v>
      </c>
      <c r="CE2875">
        <v>-0.21262212097644806</v>
      </c>
      <c r="CF2875">
        <v>-6.4702555537223816E-2</v>
      </c>
      <c r="CG2875">
        <v>-6.2636762857437134E-2</v>
      </c>
      <c r="CH2875">
        <v>-6.6326551139354706E-2</v>
      </c>
      <c r="CI2875">
        <v>-7.9853728413581848E-2</v>
      </c>
      <c r="CJ2875">
        <v>-9.7775682806968689E-2</v>
      </c>
      <c r="CK2875">
        <v>-0.10429172217845917</v>
      </c>
      <c r="CL2875">
        <v>-0.10384656488895416</v>
      </c>
      <c r="CM2875">
        <v>-0.11210988461971283</v>
      </c>
      <c r="CN2875">
        <v>-0.12938858568668365</v>
      </c>
      <c r="CO2875">
        <v>-0.14434848725795746</v>
      </c>
      <c r="CP2875">
        <v>-0.1440906822681427</v>
      </c>
      <c r="CQ2875">
        <v>-0.16433395445346832</v>
      </c>
      <c r="CR2875">
        <v>1.4918419122695923</v>
      </c>
      <c r="CS2875">
        <v>5.525001049041748</v>
      </c>
      <c r="CT2875">
        <v>5.56597900390625</v>
      </c>
      <c r="CU2875">
        <v>5.5477895736694336</v>
      </c>
      <c r="CV2875">
        <v>5.5753002166748047</v>
      </c>
      <c r="CW2875">
        <v>5.488013744354248</v>
      </c>
      <c r="CX2875">
        <v>1.6879459619522095</v>
      </c>
      <c r="CY2875">
        <v>0.65812397003173828</v>
      </c>
      <c r="CZ2875">
        <v>0.67655855417251587</v>
      </c>
      <c r="DA2875">
        <v>0.69248944520950317</v>
      </c>
      <c r="DB2875">
        <v>0.49567434191703796</v>
      </c>
      <c r="DC2875">
        <v>0.43251404166221619</v>
      </c>
      <c r="DD2875">
        <v>0.64224326610565186</v>
      </c>
      <c r="DE2875">
        <v>0.64274114370346069</v>
      </c>
      <c r="DF2875">
        <v>0.6348845362663269</v>
      </c>
      <c r="DG2875">
        <v>0.63623547554016113</v>
      </c>
      <c r="DH2875">
        <v>0.62556737661361694</v>
      </c>
      <c r="DI2875">
        <v>0.62773537635803223</v>
      </c>
      <c r="DJ2875">
        <v>0.65293598175048828</v>
      </c>
      <c r="DK2875">
        <v>0.67768967151641846</v>
      </c>
      <c r="DL2875">
        <v>0.69716423749923706</v>
      </c>
      <c r="DM2875">
        <v>0.72396856546401978</v>
      </c>
      <c r="DN2875">
        <v>0.69779360294342041</v>
      </c>
      <c r="DO2875">
        <v>0.62073522806167603</v>
      </c>
      <c r="DP2875">
        <v>2.1251795291900635</v>
      </c>
      <c r="DQ2875">
        <v>6.3114314079284668</v>
      </c>
      <c r="DR2875">
        <v>6.3628754615783691</v>
      </c>
      <c r="DS2875">
        <v>6.3474373817443848</v>
      </c>
      <c r="DT2875">
        <v>6.3926515579223633</v>
      </c>
      <c r="DU2875">
        <v>6.286597728729248</v>
      </c>
      <c r="DV2875">
        <v>2.3595099449157715</v>
      </c>
      <c r="DW2875">
        <v>1.3712825775146484</v>
      </c>
      <c r="DX2875">
        <v>1.4020688533782959</v>
      </c>
      <c r="DY2875">
        <v>1.3812016248703003</v>
      </c>
      <c r="DZ2875">
        <v>1.0949352979660034</v>
      </c>
      <c r="EA2875">
        <v>1.0776501893997192</v>
      </c>
      <c r="EB2875">
        <v>1.6629607677459717</v>
      </c>
      <c r="EC2875">
        <v>1.6611948013305664</v>
      </c>
      <c r="ED2875">
        <v>1.6473219394683838</v>
      </c>
      <c r="EE2875">
        <v>1.6701545715332031</v>
      </c>
      <c r="EF2875">
        <v>1.6699599027633667</v>
      </c>
      <c r="EG2875">
        <v>1.6846662759780884</v>
      </c>
      <c r="EH2875">
        <v>1.7456097602844238</v>
      </c>
      <c r="EI2875">
        <v>1.8180348873138428</v>
      </c>
      <c r="EJ2875">
        <v>1.8905752897262573</v>
      </c>
      <c r="EK2875">
        <v>1.9776804447174072</v>
      </c>
      <c r="EL2875">
        <v>1.9133409261703491</v>
      </c>
      <c r="EM2875">
        <v>1.7542504072189331</v>
      </c>
      <c r="EN2875">
        <v>3.0396182537078857</v>
      </c>
      <c r="EO2875">
        <v>7.4469122886657715</v>
      </c>
      <c r="EP2875">
        <v>7.5134673118591309</v>
      </c>
      <c r="EQ2875">
        <v>7.5020017623901367</v>
      </c>
      <c r="ER2875">
        <v>7.5727767944335937</v>
      </c>
      <c r="ES2875">
        <v>7.4396257400512695</v>
      </c>
      <c r="ET2875">
        <v>3.3291416168212891</v>
      </c>
      <c r="EU2875">
        <v>2.400970458984375</v>
      </c>
      <c r="EV2875">
        <v>2.4495906829833984</v>
      </c>
      <c r="EW2875">
        <v>2.3755927085876465</v>
      </c>
      <c r="EX2875">
        <v>1.9601728916168213</v>
      </c>
      <c r="EY2875">
        <v>2.0091242790222168</v>
      </c>
      <c r="EZ2875">
        <v>70.090278625488281</v>
      </c>
      <c r="FA2875">
        <v>69.407852172851562</v>
      </c>
      <c r="FB2875">
        <v>68.889213562011719</v>
      </c>
      <c r="FC2875">
        <v>68.508750915527344</v>
      </c>
      <c r="FD2875">
        <v>67.953483581542969</v>
      </c>
      <c r="FE2875">
        <v>67.61090087890625</v>
      </c>
      <c r="FF2875">
        <v>67.354148864746094</v>
      </c>
      <c r="FG2875">
        <v>67.279098510742187</v>
      </c>
      <c r="FH2875">
        <v>69.048751831054688</v>
      </c>
      <c r="FI2875">
        <v>73.094856262207031</v>
      </c>
      <c r="FJ2875">
        <v>77.161186218261719</v>
      </c>
      <c r="FK2875">
        <v>81.95166015625</v>
      </c>
      <c r="FL2875">
        <v>85.635604858398438</v>
      </c>
      <c r="FM2875">
        <v>87.355278015136719</v>
      </c>
      <c r="FN2875">
        <v>88.117485046386719</v>
      </c>
      <c r="FO2875">
        <v>88.690361022949219</v>
      </c>
      <c r="FP2875">
        <v>89.088981628417969</v>
      </c>
      <c r="FQ2875">
        <v>87.78875732421875</v>
      </c>
      <c r="FR2875">
        <v>87.03375244140625</v>
      </c>
      <c r="FS2875">
        <v>84.832221984863281</v>
      </c>
      <c r="FT2875">
        <v>81.04425048828125</v>
      </c>
      <c r="FU2875">
        <v>77.843086242675781</v>
      </c>
      <c r="FV2875">
        <v>75.988677978515625</v>
      </c>
      <c r="FW2875">
        <v>75.12823486328125</v>
      </c>
      <c r="FX2875">
        <v>160</v>
      </c>
      <c r="FY2875">
        <v>0.10791042447090149</v>
      </c>
      <c r="FZ2875">
        <v>1</v>
      </c>
    </row>
    <row r="2876" spans="1:182" x14ac:dyDescent="0.2">
      <c r="A2876" t="s">
        <v>245</v>
      </c>
      <c r="B2876" t="s">
        <v>252</v>
      </c>
      <c r="C2876" t="s">
        <v>218</v>
      </c>
      <c r="D2876" t="s">
        <v>45</v>
      </c>
      <c r="E2876">
        <v>2015</v>
      </c>
      <c r="F2876" t="s">
        <v>229</v>
      </c>
      <c r="G2876" t="s">
        <v>249</v>
      </c>
      <c r="H2876" t="s">
        <v>226</v>
      </c>
      <c r="I2876">
        <v>105.45</v>
      </c>
      <c r="L2876">
        <v>22.129104142236859</v>
      </c>
      <c r="M2876">
        <v>21.822395117671519</v>
      </c>
      <c r="N2876">
        <v>21.661529393506484</v>
      </c>
      <c r="O2876">
        <v>21.500668726049522</v>
      </c>
      <c r="P2876">
        <v>22.049760992432613</v>
      </c>
      <c r="Q2876">
        <v>23.474681959703531</v>
      </c>
      <c r="R2876">
        <v>26.08804488319122</v>
      </c>
      <c r="S2876">
        <v>27.894950031787062</v>
      </c>
      <c r="T2876">
        <v>28.328671020379442</v>
      </c>
      <c r="U2876">
        <v>29.108312336367209</v>
      </c>
      <c r="V2876">
        <v>30.998071151727071</v>
      </c>
      <c r="W2876">
        <v>32.100762607215792</v>
      </c>
      <c r="X2876">
        <v>32.697881305565495</v>
      </c>
      <c r="Y2876">
        <v>33.657380267419626</v>
      </c>
      <c r="Z2876">
        <v>33.450369485209642</v>
      </c>
      <c r="AA2876">
        <v>33.231303502507174</v>
      </c>
      <c r="AB2876">
        <v>33.12843198533924</v>
      </c>
      <c r="AC2876">
        <v>32.185124673587836</v>
      </c>
      <c r="AD2876">
        <v>30.18666484940513</v>
      </c>
      <c r="AE2876">
        <v>29.846943929486191</v>
      </c>
      <c r="AF2876">
        <v>29.295289967613854</v>
      </c>
      <c r="AG2876">
        <v>27.585843979341014</v>
      </c>
      <c r="AH2876">
        <v>24.781110847084474</v>
      </c>
      <c r="AI2876">
        <v>23.637186831626831</v>
      </c>
      <c r="AJ2876">
        <v>-1.1482932567596436</v>
      </c>
      <c r="AK2876">
        <v>-1.1742680072784424</v>
      </c>
      <c r="AL2876">
        <v>-1.1740671396255493</v>
      </c>
      <c r="AM2876">
        <v>-1.1569303274154663</v>
      </c>
      <c r="AN2876">
        <v>-1.162276029586792</v>
      </c>
      <c r="AO2876">
        <v>-1.2020707130432129</v>
      </c>
      <c r="AP2876">
        <v>-1.2381157875061035</v>
      </c>
      <c r="AQ2876">
        <v>-1.3358210325241089</v>
      </c>
      <c r="AR2876">
        <v>-1.4052679538726807</v>
      </c>
      <c r="AS2876">
        <v>-1.4602147340774536</v>
      </c>
      <c r="AT2876">
        <v>-1.5114952325820923</v>
      </c>
      <c r="AU2876">
        <v>-1.5398170948028564</v>
      </c>
      <c r="AV2876">
        <v>-0.10823002457618713</v>
      </c>
      <c r="AW2876">
        <v>3.2095077037811279</v>
      </c>
      <c r="AX2876">
        <v>3.1738295555114746</v>
      </c>
      <c r="AY2876">
        <v>3.1411697864532471</v>
      </c>
      <c r="AZ2876">
        <v>3.1413474082946777</v>
      </c>
      <c r="BA2876">
        <v>3.0519287586212158</v>
      </c>
      <c r="BB2876">
        <v>-6.3347905874252319E-2</v>
      </c>
      <c r="BC2876">
        <v>-0.9139675498008728</v>
      </c>
      <c r="BD2876">
        <v>-0.90265709161758423</v>
      </c>
      <c r="BE2876">
        <v>-0.84619694948196411</v>
      </c>
      <c r="BF2876">
        <v>-0.8747553825378418</v>
      </c>
      <c r="BG2876">
        <v>-1.0298748016357422</v>
      </c>
      <c r="BH2876">
        <v>-0.48776480555534363</v>
      </c>
      <c r="BI2876">
        <v>-0.49871823191642761</v>
      </c>
      <c r="BJ2876">
        <v>-0.5000838041305542</v>
      </c>
      <c r="BK2876">
        <v>-0.49769783020019531</v>
      </c>
      <c r="BL2876">
        <v>-0.50710010528564453</v>
      </c>
      <c r="BM2876">
        <v>-0.52692234516143799</v>
      </c>
      <c r="BN2876">
        <v>-0.54135257005691528</v>
      </c>
      <c r="BO2876">
        <v>-0.58643865585327148</v>
      </c>
      <c r="BP2876">
        <v>-0.62452125549316406</v>
      </c>
      <c r="BQ2876">
        <v>-0.65355038642883301</v>
      </c>
      <c r="BR2876">
        <v>-0.67337357997894287</v>
      </c>
      <c r="BS2876">
        <v>-0.70063507556915283</v>
      </c>
      <c r="BT2876">
        <v>0.75767499208450317</v>
      </c>
      <c r="BU2876">
        <v>4.3201017379760742</v>
      </c>
      <c r="BV2876">
        <v>4.2796401977539062</v>
      </c>
      <c r="BW2876">
        <v>4.2455172538757324</v>
      </c>
      <c r="BX2876">
        <v>4.2600541114807129</v>
      </c>
      <c r="BY2876">
        <v>4.1611471176147461</v>
      </c>
      <c r="BZ2876">
        <v>0.84795635938644409</v>
      </c>
      <c r="CA2876">
        <v>-6.0412745922803879E-2</v>
      </c>
      <c r="CB2876">
        <v>-4.8651430755853653E-2</v>
      </c>
      <c r="CC2876">
        <v>-1.4951926656067371E-2</v>
      </c>
      <c r="CD2876">
        <v>-0.11384844034910202</v>
      </c>
      <c r="CE2876">
        <v>-0.22709095478057861</v>
      </c>
      <c r="CF2876">
        <v>-3.0284764245152473E-2</v>
      </c>
      <c r="CG2876">
        <v>-3.0834529548883438E-2</v>
      </c>
      <c r="CH2876">
        <v>-3.3284991979598999E-2</v>
      </c>
      <c r="CI2876">
        <v>-4.1115403175354004E-2</v>
      </c>
      <c r="CJ2876">
        <v>-5.3327247500419617E-2</v>
      </c>
      <c r="CK2876">
        <v>-5.9316650032997131E-2</v>
      </c>
      <c r="CL2876">
        <v>-5.8776512742042542E-2</v>
      </c>
      <c r="CM2876">
        <v>-6.741873174905777E-2</v>
      </c>
      <c r="CN2876">
        <v>-8.3778485655784607E-2</v>
      </c>
      <c r="CO2876">
        <v>-9.4857066869735718E-2</v>
      </c>
      <c r="CP2876">
        <v>-9.2893086373806E-2</v>
      </c>
      <c r="CQ2876">
        <v>-0.11942021548748016</v>
      </c>
      <c r="CR2876">
        <v>1.3573981523513794</v>
      </c>
      <c r="CS2876">
        <v>5.0892958641052246</v>
      </c>
      <c r="CT2876">
        <v>5.0455207824707031</v>
      </c>
      <c r="CU2876">
        <v>5.0103850364685059</v>
      </c>
      <c r="CV2876">
        <v>5.0348663330078125</v>
      </c>
      <c r="CW2876">
        <v>4.9293885231018066</v>
      </c>
      <c r="CX2876">
        <v>1.4791228771209717</v>
      </c>
      <c r="CY2876">
        <v>0.53075671195983887</v>
      </c>
      <c r="CZ2876">
        <v>0.54283028841018677</v>
      </c>
      <c r="DA2876">
        <v>0.56076586246490479</v>
      </c>
      <c r="DB2876">
        <v>0.41315338015556335</v>
      </c>
      <c r="DC2876">
        <v>0.32891470193862915</v>
      </c>
      <c r="DD2876">
        <v>0.42719525098800659</v>
      </c>
      <c r="DE2876">
        <v>0.43704918026924133</v>
      </c>
      <c r="DF2876">
        <v>0.4335138201713562</v>
      </c>
      <c r="DG2876">
        <v>0.4154670238494873</v>
      </c>
      <c r="DH2876">
        <v>0.40044558048248291</v>
      </c>
      <c r="DI2876">
        <v>0.40828904509544373</v>
      </c>
      <c r="DJ2876">
        <v>0.4237995445728302</v>
      </c>
      <c r="DK2876">
        <v>0.45160117745399475</v>
      </c>
      <c r="DL2876">
        <v>0.45696428418159485</v>
      </c>
      <c r="DM2876">
        <v>0.46383625268936157</v>
      </c>
      <c r="DN2876">
        <v>0.48758739233016968</v>
      </c>
      <c r="DO2876">
        <v>0.46179467439651489</v>
      </c>
      <c r="DP2876">
        <v>1.9571213722229004</v>
      </c>
      <c r="DQ2876">
        <v>5.858489990234375</v>
      </c>
      <c r="DR2876">
        <v>5.8114018440246582</v>
      </c>
      <c r="DS2876">
        <v>5.7752528190612793</v>
      </c>
      <c r="DT2876">
        <v>5.8096790313720703</v>
      </c>
      <c r="DU2876">
        <v>5.6976299285888672</v>
      </c>
      <c r="DV2876">
        <v>2.1102893352508545</v>
      </c>
      <c r="DW2876">
        <v>1.1219261884689331</v>
      </c>
      <c r="DX2876">
        <v>1.1343120336532593</v>
      </c>
      <c r="DY2876">
        <v>1.1364836692810059</v>
      </c>
      <c r="DZ2876">
        <v>0.94015520811080933</v>
      </c>
      <c r="EA2876">
        <v>0.88492035865783691</v>
      </c>
      <c r="EB2876">
        <v>1.0877237319946289</v>
      </c>
      <c r="EC2876">
        <v>1.1125988960266113</v>
      </c>
      <c r="ED2876">
        <v>1.1074972152709961</v>
      </c>
      <c r="EE2876">
        <v>1.0746995210647583</v>
      </c>
      <c r="EF2876">
        <v>1.0556215047836304</v>
      </c>
      <c r="EG2876">
        <v>1.083437442779541</v>
      </c>
      <c r="EH2876">
        <v>1.1205627918243408</v>
      </c>
      <c r="EI2876">
        <v>1.2009835243225098</v>
      </c>
      <c r="EJ2876">
        <v>1.2377109527587891</v>
      </c>
      <c r="EK2876">
        <v>1.270500659942627</v>
      </c>
      <c r="EL2876">
        <v>1.3257089853286743</v>
      </c>
      <c r="EM2876">
        <v>1.3009766340255737</v>
      </c>
      <c r="EN2876">
        <v>2.8230264186859131</v>
      </c>
      <c r="EO2876">
        <v>6.9690837860107422</v>
      </c>
      <c r="EP2876">
        <v>6.9172124862670898</v>
      </c>
      <c r="EQ2876">
        <v>6.8796000480651855</v>
      </c>
      <c r="ER2876">
        <v>6.9283857345581055</v>
      </c>
      <c r="ES2876">
        <v>6.8068485260009766</v>
      </c>
      <c r="ET2876">
        <v>3.0215935707092285</v>
      </c>
      <c r="EU2876">
        <v>1.9754810333251953</v>
      </c>
      <c r="EV2876">
        <v>1.988317608833313</v>
      </c>
      <c r="EW2876">
        <v>1.9677286148071289</v>
      </c>
      <c r="EX2876">
        <v>1.7010620832443237</v>
      </c>
      <c r="EY2876">
        <v>1.6877042055130005</v>
      </c>
      <c r="EZ2876">
        <v>64.22772216796875</v>
      </c>
      <c r="FA2876">
        <v>63.928585052490234</v>
      </c>
      <c r="FB2876">
        <v>63.703128814697266</v>
      </c>
      <c r="FC2876">
        <v>62.485004425048828</v>
      </c>
      <c r="FD2876">
        <v>61.885490417480469</v>
      </c>
      <c r="FE2876">
        <v>61.249156951904297</v>
      </c>
      <c r="FF2876">
        <v>60.684978485107422</v>
      </c>
      <c r="FG2876">
        <v>60.737617492675781</v>
      </c>
      <c r="FH2876">
        <v>61.591136932373047</v>
      </c>
      <c r="FI2876">
        <v>64.679740905761719</v>
      </c>
      <c r="FJ2876">
        <v>68.751617431640625</v>
      </c>
      <c r="FK2876">
        <v>74.307342529296875</v>
      </c>
      <c r="FL2876">
        <v>80.371780395507812</v>
      </c>
      <c r="FM2876">
        <v>83.443138122558594</v>
      </c>
      <c r="FN2876">
        <v>82.284332275390625</v>
      </c>
      <c r="FO2876">
        <v>81.79669189453125</v>
      </c>
      <c r="FP2876">
        <v>82.151359558105469</v>
      </c>
      <c r="FQ2876">
        <v>81.108428955078125</v>
      </c>
      <c r="FR2876">
        <v>78.242515563964844</v>
      </c>
      <c r="FS2876">
        <v>74.149162292480469</v>
      </c>
      <c r="FT2876">
        <v>71.860359191894531</v>
      </c>
      <c r="FU2876">
        <v>70.278663635253906</v>
      </c>
      <c r="FV2876">
        <v>68.605720520019531</v>
      </c>
      <c r="FW2876">
        <v>66.966361999511719</v>
      </c>
      <c r="FX2876">
        <v>160</v>
      </c>
      <c r="FY2876">
        <v>0.10791042447090149</v>
      </c>
      <c r="FZ2876">
        <v>1</v>
      </c>
    </row>
    <row r="2877" spans="1:182" x14ac:dyDescent="0.2">
      <c r="A2877" t="s">
        <v>245</v>
      </c>
      <c r="B2877" t="s">
        <v>252</v>
      </c>
      <c r="C2877" t="s">
        <v>218</v>
      </c>
      <c r="D2877" t="s">
        <v>45</v>
      </c>
      <c r="E2877">
        <v>2016</v>
      </c>
      <c r="F2877" t="s">
        <v>229</v>
      </c>
      <c r="G2877" t="s">
        <v>249</v>
      </c>
      <c r="H2877" t="s">
        <v>226</v>
      </c>
      <c r="I2877">
        <v>105.45</v>
      </c>
      <c r="L2877">
        <v>22.129104142236859</v>
      </c>
      <c r="M2877">
        <v>21.822395117671519</v>
      </c>
      <c r="N2877">
        <v>21.661529393506484</v>
      </c>
      <c r="O2877">
        <v>21.500668726049522</v>
      </c>
      <c r="P2877">
        <v>22.049760992432613</v>
      </c>
      <c r="Q2877">
        <v>23.474681959703531</v>
      </c>
      <c r="R2877">
        <v>26.08804488319122</v>
      </c>
      <c r="S2877">
        <v>27.894950031787062</v>
      </c>
      <c r="T2877">
        <v>28.328671020379442</v>
      </c>
      <c r="U2877">
        <v>29.108312336367209</v>
      </c>
      <c r="V2877">
        <v>30.998071151727071</v>
      </c>
      <c r="W2877">
        <v>32.100762607215792</v>
      </c>
      <c r="X2877">
        <v>32.697881305565495</v>
      </c>
      <c r="Y2877">
        <v>33.657380267419626</v>
      </c>
      <c r="Z2877">
        <v>33.450369485209642</v>
      </c>
      <c r="AA2877">
        <v>33.231303502507174</v>
      </c>
      <c r="AB2877">
        <v>33.12843198533924</v>
      </c>
      <c r="AC2877">
        <v>32.185124673587836</v>
      </c>
      <c r="AD2877">
        <v>30.18666484940513</v>
      </c>
      <c r="AE2877">
        <v>29.846943929486191</v>
      </c>
      <c r="AF2877">
        <v>29.295289967613854</v>
      </c>
      <c r="AG2877">
        <v>27.585843979341014</v>
      </c>
      <c r="AH2877">
        <v>24.781110847084474</v>
      </c>
      <c r="AI2877">
        <v>23.637186831626831</v>
      </c>
      <c r="AJ2877">
        <v>-1.1482932567596436</v>
      </c>
      <c r="AK2877">
        <v>-1.1742680072784424</v>
      </c>
      <c r="AL2877">
        <v>-1.1740671396255493</v>
      </c>
      <c r="AM2877">
        <v>-1.1569303274154663</v>
      </c>
      <c r="AN2877">
        <v>-1.162276029586792</v>
      </c>
      <c r="AO2877">
        <v>-1.2020707130432129</v>
      </c>
      <c r="AP2877">
        <v>-1.2381157875061035</v>
      </c>
      <c r="AQ2877">
        <v>-1.3358210325241089</v>
      </c>
      <c r="AR2877">
        <v>-1.4052679538726807</v>
      </c>
      <c r="AS2877">
        <v>-1.4602147340774536</v>
      </c>
      <c r="AT2877">
        <v>-1.5114952325820923</v>
      </c>
      <c r="AU2877">
        <v>-1.5398170948028564</v>
      </c>
      <c r="AV2877">
        <v>-0.10823002457618713</v>
      </c>
      <c r="AW2877">
        <v>3.2095077037811279</v>
      </c>
      <c r="AX2877">
        <v>3.1738295555114746</v>
      </c>
      <c r="AY2877">
        <v>3.1411697864532471</v>
      </c>
      <c r="AZ2877">
        <v>3.1413474082946777</v>
      </c>
      <c r="BA2877">
        <v>3.0519287586212158</v>
      </c>
      <c r="BB2877">
        <v>-6.3347905874252319E-2</v>
      </c>
      <c r="BC2877">
        <v>-0.9139675498008728</v>
      </c>
      <c r="BD2877">
        <v>-0.90265709161758423</v>
      </c>
      <c r="BE2877">
        <v>-0.84619694948196411</v>
      </c>
      <c r="BF2877">
        <v>-0.8747553825378418</v>
      </c>
      <c r="BG2877">
        <v>-1.0298748016357422</v>
      </c>
      <c r="BH2877">
        <v>-0.48776480555534363</v>
      </c>
      <c r="BI2877">
        <v>-0.49871823191642761</v>
      </c>
      <c r="BJ2877">
        <v>-0.5000838041305542</v>
      </c>
      <c r="BK2877">
        <v>-0.49769783020019531</v>
      </c>
      <c r="BL2877">
        <v>-0.50710010528564453</v>
      </c>
      <c r="BM2877">
        <v>-0.52692234516143799</v>
      </c>
      <c r="BN2877">
        <v>-0.54135257005691528</v>
      </c>
      <c r="BO2877">
        <v>-0.58643865585327148</v>
      </c>
      <c r="BP2877">
        <v>-0.62452125549316406</v>
      </c>
      <c r="BQ2877">
        <v>-0.65355038642883301</v>
      </c>
      <c r="BR2877">
        <v>-0.67337357997894287</v>
      </c>
      <c r="BS2877">
        <v>-0.70063507556915283</v>
      </c>
      <c r="BT2877">
        <v>0.75767499208450317</v>
      </c>
      <c r="BU2877">
        <v>4.3201017379760742</v>
      </c>
      <c r="BV2877">
        <v>4.2796401977539062</v>
      </c>
      <c r="BW2877">
        <v>4.2455172538757324</v>
      </c>
      <c r="BX2877">
        <v>4.2600541114807129</v>
      </c>
      <c r="BY2877">
        <v>4.1611471176147461</v>
      </c>
      <c r="BZ2877">
        <v>0.84795635938644409</v>
      </c>
      <c r="CA2877">
        <v>-6.0412745922803879E-2</v>
      </c>
      <c r="CB2877">
        <v>-4.8651430755853653E-2</v>
      </c>
      <c r="CC2877">
        <v>-1.4951926656067371E-2</v>
      </c>
      <c r="CD2877">
        <v>-0.11384844034910202</v>
      </c>
      <c r="CE2877">
        <v>-0.22709095478057861</v>
      </c>
      <c r="CF2877">
        <v>-3.0284764245152473E-2</v>
      </c>
      <c r="CG2877">
        <v>-3.0834529548883438E-2</v>
      </c>
      <c r="CH2877">
        <v>-3.3284991979598999E-2</v>
      </c>
      <c r="CI2877">
        <v>-4.1115403175354004E-2</v>
      </c>
      <c r="CJ2877">
        <v>-5.3327247500419617E-2</v>
      </c>
      <c r="CK2877">
        <v>-5.9316650032997131E-2</v>
      </c>
      <c r="CL2877">
        <v>-5.8776512742042542E-2</v>
      </c>
      <c r="CM2877">
        <v>-6.741873174905777E-2</v>
      </c>
      <c r="CN2877">
        <v>-8.3778485655784607E-2</v>
      </c>
      <c r="CO2877">
        <v>-9.4857066869735718E-2</v>
      </c>
      <c r="CP2877">
        <v>-9.2893086373806E-2</v>
      </c>
      <c r="CQ2877">
        <v>-0.11942021548748016</v>
      </c>
      <c r="CR2877">
        <v>1.3573981523513794</v>
      </c>
      <c r="CS2877">
        <v>5.0892958641052246</v>
      </c>
      <c r="CT2877">
        <v>5.0455207824707031</v>
      </c>
      <c r="CU2877">
        <v>5.0103850364685059</v>
      </c>
      <c r="CV2877">
        <v>5.0348663330078125</v>
      </c>
      <c r="CW2877">
        <v>4.9293885231018066</v>
      </c>
      <c r="CX2877">
        <v>1.4791228771209717</v>
      </c>
      <c r="CY2877">
        <v>0.53075671195983887</v>
      </c>
      <c r="CZ2877">
        <v>0.54283028841018677</v>
      </c>
      <c r="DA2877">
        <v>0.56076586246490479</v>
      </c>
      <c r="DB2877">
        <v>0.41315338015556335</v>
      </c>
      <c r="DC2877">
        <v>0.32891470193862915</v>
      </c>
      <c r="DD2877">
        <v>0.42719525098800659</v>
      </c>
      <c r="DE2877">
        <v>0.43704918026924133</v>
      </c>
      <c r="DF2877">
        <v>0.4335138201713562</v>
      </c>
      <c r="DG2877">
        <v>0.4154670238494873</v>
      </c>
      <c r="DH2877">
        <v>0.40044558048248291</v>
      </c>
      <c r="DI2877">
        <v>0.40828904509544373</v>
      </c>
      <c r="DJ2877">
        <v>0.4237995445728302</v>
      </c>
      <c r="DK2877">
        <v>0.45160117745399475</v>
      </c>
      <c r="DL2877">
        <v>0.45696428418159485</v>
      </c>
      <c r="DM2877">
        <v>0.46383625268936157</v>
      </c>
      <c r="DN2877">
        <v>0.48758739233016968</v>
      </c>
      <c r="DO2877">
        <v>0.46179467439651489</v>
      </c>
      <c r="DP2877">
        <v>1.9571213722229004</v>
      </c>
      <c r="DQ2877">
        <v>5.858489990234375</v>
      </c>
      <c r="DR2877">
        <v>5.8114018440246582</v>
      </c>
      <c r="DS2877">
        <v>5.7752528190612793</v>
      </c>
      <c r="DT2877">
        <v>5.8096790313720703</v>
      </c>
      <c r="DU2877">
        <v>5.6976299285888672</v>
      </c>
      <c r="DV2877">
        <v>2.1102893352508545</v>
      </c>
      <c r="DW2877">
        <v>1.1219261884689331</v>
      </c>
      <c r="DX2877">
        <v>1.1343120336532593</v>
      </c>
      <c r="DY2877">
        <v>1.1364836692810059</v>
      </c>
      <c r="DZ2877">
        <v>0.94015520811080933</v>
      </c>
      <c r="EA2877">
        <v>0.88492035865783691</v>
      </c>
      <c r="EB2877">
        <v>1.0877237319946289</v>
      </c>
      <c r="EC2877">
        <v>1.1125988960266113</v>
      </c>
      <c r="ED2877">
        <v>1.1074972152709961</v>
      </c>
      <c r="EE2877">
        <v>1.0746995210647583</v>
      </c>
      <c r="EF2877">
        <v>1.0556215047836304</v>
      </c>
      <c r="EG2877">
        <v>1.083437442779541</v>
      </c>
      <c r="EH2877">
        <v>1.1205627918243408</v>
      </c>
      <c r="EI2877">
        <v>1.2009835243225098</v>
      </c>
      <c r="EJ2877">
        <v>1.2377109527587891</v>
      </c>
      <c r="EK2877">
        <v>1.270500659942627</v>
      </c>
      <c r="EL2877">
        <v>1.3257089853286743</v>
      </c>
      <c r="EM2877">
        <v>1.3009766340255737</v>
      </c>
      <c r="EN2877">
        <v>2.8230264186859131</v>
      </c>
      <c r="EO2877">
        <v>6.9690837860107422</v>
      </c>
      <c r="EP2877">
        <v>6.9172124862670898</v>
      </c>
      <c r="EQ2877">
        <v>6.8796000480651855</v>
      </c>
      <c r="ER2877">
        <v>6.9283857345581055</v>
      </c>
      <c r="ES2877">
        <v>6.8068485260009766</v>
      </c>
      <c r="ET2877">
        <v>3.0215935707092285</v>
      </c>
      <c r="EU2877">
        <v>1.9754810333251953</v>
      </c>
      <c r="EV2877">
        <v>1.988317608833313</v>
      </c>
      <c r="EW2877">
        <v>1.9677286148071289</v>
      </c>
      <c r="EX2877">
        <v>1.7010620832443237</v>
      </c>
      <c r="EY2877">
        <v>1.6877042055130005</v>
      </c>
      <c r="EZ2877">
        <v>64.22772216796875</v>
      </c>
      <c r="FA2877">
        <v>63.928585052490234</v>
      </c>
      <c r="FB2877">
        <v>63.703128814697266</v>
      </c>
      <c r="FC2877">
        <v>62.485004425048828</v>
      </c>
      <c r="FD2877">
        <v>61.885490417480469</v>
      </c>
      <c r="FE2877">
        <v>61.249156951904297</v>
      </c>
      <c r="FF2877">
        <v>60.684978485107422</v>
      </c>
      <c r="FG2877">
        <v>60.737617492675781</v>
      </c>
      <c r="FH2877">
        <v>61.591136932373047</v>
      </c>
      <c r="FI2877">
        <v>64.679740905761719</v>
      </c>
      <c r="FJ2877">
        <v>68.751617431640625</v>
      </c>
      <c r="FK2877">
        <v>74.307342529296875</v>
      </c>
      <c r="FL2877">
        <v>80.371780395507812</v>
      </c>
      <c r="FM2877">
        <v>83.443138122558594</v>
      </c>
      <c r="FN2877">
        <v>82.284332275390625</v>
      </c>
      <c r="FO2877">
        <v>81.79669189453125</v>
      </c>
      <c r="FP2877">
        <v>82.151359558105469</v>
      </c>
      <c r="FQ2877">
        <v>81.108428955078125</v>
      </c>
      <c r="FR2877">
        <v>78.242515563964844</v>
      </c>
      <c r="FS2877">
        <v>74.149162292480469</v>
      </c>
      <c r="FT2877">
        <v>71.860359191894531</v>
      </c>
      <c r="FU2877">
        <v>70.278663635253906</v>
      </c>
      <c r="FV2877">
        <v>68.605720520019531</v>
      </c>
      <c r="FW2877">
        <v>66.966361999511719</v>
      </c>
      <c r="FX2877">
        <v>160</v>
      </c>
      <c r="FY2877">
        <v>0.10791042447090149</v>
      </c>
      <c r="FZ2877">
        <v>1</v>
      </c>
    </row>
    <row r="2878" spans="1:182" x14ac:dyDescent="0.2">
      <c r="A2878" t="s">
        <v>245</v>
      </c>
      <c r="B2878" t="s">
        <v>252</v>
      </c>
      <c r="C2878" t="s">
        <v>218</v>
      </c>
      <c r="D2878" t="s">
        <v>45</v>
      </c>
      <c r="E2878">
        <v>2017</v>
      </c>
      <c r="F2878" t="s">
        <v>229</v>
      </c>
      <c r="G2878" t="s">
        <v>249</v>
      </c>
      <c r="H2878" t="s">
        <v>226</v>
      </c>
      <c r="I2878">
        <v>105.45</v>
      </c>
      <c r="L2878">
        <v>22.129104142236859</v>
      </c>
      <c r="M2878">
        <v>21.822395117671519</v>
      </c>
      <c r="N2878">
        <v>21.661529393506484</v>
      </c>
      <c r="O2878">
        <v>21.500668726049522</v>
      </c>
      <c r="P2878">
        <v>22.049760992432613</v>
      </c>
      <c r="Q2878">
        <v>23.474681959703531</v>
      </c>
      <c r="R2878">
        <v>26.08804488319122</v>
      </c>
      <c r="S2878">
        <v>27.894950031787062</v>
      </c>
      <c r="T2878">
        <v>28.328671020379442</v>
      </c>
      <c r="U2878">
        <v>29.108312336367209</v>
      </c>
      <c r="V2878">
        <v>30.998071151727071</v>
      </c>
      <c r="W2878">
        <v>32.100762607215792</v>
      </c>
      <c r="X2878">
        <v>32.697881305565495</v>
      </c>
      <c r="Y2878">
        <v>33.657380267419626</v>
      </c>
      <c r="Z2878">
        <v>33.450369485209642</v>
      </c>
      <c r="AA2878">
        <v>33.231303502507174</v>
      </c>
      <c r="AB2878">
        <v>33.12843198533924</v>
      </c>
      <c r="AC2878">
        <v>32.185124673587836</v>
      </c>
      <c r="AD2878">
        <v>30.18666484940513</v>
      </c>
      <c r="AE2878">
        <v>29.846943929486191</v>
      </c>
      <c r="AF2878">
        <v>29.295289967613854</v>
      </c>
      <c r="AG2878">
        <v>27.585843979341014</v>
      </c>
      <c r="AH2878">
        <v>24.781110847084474</v>
      </c>
      <c r="AI2878">
        <v>23.637186831626831</v>
      </c>
      <c r="AJ2878">
        <v>-1.1482932567596436</v>
      </c>
      <c r="AK2878">
        <v>-1.1742680072784424</v>
      </c>
      <c r="AL2878">
        <v>-1.1740671396255493</v>
      </c>
      <c r="AM2878">
        <v>-1.1569303274154663</v>
      </c>
      <c r="AN2878">
        <v>-1.162276029586792</v>
      </c>
      <c r="AO2878">
        <v>-1.2020707130432129</v>
      </c>
      <c r="AP2878">
        <v>-1.2381157875061035</v>
      </c>
      <c r="AQ2878">
        <v>-1.3358210325241089</v>
      </c>
      <c r="AR2878">
        <v>-1.4052679538726807</v>
      </c>
      <c r="AS2878">
        <v>-1.4602147340774536</v>
      </c>
      <c r="AT2878">
        <v>-1.5114952325820923</v>
      </c>
      <c r="AU2878">
        <v>-1.5398170948028564</v>
      </c>
      <c r="AV2878">
        <v>-0.10823002457618713</v>
      </c>
      <c r="AW2878">
        <v>3.2095077037811279</v>
      </c>
      <c r="AX2878">
        <v>3.1738295555114746</v>
      </c>
      <c r="AY2878">
        <v>3.1411697864532471</v>
      </c>
      <c r="AZ2878">
        <v>3.1413474082946777</v>
      </c>
      <c r="BA2878">
        <v>3.0519287586212158</v>
      </c>
      <c r="BB2878">
        <v>-6.3347905874252319E-2</v>
      </c>
      <c r="BC2878">
        <v>-0.9139675498008728</v>
      </c>
      <c r="BD2878">
        <v>-0.90265709161758423</v>
      </c>
      <c r="BE2878">
        <v>-0.84619694948196411</v>
      </c>
      <c r="BF2878">
        <v>-0.8747553825378418</v>
      </c>
      <c r="BG2878">
        <v>-1.0298748016357422</v>
      </c>
      <c r="BH2878">
        <v>-0.48776480555534363</v>
      </c>
      <c r="BI2878">
        <v>-0.49871823191642761</v>
      </c>
      <c r="BJ2878">
        <v>-0.5000838041305542</v>
      </c>
      <c r="BK2878">
        <v>-0.49769783020019531</v>
      </c>
      <c r="BL2878">
        <v>-0.50710010528564453</v>
      </c>
      <c r="BM2878">
        <v>-0.52692234516143799</v>
      </c>
      <c r="BN2878">
        <v>-0.54135257005691528</v>
      </c>
      <c r="BO2878">
        <v>-0.58643865585327148</v>
      </c>
      <c r="BP2878">
        <v>-0.62452125549316406</v>
      </c>
      <c r="BQ2878">
        <v>-0.65355038642883301</v>
      </c>
      <c r="BR2878">
        <v>-0.67337357997894287</v>
      </c>
      <c r="BS2878">
        <v>-0.70063507556915283</v>
      </c>
      <c r="BT2878">
        <v>0.75767499208450317</v>
      </c>
      <c r="BU2878">
        <v>4.3201017379760742</v>
      </c>
      <c r="BV2878">
        <v>4.2796401977539062</v>
      </c>
      <c r="BW2878">
        <v>4.2455172538757324</v>
      </c>
      <c r="BX2878">
        <v>4.2600541114807129</v>
      </c>
      <c r="BY2878">
        <v>4.1611471176147461</v>
      </c>
      <c r="BZ2878">
        <v>0.84795635938644409</v>
      </c>
      <c r="CA2878">
        <v>-6.0412745922803879E-2</v>
      </c>
      <c r="CB2878">
        <v>-4.8651430755853653E-2</v>
      </c>
      <c r="CC2878">
        <v>-1.4951926656067371E-2</v>
      </c>
      <c r="CD2878">
        <v>-0.11384844034910202</v>
      </c>
      <c r="CE2878">
        <v>-0.22709095478057861</v>
      </c>
      <c r="CF2878">
        <v>-3.0284764245152473E-2</v>
      </c>
      <c r="CG2878">
        <v>-3.0834529548883438E-2</v>
      </c>
      <c r="CH2878">
        <v>-3.3284991979598999E-2</v>
      </c>
      <c r="CI2878">
        <v>-4.1115403175354004E-2</v>
      </c>
      <c r="CJ2878">
        <v>-5.3327247500419617E-2</v>
      </c>
      <c r="CK2878">
        <v>-5.9316650032997131E-2</v>
      </c>
      <c r="CL2878">
        <v>-5.8776512742042542E-2</v>
      </c>
      <c r="CM2878">
        <v>-6.741873174905777E-2</v>
      </c>
      <c r="CN2878">
        <v>-8.3778485655784607E-2</v>
      </c>
      <c r="CO2878">
        <v>-9.4857066869735718E-2</v>
      </c>
      <c r="CP2878">
        <v>-9.2893086373806E-2</v>
      </c>
      <c r="CQ2878">
        <v>-0.11942021548748016</v>
      </c>
      <c r="CR2878">
        <v>1.3573981523513794</v>
      </c>
      <c r="CS2878">
        <v>5.0892958641052246</v>
      </c>
      <c r="CT2878">
        <v>5.0455207824707031</v>
      </c>
      <c r="CU2878">
        <v>5.0103850364685059</v>
      </c>
      <c r="CV2878">
        <v>5.0348663330078125</v>
      </c>
      <c r="CW2878">
        <v>4.9293885231018066</v>
      </c>
      <c r="CX2878">
        <v>1.4791228771209717</v>
      </c>
      <c r="CY2878">
        <v>0.53075671195983887</v>
      </c>
      <c r="CZ2878">
        <v>0.54283028841018677</v>
      </c>
      <c r="DA2878">
        <v>0.56076586246490479</v>
      </c>
      <c r="DB2878">
        <v>0.41315338015556335</v>
      </c>
      <c r="DC2878">
        <v>0.32891470193862915</v>
      </c>
      <c r="DD2878">
        <v>0.42719525098800659</v>
      </c>
      <c r="DE2878">
        <v>0.43704918026924133</v>
      </c>
      <c r="DF2878">
        <v>0.4335138201713562</v>
      </c>
      <c r="DG2878">
        <v>0.4154670238494873</v>
      </c>
      <c r="DH2878">
        <v>0.40044558048248291</v>
      </c>
      <c r="DI2878">
        <v>0.40828904509544373</v>
      </c>
      <c r="DJ2878">
        <v>0.4237995445728302</v>
      </c>
      <c r="DK2878">
        <v>0.45160117745399475</v>
      </c>
      <c r="DL2878">
        <v>0.45696428418159485</v>
      </c>
      <c r="DM2878">
        <v>0.46383625268936157</v>
      </c>
      <c r="DN2878">
        <v>0.48758739233016968</v>
      </c>
      <c r="DO2878">
        <v>0.46179467439651489</v>
      </c>
      <c r="DP2878">
        <v>1.9571213722229004</v>
      </c>
      <c r="DQ2878">
        <v>5.858489990234375</v>
      </c>
      <c r="DR2878">
        <v>5.8114018440246582</v>
      </c>
      <c r="DS2878">
        <v>5.7752528190612793</v>
      </c>
      <c r="DT2878">
        <v>5.8096790313720703</v>
      </c>
      <c r="DU2878">
        <v>5.6976299285888672</v>
      </c>
      <c r="DV2878">
        <v>2.1102893352508545</v>
      </c>
      <c r="DW2878">
        <v>1.1219261884689331</v>
      </c>
      <c r="DX2878">
        <v>1.1343120336532593</v>
      </c>
      <c r="DY2878">
        <v>1.1364836692810059</v>
      </c>
      <c r="DZ2878">
        <v>0.94015520811080933</v>
      </c>
      <c r="EA2878">
        <v>0.88492035865783691</v>
      </c>
      <c r="EB2878">
        <v>1.0877237319946289</v>
      </c>
      <c r="EC2878">
        <v>1.1125988960266113</v>
      </c>
      <c r="ED2878">
        <v>1.1074972152709961</v>
      </c>
      <c r="EE2878">
        <v>1.0746995210647583</v>
      </c>
      <c r="EF2878">
        <v>1.0556215047836304</v>
      </c>
      <c r="EG2878">
        <v>1.083437442779541</v>
      </c>
      <c r="EH2878">
        <v>1.1205627918243408</v>
      </c>
      <c r="EI2878">
        <v>1.2009835243225098</v>
      </c>
      <c r="EJ2878">
        <v>1.2377109527587891</v>
      </c>
      <c r="EK2878">
        <v>1.270500659942627</v>
      </c>
      <c r="EL2878">
        <v>1.3257089853286743</v>
      </c>
      <c r="EM2878">
        <v>1.3009766340255737</v>
      </c>
      <c r="EN2878">
        <v>2.8230264186859131</v>
      </c>
      <c r="EO2878">
        <v>6.9690837860107422</v>
      </c>
      <c r="EP2878">
        <v>6.9172124862670898</v>
      </c>
      <c r="EQ2878">
        <v>6.8796000480651855</v>
      </c>
      <c r="ER2878">
        <v>6.9283857345581055</v>
      </c>
      <c r="ES2878">
        <v>6.8068485260009766</v>
      </c>
      <c r="ET2878">
        <v>3.0215935707092285</v>
      </c>
      <c r="EU2878">
        <v>1.9754810333251953</v>
      </c>
      <c r="EV2878">
        <v>1.988317608833313</v>
      </c>
      <c r="EW2878">
        <v>1.9677286148071289</v>
      </c>
      <c r="EX2878">
        <v>1.7010620832443237</v>
      </c>
      <c r="EY2878">
        <v>1.6877042055130005</v>
      </c>
      <c r="EZ2878">
        <v>64.22772216796875</v>
      </c>
      <c r="FA2878">
        <v>63.928585052490234</v>
      </c>
      <c r="FB2878">
        <v>63.703128814697266</v>
      </c>
      <c r="FC2878">
        <v>62.485004425048828</v>
      </c>
      <c r="FD2878">
        <v>61.885490417480469</v>
      </c>
      <c r="FE2878">
        <v>61.249156951904297</v>
      </c>
      <c r="FF2878">
        <v>60.684978485107422</v>
      </c>
      <c r="FG2878">
        <v>60.737617492675781</v>
      </c>
      <c r="FH2878">
        <v>61.591136932373047</v>
      </c>
      <c r="FI2878">
        <v>64.679740905761719</v>
      </c>
      <c r="FJ2878">
        <v>68.751617431640625</v>
      </c>
      <c r="FK2878">
        <v>74.307342529296875</v>
      </c>
      <c r="FL2878">
        <v>80.371780395507812</v>
      </c>
      <c r="FM2878">
        <v>83.443138122558594</v>
      </c>
      <c r="FN2878">
        <v>82.284332275390625</v>
      </c>
      <c r="FO2878">
        <v>81.79669189453125</v>
      </c>
      <c r="FP2878">
        <v>82.151359558105469</v>
      </c>
      <c r="FQ2878">
        <v>81.108428955078125</v>
      </c>
      <c r="FR2878">
        <v>78.242515563964844</v>
      </c>
      <c r="FS2878">
        <v>74.149162292480469</v>
      </c>
      <c r="FT2878">
        <v>71.860359191894531</v>
      </c>
      <c r="FU2878">
        <v>70.278663635253906</v>
      </c>
      <c r="FV2878">
        <v>68.605720520019531</v>
      </c>
      <c r="FW2878">
        <v>66.966361999511719</v>
      </c>
      <c r="FX2878">
        <v>160</v>
      </c>
      <c r="FY2878">
        <v>0.10791042447090149</v>
      </c>
      <c r="FZ2878">
        <v>1</v>
      </c>
    </row>
    <row r="2879" spans="1:182" x14ac:dyDescent="0.2">
      <c r="A2879" t="s">
        <v>245</v>
      </c>
      <c r="B2879" t="s">
        <v>252</v>
      </c>
      <c r="C2879" t="s">
        <v>218</v>
      </c>
      <c r="D2879" t="s">
        <v>46</v>
      </c>
      <c r="E2879">
        <v>2015</v>
      </c>
      <c r="F2879" t="s">
        <v>229</v>
      </c>
      <c r="G2879" t="s">
        <v>249</v>
      </c>
      <c r="H2879" t="s">
        <v>226</v>
      </c>
      <c r="I2879">
        <v>57.81</v>
      </c>
      <c r="L2879">
        <v>11.310198005502119</v>
      </c>
      <c r="M2879">
        <v>10.809164611885851</v>
      </c>
      <c r="N2879">
        <v>10.687093985701745</v>
      </c>
      <c r="O2879">
        <v>10.745073469138333</v>
      </c>
      <c r="P2879">
        <v>11.011713039037641</v>
      </c>
      <c r="Q2879">
        <v>11.964720837467761</v>
      </c>
      <c r="R2879">
        <v>13.351616492995046</v>
      </c>
      <c r="S2879">
        <v>13.885008472756475</v>
      </c>
      <c r="T2879">
        <v>14.553892369855769</v>
      </c>
      <c r="U2879">
        <v>15.30414241888263</v>
      </c>
      <c r="V2879">
        <v>16.397595643738686</v>
      </c>
      <c r="W2879">
        <v>17.020159777379227</v>
      </c>
      <c r="X2879">
        <v>17.518160067675122</v>
      </c>
      <c r="Y2879">
        <v>17.583959741336361</v>
      </c>
      <c r="Z2879">
        <v>17.376295708001845</v>
      </c>
      <c r="AA2879">
        <v>17.229362028344799</v>
      </c>
      <c r="AB2879">
        <v>16.555201313386103</v>
      </c>
      <c r="AC2879">
        <v>15.900493738660241</v>
      </c>
      <c r="AD2879">
        <v>14.673447769428083</v>
      </c>
      <c r="AE2879">
        <v>14.206867907947123</v>
      </c>
      <c r="AF2879">
        <v>13.693130703404966</v>
      </c>
      <c r="AG2879">
        <v>13.0473029177871</v>
      </c>
      <c r="AH2879">
        <v>12.60630697177886</v>
      </c>
      <c r="AI2879">
        <v>12.218678868682126</v>
      </c>
      <c r="AJ2879">
        <v>-0.96590936183929443</v>
      </c>
      <c r="AK2879">
        <v>-0.91546839475631714</v>
      </c>
      <c r="AL2879">
        <v>-1.0489277839660645</v>
      </c>
      <c r="AM2879">
        <v>-1.1589922904968262</v>
      </c>
      <c r="AN2879">
        <v>-1.1745907068252563</v>
      </c>
      <c r="AO2879">
        <v>-1.0621845722198486</v>
      </c>
      <c r="AP2879">
        <v>-1.1544911861419678</v>
      </c>
      <c r="AQ2879">
        <v>-1.2410435676574707</v>
      </c>
      <c r="AR2879">
        <v>-1.3971686363220215</v>
      </c>
      <c r="AS2879">
        <v>-1.4983022212982178</v>
      </c>
      <c r="AT2879">
        <v>-1.691162109375</v>
      </c>
      <c r="AU2879">
        <v>-1.5520832538604736</v>
      </c>
      <c r="AV2879">
        <v>-1.4448093175888062</v>
      </c>
      <c r="AW2879">
        <v>-1.4696966409683228</v>
      </c>
      <c r="AX2879">
        <v>-1.5085012912750244</v>
      </c>
      <c r="AY2879">
        <v>-0.3315165638923645</v>
      </c>
      <c r="AZ2879">
        <v>1.4262162446975708</v>
      </c>
      <c r="BA2879">
        <v>1.3763015270233154</v>
      </c>
      <c r="BB2879">
        <v>1.2460589408874512</v>
      </c>
      <c r="BC2879">
        <v>1.1858450174331665</v>
      </c>
      <c r="BD2879">
        <v>1.1334500312805176</v>
      </c>
      <c r="BE2879">
        <v>-0.32283252477645874</v>
      </c>
      <c r="BF2879">
        <v>-0.85917991399765015</v>
      </c>
      <c r="BG2879">
        <v>-0.92521446943283081</v>
      </c>
      <c r="BH2879">
        <v>-0.41662448644638062</v>
      </c>
      <c r="BI2879">
        <v>-0.39581480622291565</v>
      </c>
      <c r="BJ2879">
        <v>-0.45569014549255371</v>
      </c>
      <c r="BK2879">
        <v>-0.50023502111434937</v>
      </c>
      <c r="BL2879">
        <v>-0.50417816638946533</v>
      </c>
      <c r="BM2879">
        <v>-0.45445239543914795</v>
      </c>
      <c r="BN2879">
        <v>-0.49369975924491882</v>
      </c>
      <c r="BO2879">
        <v>-0.53411942720413208</v>
      </c>
      <c r="BP2879">
        <v>-0.60474854707717896</v>
      </c>
      <c r="BQ2879">
        <v>-0.65083962678909302</v>
      </c>
      <c r="BR2879">
        <v>-0.7428898811340332</v>
      </c>
      <c r="BS2879">
        <v>-0.67659687995910645</v>
      </c>
      <c r="BT2879">
        <v>-0.6294560432434082</v>
      </c>
      <c r="BU2879">
        <v>-0.63916975259780884</v>
      </c>
      <c r="BV2879">
        <v>-0.65694981813430786</v>
      </c>
      <c r="BW2879">
        <v>0.28751370310783386</v>
      </c>
      <c r="BX2879">
        <v>2.1547119617462158</v>
      </c>
      <c r="BY2879">
        <v>2.0584342479705811</v>
      </c>
      <c r="BZ2879">
        <v>1.9617258310317993</v>
      </c>
      <c r="CA2879">
        <v>1.9261499643325806</v>
      </c>
      <c r="CB2879">
        <v>1.8555523157119751</v>
      </c>
      <c r="CC2879">
        <v>0.23564910888671875</v>
      </c>
      <c r="CD2879">
        <v>-0.29941093921661377</v>
      </c>
      <c r="CE2879">
        <v>-0.32818499207496643</v>
      </c>
      <c r="CF2879">
        <v>-3.6191452294588089E-2</v>
      </c>
      <c r="CG2879">
        <v>-3.5904295742511749E-2</v>
      </c>
      <c r="CH2879">
        <v>-4.481559619307518E-2</v>
      </c>
      <c r="CI2879">
        <v>-4.3981727212667465E-2</v>
      </c>
      <c r="CJ2879">
        <v>-3.9852514863014221E-2</v>
      </c>
      <c r="CK2879">
        <v>-3.3538922667503357E-2</v>
      </c>
      <c r="CL2879">
        <v>-3.6037620157003403E-2</v>
      </c>
      <c r="CM2879">
        <v>-4.4505886733531952E-2</v>
      </c>
      <c r="CN2879">
        <v>-5.5920783430337906E-2</v>
      </c>
      <c r="CO2879">
        <v>-6.3889555633068085E-2</v>
      </c>
      <c r="CP2879">
        <v>-8.6119376122951508E-2</v>
      </c>
      <c r="CQ2879">
        <v>-7.0237666368484497E-2</v>
      </c>
      <c r="CR2879">
        <v>-6.4744830131530762E-2</v>
      </c>
      <c r="CS2879">
        <v>-6.3949421048164368E-2</v>
      </c>
      <c r="CT2879">
        <v>-6.7167811095714569E-2</v>
      </c>
      <c r="CU2879">
        <v>0.71625220775604248</v>
      </c>
      <c r="CV2879">
        <v>2.6592657566070557</v>
      </c>
      <c r="CW2879">
        <v>2.5308771133422852</v>
      </c>
      <c r="CX2879">
        <v>2.4573943614959717</v>
      </c>
      <c r="CY2879">
        <v>2.4388828277587891</v>
      </c>
      <c r="CZ2879">
        <v>2.3556780815124512</v>
      </c>
      <c r="DA2879">
        <v>0.6224517822265625</v>
      </c>
      <c r="DB2879">
        <v>8.8283337652683258E-2</v>
      </c>
      <c r="DC2879">
        <v>8.5315816104412079E-2</v>
      </c>
      <c r="DD2879">
        <v>0.34424158930778503</v>
      </c>
      <c r="DE2879">
        <v>0.32400619983673096</v>
      </c>
      <c r="DF2879">
        <v>0.36605897545814514</v>
      </c>
      <c r="DG2879">
        <v>0.41227152943611145</v>
      </c>
      <c r="DH2879">
        <v>0.42447313666343689</v>
      </c>
      <c r="DI2879">
        <v>0.38737455010414124</v>
      </c>
      <c r="DJ2879">
        <v>0.42162451148033142</v>
      </c>
      <c r="DK2879">
        <v>0.44510763883590698</v>
      </c>
      <c r="DL2879">
        <v>0.49290695786476135</v>
      </c>
      <c r="DM2879">
        <v>0.52306050062179565</v>
      </c>
      <c r="DN2879">
        <v>0.57065111398696899</v>
      </c>
      <c r="DO2879">
        <v>0.53612154722213745</v>
      </c>
      <c r="DP2879">
        <v>0.49996638298034668</v>
      </c>
      <c r="DQ2879">
        <v>0.51127094030380249</v>
      </c>
      <c r="DR2879">
        <v>0.52261418104171753</v>
      </c>
      <c r="DS2879">
        <v>1.1449906826019287</v>
      </c>
      <c r="DT2879">
        <v>3.1638195514678955</v>
      </c>
      <c r="DU2879">
        <v>3.0033199787139893</v>
      </c>
      <c r="DV2879">
        <v>2.9530630111694336</v>
      </c>
      <c r="DW2879">
        <v>2.9516158103942871</v>
      </c>
      <c r="DX2879">
        <v>2.8558039665222168</v>
      </c>
      <c r="DY2879">
        <v>1.0092544555664063</v>
      </c>
      <c r="DZ2879">
        <v>0.47597759962081909</v>
      </c>
      <c r="EA2879">
        <v>0.49881663918495178</v>
      </c>
      <c r="EB2879">
        <v>0.89352643489837646</v>
      </c>
      <c r="EC2879">
        <v>0.84365981817245483</v>
      </c>
      <c r="ED2879">
        <v>0.9592965841293335</v>
      </c>
      <c r="EE2879">
        <v>1.0710288286209106</v>
      </c>
      <c r="EF2879">
        <v>1.0948855876922607</v>
      </c>
      <c r="EG2879">
        <v>0.99510675668716431</v>
      </c>
      <c r="EH2879">
        <v>1.0824159383773804</v>
      </c>
      <c r="EI2879">
        <v>1.1520317792892456</v>
      </c>
      <c r="EJ2879">
        <v>1.2853270769119263</v>
      </c>
      <c r="EK2879">
        <v>1.37052321434021</v>
      </c>
      <c r="EL2879">
        <v>1.5189234018325806</v>
      </c>
      <c r="EM2879">
        <v>1.4116079807281494</v>
      </c>
      <c r="EN2879">
        <v>1.3153196573257446</v>
      </c>
      <c r="EO2879">
        <v>1.3417977094650269</v>
      </c>
      <c r="EP2879">
        <v>1.3741656541824341</v>
      </c>
      <c r="EQ2879">
        <v>1.7640209197998047</v>
      </c>
      <c r="ER2879">
        <v>3.892315149307251</v>
      </c>
      <c r="ES2879">
        <v>3.6854526996612549</v>
      </c>
      <c r="ET2879">
        <v>3.6687300205230713</v>
      </c>
      <c r="EU2879">
        <v>3.6919207572937012</v>
      </c>
      <c r="EV2879">
        <v>3.5779063701629639</v>
      </c>
      <c r="EW2879">
        <v>1.5677361488342285</v>
      </c>
      <c r="EX2879">
        <v>1.0357465744018555</v>
      </c>
      <c r="EY2879">
        <v>1.0958461761474609</v>
      </c>
      <c r="EZ2879">
        <v>59.392215728759766</v>
      </c>
      <c r="FA2879">
        <v>58.418891906738281</v>
      </c>
      <c r="FB2879">
        <v>57.630016326904297</v>
      </c>
      <c r="FC2879">
        <v>56.830764770507813</v>
      </c>
      <c r="FD2879">
        <v>55.637916564941406</v>
      </c>
      <c r="FE2879">
        <v>54.575817108154297</v>
      </c>
      <c r="FF2879">
        <v>54.207199096679688</v>
      </c>
      <c r="FG2879">
        <v>54.711833953857422</v>
      </c>
      <c r="FH2879">
        <v>56.989391326904297</v>
      </c>
      <c r="FI2879">
        <v>59.990394592285156</v>
      </c>
      <c r="FJ2879">
        <v>64.581962585449219</v>
      </c>
      <c r="FK2879">
        <v>68.859794616699219</v>
      </c>
      <c r="FL2879">
        <v>72.022613525390625</v>
      </c>
      <c r="FM2879">
        <v>73.862579345703125</v>
      </c>
      <c r="FN2879">
        <v>75.207832336425781</v>
      </c>
      <c r="FO2879">
        <v>74.61541748046875</v>
      </c>
      <c r="FP2879">
        <v>72.378524780273438</v>
      </c>
      <c r="FQ2879">
        <v>69.545936584472656</v>
      </c>
      <c r="FR2879">
        <v>67.147438049316406</v>
      </c>
      <c r="FS2879">
        <v>66.124374389648437</v>
      </c>
      <c r="FT2879">
        <v>64.995674133300781</v>
      </c>
      <c r="FU2879">
        <v>64.863288879394531</v>
      </c>
      <c r="FV2879">
        <v>64.349838256835938</v>
      </c>
      <c r="FW2879">
        <v>64.764419555664062</v>
      </c>
      <c r="FX2879">
        <v>160</v>
      </c>
      <c r="FY2879">
        <v>0.10791042447090149</v>
      </c>
      <c r="FZ2879">
        <v>1</v>
      </c>
    </row>
    <row r="2880" spans="1:182" x14ac:dyDescent="0.2">
      <c r="A2880" t="s">
        <v>245</v>
      </c>
      <c r="B2880" t="s">
        <v>252</v>
      </c>
      <c r="C2880" t="s">
        <v>218</v>
      </c>
      <c r="D2880" t="s">
        <v>46</v>
      </c>
      <c r="E2880">
        <v>2016</v>
      </c>
      <c r="F2880" t="s">
        <v>229</v>
      </c>
      <c r="G2880" t="s">
        <v>249</v>
      </c>
      <c r="H2880" t="s">
        <v>226</v>
      </c>
      <c r="I2880">
        <v>57.81</v>
      </c>
      <c r="L2880">
        <v>11.310198005502119</v>
      </c>
      <c r="M2880">
        <v>10.809164611885851</v>
      </c>
      <c r="N2880">
        <v>10.687093985701745</v>
      </c>
      <c r="O2880">
        <v>10.745073469138333</v>
      </c>
      <c r="P2880">
        <v>11.011713039037641</v>
      </c>
      <c r="Q2880">
        <v>11.964720837467761</v>
      </c>
      <c r="R2880">
        <v>13.351616492995046</v>
      </c>
      <c r="S2880">
        <v>13.885008472756475</v>
      </c>
      <c r="T2880">
        <v>14.553892369855769</v>
      </c>
      <c r="U2880">
        <v>15.30414241888263</v>
      </c>
      <c r="V2880">
        <v>16.397595643738686</v>
      </c>
      <c r="W2880">
        <v>17.020159777379227</v>
      </c>
      <c r="X2880">
        <v>17.518160067675122</v>
      </c>
      <c r="Y2880">
        <v>17.583959741336361</v>
      </c>
      <c r="Z2880">
        <v>17.376295708001845</v>
      </c>
      <c r="AA2880">
        <v>17.229362028344799</v>
      </c>
      <c r="AB2880">
        <v>16.555201313386103</v>
      </c>
      <c r="AC2880">
        <v>15.900493738660241</v>
      </c>
      <c r="AD2880">
        <v>14.673447769428083</v>
      </c>
      <c r="AE2880">
        <v>14.206867907947123</v>
      </c>
      <c r="AF2880">
        <v>13.693130703404966</v>
      </c>
      <c r="AG2880">
        <v>13.0473029177871</v>
      </c>
      <c r="AH2880">
        <v>12.60630697177886</v>
      </c>
      <c r="AI2880">
        <v>12.218678868682126</v>
      </c>
      <c r="AJ2880">
        <v>-0.96590936183929443</v>
      </c>
      <c r="AK2880">
        <v>-0.91546839475631714</v>
      </c>
      <c r="AL2880">
        <v>-1.0489277839660645</v>
      </c>
      <c r="AM2880">
        <v>-1.1589922904968262</v>
      </c>
      <c r="AN2880">
        <v>-1.1745907068252563</v>
      </c>
      <c r="AO2880">
        <v>-1.0621845722198486</v>
      </c>
      <c r="AP2880">
        <v>-1.1544911861419678</v>
      </c>
      <c r="AQ2880">
        <v>-1.2410435676574707</v>
      </c>
      <c r="AR2880">
        <v>-1.3971686363220215</v>
      </c>
      <c r="AS2880">
        <v>-1.4983022212982178</v>
      </c>
      <c r="AT2880">
        <v>-1.691162109375</v>
      </c>
      <c r="AU2880">
        <v>-1.5520832538604736</v>
      </c>
      <c r="AV2880">
        <v>-1.4448093175888062</v>
      </c>
      <c r="AW2880">
        <v>-1.4696966409683228</v>
      </c>
      <c r="AX2880">
        <v>-1.5085012912750244</v>
      </c>
      <c r="AY2880">
        <v>-0.3315165638923645</v>
      </c>
      <c r="AZ2880">
        <v>1.4262162446975708</v>
      </c>
      <c r="BA2880">
        <v>1.3763015270233154</v>
      </c>
      <c r="BB2880">
        <v>1.2460589408874512</v>
      </c>
      <c r="BC2880">
        <v>1.1858450174331665</v>
      </c>
      <c r="BD2880">
        <v>1.1334500312805176</v>
      </c>
      <c r="BE2880">
        <v>-0.32283252477645874</v>
      </c>
      <c r="BF2880">
        <v>-0.85917991399765015</v>
      </c>
      <c r="BG2880">
        <v>-0.92521446943283081</v>
      </c>
      <c r="BH2880">
        <v>-0.41662448644638062</v>
      </c>
      <c r="BI2880">
        <v>-0.39581480622291565</v>
      </c>
      <c r="BJ2880">
        <v>-0.45569014549255371</v>
      </c>
      <c r="BK2880">
        <v>-0.50023502111434937</v>
      </c>
      <c r="BL2880">
        <v>-0.50417816638946533</v>
      </c>
      <c r="BM2880">
        <v>-0.45445239543914795</v>
      </c>
      <c r="BN2880">
        <v>-0.49369975924491882</v>
      </c>
      <c r="BO2880">
        <v>-0.53411942720413208</v>
      </c>
      <c r="BP2880">
        <v>-0.60474854707717896</v>
      </c>
      <c r="BQ2880">
        <v>-0.65083962678909302</v>
      </c>
      <c r="BR2880">
        <v>-0.7428898811340332</v>
      </c>
      <c r="BS2880">
        <v>-0.67659687995910645</v>
      </c>
      <c r="BT2880">
        <v>-0.6294560432434082</v>
      </c>
      <c r="BU2880">
        <v>-0.63916975259780884</v>
      </c>
      <c r="BV2880">
        <v>-0.65694981813430786</v>
      </c>
      <c r="BW2880">
        <v>0.28751370310783386</v>
      </c>
      <c r="BX2880">
        <v>2.1547119617462158</v>
      </c>
      <c r="BY2880">
        <v>2.0584342479705811</v>
      </c>
      <c r="BZ2880">
        <v>1.9617258310317993</v>
      </c>
      <c r="CA2880">
        <v>1.9261499643325806</v>
      </c>
      <c r="CB2880">
        <v>1.8555523157119751</v>
      </c>
      <c r="CC2880">
        <v>0.23564910888671875</v>
      </c>
      <c r="CD2880">
        <v>-0.29941093921661377</v>
      </c>
      <c r="CE2880">
        <v>-0.32818499207496643</v>
      </c>
      <c r="CF2880">
        <v>-3.6191452294588089E-2</v>
      </c>
      <c r="CG2880">
        <v>-3.5904295742511749E-2</v>
      </c>
      <c r="CH2880">
        <v>-4.481559619307518E-2</v>
      </c>
      <c r="CI2880">
        <v>-4.3981727212667465E-2</v>
      </c>
      <c r="CJ2880">
        <v>-3.9852514863014221E-2</v>
      </c>
      <c r="CK2880">
        <v>-3.3538922667503357E-2</v>
      </c>
      <c r="CL2880">
        <v>-3.6037620157003403E-2</v>
      </c>
      <c r="CM2880">
        <v>-4.4505886733531952E-2</v>
      </c>
      <c r="CN2880">
        <v>-5.5920783430337906E-2</v>
      </c>
      <c r="CO2880">
        <v>-6.3889555633068085E-2</v>
      </c>
      <c r="CP2880">
        <v>-8.6119376122951508E-2</v>
      </c>
      <c r="CQ2880">
        <v>-7.0237666368484497E-2</v>
      </c>
      <c r="CR2880">
        <v>-6.4744830131530762E-2</v>
      </c>
      <c r="CS2880">
        <v>-6.3949421048164368E-2</v>
      </c>
      <c r="CT2880">
        <v>-6.7167811095714569E-2</v>
      </c>
      <c r="CU2880">
        <v>0.71625220775604248</v>
      </c>
      <c r="CV2880">
        <v>2.6592657566070557</v>
      </c>
      <c r="CW2880">
        <v>2.5308771133422852</v>
      </c>
      <c r="CX2880">
        <v>2.4573943614959717</v>
      </c>
      <c r="CY2880">
        <v>2.4388828277587891</v>
      </c>
      <c r="CZ2880">
        <v>2.3556780815124512</v>
      </c>
      <c r="DA2880">
        <v>0.6224517822265625</v>
      </c>
      <c r="DB2880">
        <v>8.8283337652683258E-2</v>
      </c>
      <c r="DC2880">
        <v>8.5315816104412079E-2</v>
      </c>
      <c r="DD2880">
        <v>0.34424158930778503</v>
      </c>
      <c r="DE2880">
        <v>0.32400619983673096</v>
      </c>
      <c r="DF2880">
        <v>0.36605897545814514</v>
      </c>
      <c r="DG2880">
        <v>0.41227152943611145</v>
      </c>
      <c r="DH2880">
        <v>0.42447313666343689</v>
      </c>
      <c r="DI2880">
        <v>0.38737455010414124</v>
      </c>
      <c r="DJ2880">
        <v>0.42162451148033142</v>
      </c>
      <c r="DK2880">
        <v>0.44510763883590698</v>
      </c>
      <c r="DL2880">
        <v>0.49290695786476135</v>
      </c>
      <c r="DM2880">
        <v>0.52306050062179565</v>
      </c>
      <c r="DN2880">
        <v>0.57065111398696899</v>
      </c>
      <c r="DO2880">
        <v>0.53612154722213745</v>
      </c>
      <c r="DP2880">
        <v>0.49996638298034668</v>
      </c>
      <c r="DQ2880">
        <v>0.51127094030380249</v>
      </c>
      <c r="DR2880">
        <v>0.52261418104171753</v>
      </c>
      <c r="DS2880">
        <v>1.1449906826019287</v>
      </c>
      <c r="DT2880">
        <v>3.1638195514678955</v>
      </c>
      <c r="DU2880">
        <v>3.0033199787139893</v>
      </c>
      <c r="DV2880">
        <v>2.9530630111694336</v>
      </c>
      <c r="DW2880">
        <v>2.9516158103942871</v>
      </c>
      <c r="DX2880">
        <v>2.8558039665222168</v>
      </c>
      <c r="DY2880">
        <v>1.0092544555664063</v>
      </c>
      <c r="DZ2880">
        <v>0.47597759962081909</v>
      </c>
      <c r="EA2880">
        <v>0.49881663918495178</v>
      </c>
      <c r="EB2880">
        <v>0.89352643489837646</v>
      </c>
      <c r="EC2880">
        <v>0.84365981817245483</v>
      </c>
      <c r="ED2880">
        <v>0.9592965841293335</v>
      </c>
      <c r="EE2880">
        <v>1.0710288286209106</v>
      </c>
      <c r="EF2880">
        <v>1.0948855876922607</v>
      </c>
      <c r="EG2880">
        <v>0.99510675668716431</v>
      </c>
      <c r="EH2880">
        <v>1.0824159383773804</v>
      </c>
      <c r="EI2880">
        <v>1.1520317792892456</v>
      </c>
      <c r="EJ2880">
        <v>1.2853270769119263</v>
      </c>
      <c r="EK2880">
        <v>1.37052321434021</v>
      </c>
      <c r="EL2880">
        <v>1.5189234018325806</v>
      </c>
      <c r="EM2880">
        <v>1.4116079807281494</v>
      </c>
      <c r="EN2880">
        <v>1.3153196573257446</v>
      </c>
      <c r="EO2880">
        <v>1.3417977094650269</v>
      </c>
      <c r="EP2880">
        <v>1.3741656541824341</v>
      </c>
      <c r="EQ2880">
        <v>1.7640209197998047</v>
      </c>
      <c r="ER2880">
        <v>3.892315149307251</v>
      </c>
      <c r="ES2880">
        <v>3.6854526996612549</v>
      </c>
      <c r="ET2880">
        <v>3.6687300205230713</v>
      </c>
      <c r="EU2880">
        <v>3.6919207572937012</v>
      </c>
      <c r="EV2880">
        <v>3.5779063701629639</v>
      </c>
      <c r="EW2880">
        <v>1.5677361488342285</v>
      </c>
      <c r="EX2880">
        <v>1.0357465744018555</v>
      </c>
      <c r="EY2880">
        <v>1.0958461761474609</v>
      </c>
      <c r="EZ2880">
        <v>59.392215728759766</v>
      </c>
      <c r="FA2880">
        <v>58.418891906738281</v>
      </c>
      <c r="FB2880">
        <v>57.630016326904297</v>
      </c>
      <c r="FC2880">
        <v>56.830764770507813</v>
      </c>
      <c r="FD2880">
        <v>55.637916564941406</v>
      </c>
      <c r="FE2880">
        <v>54.575817108154297</v>
      </c>
      <c r="FF2880">
        <v>54.207199096679688</v>
      </c>
      <c r="FG2880">
        <v>54.711833953857422</v>
      </c>
      <c r="FH2880">
        <v>56.989391326904297</v>
      </c>
      <c r="FI2880">
        <v>59.990394592285156</v>
      </c>
      <c r="FJ2880">
        <v>64.581962585449219</v>
      </c>
      <c r="FK2880">
        <v>68.859794616699219</v>
      </c>
      <c r="FL2880">
        <v>72.022613525390625</v>
      </c>
      <c r="FM2880">
        <v>73.862579345703125</v>
      </c>
      <c r="FN2880">
        <v>75.207832336425781</v>
      </c>
      <c r="FO2880">
        <v>74.61541748046875</v>
      </c>
      <c r="FP2880">
        <v>72.378524780273438</v>
      </c>
      <c r="FQ2880">
        <v>69.545936584472656</v>
      </c>
      <c r="FR2880">
        <v>67.147438049316406</v>
      </c>
      <c r="FS2880">
        <v>66.124374389648437</v>
      </c>
      <c r="FT2880">
        <v>64.995674133300781</v>
      </c>
      <c r="FU2880">
        <v>64.863288879394531</v>
      </c>
      <c r="FV2880">
        <v>64.349838256835938</v>
      </c>
      <c r="FW2880">
        <v>64.764419555664062</v>
      </c>
      <c r="FX2880">
        <v>160</v>
      </c>
      <c r="FY2880">
        <v>0.10791042447090149</v>
      </c>
      <c r="FZ2880">
        <v>1</v>
      </c>
    </row>
    <row r="2881" spans="1:182" x14ac:dyDescent="0.2">
      <c r="A2881" t="s">
        <v>245</v>
      </c>
      <c r="B2881" t="s">
        <v>252</v>
      </c>
      <c r="C2881" t="s">
        <v>218</v>
      </c>
      <c r="D2881" t="s">
        <v>46</v>
      </c>
      <c r="E2881">
        <v>2017</v>
      </c>
      <c r="F2881" t="s">
        <v>229</v>
      </c>
      <c r="G2881" t="s">
        <v>249</v>
      </c>
      <c r="H2881" t="s">
        <v>226</v>
      </c>
      <c r="I2881">
        <v>57.81</v>
      </c>
      <c r="L2881">
        <v>11.310198005502119</v>
      </c>
      <c r="M2881">
        <v>10.809164611885851</v>
      </c>
      <c r="N2881">
        <v>10.687093985701745</v>
      </c>
      <c r="O2881">
        <v>10.745073469138333</v>
      </c>
      <c r="P2881">
        <v>11.011713039037641</v>
      </c>
      <c r="Q2881">
        <v>11.964720837467761</v>
      </c>
      <c r="R2881">
        <v>13.351616492995046</v>
      </c>
      <c r="S2881">
        <v>13.885008472756475</v>
      </c>
      <c r="T2881">
        <v>14.553892369855769</v>
      </c>
      <c r="U2881">
        <v>15.30414241888263</v>
      </c>
      <c r="V2881">
        <v>16.397595643738686</v>
      </c>
      <c r="W2881">
        <v>17.020159777379227</v>
      </c>
      <c r="X2881">
        <v>17.518160067675122</v>
      </c>
      <c r="Y2881">
        <v>17.583959741336361</v>
      </c>
      <c r="Z2881">
        <v>17.376295708001845</v>
      </c>
      <c r="AA2881">
        <v>17.229362028344799</v>
      </c>
      <c r="AB2881">
        <v>16.555201313386103</v>
      </c>
      <c r="AC2881">
        <v>15.900493738660241</v>
      </c>
      <c r="AD2881">
        <v>14.673447769428083</v>
      </c>
      <c r="AE2881">
        <v>14.206867907947123</v>
      </c>
      <c r="AF2881">
        <v>13.693130703404966</v>
      </c>
      <c r="AG2881">
        <v>13.0473029177871</v>
      </c>
      <c r="AH2881">
        <v>12.60630697177886</v>
      </c>
      <c r="AI2881">
        <v>12.218678868682126</v>
      </c>
      <c r="AJ2881">
        <v>-0.96590936183929443</v>
      </c>
      <c r="AK2881">
        <v>-0.91546839475631714</v>
      </c>
      <c r="AL2881">
        <v>-1.0489277839660645</v>
      </c>
      <c r="AM2881">
        <v>-1.1589922904968262</v>
      </c>
      <c r="AN2881">
        <v>-1.1745907068252563</v>
      </c>
      <c r="AO2881">
        <v>-1.0621845722198486</v>
      </c>
      <c r="AP2881">
        <v>-1.1544911861419678</v>
      </c>
      <c r="AQ2881">
        <v>-1.2410435676574707</v>
      </c>
      <c r="AR2881">
        <v>-1.3971686363220215</v>
      </c>
      <c r="AS2881">
        <v>-1.4983022212982178</v>
      </c>
      <c r="AT2881">
        <v>-1.691162109375</v>
      </c>
      <c r="AU2881">
        <v>-1.5520832538604736</v>
      </c>
      <c r="AV2881">
        <v>-1.4448093175888062</v>
      </c>
      <c r="AW2881">
        <v>-1.4696966409683228</v>
      </c>
      <c r="AX2881">
        <v>-1.5085012912750244</v>
      </c>
      <c r="AY2881">
        <v>-0.3315165638923645</v>
      </c>
      <c r="AZ2881">
        <v>1.4262162446975708</v>
      </c>
      <c r="BA2881">
        <v>1.3763015270233154</v>
      </c>
      <c r="BB2881">
        <v>1.2460589408874512</v>
      </c>
      <c r="BC2881">
        <v>1.1858450174331665</v>
      </c>
      <c r="BD2881">
        <v>1.1334500312805176</v>
      </c>
      <c r="BE2881">
        <v>-0.32283252477645874</v>
      </c>
      <c r="BF2881">
        <v>-0.85917991399765015</v>
      </c>
      <c r="BG2881">
        <v>-0.92521446943283081</v>
      </c>
      <c r="BH2881">
        <v>-0.41662448644638062</v>
      </c>
      <c r="BI2881">
        <v>-0.39581480622291565</v>
      </c>
      <c r="BJ2881">
        <v>-0.45569014549255371</v>
      </c>
      <c r="BK2881">
        <v>-0.50023502111434937</v>
      </c>
      <c r="BL2881">
        <v>-0.50417816638946533</v>
      </c>
      <c r="BM2881">
        <v>-0.45445239543914795</v>
      </c>
      <c r="BN2881">
        <v>-0.49369975924491882</v>
      </c>
      <c r="BO2881">
        <v>-0.53411942720413208</v>
      </c>
      <c r="BP2881">
        <v>-0.60474854707717896</v>
      </c>
      <c r="BQ2881">
        <v>-0.65083962678909302</v>
      </c>
      <c r="BR2881">
        <v>-0.7428898811340332</v>
      </c>
      <c r="BS2881">
        <v>-0.67659687995910645</v>
      </c>
      <c r="BT2881">
        <v>-0.6294560432434082</v>
      </c>
      <c r="BU2881">
        <v>-0.63916975259780884</v>
      </c>
      <c r="BV2881">
        <v>-0.65694981813430786</v>
      </c>
      <c r="BW2881">
        <v>0.28751370310783386</v>
      </c>
      <c r="BX2881">
        <v>2.1547119617462158</v>
      </c>
      <c r="BY2881">
        <v>2.0584342479705811</v>
      </c>
      <c r="BZ2881">
        <v>1.9617258310317993</v>
      </c>
      <c r="CA2881">
        <v>1.9261499643325806</v>
      </c>
      <c r="CB2881">
        <v>1.8555523157119751</v>
      </c>
      <c r="CC2881">
        <v>0.23564910888671875</v>
      </c>
      <c r="CD2881">
        <v>-0.29941093921661377</v>
      </c>
      <c r="CE2881">
        <v>-0.32818499207496643</v>
      </c>
      <c r="CF2881">
        <v>-3.6191452294588089E-2</v>
      </c>
      <c r="CG2881">
        <v>-3.5904295742511749E-2</v>
      </c>
      <c r="CH2881">
        <v>-4.481559619307518E-2</v>
      </c>
      <c r="CI2881">
        <v>-4.3981727212667465E-2</v>
      </c>
      <c r="CJ2881">
        <v>-3.9852514863014221E-2</v>
      </c>
      <c r="CK2881">
        <v>-3.3538922667503357E-2</v>
      </c>
      <c r="CL2881">
        <v>-3.6037620157003403E-2</v>
      </c>
      <c r="CM2881">
        <v>-4.4505886733531952E-2</v>
      </c>
      <c r="CN2881">
        <v>-5.5920783430337906E-2</v>
      </c>
      <c r="CO2881">
        <v>-6.3889555633068085E-2</v>
      </c>
      <c r="CP2881">
        <v>-8.6119376122951508E-2</v>
      </c>
      <c r="CQ2881">
        <v>-7.0237666368484497E-2</v>
      </c>
      <c r="CR2881">
        <v>-6.4744830131530762E-2</v>
      </c>
      <c r="CS2881">
        <v>-6.3949421048164368E-2</v>
      </c>
      <c r="CT2881">
        <v>-6.7167811095714569E-2</v>
      </c>
      <c r="CU2881">
        <v>0.71625220775604248</v>
      </c>
      <c r="CV2881">
        <v>2.6592657566070557</v>
      </c>
      <c r="CW2881">
        <v>2.5308771133422852</v>
      </c>
      <c r="CX2881">
        <v>2.4573943614959717</v>
      </c>
      <c r="CY2881">
        <v>2.4388828277587891</v>
      </c>
      <c r="CZ2881">
        <v>2.3556780815124512</v>
      </c>
      <c r="DA2881">
        <v>0.6224517822265625</v>
      </c>
      <c r="DB2881">
        <v>8.8283337652683258E-2</v>
      </c>
      <c r="DC2881">
        <v>8.5315816104412079E-2</v>
      </c>
      <c r="DD2881">
        <v>0.34424158930778503</v>
      </c>
      <c r="DE2881">
        <v>0.32400619983673096</v>
      </c>
      <c r="DF2881">
        <v>0.36605897545814514</v>
      </c>
      <c r="DG2881">
        <v>0.41227152943611145</v>
      </c>
      <c r="DH2881">
        <v>0.42447313666343689</v>
      </c>
      <c r="DI2881">
        <v>0.38737455010414124</v>
      </c>
      <c r="DJ2881">
        <v>0.42162451148033142</v>
      </c>
      <c r="DK2881">
        <v>0.44510763883590698</v>
      </c>
      <c r="DL2881">
        <v>0.49290695786476135</v>
      </c>
      <c r="DM2881">
        <v>0.52306050062179565</v>
      </c>
      <c r="DN2881">
        <v>0.57065111398696899</v>
      </c>
      <c r="DO2881">
        <v>0.53612154722213745</v>
      </c>
      <c r="DP2881">
        <v>0.49996638298034668</v>
      </c>
      <c r="DQ2881">
        <v>0.51127094030380249</v>
      </c>
      <c r="DR2881">
        <v>0.52261418104171753</v>
      </c>
      <c r="DS2881">
        <v>1.1449906826019287</v>
      </c>
      <c r="DT2881">
        <v>3.1638195514678955</v>
      </c>
      <c r="DU2881">
        <v>3.0033199787139893</v>
      </c>
      <c r="DV2881">
        <v>2.9530630111694336</v>
      </c>
      <c r="DW2881">
        <v>2.9516158103942871</v>
      </c>
      <c r="DX2881">
        <v>2.8558039665222168</v>
      </c>
      <c r="DY2881">
        <v>1.0092544555664063</v>
      </c>
      <c r="DZ2881">
        <v>0.47597759962081909</v>
      </c>
      <c r="EA2881">
        <v>0.49881663918495178</v>
      </c>
      <c r="EB2881">
        <v>0.89352643489837646</v>
      </c>
      <c r="EC2881">
        <v>0.84365981817245483</v>
      </c>
      <c r="ED2881">
        <v>0.9592965841293335</v>
      </c>
      <c r="EE2881">
        <v>1.0710288286209106</v>
      </c>
      <c r="EF2881">
        <v>1.0948855876922607</v>
      </c>
      <c r="EG2881">
        <v>0.99510675668716431</v>
      </c>
      <c r="EH2881">
        <v>1.0824159383773804</v>
      </c>
      <c r="EI2881">
        <v>1.1520317792892456</v>
      </c>
      <c r="EJ2881">
        <v>1.2853270769119263</v>
      </c>
      <c r="EK2881">
        <v>1.37052321434021</v>
      </c>
      <c r="EL2881">
        <v>1.5189234018325806</v>
      </c>
      <c r="EM2881">
        <v>1.4116079807281494</v>
      </c>
      <c r="EN2881">
        <v>1.3153196573257446</v>
      </c>
      <c r="EO2881">
        <v>1.3417977094650269</v>
      </c>
      <c r="EP2881">
        <v>1.3741656541824341</v>
      </c>
      <c r="EQ2881">
        <v>1.7640209197998047</v>
      </c>
      <c r="ER2881">
        <v>3.892315149307251</v>
      </c>
      <c r="ES2881">
        <v>3.6854526996612549</v>
      </c>
      <c r="ET2881">
        <v>3.6687300205230713</v>
      </c>
      <c r="EU2881">
        <v>3.6919207572937012</v>
      </c>
      <c r="EV2881">
        <v>3.5779063701629639</v>
      </c>
      <c r="EW2881">
        <v>1.5677361488342285</v>
      </c>
      <c r="EX2881">
        <v>1.0357465744018555</v>
      </c>
      <c r="EY2881">
        <v>1.0958461761474609</v>
      </c>
      <c r="EZ2881">
        <v>59.392215728759766</v>
      </c>
      <c r="FA2881">
        <v>58.418891906738281</v>
      </c>
      <c r="FB2881">
        <v>57.630016326904297</v>
      </c>
      <c r="FC2881">
        <v>56.830764770507813</v>
      </c>
      <c r="FD2881">
        <v>55.637916564941406</v>
      </c>
      <c r="FE2881">
        <v>54.575817108154297</v>
      </c>
      <c r="FF2881">
        <v>54.207199096679688</v>
      </c>
      <c r="FG2881">
        <v>54.711833953857422</v>
      </c>
      <c r="FH2881">
        <v>56.989391326904297</v>
      </c>
      <c r="FI2881">
        <v>59.990394592285156</v>
      </c>
      <c r="FJ2881">
        <v>64.581962585449219</v>
      </c>
      <c r="FK2881">
        <v>68.859794616699219</v>
      </c>
      <c r="FL2881">
        <v>72.022613525390625</v>
      </c>
      <c r="FM2881">
        <v>73.862579345703125</v>
      </c>
      <c r="FN2881">
        <v>75.207832336425781</v>
      </c>
      <c r="FO2881">
        <v>74.61541748046875</v>
      </c>
      <c r="FP2881">
        <v>72.378524780273438</v>
      </c>
      <c r="FQ2881">
        <v>69.545936584472656</v>
      </c>
      <c r="FR2881">
        <v>67.147438049316406</v>
      </c>
      <c r="FS2881">
        <v>66.124374389648437</v>
      </c>
      <c r="FT2881">
        <v>64.995674133300781</v>
      </c>
      <c r="FU2881">
        <v>64.863288879394531</v>
      </c>
      <c r="FV2881">
        <v>64.349838256835938</v>
      </c>
      <c r="FW2881">
        <v>64.764419555664062</v>
      </c>
      <c r="FX2881">
        <v>160</v>
      </c>
      <c r="FY2881">
        <v>0.10791042447090149</v>
      </c>
      <c r="FZ2881">
        <v>1</v>
      </c>
    </row>
    <row r="2882" spans="1:182" x14ac:dyDescent="0.2">
      <c r="A2882" t="s">
        <v>245</v>
      </c>
      <c r="B2882" t="s">
        <v>252</v>
      </c>
      <c r="C2882" t="s">
        <v>218</v>
      </c>
      <c r="D2882" t="s">
        <v>47</v>
      </c>
      <c r="E2882">
        <v>2015</v>
      </c>
      <c r="F2882" t="s">
        <v>229</v>
      </c>
      <c r="G2882" t="s">
        <v>249</v>
      </c>
      <c r="H2882" t="s">
        <v>226</v>
      </c>
      <c r="I2882">
        <v>57.81</v>
      </c>
      <c r="L2882">
        <v>10.147141059426529</v>
      </c>
      <c r="M2882">
        <v>9.9830586642500823</v>
      </c>
      <c r="N2882">
        <v>9.9581178601155624</v>
      </c>
      <c r="O2882">
        <v>9.9197647684109054</v>
      </c>
      <c r="P2882">
        <v>10.247184131197361</v>
      </c>
      <c r="Q2882">
        <v>11.005814946186153</v>
      </c>
      <c r="R2882">
        <v>12.373078434787637</v>
      </c>
      <c r="S2882">
        <v>13.086628045783909</v>
      </c>
      <c r="T2882">
        <v>13.415748509252682</v>
      </c>
      <c r="U2882">
        <v>13.691818535907531</v>
      </c>
      <c r="V2882">
        <v>14.435760575507398</v>
      </c>
      <c r="W2882">
        <v>15.01062102746446</v>
      </c>
      <c r="X2882">
        <v>15.640858397337436</v>
      </c>
      <c r="Y2882">
        <v>15.805238260073326</v>
      </c>
      <c r="Z2882">
        <v>15.699578748141537</v>
      </c>
      <c r="AA2882">
        <v>15.61108901079508</v>
      </c>
      <c r="AB2882">
        <v>15.273190575488961</v>
      </c>
      <c r="AC2882">
        <v>15.025413293911093</v>
      </c>
      <c r="AD2882">
        <v>14.137803857415959</v>
      </c>
      <c r="AE2882">
        <v>13.69190891985861</v>
      </c>
      <c r="AF2882">
        <v>13.318708320834375</v>
      </c>
      <c r="AG2882">
        <v>12.619122347530217</v>
      </c>
      <c r="AH2882">
        <v>11.611006579438575</v>
      </c>
      <c r="AI2882">
        <v>11.039938873517164</v>
      </c>
      <c r="AJ2882">
        <v>-0.66212189197540283</v>
      </c>
      <c r="AK2882">
        <v>-0.66445612907409668</v>
      </c>
      <c r="AL2882">
        <v>-0.67499661445617676</v>
      </c>
      <c r="AM2882">
        <v>-0.69216334819793701</v>
      </c>
      <c r="AN2882">
        <v>-0.68985533714294434</v>
      </c>
      <c r="AO2882">
        <v>-0.71565943956375122</v>
      </c>
      <c r="AP2882">
        <v>-0.74862951040267944</v>
      </c>
      <c r="AQ2882">
        <v>-0.86377573013305664</v>
      </c>
      <c r="AR2882">
        <v>-0.99310463666915894</v>
      </c>
      <c r="AS2882">
        <v>-1.0558856725692749</v>
      </c>
      <c r="AT2882">
        <v>-1.0341067314147949</v>
      </c>
      <c r="AU2882">
        <v>-1.0745071172714233</v>
      </c>
      <c r="AV2882">
        <v>-1.0920568704605103</v>
      </c>
      <c r="AW2882">
        <v>-1.1378130912780762</v>
      </c>
      <c r="AX2882">
        <v>-1.1494156122207642</v>
      </c>
      <c r="AY2882">
        <v>-0.28526809811592102</v>
      </c>
      <c r="AZ2882">
        <v>1.2894244194030762</v>
      </c>
      <c r="BA2882">
        <v>1.2622714042663574</v>
      </c>
      <c r="BB2882">
        <v>1.1936689615249634</v>
      </c>
      <c r="BC2882">
        <v>1.1264532804489136</v>
      </c>
      <c r="BD2882">
        <v>1.0450766086578369</v>
      </c>
      <c r="BE2882">
        <v>-0.36864995956420898</v>
      </c>
      <c r="BF2882">
        <v>-0.71578633785247803</v>
      </c>
      <c r="BG2882">
        <v>-0.75017213821411133</v>
      </c>
      <c r="BH2882">
        <v>-0.28652802109718323</v>
      </c>
      <c r="BI2882">
        <v>-0.28826424479484558</v>
      </c>
      <c r="BJ2882">
        <v>-0.29258972406387329</v>
      </c>
      <c r="BK2882">
        <v>-0.30071908235549927</v>
      </c>
      <c r="BL2882">
        <v>-0.30062961578369141</v>
      </c>
      <c r="BM2882">
        <v>-0.31192544102668762</v>
      </c>
      <c r="BN2882">
        <v>-0.32680821418762207</v>
      </c>
      <c r="BO2882">
        <v>-0.37703260779380798</v>
      </c>
      <c r="BP2882">
        <v>-0.43434146046638489</v>
      </c>
      <c r="BQ2882">
        <v>-0.46407967805862427</v>
      </c>
      <c r="BR2882">
        <v>-0.45179513096809387</v>
      </c>
      <c r="BS2882">
        <v>-0.46691170334815979</v>
      </c>
      <c r="BT2882">
        <v>-0.47747910022735596</v>
      </c>
      <c r="BU2882">
        <v>-0.49828752875328064</v>
      </c>
      <c r="BV2882">
        <v>-0.50450408458709717</v>
      </c>
      <c r="BW2882">
        <v>0.26040801405906677</v>
      </c>
      <c r="BX2882">
        <v>1.9250557422637939</v>
      </c>
      <c r="BY2882">
        <v>1.8914903402328491</v>
      </c>
      <c r="BZ2882">
        <v>1.846621036529541</v>
      </c>
      <c r="CA2882">
        <v>1.781965970993042</v>
      </c>
      <c r="CB2882">
        <v>1.7258484363555908</v>
      </c>
      <c r="CC2882">
        <v>0.21159642934799194</v>
      </c>
      <c r="CD2882">
        <v>-0.23558668792247772</v>
      </c>
      <c r="CE2882">
        <v>-0.25499525666236877</v>
      </c>
      <c r="CF2882">
        <v>-2.6392852887511253E-2</v>
      </c>
      <c r="CG2882">
        <v>-2.7714867144823074E-2</v>
      </c>
      <c r="CH2882">
        <v>-2.7735855430364609E-2</v>
      </c>
      <c r="CI2882">
        <v>-2.9605988413095474E-2</v>
      </c>
      <c r="CJ2882">
        <v>-3.1053053215146065E-2</v>
      </c>
      <c r="CK2882">
        <v>-3.2300520688295364E-2</v>
      </c>
      <c r="CL2882">
        <v>-3.4656058996915817E-2</v>
      </c>
      <c r="CM2882">
        <v>-3.9915762841701508E-2</v>
      </c>
      <c r="CN2882">
        <v>-4.7343775629997253E-2</v>
      </c>
      <c r="CO2882">
        <v>-5.4196640849113464E-2</v>
      </c>
      <c r="CP2882">
        <v>-4.848790168762207E-2</v>
      </c>
      <c r="CQ2882">
        <v>-4.6093009412288666E-2</v>
      </c>
      <c r="CR2882">
        <v>-5.1824364811182022E-2</v>
      </c>
      <c r="CS2882">
        <v>-5.5354073643684387E-2</v>
      </c>
      <c r="CT2882">
        <v>-5.7840343564748764E-2</v>
      </c>
      <c r="CU2882">
        <v>0.63834166526794434</v>
      </c>
      <c r="CV2882">
        <v>2.3652920722961426</v>
      </c>
      <c r="CW2882">
        <v>2.3272855281829834</v>
      </c>
      <c r="CX2882">
        <v>2.2988536357879639</v>
      </c>
      <c r="CY2882">
        <v>2.2359719276428223</v>
      </c>
      <c r="CZ2882">
        <v>2.1973490715026855</v>
      </c>
      <c r="DA2882">
        <v>0.61347329616546631</v>
      </c>
      <c r="DB2882">
        <v>9.6998147666454315E-2</v>
      </c>
      <c r="DC2882">
        <v>8.7962724268436432E-2</v>
      </c>
      <c r="DD2882">
        <v>0.23374232649803162</v>
      </c>
      <c r="DE2882">
        <v>0.23283450305461884</v>
      </c>
      <c r="DF2882">
        <v>0.23711800575256348</v>
      </c>
      <c r="DG2882">
        <v>0.24150711297988892</v>
      </c>
      <c r="DH2882">
        <v>0.23852349817752838</v>
      </c>
      <c r="DI2882">
        <v>0.24732440710067749</v>
      </c>
      <c r="DJ2882">
        <v>0.25749608874320984</v>
      </c>
      <c r="DK2882">
        <v>0.29720106720924377</v>
      </c>
      <c r="DL2882">
        <v>0.33965390920639038</v>
      </c>
      <c r="DM2882">
        <v>0.35568639636039734</v>
      </c>
      <c r="DN2882">
        <v>0.35481932759284973</v>
      </c>
      <c r="DO2882">
        <v>0.37472566962242126</v>
      </c>
      <c r="DP2882">
        <v>0.37383037805557251</v>
      </c>
      <c r="DQ2882">
        <v>0.38757941126823425</v>
      </c>
      <c r="DR2882">
        <v>0.38882341980934143</v>
      </c>
      <c r="DS2882">
        <v>1.0162752866744995</v>
      </c>
      <c r="DT2882">
        <v>2.8055284023284912</v>
      </c>
      <c r="DU2882">
        <v>2.7630805969238281</v>
      </c>
      <c r="DV2882">
        <v>2.7510864734649658</v>
      </c>
      <c r="DW2882">
        <v>2.6899781227111816</v>
      </c>
      <c r="DX2882">
        <v>2.6688494682312012</v>
      </c>
      <c r="DY2882">
        <v>1.0153502225875854</v>
      </c>
      <c r="DZ2882">
        <v>0.42958298325538635</v>
      </c>
      <c r="EA2882">
        <v>0.43092072010040283</v>
      </c>
      <c r="EB2882">
        <v>0.60933619737625122</v>
      </c>
      <c r="EC2882">
        <v>0.60902643203735352</v>
      </c>
      <c r="ED2882">
        <v>0.61952489614486694</v>
      </c>
      <c r="EE2882">
        <v>0.63295137882232666</v>
      </c>
      <c r="EF2882">
        <v>0.62774926424026489</v>
      </c>
      <c r="EG2882">
        <v>0.6510583758354187</v>
      </c>
      <c r="EH2882">
        <v>0.6793174147605896</v>
      </c>
      <c r="EI2882">
        <v>0.78394424915313721</v>
      </c>
      <c r="EJ2882">
        <v>0.89841711521148682</v>
      </c>
      <c r="EK2882">
        <v>0.94749242067337036</v>
      </c>
      <c r="EL2882">
        <v>0.93713086843490601</v>
      </c>
      <c r="EM2882">
        <v>0.98232102394104004</v>
      </c>
      <c r="EN2882">
        <v>0.98840820789337158</v>
      </c>
      <c r="EO2882">
        <v>1.0271049737930298</v>
      </c>
      <c r="EP2882">
        <v>1.033734917640686</v>
      </c>
      <c r="EQ2882">
        <v>1.5619513988494873</v>
      </c>
      <c r="ER2882">
        <v>3.441159725189209</v>
      </c>
      <c r="ES2882">
        <v>3.3922996520996094</v>
      </c>
      <c r="ET2882">
        <v>3.4040384292602539</v>
      </c>
      <c r="EU2882">
        <v>3.3454906940460205</v>
      </c>
      <c r="EV2882">
        <v>3.3496215343475342</v>
      </c>
      <c r="EW2882">
        <v>1.5955965518951416</v>
      </c>
      <c r="EX2882">
        <v>0.90978264808654785</v>
      </c>
      <c r="EY2882">
        <v>0.926097571849823</v>
      </c>
      <c r="EZ2882">
        <v>52.427261352539063</v>
      </c>
      <c r="FA2882">
        <v>51.150596618652344</v>
      </c>
      <c r="FB2882">
        <v>50.216075897216797</v>
      </c>
      <c r="FC2882">
        <v>49.427845001220703</v>
      </c>
      <c r="FD2882">
        <v>48.941204071044922</v>
      </c>
      <c r="FE2882">
        <v>47.903724670410156</v>
      </c>
      <c r="FF2882">
        <v>48.182502746582031</v>
      </c>
      <c r="FG2882">
        <v>48.389667510986328</v>
      </c>
      <c r="FH2882">
        <v>48.895801544189453</v>
      </c>
      <c r="FI2882">
        <v>52.506423950195313</v>
      </c>
      <c r="FJ2882">
        <v>57.012485504150391</v>
      </c>
      <c r="FK2882">
        <v>59.995040893554688</v>
      </c>
      <c r="FL2882">
        <v>61.69696044921875</v>
      </c>
      <c r="FM2882">
        <v>62.895103454589844</v>
      </c>
      <c r="FN2882">
        <v>63.356884002685547</v>
      </c>
      <c r="FO2882">
        <v>63.712291717529297</v>
      </c>
      <c r="FP2882">
        <v>62.920669555664062</v>
      </c>
      <c r="FQ2882">
        <v>60.743228912353516</v>
      </c>
      <c r="FR2882">
        <v>58.679767608642578</v>
      </c>
      <c r="FS2882">
        <v>57.0516357421875</v>
      </c>
      <c r="FT2882">
        <v>55.2755126953125</v>
      </c>
      <c r="FU2882">
        <v>53.179576873779297</v>
      </c>
      <c r="FV2882">
        <v>51.253616333007812</v>
      </c>
      <c r="FW2882">
        <v>49.893604278564453</v>
      </c>
      <c r="FX2882">
        <v>160</v>
      </c>
      <c r="FY2882">
        <v>0.10791042447090149</v>
      </c>
      <c r="FZ2882">
        <v>1</v>
      </c>
    </row>
    <row r="2883" spans="1:182" x14ac:dyDescent="0.2">
      <c r="A2883" t="s">
        <v>245</v>
      </c>
      <c r="B2883" t="s">
        <v>252</v>
      </c>
      <c r="C2883" t="s">
        <v>218</v>
      </c>
      <c r="D2883" t="s">
        <v>47</v>
      </c>
      <c r="E2883">
        <v>2016</v>
      </c>
      <c r="F2883" t="s">
        <v>229</v>
      </c>
      <c r="G2883" t="s">
        <v>249</v>
      </c>
      <c r="H2883" t="s">
        <v>226</v>
      </c>
      <c r="I2883">
        <v>57.81</v>
      </c>
      <c r="L2883">
        <v>10.147141059426529</v>
      </c>
      <c r="M2883">
        <v>9.9830586642500823</v>
      </c>
      <c r="N2883">
        <v>9.9581178601155624</v>
      </c>
      <c r="O2883">
        <v>9.9197647684109054</v>
      </c>
      <c r="P2883">
        <v>10.247184131197361</v>
      </c>
      <c r="Q2883">
        <v>11.005814946186153</v>
      </c>
      <c r="R2883">
        <v>12.373078434787637</v>
      </c>
      <c r="S2883">
        <v>13.086628045783909</v>
      </c>
      <c r="T2883">
        <v>13.415748509252682</v>
      </c>
      <c r="U2883">
        <v>13.691818535907531</v>
      </c>
      <c r="V2883">
        <v>14.435760575507398</v>
      </c>
      <c r="W2883">
        <v>15.01062102746446</v>
      </c>
      <c r="X2883">
        <v>15.640858397337436</v>
      </c>
      <c r="Y2883">
        <v>15.805238260073326</v>
      </c>
      <c r="Z2883">
        <v>15.699578748141537</v>
      </c>
      <c r="AA2883">
        <v>15.61108901079508</v>
      </c>
      <c r="AB2883">
        <v>15.273190575488961</v>
      </c>
      <c r="AC2883">
        <v>15.025413293911093</v>
      </c>
      <c r="AD2883">
        <v>14.137803857415959</v>
      </c>
      <c r="AE2883">
        <v>13.69190891985861</v>
      </c>
      <c r="AF2883">
        <v>13.318708320834375</v>
      </c>
      <c r="AG2883">
        <v>12.619122347530217</v>
      </c>
      <c r="AH2883">
        <v>11.611006579438575</v>
      </c>
      <c r="AI2883">
        <v>11.039938873517164</v>
      </c>
      <c r="AJ2883">
        <v>-0.66212189197540283</v>
      </c>
      <c r="AK2883">
        <v>-0.66445612907409668</v>
      </c>
      <c r="AL2883">
        <v>-0.67499661445617676</v>
      </c>
      <c r="AM2883">
        <v>-0.69216334819793701</v>
      </c>
      <c r="AN2883">
        <v>-0.68985533714294434</v>
      </c>
      <c r="AO2883">
        <v>-0.71565943956375122</v>
      </c>
      <c r="AP2883">
        <v>-0.74862951040267944</v>
      </c>
      <c r="AQ2883">
        <v>-0.86377573013305664</v>
      </c>
      <c r="AR2883">
        <v>-0.99310463666915894</v>
      </c>
      <c r="AS2883">
        <v>-1.0558856725692749</v>
      </c>
      <c r="AT2883">
        <v>-1.0341067314147949</v>
      </c>
      <c r="AU2883">
        <v>-1.0745071172714233</v>
      </c>
      <c r="AV2883">
        <v>-1.0920568704605103</v>
      </c>
      <c r="AW2883">
        <v>-1.1378130912780762</v>
      </c>
      <c r="AX2883">
        <v>-1.1494156122207642</v>
      </c>
      <c r="AY2883">
        <v>-0.28526809811592102</v>
      </c>
      <c r="AZ2883">
        <v>1.2894244194030762</v>
      </c>
      <c r="BA2883">
        <v>1.2622714042663574</v>
      </c>
      <c r="BB2883">
        <v>1.1936689615249634</v>
      </c>
      <c r="BC2883">
        <v>1.1264532804489136</v>
      </c>
      <c r="BD2883">
        <v>1.0450766086578369</v>
      </c>
      <c r="BE2883">
        <v>-0.36864995956420898</v>
      </c>
      <c r="BF2883">
        <v>-0.71578633785247803</v>
      </c>
      <c r="BG2883">
        <v>-0.75017213821411133</v>
      </c>
      <c r="BH2883">
        <v>-0.28652802109718323</v>
      </c>
      <c r="BI2883">
        <v>-0.28826424479484558</v>
      </c>
      <c r="BJ2883">
        <v>-0.29258972406387329</v>
      </c>
      <c r="BK2883">
        <v>-0.30071908235549927</v>
      </c>
      <c r="BL2883">
        <v>-0.30062961578369141</v>
      </c>
      <c r="BM2883">
        <v>-0.31192544102668762</v>
      </c>
      <c r="BN2883">
        <v>-0.32680821418762207</v>
      </c>
      <c r="BO2883">
        <v>-0.37703260779380798</v>
      </c>
      <c r="BP2883">
        <v>-0.43434146046638489</v>
      </c>
      <c r="BQ2883">
        <v>-0.46407967805862427</v>
      </c>
      <c r="BR2883">
        <v>-0.45179513096809387</v>
      </c>
      <c r="BS2883">
        <v>-0.46691170334815979</v>
      </c>
      <c r="BT2883">
        <v>-0.47747910022735596</v>
      </c>
      <c r="BU2883">
        <v>-0.49828752875328064</v>
      </c>
      <c r="BV2883">
        <v>-0.50450408458709717</v>
      </c>
      <c r="BW2883">
        <v>0.26040801405906677</v>
      </c>
      <c r="BX2883">
        <v>1.9250557422637939</v>
      </c>
      <c r="BY2883">
        <v>1.8914903402328491</v>
      </c>
      <c r="BZ2883">
        <v>1.846621036529541</v>
      </c>
      <c r="CA2883">
        <v>1.781965970993042</v>
      </c>
      <c r="CB2883">
        <v>1.7258484363555908</v>
      </c>
      <c r="CC2883">
        <v>0.21159642934799194</v>
      </c>
      <c r="CD2883">
        <v>-0.23558668792247772</v>
      </c>
      <c r="CE2883">
        <v>-0.25499525666236877</v>
      </c>
      <c r="CF2883">
        <v>-2.6392852887511253E-2</v>
      </c>
      <c r="CG2883">
        <v>-2.7714867144823074E-2</v>
      </c>
      <c r="CH2883">
        <v>-2.7735855430364609E-2</v>
      </c>
      <c r="CI2883">
        <v>-2.9605988413095474E-2</v>
      </c>
      <c r="CJ2883">
        <v>-3.1053053215146065E-2</v>
      </c>
      <c r="CK2883">
        <v>-3.2300520688295364E-2</v>
      </c>
      <c r="CL2883">
        <v>-3.4656058996915817E-2</v>
      </c>
      <c r="CM2883">
        <v>-3.9915762841701508E-2</v>
      </c>
      <c r="CN2883">
        <v>-4.7343775629997253E-2</v>
      </c>
      <c r="CO2883">
        <v>-5.4196640849113464E-2</v>
      </c>
      <c r="CP2883">
        <v>-4.848790168762207E-2</v>
      </c>
      <c r="CQ2883">
        <v>-4.6093009412288666E-2</v>
      </c>
      <c r="CR2883">
        <v>-5.1824364811182022E-2</v>
      </c>
      <c r="CS2883">
        <v>-5.5354073643684387E-2</v>
      </c>
      <c r="CT2883">
        <v>-5.7840343564748764E-2</v>
      </c>
      <c r="CU2883">
        <v>0.63834166526794434</v>
      </c>
      <c r="CV2883">
        <v>2.3652920722961426</v>
      </c>
      <c r="CW2883">
        <v>2.3272855281829834</v>
      </c>
      <c r="CX2883">
        <v>2.2988536357879639</v>
      </c>
      <c r="CY2883">
        <v>2.2359719276428223</v>
      </c>
      <c r="CZ2883">
        <v>2.1973490715026855</v>
      </c>
      <c r="DA2883">
        <v>0.61347329616546631</v>
      </c>
      <c r="DB2883">
        <v>9.6998147666454315E-2</v>
      </c>
      <c r="DC2883">
        <v>8.7962724268436432E-2</v>
      </c>
      <c r="DD2883">
        <v>0.23374232649803162</v>
      </c>
      <c r="DE2883">
        <v>0.23283450305461884</v>
      </c>
      <c r="DF2883">
        <v>0.23711800575256348</v>
      </c>
      <c r="DG2883">
        <v>0.24150711297988892</v>
      </c>
      <c r="DH2883">
        <v>0.23852349817752838</v>
      </c>
      <c r="DI2883">
        <v>0.24732440710067749</v>
      </c>
      <c r="DJ2883">
        <v>0.25749608874320984</v>
      </c>
      <c r="DK2883">
        <v>0.29720106720924377</v>
      </c>
      <c r="DL2883">
        <v>0.33965390920639038</v>
      </c>
      <c r="DM2883">
        <v>0.35568639636039734</v>
      </c>
      <c r="DN2883">
        <v>0.35481932759284973</v>
      </c>
      <c r="DO2883">
        <v>0.37472566962242126</v>
      </c>
      <c r="DP2883">
        <v>0.37383037805557251</v>
      </c>
      <c r="DQ2883">
        <v>0.38757941126823425</v>
      </c>
      <c r="DR2883">
        <v>0.38882341980934143</v>
      </c>
      <c r="DS2883">
        <v>1.0162752866744995</v>
      </c>
      <c r="DT2883">
        <v>2.8055284023284912</v>
      </c>
      <c r="DU2883">
        <v>2.7630805969238281</v>
      </c>
      <c r="DV2883">
        <v>2.7510864734649658</v>
      </c>
      <c r="DW2883">
        <v>2.6899781227111816</v>
      </c>
      <c r="DX2883">
        <v>2.6688494682312012</v>
      </c>
      <c r="DY2883">
        <v>1.0153502225875854</v>
      </c>
      <c r="DZ2883">
        <v>0.42958298325538635</v>
      </c>
      <c r="EA2883">
        <v>0.43092072010040283</v>
      </c>
      <c r="EB2883">
        <v>0.60933619737625122</v>
      </c>
      <c r="EC2883">
        <v>0.60902643203735352</v>
      </c>
      <c r="ED2883">
        <v>0.61952489614486694</v>
      </c>
      <c r="EE2883">
        <v>0.63295137882232666</v>
      </c>
      <c r="EF2883">
        <v>0.62774926424026489</v>
      </c>
      <c r="EG2883">
        <v>0.6510583758354187</v>
      </c>
      <c r="EH2883">
        <v>0.6793174147605896</v>
      </c>
      <c r="EI2883">
        <v>0.78394424915313721</v>
      </c>
      <c r="EJ2883">
        <v>0.89841711521148682</v>
      </c>
      <c r="EK2883">
        <v>0.94749242067337036</v>
      </c>
      <c r="EL2883">
        <v>0.93713086843490601</v>
      </c>
      <c r="EM2883">
        <v>0.98232102394104004</v>
      </c>
      <c r="EN2883">
        <v>0.98840820789337158</v>
      </c>
      <c r="EO2883">
        <v>1.0271049737930298</v>
      </c>
      <c r="EP2883">
        <v>1.033734917640686</v>
      </c>
      <c r="EQ2883">
        <v>1.5619513988494873</v>
      </c>
      <c r="ER2883">
        <v>3.441159725189209</v>
      </c>
      <c r="ES2883">
        <v>3.3922996520996094</v>
      </c>
      <c r="ET2883">
        <v>3.4040384292602539</v>
      </c>
      <c r="EU2883">
        <v>3.3454906940460205</v>
      </c>
      <c r="EV2883">
        <v>3.3496215343475342</v>
      </c>
      <c r="EW2883">
        <v>1.5955965518951416</v>
      </c>
      <c r="EX2883">
        <v>0.90978264808654785</v>
      </c>
      <c r="EY2883">
        <v>0.926097571849823</v>
      </c>
      <c r="EZ2883">
        <v>52.427261352539063</v>
      </c>
      <c r="FA2883">
        <v>51.150596618652344</v>
      </c>
      <c r="FB2883">
        <v>50.216075897216797</v>
      </c>
      <c r="FC2883">
        <v>49.427845001220703</v>
      </c>
      <c r="FD2883">
        <v>48.941204071044922</v>
      </c>
      <c r="FE2883">
        <v>47.903724670410156</v>
      </c>
      <c r="FF2883">
        <v>48.182502746582031</v>
      </c>
      <c r="FG2883">
        <v>48.389667510986328</v>
      </c>
      <c r="FH2883">
        <v>48.895801544189453</v>
      </c>
      <c r="FI2883">
        <v>52.506423950195313</v>
      </c>
      <c r="FJ2883">
        <v>57.012485504150391</v>
      </c>
      <c r="FK2883">
        <v>59.995040893554688</v>
      </c>
      <c r="FL2883">
        <v>61.69696044921875</v>
      </c>
      <c r="FM2883">
        <v>62.895103454589844</v>
      </c>
      <c r="FN2883">
        <v>63.356884002685547</v>
      </c>
      <c r="FO2883">
        <v>63.712291717529297</v>
      </c>
      <c r="FP2883">
        <v>62.920669555664062</v>
      </c>
      <c r="FQ2883">
        <v>60.743228912353516</v>
      </c>
      <c r="FR2883">
        <v>58.679767608642578</v>
      </c>
      <c r="FS2883">
        <v>57.0516357421875</v>
      </c>
      <c r="FT2883">
        <v>55.2755126953125</v>
      </c>
      <c r="FU2883">
        <v>53.179576873779297</v>
      </c>
      <c r="FV2883">
        <v>51.253616333007812</v>
      </c>
      <c r="FW2883">
        <v>49.893604278564453</v>
      </c>
      <c r="FX2883">
        <v>160</v>
      </c>
      <c r="FY2883">
        <v>0.10791042447090149</v>
      </c>
      <c r="FZ2883">
        <v>1</v>
      </c>
    </row>
    <row r="2884" spans="1:182" x14ac:dyDescent="0.2">
      <c r="A2884" t="s">
        <v>245</v>
      </c>
      <c r="B2884" t="s">
        <v>252</v>
      </c>
      <c r="C2884" t="s">
        <v>218</v>
      </c>
      <c r="D2884" t="s">
        <v>47</v>
      </c>
      <c r="E2884">
        <v>2017</v>
      </c>
      <c r="F2884" t="s">
        <v>229</v>
      </c>
      <c r="G2884" t="s">
        <v>249</v>
      </c>
      <c r="H2884" t="s">
        <v>226</v>
      </c>
      <c r="I2884">
        <v>57.81</v>
      </c>
      <c r="L2884">
        <v>10.147141059426529</v>
      </c>
      <c r="M2884">
        <v>9.9830586642500823</v>
      </c>
      <c r="N2884">
        <v>9.9581178601155624</v>
      </c>
      <c r="O2884">
        <v>9.9197647684109054</v>
      </c>
      <c r="P2884">
        <v>10.247184131197361</v>
      </c>
      <c r="Q2884">
        <v>11.005814946186153</v>
      </c>
      <c r="R2884">
        <v>12.373078434787637</v>
      </c>
      <c r="S2884">
        <v>13.086628045783909</v>
      </c>
      <c r="T2884">
        <v>13.415748509252682</v>
      </c>
      <c r="U2884">
        <v>13.691818535907531</v>
      </c>
      <c r="V2884">
        <v>14.435760575507398</v>
      </c>
      <c r="W2884">
        <v>15.01062102746446</v>
      </c>
      <c r="X2884">
        <v>15.640858397337436</v>
      </c>
      <c r="Y2884">
        <v>15.805238260073326</v>
      </c>
      <c r="Z2884">
        <v>15.699578748141537</v>
      </c>
      <c r="AA2884">
        <v>15.61108901079508</v>
      </c>
      <c r="AB2884">
        <v>15.273190575488961</v>
      </c>
      <c r="AC2884">
        <v>15.025413293911093</v>
      </c>
      <c r="AD2884">
        <v>14.137803857415959</v>
      </c>
      <c r="AE2884">
        <v>13.69190891985861</v>
      </c>
      <c r="AF2884">
        <v>13.318708320834375</v>
      </c>
      <c r="AG2884">
        <v>12.619122347530217</v>
      </c>
      <c r="AH2884">
        <v>11.611006579438575</v>
      </c>
      <c r="AI2884">
        <v>11.039938873517164</v>
      </c>
      <c r="AJ2884">
        <v>-0.66212189197540283</v>
      </c>
      <c r="AK2884">
        <v>-0.66445612907409668</v>
      </c>
      <c r="AL2884">
        <v>-0.67499661445617676</v>
      </c>
      <c r="AM2884">
        <v>-0.69216334819793701</v>
      </c>
      <c r="AN2884">
        <v>-0.68985533714294434</v>
      </c>
      <c r="AO2884">
        <v>-0.71565943956375122</v>
      </c>
      <c r="AP2884">
        <v>-0.74862951040267944</v>
      </c>
      <c r="AQ2884">
        <v>-0.86377573013305664</v>
      </c>
      <c r="AR2884">
        <v>-0.99310463666915894</v>
      </c>
      <c r="AS2884">
        <v>-1.0558856725692749</v>
      </c>
      <c r="AT2884">
        <v>-1.0341067314147949</v>
      </c>
      <c r="AU2884">
        <v>-1.0745071172714233</v>
      </c>
      <c r="AV2884">
        <v>-1.0920568704605103</v>
      </c>
      <c r="AW2884">
        <v>-1.1378130912780762</v>
      </c>
      <c r="AX2884">
        <v>-1.1494156122207642</v>
      </c>
      <c r="AY2884">
        <v>-0.28526809811592102</v>
      </c>
      <c r="AZ2884">
        <v>1.2894244194030762</v>
      </c>
      <c r="BA2884">
        <v>1.2622714042663574</v>
      </c>
      <c r="BB2884">
        <v>1.1936689615249634</v>
      </c>
      <c r="BC2884">
        <v>1.1264532804489136</v>
      </c>
      <c r="BD2884">
        <v>1.0450766086578369</v>
      </c>
      <c r="BE2884">
        <v>-0.36864995956420898</v>
      </c>
      <c r="BF2884">
        <v>-0.71578633785247803</v>
      </c>
      <c r="BG2884">
        <v>-0.75017213821411133</v>
      </c>
      <c r="BH2884">
        <v>-0.28652802109718323</v>
      </c>
      <c r="BI2884">
        <v>-0.28826424479484558</v>
      </c>
      <c r="BJ2884">
        <v>-0.29258972406387329</v>
      </c>
      <c r="BK2884">
        <v>-0.30071908235549927</v>
      </c>
      <c r="BL2884">
        <v>-0.30062961578369141</v>
      </c>
      <c r="BM2884">
        <v>-0.31192544102668762</v>
      </c>
      <c r="BN2884">
        <v>-0.32680821418762207</v>
      </c>
      <c r="BO2884">
        <v>-0.37703260779380798</v>
      </c>
      <c r="BP2884">
        <v>-0.43434146046638489</v>
      </c>
      <c r="BQ2884">
        <v>-0.46407967805862427</v>
      </c>
      <c r="BR2884">
        <v>-0.45179513096809387</v>
      </c>
      <c r="BS2884">
        <v>-0.46691170334815979</v>
      </c>
      <c r="BT2884">
        <v>-0.47747910022735596</v>
      </c>
      <c r="BU2884">
        <v>-0.49828752875328064</v>
      </c>
      <c r="BV2884">
        <v>-0.50450408458709717</v>
      </c>
      <c r="BW2884">
        <v>0.26040801405906677</v>
      </c>
      <c r="BX2884">
        <v>1.9250557422637939</v>
      </c>
      <c r="BY2884">
        <v>1.8914903402328491</v>
      </c>
      <c r="BZ2884">
        <v>1.846621036529541</v>
      </c>
      <c r="CA2884">
        <v>1.781965970993042</v>
      </c>
      <c r="CB2884">
        <v>1.7258484363555908</v>
      </c>
      <c r="CC2884">
        <v>0.21159642934799194</v>
      </c>
      <c r="CD2884">
        <v>-0.23558668792247772</v>
      </c>
      <c r="CE2884">
        <v>-0.25499525666236877</v>
      </c>
      <c r="CF2884">
        <v>-2.6392852887511253E-2</v>
      </c>
      <c r="CG2884">
        <v>-2.7714867144823074E-2</v>
      </c>
      <c r="CH2884">
        <v>-2.7735855430364609E-2</v>
      </c>
      <c r="CI2884">
        <v>-2.9605988413095474E-2</v>
      </c>
      <c r="CJ2884">
        <v>-3.1053053215146065E-2</v>
      </c>
      <c r="CK2884">
        <v>-3.2300520688295364E-2</v>
      </c>
      <c r="CL2884">
        <v>-3.4656058996915817E-2</v>
      </c>
      <c r="CM2884">
        <v>-3.9915762841701508E-2</v>
      </c>
      <c r="CN2884">
        <v>-4.7343775629997253E-2</v>
      </c>
      <c r="CO2884">
        <v>-5.4196640849113464E-2</v>
      </c>
      <c r="CP2884">
        <v>-4.848790168762207E-2</v>
      </c>
      <c r="CQ2884">
        <v>-4.6093009412288666E-2</v>
      </c>
      <c r="CR2884">
        <v>-5.1824364811182022E-2</v>
      </c>
      <c r="CS2884">
        <v>-5.5354073643684387E-2</v>
      </c>
      <c r="CT2884">
        <v>-5.7840343564748764E-2</v>
      </c>
      <c r="CU2884">
        <v>0.63834166526794434</v>
      </c>
      <c r="CV2884">
        <v>2.3652920722961426</v>
      </c>
      <c r="CW2884">
        <v>2.3272855281829834</v>
      </c>
      <c r="CX2884">
        <v>2.2988536357879639</v>
      </c>
      <c r="CY2884">
        <v>2.2359719276428223</v>
      </c>
      <c r="CZ2884">
        <v>2.1973490715026855</v>
      </c>
      <c r="DA2884">
        <v>0.61347329616546631</v>
      </c>
      <c r="DB2884">
        <v>9.6998147666454315E-2</v>
      </c>
      <c r="DC2884">
        <v>8.7962724268436432E-2</v>
      </c>
      <c r="DD2884">
        <v>0.23374232649803162</v>
      </c>
      <c r="DE2884">
        <v>0.23283450305461884</v>
      </c>
      <c r="DF2884">
        <v>0.23711800575256348</v>
      </c>
      <c r="DG2884">
        <v>0.24150711297988892</v>
      </c>
      <c r="DH2884">
        <v>0.23852349817752838</v>
      </c>
      <c r="DI2884">
        <v>0.24732440710067749</v>
      </c>
      <c r="DJ2884">
        <v>0.25749608874320984</v>
      </c>
      <c r="DK2884">
        <v>0.29720106720924377</v>
      </c>
      <c r="DL2884">
        <v>0.33965390920639038</v>
      </c>
      <c r="DM2884">
        <v>0.35568639636039734</v>
      </c>
      <c r="DN2884">
        <v>0.35481932759284973</v>
      </c>
      <c r="DO2884">
        <v>0.37472566962242126</v>
      </c>
      <c r="DP2884">
        <v>0.37383037805557251</v>
      </c>
      <c r="DQ2884">
        <v>0.38757941126823425</v>
      </c>
      <c r="DR2884">
        <v>0.38882341980934143</v>
      </c>
      <c r="DS2884">
        <v>1.0162752866744995</v>
      </c>
      <c r="DT2884">
        <v>2.8055284023284912</v>
      </c>
      <c r="DU2884">
        <v>2.7630805969238281</v>
      </c>
      <c r="DV2884">
        <v>2.7510864734649658</v>
      </c>
      <c r="DW2884">
        <v>2.6899781227111816</v>
      </c>
      <c r="DX2884">
        <v>2.6688494682312012</v>
      </c>
      <c r="DY2884">
        <v>1.0153502225875854</v>
      </c>
      <c r="DZ2884">
        <v>0.42958298325538635</v>
      </c>
      <c r="EA2884">
        <v>0.43092072010040283</v>
      </c>
      <c r="EB2884">
        <v>0.60933619737625122</v>
      </c>
      <c r="EC2884">
        <v>0.60902643203735352</v>
      </c>
      <c r="ED2884">
        <v>0.61952489614486694</v>
      </c>
      <c r="EE2884">
        <v>0.63295137882232666</v>
      </c>
      <c r="EF2884">
        <v>0.62774926424026489</v>
      </c>
      <c r="EG2884">
        <v>0.6510583758354187</v>
      </c>
      <c r="EH2884">
        <v>0.6793174147605896</v>
      </c>
      <c r="EI2884">
        <v>0.78394424915313721</v>
      </c>
      <c r="EJ2884">
        <v>0.89841711521148682</v>
      </c>
      <c r="EK2884">
        <v>0.94749242067337036</v>
      </c>
      <c r="EL2884">
        <v>0.93713086843490601</v>
      </c>
      <c r="EM2884">
        <v>0.98232102394104004</v>
      </c>
      <c r="EN2884">
        <v>0.98840820789337158</v>
      </c>
      <c r="EO2884">
        <v>1.0271049737930298</v>
      </c>
      <c r="EP2884">
        <v>1.033734917640686</v>
      </c>
      <c r="EQ2884">
        <v>1.5619513988494873</v>
      </c>
      <c r="ER2884">
        <v>3.441159725189209</v>
      </c>
      <c r="ES2884">
        <v>3.3922996520996094</v>
      </c>
      <c r="ET2884">
        <v>3.4040384292602539</v>
      </c>
      <c r="EU2884">
        <v>3.3454906940460205</v>
      </c>
      <c r="EV2884">
        <v>3.3496215343475342</v>
      </c>
      <c r="EW2884">
        <v>1.5955965518951416</v>
      </c>
      <c r="EX2884">
        <v>0.90978264808654785</v>
      </c>
      <c r="EY2884">
        <v>0.926097571849823</v>
      </c>
      <c r="EZ2884">
        <v>52.427261352539063</v>
      </c>
      <c r="FA2884">
        <v>51.150596618652344</v>
      </c>
      <c r="FB2884">
        <v>50.216075897216797</v>
      </c>
      <c r="FC2884">
        <v>49.427845001220703</v>
      </c>
      <c r="FD2884">
        <v>48.941204071044922</v>
      </c>
      <c r="FE2884">
        <v>47.903724670410156</v>
      </c>
      <c r="FF2884">
        <v>48.182502746582031</v>
      </c>
      <c r="FG2884">
        <v>48.389667510986328</v>
      </c>
      <c r="FH2884">
        <v>48.895801544189453</v>
      </c>
      <c r="FI2884">
        <v>52.506423950195313</v>
      </c>
      <c r="FJ2884">
        <v>57.012485504150391</v>
      </c>
      <c r="FK2884">
        <v>59.995040893554688</v>
      </c>
      <c r="FL2884">
        <v>61.69696044921875</v>
      </c>
      <c r="FM2884">
        <v>62.895103454589844</v>
      </c>
      <c r="FN2884">
        <v>63.356884002685547</v>
      </c>
      <c r="FO2884">
        <v>63.712291717529297</v>
      </c>
      <c r="FP2884">
        <v>62.920669555664062</v>
      </c>
      <c r="FQ2884">
        <v>60.743228912353516</v>
      </c>
      <c r="FR2884">
        <v>58.679767608642578</v>
      </c>
      <c r="FS2884">
        <v>57.0516357421875</v>
      </c>
      <c r="FT2884">
        <v>55.2755126953125</v>
      </c>
      <c r="FU2884">
        <v>53.179576873779297</v>
      </c>
      <c r="FV2884">
        <v>51.253616333007812</v>
      </c>
      <c r="FW2884">
        <v>49.893604278564453</v>
      </c>
      <c r="FX2884">
        <v>160</v>
      </c>
      <c r="FY2884">
        <v>0.10791042447090149</v>
      </c>
      <c r="FZ2884">
        <v>1</v>
      </c>
    </row>
    <row r="2885" spans="1:182" x14ac:dyDescent="0.2">
      <c r="A2885" t="s">
        <v>245</v>
      </c>
      <c r="B2885" t="s">
        <v>252</v>
      </c>
      <c r="C2885" t="s">
        <v>218</v>
      </c>
      <c r="D2885" t="s">
        <v>11</v>
      </c>
      <c r="E2885">
        <v>2015</v>
      </c>
      <c r="F2885" t="s">
        <v>229</v>
      </c>
      <c r="G2885" t="s">
        <v>249</v>
      </c>
      <c r="H2885" t="s">
        <v>226</v>
      </c>
      <c r="I2885">
        <v>105.45</v>
      </c>
      <c r="L2885">
        <v>22.905390208417689</v>
      </c>
      <c r="M2885">
        <v>22.501690141619164</v>
      </c>
      <c r="N2885">
        <v>22.29960485079102</v>
      </c>
      <c r="O2885">
        <v>22.40059325498666</v>
      </c>
      <c r="P2885">
        <v>23.33964148434826</v>
      </c>
      <c r="Q2885">
        <v>25.021450544822297</v>
      </c>
      <c r="R2885">
        <v>27.732415831894691</v>
      </c>
      <c r="S2885">
        <v>29.453451141025631</v>
      </c>
      <c r="T2885">
        <v>30.307741957167718</v>
      </c>
      <c r="U2885">
        <v>31.320855533362629</v>
      </c>
      <c r="V2885">
        <v>33.106697452918937</v>
      </c>
      <c r="W2885">
        <v>33.595912683817744</v>
      </c>
      <c r="X2885">
        <v>33.208365617469816</v>
      </c>
      <c r="Y2885">
        <v>33.640497997763113</v>
      </c>
      <c r="Z2885">
        <v>33.91927540554213</v>
      </c>
      <c r="AA2885">
        <v>33.853921281381922</v>
      </c>
      <c r="AB2885">
        <v>33.876004539276089</v>
      </c>
      <c r="AC2885">
        <v>33.145125598394792</v>
      </c>
      <c r="AD2885">
        <v>31.457844992569942</v>
      </c>
      <c r="AE2885">
        <v>31.552183229139427</v>
      </c>
      <c r="AF2885">
        <v>30.618729206211778</v>
      </c>
      <c r="AG2885">
        <v>28.455998531600837</v>
      </c>
      <c r="AH2885">
        <v>25.451899766222084</v>
      </c>
      <c r="AI2885">
        <v>24.401581977198713</v>
      </c>
      <c r="AJ2885">
        <v>-1.4864516258239746</v>
      </c>
      <c r="AK2885">
        <v>-1.4933167695999146</v>
      </c>
      <c r="AL2885">
        <v>-1.4919655323028564</v>
      </c>
      <c r="AM2885">
        <v>-1.5238536596298218</v>
      </c>
      <c r="AN2885">
        <v>-1.5493440628051758</v>
      </c>
      <c r="AO2885">
        <v>-1.5692418813705444</v>
      </c>
      <c r="AP2885">
        <v>-1.610994815826416</v>
      </c>
      <c r="AQ2885">
        <v>-1.6832641363143921</v>
      </c>
      <c r="AR2885">
        <v>-1.7819520235061646</v>
      </c>
      <c r="AS2885">
        <v>-1.8865635395050049</v>
      </c>
      <c r="AT2885">
        <v>-1.8130848407745361</v>
      </c>
      <c r="AU2885">
        <v>-1.6750069856643677</v>
      </c>
      <c r="AV2885">
        <v>-4.8403725028038025E-2</v>
      </c>
      <c r="AW2885">
        <v>3.3722310066223145</v>
      </c>
      <c r="AX2885">
        <v>3.3847429752349854</v>
      </c>
      <c r="AY2885">
        <v>3.3636856079101563</v>
      </c>
      <c r="AZ2885">
        <v>3.3604540824890137</v>
      </c>
      <c r="BA2885">
        <v>3.3304486274719238</v>
      </c>
      <c r="BB2885">
        <v>3.0374456197023392E-2</v>
      </c>
      <c r="BC2885">
        <v>-0.9710877537727356</v>
      </c>
      <c r="BD2885">
        <v>-0.97950106859207153</v>
      </c>
      <c r="BE2885">
        <v>-0.90635025501251221</v>
      </c>
      <c r="BF2885">
        <v>-0.9316326379776001</v>
      </c>
      <c r="BG2885">
        <v>-1.104921817779541</v>
      </c>
      <c r="BH2885">
        <v>-0.63591837882995605</v>
      </c>
      <c r="BI2885">
        <v>-0.63827508687973022</v>
      </c>
      <c r="BJ2885">
        <v>-0.63968473672866821</v>
      </c>
      <c r="BK2885">
        <v>-0.65934294462203979</v>
      </c>
      <c r="BL2885">
        <v>-0.67943978309631348</v>
      </c>
      <c r="BM2885">
        <v>-0.69120335578918457</v>
      </c>
      <c r="BN2885">
        <v>-0.70791316032409668</v>
      </c>
      <c r="BO2885">
        <v>-0.74249118566513062</v>
      </c>
      <c r="BP2885">
        <v>-0.79354363679885864</v>
      </c>
      <c r="BQ2885">
        <v>-0.84508639574050903</v>
      </c>
      <c r="BR2885">
        <v>-0.81467294692993164</v>
      </c>
      <c r="BS2885">
        <v>-0.76893794536590576</v>
      </c>
      <c r="BT2885">
        <v>0.76107192039489746</v>
      </c>
      <c r="BU2885">
        <v>4.3868999481201172</v>
      </c>
      <c r="BV2885">
        <v>4.4114055633544922</v>
      </c>
      <c r="BW2885">
        <v>4.3942909240722656</v>
      </c>
      <c r="BX2885">
        <v>4.4160604476928711</v>
      </c>
      <c r="BY2885">
        <v>4.3772487640380859</v>
      </c>
      <c r="BZ2885">
        <v>0.90336513519287109</v>
      </c>
      <c r="CA2885">
        <v>-8.8977918028831482E-2</v>
      </c>
      <c r="CB2885">
        <v>-9.2745199799537659E-2</v>
      </c>
      <c r="CC2885">
        <v>-6.6039957106113434E-2</v>
      </c>
      <c r="CD2885">
        <v>-0.17890098690986633</v>
      </c>
      <c r="CE2885">
        <v>-0.29237911105155945</v>
      </c>
      <c r="CF2885">
        <v>-4.6841688454151154E-2</v>
      </c>
      <c r="CG2885">
        <v>-4.607585072517395E-2</v>
      </c>
      <c r="CH2885">
        <v>-4.939763993024826E-2</v>
      </c>
      <c r="CI2885">
        <v>-6.0585387051105499E-2</v>
      </c>
      <c r="CJ2885">
        <v>-7.6946675777435303E-2</v>
      </c>
      <c r="CK2885">
        <v>-8.3076544106006622E-2</v>
      </c>
      <c r="CL2885">
        <v>-8.2441508769989014E-2</v>
      </c>
      <c r="CM2885">
        <v>-9.0914711356163025E-2</v>
      </c>
      <c r="CN2885">
        <v>-0.10897500067949295</v>
      </c>
      <c r="CO2885">
        <v>-0.12376242876052856</v>
      </c>
      <c r="CP2885">
        <v>-0.12317587435245514</v>
      </c>
      <c r="CQ2885">
        <v>-0.14139729738235474</v>
      </c>
      <c r="CR2885">
        <v>1.3217122554779053</v>
      </c>
      <c r="CS2885">
        <v>5.0896568298339844</v>
      </c>
      <c r="CT2885">
        <v>5.1224689483642578</v>
      </c>
      <c r="CU2885">
        <v>5.1080846786499023</v>
      </c>
      <c r="CV2885">
        <v>5.1471700668334961</v>
      </c>
      <c r="CW2885">
        <v>5.1022591590881348</v>
      </c>
      <c r="CX2885">
        <v>1.5079957246780396</v>
      </c>
      <c r="CY2885">
        <v>0.52196866273880005</v>
      </c>
      <c r="CZ2885">
        <v>0.52141916751861572</v>
      </c>
      <c r="DA2885">
        <v>0.51595640182495117</v>
      </c>
      <c r="DB2885">
        <v>0.34243863821029663</v>
      </c>
      <c r="DC2885">
        <v>0.2703855037689209</v>
      </c>
      <c r="DD2885">
        <v>0.54223501682281494</v>
      </c>
      <c r="DE2885">
        <v>0.54612338542938232</v>
      </c>
      <c r="DF2885">
        <v>0.5408894419670105</v>
      </c>
      <c r="DG2885">
        <v>0.53817212581634521</v>
      </c>
      <c r="DH2885">
        <v>0.52554643154144287</v>
      </c>
      <c r="DI2885">
        <v>0.52505022287368774</v>
      </c>
      <c r="DJ2885">
        <v>0.54303014278411865</v>
      </c>
      <c r="DK2885">
        <v>0.56066179275512695</v>
      </c>
      <c r="DL2885">
        <v>0.57559365034103394</v>
      </c>
      <c r="DM2885">
        <v>0.5975615382194519</v>
      </c>
      <c r="DN2885">
        <v>0.56832116842269897</v>
      </c>
      <c r="DO2885">
        <v>0.48614335060119629</v>
      </c>
      <c r="DP2885">
        <v>1.8823525905609131</v>
      </c>
      <c r="DQ2885">
        <v>5.7924137115478516</v>
      </c>
      <c r="DR2885">
        <v>5.8335323333740234</v>
      </c>
      <c r="DS2885">
        <v>5.8218789100646973</v>
      </c>
      <c r="DT2885">
        <v>5.8782796859741211</v>
      </c>
      <c r="DU2885">
        <v>5.8272695541381836</v>
      </c>
      <c r="DV2885">
        <v>2.1126265525817871</v>
      </c>
      <c r="DW2885">
        <v>1.1329152584075928</v>
      </c>
      <c r="DX2885">
        <v>1.1355836391448975</v>
      </c>
      <c r="DY2885">
        <v>1.0979528427124023</v>
      </c>
      <c r="DZ2885">
        <v>0.86377829313278198</v>
      </c>
      <c r="EA2885">
        <v>0.83315014839172363</v>
      </c>
      <c r="EB2885">
        <v>1.3927682638168335</v>
      </c>
      <c r="EC2885">
        <v>1.4011650085449219</v>
      </c>
      <c r="ED2885">
        <v>1.3931702375411987</v>
      </c>
      <c r="EE2885">
        <v>1.402682900428772</v>
      </c>
      <c r="EF2885">
        <v>1.3954507112503052</v>
      </c>
      <c r="EG2885">
        <v>1.4030886888504028</v>
      </c>
      <c r="EH2885">
        <v>1.446111798286438</v>
      </c>
      <c r="EI2885">
        <v>1.5014346837997437</v>
      </c>
      <c r="EJ2885">
        <v>1.5640020370483398</v>
      </c>
      <c r="EK2885">
        <v>1.6390388011932373</v>
      </c>
      <c r="EL2885">
        <v>1.5667331218719482</v>
      </c>
      <c r="EM2885">
        <v>1.3922123908996582</v>
      </c>
      <c r="EN2885">
        <v>2.6918282508850098</v>
      </c>
      <c r="EO2885">
        <v>6.8070826530456543</v>
      </c>
      <c r="EP2885">
        <v>6.8601946830749512</v>
      </c>
      <c r="EQ2885">
        <v>6.8524842262268066</v>
      </c>
      <c r="ER2885">
        <v>6.9338860511779785</v>
      </c>
      <c r="ES2885">
        <v>6.8740696907043457</v>
      </c>
      <c r="ET2885">
        <v>2.9856171607971191</v>
      </c>
      <c r="EU2885">
        <v>2.0150251388549805</v>
      </c>
      <c r="EV2885">
        <v>2.0223393440246582</v>
      </c>
      <c r="EW2885">
        <v>1.9382630586624146</v>
      </c>
      <c r="EX2885">
        <v>1.6165099143981934</v>
      </c>
      <c r="EY2885">
        <v>1.6456928253173828</v>
      </c>
      <c r="EZ2885">
        <v>68.171371459960938</v>
      </c>
      <c r="FA2885">
        <v>67.435066223144531</v>
      </c>
      <c r="FB2885">
        <v>66.982002258300781</v>
      </c>
      <c r="FC2885">
        <v>66.783065795898437</v>
      </c>
      <c r="FD2885">
        <v>66.476005554199219</v>
      </c>
      <c r="FE2885">
        <v>65.846527099609375</v>
      </c>
      <c r="FF2885">
        <v>65.603256225585938</v>
      </c>
      <c r="FG2885">
        <v>65.95587158203125</v>
      </c>
      <c r="FH2885">
        <v>68.039146423339844</v>
      </c>
      <c r="FI2885">
        <v>71.880775451660156</v>
      </c>
      <c r="FJ2885">
        <v>75.7164306640625</v>
      </c>
      <c r="FK2885">
        <v>79.7843017578125</v>
      </c>
      <c r="FL2885">
        <v>81.755569458007812</v>
      </c>
      <c r="FM2885">
        <v>82.412452697753906</v>
      </c>
      <c r="FN2885">
        <v>83.236717224121094</v>
      </c>
      <c r="FO2885">
        <v>83.512603759765625</v>
      </c>
      <c r="FP2885">
        <v>84.519989013671875</v>
      </c>
      <c r="FQ2885">
        <v>84.584800720214844</v>
      </c>
      <c r="FR2885">
        <v>84.249870300292969</v>
      </c>
      <c r="FS2885">
        <v>81.112281799316406</v>
      </c>
      <c r="FT2885">
        <v>76.912338256835938</v>
      </c>
      <c r="FU2885">
        <v>73.506484985351563</v>
      </c>
      <c r="FV2885">
        <v>71.742218017578125</v>
      </c>
      <c r="FW2885">
        <v>70.709304809570313</v>
      </c>
      <c r="FX2885">
        <v>160</v>
      </c>
      <c r="FY2885">
        <v>0.10791042447090149</v>
      </c>
      <c r="FZ2885">
        <v>1</v>
      </c>
    </row>
    <row r="2886" spans="1:182" x14ac:dyDescent="0.2">
      <c r="A2886" t="s">
        <v>245</v>
      </c>
      <c r="B2886" t="s">
        <v>252</v>
      </c>
      <c r="C2886" t="s">
        <v>218</v>
      </c>
      <c r="D2886" t="s">
        <v>11</v>
      </c>
      <c r="E2886">
        <v>2016</v>
      </c>
      <c r="F2886" t="s">
        <v>229</v>
      </c>
      <c r="G2886" t="s">
        <v>249</v>
      </c>
      <c r="H2886" t="s">
        <v>226</v>
      </c>
      <c r="I2886">
        <v>105.45</v>
      </c>
      <c r="L2886">
        <v>22.905390208417689</v>
      </c>
      <c r="M2886">
        <v>22.501690141619164</v>
      </c>
      <c r="N2886">
        <v>22.29960485079102</v>
      </c>
      <c r="O2886">
        <v>22.40059325498666</v>
      </c>
      <c r="P2886">
        <v>23.33964148434826</v>
      </c>
      <c r="Q2886">
        <v>25.021450544822297</v>
      </c>
      <c r="R2886">
        <v>27.732415831894691</v>
      </c>
      <c r="S2886">
        <v>29.453451141025631</v>
      </c>
      <c r="T2886">
        <v>30.307741957167718</v>
      </c>
      <c r="U2886">
        <v>31.320855533362629</v>
      </c>
      <c r="V2886">
        <v>33.106697452918937</v>
      </c>
      <c r="W2886">
        <v>33.595912683817744</v>
      </c>
      <c r="X2886">
        <v>33.208365617469816</v>
      </c>
      <c r="Y2886">
        <v>33.640497997763113</v>
      </c>
      <c r="Z2886">
        <v>33.91927540554213</v>
      </c>
      <c r="AA2886">
        <v>33.853921281381922</v>
      </c>
      <c r="AB2886">
        <v>33.876004539276089</v>
      </c>
      <c r="AC2886">
        <v>33.145125598394792</v>
      </c>
      <c r="AD2886">
        <v>31.457844992569942</v>
      </c>
      <c r="AE2886">
        <v>31.552183229139427</v>
      </c>
      <c r="AF2886">
        <v>30.618729206211778</v>
      </c>
      <c r="AG2886">
        <v>28.455998531600837</v>
      </c>
      <c r="AH2886">
        <v>25.451899766222084</v>
      </c>
      <c r="AI2886">
        <v>24.401581977198713</v>
      </c>
      <c r="AJ2886">
        <v>-1.4864516258239746</v>
      </c>
      <c r="AK2886">
        <v>-1.4933167695999146</v>
      </c>
      <c r="AL2886">
        <v>-1.4919655323028564</v>
      </c>
      <c r="AM2886">
        <v>-1.5238536596298218</v>
      </c>
      <c r="AN2886">
        <v>-1.5493440628051758</v>
      </c>
      <c r="AO2886">
        <v>-1.5692418813705444</v>
      </c>
      <c r="AP2886">
        <v>-1.610994815826416</v>
      </c>
      <c r="AQ2886">
        <v>-1.6832641363143921</v>
      </c>
      <c r="AR2886">
        <v>-1.7819520235061646</v>
      </c>
      <c r="AS2886">
        <v>-1.8865635395050049</v>
      </c>
      <c r="AT2886">
        <v>-1.8130848407745361</v>
      </c>
      <c r="AU2886">
        <v>-1.6750069856643677</v>
      </c>
      <c r="AV2886">
        <v>-4.8403725028038025E-2</v>
      </c>
      <c r="AW2886">
        <v>3.3722310066223145</v>
      </c>
      <c r="AX2886">
        <v>3.3847429752349854</v>
      </c>
      <c r="AY2886">
        <v>3.3636856079101563</v>
      </c>
      <c r="AZ2886">
        <v>3.3604540824890137</v>
      </c>
      <c r="BA2886">
        <v>3.3304486274719238</v>
      </c>
      <c r="BB2886">
        <v>3.0374456197023392E-2</v>
      </c>
      <c r="BC2886">
        <v>-0.9710877537727356</v>
      </c>
      <c r="BD2886">
        <v>-0.97950106859207153</v>
      </c>
      <c r="BE2886">
        <v>-0.90635025501251221</v>
      </c>
      <c r="BF2886">
        <v>-0.9316326379776001</v>
      </c>
      <c r="BG2886">
        <v>-1.104921817779541</v>
      </c>
      <c r="BH2886">
        <v>-0.63591837882995605</v>
      </c>
      <c r="BI2886">
        <v>-0.63827508687973022</v>
      </c>
      <c r="BJ2886">
        <v>-0.63968473672866821</v>
      </c>
      <c r="BK2886">
        <v>-0.65934294462203979</v>
      </c>
      <c r="BL2886">
        <v>-0.67943978309631348</v>
      </c>
      <c r="BM2886">
        <v>-0.69120335578918457</v>
      </c>
      <c r="BN2886">
        <v>-0.70791316032409668</v>
      </c>
      <c r="BO2886">
        <v>-0.74249118566513062</v>
      </c>
      <c r="BP2886">
        <v>-0.79354363679885864</v>
      </c>
      <c r="BQ2886">
        <v>-0.84508639574050903</v>
      </c>
      <c r="BR2886">
        <v>-0.81467294692993164</v>
      </c>
      <c r="BS2886">
        <v>-0.76893794536590576</v>
      </c>
      <c r="BT2886">
        <v>0.76107192039489746</v>
      </c>
      <c r="BU2886">
        <v>4.3868999481201172</v>
      </c>
      <c r="BV2886">
        <v>4.4114055633544922</v>
      </c>
      <c r="BW2886">
        <v>4.3942909240722656</v>
      </c>
      <c r="BX2886">
        <v>4.4160604476928711</v>
      </c>
      <c r="BY2886">
        <v>4.3772487640380859</v>
      </c>
      <c r="BZ2886">
        <v>0.90336513519287109</v>
      </c>
      <c r="CA2886">
        <v>-8.8977918028831482E-2</v>
      </c>
      <c r="CB2886">
        <v>-9.2745199799537659E-2</v>
      </c>
      <c r="CC2886">
        <v>-6.6039957106113434E-2</v>
      </c>
      <c r="CD2886">
        <v>-0.17890098690986633</v>
      </c>
      <c r="CE2886">
        <v>-0.29237911105155945</v>
      </c>
      <c r="CF2886">
        <v>-4.6841688454151154E-2</v>
      </c>
      <c r="CG2886">
        <v>-4.607585072517395E-2</v>
      </c>
      <c r="CH2886">
        <v>-4.939763993024826E-2</v>
      </c>
      <c r="CI2886">
        <v>-6.0585387051105499E-2</v>
      </c>
      <c r="CJ2886">
        <v>-7.6946675777435303E-2</v>
      </c>
      <c r="CK2886">
        <v>-8.3076544106006622E-2</v>
      </c>
      <c r="CL2886">
        <v>-8.2441508769989014E-2</v>
      </c>
      <c r="CM2886">
        <v>-9.0914711356163025E-2</v>
      </c>
      <c r="CN2886">
        <v>-0.10897500067949295</v>
      </c>
      <c r="CO2886">
        <v>-0.12376242876052856</v>
      </c>
      <c r="CP2886">
        <v>-0.12317587435245514</v>
      </c>
      <c r="CQ2886">
        <v>-0.14139729738235474</v>
      </c>
      <c r="CR2886">
        <v>1.3217122554779053</v>
      </c>
      <c r="CS2886">
        <v>5.0896568298339844</v>
      </c>
      <c r="CT2886">
        <v>5.1224689483642578</v>
      </c>
      <c r="CU2886">
        <v>5.1080846786499023</v>
      </c>
      <c r="CV2886">
        <v>5.1471700668334961</v>
      </c>
      <c r="CW2886">
        <v>5.1022591590881348</v>
      </c>
      <c r="CX2886">
        <v>1.5079957246780396</v>
      </c>
      <c r="CY2886">
        <v>0.52196866273880005</v>
      </c>
      <c r="CZ2886">
        <v>0.52141916751861572</v>
      </c>
      <c r="DA2886">
        <v>0.51595640182495117</v>
      </c>
      <c r="DB2886">
        <v>0.34243863821029663</v>
      </c>
      <c r="DC2886">
        <v>0.2703855037689209</v>
      </c>
      <c r="DD2886">
        <v>0.54223501682281494</v>
      </c>
      <c r="DE2886">
        <v>0.54612338542938232</v>
      </c>
      <c r="DF2886">
        <v>0.5408894419670105</v>
      </c>
      <c r="DG2886">
        <v>0.53817212581634521</v>
      </c>
      <c r="DH2886">
        <v>0.52554643154144287</v>
      </c>
      <c r="DI2886">
        <v>0.52505022287368774</v>
      </c>
      <c r="DJ2886">
        <v>0.54303014278411865</v>
      </c>
      <c r="DK2886">
        <v>0.56066179275512695</v>
      </c>
      <c r="DL2886">
        <v>0.57559365034103394</v>
      </c>
      <c r="DM2886">
        <v>0.5975615382194519</v>
      </c>
      <c r="DN2886">
        <v>0.56832116842269897</v>
      </c>
      <c r="DO2886">
        <v>0.48614335060119629</v>
      </c>
      <c r="DP2886">
        <v>1.8823525905609131</v>
      </c>
      <c r="DQ2886">
        <v>5.7924137115478516</v>
      </c>
      <c r="DR2886">
        <v>5.8335323333740234</v>
      </c>
      <c r="DS2886">
        <v>5.8218789100646973</v>
      </c>
      <c r="DT2886">
        <v>5.8782796859741211</v>
      </c>
      <c r="DU2886">
        <v>5.8272695541381836</v>
      </c>
      <c r="DV2886">
        <v>2.1126265525817871</v>
      </c>
      <c r="DW2886">
        <v>1.1329152584075928</v>
      </c>
      <c r="DX2886">
        <v>1.1355836391448975</v>
      </c>
      <c r="DY2886">
        <v>1.0979528427124023</v>
      </c>
      <c r="DZ2886">
        <v>0.86377829313278198</v>
      </c>
      <c r="EA2886">
        <v>0.83315014839172363</v>
      </c>
      <c r="EB2886">
        <v>1.3927682638168335</v>
      </c>
      <c r="EC2886">
        <v>1.4011650085449219</v>
      </c>
      <c r="ED2886">
        <v>1.3931702375411987</v>
      </c>
      <c r="EE2886">
        <v>1.402682900428772</v>
      </c>
      <c r="EF2886">
        <v>1.3954507112503052</v>
      </c>
      <c r="EG2886">
        <v>1.4030886888504028</v>
      </c>
      <c r="EH2886">
        <v>1.446111798286438</v>
      </c>
      <c r="EI2886">
        <v>1.5014346837997437</v>
      </c>
      <c r="EJ2886">
        <v>1.5640020370483398</v>
      </c>
      <c r="EK2886">
        <v>1.6390388011932373</v>
      </c>
      <c r="EL2886">
        <v>1.5667331218719482</v>
      </c>
      <c r="EM2886">
        <v>1.3922123908996582</v>
      </c>
      <c r="EN2886">
        <v>2.6918282508850098</v>
      </c>
      <c r="EO2886">
        <v>6.8070826530456543</v>
      </c>
      <c r="EP2886">
        <v>6.8601946830749512</v>
      </c>
      <c r="EQ2886">
        <v>6.8524842262268066</v>
      </c>
      <c r="ER2886">
        <v>6.9338860511779785</v>
      </c>
      <c r="ES2886">
        <v>6.8740696907043457</v>
      </c>
      <c r="ET2886">
        <v>2.9856171607971191</v>
      </c>
      <c r="EU2886">
        <v>2.0150251388549805</v>
      </c>
      <c r="EV2886">
        <v>2.0223393440246582</v>
      </c>
      <c r="EW2886">
        <v>1.9382630586624146</v>
      </c>
      <c r="EX2886">
        <v>1.6165099143981934</v>
      </c>
      <c r="EY2886">
        <v>1.6456928253173828</v>
      </c>
      <c r="EZ2886">
        <v>68.171371459960938</v>
      </c>
      <c r="FA2886">
        <v>67.435066223144531</v>
      </c>
      <c r="FB2886">
        <v>66.982002258300781</v>
      </c>
      <c r="FC2886">
        <v>66.783065795898437</v>
      </c>
      <c r="FD2886">
        <v>66.476005554199219</v>
      </c>
      <c r="FE2886">
        <v>65.846527099609375</v>
      </c>
      <c r="FF2886">
        <v>65.603256225585938</v>
      </c>
      <c r="FG2886">
        <v>65.95587158203125</v>
      </c>
      <c r="FH2886">
        <v>68.039146423339844</v>
      </c>
      <c r="FI2886">
        <v>71.880775451660156</v>
      </c>
      <c r="FJ2886">
        <v>75.7164306640625</v>
      </c>
      <c r="FK2886">
        <v>79.7843017578125</v>
      </c>
      <c r="FL2886">
        <v>81.755569458007812</v>
      </c>
      <c r="FM2886">
        <v>82.412452697753906</v>
      </c>
      <c r="FN2886">
        <v>83.236717224121094</v>
      </c>
      <c r="FO2886">
        <v>83.512603759765625</v>
      </c>
      <c r="FP2886">
        <v>84.519989013671875</v>
      </c>
      <c r="FQ2886">
        <v>84.584800720214844</v>
      </c>
      <c r="FR2886">
        <v>84.249870300292969</v>
      </c>
      <c r="FS2886">
        <v>81.112281799316406</v>
      </c>
      <c r="FT2886">
        <v>76.912338256835938</v>
      </c>
      <c r="FU2886">
        <v>73.506484985351563</v>
      </c>
      <c r="FV2886">
        <v>71.742218017578125</v>
      </c>
      <c r="FW2886">
        <v>70.709304809570313</v>
      </c>
      <c r="FX2886">
        <v>160</v>
      </c>
      <c r="FY2886">
        <v>0.10791042447090149</v>
      </c>
      <c r="FZ2886">
        <v>1</v>
      </c>
    </row>
    <row r="2887" spans="1:182" x14ac:dyDescent="0.2">
      <c r="A2887" t="s">
        <v>245</v>
      </c>
      <c r="B2887" t="s">
        <v>252</v>
      </c>
      <c r="C2887" t="s">
        <v>218</v>
      </c>
      <c r="D2887" t="s">
        <v>11</v>
      </c>
      <c r="E2887">
        <v>2017</v>
      </c>
      <c r="F2887" t="s">
        <v>229</v>
      </c>
      <c r="G2887" t="s">
        <v>249</v>
      </c>
      <c r="H2887" t="s">
        <v>226</v>
      </c>
      <c r="I2887">
        <v>105.45</v>
      </c>
      <c r="L2887">
        <v>22.905390208417689</v>
      </c>
      <c r="M2887">
        <v>22.501690141619164</v>
      </c>
      <c r="N2887">
        <v>22.29960485079102</v>
      </c>
      <c r="O2887">
        <v>22.40059325498666</v>
      </c>
      <c r="P2887">
        <v>23.33964148434826</v>
      </c>
      <c r="Q2887">
        <v>25.021450544822297</v>
      </c>
      <c r="R2887">
        <v>27.732415831894691</v>
      </c>
      <c r="S2887">
        <v>29.453451141025631</v>
      </c>
      <c r="T2887">
        <v>30.307741957167718</v>
      </c>
      <c r="U2887">
        <v>31.320855533362629</v>
      </c>
      <c r="V2887">
        <v>33.106697452918937</v>
      </c>
      <c r="W2887">
        <v>33.595912683817744</v>
      </c>
      <c r="X2887">
        <v>33.208365617469816</v>
      </c>
      <c r="Y2887">
        <v>33.640497997763113</v>
      </c>
      <c r="Z2887">
        <v>33.91927540554213</v>
      </c>
      <c r="AA2887">
        <v>33.853921281381922</v>
      </c>
      <c r="AB2887">
        <v>33.876004539276089</v>
      </c>
      <c r="AC2887">
        <v>33.145125598394792</v>
      </c>
      <c r="AD2887">
        <v>31.457844992569942</v>
      </c>
      <c r="AE2887">
        <v>31.552183229139427</v>
      </c>
      <c r="AF2887">
        <v>30.618729206211778</v>
      </c>
      <c r="AG2887">
        <v>28.455998531600837</v>
      </c>
      <c r="AH2887">
        <v>25.451899766222084</v>
      </c>
      <c r="AI2887">
        <v>24.401581977198713</v>
      </c>
      <c r="AJ2887">
        <v>-1.4864516258239746</v>
      </c>
      <c r="AK2887">
        <v>-1.4933167695999146</v>
      </c>
      <c r="AL2887">
        <v>-1.4919655323028564</v>
      </c>
      <c r="AM2887">
        <v>-1.5238536596298218</v>
      </c>
      <c r="AN2887">
        <v>-1.5493440628051758</v>
      </c>
      <c r="AO2887">
        <v>-1.5692418813705444</v>
      </c>
      <c r="AP2887">
        <v>-1.610994815826416</v>
      </c>
      <c r="AQ2887">
        <v>-1.6832641363143921</v>
      </c>
      <c r="AR2887">
        <v>-1.7819520235061646</v>
      </c>
      <c r="AS2887">
        <v>-1.8865635395050049</v>
      </c>
      <c r="AT2887">
        <v>-1.8130848407745361</v>
      </c>
      <c r="AU2887">
        <v>-1.6750069856643677</v>
      </c>
      <c r="AV2887">
        <v>-4.8403725028038025E-2</v>
      </c>
      <c r="AW2887">
        <v>3.3722310066223145</v>
      </c>
      <c r="AX2887">
        <v>3.3847429752349854</v>
      </c>
      <c r="AY2887">
        <v>3.3636856079101563</v>
      </c>
      <c r="AZ2887">
        <v>3.3604540824890137</v>
      </c>
      <c r="BA2887">
        <v>3.3304486274719238</v>
      </c>
      <c r="BB2887">
        <v>3.0374456197023392E-2</v>
      </c>
      <c r="BC2887">
        <v>-0.9710877537727356</v>
      </c>
      <c r="BD2887">
        <v>-0.97950106859207153</v>
      </c>
      <c r="BE2887">
        <v>-0.90635025501251221</v>
      </c>
      <c r="BF2887">
        <v>-0.9316326379776001</v>
      </c>
      <c r="BG2887">
        <v>-1.104921817779541</v>
      </c>
      <c r="BH2887">
        <v>-0.63591837882995605</v>
      </c>
      <c r="BI2887">
        <v>-0.63827508687973022</v>
      </c>
      <c r="BJ2887">
        <v>-0.63968473672866821</v>
      </c>
      <c r="BK2887">
        <v>-0.65934294462203979</v>
      </c>
      <c r="BL2887">
        <v>-0.67943978309631348</v>
      </c>
      <c r="BM2887">
        <v>-0.69120335578918457</v>
      </c>
      <c r="BN2887">
        <v>-0.70791316032409668</v>
      </c>
      <c r="BO2887">
        <v>-0.74249118566513062</v>
      </c>
      <c r="BP2887">
        <v>-0.79354363679885864</v>
      </c>
      <c r="BQ2887">
        <v>-0.84508639574050903</v>
      </c>
      <c r="BR2887">
        <v>-0.81467294692993164</v>
      </c>
      <c r="BS2887">
        <v>-0.76893794536590576</v>
      </c>
      <c r="BT2887">
        <v>0.76107192039489746</v>
      </c>
      <c r="BU2887">
        <v>4.3868999481201172</v>
      </c>
      <c r="BV2887">
        <v>4.4114055633544922</v>
      </c>
      <c r="BW2887">
        <v>4.3942909240722656</v>
      </c>
      <c r="BX2887">
        <v>4.4160604476928711</v>
      </c>
      <c r="BY2887">
        <v>4.3772487640380859</v>
      </c>
      <c r="BZ2887">
        <v>0.90336513519287109</v>
      </c>
      <c r="CA2887">
        <v>-8.8977918028831482E-2</v>
      </c>
      <c r="CB2887">
        <v>-9.2745199799537659E-2</v>
      </c>
      <c r="CC2887">
        <v>-6.6039957106113434E-2</v>
      </c>
      <c r="CD2887">
        <v>-0.17890098690986633</v>
      </c>
      <c r="CE2887">
        <v>-0.29237911105155945</v>
      </c>
      <c r="CF2887">
        <v>-4.6841688454151154E-2</v>
      </c>
      <c r="CG2887">
        <v>-4.607585072517395E-2</v>
      </c>
      <c r="CH2887">
        <v>-4.939763993024826E-2</v>
      </c>
      <c r="CI2887">
        <v>-6.0585387051105499E-2</v>
      </c>
      <c r="CJ2887">
        <v>-7.6946675777435303E-2</v>
      </c>
      <c r="CK2887">
        <v>-8.3076544106006622E-2</v>
      </c>
      <c r="CL2887">
        <v>-8.2441508769989014E-2</v>
      </c>
      <c r="CM2887">
        <v>-9.0914711356163025E-2</v>
      </c>
      <c r="CN2887">
        <v>-0.10897500067949295</v>
      </c>
      <c r="CO2887">
        <v>-0.12376242876052856</v>
      </c>
      <c r="CP2887">
        <v>-0.12317587435245514</v>
      </c>
      <c r="CQ2887">
        <v>-0.14139729738235474</v>
      </c>
      <c r="CR2887">
        <v>1.3217122554779053</v>
      </c>
      <c r="CS2887">
        <v>5.0896568298339844</v>
      </c>
      <c r="CT2887">
        <v>5.1224689483642578</v>
      </c>
      <c r="CU2887">
        <v>5.1080846786499023</v>
      </c>
      <c r="CV2887">
        <v>5.1471700668334961</v>
      </c>
      <c r="CW2887">
        <v>5.1022591590881348</v>
      </c>
      <c r="CX2887">
        <v>1.5079957246780396</v>
      </c>
      <c r="CY2887">
        <v>0.52196866273880005</v>
      </c>
      <c r="CZ2887">
        <v>0.52141916751861572</v>
      </c>
      <c r="DA2887">
        <v>0.51595640182495117</v>
      </c>
      <c r="DB2887">
        <v>0.34243863821029663</v>
      </c>
      <c r="DC2887">
        <v>0.2703855037689209</v>
      </c>
      <c r="DD2887">
        <v>0.54223501682281494</v>
      </c>
      <c r="DE2887">
        <v>0.54612338542938232</v>
      </c>
      <c r="DF2887">
        <v>0.5408894419670105</v>
      </c>
      <c r="DG2887">
        <v>0.53817212581634521</v>
      </c>
      <c r="DH2887">
        <v>0.52554643154144287</v>
      </c>
      <c r="DI2887">
        <v>0.52505022287368774</v>
      </c>
      <c r="DJ2887">
        <v>0.54303014278411865</v>
      </c>
      <c r="DK2887">
        <v>0.56066179275512695</v>
      </c>
      <c r="DL2887">
        <v>0.57559365034103394</v>
      </c>
      <c r="DM2887">
        <v>0.5975615382194519</v>
      </c>
      <c r="DN2887">
        <v>0.56832116842269897</v>
      </c>
      <c r="DO2887">
        <v>0.48614335060119629</v>
      </c>
      <c r="DP2887">
        <v>1.8823525905609131</v>
      </c>
      <c r="DQ2887">
        <v>5.7924137115478516</v>
      </c>
      <c r="DR2887">
        <v>5.8335323333740234</v>
      </c>
      <c r="DS2887">
        <v>5.8218789100646973</v>
      </c>
      <c r="DT2887">
        <v>5.8782796859741211</v>
      </c>
      <c r="DU2887">
        <v>5.8272695541381836</v>
      </c>
      <c r="DV2887">
        <v>2.1126265525817871</v>
      </c>
      <c r="DW2887">
        <v>1.1329152584075928</v>
      </c>
      <c r="DX2887">
        <v>1.1355836391448975</v>
      </c>
      <c r="DY2887">
        <v>1.0979528427124023</v>
      </c>
      <c r="DZ2887">
        <v>0.86377829313278198</v>
      </c>
      <c r="EA2887">
        <v>0.83315014839172363</v>
      </c>
      <c r="EB2887">
        <v>1.3927682638168335</v>
      </c>
      <c r="EC2887">
        <v>1.4011650085449219</v>
      </c>
      <c r="ED2887">
        <v>1.3931702375411987</v>
      </c>
      <c r="EE2887">
        <v>1.402682900428772</v>
      </c>
      <c r="EF2887">
        <v>1.3954507112503052</v>
      </c>
      <c r="EG2887">
        <v>1.4030886888504028</v>
      </c>
      <c r="EH2887">
        <v>1.446111798286438</v>
      </c>
      <c r="EI2887">
        <v>1.5014346837997437</v>
      </c>
      <c r="EJ2887">
        <v>1.5640020370483398</v>
      </c>
      <c r="EK2887">
        <v>1.6390388011932373</v>
      </c>
      <c r="EL2887">
        <v>1.5667331218719482</v>
      </c>
      <c r="EM2887">
        <v>1.3922123908996582</v>
      </c>
      <c r="EN2887">
        <v>2.6918282508850098</v>
      </c>
      <c r="EO2887">
        <v>6.8070826530456543</v>
      </c>
      <c r="EP2887">
        <v>6.8601946830749512</v>
      </c>
      <c r="EQ2887">
        <v>6.8524842262268066</v>
      </c>
      <c r="ER2887">
        <v>6.9338860511779785</v>
      </c>
      <c r="ES2887">
        <v>6.8740696907043457</v>
      </c>
      <c r="ET2887">
        <v>2.9856171607971191</v>
      </c>
      <c r="EU2887">
        <v>2.0150251388549805</v>
      </c>
      <c r="EV2887">
        <v>2.0223393440246582</v>
      </c>
      <c r="EW2887">
        <v>1.9382630586624146</v>
      </c>
      <c r="EX2887">
        <v>1.6165099143981934</v>
      </c>
      <c r="EY2887">
        <v>1.6456928253173828</v>
      </c>
      <c r="EZ2887">
        <v>68.171371459960938</v>
      </c>
      <c r="FA2887">
        <v>67.435066223144531</v>
      </c>
      <c r="FB2887">
        <v>66.982002258300781</v>
      </c>
      <c r="FC2887">
        <v>66.783065795898437</v>
      </c>
      <c r="FD2887">
        <v>66.476005554199219</v>
      </c>
      <c r="FE2887">
        <v>65.846527099609375</v>
      </c>
      <c r="FF2887">
        <v>65.603256225585938</v>
      </c>
      <c r="FG2887">
        <v>65.95587158203125</v>
      </c>
      <c r="FH2887">
        <v>68.039146423339844</v>
      </c>
      <c r="FI2887">
        <v>71.880775451660156</v>
      </c>
      <c r="FJ2887">
        <v>75.7164306640625</v>
      </c>
      <c r="FK2887">
        <v>79.7843017578125</v>
      </c>
      <c r="FL2887">
        <v>81.755569458007812</v>
      </c>
      <c r="FM2887">
        <v>82.412452697753906</v>
      </c>
      <c r="FN2887">
        <v>83.236717224121094</v>
      </c>
      <c r="FO2887">
        <v>83.512603759765625</v>
      </c>
      <c r="FP2887">
        <v>84.519989013671875</v>
      </c>
      <c r="FQ2887">
        <v>84.584800720214844</v>
      </c>
      <c r="FR2887">
        <v>84.249870300292969</v>
      </c>
      <c r="FS2887">
        <v>81.112281799316406</v>
      </c>
      <c r="FT2887">
        <v>76.912338256835938</v>
      </c>
      <c r="FU2887">
        <v>73.506484985351563</v>
      </c>
      <c r="FV2887">
        <v>71.742218017578125</v>
      </c>
      <c r="FW2887">
        <v>70.709304809570313</v>
      </c>
      <c r="FX2887">
        <v>160</v>
      </c>
      <c r="FY2887">
        <v>0.10791042447090149</v>
      </c>
      <c r="FZ2887">
        <v>1</v>
      </c>
    </row>
    <row r="2888" spans="1:182" x14ac:dyDescent="0.2">
      <c r="A2888" t="s">
        <v>245</v>
      </c>
      <c r="B2888" t="s">
        <v>252</v>
      </c>
      <c r="C2888" t="s">
        <v>218</v>
      </c>
      <c r="D2888" t="s">
        <v>36</v>
      </c>
      <c r="E2888">
        <v>2015</v>
      </c>
      <c r="F2888" t="s">
        <v>230</v>
      </c>
      <c r="G2888" t="s">
        <v>249</v>
      </c>
      <c r="H2888" t="s">
        <v>226</v>
      </c>
      <c r="I2888">
        <v>57.81</v>
      </c>
      <c r="L2888">
        <v>10.656606411782196</v>
      </c>
      <c r="M2888">
        <v>10.487743547354478</v>
      </c>
      <c r="N2888">
        <v>10.446346612488549</v>
      </c>
      <c r="O2888">
        <v>10.370302379166548</v>
      </c>
      <c r="P2888">
        <v>10.721502110876775</v>
      </c>
      <c r="Q2888">
        <v>11.57386791655488</v>
      </c>
      <c r="R2888">
        <v>13.02571624947514</v>
      </c>
      <c r="S2888">
        <v>13.668360646585688</v>
      </c>
      <c r="T2888">
        <v>13.94718711505455</v>
      </c>
      <c r="U2888">
        <v>14.090890774599185</v>
      </c>
      <c r="V2888">
        <v>14.482573032558653</v>
      </c>
      <c r="W2888">
        <v>14.682504797082554</v>
      </c>
      <c r="X2888">
        <v>15.209355334370196</v>
      </c>
      <c r="Y2888">
        <v>15.359350225686658</v>
      </c>
      <c r="Z2888">
        <v>15.371426574190867</v>
      </c>
      <c r="AA2888">
        <v>15.330310119683112</v>
      </c>
      <c r="AB2888">
        <v>15.127014022639589</v>
      </c>
      <c r="AC2888">
        <v>15.115093663327238</v>
      </c>
      <c r="AD2888">
        <v>14.27562758584358</v>
      </c>
      <c r="AE2888">
        <v>13.868501615573381</v>
      </c>
      <c r="AF2888">
        <v>13.45274864226996</v>
      </c>
      <c r="AG2888">
        <v>12.746436479880311</v>
      </c>
      <c r="AH2888">
        <v>12.006842301580734</v>
      </c>
      <c r="AI2888">
        <v>11.470140558727861</v>
      </c>
      <c r="AJ2888">
        <v>-0.65977382659912109</v>
      </c>
      <c r="AK2888">
        <v>-0.65189129114151001</v>
      </c>
      <c r="AL2888">
        <v>-0.65670579671859741</v>
      </c>
      <c r="AM2888">
        <v>-0.64709913730621338</v>
      </c>
      <c r="AN2888">
        <v>-0.6609613299369812</v>
      </c>
      <c r="AO2888">
        <v>-0.667305588722229</v>
      </c>
      <c r="AP2888">
        <v>-0.69861805438995361</v>
      </c>
      <c r="AQ2888">
        <v>-0.77401864528656006</v>
      </c>
      <c r="AR2888">
        <v>-0.83404684066772461</v>
      </c>
      <c r="AS2888">
        <v>-0.8644140362739563</v>
      </c>
      <c r="AT2888">
        <v>-0.81820708513259888</v>
      </c>
      <c r="AU2888">
        <v>-0.82055139541625977</v>
      </c>
      <c r="AV2888">
        <v>-0.82259464263916016</v>
      </c>
      <c r="AW2888">
        <v>-0.88599658012390137</v>
      </c>
      <c r="AX2888">
        <v>-0.86542141437530518</v>
      </c>
      <c r="AY2888">
        <v>-0.35377237200737</v>
      </c>
      <c r="AZ2888">
        <v>1.0556471347808838</v>
      </c>
      <c r="BA2888">
        <v>1.1266002655029297</v>
      </c>
      <c r="BB2888">
        <v>1.032739520072937</v>
      </c>
      <c r="BC2888">
        <v>0.97211068868637085</v>
      </c>
      <c r="BD2888">
        <v>0.8226783275604248</v>
      </c>
      <c r="BE2888">
        <v>-0.51702910661697388</v>
      </c>
      <c r="BF2888">
        <v>-0.90614283084869385</v>
      </c>
      <c r="BG2888">
        <v>-0.92611986398696899</v>
      </c>
      <c r="BH2888">
        <v>-0.27895516157150269</v>
      </c>
      <c r="BI2888">
        <v>-0.27624517679214478</v>
      </c>
      <c r="BJ2888">
        <v>-0.27828314900398254</v>
      </c>
      <c r="BK2888">
        <v>-0.27526199817657471</v>
      </c>
      <c r="BL2888">
        <v>-0.28191927075386047</v>
      </c>
      <c r="BM2888">
        <v>-0.28518494963645935</v>
      </c>
      <c r="BN2888">
        <v>-0.29952427744865417</v>
      </c>
      <c r="BO2888">
        <v>-0.333626389503479</v>
      </c>
      <c r="BP2888">
        <v>-0.36301726102828979</v>
      </c>
      <c r="BQ2888">
        <v>-0.38000190258026123</v>
      </c>
      <c r="BR2888">
        <v>-0.35676127672195435</v>
      </c>
      <c r="BS2888">
        <v>-0.35189127922058105</v>
      </c>
      <c r="BT2888">
        <v>-0.35661789774894714</v>
      </c>
      <c r="BU2888">
        <v>-0.38735803961753845</v>
      </c>
      <c r="BV2888">
        <v>-0.3768400251865387</v>
      </c>
      <c r="BW2888">
        <v>0.23874562978744507</v>
      </c>
      <c r="BX2888">
        <v>1.843924880027771</v>
      </c>
      <c r="BY2888">
        <v>1.8959078788757324</v>
      </c>
      <c r="BZ2888">
        <v>1.8473292589187622</v>
      </c>
      <c r="CA2888">
        <v>1.7893307209014893</v>
      </c>
      <c r="CB2888">
        <v>1.6749590635299683</v>
      </c>
      <c r="CC2888">
        <v>0.16142827272415161</v>
      </c>
      <c r="CD2888">
        <v>-0.33174365758895874</v>
      </c>
      <c r="CE2888">
        <v>-0.33845317363739014</v>
      </c>
      <c r="CF2888">
        <v>-1.520132552832365E-2</v>
      </c>
      <c r="CG2888">
        <v>-1.6073837876319885E-2</v>
      </c>
      <c r="CH2888">
        <v>-1.6188779845833778E-2</v>
      </c>
      <c r="CI2888">
        <v>-1.7728725448250771E-2</v>
      </c>
      <c r="CJ2888">
        <v>-1.9395885989069939E-2</v>
      </c>
      <c r="CK2888">
        <v>-2.0529361441731453E-2</v>
      </c>
      <c r="CL2888">
        <v>-2.3113114759325981E-2</v>
      </c>
      <c r="CM2888">
        <v>-2.8612047433853149E-2</v>
      </c>
      <c r="CN2888">
        <v>-3.6783609539270401E-2</v>
      </c>
      <c r="CO2888">
        <v>-4.4499550014734268E-2</v>
      </c>
      <c r="CP2888">
        <v>-3.7165325134992599E-2</v>
      </c>
      <c r="CQ2888">
        <v>-2.7298742905259132E-2</v>
      </c>
      <c r="CR2888">
        <v>-3.3883847296237946E-2</v>
      </c>
      <c r="CS2888">
        <v>-4.200250655412674E-2</v>
      </c>
      <c r="CT2888">
        <v>-3.8450036197900772E-2</v>
      </c>
      <c r="CU2888">
        <v>0.64912182092666626</v>
      </c>
      <c r="CV2888">
        <v>2.3898837566375732</v>
      </c>
      <c r="CW2888">
        <v>2.4287278652191162</v>
      </c>
      <c r="CX2888">
        <v>2.4115116596221924</v>
      </c>
      <c r="CY2888">
        <v>2.355334997177124</v>
      </c>
      <c r="CZ2888">
        <v>2.2652461528778076</v>
      </c>
      <c r="DA2888">
        <v>0.63132578134536743</v>
      </c>
      <c r="DB2888">
        <v>6.6083453595638275E-2</v>
      </c>
      <c r="DC2888">
        <v>6.8563006818294525E-2</v>
      </c>
      <c r="DD2888">
        <v>0.24855251610279083</v>
      </c>
      <c r="DE2888">
        <v>0.2440975159406662</v>
      </c>
      <c r="DF2888">
        <v>0.24590559303760529</v>
      </c>
      <c r="DG2888">
        <v>0.23980455100536346</v>
      </c>
      <c r="DH2888">
        <v>0.24312750995159149</v>
      </c>
      <c r="DI2888">
        <v>0.24412623047828674</v>
      </c>
      <c r="DJ2888">
        <v>0.25329804420471191</v>
      </c>
      <c r="DK2888">
        <v>0.27640229463577271</v>
      </c>
      <c r="DL2888">
        <v>0.28945004940032959</v>
      </c>
      <c r="DM2888">
        <v>0.29100281000137329</v>
      </c>
      <c r="DN2888">
        <v>0.28243061900138855</v>
      </c>
      <c r="DO2888">
        <v>0.29729381203651428</v>
      </c>
      <c r="DP2888">
        <v>0.28885021805763245</v>
      </c>
      <c r="DQ2888">
        <v>0.30335304141044617</v>
      </c>
      <c r="DR2888">
        <v>0.29993993043899536</v>
      </c>
      <c r="DS2888">
        <v>1.0594979524612427</v>
      </c>
      <c r="DT2888">
        <v>2.9358425140380859</v>
      </c>
      <c r="DU2888">
        <v>2.9615480899810791</v>
      </c>
      <c r="DV2888">
        <v>2.975693941116333</v>
      </c>
      <c r="DW2888">
        <v>2.9213390350341797</v>
      </c>
      <c r="DX2888">
        <v>2.8555331230163574</v>
      </c>
      <c r="DY2888">
        <v>1.1012232303619385</v>
      </c>
      <c r="DZ2888">
        <v>0.4639105498790741</v>
      </c>
      <c r="EA2888">
        <v>0.47557917237281799</v>
      </c>
      <c r="EB2888">
        <v>0.62937116622924805</v>
      </c>
      <c r="EC2888">
        <v>0.61974364519119263</v>
      </c>
      <c r="ED2888">
        <v>0.62432825565338135</v>
      </c>
      <c r="EE2888">
        <v>0.61164170503616333</v>
      </c>
      <c r="EF2888">
        <v>0.62216955423355103</v>
      </c>
      <c r="EG2888">
        <v>0.6262468695640564</v>
      </c>
      <c r="EH2888">
        <v>0.65239185094833374</v>
      </c>
      <c r="EI2888">
        <v>0.71679455041885376</v>
      </c>
      <c r="EJ2888">
        <v>0.7604796290397644</v>
      </c>
      <c r="EK2888">
        <v>0.77541494369506836</v>
      </c>
      <c r="EL2888">
        <v>0.74387639760971069</v>
      </c>
      <c r="EM2888">
        <v>0.76595389842987061</v>
      </c>
      <c r="EN2888">
        <v>0.75482690334320068</v>
      </c>
      <c r="EO2888">
        <v>0.80199158191680908</v>
      </c>
      <c r="EP2888">
        <v>0.78852134943008423</v>
      </c>
      <c r="EQ2888">
        <v>1.6520160436630249</v>
      </c>
      <c r="ER2888">
        <v>3.7241201400756836</v>
      </c>
      <c r="ES2888">
        <v>3.7308554649353027</v>
      </c>
      <c r="ET2888">
        <v>3.7902836799621582</v>
      </c>
      <c r="EU2888">
        <v>3.7385590076446533</v>
      </c>
      <c r="EV2888">
        <v>3.7078137397766113</v>
      </c>
      <c r="EW2888">
        <v>1.779680609703064</v>
      </c>
      <c r="EX2888">
        <v>1.0383096933364868</v>
      </c>
      <c r="EY2888">
        <v>1.0632458925247192</v>
      </c>
      <c r="EZ2888">
        <v>48.712608337402344</v>
      </c>
      <c r="FA2888">
        <v>47.858364105224609</v>
      </c>
      <c r="FB2888">
        <v>46.943424224853516</v>
      </c>
      <c r="FC2888">
        <v>46.716018676757813</v>
      </c>
      <c r="FD2888">
        <v>46.110496520996094</v>
      </c>
      <c r="FE2888">
        <v>46.204872131347656</v>
      </c>
      <c r="FF2888">
        <v>45.959583282470703</v>
      </c>
      <c r="FG2888">
        <v>45.735790252685547</v>
      </c>
      <c r="FH2888">
        <v>45.668876647949219</v>
      </c>
      <c r="FI2888">
        <v>48.626964569091797</v>
      </c>
      <c r="FJ2888">
        <v>51.762779235839844</v>
      </c>
      <c r="FK2888">
        <v>53.170356750488281</v>
      </c>
      <c r="FL2888">
        <v>54.790451049804688</v>
      </c>
      <c r="FM2888">
        <v>55.759262084960937</v>
      </c>
      <c r="FN2888">
        <v>55.612842559814453</v>
      </c>
      <c r="FO2888">
        <v>54.533946990966797</v>
      </c>
      <c r="FP2888">
        <v>52.958663940429688</v>
      </c>
      <c r="FQ2888">
        <v>51.743148803710937</v>
      </c>
      <c r="FR2888">
        <v>50.219524383544922</v>
      </c>
      <c r="FS2888">
        <v>48.229530334472656</v>
      </c>
      <c r="FT2888">
        <v>46.999645233154297</v>
      </c>
      <c r="FU2888">
        <v>46.080314636230469</v>
      </c>
      <c r="FV2888">
        <v>45.91998291015625</v>
      </c>
      <c r="FW2888">
        <v>45.446567535400391</v>
      </c>
      <c r="FX2888">
        <v>160</v>
      </c>
      <c r="FY2888">
        <v>0.10791042447090149</v>
      </c>
      <c r="FZ2888">
        <v>1</v>
      </c>
    </row>
    <row r="2889" spans="1:182" x14ac:dyDescent="0.2">
      <c r="A2889" t="s">
        <v>245</v>
      </c>
      <c r="B2889" t="s">
        <v>252</v>
      </c>
      <c r="C2889" t="s">
        <v>218</v>
      </c>
      <c r="D2889" t="s">
        <v>36</v>
      </c>
      <c r="E2889">
        <v>2016</v>
      </c>
      <c r="F2889" t="s">
        <v>230</v>
      </c>
      <c r="G2889" t="s">
        <v>249</v>
      </c>
      <c r="H2889" t="s">
        <v>226</v>
      </c>
      <c r="I2889">
        <v>57.81</v>
      </c>
      <c r="L2889">
        <v>10.656606411782196</v>
      </c>
      <c r="M2889">
        <v>10.487743547354478</v>
      </c>
      <c r="N2889">
        <v>10.446346612488549</v>
      </c>
      <c r="O2889">
        <v>10.370302379166548</v>
      </c>
      <c r="P2889">
        <v>10.721502110876775</v>
      </c>
      <c r="Q2889">
        <v>11.57386791655488</v>
      </c>
      <c r="R2889">
        <v>13.02571624947514</v>
      </c>
      <c r="S2889">
        <v>13.668360646585688</v>
      </c>
      <c r="T2889">
        <v>13.94718711505455</v>
      </c>
      <c r="U2889">
        <v>14.090890774599185</v>
      </c>
      <c r="V2889">
        <v>14.482573032558653</v>
      </c>
      <c r="W2889">
        <v>14.682504797082554</v>
      </c>
      <c r="X2889">
        <v>15.209355334370196</v>
      </c>
      <c r="Y2889">
        <v>15.359350225686658</v>
      </c>
      <c r="Z2889">
        <v>15.371426574190867</v>
      </c>
      <c r="AA2889">
        <v>15.330310119683112</v>
      </c>
      <c r="AB2889">
        <v>15.127014022639589</v>
      </c>
      <c r="AC2889">
        <v>15.115093663327238</v>
      </c>
      <c r="AD2889">
        <v>14.27562758584358</v>
      </c>
      <c r="AE2889">
        <v>13.868501615573381</v>
      </c>
      <c r="AF2889">
        <v>13.45274864226996</v>
      </c>
      <c r="AG2889">
        <v>12.746436479880311</v>
      </c>
      <c r="AH2889">
        <v>12.006842301580734</v>
      </c>
      <c r="AI2889">
        <v>11.470140558727861</v>
      </c>
      <c r="AJ2889">
        <v>-0.65977382659912109</v>
      </c>
      <c r="AK2889">
        <v>-0.65189129114151001</v>
      </c>
      <c r="AL2889">
        <v>-0.65670579671859741</v>
      </c>
      <c r="AM2889">
        <v>-0.64709913730621338</v>
      </c>
      <c r="AN2889">
        <v>-0.6609613299369812</v>
      </c>
      <c r="AO2889">
        <v>-0.667305588722229</v>
      </c>
      <c r="AP2889">
        <v>-0.69861805438995361</v>
      </c>
      <c r="AQ2889">
        <v>-0.77401864528656006</v>
      </c>
      <c r="AR2889">
        <v>-0.83404684066772461</v>
      </c>
      <c r="AS2889">
        <v>-0.8644140362739563</v>
      </c>
      <c r="AT2889">
        <v>-0.81820708513259888</v>
      </c>
      <c r="AU2889">
        <v>-0.82055139541625977</v>
      </c>
      <c r="AV2889">
        <v>-0.82259464263916016</v>
      </c>
      <c r="AW2889">
        <v>-0.88599658012390137</v>
      </c>
      <c r="AX2889">
        <v>-0.86542141437530518</v>
      </c>
      <c r="AY2889">
        <v>-0.35377237200737</v>
      </c>
      <c r="AZ2889">
        <v>1.0556471347808838</v>
      </c>
      <c r="BA2889">
        <v>1.1266002655029297</v>
      </c>
      <c r="BB2889">
        <v>1.032739520072937</v>
      </c>
      <c r="BC2889">
        <v>0.97211068868637085</v>
      </c>
      <c r="BD2889">
        <v>0.8226783275604248</v>
      </c>
      <c r="BE2889">
        <v>-0.51702910661697388</v>
      </c>
      <c r="BF2889">
        <v>-0.90614283084869385</v>
      </c>
      <c r="BG2889">
        <v>-0.92611986398696899</v>
      </c>
      <c r="BH2889">
        <v>-0.27895516157150269</v>
      </c>
      <c r="BI2889">
        <v>-0.27624517679214478</v>
      </c>
      <c r="BJ2889">
        <v>-0.27828314900398254</v>
      </c>
      <c r="BK2889">
        <v>-0.27526199817657471</v>
      </c>
      <c r="BL2889">
        <v>-0.28191927075386047</v>
      </c>
      <c r="BM2889">
        <v>-0.28518494963645935</v>
      </c>
      <c r="BN2889">
        <v>-0.29952427744865417</v>
      </c>
      <c r="BO2889">
        <v>-0.333626389503479</v>
      </c>
      <c r="BP2889">
        <v>-0.36301726102828979</v>
      </c>
      <c r="BQ2889">
        <v>-0.38000190258026123</v>
      </c>
      <c r="BR2889">
        <v>-0.35676127672195435</v>
      </c>
      <c r="BS2889">
        <v>-0.35189127922058105</v>
      </c>
      <c r="BT2889">
        <v>-0.35661789774894714</v>
      </c>
      <c r="BU2889">
        <v>-0.38735803961753845</v>
      </c>
      <c r="BV2889">
        <v>-0.3768400251865387</v>
      </c>
      <c r="BW2889">
        <v>0.23874562978744507</v>
      </c>
      <c r="BX2889">
        <v>1.843924880027771</v>
      </c>
      <c r="BY2889">
        <v>1.8959078788757324</v>
      </c>
      <c r="BZ2889">
        <v>1.8473292589187622</v>
      </c>
      <c r="CA2889">
        <v>1.7893307209014893</v>
      </c>
      <c r="CB2889">
        <v>1.6749590635299683</v>
      </c>
      <c r="CC2889">
        <v>0.16142827272415161</v>
      </c>
      <c r="CD2889">
        <v>-0.33174365758895874</v>
      </c>
      <c r="CE2889">
        <v>-0.33845317363739014</v>
      </c>
      <c r="CF2889">
        <v>-1.520132552832365E-2</v>
      </c>
      <c r="CG2889">
        <v>-1.6073837876319885E-2</v>
      </c>
      <c r="CH2889">
        <v>-1.6188779845833778E-2</v>
      </c>
      <c r="CI2889">
        <v>-1.7728725448250771E-2</v>
      </c>
      <c r="CJ2889">
        <v>-1.9395885989069939E-2</v>
      </c>
      <c r="CK2889">
        <v>-2.0529361441731453E-2</v>
      </c>
      <c r="CL2889">
        <v>-2.3113114759325981E-2</v>
      </c>
      <c r="CM2889">
        <v>-2.8612047433853149E-2</v>
      </c>
      <c r="CN2889">
        <v>-3.6783609539270401E-2</v>
      </c>
      <c r="CO2889">
        <v>-4.4499550014734268E-2</v>
      </c>
      <c r="CP2889">
        <v>-3.7165325134992599E-2</v>
      </c>
      <c r="CQ2889">
        <v>-2.7298742905259132E-2</v>
      </c>
      <c r="CR2889">
        <v>-3.3883847296237946E-2</v>
      </c>
      <c r="CS2889">
        <v>-4.200250655412674E-2</v>
      </c>
      <c r="CT2889">
        <v>-3.8450036197900772E-2</v>
      </c>
      <c r="CU2889">
        <v>0.64912182092666626</v>
      </c>
      <c r="CV2889">
        <v>2.3898837566375732</v>
      </c>
      <c r="CW2889">
        <v>2.4287278652191162</v>
      </c>
      <c r="CX2889">
        <v>2.4115116596221924</v>
      </c>
      <c r="CY2889">
        <v>2.355334997177124</v>
      </c>
      <c r="CZ2889">
        <v>2.2652461528778076</v>
      </c>
      <c r="DA2889">
        <v>0.63132578134536743</v>
      </c>
      <c r="DB2889">
        <v>6.6083453595638275E-2</v>
      </c>
      <c r="DC2889">
        <v>6.8563006818294525E-2</v>
      </c>
      <c r="DD2889">
        <v>0.24855251610279083</v>
      </c>
      <c r="DE2889">
        <v>0.2440975159406662</v>
      </c>
      <c r="DF2889">
        <v>0.24590559303760529</v>
      </c>
      <c r="DG2889">
        <v>0.23980455100536346</v>
      </c>
      <c r="DH2889">
        <v>0.24312750995159149</v>
      </c>
      <c r="DI2889">
        <v>0.24412623047828674</v>
      </c>
      <c r="DJ2889">
        <v>0.25329804420471191</v>
      </c>
      <c r="DK2889">
        <v>0.27640229463577271</v>
      </c>
      <c r="DL2889">
        <v>0.28945004940032959</v>
      </c>
      <c r="DM2889">
        <v>0.29100281000137329</v>
      </c>
      <c r="DN2889">
        <v>0.28243061900138855</v>
      </c>
      <c r="DO2889">
        <v>0.29729381203651428</v>
      </c>
      <c r="DP2889">
        <v>0.28885021805763245</v>
      </c>
      <c r="DQ2889">
        <v>0.30335304141044617</v>
      </c>
      <c r="DR2889">
        <v>0.29993993043899536</v>
      </c>
      <c r="DS2889">
        <v>1.0594979524612427</v>
      </c>
      <c r="DT2889">
        <v>2.9358425140380859</v>
      </c>
      <c r="DU2889">
        <v>2.9615480899810791</v>
      </c>
      <c r="DV2889">
        <v>2.975693941116333</v>
      </c>
      <c r="DW2889">
        <v>2.9213390350341797</v>
      </c>
      <c r="DX2889">
        <v>2.8555331230163574</v>
      </c>
      <c r="DY2889">
        <v>1.1012232303619385</v>
      </c>
      <c r="DZ2889">
        <v>0.4639105498790741</v>
      </c>
      <c r="EA2889">
        <v>0.47557917237281799</v>
      </c>
      <c r="EB2889">
        <v>0.62937116622924805</v>
      </c>
      <c r="EC2889">
        <v>0.61974364519119263</v>
      </c>
      <c r="ED2889">
        <v>0.62432825565338135</v>
      </c>
      <c r="EE2889">
        <v>0.61164170503616333</v>
      </c>
      <c r="EF2889">
        <v>0.62216955423355103</v>
      </c>
      <c r="EG2889">
        <v>0.6262468695640564</v>
      </c>
      <c r="EH2889">
        <v>0.65239185094833374</v>
      </c>
      <c r="EI2889">
        <v>0.71679455041885376</v>
      </c>
      <c r="EJ2889">
        <v>0.7604796290397644</v>
      </c>
      <c r="EK2889">
        <v>0.77541494369506836</v>
      </c>
      <c r="EL2889">
        <v>0.74387639760971069</v>
      </c>
      <c r="EM2889">
        <v>0.76595389842987061</v>
      </c>
      <c r="EN2889">
        <v>0.75482690334320068</v>
      </c>
      <c r="EO2889">
        <v>0.80199158191680908</v>
      </c>
      <c r="EP2889">
        <v>0.78852134943008423</v>
      </c>
      <c r="EQ2889">
        <v>1.6520160436630249</v>
      </c>
      <c r="ER2889">
        <v>3.7241201400756836</v>
      </c>
      <c r="ES2889">
        <v>3.7308554649353027</v>
      </c>
      <c r="ET2889">
        <v>3.7902836799621582</v>
      </c>
      <c r="EU2889">
        <v>3.7385590076446533</v>
      </c>
      <c r="EV2889">
        <v>3.7078137397766113</v>
      </c>
      <c r="EW2889">
        <v>1.779680609703064</v>
      </c>
      <c r="EX2889">
        <v>1.0383096933364868</v>
      </c>
      <c r="EY2889">
        <v>1.0632458925247192</v>
      </c>
      <c r="EZ2889">
        <v>48.712608337402344</v>
      </c>
      <c r="FA2889">
        <v>47.858364105224609</v>
      </c>
      <c r="FB2889">
        <v>46.943424224853516</v>
      </c>
      <c r="FC2889">
        <v>46.716018676757813</v>
      </c>
      <c r="FD2889">
        <v>46.110496520996094</v>
      </c>
      <c r="FE2889">
        <v>46.204872131347656</v>
      </c>
      <c r="FF2889">
        <v>45.959583282470703</v>
      </c>
      <c r="FG2889">
        <v>45.735790252685547</v>
      </c>
      <c r="FH2889">
        <v>45.668876647949219</v>
      </c>
      <c r="FI2889">
        <v>48.626964569091797</v>
      </c>
      <c r="FJ2889">
        <v>51.762779235839844</v>
      </c>
      <c r="FK2889">
        <v>53.170356750488281</v>
      </c>
      <c r="FL2889">
        <v>54.790451049804688</v>
      </c>
      <c r="FM2889">
        <v>55.759262084960937</v>
      </c>
      <c r="FN2889">
        <v>55.612842559814453</v>
      </c>
      <c r="FO2889">
        <v>54.533946990966797</v>
      </c>
      <c r="FP2889">
        <v>52.958663940429688</v>
      </c>
      <c r="FQ2889">
        <v>51.743148803710937</v>
      </c>
      <c r="FR2889">
        <v>50.219524383544922</v>
      </c>
      <c r="FS2889">
        <v>48.229530334472656</v>
      </c>
      <c r="FT2889">
        <v>46.999645233154297</v>
      </c>
      <c r="FU2889">
        <v>46.080314636230469</v>
      </c>
      <c r="FV2889">
        <v>45.91998291015625</v>
      </c>
      <c r="FW2889">
        <v>45.446567535400391</v>
      </c>
      <c r="FX2889">
        <v>160</v>
      </c>
      <c r="FY2889">
        <v>0.10791042447090149</v>
      </c>
      <c r="FZ2889">
        <v>1</v>
      </c>
    </row>
    <row r="2890" spans="1:182" x14ac:dyDescent="0.2">
      <c r="A2890" t="s">
        <v>245</v>
      </c>
      <c r="B2890" t="s">
        <v>252</v>
      </c>
      <c r="C2890" t="s">
        <v>218</v>
      </c>
      <c r="D2890" t="s">
        <v>36</v>
      </c>
      <c r="E2890">
        <v>2017</v>
      </c>
      <c r="F2890" t="s">
        <v>230</v>
      </c>
      <c r="G2890" t="s">
        <v>249</v>
      </c>
      <c r="H2890" t="s">
        <v>226</v>
      </c>
      <c r="I2890">
        <v>57.81</v>
      </c>
      <c r="L2890">
        <v>10.656606411782196</v>
      </c>
      <c r="M2890">
        <v>10.487743547354478</v>
      </c>
      <c r="N2890">
        <v>10.446346612488549</v>
      </c>
      <c r="O2890">
        <v>10.370302379166548</v>
      </c>
      <c r="P2890">
        <v>10.721502110876775</v>
      </c>
      <c r="Q2890">
        <v>11.57386791655488</v>
      </c>
      <c r="R2890">
        <v>13.02571624947514</v>
      </c>
      <c r="S2890">
        <v>13.668360646585688</v>
      </c>
      <c r="T2890">
        <v>13.94718711505455</v>
      </c>
      <c r="U2890">
        <v>14.090890774599185</v>
      </c>
      <c r="V2890">
        <v>14.482573032558653</v>
      </c>
      <c r="W2890">
        <v>14.682504797082554</v>
      </c>
      <c r="X2890">
        <v>15.209355334370196</v>
      </c>
      <c r="Y2890">
        <v>15.359350225686658</v>
      </c>
      <c r="Z2890">
        <v>15.371426574190867</v>
      </c>
      <c r="AA2890">
        <v>15.330310119683112</v>
      </c>
      <c r="AB2890">
        <v>15.127014022639589</v>
      </c>
      <c r="AC2890">
        <v>15.115093663327238</v>
      </c>
      <c r="AD2890">
        <v>14.27562758584358</v>
      </c>
      <c r="AE2890">
        <v>13.868501615573381</v>
      </c>
      <c r="AF2890">
        <v>13.45274864226996</v>
      </c>
      <c r="AG2890">
        <v>12.746436479880311</v>
      </c>
      <c r="AH2890">
        <v>12.006842301580734</v>
      </c>
      <c r="AI2890">
        <v>11.470140558727861</v>
      </c>
      <c r="AJ2890">
        <v>-0.65977382659912109</v>
      </c>
      <c r="AK2890">
        <v>-0.65189129114151001</v>
      </c>
      <c r="AL2890">
        <v>-0.65670579671859741</v>
      </c>
      <c r="AM2890">
        <v>-0.64709913730621338</v>
      </c>
      <c r="AN2890">
        <v>-0.6609613299369812</v>
      </c>
      <c r="AO2890">
        <v>-0.667305588722229</v>
      </c>
      <c r="AP2890">
        <v>-0.69861805438995361</v>
      </c>
      <c r="AQ2890">
        <v>-0.77401864528656006</v>
      </c>
      <c r="AR2890">
        <v>-0.83404684066772461</v>
      </c>
      <c r="AS2890">
        <v>-0.8644140362739563</v>
      </c>
      <c r="AT2890">
        <v>-0.81820708513259888</v>
      </c>
      <c r="AU2890">
        <v>-0.82055139541625977</v>
      </c>
      <c r="AV2890">
        <v>-0.82259464263916016</v>
      </c>
      <c r="AW2890">
        <v>-0.88599658012390137</v>
      </c>
      <c r="AX2890">
        <v>-0.86542141437530518</v>
      </c>
      <c r="AY2890">
        <v>-0.35377237200737</v>
      </c>
      <c r="AZ2890">
        <v>1.0556471347808838</v>
      </c>
      <c r="BA2890">
        <v>1.1266002655029297</v>
      </c>
      <c r="BB2890">
        <v>1.032739520072937</v>
      </c>
      <c r="BC2890">
        <v>0.97211068868637085</v>
      </c>
      <c r="BD2890">
        <v>0.8226783275604248</v>
      </c>
      <c r="BE2890">
        <v>-0.51702910661697388</v>
      </c>
      <c r="BF2890">
        <v>-0.90614283084869385</v>
      </c>
      <c r="BG2890">
        <v>-0.92611986398696899</v>
      </c>
      <c r="BH2890">
        <v>-0.27895516157150269</v>
      </c>
      <c r="BI2890">
        <v>-0.27624517679214478</v>
      </c>
      <c r="BJ2890">
        <v>-0.27828314900398254</v>
      </c>
      <c r="BK2890">
        <v>-0.27526199817657471</v>
      </c>
      <c r="BL2890">
        <v>-0.28191927075386047</v>
      </c>
      <c r="BM2890">
        <v>-0.28518494963645935</v>
      </c>
      <c r="BN2890">
        <v>-0.29952427744865417</v>
      </c>
      <c r="BO2890">
        <v>-0.333626389503479</v>
      </c>
      <c r="BP2890">
        <v>-0.36301726102828979</v>
      </c>
      <c r="BQ2890">
        <v>-0.38000190258026123</v>
      </c>
      <c r="BR2890">
        <v>-0.35676127672195435</v>
      </c>
      <c r="BS2890">
        <v>-0.35189127922058105</v>
      </c>
      <c r="BT2890">
        <v>-0.35661789774894714</v>
      </c>
      <c r="BU2890">
        <v>-0.38735803961753845</v>
      </c>
      <c r="BV2890">
        <v>-0.3768400251865387</v>
      </c>
      <c r="BW2890">
        <v>0.23874562978744507</v>
      </c>
      <c r="BX2890">
        <v>1.843924880027771</v>
      </c>
      <c r="BY2890">
        <v>1.8959078788757324</v>
      </c>
      <c r="BZ2890">
        <v>1.8473292589187622</v>
      </c>
      <c r="CA2890">
        <v>1.7893307209014893</v>
      </c>
      <c r="CB2890">
        <v>1.6749590635299683</v>
      </c>
      <c r="CC2890">
        <v>0.16142827272415161</v>
      </c>
      <c r="CD2890">
        <v>-0.33174365758895874</v>
      </c>
      <c r="CE2890">
        <v>-0.33845317363739014</v>
      </c>
      <c r="CF2890">
        <v>-1.520132552832365E-2</v>
      </c>
      <c r="CG2890">
        <v>-1.6073837876319885E-2</v>
      </c>
      <c r="CH2890">
        <v>-1.6188779845833778E-2</v>
      </c>
      <c r="CI2890">
        <v>-1.7728725448250771E-2</v>
      </c>
      <c r="CJ2890">
        <v>-1.9395885989069939E-2</v>
      </c>
      <c r="CK2890">
        <v>-2.0529361441731453E-2</v>
      </c>
      <c r="CL2890">
        <v>-2.3113114759325981E-2</v>
      </c>
      <c r="CM2890">
        <v>-2.8612047433853149E-2</v>
      </c>
      <c r="CN2890">
        <v>-3.6783609539270401E-2</v>
      </c>
      <c r="CO2890">
        <v>-4.4499550014734268E-2</v>
      </c>
      <c r="CP2890">
        <v>-3.7165325134992599E-2</v>
      </c>
      <c r="CQ2890">
        <v>-2.7298742905259132E-2</v>
      </c>
      <c r="CR2890">
        <v>-3.3883847296237946E-2</v>
      </c>
      <c r="CS2890">
        <v>-4.200250655412674E-2</v>
      </c>
      <c r="CT2890">
        <v>-3.8450036197900772E-2</v>
      </c>
      <c r="CU2890">
        <v>0.64912182092666626</v>
      </c>
      <c r="CV2890">
        <v>2.3898837566375732</v>
      </c>
      <c r="CW2890">
        <v>2.4287278652191162</v>
      </c>
      <c r="CX2890">
        <v>2.4115116596221924</v>
      </c>
      <c r="CY2890">
        <v>2.355334997177124</v>
      </c>
      <c r="CZ2890">
        <v>2.2652461528778076</v>
      </c>
      <c r="DA2890">
        <v>0.63132578134536743</v>
      </c>
      <c r="DB2890">
        <v>6.6083453595638275E-2</v>
      </c>
      <c r="DC2890">
        <v>6.8563006818294525E-2</v>
      </c>
      <c r="DD2890">
        <v>0.24855251610279083</v>
      </c>
      <c r="DE2890">
        <v>0.2440975159406662</v>
      </c>
      <c r="DF2890">
        <v>0.24590559303760529</v>
      </c>
      <c r="DG2890">
        <v>0.23980455100536346</v>
      </c>
      <c r="DH2890">
        <v>0.24312750995159149</v>
      </c>
      <c r="DI2890">
        <v>0.24412623047828674</v>
      </c>
      <c r="DJ2890">
        <v>0.25329804420471191</v>
      </c>
      <c r="DK2890">
        <v>0.27640229463577271</v>
      </c>
      <c r="DL2890">
        <v>0.28945004940032959</v>
      </c>
      <c r="DM2890">
        <v>0.29100281000137329</v>
      </c>
      <c r="DN2890">
        <v>0.28243061900138855</v>
      </c>
      <c r="DO2890">
        <v>0.29729381203651428</v>
      </c>
      <c r="DP2890">
        <v>0.28885021805763245</v>
      </c>
      <c r="DQ2890">
        <v>0.30335304141044617</v>
      </c>
      <c r="DR2890">
        <v>0.29993993043899536</v>
      </c>
      <c r="DS2890">
        <v>1.0594979524612427</v>
      </c>
      <c r="DT2890">
        <v>2.9358425140380859</v>
      </c>
      <c r="DU2890">
        <v>2.9615480899810791</v>
      </c>
      <c r="DV2890">
        <v>2.975693941116333</v>
      </c>
      <c r="DW2890">
        <v>2.9213390350341797</v>
      </c>
      <c r="DX2890">
        <v>2.8555331230163574</v>
      </c>
      <c r="DY2890">
        <v>1.1012232303619385</v>
      </c>
      <c r="DZ2890">
        <v>0.4639105498790741</v>
      </c>
      <c r="EA2890">
        <v>0.47557917237281799</v>
      </c>
      <c r="EB2890">
        <v>0.62937116622924805</v>
      </c>
      <c r="EC2890">
        <v>0.61974364519119263</v>
      </c>
      <c r="ED2890">
        <v>0.62432825565338135</v>
      </c>
      <c r="EE2890">
        <v>0.61164170503616333</v>
      </c>
      <c r="EF2890">
        <v>0.62216955423355103</v>
      </c>
      <c r="EG2890">
        <v>0.6262468695640564</v>
      </c>
      <c r="EH2890">
        <v>0.65239185094833374</v>
      </c>
      <c r="EI2890">
        <v>0.71679455041885376</v>
      </c>
      <c r="EJ2890">
        <v>0.7604796290397644</v>
      </c>
      <c r="EK2890">
        <v>0.77541494369506836</v>
      </c>
      <c r="EL2890">
        <v>0.74387639760971069</v>
      </c>
      <c r="EM2890">
        <v>0.76595389842987061</v>
      </c>
      <c r="EN2890">
        <v>0.75482690334320068</v>
      </c>
      <c r="EO2890">
        <v>0.80199158191680908</v>
      </c>
      <c r="EP2890">
        <v>0.78852134943008423</v>
      </c>
      <c r="EQ2890">
        <v>1.6520160436630249</v>
      </c>
      <c r="ER2890">
        <v>3.7241201400756836</v>
      </c>
      <c r="ES2890">
        <v>3.7308554649353027</v>
      </c>
      <c r="ET2890">
        <v>3.7902836799621582</v>
      </c>
      <c r="EU2890">
        <v>3.7385590076446533</v>
      </c>
      <c r="EV2890">
        <v>3.7078137397766113</v>
      </c>
      <c r="EW2890">
        <v>1.779680609703064</v>
      </c>
      <c r="EX2890">
        <v>1.0383096933364868</v>
      </c>
      <c r="EY2890">
        <v>1.0632458925247192</v>
      </c>
      <c r="EZ2890">
        <v>48.712608337402344</v>
      </c>
      <c r="FA2890">
        <v>47.858364105224609</v>
      </c>
      <c r="FB2890">
        <v>46.943424224853516</v>
      </c>
      <c r="FC2890">
        <v>46.716018676757813</v>
      </c>
      <c r="FD2890">
        <v>46.110496520996094</v>
      </c>
      <c r="FE2890">
        <v>46.204872131347656</v>
      </c>
      <c r="FF2890">
        <v>45.959583282470703</v>
      </c>
      <c r="FG2890">
        <v>45.735790252685547</v>
      </c>
      <c r="FH2890">
        <v>45.668876647949219</v>
      </c>
      <c r="FI2890">
        <v>48.626964569091797</v>
      </c>
      <c r="FJ2890">
        <v>51.762779235839844</v>
      </c>
      <c r="FK2890">
        <v>53.170356750488281</v>
      </c>
      <c r="FL2890">
        <v>54.790451049804688</v>
      </c>
      <c r="FM2890">
        <v>55.759262084960937</v>
      </c>
      <c r="FN2890">
        <v>55.612842559814453</v>
      </c>
      <c r="FO2890">
        <v>54.533946990966797</v>
      </c>
      <c r="FP2890">
        <v>52.958663940429688</v>
      </c>
      <c r="FQ2890">
        <v>51.743148803710937</v>
      </c>
      <c r="FR2890">
        <v>50.219524383544922</v>
      </c>
      <c r="FS2890">
        <v>48.229530334472656</v>
      </c>
      <c r="FT2890">
        <v>46.999645233154297</v>
      </c>
      <c r="FU2890">
        <v>46.080314636230469</v>
      </c>
      <c r="FV2890">
        <v>45.91998291015625</v>
      </c>
      <c r="FW2890">
        <v>45.446567535400391</v>
      </c>
      <c r="FX2890">
        <v>160</v>
      </c>
      <c r="FY2890">
        <v>0.10791042447090149</v>
      </c>
      <c r="FZ2890">
        <v>1</v>
      </c>
    </row>
    <row r="2891" spans="1:182" x14ac:dyDescent="0.2">
      <c r="A2891" t="s">
        <v>245</v>
      </c>
      <c r="B2891" t="s">
        <v>252</v>
      </c>
      <c r="C2891" t="s">
        <v>218</v>
      </c>
      <c r="D2891" t="s">
        <v>37</v>
      </c>
      <c r="E2891">
        <v>2015</v>
      </c>
      <c r="F2891" t="s">
        <v>230</v>
      </c>
      <c r="G2891" t="s">
        <v>249</v>
      </c>
      <c r="H2891" t="s">
        <v>226</v>
      </c>
      <c r="I2891">
        <v>57.81</v>
      </c>
      <c r="L2891">
        <v>10.950894356493029</v>
      </c>
      <c r="M2891">
        <v>10.776800571108764</v>
      </c>
      <c r="N2891">
        <v>10.744055120025424</v>
      </c>
      <c r="O2891">
        <v>10.707087962098818</v>
      </c>
      <c r="P2891">
        <v>11.02113065232272</v>
      </c>
      <c r="Q2891">
        <v>11.779390872055901</v>
      </c>
      <c r="R2891">
        <v>13.196676357959003</v>
      </c>
      <c r="S2891">
        <v>14.027958327419215</v>
      </c>
      <c r="T2891">
        <v>14.546752775427802</v>
      </c>
      <c r="U2891">
        <v>14.743668430731411</v>
      </c>
      <c r="V2891">
        <v>15.330417732166882</v>
      </c>
      <c r="W2891">
        <v>15.748652339653621</v>
      </c>
      <c r="X2891">
        <v>16.356417414692686</v>
      </c>
      <c r="Y2891">
        <v>16.539686896427963</v>
      </c>
      <c r="Z2891">
        <v>16.432017288933253</v>
      </c>
      <c r="AA2891">
        <v>16.367661344455527</v>
      </c>
      <c r="AB2891">
        <v>16.015289263245091</v>
      </c>
      <c r="AC2891">
        <v>15.798712472314447</v>
      </c>
      <c r="AD2891">
        <v>14.955494286391303</v>
      </c>
      <c r="AE2891">
        <v>14.504090303357488</v>
      </c>
      <c r="AF2891">
        <v>14.125667092592852</v>
      </c>
      <c r="AG2891">
        <v>13.422968411134814</v>
      </c>
      <c r="AH2891">
        <v>12.43125160256341</v>
      </c>
      <c r="AI2891">
        <v>11.803999962466065</v>
      </c>
      <c r="AJ2891">
        <v>-0.6337248682975769</v>
      </c>
      <c r="AK2891">
        <v>-0.63219791650772095</v>
      </c>
      <c r="AL2891">
        <v>-0.6417165994644165</v>
      </c>
      <c r="AM2891">
        <v>-0.64915776252746582</v>
      </c>
      <c r="AN2891">
        <v>-0.65093904733657837</v>
      </c>
      <c r="AO2891">
        <v>-0.66758143901824951</v>
      </c>
      <c r="AP2891">
        <v>-0.71003609895706177</v>
      </c>
      <c r="AQ2891">
        <v>-0.78250986337661743</v>
      </c>
      <c r="AR2891">
        <v>-0.88157302141189575</v>
      </c>
      <c r="AS2891">
        <v>-0.91389364004135132</v>
      </c>
      <c r="AT2891">
        <v>-0.91458898782730103</v>
      </c>
      <c r="AU2891">
        <v>-0.94761395454406738</v>
      </c>
      <c r="AV2891">
        <v>-0.96002155542373657</v>
      </c>
      <c r="AW2891">
        <v>-1.0132644176483154</v>
      </c>
      <c r="AX2891">
        <v>-1.0253270864486694</v>
      </c>
      <c r="AY2891">
        <v>-0.33337917923927307</v>
      </c>
      <c r="AZ2891">
        <v>1.2105526924133301</v>
      </c>
      <c r="BA2891">
        <v>1.1882585287094116</v>
      </c>
      <c r="BB2891">
        <v>1.1217459440231323</v>
      </c>
      <c r="BC2891">
        <v>1.0578365325927734</v>
      </c>
      <c r="BD2891">
        <v>0.99921900033950806</v>
      </c>
      <c r="BE2891">
        <v>-0.38481462001800537</v>
      </c>
      <c r="BF2891">
        <v>-0.80703651905059814</v>
      </c>
      <c r="BG2891">
        <v>-0.83805269002914429</v>
      </c>
      <c r="BH2891">
        <v>-0.27010267972946167</v>
      </c>
      <c r="BI2891">
        <v>-0.2700895369052887</v>
      </c>
      <c r="BJ2891">
        <v>-0.27430391311645508</v>
      </c>
      <c r="BK2891">
        <v>-0.27859950065612793</v>
      </c>
      <c r="BL2891">
        <v>-0.27971601486206055</v>
      </c>
      <c r="BM2891">
        <v>-0.28798574209213257</v>
      </c>
      <c r="BN2891">
        <v>-0.3074457049369812</v>
      </c>
      <c r="BO2891">
        <v>-0.34014901518821716</v>
      </c>
      <c r="BP2891">
        <v>-0.38530156016349792</v>
      </c>
      <c r="BQ2891">
        <v>-0.40230518579483032</v>
      </c>
      <c r="BR2891">
        <v>-0.39994686841964722</v>
      </c>
      <c r="BS2891">
        <v>-0.40932857990264893</v>
      </c>
      <c r="BT2891">
        <v>-0.41839498281478882</v>
      </c>
      <c r="BU2891">
        <v>-0.44301444292068481</v>
      </c>
      <c r="BV2891">
        <v>-0.44977852702140808</v>
      </c>
      <c r="BW2891">
        <v>0.27295765280723572</v>
      </c>
      <c r="BX2891">
        <v>1.9427992105484009</v>
      </c>
      <c r="BY2891">
        <v>1.9127672910690308</v>
      </c>
      <c r="BZ2891">
        <v>1.8624554872512817</v>
      </c>
      <c r="CA2891">
        <v>1.8009892702102661</v>
      </c>
      <c r="CB2891">
        <v>1.7582559585571289</v>
      </c>
      <c r="CC2891">
        <v>0.23469817638397217</v>
      </c>
      <c r="CD2891">
        <v>-0.28046301007270813</v>
      </c>
      <c r="CE2891">
        <v>-0.30053362250328064</v>
      </c>
      <c r="CF2891">
        <v>-1.8259080126881599E-2</v>
      </c>
      <c r="CG2891">
        <v>-1.9294342026114464E-2</v>
      </c>
      <c r="CH2891">
        <v>-1.9834978505969048E-2</v>
      </c>
      <c r="CI2891">
        <v>-2.1951975300908089E-2</v>
      </c>
      <c r="CJ2891">
        <v>-2.2608086466789246E-2</v>
      </c>
      <c r="CK2891">
        <v>-2.5078922510147095E-2</v>
      </c>
      <c r="CL2891">
        <v>-2.8612826019525528E-2</v>
      </c>
      <c r="CM2891">
        <v>-3.377123549580574E-2</v>
      </c>
      <c r="CN2891">
        <v>-4.1585460305213928E-2</v>
      </c>
      <c r="CO2891">
        <v>-4.7980561852455139E-2</v>
      </c>
      <c r="CP2891">
        <v>-4.3507300317287445E-2</v>
      </c>
      <c r="CQ2891">
        <v>-3.6513775587081909E-2</v>
      </c>
      <c r="CR2891">
        <v>-4.3266057968139648E-2</v>
      </c>
      <c r="CS2891">
        <v>-4.8061035573482513E-2</v>
      </c>
      <c r="CT2891">
        <v>-5.1155336201190948E-2</v>
      </c>
      <c r="CU2891">
        <v>0.69290471076965332</v>
      </c>
      <c r="CV2891">
        <v>2.4499509334564209</v>
      </c>
      <c r="CW2891">
        <v>2.4145598411560059</v>
      </c>
      <c r="CX2891">
        <v>2.3754687309265137</v>
      </c>
      <c r="CY2891">
        <v>2.3156945705413818</v>
      </c>
      <c r="CZ2891">
        <v>2.2839627265930176</v>
      </c>
      <c r="DA2891">
        <v>0.66377085447311401</v>
      </c>
      <c r="DB2891">
        <v>8.424021303653717E-2</v>
      </c>
      <c r="DC2891">
        <v>7.1750454604625702E-2</v>
      </c>
      <c r="DD2891">
        <v>0.23358453810214996</v>
      </c>
      <c r="DE2891">
        <v>0.23150084912776947</v>
      </c>
      <c r="DF2891">
        <v>0.23463395237922668</v>
      </c>
      <c r="DG2891">
        <v>0.23469555377960205</v>
      </c>
      <c r="DH2891">
        <v>0.23449984192848206</v>
      </c>
      <c r="DI2891">
        <v>0.23782789707183838</v>
      </c>
      <c r="DJ2891">
        <v>0.25022006034851074</v>
      </c>
      <c r="DK2891">
        <v>0.27260652184486389</v>
      </c>
      <c r="DL2891">
        <v>0.30213063955307007</v>
      </c>
      <c r="DM2891">
        <v>0.30634406208992004</v>
      </c>
      <c r="DN2891">
        <v>0.31293228268623352</v>
      </c>
      <c r="DO2891">
        <v>0.33630102872848511</v>
      </c>
      <c r="DP2891">
        <v>0.33186286687850952</v>
      </c>
      <c r="DQ2891">
        <v>0.34689235687255859</v>
      </c>
      <c r="DR2891">
        <v>0.34746783971786499</v>
      </c>
      <c r="DS2891">
        <v>1.1128517389297485</v>
      </c>
      <c r="DT2891">
        <v>2.9571027755737305</v>
      </c>
      <c r="DU2891">
        <v>2.9163522720336914</v>
      </c>
      <c r="DV2891">
        <v>2.8884820938110352</v>
      </c>
      <c r="DW2891">
        <v>2.830399751663208</v>
      </c>
      <c r="DX2891">
        <v>2.8096692562103271</v>
      </c>
      <c r="DY2891">
        <v>1.0928435325622559</v>
      </c>
      <c r="DZ2891">
        <v>0.44894343614578247</v>
      </c>
      <c r="EA2891">
        <v>0.44403451681137085</v>
      </c>
      <c r="EB2891">
        <v>0.597206711769104</v>
      </c>
      <c r="EC2891">
        <v>0.5936092734336853</v>
      </c>
      <c r="ED2891">
        <v>0.6020466685295105</v>
      </c>
      <c r="EE2891">
        <v>0.60525381565093994</v>
      </c>
      <c r="EF2891">
        <v>0.60572284460067749</v>
      </c>
      <c r="EG2891">
        <v>0.61742359399795532</v>
      </c>
      <c r="EH2891">
        <v>0.65281045436859131</v>
      </c>
      <c r="EI2891">
        <v>0.71496737003326416</v>
      </c>
      <c r="EJ2891">
        <v>0.79840207099914551</v>
      </c>
      <c r="EK2891">
        <v>0.81793254613876343</v>
      </c>
      <c r="EL2891">
        <v>0.82757437229156494</v>
      </c>
      <c r="EM2891">
        <v>0.87458640336990356</v>
      </c>
      <c r="EN2891">
        <v>0.87348943948745728</v>
      </c>
      <c r="EO2891">
        <v>0.91714233160018921</v>
      </c>
      <c r="EP2891">
        <v>0.92301642894744873</v>
      </c>
      <c r="EQ2891">
        <v>1.7191885709762573</v>
      </c>
      <c r="ER2891">
        <v>3.6893491744995117</v>
      </c>
      <c r="ES2891">
        <v>3.6408610343933105</v>
      </c>
      <c r="ET2891">
        <v>3.6291916370391846</v>
      </c>
      <c r="EU2891">
        <v>3.5735523700714111</v>
      </c>
      <c r="EV2891">
        <v>3.5687062740325928</v>
      </c>
      <c r="EW2891">
        <v>1.7123563289642334</v>
      </c>
      <c r="EX2891">
        <v>0.97551697492599487</v>
      </c>
      <c r="EY2891">
        <v>0.98155355453491211</v>
      </c>
      <c r="EZ2891">
        <v>54.543460845947266</v>
      </c>
      <c r="FA2891">
        <v>53.470607757568359</v>
      </c>
      <c r="FB2891">
        <v>52.328205108642578</v>
      </c>
      <c r="FC2891">
        <v>51.567691802978516</v>
      </c>
      <c r="FD2891">
        <v>51.94390869140625</v>
      </c>
      <c r="FE2891">
        <v>51.211551666259766</v>
      </c>
      <c r="FF2891">
        <v>48.266384124755859</v>
      </c>
      <c r="FG2891">
        <v>51.329200744628906</v>
      </c>
      <c r="FH2891">
        <v>53.543033599853516</v>
      </c>
      <c r="FI2891">
        <v>56.064483642578125</v>
      </c>
      <c r="FJ2891">
        <v>58.692371368408203</v>
      </c>
      <c r="FK2891">
        <v>59.282825469970703</v>
      </c>
      <c r="FL2891">
        <v>60.512214660644531</v>
      </c>
      <c r="FM2891">
        <v>62.103183746337891</v>
      </c>
      <c r="FN2891">
        <v>63.084774017333984</v>
      </c>
      <c r="FO2891">
        <v>63.513301849365234</v>
      </c>
      <c r="FP2891">
        <v>62.629638671875</v>
      </c>
      <c r="FQ2891">
        <v>61.940597534179688</v>
      </c>
      <c r="FR2891">
        <v>60.609554290771484</v>
      </c>
      <c r="FS2891">
        <v>58.949630737304688</v>
      </c>
      <c r="FT2891">
        <v>57.450088500976563</v>
      </c>
      <c r="FU2891">
        <v>56.073127746582031</v>
      </c>
      <c r="FV2891">
        <v>55.582725524902344</v>
      </c>
      <c r="FW2891">
        <v>54.290607452392578</v>
      </c>
      <c r="FX2891">
        <v>160</v>
      </c>
      <c r="FY2891">
        <v>0.10791042447090149</v>
      </c>
      <c r="FZ2891">
        <v>1</v>
      </c>
    </row>
    <row r="2892" spans="1:182" x14ac:dyDescent="0.2">
      <c r="A2892" t="s">
        <v>245</v>
      </c>
      <c r="B2892" t="s">
        <v>252</v>
      </c>
      <c r="C2892" t="s">
        <v>218</v>
      </c>
      <c r="D2892" t="s">
        <v>37</v>
      </c>
      <c r="E2892">
        <v>2016</v>
      </c>
      <c r="F2892" t="s">
        <v>230</v>
      </c>
      <c r="G2892" t="s">
        <v>249</v>
      </c>
      <c r="H2892" t="s">
        <v>226</v>
      </c>
      <c r="I2892">
        <v>57.81</v>
      </c>
      <c r="L2892">
        <v>10.950894356493029</v>
      </c>
      <c r="M2892">
        <v>10.776800571108764</v>
      </c>
      <c r="N2892">
        <v>10.744055120025424</v>
      </c>
      <c r="O2892">
        <v>10.707087962098818</v>
      </c>
      <c r="P2892">
        <v>11.02113065232272</v>
      </c>
      <c r="Q2892">
        <v>11.779390872055901</v>
      </c>
      <c r="R2892">
        <v>13.196676357959003</v>
      </c>
      <c r="S2892">
        <v>14.027958327419215</v>
      </c>
      <c r="T2892">
        <v>14.546752775427802</v>
      </c>
      <c r="U2892">
        <v>14.743668430731411</v>
      </c>
      <c r="V2892">
        <v>15.330417732166882</v>
      </c>
      <c r="W2892">
        <v>15.748652339653621</v>
      </c>
      <c r="X2892">
        <v>16.356417414692686</v>
      </c>
      <c r="Y2892">
        <v>16.539686896427963</v>
      </c>
      <c r="Z2892">
        <v>16.432017288933253</v>
      </c>
      <c r="AA2892">
        <v>16.367661344455527</v>
      </c>
      <c r="AB2892">
        <v>16.015289263245091</v>
      </c>
      <c r="AC2892">
        <v>15.798712472314447</v>
      </c>
      <c r="AD2892">
        <v>14.955494286391303</v>
      </c>
      <c r="AE2892">
        <v>14.504090303357488</v>
      </c>
      <c r="AF2892">
        <v>14.125667092592852</v>
      </c>
      <c r="AG2892">
        <v>13.422968411134814</v>
      </c>
      <c r="AH2892">
        <v>12.43125160256341</v>
      </c>
      <c r="AI2892">
        <v>11.803999962466065</v>
      </c>
      <c r="AJ2892">
        <v>-0.6337248682975769</v>
      </c>
      <c r="AK2892">
        <v>-0.63219791650772095</v>
      </c>
      <c r="AL2892">
        <v>-0.6417165994644165</v>
      </c>
      <c r="AM2892">
        <v>-0.64915776252746582</v>
      </c>
      <c r="AN2892">
        <v>-0.65093904733657837</v>
      </c>
      <c r="AO2892">
        <v>-0.66758143901824951</v>
      </c>
      <c r="AP2892">
        <v>-0.71003609895706177</v>
      </c>
      <c r="AQ2892">
        <v>-0.78250986337661743</v>
      </c>
      <c r="AR2892">
        <v>-0.88157302141189575</v>
      </c>
      <c r="AS2892">
        <v>-0.91389364004135132</v>
      </c>
      <c r="AT2892">
        <v>-0.91458898782730103</v>
      </c>
      <c r="AU2892">
        <v>-0.94761395454406738</v>
      </c>
      <c r="AV2892">
        <v>-0.96002155542373657</v>
      </c>
      <c r="AW2892">
        <v>-1.0132644176483154</v>
      </c>
      <c r="AX2892">
        <v>-1.0253270864486694</v>
      </c>
      <c r="AY2892">
        <v>-0.33337917923927307</v>
      </c>
      <c r="AZ2892">
        <v>1.2105526924133301</v>
      </c>
      <c r="BA2892">
        <v>1.1882585287094116</v>
      </c>
      <c r="BB2892">
        <v>1.1217459440231323</v>
      </c>
      <c r="BC2892">
        <v>1.0578365325927734</v>
      </c>
      <c r="BD2892">
        <v>0.99921900033950806</v>
      </c>
      <c r="BE2892">
        <v>-0.38481462001800537</v>
      </c>
      <c r="BF2892">
        <v>-0.80703651905059814</v>
      </c>
      <c r="BG2892">
        <v>-0.83805269002914429</v>
      </c>
      <c r="BH2892">
        <v>-0.27010267972946167</v>
      </c>
      <c r="BI2892">
        <v>-0.2700895369052887</v>
      </c>
      <c r="BJ2892">
        <v>-0.27430391311645508</v>
      </c>
      <c r="BK2892">
        <v>-0.27859950065612793</v>
      </c>
      <c r="BL2892">
        <v>-0.27971601486206055</v>
      </c>
      <c r="BM2892">
        <v>-0.28798574209213257</v>
      </c>
      <c r="BN2892">
        <v>-0.3074457049369812</v>
      </c>
      <c r="BO2892">
        <v>-0.34014901518821716</v>
      </c>
      <c r="BP2892">
        <v>-0.38530156016349792</v>
      </c>
      <c r="BQ2892">
        <v>-0.40230518579483032</v>
      </c>
      <c r="BR2892">
        <v>-0.39994686841964722</v>
      </c>
      <c r="BS2892">
        <v>-0.40932857990264893</v>
      </c>
      <c r="BT2892">
        <v>-0.41839498281478882</v>
      </c>
      <c r="BU2892">
        <v>-0.44301444292068481</v>
      </c>
      <c r="BV2892">
        <v>-0.44977852702140808</v>
      </c>
      <c r="BW2892">
        <v>0.27295765280723572</v>
      </c>
      <c r="BX2892">
        <v>1.9427992105484009</v>
      </c>
      <c r="BY2892">
        <v>1.9127672910690308</v>
      </c>
      <c r="BZ2892">
        <v>1.8624554872512817</v>
      </c>
      <c r="CA2892">
        <v>1.8009892702102661</v>
      </c>
      <c r="CB2892">
        <v>1.7582559585571289</v>
      </c>
      <c r="CC2892">
        <v>0.23469817638397217</v>
      </c>
      <c r="CD2892">
        <v>-0.28046301007270813</v>
      </c>
      <c r="CE2892">
        <v>-0.30053362250328064</v>
      </c>
      <c r="CF2892">
        <v>-1.8259080126881599E-2</v>
      </c>
      <c r="CG2892">
        <v>-1.9294342026114464E-2</v>
      </c>
      <c r="CH2892">
        <v>-1.9834978505969048E-2</v>
      </c>
      <c r="CI2892">
        <v>-2.1951975300908089E-2</v>
      </c>
      <c r="CJ2892">
        <v>-2.2608086466789246E-2</v>
      </c>
      <c r="CK2892">
        <v>-2.5078922510147095E-2</v>
      </c>
      <c r="CL2892">
        <v>-2.8612826019525528E-2</v>
      </c>
      <c r="CM2892">
        <v>-3.377123549580574E-2</v>
      </c>
      <c r="CN2892">
        <v>-4.1585460305213928E-2</v>
      </c>
      <c r="CO2892">
        <v>-4.7980561852455139E-2</v>
      </c>
      <c r="CP2892">
        <v>-4.3507300317287445E-2</v>
      </c>
      <c r="CQ2892">
        <v>-3.6513775587081909E-2</v>
      </c>
      <c r="CR2892">
        <v>-4.3266057968139648E-2</v>
      </c>
      <c r="CS2892">
        <v>-4.8061035573482513E-2</v>
      </c>
      <c r="CT2892">
        <v>-5.1155336201190948E-2</v>
      </c>
      <c r="CU2892">
        <v>0.69290471076965332</v>
      </c>
      <c r="CV2892">
        <v>2.4499509334564209</v>
      </c>
      <c r="CW2892">
        <v>2.4145598411560059</v>
      </c>
      <c r="CX2892">
        <v>2.3754687309265137</v>
      </c>
      <c r="CY2892">
        <v>2.3156945705413818</v>
      </c>
      <c r="CZ2892">
        <v>2.2839627265930176</v>
      </c>
      <c r="DA2892">
        <v>0.66377085447311401</v>
      </c>
      <c r="DB2892">
        <v>8.424021303653717E-2</v>
      </c>
      <c r="DC2892">
        <v>7.1750454604625702E-2</v>
      </c>
      <c r="DD2892">
        <v>0.23358453810214996</v>
      </c>
      <c r="DE2892">
        <v>0.23150084912776947</v>
      </c>
      <c r="DF2892">
        <v>0.23463395237922668</v>
      </c>
      <c r="DG2892">
        <v>0.23469555377960205</v>
      </c>
      <c r="DH2892">
        <v>0.23449984192848206</v>
      </c>
      <c r="DI2892">
        <v>0.23782789707183838</v>
      </c>
      <c r="DJ2892">
        <v>0.25022006034851074</v>
      </c>
      <c r="DK2892">
        <v>0.27260652184486389</v>
      </c>
      <c r="DL2892">
        <v>0.30213063955307007</v>
      </c>
      <c r="DM2892">
        <v>0.30634406208992004</v>
      </c>
      <c r="DN2892">
        <v>0.31293228268623352</v>
      </c>
      <c r="DO2892">
        <v>0.33630102872848511</v>
      </c>
      <c r="DP2892">
        <v>0.33186286687850952</v>
      </c>
      <c r="DQ2892">
        <v>0.34689235687255859</v>
      </c>
      <c r="DR2892">
        <v>0.34746783971786499</v>
      </c>
      <c r="DS2892">
        <v>1.1128517389297485</v>
      </c>
      <c r="DT2892">
        <v>2.9571027755737305</v>
      </c>
      <c r="DU2892">
        <v>2.9163522720336914</v>
      </c>
      <c r="DV2892">
        <v>2.8884820938110352</v>
      </c>
      <c r="DW2892">
        <v>2.830399751663208</v>
      </c>
      <c r="DX2892">
        <v>2.8096692562103271</v>
      </c>
      <c r="DY2892">
        <v>1.0928435325622559</v>
      </c>
      <c r="DZ2892">
        <v>0.44894343614578247</v>
      </c>
      <c r="EA2892">
        <v>0.44403451681137085</v>
      </c>
      <c r="EB2892">
        <v>0.597206711769104</v>
      </c>
      <c r="EC2892">
        <v>0.5936092734336853</v>
      </c>
      <c r="ED2892">
        <v>0.6020466685295105</v>
      </c>
      <c r="EE2892">
        <v>0.60525381565093994</v>
      </c>
      <c r="EF2892">
        <v>0.60572284460067749</v>
      </c>
      <c r="EG2892">
        <v>0.61742359399795532</v>
      </c>
      <c r="EH2892">
        <v>0.65281045436859131</v>
      </c>
      <c r="EI2892">
        <v>0.71496737003326416</v>
      </c>
      <c r="EJ2892">
        <v>0.79840207099914551</v>
      </c>
      <c r="EK2892">
        <v>0.81793254613876343</v>
      </c>
      <c r="EL2892">
        <v>0.82757437229156494</v>
      </c>
      <c r="EM2892">
        <v>0.87458640336990356</v>
      </c>
      <c r="EN2892">
        <v>0.87348943948745728</v>
      </c>
      <c r="EO2892">
        <v>0.91714233160018921</v>
      </c>
      <c r="EP2892">
        <v>0.92301642894744873</v>
      </c>
      <c r="EQ2892">
        <v>1.7191885709762573</v>
      </c>
      <c r="ER2892">
        <v>3.6893491744995117</v>
      </c>
      <c r="ES2892">
        <v>3.6408610343933105</v>
      </c>
      <c r="ET2892">
        <v>3.6291916370391846</v>
      </c>
      <c r="EU2892">
        <v>3.5735523700714111</v>
      </c>
      <c r="EV2892">
        <v>3.5687062740325928</v>
      </c>
      <c r="EW2892">
        <v>1.7123563289642334</v>
      </c>
      <c r="EX2892">
        <v>0.97551697492599487</v>
      </c>
      <c r="EY2892">
        <v>0.98155355453491211</v>
      </c>
      <c r="EZ2892">
        <v>54.543460845947266</v>
      </c>
      <c r="FA2892">
        <v>53.470607757568359</v>
      </c>
      <c r="FB2892">
        <v>52.328205108642578</v>
      </c>
      <c r="FC2892">
        <v>51.567691802978516</v>
      </c>
      <c r="FD2892">
        <v>51.94390869140625</v>
      </c>
      <c r="FE2892">
        <v>51.211551666259766</v>
      </c>
      <c r="FF2892">
        <v>48.266384124755859</v>
      </c>
      <c r="FG2892">
        <v>51.329200744628906</v>
      </c>
      <c r="FH2892">
        <v>53.543033599853516</v>
      </c>
      <c r="FI2892">
        <v>56.064483642578125</v>
      </c>
      <c r="FJ2892">
        <v>58.692371368408203</v>
      </c>
      <c r="FK2892">
        <v>59.282825469970703</v>
      </c>
      <c r="FL2892">
        <v>60.512214660644531</v>
      </c>
      <c r="FM2892">
        <v>62.103183746337891</v>
      </c>
      <c r="FN2892">
        <v>63.084774017333984</v>
      </c>
      <c r="FO2892">
        <v>63.513301849365234</v>
      </c>
      <c r="FP2892">
        <v>62.629638671875</v>
      </c>
      <c r="FQ2892">
        <v>61.940597534179688</v>
      </c>
      <c r="FR2892">
        <v>60.609554290771484</v>
      </c>
      <c r="FS2892">
        <v>58.949630737304688</v>
      </c>
      <c r="FT2892">
        <v>57.450088500976563</v>
      </c>
      <c r="FU2892">
        <v>56.073127746582031</v>
      </c>
      <c r="FV2892">
        <v>55.582725524902344</v>
      </c>
      <c r="FW2892">
        <v>54.290607452392578</v>
      </c>
      <c r="FX2892">
        <v>160</v>
      </c>
      <c r="FY2892">
        <v>0.10791042447090149</v>
      </c>
      <c r="FZ2892">
        <v>1</v>
      </c>
    </row>
    <row r="2893" spans="1:182" x14ac:dyDescent="0.2">
      <c r="A2893" t="s">
        <v>245</v>
      </c>
      <c r="B2893" t="s">
        <v>252</v>
      </c>
      <c r="C2893" t="s">
        <v>218</v>
      </c>
      <c r="D2893" t="s">
        <v>37</v>
      </c>
      <c r="E2893">
        <v>2017</v>
      </c>
      <c r="F2893" t="s">
        <v>230</v>
      </c>
      <c r="G2893" t="s">
        <v>249</v>
      </c>
      <c r="H2893" t="s">
        <v>226</v>
      </c>
      <c r="I2893">
        <v>57.81</v>
      </c>
      <c r="L2893">
        <v>10.950894356493029</v>
      </c>
      <c r="M2893">
        <v>10.776800571108764</v>
      </c>
      <c r="N2893">
        <v>10.744055120025424</v>
      </c>
      <c r="O2893">
        <v>10.707087962098818</v>
      </c>
      <c r="P2893">
        <v>11.02113065232272</v>
      </c>
      <c r="Q2893">
        <v>11.779390872055901</v>
      </c>
      <c r="R2893">
        <v>13.196676357959003</v>
      </c>
      <c r="S2893">
        <v>14.027958327419215</v>
      </c>
      <c r="T2893">
        <v>14.546752775427802</v>
      </c>
      <c r="U2893">
        <v>14.743668430731411</v>
      </c>
      <c r="V2893">
        <v>15.330417732166882</v>
      </c>
      <c r="W2893">
        <v>15.748652339653621</v>
      </c>
      <c r="X2893">
        <v>16.356417414692686</v>
      </c>
      <c r="Y2893">
        <v>16.539686896427963</v>
      </c>
      <c r="Z2893">
        <v>16.432017288933253</v>
      </c>
      <c r="AA2893">
        <v>16.367661344455527</v>
      </c>
      <c r="AB2893">
        <v>16.015289263245091</v>
      </c>
      <c r="AC2893">
        <v>15.798712472314447</v>
      </c>
      <c r="AD2893">
        <v>14.955494286391303</v>
      </c>
      <c r="AE2893">
        <v>14.504090303357488</v>
      </c>
      <c r="AF2893">
        <v>14.125667092592852</v>
      </c>
      <c r="AG2893">
        <v>13.422968411134814</v>
      </c>
      <c r="AH2893">
        <v>12.43125160256341</v>
      </c>
      <c r="AI2893">
        <v>11.803999962466065</v>
      </c>
      <c r="AJ2893">
        <v>-0.6337248682975769</v>
      </c>
      <c r="AK2893">
        <v>-0.63219791650772095</v>
      </c>
      <c r="AL2893">
        <v>-0.6417165994644165</v>
      </c>
      <c r="AM2893">
        <v>-0.64915776252746582</v>
      </c>
      <c r="AN2893">
        <v>-0.65093904733657837</v>
      </c>
      <c r="AO2893">
        <v>-0.66758143901824951</v>
      </c>
      <c r="AP2893">
        <v>-0.71003609895706177</v>
      </c>
      <c r="AQ2893">
        <v>-0.78250986337661743</v>
      </c>
      <c r="AR2893">
        <v>-0.88157302141189575</v>
      </c>
      <c r="AS2893">
        <v>-0.91389364004135132</v>
      </c>
      <c r="AT2893">
        <v>-0.91458898782730103</v>
      </c>
      <c r="AU2893">
        <v>-0.94761395454406738</v>
      </c>
      <c r="AV2893">
        <v>-0.96002155542373657</v>
      </c>
      <c r="AW2893">
        <v>-1.0132644176483154</v>
      </c>
      <c r="AX2893">
        <v>-1.0253270864486694</v>
      </c>
      <c r="AY2893">
        <v>-0.33337917923927307</v>
      </c>
      <c r="AZ2893">
        <v>1.2105526924133301</v>
      </c>
      <c r="BA2893">
        <v>1.1882585287094116</v>
      </c>
      <c r="BB2893">
        <v>1.1217459440231323</v>
      </c>
      <c r="BC2893">
        <v>1.0578365325927734</v>
      </c>
      <c r="BD2893">
        <v>0.99921900033950806</v>
      </c>
      <c r="BE2893">
        <v>-0.38481462001800537</v>
      </c>
      <c r="BF2893">
        <v>-0.80703651905059814</v>
      </c>
      <c r="BG2893">
        <v>-0.83805269002914429</v>
      </c>
      <c r="BH2893">
        <v>-0.27010267972946167</v>
      </c>
      <c r="BI2893">
        <v>-0.2700895369052887</v>
      </c>
      <c r="BJ2893">
        <v>-0.27430391311645508</v>
      </c>
      <c r="BK2893">
        <v>-0.27859950065612793</v>
      </c>
      <c r="BL2893">
        <v>-0.27971601486206055</v>
      </c>
      <c r="BM2893">
        <v>-0.28798574209213257</v>
      </c>
      <c r="BN2893">
        <v>-0.3074457049369812</v>
      </c>
      <c r="BO2893">
        <v>-0.34014901518821716</v>
      </c>
      <c r="BP2893">
        <v>-0.38530156016349792</v>
      </c>
      <c r="BQ2893">
        <v>-0.40230518579483032</v>
      </c>
      <c r="BR2893">
        <v>-0.39994686841964722</v>
      </c>
      <c r="BS2893">
        <v>-0.40932857990264893</v>
      </c>
      <c r="BT2893">
        <v>-0.41839498281478882</v>
      </c>
      <c r="BU2893">
        <v>-0.44301444292068481</v>
      </c>
      <c r="BV2893">
        <v>-0.44977852702140808</v>
      </c>
      <c r="BW2893">
        <v>0.27295765280723572</v>
      </c>
      <c r="BX2893">
        <v>1.9427992105484009</v>
      </c>
      <c r="BY2893">
        <v>1.9127672910690308</v>
      </c>
      <c r="BZ2893">
        <v>1.8624554872512817</v>
      </c>
      <c r="CA2893">
        <v>1.8009892702102661</v>
      </c>
      <c r="CB2893">
        <v>1.7582559585571289</v>
      </c>
      <c r="CC2893">
        <v>0.23469817638397217</v>
      </c>
      <c r="CD2893">
        <v>-0.28046301007270813</v>
      </c>
      <c r="CE2893">
        <v>-0.30053362250328064</v>
      </c>
      <c r="CF2893">
        <v>-1.8259080126881599E-2</v>
      </c>
      <c r="CG2893">
        <v>-1.9294342026114464E-2</v>
      </c>
      <c r="CH2893">
        <v>-1.9834978505969048E-2</v>
      </c>
      <c r="CI2893">
        <v>-2.1951975300908089E-2</v>
      </c>
      <c r="CJ2893">
        <v>-2.2608086466789246E-2</v>
      </c>
      <c r="CK2893">
        <v>-2.5078922510147095E-2</v>
      </c>
      <c r="CL2893">
        <v>-2.8612826019525528E-2</v>
      </c>
      <c r="CM2893">
        <v>-3.377123549580574E-2</v>
      </c>
      <c r="CN2893">
        <v>-4.1585460305213928E-2</v>
      </c>
      <c r="CO2893">
        <v>-4.7980561852455139E-2</v>
      </c>
      <c r="CP2893">
        <v>-4.3507300317287445E-2</v>
      </c>
      <c r="CQ2893">
        <v>-3.6513775587081909E-2</v>
      </c>
      <c r="CR2893">
        <v>-4.3266057968139648E-2</v>
      </c>
      <c r="CS2893">
        <v>-4.8061035573482513E-2</v>
      </c>
      <c r="CT2893">
        <v>-5.1155336201190948E-2</v>
      </c>
      <c r="CU2893">
        <v>0.69290471076965332</v>
      </c>
      <c r="CV2893">
        <v>2.4499509334564209</v>
      </c>
      <c r="CW2893">
        <v>2.4145598411560059</v>
      </c>
      <c r="CX2893">
        <v>2.3754687309265137</v>
      </c>
      <c r="CY2893">
        <v>2.3156945705413818</v>
      </c>
      <c r="CZ2893">
        <v>2.2839627265930176</v>
      </c>
      <c r="DA2893">
        <v>0.66377085447311401</v>
      </c>
      <c r="DB2893">
        <v>8.424021303653717E-2</v>
      </c>
      <c r="DC2893">
        <v>7.1750454604625702E-2</v>
      </c>
      <c r="DD2893">
        <v>0.23358453810214996</v>
      </c>
      <c r="DE2893">
        <v>0.23150084912776947</v>
      </c>
      <c r="DF2893">
        <v>0.23463395237922668</v>
      </c>
      <c r="DG2893">
        <v>0.23469555377960205</v>
      </c>
      <c r="DH2893">
        <v>0.23449984192848206</v>
      </c>
      <c r="DI2893">
        <v>0.23782789707183838</v>
      </c>
      <c r="DJ2893">
        <v>0.25022006034851074</v>
      </c>
      <c r="DK2893">
        <v>0.27260652184486389</v>
      </c>
      <c r="DL2893">
        <v>0.30213063955307007</v>
      </c>
      <c r="DM2893">
        <v>0.30634406208992004</v>
      </c>
      <c r="DN2893">
        <v>0.31293228268623352</v>
      </c>
      <c r="DO2893">
        <v>0.33630102872848511</v>
      </c>
      <c r="DP2893">
        <v>0.33186286687850952</v>
      </c>
      <c r="DQ2893">
        <v>0.34689235687255859</v>
      </c>
      <c r="DR2893">
        <v>0.34746783971786499</v>
      </c>
      <c r="DS2893">
        <v>1.1128517389297485</v>
      </c>
      <c r="DT2893">
        <v>2.9571027755737305</v>
      </c>
      <c r="DU2893">
        <v>2.9163522720336914</v>
      </c>
      <c r="DV2893">
        <v>2.8884820938110352</v>
      </c>
      <c r="DW2893">
        <v>2.830399751663208</v>
      </c>
      <c r="DX2893">
        <v>2.8096692562103271</v>
      </c>
      <c r="DY2893">
        <v>1.0928435325622559</v>
      </c>
      <c r="DZ2893">
        <v>0.44894343614578247</v>
      </c>
      <c r="EA2893">
        <v>0.44403451681137085</v>
      </c>
      <c r="EB2893">
        <v>0.597206711769104</v>
      </c>
      <c r="EC2893">
        <v>0.5936092734336853</v>
      </c>
      <c r="ED2893">
        <v>0.6020466685295105</v>
      </c>
      <c r="EE2893">
        <v>0.60525381565093994</v>
      </c>
      <c r="EF2893">
        <v>0.60572284460067749</v>
      </c>
      <c r="EG2893">
        <v>0.61742359399795532</v>
      </c>
      <c r="EH2893">
        <v>0.65281045436859131</v>
      </c>
      <c r="EI2893">
        <v>0.71496737003326416</v>
      </c>
      <c r="EJ2893">
        <v>0.79840207099914551</v>
      </c>
      <c r="EK2893">
        <v>0.81793254613876343</v>
      </c>
      <c r="EL2893">
        <v>0.82757437229156494</v>
      </c>
      <c r="EM2893">
        <v>0.87458640336990356</v>
      </c>
      <c r="EN2893">
        <v>0.87348943948745728</v>
      </c>
      <c r="EO2893">
        <v>0.91714233160018921</v>
      </c>
      <c r="EP2893">
        <v>0.92301642894744873</v>
      </c>
      <c r="EQ2893">
        <v>1.7191885709762573</v>
      </c>
      <c r="ER2893">
        <v>3.6893491744995117</v>
      </c>
      <c r="ES2893">
        <v>3.6408610343933105</v>
      </c>
      <c r="ET2893">
        <v>3.6291916370391846</v>
      </c>
      <c r="EU2893">
        <v>3.5735523700714111</v>
      </c>
      <c r="EV2893">
        <v>3.5687062740325928</v>
      </c>
      <c r="EW2893">
        <v>1.7123563289642334</v>
      </c>
      <c r="EX2893">
        <v>0.97551697492599487</v>
      </c>
      <c r="EY2893">
        <v>0.98155355453491211</v>
      </c>
      <c r="EZ2893">
        <v>54.543460845947266</v>
      </c>
      <c r="FA2893">
        <v>53.470607757568359</v>
      </c>
      <c r="FB2893">
        <v>52.328205108642578</v>
      </c>
      <c r="FC2893">
        <v>51.567691802978516</v>
      </c>
      <c r="FD2893">
        <v>51.94390869140625</v>
      </c>
      <c r="FE2893">
        <v>51.211551666259766</v>
      </c>
      <c r="FF2893">
        <v>48.266384124755859</v>
      </c>
      <c r="FG2893">
        <v>51.329200744628906</v>
      </c>
      <c r="FH2893">
        <v>53.543033599853516</v>
      </c>
      <c r="FI2893">
        <v>56.064483642578125</v>
      </c>
      <c r="FJ2893">
        <v>58.692371368408203</v>
      </c>
      <c r="FK2893">
        <v>59.282825469970703</v>
      </c>
      <c r="FL2893">
        <v>60.512214660644531</v>
      </c>
      <c r="FM2893">
        <v>62.103183746337891</v>
      </c>
      <c r="FN2893">
        <v>63.084774017333984</v>
      </c>
      <c r="FO2893">
        <v>63.513301849365234</v>
      </c>
      <c r="FP2893">
        <v>62.629638671875</v>
      </c>
      <c r="FQ2893">
        <v>61.940597534179688</v>
      </c>
      <c r="FR2893">
        <v>60.609554290771484</v>
      </c>
      <c r="FS2893">
        <v>58.949630737304688</v>
      </c>
      <c r="FT2893">
        <v>57.450088500976563</v>
      </c>
      <c r="FU2893">
        <v>56.073127746582031</v>
      </c>
      <c r="FV2893">
        <v>55.582725524902344</v>
      </c>
      <c r="FW2893">
        <v>54.290607452392578</v>
      </c>
      <c r="FX2893">
        <v>160</v>
      </c>
      <c r="FY2893">
        <v>0.10791042447090149</v>
      </c>
      <c r="FZ2893">
        <v>1</v>
      </c>
    </row>
    <row r="2894" spans="1:182" x14ac:dyDescent="0.2">
      <c r="A2894" t="s">
        <v>245</v>
      </c>
      <c r="B2894" t="s">
        <v>252</v>
      </c>
      <c r="C2894" t="s">
        <v>218</v>
      </c>
      <c r="D2894" t="s">
        <v>38</v>
      </c>
      <c r="E2894">
        <v>2015</v>
      </c>
      <c r="F2894" t="s">
        <v>230</v>
      </c>
      <c r="G2894" t="s">
        <v>249</v>
      </c>
      <c r="H2894" t="s">
        <v>226</v>
      </c>
      <c r="I2894">
        <v>57.81</v>
      </c>
      <c r="L2894">
        <v>11.50937150174018</v>
      </c>
      <c r="M2894">
        <v>11.013623439328089</v>
      </c>
      <c r="N2894">
        <v>10.887869967161752</v>
      </c>
      <c r="O2894">
        <v>10.931644851944245</v>
      </c>
      <c r="P2894">
        <v>11.190657574107179</v>
      </c>
      <c r="Q2894">
        <v>12.133183430069808</v>
      </c>
      <c r="R2894">
        <v>13.542034117843604</v>
      </c>
      <c r="S2894">
        <v>14.072777892934646</v>
      </c>
      <c r="T2894">
        <v>14.721575465725413</v>
      </c>
      <c r="U2894">
        <v>15.525788361305212</v>
      </c>
      <c r="V2894">
        <v>16.593302323710514</v>
      </c>
      <c r="W2894">
        <v>17.215285278081012</v>
      </c>
      <c r="X2894">
        <v>17.683518067749478</v>
      </c>
      <c r="Y2894">
        <v>17.73985618193575</v>
      </c>
      <c r="Z2894">
        <v>17.548246523712326</v>
      </c>
      <c r="AA2894">
        <v>17.397018915376325</v>
      </c>
      <c r="AB2894">
        <v>16.762178580466273</v>
      </c>
      <c r="AC2894">
        <v>16.236291264652181</v>
      </c>
      <c r="AD2894">
        <v>15.110353585981336</v>
      </c>
      <c r="AE2894">
        <v>14.633184963293328</v>
      </c>
      <c r="AF2894">
        <v>14.067113424773003</v>
      </c>
      <c r="AG2894">
        <v>13.188878080136686</v>
      </c>
      <c r="AH2894">
        <v>12.728258528331216</v>
      </c>
      <c r="AI2894">
        <v>12.393277645700019</v>
      </c>
      <c r="AJ2894">
        <v>-0.79136329889297485</v>
      </c>
      <c r="AK2894">
        <v>-0.73318171501159668</v>
      </c>
      <c r="AL2894">
        <v>-0.82809501886367798</v>
      </c>
      <c r="AM2894">
        <v>-0.9185299277305603</v>
      </c>
      <c r="AN2894">
        <v>-0.93856281042098999</v>
      </c>
      <c r="AO2894">
        <v>-0.85904133319854736</v>
      </c>
      <c r="AP2894">
        <v>-0.92368704080581665</v>
      </c>
      <c r="AQ2894">
        <v>-1.016047477722168</v>
      </c>
      <c r="AR2894">
        <v>-1.1526319980621338</v>
      </c>
      <c r="AS2894">
        <v>-1.2495652437210083</v>
      </c>
      <c r="AT2894">
        <v>-1.4400606155395508</v>
      </c>
      <c r="AU2894">
        <v>-1.3499376773834229</v>
      </c>
      <c r="AV2894">
        <v>-1.233639121055603</v>
      </c>
      <c r="AW2894">
        <v>-1.2573763132095337</v>
      </c>
      <c r="AX2894">
        <v>-1.2907979488372803</v>
      </c>
      <c r="AY2894">
        <v>-0.31060978770256042</v>
      </c>
      <c r="AZ2894">
        <v>1.3207629919052124</v>
      </c>
      <c r="BA2894">
        <v>1.3208582401275635</v>
      </c>
      <c r="BB2894">
        <v>1.2190018892288208</v>
      </c>
      <c r="BC2894">
        <v>1.1741719245910645</v>
      </c>
      <c r="BD2894">
        <v>1.112812876701355</v>
      </c>
      <c r="BE2894">
        <v>-0.30477651953697205</v>
      </c>
      <c r="BF2894">
        <v>-0.75753802061080933</v>
      </c>
      <c r="BG2894">
        <v>-0.85839247703552246</v>
      </c>
      <c r="BH2894">
        <v>-0.33856147527694702</v>
      </c>
      <c r="BI2894">
        <v>-0.31443661451339722</v>
      </c>
      <c r="BJ2894">
        <v>-0.35888302326202393</v>
      </c>
      <c r="BK2894">
        <v>-0.39559599757194519</v>
      </c>
      <c r="BL2894">
        <v>-0.40139073133468628</v>
      </c>
      <c r="BM2894">
        <v>-0.36520904302597046</v>
      </c>
      <c r="BN2894">
        <v>-0.39318624138832092</v>
      </c>
      <c r="BO2894">
        <v>-0.43615147471427917</v>
      </c>
      <c r="BP2894">
        <v>-0.49847531318664551</v>
      </c>
      <c r="BQ2894">
        <v>-0.54218554496765137</v>
      </c>
      <c r="BR2894">
        <v>-0.63206130266189575</v>
      </c>
      <c r="BS2894">
        <v>-0.58777719736099243</v>
      </c>
      <c r="BT2894">
        <v>-0.53705507516860962</v>
      </c>
      <c r="BU2894">
        <v>-0.54656630754470825</v>
      </c>
      <c r="BV2894">
        <v>-0.56196153163909912</v>
      </c>
      <c r="BW2894">
        <v>0.25387197732925415</v>
      </c>
      <c r="BX2894">
        <v>1.9777994155883789</v>
      </c>
      <c r="BY2894">
        <v>1.9369238615036011</v>
      </c>
      <c r="BZ2894">
        <v>1.8581610918045044</v>
      </c>
      <c r="CA2894">
        <v>1.838335394859314</v>
      </c>
      <c r="CB2894">
        <v>1.767230749130249</v>
      </c>
      <c r="CC2894">
        <v>0.20293782651424408</v>
      </c>
      <c r="CD2894">
        <v>-0.24502910673618317</v>
      </c>
      <c r="CE2894">
        <v>-0.28844591975212097</v>
      </c>
      <c r="CF2894">
        <v>-2.4952307343482971E-2</v>
      </c>
      <c r="CG2894">
        <v>-2.4415038526058197E-2</v>
      </c>
      <c r="CH2894">
        <v>-3.3908236771821976E-2</v>
      </c>
      <c r="CI2894">
        <v>-3.341352567076683E-2</v>
      </c>
      <c r="CJ2894">
        <v>-2.9347013682126999E-2</v>
      </c>
      <c r="CK2894">
        <v>-2.3182326927781105E-2</v>
      </c>
      <c r="CL2894">
        <v>-2.5763008743524551E-2</v>
      </c>
      <c r="CM2894">
        <v>-3.4517291933298111E-2</v>
      </c>
      <c r="CN2894">
        <v>-4.5408416539430618E-2</v>
      </c>
      <c r="CO2894">
        <v>-5.2256464958190918E-2</v>
      </c>
      <c r="CP2894">
        <v>-7.2443403303623199E-2</v>
      </c>
      <c r="CQ2894">
        <v>-5.9907216578722E-2</v>
      </c>
      <c r="CR2894">
        <v>-5.4603070020675659E-2</v>
      </c>
      <c r="CS2894">
        <v>-5.4261423647403717E-2</v>
      </c>
      <c r="CT2894">
        <v>-5.7171713560819626E-2</v>
      </c>
      <c r="CU2894">
        <v>0.64483034610748291</v>
      </c>
      <c r="CV2894">
        <v>2.4328608512878418</v>
      </c>
      <c r="CW2894">
        <v>2.3636090755462646</v>
      </c>
      <c r="CX2894">
        <v>2.3008408546447754</v>
      </c>
      <c r="CY2894">
        <v>2.2983331680297852</v>
      </c>
      <c r="CZ2894">
        <v>2.2204785346984863</v>
      </c>
      <c r="DA2894">
        <v>0.55457925796508789</v>
      </c>
      <c r="DB2894">
        <v>0.10993299633264542</v>
      </c>
      <c r="DC2894">
        <v>0.1062973365187645</v>
      </c>
      <c r="DD2894">
        <v>0.28865686058998108</v>
      </c>
      <c r="DE2894">
        <v>0.26560652256011963</v>
      </c>
      <c r="DF2894">
        <v>0.29106655716896057</v>
      </c>
      <c r="DG2894">
        <v>0.32876893877983093</v>
      </c>
      <c r="DH2894">
        <v>0.34269672632217407</v>
      </c>
      <c r="DI2894">
        <v>0.31884440779685974</v>
      </c>
      <c r="DJ2894">
        <v>0.34166023135185242</v>
      </c>
      <c r="DK2894">
        <v>0.36711686849594116</v>
      </c>
      <c r="DL2894">
        <v>0.40765848755836487</v>
      </c>
      <c r="DM2894">
        <v>0.43767258524894714</v>
      </c>
      <c r="DN2894">
        <v>0.48717448115348816</v>
      </c>
      <c r="DO2894">
        <v>0.46796280145645142</v>
      </c>
      <c r="DP2894">
        <v>0.4278489351272583</v>
      </c>
      <c r="DQ2894">
        <v>0.43804344534873962</v>
      </c>
      <c r="DR2894">
        <v>0.44761812686920166</v>
      </c>
      <c r="DS2894">
        <v>1.0357886552810669</v>
      </c>
      <c r="DT2894">
        <v>2.8879222869873047</v>
      </c>
      <c r="DU2894">
        <v>2.7902941703796387</v>
      </c>
      <c r="DV2894">
        <v>2.7435204982757568</v>
      </c>
      <c r="DW2894">
        <v>2.7583305835723877</v>
      </c>
      <c r="DX2894">
        <v>2.6737263202667236</v>
      </c>
      <c r="DY2894">
        <v>0.90622067451477051</v>
      </c>
      <c r="DZ2894">
        <v>0.464895099401474</v>
      </c>
      <c r="EA2894">
        <v>0.50104057788848877</v>
      </c>
      <c r="EB2894">
        <v>0.74145865440368652</v>
      </c>
      <c r="EC2894">
        <v>0.68435162305831909</v>
      </c>
      <c r="ED2894">
        <v>0.76027852296829224</v>
      </c>
      <c r="EE2894">
        <v>0.85170286893844604</v>
      </c>
      <c r="EF2894">
        <v>0.87986874580383301</v>
      </c>
      <c r="EG2894">
        <v>0.81267666816711426</v>
      </c>
      <c r="EH2894">
        <v>0.87216103076934814</v>
      </c>
      <c r="EI2894">
        <v>0.94701284170150757</v>
      </c>
      <c r="EJ2894">
        <v>1.0618151426315308</v>
      </c>
      <c r="EK2894">
        <v>1.1450523138046265</v>
      </c>
      <c r="EL2894">
        <v>1.2951737642288208</v>
      </c>
      <c r="EM2894">
        <v>1.2301232814788818</v>
      </c>
      <c r="EN2894">
        <v>1.1244330406188965</v>
      </c>
      <c r="EO2894">
        <v>1.1488535404205322</v>
      </c>
      <c r="EP2894">
        <v>1.1764544248580933</v>
      </c>
      <c r="EQ2894">
        <v>1.6002703905105591</v>
      </c>
      <c r="ER2894">
        <v>3.5449585914611816</v>
      </c>
      <c r="ES2894">
        <v>3.4063596725463867</v>
      </c>
      <c r="ET2894">
        <v>3.3826797008514404</v>
      </c>
      <c r="EU2894">
        <v>3.4224941730499268</v>
      </c>
      <c r="EV2894">
        <v>3.3281440734863281</v>
      </c>
      <c r="EW2894">
        <v>1.4139350652694702</v>
      </c>
      <c r="EX2894">
        <v>0.97740399837493896</v>
      </c>
      <c r="EY2894">
        <v>1.0709871053695679</v>
      </c>
      <c r="EZ2894">
        <v>61.637317657470703</v>
      </c>
      <c r="FA2894">
        <v>60.063369750976562</v>
      </c>
      <c r="FB2894">
        <v>58.989566802978516</v>
      </c>
      <c r="FC2894">
        <v>57.769084930419922</v>
      </c>
      <c r="FD2894">
        <v>56.777191162109375</v>
      </c>
      <c r="FE2894">
        <v>55.816249847412109</v>
      </c>
      <c r="FF2894">
        <v>55.108489990234375</v>
      </c>
      <c r="FG2894">
        <v>54.770339965820313</v>
      </c>
      <c r="FH2894">
        <v>56.302391052246094</v>
      </c>
      <c r="FI2894">
        <v>59.935001373291016</v>
      </c>
      <c r="FJ2894">
        <v>64.1141357421875</v>
      </c>
      <c r="FK2894">
        <v>68.537300109863281</v>
      </c>
      <c r="FL2894">
        <v>72.754096984863281</v>
      </c>
      <c r="FM2894">
        <v>74.236549377441406</v>
      </c>
      <c r="FN2894">
        <v>75.034896850585938</v>
      </c>
      <c r="FO2894">
        <v>74.751968383789063</v>
      </c>
      <c r="FP2894">
        <v>73.609016418457031</v>
      </c>
      <c r="FQ2894">
        <v>71.896255493164063</v>
      </c>
      <c r="FR2894">
        <v>70.894905090332031</v>
      </c>
      <c r="FS2894">
        <v>69.336265563964844</v>
      </c>
      <c r="FT2894">
        <v>66.836471557617187</v>
      </c>
      <c r="FU2894">
        <v>64.331748962402344</v>
      </c>
      <c r="FV2894">
        <v>61.973922729492188</v>
      </c>
      <c r="FW2894">
        <v>60.090152740478516</v>
      </c>
      <c r="FX2894">
        <v>160</v>
      </c>
      <c r="FY2894">
        <v>0.10791042447090149</v>
      </c>
      <c r="FZ2894">
        <v>1</v>
      </c>
    </row>
    <row r="2895" spans="1:182" x14ac:dyDescent="0.2">
      <c r="A2895" t="s">
        <v>245</v>
      </c>
      <c r="B2895" t="s">
        <v>252</v>
      </c>
      <c r="C2895" t="s">
        <v>218</v>
      </c>
      <c r="D2895" t="s">
        <v>38</v>
      </c>
      <c r="E2895">
        <v>2016</v>
      </c>
      <c r="F2895" t="s">
        <v>230</v>
      </c>
      <c r="G2895" t="s">
        <v>249</v>
      </c>
      <c r="H2895" t="s">
        <v>226</v>
      </c>
      <c r="I2895">
        <v>57.81</v>
      </c>
      <c r="L2895">
        <v>11.50937150174018</v>
      </c>
      <c r="M2895">
        <v>11.013623439328089</v>
      </c>
      <c r="N2895">
        <v>10.887869967161752</v>
      </c>
      <c r="O2895">
        <v>10.931644851944245</v>
      </c>
      <c r="P2895">
        <v>11.190657574107179</v>
      </c>
      <c r="Q2895">
        <v>12.133183430069808</v>
      </c>
      <c r="R2895">
        <v>13.542034117843604</v>
      </c>
      <c r="S2895">
        <v>14.072777892934646</v>
      </c>
      <c r="T2895">
        <v>14.721575465725413</v>
      </c>
      <c r="U2895">
        <v>15.525788361305212</v>
      </c>
      <c r="V2895">
        <v>16.593302323710514</v>
      </c>
      <c r="W2895">
        <v>17.215285278081012</v>
      </c>
      <c r="X2895">
        <v>17.683518067749478</v>
      </c>
      <c r="Y2895">
        <v>17.73985618193575</v>
      </c>
      <c r="Z2895">
        <v>17.548246523712326</v>
      </c>
      <c r="AA2895">
        <v>17.397018915376325</v>
      </c>
      <c r="AB2895">
        <v>16.762178580466273</v>
      </c>
      <c r="AC2895">
        <v>16.236291264652181</v>
      </c>
      <c r="AD2895">
        <v>15.110353585981336</v>
      </c>
      <c r="AE2895">
        <v>14.633184963293328</v>
      </c>
      <c r="AF2895">
        <v>14.067113424773003</v>
      </c>
      <c r="AG2895">
        <v>13.188878080136686</v>
      </c>
      <c r="AH2895">
        <v>12.728258528331216</v>
      </c>
      <c r="AI2895">
        <v>12.393277645700019</v>
      </c>
      <c r="AJ2895">
        <v>-0.79136329889297485</v>
      </c>
      <c r="AK2895">
        <v>-0.73318171501159668</v>
      </c>
      <c r="AL2895">
        <v>-0.82809501886367798</v>
      </c>
      <c r="AM2895">
        <v>-0.9185299277305603</v>
      </c>
      <c r="AN2895">
        <v>-0.93856281042098999</v>
      </c>
      <c r="AO2895">
        <v>-0.85904133319854736</v>
      </c>
      <c r="AP2895">
        <v>-0.92368704080581665</v>
      </c>
      <c r="AQ2895">
        <v>-1.016047477722168</v>
      </c>
      <c r="AR2895">
        <v>-1.1526319980621338</v>
      </c>
      <c r="AS2895">
        <v>-1.2495652437210083</v>
      </c>
      <c r="AT2895">
        <v>-1.4400606155395508</v>
      </c>
      <c r="AU2895">
        <v>-1.3499376773834229</v>
      </c>
      <c r="AV2895">
        <v>-1.233639121055603</v>
      </c>
      <c r="AW2895">
        <v>-1.2573763132095337</v>
      </c>
      <c r="AX2895">
        <v>-1.2907979488372803</v>
      </c>
      <c r="AY2895">
        <v>-0.31060978770256042</v>
      </c>
      <c r="AZ2895">
        <v>1.3207629919052124</v>
      </c>
      <c r="BA2895">
        <v>1.3208582401275635</v>
      </c>
      <c r="BB2895">
        <v>1.2190018892288208</v>
      </c>
      <c r="BC2895">
        <v>1.1741719245910645</v>
      </c>
      <c r="BD2895">
        <v>1.112812876701355</v>
      </c>
      <c r="BE2895">
        <v>-0.30477651953697205</v>
      </c>
      <c r="BF2895">
        <v>-0.75753802061080933</v>
      </c>
      <c r="BG2895">
        <v>-0.85839247703552246</v>
      </c>
      <c r="BH2895">
        <v>-0.33856147527694702</v>
      </c>
      <c r="BI2895">
        <v>-0.31443661451339722</v>
      </c>
      <c r="BJ2895">
        <v>-0.35888302326202393</v>
      </c>
      <c r="BK2895">
        <v>-0.39559599757194519</v>
      </c>
      <c r="BL2895">
        <v>-0.40139073133468628</v>
      </c>
      <c r="BM2895">
        <v>-0.36520904302597046</v>
      </c>
      <c r="BN2895">
        <v>-0.39318624138832092</v>
      </c>
      <c r="BO2895">
        <v>-0.43615147471427917</v>
      </c>
      <c r="BP2895">
        <v>-0.49847531318664551</v>
      </c>
      <c r="BQ2895">
        <v>-0.54218554496765137</v>
      </c>
      <c r="BR2895">
        <v>-0.63206130266189575</v>
      </c>
      <c r="BS2895">
        <v>-0.58777719736099243</v>
      </c>
      <c r="BT2895">
        <v>-0.53705507516860962</v>
      </c>
      <c r="BU2895">
        <v>-0.54656630754470825</v>
      </c>
      <c r="BV2895">
        <v>-0.56196153163909912</v>
      </c>
      <c r="BW2895">
        <v>0.25387197732925415</v>
      </c>
      <c r="BX2895">
        <v>1.9777994155883789</v>
      </c>
      <c r="BY2895">
        <v>1.9369238615036011</v>
      </c>
      <c r="BZ2895">
        <v>1.8581610918045044</v>
      </c>
      <c r="CA2895">
        <v>1.838335394859314</v>
      </c>
      <c r="CB2895">
        <v>1.767230749130249</v>
      </c>
      <c r="CC2895">
        <v>0.20293782651424408</v>
      </c>
      <c r="CD2895">
        <v>-0.24502910673618317</v>
      </c>
      <c r="CE2895">
        <v>-0.28844591975212097</v>
      </c>
      <c r="CF2895">
        <v>-2.4952307343482971E-2</v>
      </c>
      <c r="CG2895">
        <v>-2.4415038526058197E-2</v>
      </c>
      <c r="CH2895">
        <v>-3.3908236771821976E-2</v>
      </c>
      <c r="CI2895">
        <v>-3.341352567076683E-2</v>
      </c>
      <c r="CJ2895">
        <v>-2.9347013682126999E-2</v>
      </c>
      <c r="CK2895">
        <v>-2.3182326927781105E-2</v>
      </c>
      <c r="CL2895">
        <v>-2.5763008743524551E-2</v>
      </c>
      <c r="CM2895">
        <v>-3.4517291933298111E-2</v>
      </c>
      <c r="CN2895">
        <v>-4.5408416539430618E-2</v>
      </c>
      <c r="CO2895">
        <v>-5.2256464958190918E-2</v>
      </c>
      <c r="CP2895">
        <v>-7.2443403303623199E-2</v>
      </c>
      <c r="CQ2895">
        <v>-5.9907216578722E-2</v>
      </c>
      <c r="CR2895">
        <v>-5.4603070020675659E-2</v>
      </c>
      <c r="CS2895">
        <v>-5.4261423647403717E-2</v>
      </c>
      <c r="CT2895">
        <v>-5.7171713560819626E-2</v>
      </c>
      <c r="CU2895">
        <v>0.64483034610748291</v>
      </c>
      <c r="CV2895">
        <v>2.4328608512878418</v>
      </c>
      <c r="CW2895">
        <v>2.3636090755462646</v>
      </c>
      <c r="CX2895">
        <v>2.3008408546447754</v>
      </c>
      <c r="CY2895">
        <v>2.2983331680297852</v>
      </c>
      <c r="CZ2895">
        <v>2.2204785346984863</v>
      </c>
      <c r="DA2895">
        <v>0.55457925796508789</v>
      </c>
      <c r="DB2895">
        <v>0.10993299633264542</v>
      </c>
      <c r="DC2895">
        <v>0.1062973365187645</v>
      </c>
      <c r="DD2895">
        <v>0.28865686058998108</v>
      </c>
      <c r="DE2895">
        <v>0.26560652256011963</v>
      </c>
      <c r="DF2895">
        <v>0.29106655716896057</v>
      </c>
      <c r="DG2895">
        <v>0.32876893877983093</v>
      </c>
      <c r="DH2895">
        <v>0.34269672632217407</v>
      </c>
      <c r="DI2895">
        <v>0.31884440779685974</v>
      </c>
      <c r="DJ2895">
        <v>0.34166023135185242</v>
      </c>
      <c r="DK2895">
        <v>0.36711686849594116</v>
      </c>
      <c r="DL2895">
        <v>0.40765848755836487</v>
      </c>
      <c r="DM2895">
        <v>0.43767258524894714</v>
      </c>
      <c r="DN2895">
        <v>0.48717448115348816</v>
      </c>
      <c r="DO2895">
        <v>0.46796280145645142</v>
      </c>
      <c r="DP2895">
        <v>0.4278489351272583</v>
      </c>
      <c r="DQ2895">
        <v>0.43804344534873962</v>
      </c>
      <c r="DR2895">
        <v>0.44761812686920166</v>
      </c>
      <c r="DS2895">
        <v>1.0357886552810669</v>
      </c>
      <c r="DT2895">
        <v>2.8879222869873047</v>
      </c>
      <c r="DU2895">
        <v>2.7902941703796387</v>
      </c>
      <c r="DV2895">
        <v>2.7435204982757568</v>
      </c>
      <c r="DW2895">
        <v>2.7583305835723877</v>
      </c>
      <c r="DX2895">
        <v>2.6737263202667236</v>
      </c>
      <c r="DY2895">
        <v>0.90622067451477051</v>
      </c>
      <c r="DZ2895">
        <v>0.464895099401474</v>
      </c>
      <c r="EA2895">
        <v>0.50104057788848877</v>
      </c>
      <c r="EB2895">
        <v>0.74145865440368652</v>
      </c>
      <c r="EC2895">
        <v>0.68435162305831909</v>
      </c>
      <c r="ED2895">
        <v>0.76027852296829224</v>
      </c>
      <c r="EE2895">
        <v>0.85170286893844604</v>
      </c>
      <c r="EF2895">
        <v>0.87986874580383301</v>
      </c>
      <c r="EG2895">
        <v>0.81267666816711426</v>
      </c>
      <c r="EH2895">
        <v>0.87216103076934814</v>
      </c>
      <c r="EI2895">
        <v>0.94701284170150757</v>
      </c>
      <c r="EJ2895">
        <v>1.0618151426315308</v>
      </c>
      <c r="EK2895">
        <v>1.1450523138046265</v>
      </c>
      <c r="EL2895">
        <v>1.2951737642288208</v>
      </c>
      <c r="EM2895">
        <v>1.2301232814788818</v>
      </c>
      <c r="EN2895">
        <v>1.1244330406188965</v>
      </c>
      <c r="EO2895">
        <v>1.1488535404205322</v>
      </c>
      <c r="EP2895">
        <v>1.1764544248580933</v>
      </c>
      <c r="EQ2895">
        <v>1.6002703905105591</v>
      </c>
      <c r="ER2895">
        <v>3.5449585914611816</v>
      </c>
      <c r="ES2895">
        <v>3.4063596725463867</v>
      </c>
      <c r="ET2895">
        <v>3.3826797008514404</v>
      </c>
      <c r="EU2895">
        <v>3.4224941730499268</v>
      </c>
      <c r="EV2895">
        <v>3.3281440734863281</v>
      </c>
      <c r="EW2895">
        <v>1.4139350652694702</v>
      </c>
      <c r="EX2895">
        <v>0.97740399837493896</v>
      </c>
      <c r="EY2895">
        <v>1.0709871053695679</v>
      </c>
      <c r="EZ2895">
        <v>61.637317657470703</v>
      </c>
      <c r="FA2895">
        <v>60.063369750976562</v>
      </c>
      <c r="FB2895">
        <v>58.989566802978516</v>
      </c>
      <c r="FC2895">
        <v>57.769084930419922</v>
      </c>
      <c r="FD2895">
        <v>56.777191162109375</v>
      </c>
      <c r="FE2895">
        <v>55.816249847412109</v>
      </c>
      <c r="FF2895">
        <v>55.108489990234375</v>
      </c>
      <c r="FG2895">
        <v>54.770339965820313</v>
      </c>
      <c r="FH2895">
        <v>56.302391052246094</v>
      </c>
      <c r="FI2895">
        <v>59.935001373291016</v>
      </c>
      <c r="FJ2895">
        <v>64.1141357421875</v>
      </c>
      <c r="FK2895">
        <v>68.537300109863281</v>
      </c>
      <c r="FL2895">
        <v>72.754096984863281</v>
      </c>
      <c r="FM2895">
        <v>74.236549377441406</v>
      </c>
      <c r="FN2895">
        <v>75.034896850585938</v>
      </c>
      <c r="FO2895">
        <v>74.751968383789063</v>
      </c>
      <c r="FP2895">
        <v>73.609016418457031</v>
      </c>
      <c r="FQ2895">
        <v>71.896255493164063</v>
      </c>
      <c r="FR2895">
        <v>70.894905090332031</v>
      </c>
      <c r="FS2895">
        <v>69.336265563964844</v>
      </c>
      <c r="FT2895">
        <v>66.836471557617187</v>
      </c>
      <c r="FU2895">
        <v>64.331748962402344</v>
      </c>
      <c r="FV2895">
        <v>61.973922729492188</v>
      </c>
      <c r="FW2895">
        <v>60.090152740478516</v>
      </c>
      <c r="FX2895">
        <v>160</v>
      </c>
      <c r="FY2895">
        <v>0.10791042447090149</v>
      </c>
      <c r="FZ2895">
        <v>1</v>
      </c>
    </row>
    <row r="2896" spans="1:182" x14ac:dyDescent="0.2">
      <c r="A2896" t="s">
        <v>245</v>
      </c>
      <c r="B2896" t="s">
        <v>252</v>
      </c>
      <c r="C2896" t="s">
        <v>218</v>
      </c>
      <c r="D2896" t="s">
        <v>38</v>
      </c>
      <c r="E2896">
        <v>2017</v>
      </c>
      <c r="F2896" t="s">
        <v>230</v>
      </c>
      <c r="G2896" t="s">
        <v>249</v>
      </c>
      <c r="H2896" t="s">
        <v>226</v>
      </c>
      <c r="I2896">
        <v>57.81</v>
      </c>
      <c r="L2896">
        <v>11.50937150174018</v>
      </c>
      <c r="M2896">
        <v>11.013623439328089</v>
      </c>
      <c r="N2896">
        <v>10.887869967161752</v>
      </c>
      <c r="O2896">
        <v>10.931644851944245</v>
      </c>
      <c r="P2896">
        <v>11.190657574107179</v>
      </c>
      <c r="Q2896">
        <v>12.133183430069808</v>
      </c>
      <c r="R2896">
        <v>13.542034117843604</v>
      </c>
      <c r="S2896">
        <v>14.072777892934646</v>
      </c>
      <c r="T2896">
        <v>14.721575465725413</v>
      </c>
      <c r="U2896">
        <v>15.525788361305212</v>
      </c>
      <c r="V2896">
        <v>16.593302323710514</v>
      </c>
      <c r="W2896">
        <v>17.215285278081012</v>
      </c>
      <c r="X2896">
        <v>17.683518067749478</v>
      </c>
      <c r="Y2896">
        <v>17.73985618193575</v>
      </c>
      <c r="Z2896">
        <v>17.548246523712326</v>
      </c>
      <c r="AA2896">
        <v>17.397018915376325</v>
      </c>
      <c r="AB2896">
        <v>16.762178580466273</v>
      </c>
      <c r="AC2896">
        <v>16.236291264652181</v>
      </c>
      <c r="AD2896">
        <v>15.110353585981336</v>
      </c>
      <c r="AE2896">
        <v>14.633184963293328</v>
      </c>
      <c r="AF2896">
        <v>14.067113424773003</v>
      </c>
      <c r="AG2896">
        <v>13.188878080136686</v>
      </c>
      <c r="AH2896">
        <v>12.728258528331216</v>
      </c>
      <c r="AI2896">
        <v>12.393277645700019</v>
      </c>
      <c r="AJ2896">
        <v>-0.79136329889297485</v>
      </c>
      <c r="AK2896">
        <v>-0.73318171501159668</v>
      </c>
      <c r="AL2896">
        <v>-0.82809501886367798</v>
      </c>
      <c r="AM2896">
        <v>-0.9185299277305603</v>
      </c>
      <c r="AN2896">
        <v>-0.93856281042098999</v>
      </c>
      <c r="AO2896">
        <v>-0.85904133319854736</v>
      </c>
      <c r="AP2896">
        <v>-0.92368704080581665</v>
      </c>
      <c r="AQ2896">
        <v>-1.016047477722168</v>
      </c>
      <c r="AR2896">
        <v>-1.1526319980621338</v>
      </c>
      <c r="AS2896">
        <v>-1.2495652437210083</v>
      </c>
      <c r="AT2896">
        <v>-1.4400606155395508</v>
      </c>
      <c r="AU2896">
        <v>-1.3499376773834229</v>
      </c>
      <c r="AV2896">
        <v>-1.233639121055603</v>
      </c>
      <c r="AW2896">
        <v>-1.2573763132095337</v>
      </c>
      <c r="AX2896">
        <v>-1.2907979488372803</v>
      </c>
      <c r="AY2896">
        <v>-0.31060978770256042</v>
      </c>
      <c r="AZ2896">
        <v>1.3207629919052124</v>
      </c>
      <c r="BA2896">
        <v>1.3208582401275635</v>
      </c>
      <c r="BB2896">
        <v>1.2190018892288208</v>
      </c>
      <c r="BC2896">
        <v>1.1741719245910645</v>
      </c>
      <c r="BD2896">
        <v>1.112812876701355</v>
      </c>
      <c r="BE2896">
        <v>-0.30477651953697205</v>
      </c>
      <c r="BF2896">
        <v>-0.75753802061080933</v>
      </c>
      <c r="BG2896">
        <v>-0.85839247703552246</v>
      </c>
      <c r="BH2896">
        <v>-0.33856147527694702</v>
      </c>
      <c r="BI2896">
        <v>-0.31443661451339722</v>
      </c>
      <c r="BJ2896">
        <v>-0.35888302326202393</v>
      </c>
      <c r="BK2896">
        <v>-0.39559599757194519</v>
      </c>
      <c r="BL2896">
        <v>-0.40139073133468628</v>
      </c>
      <c r="BM2896">
        <v>-0.36520904302597046</v>
      </c>
      <c r="BN2896">
        <v>-0.39318624138832092</v>
      </c>
      <c r="BO2896">
        <v>-0.43615147471427917</v>
      </c>
      <c r="BP2896">
        <v>-0.49847531318664551</v>
      </c>
      <c r="BQ2896">
        <v>-0.54218554496765137</v>
      </c>
      <c r="BR2896">
        <v>-0.63206130266189575</v>
      </c>
      <c r="BS2896">
        <v>-0.58777719736099243</v>
      </c>
      <c r="BT2896">
        <v>-0.53705507516860962</v>
      </c>
      <c r="BU2896">
        <v>-0.54656630754470825</v>
      </c>
      <c r="BV2896">
        <v>-0.56196153163909912</v>
      </c>
      <c r="BW2896">
        <v>0.25387197732925415</v>
      </c>
      <c r="BX2896">
        <v>1.9777994155883789</v>
      </c>
      <c r="BY2896">
        <v>1.9369238615036011</v>
      </c>
      <c r="BZ2896">
        <v>1.8581610918045044</v>
      </c>
      <c r="CA2896">
        <v>1.838335394859314</v>
      </c>
      <c r="CB2896">
        <v>1.767230749130249</v>
      </c>
      <c r="CC2896">
        <v>0.20293782651424408</v>
      </c>
      <c r="CD2896">
        <v>-0.24502910673618317</v>
      </c>
      <c r="CE2896">
        <v>-0.28844591975212097</v>
      </c>
      <c r="CF2896">
        <v>-2.4952307343482971E-2</v>
      </c>
      <c r="CG2896">
        <v>-2.4415038526058197E-2</v>
      </c>
      <c r="CH2896">
        <v>-3.3908236771821976E-2</v>
      </c>
      <c r="CI2896">
        <v>-3.341352567076683E-2</v>
      </c>
      <c r="CJ2896">
        <v>-2.9347013682126999E-2</v>
      </c>
      <c r="CK2896">
        <v>-2.3182326927781105E-2</v>
      </c>
      <c r="CL2896">
        <v>-2.5763008743524551E-2</v>
      </c>
      <c r="CM2896">
        <v>-3.4517291933298111E-2</v>
      </c>
      <c r="CN2896">
        <v>-4.5408416539430618E-2</v>
      </c>
      <c r="CO2896">
        <v>-5.2256464958190918E-2</v>
      </c>
      <c r="CP2896">
        <v>-7.2443403303623199E-2</v>
      </c>
      <c r="CQ2896">
        <v>-5.9907216578722E-2</v>
      </c>
      <c r="CR2896">
        <v>-5.4603070020675659E-2</v>
      </c>
      <c r="CS2896">
        <v>-5.4261423647403717E-2</v>
      </c>
      <c r="CT2896">
        <v>-5.7171713560819626E-2</v>
      </c>
      <c r="CU2896">
        <v>0.64483034610748291</v>
      </c>
      <c r="CV2896">
        <v>2.4328608512878418</v>
      </c>
      <c r="CW2896">
        <v>2.3636090755462646</v>
      </c>
      <c r="CX2896">
        <v>2.3008408546447754</v>
      </c>
      <c r="CY2896">
        <v>2.2983331680297852</v>
      </c>
      <c r="CZ2896">
        <v>2.2204785346984863</v>
      </c>
      <c r="DA2896">
        <v>0.55457925796508789</v>
      </c>
      <c r="DB2896">
        <v>0.10993299633264542</v>
      </c>
      <c r="DC2896">
        <v>0.1062973365187645</v>
      </c>
      <c r="DD2896">
        <v>0.28865686058998108</v>
      </c>
      <c r="DE2896">
        <v>0.26560652256011963</v>
      </c>
      <c r="DF2896">
        <v>0.29106655716896057</v>
      </c>
      <c r="DG2896">
        <v>0.32876893877983093</v>
      </c>
      <c r="DH2896">
        <v>0.34269672632217407</v>
      </c>
      <c r="DI2896">
        <v>0.31884440779685974</v>
      </c>
      <c r="DJ2896">
        <v>0.34166023135185242</v>
      </c>
      <c r="DK2896">
        <v>0.36711686849594116</v>
      </c>
      <c r="DL2896">
        <v>0.40765848755836487</v>
      </c>
      <c r="DM2896">
        <v>0.43767258524894714</v>
      </c>
      <c r="DN2896">
        <v>0.48717448115348816</v>
      </c>
      <c r="DO2896">
        <v>0.46796280145645142</v>
      </c>
      <c r="DP2896">
        <v>0.4278489351272583</v>
      </c>
      <c r="DQ2896">
        <v>0.43804344534873962</v>
      </c>
      <c r="DR2896">
        <v>0.44761812686920166</v>
      </c>
      <c r="DS2896">
        <v>1.0357886552810669</v>
      </c>
      <c r="DT2896">
        <v>2.8879222869873047</v>
      </c>
      <c r="DU2896">
        <v>2.7902941703796387</v>
      </c>
      <c r="DV2896">
        <v>2.7435204982757568</v>
      </c>
      <c r="DW2896">
        <v>2.7583305835723877</v>
      </c>
      <c r="DX2896">
        <v>2.6737263202667236</v>
      </c>
      <c r="DY2896">
        <v>0.90622067451477051</v>
      </c>
      <c r="DZ2896">
        <v>0.464895099401474</v>
      </c>
      <c r="EA2896">
        <v>0.50104057788848877</v>
      </c>
      <c r="EB2896">
        <v>0.74145865440368652</v>
      </c>
      <c r="EC2896">
        <v>0.68435162305831909</v>
      </c>
      <c r="ED2896">
        <v>0.76027852296829224</v>
      </c>
      <c r="EE2896">
        <v>0.85170286893844604</v>
      </c>
      <c r="EF2896">
        <v>0.87986874580383301</v>
      </c>
      <c r="EG2896">
        <v>0.81267666816711426</v>
      </c>
      <c r="EH2896">
        <v>0.87216103076934814</v>
      </c>
      <c r="EI2896">
        <v>0.94701284170150757</v>
      </c>
      <c r="EJ2896">
        <v>1.0618151426315308</v>
      </c>
      <c r="EK2896">
        <v>1.1450523138046265</v>
      </c>
      <c r="EL2896">
        <v>1.2951737642288208</v>
      </c>
      <c r="EM2896">
        <v>1.2301232814788818</v>
      </c>
      <c r="EN2896">
        <v>1.1244330406188965</v>
      </c>
      <c r="EO2896">
        <v>1.1488535404205322</v>
      </c>
      <c r="EP2896">
        <v>1.1764544248580933</v>
      </c>
      <c r="EQ2896">
        <v>1.6002703905105591</v>
      </c>
      <c r="ER2896">
        <v>3.5449585914611816</v>
      </c>
      <c r="ES2896">
        <v>3.4063596725463867</v>
      </c>
      <c r="ET2896">
        <v>3.3826797008514404</v>
      </c>
      <c r="EU2896">
        <v>3.4224941730499268</v>
      </c>
      <c r="EV2896">
        <v>3.3281440734863281</v>
      </c>
      <c r="EW2896">
        <v>1.4139350652694702</v>
      </c>
      <c r="EX2896">
        <v>0.97740399837493896</v>
      </c>
      <c r="EY2896">
        <v>1.0709871053695679</v>
      </c>
      <c r="EZ2896">
        <v>61.637317657470703</v>
      </c>
      <c r="FA2896">
        <v>60.063369750976562</v>
      </c>
      <c r="FB2896">
        <v>58.989566802978516</v>
      </c>
      <c r="FC2896">
        <v>57.769084930419922</v>
      </c>
      <c r="FD2896">
        <v>56.777191162109375</v>
      </c>
      <c r="FE2896">
        <v>55.816249847412109</v>
      </c>
      <c r="FF2896">
        <v>55.108489990234375</v>
      </c>
      <c r="FG2896">
        <v>54.770339965820313</v>
      </c>
      <c r="FH2896">
        <v>56.302391052246094</v>
      </c>
      <c r="FI2896">
        <v>59.935001373291016</v>
      </c>
      <c r="FJ2896">
        <v>64.1141357421875</v>
      </c>
      <c r="FK2896">
        <v>68.537300109863281</v>
      </c>
      <c r="FL2896">
        <v>72.754096984863281</v>
      </c>
      <c r="FM2896">
        <v>74.236549377441406</v>
      </c>
      <c r="FN2896">
        <v>75.034896850585938</v>
      </c>
      <c r="FO2896">
        <v>74.751968383789063</v>
      </c>
      <c r="FP2896">
        <v>73.609016418457031</v>
      </c>
      <c r="FQ2896">
        <v>71.896255493164063</v>
      </c>
      <c r="FR2896">
        <v>70.894905090332031</v>
      </c>
      <c r="FS2896">
        <v>69.336265563964844</v>
      </c>
      <c r="FT2896">
        <v>66.836471557617187</v>
      </c>
      <c r="FU2896">
        <v>64.331748962402344</v>
      </c>
      <c r="FV2896">
        <v>61.973922729492188</v>
      </c>
      <c r="FW2896">
        <v>60.090152740478516</v>
      </c>
      <c r="FX2896">
        <v>160</v>
      </c>
      <c r="FY2896">
        <v>0.10791042447090149</v>
      </c>
      <c r="FZ2896">
        <v>1</v>
      </c>
    </row>
    <row r="2897" spans="1:182" x14ac:dyDescent="0.2">
      <c r="A2897" t="s">
        <v>245</v>
      </c>
      <c r="B2897" t="s">
        <v>252</v>
      </c>
      <c r="C2897" t="s">
        <v>218</v>
      </c>
      <c r="D2897" t="s">
        <v>39</v>
      </c>
      <c r="E2897">
        <v>2015</v>
      </c>
      <c r="F2897" t="s">
        <v>230</v>
      </c>
      <c r="G2897" t="s">
        <v>249</v>
      </c>
      <c r="H2897" t="s">
        <v>226</v>
      </c>
      <c r="I2897">
        <v>57.81</v>
      </c>
      <c r="L2897">
        <v>12.41490432483209</v>
      </c>
      <c r="M2897">
        <v>11.844388498929083</v>
      </c>
      <c r="N2897">
        <v>11.760440932262874</v>
      </c>
      <c r="O2897">
        <v>11.920836992309203</v>
      </c>
      <c r="P2897">
        <v>12.090234783878818</v>
      </c>
      <c r="Q2897">
        <v>13.238661485054102</v>
      </c>
      <c r="R2897">
        <v>14.775438955216927</v>
      </c>
      <c r="S2897">
        <v>15.127976402204217</v>
      </c>
      <c r="T2897">
        <v>16.138721688668166</v>
      </c>
      <c r="U2897">
        <v>17.337684651458286</v>
      </c>
      <c r="V2897">
        <v>18.390364768619772</v>
      </c>
      <c r="W2897">
        <v>19.051554868701103</v>
      </c>
      <c r="X2897">
        <v>19.616949009002628</v>
      </c>
      <c r="Y2897">
        <v>19.67007246605209</v>
      </c>
      <c r="Z2897">
        <v>19.445583041460086</v>
      </c>
      <c r="AA2897">
        <v>19.201528413783322</v>
      </c>
      <c r="AB2897">
        <v>18.2847617483874</v>
      </c>
      <c r="AC2897">
        <v>17.598827875153734</v>
      </c>
      <c r="AD2897">
        <v>16.332806622825672</v>
      </c>
      <c r="AE2897">
        <v>15.714976438566659</v>
      </c>
      <c r="AF2897">
        <v>15.185470616777588</v>
      </c>
      <c r="AG2897">
        <v>13.945702876939823</v>
      </c>
      <c r="AH2897">
        <v>13.84634414837458</v>
      </c>
      <c r="AI2897">
        <v>13.650442579564968</v>
      </c>
      <c r="AJ2897">
        <v>-1.1204184293746948</v>
      </c>
      <c r="AK2897">
        <v>-1.0398982763290405</v>
      </c>
      <c r="AL2897">
        <v>-1.1729367971420288</v>
      </c>
      <c r="AM2897">
        <v>-1.4459128379821777</v>
      </c>
      <c r="AN2897">
        <v>-1.5993127822875977</v>
      </c>
      <c r="AO2897">
        <v>-1.3115389347076416</v>
      </c>
      <c r="AP2897">
        <v>-1.5478522777557373</v>
      </c>
      <c r="AQ2897">
        <v>-1.6582778692245483</v>
      </c>
      <c r="AR2897">
        <v>-1.8772373199462891</v>
      </c>
      <c r="AS2897">
        <v>-1.9991810321807861</v>
      </c>
      <c r="AT2897">
        <v>-2.1375782489776611</v>
      </c>
      <c r="AU2897">
        <v>-1.9172458648681641</v>
      </c>
      <c r="AV2897">
        <v>-0.34365469217300415</v>
      </c>
      <c r="AW2897">
        <v>1.7035893201828003</v>
      </c>
      <c r="AX2897">
        <v>1.7656513452529907</v>
      </c>
      <c r="AY2897">
        <v>1.5989793539047241</v>
      </c>
      <c r="AZ2897">
        <v>1.5431925058364868</v>
      </c>
      <c r="BA2897">
        <v>1.5423659086227417</v>
      </c>
      <c r="BB2897">
        <v>-0.28626322746276855</v>
      </c>
      <c r="BC2897">
        <v>-1.1222069263458252</v>
      </c>
      <c r="BD2897">
        <v>-1.2401254177093506</v>
      </c>
      <c r="BE2897">
        <v>-1.1272832155227661</v>
      </c>
      <c r="BF2897">
        <v>-0.98145568370819092</v>
      </c>
      <c r="BG2897">
        <v>-1.0638855695724487</v>
      </c>
      <c r="BH2897">
        <v>-0.47978028655052185</v>
      </c>
      <c r="BI2897">
        <v>-0.44604292511940002</v>
      </c>
      <c r="BJ2897">
        <v>-0.50552511215209961</v>
      </c>
      <c r="BK2897">
        <v>-0.61843252182006836</v>
      </c>
      <c r="BL2897">
        <v>-0.67747998237609863</v>
      </c>
      <c r="BM2897">
        <v>-0.55070751905441284</v>
      </c>
      <c r="BN2897">
        <v>-0.64914518594741821</v>
      </c>
      <c r="BO2897">
        <v>-0.70179742574691772</v>
      </c>
      <c r="BP2897">
        <v>-0.80050486326217651</v>
      </c>
      <c r="BQ2897">
        <v>-0.85583007335662842</v>
      </c>
      <c r="BR2897">
        <v>-0.92907798290252686</v>
      </c>
      <c r="BS2897">
        <v>-0.82799214124679565</v>
      </c>
      <c r="BT2897">
        <v>0.30556970834732056</v>
      </c>
      <c r="BU2897">
        <v>2.4683248996734619</v>
      </c>
      <c r="BV2897">
        <v>2.4904074668884277</v>
      </c>
      <c r="BW2897">
        <v>2.3874044418334961</v>
      </c>
      <c r="BX2897">
        <v>2.2704815864562988</v>
      </c>
      <c r="BY2897">
        <v>2.2002520561218262</v>
      </c>
      <c r="BZ2897">
        <v>0.28582867980003357</v>
      </c>
      <c r="CA2897">
        <v>-0.47217294573783875</v>
      </c>
      <c r="CB2897">
        <v>-0.5649409294128418</v>
      </c>
      <c r="CC2897">
        <v>-0.5081474781036377</v>
      </c>
      <c r="CD2897">
        <v>-0.32226037979125977</v>
      </c>
      <c r="CE2897">
        <v>-0.35544857382774353</v>
      </c>
      <c r="CF2897">
        <v>-3.6076318472623825E-2</v>
      </c>
      <c r="CG2897">
        <v>-3.4740496426820755E-2</v>
      </c>
      <c r="CH2897">
        <v>-4.3277788907289505E-2</v>
      </c>
      <c r="CI2897">
        <v>-4.5322194695472717E-2</v>
      </c>
      <c r="CJ2897">
        <v>-3.9021357893943787E-2</v>
      </c>
      <c r="CK2897">
        <v>-2.3758050054311752E-2</v>
      </c>
      <c r="CL2897">
        <v>-2.6703402400016785E-2</v>
      </c>
      <c r="CM2897">
        <v>-3.9341997355222702E-2</v>
      </c>
      <c r="CN2897">
        <v>-5.4763320833444595E-2</v>
      </c>
      <c r="CO2897">
        <v>-6.3948638737201691E-2</v>
      </c>
      <c r="CP2897">
        <v>-9.207441657781601E-2</v>
      </c>
      <c r="CQ2897">
        <v>-7.3578357696533203E-2</v>
      </c>
      <c r="CR2897">
        <v>0.75522059202194214</v>
      </c>
      <c r="CS2897">
        <v>2.9979782104492187</v>
      </c>
      <c r="CT2897">
        <v>2.9923715591430664</v>
      </c>
      <c r="CU2897">
        <v>2.9334652423858643</v>
      </c>
      <c r="CV2897">
        <v>2.7741994857788086</v>
      </c>
      <c r="CW2897">
        <v>2.6559021472930908</v>
      </c>
      <c r="CX2897">
        <v>0.68205779790878296</v>
      </c>
      <c r="CY2897">
        <v>-2.1961400285363197E-2</v>
      </c>
      <c r="CZ2897">
        <v>-9.7310274839401245E-2</v>
      </c>
      <c r="DA2897">
        <v>-7.9335995018482208E-2</v>
      </c>
      <c r="DB2897">
        <v>0.13429626822471619</v>
      </c>
      <c r="DC2897">
        <v>0.13521274924278259</v>
      </c>
      <c r="DD2897">
        <v>0.40762767195701599</v>
      </c>
      <c r="DE2897">
        <v>0.37656193971633911</v>
      </c>
      <c r="DF2897">
        <v>0.41896951198577881</v>
      </c>
      <c r="DG2897">
        <v>0.52778816223144531</v>
      </c>
      <c r="DH2897">
        <v>0.59943723678588867</v>
      </c>
      <c r="DI2897">
        <v>0.50319147109985352</v>
      </c>
      <c r="DJ2897">
        <v>0.59573841094970703</v>
      </c>
      <c r="DK2897">
        <v>0.62311345338821411</v>
      </c>
      <c r="DL2897">
        <v>0.69097822904586792</v>
      </c>
      <c r="DM2897">
        <v>0.72793275117874146</v>
      </c>
      <c r="DN2897">
        <v>0.74492919445037842</v>
      </c>
      <c r="DO2897">
        <v>0.68083542585372925</v>
      </c>
      <c r="DP2897">
        <v>1.2048714160919189</v>
      </c>
      <c r="DQ2897">
        <v>3.5276317596435547</v>
      </c>
      <c r="DR2897">
        <v>3.494335412979126</v>
      </c>
      <c r="DS2897">
        <v>3.4795260429382324</v>
      </c>
      <c r="DT2897">
        <v>3.2779176235198975</v>
      </c>
      <c r="DU2897">
        <v>3.1115522384643555</v>
      </c>
      <c r="DV2897">
        <v>1.07828688621521</v>
      </c>
      <c r="DW2897">
        <v>0.42825013399124146</v>
      </c>
      <c r="DX2897">
        <v>0.37032040953636169</v>
      </c>
      <c r="DY2897">
        <v>0.34947550296783447</v>
      </c>
      <c r="DZ2897">
        <v>0.59085291624069214</v>
      </c>
      <c r="EA2897">
        <v>0.62587404251098633</v>
      </c>
      <c r="EB2897">
        <v>1.0482656955718994</v>
      </c>
      <c r="EC2897">
        <v>0.970417320728302</v>
      </c>
      <c r="ED2897">
        <v>1.086381196975708</v>
      </c>
      <c r="EE2897">
        <v>1.3552684783935547</v>
      </c>
      <c r="EF2897">
        <v>1.5212700366973877</v>
      </c>
      <c r="EG2897">
        <v>1.2640228271484375</v>
      </c>
      <c r="EH2897">
        <v>1.4944454431533813</v>
      </c>
      <c r="EI2897">
        <v>1.5795938968658447</v>
      </c>
      <c r="EJ2897">
        <v>1.7677105665206909</v>
      </c>
      <c r="EK2897">
        <v>1.8712837696075439</v>
      </c>
      <c r="EL2897">
        <v>1.9534294605255127</v>
      </c>
      <c r="EM2897">
        <v>1.7700891494750977</v>
      </c>
      <c r="EN2897">
        <v>1.8540958166122437</v>
      </c>
      <c r="EO2897">
        <v>4.2923669815063477</v>
      </c>
      <c r="EP2897">
        <v>4.2190918922424316</v>
      </c>
      <c r="EQ2897">
        <v>4.2679510116577148</v>
      </c>
      <c r="ER2897">
        <v>4.0052065849304199</v>
      </c>
      <c r="ES2897">
        <v>3.7694385051727295</v>
      </c>
      <c r="ET2897">
        <v>1.6503788232803345</v>
      </c>
      <c r="EU2897">
        <v>1.0782840251922607</v>
      </c>
      <c r="EV2897">
        <v>1.0455048084259033</v>
      </c>
      <c r="EW2897">
        <v>0.96861118078231812</v>
      </c>
      <c r="EX2897">
        <v>1.2500481605529785</v>
      </c>
      <c r="EY2897">
        <v>1.3343110084533691</v>
      </c>
      <c r="EZ2897">
        <v>70.7833251953125</v>
      </c>
      <c r="FA2897">
        <v>69.696571350097656</v>
      </c>
      <c r="FB2897">
        <v>68.085113525390625</v>
      </c>
      <c r="FC2897">
        <v>66.445777893066406</v>
      </c>
      <c r="FD2897">
        <v>65.032379150390625</v>
      </c>
      <c r="FE2897">
        <v>64.180816650390625</v>
      </c>
      <c r="FF2897">
        <v>63.702045440673828</v>
      </c>
      <c r="FG2897">
        <v>63.800552368164062</v>
      </c>
      <c r="FH2897">
        <v>66.474609375</v>
      </c>
      <c r="FI2897">
        <v>72.072486877441406</v>
      </c>
      <c r="FJ2897">
        <v>77.225990295410156</v>
      </c>
      <c r="FK2897">
        <v>82.370948791503906</v>
      </c>
      <c r="FL2897">
        <v>85.539894104003906</v>
      </c>
      <c r="FM2897">
        <v>86.776054382324219</v>
      </c>
      <c r="FN2897">
        <v>85.884185791015625</v>
      </c>
      <c r="FO2897">
        <v>85.806007385253906</v>
      </c>
      <c r="FP2897">
        <v>85.792976379394531</v>
      </c>
      <c r="FQ2897">
        <v>85.648391723632812</v>
      </c>
      <c r="FR2897">
        <v>84.185523986816406</v>
      </c>
      <c r="FS2897">
        <v>80.125289916992188</v>
      </c>
      <c r="FT2897">
        <v>75.286361694335938</v>
      </c>
      <c r="FU2897">
        <v>70.862258911132813</v>
      </c>
      <c r="FV2897">
        <v>68.631874084472656</v>
      </c>
      <c r="FW2897">
        <v>67.526824951171875</v>
      </c>
      <c r="FX2897">
        <v>160</v>
      </c>
      <c r="FY2897">
        <v>0.10791042447090149</v>
      </c>
      <c r="FZ2897">
        <v>1</v>
      </c>
    </row>
    <row r="2898" spans="1:182" x14ac:dyDescent="0.2">
      <c r="A2898" t="s">
        <v>245</v>
      </c>
      <c r="B2898" t="s">
        <v>252</v>
      </c>
      <c r="C2898" t="s">
        <v>218</v>
      </c>
      <c r="D2898" t="s">
        <v>39</v>
      </c>
      <c r="E2898">
        <v>2016</v>
      </c>
      <c r="F2898" t="s">
        <v>230</v>
      </c>
      <c r="G2898" t="s">
        <v>249</v>
      </c>
      <c r="H2898" t="s">
        <v>226</v>
      </c>
      <c r="I2898">
        <v>57.81</v>
      </c>
      <c r="L2898">
        <v>12.41490432483209</v>
      </c>
      <c r="M2898">
        <v>11.844388498929083</v>
      </c>
      <c r="N2898">
        <v>11.760440932262874</v>
      </c>
      <c r="O2898">
        <v>11.920836992309203</v>
      </c>
      <c r="P2898">
        <v>12.090234783878818</v>
      </c>
      <c r="Q2898">
        <v>13.238661485054102</v>
      </c>
      <c r="R2898">
        <v>14.775438955216927</v>
      </c>
      <c r="S2898">
        <v>15.127976402204217</v>
      </c>
      <c r="T2898">
        <v>16.138721688668166</v>
      </c>
      <c r="U2898">
        <v>17.337684651458286</v>
      </c>
      <c r="V2898">
        <v>18.390364768619772</v>
      </c>
      <c r="W2898">
        <v>19.051554868701103</v>
      </c>
      <c r="X2898">
        <v>19.616949009002628</v>
      </c>
      <c r="Y2898">
        <v>19.67007246605209</v>
      </c>
      <c r="Z2898">
        <v>19.445583041460086</v>
      </c>
      <c r="AA2898">
        <v>19.201528413783322</v>
      </c>
      <c r="AB2898">
        <v>18.2847617483874</v>
      </c>
      <c r="AC2898">
        <v>17.598827875153734</v>
      </c>
      <c r="AD2898">
        <v>16.332806622825672</v>
      </c>
      <c r="AE2898">
        <v>15.714976438566659</v>
      </c>
      <c r="AF2898">
        <v>15.185470616777588</v>
      </c>
      <c r="AG2898">
        <v>13.945702876939823</v>
      </c>
      <c r="AH2898">
        <v>13.84634414837458</v>
      </c>
      <c r="AI2898">
        <v>13.650442579564968</v>
      </c>
      <c r="AJ2898">
        <v>-1.1204184293746948</v>
      </c>
      <c r="AK2898">
        <v>-1.0398982763290405</v>
      </c>
      <c r="AL2898">
        <v>-1.1729367971420288</v>
      </c>
      <c r="AM2898">
        <v>-1.4459128379821777</v>
      </c>
      <c r="AN2898">
        <v>-1.5993127822875977</v>
      </c>
      <c r="AO2898">
        <v>-1.3115389347076416</v>
      </c>
      <c r="AP2898">
        <v>-1.5478522777557373</v>
      </c>
      <c r="AQ2898">
        <v>-1.6582778692245483</v>
      </c>
      <c r="AR2898">
        <v>-1.8772373199462891</v>
      </c>
      <c r="AS2898">
        <v>-1.9991810321807861</v>
      </c>
      <c r="AT2898">
        <v>-2.1375782489776611</v>
      </c>
      <c r="AU2898">
        <v>-1.9172458648681641</v>
      </c>
      <c r="AV2898">
        <v>-0.34365469217300415</v>
      </c>
      <c r="AW2898">
        <v>1.7035893201828003</v>
      </c>
      <c r="AX2898">
        <v>1.7656513452529907</v>
      </c>
      <c r="AY2898">
        <v>1.5989793539047241</v>
      </c>
      <c r="AZ2898">
        <v>1.5431925058364868</v>
      </c>
      <c r="BA2898">
        <v>1.5423659086227417</v>
      </c>
      <c r="BB2898">
        <v>-0.28626322746276855</v>
      </c>
      <c r="BC2898">
        <v>-1.1222069263458252</v>
      </c>
      <c r="BD2898">
        <v>-1.2401254177093506</v>
      </c>
      <c r="BE2898">
        <v>-1.1272832155227661</v>
      </c>
      <c r="BF2898">
        <v>-0.98145568370819092</v>
      </c>
      <c r="BG2898">
        <v>-1.0638855695724487</v>
      </c>
      <c r="BH2898">
        <v>-0.47978028655052185</v>
      </c>
      <c r="BI2898">
        <v>-0.44604292511940002</v>
      </c>
      <c r="BJ2898">
        <v>-0.50552511215209961</v>
      </c>
      <c r="BK2898">
        <v>-0.61843252182006836</v>
      </c>
      <c r="BL2898">
        <v>-0.67747998237609863</v>
      </c>
      <c r="BM2898">
        <v>-0.55070751905441284</v>
      </c>
      <c r="BN2898">
        <v>-0.64914518594741821</v>
      </c>
      <c r="BO2898">
        <v>-0.70179742574691772</v>
      </c>
      <c r="BP2898">
        <v>-0.80050486326217651</v>
      </c>
      <c r="BQ2898">
        <v>-0.85583007335662842</v>
      </c>
      <c r="BR2898">
        <v>-0.92907798290252686</v>
      </c>
      <c r="BS2898">
        <v>-0.82799214124679565</v>
      </c>
      <c r="BT2898">
        <v>0.30556970834732056</v>
      </c>
      <c r="BU2898">
        <v>2.4683248996734619</v>
      </c>
      <c r="BV2898">
        <v>2.4904074668884277</v>
      </c>
      <c r="BW2898">
        <v>2.3874044418334961</v>
      </c>
      <c r="BX2898">
        <v>2.2704815864562988</v>
      </c>
      <c r="BY2898">
        <v>2.2002520561218262</v>
      </c>
      <c r="BZ2898">
        <v>0.28582867980003357</v>
      </c>
      <c r="CA2898">
        <v>-0.47217294573783875</v>
      </c>
      <c r="CB2898">
        <v>-0.5649409294128418</v>
      </c>
      <c r="CC2898">
        <v>-0.5081474781036377</v>
      </c>
      <c r="CD2898">
        <v>-0.32226037979125977</v>
      </c>
      <c r="CE2898">
        <v>-0.35544857382774353</v>
      </c>
      <c r="CF2898">
        <v>-3.6076318472623825E-2</v>
      </c>
      <c r="CG2898">
        <v>-3.4740496426820755E-2</v>
      </c>
      <c r="CH2898">
        <v>-4.3277788907289505E-2</v>
      </c>
      <c r="CI2898">
        <v>-4.5322194695472717E-2</v>
      </c>
      <c r="CJ2898">
        <v>-3.9021357893943787E-2</v>
      </c>
      <c r="CK2898">
        <v>-2.3758050054311752E-2</v>
      </c>
      <c r="CL2898">
        <v>-2.6703402400016785E-2</v>
      </c>
      <c r="CM2898">
        <v>-3.9341997355222702E-2</v>
      </c>
      <c r="CN2898">
        <v>-5.4763320833444595E-2</v>
      </c>
      <c r="CO2898">
        <v>-6.3948638737201691E-2</v>
      </c>
      <c r="CP2898">
        <v>-9.207441657781601E-2</v>
      </c>
      <c r="CQ2898">
        <v>-7.3578357696533203E-2</v>
      </c>
      <c r="CR2898">
        <v>0.75522059202194214</v>
      </c>
      <c r="CS2898">
        <v>2.9979782104492187</v>
      </c>
      <c r="CT2898">
        <v>2.9923715591430664</v>
      </c>
      <c r="CU2898">
        <v>2.9334652423858643</v>
      </c>
      <c r="CV2898">
        <v>2.7741994857788086</v>
      </c>
      <c r="CW2898">
        <v>2.6559021472930908</v>
      </c>
      <c r="CX2898">
        <v>0.68205779790878296</v>
      </c>
      <c r="CY2898">
        <v>-2.1961400285363197E-2</v>
      </c>
      <c r="CZ2898">
        <v>-9.7310274839401245E-2</v>
      </c>
      <c r="DA2898">
        <v>-7.9335995018482208E-2</v>
      </c>
      <c r="DB2898">
        <v>0.13429626822471619</v>
      </c>
      <c r="DC2898">
        <v>0.13521274924278259</v>
      </c>
      <c r="DD2898">
        <v>0.40762767195701599</v>
      </c>
      <c r="DE2898">
        <v>0.37656193971633911</v>
      </c>
      <c r="DF2898">
        <v>0.41896951198577881</v>
      </c>
      <c r="DG2898">
        <v>0.52778816223144531</v>
      </c>
      <c r="DH2898">
        <v>0.59943723678588867</v>
      </c>
      <c r="DI2898">
        <v>0.50319147109985352</v>
      </c>
      <c r="DJ2898">
        <v>0.59573841094970703</v>
      </c>
      <c r="DK2898">
        <v>0.62311345338821411</v>
      </c>
      <c r="DL2898">
        <v>0.69097822904586792</v>
      </c>
      <c r="DM2898">
        <v>0.72793275117874146</v>
      </c>
      <c r="DN2898">
        <v>0.74492919445037842</v>
      </c>
      <c r="DO2898">
        <v>0.68083542585372925</v>
      </c>
      <c r="DP2898">
        <v>1.2048714160919189</v>
      </c>
      <c r="DQ2898">
        <v>3.5276317596435547</v>
      </c>
      <c r="DR2898">
        <v>3.494335412979126</v>
      </c>
      <c r="DS2898">
        <v>3.4795260429382324</v>
      </c>
      <c r="DT2898">
        <v>3.2779176235198975</v>
      </c>
      <c r="DU2898">
        <v>3.1115522384643555</v>
      </c>
      <c r="DV2898">
        <v>1.07828688621521</v>
      </c>
      <c r="DW2898">
        <v>0.42825013399124146</v>
      </c>
      <c r="DX2898">
        <v>0.37032040953636169</v>
      </c>
      <c r="DY2898">
        <v>0.34947550296783447</v>
      </c>
      <c r="DZ2898">
        <v>0.59085291624069214</v>
      </c>
      <c r="EA2898">
        <v>0.62587404251098633</v>
      </c>
      <c r="EB2898">
        <v>1.0482656955718994</v>
      </c>
      <c r="EC2898">
        <v>0.970417320728302</v>
      </c>
      <c r="ED2898">
        <v>1.086381196975708</v>
      </c>
      <c r="EE2898">
        <v>1.3552684783935547</v>
      </c>
      <c r="EF2898">
        <v>1.5212700366973877</v>
      </c>
      <c r="EG2898">
        <v>1.2640228271484375</v>
      </c>
      <c r="EH2898">
        <v>1.4944454431533813</v>
      </c>
      <c r="EI2898">
        <v>1.5795938968658447</v>
      </c>
      <c r="EJ2898">
        <v>1.7677105665206909</v>
      </c>
      <c r="EK2898">
        <v>1.8712837696075439</v>
      </c>
      <c r="EL2898">
        <v>1.9534294605255127</v>
      </c>
      <c r="EM2898">
        <v>1.7700891494750977</v>
      </c>
      <c r="EN2898">
        <v>1.8540958166122437</v>
      </c>
      <c r="EO2898">
        <v>4.2923669815063477</v>
      </c>
      <c r="EP2898">
        <v>4.2190918922424316</v>
      </c>
      <c r="EQ2898">
        <v>4.2679510116577148</v>
      </c>
      <c r="ER2898">
        <v>4.0052065849304199</v>
      </c>
      <c r="ES2898">
        <v>3.7694385051727295</v>
      </c>
      <c r="ET2898">
        <v>1.6503788232803345</v>
      </c>
      <c r="EU2898">
        <v>1.0782840251922607</v>
      </c>
      <c r="EV2898">
        <v>1.0455048084259033</v>
      </c>
      <c r="EW2898">
        <v>0.96861118078231812</v>
      </c>
      <c r="EX2898">
        <v>1.2500481605529785</v>
      </c>
      <c r="EY2898">
        <v>1.3343110084533691</v>
      </c>
      <c r="EZ2898">
        <v>70.7833251953125</v>
      </c>
      <c r="FA2898">
        <v>69.696571350097656</v>
      </c>
      <c r="FB2898">
        <v>68.085113525390625</v>
      </c>
      <c r="FC2898">
        <v>66.445777893066406</v>
      </c>
      <c r="FD2898">
        <v>65.032379150390625</v>
      </c>
      <c r="FE2898">
        <v>64.180816650390625</v>
      </c>
      <c r="FF2898">
        <v>63.702045440673828</v>
      </c>
      <c r="FG2898">
        <v>63.800552368164062</v>
      </c>
      <c r="FH2898">
        <v>66.474609375</v>
      </c>
      <c r="FI2898">
        <v>72.072486877441406</v>
      </c>
      <c r="FJ2898">
        <v>77.225990295410156</v>
      </c>
      <c r="FK2898">
        <v>82.370948791503906</v>
      </c>
      <c r="FL2898">
        <v>85.539894104003906</v>
      </c>
      <c r="FM2898">
        <v>86.776054382324219</v>
      </c>
      <c r="FN2898">
        <v>85.884185791015625</v>
      </c>
      <c r="FO2898">
        <v>85.806007385253906</v>
      </c>
      <c r="FP2898">
        <v>85.792976379394531</v>
      </c>
      <c r="FQ2898">
        <v>85.648391723632812</v>
      </c>
      <c r="FR2898">
        <v>84.185523986816406</v>
      </c>
      <c r="FS2898">
        <v>80.125289916992188</v>
      </c>
      <c r="FT2898">
        <v>75.286361694335938</v>
      </c>
      <c r="FU2898">
        <v>70.862258911132813</v>
      </c>
      <c r="FV2898">
        <v>68.631874084472656</v>
      </c>
      <c r="FW2898">
        <v>67.526824951171875</v>
      </c>
      <c r="FX2898">
        <v>160</v>
      </c>
      <c r="FY2898">
        <v>0.10791042447090149</v>
      </c>
      <c r="FZ2898">
        <v>1</v>
      </c>
    </row>
    <row r="2899" spans="1:182" x14ac:dyDescent="0.2">
      <c r="A2899" t="s">
        <v>245</v>
      </c>
      <c r="B2899" t="s">
        <v>252</v>
      </c>
      <c r="C2899" t="s">
        <v>218</v>
      </c>
      <c r="D2899" t="s">
        <v>39</v>
      </c>
      <c r="E2899">
        <v>2017</v>
      </c>
      <c r="F2899" t="s">
        <v>230</v>
      </c>
      <c r="G2899" t="s">
        <v>249</v>
      </c>
      <c r="H2899" t="s">
        <v>226</v>
      </c>
      <c r="I2899">
        <v>57.81</v>
      </c>
      <c r="L2899">
        <v>12.41490432483209</v>
      </c>
      <c r="M2899">
        <v>11.844388498929083</v>
      </c>
      <c r="N2899">
        <v>11.760440932262874</v>
      </c>
      <c r="O2899">
        <v>11.920836992309203</v>
      </c>
      <c r="P2899">
        <v>12.090234783878818</v>
      </c>
      <c r="Q2899">
        <v>13.238661485054102</v>
      </c>
      <c r="R2899">
        <v>14.775438955216927</v>
      </c>
      <c r="S2899">
        <v>15.127976402204217</v>
      </c>
      <c r="T2899">
        <v>16.138721688668166</v>
      </c>
      <c r="U2899">
        <v>17.337684651458286</v>
      </c>
      <c r="V2899">
        <v>18.390364768619772</v>
      </c>
      <c r="W2899">
        <v>19.051554868701103</v>
      </c>
      <c r="X2899">
        <v>19.616949009002628</v>
      </c>
      <c r="Y2899">
        <v>19.67007246605209</v>
      </c>
      <c r="Z2899">
        <v>19.445583041460086</v>
      </c>
      <c r="AA2899">
        <v>19.201528413783322</v>
      </c>
      <c r="AB2899">
        <v>18.2847617483874</v>
      </c>
      <c r="AC2899">
        <v>17.598827875153734</v>
      </c>
      <c r="AD2899">
        <v>16.332806622825672</v>
      </c>
      <c r="AE2899">
        <v>15.714976438566659</v>
      </c>
      <c r="AF2899">
        <v>15.185470616777588</v>
      </c>
      <c r="AG2899">
        <v>13.945702876939823</v>
      </c>
      <c r="AH2899">
        <v>13.84634414837458</v>
      </c>
      <c r="AI2899">
        <v>13.650442579564968</v>
      </c>
      <c r="AJ2899">
        <v>-1.1204184293746948</v>
      </c>
      <c r="AK2899">
        <v>-1.0398982763290405</v>
      </c>
      <c r="AL2899">
        <v>-1.1729367971420288</v>
      </c>
      <c r="AM2899">
        <v>-1.4459128379821777</v>
      </c>
      <c r="AN2899">
        <v>-1.5993127822875977</v>
      </c>
      <c r="AO2899">
        <v>-1.3115389347076416</v>
      </c>
      <c r="AP2899">
        <v>-1.5478522777557373</v>
      </c>
      <c r="AQ2899">
        <v>-1.6582778692245483</v>
      </c>
      <c r="AR2899">
        <v>-1.8772373199462891</v>
      </c>
      <c r="AS2899">
        <v>-1.9991810321807861</v>
      </c>
      <c r="AT2899">
        <v>-2.1375782489776611</v>
      </c>
      <c r="AU2899">
        <v>-1.9172458648681641</v>
      </c>
      <c r="AV2899">
        <v>-0.34365469217300415</v>
      </c>
      <c r="AW2899">
        <v>1.7035893201828003</v>
      </c>
      <c r="AX2899">
        <v>1.7656513452529907</v>
      </c>
      <c r="AY2899">
        <v>1.5989793539047241</v>
      </c>
      <c r="AZ2899">
        <v>1.5431925058364868</v>
      </c>
      <c r="BA2899">
        <v>1.5423659086227417</v>
      </c>
      <c r="BB2899">
        <v>-0.28626322746276855</v>
      </c>
      <c r="BC2899">
        <v>-1.1222069263458252</v>
      </c>
      <c r="BD2899">
        <v>-1.2401254177093506</v>
      </c>
      <c r="BE2899">
        <v>-1.1272832155227661</v>
      </c>
      <c r="BF2899">
        <v>-0.98145568370819092</v>
      </c>
      <c r="BG2899">
        <v>-1.0638855695724487</v>
      </c>
      <c r="BH2899">
        <v>-0.47978028655052185</v>
      </c>
      <c r="BI2899">
        <v>-0.44604292511940002</v>
      </c>
      <c r="BJ2899">
        <v>-0.50552511215209961</v>
      </c>
      <c r="BK2899">
        <v>-0.61843252182006836</v>
      </c>
      <c r="BL2899">
        <v>-0.67747998237609863</v>
      </c>
      <c r="BM2899">
        <v>-0.55070751905441284</v>
      </c>
      <c r="BN2899">
        <v>-0.64914518594741821</v>
      </c>
      <c r="BO2899">
        <v>-0.70179742574691772</v>
      </c>
      <c r="BP2899">
        <v>-0.80050486326217651</v>
      </c>
      <c r="BQ2899">
        <v>-0.85583007335662842</v>
      </c>
      <c r="BR2899">
        <v>-0.92907798290252686</v>
      </c>
      <c r="BS2899">
        <v>-0.82799214124679565</v>
      </c>
      <c r="BT2899">
        <v>0.30556970834732056</v>
      </c>
      <c r="BU2899">
        <v>2.4683248996734619</v>
      </c>
      <c r="BV2899">
        <v>2.4904074668884277</v>
      </c>
      <c r="BW2899">
        <v>2.3874044418334961</v>
      </c>
      <c r="BX2899">
        <v>2.2704815864562988</v>
      </c>
      <c r="BY2899">
        <v>2.2002520561218262</v>
      </c>
      <c r="BZ2899">
        <v>0.28582867980003357</v>
      </c>
      <c r="CA2899">
        <v>-0.47217294573783875</v>
      </c>
      <c r="CB2899">
        <v>-0.5649409294128418</v>
      </c>
      <c r="CC2899">
        <v>-0.5081474781036377</v>
      </c>
      <c r="CD2899">
        <v>-0.32226037979125977</v>
      </c>
      <c r="CE2899">
        <v>-0.35544857382774353</v>
      </c>
      <c r="CF2899">
        <v>-3.6076318472623825E-2</v>
      </c>
      <c r="CG2899">
        <v>-3.4740496426820755E-2</v>
      </c>
      <c r="CH2899">
        <v>-4.3277788907289505E-2</v>
      </c>
      <c r="CI2899">
        <v>-4.5322194695472717E-2</v>
      </c>
      <c r="CJ2899">
        <v>-3.9021357893943787E-2</v>
      </c>
      <c r="CK2899">
        <v>-2.3758050054311752E-2</v>
      </c>
      <c r="CL2899">
        <v>-2.6703402400016785E-2</v>
      </c>
      <c r="CM2899">
        <v>-3.9341997355222702E-2</v>
      </c>
      <c r="CN2899">
        <v>-5.4763320833444595E-2</v>
      </c>
      <c r="CO2899">
        <v>-6.3948638737201691E-2</v>
      </c>
      <c r="CP2899">
        <v>-9.207441657781601E-2</v>
      </c>
      <c r="CQ2899">
        <v>-7.3578357696533203E-2</v>
      </c>
      <c r="CR2899">
        <v>0.75522059202194214</v>
      </c>
      <c r="CS2899">
        <v>2.9979782104492187</v>
      </c>
      <c r="CT2899">
        <v>2.9923715591430664</v>
      </c>
      <c r="CU2899">
        <v>2.9334652423858643</v>
      </c>
      <c r="CV2899">
        <v>2.7741994857788086</v>
      </c>
      <c r="CW2899">
        <v>2.6559021472930908</v>
      </c>
      <c r="CX2899">
        <v>0.68205779790878296</v>
      </c>
      <c r="CY2899">
        <v>-2.1961400285363197E-2</v>
      </c>
      <c r="CZ2899">
        <v>-9.7310274839401245E-2</v>
      </c>
      <c r="DA2899">
        <v>-7.9335995018482208E-2</v>
      </c>
      <c r="DB2899">
        <v>0.13429626822471619</v>
      </c>
      <c r="DC2899">
        <v>0.13521274924278259</v>
      </c>
      <c r="DD2899">
        <v>0.40762767195701599</v>
      </c>
      <c r="DE2899">
        <v>0.37656193971633911</v>
      </c>
      <c r="DF2899">
        <v>0.41896951198577881</v>
      </c>
      <c r="DG2899">
        <v>0.52778816223144531</v>
      </c>
      <c r="DH2899">
        <v>0.59943723678588867</v>
      </c>
      <c r="DI2899">
        <v>0.50319147109985352</v>
      </c>
      <c r="DJ2899">
        <v>0.59573841094970703</v>
      </c>
      <c r="DK2899">
        <v>0.62311345338821411</v>
      </c>
      <c r="DL2899">
        <v>0.69097822904586792</v>
      </c>
      <c r="DM2899">
        <v>0.72793275117874146</v>
      </c>
      <c r="DN2899">
        <v>0.74492919445037842</v>
      </c>
      <c r="DO2899">
        <v>0.68083542585372925</v>
      </c>
      <c r="DP2899">
        <v>1.2048714160919189</v>
      </c>
      <c r="DQ2899">
        <v>3.5276317596435547</v>
      </c>
      <c r="DR2899">
        <v>3.494335412979126</v>
      </c>
      <c r="DS2899">
        <v>3.4795260429382324</v>
      </c>
      <c r="DT2899">
        <v>3.2779176235198975</v>
      </c>
      <c r="DU2899">
        <v>3.1115522384643555</v>
      </c>
      <c r="DV2899">
        <v>1.07828688621521</v>
      </c>
      <c r="DW2899">
        <v>0.42825013399124146</v>
      </c>
      <c r="DX2899">
        <v>0.37032040953636169</v>
      </c>
      <c r="DY2899">
        <v>0.34947550296783447</v>
      </c>
      <c r="DZ2899">
        <v>0.59085291624069214</v>
      </c>
      <c r="EA2899">
        <v>0.62587404251098633</v>
      </c>
      <c r="EB2899">
        <v>1.0482656955718994</v>
      </c>
      <c r="EC2899">
        <v>0.970417320728302</v>
      </c>
      <c r="ED2899">
        <v>1.086381196975708</v>
      </c>
      <c r="EE2899">
        <v>1.3552684783935547</v>
      </c>
      <c r="EF2899">
        <v>1.5212700366973877</v>
      </c>
      <c r="EG2899">
        <v>1.2640228271484375</v>
      </c>
      <c r="EH2899">
        <v>1.4944454431533813</v>
      </c>
      <c r="EI2899">
        <v>1.5795938968658447</v>
      </c>
      <c r="EJ2899">
        <v>1.7677105665206909</v>
      </c>
      <c r="EK2899">
        <v>1.8712837696075439</v>
      </c>
      <c r="EL2899">
        <v>1.9534294605255127</v>
      </c>
      <c r="EM2899">
        <v>1.7700891494750977</v>
      </c>
      <c r="EN2899">
        <v>1.8540958166122437</v>
      </c>
      <c r="EO2899">
        <v>4.2923669815063477</v>
      </c>
      <c r="EP2899">
        <v>4.2190918922424316</v>
      </c>
      <c r="EQ2899">
        <v>4.2679510116577148</v>
      </c>
      <c r="ER2899">
        <v>4.0052065849304199</v>
      </c>
      <c r="ES2899">
        <v>3.7694385051727295</v>
      </c>
      <c r="ET2899">
        <v>1.6503788232803345</v>
      </c>
      <c r="EU2899">
        <v>1.0782840251922607</v>
      </c>
      <c r="EV2899">
        <v>1.0455048084259033</v>
      </c>
      <c r="EW2899">
        <v>0.96861118078231812</v>
      </c>
      <c r="EX2899">
        <v>1.2500481605529785</v>
      </c>
      <c r="EY2899">
        <v>1.3343110084533691</v>
      </c>
      <c r="EZ2899">
        <v>70.7833251953125</v>
      </c>
      <c r="FA2899">
        <v>69.696571350097656</v>
      </c>
      <c r="FB2899">
        <v>68.085113525390625</v>
      </c>
      <c r="FC2899">
        <v>66.445777893066406</v>
      </c>
      <c r="FD2899">
        <v>65.032379150390625</v>
      </c>
      <c r="FE2899">
        <v>64.180816650390625</v>
      </c>
      <c r="FF2899">
        <v>63.702045440673828</v>
      </c>
      <c r="FG2899">
        <v>63.800552368164062</v>
      </c>
      <c r="FH2899">
        <v>66.474609375</v>
      </c>
      <c r="FI2899">
        <v>72.072486877441406</v>
      </c>
      <c r="FJ2899">
        <v>77.225990295410156</v>
      </c>
      <c r="FK2899">
        <v>82.370948791503906</v>
      </c>
      <c r="FL2899">
        <v>85.539894104003906</v>
      </c>
      <c r="FM2899">
        <v>86.776054382324219</v>
      </c>
      <c r="FN2899">
        <v>85.884185791015625</v>
      </c>
      <c r="FO2899">
        <v>85.806007385253906</v>
      </c>
      <c r="FP2899">
        <v>85.792976379394531</v>
      </c>
      <c r="FQ2899">
        <v>85.648391723632812</v>
      </c>
      <c r="FR2899">
        <v>84.185523986816406</v>
      </c>
      <c r="FS2899">
        <v>80.125289916992188</v>
      </c>
      <c r="FT2899">
        <v>75.286361694335938</v>
      </c>
      <c r="FU2899">
        <v>70.862258911132813</v>
      </c>
      <c r="FV2899">
        <v>68.631874084472656</v>
      </c>
      <c r="FW2899">
        <v>67.526824951171875</v>
      </c>
      <c r="FX2899">
        <v>160</v>
      </c>
      <c r="FY2899">
        <v>0.10791042447090149</v>
      </c>
      <c r="FZ2899">
        <v>1</v>
      </c>
    </row>
    <row r="2900" spans="1:182" x14ac:dyDescent="0.2">
      <c r="A2900" t="s">
        <v>245</v>
      </c>
      <c r="B2900" t="s">
        <v>252</v>
      </c>
      <c r="C2900" t="s">
        <v>218</v>
      </c>
      <c r="D2900" t="s">
        <v>40</v>
      </c>
      <c r="E2900">
        <v>2015</v>
      </c>
      <c r="F2900" t="s">
        <v>230</v>
      </c>
      <c r="G2900" t="s">
        <v>249</v>
      </c>
      <c r="H2900" t="s">
        <v>226</v>
      </c>
      <c r="I2900">
        <v>105.45</v>
      </c>
      <c r="L2900">
        <v>23.007132470557789</v>
      </c>
      <c r="M2900">
        <v>22.486432703137304</v>
      </c>
      <c r="N2900">
        <v>22.162637818081894</v>
      </c>
      <c r="O2900">
        <v>22.279300938536565</v>
      </c>
      <c r="P2900">
        <v>23.324932399075308</v>
      </c>
      <c r="Q2900">
        <v>25.198892895913581</v>
      </c>
      <c r="R2900">
        <v>27.953350379101057</v>
      </c>
      <c r="S2900">
        <v>29.565435391586803</v>
      </c>
      <c r="T2900">
        <v>30.773954732920764</v>
      </c>
      <c r="U2900">
        <v>32.256677773680089</v>
      </c>
      <c r="V2900">
        <v>34.205840639752509</v>
      </c>
      <c r="W2900">
        <v>34.345975697556163</v>
      </c>
      <c r="X2900">
        <v>33.915868075350467</v>
      </c>
      <c r="Y2900">
        <v>34.361172735422642</v>
      </c>
      <c r="Z2900">
        <v>34.684495558045107</v>
      </c>
      <c r="AA2900">
        <v>34.530318954569367</v>
      </c>
      <c r="AB2900">
        <v>34.305277117605364</v>
      </c>
      <c r="AC2900">
        <v>33.289462372509213</v>
      </c>
      <c r="AD2900">
        <v>31.407294380917829</v>
      </c>
      <c r="AE2900">
        <v>31.700031497880794</v>
      </c>
      <c r="AF2900">
        <v>30.743286216771789</v>
      </c>
      <c r="AG2900">
        <v>28.268481769424795</v>
      </c>
      <c r="AH2900">
        <v>25.120374909051154</v>
      </c>
      <c r="AI2900">
        <v>23.906376246382955</v>
      </c>
      <c r="AJ2900">
        <v>-1.4719799757003784</v>
      </c>
      <c r="AK2900">
        <v>-1.4595915079116821</v>
      </c>
      <c r="AL2900">
        <v>-1.4424266815185547</v>
      </c>
      <c r="AM2900">
        <v>-1.4784001111984253</v>
      </c>
      <c r="AN2900">
        <v>-1.5100867748260498</v>
      </c>
      <c r="AO2900">
        <v>-1.5329211950302124</v>
      </c>
      <c r="AP2900">
        <v>-1.5720988512039185</v>
      </c>
      <c r="AQ2900">
        <v>-1.6484414339065552</v>
      </c>
      <c r="AR2900">
        <v>-1.7723565101623535</v>
      </c>
      <c r="AS2900">
        <v>-1.916394829750061</v>
      </c>
      <c r="AT2900">
        <v>-1.942164421081543</v>
      </c>
      <c r="AU2900">
        <v>-1.8146848678588867</v>
      </c>
      <c r="AV2900">
        <v>-0.13188903033733368</v>
      </c>
      <c r="AW2900">
        <v>3.3002893924713135</v>
      </c>
      <c r="AX2900">
        <v>3.3246932029724121</v>
      </c>
      <c r="AY2900">
        <v>3.3073749542236328</v>
      </c>
      <c r="AZ2900">
        <v>3.3003191947937012</v>
      </c>
      <c r="BA2900">
        <v>3.2261590957641602</v>
      </c>
      <c r="BB2900">
        <v>-8.3193697035312653E-2</v>
      </c>
      <c r="BC2900">
        <v>-1.0176748037338257</v>
      </c>
      <c r="BD2900">
        <v>-1.0201452970504761</v>
      </c>
      <c r="BE2900">
        <v>-0.94378262758255005</v>
      </c>
      <c r="BF2900">
        <v>-0.98073786497116089</v>
      </c>
      <c r="BG2900">
        <v>-1.1387913227081299</v>
      </c>
      <c r="BH2900">
        <v>-0.61939102411270142</v>
      </c>
      <c r="BI2900">
        <v>-0.61348456144332886</v>
      </c>
      <c r="BJ2900">
        <v>-0.60949444770812988</v>
      </c>
      <c r="BK2900">
        <v>-0.63171082735061646</v>
      </c>
      <c r="BL2900">
        <v>-0.65491867065429688</v>
      </c>
      <c r="BM2900">
        <v>-0.66815078258514404</v>
      </c>
      <c r="BN2900">
        <v>-0.68362712860107422</v>
      </c>
      <c r="BO2900">
        <v>-0.71979385614395142</v>
      </c>
      <c r="BP2900">
        <v>-0.78207933902740479</v>
      </c>
      <c r="BQ2900">
        <v>-0.85186243057250977</v>
      </c>
      <c r="BR2900">
        <v>-0.86364465951919556</v>
      </c>
      <c r="BS2900">
        <v>-0.8227992057800293</v>
      </c>
      <c r="BT2900">
        <v>0.77701973915100098</v>
      </c>
      <c r="BU2900">
        <v>4.4453268051147461</v>
      </c>
      <c r="BV2900">
        <v>4.4864659309387207</v>
      </c>
      <c r="BW2900">
        <v>4.4735097885131836</v>
      </c>
      <c r="BX2900">
        <v>4.480534553527832</v>
      </c>
      <c r="BY2900">
        <v>4.3872280120849609</v>
      </c>
      <c r="BZ2900">
        <v>0.88833397626876831</v>
      </c>
      <c r="CA2900">
        <v>-6.1723664402961731E-2</v>
      </c>
      <c r="CB2900">
        <v>-6.2148448079824448E-2</v>
      </c>
      <c r="CC2900">
        <v>-4.9305185675621033E-2</v>
      </c>
      <c r="CD2900">
        <v>-0.1772138923406601</v>
      </c>
      <c r="CE2900">
        <v>-0.29640167951583862</v>
      </c>
      <c r="CF2900">
        <v>-2.8890538960695267E-2</v>
      </c>
      <c r="CG2900">
        <v>-2.7473535388708115E-2</v>
      </c>
      <c r="CH2900">
        <v>-3.2608203589916229E-2</v>
      </c>
      <c r="CI2900">
        <v>-4.5296445488929749E-2</v>
      </c>
      <c r="CJ2900">
        <v>-6.2631823122501373E-2</v>
      </c>
      <c r="CK2900">
        <v>-6.9213494658470154E-2</v>
      </c>
      <c r="CL2900">
        <v>-6.827428936958313E-2</v>
      </c>
      <c r="CM2900">
        <v>-7.6615341007709503E-2</v>
      </c>
      <c r="CN2900">
        <v>-9.6216373145580292E-2</v>
      </c>
      <c r="CO2900">
        <v>-0.1145704910159111</v>
      </c>
      <c r="CP2900">
        <v>-0.11666513234376907</v>
      </c>
      <c r="CQ2900">
        <v>-0.13582226634025574</v>
      </c>
      <c r="CR2900">
        <v>1.4065271615982056</v>
      </c>
      <c r="CS2900">
        <v>5.2383761405944824</v>
      </c>
      <c r="CT2900">
        <v>5.2911067008972168</v>
      </c>
      <c r="CU2900">
        <v>5.2811713218688965</v>
      </c>
      <c r="CV2900">
        <v>5.297947883605957</v>
      </c>
      <c r="CW2900">
        <v>5.1913809776306152</v>
      </c>
      <c r="CX2900">
        <v>1.561211109161377</v>
      </c>
      <c r="CY2900">
        <v>0.60036522150039673</v>
      </c>
      <c r="CZ2900">
        <v>0.60135722160339355</v>
      </c>
      <c r="DA2900">
        <v>0.57020717859268188</v>
      </c>
      <c r="DB2900">
        <v>0.37930437922477722</v>
      </c>
      <c r="DC2900">
        <v>0.28703480958938599</v>
      </c>
      <c r="DD2900">
        <v>0.56160998344421387</v>
      </c>
      <c r="DE2900">
        <v>0.55853748321533203</v>
      </c>
      <c r="DF2900">
        <v>0.54427808523178101</v>
      </c>
      <c r="DG2900">
        <v>0.54111790657043457</v>
      </c>
      <c r="DH2900">
        <v>0.52965497970581055</v>
      </c>
      <c r="DI2900">
        <v>0.52972382307052612</v>
      </c>
      <c r="DJ2900">
        <v>0.54707854986190796</v>
      </c>
      <c r="DK2900">
        <v>0.56656312942504883</v>
      </c>
      <c r="DL2900">
        <v>0.58964657783508301</v>
      </c>
      <c r="DM2900">
        <v>0.62272143363952637</v>
      </c>
      <c r="DN2900">
        <v>0.6303144097328186</v>
      </c>
      <c r="DO2900">
        <v>0.55115467309951782</v>
      </c>
      <c r="DP2900">
        <v>2.0360345840454102</v>
      </c>
      <c r="DQ2900">
        <v>6.0314254760742188</v>
      </c>
      <c r="DR2900">
        <v>6.0957469940185547</v>
      </c>
      <c r="DS2900">
        <v>6.0888328552246094</v>
      </c>
      <c r="DT2900">
        <v>6.1153616905212402</v>
      </c>
      <c r="DU2900">
        <v>5.9955334663391113</v>
      </c>
      <c r="DV2900">
        <v>2.2340881824493408</v>
      </c>
      <c r="DW2900">
        <v>1.2624540328979492</v>
      </c>
      <c r="DX2900">
        <v>1.2648628950119019</v>
      </c>
      <c r="DY2900">
        <v>1.189719557762146</v>
      </c>
      <c r="DZ2900">
        <v>0.93582266569137573</v>
      </c>
      <c r="EA2900">
        <v>0.8704712986946106</v>
      </c>
      <c r="EB2900">
        <v>1.4141988754272461</v>
      </c>
      <c r="EC2900">
        <v>1.4046443700790405</v>
      </c>
      <c r="ED2900">
        <v>1.377210259437561</v>
      </c>
      <c r="EE2900">
        <v>1.3878071308135986</v>
      </c>
      <c r="EF2900">
        <v>1.3848230838775635</v>
      </c>
      <c r="EG2900">
        <v>1.3944941759109497</v>
      </c>
      <c r="EH2900">
        <v>1.435550332069397</v>
      </c>
      <c r="EI2900">
        <v>1.4952107667922974</v>
      </c>
      <c r="EJ2900">
        <v>1.5799237489700317</v>
      </c>
      <c r="EK2900">
        <v>1.6872539520263672</v>
      </c>
      <c r="EL2900">
        <v>1.708834171295166</v>
      </c>
      <c r="EM2900">
        <v>1.5430402755737305</v>
      </c>
      <c r="EN2900">
        <v>2.9449434280395508</v>
      </c>
      <c r="EO2900">
        <v>7.1764626502990723</v>
      </c>
      <c r="EP2900">
        <v>7.2575197219848633</v>
      </c>
      <c r="EQ2900">
        <v>7.2549681663513184</v>
      </c>
      <c r="ER2900">
        <v>7.2955770492553711</v>
      </c>
      <c r="ES2900">
        <v>7.1566023826599121</v>
      </c>
      <c r="ET2900">
        <v>3.2056159973144531</v>
      </c>
      <c r="EU2900">
        <v>2.2184052467346191</v>
      </c>
      <c r="EV2900">
        <v>2.2228596210479736</v>
      </c>
      <c r="EW2900">
        <v>2.0841970443725586</v>
      </c>
      <c r="EX2900">
        <v>1.7393466234207153</v>
      </c>
      <c r="EY2900">
        <v>1.7128609418869019</v>
      </c>
      <c r="EZ2900">
        <v>71.242218017578125</v>
      </c>
      <c r="FA2900">
        <v>69.834976196289063</v>
      </c>
      <c r="FB2900">
        <v>68.429130554199219</v>
      </c>
      <c r="FC2900">
        <v>68.068679809570313</v>
      </c>
      <c r="FD2900">
        <v>67.790870666503906</v>
      </c>
      <c r="FE2900">
        <v>67.510215759277344</v>
      </c>
      <c r="FF2900">
        <v>67.479522705078125</v>
      </c>
      <c r="FG2900">
        <v>67.610069274902344</v>
      </c>
      <c r="FH2900">
        <v>70.93865966796875</v>
      </c>
      <c r="FI2900">
        <v>76.413803100585938</v>
      </c>
      <c r="FJ2900">
        <v>81.046783447265625</v>
      </c>
      <c r="FK2900">
        <v>84.329437255859375</v>
      </c>
      <c r="FL2900">
        <v>85.946563720703125</v>
      </c>
      <c r="FM2900">
        <v>86.451972961425781</v>
      </c>
      <c r="FN2900">
        <v>87.233367919921875</v>
      </c>
      <c r="FO2900">
        <v>87.369354248046875</v>
      </c>
      <c r="FP2900">
        <v>87.257720947265625</v>
      </c>
      <c r="FQ2900">
        <v>86.201408386230469</v>
      </c>
      <c r="FR2900">
        <v>85.781890869140625</v>
      </c>
      <c r="FS2900">
        <v>83.295021057128906</v>
      </c>
      <c r="FT2900">
        <v>78.9737548828125</v>
      </c>
      <c r="FU2900">
        <v>74.222190856933594</v>
      </c>
      <c r="FV2900">
        <v>71.51776123046875</v>
      </c>
      <c r="FW2900">
        <v>69.172653198242188</v>
      </c>
      <c r="FX2900">
        <v>160</v>
      </c>
      <c r="FY2900">
        <v>0.10791042447090149</v>
      </c>
      <c r="FZ2900">
        <v>1</v>
      </c>
    </row>
    <row r="2901" spans="1:182" x14ac:dyDescent="0.2">
      <c r="A2901" t="s">
        <v>245</v>
      </c>
      <c r="B2901" t="s">
        <v>252</v>
      </c>
      <c r="C2901" t="s">
        <v>218</v>
      </c>
      <c r="D2901" t="s">
        <v>40</v>
      </c>
      <c r="E2901">
        <v>2016</v>
      </c>
      <c r="F2901" t="s">
        <v>230</v>
      </c>
      <c r="G2901" t="s">
        <v>249</v>
      </c>
      <c r="H2901" t="s">
        <v>226</v>
      </c>
      <c r="I2901">
        <v>105.45</v>
      </c>
      <c r="L2901">
        <v>23.007132470557789</v>
      </c>
      <c r="M2901">
        <v>22.486432703137304</v>
      </c>
      <c r="N2901">
        <v>22.162637818081894</v>
      </c>
      <c r="O2901">
        <v>22.279300938536565</v>
      </c>
      <c r="P2901">
        <v>23.324932399075308</v>
      </c>
      <c r="Q2901">
        <v>25.198892895913581</v>
      </c>
      <c r="R2901">
        <v>27.953350379101057</v>
      </c>
      <c r="S2901">
        <v>29.565435391586803</v>
      </c>
      <c r="T2901">
        <v>30.773954732920764</v>
      </c>
      <c r="U2901">
        <v>32.256677773680089</v>
      </c>
      <c r="V2901">
        <v>34.205840639752509</v>
      </c>
      <c r="W2901">
        <v>34.345975697556163</v>
      </c>
      <c r="X2901">
        <v>33.915868075350467</v>
      </c>
      <c r="Y2901">
        <v>34.361172735422642</v>
      </c>
      <c r="Z2901">
        <v>34.684495558045107</v>
      </c>
      <c r="AA2901">
        <v>34.530318954569367</v>
      </c>
      <c r="AB2901">
        <v>34.305277117605364</v>
      </c>
      <c r="AC2901">
        <v>33.289462372509213</v>
      </c>
      <c r="AD2901">
        <v>31.407294380917829</v>
      </c>
      <c r="AE2901">
        <v>31.700031497880794</v>
      </c>
      <c r="AF2901">
        <v>30.743286216771789</v>
      </c>
      <c r="AG2901">
        <v>28.268481769424795</v>
      </c>
      <c r="AH2901">
        <v>25.120374909051154</v>
      </c>
      <c r="AI2901">
        <v>23.906376246382955</v>
      </c>
      <c r="AJ2901">
        <v>-1.4719799757003784</v>
      </c>
      <c r="AK2901">
        <v>-1.4595915079116821</v>
      </c>
      <c r="AL2901">
        <v>-1.4424266815185547</v>
      </c>
      <c r="AM2901">
        <v>-1.4784001111984253</v>
      </c>
      <c r="AN2901">
        <v>-1.5100867748260498</v>
      </c>
      <c r="AO2901">
        <v>-1.5329211950302124</v>
      </c>
      <c r="AP2901">
        <v>-1.5720988512039185</v>
      </c>
      <c r="AQ2901">
        <v>-1.6484414339065552</v>
      </c>
      <c r="AR2901">
        <v>-1.7723565101623535</v>
      </c>
      <c r="AS2901">
        <v>-1.916394829750061</v>
      </c>
      <c r="AT2901">
        <v>-1.942164421081543</v>
      </c>
      <c r="AU2901">
        <v>-1.8146848678588867</v>
      </c>
      <c r="AV2901">
        <v>-0.13188903033733368</v>
      </c>
      <c r="AW2901">
        <v>3.3002893924713135</v>
      </c>
      <c r="AX2901">
        <v>3.3246932029724121</v>
      </c>
      <c r="AY2901">
        <v>3.3073749542236328</v>
      </c>
      <c r="AZ2901">
        <v>3.3003191947937012</v>
      </c>
      <c r="BA2901">
        <v>3.2261590957641602</v>
      </c>
      <c r="BB2901">
        <v>-8.3193697035312653E-2</v>
      </c>
      <c r="BC2901">
        <v>-1.0176748037338257</v>
      </c>
      <c r="BD2901">
        <v>-1.0201452970504761</v>
      </c>
      <c r="BE2901">
        <v>-0.94378262758255005</v>
      </c>
      <c r="BF2901">
        <v>-0.98073786497116089</v>
      </c>
      <c r="BG2901">
        <v>-1.1387913227081299</v>
      </c>
      <c r="BH2901">
        <v>-0.61939102411270142</v>
      </c>
      <c r="BI2901">
        <v>-0.61348456144332886</v>
      </c>
      <c r="BJ2901">
        <v>-0.60949444770812988</v>
      </c>
      <c r="BK2901">
        <v>-0.63171082735061646</v>
      </c>
      <c r="BL2901">
        <v>-0.65491867065429688</v>
      </c>
      <c r="BM2901">
        <v>-0.66815078258514404</v>
      </c>
      <c r="BN2901">
        <v>-0.68362712860107422</v>
      </c>
      <c r="BO2901">
        <v>-0.71979385614395142</v>
      </c>
      <c r="BP2901">
        <v>-0.78207933902740479</v>
      </c>
      <c r="BQ2901">
        <v>-0.85186243057250977</v>
      </c>
      <c r="BR2901">
        <v>-0.86364465951919556</v>
      </c>
      <c r="BS2901">
        <v>-0.8227992057800293</v>
      </c>
      <c r="BT2901">
        <v>0.77701973915100098</v>
      </c>
      <c r="BU2901">
        <v>4.4453268051147461</v>
      </c>
      <c r="BV2901">
        <v>4.4864659309387207</v>
      </c>
      <c r="BW2901">
        <v>4.4735097885131836</v>
      </c>
      <c r="BX2901">
        <v>4.480534553527832</v>
      </c>
      <c r="BY2901">
        <v>4.3872280120849609</v>
      </c>
      <c r="BZ2901">
        <v>0.88833397626876831</v>
      </c>
      <c r="CA2901">
        <v>-6.1723664402961731E-2</v>
      </c>
      <c r="CB2901">
        <v>-6.2148448079824448E-2</v>
      </c>
      <c r="CC2901">
        <v>-4.9305185675621033E-2</v>
      </c>
      <c r="CD2901">
        <v>-0.1772138923406601</v>
      </c>
      <c r="CE2901">
        <v>-0.29640167951583862</v>
      </c>
      <c r="CF2901">
        <v>-2.8890538960695267E-2</v>
      </c>
      <c r="CG2901">
        <v>-2.7473535388708115E-2</v>
      </c>
      <c r="CH2901">
        <v>-3.2608203589916229E-2</v>
      </c>
      <c r="CI2901">
        <v>-4.5296445488929749E-2</v>
      </c>
      <c r="CJ2901">
        <v>-6.2631823122501373E-2</v>
      </c>
      <c r="CK2901">
        <v>-6.9213494658470154E-2</v>
      </c>
      <c r="CL2901">
        <v>-6.827428936958313E-2</v>
      </c>
      <c r="CM2901">
        <v>-7.6615341007709503E-2</v>
      </c>
      <c r="CN2901">
        <v>-9.6216373145580292E-2</v>
      </c>
      <c r="CO2901">
        <v>-0.1145704910159111</v>
      </c>
      <c r="CP2901">
        <v>-0.11666513234376907</v>
      </c>
      <c r="CQ2901">
        <v>-0.13582226634025574</v>
      </c>
      <c r="CR2901">
        <v>1.4065271615982056</v>
      </c>
      <c r="CS2901">
        <v>5.2383761405944824</v>
      </c>
      <c r="CT2901">
        <v>5.2911067008972168</v>
      </c>
      <c r="CU2901">
        <v>5.2811713218688965</v>
      </c>
      <c r="CV2901">
        <v>5.297947883605957</v>
      </c>
      <c r="CW2901">
        <v>5.1913809776306152</v>
      </c>
      <c r="CX2901">
        <v>1.561211109161377</v>
      </c>
      <c r="CY2901">
        <v>0.60036522150039673</v>
      </c>
      <c r="CZ2901">
        <v>0.60135722160339355</v>
      </c>
      <c r="DA2901">
        <v>0.57020717859268188</v>
      </c>
      <c r="DB2901">
        <v>0.37930437922477722</v>
      </c>
      <c r="DC2901">
        <v>0.28703480958938599</v>
      </c>
      <c r="DD2901">
        <v>0.56160998344421387</v>
      </c>
      <c r="DE2901">
        <v>0.55853748321533203</v>
      </c>
      <c r="DF2901">
        <v>0.54427808523178101</v>
      </c>
      <c r="DG2901">
        <v>0.54111790657043457</v>
      </c>
      <c r="DH2901">
        <v>0.52965497970581055</v>
      </c>
      <c r="DI2901">
        <v>0.52972382307052612</v>
      </c>
      <c r="DJ2901">
        <v>0.54707854986190796</v>
      </c>
      <c r="DK2901">
        <v>0.56656312942504883</v>
      </c>
      <c r="DL2901">
        <v>0.58964657783508301</v>
      </c>
      <c r="DM2901">
        <v>0.62272143363952637</v>
      </c>
      <c r="DN2901">
        <v>0.6303144097328186</v>
      </c>
      <c r="DO2901">
        <v>0.55115467309951782</v>
      </c>
      <c r="DP2901">
        <v>2.0360345840454102</v>
      </c>
      <c r="DQ2901">
        <v>6.0314254760742188</v>
      </c>
      <c r="DR2901">
        <v>6.0957469940185547</v>
      </c>
      <c r="DS2901">
        <v>6.0888328552246094</v>
      </c>
      <c r="DT2901">
        <v>6.1153616905212402</v>
      </c>
      <c r="DU2901">
        <v>5.9955334663391113</v>
      </c>
      <c r="DV2901">
        <v>2.2340881824493408</v>
      </c>
      <c r="DW2901">
        <v>1.2624540328979492</v>
      </c>
      <c r="DX2901">
        <v>1.2648628950119019</v>
      </c>
      <c r="DY2901">
        <v>1.189719557762146</v>
      </c>
      <c r="DZ2901">
        <v>0.93582266569137573</v>
      </c>
      <c r="EA2901">
        <v>0.8704712986946106</v>
      </c>
      <c r="EB2901">
        <v>1.4141988754272461</v>
      </c>
      <c r="EC2901">
        <v>1.4046443700790405</v>
      </c>
      <c r="ED2901">
        <v>1.377210259437561</v>
      </c>
      <c r="EE2901">
        <v>1.3878071308135986</v>
      </c>
      <c r="EF2901">
        <v>1.3848230838775635</v>
      </c>
      <c r="EG2901">
        <v>1.3944941759109497</v>
      </c>
      <c r="EH2901">
        <v>1.435550332069397</v>
      </c>
      <c r="EI2901">
        <v>1.4952107667922974</v>
      </c>
      <c r="EJ2901">
        <v>1.5799237489700317</v>
      </c>
      <c r="EK2901">
        <v>1.6872539520263672</v>
      </c>
      <c r="EL2901">
        <v>1.708834171295166</v>
      </c>
      <c r="EM2901">
        <v>1.5430402755737305</v>
      </c>
      <c r="EN2901">
        <v>2.9449434280395508</v>
      </c>
      <c r="EO2901">
        <v>7.1764626502990723</v>
      </c>
      <c r="EP2901">
        <v>7.2575197219848633</v>
      </c>
      <c r="EQ2901">
        <v>7.2549681663513184</v>
      </c>
      <c r="ER2901">
        <v>7.2955770492553711</v>
      </c>
      <c r="ES2901">
        <v>7.1566023826599121</v>
      </c>
      <c r="ET2901">
        <v>3.2056159973144531</v>
      </c>
      <c r="EU2901">
        <v>2.2184052467346191</v>
      </c>
      <c r="EV2901">
        <v>2.2228596210479736</v>
      </c>
      <c r="EW2901">
        <v>2.0841970443725586</v>
      </c>
      <c r="EX2901">
        <v>1.7393466234207153</v>
      </c>
      <c r="EY2901">
        <v>1.7128609418869019</v>
      </c>
      <c r="EZ2901">
        <v>71.242218017578125</v>
      </c>
      <c r="FA2901">
        <v>69.834976196289063</v>
      </c>
      <c r="FB2901">
        <v>68.429130554199219</v>
      </c>
      <c r="FC2901">
        <v>68.068679809570313</v>
      </c>
      <c r="FD2901">
        <v>67.790870666503906</v>
      </c>
      <c r="FE2901">
        <v>67.510215759277344</v>
      </c>
      <c r="FF2901">
        <v>67.479522705078125</v>
      </c>
      <c r="FG2901">
        <v>67.610069274902344</v>
      </c>
      <c r="FH2901">
        <v>70.93865966796875</v>
      </c>
      <c r="FI2901">
        <v>76.413803100585938</v>
      </c>
      <c r="FJ2901">
        <v>81.046783447265625</v>
      </c>
      <c r="FK2901">
        <v>84.329437255859375</v>
      </c>
      <c r="FL2901">
        <v>85.946563720703125</v>
      </c>
      <c r="FM2901">
        <v>86.451972961425781</v>
      </c>
      <c r="FN2901">
        <v>87.233367919921875</v>
      </c>
      <c r="FO2901">
        <v>87.369354248046875</v>
      </c>
      <c r="FP2901">
        <v>87.257720947265625</v>
      </c>
      <c r="FQ2901">
        <v>86.201408386230469</v>
      </c>
      <c r="FR2901">
        <v>85.781890869140625</v>
      </c>
      <c r="FS2901">
        <v>83.295021057128906</v>
      </c>
      <c r="FT2901">
        <v>78.9737548828125</v>
      </c>
      <c r="FU2901">
        <v>74.222190856933594</v>
      </c>
      <c r="FV2901">
        <v>71.51776123046875</v>
      </c>
      <c r="FW2901">
        <v>69.172653198242188</v>
      </c>
      <c r="FX2901">
        <v>160</v>
      </c>
      <c r="FY2901">
        <v>0.10791042447090149</v>
      </c>
      <c r="FZ2901">
        <v>1</v>
      </c>
    </row>
    <row r="2902" spans="1:182" x14ac:dyDescent="0.2">
      <c r="A2902" t="s">
        <v>245</v>
      </c>
      <c r="B2902" t="s">
        <v>252</v>
      </c>
      <c r="C2902" t="s">
        <v>218</v>
      </c>
      <c r="D2902" t="s">
        <v>40</v>
      </c>
      <c r="E2902">
        <v>2017</v>
      </c>
      <c r="F2902" t="s">
        <v>230</v>
      </c>
      <c r="G2902" t="s">
        <v>249</v>
      </c>
      <c r="H2902" t="s">
        <v>226</v>
      </c>
      <c r="I2902">
        <v>105.45</v>
      </c>
      <c r="L2902">
        <v>23.007132470557789</v>
      </c>
      <c r="M2902">
        <v>22.486432703137304</v>
      </c>
      <c r="N2902">
        <v>22.162637818081894</v>
      </c>
      <c r="O2902">
        <v>22.279300938536565</v>
      </c>
      <c r="P2902">
        <v>23.324932399075308</v>
      </c>
      <c r="Q2902">
        <v>25.198892895913581</v>
      </c>
      <c r="R2902">
        <v>27.953350379101057</v>
      </c>
      <c r="S2902">
        <v>29.565435391586803</v>
      </c>
      <c r="T2902">
        <v>30.773954732920764</v>
      </c>
      <c r="U2902">
        <v>32.256677773680089</v>
      </c>
      <c r="V2902">
        <v>34.205840639752509</v>
      </c>
      <c r="W2902">
        <v>34.345975697556163</v>
      </c>
      <c r="X2902">
        <v>33.915868075350467</v>
      </c>
      <c r="Y2902">
        <v>34.361172735422642</v>
      </c>
      <c r="Z2902">
        <v>34.684495558045107</v>
      </c>
      <c r="AA2902">
        <v>34.530318954569367</v>
      </c>
      <c r="AB2902">
        <v>34.305277117605364</v>
      </c>
      <c r="AC2902">
        <v>33.289462372509213</v>
      </c>
      <c r="AD2902">
        <v>31.407294380917829</v>
      </c>
      <c r="AE2902">
        <v>31.700031497880794</v>
      </c>
      <c r="AF2902">
        <v>30.743286216771789</v>
      </c>
      <c r="AG2902">
        <v>28.268481769424795</v>
      </c>
      <c r="AH2902">
        <v>25.120374909051154</v>
      </c>
      <c r="AI2902">
        <v>23.906376246382955</v>
      </c>
      <c r="AJ2902">
        <v>-1.4719799757003784</v>
      </c>
      <c r="AK2902">
        <v>-1.4595915079116821</v>
      </c>
      <c r="AL2902">
        <v>-1.4424266815185547</v>
      </c>
      <c r="AM2902">
        <v>-1.4784001111984253</v>
      </c>
      <c r="AN2902">
        <v>-1.5100867748260498</v>
      </c>
      <c r="AO2902">
        <v>-1.5329211950302124</v>
      </c>
      <c r="AP2902">
        <v>-1.5720988512039185</v>
      </c>
      <c r="AQ2902">
        <v>-1.6484414339065552</v>
      </c>
      <c r="AR2902">
        <v>-1.7723565101623535</v>
      </c>
      <c r="AS2902">
        <v>-1.916394829750061</v>
      </c>
      <c r="AT2902">
        <v>-1.942164421081543</v>
      </c>
      <c r="AU2902">
        <v>-1.8146848678588867</v>
      </c>
      <c r="AV2902">
        <v>-0.13188903033733368</v>
      </c>
      <c r="AW2902">
        <v>3.3002893924713135</v>
      </c>
      <c r="AX2902">
        <v>3.3246932029724121</v>
      </c>
      <c r="AY2902">
        <v>3.3073749542236328</v>
      </c>
      <c r="AZ2902">
        <v>3.3003191947937012</v>
      </c>
      <c r="BA2902">
        <v>3.2261590957641602</v>
      </c>
      <c r="BB2902">
        <v>-8.3193697035312653E-2</v>
      </c>
      <c r="BC2902">
        <v>-1.0176748037338257</v>
      </c>
      <c r="BD2902">
        <v>-1.0201452970504761</v>
      </c>
      <c r="BE2902">
        <v>-0.94378262758255005</v>
      </c>
      <c r="BF2902">
        <v>-0.98073786497116089</v>
      </c>
      <c r="BG2902">
        <v>-1.1387913227081299</v>
      </c>
      <c r="BH2902">
        <v>-0.61939102411270142</v>
      </c>
      <c r="BI2902">
        <v>-0.61348456144332886</v>
      </c>
      <c r="BJ2902">
        <v>-0.60949444770812988</v>
      </c>
      <c r="BK2902">
        <v>-0.63171082735061646</v>
      </c>
      <c r="BL2902">
        <v>-0.65491867065429688</v>
      </c>
      <c r="BM2902">
        <v>-0.66815078258514404</v>
      </c>
      <c r="BN2902">
        <v>-0.68362712860107422</v>
      </c>
      <c r="BO2902">
        <v>-0.71979385614395142</v>
      </c>
      <c r="BP2902">
        <v>-0.78207933902740479</v>
      </c>
      <c r="BQ2902">
        <v>-0.85186243057250977</v>
      </c>
      <c r="BR2902">
        <v>-0.86364465951919556</v>
      </c>
      <c r="BS2902">
        <v>-0.8227992057800293</v>
      </c>
      <c r="BT2902">
        <v>0.77701973915100098</v>
      </c>
      <c r="BU2902">
        <v>4.4453268051147461</v>
      </c>
      <c r="BV2902">
        <v>4.4864659309387207</v>
      </c>
      <c r="BW2902">
        <v>4.4735097885131836</v>
      </c>
      <c r="BX2902">
        <v>4.480534553527832</v>
      </c>
      <c r="BY2902">
        <v>4.3872280120849609</v>
      </c>
      <c r="BZ2902">
        <v>0.88833397626876831</v>
      </c>
      <c r="CA2902">
        <v>-6.1723664402961731E-2</v>
      </c>
      <c r="CB2902">
        <v>-6.2148448079824448E-2</v>
      </c>
      <c r="CC2902">
        <v>-4.9305185675621033E-2</v>
      </c>
      <c r="CD2902">
        <v>-0.1772138923406601</v>
      </c>
      <c r="CE2902">
        <v>-0.29640167951583862</v>
      </c>
      <c r="CF2902">
        <v>-2.8890538960695267E-2</v>
      </c>
      <c r="CG2902">
        <v>-2.7473535388708115E-2</v>
      </c>
      <c r="CH2902">
        <v>-3.2608203589916229E-2</v>
      </c>
      <c r="CI2902">
        <v>-4.5296445488929749E-2</v>
      </c>
      <c r="CJ2902">
        <v>-6.2631823122501373E-2</v>
      </c>
      <c r="CK2902">
        <v>-6.9213494658470154E-2</v>
      </c>
      <c r="CL2902">
        <v>-6.827428936958313E-2</v>
      </c>
      <c r="CM2902">
        <v>-7.6615341007709503E-2</v>
      </c>
      <c r="CN2902">
        <v>-9.6216373145580292E-2</v>
      </c>
      <c r="CO2902">
        <v>-0.1145704910159111</v>
      </c>
      <c r="CP2902">
        <v>-0.11666513234376907</v>
      </c>
      <c r="CQ2902">
        <v>-0.13582226634025574</v>
      </c>
      <c r="CR2902">
        <v>1.4065271615982056</v>
      </c>
      <c r="CS2902">
        <v>5.2383761405944824</v>
      </c>
      <c r="CT2902">
        <v>5.2911067008972168</v>
      </c>
      <c r="CU2902">
        <v>5.2811713218688965</v>
      </c>
      <c r="CV2902">
        <v>5.297947883605957</v>
      </c>
      <c r="CW2902">
        <v>5.1913809776306152</v>
      </c>
      <c r="CX2902">
        <v>1.561211109161377</v>
      </c>
      <c r="CY2902">
        <v>0.60036522150039673</v>
      </c>
      <c r="CZ2902">
        <v>0.60135722160339355</v>
      </c>
      <c r="DA2902">
        <v>0.57020717859268188</v>
      </c>
      <c r="DB2902">
        <v>0.37930437922477722</v>
      </c>
      <c r="DC2902">
        <v>0.28703480958938599</v>
      </c>
      <c r="DD2902">
        <v>0.56160998344421387</v>
      </c>
      <c r="DE2902">
        <v>0.55853748321533203</v>
      </c>
      <c r="DF2902">
        <v>0.54427808523178101</v>
      </c>
      <c r="DG2902">
        <v>0.54111790657043457</v>
      </c>
      <c r="DH2902">
        <v>0.52965497970581055</v>
      </c>
      <c r="DI2902">
        <v>0.52972382307052612</v>
      </c>
      <c r="DJ2902">
        <v>0.54707854986190796</v>
      </c>
      <c r="DK2902">
        <v>0.56656312942504883</v>
      </c>
      <c r="DL2902">
        <v>0.58964657783508301</v>
      </c>
      <c r="DM2902">
        <v>0.62272143363952637</v>
      </c>
      <c r="DN2902">
        <v>0.6303144097328186</v>
      </c>
      <c r="DO2902">
        <v>0.55115467309951782</v>
      </c>
      <c r="DP2902">
        <v>2.0360345840454102</v>
      </c>
      <c r="DQ2902">
        <v>6.0314254760742188</v>
      </c>
      <c r="DR2902">
        <v>6.0957469940185547</v>
      </c>
      <c r="DS2902">
        <v>6.0888328552246094</v>
      </c>
      <c r="DT2902">
        <v>6.1153616905212402</v>
      </c>
      <c r="DU2902">
        <v>5.9955334663391113</v>
      </c>
      <c r="DV2902">
        <v>2.2340881824493408</v>
      </c>
      <c r="DW2902">
        <v>1.2624540328979492</v>
      </c>
      <c r="DX2902">
        <v>1.2648628950119019</v>
      </c>
      <c r="DY2902">
        <v>1.189719557762146</v>
      </c>
      <c r="DZ2902">
        <v>0.93582266569137573</v>
      </c>
      <c r="EA2902">
        <v>0.8704712986946106</v>
      </c>
      <c r="EB2902">
        <v>1.4141988754272461</v>
      </c>
      <c r="EC2902">
        <v>1.4046443700790405</v>
      </c>
      <c r="ED2902">
        <v>1.377210259437561</v>
      </c>
      <c r="EE2902">
        <v>1.3878071308135986</v>
      </c>
      <c r="EF2902">
        <v>1.3848230838775635</v>
      </c>
      <c r="EG2902">
        <v>1.3944941759109497</v>
      </c>
      <c r="EH2902">
        <v>1.435550332069397</v>
      </c>
      <c r="EI2902">
        <v>1.4952107667922974</v>
      </c>
      <c r="EJ2902">
        <v>1.5799237489700317</v>
      </c>
      <c r="EK2902">
        <v>1.6872539520263672</v>
      </c>
      <c r="EL2902">
        <v>1.708834171295166</v>
      </c>
      <c r="EM2902">
        <v>1.5430402755737305</v>
      </c>
      <c r="EN2902">
        <v>2.9449434280395508</v>
      </c>
      <c r="EO2902">
        <v>7.1764626502990723</v>
      </c>
      <c r="EP2902">
        <v>7.2575197219848633</v>
      </c>
      <c r="EQ2902">
        <v>7.2549681663513184</v>
      </c>
      <c r="ER2902">
        <v>7.2955770492553711</v>
      </c>
      <c r="ES2902">
        <v>7.1566023826599121</v>
      </c>
      <c r="ET2902">
        <v>3.2056159973144531</v>
      </c>
      <c r="EU2902">
        <v>2.2184052467346191</v>
      </c>
      <c r="EV2902">
        <v>2.2228596210479736</v>
      </c>
      <c r="EW2902">
        <v>2.0841970443725586</v>
      </c>
      <c r="EX2902">
        <v>1.7393466234207153</v>
      </c>
      <c r="EY2902">
        <v>1.7128609418869019</v>
      </c>
      <c r="EZ2902">
        <v>71.242218017578125</v>
      </c>
      <c r="FA2902">
        <v>69.834976196289063</v>
      </c>
      <c r="FB2902">
        <v>68.429130554199219</v>
      </c>
      <c r="FC2902">
        <v>68.068679809570313</v>
      </c>
      <c r="FD2902">
        <v>67.790870666503906</v>
      </c>
      <c r="FE2902">
        <v>67.510215759277344</v>
      </c>
      <c r="FF2902">
        <v>67.479522705078125</v>
      </c>
      <c r="FG2902">
        <v>67.610069274902344</v>
      </c>
      <c r="FH2902">
        <v>70.93865966796875</v>
      </c>
      <c r="FI2902">
        <v>76.413803100585938</v>
      </c>
      <c r="FJ2902">
        <v>81.046783447265625</v>
      </c>
      <c r="FK2902">
        <v>84.329437255859375</v>
      </c>
      <c r="FL2902">
        <v>85.946563720703125</v>
      </c>
      <c r="FM2902">
        <v>86.451972961425781</v>
      </c>
      <c r="FN2902">
        <v>87.233367919921875</v>
      </c>
      <c r="FO2902">
        <v>87.369354248046875</v>
      </c>
      <c r="FP2902">
        <v>87.257720947265625</v>
      </c>
      <c r="FQ2902">
        <v>86.201408386230469</v>
      </c>
      <c r="FR2902">
        <v>85.781890869140625</v>
      </c>
      <c r="FS2902">
        <v>83.295021057128906</v>
      </c>
      <c r="FT2902">
        <v>78.9737548828125</v>
      </c>
      <c r="FU2902">
        <v>74.222190856933594</v>
      </c>
      <c r="FV2902">
        <v>71.51776123046875</v>
      </c>
      <c r="FW2902">
        <v>69.172653198242188</v>
      </c>
      <c r="FX2902">
        <v>160</v>
      </c>
      <c r="FY2902">
        <v>0.10791042447090149</v>
      </c>
      <c r="FZ2902">
        <v>1</v>
      </c>
    </row>
    <row r="2903" spans="1:182" x14ac:dyDescent="0.2">
      <c r="A2903" t="s">
        <v>245</v>
      </c>
      <c r="B2903" t="s">
        <v>252</v>
      </c>
      <c r="C2903" t="s">
        <v>218</v>
      </c>
      <c r="D2903" t="s">
        <v>41</v>
      </c>
      <c r="E2903">
        <v>2015</v>
      </c>
      <c r="F2903" t="s">
        <v>230</v>
      </c>
      <c r="G2903" t="s">
        <v>249</v>
      </c>
      <c r="H2903" t="s">
        <v>226</v>
      </c>
      <c r="I2903">
        <v>105.45</v>
      </c>
      <c r="L2903">
        <v>22.561341523029441</v>
      </c>
      <c r="M2903">
        <v>22.217943659883659</v>
      </c>
      <c r="N2903">
        <v>22.064539036574516</v>
      </c>
      <c r="O2903">
        <v>22.039159138775606</v>
      </c>
      <c r="P2903">
        <v>22.514214967196811</v>
      </c>
      <c r="Q2903">
        <v>23.887441894853371</v>
      </c>
      <c r="R2903">
        <v>26.703179102827729</v>
      </c>
      <c r="S2903">
        <v>28.895581992514053</v>
      </c>
      <c r="T2903">
        <v>29.931983161917209</v>
      </c>
      <c r="U2903">
        <v>30.945575432876147</v>
      </c>
      <c r="V2903">
        <v>32.936355236762154</v>
      </c>
      <c r="W2903">
        <v>33.528697589806576</v>
      </c>
      <c r="X2903">
        <v>33.212030531502982</v>
      </c>
      <c r="Y2903">
        <v>33.543711302035085</v>
      </c>
      <c r="Z2903">
        <v>33.779507085289197</v>
      </c>
      <c r="AA2903">
        <v>33.772474714931761</v>
      </c>
      <c r="AB2903">
        <v>33.869158860296054</v>
      </c>
      <c r="AC2903">
        <v>32.89871015307326</v>
      </c>
      <c r="AD2903">
        <v>31.206569259821809</v>
      </c>
      <c r="AE2903">
        <v>31.074686075000596</v>
      </c>
      <c r="AF2903">
        <v>30.107672353128525</v>
      </c>
      <c r="AG2903">
        <v>28.078589715753242</v>
      </c>
      <c r="AH2903">
        <v>25.145728119639475</v>
      </c>
      <c r="AI2903">
        <v>24.093552582258607</v>
      </c>
      <c r="AJ2903">
        <v>-1.345210075378418</v>
      </c>
      <c r="AK2903">
        <v>-1.3573018312454224</v>
      </c>
      <c r="AL2903">
        <v>-1.3627560138702393</v>
      </c>
      <c r="AM2903">
        <v>-1.3621965646743774</v>
      </c>
      <c r="AN2903">
        <v>-1.3423362970352173</v>
      </c>
      <c r="AO2903">
        <v>-1.3867661952972412</v>
      </c>
      <c r="AP2903">
        <v>-1.4139536619186401</v>
      </c>
      <c r="AQ2903">
        <v>-1.4944943189620972</v>
      </c>
      <c r="AR2903">
        <v>-1.5936957597732544</v>
      </c>
      <c r="AS2903">
        <v>-1.6852465867996216</v>
      </c>
      <c r="AT2903">
        <v>-1.6443436145782471</v>
      </c>
      <c r="AU2903">
        <v>-1.5521249771118164</v>
      </c>
      <c r="AV2903">
        <v>-8.4255360066890717E-2</v>
      </c>
      <c r="AW2903">
        <v>3.2981860637664795</v>
      </c>
      <c r="AX2903">
        <v>3.3228342533111572</v>
      </c>
      <c r="AY2903">
        <v>3.3214664459228516</v>
      </c>
      <c r="AZ2903">
        <v>3.3435604572296143</v>
      </c>
      <c r="BA2903">
        <v>3.2701656818389893</v>
      </c>
      <c r="BB2903">
        <v>-3.0527710914611816E-2</v>
      </c>
      <c r="BC2903">
        <v>-1.02824866771698</v>
      </c>
      <c r="BD2903">
        <v>-1.0347729921340942</v>
      </c>
      <c r="BE2903">
        <v>-0.98621779680252075</v>
      </c>
      <c r="BF2903">
        <v>-1.0506513118743896</v>
      </c>
      <c r="BG2903">
        <v>-1.215063214302063</v>
      </c>
      <c r="BH2903">
        <v>-0.56635540723800659</v>
      </c>
      <c r="BI2903">
        <v>-0.57163059711456299</v>
      </c>
      <c r="BJ2903">
        <v>-0.57561147212982178</v>
      </c>
      <c r="BK2903">
        <v>-0.58040726184844971</v>
      </c>
      <c r="BL2903">
        <v>-0.57961982488632202</v>
      </c>
      <c r="BM2903">
        <v>-0.60098320245742798</v>
      </c>
      <c r="BN2903">
        <v>-0.61082369089126587</v>
      </c>
      <c r="BO2903">
        <v>-0.65039694309234619</v>
      </c>
      <c r="BP2903">
        <v>-0.70276248455047607</v>
      </c>
      <c r="BQ2903">
        <v>-0.7491525411605835</v>
      </c>
      <c r="BR2903">
        <v>-0.73224031925201416</v>
      </c>
      <c r="BS2903">
        <v>-0.70638233423233032</v>
      </c>
      <c r="BT2903">
        <v>0.78464335203170776</v>
      </c>
      <c r="BU2903">
        <v>4.392829418182373</v>
      </c>
      <c r="BV2903">
        <v>4.4254813194274902</v>
      </c>
      <c r="BW2903">
        <v>4.4292507171630859</v>
      </c>
      <c r="BX2903">
        <v>4.4753861427307129</v>
      </c>
      <c r="BY2903">
        <v>4.3830180168151855</v>
      </c>
      <c r="BZ2903">
        <v>0.89541220664978027</v>
      </c>
      <c r="CA2903">
        <v>-0.14434805512428284</v>
      </c>
      <c r="CB2903">
        <v>-0.15113972127437592</v>
      </c>
      <c r="CC2903">
        <v>-0.14066268503665924</v>
      </c>
      <c r="CD2903">
        <v>-0.26702478528022766</v>
      </c>
      <c r="CE2903">
        <v>-0.37792575359344482</v>
      </c>
      <c r="CF2903">
        <v>-2.6922961696982384E-2</v>
      </c>
      <c r="CG2903">
        <v>-2.7477109804749489E-2</v>
      </c>
      <c r="CH2903">
        <v>-3.0437540262937546E-2</v>
      </c>
      <c r="CI2903">
        <v>-3.8942329585552216E-2</v>
      </c>
      <c r="CJ2903">
        <v>-5.1364649087190628E-2</v>
      </c>
      <c r="CK2903">
        <v>-5.6752339005470276E-2</v>
      </c>
      <c r="CL2903">
        <v>-5.4578274488449097E-2</v>
      </c>
      <c r="CM2903">
        <v>-6.5777696669101715E-2</v>
      </c>
      <c r="CN2903">
        <v>-8.5704751312732697E-2</v>
      </c>
      <c r="CO2903">
        <v>-0.10081671178340912</v>
      </c>
      <c r="CP2903">
        <v>-0.10052032023668289</v>
      </c>
      <c r="CQ2903">
        <v>-0.12062355130910873</v>
      </c>
      <c r="CR2903">
        <v>1.3864400386810303</v>
      </c>
      <c r="CS2903">
        <v>5.1509761810302734</v>
      </c>
      <c r="CT2903">
        <v>5.1891708374023438</v>
      </c>
      <c r="CU2903">
        <v>5.1964983940124512</v>
      </c>
      <c r="CV2903">
        <v>5.2592849731445313</v>
      </c>
      <c r="CW2903">
        <v>5.1537761688232422</v>
      </c>
      <c r="CX2903">
        <v>1.5367153882980347</v>
      </c>
      <c r="CY2903">
        <v>0.46783879399299622</v>
      </c>
      <c r="CZ2903">
        <v>0.46086195111274719</v>
      </c>
      <c r="DA2903">
        <v>0.44496619701385498</v>
      </c>
      <c r="DB2903">
        <v>0.27571254968643188</v>
      </c>
      <c r="DC2903">
        <v>0.20187315344810486</v>
      </c>
      <c r="DD2903">
        <v>0.51250946521759033</v>
      </c>
      <c r="DE2903">
        <v>0.51667636632919312</v>
      </c>
      <c r="DF2903">
        <v>0.5147363543510437</v>
      </c>
      <c r="DG2903">
        <v>0.50252258777618408</v>
      </c>
      <c r="DH2903">
        <v>0.47689050436019897</v>
      </c>
      <c r="DI2903">
        <v>0.48747855424880981</v>
      </c>
      <c r="DJ2903">
        <v>0.50166714191436768</v>
      </c>
      <c r="DK2903">
        <v>0.51884156465530396</v>
      </c>
      <c r="DL2903">
        <v>0.5313529372215271</v>
      </c>
      <c r="DM2903">
        <v>0.54751914739608765</v>
      </c>
      <c r="DN2903">
        <v>0.53119963407516479</v>
      </c>
      <c r="DO2903">
        <v>0.46513524651527405</v>
      </c>
      <c r="DP2903">
        <v>1.988236665725708</v>
      </c>
      <c r="DQ2903">
        <v>5.9091224670410156</v>
      </c>
      <c r="DR2903">
        <v>5.9528608322143555</v>
      </c>
      <c r="DS2903">
        <v>5.9637460708618164</v>
      </c>
      <c r="DT2903">
        <v>6.0431842803955078</v>
      </c>
      <c r="DU2903">
        <v>5.9245343208312988</v>
      </c>
      <c r="DV2903">
        <v>2.1780185699462891</v>
      </c>
      <c r="DW2903">
        <v>1.0800256729125977</v>
      </c>
      <c r="DX2903">
        <v>1.0728636980056763</v>
      </c>
      <c r="DY2903">
        <v>1.030595064163208</v>
      </c>
      <c r="DZ2903">
        <v>0.81844985485076904</v>
      </c>
      <c r="EA2903">
        <v>0.78167206048965454</v>
      </c>
      <c r="EB2903">
        <v>1.2913641929626465</v>
      </c>
      <c r="EC2903">
        <v>1.3023476600646973</v>
      </c>
      <c r="ED2903">
        <v>1.301880955696106</v>
      </c>
      <c r="EE2903">
        <v>1.2843118906021118</v>
      </c>
      <c r="EF2903">
        <v>1.2396070957183838</v>
      </c>
      <c r="EG2903">
        <v>1.273261547088623</v>
      </c>
      <c r="EH2903">
        <v>1.3047971725463867</v>
      </c>
      <c r="EI2903">
        <v>1.3629388809204102</v>
      </c>
      <c r="EJ2903">
        <v>1.4222862720489502</v>
      </c>
      <c r="EK2903">
        <v>1.483613133430481</v>
      </c>
      <c r="EL2903">
        <v>1.4433029890060425</v>
      </c>
      <c r="EM2903">
        <v>1.3108779191970825</v>
      </c>
      <c r="EN2903">
        <v>2.8571352958679199</v>
      </c>
      <c r="EO2903">
        <v>7.0037660598754883</v>
      </c>
      <c r="EP2903">
        <v>7.0555076599121094</v>
      </c>
      <c r="EQ2903">
        <v>7.0715303421020508</v>
      </c>
      <c r="ER2903">
        <v>7.1750102043151855</v>
      </c>
      <c r="ES2903">
        <v>7.0373868942260742</v>
      </c>
      <c r="ET2903">
        <v>3.1039583683013916</v>
      </c>
      <c r="EU2903">
        <v>1.9639261960983276</v>
      </c>
      <c r="EV2903">
        <v>1.9564968347549438</v>
      </c>
      <c r="EW2903">
        <v>1.8761502504348755</v>
      </c>
      <c r="EX2903">
        <v>1.6020764112472534</v>
      </c>
      <c r="EY2903">
        <v>1.6188095808029175</v>
      </c>
      <c r="EZ2903">
        <v>65.628776550292969</v>
      </c>
      <c r="FA2903">
        <v>65.177375793457031</v>
      </c>
      <c r="FB2903">
        <v>65.217414855957031</v>
      </c>
      <c r="FC2903">
        <v>64.950248718261719</v>
      </c>
      <c r="FD2903">
        <v>63.622997283935547</v>
      </c>
      <c r="FE2903">
        <v>62.586254119873047</v>
      </c>
      <c r="FF2903">
        <v>62.232540130615234</v>
      </c>
      <c r="FG2903">
        <v>63.811714172363281</v>
      </c>
      <c r="FH2903">
        <v>66.708808898925781</v>
      </c>
      <c r="FI2903">
        <v>70.5615234375</v>
      </c>
      <c r="FJ2903">
        <v>75.164100646972656</v>
      </c>
      <c r="FK2903">
        <v>79.623847961425781</v>
      </c>
      <c r="FL2903">
        <v>81.705734252929688</v>
      </c>
      <c r="FM2903">
        <v>81.899200439453125</v>
      </c>
      <c r="FN2903">
        <v>82.460960388183594</v>
      </c>
      <c r="FO2903">
        <v>82.80450439453125</v>
      </c>
      <c r="FP2903">
        <v>84.042984008789063</v>
      </c>
      <c r="FQ2903">
        <v>83.050491333007813</v>
      </c>
      <c r="FR2903">
        <v>82.92950439453125</v>
      </c>
      <c r="FS2903">
        <v>79.010421752929688</v>
      </c>
      <c r="FT2903">
        <v>74.559410095214844</v>
      </c>
      <c r="FU2903">
        <v>71.355705261230469</v>
      </c>
      <c r="FV2903">
        <v>69.327217102050781</v>
      </c>
      <c r="FW2903">
        <v>68.485176086425781</v>
      </c>
      <c r="FX2903">
        <v>160</v>
      </c>
      <c r="FY2903">
        <v>0.10791042447090149</v>
      </c>
      <c r="FZ2903">
        <v>1</v>
      </c>
    </row>
    <row r="2904" spans="1:182" x14ac:dyDescent="0.2">
      <c r="A2904" t="s">
        <v>245</v>
      </c>
      <c r="B2904" t="s">
        <v>252</v>
      </c>
      <c r="C2904" t="s">
        <v>218</v>
      </c>
      <c r="D2904" t="s">
        <v>41</v>
      </c>
      <c r="E2904">
        <v>2016</v>
      </c>
      <c r="F2904" t="s">
        <v>230</v>
      </c>
      <c r="G2904" t="s">
        <v>249</v>
      </c>
      <c r="H2904" t="s">
        <v>226</v>
      </c>
      <c r="I2904">
        <v>105.45</v>
      </c>
      <c r="L2904">
        <v>22.561341523029441</v>
      </c>
      <c r="M2904">
        <v>22.217943659883659</v>
      </c>
      <c r="N2904">
        <v>22.064539036574516</v>
      </c>
      <c r="O2904">
        <v>22.039159138775606</v>
      </c>
      <c r="P2904">
        <v>22.514214967196811</v>
      </c>
      <c r="Q2904">
        <v>23.887441894853371</v>
      </c>
      <c r="R2904">
        <v>26.703179102827729</v>
      </c>
      <c r="S2904">
        <v>28.895581992514053</v>
      </c>
      <c r="T2904">
        <v>29.931983161917209</v>
      </c>
      <c r="U2904">
        <v>30.945575432876147</v>
      </c>
      <c r="V2904">
        <v>32.936355236762154</v>
      </c>
      <c r="W2904">
        <v>33.528697589806576</v>
      </c>
      <c r="X2904">
        <v>33.212030531502982</v>
      </c>
      <c r="Y2904">
        <v>33.543711302035085</v>
      </c>
      <c r="Z2904">
        <v>33.779507085289197</v>
      </c>
      <c r="AA2904">
        <v>33.772474714931761</v>
      </c>
      <c r="AB2904">
        <v>33.869158860296054</v>
      </c>
      <c r="AC2904">
        <v>32.89871015307326</v>
      </c>
      <c r="AD2904">
        <v>31.206569259821809</v>
      </c>
      <c r="AE2904">
        <v>31.074686075000596</v>
      </c>
      <c r="AF2904">
        <v>30.107672353128525</v>
      </c>
      <c r="AG2904">
        <v>28.078589715753242</v>
      </c>
      <c r="AH2904">
        <v>25.145728119639475</v>
      </c>
      <c r="AI2904">
        <v>24.093552582258607</v>
      </c>
      <c r="AJ2904">
        <v>-1.345210075378418</v>
      </c>
      <c r="AK2904">
        <v>-1.3573018312454224</v>
      </c>
      <c r="AL2904">
        <v>-1.3627560138702393</v>
      </c>
      <c r="AM2904">
        <v>-1.3621965646743774</v>
      </c>
      <c r="AN2904">
        <v>-1.3423362970352173</v>
      </c>
      <c r="AO2904">
        <v>-1.3867661952972412</v>
      </c>
      <c r="AP2904">
        <v>-1.4139536619186401</v>
      </c>
      <c r="AQ2904">
        <v>-1.4944943189620972</v>
      </c>
      <c r="AR2904">
        <v>-1.5936957597732544</v>
      </c>
      <c r="AS2904">
        <v>-1.6852465867996216</v>
      </c>
      <c r="AT2904">
        <v>-1.6443436145782471</v>
      </c>
      <c r="AU2904">
        <v>-1.5521249771118164</v>
      </c>
      <c r="AV2904">
        <v>-8.4255360066890717E-2</v>
      </c>
      <c r="AW2904">
        <v>3.2981860637664795</v>
      </c>
      <c r="AX2904">
        <v>3.3228342533111572</v>
      </c>
      <c r="AY2904">
        <v>3.3214664459228516</v>
      </c>
      <c r="AZ2904">
        <v>3.3435604572296143</v>
      </c>
      <c r="BA2904">
        <v>3.2701656818389893</v>
      </c>
      <c r="BB2904">
        <v>-3.0527710914611816E-2</v>
      </c>
      <c r="BC2904">
        <v>-1.02824866771698</v>
      </c>
      <c r="BD2904">
        <v>-1.0347729921340942</v>
      </c>
      <c r="BE2904">
        <v>-0.98621779680252075</v>
      </c>
      <c r="BF2904">
        <v>-1.0506513118743896</v>
      </c>
      <c r="BG2904">
        <v>-1.215063214302063</v>
      </c>
      <c r="BH2904">
        <v>-0.56635540723800659</v>
      </c>
      <c r="BI2904">
        <v>-0.57163059711456299</v>
      </c>
      <c r="BJ2904">
        <v>-0.57561147212982178</v>
      </c>
      <c r="BK2904">
        <v>-0.58040726184844971</v>
      </c>
      <c r="BL2904">
        <v>-0.57961982488632202</v>
      </c>
      <c r="BM2904">
        <v>-0.60098320245742798</v>
      </c>
      <c r="BN2904">
        <v>-0.61082369089126587</v>
      </c>
      <c r="BO2904">
        <v>-0.65039694309234619</v>
      </c>
      <c r="BP2904">
        <v>-0.70276248455047607</v>
      </c>
      <c r="BQ2904">
        <v>-0.7491525411605835</v>
      </c>
      <c r="BR2904">
        <v>-0.73224031925201416</v>
      </c>
      <c r="BS2904">
        <v>-0.70638233423233032</v>
      </c>
      <c r="BT2904">
        <v>0.78464335203170776</v>
      </c>
      <c r="BU2904">
        <v>4.392829418182373</v>
      </c>
      <c r="BV2904">
        <v>4.4254813194274902</v>
      </c>
      <c r="BW2904">
        <v>4.4292507171630859</v>
      </c>
      <c r="BX2904">
        <v>4.4753861427307129</v>
      </c>
      <c r="BY2904">
        <v>4.3830180168151855</v>
      </c>
      <c r="BZ2904">
        <v>0.89541220664978027</v>
      </c>
      <c r="CA2904">
        <v>-0.14434805512428284</v>
      </c>
      <c r="CB2904">
        <v>-0.15113972127437592</v>
      </c>
      <c r="CC2904">
        <v>-0.14066268503665924</v>
      </c>
      <c r="CD2904">
        <v>-0.26702478528022766</v>
      </c>
      <c r="CE2904">
        <v>-0.37792575359344482</v>
      </c>
      <c r="CF2904">
        <v>-2.6922961696982384E-2</v>
      </c>
      <c r="CG2904">
        <v>-2.7477109804749489E-2</v>
      </c>
      <c r="CH2904">
        <v>-3.0437540262937546E-2</v>
      </c>
      <c r="CI2904">
        <v>-3.8942329585552216E-2</v>
      </c>
      <c r="CJ2904">
        <v>-5.1364649087190628E-2</v>
      </c>
      <c r="CK2904">
        <v>-5.6752339005470276E-2</v>
      </c>
      <c r="CL2904">
        <v>-5.4578274488449097E-2</v>
      </c>
      <c r="CM2904">
        <v>-6.5777696669101715E-2</v>
      </c>
      <c r="CN2904">
        <v>-8.5704751312732697E-2</v>
      </c>
      <c r="CO2904">
        <v>-0.10081671178340912</v>
      </c>
      <c r="CP2904">
        <v>-0.10052032023668289</v>
      </c>
      <c r="CQ2904">
        <v>-0.12062355130910873</v>
      </c>
      <c r="CR2904">
        <v>1.3864400386810303</v>
      </c>
      <c r="CS2904">
        <v>5.1509761810302734</v>
      </c>
      <c r="CT2904">
        <v>5.1891708374023438</v>
      </c>
      <c r="CU2904">
        <v>5.1964983940124512</v>
      </c>
      <c r="CV2904">
        <v>5.2592849731445313</v>
      </c>
      <c r="CW2904">
        <v>5.1537761688232422</v>
      </c>
      <c r="CX2904">
        <v>1.5367153882980347</v>
      </c>
      <c r="CY2904">
        <v>0.46783879399299622</v>
      </c>
      <c r="CZ2904">
        <v>0.46086195111274719</v>
      </c>
      <c r="DA2904">
        <v>0.44496619701385498</v>
      </c>
      <c r="DB2904">
        <v>0.27571254968643188</v>
      </c>
      <c r="DC2904">
        <v>0.20187315344810486</v>
      </c>
      <c r="DD2904">
        <v>0.51250946521759033</v>
      </c>
      <c r="DE2904">
        <v>0.51667636632919312</v>
      </c>
      <c r="DF2904">
        <v>0.5147363543510437</v>
      </c>
      <c r="DG2904">
        <v>0.50252258777618408</v>
      </c>
      <c r="DH2904">
        <v>0.47689050436019897</v>
      </c>
      <c r="DI2904">
        <v>0.48747855424880981</v>
      </c>
      <c r="DJ2904">
        <v>0.50166714191436768</v>
      </c>
      <c r="DK2904">
        <v>0.51884156465530396</v>
      </c>
      <c r="DL2904">
        <v>0.5313529372215271</v>
      </c>
      <c r="DM2904">
        <v>0.54751914739608765</v>
      </c>
      <c r="DN2904">
        <v>0.53119963407516479</v>
      </c>
      <c r="DO2904">
        <v>0.46513524651527405</v>
      </c>
      <c r="DP2904">
        <v>1.988236665725708</v>
      </c>
      <c r="DQ2904">
        <v>5.9091224670410156</v>
      </c>
      <c r="DR2904">
        <v>5.9528608322143555</v>
      </c>
      <c r="DS2904">
        <v>5.9637460708618164</v>
      </c>
      <c r="DT2904">
        <v>6.0431842803955078</v>
      </c>
      <c r="DU2904">
        <v>5.9245343208312988</v>
      </c>
      <c r="DV2904">
        <v>2.1780185699462891</v>
      </c>
      <c r="DW2904">
        <v>1.0800256729125977</v>
      </c>
      <c r="DX2904">
        <v>1.0728636980056763</v>
      </c>
      <c r="DY2904">
        <v>1.030595064163208</v>
      </c>
      <c r="DZ2904">
        <v>0.81844985485076904</v>
      </c>
      <c r="EA2904">
        <v>0.78167206048965454</v>
      </c>
      <c r="EB2904">
        <v>1.2913641929626465</v>
      </c>
      <c r="EC2904">
        <v>1.3023476600646973</v>
      </c>
      <c r="ED2904">
        <v>1.301880955696106</v>
      </c>
      <c r="EE2904">
        <v>1.2843118906021118</v>
      </c>
      <c r="EF2904">
        <v>1.2396070957183838</v>
      </c>
      <c r="EG2904">
        <v>1.273261547088623</v>
      </c>
      <c r="EH2904">
        <v>1.3047971725463867</v>
      </c>
      <c r="EI2904">
        <v>1.3629388809204102</v>
      </c>
      <c r="EJ2904">
        <v>1.4222862720489502</v>
      </c>
      <c r="EK2904">
        <v>1.483613133430481</v>
      </c>
      <c r="EL2904">
        <v>1.4433029890060425</v>
      </c>
      <c r="EM2904">
        <v>1.3108779191970825</v>
      </c>
      <c r="EN2904">
        <v>2.8571352958679199</v>
      </c>
      <c r="EO2904">
        <v>7.0037660598754883</v>
      </c>
      <c r="EP2904">
        <v>7.0555076599121094</v>
      </c>
      <c r="EQ2904">
        <v>7.0715303421020508</v>
      </c>
      <c r="ER2904">
        <v>7.1750102043151855</v>
      </c>
      <c r="ES2904">
        <v>7.0373868942260742</v>
      </c>
      <c r="ET2904">
        <v>3.1039583683013916</v>
      </c>
      <c r="EU2904">
        <v>1.9639261960983276</v>
      </c>
      <c r="EV2904">
        <v>1.9564968347549438</v>
      </c>
      <c r="EW2904">
        <v>1.8761502504348755</v>
      </c>
      <c r="EX2904">
        <v>1.6020764112472534</v>
      </c>
      <c r="EY2904">
        <v>1.6188095808029175</v>
      </c>
      <c r="EZ2904">
        <v>65.628776550292969</v>
      </c>
      <c r="FA2904">
        <v>65.177375793457031</v>
      </c>
      <c r="FB2904">
        <v>65.217414855957031</v>
      </c>
      <c r="FC2904">
        <v>64.950248718261719</v>
      </c>
      <c r="FD2904">
        <v>63.622997283935547</v>
      </c>
      <c r="FE2904">
        <v>62.586254119873047</v>
      </c>
      <c r="FF2904">
        <v>62.232540130615234</v>
      </c>
      <c r="FG2904">
        <v>63.811714172363281</v>
      </c>
      <c r="FH2904">
        <v>66.708808898925781</v>
      </c>
      <c r="FI2904">
        <v>70.5615234375</v>
      </c>
      <c r="FJ2904">
        <v>75.164100646972656</v>
      </c>
      <c r="FK2904">
        <v>79.623847961425781</v>
      </c>
      <c r="FL2904">
        <v>81.705734252929688</v>
      </c>
      <c r="FM2904">
        <v>81.899200439453125</v>
      </c>
      <c r="FN2904">
        <v>82.460960388183594</v>
      </c>
      <c r="FO2904">
        <v>82.80450439453125</v>
      </c>
      <c r="FP2904">
        <v>84.042984008789063</v>
      </c>
      <c r="FQ2904">
        <v>83.050491333007813</v>
      </c>
      <c r="FR2904">
        <v>82.92950439453125</v>
      </c>
      <c r="FS2904">
        <v>79.010421752929688</v>
      </c>
      <c r="FT2904">
        <v>74.559410095214844</v>
      </c>
      <c r="FU2904">
        <v>71.355705261230469</v>
      </c>
      <c r="FV2904">
        <v>69.327217102050781</v>
      </c>
      <c r="FW2904">
        <v>68.485176086425781</v>
      </c>
      <c r="FX2904">
        <v>160</v>
      </c>
      <c r="FY2904">
        <v>0.10791042447090149</v>
      </c>
      <c r="FZ2904">
        <v>1</v>
      </c>
    </row>
    <row r="2905" spans="1:182" x14ac:dyDescent="0.2">
      <c r="A2905" t="s">
        <v>245</v>
      </c>
      <c r="B2905" t="s">
        <v>252</v>
      </c>
      <c r="C2905" t="s">
        <v>218</v>
      </c>
      <c r="D2905" t="s">
        <v>41</v>
      </c>
      <c r="E2905">
        <v>2017</v>
      </c>
      <c r="F2905" t="s">
        <v>230</v>
      </c>
      <c r="G2905" t="s">
        <v>249</v>
      </c>
      <c r="H2905" t="s">
        <v>226</v>
      </c>
      <c r="I2905">
        <v>105.45</v>
      </c>
      <c r="L2905">
        <v>22.561341523029441</v>
      </c>
      <c r="M2905">
        <v>22.217943659883659</v>
      </c>
      <c r="N2905">
        <v>22.064539036574516</v>
      </c>
      <c r="O2905">
        <v>22.039159138775606</v>
      </c>
      <c r="P2905">
        <v>22.514214967196811</v>
      </c>
      <c r="Q2905">
        <v>23.887441894853371</v>
      </c>
      <c r="R2905">
        <v>26.703179102827729</v>
      </c>
      <c r="S2905">
        <v>28.895581992514053</v>
      </c>
      <c r="T2905">
        <v>29.931983161917209</v>
      </c>
      <c r="U2905">
        <v>30.945575432876147</v>
      </c>
      <c r="V2905">
        <v>32.936355236762154</v>
      </c>
      <c r="W2905">
        <v>33.528697589806576</v>
      </c>
      <c r="X2905">
        <v>33.212030531502982</v>
      </c>
      <c r="Y2905">
        <v>33.543711302035085</v>
      </c>
      <c r="Z2905">
        <v>33.779507085289197</v>
      </c>
      <c r="AA2905">
        <v>33.772474714931761</v>
      </c>
      <c r="AB2905">
        <v>33.869158860296054</v>
      </c>
      <c r="AC2905">
        <v>32.89871015307326</v>
      </c>
      <c r="AD2905">
        <v>31.206569259821809</v>
      </c>
      <c r="AE2905">
        <v>31.074686075000596</v>
      </c>
      <c r="AF2905">
        <v>30.107672353128525</v>
      </c>
      <c r="AG2905">
        <v>28.078589715753242</v>
      </c>
      <c r="AH2905">
        <v>25.145728119639475</v>
      </c>
      <c r="AI2905">
        <v>24.093552582258607</v>
      </c>
      <c r="AJ2905">
        <v>-1.345210075378418</v>
      </c>
      <c r="AK2905">
        <v>-1.3573018312454224</v>
      </c>
      <c r="AL2905">
        <v>-1.3627560138702393</v>
      </c>
      <c r="AM2905">
        <v>-1.3621965646743774</v>
      </c>
      <c r="AN2905">
        <v>-1.3423362970352173</v>
      </c>
      <c r="AO2905">
        <v>-1.3867661952972412</v>
      </c>
      <c r="AP2905">
        <v>-1.4139536619186401</v>
      </c>
      <c r="AQ2905">
        <v>-1.4944943189620972</v>
      </c>
      <c r="AR2905">
        <v>-1.5936957597732544</v>
      </c>
      <c r="AS2905">
        <v>-1.6852465867996216</v>
      </c>
      <c r="AT2905">
        <v>-1.6443436145782471</v>
      </c>
      <c r="AU2905">
        <v>-1.5521249771118164</v>
      </c>
      <c r="AV2905">
        <v>-8.4255360066890717E-2</v>
      </c>
      <c r="AW2905">
        <v>3.2981860637664795</v>
      </c>
      <c r="AX2905">
        <v>3.3228342533111572</v>
      </c>
      <c r="AY2905">
        <v>3.3214664459228516</v>
      </c>
      <c r="AZ2905">
        <v>3.3435604572296143</v>
      </c>
      <c r="BA2905">
        <v>3.2701656818389893</v>
      </c>
      <c r="BB2905">
        <v>-3.0527710914611816E-2</v>
      </c>
      <c r="BC2905">
        <v>-1.02824866771698</v>
      </c>
      <c r="BD2905">
        <v>-1.0347729921340942</v>
      </c>
      <c r="BE2905">
        <v>-0.98621779680252075</v>
      </c>
      <c r="BF2905">
        <v>-1.0506513118743896</v>
      </c>
      <c r="BG2905">
        <v>-1.215063214302063</v>
      </c>
      <c r="BH2905">
        <v>-0.56635540723800659</v>
      </c>
      <c r="BI2905">
        <v>-0.57163059711456299</v>
      </c>
      <c r="BJ2905">
        <v>-0.57561147212982178</v>
      </c>
      <c r="BK2905">
        <v>-0.58040726184844971</v>
      </c>
      <c r="BL2905">
        <v>-0.57961982488632202</v>
      </c>
      <c r="BM2905">
        <v>-0.60098320245742798</v>
      </c>
      <c r="BN2905">
        <v>-0.61082369089126587</v>
      </c>
      <c r="BO2905">
        <v>-0.65039694309234619</v>
      </c>
      <c r="BP2905">
        <v>-0.70276248455047607</v>
      </c>
      <c r="BQ2905">
        <v>-0.7491525411605835</v>
      </c>
      <c r="BR2905">
        <v>-0.73224031925201416</v>
      </c>
      <c r="BS2905">
        <v>-0.70638233423233032</v>
      </c>
      <c r="BT2905">
        <v>0.78464335203170776</v>
      </c>
      <c r="BU2905">
        <v>4.392829418182373</v>
      </c>
      <c r="BV2905">
        <v>4.4254813194274902</v>
      </c>
      <c r="BW2905">
        <v>4.4292507171630859</v>
      </c>
      <c r="BX2905">
        <v>4.4753861427307129</v>
      </c>
      <c r="BY2905">
        <v>4.3830180168151855</v>
      </c>
      <c r="BZ2905">
        <v>0.89541220664978027</v>
      </c>
      <c r="CA2905">
        <v>-0.14434805512428284</v>
      </c>
      <c r="CB2905">
        <v>-0.15113972127437592</v>
      </c>
      <c r="CC2905">
        <v>-0.14066268503665924</v>
      </c>
      <c r="CD2905">
        <v>-0.26702478528022766</v>
      </c>
      <c r="CE2905">
        <v>-0.37792575359344482</v>
      </c>
      <c r="CF2905">
        <v>-2.6922961696982384E-2</v>
      </c>
      <c r="CG2905">
        <v>-2.7477109804749489E-2</v>
      </c>
      <c r="CH2905">
        <v>-3.0437540262937546E-2</v>
      </c>
      <c r="CI2905">
        <v>-3.8942329585552216E-2</v>
      </c>
      <c r="CJ2905">
        <v>-5.1364649087190628E-2</v>
      </c>
      <c r="CK2905">
        <v>-5.6752339005470276E-2</v>
      </c>
      <c r="CL2905">
        <v>-5.4578274488449097E-2</v>
      </c>
      <c r="CM2905">
        <v>-6.5777696669101715E-2</v>
      </c>
      <c r="CN2905">
        <v>-8.5704751312732697E-2</v>
      </c>
      <c r="CO2905">
        <v>-0.10081671178340912</v>
      </c>
      <c r="CP2905">
        <v>-0.10052032023668289</v>
      </c>
      <c r="CQ2905">
        <v>-0.12062355130910873</v>
      </c>
      <c r="CR2905">
        <v>1.3864400386810303</v>
      </c>
      <c r="CS2905">
        <v>5.1509761810302734</v>
      </c>
      <c r="CT2905">
        <v>5.1891708374023438</v>
      </c>
      <c r="CU2905">
        <v>5.1964983940124512</v>
      </c>
      <c r="CV2905">
        <v>5.2592849731445313</v>
      </c>
      <c r="CW2905">
        <v>5.1537761688232422</v>
      </c>
      <c r="CX2905">
        <v>1.5367153882980347</v>
      </c>
      <c r="CY2905">
        <v>0.46783879399299622</v>
      </c>
      <c r="CZ2905">
        <v>0.46086195111274719</v>
      </c>
      <c r="DA2905">
        <v>0.44496619701385498</v>
      </c>
      <c r="DB2905">
        <v>0.27571254968643188</v>
      </c>
      <c r="DC2905">
        <v>0.20187315344810486</v>
      </c>
      <c r="DD2905">
        <v>0.51250946521759033</v>
      </c>
      <c r="DE2905">
        <v>0.51667636632919312</v>
      </c>
      <c r="DF2905">
        <v>0.5147363543510437</v>
      </c>
      <c r="DG2905">
        <v>0.50252258777618408</v>
      </c>
      <c r="DH2905">
        <v>0.47689050436019897</v>
      </c>
      <c r="DI2905">
        <v>0.48747855424880981</v>
      </c>
      <c r="DJ2905">
        <v>0.50166714191436768</v>
      </c>
      <c r="DK2905">
        <v>0.51884156465530396</v>
      </c>
      <c r="DL2905">
        <v>0.5313529372215271</v>
      </c>
      <c r="DM2905">
        <v>0.54751914739608765</v>
      </c>
      <c r="DN2905">
        <v>0.53119963407516479</v>
      </c>
      <c r="DO2905">
        <v>0.46513524651527405</v>
      </c>
      <c r="DP2905">
        <v>1.988236665725708</v>
      </c>
      <c r="DQ2905">
        <v>5.9091224670410156</v>
      </c>
      <c r="DR2905">
        <v>5.9528608322143555</v>
      </c>
      <c r="DS2905">
        <v>5.9637460708618164</v>
      </c>
      <c r="DT2905">
        <v>6.0431842803955078</v>
      </c>
      <c r="DU2905">
        <v>5.9245343208312988</v>
      </c>
      <c r="DV2905">
        <v>2.1780185699462891</v>
      </c>
      <c r="DW2905">
        <v>1.0800256729125977</v>
      </c>
      <c r="DX2905">
        <v>1.0728636980056763</v>
      </c>
      <c r="DY2905">
        <v>1.030595064163208</v>
      </c>
      <c r="DZ2905">
        <v>0.81844985485076904</v>
      </c>
      <c r="EA2905">
        <v>0.78167206048965454</v>
      </c>
      <c r="EB2905">
        <v>1.2913641929626465</v>
      </c>
      <c r="EC2905">
        <v>1.3023476600646973</v>
      </c>
      <c r="ED2905">
        <v>1.301880955696106</v>
      </c>
      <c r="EE2905">
        <v>1.2843118906021118</v>
      </c>
      <c r="EF2905">
        <v>1.2396070957183838</v>
      </c>
      <c r="EG2905">
        <v>1.273261547088623</v>
      </c>
      <c r="EH2905">
        <v>1.3047971725463867</v>
      </c>
      <c r="EI2905">
        <v>1.3629388809204102</v>
      </c>
      <c r="EJ2905">
        <v>1.4222862720489502</v>
      </c>
      <c r="EK2905">
        <v>1.483613133430481</v>
      </c>
      <c r="EL2905">
        <v>1.4433029890060425</v>
      </c>
      <c r="EM2905">
        <v>1.3108779191970825</v>
      </c>
      <c r="EN2905">
        <v>2.8571352958679199</v>
      </c>
      <c r="EO2905">
        <v>7.0037660598754883</v>
      </c>
      <c r="EP2905">
        <v>7.0555076599121094</v>
      </c>
      <c r="EQ2905">
        <v>7.0715303421020508</v>
      </c>
      <c r="ER2905">
        <v>7.1750102043151855</v>
      </c>
      <c r="ES2905">
        <v>7.0373868942260742</v>
      </c>
      <c r="ET2905">
        <v>3.1039583683013916</v>
      </c>
      <c r="EU2905">
        <v>1.9639261960983276</v>
      </c>
      <c r="EV2905">
        <v>1.9564968347549438</v>
      </c>
      <c r="EW2905">
        <v>1.8761502504348755</v>
      </c>
      <c r="EX2905">
        <v>1.6020764112472534</v>
      </c>
      <c r="EY2905">
        <v>1.6188095808029175</v>
      </c>
      <c r="EZ2905">
        <v>65.628776550292969</v>
      </c>
      <c r="FA2905">
        <v>65.177375793457031</v>
      </c>
      <c r="FB2905">
        <v>65.217414855957031</v>
      </c>
      <c r="FC2905">
        <v>64.950248718261719</v>
      </c>
      <c r="FD2905">
        <v>63.622997283935547</v>
      </c>
      <c r="FE2905">
        <v>62.586254119873047</v>
      </c>
      <c r="FF2905">
        <v>62.232540130615234</v>
      </c>
      <c r="FG2905">
        <v>63.811714172363281</v>
      </c>
      <c r="FH2905">
        <v>66.708808898925781</v>
      </c>
      <c r="FI2905">
        <v>70.5615234375</v>
      </c>
      <c r="FJ2905">
        <v>75.164100646972656</v>
      </c>
      <c r="FK2905">
        <v>79.623847961425781</v>
      </c>
      <c r="FL2905">
        <v>81.705734252929688</v>
      </c>
      <c r="FM2905">
        <v>81.899200439453125</v>
      </c>
      <c r="FN2905">
        <v>82.460960388183594</v>
      </c>
      <c r="FO2905">
        <v>82.80450439453125</v>
      </c>
      <c r="FP2905">
        <v>84.042984008789063</v>
      </c>
      <c r="FQ2905">
        <v>83.050491333007813</v>
      </c>
      <c r="FR2905">
        <v>82.92950439453125</v>
      </c>
      <c r="FS2905">
        <v>79.010421752929688</v>
      </c>
      <c r="FT2905">
        <v>74.559410095214844</v>
      </c>
      <c r="FU2905">
        <v>71.355705261230469</v>
      </c>
      <c r="FV2905">
        <v>69.327217102050781</v>
      </c>
      <c r="FW2905">
        <v>68.485176086425781</v>
      </c>
      <c r="FX2905">
        <v>160</v>
      </c>
      <c r="FY2905">
        <v>0.10791042447090149</v>
      </c>
      <c r="FZ2905">
        <v>1</v>
      </c>
    </row>
    <row r="2906" spans="1:182" x14ac:dyDescent="0.2">
      <c r="A2906" t="s">
        <v>245</v>
      </c>
      <c r="B2906" t="s">
        <v>252</v>
      </c>
      <c r="C2906" t="s">
        <v>218</v>
      </c>
      <c r="D2906" t="s">
        <v>42</v>
      </c>
      <c r="E2906">
        <v>2015</v>
      </c>
      <c r="F2906" t="s">
        <v>230</v>
      </c>
      <c r="G2906" t="s">
        <v>249</v>
      </c>
      <c r="H2906" t="s">
        <v>226</v>
      </c>
      <c r="I2906">
        <v>105.45</v>
      </c>
      <c r="L2906">
        <v>23.37813524869966</v>
      </c>
      <c r="M2906">
        <v>22.884724380622497</v>
      </c>
      <c r="N2906">
        <v>22.651063069951277</v>
      </c>
      <c r="O2906">
        <v>22.764054818807804</v>
      </c>
      <c r="P2906">
        <v>23.790669047847306</v>
      </c>
      <c r="Q2906">
        <v>25.626073813814482</v>
      </c>
      <c r="R2906">
        <v>28.489314431998412</v>
      </c>
      <c r="S2906">
        <v>30.280041501633768</v>
      </c>
      <c r="T2906">
        <v>31.25620354089796</v>
      </c>
      <c r="U2906">
        <v>32.34548686156409</v>
      </c>
      <c r="V2906">
        <v>34.296942050074279</v>
      </c>
      <c r="W2906">
        <v>34.366031922675297</v>
      </c>
      <c r="X2906">
        <v>33.358753282142111</v>
      </c>
      <c r="Y2906">
        <v>33.535652820536285</v>
      </c>
      <c r="Z2906">
        <v>34.199559959046297</v>
      </c>
      <c r="AA2906">
        <v>34.189224204602723</v>
      </c>
      <c r="AB2906">
        <v>33.828160313421343</v>
      </c>
      <c r="AC2906">
        <v>32.953089650456967</v>
      </c>
      <c r="AD2906">
        <v>31.108937109954582</v>
      </c>
      <c r="AE2906">
        <v>31.345354166935788</v>
      </c>
      <c r="AF2906">
        <v>30.597825380740417</v>
      </c>
      <c r="AG2906">
        <v>28.574661366330677</v>
      </c>
      <c r="AH2906">
        <v>25.634293595562593</v>
      </c>
      <c r="AI2906">
        <v>24.586831996045216</v>
      </c>
      <c r="AJ2906">
        <v>-1.4892368316650391</v>
      </c>
      <c r="AK2906">
        <v>-1.4835668802261353</v>
      </c>
      <c r="AL2906">
        <v>-1.4771620035171509</v>
      </c>
      <c r="AM2906">
        <v>-1.5149261951446533</v>
      </c>
      <c r="AN2906">
        <v>-1.5455487966537476</v>
      </c>
      <c r="AO2906">
        <v>-1.56718909740448</v>
      </c>
      <c r="AP2906">
        <v>-1.6265712976455688</v>
      </c>
      <c r="AQ2906">
        <v>-1.7203582525253296</v>
      </c>
      <c r="AR2906">
        <v>-1.8268567323684692</v>
      </c>
      <c r="AS2906">
        <v>-1.9331774711608887</v>
      </c>
      <c r="AT2906">
        <v>-1.9356251955032349</v>
      </c>
      <c r="AU2906">
        <v>-1.8037793636322021</v>
      </c>
      <c r="AV2906">
        <v>-3.2864276319742203E-2</v>
      </c>
      <c r="AW2906">
        <v>3.3316826820373535</v>
      </c>
      <c r="AX2906">
        <v>3.3897438049316406</v>
      </c>
      <c r="AY2906">
        <v>3.3793728351593018</v>
      </c>
      <c r="AZ2906">
        <v>3.3591682910919189</v>
      </c>
      <c r="BA2906">
        <v>3.290698766708374</v>
      </c>
      <c r="BB2906">
        <v>1.584910973906517E-2</v>
      </c>
      <c r="BC2906">
        <v>-1.0133554935455322</v>
      </c>
      <c r="BD2906">
        <v>-1.0201519727706909</v>
      </c>
      <c r="BE2906">
        <v>-0.94920098781585693</v>
      </c>
      <c r="BF2906">
        <v>-0.96624642610549927</v>
      </c>
      <c r="BG2906">
        <v>-1.1391643285751343</v>
      </c>
      <c r="BH2906">
        <v>-0.63915348052978516</v>
      </c>
      <c r="BI2906">
        <v>-0.63597166538238525</v>
      </c>
      <c r="BJ2906">
        <v>-0.63577640056610107</v>
      </c>
      <c r="BK2906">
        <v>-0.65888488292694092</v>
      </c>
      <c r="BL2906">
        <v>-0.68172627687454224</v>
      </c>
      <c r="BM2906">
        <v>-0.69442224502563477</v>
      </c>
      <c r="BN2906">
        <v>-0.71862411499023438</v>
      </c>
      <c r="BO2906">
        <v>-0.76222491264343262</v>
      </c>
      <c r="BP2906">
        <v>-0.81682157516479492</v>
      </c>
      <c r="BQ2906">
        <v>-0.86935079097747803</v>
      </c>
      <c r="BR2906">
        <v>-0.87128406763076782</v>
      </c>
      <c r="BS2906">
        <v>-0.82800042629241943</v>
      </c>
      <c r="BT2906">
        <v>0.79879856109619141</v>
      </c>
      <c r="BU2906">
        <v>4.3582429885864258</v>
      </c>
      <c r="BV2906">
        <v>4.4433012008666992</v>
      </c>
      <c r="BW2906">
        <v>4.4429316520690918</v>
      </c>
      <c r="BX2906">
        <v>4.4246726036071777</v>
      </c>
      <c r="BY2906">
        <v>4.3429574966430664</v>
      </c>
      <c r="BZ2906">
        <v>0.89545720815658569</v>
      </c>
      <c r="CA2906">
        <v>-0.12652872502803802</v>
      </c>
      <c r="CB2906">
        <v>-0.12569098174571991</v>
      </c>
      <c r="CC2906">
        <v>-9.5436058938503265E-2</v>
      </c>
      <c r="CD2906">
        <v>-0.20010815560817719</v>
      </c>
      <c r="CE2906">
        <v>-0.3138948380947113</v>
      </c>
      <c r="CF2906">
        <v>-5.0388332456350327E-2</v>
      </c>
      <c r="CG2906">
        <v>-4.8929862678050995E-2</v>
      </c>
      <c r="CH2906">
        <v>-5.3035300225019455E-2</v>
      </c>
      <c r="CI2906">
        <v>-6.5993316471576691E-2</v>
      </c>
      <c r="CJ2906">
        <v>-8.3445407450199127E-2</v>
      </c>
      <c r="CK2906">
        <v>-8.9946560561656952E-2</v>
      </c>
      <c r="CL2906">
        <v>-8.9782685041427612E-2</v>
      </c>
      <c r="CM2906">
        <v>-9.8624661564826965E-2</v>
      </c>
      <c r="CN2906">
        <v>-0.11727426946163177</v>
      </c>
      <c r="CO2906">
        <v>-0.13254761695861816</v>
      </c>
      <c r="CP2906">
        <v>-0.13412466645240784</v>
      </c>
      <c r="CQ2906">
        <v>-0.15217885375022888</v>
      </c>
      <c r="CR2906">
        <v>1.3748056888580322</v>
      </c>
      <c r="CS2906">
        <v>5.0692358016967773</v>
      </c>
      <c r="CT2906">
        <v>5.1729917526245117</v>
      </c>
      <c r="CU2906">
        <v>5.1795492172241211</v>
      </c>
      <c r="CV2906">
        <v>5.1626377105712891</v>
      </c>
      <c r="CW2906">
        <v>5.0717487335205078</v>
      </c>
      <c r="CX2906">
        <v>1.5046710968017578</v>
      </c>
      <c r="CY2906">
        <v>0.48768481612205505</v>
      </c>
      <c r="CZ2906">
        <v>0.49380999803543091</v>
      </c>
      <c r="DA2906">
        <v>0.49587893486022949</v>
      </c>
      <c r="DB2906">
        <v>0.33051687479019165</v>
      </c>
      <c r="DC2906">
        <v>0.25768429040908813</v>
      </c>
      <c r="DD2906">
        <v>0.53837680816650391</v>
      </c>
      <c r="DE2906">
        <v>0.53811198472976685</v>
      </c>
      <c r="DF2906">
        <v>0.52970576286315918</v>
      </c>
      <c r="DG2906">
        <v>0.52689826488494873</v>
      </c>
      <c r="DH2906">
        <v>0.51483547687530518</v>
      </c>
      <c r="DI2906">
        <v>0.51452910900115967</v>
      </c>
      <c r="DJ2906">
        <v>0.53905874490737915</v>
      </c>
      <c r="DK2906">
        <v>0.5649755597114563</v>
      </c>
      <c r="DL2906">
        <v>0.58227300643920898</v>
      </c>
      <c r="DM2906">
        <v>0.60425549745559692</v>
      </c>
      <c r="DN2906">
        <v>0.60303473472595215</v>
      </c>
      <c r="DO2906">
        <v>0.52364271879196167</v>
      </c>
      <c r="DP2906">
        <v>1.950812816619873</v>
      </c>
      <c r="DQ2906">
        <v>5.7802286148071289</v>
      </c>
      <c r="DR2906">
        <v>5.9026823043823242</v>
      </c>
      <c r="DS2906">
        <v>5.9161672592163086</v>
      </c>
      <c r="DT2906">
        <v>5.9006028175354004</v>
      </c>
      <c r="DU2906">
        <v>5.8005399703979492</v>
      </c>
      <c r="DV2906">
        <v>2.1138849258422852</v>
      </c>
      <c r="DW2906">
        <v>1.1018983125686646</v>
      </c>
      <c r="DX2906">
        <v>1.1133109331130981</v>
      </c>
      <c r="DY2906">
        <v>1.0871939659118652</v>
      </c>
      <c r="DZ2906">
        <v>0.86114192008972168</v>
      </c>
      <c r="EA2906">
        <v>0.82926344871520996</v>
      </c>
      <c r="EB2906">
        <v>1.3884601593017578</v>
      </c>
      <c r="EC2906">
        <v>1.3857071399688721</v>
      </c>
      <c r="ED2906">
        <v>1.371091365814209</v>
      </c>
      <c r="EE2906">
        <v>1.3829395771026611</v>
      </c>
      <c r="EF2906">
        <v>1.3786580562591553</v>
      </c>
      <c r="EG2906">
        <v>1.3872960805892944</v>
      </c>
      <c r="EH2906">
        <v>1.4470058679580688</v>
      </c>
      <c r="EI2906">
        <v>1.523108959197998</v>
      </c>
      <c r="EJ2906">
        <v>1.5923081636428833</v>
      </c>
      <c r="EK2906">
        <v>1.6680822372436523</v>
      </c>
      <c r="EL2906">
        <v>1.6673758029937744</v>
      </c>
      <c r="EM2906">
        <v>1.4994217157363892</v>
      </c>
      <c r="EN2906">
        <v>2.7824757099151611</v>
      </c>
      <c r="EO2906">
        <v>6.8067889213562012</v>
      </c>
      <c r="EP2906">
        <v>6.9562397003173828</v>
      </c>
      <c r="EQ2906">
        <v>6.9797258377075195</v>
      </c>
      <c r="ER2906">
        <v>6.9661073684692383</v>
      </c>
      <c r="ES2906">
        <v>6.8527989387512207</v>
      </c>
      <c r="ET2906">
        <v>2.9934930801391602</v>
      </c>
      <c r="EU2906">
        <v>1.9887250661849976</v>
      </c>
      <c r="EV2906">
        <v>2.0077719688415527</v>
      </c>
      <c r="EW2906">
        <v>1.9409588575363159</v>
      </c>
      <c r="EX2906">
        <v>1.6272802352905273</v>
      </c>
      <c r="EY2906">
        <v>1.6545329093933105</v>
      </c>
      <c r="EZ2906">
        <v>70.342010498046875</v>
      </c>
      <c r="FA2906">
        <v>69.045623779296875</v>
      </c>
      <c r="FB2906">
        <v>68.375343322753906</v>
      </c>
      <c r="FC2906">
        <v>67.938690185546875</v>
      </c>
      <c r="FD2906">
        <v>67.618171691894531</v>
      </c>
      <c r="FE2906">
        <v>67.295272827148437</v>
      </c>
      <c r="FF2906">
        <v>67.635292053222656</v>
      </c>
      <c r="FG2906">
        <v>68.547988891601563</v>
      </c>
      <c r="FH2906">
        <v>70.9254150390625</v>
      </c>
      <c r="FI2906">
        <v>74.97802734375</v>
      </c>
      <c r="FJ2906">
        <v>79.534889221191406</v>
      </c>
      <c r="FK2906">
        <v>82.326698303222656</v>
      </c>
      <c r="FL2906">
        <v>81.17864990234375</v>
      </c>
      <c r="FM2906">
        <v>80.718658447265625</v>
      </c>
      <c r="FN2906">
        <v>83.159019470214844</v>
      </c>
      <c r="FO2906">
        <v>83.618392944335938</v>
      </c>
      <c r="FP2906">
        <v>82.863380432128906</v>
      </c>
      <c r="FQ2906">
        <v>82.206588745117188</v>
      </c>
      <c r="FR2906">
        <v>81.007347106933594</v>
      </c>
      <c r="FS2906">
        <v>79.202552795410156</v>
      </c>
      <c r="FT2906">
        <v>75.870635986328125</v>
      </c>
      <c r="FU2906">
        <v>73.1553955078125</v>
      </c>
      <c r="FV2906">
        <v>71.772186279296875</v>
      </c>
      <c r="FW2906">
        <v>70.901542663574219</v>
      </c>
      <c r="FX2906">
        <v>160</v>
      </c>
      <c r="FY2906">
        <v>0.10791042447090149</v>
      </c>
      <c r="FZ2906">
        <v>1</v>
      </c>
    </row>
    <row r="2907" spans="1:182" x14ac:dyDescent="0.2">
      <c r="A2907" t="s">
        <v>245</v>
      </c>
      <c r="B2907" t="s">
        <v>252</v>
      </c>
      <c r="C2907" t="s">
        <v>218</v>
      </c>
      <c r="D2907" t="s">
        <v>42</v>
      </c>
      <c r="E2907">
        <v>2016</v>
      </c>
      <c r="F2907" t="s">
        <v>230</v>
      </c>
      <c r="G2907" t="s">
        <v>249</v>
      </c>
      <c r="H2907" t="s">
        <v>226</v>
      </c>
      <c r="I2907">
        <v>105.45</v>
      </c>
      <c r="L2907">
        <v>23.37813524869966</v>
      </c>
      <c r="M2907">
        <v>22.884724380622497</v>
      </c>
      <c r="N2907">
        <v>22.651063069951277</v>
      </c>
      <c r="O2907">
        <v>22.764054818807804</v>
      </c>
      <c r="P2907">
        <v>23.790669047847306</v>
      </c>
      <c r="Q2907">
        <v>25.626073813814482</v>
      </c>
      <c r="R2907">
        <v>28.489314431998412</v>
      </c>
      <c r="S2907">
        <v>30.280041501633768</v>
      </c>
      <c r="T2907">
        <v>31.25620354089796</v>
      </c>
      <c r="U2907">
        <v>32.34548686156409</v>
      </c>
      <c r="V2907">
        <v>34.296942050074279</v>
      </c>
      <c r="W2907">
        <v>34.366031922675297</v>
      </c>
      <c r="X2907">
        <v>33.358753282142111</v>
      </c>
      <c r="Y2907">
        <v>33.535652820536285</v>
      </c>
      <c r="Z2907">
        <v>34.199559959046297</v>
      </c>
      <c r="AA2907">
        <v>34.189224204602723</v>
      </c>
      <c r="AB2907">
        <v>33.828160313421343</v>
      </c>
      <c r="AC2907">
        <v>32.953089650456967</v>
      </c>
      <c r="AD2907">
        <v>31.108937109954582</v>
      </c>
      <c r="AE2907">
        <v>31.345354166935788</v>
      </c>
      <c r="AF2907">
        <v>30.597825380740417</v>
      </c>
      <c r="AG2907">
        <v>28.574661366330677</v>
      </c>
      <c r="AH2907">
        <v>25.634293595562593</v>
      </c>
      <c r="AI2907">
        <v>24.586831996045216</v>
      </c>
      <c r="AJ2907">
        <v>-1.4892368316650391</v>
      </c>
      <c r="AK2907">
        <v>-1.4835668802261353</v>
      </c>
      <c r="AL2907">
        <v>-1.4771620035171509</v>
      </c>
      <c r="AM2907">
        <v>-1.5149261951446533</v>
      </c>
      <c r="AN2907">
        <v>-1.5455487966537476</v>
      </c>
      <c r="AO2907">
        <v>-1.56718909740448</v>
      </c>
      <c r="AP2907">
        <v>-1.6265712976455688</v>
      </c>
      <c r="AQ2907">
        <v>-1.7203582525253296</v>
      </c>
      <c r="AR2907">
        <v>-1.8268567323684692</v>
      </c>
      <c r="AS2907">
        <v>-1.9331774711608887</v>
      </c>
      <c r="AT2907">
        <v>-1.9356251955032349</v>
      </c>
      <c r="AU2907">
        <v>-1.8037793636322021</v>
      </c>
      <c r="AV2907">
        <v>-3.2864276319742203E-2</v>
      </c>
      <c r="AW2907">
        <v>3.3316826820373535</v>
      </c>
      <c r="AX2907">
        <v>3.3897438049316406</v>
      </c>
      <c r="AY2907">
        <v>3.3793728351593018</v>
      </c>
      <c r="AZ2907">
        <v>3.3591682910919189</v>
      </c>
      <c r="BA2907">
        <v>3.290698766708374</v>
      </c>
      <c r="BB2907">
        <v>1.584910973906517E-2</v>
      </c>
      <c r="BC2907">
        <v>-1.0133554935455322</v>
      </c>
      <c r="BD2907">
        <v>-1.0201519727706909</v>
      </c>
      <c r="BE2907">
        <v>-0.94920098781585693</v>
      </c>
      <c r="BF2907">
        <v>-0.96624642610549927</v>
      </c>
      <c r="BG2907">
        <v>-1.1391643285751343</v>
      </c>
      <c r="BH2907">
        <v>-0.63915348052978516</v>
      </c>
      <c r="BI2907">
        <v>-0.63597166538238525</v>
      </c>
      <c r="BJ2907">
        <v>-0.63577640056610107</v>
      </c>
      <c r="BK2907">
        <v>-0.65888488292694092</v>
      </c>
      <c r="BL2907">
        <v>-0.68172627687454224</v>
      </c>
      <c r="BM2907">
        <v>-0.69442224502563477</v>
      </c>
      <c r="BN2907">
        <v>-0.71862411499023438</v>
      </c>
      <c r="BO2907">
        <v>-0.76222491264343262</v>
      </c>
      <c r="BP2907">
        <v>-0.81682157516479492</v>
      </c>
      <c r="BQ2907">
        <v>-0.86935079097747803</v>
      </c>
      <c r="BR2907">
        <v>-0.87128406763076782</v>
      </c>
      <c r="BS2907">
        <v>-0.82800042629241943</v>
      </c>
      <c r="BT2907">
        <v>0.79879856109619141</v>
      </c>
      <c r="BU2907">
        <v>4.3582429885864258</v>
      </c>
      <c r="BV2907">
        <v>4.4433012008666992</v>
      </c>
      <c r="BW2907">
        <v>4.4429316520690918</v>
      </c>
      <c r="BX2907">
        <v>4.4246726036071777</v>
      </c>
      <c r="BY2907">
        <v>4.3429574966430664</v>
      </c>
      <c r="BZ2907">
        <v>0.89545720815658569</v>
      </c>
      <c r="CA2907">
        <v>-0.12652872502803802</v>
      </c>
      <c r="CB2907">
        <v>-0.12569098174571991</v>
      </c>
      <c r="CC2907">
        <v>-9.5436058938503265E-2</v>
      </c>
      <c r="CD2907">
        <v>-0.20010815560817719</v>
      </c>
      <c r="CE2907">
        <v>-0.3138948380947113</v>
      </c>
      <c r="CF2907">
        <v>-5.0388332456350327E-2</v>
      </c>
      <c r="CG2907">
        <v>-4.8929862678050995E-2</v>
      </c>
      <c r="CH2907">
        <v>-5.3035300225019455E-2</v>
      </c>
      <c r="CI2907">
        <v>-6.5993316471576691E-2</v>
      </c>
      <c r="CJ2907">
        <v>-8.3445407450199127E-2</v>
      </c>
      <c r="CK2907">
        <v>-8.9946560561656952E-2</v>
      </c>
      <c r="CL2907">
        <v>-8.9782685041427612E-2</v>
      </c>
      <c r="CM2907">
        <v>-9.8624661564826965E-2</v>
      </c>
      <c r="CN2907">
        <v>-0.11727426946163177</v>
      </c>
      <c r="CO2907">
        <v>-0.13254761695861816</v>
      </c>
      <c r="CP2907">
        <v>-0.13412466645240784</v>
      </c>
      <c r="CQ2907">
        <v>-0.15217885375022888</v>
      </c>
      <c r="CR2907">
        <v>1.3748056888580322</v>
      </c>
      <c r="CS2907">
        <v>5.0692358016967773</v>
      </c>
      <c r="CT2907">
        <v>5.1729917526245117</v>
      </c>
      <c r="CU2907">
        <v>5.1795492172241211</v>
      </c>
      <c r="CV2907">
        <v>5.1626377105712891</v>
      </c>
      <c r="CW2907">
        <v>5.0717487335205078</v>
      </c>
      <c r="CX2907">
        <v>1.5046710968017578</v>
      </c>
      <c r="CY2907">
        <v>0.48768481612205505</v>
      </c>
      <c r="CZ2907">
        <v>0.49380999803543091</v>
      </c>
      <c r="DA2907">
        <v>0.49587893486022949</v>
      </c>
      <c r="DB2907">
        <v>0.33051687479019165</v>
      </c>
      <c r="DC2907">
        <v>0.25768429040908813</v>
      </c>
      <c r="DD2907">
        <v>0.53837680816650391</v>
      </c>
      <c r="DE2907">
        <v>0.53811198472976685</v>
      </c>
      <c r="DF2907">
        <v>0.52970576286315918</v>
      </c>
      <c r="DG2907">
        <v>0.52689826488494873</v>
      </c>
      <c r="DH2907">
        <v>0.51483547687530518</v>
      </c>
      <c r="DI2907">
        <v>0.51452910900115967</v>
      </c>
      <c r="DJ2907">
        <v>0.53905874490737915</v>
      </c>
      <c r="DK2907">
        <v>0.5649755597114563</v>
      </c>
      <c r="DL2907">
        <v>0.58227300643920898</v>
      </c>
      <c r="DM2907">
        <v>0.60425549745559692</v>
      </c>
      <c r="DN2907">
        <v>0.60303473472595215</v>
      </c>
      <c r="DO2907">
        <v>0.52364271879196167</v>
      </c>
      <c r="DP2907">
        <v>1.950812816619873</v>
      </c>
      <c r="DQ2907">
        <v>5.7802286148071289</v>
      </c>
      <c r="DR2907">
        <v>5.9026823043823242</v>
      </c>
      <c r="DS2907">
        <v>5.9161672592163086</v>
      </c>
      <c r="DT2907">
        <v>5.9006028175354004</v>
      </c>
      <c r="DU2907">
        <v>5.8005399703979492</v>
      </c>
      <c r="DV2907">
        <v>2.1138849258422852</v>
      </c>
      <c r="DW2907">
        <v>1.1018983125686646</v>
      </c>
      <c r="DX2907">
        <v>1.1133109331130981</v>
      </c>
      <c r="DY2907">
        <v>1.0871939659118652</v>
      </c>
      <c r="DZ2907">
        <v>0.86114192008972168</v>
      </c>
      <c r="EA2907">
        <v>0.82926344871520996</v>
      </c>
      <c r="EB2907">
        <v>1.3884601593017578</v>
      </c>
      <c r="EC2907">
        <v>1.3857071399688721</v>
      </c>
      <c r="ED2907">
        <v>1.371091365814209</v>
      </c>
      <c r="EE2907">
        <v>1.3829395771026611</v>
      </c>
      <c r="EF2907">
        <v>1.3786580562591553</v>
      </c>
      <c r="EG2907">
        <v>1.3872960805892944</v>
      </c>
      <c r="EH2907">
        <v>1.4470058679580688</v>
      </c>
      <c r="EI2907">
        <v>1.523108959197998</v>
      </c>
      <c r="EJ2907">
        <v>1.5923081636428833</v>
      </c>
      <c r="EK2907">
        <v>1.6680822372436523</v>
      </c>
      <c r="EL2907">
        <v>1.6673758029937744</v>
      </c>
      <c r="EM2907">
        <v>1.4994217157363892</v>
      </c>
      <c r="EN2907">
        <v>2.7824757099151611</v>
      </c>
      <c r="EO2907">
        <v>6.8067889213562012</v>
      </c>
      <c r="EP2907">
        <v>6.9562397003173828</v>
      </c>
      <c r="EQ2907">
        <v>6.9797258377075195</v>
      </c>
      <c r="ER2907">
        <v>6.9661073684692383</v>
      </c>
      <c r="ES2907">
        <v>6.8527989387512207</v>
      </c>
      <c r="ET2907">
        <v>2.9934930801391602</v>
      </c>
      <c r="EU2907">
        <v>1.9887250661849976</v>
      </c>
      <c r="EV2907">
        <v>2.0077719688415527</v>
      </c>
      <c r="EW2907">
        <v>1.9409588575363159</v>
      </c>
      <c r="EX2907">
        <v>1.6272802352905273</v>
      </c>
      <c r="EY2907">
        <v>1.6545329093933105</v>
      </c>
      <c r="EZ2907">
        <v>70.342010498046875</v>
      </c>
      <c r="FA2907">
        <v>69.045623779296875</v>
      </c>
      <c r="FB2907">
        <v>68.375343322753906</v>
      </c>
      <c r="FC2907">
        <v>67.938690185546875</v>
      </c>
      <c r="FD2907">
        <v>67.618171691894531</v>
      </c>
      <c r="FE2907">
        <v>67.295272827148437</v>
      </c>
      <c r="FF2907">
        <v>67.635292053222656</v>
      </c>
      <c r="FG2907">
        <v>68.547988891601563</v>
      </c>
      <c r="FH2907">
        <v>70.9254150390625</v>
      </c>
      <c r="FI2907">
        <v>74.97802734375</v>
      </c>
      <c r="FJ2907">
        <v>79.534889221191406</v>
      </c>
      <c r="FK2907">
        <v>82.326698303222656</v>
      </c>
      <c r="FL2907">
        <v>81.17864990234375</v>
      </c>
      <c r="FM2907">
        <v>80.718658447265625</v>
      </c>
      <c r="FN2907">
        <v>83.159019470214844</v>
      </c>
      <c r="FO2907">
        <v>83.618392944335938</v>
      </c>
      <c r="FP2907">
        <v>82.863380432128906</v>
      </c>
      <c r="FQ2907">
        <v>82.206588745117188</v>
      </c>
      <c r="FR2907">
        <v>81.007347106933594</v>
      </c>
      <c r="FS2907">
        <v>79.202552795410156</v>
      </c>
      <c r="FT2907">
        <v>75.870635986328125</v>
      </c>
      <c r="FU2907">
        <v>73.1553955078125</v>
      </c>
      <c r="FV2907">
        <v>71.772186279296875</v>
      </c>
      <c r="FW2907">
        <v>70.901542663574219</v>
      </c>
      <c r="FX2907">
        <v>160</v>
      </c>
      <c r="FY2907">
        <v>0.10791042447090149</v>
      </c>
      <c r="FZ2907">
        <v>1</v>
      </c>
    </row>
    <row r="2908" spans="1:182" x14ac:dyDescent="0.2">
      <c r="A2908" t="s">
        <v>245</v>
      </c>
      <c r="B2908" t="s">
        <v>252</v>
      </c>
      <c r="C2908" t="s">
        <v>218</v>
      </c>
      <c r="D2908" t="s">
        <v>42</v>
      </c>
      <c r="E2908">
        <v>2017</v>
      </c>
      <c r="F2908" t="s">
        <v>230</v>
      </c>
      <c r="G2908" t="s">
        <v>249</v>
      </c>
      <c r="H2908" t="s">
        <v>226</v>
      </c>
      <c r="I2908">
        <v>105.45</v>
      </c>
      <c r="L2908">
        <v>23.37813524869966</v>
      </c>
      <c r="M2908">
        <v>22.884724380622497</v>
      </c>
      <c r="N2908">
        <v>22.651063069951277</v>
      </c>
      <c r="O2908">
        <v>22.764054818807804</v>
      </c>
      <c r="P2908">
        <v>23.790669047847306</v>
      </c>
      <c r="Q2908">
        <v>25.626073813814482</v>
      </c>
      <c r="R2908">
        <v>28.489314431998412</v>
      </c>
      <c r="S2908">
        <v>30.280041501633768</v>
      </c>
      <c r="T2908">
        <v>31.25620354089796</v>
      </c>
      <c r="U2908">
        <v>32.34548686156409</v>
      </c>
      <c r="V2908">
        <v>34.296942050074279</v>
      </c>
      <c r="W2908">
        <v>34.366031922675297</v>
      </c>
      <c r="X2908">
        <v>33.358753282142111</v>
      </c>
      <c r="Y2908">
        <v>33.535652820536285</v>
      </c>
      <c r="Z2908">
        <v>34.199559959046297</v>
      </c>
      <c r="AA2908">
        <v>34.189224204602723</v>
      </c>
      <c r="AB2908">
        <v>33.828160313421343</v>
      </c>
      <c r="AC2908">
        <v>32.953089650456967</v>
      </c>
      <c r="AD2908">
        <v>31.108937109954582</v>
      </c>
      <c r="AE2908">
        <v>31.345354166935788</v>
      </c>
      <c r="AF2908">
        <v>30.597825380740417</v>
      </c>
      <c r="AG2908">
        <v>28.574661366330677</v>
      </c>
      <c r="AH2908">
        <v>25.634293595562593</v>
      </c>
      <c r="AI2908">
        <v>24.586831996045216</v>
      </c>
      <c r="AJ2908">
        <v>-1.4892368316650391</v>
      </c>
      <c r="AK2908">
        <v>-1.4835668802261353</v>
      </c>
      <c r="AL2908">
        <v>-1.4771620035171509</v>
      </c>
      <c r="AM2908">
        <v>-1.5149261951446533</v>
      </c>
      <c r="AN2908">
        <v>-1.5455487966537476</v>
      </c>
      <c r="AO2908">
        <v>-1.56718909740448</v>
      </c>
      <c r="AP2908">
        <v>-1.6265712976455688</v>
      </c>
      <c r="AQ2908">
        <v>-1.7203582525253296</v>
      </c>
      <c r="AR2908">
        <v>-1.8268567323684692</v>
      </c>
      <c r="AS2908">
        <v>-1.9331774711608887</v>
      </c>
      <c r="AT2908">
        <v>-1.9356251955032349</v>
      </c>
      <c r="AU2908">
        <v>-1.8037793636322021</v>
      </c>
      <c r="AV2908">
        <v>-3.2864276319742203E-2</v>
      </c>
      <c r="AW2908">
        <v>3.3316826820373535</v>
      </c>
      <c r="AX2908">
        <v>3.3897438049316406</v>
      </c>
      <c r="AY2908">
        <v>3.3793728351593018</v>
      </c>
      <c r="AZ2908">
        <v>3.3591682910919189</v>
      </c>
      <c r="BA2908">
        <v>3.290698766708374</v>
      </c>
      <c r="BB2908">
        <v>1.584910973906517E-2</v>
      </c>
      <c r="BC2908">
        <v>-1.0133554935455322</v>
      </c>
      <c r="BD2908">
        <v>-1.0201519727706909</v>
      </c>
      <c r="BE2908">
        <v>-0.94920098781585693</v>
      </c>
      <c r="BF2908">
        <v>-0.96624642610549927</v>
      </c>
      <c r="BG2908">
        <v>-1.1391643285751343</v>
      </c>
      <c r="BH2908">
        <v>-0.63915348052978516</v>
      </c>
      <c r="BI2908">
        <v>-0.63597166538238525</v>
      </c>
      <c r="BJ2908">
        <v>-0.63577640056610107</v>
      </c>
      <c r="BK2908">
        <v>-0.65888488292694092</v>
      </c>
      <c r="BL2908">
        <v>-0.68172627687454224</v>
      </c>
      <c r="BM2908">
        <v>-0.69442224502563477</v>
      </c>
      <c r="BN2908">
        <v>-0.71862411499023438</v>
      </c>
      <c r="BO2908">
        <v>-0.76222491264343262</v>
      </c>
      <c r="BP2908">
        <v>-0.81682157516479492</v>
      </c>
      <c r="BQ2908">
        <v>-0.86935079097747803</v>
      </c>
      <c r="BR2908">
        <v>-0.87128406763076782</v>
      </c>
      <c r="BS2908">
        <v>-0.82800042629241943</v>
      </c>
      <c r="BT2908">
        <v>0.79879856109619141</v>
      </c>
      <c r="BU2908">
        <v>4.3582429885864258</v>
      </c>
      <c r="BV2908">
        <v>4.4433012008666992</v>
      </c>
      <c r="BW2908">
        <v>4.4429316520690918</v>
      </c>
      <c r="BX2908">
        <v>4.4246726036071777</v>
      </c>
      <c r="BY2908">
        <v>4.3429574966430664</v>
      </c>
      <c r="BZ2908">
        <v>0.89545720815658569</v>
      </c>
      <c r="CA2908">
        <v>-0.12652872502803802</v>
      </c>
      <c r="CB2908">
        <v>-0.12569098174571991</v>
      </c>
      <c r="CC2908">
        <v>-9.5436058938503265E-2</v>
      </c>
      <c r="CD2908">
        <v>-0.20010815560817719</v>
      </c>
      <c r="CE2908">
        <v>-0.3138948380947113</v>
      </c>
      <c r="CF2908">
        <v>-5.0388332456350327E-2</v>
      </c>
      <c r="CG2908">
        <v>-4.8929862678050995E-2</v>
      </c>
      <c r="CH2908">
        <v>-5.3035300225019455E-2</v>
      </c>
      <c r="CI2908">
        <v>-6.5993316471576691E-2</v>
      </c>
      <c r="CJ2908">
        <v>-8.3445407450199127E-2</v>
      </c>
      <c r="CK2908">
        <v>-8.9946560561656952E-2</v>
      </c>
      <c r="CL2908">
        <v>-8.9782685041427612E-2</v>
      </c>
      <c r="CM2908">
        <v>-9.8624661564826965E-2</v>
      </c>
      <c r="CN2908">
        <v>-0.11727426946163177</v>
      </c>
      <c r="CO2908">
        <v>-0.13254761695861816</v>
      </c>
      <c r="CP2908">
        <v>-0.13412466645240784</v>
      </c>
      <c r="CQ2908">
        <v>-0.15217885375022888</v>
      </c>
      <c r="CR2908">
        <v>1.3748056888580322</v>
      </c>
      <c r="CS2908">
        <v>5.0692358016967773</v>
      </c>
      <c r="CT2908">
        <v>5.1729917526245117</v>
      </c>
      <c r="CU2908">
        <v>5.1795492172241211</v>
      </c>
      <c r="CV2908">
        <v>5.1626377105712891</v>
      </c>
      <c r="CW2908">
        <v>5.0717487335205078</v>
      </c>
      <c r="CX2908">
        <v>1.5046710968017578</v>
      </c>
      <c r="CY2908">
        <v>0.48768481612205505</v>
      </c>
      <c r="CZ2908">
        <v>0.49380999803543091</v>
      </c>
      <c r="DA2908">
        <v>0.49587893486022949</v>
      </c>
      <c r="DB2908">
        <v>0.33051687479019165</v>
      </c>
      <c r="DC2908">
        <v>0.25768429040908813</v>
      </c>
      <c r="DD2908">
        <v>0.53837680816650391</v>
      </c>
      <c r="DE2908">
        <v>0.53811198472976685</v>
      </c>
      <c r="DF2908">
        <v>0.52970576286315918</v>
      </c>
      <c r="DG2908">
        <v>0.52689826488494873</v>
      </c>
      <c r="DH2908">
        <v>0.51483547687530518</v>
      </c>
      <c r="DI2908">
        <v>0.51452910900115967</v>
      </c>
      <c r="DJ2908">
        <v>0.53905874490737915</v>
      </c>
      <c r="DK2908">
        <v>0.5649755597114563</v>
      </c>
      <c r="DL2908">
        <v>0.58227300643920898</v>
      </c>
      <c r="DM2908">
        <v>0.60425549745559692</v>
      </c>
      <c r="DN2908">
        <v>0.60303473472595215</v>
      </c>
      <c r="DO2908">
        <v>0.52364271879196167</v>
      </c>
      <c r="DP2908">
        <v>1.950812816619873</v>
      </c>
      <c r="DQ2908">
        <v>5.7802286148071289</v>
      </c>
      <c r="DR2908">
        <v>5.9026823043823242</v>
      </c>
      <c r="DS2908">
        <v>5.9161672592163086</v>
      </c>
      <c r="DT2908">
        <v>5.9006028175354004</v>
      </c>
      <c r="DU2908">
        <v>5.8005399703979492</v>
      </c>
      <c r="DV2908">
        <v>2.1138849258422852</v>
      </c>
      <c r="DW2908">
        <v>1.1018983125686646</v>
      </c>
      <c r="DX2908">
        <v>1.1133109331130981</v>
      </c>
      <c r="DY2908">
        <v>1.0871939659118652</v>
      </c>
      <c r="DZ2908">
        <v>0.86114192008972168</v>
      </c>
      <c r="EA2908">
        <v>0.82926344871520996</v>
      </c>
      <c r="EB2908">
        <v>1.3884601593017578</v>
      </c>
      <c r="EC2908">
        <v>1.3857071399688721</v>
      </c>
      <c r="ED2908">
        <v>1.371091365814209</v>
      </c>
      <c r="EE2908">
        <v>1.3829395771026611</v>
      </c>
      <c r="EF2908">
        <v>1.3786580562591553</v>
      </c>
      <c r="EG2908">
        <v>1.3872960805892944</v>
      </c>
      <c r="EH2908">
        <v>1.4470058679580688</v>
      </c>
      <c r="EI2908">
        <v>1.523108959197998</v>
      </c>
      <c r="EJ2908">
        <v>1.5923081636428833</v>
      </c>
      <c r="EK2908">
        <v>1.6680822372436523</v>
      </c>
      <c r="EL2908">
        <v>1.6673758029937744</v>
      </c>
      <c r="EM2908">
        <v>1.4994217157363892</v>
      </c>
      <c r="EN2908">
        <v>2.7824757099151611</v>
      </c>
      <c r="EO2908">
        <v>6.8067889213562012</v>
      </c>
      <c r="EP2908">
        <v>6.9562397003173828</v>
      </c>
      <c r="EQ2908">
        <v>6.9797258377075195</v>
      </c>
      <c r="ER2908">
        <v>6.9661073684692383</v>
      </c>
      <c r="ES2908">
        <v>6.8527989387512207</v>
      </c>
      <c r="ET2908">
        <v>2.9934930801391602</v>
      </c>
      <c r="EU2908">
        <v>1.9887250661849976</v>
      </c>
      <c r="EV2908">
        <v>2.0077719688415527</v>
      </c>
      <c r="EW2908">
        <v>1.9409588575363159</v>
      </c>
      <c r="EX2908">
        <v>1.6272802352905273</v>
      </c>
      <c r="EY2908">
        <v>1.6545329093933105</v>
      </c>
      <c r="EZ2908">
        <v>70.342010498046875</v>
      </c>
      <c r="FA2908">
        <v>69.045623779296875</v>
      </c>
      <c r="FB2908">
        <v>68.375343322753906</v>
      </c>
      <c r="FC2908">
        <v>67.938690185546875</v>
      </c>
      <c r="FD2908">
        <v>67.618171691894531</v>
      </c>
      <c r="FE2908">
        <v>67.295272827148437</v>
      </c>
      <c r="FF2908">
        <v>67.635292053222656</v>
      </c>
      <c r="FG2908">
        <v>68.547988891601563</v>
      </c>
      <c r="FH2908">
        <v>70.9254150390625</v>
      </c>
      <c r="FI2908">
        <v>74.97802734375</v>
      </c>
      <c r="FJ2908">
        <v>79.534889221191406</v>
      </c>
      <c r="FK2908">
        <v>82.326698303222656</v>
      </c>
      <c r="FL2908">
        <v>81.17864990234375</v>
      </c>
      <c r="FM2908">
        <v>80.718658447265625</v>
      </c>
      <c r="FN2908">
        <v>83.159019470214844</v>
      </c>
      <c r="FO2908">
        <v>83.618392944335938</v>
      </c>
      <c r="FP2908">
        <v>82.863380432128906</v>
      </c>
      <c r="FQ2908">
        <v>82.206588745117188</v>
      </c>
      <c r="FR2908">
        <v>81.007347106933594</v>
      </c>
      <c r="FS2908">
        <v>79.202552795410156</v>
      </c>
      <c r="FT2908">
        <v>75.870635986328125</v>
      </c>
      <c r="FU2908">
        <v>73.1553955078125</v>
      </c>
      <c r="FV2908">
        <v>71.772186279296875</v>
      </c>
      <c r="FW2908">
        <v>70.901542663574219</v>
      </c>
      <c r="FX2908">
        <v>160</v>
      </c>
      <c r="FY2908">
        <v>0.10791042447090149</v>
      </c>
      <c r="FZ2908">
        <v>1</v>
      </c>
    </row>
    <row r="2909" spans="1:182" x14ac:dyDescent="0.2">
      <c r="A2909" t="s">
        <v>245</v>
      </c>
      <c r="B2909" t="s">
        <v>252</v>
      </c>
      <c r="C2909" t="s">
        <v>218</v>
      </c>
      <c r="D2909" t="s">
        <v>43</v>
      </c>
      <c r="E2909">
        <v>2015</v>
      </c>
      <c r="F2909" t="s">
        <v>230</v>
      </c>
      <c r="G2909" t="s">
        <v>249</v>
      </c>
      <c r="H2909" t="s">
        <v>226</v>
      </c>
      <c r="I2909">
        <v>105.45</v>
      </c>
      <c r="L2909">
        <v>23.282967192396285</v>
      </c>
      <c r="M2909">
        <v>22.861335765103046</v>
      </c>
      <c r="N2909">
        <v>22.638109078920699</v>
      </c>
      <c r="O2909">
        <v>22.795853843867487</v>
      </c>
      <c r="P2909">
        <v>23.952765866659998</v>
      </c>
      <c r="Q2909">
        <v>26.055441467121767</v>
      </c>
      <c r="R2909">
        <v>28.872282574972107</v>
      </c>
      <c r="S2909">
        <v>30.413739559315907</v>
      </c>
      <c r="T2909">
        <v>31.406450842556154</v>
      </c>
      <c r="U2909">
        <v>32.493612060072842</v>
      </c>
      <c r="V2909">
        <v>34.135249199534165</v>
      </c>
      <c r="W2909">
        <v>34.448734372256531</v>
      </c>
      <c r="X2909">
        <v>34.042052894758555</v>
      </c>
      <c r="Y2909">
        <v>34.661397418627011</v>
      </c>
      <c r="Z2909">
        <v>34.894181299270336</v>
      </c>
      <c r="AA2909">
        <v>35.070034892530956</v>
      </c>
      <c r="AB2909">
        <v>35.313168080601471</v>
      </c>
      <c r="AC2909">
        <v>34.850725128076242</v>
      </c>
      <c r="AD2909">
        <v>32.829518645456645</v>
      </c>
      <c r="AE2909">
        <v>33.056285220472496</v>
      </c>
      <c r="AF2909">
        <v>31.697182039171665</v>
      </c>
      <c r="AG2909">
        <v>29.315612515647036</v>
      </c>
      <c r="AH2909">
        <v>26.054167123233828</v>
      </c>
      <c r="AI2909">
        <v>24.838680110636748</v>
      </c>
      <c r="AJ2909">
        <v>-1.5287585258483887</v>
      </c>
      <c r="AK2909">
        <v>-1.5343929529190063</v>
      </c>
      <c r="AL2909">
        <v>-1.535191535949707</v>
      </c>
      <c r="AM2909">
        <v>-1.5855860710144043</v>
      </c>
      <c r="AN2909">
        <v>-1.6187988519668579</v>
      </c>
      <c r="AO2909">
        <v>-1.6361277103424072</v>
      </c>
      <c r="AP2909">
        <v>-1.6913800239562988</v>
      </c>
      <c r="AQ2909">
        <v>-1.7582559585571289</v>
      </c>
      <c r="AR2909">
        <v>-1.860975980758667</v>
      </c>
      <c r="AS2909">
        <v>-1.9674444198608398</v>
      </c>
      <c r="AT2909">
        <v>-1.9156304597854614</v>
      </c>
      <c r="AU2909">
        <v>-1.7755104303359985</v>
      </c>
      <c r="AV2909">
        <v>-6.5962798893451691E-2</v>
      </c>
      <c r="AW2909">
        <v>3.4583683013916016</v>
      </c>
      <c r="AX2909">
        <v>3.4671566486358643</v>
      </c>
      <c r="AY2909">
        <v>3.4600460529327393</v>
      </c>
      <c r="AZ2909">
        <v>3.4732944965362549</v>
      </c>
      <c r="BA2909">
        <v>3.4958899021148682</v>
      </c>
      <c r="BB2909">
        <v>1.6100164502859116E-2</v>
      </c>
      <c r="BC2909">
        <v>-0.9930804967880249</v>
      </c>
      <c r="BD2909">
        <v>-0.99853217601776123</v>
      </c>
      <c r="BE2909">
        <v>-0.90021288394927979</v>
      </c>
      <c r="BF2909">
        <v>-0.92253696918487549</v>
      </c>
      <c r="BG2909">
        <v>-1.1027500629425049</v>
      </c>
      <c r="BH2909">
        <v>-0.65208756923675537</v>
      </c>
      <c r="BI2909">
        <v>-0.65270125865936279</v>
      </c>
      <c r="BJ2909">
        <v>-0.65537327527999878</v>
      </c>
      <c r="BK2909">
        <v>-0.68475663661956787</v>
      </c>
      <c r="BL2909">
        <v>-0.70954000949859619</v>
      </c>
      <c r="BM2909">
        <v>-0.72088372707366943</v>
      </c>
      <c r="BN2909">
        <v>-0.74322390556335449</v>
      </c>
      <c r="BO2909">
        <v>-0.77534866333007813</v>
      </c>
      <c r="BP2909">
        <v>-0.82847440242767334</v>
      </c>
      <c r="BQ2909">
        <v>-0.88123595714569092</v>
      </c>
      <c r="BR2909">
        <v>-0.86014878749847412</v>
      </c>
      <c r="BS2909">
        <v>-0.81437432765960693</v>
      </c>
      <c r="BT2909">
        <v>0.76816874742507935</v>
      </c>
      <c r="BU2909">
        <v>4.5131025314331055</v>
      </c>
      <c r="BV2909">
        <v>4.5332164764404297</v>
      </c>
      <c r="BW2909">
        <v>4.5449934005737305</v>
      </c>
      <c r="BX2909">
        <v>4.6038393974304199</v>
      </c>
      <c r="BY2909">
        <v>4.6323661804199219</v>
      </c>
      <c r="BZ2909">
        <v>0.95685625076293945</v>
      </c>
      <c r="CA2909">
        <v>-3.0851159244775772E-2</v>
      </c>
      <c r="CB2909">
        <v>-4.6709191054105759E-2</v>
      </c>
      <c r="CC2909">
        <v>-1.1214679107069969E-3</v>
      </c>
      <c r="CD2909">
        <v>-0.12940825521945953</v>
      </c>
      <c r="CE2909">
        <v>-0.25831472873687744</v>
      </c>
      <c r="CF2909">
        <v>-4.4907942414283752E-2</v>
      </c>
      <c r="CG2909">
        <v>-4.2044281959533691E-2</v>
      </c>
      <c r="CH2909">
        <v>-4.6013768762350082E-2</v>
      </c>
      <c r="CI2909">
        <v>-6.0844916850328445E-2</v>
      </c>
      <c r="CJ2909">
        <v>-7.9790152609348297E-2</v>
      </c>
      <c r="CK2909">
        <v>-8.6988545954227448E-2</v>
      </c>
      <c r="CL2909">
        <v>-8.6533859372138977E-2</v>
      </c>
      <c r="CM2909">
        <v>-9.4590052962303162E-2</v>
      </c>
      <c r="CN2909">
        <v>-0.11336689442396164</v>
      </c>
      <c r="CO2909">
        <v>-0.12893132865428925</v>
      </c>
      <c r="CP2909">
        <v>-0.12912546098232269</v>
      </c>
      <c r="CQ2909">
        <v>-0.14869436621665955</v>
      </c>
      <c r="CR2909">
        <v>1.3458856344223022</v>
      </c>
      <c r="CS2909">
        <v>5.2436079978942871</v>
      </c>
      <c r="CT2909">
        <v>5.2715659141540527</v>
      </c>
      <c r="CU2909">
        <v>5.296424388885498</v>
      </c>
      <c r="CV2909">
        <v>5.3868513107299805</v>
      </c>
      <c r="CW2909">
        <v>5.4194860458374023</v>
      </c>
      <c r="CX2909">
        <v>1.6084210872650146</v>
      </c>
      <c r="CY2909">
        <v>0.6355859637260437</v>
      </c>
      <c r="CZ2909">
        <v>0.61252051591873169</v>
      </c>
      <c r="DA2909">
        <v>0.62158650159835815</v>
      </c>
      <c r="DB2909">
        <v>0.41991028189659119</v>
      </c>
      <c r="DC2909">
        <v>0.3265385627746582</v>
      </c>
      <c r="DD2909">
        <v>0.56227171421051025</v>
      </c>
      <c r="DE2909">
        <v>0.56861269474029541</v>
      </c>
      <c r="DF2909">
        <v>0.56334573030471802</v>
      </c>
      <c r="DG2909">
        <v>0.56306684017181396</v>
      </c>
      <c r="DH2909">
        <v>0.54995971918106079</v>
      </c>
      <c r="DI2909">
        <v>0.54690665006637573</v>
      </c>
      <c r="DJ2909">
        <v>0.57015615701675415</v>
      </c>
      <c r="DK2909">
        <v>0.58616858720779419</v>
      </c>
      <c r="DL2909">
        <v>0.60174059867858887</v>
      </c>
      <c r="DM2909">
        <v>0.62337332963943481</v>
      </c>
      <c r="DN2909">
        <v>0.60189789533615112</v>
      </c>
      <c r="DO2909">
        <v>0.51698559522628784</v>
      </c>
      <c r="DP2909">
        <v>1.9236025810241699</v>
      </c>
      <c r="DQ2909">
        <v>5.974113941192627</v>
      </c>
      <c r="DR2909">
        <v>6.009915828704834</v>
      </c>
      <c r="DS2909">
        <v>6.0478558540344238</v>
      </c>
      <c r="DT2909">
        <v>6.169863224029541</v>
      </c>
      <c r="DU2909">
        <v>6.2066059112548828</v>
      </c>
      <c r="DV2909">
        <v>2.2599859237670898</v>
      </c>
      <c r="DW2909">
        <v>1.3020230531692505</v>
      </c>
      <c r="DX2909">
        <v>1.2717502117156982</v>
      </c>
      <c r="DY2909">
        <v>1.2442945241928101</v>
      </c>
      <c r="DZ2909">
        <v>0.96922880411148071</v>
      </c>
      <c r="EA2909">
        <v>0.91139185428619385</v>
      </c>
      <c r="EB2909">
        <v>1.4389426708221436</v>
      </c>
      <c r="EC2909">
        <v>1.450304388999939</v>
      </c>
      <c r="ED2909">
        <v>1.4431639909744263</v>
      </c>
      <c r="EE2909">
        <v>1.4638962745666504</v>
      </c>
      <c r="EF2909">
        <v>1.4592185020446777</v>
      </c>
      <c r="EG2909">
        <v>1.4621505737304687</v>
      </c>
      <c r="EH2909">
        <v>1.5183122158050537</v>
      </c>
      <c r="EI2909">
        <v>1.5690759420394897</v>
      </c>
      <c r="EJ2909">
        <v>1.6342422962188721</v>
      </c>
      <c r="EK2909">
        <v>1.709581732749939</v>
      </c>
      <c r="EL2909">
        <v>1.6573795080184937</v>
      </c>
      <c r="EM2909">
        <v>1.4781217575073242</v>
      </c>
      <c r="EN2909">
        <v>2.7577340602874756</v>
      </c>
      <c r="EO2909">
        <v>7.0288481712341309</v>
      </c>
      <c r="EP2909">
        <v>7.0759754180908203</v>
      </c>
      <c r="EQ2909">
        <v>7.1328029632568359</v>
      </c>
      <c r="ER2909">
        <v>7.300407886505127</v>
      </c>
      <c r="ES2909">
        <v>7.3430819511413574</v>
      </c>
      <c r="ET2909">
        <v>3.2007420063018799</v>
      </c>
      <c r="EU2909">
        <v>2.2642524242401123</v>
      </c>
      <c r="EV2909">
        <v>2.2235732078552246</v>
      </c>
      <c r="EW2909">
        <v>2.1433858871459961</v>
      </c>
      <c r="EX2909">
        <v>1.7623575925827026</v>
      </c>
      <c r="EY2909">
        <v>1.7558270692825317</v>
      </c>
      <c r="EZ2909">
        <v>71.209716796875</v>
      </c>
      <c r="FA2909">
        <v>70.587440490722656</v>
      </c>
      <c r="FB2909">
        <v>70.03387451171875</v>
      </c>
      <c r="FC2909">
        <v>69.526466369628906</v>
      </c>
      <c r="FD2909">
        <v>69.292251586914063</v>
      </c>
      <c r="FE2909">
        <v>69.563674926757813</v>
      </c>
      <c r="FF2909">
        <v>69.722099304199219</v>
      </c>
      <c r="FG2909">
        <v>69.890243530273437</v>
      </c>
      <c r="FH2909">
        <v>72.241851806640625</v>
      </c>
      <c r="FI2909">
        <v>76.24078369140625</v>
      </c>
      <c r="FJ2909">
        <v>79.655380249023437</v>
      </c>
      <c r="FK2909">
        <v>83.525421142578125</v>
      </c>
      <c r="FL2909">
        <v>85.537803649902344</v>
      </c>
      <c r="FM2909">
        <v>86.827621459960938</v>
      </c>
      <c r="FN2909">
        <v>87.258674621582031</v>
      </c>
      <c r="FO2909">
        <v>88.997207641601563</v>
      </c>
      <c r="FP2909">
        <v>91.103225708007813</v>
      </c>
      <c r="FQ2909">
        <v>92.76727294921875</v>
      </c>
      <c r="FR2909">
        <v>92.449623107910156</v>
      </c>
      <c r="FS2909">
        <v>88.466026306152344</v>
      </c>
      <c r="FT2909">
        <v>82.178237915039063</v>
      </c>
      <c r="FU2909">
        <v>78.49560546875</v>
      </c>
      <c r="FV2909">
        <v>76.576324462890625</v>
      </c>
      <c r="FW2909">
        <v>74.139488220214844</v>
      </c>
      <c r="FX2909">
        <v>160</v>
      </c>
      <c r="FY2909">
        <v>0.10791042447090149</v>
      </c>
      <c r="FZ2909">
        <v>1</v>
      </c>
    </row>
    <row r="2910" spans="1:182" x14ac:dyDescent="0.2">
      <c r="A2910" t="s">
        <v>245</v>
      </c>
      <c r="B2910" t="s">
        <v>252</v>
      </c>
      <c r="C2910" t="s">
        <v>218</v>
      </c>
      <c r="D2910" t="s">
        <v>43</v>
      </c>
      <c r="E2910">
        <v>2016</v>
      </c>
      <c r="F2910" t="s">
        <v>230</v>
      </c>
      <c r="G2910" t="s">
        <v>249</v>
      </c>
      <c r="H2910" t="s">
        <v>226</v>
      </c>
      <c r="I2910">
        <v>105.45</v>
      </c>
      <c r="L2910">
        <v>23.282967192396285</v>
      </c>
      <c r="M2910">
        <v>22.861335765103046</v>
      </c>
      <c r="N2910">
        <v>22.638109078920699</v>
      </c>
      <c r="O2910">
        <v>22.795853843867487</v>
      </c>
      <c r="P2910">
        <v>23.952765866659998</v>
      </c>
      <c r="Q2910">
        <v>26.055441467121767</v>
      </c>
      <c r="R2910">
        <v>28.872282574972107</v>
      </c>
      <c r="S2910">
        <v>30.413739559315907</v>
      </c>
      <c r="T2910">
        <v>31.406450842556154</v>
      </c>
      <c r="U2910">
        <v>32.493612060072842</v>
      </c>
      <c r="V2910">
        <v>34.135249199534165</v>
      </c>
      <c r="W2910">
        <v>34.448734372256531</v>
      </c>
      <c r="X2910">
        <v>34.042052894758555</v>
      </c>
      <c r="Y2910">
        <v>34.661397418627011</v>
      </c>
      <c r="Z2910">
        <v>34.894181299270336</v>
      </c>
      <c r="AA2910">
        <v>35.070034892530956</v>
      </c>
      <c r="AB2910">
        <v>35.313168080601471</v>
      </c>
      <c r="AC2910">
        <v>34.850725128076242</v>
      </c>
      <c r="AD2910">
        <v>32.829518645456645</v>
      </c>
      <c r="AE2910">
        <v>33.056285220472496</v>
      </c>
      <c r="AF2910">
        <v>31.697182039171665</v>
      </c>
      <c r="AG2910">
        <v>29.315612515647036</v>
      </c>
      <c r="AH2910">
        <v>26.054167123233828</v>
      </c>
      <c r="AI2910">
        <v>24.838680110636748</v>
      </c>
      <c r="AJ2910">
        <v>-1.5287585258483887</v>
      </c>
      <c r="AK2910">
        <v>-1.5343929529190063</v>
      </c>
      <c r="AL2910">
        <v>-1.535191535949707</v>
      </c>
      <c r="AM2910">
        <v>-1.5855860710144043</v>
      </c>
      <c r="AN2910">
        <v>-1.6187988519668579</v>
      </c>
      <c r="AO2910">
        <v>-1.6361277103424072</v>
      </c>
      <c r="AP2910">
        <v>-1.6913800239562988</v>
      </c>
      <c r="AQ2910">
        <v>-1.7582559585571289</v>
      </c>
      <c r="AR2910">
        <v>-1.860975980758667</v>
      </c>
      <c r="AS2910">
        <v>-1.9674444198608398</v>
      </c>
      <c r="AT2910">
        <v>-1.9156304597854614</v>
      </c>
      <c r="AU2910">
        <v>-1.7755104303359985</v>
      </c>
      <c r="AV2910">
        <v>-6.5962798893451691E-2</v>
      </c>
      <c r="AW2910">
        <v>3.4583683013916016</v>
      </c>
      <c r="AX2910">
        <v>3.4671566486358643</v>
      </c>
      <c r="AY2910">
        <v>3.4600460529327393</v>
      </c>
      <c r="AZ2910">
        <v>3.4732944965362549</v>
      </c>
      <c r="BA2910">
        <v>3.4958899021148682</v>
      </c>
      <c r="BB2910">
        <v>1.6100164502859116E-2</v>
      </c>
      <c r="BC2910">
        <v>-0.9930804967880249</v>
      </c>
      <c r="BD2910">
        <v>-0.99853217601776123</v>
      </c>
      <c r="BE2910">
        <v>-0.90021288394927979</v>
      </c>
      <c r="BF2910">
        <v>-0.92253696918487549</v>
      </c>
      <c r="BG2910">
        <v>-1.1027500629425049</v>
      </c>
      <c r="BH2910">
        <v>-0.65208756923675537</v>
      </c>
      <c r="BI2910">
        <v>-0.65270125865936279</v>
      </c>
      <c r="BJ2910">
        <v>-0.65537327527999878</v>
      </c>
      <c r="BK2910">
        <v>-0.68475663661956787</v>
      </c>
      <c r="BL2910">
        <v>-0.70954000949859619</v>
      </c>
      <c r="BM2910">
        <v>-0.72088372707366943</v>
      </c>
      <c r="BN2910">
        <v>-0.74322390556335449</v>
      </c>
      <c r="BO2910">
        <v>-0.77534866333007813</v>
      </c>
      <c r="BP2910">
        <v>-0.82847440242767334</v>
      </c>
      <c r="BQ2910">
        <v>-0.88123595714569092</v>
      </c>
      <c r="BR2910">
        <v>-0.86014878749847412</v>
      </c>
      <c r="BS2910">
        <v>-0.81437432765960693</v>
      </c>
      <c r="BT2910">
        <v>0.76816874742507935</v>
      </c>
      <c r="BU2910">
        <v>4.5131025314331055</v>
      </c>
      <c r="BV2910">
        <v>4.5332164764404297</v>
      </c>
      <c r="BW2910">
        <v>4.5449934005737305</v>
      </c>
      <c r="BX2910">
        <v>4.6038393974304199</v>
      </c>
      <c r="BY2910">
        <v>4.6323661804199219</v>
      </c>
      <c r="BZ2910">
        <v>0.95685625076293945</v>
      </c>
      <c r="CA2910">
        <v>-3.0851159244775772E-2</v>
      </c>
      <c r="CB2910">
        <v>-4.6709191054105759E-2</v>
      </c>
      <c r="CC2910">
        <v>-1.1214679107069969E-3</v>
      </c>
      <c r="CD2910">
        <v>-0.12940825521945953</v>
      </c>
      <c r="CE2910">
        <v>-0.25831472873687744</v>
      </c>
      <c r="CF2910">
        <v>-4.4907942414283752E-2</v>
      </c>
      <c r="CG2910">
        <v>-4.2044281959533691E-2</v>
      </c>
      <c r="CH2910">
        <v>-4.6013768762350082E-2</v>
      </c>
      <c r="CI2910">
        <v>-6.0844916850328445E-2</v>
      </c>
      <c r="CJ2910">
        <v>-7.9790152609348297E-2</v>
      </c>
      <c r="CK2910">
        <v>-8.6988545954227448E-2</v>
      </c>
      <c r="CL2910">
        <v>-8.6533859372138977E-2</v>
      </c>
      <c r="CM2910">
        <v>-9.4590052962303162E-2</v>
      </c>
      <c r="CN2910">
        <v>-0.11336689442396164</v>
      </c>
      <c r="CO2910">
        <v>-0.12893132865428925</v>
      </c>
      <c r="CP2910">
        <v>-0.12912546098232269</v>
      </c>
      <c r="CQ2910">
        <v>-0.14869436621665955</v>
      </c>
      <c r="CR2910">
        <v>1.3458856344223022</v>
      </c>
      <c r="CS2910">
        <v>5.2436079978942871</v>
      </c>
      <c r="CT2910">
        <v>5.2715659141540527</v>
      </c>
      <c r="CU2910">
        <v>5.296424388885498</v>
      </c>
      <c r="CV2910">
        <v>5.3868513107299805</v>
      </c>
      <c r="CW2910">
        <v>5.4194860458374023</v>
      </c>
      <c r="CX2910">
        <v>1.6084210872650146</v>
      </c>
      <c r="CY2910">
        <v>0.6355859637260437</v>
      </c>
      <c r="CZ2910">
        <v>0.61252051591873169</v>
      </c>
      <c r="DA2910">
        <v>0.62158650159835815</v>
      </c>
      <c r="DB2910">
        <v>0.41991028189659119</v>
      </c>
      <c r="DC2910">
        <v>0.3265385627746582</v>
      </c>
      <c r="DD2910">
        <v>0.56227171421051025</v>
      </c>
      <c r="DE2910">
        <v>0.56861269474029541</v>
      </c>
      <c r="DF2910">
        <v>0.56334573030471802</v>
      </c>
      <c r="DG2910">
        <v>0.56306684017181396</v>
      </c>
      <c r="DH2910">
        <v>0.54995971918106079</v>
      </c>
      <c r="DI2910">
        <v>0.54690665006637573</v>
      </c>
      <c r="DJ2910">
        <v>0.57015615701675415</v>
      </c>
      <c r="DK2910">
        <v>0.58616858720779419</v>
      </c>
      <c r="DL2910">
        <v>0.60174059867858887</v>
      </c>
      <c r="DM2910">
        <v>0.62337332963943481</v>
      </c>
      <c r="DN2910">
        <v>0.60189789533615112</v>
      </c>
      <c r="DO2910">
        <v>0.51698559522628784</v>
      </c>
      <c r="DP2910">
        <v>1.9236025810241699</v>
      </c>
      <c r="DQ2910">
        <v>5.974113941192627</v>
      </c>
      <c r="DR2910">
        <v>6.009915828704834</v>
      </c>
      <c r="DS2910">
        <v>6.0478558540344238</v>
      </c>
      <c r="DT2910">
        <v>6.169863224029541</v>
      </c>
      <c r="DU2910">
        <v>6.2066059112548828</v>
      </c>
      <c r="DV2910">
        <v>2.2599859237670898</v>
      </c>
      <c r="DW2910">
        <v>1.3020230531692505</v>
      </c>
      <c r="DX2910">
        <v>1.2717502117156982</v>
      </c>
      <c r="DY2910">
        <v>1.2442945241928101</v>
      </c>
      <c r="DZ2910">
        <v>0.96922880411148071</v>
      </c>
      <c r="EA2910">
        <v>0.91139185428619385</v>
      </c>
      <c r="EB2910">
        <v>1.4389426708221436</v>
      </c>
      <c r="EC2910">
        <v>1.450304388999939</v>
      </c>
      <c r="ED2910">
        <v>1.4431639909744263</v>
      </c>
      <c r="EE2910">
        <v>1.4638962745666504</v>
      </c>
      <c r="EF2910">
        <v>1.4592185020446777</v>
      </c>
      <c r="EG2910">
        <v>1.4621505737304687</v>
      </c>
      <c r="EH2910">
        <v>1.5183122158050537</v>
      </c>
      <c r="EI2910">
        <v>1.5690759420394897</v>
      </c>
      <c r="EJ2910">
        <v>1.6342422962188721</v>
      </c>
      <c r="EK2910">
        <v>1.709581732749939</v>
      </c>
      <c r="EL2910">
        <v>1.6573795080184937</v>
      </c>
      <c r="EM2910">
        <v>1.4781217575073242</v>
      </c>
      <c r="EN2910">
        <v>2.7577340602874756</v>
      </c>
      <c r="EO2910">
        <v>7.0288481712341309</v>
      </c>
      <c r="EP2910">
        <v>7.0759754180908203</v>
      </c>
      <c r="EQ2910">
        <v>7.1328029632568359</v>
      </c>
      <c r="ER2910">
        <v>7.300407886505127</v>
      </c>
      <c r="ES2910">
        <v>7.3430819511413574</v>
      </c>
      <c r="ET2910">
        <v>3.2007420063018799</v>
      </c>
      <c r="EU2910">
        <v>2.2642524242401123</v>
      </c>
      <c r="EV2910">
        <v>2.2235732078552246</v>
      </c>
      <c r="EW2910">
        <v>2.1433858871459961</v>
      </c>
      <c r="EX2910">
        <v>1.7623575925827026</v>
      </c>
      <c r="EY2910">
        <v>1.7558270692825317</v>
      </c>
      <c r="EZ2910">
        <v>71.209716796875</v>
      </c>
      <c r="FA2910">
        <v>70.587440490722656</v>
      </c>
      <c r="FB2910">
        <v>70.03387451171875</v>
      </c>
      <c r="FC2910">
        <v>69.526466369628906</v>
      </c>
      <c r="FD2910">
        <v>69.292251586914063</v>
      </c>
      <c r="FE2910">
        <v>69.563674926757813</v>
      </c>
      <c r="FF2910">
        <v>69.722099304199219</v>
      </c>
      <c r="FG2910">
        <v>69.890243530273437</v>
      </c>
      <c r="FH2910">
        <v>72.241851806640625</v>
      </c>
      <c r="FI2910">
        <v>76.24078369140625</v>
      </c>
      <c r="FJ2910">
        <v>79.655380249023437</v>
      </c>
      <c r="FK2910">
        <v>83.525421142578125</v>
      </c>
      <c r="FL2910">
        <v>85.537803649902344</v>
      </c>
      <c r="FM2910">
        <v>86.827621459960938</v>
      </c>
      <c r="FN2910">
        <v>87.258674621582031</v>
      </c>
      <c r="FO2910">
        <v>88.997207641601563</v>
      </c>
      <c r="FP2910">
        <v>91.103225708007813</v>
      </c>
      <c r="FQ2910">
        <v>92.76727294921875</v>
      </c>
      <c r="FR2910">
        <v>92.449623107910156</v>
      </c>
      <c r="FS2910">
        <v>88.466026306152344</v>
      </c>
      <c r="FT2910">
        <v>82.178237915039063</v>
      </c>
      <c r="FU2910">
        <v>78.49560546875</v>
      </c>
      <c r="FV2910">
        <v>76.576324462890625</v>
      </c>
      <c r="FW2910">
        <v>74.139488220214844</v>
      </c>
      <c r="FX2910">
        <v>160</v>
      </c>
      <c r="FY2910">
        <v>0.10791042447090149</v>
      </c>
      <c r="FZ2910">
        <v>1</v>
      </c>
    </row>
    <row r="2911" spans="1:182" x14ac:dyDescent="0.2">
      <c r="A2911" t="s">
        <v>245</v>
      </c>
      <c r="B2911" t="s">
        <v>252</v>
      </c>
      <c r="C2911" t="s">
        <v>218</v>
      </c>
      <c r="D2911" t="s">
        <v>43</v>
      </c>
      <c r="E2911">
        <v>2017</v>
      </c>
      <c r="F2911" t="s">
        <v>230</v>
      </c>
      <c r="G2911" t="s">
        <v>249</v>
      </c>
      <c r="H2911" t="s">
        <v>226</v>
      </c>
      <c r="I2911">
        <v>105.45</v>
      </c>
      <c r="L2911">
        <v>23.282967192396285</v>
      </c>
      <c r="M2911">
        <v>22.861335765103046</v>
      </c>
      <c r="N2911">
        <v>22.638109078920699</v>
      </c>
      <c r="O2911">
        <v>22.795853843867487</v>
      </c>
      <c r="P2911">
        <v>23.952765866659998</v>
      </c>
      <c r="Q2911">
        <v>26.055441467121767</v>
      </c>
      <c r="R2911">
        <v>28.872282574972107</v>
      </c>
      <c r="S2911">
        <v>30.413739559315907</v>
      </c>
      <c r="T2911">
        <v>31.406450842556154</v>
      </c>
      <c r="U2911">
        <v>32.493612060072842</v>
      </c>
      <c r="V2911">
        <v>34.135249199534165</v>
      </c>
      <c r="W2911">
        <v>34.448734372256531</v>
      </c>
      <c r="X2911">
        <v>34.042052894758555</v>
      </c>
      <c r="Y2911">
        <v>34.661397418627011</v>
      </c>
      <c r="Z2911">
        <v>34.894181299270336</v>
      </c>
      <c r="AA2911">
        <v>35.070034892530956</v>
      </c>
      <c r="AB2911">
        <v>35.313168080601471</v>
      </c>
      <c r="AC2911">
        <v>34.850725128076242</v>
      </c>
      <c r="AD2911">
        <v>32.829518645456645</v>
      </c>
      <c r="AE2911">
        <v>33.056285220472496</v>
      </c>
      <c r="AF2911">
        <v>31.697182039171665</v>
      </c>
      <c r="AG2911">
        <v>29.315612515647036</v>
      </c>
      <c r="AH2911">
        <v>26.054167123233828</v>
      </c>
      <c r="AI2911">
        <v>24.838680110636748</v>
      </c>
      <c r="AJ2911">
        <v>-1.5287585258483887</v>
      </c>
      <c r="AK2911">
        <v>-1.5343929529190063</v>
      </c>
      <c r="AL2911">
        <v>-1.535191535949707</v>
      </c>
      <c r="AM2911">
        <v>-1.5855860710144043</v>
      </c>
      <c r="AN2911">
        <v>-1.6187988519668579</v>
      </c>
      <c r="AO2911">
        <v>-1.6361277103424072</v>
      </c>
      <c r="AP2911">
        <v>-1.6913800239562988</v>
      </c>
      <c r="AQ2911">
        <v>-1.7582559585571289</v>
      </c>
      <c r="AR2911">
        <v>-1.860975980758667</v>
      </c>
      <c r="AS2911">
        <v>-1.9674444198608398</v>
      </c>
      <c r="AT2911">
        <v>-1.9156304597854614</v>
      </c>
      <c r="AU2911">
        <v>-1.7755104303359985</v>
      </c>
      <c r="AV2911">
        <v>-6.5962798893451691E-2</v>
      </c>
      <c r="AW2911">
        <v>3.4583683013916016</v>
      </c>
      <c r="AX2911">
        <v>3.4671566486358643</v>
      </c>
      <c r="AY2911">
        <v>3.4600460529327393</v>
      </c>
      <c r="AZ2911">
        <v>3.4732944965362549</v>
      </c>
      <c r="BA2911">
        <v>3.4958899021148682</v>
      </c>
      <c r="BB2911">
        <v>1.6100164502859116E-2</v>
      </c>
      <c r="BC2911">
        <v>-0.9930804967880249</v>
      </c>
      <c r="BD2911">
        <v>-0.99853217601776123</v>
      </c>
      <c r="BE2911">
        <v>-0.90021288394927979</v>
      </c>
      <c r="BF2911">
        <v>-0.92253696918487549</v>
      </c>
      <c r="BG2911">
        <v>-1.1027500629425049</v>
      </c>
      <c r="BH2911">
        <v>-0.65208756923675537</v>
      </c>
      <c r="BI2911">
        <v>-0.65270125865936279</v>
      </c>
      <c r="BJ2911">
        <v>-0.65537327527999878</v>
      </c>
      <c r="BK2911">
        <v>-0.68475663661956787</v>
      </c>
      <c r="BL2911">
        <v>-0.70954000949859619</v>
      </c>
      <c r="BM2911">
        <v>-0.72088372707366943</v>
      </c>
      <c r="BN2911">
        <v>-0.74322390556335449</v>
      </c>
      <c r="BO2911">
        <v>-0.77534866333007813</v>
      </c>
      <c r="BP2911">
        <v>-0.82847440242767334</v>
      </c>
      <c r="BQ2911">
        <v>-0.88123595714569092</v>
      </c>
      <c r="BR2911">
        <v>-0.86014878749847412</v>
      </c>
      <c r="BS2911">
        <v>-0.81437432765960693</v>
      </c>
      <c r="BT2911">
        <v>0.76816874742507935</v>
      </c>
      <c r="BU2911">
        <v>4.5131025314331055</v>
      </c>
      <c r="BV2911">
        <v>4.5332164764404297</v>
      </c>
      <c r="BW2911">
        <v>4.5449934005737305</v>
      </c>
      <c r="BX2911">
        <v>4.6038393974304199</v>
      </c>
      <c r="BY2911">
        <v>4.6323661804199219</v>
      </c>
      <c r="BZ2911">
        <v>0.95685625076293945</v>
      </c>
      <c r="CA2911">
        <v>-3.0851159244775772E-2</v>
      </c>
      <c r="CB2911">
        <v>-4.6709191054105759E-2</v>
      </c>
      <c r="CC2911">
        <v>-1.1214679107069969E-3</v>
      </c>
      <c r="CD2911">
        <v>-0.12940825521945953</v>
      </c>
      <c r="CE2911">
        <v>-0.25831472873687744</v>
      </c>
      <c r="CF2911">
        <v>-4.4907942414283752E-2</v>
      </c>
      <c r="CG2911">
        <v>-4.2044281959533691E-2</v>
      </c>
      <c r="CH2911">
        <v>-4.6013768762350082E-2</v>
      </c>
      <c r="CI2911">
        <v>-6.0844916850328445E-2</v>
      </c>
      <c r="CJ2911">
        <v>-7.9790152609348297E-2</v>
      </c>
      <c r="CK2911">
        <v>-8.6988545954227448E-2</v>
      </c>
      <c r="CL2911">
        <v>-8.6533859372138977E-2</v>
      </c>
      <c r="CM2911">
        <v>-9.4590052962303162E-2</v>
      </c>
      <c r="CN2911">
        <v>-0.11336689442396164</v>
      </c>
      <c r="CO2911">
        <v>-0.12893132865428925</v>
      </c>
      <c r="CP2911">
        <v>-0.12912546098232269</v>
      </c>
      <c r="CQ2911">
        <v>-0.14869436621665955</v>
      </c>
      <c r="CR2911">
        <v>1.3458856344223022</v>
      </c>
      <c r="CS2911">
        <v>5.2436079978942871</v>
      </c>
      <c r="CT2911">
        <v>5.2715659141540527</v>
      </c>
      <c r="CU2911">
        <v>5.296424388885498</v>
      </c>
      <c r="CV2911">
        <v>5.3868513107299805</v>
      </c>
      <c r="CW2911">
        <v>5.4194860458374023</v>
      </c>
      <c r="CX2911">
        <v>1.6084210872650146</v>
      </c>
      <c r="CY2911">
        <v>0.6355859637260437</v>
      </c>
      <c r="CZ2911">
        <v>0.61252051591873169</v>
      </c>
      <c r="DA2911">
        <v>0.62158650159835815</v>
      </c>
      <c r="DB2911">
        <v>0.41991028189659119</v>
      </c>
      <c r="DC2911">
        <v>0.3265385627746582</v>
      </c>
      <c r="DD2911">
        <v>0.56227171421051025</v>
      </c>
      <c r="DE2911">
        <v>0.56861269474029541</v>
      </c>
      <c r="DF2911">
        <v>0.56334573030471802</v>
      </c>
      <c r="DG2911">
        <v>0.56306684017181396</v>
      </c>
      <c r="DH2911">
        <v>0.54995971918106079</v>
      </c>
      <c r="DI2911">
        <v>0.54690665006637573</v>
      </c>
      <c r="DJ2911">
        <v>0.57015615701675415</v>
      </c>
      <c r="DK2911">
        <v>0.58616858720779419</v>
      </c>
      <c r="DL2911">
        <v>0.60174059867858887</v>
      </c>
      <c r="DM2911">
        <v>0.62337332963943481</v>
      </c>
      <c r="DN2911">
        <v>0.60189789533615112</v>
      </c>
      <c r="DO2911">
        <v>0.51698559522628784</v>
      </c>
      <c r="DP2911">
        <v>1.9236025810241699</v>
      </c>
      <c r="DQ2911">
        <v>5.974113941192627</v>
      </c>
      <c r="DR2911">
        <v>6.009915828704834</v>
      </c>
      <c r="DS2911">
        <v>6.0478558540344238</v>
      </c>
      <c r="DT2911">
        <v>6.169863224029541</v>
      </c>
      <c r="DU2911">
        <v>6.2066059112548828</v>
      </c>
      <c r="DV2911">
        <v>2.2599859237670898</v>
      </c>
      <c r="DW2911">
        <v>1.3020230531692505</v>
      </c>
      <c r="DX2911">
        <v>1.2717502117156982</v>
      </c>
      <c r="DY2911">
        <v>1.2442945241928101</v>
      </c>
      <c r="DZ2911">
        <v>0.96922880411148071</v>
      </c>
      <c r="EA2911">
        <v>0.91139185428619385</v>
      </c>
      <c r="EB2911">
        <v>1.4389426708221436</v>
      </c>
      <c r="EC2911">
        <v>1.450304388999939</v>
      </c>
      <c r="ED2911">
        <v>1.4431639909744263</v>
      </c>
      <c r="EE2911">
        <v>1.4638962745666504</v>
      </c>
      <c r="EF2911">
        <v>1.4592185020446777</v>
      </c>
      <c r="EG2911">
        <v>1.4621505737304687</v>
      </c>
      <c r="EH2911">
        <v>1.5183122158050537</v>
      </c>
      <c r="EI2911">
        <v>1.5690759420394897</v>
      </c>
      <c r="EJ2911">
        <v>1.6342422962188721</v>
      </c>
      <c r="EK2911">
        <v>1.709581732749939</v>
      </c>
      <c r="EL2911">
        <v>1.6573795080184937</v>
      </c>
      <c r="EM2911">
        <v>1.4781217575073242</v>
      </c>
      <c r="EN2911">
        <v>2.7577340602874756</v>
      </c>
      <c r="EO2911">
        <v>7.0288481712341309</v>
      </c>
      <c r="EP2911">
        <v>7.0759754180908203</v>
      </c>
      <c r="EQ2911">
        <v>7.1328029632568359</v>
      </c>
      <c r="ER2911">
        <v>7.300407886505127</v>
      </c>
      <c r="ES2911">
        <v>7.3430819511413574</v>
      </c>
      <c r="ET2911">
        <v>3.2007420063018799</v>
      </c>
      <c r="EU2911">
        <v>2.2642524242401123</v>
      </c>
      <c r="EV2911">
        <v>2.2235732078552246</v>
      </c>
      <c r="EW2911">
        <v>2.1433858871459961</v>
      </c>
      <c r="EX2911">
        <v>1.7623575925827026</v>
      </c>
      <c r="EY2911">
        <v>1.7558270692825317</v>
      </c>
      <c r="EZ2911">
        <v>71.209716796875</v>
      </c>
      <c r="FA2911">
        <v>70.587440490722656</v>
      </c>
      <c r="FB2911">
        <v>70.03387451171875</v>
      </c>
      <c r="FC2911">
        <v>69.526466369628906</v>
      </c>
      <c r="FD2911">
        <v>69.292251586914063</v>
      </c>
      <c r="FE2911">
        <v>69.563674926757813</v>
      </c>
      <c r="FF2911">
        <v>69.722099304199219</v>
      </c>
      <c r="FG2911">
        <v>69.890243530273437</v>
      </c>
      <c r="FH2911">
        <v>72.241851806640625</v>
      </c>
      <c r="FI2911">
        <v>76.24078369140625</v>
      </c>
      <c r="FJ2911">
        <v>79.655380249023437</v>
      </c>
      <c r="FK2911">
        <v>83.525421142578125</v>
      </c>
      <c r="FL2911">
        <v>85.537803649902344</v>
      </c>
      <c r="FM2911">
        <v>86.827621459960938</v>
      </c>
      <c r="FN2911">
        <v>87.258674621582031</v>
      </c>
      <c r="FO2911">
        <v>88.997207641601563</v>
      </c>
      <c r="FP2911">
        <v>91.103225708007813</v>
      </c>
      <c r="FQ2911">
        <v>92.76727294921875</v>
      </c>
      <c r="FR2911">
        <v>92.449623107910156</v>
      </c>
      <c r="FS2911">
        <v>88.466026306152344</v>
      </c>
      <c r="FT2911">
        <v>82.178237915039063</v>
      </c>
      <c r="FU2911">
        <v>78.49560546875</v>
      </c>
      <c r="FV2911">
        <v>76.576324462890625</v>
      </c>
      <c r="FW2911">
        <v>74.139488220214844</v>
      </c>
      <c r="FX2911">
        <v>160</v>
      </c>
      <c r="FY2911">
        <v>0.10791042447090149</v>
      </c>
      <c r="FZ2911">
        <v>1</v>
      </c>
    </row>
    <row r="2912" spans="1:182" x14ac:dyDescent="0.2">
      <c r="A2912" t="s">
        <v>245</v>
      </c>
      <c r="B2912" t="s">
        <v>252</v>
      </c>
      <c r="C2912" t="s">
        <v>218</v>
      </c>
      <c r="D2912" t="s">
        <v>44</v>
      </c>
      <c r="E2912">
        <v>2015</v>
      </c>
      <c r="F2912" t="s">
        <v>230</v>
      </c>
      <c r="G2912" t="s">
        <v>249</v>
      </c>
      <c r="H2912" t="s">
        <v>226</v>
      </c>
      <c r="I2912">
        <v>105.45</v>
      </c>
      <c r="L2912">
        <v>25.095509560348486</v>
      </c>
      <c r="M2912">
        <v>24.598402491950935</v>
      </c>
      <c r="N2912">
        <v>24.325695627988264</v>
      </c>
      <c r="O2912">
        <v>24.572484836202204</v>
      </c>
      <c r="P2912">
        <v>25.907536370921985</v>
      </c>
      <c r="Q2912">
        <v>28.089403199228919</v>
      </c>
      <c r="R2912">
        <v>30.810379858484506</v>
      </c>
      <c r="S2912">
        <v>32.277212495608666</v>
      </c>
      <c r="T2912">
        <v>33.245639819178976</v>
      </c>
      <c r="U2912">
        <v>34.381256284156741</v>
      </c>
      <c r="V2912">
        <v>36.045472812477485</v>
      </c>
      <c r="W2912">
        <v>36.335304102012614</v>
      </c>
      <c r="X2912">
        <v>36.091926744294348</v>
      </c>
      <c r="Y2912">
        <v>36.784730026737002</v>
      </c>
      <c r="Z2912">
        <v>36.875740985454144</v>
      </c>
      <c r="AA2912">
        <v>36.620710288177747</v>
      </c>
      <c r="AB2912">
        <v>36.389193068789609</v>
      </c>
      <c r="AC2912">
        <v>35.390185233778965</v>
      </c>
      <c r="AD2912">
        <v>33.341852122315622</v>
      </c>
      <c r="AE2912">
        <v>33.441973579551146</v>
      </c>
      <c r="AF2912">
        <v>32.474619984662596</v>
      </c>
      <c r="AG2912">
        <v>30.242814213967495</v>
      </c>
      <c r="AH2912">
        <v>27.017323577273501</v>
      </c>
      <c r="AI2912">
        <v>25.93790048620307</v>
      </c>
      <c r="AJ2912">
        <v>-1.8983211517333984</v>
      </c>
      <c r="AK2912">
        <v>-1.8660212755203247</v>
      </c>
      <c r="AL2912">
        <v>-1.8617740869522095</v>
      </c>
      <c r="AM2912">
        <v>-1.9508439302444458</v>
      </c>
      <c r="AN2912">
        <v>-1.9935531616210937</v>
      </c>
      <c r="AO2912">
        <v>-2.0006847381591797</v>
      </c>
      <c r="AP2912">
        <v>-2.0742321014404297</v>
      </c>
      <c r="AQ2912">
        <v>-2.16339111328125</v>
      </c>
      <c r="AR2912">
        <v>-2.2804121971130371</v>
      </c>
      <c r="AS2912">
        <v>-2.404775857925415</v>
      </c>
      <c r="AT2912">
        <v>-2.3559966087341309</v>
      </c>
      <c r="AU2912">
        <v>-2.2247993946075439</v>
      </c>
      <c r="AV2912">
        <v>-7.6216362416744232E-2</v>
      </c>
      <c r="AW2912">
        <v>3.6850130558013916</v>
      </c>
      <c r="AX2912">
        <v>3.6681618690490723</v>
      </c>
      <c r="AY2912">
        <v>3.634915828704834</v>
      </c>
      <c r="AZ2912">
        <v>3.6136982440948486</v>
      </c>
      <c r="BA2912">
        <v>3.5943500995635986</v>
      </c>
      <c r="BB2912">
        <v>5.0835516303777695E-2</v>
      </c>
      <c r="BC2912">
        <v>-1.0845422744750977</v>
      </c>
      <c r="BD2912">
        <v>-1.0941566228866577</v>
      </c>
      <c r="BE2912">
        <v>-0.99105840921401978</v>
      </c>
      <c r="BF2912">
        <v>-0.97074854373931885</v>
      </c>
      <c r="BG2912">
        <v>-1.142753005027771</v>
      </c>
      <c r="BH2912">
        <v>-0.81295442581176758</v>
      </c>
      <c r="BI2912">
        <v>-0.7965850830078125</v>
      </c>
      <c r="BJ2912">
        <v>-0.79798221588134766</v>
      </c>
      <c r="BK2912">
        <v>-0.8457566499710083</v>
      </c>
      <c r="BL2912">
        <v>-0.87644779682159424</v>
      </c>
      <c r="BM2912">
        <v>-0.88340437412261963</v>
      </c>
      <c r="BN2912">
        <v>-0.9130588173866272</v>
      </c>
      <c r="BO2912">
        <v>-0.95441871881484985</v>
      </c>
      <c r="BP2912">
        <v>-1.0132992267608643</v>
      </c>
      <c r="BQ2912">
        <v>-1.074052095413208</v>
      </c>
      <c r="BR2912">
        <v>-1.05393385887146</v>
      </c>
      <c r="BS2912">
        <v>-1.013270378112793</v>
      </c>
      <c r="BT2912">
        <v>0.86539942026138306</v>
      </c>
      <c r="BU2912">
        <v>4.8490324020385742</v>
      </c>
      <c r="BV2912">
        <v>4.8443517684936523</v>
      </c>
      <c r="BW2912">
        <v>4.8081436157226563</v>
      </c>
      <c r="BX2912">
        <v>4.8090643882751465</v>
      </c>
      <c r="BY2912">
        <v>4.7603631019592285</v>
      </c>
      <c r="BZ2912">
        <v>1.0264823436737061</v>
      </c>
      <c r="CA2912">
        <v>-5.4349087178707123E-2</v>
      </c>
      <c r="CB2912">
        <v>-5.2164874970912933E-2</v>
      </c>
      <c r="CC2912">
        <v>-2.1432565990835428E-3</v>
      </c>
      <c r="CD2912">
        <v>-0.11022941768169403</v>
      </c>
      <c r="CE2912">
        <v>-0.22546815872192383</v>
      </c>
      <c r="CF2912">
        <v>-6.1232756823301315E-2</v>
      </c>
      <c r="CG2912">
        <v>-5.5896766483783722E-2</v>
      </c>
      <c r="CH2912">
        <v>-6.1203222721815109E-2</v>
      </c>
      <c r="CI2912">
        <v>-8.037654310464859E-2</v>
      </c>
      <c r="CJ2912">
        <v>-0.10274395346641541</v>
      </c>
      <c r="CK2912">
        <v>-0.10957932472229004</v>
      </c>
      <c r="CL2912">
        <v>-0.10883378982543945</v>
      </c>
      <c r="CM2912">
        <v>-0.1170881986618042</v>
      </c>
      <c r="CN2912">
        <v>-0.13570067286491394</v>
      </c>
      <c r="CO2912">
        <v>-0.15239687263965607</v>
      </c>
      <c r="CP2912">
        <v>-0.15212927758693695</v>
      </c>
      <c r="CQ2912">
        <v>-0.17416904866695404</v>
      </c>
      <c r="CR2912">
        <v>1.5175596475601196</v>
      </c>
      <c r="CS2912">
        <v>5.6552290916442871</v>
      </c>
      <c r="CT2912">
        <v>5.6589775085449219</v>
      </c>
      <c r="CU2912">
        <v>5.6207175254821777</v>
      </c>
      <c r="CV2912">
        <v>5.6369714736938477</v>
      </c>
      <c r="CW2912">
        <v>5.5679397583007812</v>
      </c>
      <c r="CX2912">
        <v>1.7022122144699097</v>
      </c>
      <c r="CY2912">
        <v>0.65915954113006592</v>
      </c>
      <c r="CZ2912">
        <v>0.66951543092727661</v>
      </c>
      <c r="DA2912">
        <v>0.68277639150619507</v>
      </c>
      <c r="DB2912">
        <v>0.48576352000236511</v>
      </c>
      <c r="DC2912">
        <v>0.40984052419662476</v>
      </c>
      <c r="DD2912">
        <v>0.69048887491226196</v>
      </c>
      <c r="DE2912">
        <v>0.68479150533676147</v>
      </c>
      <c r="DF2912">
        <v>0.67557579278945923</v>
      </c>
      <c r="DG2912">
        <v>0.68500351905822754</v>
      </c>
      <c r="DH2912">
        <v>0.67095983028411865</v>
      </c>
      <c r="DI2912">
        <v>0.66424572467803955</v>
      </c>
      <c r="DJ2912">
        <v>0.69539123773574829</v>
      </c>
      <c r="DK2912">
        <v>0.72024232149124146</v>
      </c>
      <c r="DL2912">
        <v>0.74189788103103638</v>
      </c>
      <c r="DM2912">
        <v>0.76925837993621826</v>
      </c>
      <c r="DN2912">
        <v>0.74967533349990845</v>
      </c>
      <c r="DO2912">
        <v>0.6649322509765625</v>
      </c>
      <c r="DP2912">
        <v>2.169719934463501</v>
      </c>
      <c r="DQ2912">
        <v>6.4614253044128418</v>
      </c>
      <c r="DR2912">
        <v>6.4736032485961914</v>
      </c>
      <c r="DS2912">
        <v>6.4332914352416992</v>
      </c>
      <c r="DT2912">
        <v>6.4648785591125488</v>
      </c>
      <c r="DU2912">
        <v>6.375516414642334</v>
      </c>
      <c r="DV2912">
        <v>2.3779423236846924</v>
      </c>
      <c r="DW2912">
        <v>1.3726682662963867</v>
      </c>
      <c r="DX2912">
        <v>1.3911956548690796</v>
      </c>
      <c r="DY2912">
        <v>1.3676960468292236</v>
      </c>
      <c r="DZ2912">
        <v>1.0817564725875854</v>
      </c>
      <c r="EA2912">
        <v>1.0451492071151733</v>
      </c>
      <c r="EB2912">
        <v>1.775855541229248</v>
      </c>
      <c r="EC2912">
        <v>1.7542277574539185</v>
      </c>
      <c r="ED2912">
        <v>1.7393677234649658</v>
      </c>
      <c r="EE2912">
        <v>1.790090799331665</v>
      </c>
      <c r="EF2912">
        <v>1.7880653142929077</v>
      </c>
      <c r="EG2912">
        <v>1.7815260887145996</v>
      </c>
      <c r="EH2912">
        <v>1.8565645217895508</v>
      </c>
      <c r="EI2912">
        <v>1.9292145967483521</v>
      </c>
      <c r="EJ2912">
        <v>2.0090107917785645</v>
      </c>
      <c r="EK2912">
        <v>2.0999822616577148</v>
      </c>
      <c r="EL2912">
        <v>2.0517380237579346</v>
      </c>
      <c r="EM2912">
        <v>1.8764612674713135</v>
      </c>
      <c r="EN2912">
        <v>3.1113357543945312</v>
      </c>
      <c r="EO2912">
        <v>7.6254448890686035</v>
      </c>
      <c r="EP2912">
        <v>7.6497931480407715</v>
      </c>
      <c r="EQ2912">
        <v>7.6065192222595215</v>
      </c>
      <c r="ER2912">
        <v>7.6602449417114258</v>
      </c>
      <c r="ES2912">
        <v>7.5415291786193848</v>
      </c>
      <c r="ET2912">
        <v>3.3535890579223633</v>
      </c>
      <c r="EU2912">
        <v>2.4028613567352295</v>
      </c>
      <c r="EV2912">
        <v>2.4331874847412109</v>
      </c>
      <c r="EW2912">
        <v>2.3566112518310547</v>
      </c>
      <c r="EX2912">
        <v>1.9422756433486938</v>
      </c>
      <c r="EY2912">
        <v>1.9624340534210205</v>
      </c>
      <c r="EZ2912">
        <v>76.323471069335938</v>
      </c>
      <c r="FA2912">
        <v>75.572349548339844</v>
      </c>
      <c r="FB2912">
        <v>74.700210571289063</v>
      </c>
      <c r="FC2912">
        <v>73.770912170410156</v>
      </c>
      <c r="FD2912">
        <v>72.885505676269531</v>
      </c>
      <c r="FE2912">
        <v>72.635536193847656</v>
      </c>
      <c r="FF2912">
        <v>72.538475036621094</v>
      </c>
      <c r="FG2912">
        <v>72.779258728027344</v>
      </c>
      <c r="FH2912">
        <v>74.859855651855469</v>
      </c>
      <c r="FI2912">
        <v>78.947372436523438</v>
      </c>
      <c r="FJ2912">
        <v>82.574028015136719</v>
      </c>
      <c r="FK2912">
        <v>86.760536193847656</v>
      </c>
      <c r="FL2912">
        <v>89.592559814453125</v>
      </c>
      <c r="FM2912">
        <v>90.904716491699219</v>
      </c>
      <c r="FN2912">
        <v>90.648849487304687</v>
      </c>
      <c r="FO2912">
        <v>90.79803466796875</v>
      </c>
      <c r="FP2912">
        <v>90.784103393554688</v>
      </c>
      <c r="FQ2912">
        <v>89.866630554199219</v>
      </c>
      <c r="FR2912">
        <v>88.437385559082031</v>
      </c>
      <c r="FS2912">
        <v>84.639846801757812</v>
      </c>
      <c r="FT2912">
        <v>80.333030700683594</v>
      </c>
      <c r="FU2912">
        <v>77.227401733398438</v>
      </c>
      <c r="FV2912">
        <v>75.076499938964844</v>
      </c>
      <c r="FW2912">
        <v>73.675880432128906</v>
      </c>
      <c r="FX2912">
        <v>160</v>
      </c>
      <c r="FY2912">
        <v>0.10791042447090149</v>
      </c>
      <c r="FZ2912">
        <v>1</v>
      </c>
    </row>
    <row r="2913" spans="1:182" x14ac:dyDescent="0.2">
      <c r="A2913" t="s">
        <v>245</v>
      </c>
      <c r="B2913" t="s">
        <v>252</v>
      </c>
      <c r="C2913" t="s">
        <v>218</v>
      </c>
      <c r="D2913" t="s">
        <v>44</v>
      </c>
      <c r="E2913">
        <v>2016</v>
      </c>
      <c r="F2913" t="s">
        <v>230</v>
      </c>
      <c r="G2913" t="s">
        <v>249</v>
      </c>
      <c r="H2913" t="s">
        <v>226</v>
      </c>
      <c r="I2913">
        <v>105.45</v>
      </c>
      <c r="L2913">
        <v>25.095509560348486</v>
      </c>
      <c r="M2913">
        <v>24.598402491950935</v>
      </c>
      <c r="N2913">
        <v>24.325695627988264</v>
      </c>
      <c r="O2913">
        <v>24.572484836202204</v>
      </c>
      <c r="P2913">
        <v>25.907536370921985</v>
      </c>
      <c r="Q2913">
        <v>28.089403199228919</v>
      </c>
      <c r="R2913">
        <v>30.810379858484506</v>
      </c>
      <c r="S2913">
        <v>32.277212495608666</v>
      </c>
      <c r="T2913">
        <v>33.245639819178976</v>
      </c>
      <c r="U2913">
        <v>34.381256284156741</v>
      </c>
      <c r="V2913">
        <v>36.045472812477485</v>
      </c>
      <c r="W2913">
        <v>36.335304102012614</v>
      </c>
      <c r="X2913">
        <v>36.091926744294348</v>
      </c>
      <c r="Y2913">
        <v>36.784730026737002</v>
      </c>
      <c r="Z2913">
        <v>36.875740985454144</v>
      </c>
      <c r="AA2913">
        <v>36.620710288177747</v>
      </c>
      <c r="AB2913">
        <v>36.389193068789609</v>
      </c>
      <c r="AC2913">
        <v>35.390185233778965</v>
      </c>
      <c r="AD2913">
        <v>33.341852122315622</v>
      </c>
      <c r="AE2913">
        <v>33.441973579551146</v>
      </c>
      <c r="AF2913">
        <v>32.474619984662596</v>
      </c>
      <c r="AG2913">
        <v>30.242814213967495</v>
      </c>
      <c r="AH2913">
        <v>27.017323577273501</v>
      </c>
      <c r="AI2913">
        <v>25.93790048620307</v>
      </c>
      <c r="AJ2913">
        <v>-1.8983211517333984</v>
      </c>
      <c r="AK2913">
        <v>-1.8660212755203247</v>
      </c>
      <c r="AL2913">
        <v>-1.8617740869522095</v>
      </c>
      <c r="AM2913">
        <v>-1.9508439302444458</v>
      </c>
      <c r="AN2913">
        <v>-1.9935531616210937</v>
      </c>
      <c r="AO2913">
        <v>-2.0006847381591797</v>
      </c>
      <c r="AP2913">
        <v>-2.0742321014404297</v>
      </c>
      <c r="AQ2913">
        <v>-2.16339111328125</v>
      </c>
      <c r="AR2913">
        <v>-2.2804121971130371</v>
      </c>
      <c r="AS2913">
        <v>-2.404775857925415</v>
      </c>
      <c r="AT2913">
        <v>-2.3559966087341309</v>
      </c>
      <c r="AU2913">
        <v>-2.2247993946075439</v>
      </c>
      <c r="AV2913">
        <v>-7.6216362416744232E-2</v>
      </c>
      <c r="AW2913">
        <v>3.6850130558013916</v>
      </c>
      <c r="AX2913">
        <v>3.6681618690490723</v>
      </c>
      <c r="AY2913">
        <v>3.634915828704834</v>
      </c>
      <c r="AZ2913">
        <v>3.6136982440948486</v>
      </c>
      <c r="BA2913">
        <v>3.5943500995635986</v>
      </c>
      <c r="BB2913">
        <v>5.0835516303777695E-2</v>
      </c>
      <c r="BC2913">
        <v>-1.0845422744750977</v>
      </c>
      <c r="BD2913">
        <v>-1.0941566228866577</v>
      </c>
      <c r="BE2913">
        <v>-0.99105840921401978</v>
      </c>
      <c r="BF2913">
        <v>-0.97074854373931885</v>
      </c>
      <c r="BG2913">
        <v>-1.142753005027771</v>
      </c>
      <c r="BH2913">
        <v>-0.81295442581176758</v>
      </c>
      <c r="BI2913">
        <v>-0.7965850830078125</v>
      </c>
      <c r="BJ2913">
        <v>-0.79798221588134766</v>
      </c>
      <c r="BK2913">
        <v>-0.8457566499710083</v>
      </c>
      <c r="BL2913">
        <v>-0.87644779682159424</v>
      </c>
      <c r="BM2913">
        <v>-0.88340437412261963</v>
      </c>
      <c r="BN2913">
        <v>-0.9130588173866272</v>
      </c>
      <c r="BO2913">
        <v>-0.95441871881484985</v>
      </c>
      <c r="BP2913">
        <v>-1.0132992267608643</v>
      </c>
      <c r="BQ2913">
        <v>-1.074052095413208</v>
      </c>
      <c r="BR2913">
        <v>-1.05393385887146</v>
      </c>
      <c r="BS2913">
        <v>-1.013270378112793</v>
      </c>
      <c r="BT2913">
        <v>0.86539942026138306</v>
      </c>
      <c r="BU2913">
        <v>4.8490324020385742</v>
      </c>
      <c r="BV2913">
        <v>4.8443517684936523</v>
      </c>
      <c r="BW2913">
        <v>4.8081436157226563</v>
      </c>
      <c r="BX2913">
        <v>4.8090643882751465</v>
      </c>
      <c r="BY2913">
        <v>4.7603631019592285</v>
      </c>
      <c r="BZ2913">
        <v>1.0264823436737061</v>
      </c>
      <c r="CA2913">
        <v>-5.4349087178707123E-2</v>
      </c>
      <c r="CB2913">
        <v>-5.2164874970912933E-2</v>
      </c>
      <c r="CC2913">
        <v>-2.1432565990835428E-3</v>
      </c>
      <c r="CD2913">
        <v>-0.11022941768169403</v>
      </c>
      <c r="CE2913">
        <v>-0.22546815872192383</v>
      </c>
      <c r="CF2913">
        <v>-6.1232756823301315E-2</v>
      </c>
      <c r="CG2913">
        <v>-5.5896766483783722E-2</v>
      </c>
      <c r="CH2913">
        <v>-6.1203222721815109E-2</v>
      </c>
      <c r="CI2913">
        <v>-8.037654310464859E-2</v>
      </c>
      <c r="CJ2913">
        <v>-0.10274395346641541</v>
      </c>
      <c r="CK2913">
        <v>-0.10957932472229004</v>
      </c>
      <c r="CL2913">
        <v>-0.10883378982543945</v>
      </c>
      <c r="CM2913">
        <v>-0.1170881986618042</v>
      </c>
      <c r="CN2913">
        <v>-0.13570067286491394</v>
      </c>
      <c r="CO2913">
        <v>-0.15239687263965607</v>
      </c>
      <c r="CP2913">
        <v>-0.15212927758693695</v>
      </c>
      <c r="CQ2913">
        <v>-0.17416904866695404</v>
      </c>
      <c r="CR2913">
        <v>1.5175596475601196</v>
      </c>
      <c r="CS2913">
        <v>5.6552290916442871</v>
      </c>
      <c r="CT2913">
        <v>5.6589775085449219</v>
      </c>
      <c r="CU2913">
        <v>5.6207175254821777</v>
      </c>
      <c r="CV2913">
        <v>5.6369714736938477</v>
      </c>
      <c r="CW2913">
        <v>5.5679397583007812</v>
      </c>
      <c r="CX2913">
        <v>1.7022122144699097</v>
      </c>
      <c r="CY2913">
        <v>0.65915954113006592</v>
      </c>
      <c r="CZ2913">
        <v>0.66951543092727661</v>
      </c>
      <c r="DA2913">
        <v>0.68277639150619507</v>
      </c>
      <c r="DB2913">
        <v>0.48576352000236511</v>
      </c>
      <c r="DC2913">
        <v>0.40984052419662476</v>
      </c>
      <c r="DD2913">
        <v>0.69048887491226196</v>
      </c>
      <c r="DE2913">
        <v>0.68479150533676147</v>
      </c>
      <c r="DF2913">
        <v>0.67557579278945923</v>
      </c>
      <c r="DG2913">
        <v>0.68500351905822754</v>
      </c>
      <c r="DH2913">
        <v>0.67095983028411865</v>
      </c>
      <c r="DI2913">
        <v>0.66424572467803955</v>
      </c>
      <c r="DJ2913">
        <v>0.69539123773574829</v>
      </c>
      <c r="DK2913">
        <v>0.72024232149124146</v>
      </c>
      <c r="DL2913">
        <v>0.74189788103103638</v>
      </c>
      <c r="DM2913">
        <v>0.76925837993621826</v>
      </c>
      <c r="DN2913">
        <v>0.74967533349990845</v>
      </c>
      <c r="DO2913">
        <v>0.6649322509765625</v>
      </c>
      <c r="DP2913">
        <v>2.169719934463501</v>
      </c>
      <c r="DQ2913">
        <v>6.4614253044128418</v>
      </c>
      <c r="DR2913">
        <v>6.4736032485961914</v>
      </c>
      <c r="DS2913">
        <v>6.4332914352416992</v>
      </c>
      <c r="DT2913">
        <v>6.4648785591125488</v>
      </c>
      <c r="DU2913">
        <v>6.375516414642334</v>
      </c>
      <c r="DV2913">
        <v>2.3779423236846924</v>
      </c>
      <c r="DW2913">
        <v>1.3726682662963867</v>
      </c>
      <c r="DX2913">
        <v>1.3911956548690796</v>
      </c>
      <c r="DY2913">
        <v>1.3676960468292236</v>
      </c>
      <c r="DZ2913">
        <v>1.0817564725875854</v>
      </c>
      <c r="EA2913">
        <v>1.0451492071151733</v>
      </c>
      <c r="EB2913">
        <v>1.775855541229248</v>
      </c>
      <c r="EC2913">
        <v>1.7542277574539185</v>
      </c>
      <c r="ED2913">
        <v>1.7393677234649658</v>
      </c>
      <c r="EE2913">
        <v>1.790090799331665</v>
      </c>
      <c r="EF2913">
        <v>1.7880653142929077</v>
      </c>
      <c r="EG2913">
        <v>1.7815260887145996</v>
      </c>
      <c r="EH2913">
        <v>1.8565645217895508</v>
      </c>
      <c r="EI2913">
        <v>1.9292145967483521</v>
      </c>
      <c r="EJ2913">
        <v>2.0090107917785645</v>
      </c>
      <c r="EK2913">
        <v>2.0999822616577148</v>
      </c>
      <c r="EL2913">
        <v>2.0517380237579346</v>
      </c>
      <c r="EM2913">
        <v>1.8764612674713135</v>
      </c>
      <c r="EN2913">
        <v>3.1113357543945312</v>
      </c>
      <c r="EO2913">
        <v>7.6254448890686035</v>
      </c>
      <c r="EP2913">
        <v>7.6497931480407715</v>
      </c>
      <c r="EQ2913">
        <v>7.6065192222595215</v>
      </c>
      <c r="ER2913">
        <v>7.6602449417114258</v>
      </c>
      <c r="ES2913">
        <v>7.5415291786193848</v>
      </c>
      <c r="ET2913">
        <v>3.3535890579223633</v>
      </c>
      <c r="EU2913">
        <v>2.4028613567352295</v>
      </c>
      <c r="EV2913">
        <v>2.4331874847412109</v>
      </c>
      <c r="EW2913">
        <v>2.3566112518310547</v>
      </c>
      <c r="EX2913">
        <v>1.9422756433486938</v>
      </c>
      <c r="EY2913">
        <v>1.9624340534210205</v>
      </c>
      <c r="EZ2913">
        <v>76.323471069335938</v>
      </c>
      <c r="FA2913">
        <v>75.572349548339844</v>
      </c>
      <c r="FB2913">
        <v>74.700210571289063</v>
      </c>
      <c r="FC2913">
        <v>73.770912170410156</v>
      </c>
      <c r="FD2913">
        <v>72.885505676269531</v>
      </c>
      <c r="FE2913">
        <v>72.635536193847656</v>
      </c>
      <c r="FF2913">
        <v>72.538475036621094</v>
      </c>
      <c r="FG2913">
        <v>72.779258728027344</v>
      </c>
      <c r="FH2913">
        <v>74.859855651855469</v>
      </c>
      <c r="FI2913">
        <v>78.947372436523438</v>
      </c>
      <c r="FJ2913">
        <v>82.574028015136719</v>
      </c>
      <c r="FK2913">
        <v>86.760536193847656</v>
      </c>
      <c r="FL2913">
        <v>89.592559814453125</v>
      </c>
      <c r="FM2913">
        <v>90.904716491699219</v>
      </c>
      <c r="FN2913">
        <v>90.648849487304687</v>
      </c>
      <c r="FO2913">
        <v>90.79803466796875</v>
      </c>
      <c r="FP2913">
        <v>90.784103393554688</v>
      </c>
      <c r="FQ2913">
        <v>89.866630554199219</v>
      </c>
      <c r="FR2913">
        <v>88.437385559082031</v>
      </c>
      <c r="FS2913">
        <v>84.639846801757812</v>
      </c>
      <c r="FT2913">
        <v>80.333030700683594</v>
      </c>
      <c r="FU2913">
        <v>77.227401733398438</v>
      </c>
      <c r="FV2913">
        <v>75.076499938964844</v>
      </c>
      <c r="FW2913">
        <v>73.675880432128906</v>
      </c>
      <c r="FX2913">
        <v>160</v>
      </c>
      <c r="FY2913">
        <v>0.10791042447090149</v>
      </c>
      <c r="FZ2913">
        <v>1</v>
      </c>
    </row>
    <row r="2914" spans="1:182" x14ac:dyDescent="0.2">
      <c r="A2914" t="s">
        <v>245</v>
      </c>
      <c r="B2914" t="s">
        <v>252</v>
      </c>
      <c r="C2914" t="s">
        <v>218</v>
      </c>
      <c r="D2914" t="s">
        <v>44</v>
      </c>
      <c r="E2914">
        <v>2017</v>
      </c>
      <c r="F2914" t="s">
        <v>230</v>
      </c>
      <c r="G2914" t="s">
        <v>249</v>
      </c>
      <c r="H2914" t="s">
        <v>226</v>
      </c>
      <c r="I2914">
        <v>105.45</v>
      </c>
      <c r="L2914">
        <v>25.095509560348486</v>
      </c>
      <c r="M2914">
        <v>24.598402491950935</v>
      </c>
      <c r="N2914">
        <v>24.325695627988264</v>
      </c>
      <c r="O2914">
        <v>24.572484836202204</v>
      </c>
      <c r="P2914">
        <v>25.907536370921985</v>
      </c>
      <c r="Q2914">
        <v>28.089403199228919</v>
      </c>
      <c r="R2914">
        <v>30.810379858484506</v>
      </c>
      <c r="S2914">
        <v>32.277212495608666</v>
      </c>
      <c r="T2914">
        <v>33.245639819178976</v>
      </c>
      <c r="U2914">
        <v>34.381256284156741</v>
      </c>
      <c r="V2914">
        <v>36.045472812477485</v>
      </c>
      <c r="W2914">
        <v>36.335304102012614</v>
      </c>
      <c r="X2914">
        <v>36.091926744294348</v>
      </c>
      <c r="Y2914">
        <v>36.784730026737002</v>
      </c>
      <c r="Z2914">
        <v>36.875740985454144</v>
      </c>
      <c r="AA2914">
        <v>36.620710288177747</v>
      </c>
      <c r="AB2914">
        <v>36.389193068789609</v>
      </c>
      <c r="AC2914">
        <v>35.390185233778965</v>
      </c>
      <c r="AD2914">
        <v>33.341852122315622</v>
      </c>
      <c r="AE2914">
        <v>33.441973579551146</v>
      </c>
      <c r="AF2914">
        <v>32.474619984662596</v>
      </c>
      <c r="AG2914">
        <v>30.242814213967495</v>
      </c>
      <c r="AH2914">
        <v>27.017323577273501</v>
      </c>
      <c r="AI2914">
        <v>25.93790048620307</v>
      </c>
      <c r="AJ2914">
        <v>-1.8983211517333984</v>
      </c>
      <c r="AK2914">
        <v>-1.8660212755203247</v>
      </c>
      <c r="AL2914">
        <v>-1.8617740869522095</v>
      </c>
      <c r="AM2914">
        <v>-1.9508439302444458</v>
      </c>
      <c r="AN2914">
        <v>-1.9935531616210937</v>
      </c>
      <c r="AO2914">
        <v>-2.0006847381591797</v>
      </c>
      <c r="AP2914">
        <v>-2.0742321014404297</v>
      </c>
      <c r="AQ2914">
        <v>-2.16339111328125</v>
      </c>
      <c r="AR2914">
        <v>-2.2804121971130371</v>
      </c>
      <c r="AS2914">
        <v>-2.404775857925415</v>
      </c>
      <c r="AT2914">
        <v>-2.3559966087341309</v>
      </c>
      <c r="AU2914">
        <v>-2.2247993946075439</v>
      </c>
      <c r="AV2914">
        <v>-7.6216362416744232E-2</v>
      </c>
      <c r="AW2914">
        <v>3.6850130558013916</v>
      </c>
      <c r="AX2914">
        <v>3.6681618690490723</v>
      </c>
      <c r="AY2914">
        <v>3.634915828704834</v>
      </c>
      <c r="AZ2914">
        <v>3.6136982440948486</v>
      </c>
      <c r="BA2914">
        <v>3.5943500995635986</v>
      </c>
      <c r="BB2914">
        <v>5.0835516303777695E-2</v>
      </c>
      <c r="BC2914">
        <v>-1.0845422744750977</v>
      </c>
      <c r="BD2914">
        <v>-1.0941566228866577</v>
      </c>
      <c r="BE2914">
        <v>-0.99105840921401978</v>
      </c>
      <c r="BF2914">
        <v>-0.97074854373931885</v>
      </c>
      <c r="BG2914">
        <v>-1.142753005027771</v>
      </c>
      <c r="BH2914">
        <v>-0.81295442581176758</v>
      </c>
      <c r="BI2914">
        <v>-0.7965850830078125</v>
      </c>
      <c r="BJ2914">
        <v>-0.79798221588134766</v>
      </c>
      <c r="BK2914">
        <v>-0.8457566499710083</v>
      </c>
      <c r="BL2914">
        <v>-0.87644779682159424</v>
      </c>
      <c r="BM2914">
        <v>-0.88340437412261963</v>
      </c>
      <c r="BN2914">
        <v>-0.9130588173866272</v>
      </c>
      <c r="BO2914">
        <v>-0.95441871881484985</v>
      </c>
      <c r="BP2914">
        <v>-1.0132992267608643</v>
      </c>
      <c r="BQ2914">
        <v>-1.074052095413208</v>
      </c>
      <c r="BR2914">
        <v>-1.05393385887146</v>
      </c>
      <c r="BS2914">
        <v>-1.013270378112793</v>
      </c>
      <c r="BT2914">
        <v>0.86539942026138306</v>
      </c>
      <c r="BU2914">
        <v>4.8490324020385742</v>
      </c>
      <c r="BV2914">
        <v>4.8443517684936523</v>
      </c>
      <c r="BW2914">
        <v>4.8081436157226563</v>
      </c>
      <c r="BX2914">
        <v>4.8090643882751465</v>
      </c>
      <c r="BY2914">
        <v>4.7603631019592285</v>
      </c>
      <c r="BZ2914">
        <v>1.0264823436737061</v>
      </c>
      <c r="CA2914">
        <v>-5.4349087178707123E-2</v>
      </c>
      <c r="CB2914">
        <v>-5.2164874970912933E-2</v>
      </c>
      <c r="CC2914">
        <v>-2.1432565990835428E-3</v>
      </c>
      <c r="CD2914">
        <v>-0.11022941768169403</v>
      </c>
      <c r="CE2914">
        <v>-0.22546815872192383</v>
      </c>
      <c r="CF2914">
        <v>-6.1232756823301315E-2</v>
      </c>
      <c r="CG2914">
        <v>-5.5896766483783722E-2</v>
      </c>
      <c r="CH2914">
        <v>-6.1203222721815109E-2</v>
      </c>
      <c r="CI2914">
        <v>-8.037654310464859E-2</v>
      </c>
      <c r="CJ2914">
        <v>-0.10274395346641541</v>
      </c>
      <c r="CK2914">
        <v>-0.10957932472229004</v>
      </c>
      <c r="CL2914">
        <v>-0.10883378982543945</v>
      </c>
      <c r="CM2914">
        <v>-0.1170881986618042</v>
      </c>
      <c r="CN2914">
        <v>-0.13570067286491394</v>
      </c>
      <c r="CO2914">
        <v>-0.15239687263965607</v>
      </c>
      <c r="CP2914">
        <v>-0.15212927758693695</v>
      </c>
      <c r="CQ2914">
        <v>-0.17416904866695404</v>
      </c>
      <c r="CR2914">
        <v>1.5175596475601196</v>
      </c>
      <c r="CS2914">
        <v>5.6552290916442871</v>
      </c>
      <c r="CT2914">
        <v>5.6589775085449219</v>
      </c>
      <c r="CU2914">
        <v>5.6207175254821777</v>
      </c>
      <c r="CV2914">
        <v>5.6369714736938477</v>
      </c>
      <c r="CW2914">
        <v>5.5679397583007812</v>
      </c>
      <c r="CX2914">
        <v>1.7022122144699097</v>
      </c>
      <c r="CY2914">
        <v>0.65915954113006592</v>
      </c>
      <c r="CZ2914">
        <v>0.66951543092727661</v>
      </c>
      <c r="DA2914">
        <v>0.68277639150619507</v>
      </c>
      <c r="DB2914">
        <v>0.48576352000236511</v>
      </c>
      <c r="DC2914">
        <v>0.40984052419662476</v>
      </c>
      <c r="DD2914">
        <v>0.69048887491226196</v>
      </c>
      <c r="DE2914">
        <v>0.68479150533676147</v>
      </c>
      <c r="DF2914">
        <v>0.67557579278945923</v>
      </c>
      <c r="DG2914">
        <v>0.68500351905822754</v>
      </c>
      <c r="DH2914">
        <v>0.67095983028411865</v>
      </c>
      <c r="DI2914">
        <v>0.66424572467803955</v>
      </c>
      <c r="DJ2914">
        <v>0.69539123773574829</v>
      </c>
      <c r="DK2914">
        <v>0.72024232149124146</v>
      </c>
      <c r="DL2914">
        <v>0.74189788103103638</v>
      </c>
      <c r="DM2914">
        <v>0.76925837993621826</v>
      </c>
      <c r="DN2914">
        <v>0.74967533349990845</v>
      </c>
      <c r="DO2914">
        <v>0.6649322509765625</v>
      </c>
      <c r="DP2914">
        <v>2.169719934463501</v>
      </c>
      <c r="DQ2914">
        <v>6.4614253044128418</v>
      </c>
      <c r="DR2914">
        <v>6.4736032485961914</v>
      </c>
      <c r="DS2914">
        <v>6.4332914352416992</v>
      </c>
      <c r="DT2914">
        <v>6.4648785591125488</v>
      </c>
      <c r="DU2914">
        <v>6.375516414642334</v>
      </c>
      <c r="DV2914">
        <v>2.3779423236846924</v>
      </c>
      <c r="DW2914">
        <v>1.3726682662963867</v>
      </c>
      <c r="DX2914">
        <v>1.3911956548690796</v>
      </c>
      <c r="DY2914">
        <v>1.3676960468292236</v>
      </c>
      <c r="DZ2914">
        <v>1.0817564725875854</v>
      </c>
      <c r="EA2914">
        <v>1.0451492071151733</v>
      </c>
      <c r="EB2914">
        <v>1.775855541229248</v>
      </c>
      <c r="EC2914">
        <v>1.7542277574539185</v>
      </c>
      <c r="ED2914">
        <v>1.7393677234649658</v>
      </c>
      <c r="EE2914">
        <v>1.790090799331665</v>
      </c>
      <c r="EF2914">
        <v>1.7880653142929077</v>
      </c>
      <c r="EG2914">
        <v>1.7815260887145996</v>
      </c>
      <c r="EH2914">
        <v>1.8565645217895508</v>
      </c>
      <c r="EI2914">
        <v>1.9292145967483521</v>
      </c>
      <c r="EJ2914">
        <v>2.0090107917785645</v>
      </c>
      <c r="EK2914">
        <v>2.0999822616577148</v>
      </c>
      <c r="EL2914">
        <v>2.0517380237579346</v>
      </c>
      <c r="EM2914">
        <v>1.8764612674713135</v>
      </c>
      <c r="EN2914">
        <v>3.1113357543945312</v>
      </c>
      <c r="EO2914">
        <v>7.6254448890686035</v>
      </c>
      <c r="EP2914">
        <v>7.6497931480407715</v>
      </c>
      <c r="EQ2914">
        <v>7.6065192222595215</v>
      </c>
      <c r="ER2914">
        <v>7.6602449417114258</v>
      </c>
      <c r="ES2914">
        <v>7.5415291786193848</v>
      </c>
      <c r="ET2914">
        <v>3.3535890579223633</v>
      </c>
      <c r="EU2914">
        <v>2.4028613567352295</v>
      </c>
      <c r="EV2914">
        <v>2.4331874847412109</v>
      </c>
      <c r="EW2914">
        <v>2.3566112518310547</v>
      </c>
      <c r="EX2914">
        <v>1.9422756433486938</v>
      </c>
      <c r="EY2914">
        <v>1.9624340534210205</v>
      </c>
      <c r="EZ2914">
        <v>76.323471069335938</v>
      </c>
      <c r="FA2914">
        <v>75.572349548339844</v>
      </c>
      <c r="FB2914">
        <v>74.700210571289063</v>
      </c>
      <c r="FC2914">
        <v>73.770912170410156</v>
      </c>
      <c r="FD2914">
        <v>72.885505676269531</v>
      </c>
      <c r="FE2914">
        <v>72.635536193847656</v>
      </c>
      <c r="FF2914">
        <v>72.538475036621094</v>
      </c>
      <c r="FG2914">
        <v>72.779258728027344</v>
      </c>
      <c r="FH2914">
        <v>74.859855651855469</v>
      </c>
      <c r="FI2914">
        <v>78.947372436523438</v>
      </c>
      <c r="FJ2914">
        <v>82.574028015136719</v>
      </c>
      <c r="FK2914">
        <v>86.760536193847656</v>
      </c>
      <c r="FL2914">
        <v>89.592559814453125</v>
      </c>
      <c r="FM2914">
        <v>90.904716491699219</v>
      </c>
      <c r="FN2914">
        <v>90.648849487304687</v>
      </c>
      <c r="FO2914">
        <v>90.79803466796875</v>
      </c>
      <c r="FP2914">
        <v>90.784103393554688</v>
      </c>
      <c r="FQ2914">
        <v>89.866630554199219</v>
      </c>
      <c r="FR2914">
        <v>88.437385559082031</v>
      </c>
      <c r="FS2914">
        <v>84.639846801757812</v>
      </c>
      <c r="FT2914">
        <v>80.333030700683594</v>
      </c>
      <c r="FU2914">
        <v>77.227401733398438</v>
      </c>
      <c r="FV2914">
        <v>75.076499938964844</v>
      </c>
      <c r="FW2914">
        <v>73.675880432128906</v>
      </c>
      <c r="FX2914">
        <v>160</v>
      </c>
      <c r="FY2914">
        <v>0.10791042447090149</v>
      </c>
      <c r="FZ2914">
        <v>1</v>
      </c>
    </row>
    <row r="2915" spans="1:182" x14ac:dyDescent="0.2">
      <c r="A2915" t="s">
        <v>245</v>
      </c>
      <c r="B2915" t="s">
        <v>252</v>
      </c>
      <c r="C2915" t="s">
        <v>218</v>
      </c>
      <c r="D2915" t="s">
        <v>45</v>
      </c>
      <c r="E2915">
        <v>2015</v>
      </c>
      <c r="F2915" t="s">
        <v>230</v>
      </c>
      <c r="G2915" t="s">
        <v>249</v>
      </c>
      <c r="H2915" t="s">
        <v>226</v>
      </c>
      <c r="I2915">
        <v>105.45</v>
      </c>
      <c r="L2915">
        <v>23.020206278502325</v>
      </c>
      <c r="M2915">
        <v>22.556049737747038</v>
      </c>
      <c r="N2915">
        <v>22.284260971970298</v>
      </c>
      <c r="O2915">
        <v>22.34382797954434</v>
      </c>
      <c r="P2915">
        <v>23.213643237220872</v>
      </c>
      <c r="Q2915">
        <v>25.035013390274244</v>
      </c>
      <c r="R2915">
        <v>27.775382876663794</v>
      </c>
      <c r="S2915">
        <v>29.344482885500675</v>
      </c>
      <c r="T2915">
        <v>29.965926505541166</v>
      </c>
      <c r="U2915">
        <v>30.767732806618476</v>
      </c>
      <c r="V2915">
        <v>32.701936604623263</v>
      </c>
      <c r="W2915">
        <v>33.41915967145782</v>
      </c>
      <c r="X2915">
        <v>33.533623266951999</v>
      </c>
      <c r="Y2915">
        <v>34.33025453358136</v>
      </c>
      <c r="Z2915">
        <v>34.527890835372212</v>
      </c>
      <c r="AA2915">
        <v>34.330325095183376</v>
      </c>
      <c r="AB2915">
        <v>34.03079597639055</v>
      </c>
      <c r="AC2915">
        <v>33.030627221632287</v>
      </c>
      <c r="AD2915">
        <v>30.877458320951057</v>
      </c>
      <c r="AE2915">
        <v>30.69350976602626</v>
      </c>
      <c r="AF2915">
        <v>29.857197543433863</v>
      </c>
      <c r="AG2915">
        <v>27.979467587989546</v>
      </c>
      <c r="AH2915">
        <v>25.077677730173946</v>
      </c>
      <c r="AI2915">
        <v>24.0130386177056</v>
      </c>
      <c r="AJ2915">
        <v>-1.2850178480148315</v>
      </c>
      <c r="AK2915">
        <v>-1.280734658241272</v>
      </c>
      <c r="AL2915">
        <v>-1.2692755460739136</v>
      </c>
      <c r="AM2915">
        <v>-1.2956148386001587</v>
      </c>
      <c r="AN2915">
        <v>-1.3042365312576294</v>
      </c>
      <c r="AO2915">
        <v>-1.3410552740097046</v>
      </c>
      <c r="AP2915">
        <v>-1.3979446887969971</v>
      </c>
      <c r="AQ2915">
        <v>-1.4782626628875732</v>
      </c>
      <c r="AR2915">
        <v>-1.5441863536834717</v>
      </c>
      <c r="AS2915">
        <v>-1.6090461015701294</v>
      </c>
      <c r="AT2915">
        <v>-1.7170426845550537</v>
      </c>
      <c r="AU2915">
        <v>-1.7023367881774902</v>
      </c>
      <c r="AV2915">
        <v>-0.13048772513866425</v>
      </c>
      <c r="AW2915">
        <v>3.2578334808349609</v>
      </c>
      <c r="AX2915">
        <v>3.2593948841094971</v>
      </c>
      <c r="AY2915">
        <v>3.2402801513671875</v>
      </c>
      <c r="AZ2915">
        <v>3.2189919948577881</v>
      </c>
      <c r="BA2915">
        <v>3.1443207263946533</v>
      </c>
      <c r="BB2915">
        <v>-6.8035237491130829E-2</v>
      </c>
      <c r="BC2915">
        <v>-0.92242032289505005</v>
      </c>
      <c r="BD2915">
        <v>-0.9066619873046875</v>
      </c>
      <c r="BE2915">
        <v>-0.84006410837173462</v>
      </c>
      <c r="BF2915">
        <v>-0.86857205629348755</v>
      </c>
      <c r="BG2915">
        <v>-1.0254777669906616</v>
      </c>
      <c r="BH2915">
        <v>-0.54084938764572144</v>
      </c>
      <c r="BI2915">
        <v>-0.53762143850326538</v>
      </c>
      <c r="BJ2915">
        <v>-0.53546375036239624</v>
      </c>
      <c r="BK2915">
        <v>-0.55457550287246704</v>
      </c>
      <c r="BL2915">
        <v>-0.56831175088882446</v>
      </c>
      <c r="BM2915">
        <v>-0.58726584911346436</v>
      </c>
      <c r="BN2915">
        <v>-0.61056685447692871</v>
      </c>
      <c r="BO2915">
        <v>-0.64816766977310181</v>
      </c>
      <c r="BP2915">
        <v>-0.68521267175674438</v>
      </c>
      <c r="BQ2915">
        <v>-0.71965873241424561</v>
      </c>
      <c r="BR2915">
        <v>-0.76483809947967529</v>
      </c>
      <c r="BS2915">
        <v>-0.775279700756073</v>
      </c>
      <c r="BT2915">
        <v>0.76270496845245361</v>
      </c>
      <c r="BU2915">
        <v>4.3980512619018555</v>
      </c>
      <c r="BV2915">
        <v>4.4144926071166992</v>
      </c>
      <c r="BW2915">
        <v>4.3959493637084961</v>
      </c>
      <c r="BX2915">
        <v>4.38800048828125</v>
      </c>
      <c r="BY2915">
        <v>4.2949204444885254</v>
      </c>
      <c r="BZ2915">
        <v>0.87575769424438477</v>
      </c>
      <c r="CA2915">
        <v>-2.562556229531765E-2</v>
      </c>
      <c r="CB2915">
        <v>-1.9060155376791954E-2</v>
      </c>
      <c r="CC2915">
        <v>1.7260009422898293E-2</v>
      </c>
      <c r="CD2915">
        <v>-8.8395662605762482E-2</v>
      </c>
      <c r="CE2915">
        <v>-0.19643716514110565</v>
      </c>
      <c r="CF2915">
        <v>-2.5440556928515434E-2</v>
      </c>
      <c r="CG2915">
        <v>-2.2943440824747086E-2</v>
      </c>
      <c r="CH2915">
        <v>-2.7227867394685745E-2</v>
      </c>
      <c r="CI2915">
        <v>-4.1333936154842377E-2</v>
      </c>
      <c r="CJ2915">
        <v>-5.8612503111362457E-2</v>
      </c>
      <c r="CK2915">
        <v>-6.5193548798561096E-2</v>
      </c>
      <c r="CL2915">
        <v>-6.5231360495090485E-2</v>
      </c>
      <c r="CM2915">
        <v>-7.3246389627456665E-2</v>
      </c>
      <c r="CN2915">
        <v>-9.0290151536464691E-2</v>
      </c>
      <c r="CO2915">
        <v>-0.10367166996002197</v>
      </c>
      <c r="CP2915">
        <v>-0.10534410923719406</v>
      </c>
      <c r="CQ2915">
        <v>-0.13320274651050568</v>
      </c>
      <c r="CR2915">
        <v>1.3813275098800659</v>
      </c>
      <c r="CS2915">
        <v>5.1877622604370117</v>
      </c>
      <c r="CT2915">
        <v>5.2145094871520996</v>
      </c>
      <c r="CU2915">
        <v>5.1963624954223633</v>
      </c>
      <c r="CV2915">
        <v>5.1976523399353027</v>
      </c>
      <c r="CW2915">
        <v>5.091822624206543</v>
      </c>
      <c r="CX2915">
        <v>1.5294258594512939</v>
      </c>
      <c r="CY2915">
        <v>0.59549176692962646</v>
      </c>
      <c r="CZ2915">
        <v>0.59569019079208374</v>
      </c>
      <c r="DA2915">
        <v>0.61104011535644531</v>
      </c>
      <c r="DB2915">
        <v>0.45195215940475464</v>
      </c>
      <c r="DC2915">
        <v>0.3777538537979126</v>
      </c>
      <c r="DD2915">
        <v>0.48996824026107788</v>
      </c>
      <c r="DE2915">
        <v>0.49173453450202942</v>
      </c>
      <c r="DF2915">
        <v>0.48100799322128296</v>
      </c>
      <c r="DG2915">
        <v>0.47190761566162109</v>
      </c>
      <c r="DH2915">
        <v>0.45108672976493835</v>
      </c>
      <c r="DI2915">
        <v>0.45687875151634216</v>
      </c>
      <c r="DJ2915">
        <v>0.48010414838790894</v>
      </c>
      <c r="DK2915">
        <v>0.50167489051818848</v>
      </c>
      <c r="DL2915">
        <v>0.50463235378265381</v>
      </c>
      <c r="DM2915">
        <v>0.51231539249420166</v>
      </c>
      <c r="DN2915">
        <v>0.55414986610412598</v>
      </c>
      <c r="DO2915">
        <v>0.50887417793273926</v>
      </c>
      <c r="DP2915">
        <v>1.9999500513076782</v>
      </c>
      <c r="DQ2915">
        <v>5.9774737358093262</v>
      </c>
      <c r="DR2915">
        <v>6.0145268440246582</v>
      </c>
      <c r="DS2915">
        <v>5.9967756271362305</v>
      </c>
      <c r="DT2915">
        <v>6.0073041915893555</v>
      </c>
      <c r="DU2915">
        <v>5.8887248039245605</v>
      </c>
      <c r="DV2915">
        <v>2.1830940246582031</v>
      </c>
      <c r="DW2915">
        <v>1.2166091203689575</v>
      </c>
      <c r="DX2915">
        <v>1.2104405164718628</v>
      </c>
      <c r="DY2915">
        <v>1.2048201560974121</v>
      </c>
      <c r="DZ2915">
        <v>0.99229997396469116</v>
      </c>
      <c r="EA2915">
        <v>0.95194482803344727</v>
      </c>
      <c r="EB2915">
        <v>1.234136700630188</v>
      </c>
      <c r="EC2915">
        <v>1.2348477840423584</v>
      </c>
      <c r="ED2915">
        <v>1.2148197889328003</v>
      </c>
      <c r="EE2915">
        <v>1.212946891784668</v>
      </c>
      <c r="EF2915">
        <v>1.1870114803314209</v>
      </c>
      <c r="EG2915">
        <v>1.2106682062149048</v>
      </c>
      <c r="EH2915">
        <v>1.2674820423126221</v>
      </c>
      <c r="EI2915">
        <v>1.3317699432373047</v>
      </c>
      <c r="EJ2915">
        <v>1.3636059761047363</v>
      </c>
      <c r="EK2915">
        <v>1.4017027616500854</v>
      </c>
      <c r="EL2915">
        <v>1.5063544511795044</v>
      </c>
      <c r="EM2915">
        <v>1.4359313249588013</v>
      </c>
      <c r="EN2915">
        <v>2.8931427001953125</v>
      </c>
      <c r="EO2915">
        <v>7.1176910400390625</v>
      </c>
      <c r="EP2915">
        <v>7.1696243286132812</v>
      </c>
      <c r="EQ2915">
        <v>7.1524453163146973</v>
      </c>
      <c r="ER2915">
        <v>7.1763129234313965</v>
      </c>
      <c r="ES2915">
        <v>7.0393247604370117</v>
      </c>
      <c r="ET2915">
        <v>3.1268868446350098</v>
      </c>
      <c r="EU2915">
        <v>2.1134037971496582</v>
      </c>
      <c r="EV2915">
        <v>2.0980422496795654</v>
      </c>
      <c r="EW2915">
        <v>2.0621442794799805</v>
      </c>
      <c r="EX2915">
        <v>1.7724763154983521</v>
      </c>
      <c r="EY2915">
        <v>1.7809854745864868</v>
      </c>
      <c r="EZ2915">
        <v>71.304580688476563</v>
      </c>
      <c r="FA2915">
        <v>70.339500427246094</v>
      </c>
      <c r="FB2915">
        <v>69.268539428710937</v>
      </c>
      <c r="FC2915">
        <v>68.163948059082031</v>
      </c>
      <c r="FD2915">
        <v>67.033065795898438</v>
      </c>
      <c r="FE2915">
        <v>66.757354736328125</v>
      </c>
      <c r="FF2915">
        <v>66.75445556640625</v>
      </c>
      <c r="FG2915">
        <v>66.669670104980469</v>
      </c>
      <c r="FH2915">
        <v>67.843307495117188</v>
      </c>
      <c r="FI2915">
        <v>70.898506164550781</v>
      </c>
      <c r="FJ2915">
        <v>75.249053955078125</v>
      </c>
      <c r="FK2915">
        <v>80.080352783203125</v>
      </c>
      <c r="FL2915">
        <v>84.232490539550781</v>
      </c>
      <c r="FM2915">
        <v>86.39691162109375</v>
      </c>
      <c r="FN2915">
        <v>86.728157043457031</v>
      </c>
      <c r="FO2915">
        <v>86.630256652832031</v>
      </c>
      <c r="FP2915">
        <v>86.147926330566406</v>
      </c>
      <c r="FQ2915">
        <v>85.123558044433594</v>
      </c>
      <c r="FR2915">
        <v>82.354270935058594</v>
      </c>
      <c r="FS2915">
        <v>78.315223693847656</v>
      </c>
      <c r="FT2915">
        <v>74.604415893554688</v>
      </c>
      <c r="FU2915">
        <v>72.482269287109375</v>
      </c>
      <c r="FV2915">
        <v>70.981582641601563</v>
      </c>
      <c r="FW2915">
        <v>69.878128051757812</v>
      </c>
      <c r="FX2915">
        <v>160</v>
      </c>
      <c r="FY2915">
        <v>0.10791042447090149</v>
      </c>
      <c r="FZ2915">
        <v>1</v>
      </c>
    </row>
    <row r="2916" spans="1:182" x14ac:dyDescent="0.2">
      <c r="A2916" t="s">
        <v>245</v>
      </c>
      <c r="B2916" t="s">
        <v>252</v>
      </c>
      <c r="C2916" t="s">
        <v>218</v>
      </c>
      <c r="D2916" t="s">
        <v>45</v>
      </c>
      <c r="E2916">
        <v>2016</v>
      </c>
      <c r="F2916" t="s">
        <v>230</v>
      </c>
      <c r="G2916" t="s">
        <v>249</v>
      </c>
      <c r="H2916" t="s">
        <v>226</v>
      </c>
      <c r="I2916">
        <v>105.45</v>
      </c>
      <c r="L2916">
        <v>23.020206278502325</v>
      </c>
      <c r="M2916">
        <v>22.556049737747038</v>
      </c>
      <c r="N2916">
        <v>22.284260971970298</v>
      </c>
      <c r="O2916">
        <v>22.34382797954434</v>
      </c>
      <c r="P2916">
        <v>23.213643237220872</v>
      </c>
      <c r="Q2916">
        <v>25.035013390274244</v>
      </c>
      <c r="R2916">
        <v>27.775382876663794</v>
      </c>
      <c r="S2916">
        <v>29.344482885500675</v>
      </c>
      <c r="T2916">
        <v>29.965926505541166</v>
      </c>
      <c r="U2916">
        <v>30.767732806618476</v>
      </c>
      <c r="V2916">
        <v>32.701936604623263</v>
      </c>
      <c r="W2916">
        <v>33.41915967145782</v>
      </c>
      <c r="X2916">
        <v>33.533623266951999</v>
      </c>
      <c r="Y2916">
        <v>34.33025453358136</v>
      </c>
      <c r="Z2916">
        <v>34.527890835372212</v>
      </c>
      <c r="AA2916">
        <v>34.330325095183376</v>
      </c>
      <c r="AB2916">
        <v>34.03079597639055</v>
      </c>
      <c r="AC2916">
        <v>33.030627221632287</v>
      </c>
      <c r="AD2916">
        <v>30.877458320951057</v>
      </c>
      <c r="AE2916">
        <v>30.69350976602626</v>
      </c>
      <c r="AF2916">
        <v>29.857197543433863</v>
      </c>
      <c r="AG2916">
        <v>27.979467587989546</v>
      </c>
      <c r="AH2916">
        <v>25.077677730173946</v>
      </c>
      <c r="AI2916">
        <v>24.0130386177056</v>
      </c>
      <c r="AJ2916">
        <v>-1.2850178480148315</v>
      </c>
      <c r="AK2916">
        <v>-1.280734658241272</v>
      </c>
      <c r="AL2916">
        <v>-1.2692755460739136</v>
      </c>
      <c r="AM2916">
        <v>-1.2956148386001587</v>
      </c>
      <c r="AN2916">
        <v>-1.3042365312576294</v>
      </c>
      <c r="AO2916">
        <v>-1.3410552740097046</v>
      </c>
      <c r="AP2916">
        <v>-1.3979446887969971</v>
      </c>
      <c r="AQ2916">
        <v>-1.4782626628875732</v>
      </c>
      <c r="AR2916">
        <v>-1.5441863536834717</v>
      </c>
      <c r="AS2916">
        <v>-1.6090461015701294</v>
      </c>
      <c r="AT2916">
        <v>-1.7170426845550537</v>
      </c>
      <c r="AU2916">
        <v>-1.7023367881774902</v>
      </c>
      <c r="AV2916">
        <v>-0.13048772513866425</v>
      </c>
      <c r="AW2916">
        <v>3.2578334808349609</v>
      </c>
      <c r="AX2916">
        <v>3.2593948841094971</v>
      </c>
      <c r="AY2916">
        <v>3.2402801513671875</v>
      </c>
      <c r="AZ2916">
        <v>3.2189919948577881</v>
      </c>
      <c r="BA2916">
        <v>3.1443207263946533</v>
      </c>
      <c r="BB2916">
        <v>-6.8035237491130829E-2</v>
      </c>
      <c r="BC2916">
        <v>-0.92242032289505005</v>
      </c>
      <c r="BD2916">
        <v>-0.9066619873046875</v>
      </c>
      <c r="BE2916">
        <v>-0.84006410837173462</v>
      </c>
      <c r="BF2916">
        <v>-0.86857205629348755</v>
      </c>
      <c r="BG2916">
        <v>-1.0254777669906616</v>
      </c>
      <c r="BH2916">
        <v>-0.54084938764572144</v>
      </c>
      <c r="BI2916">
        <v>-0.53762143850326538</v>
      </c>
      <c r="BJ2916">
        <v>-0.53546375036239624</v>
      </c>
      <c r="BK2916">
        <v>-0.55457550287246704</v>
      </c>
      <c r="BL2916">
        <v>-0.56831175088882446</v>
      </c>
      <c r="BM2916">
        <v>-0.58726584911346436</v>
      </c>
      <c r="BN2916">
        <v>-0.61056685447692871</v>
      </c>
      <c r="BO2916">
        <v>-0.64816766977310181</v>
      </c>
      <c r="BP2916">
        <v>-0.68521267175674438</v>
      </c>
      <c r="BQ2916">
        <v>-0.71965873241424561</v>
      </c>
      <c r="BR2916">
        <v>-0.76483809947967529</v>
      </c>
      <c r="BS2916">
        <v>-0.775279700756073</v>
      </c>
      <c r="BT2916">
        <v>0.76270496845245361</v>
      </c>
      <c r="BU2916">
        <v>4.3980512619018555</v>
      </c>
      <c r="BV2916">
        <v>4.4144926071166992</v>
      </c>
      <c r="BW2916">
        <v>4.3959493637084961</v>
      </c>
      <c r="BX2916">
        <v>4.38800048828125</v>
      </c>
      <c r="BY2916">
        <v>4.2949204444885254</v>
      </c>
      <c r="BZ2916">
        <v>0.87575769424438477</v>
      </c>
      <c r="CA2916">
        <v>-2.562556229531765E-2</v>
      </c>
      <c r="CB2916">
        <v>-1.9060155376791954E-2</v>
      </c>
      <c r="CC2916">
        <v>1.7260009422898293E-2</v>
      </c>
      <c r="CD2916">
        <v>-8.8395662605762482E-2</v>
      </c>
      <c r="CE2916">
        <v>-0.19643716514110565</v>
      </c>
      <c r="CF2916">
        <v>-2.5440556928515434E-2</v>
      </c>
      <c r="CG2916">
        <v>-2.2943440824747086E-2</v>
      </c>
      <c r="CH2916">
        <v>-2.7227867394685745E-2</v>
      </c>
      <c r="CI2916">
        <v>-4.1333936154842377E-2</v>
      </c>
      <c r="CJ2916">
        <v>-5.8612503111362457E-2</v>
      </c>
      <c r="CK2916">
        <v>-6.5193548798561096E-2</v>
      </c>
      <c r="CL2916">
        <v>-6.5231360495090485E-2</v>
      </c>
      <c r="CM2916">
        <v>-7.3246389627456665E-2</v>
      </c>
      <c r="CN2916">
        <v>-9.0290151536464691E-2</v>
      </c>
      <c r="CO2916">
        <v>-0.10367166996002197</v>
      </c>
      <c r="CP2916">
        <v>-0.10534410923719406</v>
      </c>
      <c r="CQ2916">
        <v>-0.13320274651050568</v>
      </c>
      <c r="CR2916">
        <v>1.3813275098800659</v>
      </c>
      <c r="CS2916">
        <v>5.1877622604370117</v>
      </c>
      <c r="CT2916">
        <v>5.2145094871520996</v>
      </c>
      <c r="CU2916">
        <v>5.1963624954223633</v>
      </c>
      <c r="CV2916">
        <v>5.1976523399353027</v>
      </c>
      <c r="CW2916">
        <v>5.091822624206543</v>
      </c>
      <c r="CX2916">
        <v>1.5294258594512939</v>
      </c>
      <c r="CY2916">
        <v>0.59549176692962646</v>
      </c>
      <c r="CZ2916">
        <v>0.59569019079208374</v>
      </c>
      <c r="DA2916">
        <v>0.61104011535644531</v>
      </c>
      <c r="DB2916">
        <v>0.45195215940475464</v>
      </c>
      <c r="DC2916">
        <v>0.3777538537979126</v>
      </c>
      <c r="DD2916">
        <v>0.48996824026107788</v>
      </c>
      <c r="DE2916">
        <v>0.49173453450202942</v>
      </c>
      <c r="DF2916">
        <v>0.48100799322128296</v>
      </c>
      <c r="DG2916">
        <v>0.47190761566162109</v>
      </c>
      <c r="DH2916">
        <v>0.45108672976493835</v>
      </c>
      <c r="DI2916">
        <v>0.45687875151634216</v>
      </c>
      <c r="DJ2916">
        <v>0.48010414838790894</v>
      </c>
      <c r="DK2916">
        <v>0.50167489051818848</v>
      </c>
      <c r="DL2916">
        <v>0.50463235378265381</v>
      </c>
      <c r="DM2916">
        <v>0.51231539249420166</v>
      </c>
      <c r="DN2916">
        <v>0.55414986610412598</v>
      </c>
      <c r="DO2916">
        <v>0.50887417793273926</v>
      </c>
      <c r="DP2916">
        <v>1.9999500513076782</v>
      </c>
      <c r="DQ2916">
        <v>5.9774737358093262</v>
      </c>
      <c r="DR2916">
        <v>6.0145268440246582</v>
      </c>
      <c r="DS2916">
        <v>5.9967756271362305</v>
      </c>
      <c r="DT2916">
        <v>6.0073041915893555</v>
      </c>
      <c r="DU2916">
        <v>5.8887248039245605</v>
      </c>
      <c r="DV2916">
        <v>2.1830940246582031</v>
      </c>
      <c r="DW2916">
        <v>1.2166091203689575</v>
      </c>
      <c r="DX2916">
        <v>1.2104405164718628</v>
      </c>
      <c r="DY2916">
        <v>1.2048201560974121</v>
      </c>
      <c r="DZ2916">
        <v>0.99229997396469116</v>
      </c>
      <c r="EA2916">
        <v>0.95194482803344727</v>
      </c>
      <c r="EB2916">
        <v>1.234136700630188</v>
      </c>
      <c r="EC2916">
        <v>1.2348477840423584</v>
      </c>
      <c r="ED2916">
        <v>1.2148197889328003</v>
      </c>
      <c r="EE2916">
        <v>1.212946891784668</v>
      </c>
      <c r="EF2916">
        <v>1.1870114803314209</v>
      </c>
      <c r="EG2916">
        <v>1.2106682062149048</v>
      </c>
      <c r="EH2916">
        <v>1.2674820423126221</v>
      </c>
      <c r="EI2916">
        <v>1.3317699432373047</v>
      </c>
      <c r="EJ2916">
        <v>1.3636059761047363</v>
      </c>
      <c r="EK2916">
        <v>1.4017027616500854</v>
      </c>
      <c r="EL2916">
        <v>1.5063544511795044</v>
      </c>
      <c r="EM2916">
        <v>1.4359313249588013</v>
      </c>
      <c r="EN2916">
        <v>2.8931427001953125</v>
      </c>
      <c r="EO2916">
        <v>7.1176910400390625</v>
      </c>
      <c r="EP2916">
        <v>7.1696243286132812</v>
      </c>
      <c r="EQ2916">
        <v>7.1524453163146973</v>
      </c>
      <c r="ER2916">
        <v>7.1763129234313965</v>
      </c>
      <c r="ES2916">
        <v>7.0393247604370117</v>
      </c>
      <c r="ET2916">
        <v>3.1268868446350098</v>
      </c>
      <c r="EU2916">
        <v>2.1134037971496582</v>
      </c>
      <c r="EV2916">
        <v>2.0980422496795654</v>
      </c>
      <c r="EW2916">
        <v>2.0621442794799805</v>
      </c>
      <c r="EX2916">
        <v>1.7724763154983521</v>
      </c>
      <c r="EY2916">
        <v>1.7809854745864868</v>
      </c>
      <c r="EZ2916">
        <v>71.304580688476563</v>
      </c>
      <c r="FA2916">
        <v>70.339500427246094</v>
      </c>
      <c r="FB2916">
        <v>69.268539428710937</v>
      </c>
      <c r="FC2916">
        <v>68.163948059082031</v>
      </c>
      <c r="FD2916">
        <v>67.033065795898438</v>
      </c>
      <c r="FE2916">
        <v>66.757354736328125</v>
      </c>
      <c r="FF2916">
        <v>66.75445556640625</v>
      </c>
      <c r="FG2916">
        <v>66.669670104980469</v>
      </c>
      <c r="FH2916">
        <v>67.843307495117188</v>
      </c>
      <c r="FI2916">
        <v>70.898506164550781</v>
      </c>
      <c r="FJ2916">
        <v>75.249053955078125</v>
      </c>
      <c r="FK2916">
        <v>80.080352783203125</v>
      </c>
      <c r="FL2916">
        <v>84.232490539550781</v>
      </c>
      <c r="FM2916">
        <v>86.39691162109375</v>
      </c>
      <c r="FN2916">
        <v>86.728157043457031</v>
      </c>
      <c r="FO2916">
        <v>86.630256652832031</v>
      </c>
      <c r="FP2916">
        <v>86.147926330566406</v>
      </c>
      <c r="FQ2916">
        <v>85.123558044433594</v>
      </c>
      <c r="FR2916">
        <v>82.354270935058594</v>
      </c>
      <c r="FS2916">
        <v>78.315223693847656</v>
      </c>
      <c r="FT2916">
        <v>74.604415893554688</v>
      </c>
      <c r="FU2916">
        <v>72.482269287109375</v>
      </c>
      <c r="FV2916">
        <v>70.981582641601563</v>
      </c>
      <c r="FW2916">
        <v>69.878128051757812</v>
      </c>
      <c r="FX2916">
        <v>160</v>
      </c>
      <c r="FY2916">
        <v>0.10791042447090149</v>
      </c>
      <c r="FZ2916">
        <v>1</v>
      </c>
    </row>
    <row r="2917" spans="1:182" x14ac:dyDescent="0.2">
      <c r="A2917" t="s">
        <v>245</v>
      </c>
      <c r="B2917" t="s">
        <v>252</v>
      </c>
      <c r="C2917" t="s">
        <v>218</v>
      </c>
      <c r="D2917" t="s">
        <v>45</v>
      </c>
      <c r="E2917">
        <v>2017</v>
      </c>
      <c r="F2917" t="s">
        <v>230</v>
      </c>
      <c r="G2917" t="s">
        <v>249</v>
      </c>
      <c r="H2917" t="s">
        <v>226</v>
      </c>
      <c r="I2917">
        <v>105.45</v>
      </c>
      <c r="L2917">
        <v>23.020206278502325</v>
      </c>
      <c r="M2917">
        <v>22.556049737747038</v>
      </c>
      <c r="N2917">
        <v>22.284260971970298</v>
      </c>
      <c r="O2917">
        <v>22.34382797954434</v>
      </c>
      <c r="P2917">
        <v>23.213643237220872</v>
      </c>
      <c r="Q2917">
        <v>25.035013390274244</v>
      </c>
      <c r="R2917">
        <v>27.775382876663794</v>
      </c>
      <c r="S2917">
        <v>29.344482885500675</v>
      </c>
      <c r="T2917">
        <v>29.965926505541166</v>
      </c>
      <c r="U2917">
        <v>30.767732806618476</v>
      </c>
      <c r="V2917">
        <v>32.701936604623263</v>
      </c>
      <c r="W2917">
        <v>33.41915967145782</v>
      </c>
      <c r="X2917">
        <v>33.533623266951999</v>
      </c>
      <c r="Y2917">
        <v>34.33025453358136</v>
      </c>
      <c r="Z2917">
        <v>34.527890835372212</v>
      </c>
      <c r="AA2917">
        <v>34.330325095183376</v>
      </c>
      <c r="AB2917">
        <v>34.03079597639055</v>
      </c>
      <c r="AC2917">
        <v>33.030627221632287</v>
      </c>
      <c r="AD2917">
        <v>30.877458320951057</v>
      </c>
      <c r="AE2917">
        <v>30.69350976602626</v>
      </c>
      <c r="AF2917">
        <v>29.857197543433863</v>
      </c>
      <c r="AG2917">
        <v>27.979467587989546</v>
      </c>
      <c r="AH2917">
        <v>25.077677730173946</v>
      </c>
      <c r="AI2917">
        <v>24.0130386177056</v>
      </c>
      <c r="AJ2917">
        <v>-1.2850178480148315</v>
      </c>
      <c r="AK2917">
        <v>-1.280734658241272</v>
      </c>
      <c r="AL2917">
        <v>-1.2692755460739136</v>
      </c>
      <c r="AM2917">
        <v>-1.2956148386001587</v>
      </c>
      <c r="AN2917">
        <v>-1.3042365312576294</v>
      </c>
      <c r="AO2917">
        <v>-1.3410552740097046</v>
      </c>
      <c r="AP2917">
        <v>-1.3979446887969971</v>
      </c>
      <c r="AQ2917">
        <v>-1.4782626628875732</v>
      </c>
      <c r="AR2917">
        <v>-1.5441863536834717</v>
      </c>
      <c r="AS2917">
        <v>-1.6090461015701294</v>
      </c>
      <c r="AT2917">
        <v>-1.7170426845550537</v>
      </c>
      <c r="AU2917">
        <v>-1.7023367881774902</v>
      </c>
      <c r="AV2917">
        <v>-0.13048772513866425</v>
      </c>
      <c r="AW2917">
        <v>3.2578334808349609</v>
      </c>
      <c r="AX2917">
        <v>3.2593948841094971</v>
      </c>
      <c r="AY2917">
        <v>3.2402801513671875</v>
      </c>
      <c r="AZ2917">
        <v>3.2189919948577881</v>
      </c>
      <c r="BA2917">
        <v>3.1443207263946533</v>
      </c>
      <c r="BB2917">
        <v>-6.8035237491130829E-2</v>
      </c>
      <c r="BC2917">
        <v>-0.92242032289505005</v>
      </c>
      <c r="BD2917">
        <v>-0.9066619873046875</v>
      </c>
      <c r="BE2917">
        <v>-0.84006410837173462</v>
      </c>
      <c r="BF2917">
        <v>-0.86857205629348755</v>
      </c>
      <c r="BG2917">
        <v>-1.0254777669906616</v>
      </c>
      <c r="BH2917">
        <v>-0.54084938764572144</v>
      </c>
      <c r="BI2917">
        <v>-0.53762143850326538</v>
      </c>
      <c r="BJ2917">
        <v>-0.53546375036239624</v>
      </c>
      <c r="BK2917">
        <v>-0.55457550287246704</v>
      </c>
      <c r="BL2917">
        <v>-0.56831175088882446</v>
      </c>
      <c r="BM2917">
        <v>-0.58726584911346436</v>
      </c>
      <c r="BN2917">
        <v>-0.61056685447692871</v>
      </c>
      <c r="BO2917">
        <v>-0.64816766977310181</v>
      </c>
      <c r="BP2917">
        <v>-0.68521267175674438</v>
      </c>
      <c r="BQ2917">
        <v>-0.71965873241424561</v>
      </c>
      <c r="BR2917">
        <v>-0.76483809947967529</v>
      </c>
      <c r="BS2917">
        <v>-0.775279700756073</v>
      </c>
      <c r="BT2917">
        <v>0.76270496845245361</v>
      </c>
      <c r="BU2917">
        <v>4.3980512619018555</v>
      </c>
      <c r="BV2917">
        <v>4.4144926071166992</v>
      </c>
      <c r="BW2917">
        <v>4.3959493637084961</v>
      </c>
      <c r="BX2917">
        <v>4.38800048828125</v>
      </c>
      <c r="BY2917">
        <v>4.2949204444885254</v>
      </c>
      <c r="BZ2917">
        <v>0.87575769424438477</v>
      </c>
      <c r="CA2917">
        <v>-2.562556229531765E-2</v>
      </c>
      <c r="CB2917">
        <v>-1.9060155376791954E-2</v>
      </c>
      <c r="CC2917">
        <v>1.7260009422898293E-2</v>
      </c>
      <c r="CD2917">
        <v>-8.8395662605762482E-2</v>
      </c>
      <c r="CE2917">
        <v>-0.19643716514110565</v>
      </c>
      <c r="CF2917">
        <v>-2.5440556928515434E-2</v>
      </c>
      <c r="CG2917">
        <v>-2.2943440824747086E-2</v>
      </c>
      <c r="CH2917">
        <v>-2.7227867394685745E-2</v>
      </c>
      <c r="CI2917">
        <v>-4.1333936154842377E-2</v>
      </c>
      <c r="CJ2917">
        <v>-5.8612503111362457E-2</v>
      </c>
      <c r="CK2917">
        <v>-6.5193548798561096E-2</v>
      </c>
      <c r="CL2917">
        <v>-6.5231360495090485E-2</v>
      </c>
      <c r="CM2917">
        <v>-7.3246389627456665E-2</v>
      </c>
      <c r="CN2917">
        <v>-9.0290151536464691E-2</v>
      </c>
      <c r="CO2917">
        <v>-0.10367166996002197</v>
      </c>
      <c r="CP2917">
        <v>-0.10534410923719406</v>
      </c>
      <c r="CQ2917">
        <v>-0.13320274651050568</v>
      </c>
      <c r="CR2917">
        <v>1.3813275098800659</v>
      </c>
      <c r="CS2917">
        <v>5.1877622604370117</v>
      </c>
      <c r="CT2917">
        <v>5.2145094871520996</v>
      </c>
      <c r="CU2917">
        <v>5.1963624954223633</v>
      </c>
      <c r="CV2917">
        <v>5.1976523399353027</v>
      </c>
      <c r="CW2917">
        <v>5.091822624206543</v>
      </c>
      <c r="CX2917">
        <v>1.5294258594512939</v>
      </c>
      <c r="CY2917">
        <v>0.59549176692962646</v>
      </c>
      <c r="CZ2917">
        <v>0.59569019079208374</v>
      </c>
      <c r="DA2917">
        <v>0.61104011535644531</v>
      </c>
      <c r="DB2917">
        <v>0.45195215940475464</v>
      </c>
      <c r="DC2917">
        <v>0.3777538537979126</v>
      </c>
      <c r="DD2917">
        <v>0.48996824026107788</v>
      </c>
      <c r="DE2917">
        <v>0.49173453450202942</v>
      </c>
      <c r="DF2917">
        <v>0.48100799322128296</v>
      </c>
      <c r="DG2917">
        <v>0.47190761566162109</v>
      </c>
      <c r="DH2917">
        <v>0.45108672976493835</v>
      </c>
      <c r="DI2917">
        <v>0.45687875151634216</v>
      </c>
      <c r="DJ2917">
        <v>0.48010414838790894</v>
      </c>
      <c r="DK2917">
        <v>0.50167489051818848</v>
      </c>
      <c r="DL2917">
        <v>0.50463235378265381</v>
      </c>
      <c r="DM2917">
        <v>0.51231539249420166</v>
      </c>
      <c r="DN2917">
        <v>0.55414986610412598</v>
      </c>
      <c r="DO2917">
        <v>0.50887417793273926</v>
      </c>
      <c r="DP2917">
        <v>1.9999500513076782</v>
      </c>
      <c r="DQ2917">
        <v>5.9774737358093262</v>
      </c>
      <c r="DR2917">
        <v>6.0145268440246582</v>
      </c>
      <c r="DS2917">
        <v>5.9967756271362305</v>
      </c>
      <c r="DT2917">
        <v>6.0073041915893555</v>
      </c>
      <c r="DU2917">
        <v>5.8887248039245605</v>
      </c>
      <c r="DV2917">
        <v>2.1830940246582031</v>
      </c>
      <c r="DW2917">
        <v>1.2166091203689575</v>
      </c>
      <c r="DX2917">
        <v>1.2104405164718628</v>
      </c>
      <c r="DY2917">
        <v>1.2048201560974121</v>
      </c>
      <c r="DZ2917">
        <v>0.99229997396469116</v>
      </c>
      <c r="EA2917">
        <v>0.95194482803344727</v>
      </c>
      <c r="EB2917">
        <v>1.234136700630188</v>
      </c>
      <c r="EC2917">
        <v>1.2348477840423584</v>
      </c>
      <c r="ED2917">
        <v>1.2148197889328003</v>
      </c>
      <c r="EE2917">
        <v>1.212946891784668</v>
      </c>
      <c r="EF2917">
        <v>1.1870114803314209</v>
      </c>
      <c r="EG2917">
        <v>1.2106682062149048</v>
      </c>
      <c r="EH2917">
        <v>1.2674820423126221</v>
      </c>
      <c r="EI2917">
        <v>1.3317699432373047</v>
      </c>
      <c r="EJ2917">
        <v>1.3636059761047363</v>
      </c>
      <c r="EK2917">
        <v>1.4017027616500854</v>
      </c>
      <c r="EL2917">
        <v>1.5063544511795044</v>
      </c>
      <c r="EM2917">
        <v>1.4359313249588013</v>
      </c>
      <c r="EN2917">
        <v>2.8931427001953125</v>
      </c>
      <c r="EO2917">
        <v>7.1176910400390625</v>
      </c>
      <c r="EP2917">
        <v>7.1696243286132812</v>
      </c>
      <c r="EQ2917">
        <v>7.1524453163146973</v>
      </c>
      <c r="ER2917">
        <v>7.1763129234313965</v>
      </c>
      <c r="ES2917">
        <v>7.0393247604370117</v>
      </c>
      <c r="ET2917">
        <v>3.1268868446350098</v>
      </c>
      <c r="EU2917">
        <v>2.1134037971496582</v>
      </c>
      <c r="EV2917">
        <v>2.0980422496795654</v>
      </c>
      <c r="EW2917">
        <v>2.0621442794799805</v>
      </c>
      <c r="EX2917">
        <v>1.7724763154983521</v>
      </c>
      <c r="EY2917">
        <v>1.7809854745864868</v>
      </c>
      <c r="EZ2917">
        <v>71.304580688476563</v>
      </c>
      <c r="FA2917">
        <v>70.339500427246094</v>
      </c>
      <c r="FB2917">
        <v>69.268539428710937</v>
      </c>
      <c r="FC2917">
        <v>68.163948059082031</v>
      </c>
      <c r="FD2917">
        <v>67.033065795898438</v>
      </c>
      <c r="FE2917">
        <v>66.757354736328125</v>
      </c>
      <c r="FF2917">
        <v>66.75445556640625</v>
      </c>
      <c r="FG2917">
        <v>66.669670104980469</v>
      </c>
      <c r="FH2917">
        <v>67.843307495117188</v>
      </c>
      <c r="FI2917">
        <v>70.898506164550781</v>
      </c>
      <c r="FJ2917">
        <v>75.249053955078125</v>
      </c>
      <c r="FK2917">
        <v>80.080352783203125</v>
      </c>
      <c r="FL2917">
        <v>84.232490539550781</v>
      </c>
      <c r="FM2917">
        <v>86.39691162109375</v>
      </c>
      <c r="FN2917">
        <v>86.728157043457031</v>
      </c>
      <c r="FO2917">
        <v>86.630256652832031</v>
      </c>
      <c r="FP2917">
        <v>86.147926330566406</v>
      </c>
      <c r="FQ2917">
        <v>85.123558044433594</v>
      </c>
      <c r="FR2917">
        <v>82.354270935058594</v>
      </c>
      <c r="FS2917">
        <v>78.315223693847656</v>
      </c>
      <c r="FT2917">
        <v>74.604415893554688</v>
      </c>
      <c r="FU2917">
        <v>72.482269287109375</v>
      </c>
      <c r="FV2917">
        <v>70.981582641601563</v>
      </c>
      <c r="FW2917">
        <v>69.878128051757812</v>
      </c>
      <c r="FX2917">
        <v>160</v>
      </c>
      <c r="FY2917">
        <v>0.10791042447090149</v>
      </c>
      <c r="FZ2917">
        <v>1</v>
      </c>
    </row>
    <row r="2918" spans="1:182" x14ac:dyDescent="0.2">
      <c r="A2918" t="s">
        <v>245</v>
      </c>
      <c r="B2918" t="s">
        <v>252</v>
      </c>
      <c r="C2918" t="s">
        <v>218</v>
      </c>
      <c r="D2918" t="s">
        <v>46</v>
      </c>
      <c r="E2918">
        <v>2015</v>
      </c>
      <c r="F2918" t="s">
        <v>230</v>
      </c>
      <c r="G2918" t="s">
        <v>249</v>
      </c>
      <c r="H2918" t="s">
        <v>226</v>
      </c>
      <c r="I2918">
        <v>57.81</v>
      </c>
      <c r="L2918">
        <v>11.923851429773984</v>
      </c>
      <c r="M2918">
        <v>11.291003500689579</v>
      </c>
      <c r="N2918">
        <v>11.138582280420643</v>
      </c>
      <c r="O2918">
        <v>11.277714536270443</v>
      </c>
      <c r="P2918">
        <v>11.456393701579428</v>
      </c>
      <c r="Q2918">
        <v>12.614801930801748</v>
      </c>
      <c r="R2918">
        <v>14.105591321899645</v>
      </c>
      <c r="S2918">
        <v>14.420577983416425</v>
      </c>
      <c r="T2918">
        <v>15.465488257708916</v>
      </c>
      <c r="U2918">
        <v>16.713539443585752</v>
      </c>
      <c r="V2918">
        <v>17.787133559827421</v>
      </c>
      <c r="W2918">
        <v>18.519987235108459</v>
      </c>
      <c r="X2918">
        <v>19.09773924362273</v>
      </c>
      <c r="Y2918">
        <v>19.15263558873438</v>
      </c>
      <c r="Z2918">
        <v>18.93239880470535</v>
      </c>
      <c r="AA2918">
        <v>18.694608510673703</v>
      </c>
      <c r="AB2918">
        <v>17.668574211224783</v>
      </c>
      <c r="AC2918">
        <v>16.801227361212394</v>
      </c>
      <c r="AD2918">
        <v>15.395474682722687</v>
      </c>
      <c r="AE2918">
        <v>14.862317108232558</v>
      </c>
      <c r="AF2918">
        <v>14.456667248769474</v>
      </c>
      <c r="AG2918">
        <v>13.483373776878746</v>
      </c>
      <c r="AH2918">
        <v>13.299928046428287</v>
      </c>
      <c r="AI2918">
        <v>12.957323455908666</v>
      </c>
      <c r="AJ2918">
        <v>-1.3391755819320679</v>
      </c>
      <c r="AK2918">
        <v>-1.2621923685073853</v>
      </c>
      <c r="AL2918">
        <v>-1.5066515207290649</v>
      </c>
      <c r="AM2918">
        <v>-1.8496387004852295</v>
      </c>
      <c r="AN2918">
        <v>-1.9338685274124146</v>
      </c>
      <c r="AO2918">
        <v>-1.5410518646240234</v>
      </c>
      <c r="AP2918">
        <v>-1.8267576694488525</v>
      </c>
      <c r="AQ2918">
        <v>-1.9346457719802856</v>
      </c>
      <c r="AR2918">
        <v>-2.1923460960388184</v>
      </c>
      <c r="AS2918">
        <v>-2.3101096153259277</v>
      </c>
      <c r="AT2918">
        <v>-2.4181475639343262</v>
      </c>
      <c r="AU2918">
        <v>-2.1905488967895508</v>
      </c>
      <c r="AV2918">
        <v>-2.0686299800872803</v>
      </c>
      <c r="AW2918">
        <v>-2.1111266613006592</v>
      </c>
      <c r="AX2918">
        <v>-2.1670534610748291</v>
      </c>
      <c r="AY2918">
        <v>-0.32897680997848511</v>
      </c>
      <c r="AZ2918">
        <v>1.5870552062988281</v>
      </c>
      <c r="BA2918">
        <v>1.5389401912689209</v>
      </c>
      <c r="BB2918">
        <v>1.3642410039901733</v>
      </c>
      <c r="BC2918">
        <v>1.3044050931930542</v>
      </c>
      <c r="BD2918">
        <v>1.2303856611251831</v>
      </c>
      <c r="BE2918">
        <v>-0.38251051306724548</v>
      </c>
      <c r="BF2918">
        <v>-1.0539118051528931</v>
      </c>
      <c r="BG2918">
        <v>-1.1195769309997559</v>
      </c>
      <c r="BH2918">
        <v>-0.57543212175369263</v>
      </c>
      <c r="BI2918">
        <v>-0.54249399900436401</v>
      </c>
      <c r="BJ2918">
        <v>-0.65104997158050537</v>
      </c>
      <c r="BK2918">
        <v>-0.79223322868347168</v>
      </c>
      <c r="BL2918">
        <v>-0.82164514064788818</v>
      </c>
      <c r="BM2918">
        <v>-0.65162563323974609</v>
      </c>
      <c r="BN2918">
        <v>-0.76993745565414429</v>
      </c>
      <c r="BO2918">
        <v>-0.82131743431091309</v>
      </c>
      <c r="BP2918">
        <v>-0.93538051843643188</v>
      </c>
      <c r="BQ2918">
        <v>-0.99057680368423462</v>
      </c>
      <c r="BR2918">
        <v>-1.0511924028396606</v>
      </c>
      <c r="BS2918">
        <v>-0.94708311557769775</v>
      </c>
      <c r="BT2918">
        <v>-0.89107143878936768</v>
      </c>
      <c r="BU2918">
        <v>-0.90677756071090698</v>
      </c>
      <c r="BV2918">
        <v>-0.93053650856018066</v>
      </c>
      <c r="BW2918">
        <v>0.30352672934532166</v>
      </c>
      <c r="BX2918">
        <v>2.3065524101257324</v>
      </c>
      <c r="BY2918">
        <v>2.1825089454650879</v>
      </c>
      <c r="BZ2918">
        <v>2.0792183876037598</v>
      </c>
      <c r="CA2918">
        <v>2.0884926319122314</v>
      </c>
      <c r="CB2918">
        <v>2.0207908153533936</v>
      </c>
      <c r="CC2918">
        <v>0.21014069020748138</v>
      </c>
      <c r="CD2918">
        <v>-0.37417659163475037</v>
      </c>
      <c r="CE2918">
        <v>-0.40516388416290283</v>
      </c>
      <c r="CF2918">
        <v>-4.646577313542366E-2</v>
      </c>
      <c r="CG2918">
        <v>-4.403313621878624E-2</v>
      </c>
      <c r="CH2918">
        <v>-5.8462943881750107E-2</v>
      </c>
      <c r="CI2918">
        <v>-5.9877492487430573E-2</v>
      </c>
      <c r="CJ2918">
        <v>-5.1322605460882187E-2</v>
      </c>
      <c r="CK2918">
        <v>-3.5611726343631744E-2</v>
      </c>
      <c r="CL2918">
        <v>-3.7986960262060165E-2</v>
      </c>
      <c r="CM2918">
        <v>-5.0229594111442566E-2</v>
      </c>
      <c r="CN2918">
        <v>-6.4810052514076233E-2</v>
      </c>
      <c r="CO2918">
        <v>-7.667241245508194E-2</v>
      </c>
      <c r="CP2918">
        <v>-0.10444330424070358</v>
      </c>
      <c r="CQ2918">
        <v>-8.5862606763839722E-2</v>
      </c>
      <c r="CR2918">
        <v>-7.5497962534427643E-2</v>
      </c>
      <c r="CS2918">
        <v>-7.2649076581001282E-2</v>
      </c>
      <c r="CT2918">
        <v>-7.4128560721874237E-2</v>
      </c>
      <c r="CU2918">
        <v>0.7415967583656311</v>
      </c>
      <c r="CV2918">
        <v>2.8048739433288574</v>
      </c>
      <c r="CW2918">
        <v>2.6282429695129395</v>
      </c>
      <c r="CX2918">
        <v>2.5744094848632813</v>
      </c>
      <c r="CY2918">
        <v>2.6315493583679199</v>
      </c>
      <c r="CZ2918">
        <v>2.568223237991333</v>
      </c>
      <c r="DA2918">
        <v>0.6206091046333313</v>
      </c>
      <c r="DB2918">
        <v>9.6605978906154633E-2</v>
      </c>
      <c r="DC2918">
        <v>8.963640034198761E-2</v>
      </c>
      <c r="DD2918">
        <v>0.4825005829334259</v>
      </c>
      <c r="DE2918">
        <v>0.45442774891853333</v>
      </c>
      <c r="DF2918">
        <v>0.53412407636642456</v>
      </c>
      <c r="DG2918">
        <v>0.67247825860977173</v>
      </c>
      <c r="DH2918">
        <v>0.71899992227554321</v>
      </c>
      <c r="DI2918">
        <v>0.5804021954536438</v>
      </c>
      <c r="DJ2918">
        <v>0.69396352767944336</v>
      </c>
      <c r="DK2918">
        <v>0.72085821628570557</v>
      </c>
      <c r="DL2918">
        <v>0.80576044321060181</v>
      </c>
      <c r="DM2918">
        <v>0.83723199367523193</v>
      </c>
      <c r="DN2918">
        <v>0.84230577945709229</v>
      </c>
      <c r="DO2918">
        <v>0.77535790205001831</v>
      </c>
      <c r="DP2918">
        <v>0.74007552862167358</v>
      </c>
      <c r="DQ2918">
        <v>0.76147937774658203</v>
      </c>
      <c r="DR2918">
        <v>0.782279372215271</v>
      </c>
      <c r="DS2918">
        <v>1.1796667575836182</v>
      </c>
      <c r="DT2918">
        <v>3.3031954765319824</v>
      </c>
      <c r="DU2918">
        <v>3.0739767551422119</v>
      </c>
      <c r="DV2918">
        <v>3.0696005821228027</v>
      </c>
      <c r="DW2918">
        <v>3.1746060848236084</v>
      </c>
      <c r="DX2918">
        <v>3.1156554222106934</v>
      </c>
      <c r="DY2918">
        <v>1.03107750415802</v>
      </c>
      <c r="DZ2918">
        <v>0.56738853454589844</v>
      </c>
      <c r="EA2918">
        <v>0.58443671464920044</v>
      </c>
      <c r="EB2918">
        <v>1.2462440729141235</v>
      </c>
      <c r="EC2918">
        <v>1.174126148223877</v>
      </c>
      <c r="ED2918">
        <v>1.3897255659103394</v>
      </c>
      <c r="EE2918">
        <v>1.7298836708068848</v>
      </c>
      <c r="EF2918">
        <v>1.8312232494354248</v>
      </c>
      <c r="EG2918">
        <v>1.4698284864425659</v>
      </c>
      <c r="EH2918">
        <v>1.7507838010787964</v>
      </c>
      <c r="EI2918">
        <v>1.8341865539550781</v>
      </c>
      <c r="EJ2918">
        <v>2.0627260208129883</v>
      </c>
      <c r="EK2918">
        <v>2.1567647457122803</v>
      </c>
      <c r="EL2918">
        <v>2.2092609405517578</v>
      </c>
      <c r="EM2918">
        <v>2.0188236236572266</v>
      </c>
      <c r="EN2918">
        <v>1.917634129524231</v>
      </c>
      <c r="EO2918">
        <v>1.9658284187316895</v>
      </c>
      <c r="EP2918">
        <v>2.018796443939209</v>
      </c>
      <c r="EQ2918">
        <v>1.8121702671051025</v>
      </c>
      <c r="ER2918">
        <v>4.0226926803588867</v>
      </c>
      <c r="ES2918">
        <v>3.7175455093383789</v>
      </c>
      <c r="ET2918">
        <v>3.7845780849456787</v>
      </c>
      <c r="EU2918">
        <v>3.9586937427520752</v>
      </c>
      <c r="EV2918">
        <v>3.9060606956481934</v>
      </c>
      <c r="EW2918">
        <v>1.6237287521362305</v>
      </c>
      <c r="EX2918">
        <v>1.2471238374710083</v>
      </c>
      <c r="EY2918">
        <v>1.2988497018814087</v>
      </c>
      <c r="EZ2918">
        <v>69.025131225585938</v>
      </c>
      <c r="FA2918">
        <v>67.208908081054687</v>
      </c>
      <c r="FB2918">
        <v>66.542854309082031</v>
      </c>
      <c r="FC2918">
        <v>64.910263061523438</v>
      </c>
      <c r="FD2918">
        <v>64.0538330078125</v>
      </c>
      <c r="FE2918">
        <v>63.014900207519531</v>
      </c>
      <c r="FF2918">
        <v>62.493618011474609</v>
      </c>
      <c r="FG2918">
        <v>63.101844787597656</v>
      </c>
      <c r="FH2918">
        <v>65.915985107421875</v>
      </c>
      <c r="FI2918">
        <v>71.695472717285156</v>
      </c>
      <c r="FJ2918">
        <v>78.369560241699219</v>
      </c>
      <c r="FK2918">
        <v>83.699760437011719</v>
      </c>
      <c r="FL2918">
        <v>85.902366638183594</v>
      </c>
      <c r="FM2918">
        <v>87.430656433105469</v>
      </c>
      <c r="FN2918">
        <v>87.953933715820313</v>
      </c>
      <c r="FO2918">
        <v>86.620468139648438</v>
      </c>
      <c r="FP2918">
        <v>84.406082153320313</v>
      </c>
      <c r="FQ2918">
        <v>81.895774841308594</v>
      </c>
      <c r="FR2918">
        <v>79.487068176269531</v>
      </c>
      <c r="FS2918">
        <v>76.68316650390625</v>
      </c>
      <c r="FT2918">
        <v>74.774749755859375</v>
      </c>
      <c r="FU2918">
        <v>73.030197143554687</v>
      </c>
      <c r="FV2918">
        <v>70.992530822753906</v>
      </c>
      <c r="FW2918">
        <v>69.508781433105469</v>
      </c>
      <c r="FX2918">
        <v>160</v>
      </c>
      <c r="FY2918">
        <v>0.10791042447090149</v>
      </c>
      <c r="FZ2918">
        <v>1</v>
      </c>
    </row>
    <row r="2919" spans="1:182" x14ac:dyDescent="0.2">
      <c r="A2919" t="s">
        <v>245</v>
      </c>
      <c r="B2919" t="s">
        <v>252</v>
      </c>
      <c r="C2919" t="s">
        <v>218</v>
      </c>
      <c r="D2919" t="s">
        <v>46</v>
      </c>
      <c r="E2919">
        <v>2016</v>
      </c>
      <c r="F2919" t="s">
        <v>230</v>
      </c>
      <c r="G2919" t="s">
        <v>249</v>
      </c>
      <c r="H2919" t="s">
        <v>226</v>
      </c>
      <c r="I2919">
        <v>57.81</v>
      </c>
      <c r="L2919">
        <v>11.923851429773984</v>
      </c>
      <c r="M2919">
        <v>11.291003500689579</v>
      </c>
      <c r="N2919">
        <v>11.138582280420643</v>
      </c>
      <c r="O2919">
        <v>11.277714536270443</v>
      </c>
      <c r="P2919">
        <v>11.456393701579428</v>
      </c>
      <c r="Q2919">
        <v>12.614801930801748</v>
      </c>
      <c r="R2919">
        <v>14.105591321899645</v>
      </c>
      <c r="S2919">
        <v>14.420577983416425</v>
      </c>
      <c r="T2919">
        <v>15.465488257708916</v>
      </c>
      <c r="U2919">
        <v>16.713539443585752</v>
      </c>
      <c r="V2919">
        <v>17.787133559827421</v>
      </c>
      <c r="W2919">
        <v>18.519987235108459</v>
      </c>
      <c r="X2919">
        <v>19.09773924362273</v>
      </c>
      <c r="Y2919">
        <v>19.15263558873438</v>
      </c>
      <c r="Z2919">
        <v>18.93239880470535</v>
      </c>
      <c r="AA2919">
        <v>18.694608510673703</v>
      </c>
      <c r="AB2919">
        <v>17.668574211224783</v>
      </c>
      <c r="AC2919">
        <v>16.801227361212394</v>
      </c>
      <c r="AD2919">
        <v>15.395474682722687</v>
      </c>
      <c r="AE2919">
        <v>14.862317108232558</v>
      </c>
      <c r="AF2919">
        <v>14.456667248769474</v>
      </c>
      <c r="AG2919">
        <v>13.483373776878746</v>
      </c>
      <c r="AH2919">
        <v>13.299928046428287</v>
      </c>
      <c r="AI2919">
        <v>12.957323455908666</v>
      </c>
      <c r="AJ2919">
        <v>-1.3391755819320679</v>
      </c>
      <c r="AK2919">
        <v>-1.2621923685073853</v>
      </c>
      <c r="AL2919">
        <v>-1.5066515207290649</v>
      </c>
      <c r="AM2919">
        <v>-1.8496387004852295</v>
      </c>
      <c r="AN2919">
        <v>-1.9338685274124146</v>
      </c>
      <c r="AO2919">
        <v>-1.5410518646240234</v>
      </c>
      <c r="AP2919">
        <v>-1.8267576694488525</v>
      </c>
      <c r="AQ2919">
        <v>-1.9346457719802856</v>
      </c>
      <c r="AR2919">
        <v>-2.1923460960388184</v>
      </c>
      <c r="AS2919">
        <v>-2.3101096153259277</v>
      </c>
      <c r="AT2919">
        <v>-2.4181475639343262</v>
      </c>
      <c r="AU2919">
        <v>-2.1905488967895508</v>
      </c>
      <c r="AV2919">
        <v>-2.0686299800872803</v>
      </c>
      <c r="AW2919">
        <v>-2.1111266613006592</v>
      </c>
      <c r="AX2919">
        <v>-2.1670534610748291</v>
      </c>
      <c r="AY2919">
        <v>-0.32897680997848511</v>
      </c>
      <c r="AZ2919">
        <v>1.5870552062988281</v>
      </c>
      <c r="BA2919">
        <v>1.5389401912689209</v>
      </c>
      <c r="BB2919">
        <v>1.3642410039901733</v>
      </c>
      <c r="BC2919">
        <v>1.3044050931930542</v>
      </c>
      <c r="BD2919">
        <v>1.2303856611251831</v>
      </c>
      <c r="BE2919">
        <v>-0.38251051306724548</v>
      </c>
      <c r="BF2919">
        <v>-1.0539118051528931</v>
      </c>
      <c r="BG2919">
        <v>-1.1195769309997559</v>
      </c>
      <c r="BH2919">
        <v>-0.57543212175369263</v>
      </c>
      <c r="BI2919">
        <v>-0.54249399900436401</v>
      </c>
      <c r="BJ2919">
        <v>-0.65104997158050537</v>
      </c>
      <c r="BK2919">
        <v>-0.79223322868347168</v>
      </c>
      <c r="BL2919">
        <v>-0.82164514064788818</v>
      </c>
      <c r="BM2919">
        <v>-0.65162563323974609</v>
      </c>
      <c r="BN2919">
        <v>-0.76993745565414429</v>
      </c>
      <c r="BO2919">
        <v>-0.82131743431091309</v>
      </c>
      <c r="BP2919">
        <v>-0.93538051843643188</v>
      </c>
      <c r="BQ2919">
        <v>-0.99057680368423462</v>
      </c>
      <c r="BR2919">
        <v>-1.0511924028396606</v>
      </c>
      <c r="BS2919">
        <v>-0.94708311557769775</v>
      </c>
      <c r="BT2919">
        <v>-0.89107143878936768</v>
      </c>
      <c r="BU2919">
        <v>-0.90677756071090698</v>
      </c>
      <c r="BV2919">
        <v>-0.93053650856018066</v>
      </c>
      <c r="BW2919">
        <v>0.30352672934532166</v>
      </c>
      <c r="BX2919">
        <v>2.3065524101257324</v>
      </c>
      <c r="BY2919">
        <v>2.1825089454650879</v>
      </c>
      <c r="BZ2919">
        <v>2.0792183876037598</v>
      </c>
      <c r="CA2919">
        <v>2.0884926319122314</v>
      </c>
      <c r="CB2919">
        <v>2.0207908153533936</v>
      </c>
      <c r="CC2919">
        <v>0.21014069020748138</v>
      </c>
      <c r="CD2919">
        <v>-0.37417659163475037</v>
      </c>
      <c r="CE2919">
        <v>-0.40516388416290283</v>
      </c>
      <c r="CF2919">
        <v>-4.646577313542366E-2</v>
      </c>
      <c r="CG2919">
        <v>-4.403313621878624E-2</v>
      </c>
      <c r="CH2919">
        <v>-5.8462943881750107E-2</v>
      </c>
      <c r="CI2919">
        <v>-5.9877492487430573E-2</v>
      </c>
      <c r="CJ2919">
        <v>-5.1322605460882187E-2</v>
      </c>
      <c r="CK2919">
        <v>-3.5611726343631744E-2</v>
      </c>
      <c r="CL2919">
        <v>-3.7986960262060165E-2</v>
      </c>
      <c r="CM2919">
        <v>-5.0229594111442566E-2</v>
      </c>
      <c r="CN2919">
        <v>-6.4810052514076233E-2</v>
      </c>
      <c r="CO2919">
        <v>-7.667241245508194E-2</v>
      </c>
      <c r="CP2919">
        <v>-0.10444330424070358</v>
      </c>
      <c r="CQ2919">
        <v>-8.5862606763839722E-2</v>
      </c>
      <c r="CR2919">
        <v>-7.5497962534427643E-2</v>
      </c>
      <c r="CS2919">
        <v>-7.2649076581001282E-2</v>
      </c>
      <c r="CT2919">
        <v>-7.4128560721874237E-2</v>
      </c>
      <c r="CU2919">
        <v>0.7415967583656311</v>
      </c>
      <c r="CV2919">
        <v>2.8048739433288574</v>
      </c>
      <c r="CW2919">
        <v>2.6282429695129395</v>
      </c>
      <c r="CX2919">
        <v>2.5744094848632813</v>
      </c>
      <c r="CY2919">
        <v>2.6315493583679199</v>
      </c>
      <c r="CZ2919">
        <v>2.568223237991333</v>
      </c>
      <c r="DA2919">
        <v>0.6206091046333313</v>
      </c>
      <c r="DB2919">
        <v>9.6605978906154633E-2</v>
      </c>
      <c r="DC2919">
        <v>8.963640034198761E-2</v>
      </c>
      <c r="DD2919">
        <v>0.4825005829334259</v>
      </c>
      <c r="DE2919">
        <v>0.45442774891853333</v>
      </c>
      <c r="DF2919">
        <v>0.53412407636642456</v>
      </c>
      <c r="DG2919">
        <v>0.67247825860977173</v>
      </c>
      <c r="DH2919">
        <v>0.71899992227554321</v>
      </c>
      <c r="DI2919">
        <v>0.5804021954536438</v>
      </c>
      <c r="DJ2919">
        <v>0.69396352767944336</v>
      </c>
      <c r="DK2919">
        <v>0.72085821628570557</v>
      </c>
      <c r="DL2919">
        <v>0.80576044321060181</v>
      </c>
      <c r="DM2919">
        <v>0.83723199367523193</v>
      </c>
      <c r="DN2919">
        <v>0.84230577945709229</v>
      </c>
      <c r="DO2919">
        <v>0.77535790205001831</v>
      </c>
      <c r="DP2919">
        <v>0.74007552862167358</v>
      </c>
      <c r="DQ2919">
        <v>0.76147937774658203</v>
      </c>
      <c r="DR2919">
        <v>0.782279372215271</v>
      </c>
      <c r="DS2919">
        <v>1.1796667575836182</v>
      </c>
      <c r="DT2919">
        <v>3.3031954765319824</v>
      </c>
      <c r="DU2919">
        <v>3.0739767551422119</v>
      </c>
      <c r="DV2919">
        <v>3.0696005821228027</v>
      </c>
      <c r="DW2919">
        <v>3.1746060848236084</v>
      </c>
      <c r="DX2919">
        <v>3.1156554222106934</v>
      </c>
      <c r="DY2919">
        <v>1.03107750415802</v>
      </c>
      <c r="DZ2919">
        <v>0.56738853454589844</v>
      </c>
      <c r="EA2919">
        <v>0.58443671464920044</v>
      </c>
      <c r="EB2919">
        <v>1.2462440729141235</v>
      </c>
      <c r="EC2919">
        <v>1.174126148223877</v>
      </c>
      <c r="ED2919">
        <v>1.3897255659103394</v>
      </c>
      <c r="EE2919">
        <v>1.7298836708068848</v>
      </c>
      <c r="EF2919">
        <v>1.8312232494354248</v>
      </c>
      <c r="EG2919">
        <v>1.4698284864425659</v>
      </c>
      <c r="EH2919">
        <v>1.7507838010787964</v>
      </c>
      <c r="EI2919">
        <v>1.8341865539550781</v>
      </c>
      <c r="EJ2919">
        <v>2.0627260208129883</v>
      </c>
      <c r="EK2919">
        <v>2.1567647457122803</v>
      </c>
      <c r="EL2919">
        <v>2.2092609405517578</v>
      </c>
      <c r="EM2919">
        <v>2.0188236236572266</v>
      </c>
      <c r="EN2919">
        <v>1.917634129524231</v>
      </c>
      <c r="EO2919">
        <v>1.9658284187316895</v>
      </c>
      <c r="EP2919">
        <v>2.018796443939209</v>
      </c>
      <c r="EQ2919">
        <v>1.8121702671051025</v>
      </c>
      <c r="ER2919">
        <v>4.0226926803588867</v>
      </c>
      <c r="ES2919">
        <v>3.7175455093383789</v>
      </c>
      <c r="ET2919">
        <v>3.7845780849456787</v>
      </c>
      <c r="EU2919">
        <v>3.9586937427520752</v>
      </c>
      <c r="EV2919">
        <v>3.9060606956481934</v>
      </c>
      <c r="EW2919">
        <v>1.6237287521362305</v>
      </c>
      <c r="EX2919">
        <v>1.2471238374710083</v>
      </c>
      <c r="EY2919">
        <v>1.2988497018814087</v>
      </c>
      <c r="EZ2919">
        <v>69.025131225585938</v>
      </c>
      <c r="FA2919">
        <v>67.208908081054687</v>
      </c>
      <c r="FB2919">
        <v>66.542854309082031</v>
      </c>
      <c r="FC2919">
        <v>64.910263061523438</v>
      </c>
      <c r="FD2919">
        <v>64.0538330078125</v>
      </c>
      <c r="FE2919">
        <v>63.014900207519531</v>
      </c>
      <c r="FF2919">
        <v>62.493618011474609</v>
      </c>
      <c r="FG2919">
        <v>63.101844787597656</v>
      </c>
      <c r="FH2919">
        <v>65.915985107421875</v>
      </c>
      <c r="FI2919">
        <v>71.695472717285156</v>
      </c>
      <c r="FJ2919">
        <v>78.369560241699219</v>
      </c>
      <c r="FK2919">
        <v>83.699760437011719</v>
      </c>
      <c r="FL2919">
        <v>85.902366638183594</v>
      </c>
      <c r="FM2919">
        <v>87.430656433105469</v>
      </c>
      <c r="FN2919">
        <v>87.953933715820313</v>
      </c>
      <c r="FO2919">
        <v>86.620468139648438</v>
      </c>
      <c r="FP2919">
        <v>84.406082153320313</v>
      </c>
      <c r="FQ2919">
        <v>81.895774841308594</v>
      </c>
      <c r="FR2919">
        <v>79.487068176269531</v>
      </c>
      <c r="FS2919">
        <v>76.68316650390625</v>
      </c>
      <c r="FT2919">
        <v>74.774749755859375</v>
      </c>
      <c r="FU2919">
        <v>73.030197143554687</v>
      </c>
      <c r="FV2919">
        <v>70.992530822753906</v>
      </c>
      <c r="FW2919">
        <v>69.508781433105469</v>
      </c>
      <c r="FX2919">
        <v>160</v>
      </c>
      <c r="FY2919">
        <v>0.10791042447090149</v>
      </c>
      <c r="FZ2919">
        <v>1</v>
      </c>
    </row>
    <row r="2920" spans="1:182" x14ac:dyDescent="0.2">
      <c r="A2920" t="s">
        <v>245</v>
      </c>
      <c r="B2920" t="s">
        <v>252</v>
      </c>
      <c r="C2920" t="s">
        <v>218</v>
      </c>
      <c r="D2920" t="s">
        <v>46</v>
      </c>
      <c r="E2920">
        <v>2017</v>
      </c>
      <c r="F2920" t="s">
        <v>230</v>
      </c>
      <c r="G2920" t="s">
        <v>249</v>
      </c>
      <c r="H2920" t="s">
        <v>226</v>
      </c>
      <c r="I2920">
        <v>57.81</v>
      </c>
      <c r="L2920">
        <v>11.923851429773984</v>
      </c>
      <c r="M2920">
        <v>11.291003500689579</v>
      </c>
      <c r="N2920">
        <v>11.138582280420643</v>
      </c>
      <c r="O2920">
        <v>11.277714536270443</v>
      </c>
      <c r="P2920">
        <v>11.456393701579428</v>
      </c>
      <c r="Q2920">
        <v>12.614801930801748</v>
      </c>
      <c r="R2920">
        <v>14.105591321899645</v>
      </c>
      <c r="S2920">
        <v>14.420577983416425</v>
      </c>
      <c r="T2920">
        <v>15.465488257708916</v>
      </c>
      <c r="U2920">
        <v>16.713539443585752</v>
      </c>
      <c r="V2920">
        <v>17.787133559827421</v>
      </c>
      <c r="W2920">
        <v>18.519987235108459</v>
      </c>
      <c r="X2920">
        <v>19.09773924362273</v>
      </c>
      <c r="Y2920">
        <v>19.15263558873438</v>
      </c>
      <c r="Z2920">
        <v>18.93239880470535</v>
      </c>
      <c r="AA2920">
        <v>18.694608510673703</v>
      </c>
      <c r="AB2920">
        <v>17.668574211224783</v>
      </c>
      <c r="AC2920">
        <v>16.801227361212394</v>
      </c>
      <c r="AD2920">
        <v>15.395474682722687</v>
      </c>
      <c r="AE2920">
        <v>14.862317108232558</v>
      </c>
      <c r="AF2920">
        <v>14.456667248769474</v>
      </c>
      <c r="AG2920">
        <v>13.483373776878746</v>
      </c>
      <c r="AH2920">
        <v>13.299928046428287</v>
      </c>
      <c r="AI2920">
        <v>12.957323455908666</v>
      </c>
      <c r="AJ2920">
        <v>-1.3391755819320679</v>
      </c>
      <c r="AK2920">
        <v>-1.2621923685073853</v>
      </c>
      <c r="AL2920">
        <v>-1.5066515207290649</v>
      </c>
      <c r="AM2920">
        <v>-1.8496387004852295</v>
      </c>
      <c r="AN2920">
        <v>-1.9338685274124146</v>
      </c>
      <c r="AO2920">
        <v>-1.5410518646240234</v>
      </c>
      <c r="AP2920">
        <v>-1.8267576694488525</v>
      </c>
      <c r="AQ2920">
        <v>-1.9346457719802856</v>
      </c>
      <c r="AR2920">
        <v>-2.1923460960388184</v>
      </c>
      <c r="AS2920">
        <v>-2.3101096153259277</v>
      </c>
      <c r="AT2920">
        <v>-2.4181475639343262</v>
      </c>
      <c r="AU2920">
        <v>-2.1905488967895508</v>
      </c>
      <c r="AV2920">
        <v>-2.0686299800872803</v>
      </c>
      <c r="AW2920">
        <v>-2.1111266613006592</v>
      </c>
      <c r="AX2920">
        <v>-2.1670534610748291</v>
      </c>
      <c r="AY2920">
        <v>-0.32897680997848511</v>
      </c>
      <c r="AZ2920">
        <v>1.5870552062988281</v>
      </c>
      <c r="BA2920">
        <v>1.5389401912689209</v>
      </c>
      <c r="BB2920">
        <v>1.3642410039901733</v>
      </c>
      <c r="BC2920">
        <v>1.3044050931930542</v>
      </c>
      <c r="BD2920">
        <v>1.2303856611251831</v>
      </c>
      <c r="BE2920">
        <v>-0.38251051306724548</v>
      </c>
      <c r="BF2920">
        <v>-1.0539118051528931</v>
      </c>
      <c r="BG2920">
        <v>-1.1195769309997559</v>
      </c>
      <c r="BH2920">
        <v>-0.57543212175369263</v>
      </c>
      <c r="BI2920">
        <v>-0.54249399900436401</v>
      </c>
      <c r="BJ2920">
        <v>-0.65104997158050537</v>
      </c>
      <c r="BK2920">
        <v>-0.79223322868347168</v>
      </c>
      <c r="BL2920">
        <v>-0.82164514064788818</v>
      </c>
      <c r="BM2920">
        <v>-0.65162563323974609</v>
      </c>
      <c r="BN2920">
        <v>-0.76993745565414429</v>
      </c>
      <c r="BO2920">
        <v>-0.82131743431091309</v>
      </c>
      <c r="BP2920">
        <v>-0.93538051843643188</v>
      </c>
      <c r="BQ2920">
        <v>-0.99057680368423462</v>
      </c>
      <c r="BR2920">
        <v>-1.0511924028396606</v>
      </c>
      <c r="BS2920">
        <v>-0.94708311557769775</v>
      </c>
      <c r="BT2920">
        <v>-0.89107143878936768</v>
      </c>
      <c r="BU2920">
        <v>-0.90677756071090698</v>
      </c>
      <c r="BV2920">
        <v>-0.93053650856018066</v>
      </c>
      <c r="BW2920">
        <v>0.30352672934532166</v>
      </c>
      <c r="BX2920">
        <v>2.3065524101257324</v>
      </c>
      <c r="BY2920">
        <v>2.1825089454650879</v>
      </c>
      <c r="BZ2920">
        <v>2.0792183876037598</v>
      </c>
      <c r="CA2920">
        <v>2.0884926319122314</v>
      </c>
      <c r="CB2920">
        <v>2.0207908153533936</v>
      </c>
      <c r="CC2920">
        <v>0.21014069020748138</v>
      </c>
      <c r="CD2920">
        <v>-0.37417659163475037</v>
      </c>
      <c r="CE2920">
        <v>-0.40516388416290283</v>
      </c>
      <c r="CF2920">
        <v>-4.646577313542366E-2</v>
      </c>
      <c r="CG2920">
        <v>-4.403313621878624E-2</v>
      </c>
      <c r="CH2920">
        <v>-5.8462943881750107E-2</v>
      </c>
      <c r="CI2920">
        <v>-5.9877492487430573E-2</v>
      </c>
      <c r="CJ2920">
        <v>-5.1322605460882187E-2</v>
      </c>
      <c r="CK2920">
        <v>-3.5611726343631744E-2</v>
      </c>
      <c r="CL2920">
        <v>-3.7986960262060165E-2</v>
      </c>
      <c r="CM2920">
        <v>-5.0229594111442566E-2</v>
      </c>
      <c r="CN2920">
        <v>-6.4810052514076233E-2</v>
      </c>
      <c r="CO2920">
        <v>-7.667241245508194E-2</v>
      </c>
      <c r="CP2920">
        <v>-0.10444330424070358</v>
      </c>
      <c r="CQ2920">
        <v>-8.5862606763839722E-2</v>
      </c>
      <c r="CR2920">
        <v>-7.5497962534427643E-2</v>
      </c>
      <c r="CS2920">
        <v>-7.2649076581001282E-2</v>
      </c>
      <c r="CT2920">
        <v>-7.4128560721874237E-2</v>
      </c>
      <c r="CU2920">
        <v>0.7415967583656311</v>
      </c>
      <c r="CV2920">
        <v>2.8048739433288574</v>
      </c>
      <c r="CW2920">
        <v>2.6282429695129395</v>
      </c>
      <c r="CX2920">
        <v>2.5744094848632813</v>
      </c>
      <c r="CY2920">
        <v>2.6315493583679199</v>
      </c>
      <c r="CZ2920">
        <v>2.568223237991333</v>
      </c>
      <c r="DA2920">
        <v>0.6206091046333313</v>
      </c>
      <c r="DB2920">
        <v>9.6605978906154633E-2</v>
      </c>
      <c r="DC2920">
        <v>8.963640034198761E-2</v>
      </c>
      <c r="DD2920">
        <v>0.4825005829334259</v>
      </c>
      <c r="DE2920">
        <v>0.45442774891853333</v>
      </c>
      <c r="DF2920">
        <v>0.53412407636642456</v>
      </c>
      <c r="DG2920">
        <v>0.67247825860977173</v>
      </c>
      <c r="DH2920">
        <v>0.71899992227554321</v>
      </c>
      <c r="DI2920">
        <v>0.5804021954536438</v>
      </c>
      <c r="DJ2920">
        <v>0.69396352767944336</v>
      </c>
      <c r="DK2920">
        <v>0.72085821628570557</v>
      </c>
      <c r="DL2920">
        <v>0.80576044321060181</v>
      </c>
      <c r="DM2920">
        <v>0.83723199367523193</v>
      </c>
      <c r="DN2920">
        <v>0.84230577945709229</v>
      </c>
      <c r="DO2920">
        <v>0.77535790205001831</v>
      </c>
      <c r="DP2920">
        <v>0.74007552862167358</v>
      </c>
      <c r="DQ2920">
        <v>0.76147937774658203</v>
      </c>
      <c r="DR2920">
        <v>0.782279372215271</v>
      </c>
      <c r="DS2920">
        <v>1.1796667575836182</v>
      </c>
      <c r="DT2920">
        <v>3.3031954765319824</v>
      </c>
      <c r="DU2920">
        <v>3.0739767551422119</v>
      </c>
      <c r="DV2920">
        <v>3.0696005821228027</v>
      </c>
      <c r="DW2920">
        <v>3.1746060848236084</v>
      </c>
      <c r="DX2920">
        <v>3.1156554222106934</v>
      </c>
      <c r="DY2920">
        <v>1.03107750415802</v>
      </c>
      <c r="DZ2920">
        <v>0.56738853454589844</v>
      </c>
      <c r="EA2920">
        <v>0.58443671464920044</v>
      </c>
      <c r="EB2920">
        <v>1.2462440729141235</v>
      </c>
      <c r="EC2920">
        <v>1.174126148223877</v>
      </c>
      <c r="ED2920">
        <v>1.3897255659103394</v>
      </c>
      <c r="EE2920">
        <v>1.7298836708068848</v>
      </c>
      <c r="EF2920">
        <v>1.8312232494354248</v>
      </c>
      <c r="EG2920">
        <v>1.4698284864425659</v>
      </c>
      <c r="EH2920">
        <v>1.7507838010787964</v>
      </c>
      <c r="EI2920">
        <v>1.8341865539550781</v>
      </c>
      <c r="EJ2920">
        <v>2.0627260208129883</v>
      </c>
      <c r="EK2920">
        <v>2.1567647457122803</v>
      </c>
      <c r="EL2920">
        <v>2.2092609405517578</v>
      </c>
      <c r="EM2920">
        <v>2.0188236236572266</v>
      </c>
      <c r="EN2920">
        <v>1.917634129524231</v>
      </c>
      <c r="EO2920">
        <v>1.9658284187316895</v>
      </c>
      <c r="EP2920">
        <v>2.018796443939209</v>
      </c>
      <c r="EQ2920">
        <v>1.8121702671051025</v>
      </c>
      <c r="ER2920">
        <v>4.0226926803588867</v>
      </c>
      <c r="ES2920">
        <v>3.7175455093383789</v>
      </c>
      <c r="ET2920">
        <v>3.7845780849456787</v>
      </c>
      <c r="EU2920">
        <v>3.9586937427520752</v>
      </c>
      <c r="EV2920">
        <v>3.9060606956481934</v>
      </c>
      <c r="EW2920">
        <v>1.6237287521362305</v>
      </c>
      <c r="EX2920">
        <v>1.2471238374710083</v>
      </c>
      <c r="EY2920">
        <v>1.2988497018814087</v>
      </c>
      <c r="EZ2920">
        <v>69.025131225585938</v>
      </c>
      <c r="FA2920">
        <v>67.208908081054687</v>
      </c>
      <c r="FB2920">
        <v>66.542854309082031</v>
      </c>
      <c r="FC2920">
        <v>64.910263061523438</v>
      </c>
      <c r="FD2920">
        <v>64.0538330078125</v>
      </c>
      <c r="FE2920">
        <v>63.014900207519531</v>
      </c>
      <c r="FF2920">
        <v>62.493618011474609</v>
      </c>
      <c r="FG2920">
        <v>63.101844787597656</v>
      </c>
      <c r="FH2920">
        <v>65.915985107421875</v>
      </c>
      <c r="FI2920">
        <v>71.695472717285156</v>
      </c>
      <c r="FJ2920">
        <v>78.369560241699219</v>
      </c>
      <c r="FK2920">
        <v>83.699760437011719</v>
      </c>
      <c r="FL2920">
        <v>85.902366638183594</v>
      </c>
      <c r="FM2920">
        <v>87.430656433105469</v>
      </c>
      <c r="FN2920">
        <v>87.953933715820313</v>
      </c>
      <c r="FO2920">
        <v>86.620468139648438</v>
      </c>
      <c r="FP2920">
        <v>84.406082153320313</v>
      </c>
      <c r="FQ2920">
        <v>81.895774841308594</v>
      </c>
      <c r="FR2920">
        <v>79.487068176269531</v>
      </c>
      <c r="FS2920">
        <v>76.68316650390625</v>
      </c>
      <c r="FT2920">
        <v>74.774749755859375</v>
      </c>
      <c r="FU2920">
        <v>73.030197143554687</v>
      </c>
      <c r="FV2920">
        <v>70.992530822753906</v>
      </c>
      <c r="FW2920">
        <v>69.508781433105469</v>
      </c>
      <c r="FX2920">
        <v>160</v>
      </c>
      <c r="FY2920">
        <v>0.10791042447090149</v>
      </c>
      <c r="FZ2920">
        <v>1</v>
      </c>
    </row>
    <row r="2921" spans="1:182" x14ac:dyDescent="0.2">
      <c r="A2921" t="s">
        <v>245</v>
      </c>
      <c r="B2921" t="s">
        <v>252</v>
      </c>
      <c r="C2921" t="s">
        <v>218</v>
      </c>
      <c r="D2921" t="s">
        <v>47</v>
      </c>
      <c r="E2921">
        <v>2015</v>
      </c>
      <c r="F2921" t="s">
        <v>230</v>
      </c>
      <c r="G2921" t="s">
        <v>249</v>
      </c>
      <c r="H2921" t="s">
        <v>226</v>
      </c>
      <c r="I2921">
        <v>57.81</v>
      </c>
      <c r="L2921">
        <v>10.006181330595783</v>
      </c>
      <c r="M2921">
        <v>9.8460325437968095</v>
      </c>
      <c r="N2921">
        <v>9.812217849588178</v>
      </c>
      <c r="O2921">
        <v>9.7311507515657372</v>
      </c>
      <c r="P2921">
        <v>10.084992971032623</v>
      </c>
      <c r="Q2921">
        <v>10.943541904913463</v>
      </c>
      <c r="R2921">
        <v>12.473679118261677</v>
      </c>
      <c r="S2921">
        <v>13.18797840060912</v>
      </c>
      <c r="T2921">
        <v>13.619729399278897</v>
      </c>
      <c r="U2921">
        <v>13.646159962820366</v>
      </c>
      <c r="V2921">
        <v>13.883666005383491</v>
      </c>
      <c r="W2921">
        <v>14.052432155798675</v>
      </c>
      <c r="X2921">
        <v>14.486450225589198</v>
      </c>
      <c r="Y2921">
        <v>14.622665684289723</v>
      </c>
      <c r="Z2921">
        <v>14.624858413142592</v>
      </c>
      <c r="AA2921">
        <v>14.567494430181407</v>
      </c>
      <c r="AB2921">
        <v>14.406338313872036</v>
      </c>
      <c r="AC2921">
        <v>14.401341640529903</v>
      </c>
      <c r="AD2921">
        <v>13.618822194333264</v>
      </c>
      <c r="AE2921">
        <v>13.192593995253509</v>
      </c>
      <c r="AF2921">
        <v>12.78869001771506</v>
      </c>
      <c r="AG2921">
        <v>12.09167658592383</v>
      </c>
      <c r="AH2921">
        <v>11.329089497634588</v>
      </c>
      <c r="AI2921">
        <v>10.788010358442804</v>
      </c>
      <c r="AJ2921">
        <v>-0.62111657857894897</v>
      </c>
      <c r="AK2921">
        <v>-0.61421108245849609</v>
      </c>
      <c r="AL2921">
        <v>-0.61669212579727173</v>
      </c>
      <c r="AM2921">
        <v>-0.59865069389343262</v>
      </c>
      <c r="AN2921">
        <v>-0.59972304105758667</v>
      </c>
      <c r="AO2921">
        <v>-0.61700206995010376</v>
      </c>
      <c r="AP2921">
        <v>-0.66546356678009033</v>
      </c>
      <c r="AQ2921">
        <v>-0.78427767753601074</v>
      </c>
      <c r="AR2921">
        <v>-0.86996668577194214</v>
      </c>
      <c r="AS2921">
        <v>-0.92889076471328735</v>
      </c>
      <c r="AT2921">
        <v>-0.886749267578125</v>
      </c>
      <c r="AU2921">
        <v>-0.88211596012115479</v>
      </c>
      <c r="AV2921">
        <v>-0.87925076484680176</v>
      </c>
      <c r="AW2921">
        <v>-0.93414580821990967</v>
      </c>
      <c r="AX2921">
        <v>-0.88412880897521973</v>
      </c>
      <c r="AY2921">
        <v>-0.27923089265823364</v>
      </c>
      <c r="AZ2921">
        <v>1.1179325580596924</v>
      </c>
      <c r="BA2921">
        <v>1.1664677858352661</v>
      </c>
      <c r="BB2921">
        <v>1.0926908254623413</v>
      </c>
      <c r="BC2921">
        <v>1.0431134700775146</v>
      </c>
      <c r="BD2921">
        <v>0.90511178970336914</v>
      </c>
      <c r="BE2921">
        <v>-0.40895578265190125</v>
      </c>
      <c r="BF2921">
        <v>-0.74340790510177612</v>
      </c>
      <c r="BG2921">
        <v>-0.76339656114578247</v>
      </c>
      <c r="BH2921">
        <v>-0.26914215087890625</v>
      </c>
      <c r="BI2921">
        <v>-0.267160564661026</v>
      </c>
      <c r="BJ2921">
        <v>-0.2679191529750824</v>
      </c>
      <c r="BK2921">
        <v>-0.26116737723350525</v>
      </c>
      <c r="BL2921">
        <v>-0.26223629713058472</v>
      </c>
      <c r="BM2921">
        <v>-0.27033385634422302</v>
      </c>
      <c r="BN2921">
        <v>-0.29157868027687073</v>
      </c>
      <c r="BO2921">
        <v>-0.34404051303863525</v>
      </c>
      <c r="BP2921">
        <v>-0.38389840722084045</v>
      </c>
      <c r="BQ2921">
        <v>-0.41210782527923584</v>
      </c>
      <c r="BR2921">
        <v>-0.38909858465194702</v>
      </c>
      <c r="BS2921">
        <v>-0.38176149129867554</v>
      </c>
      <c r="BT2921">
        <v>-0.38533854484558105</v>
      </c>
      <c r="BU2921">
        <v>-0.41205090284347534</v>
      </c>
      <c r="BV2921">
        <v>-0.38869202136993408</v>
      </c>
      <c r="BW2921">
        <v>0.22177456319332123</v>
      </c>
      <c r="BX2921">
        <v>1.7863636016845703</v>
      </c>
      <c r="BY2921">
        <v>1.8200056552886963</v>
      </c>
      <c r="BZ2921">
        <v>1.7848777770996094</v>
      </c>
      <c r="CA2921">
        <v>1.7319563627243042</v>
      </c>
      <c r="CB2921">
        <v>1.6323754787445068</v>
      </c>
      <c r="CC2921">
        <v>0.16396240890026093</v>
      </c>
      <c r="CD2921">
        <v>-0.26223137974739075</v>
      </c>
      <c r="CE2921">
        <v>-0.27017897367477417</v>
      </c>
      <c r="CF2921">
        <v>-2.5365754961967468E-2</v>
      </c>
      <c r="CG2921">
        <v>-2.6794454082846642E-2</v>
      </c>
      <c r="CH2921">
        <v>-2.6360055431723595E-2</v>
      </c>
      <c r="CI2921">
        <v>-2.7427433058619499E-2</v>
      </c>
      <c r="CJ2921">
        <v>-2.8493978083133698E-2</v>
      </c>
      <c r="CK2921">
        <v>-3.0232531949877739E-2</v>
      </c>
      <c r="CL2921">
        <v>-3.2627180218696594E-2</v>
      </c>
      <c r="CM2921">
        <v>-3.9133578538894653E-2</v>
      </c>
      <c r="CN2921">
        <v>-4.7248981893062592E-2</v>
      </c>
      <c r="CO2921">
        <v>-5.4185520857572556E-2</v>
      </c>
      <c r="CP2921">
        <v>-4.4427242130041122E-2</v>
      </c>
      <c r="CQ2921">
        <v>-3.5217497497797012E-2</v>
      </c>
      <c r="CR2921">
        <v>-4.3256472796201706E-2</v>
      </c>
      <c r="CS2921">
        <v>-5.0449583679437637E-2</v>
      </c>
      <c r="CT2921">
        <v>-4.5554034411907196E-2</v>
      </c>
      <c r="CU2921">
        <v>0.56876939535140991</v>
      </c>
      <c r="CV2921">
        <v>2.249316930770874</v>
      </c>
      <c r="CW2921">
        <v>2.2726438045501709</v>
      </c>
      <c r="CX2921">
        <v>2.2642843723297119</v>
      </c>
      <c r="CY2921">
        <v>2.2090468406677246</v>
      </c>
      <c r="CZ2921">
        <v>2.1360762119293213</v>
      </c>
      <c r="DA2921">
        <v>0.56076377630233765</v>
      </c>
      <c r="DB2921">
        <v>7.1030035614967346E-2</v>
      </c>
      <c r="DC2921">
        <v>7.14220330119133E-2</v>
      </c>
      <c r="DD2921">
        <v>0.21841064095497131</v>
      </c>
      <c r="DE2921">
        <v>0.21357166767120361</v>
      </c>
      <c r="DF2921">
        <v>0.2151990532875061</v>
      </c>
      <c r="DG2921">
        <v>0.20631249248981476</v>
      </c>
      <c r="DH2921">
        <v>0.20524832606315613</v>
      </c>
      <c r="DI2921">
        <v>0.20986878871917725</v>
      </c>
      <c r="DJ2921">
        <v>0.22632433474063873</v>
      </c>
      <c r="DK2921">
        <v>0.26577332615852356</v>
      </c>
      <c r="DL2921">
        <v>0.28940042853355408</v>
      </c>
      <c r="DM2921">
        <v>0.30373677611351013</v>
      </c>
      <c r="DN2921">
        <v>0.30024412274360657</v>
      </c>
      <c r="DO2921">
        <v>0.31132647395133972</v>
      </c>
      <c r="DP2921">
        <v>0.29882562160491943</v>
      </c>
      <c r="DQ2921">
        <v>0.31115174293518066</v>
      </c>
      <c r="DR2921">
        <v>0.29758396744728088</v>
      </c>
      <c r="DS2921">
        <v>0.91576427221298218</v>
      </c>
      <c r="DT2921">
        <v>2.7122700214385986</v>
      </c>
      <c r="DU2921">
        <v>2.7252821922302246</v>
      </c>
      <c r="DV2921">
        <v>2.7436909675598145</v>
      </c>
      <c r="DW2921">
        <v>2.6861371994018555</v>
      </c>
      <c r="DX2921">
        <v>2.6397767066955566</v>
      </c>
      <c r="DY2921">
        <v>0.95756518840789795</v>
      </c>
      <c r="DZ2921">
        <v>0.40429145097732544</v>
      </c>
      <c r="EA2921">
        <v>0.41302305459976196</v>
      </c>
      <c r="EB2921">
        <v>0.57038503885269165</v>
      </c>
      <c r="EC2921">
        <v>0.56062215566635132</v>
      </c>
      <c r="ED2921">
        <v>0.56397205591201782</v>
      </c>
      <c r="EE2921">
        <v>0.54379582405090332</v>
      </c>
      <c r="EF2921">
        <v>0.54273509979248047</v>
      </c>
      <c r="EG2921">
        <v>0.5565369725227356</v>
      </c>
      <c r="EH2921">
        <v>0.60020917654037476</v>
      </c>
      <c r="EI2921">
        <v>0.70601052045822144</v>
      </c>
      <c r="EJ2921">
        <v>0.77546870708465576</v>
      </c>
      <c r="EK2921">
        <v>0.82051974534988403</v>
      </c>
      <c r="EL2921">
        <v>0.79789483547210693</v>
      </c>
      <c r="EM2921">
        <v>0.81168091297149658</v>
      </c>
      <c r="EN2921">
        <v>0.79273778200149536</v>
      </c>
      <c r="EO2921">
        <v>0.83324664831161499</v>
      </c>
      <c r="EP2921">
        <v>0.79302072525024414</v>
      </c>
      <c r="EQ2921">
        <v>1.4167697429656982</v>
      </c>
      <c r="ER2921">
        <v>3.3807010650634766</v>
      </c>
      <c r="ES2921">
        <v>3.3788199424743652</v>
      </c>
      <c r="ET2921">
        <v>3.435877799987793</v>
      </c>
      <c r="EU2921">
        <v>3.3749802112579346</v>
      </c>
      <c r="EV2921">
        <v>3.3670403957366943</v>
      </c>
      <c r="EW2921">
        <v>1.5304833650588989</v>
      </c>
      <c r="EX2921">
        <v>0.8854680061340332</v>
      </c>
      <c r="EY2921">
        <v>0.90624064207077026</v>
      </c>
      <c r="EZ2921">
        <v>48.077579498291016</v>
      </c>
      <c r="FA2921">
        <v>47.068218231201172</v>
      </c>
      <c r="FB2921">
        <v>46.801017761230469</v>
      </c>
      <c r="FC2921">
        <v>47.204139709472656</v>
      </c>
      <c r="FD2921">
        <v>47.761375427246094</v>
      </c>
      <c r="FE2921">
        <v>47.301422119140625</v>
      </c>
      <c r="FF2921">
        <v>48.419551849365234</v>
      </c>
      <c r="FG2921">
        <v>48.641864776611328</v>
      </c>
      <c r="FH2921">
        <v>49.489303588867188</v>
      </c>
      <c r="FI2921">
        <v>50.728080749511719</v>
      </c>
      <c r="FJ2921">
        <v>51.810905456542969</v>
      </c>
      <c r="FK2921">
        <v>53.2913818359375</v>
      </c>
      <c r="FL2921">
        <v>54.934864044189453</v>
      </c>
      <c r="FM2921">
        <v>54.541175842285156</v>
      </c>
      <c r="FN2921">
        <v>54.389415740966797</v>
      </c>
      <c r="FO2921">
        <v>54.082889556884766</v>
      </c>
      <c r="FP2921">
        <v>53.492740631103516</v>
      </c>
      <c r="FQ2921">
        <v>52.167457580566406</v>
      </c>
      <c r="FR2921">
        <v>51.042961120605469</v>
      </c>
      <c r="FS2921">
        <v>49.189224243164063</v>
      </c>
      <c r="FT2921">
        <v>47.068271636962891</v>
      </c>
      <c r="FU2921">
        <v>47.371803283691406</v>
      </c>
      <c r="FV2921">
        <v>47.267757415771484</v>
      </c>
      <c r="FW2921">
        <v>46.379337310791016</v>
      </c>
      <c r="FX2921">
        <v>160</v>
      </c>
      <c r="FY2921">
        <v>0.10791042447090149</v>
      </c>
      <c r="FZ2921">
        <v>1</v>
      </c>
    </row>
    <row r="2922" spans="1:182" x14ac:dyDescent="0.2">
      <c r="A2922" t="s">
        <v>245</v>
      </c>
      <c r="B2922" t="s">
        <v>252</v>
      </c>
      <c r="C2922" t="s">
        <v>218</v>
      </c>
      <c r="D2922" t="s">
        <v>47</v>
      </c>
      <c r="E2922">
        <v>2016</v>
      </c>
      <c r="F2922" t="s">
        <v>230</v>
      </c>
      <c r="G2922" t="s">
        <v>249</v>
      </c>
      <c r="H2922" t="s">
        <v>226</v>
      </c>
      <c r="I2922">
        <v>57.81</v>
      </c>
      <c r="L2922">
        <v>10.006181330595783</v>
      </c>
      <c r="M2922">
        <v>9.8460325437968095</v>
      </c>
      <c r="N2922">
        <v>9.812217849588178</v>
      </c>
      <c r="O2922">
        <v>9.7311507515657372</v>
      </c>
      <c r="P2922">
        <v>10.084992971032623</v>
      </c>
      <c r="Q2922">
        <v>10.943541904913463</v>
      </c>
      <c r="R2922">
        <v>12.473679118261677</v>
      </c>
      <c r="S2922">
        <v>13.18797840060912</v>
      </c>
      <c r="T2922">
        <v>13.619729399278897</v>
      </c>
      <c r="U2922">
        <v>13.646159962820366</v>
      </c>
      <c r="V2922">
        <v>13.883666005383491</v>
      </c>
      <c r="W2922">
        <v>14.052432155798675</v>
      </c>
      <c r="X2922">
        <v>14.486450225589198</v>
      </c>
      <c r="Y2922">
        <v>14.622665684289723</v>
      </c>
      <c r="Z2922">
        <v>14.624858413142592</v>
      </c>
      <c r="AA2922">
        <v>14.567494430181407</v>
      </c>
      <c r="AB2922">
        <v>14.406338313872036</v>
      </c>
      <c r="AC2922">
        <v>14.401341640529903</v>
      </c>
      <c r="AD2922">
        <v>13.618822194333264</v>
      </c>
      <c r="AE2922">
        <v>13.192593995253509</v>
      </c>
      <c r="AF2922">
        <v>12.78869001771506</v>
      </c>
      <c r="AG2922">
        <v>12.09167658592383</v>
      </c>
      <c r="AH2922">
        <v>11.329089497634588</v>
      </c>
      <c r="AI2922">
        <v>10.788010358442804</v>
      </c>
      <c r="AJ2922">
        <v>-0.62111657857894897</v>
      </c>
      <c r="AK2922">
        <v>-0.61421108245849609</v>
      </c>
      <c r="AL2922">
        <v>-0.61669212579727173</v>
      </c>
      <c r="AM2922">
        <v>-0.59865069389343262</v>
      </c>
      <c r="AN2922">
        <v>-0.59972304105758667</v>
      </c>
      <c r="AO2922">
        <v>-0.61700206995010376</v>
      </c>
      <c r="AP2922">
        <v>-0.66546356678009033</v>
      </c>
      <c r="AQ2922">
        <v>-0.78427767753601074</v>
      </c>
      <c r="AR2922">
        <v>-0.86996668577194214</v>
      </c>
      <c r="AS2922">
        <v>-0.92889076471328735</v>
      </c>
      <c r="AT2922">
        <v>-0.886749267578125</v>
      </c>
      <c r="AU2922">
        <v>-0.88211596012115479</v>
      </c>
      <c r="AV2922">
        <v>-0.87925076484680176</v>
      </c>
      <c r="AW2922">
        <v>-0.93414580821990967</v>
      </c>
      <c r="AX2922">
        <v>-0.88412880897521973</v>
      </c>
      <c r="AY2922">
        <v>-0.27923089265823364</v>
      </c>
      <c r="AZ2922">
        <v>1.1179325580596924</v>
      </c>
      <c r="BA2922">
        <v>1.1664677858352661</v>
      </c>
      <c r="BB2922">
        <v>1.0926908254623413</v>
      </c>
      <c r="BC2922">
        <v>1.0431134700775146</v>
      </c>
      <c r="BD2922">
        <v>0.90511178970336914</v>
      </c>
      <c r="BE2922">
        <v>-0.40895578265190125</v>
      </c>
      <c r="BF2922">
        <v>-0.74340790510177612</v>
      </c>
      <c r="BG2922">
        <v>-0.76339656114578247</v>
      </c>
      <c r="BH2922">
        <v>-0.26914215087890625</v>
      </c>
      <c r="BI2922">
        <v>-0.267160564661026</v>
      </c>
      <c r="BJ2922">
        <v>-0.2679191529750824</v>
      </c>
      <c r="BK2922">
        <v>-0.26116737723350525</v>
      </c>
      <c r="BL2922">
        <v>-0.26223629713058472</v>
      </c>
      <c r="BM2922">
        <v>-0.27033385634422302</v>
      </c>
      <c r="BN2922">
        <v>-0.29157868027687073</v>
      </c>
      <c r="BO2922">
        <v>-0.34404051303863525</v>
      </c>
      <c r="BP2922">
        <v>-0.38389840722084045</v>
      </c>
      <c r="BQ2922">
        <v>-0.41210782527923584</v>
      </c>
      <c r="BR2922">
        <v>-0.38909858465194702</v>
      </c>
      <c r="BS2922">
        <v>-0.38176149129867554</v>
      </c>
      <c r="BT2922">
        <v>-0.38533854484558105</v>
      </c>
      <c r="BU2922">
        <v>-0.41205090284347534</v>
      </c>
      <c r="BV2922">
        <v>-0.38869202136993408</v>
      </c>
      <c r="BW2922">
        <v>0.22177456319332123</v>
      </c>
      <c r="BX2922">
        <v>1.7863636016845703</v>
      </c>
      <c r="BY2922">
        <v>1.8200056552886963</v>
      </c>
      <c r="BZ2922">
        <v>1.7848777770996094</v>
      </c>
      <c r="CA2922">
        <v>1.7319563627243042</v>
      </c>
      <c r="CB2922">
        <v>1.6323754787445068</v>
      </c>
      <c r="CC2922">
        <v>0.16396240890026093</v>
      </c>
      <c r="CD2922">
        <v>-0.26223137974739075</v>
      </c>
      <c r="CE2922">
        <v>-0.27017897367477417</v>
      </c>
      <c r="CF2922">
        <v>-2.5365754961967468E-2</v>
      </c>
      <c r="CG2922">
        <v>-2.6794454082846642E-2</v>
      </c>
      <c r="CH2922">
        <v>-2.6360055431723595E-2</v>
      </c>
      <c r="CI2922">
        <v>-2.7427433058619499E-2</v>
      </c>
      <c r="CJ2922">
        <v>-2.8493978083133698E-2</v>
      </c>
      <c r="CK2922">
        <v>-3.0232531949877739E-2</v>
      </c>
      <c r="CL2922">
        <v>-3.2627180218696594E-2</v>
      </c>
      <c r="CM2922">
        <v>-3.9133578538894653E-2</v>
      </c>
      <c r="CN2922">
        <v>-4.7248981893062592E-2</v>
      </c>
      <c r="CO2922">
        <v>-5.4185520857572556E-2</v>
      </c>
      <c r="CP2922">
        <v>-4.4427242130041122E-2</v>
      </c>
      <c r="CQ2922">
        <v>-3.5217497497797012E-2</v>
      </c>
      <c r="CR2922">
        <v>-4.3256472796201706E-2</v>
      </c>
      <c r="CS2922">
        <v>-5.0449583679437637E-2</v>
      </c>
      <c r="CT2922">
        <v>-4.5554034411907196E-2</v>
      </c>
      <c r="CU2922">
        <v>0.56876939535140991</v>
      </c>
      <c r="CV2922">
        <v>2.249316930770874</v>
      </c>
      <c r="CW2922">
        <v>2.2726438045501709</v>
      </c>
      <c r="CX2922">
        <v>2.2642843723297119</v>
      </c>
      <c r="CY2922">
        <v>2.2090468406677246</v>
      </c>
      <c r="CZ2922">
        <v>2.1360762119293213</v>
      </c>
      <c r="DA2922">
        <v>0.56076377630233765</v>
      </c>
      <c r="DB2922">
        <v>7.1030035614967346E-2</v>
      </c>
      <c r="DC2922">
        <v>7.14220330119133E-2</v>
      </c>
      <c r="DD2922">
        <v>0.21841064095497131</v>
      </c>
      <c r="DE2922">
        <v>0.21357166767120361</v>
      </c>
      <c r="DF2922">
        <v>0.2151990532875061</v>
      </c>
      <c r="DG2922">
        <v>0.20631249248981476</v>
      </c>
      <c r="DH2922">
        <v>0.20524832606315613</v>
      </c>
      <c r="DI2922">
        <v>0.20986878871917725</v>
      </c>
      <c r="DJ2922">
        <v>0.22632433474063873</v>
      </c>
      <c r="DK2922">
        <v>0.26577332615852356</v>
      </c>
      <c r="DL2922">
        <v>0.28940042853355408</v>
      </c>
      <c r="DM2922">
        <v>0.30373677611351013</v>
      </c>
      <c r="DN2922">
        <v>0.30024412274360657</v>
      </c>
      <c r="DO2922">
        <v>0.31132647395133972</v>
      </c>
      <c r="DP2922">
        <v>0.29882562160491943</v>
      </c>
      <c r="DQ2922">
        <v>0.31115174293518066</v>
      </c>
      <c r="DR2922">
        <v>0.29758396744728088</v>
      </c>
      <c r="DS2922">
        <v>0.91576427221298218</v>
      </c>
      <c r="DT2922">
        <v>2.7122700214385986</v>
      </c>
      <c r="DU2922">
        <v>2.7252821922302246</v>
      </c>
      <c r="DV2922">
        <v>2.7436909675598145</v>
      </c>
      <c r="DW2922">
        <v>2.6861371994018555</v>
      </c>
      <c r="DX2922">
        <v>2.6397767066955566</v>
      </c>
      <c r="DY2922">
        <v>0.95756518840789795</v>
      </c>
      <c r="DZ2922">
        <v>0.40429145097732544</v>
      </c>
      <c r="EA2922">
        <v>0.41302305459976196</v>
      </c>
      <c r="EB2922">
        <v>0.57038503885269165</v>
      </c>
      <c r="EC2922">
        <v>0.56062215566635132</v>
      </c>
      <c r="ED2922">
        <v>0.56397205591201782</v>
      </c>
      <c r="EE2922">
        <v>0.54379582405090332</v>
      </c>
      <c r="EF2922">
        <v>0.54273509979248047</v>
      </c>
      <c r="EG2922">
        <v>0.5565369725227356</v>
      </c>
      <c r="EH2922">
        <v>0.60020917654037476</v>
      </c>
      <c r="EI2922">
        <v>0.70601052045822144</v>
      </c>
      <c r="EJ2922">
        <v>0.77546870708465576</v>
      </c>
      <c r="EK2922">
        <v>0.82051974534988403</v>
      </c>
      <c r="EL2922">
        <v>0.79789483547210693</v>
      </c>
      <c r="EM2922">
        <v>0.81168091297149658</v>
      </c>
      <c r="EN2922">
        <v>0.79273778200149536</v>
      </c>
      <c r="EO2922">
        <v>0.83324664831161499</v>
      </c>
      <c r="EP2922">
        <v>0.79302072525024414</v>
      </c>
      <c r="EQ2922">
        <v>1.4167697429656982</v>
      </c>
      <c r="ER2922">
        <v>3.3807010650634766</v>
      </c>
      <c r="ES2922">
        <v>3.3788199424743652</v>
      </c>
      <c r="ET2922">
        <v>3.435877799987793</v>
      </c>
      <c r="EU2922">
        <v>3.3749802112579346</v>
      </c>
      <c r="EV2922">
        <v>3.3670403957366943</v>
      </c>
      <c r="EW2922">
        <v>1.5304833650588989</v>
      </c>
      <c r="EX2922">
        <v>0.8854680061340332</v>
      </c>
      <c r="EY2922">
        <v>0.90624064207077026</v>
      </c>
      <c r="EZ2922">
        <v>48.077579498291016</v>
      </c>
      <c r="FA2922">
        <v>47.068218231201172</v>
      </c>
      <c r="FB2922">
        <v>46.801017761230469</v>
      </c>
      <c r="FC2922">
        <v>47.204139709472656</v>
      </c>
      <c r="FD2922">
        <v>47.761375427246094</v>
      </c>
      <c r="FE2922">
        <v>47.301422119140625</v>
      </c>
      <c r="FF2922">
        <v>48.419551849365234</v>
      </c>
      <c r="FG2922">
        <v>48.641864776611328</v>
      </c>
      <c r="FH2922">
        <v>49.489303588867188</v>
      </c>
      <c r="FI2922">
        <v>50.728080749511719</v>
      </c>
      <c r="FJ2922">
        <v>51.810905456542969</v>
      </c>
      <c r="FK2922">
        <v>53.2913818359375</v>
      </c>
      <c r="FL2922">
        <v>54.934864044189453</v>
      </c>
      <c r="FM2922">
        <v>54.541175842285156</v>
      </c>
      <c r="FN2922">
        <v>54.389415740966797</v>
      </c>
      <c r="FO2922">
        <v>54.082889556884766</v>
      </c>
      <c r="FP2922">
        <v>53.492740631103516</v>
      </c>
      <c r="FQ2922">
        <v>52.167457580566406</v>
      </c>
      <c r="FR2922">
        <v>51.042961120605469</v>
      </c>
      <c r="FS2922">
        <v>49.189224243164063</v>
      </c>
      <c r="FT2922">
        <v>47.068271636962891</v>
      </c>
      <c r="FU2922">
        <v>47.371803283691406</v>
      </c>
      <c r="FV2922">
        <v>47.267757415771484</v>
      </c>
      <c r="FW2922">
        <v>46.379337310791016</v>
      </c>
      <c r="FX2922">
        <v>160</v>
      </c>
      <c r="FY2922">
        <v>0.10791042447090149</v>
      </c>
      <c r="FZ2922">
        <v>1</v>
      </c>
    </row>
    <row r="2923" spans="1:182" x14ac:dyDescent="0.2">
      <c r="A2923" t="s">
        <v>245</v>
      </c>
      <c r="B2923" t="s">
        <v>252</v>
      </c>
      <c r="C2923" t="s">
        <v>218</v>
      </c>
      <c r="D2923" t="s">
        <v>47</v>
      </c>
      <c r="E2923">
        <v>2017</v>
      </c>
      <c r="F2923" t="s">
        <v>230</v>
      </c>
      <c r="G2923" t="s">
        <v>249</v>
      </c>
      <c r="H2923" t="s">
        <v>226</v>
      </c>
      <c r="I2923">
        <v>57.81</v>
      </c>
      <c r="L2923">
        <v>10.006181330595783</v>
      </c>
      <c r="M2923">
        <v>9.8460325437968095</v>
      </c>
      <c r="N2923">
        <v>9.812217849588178</v>
      </c>
      <c r="O2923">
        <v>9.7311507515657372</v>
      </c>
      <c r="P2923">
        <v>10.084992971032623</v>
      </c>
      <c r="Q2923">
        <v>10.943541904913463</v>
      </c>
      <c r="R2923">
        <v>12.473679118261677</v>
      </c>
      <c r="S2923">
        <v>13.18797840060912</v>
      </c>
      <c r="T2923">
        <v>13.619729399278897</v>
      </c>
      <c r="U2923">
        <v>13.646159962820366</v>
      </c>
      <c r="V2923">
        <v>13.883666005383491</v>
      </c>
      <c r="W2923">
        <v>14.052432155798675</v>
      </c>
      <c r="X2923">
        <v>14.486450225589198</v>
      </c>
      <c r="Y2923">
        <v>14.622665684289723</v>
      </c>
      <c r="Z2923">
        <v>14.624858413142592</v>
      </c>
      <c r="AA2923">
        <v>14.567494430181407</v>
      </c>
      <c r="AB2923">
        <v>14.406338313872036</v>
      </c>
      <c r="AC2923">
        <v>14.401341640529903</v>
      </c>
      <c r="AD2923">
        <v>13.618822194333264</v>
      </c>
      <c r="AE2923">
        <v>13.192593995253509</v>
      </c>
      <c r="AF2923">
        <v>12.78869001771506</v>
      </c>
      <c r="AG2923">
        <v>12.09167658592383</v>
      </c>
      <c r="AH2923">
        <v>11.329089497634588</v>
      </c>
      <c r="AI2923">
        <v>10.788010358442804</v>
      </c>
      <c r="AJ2923">
        <v>-0.62111657857894897</v>
      </c>
      <c r="AK2923">
        <v>-0.61421108245849609</v>
      </c>
      <c r="AL2923">
        <v>-0.61669212579727173</v>
      </c>
      <c r="AM2923">
        <v>-0.59865069389343262</v>
      </c>
      <c r="AN2923">
        <v>-0.59972304105758667</v>
      </c>
      <c r="AO2923">
        <v>-0.61700206995010376</v>
      </c>
      <c r="AP2923">
        <v>-0.66546356678009033</v>
      </c>
      <c r="AQ2923">
        <v>-0.78427767753601074</v>
      </c>
      <c r="AR2923">
        <v>-0.86996668577194214</v>
      </c>
      <c r="AS2923">
        <v>-0.92889076471328735</v>
      </c>
      <c r="AT2923">
        <v>-0.886749267578125</v>
      </c>
      <c r="AU2923">
        <v>-0.88211596012115479</v>
      </c>
      <c r="AV2923">
        <v>-0.87925076484680176</v>
      </c>
      <c r="AW2923">
        <v>-0.93414580821990967</v>
      </c>
      <c r="AX2923">
        <v>-0.88412880897521973</v>
      </c>
      <c r="AY2923">
        <v>-0.27923089265823364</v>
      </c>
      <c r="AZ2923">
        <v>1.1179325580596924</v>
      </c>
      <c r="BA2923">
        <v>1.1664677858352661</v>
      </c>
      <c r="BB2923">
        <v>1.0926908254623413</v>
      </c>
      <c r="BC2923">
        <v>1.0431134700775146</v>
      </c>
      <c r="BD2923">
        <v>0.90511178970336914</v>
      </c>
      <c r="BE2923">
        <v>-0.40895578265190125</v>
      </c>
      <c r="BF2923">
        <v>-0.74340790510177612</v>
      </c>
      <c r="BG2923">
        <v>-0.76339656114578247</v>
      </c>
      <c r="BH2923">
        <v>-0.26914215087890625</v>
      </c>
      <c r="BI2923">
        <v>-0.267160564661026</v>
      </c>
      <c r="BJ2923">
        <v>-0.2679191529750824</v>
      </c>
      <c r="BK2923">
        <v>-0.26116737723350525</v>
      </c>
      <c r="BL2923">
        <v>-0.26223629713058472</v>
      </c>
      <c r="BM2923">
        <v>-0.27033385634422302</v>
      </c>
      <c r="BN2923">
        <v>-0.29157868027687073</v>
      </c>
      <c r="BO2923">
        <v>-0.34404051303863525</v>
      </c>
      <c r="BP2923">
        <v>-0.38389840722084045</v>
      </c>
      <c r="BQ2923">
        <v>-0.41210782527923584</v>
      </c>
      <c r="BR2923">
        <v>-0.38909858465194702</v>
      </c>
      <c r="BS2923">
        <v>-0.38176149129867554</v>
      </c>
      <c r="BT2923">
        <v>-0.38533854484558105</v>
      </c>
      <c r="BU2923">
        <v>-0.41205090284347534</v>
      </c>
      <c r="BV2923">
        <v>-0.38869202136993408</v>
      </c>
      <c r="BW2923">
        <v>0.22177456319332123</v>
      </c>
      <c r="BX2923">
        <v>1.7863636016845703</v>
      </c>
      <c r="BY2923">
        <v>1.8200056552886963</v>
      </c>
      <c r="BZ2923">
        <v>1.7848777770996094</v>
      </c>
      <c r="CA2923">
        <v>1.7319563627243042</v>
      </c>
      <c r="CB2923">
        <v>1.6323754787445068</v>
      </c>
      <c r="CC2923">
        <v>0.16396240890026093</v>
      </c>
      <c r="CD2923">
        <v>-0.26223137974739075</v>
      </c>
      <c r="CE2923">
        <v>-0.27017897367477417</v>
      </c>
      <c r="CF2923">
        <v>-2.5365754961967468E-2</v>
      </c>
      <c r="CG2923">
        <v>-2.6794454082846642E-2</v>
      </c>
      <c r="CH2923">
        <v>-2.6360055431723595E-2</v>
      </c>
      <c r="CI2923">
        <v>-2.7427433058619499E-2</v>
      </c>
      <c r="CJ2923">
        <v>-2.8493978083133698E-2</v>
      </c>
      <c r="CK2923">
        <v>-3.0232531949877739E-2</v>
      </c>
      <c r="CL2923">
        <v>-3.2627180218696594E-2</v>
      </c>
      <c r="CM2923">
        <v>-3.9133578538894653E-2</v>
      </c>
      <c r="CN2923">
        <v>-4.7248981893062592E-2</v>
      </c>
      <c r="CO2923">
        <v>-5.4185520857572556E-2</v>
      </c>
      <c r="CP2923">
        <v>-4.4427242130041122E-2</v>
      </c>
      <c r="CQ2923">
        <v>-3.5217497497797012E-2</v>
      </c>
      <c r="CR2923">
        <v>-4.3256472796201706E-2</v>
      </c>
      <c r="CS2923">
        <v>-5.0449583679437637E-2</v>
      </c>
      <c r="CT2923">
        <v>-4.5554034411907196E-2</v>
      </c>
      <c r="CU2923">
        <v>0.56876939535140991</v>
      </c>
      <c r="CV2923">
        <v>2.249316930770874</v>
      </c>
      <c r="CW2923">
        <v>2.2726438045501709</v>
      </c>
      <c r="CX2923">
        <v>2.2642843723297119</v>
      </c>
      <c r="CY2923">
        <v>2.2090468406677246</v>
      </c>
      <c r="CZ2923">
        <v>2.1360762119293213</v>
      </c>
      <c r="DA2923">
        <v>0.56076377630233765</v>
      </c>
      <c r="DB2923">
        <v>7.1030035614967346E-2</v>
      </c>
      <c r="DC2923">
        <v>7.14220330119133E-2</v>
      </c>
      <c r="DD2923">
        <v>0.21841064095497131</v>
      </c>
      <c r="DE2923">
        <v>0.21357166767120361</v>
      </c>
      <c r="DF2923">
        <v>0.2151990532875061</v>
      </c>
      <c r="DG2923">
        <v>0.20631249248981476</v>
      </c>
      <c r="DH2923">
        <v>0.20524832606315613</v>
      </c>
      <c r="DI2923">
        <v>0.20986878871917725</v>
      </c>
      <c r="DJ2923">
        <v>0.22632433474063873</v>
      </c>
      <c r="DK2923">
        <v>0.26577332615852356</v>
      </c>
      <c r="DL2923">
        <v>0.28940042853355408</v>
      </c>
      <c r="DM2923">
        <v>0.30373677611351013</v>
      </c>
      <c r="DN2923">
        <v>0.30024412274360657</v>
      </c>
      <c r="DO2923">
        <v>0.31132647395133972</v>
      </c>
      <c r="DP2923">
        <v>0.29882562160491943</v>
      </c>
      <c r="DQ2923">
        <v>0.31115174293518066</v>
      </c>
      <c r="DR2923">
        <v>0.29758396744728088</v>
      </c>
      <c r="DS2923">
        <v>0.91576427221298218</v>
      </c>
      <c r="DT2923">
        <v>2.7122700214385986</v>
      </c>
      <c r="DU2923">
        <v>2.7252821922302246</v>
      </c>
      <c r="DV2923">
        <v>2.7436909675598145</v>
      </c>
      <c r="DW2923">
        <v>2.6861371994018555</v>
      </c>
      <c r="DX2923">
        <v>2.6397767066955566</v>
      </c>
      <c r="DY2923">
        <v>0.95756518840789795</v>
      </c>
      <c r="DZ2923">
        <v>0.40429145097732544</v>
      </c>
      <c r="EA2923">
        <v>0.41302305459976196</v>
      </c>
      <c r="EB2923">
        <v>0.57038503885269165</v>
      </c>
      <c r="EC2923">
        <v>0.56062215566635132</v>
      </c>
      <c r="ED2923">
        <v>0.56397205591201782</v>
      </c>
      <c r="EE2923">
        <v>0.54379582405090332</v>
      </c>
      <c r="EF2923">
        <v>0.54273509979248047</v>
      </c>
      <c r="EG2923">
        <v>0.5565369725227356</v>
      </c>
      <c r="EH2923">
        <v>0.60020917654037476</v>
      </c>
      <c r="EI2923">
        <v>0.70601052045822144</v>
      </c>
      <c r="EJ2923">
        <v>0.77546870708465576</v>
      </c>
      <c r="EK2923">
        <v>0.82051974534988403</v>
      </c>
      <c r="EL2923">
        <v>0.79789483547210693</v>
      </c>
      <c r="EM2923">
        <v>0.81168091297149658</v>
      </c>
      <c r="EN2923">
        <v>0.79273778200149536</v>
      </c>
      <c r="EO2923">
        <v>0.83324664831161499</v>
      </c>
      <c r="EP2923">
        <v>0.79302072525024414</v>
      </c>
      <c r="EQ2923">
        <v>1.4167697429656982</v>
      </c>
      <c r="ER2923">
        <v>3.3807010650634766</v>
      </c>
      <c r="ES2923">
        <v>3.3788199424743652</v>
      </c>
      <c r="ET2923">
        <v>3.435877799987793</v>
      </c>
      <c r="EU2923">
        <v>3.3749802112579346</v>
      </c>
      <c r="EV2923">
        <v>3.3670403957366943</v>
      </c>
      <c r="EW2923">
        <v>1.5304833650588989</v>
      </c>
      <c r="EX2923">
        <v>0.8854680061340332</v>
      </c>
      <c r="EY2923">
        <v>0.90624064207077026</v>
      </c>
      <c r="EZ2923">
        <v>48.077579498291016</v>
      </c>
      <c r="FA2923">
        <v>47.068218231201172</v>
      </c>
      <c r="FB2923">
        <v>46.801017761230469</v>
      </c>
      <c r="FC2923">
        <v>47.204139709472656</v>
      </c>
      <c r="FD2923">
        <v>47.761375427246094</v>
      </c>
      <c r="FE2923">
        <v>47.301422119140625</v>
      </c>
      <c r="FF2923">
        <v>48.419551849365234</v>
      </c>
      <c r="FG2923">
        <v>48.641864776611328</v>
      </c>
      <c r="FH2923">
        <v>49.489303588867188</v>
      </c>
      <c r="FI2923">
        <v>50.728080749511719</v>
      </c>
      <c r="FJ2923">
        <v>51.810905456542969</v>
      </c>
      <c r="FK2923">
        <v>53.2913818359375</v>
      </c>
      <c r="FL2923">
        <v>54.934864044189453</v>
      </c>
      <c r="FM2923">
        <v>54.541175842285156</v>
      </c>
      <c r="FN2923">
        <v>54.389415740966797</v>
      </c>
      <c r="FO2923">
        <v>54.082889556884766</v>
      </c>
      <c r="FP2923">
        <v>53.492740631103516</v>
      </c>
      <c r="FQ2923">
        <v>52.167457580566406</v>
      </c>
      <c r="FR2923">
        <v>51.042961120605469</v>
      </c>
      <c r="FS2923">
        <v>49.189224243164063</v>
      </c>
      <c r="FT2923">
        <v>47.068271636962891</v>
      </c>
      <c r="FU2923">
        <v>47.371803283691406</v>
      </c>
      <c r="FV2923">
        <v>47.267757415771484</v>
      </c>
      <c r="FW2923">
        <v>46.379337310791016</v>
      </c>
      <c r="FX2923">
        <v>160</v>
      </c>
      <c r="FY2923">
        <v>0.10791042447090149</v>
      </c>
      <c r="FZ2923">
        <v>1</v>
      </c>
    </row>
    <row r="2924" spans="1:182" x14ac:dyDescent="0.2">
      <c r="A2924" t="s">
        <v>245</v>
      </c>
      <c r="B2924" t="s">
        <v>252</v>
      </c>
      <c r="C2924" t="s">
        <v>218</v>
      </c>
      <c r="D2924" t="s">
        <v>11</v>
      </c>
      <c r="E2924">
        <v>2015</v>
      </c>
      <c r="F2924" t="s">
        <v>230</v>
      </c>
      <c r="G2924" t="s">
        <v>249</v>
      </c>
      <c r="H2924" t="s">
        <v>226</v>
      </c>
      <c r="I2924">
        <v>105.45</v>
      </c>
      <c r="L2924">
        <v>23.246326241007559</v>
      </c>
      <c r="M2924">
        <v>22.806799778994044</v>
      </c>
      <c r="N2924">
        <v>22.585706941607469</v>
      </c>
      <c r="O2924">
        <v>22.712886640175068</v>
      </c>
      <c r="P2924">
        <v>23.711151859049686</v>
      </c>
      <c r="Q2924">
        <v>25.584444723533181</v>
      </c>
      <c r="R2924">
        <v>28.388570505976642</v>
      </c>
      <c r="S2924">
        <v>30.136651172511851</v>
      </c>
      <c r="T2924">
        <v>31.130371457717978</v>
      </c>
      <c r="U2924">
        <v>32.21188894699177</v>
      </c>
      <c r="V2924">
        <v>34.02423541151726</v>
      </c>
      <c r="W2924">
        <v>34.340015362780562</v>
      </c>
      <c r="X2924">
        <v>33.81102327348713</v>
      </c>
      <c r="Y2924">
        <v>34.262923016784505</v>
      </c>
      <c r="Z2924">
        <v>34.561540347897093</v>
      </c>
      <c r="AA2924">
        <v>34.528570520364902</v>
      </c>
      <c r="AB2924">
        <v>34.458049294091893</v>
      </c>
      <c r="AC2924">
        <v>33.640703725943524</v>
      </c>
      <c r="AD2924">
        <v>31.788475384195014</v>
      </c>
      <c r="AE2924">
        <v>31.901385406964437</v>
      </c>
      <c r="AF2924">
        <v>30.890259199140736</v>
      </c>
      <c r="AG2924">
        <v>28.723604741058601</v>
      </c>
      <c r="AH2924">
        <v>25.630181264186437</v>
      </c>
      <c r="AI2924">
        <v>24.532026266124838</v>
      </c>
      <c r="AJ2924">
        <v>-1.5255937576293945</v>
      </c>
      <c r="AK2924">
        <v>-1.5282711982727051</v>
      </c>
      <c r="AL2924">
        <v>-1.527509331703186</v>
      </c>
      <c r="AM2924">
        <v>-1.5698326826095581</v>
      </c>
      <c r="AN2924">
        <v>-1.5866798162460327</v>
      </c>
      <c r="AO2924">
        <v>-1.6015465259552002</v>
      </c>
      <c r="AP2924">
        <v>-1.6504689455032349</v>
      </c>
      <c r="AQ2924">
        <v>-1.7351112365722656</v>
      </c>
      <c r="AR2924">
        <v>-1.8416740894317627</v>
      </c>
      <c r="AS2924">
        <v>-1.9500772953033447</v>
      </c>
      <c r="AT2924">
        <v>-1.9032485485076904</v>
      </c>
      <c r="AU2924">
        <v>-1.7670983076095581</v>
      </c>
      <c r="AV2924">
        <v>-6.195845827460289E-2</v>
      </c>
      <c r="AW2924">
        <v>3.426943302154541</v>
      </c>
      <c r="AX2924">
        <v>3.4388720989227295</v>
      </c>
      <c r="AY2924">
        <v>3.4179897308349609</v>
      </c>
      <c r="AZ2924">
        <v>3.4108288288116455</v>
      </c>
      <c r="BA2924">
        <v>3.3852310180664062</v>
      </c>
      <c r="BB2924">
        <v>2.8136005625128746E-2</v>
      </c>
      <c r="BC2924">
        <v>-0.97537785768508911</v>
      </c>
      <c r="BD2924">
        <v>-0.98394095897674561</v>
      </c>
      <c r="BE2924">
        <v>-0.90370839834213257</v>
      </c>
      <c r="BF2924">
        <v>-0.92838895320892334</v>
      </c>
      <c r="BG2924">
        <v>-1.1034790277481079</v>
      </c>
      <c r="BH2924">
        <v>-0.65081411600112915</v>
      </c>
      <c r="BI2924">
        <v>-0.65053057670593262</v>
      </c>
      <c r="BJ2924">
        <v>-0.65261417627334595</v>
      </c>
      <c r="BK2924">
        <v>-0.67838054895401001</v>
      </c>
      <c r="BL2924">
        <v>-0.69578957557678223</v>
      </c>
      <c r="BM2924">
        <v>-0.70570367574691772</v>
      </c>
      <c r="BN2924">
        <v>-0.72520029544830322</v>
      </c>
      <c r="BO2924">
        <v>-0.76520276069641113</v>
      </c>
      <c r="BP2924">
        <v>-0.82002121210098267</v>
      </c>
      <c r="BQ2924">
        <v>-0.87362807989120483</v>
      </c>
      <c r="BR2924">
        <v>-0.85464900732040405</v>
      </c>
      <c r="BS2924">
        <v>-0.81066089868545532</v>
      </c>
      <c r="BT2924">
        <v>0.76580578088760376</v>
      </c>
      <c r="BU2924">
        <v>4.4651236534118652</v>
      </c>
      <c r="BV2924">
        <v>4.4915428161621094</v>
      </c>
      <c r="BW2924">
        <v>4.4782962799072266</v>
      </c>
      <c r="BX2924">
        <v>4.494471549987793</v>
      </c>
      <c r="BY2924">
        <v>4.4544515609741211</v>
      </c>
      <c r="BZ2924">
        <v>0.91643655300140381</v>
      </c>
      <c r="CA2924">
        <v>-7.4234180152416229E-2</v>
      </c>
      <c r="CB2924">
        <v>-7.9719200730323792E-2</v>
      </c>
      <c r="CC2924">
        <v>-4.561302438378334E-2</v>
      </c>
      <c r="CD2924">
        <v>-0.163970947265625</v>
      </c>
      <c r="CE2924">
        <v>-0.28230193257331848</v>
      </c>
      <c r="CF2924">
        <v>-4.4944342225790024E-2</v>
      </c>
      <c r="CG2924">
        <v>-4.2610075324773788E-2</v>
      </c>
      <c r="CH2924">
        <v>-4.6664468944072723E-2</v>
      </c>
      <c r="CI2924">
        <v>-6.0963522642850876E-2</v>
      </c>
      <c r="CJ2924">
        <v>-7.8761711716651917E-2</v>
      </c>
      <c r="CK2924">
        <v>-8.5245624184608459E-2</v>
      </c>
      <c r="CL2924">
        <v>-8.4362082183361053E-2</v>
      </c>
      <c r="CM2924">
        <v>-9.3447066843509674E-2</v>
      </c>
      <c r="CN2924">
        <v>-0.11242754012346268</v>
      </c>
      <c r="CO2924">
        <v>-0.12808263301849365</v>
      </c>
      <c r="CP2924">
        <v>-0.12839218974113464</v>
      </c>
      <c r="CQ2924">
        <v>-0.14823529124259949</v>
      </c>
      <c r="CR2924">
        <v>1.3391127586364746</v>
      </c>
      <c r="CS2924">
        <v>5.1841645240783691</v>
      </c>
      <c r="CT2924">
        <v>5.2206192016601562</v>
      </c>
      <c r="CU2924">
        <v>5.2126612663269043</v>
      </c>
      <c r="CV2924">
        <v>5.2449994087219238</v>
      </c>
      <c r="CW2924">
        <v>5.1949906349182129</v>
      </c>
      <c r="CX2924">
        <v>1.5316708087921143</v>
      </c>
      <c r="CY2924">
        <v>0.54989516735076904</v>
      </c>
      <c r="CZ2924">
        <v>0.54654204845428467</v>
      </c>
      <c r="DA2924">
        <v>0.54870122671127319</v>
      </c>
      <c r="DB2924">
        <v>0.36546266078948975</v>
      </c>
      <c r="DC2924">
        <v>0.28644284605979919</v>
      </c>
      <c r="DD2924">
        <v>0.56092542409896851</v>
      </c>
      <c r="DE2924">
        <v>0.56531041860580444</v>
      </c>
      <c r="DF2924">
        <v>0.55928522348403931</v>
      </c>
      <c r="DG2924">
        <v>0.55645352602005005</v>
      </c>
      <c r="DH2924">
        <v>0.53826618194580078</v>
      </c>
      <c r="DI2924">
        <v>0.53521245718002319</v>
      </c>
      <c r="DJ2924">
        <v>0.5564761757850647</v>
      </c>
      <c r="DK2924">
        <v>0.57830864191055298</v>
      </c>
      <c r="DL2924">
        <v>0.59516614675521851</v>
      </c>
      <c r="DM2924">
        <v>0.61746281385421753</v>
      </c>
      <c r="DN2924">
        <v>0.59786462783813477</v>
      </c>
      <c r="DO2924">
        <v>0.51419031620025635</v>
      </c>
      <c r="DP2924">
        <v>1.9124197959899902</v>
      </c>
      <c r="DQ2924">
        <v>5.9032049179077148</v>
      </c>
      <c r="DR2924">
        <v>5.9496955871582031</v>
      </c>
      <c r="DS2924">
        <v>5.947026252746582</v>
      </c>
      <c r="DT2924">
        <v>5.9955267906188965</v>
      </c>
      <c r="DU2924">
        <v>5.9355292320251465</v>
      </c>
      <c r="DV2924">
        <v>2.1469049453735352</v>
      </c>
      <c r="DW2924">
        <v>1.1740244626998901</v>
      </c>
      <c r="DX2924">
        <v>1.1728032827377319</v>
      </c>
      <c r="DY2924">
        <v>1.1430155038833618</v>
      </c>
      <c r="DZ2924">
        <v>0.89489626884460449</v>
      </c>
      <c r="EA2924">
        <v>0.85518765449523926</v>
      </c>
      <c r="EB2924">
        <v>1.4357050657272339</v>
      </c>
      <c r="EC2924">
        <v>1.4430510997772217</v>
      </c>
      <c r="ED2924">
        <v>1.4341803789138794</v>
      </c>
      <c r="EE2924">
        <v>1.4479056596755981</v>
      </c>
      <c r="EF2924">
        <v>1.4291564226150513</v>
      </c>
      <c r="EG2924">
        <v>1.4310553073883057</v>
      </c>
      <c r="EH2924">
        <v>1.4817447662353516</v>
      </c>
      <c r="EI2924">
        <v>1.5482171773910522</v>
      </c>
      <c r="EJ2924">
        <v>1.6168190240859985</v>
      </c>
      <c r="EK2924">
        <v>1.6939120292663574</v>
      </c>
      <c r="EL2924">
        <v>1.6464641094207764</v>
      </c>
      <c r="EM2924">
        <v>1.4706277847290039</v>
      </c>
      <c r="EN2924">
        <v>2.7401840686798096</v>
      </c>
      <c r="EO2924">
        <v>6.9413852691650391</v>
      </c>
      <c r="EP2924">
        <v>7.0023660659790039</v>
      </c>
      <c r="EQ2924">
        <v>7.0073328018188477</v>
      </c>
      <c r="ER2924">
        <v>7.079169750213623</v>
      </c>
      <c r="ES2924">
        <v>7.0047497749328613</v>
      </c>
      <c r="ET2924">
        <v>3.035205602645874</v>
      </c>
      <c r="EU2924">
        <v>2.0751681327819824</v>
      </c>
      <c r="EV2924">
        <v>2.0770249366760254</v>
      </c>
      <c r="EW2924">
        <v>2.0011107921600342</v>
      </c>
      <c r="EX2924">
        <v>1.6593142747879028</v>
      </c>
      <c r="EY2924">
        <v>1.6763647794723511</v>
      </c>
      <c r="EZ2924">
        <v>70.885398864746094</v>
      </c>
      <c r="FA2924">
        <v>70.103805541992188</v>
      </c>
      <c r="FB2924">
        <v>69.586402893066406</v>
      </c>
      <c r="FC2924">
        <v>69.045219421386719</v>
      </c>
      <c r="FD2924">
        <v>68.339385986328125</v>
      </c>
      <c r="FE2924">
        <v>67.997688293457031</v>
      </c>
      <c r="FF2924">
        <v>68.017974853515625</v>
      </c>
      <c r="FG2924">
        <v>68.759017944335938</v>
      </c>
      <c r="FH2924">
        <v>71.186698913574219</v>
      </c>
      <c r="FI2924">
        <v>75.182479858398438</v>
      </c>
      <c r="FJ2924">
        <v>79.230804443359375</v>
      </c>
      <c r="FK2924">
        <v>83.060295104980469</v>
      </c>
      <c r="FL2924">
        <v>84.506233215332031</v>
      </c>
      <c r="FM2924">
        <v>85.090545654296875</v>
      </c>
      <c r="FN2924">
        <v>85.887496948242188</v>
      </c>
      <c r="FO2924">
        <v>86.555709838867188</v>
      </c>
      <c r="FP2924">
        <v>87.200820922851563</v>
      </c>
      <c r="FQ2924">
        <v>86.969375610351563</v>
      </c>
      <c r="FR2924">
        <v>86.205741882324219</v>
      </c>
      <c r="FS2924">
        <v>82.832740783691406</v>
      </c>
      <c r="FT2924">
        <v>78.23992919921875</v>
      </c>
      <c r="FU2924">
        <v>75.064170837402344</v>
      </c>
      <c r="FV2924">
        <v>73.1937255859375</v>
      </c>
      <c r="FW2924">
        <v>71.805496215820312</v>
      </c>
      <c r="FX2924">
        <v>160</v>
      </c>
      <c r="FY2924">
        <v>0.10791042447090149</v>
      </c>
      <c r="FZ2924">
        <v>1</v>
      </c>
    </row>
    <row r="2925" spans="1:182" x14ac:dyDescent="0.2">
      <c r="A2925" t="s">
        <v>245</v>
      </c>
      <c r="B2925" t="s">
        <v>252</v>
      </c>
      <c r="C2925" t="s">
        <v>218</v>
      </c>
      <c r="D2925" t="s">
        <v>11</v>
      </c>
      <c r="E2925">
        <v>2016</v>
      </c>
      <c r="F2925" t="s">
        <v>230</v>
      </c>
      <c r="G2925" t="s">
        <v>249</v>
      </c>
      <c r="H2925" t="s">
        <v>226</v>
      </c>
      <c r="I2925">
        <v>105.45</v>
      </c>
      <c r="L2925">
        <v>23.246326241007559</v>
      </c>
      <c r="M2925">
        <v>22.806799778994044</v>
      </c>
      <c r="N2925">
        <v>22.585706941607469</v>
      </c>
      <c r="O2925">
        <v>22.712886640175068</v>
      </c>
      <c r="P2925">
        <v>23.711151859049686</v>
      </c>
      <c r="Q2925">
        <v>25.584444723533181</v>
      </c>
      <c r="R2925">
        <v>28.388570505976642</v>
      </c>
      <c r="S2925">
        <v>30.136651172511851</v>
      </c>
      <c r="T2925">
        <v>31.130371457717978</v>
      </c>
      <c r="U2925">
        <v>32.21188894699177</v>
      </c>
      <c r="V2925">
        <v>34.02423541151726</v>
      </c>
      <c r="W2925">
        <v>34.340015362780562</v>
      </c>
      <c r="X2925">
        <v>33.81102327348713</v>
      </c>
      <c r="Y2925">
        <v>34.262923016784505</v>
      </c>
      <c r="Z2925">
        <v>34.561540347897093</v>
      </c>
      <c r="AA2925">
        <v>34.528570520364902</v>
      </c>
      <c r="AB2925">
        <v>34.458049294091893</v>
      </c>
      <c r="AC2925">
        <v>33.640703725943524</v>
      </c>
      <c r="AD2925">
        <v>31.788475384195014</v>
      </c>
      <c r="AE2925">
        <v>31.901385406964437</v>
      </c>
      <c r="AF2925">
        <v>30.890259199140736</v>
      </c>
      <c r="AG2925">
        <v>28.723604741058601</v>
      </c>
      <c r="AH2925">
        <v>25.630181264186437</v>
      </c>
      <c r="AI2925">
        <v>24.532026266124838</v>
      </c>
      <c r="AJ2925">
        <v>-1.5255937576293945</v>
      </c>
      <c r="AK2925">
        <v>-1.5282711982727051</v>
      </c>
      <c r="AL2925">
        <v>-1.527509331703186</v>
      </c>
      <c r="AM2925">
        <v>-1.5698326826095581</v>
      </c>
      <c r="AN2925">
        <v>-1.5866798162460327</v>
      </c>
      <c r="AO2925">
        <v>-1.6015465259552002</v>
      </c>
      <c r="AP2925">
        <v>-1.6504689455032349</v>
      </c>
      <c r="AQ2925">
        <v>-1.7351112365722656</v>
      </c>
      <c r="AR2925">
        <v>-1.8416740894317627</v>
      </c>
      <c r="AS2925">
        <v>-1.9500772953033447</v>
      </c>
      <c r="AT2925">
        <v>-1.9032485485076904</v>
      </c>
      <c r="AU2925">
        <v>-1.7670983076095581</v>
      </c>
      <c r="AV2925">
        <v>-6.195845827460289E-2</v>
      </c>
      <c r="AW2925">
        <v>3.426943302154541</v>
      </c>
      <c r="AX2925">
        <v>3.4388720989227295</v>
      </c>
      <c r="AY2925">
        <v>3.4179897308349609</v>
      </c>
      <c r="AZ2925">
        <v>3.4108288288116455</v>
      </c>
      <c r="BA2925">
        <v>3.3852310180664062</v>
      </c>
      <c r="BB2925">
        <v>2.8136005625128746E-2</v>
      </c>
      <c r="BC2925">
        <v>-0.97537785768508911</v>
      </c>
      <c r="BD2925">
        <v>-0.98394095897674561</v>
      </c>
      <c r="BE2925">
        <v>-0.90370839834213257</v>
      </c>
      <c r="BF2925">
        <v>-0.92838895320892334</v>
      </c>
      <c r="BG2925">
        <v>-1.1034790277481079</v>
      </c>
      <c r="BH2925">
        <v>-0.65081411600112915</v>
      </c>
      <c r="BI2925">
        <v>-0.65053057670593262</v>
      </c>
      <c r="BJ2925">
        <v>-0.65261417627334595</v>
      </c>
      <c r="BK2925">
        <v>-0.67838054895401001</v>
      </c>
      <c r="BL2925">
        <v>-0.69578957557678223</v>
      </c>
      <c r="BM2925">
        <v>-0.70570367574691772</v>
      </c>
      <c r="BN2925">
        <v>-0.72520029544830322</v>
      </c>
      <c r="BO2925">
        <v>-0.76520276069641113</v>
      </c>
      <c r="BP2925">
        <v>-0.82002121210098267</v>
      </c>
      <c r="BQ2925">
        <v>-0.87362807989120483</v>
      </c>
      <c r="BR2925">
        <v>-0.85464900732040405</v>
      </c>
      <c r="BS2925">
        <v>-0.81066089868545532</v>
      </c>
      <c r="BT2925">
        <v>0.76580578088760376</v>
      </c>
      <c r="BU2925">
        <v>4.4651236534118652</v>
      </c>
      <c r="BV2925">
        <v>4.4915428161621094</v>
      </c>
      <c r="BW2925">
        <v>4.4782962799072266</v>
      </c>
      <c r="BX2925">
        <v>4.494471549987793</v>
      </c>
      <c r="BY2925">
        <v>4.4544515609741211</v>
      </c>
      <c r="BZ2925">
        <v>0.91643655300140381</v>
      </c>
      <c r="CA2925">
        <v>-7.4234180152416229E-2</v>
      </c>
      <c r="CB2925">
        <v>-7.9719200730323792E-2</v>
      </c>
      <c r="CC2925">
        <v>-4.561302438378334E-2</v>
      </c>
      <c r="CD2925">
        <v>-0.163970947265625</v>
      </c>
      <c r="CE2925">
        <v>-0.28230193257331848</v>
      </c>
      <c r="CF2925">
        <v>-4.4944342225790024E-2</v>
      </c>
      <c r="CG2925">
        <v>-4.2610075324773788E-2</v>
      </c>
      <c r="CH2925">
        <v>-4.6664468944072723E-2</v>
      </c>
      <c r="CI2925">
        <v>-6.0963522642850876E-2</v>
      </c>
      <c r="CJ2925">
        <v>-7.8761711716651917E-2</v>
      </c>
      <c r="CK2925">
        <v>-8.5245624184608459E-2</v>
      </c>
      <c r="CL2925">
        <v>-8.4362082183361053E-2</v>
      </c>
      <c r="CM2925">
        <v>-9.3447066843509674E-2</v>
      </c>
      <c r="CN2925">
        <v>-0.11242754012346268</v>
      </c>
      <c r="CO2925">
        <v>-0.12808263301849365</v>
      </c>
      <c r="CP2925">
        <v>-0.12839218974113464</v>
      </c>
      <c r="CQ2925">
        <v>-0.14823529124259949</v>
      </c>
      <c r="CR2925">
        <v>1.3391127586364746</v>
      </c>
      <c r="CS2925">
        <v>5.1841645240783691</v>
      </c>
      <c r="CT2925">
        <v>5.2206192016601562</v>
      </c>
      <c r="CU2925">
        <v>5.2126612663269043</v>
      </c>
      <c r="CV2925">
        <v>5.2449994087219238</v>
      </c>
      <c r="CW2925">
        <v>5.1949906349182129</v>
      </c>
      <c r="CX2925">
        <v>1.5316708087921143</v>
      </c>
      <c r="CY2925">
        <v>0.54989516735076904</v>
      </c>
      <c r="CZ2925">
        <v>0.54654204845428467</v>
      </c>
      <c r="DA2925">
        <v>0.54870122671127319</v>
      </c>
      <c r="DB2925">
        <v>0.36546266078948975</v>
      </c>
      <c r="DC2925">
        <v>0.28644284605979919</v>
      </c>
      <c r="DD2925">
        <v>0.56092542409896851</v>
      </c>
      <c r="DE2925">
        <v>0.56531041860580444</v>
      </c>
      <c r="DF2925">
        <v>0.55928522348403931</v>
      </c>
      <c r="DG2925">
        <v>0.55645352602005005</v>
      </c>
      <c r="DH2925">
        <v>0.53826618194580078</v>
      </c>
      <c r="DI2925">
        <v>0.53521245718002319</v>
      </c>
      <c r="DJ2925">
        <v>0.5564761757850647</v>
      </c>
      <c r="DK2925">
        <v>0.57830864191055298</v>
      </c>
      <c r="DL2925">
        <v>0.59516614675521851</v>
      </c>
      <c r="DM2925">
        <v>0.61746281385421753</v>
      </c>
      <c r="DN2925">
        <v>0.59786462783813477</v>
      </c>
      <c r="DO2925">
        <v>0.51419031620025635</v>
      </c>
      <c r="DP2925">
        <v>1.9124197959899902</v>
      </c>
      <c r="DQ2925">
        <v>5.9032049179077148</v>
      </c>
      <c r="DR2925">
        <v>5.9496955871582031</v>
      </c>
      <c r="DS2925">
        <v>5.947026252746582</v>
      </c>
      <c r="DT2925">
        <v>5.9955267906188965</v>
      </c>
      <c r="DU2925">
        <v>5.9355292320251465</v>
      </c>
      <c r="DV2925">
        <v>2.1469049453735352</v>
      </c>
      <c r="DW2925">
        <v>1.1740244626998901</v>
      </c>
      <c r="DX2925">
        <v>1.1728032827377319</v>
      </c>
      <c r="DY2925">
        <v>1.1430155038833618</v>
      </c>
      <c r="DZ2925">
        <v>0.89489626884460449</v>
      </c>
      <c r="EA2925">
        <v>0.85518765449523926</v>
      </c>
      <c r="EB2925">
        <v>1.4357050657272339</v>
      </c>
      <c r="EC2925">
        <v>1.4430510997772217</v>
      </c>
      <c r="ED2925">
        <v>1.4341803789138794</v>
      </c>
      <c r="EE2925">
        <v>1.4479056596755981</v>
      </c>
      <c r="EF2925">
        <v>1.4291564226150513</v>
      </c>
      <c r="EG2925">
        <v>1.4310553073883057</v>
      </c>
      <c r="EH2925">
        <v>1.4817447662353516</v>
      </c>
      <c r="EI2925">
        <v>1.5482171773910522</v>
      </c>
      <c r="EJ2925">
        <v>1.6168190240859985</v>
      </c>
      <c r="EK2925">
        <v>1.6939120292663574</v>
      </c>
      <c r="EL2925">
        <v>1.6464641094207764</v>
      </c>
      <c r="EM2925">
        <v>1.4706277847290039</v>
      </c>
      <c r="EN2925">
        <v>2.7401840686798096</v>
      </c>
      <c r="EO2925">
        <v>6.9413852691650391</v>
      </c>
      <c r="EP2925">
        <v>7.0023660659790039</v>
      </c>
      <c r="EQ2925">
        <v>7.0073328018188477</v>
      </c>
      <c r="ER2925">
        <v>7.079169750213623</v>
      </c>
      <c r="ES2925">
        <v>7.0047497749328613</v>
      </c>
      <c r="ET2925">
        <v>3.035205602645874</v>
      </c>
      <c r="EU2925">
        <v>2.0751681327819824</v>
      </c>
      <c r="EV2925">
        <v>2.0770249366760254</v>
      </c>
      <c r="EW2925">
        <v>2.0011107921600342</v>
      </c>
      <c r="EX2925">
        <v>1.6593142747879028</v>
      </c>
      <c r="EY2925">
        <v>1.6763647794723511</v>
      </c>
      <c r="EZ2925">
        <v>70.885398864746094</v>
      </c>
      <c r="FA2925">
        <v>70.103805541992188</v>
      </c>
      <c r="FB2925">
        <v>69.586402893066406</v>
      </c>
      <c r="FC2925">
        <v>69.045219421386719</v>
      </c>
      <c r="FD2925">
        <v>68.339385986328125</v>
      </c>
      <c r="FE2925">
        <v>67.997688293457031</v>
      </c>
      <c r="FF2925">
        <v>68.017974853515625</v>
      </c>
      <c r="FG2925">
        <v>68.759017944335938</v>
      </c>
      <c r="FH2925">
        <v>71.186698913574219</v>
      </c>
      <c r="FI2925">
        <v>75.182479858398438</v>
      </c>
      <c r="FJ2925">
        <v>79.230804443359375</v>
      </c>
      <c r="FK2925">
        <v>83.060295104980469</v>
      </c>
      <c r="FL2925">
        <v>84.506233215332031</v>
      </c>
      <c r="FM2925">
        <v>85.090545654296875</v>
      </c>
      <c r="FN2925">
        <v>85.887496948242188</v>
      </c>
      <c r="FO2925">
        <v>86.555709838867188</v>
      </c>
      <c r="FP2925">
        <v>87.200820922851563</v>
      </c>
      <c r="FQ2925">
        <v>86.969375610351563</v>
      </c>
      <c r="FR2925">
        <v>86.205741882324219</v>
      </c>
      <c r="FS2925">
        <v>82.832740783691406</v>
      </c>
      <c r="FT2925">
        <v>78.23992919921875</v>
      </c>
      <c r="FU2925">
        <v>75.064170837402344</v>
      </c>
      <c r="FV2925">
        <v>73.1937255859375</v>
      </c>
      <c r="FW2925">
        <v>71.805496215820312</v>
      </c>
      <c r="FX2925">
        <v>160</v>
      </c>
      <c r="FY2925">
        <v>0.10791042447090149</v>
      </c>
      <c r="FZ2925">
        <v>1</v>
      </c>
    </row>
    <row r="2926" spans="1:182" x14ac:dyDescent="0.2">
      <c r="A2926" t="s">
        <v>245</v>
      </c>
      <c r="B2926" t="s">
        <v>252</v>
      </c>
      <c r="C2926" t="s">
        <v>218</v>
      </c>
      <c r="D2926" t="s">
        <v>11</v>
      </c>
      <c r="E2926">
        <v>2017</v>
      </c>
      <c r="F2926" t="s">
        <v>230</v>
      </c>
      <c r="G2926" t="s">
        <v>249</v>
      </c>
      <c r="H2926" t="s">
        <v>226</v>
      </c>
      <c r="I2926">
        <v>105.45</v>
      </c>
      <c r="L2926">
        <v>23.246326241007559</v>
      </c>
      <c r="M2926">
        <v>22.806799778994044</v>
      </c>
      <c r="N2926">
        <v>22.585706941607469</v>
      </c>
      <c r="O2926">
        <v>22.712886640175068</v>
      </c>
      <c r="P2926">
        <v>23.711151859049686</v>
      </c>
      <c r="Q2926">
        <v>25.584444723533181</v>
      </c>
      <c r="R2926">
        <v>28.388570505976642</v>
      </c>
      <c r="S2926">
        <v>30.136651172511851</v>
      </c>
      <c r="T2926">
        <v>31.130371457717978</v>
      </c>
      <c r="U2926">
        <v>32.21188894699177</v>
      </c>
      <c r="V2926">
        <v>34.02423541151726</v>
      </c>
      <c r="W2926">
        <v>34.340015362780562</v>
      </c>
      <c r="X2926">
        <v>33.81102327348713</v>
      </c>
      <c r="Y2926">
        <v>34.262923016784505</v>
      </c>
      <c r="Z2926">
        <v>34.561540347897093</v>
      </c>
      <c r="AA2926">
        <v>34.528570520364902</v>
      </c>
      <c r="AB2926">
        <v>34.458049294091893</v>
      </c>
      <c r="AC2926">
        <v>33.640703725943524</v>
      </c>
      <c r="AD2926">
        <v>31.788475384195014</v>
      </c>
      <c r="AE2926">
        <v>31.901385406964437</v>
      </c>
      <c r="AF2926">
        <v>30.890259199140736</v>
      </c>
      <c r="AG2926">
        <v>28.723604741058601</v>
      </c>
      <c r="AH2926">
        <v>25.630181264186437</v>
      </c>
      <c r="AI2926">
        <v>24.532026266124838</v>
      </c>
      <c r="AJ2926">
        <v>-1.5255937576293945</v>
      </c>
      <c r="AK2926">
        <v>-1.5282711982727051</v>
      </c>
      <c r="AL2926">
        <v>-1.527509331703186</v>
      </c>
      <c r="AM2926">
        <v>-1.5698326826095581</v>
      </c>
      <c r="AN2926">
        <v>-1.5866798162460327</v>
      </c>
      <c r="AO2926">
        <v>-1.6015465259552002</v>
      </c>
      <c r="AP2926">
        <v>-1.6504689455032349</v>
      </c>
      <c r="AQ2926">
        <v>-1.7351112365722656</v>
      </c>
      <c r="AR2926">
        <v>-1.8416740894317627</v>
      </c>
      <c r="AS2926">
        <v>-1.9500772953033447</v>
      </c>
      <c r="AT2926">
        <v>-1.9032485485076904</v>
      </c>
      <c r="AU2926">
        <v>-1.7670983076095581</v>
      </c>
      <c r="AV2926">
        <v>-6.195845827460289E-2</v>
      </c>
      <c r="AW2926">
        <v>3.426943302154541</v>
      </c>
      <c r="AX2926">
        <v>3.4388720989227295</v>
      </c>
      <c r="AY2926">
        <v>3.4179897308349609</v>
      </c>
      <c r="AZ2926">
        <v>3.4108288288116455</v>
      </c>
      <c r="BA2926">
        <v>3.3852310180664062</v>
      </c>
      <c r="BB2926">
        <v>2.8136005625128746E-2</v>
      </c>
      <c r="BC2926">
        <v>-0.97537785768508911</v>
      </c>
      <c r="BD2926">
        <v>-0.98394095897674561</v>
      </c>
      <c r="BE2926">
        <v>-0.90370839834213257</v>
      </c>
      <c r="BF2926">
        <v>-0.92838895320892334</v>
      </c>
      <c r="BG2926">
        <v>-1.1034790277481079</v>
      </c>
      <c r="BH2926">
        <v>-0.65081411600112915</v>
      </c>
      <c r="BI2926">
        <v>-0.65053057670593262</v>
      </c>
      <c r="BJ2926">
        <v>-0.65261417627334595</v>
      </c>
      <c r="BK2926">
        <v>-0.67838054895401001</v>
      </c>
      <c r="BL2926">
        <v>-0.69578957557678223</v>
      </c>
      <c r="BM2926">
        <v>-0.70570367574691772</v>
      </c>
      <c r="BN2926">
        <v>-0.72520029544830322</v>
      </c>
      <c r="BO2926">
        <v>-0.76520276069641113</v>
      </c>
      <c r="BP2926">
        <v>-0.82002121210098267</v>
      </c>
      <c r="BQ2926">
        <v>-0.87362807989120483</v>
      </c>
      <c r="BR2926">
        <v>-0.85464900732040405</v>
      </c>
      <c r="BS2926">
        <v>-0.81066089868545532</v>
      </c>
      <c r="BT2926">
        <v>0.76580578088760376</v>
      </c>
      <c r="BU2926">
        <v>4.4651236534118652</v>
      </c>
      <c r="BV2926">
        <v>4.4915428161621094</v>
      </c>
      <c r="BW2926">
        <v>4.4782962799072266</v>
      </c>
      <c r="BX2926">
        <v>4.494471549987793</v>
      </c>
      <c r="BY2926">
        <v>4.4544515609741211</v>
      </c>
      <c r="BZ2926">
        <v>0.91643655300140381</v>
      </c>
      <c r="CA2926">
        <v>-7.4234180152416229E-2</v>
      </c>
      <c r="CB2926">
        <v>-7.9719200730323792E-2</v>
      </c>
      <c r="CC2926">
        <v>-4.561302438378334E-2</v>
      </c>
      <c r="CD2926">
        <v>-0.163970947265625</v>
      </c>
      <c r="CE2926">
        <v>-0.28230193257331848</v>
      </c>
      <c r="CF2926">
        <v>-4.4944342225790024E-2</v>
      </c>
      <c r="CG2926">
        <v>-4.2610075324773788E-2</v>
      </c>
      <c r="CH2926">
        <v>-4.6664468944072723E-2</v>
      </c>
      <c r="CI2926">
        <v>-6.0963522642850876E-2</v>
      </c>
      <c r="CJ2926">
        <v>-7.8761711716651917E-2</v>
      </c>
      <c r="CK2926">
        <v>-8.5245624184608459E-2</v>
      </c>
      <c r="CL2926">
        <v>-8.4362082183361053E-2</v>
      </c>
      <c r="CM2926">
        <v>-9.3447066843509674E-2</v>
      </c>
      <c r="CN2926">
        <v>-0.11242754012346268</v>
      </c>
      <c r="CO2926">
        <v>-0.12808263301849365</v>
      </c>
      <c r="CP2926">
        <v>-0.12839218974113464</v>
      </c>
      <c r="CQ2926">
        <v>-0.14823529124259949</v>
      </c>
      <c r="CR2926">
        <v>1.3391127586364746</v>
      </c>
      <c r="CS2926">
        <v>5.1841645240783691</v>
      </c>
      <c r="CT2926">
        <v>5.2206192016601562</v>
      </c>
      <c r="CU2926">
        <v>5.2126612663269043</v>
      </c>
      <c r="CV2926">
        <v>5.2449994087219238</v>
      </c>
      <c r="CW2926">
        <v>5.1949906349182129</v>
      </c>
      <c r="CX2926">
        <v>1.5316708087921143</v>
      </c>
      <c r="CY2926">
        <v>0.54989516735076904</v>
      </c>
      <c r="CZ2926">
        <v>0.54654204845428467</v>
      </c>
      <c r="DA2926">
        <v>0.54870122671127319</v>
      </c>
      <c r="DB2926">
        <v>0.36546266078948975</v>
      </c>
      <c r="DC2926">
        <v>0.28644284605979919</v>
      </c>
      <c r="DD2926">
        <v>0.56092542409896851</v>
      </c>
      <c r="DE2926">
        <v>0.56531041860580444</v>
      </c>
      <c r="DF2926">
        <v>0.55928522348403931</v>
      </c>
      <c r="DG2926">
        <v>0.55645352602005005</v>
      </c>
      <c r="DH2926">
        <v>0.53826618194580078</v>
      </c>
      <c r="DI2926">
        <v>0.53521245718002319</v>
      </c>
      <c r="DJ2926">
        <v>0.5564761757850647</v>
      </c>
      <c r="DK2926">
        <v>0.57830864191055298</v>
      </c>
      <c r="DL2926">
        <v>0.59516614675521851</v>
      </c>
      <c r="DM2926">
        <v>0.61746281385421753</v>
      </c>
      <c r="DN2926">
        <v>0.59786462783813477</v>
      </c>
      <c r="DO2926">
        <v>0.51419031620025635</v>
      </c>
      <c r="DP2926">
        <v>1.9124197959899902</v>
      </c>
      <c r="DQ2926">
        <v>5.9032049179077148</v>
      </c>
      <c r="DR2926">
        <v>5.9496955871582031</v>
      </c>
      <c r="DS2926">
        <v>5.947026252746582</v>
      </c>
      <c r="DT2926">
        <v>5.9955267906188965</v>
      </c>
      <c r="DU2926">
        <v>5.9355292320251465</v>
      </c>
      <c r="DV2926">
        <v>2.1469049453735352</v>
      </c>
      <c r="DW2926">
        <v>1.1740244626998901</v>
      </c>
      <c r="DX2926">
        <v>1.1728032827377319</v>
      </c>
      <c r="DY2926">
        <v>1.1430155038833618</v>
      </c>
      <c r="DZ2926">
        <v>0.89489626884460449</v>
      </c>
      <c r="EA2926">
        <v>0.85518765449523926</v>
      </c>
      <c r="EB2926">
        <v>1.4357050657272339</v>
      </c>
      <c r="EC2926">
        <v>1.4430510997772217</v>
      </c>
      <c r="ED2926">
        <v>1.4341803789138794</v>
      </c>
      <c r="EE2926">
        <v>1.4479056596755981</v>
      </c>
      <c r="EF2926">
        <v>1.4291564226150513</v>
      </c>
      <c r="EG2926">
        <v>1.4310553073883057</v>
      </c>
      <c r="EH2926">
        <v>1.4817447662353516</v>
      </c>
      <c r="EI2926">
        <v>1.5482171773910522</v>
      </c>
      <c r="EJ2926">
        <v>1.6168190240859985</v>
      </c>
      <c r="EK2926">
        <v>1.6939120292663574</v>
      </c>
      <c r="EL2926">
        <v>1.6464641094207764</v>
      </c>
      <c r="EM2926">
        <v>1.4706277847290039</v>
      </c>
      <c r="EN2926">
        <v>2.7401840686798096</v>
      </c>
      <c r="EO2926">
        <v>6.9413852691650391</v>
      </c>
      <c r="EP2926">
        <v>7.0023660659790039</v>
      </c>
      <c r="EQ2926">
        <v>7.0073328018188477</v>
      </c>
      <c r="ER2926">
        <v>7.079169750213623</v>
      </c>
      <c r="ES2926">
        <v>7.0047497749328613</v>
      </c>
      <c r="ET2926">
        <v>3.035205602645874</v>
      </c>
      <c r="EU2926">
        <v>2.0751681327819824</v>
      </c>
      <c r="EV2926">
        <v>2.0770249366760254</v>
      </c>
      <c r="EW2926">
        <v>2.0011107921600342</v>
      </c>
      <c r="EX2926">
        <v>1.6593142747879028</v>
      </c>
      <c r="EY2926">
        <v>1.6763647794723511</v>
      </c>
      <c r="EZ2926">
        <v>70.885398864746094</v>
      </c>
      <c r="FA2926">
        <v>70.103805541992188</v>
      </c>
      <c r="FB2926">
        <v>69.586402893066406</v>
      </c>
      <c r="FC2926">
        <v>69.045219421386719</v>
      </c>
      <c r="FD2926">
        <v>68.339385986328125</v>
      </c>
      <c r="FE2926">
        <v>67.997688293457031</v>
      </c>
      <c r="FF2926">
        <v>68.017974853515625</v>
      </c>
      <c r="FG2926">
        <v>68.759017944335938</v>
      </c>
      <c r="FH2926">
        <v>71.186698913574219</v>
      </c>
      <c r="FI2926">
        <v>75.182479858398438</v>
      </c>
      <c r="FJ2926">
        <v>79.230804443359375</v>
      </c>
      <c r="FK2926">
        <v>83.060295104980469</v>
      </c>
      <c r="FL2926">
        <v>84.506233215332031</v>
      </c>
      <c r="FM2926">
        <v>85.090545654296875</v>
      </c>
      <c r="FN2926">
        <v>85.887496948242188</v>
      </c>
      <c r="FO2926">
        <v>86.555709838867188</v>
      </c>
      <c r="FP2926">
        <v>87.200820922851563</v>
      </c>
      <c r="FQ2926">
        <v>86.969375610351563</v>
      </c>
      <c r="FR2926">
        <v>86.205741882324219</v>
      </c>
      <c r="FS2926">
        <v>82.832740783691406</v>
      </c>
      <c r="FT2926">
        <v>78.23992919921875</v>
      </c>
      <c r="FU2926">
        <v>75.064170837402344</v>
      </c>
      <c r="FV2926">
        <v>73.1937255859375</v>
      </c>
      <c r="FW2926">
        <v>71.805496215820312</v>
      </c>
      <c r="FX2926">
        <v>160</v>
      </c>
      <c r="FY2926">
        <v>0.10791042447090149</v>
      </c>
      <c r="FZ2926">
        <v>1</v>
      </c>
    </row>
    <row r="2927" spans="1:182" x14ac:dyDescent="0.2">
      <c r="A2927" t="s">
        <v>245</v>
      </c>
      <c r="B2927" t="s">
        <v>252</v>
      </c>
      <c r="C2927" t="s">
        <v>218</v>
      </c>
      <c r="D2927" t="s">
        <v>36</v>
      </c>
      <c r="E2927">
        <v>2015</v>
      </c>
      <c r="F2927" t="s">
        <v>231</v>
      </c>
      <c r="G2927" t="s">
        <v>249</v>
      </c>
      <c r="H2927" t="s">
        <v>226</v>
      </c>
      <c r="I2927">
        <v>57.81</v>
      </c>
      <c r="L2927">
        <v>10.810431765232016</v>
      </c>
      <c r="M2927">
        <v>10.614968350086551</v>
      </c>
      <c r="N2927">
        <v>10.568122171984198</v>
      </c>
      <c r="O2927">
        <v>10.51425425193216</v>
      </c>
      <c r="P2927">
        <v>10.810275918714346</v>
      </c>
      <c r="Q2927">
        <v>11.592798734874503</v>
      </c>
      <c r="R2927">
        <v>13.232378565926664</v>
      </c>
      <c r="S2927">
        <v>14.109187825914717</v>
      </c>
      <c r="T2927">
        <v>14.629438496134592</v>
      </c>
      <c r="U2927">
        <v>14.716308963281886</v>
      </c>
      <c r="V2927">
        <v>15.137180209603009</v>
      </c>
      <c r="W2927">
        <v>15.477115849075993</v>
      </c>
      <c r="X2927">
        <v>16.022738522627169</v>
      </c>
      <c r="Y2927">
        <v>16.168383025689174</v>
      </c>
      <c r="Z2927">
        <v>16.105418099921323</v>
      </c>
      <c r="AA2927">
        <v>16.008096524141617</v>
      </c>
      <c r="AB2927">
        <v>15.733809159979508</v>
      </c>
      <c r="AC2927">
        <v>15.552124860020013</v>
      </c>
      <c r="AD2927">
        <v>14.663263000156642</v>
      </c>
      <c r="AE2927">
        <v>14.239265152025869</v>
      </c>
      <c r="AF2927">
        <v>13.873410763781052</v>
      </c>
      <c r="AG2927">
        <v>13.248951127642632</v>
      </c>
      <c r="AH2927">
        <v>12.246464820139035</v>
      </c>
      <c r="AI2927">
        <v>11.588636666265796</v>
      </c>
      <c r="AJ2927">
        <v>-0.63876187801361084</v>
      </c>
      <c r="AK2927">
        <v>-0.63302814960479736</v>
      </c>
      <c r="AL2927">
        <v>-0.63413888216018677</v>
      </c>
      <c r="AM2927">
        <v>-0.63354402780532837</v>
      </c>
      <c r="AN2927">
        <v>-0.64425921440124512</v>
      </c>
      <c r="AO2927">
        <v>-0.65758395195007324</v>
      </c>
      <c r="AP2927">
        <v>-0.6908453106880188</v>
      </c>
      <c r="AQ2927">
        <v>-0.79404366016387939</v>
      </c>
      <c r="AR2927">
        <v>-0.8819805383682251</v>
      </c>
      <c r="AS2927">
        <v>-0.91298574209213257</v>
      </c>
      <c r="AT2927">
        <v>-0.9051215648651123</v>
      </c>
      <c r="AU2927">
        <v>-0.93051224946975708</v>
      </c>
      <c r="AV2927">
        <v>-0.94973701238632202</v>
      </c>
      <c r="AW2927">
        <v>-0.99746567010879517</v>
      </c>
      <c r="AX2927">
        <v>-1.0083588361740112</v>
      </c>
      <c r="AY2927">
        <v>-0.33672183752059937</v>
      </c>
      <c r="AZ2927">
        <v>1.1860027313232422</v>
      </c>
      <c r="BA2927">
        <v>1.1646759510040283</v>
      </c>
      <c r="BB2927">
        <v>1.0835343599319458</v>
      </c>
      <c r="BC2927">
        <v>1.0384085178375244</v>
      </c>
      <c r="BD2927">
        <v>1.0073264837265015</v>
      </c>
      <c r="BE2927">
        <v>-0.35828223824501038</v>
      </c>
      <c r="BF2927">
        <v>-0.77607208490371704</v>
      </c>
      <c r="BG2927">
        <v>-0.8019869327545166</v>
      </c>
      <c r="BH2927">
        <v>-0.26926368474960327</v>
      </c>
      <c r="BI2927">
        <v>-0.2669016420841217</v>
      </c>
      <c r="BJ2927">
        <v>-0.26775410771369934</v>
      </c>
      <c r="BK2927">
        <v>-0.26869234442710876</v>
      </c>
      <c r="BL2927">
        <v>-0.27347585558891296</v>
      </c>
      <c r="BM2927">
        <v>-0.28132757544517517</v>
      </c>
      <c r="BN2927">
        <v>-0.2968648374080658</v>
      </c>
      <c r="BO2927">
        <v>-0.34336808323860168</v>
      </c>
      <c r="BP2927">
        <v>-0.38302689790725708</v>
      </c>
      <c r="BQ2927">
        <v>-0.3992219865322113</v>
      </c>
      <c r="BR2927">
        <v>-0.39403864741325378</v>
      </c>
      <c r="BS2927">
        <v>-0.40123218297958374</v>
      </c>
      <c r="BT2927">
        <v>-0.41196697950363159</v>
      </c>
      <c r="BU2927">
        <v>-0.43424198031425476</v>
      </c>
      <c r="BV2927">
        <v>-0.43954470753669739</v>
      </c>
      <c r="BW2927">
        <v>0.27029037475585938</v>
      </c>
      <c r="BX2927">
        <v>1.939841628074646</v>
      </c>
      <c r="BY2927">
        <v>1.9141654968261719</v>
      </c>
      <c r="BZ2927">
        <v>1.8395403623580933</v>
      </c>
      <c r="CA2927">
        <v>1.7916146516799927</v>
      </c>
      <c r="CB2927">
        <v>1.7623090744018555</v>
      </c>
      <c r="CC2927">
        <v>0.25148296356201172</v>
      </c>
      <c r="CD2927">
        <v>-0.25681263208389282</v>
      </c>
      <c r="CE2927">
        <v>-0.27530065178871155</v>
      </c>
      <c r="CF2927">
        <v>-1.3350367546081543E-2</v>
      </c>
      <c r="CG2927">
        <v>-1.3323510065674782E-2</v>
      </c>
      <c r="CH2927">
        <v>-1.399710401892662E-2</v>
      </c>
      <c r="CI2927">
        <v>-1.5997180715203285E-2</v>
      </c>
      <c r="CJ2927">
        <v>-1.6672423109412193E-2</v>
      </c>
      <c r="CK2927">
        <v>-2.0733533427119255E-2</v>
      </c>
      <c r="CL2927">
        <v>-2.3995157331228256E-2</v>
      </c>
      <c r="CM2927">
        <v>-3.1231546774506569E-2</v>
      </c>
      <c r="CN2927">
        <v>-3.7453137338161469E-2</v>
      </c>
      <c r="CO2927">
        <v>-4.3390769511461258E-2</v>
      </c>
      <c r="CP2927">
        <v>-4.0064174681901932E-2</v>
      </c>
      <c r="CQ2927">
        <v>-3.4654401242733002E-2</v>
      </c>
      <c r="CR2927">
        <v>-3.9509102702140808E-2</v>
      </c>
      <c r="CS2927">
        <v>-4.4154960662126541E-2</v>
      </c>
      <c r="CT2927">
        <v>-4.5585758984088898E-2</v>
      </c>
      <c r="CU2927">
        <v>0.69070523977279663</v>
      </c>
      <c r="CV2927">
        <v>2.4619481563568115</v>
      </c>
      <c r="CW2927">
        <v>2.4332597255706787</v>
      </c>
      <c r="CX2927">
        <v>2.3631479740142822</v>
      </c>
      <c r="CY2927">
        <v>2.3132829666137695</v>
      </c>
      <c r="CZ2927">
        <v>2.2852077484130859</v>
      </c>
      <c r="DA2927">
        <v>0.67380446195602417</v>
      </c>
      <c r="DB2927">
        <v>0.10282487422227859</v>
      </c>
      <c r="DC2927">
        <v>8.9480631053447723E-2</v>
      </c>
      <c r="DD2927">
        <v>0.24256294965744019</v>
      </c>
      <c r="DE2927">
        <v>0.24025461077690125</v>
      </c>
      <c r="DF2927">
        <v>0.2397598922252655</v>
      </c>
      <c r="DG2927">
        <v>0.23669798672199249</v>
      </c>
      <c r="DH2927">
        <v>0.24013100564479828</v>
      </c>
      <c r="DI2927">
        <v>0.23986050486564636</v>
      </c>
      <c r="DJ2927">
        <v>0.24887451529502869</v>
      </c>
      <c r="DK2927">
        <v>0.28090497851371765</v>
      </c>
      <c r="DL2927">
        <v>0.30812063813209534</v>
      </c>
      <c r="DM2927">
        <v>0.31244045495986938</v>
      </c>
      <c r="DN2927">
        <v>0.31391030550003052</v>
      </c>
      <c r="DO2927">
        <v>0.33192336559295654</v>
      </c>
      <c r="DP2927">
        <v>0.33294877409934998</v>
      </c>
      <c r="DQ2927">
        <v>0.34593203663825989</v>
      </c>
      <c r="DR2927">
        <v>0.34837320446968079</v>
      </c>
      <c r="DS2927">
        <v>1.1111199855804443</v>
      </c>
      <c r="DT2927">
        <v>2.9840545654296875</v>
      </c>
      <c r="DU2927">
        <v>2.9523537158966064</v>
      </c>
      <c r="DV2927">
        <v>2.8867554664611816</v>
      </c>
      <c r="DW2927">
        <v>2.8349511623382568</v>
      </c>
      <c r="DX2927">
        <v>2.8081064224243164</v>
      </c>
      <c r="DY2927">
        <v>1.0961259603500366</v>
      </c>
      <c r="DZ2927">
        <v>0.46246236562728882</v>
      </c>
      <c r="EA2927">
        <v>0.45426192879676819</v>
      </c>
      <c r="EB2927">
        <v>0.61206114292144775</v>
      </c>
      <c r="EC2927">
        <v>0.60638117790222168</v>
      </c>
      <c r="ED2927">
        <v>0.60614466667175293</v>
      </c>
      <c r="EE2927">
        <v>0.60154968500137329</v>
      </c>
      <c r="EF2927">
        <v>0.61091434955596924</v>
      </c>
      <c r="EG2927">
        <v>0.61611688137054443</v>
      </c>
      <c r="EH2927">
        <v>0.64285498857498169</v>
      </c>
      <c r="EI2927">
        <v>0.73158055543899536</v>
      </c>
      <c r="EJ2927">
        <v>0.80707424879074097</v>
      </c>
      <c r="EK2927">
        <v>0.82620424032211304</v>
      </c>
      <c r="EL2927">
        <v>0.82499325275421143</v>
      </c>
      <c r="EM2927">
        <v>0.86120349168777466</v>
      </c>
      <c r="EN2927">
        <v>0.87071877717971802</v>
      </c>
      <c r="EO2927">
        <v>0.90915572643280029</v>
      </c>
      <c r="EP2927">
        <v>0.9171873927116394</v>
      </c>
      <c r="EQ2927">
        <v>1.7181322574615479</v>
      </c>
      <c r="ER2927">
        <v>3.7378933429718018</v>
      </c>
      <c r="ES2927">
        <v>3.70184326171875</v>
      </c>
      <c r="ET2927">
        <v>3.6427617073059082</v>
      </c>
      <c r="EU2927">
        <v>3.5881574153900146</v>
      </c>
      <c r="EV2927">
        <v>3.56308913230896</v>
      </c>
      <c r="EW2927">
        <v>1.7058911323547363</v>
      </c>
      <c r="EX2927">
        <v>0.98172181844711304</v>
      </c>
      <c r="EY2927">
        <v>0.98094820976257324</v>
      </c>
      <c r="EZ2927">
        <v>56.733283996582031</v>
      </c>
      <c r="FA2927">
        <v>56.023044586181641</v>
      </c>
      <c r="FB2927">
        <v>55.694385528564453</v>
      </c>
      <c r="FC2927">
        <v>55.418331146240234</v>
      </c>
      <c r="FD2927">
        <v>54.672405242919922</v>
      </c>
      <c r="FE2927">
        <v>54.469245910644531</v>
      </c>
      <c r="FF2927">
        <v>55.122077941894531</v>
      </c>
      <c r="FG2927">
        <v>55.223445892333984</v>
      </c>
      <c r="FH2927">
        <v>55.832443237304688</v>
      </c>
      <c r="FI2927">
        <v>56.990489959716797</v>
      </c>
      <c r="FJ2927">
        <v>58.429737091064453</v>
      </c>
      <c r="FK2927">
        <v>58.993396759033203</v>
      </c>
      <c r="FL2927">
        <v>60.055904388427734</v>
      </c>
      <c r="FM2927">
        <v>60.980075836181641</v>
      </c>
      <c r="FN2927">
        <v>61.678070068359375</v>
      </c>
      <c r="FO2927">
        <v>61.315376281738281</v>
      </c>
      <c r="FP2927">
        <v>61.685390472412109</v>
      </c>
      <c r="FQ2927">
        <v>61.424274444580078</v>
      </c>
      <c r="FR2927">
        <v>60.300670623779297</v>
      </c>
      <c r="FS2927">
        <v>59.167476654052734</v>
      </c>
      <c r="FT2927">
        <v>58.597549438476563</v>
      </c>
      <c r="FU2927">
        <v>58.205337524414062</v>
      </c>
      <c r="FV2927">
        <v>57.2816162109375</v>
      </c>
      <c r="FW2927">
        <v>56.13360595703125</v>
      </c>
      <c r="FX2927">
        <v>160</v>
      </c>
      <c r="FY2927">
        <v>0.10791042447090149</v>
      </c>
      <c r="FZ2927">
        <v>1</v>
      </c>
    </row>
    <row r="2928" spans="1:182" x14ac:dyDescent="0.2">
      <c r="A2928" t="s">
        <v>245</v>
      </c>
      <c r="B2928" t="s">
        <v>252</v>
      </c>
      <c r="C2928" t="s">
        <v>218</v>
      </c>
      <c r="D2928" t="s">
        <v>36</v>
      </c>
      <c r="E2928">
        <v>2016</v>
      </c>
      <c r="F2928" t="s">
        <v>231</v>
      </c>
      <c r="G2928" t="s">
        <v>249</v>
      </c>
      <c r="H2928" t="s">
        <v>226</v>
      </c>
      <c r="I2928">
        <v>57.81</v>
      </c>
      <c r="L2928">
        <v>10.810431765232016</v>
      </c>
      <c r="M2928">
        <v>10.614968350086551</v>
      </c>
      <c r="N2928">
        <v>10.568122171984198</v>
      </c>
      <c r="O2928">
        <v>10.51425425193216</v>
      </c>
      <c r="P2928">
        <v>10.810275918714346</v>
      </c>
      <c r="Q2928">
        <v>11.592798734874503</v>
      </c>
      <c r="R2928">
        <v>13.232378565926664</v>
      </c>
      <c r="S2928">
        <v>14.109187825914717</v>
      </c>
      <c r="T2928">
        <v>14.629438496134592</v>
      </c>
      <c r="U2928">
        <v>14.716308963281886</v>
      </c>
      <c r="V2928">
        <v>15.137180209603009</v>
      </c>
      <c r="W2928">
        <v>15.477115849075993</v>
      </c>
      <c r="X2928">
        <v>16.022738522627169</v>
      </c>
      <c r="Y2928">
        <v>16.168383025689174</v>
      </c>
      <c r="Z2928">
        <v>16.105418099921323</v>
      </c>
      <c r="AA2928">
        <v>16.008096524141617</v>
      </c>
      <c r="AB2928">
        <v>15.733809159979508</v>
      </c>
      <c r="AC2928">
        <v>15.552124860020013</v>
      </c>
      <c r="AD2928">
        <v>14.663263000156642</v>
      </c>
      <c r="AE2928">
        <v>14.239265152025869</v>
      </c>
      <c r="AF2928">
        <v>13.873410763781052</v>
      </c>
      <c r="AG2928">
        <v>13.248951127642632</v>
      </c>
      <c r="AH2928">
        <v>12.246464820139035</v>
      </c>
      <c r="AI2928">
        <v>11.588636666265796</v>
      </c>
      <c r="AJ2928">
        <v>-0.63876187801361084</v>
      </c>
      <c r="AK2928">
        <v>-0.63302814960479736</v>
      </c>
      <c r="AL2928">
        <v>-0.63413888216018677</v>
      </c>
      <c r="AM2928">
        <v>-0.63354402780532837</v>
      </c>
      <c r="AN2928">
        <v>-0.64425921440124512</v>
      </c>
      <c r="AO2928">
        <v>-0.65758395195007324</v>
      </c>
      <c r="AP2928">
        <v>-0.6908453106880188</v>
      </c>
      <c r="AQ2928">
        <v>-0.79404366016387939</v>
      </c>
      <c r="AR2928">
        <v>-0.8819805383682251</v>
      </c>
      <c r="AS2928">
        <v>-0.91298574209213257</v>
      </c>
      <c r="AT2928">
        <v>-0.9051215648651123</v>
      </c>
      <c r="AU2928">
        <v>-0.93051224946975708</v>
      </c>
      <c r="AV2928">
        <v>-0.94973701238632202</v>
      </c>
      <c r="AW2928">
        <v>-0.99746567010879517</v>
      </c>
      <c r="AX2928">
        <v>-1.0083588361740112</v>
      </c>
      <c r="AY2928">
        <v>-0.33672183752059937</v>
      </c>
      <c r="AZ2928">
        <v>1.1860027313232422</v>
      </c>
      <c r="BA2928">
        <v>1.1646759510040283</v>
      </c>
      <c r="BB2928">
        <v>1.0835343599319458</v>
      </c>
      <c r="BC2928">
        <v>1.0384085178375244</v>
      </c>
      <c r="BD2928">
        <v>1.0073264837265015</v>
      </c>
      <c r="BE2928">
        <v>-0.35828223824501038</v>
      </c>
      <c r="BF2928">
        <v>-0.77607208490371704</v>
      </c>
      <c r="BG2928">
        <v>-0.8019869327545166</v>
      </c>
      <c r="BH2928">
        <v>-0.26926368474960327</v>
      </c>
      <c r="BI2928">
        <v>-0.2669016420841217</v>
      </c>
      <c r="BJ2928">
        <v>-0.26775410771369934</v>
      </c>
      <c r="BK2928">
        <v>-0.26869234442710876</v>
      </c>
      <c r="BL2928">
        <v>-0.27347585558891296</v>
      </c>
      <c r="BM2928">
        <v>-0.28132757544517517</v>
      </c>
      <c r="BN2928">
        <v>-0.2968648374080658</v>
      </c>
      <c r="BO2928">
        <v>-0.34336808323860168</v>
      </c>
      <c r="BP2928">
        <v>-0.38302689790725708</v>
      </c>
      <c r="BQ2928">
        <v>-0.3992219865322113</v>
      </c>
      <c r="BR2928">
        <v>-0.39403864741325378</v>
      </c>
      <c r="BS2928">
        <v>-0.40123218297958374</v>
      </c>
      <c r="BT2928">
        <v>-0.41196697950363159</v>
      </c>
      <c r="BU2928">
        <v>-0.43424198031425476</v>
      </c>
      <c r="BV2928">
        <v>-0.43954470753669739</v>
      </c>
      <c r="BW2928">
        <v>0.27029037475585938</v>
      </c>
      <c r="BX2928">
        <v>1.939841628074646</v>
      </c>
      <c r="BY2928">
        <v>1.9141654968261719</v>
      </c>
      <c r="BZ2928">
        <v>1.8395403623580933</v>
      </c>
      <c r="CA2928">
        <v>1.7916146516799927</v>
      </c>
      <c r="CB2928">
        <v>1.7623090744018555</v>
      </c>
      <c r="CC2928">
        <v>0.25148296356201172</v>
      </c>
      <c r="CD2928">
        <v>-0.25681263208389282</v>
      </c>
      <c r="CE2928">
        <v>-0.27530065178871155</v>
      </c>
      <c r="CF2928">
        <v>-1.3350367546081543E-2</v>
      </c>
      <c r="CG2928">
        <v>-1.3323510065674782E-2</v>
      </c>
      <c r="CH2928">
        <v>-1.399710401892662E-2</v>
      </c>
      <c r="CI2928">
        <v>-1.5997180715203285E-2</v>
      </c>
      <c r="CJ2928">
        <v>-1.6672423109412193E-2</v>
      </c>
      <c r="CK2928">
        <v>-2.0733533427119255E-2</v>
      </c>
      <c r="CL2928">
        <v>-2.3995157331228256E-2</v>
      </c>
      <c r="CM2928">
        <v>-3.1231546774506569E-2</v>
      </c>
      <c r="CN2928">
        <v>-3.7453137338161469E-2</v>
      </c>
      <c r="CO2928">
        <v>-4.3390769511461258E-2</v>
      </c>
      <c r="CP2928">
        <v>-4.0064174681901932E-2</v>
      </c>
      <c r="CQ2928">
        <v>-3.4654401242733002E-2</v>
      </c>
      <c r="CR2928">
        <v>-3.9509102702140808E-2</v>
      </c>
      <c r="CS2928">
        <v>-4.4154960662126541E-2</v>
      </c>
      <c r="CT2928">
        <v>-4.5585758984088898E-2</v>
      </c>
      <c r="CU2928">
        <v>0.69070523977279663</v>
      </c>
      <c r="CV2928">
        <v>2.4619481563568115</v>
      </c>
      <c r="CW2928">
        <v>2.4332597255706787</v>
      </c>
      <c r="CX2928">
        <v>2.3631479740142822</v>
      </c>
      <c r="CY2928">
        <v>2.3132829666137695</v>
      </c>
      <c r="CZ2928">
        <v>2.2852077484130859</v>
      </c>
      <c r="DA2928">
        <v>0.67380446195602417</v>
      </c>
      <c r="DB2928">
        <v>0.10282487422227859</v>
      </c>
      <c r="DC2928">
        <v>8.9480631053447723E-2</v>
      </c>
      <c r="DD2928">
        <v>0.24256294965744019</v>
      </c>
      <c r="DE2928">
        <v>0.24025461077690125</v>
      </c>
      <c r="DF2928">
        <v>0.2397598922252655</v>
      </c>
      <c r="DG2928">
        <v>0.23669798672199249</v>
      </c>
      <c r="DH2928">
        <v>0.24013100564479828</v>
      </c>
      <c r="DI2928">
        <v>0.23986050486564636</v>
      </c>
      <c r="DJ2928">
        <v>0.24887451529502869</v>
      </c>
      <c r="DK2928">
        <v>0.28090497851371765</v>
      </c>
      <c r="DL2928">
        <v>0.30812063813209534</v>
      </c>
      <c r="DM2928">
        <v>0.31244045495986938</v>
      </c>
      <c r="DN2928">
        <v>0.31391030550003052</v>
      </c>
      <c r="DO2928">
        <v>0.33192336559295654</v>
      </c>
      <c r="DP2928">
        <v>0.33294877409934998</v>
      </c>
      <c r="DQ2928">
        <v>0.34593203663825989</v>
      </c>
      <c r="DR2928">
        <v>0.34837320446968079</v>
      </c>
      <c r="DS2928">
        <v>1.1111199855804443</v>
      </c>
      <c r="DT2928">
        <v>2.9840545654296875</v>
      </c>
      <c r="DU2928">
        <v>2.9523537158966064</v>
      </c>
      <c r="DV2928">
        <v>2.8867554664611816</v>
      </c>
      <c r="DW2928">
        <v>2.8349511623382568</v>
      </c>
      <c r="DX2928">
        <v>2.8081064224243164</v>
      </c>
      <c r="DY2928">
        <v>1.0961259603500366</v>
      </c>
      <c r="DZ2928">
        <v>0.46246236562728882</v>
      </c>
      <c r="EA2928">
        <v>0.45426192879676819</v>
      </c>
      <c r="EB2928">
        <v>0.61206114292144775</v>
      </c>
      <c r="EC2928">
        <v>0.60638117790222168</v>
      </c>
      <c r="ED2928">
        <v>0.60614466667175293</v>
      </c>
      <c r="EE2928">
        <v>0.60154968500137329</v>
      </c>
      <c r="EF2928">
        <v>0.61091434955596924</v>
      </c>
      <c r="EG2928">
        <v>0.61611688137054443</v>
      </c>
      <c r="EH2928">
        <v>0.64285498857498169</v>
      </c>
      <c r="EI2928">
        <v>0.73158055543899536</v>
      </c>
      <c r="EJ2928">
        <v>0.80707424879074097</v>
      </c>
      <c r="EK2928">
        <v>0.82620424032211304</v>
      </c>
      <c r="EL2928">
        <v>0.82499325275421143</v>
      </c>
      <c r="EM2928">
        <v>0.86120349168777466</v>
      </c>
      <c r="EN2928">
        <v>0.87071877717971802</v>
      </c>
      <c r="EO2928">
        <v>0.90915572643280029</v>
      </c>
      <c r="EP2928">
        <v>0.9171873927116394</v>
      </c>
      <c r="EQ2928">
        <v>1.7181322574615479</v>
      </c>
      <c r="ER2928">
        <v>3.7378933429718018</v>
      </c>
      <c r="ES2928">
        <v>3.70184326171875</v>
      </c>
      <c r="ET2928">
        <v>3.6427617073059082</v>
      </c>
      <c r="EU2928">
        <v>3.5881574153900146</v>
      </c>
      <c r="EV2928">
        <v>3.56308913230896</v>
      </c>
      <c r="EW2928">
        <v>1.7058911323547363</v>
      </c>
      <c r="EX2928">
        <v>0.98172181844711304</v>
      </c>
      <c r="EY2928">
        <v>0.98094820976257324</v>
      </c>
      <c r="EZ2928">
        <v>56.733283996582031</v>
      </c>
      <c r="FA2928">
        <v>56.023044586181641</v>
      </c>
      <c r="FB2928">
        <v>55.694385528564453</v>
      </c>
      <c r="FC2928">
        <v>55.418331146240234</v>
      </c>
      <c r="FD2928">
        <v>54.672405242919922</v>
      </c>
      <c r="FE2928">
        <v>54.469245910644531</v>
      </c>
      <c r="FF2928">
        <v>55.122077941894531</v>
      </c>
      <c r="FG2928">
        <v>55.223445892333984</v>
      </c>
      <c r="FH2928">
        <v>55.832443237304688</v>
      </c>
      <c r="FI2928">
        <v>56.990489959716797</v>
      </c>
      <c r="FJ2928">
        <v>58.429737091064453</v>
      </c>
      <c r="FK2928">
        <v>58.993396759033203</v>
      </c>
      <c r="FL2928">
        <v>60.055904388427734</v>
      </c>
      <c r="FM2928">
        <v>60.980075836181641</v>
      </c>
      <c r="FN2928">
        <v>61.678070068359375</v>
      </c>
      <c r="FO2928">
        <v>61.315376281738281</v>
      </c>
      <c r="FP2928">
        <v>61.685390472412109</v>
      </c>
      <c r="FQ2928">
        <v>61.424274444580078</v>
      </c>
      <c r="FR2928">
        <v>60.300670623779297</v>
      </c>
      <c r="FS2928">
        <v>59.167476654052734</v>
      </c>
      <c r="FT2928">
        <v>58.597549438476563</v>
      </c>
      <c r="FU2928">
        <v>58.205337524414062</v>
      </c>
      <c r="FV2928">
        <v>57.2816162109375</v>
      </c>
      <c r="FW2928">
        <v>56.13360595703125</v>
      </c>
      <c r="FX2928">
        <v>160</v>
      </c>
      <c r="FY2928">
        <v>0.10791042447090149</v>
      </c>
      <c r="FZ2928">
        <v>1</v>
      </c>
    </row>
    <row r="2929" spans="1:182" x14ac:dyDescent="0.2">
      <c r="A2929" t="s">
        <v>245</v>
      </c>
      <c r="B2929" t="s">
        <v>252</v>
      </c>
      <c r="C2929" t="s">
        <v>218</v>
      </c>
      <c r="D2929" t="s">
        <v>36</v>
      </c>
      <c r="E2929">
        <v>2017</v>
      </c>
      <c r="F2929" t="s">
        <v>231</v>
      </c>
      <c r="G2929" t="s">
        <v>249</v>
      </c>
      <c r="H2929" t="s">
        <v>226</v>
      </c>
      <c r="I2929">
        <v>57.81</v>
      </c>
      <c r="L2929">
        <v>10.810431765232016</v>
      </c>
      <c r="M2929">
        <v>10.614968350086551</v>
      </c>
      <c r="N2929">
        <v>10.568122171984198</v>
      </c>
      <c r="O2929">
        <v>10.51425425193216</v>
      </c>
      <c r="P2929">
        <v>10.810275918714346</v>
      </c>
      <c r="Q2929">
        <v>11.592798734874503</v>
      </c>
      <c r="R2929">
        <v>13.232378565926664</v>
      </c>
      <c r="S2929">
        <v>14.109187825914717</v>
      </c>
      <c r="T2929">
        <v>14.629438496134592</v>
      </c>
      <c r="U2929">
        <v>14.716308963281886</v>
      </c>
      <c r="V2929">
        <v>15.137180209603009</v>
      </c>
      <c r="W2929">
        <v>15.477115849075993</v>
      </c>
      <c r="X2929">
        <v>16.022738522627169</v>
      </c>
      <c r="Y2929">
        <v>16.168383025689174</v>
      </c>
      <c r="Z2929">
        <v>16.105418099921323</v>
      </c>
      <c r="AA2929">
        <v>16.008096524141617</v>
      </c>
      <c r="AB2929">
        <v>15.733809159979508</v>
      </c>
      <c r="AC2929">
        <v>15.552124860020013</v>
      </c>
      <c r="AD2929">
        <v>14.663263000156642</v>
      </c>
      <c r="AE2929">
        <v>14.239265152025869</v>
      </c>
      <c r="AF2929">
        <v>13.873410763781052</v>
      </c>
      <c r="AG2929">
        <v>13.248951127642632</v>
      </c>
      <c r="AH2929">
        <v>12.246464820139035</v>
      </c>
      <c r="AI2929">
        <v>11.588636666265796</v>
      </c>
      <c r="AJ2929">
        <v>-0.63876187801361084</v>
      </c>
      <c r="AK2929">
        <v>-0.63302814960479736</v>
      </c>
      <c r="AL2929">
        <v>-0.63413888216018677</v>
      </c>
      <c r="AM2929">
        <v>-0.63354402780532837</v>
      </c>
      <c r="AN2929">
        <v>-0.64425921440124512</v>
      </c>
      <c r="AO2929">
        <v>-0.65758395195007324</v>
      </c>
      <c r="AP2929">
        <v>-0.6908453106880188</v>
      </c>
      <c r="AQ2929">
        <v>-0.79404366016387939</v>
      </c>
      <c r="AR2929">
        <v>-0.8819805383682251</v>
      </c>
      <c r="AS2929">
        <v>-0.91298574209213257</v>
      </c>
      <c r="AT2929">
        <v>-0.9051215648651123</v>
      </c>
      <c r="AU2929">
        <v>-0.93051224946975708</v>
      </c>
      <c r="AV2929">
        <v>-0.94973701238632202</v>
      </c>
      <c r="AW2929">
        <v>-0.99746567010879517</v>
      </c>
      <c r="AX2929">
        <v>-1.0083588361740112</v>
      </c>
      <c r="AY2929">
        <v>-0.33672183752059937</v>
      </c>
      <c r="AZ2929">
        <v>1.1860027313232422</v>
      </c>
      <c r="BA2929">
        <v>1.1646759510040283</v>
      </c>
      <c r="BB2929">
        <v>1.0835343599319458</v>
      </c>
      <c r="BC2929">
        <v>1.0384085178375244</v>
      </c>
      <c r="BD2929">
        <v>1.0073264837265015</v>
      </c>
      <c r="BE2929">
        <v>-0.35828223824501038</v>
      </c>
      <c r="BF2929">
        <v>-0.77607208490371704</v>
      </c>
      <c r="BG2929">
        <v>-0.8019869327545166</v>
      </c>
      <c r="BH2929">
        <v>-0.26926368474960327</v>
      </c>
      <c r="BI2929">
        <v>-0.2669016420841217</v>
      </c>
      <c r="BJ2929">
        <v>-0.26775410771369934</v>
      </c>
      <c r="BK2929">
        <v>-0.26869234442710876</v>
      </c>
      <c r="BL2929">
        <v>-0.27347585558891296</v>
      </c>
      <c r="BM2929">
        <v>-0.28132757544517517</v>
      </c>
      <c r="BN2929">
        <v>-0.2968648374080658</v>
      </c>
      <c r="BO2929">
        <v>-0.34336808323860168</v>
      </c>
      <c r="BP2929">
        <v>-0.38302689790725708</v>
      </c>
      <c r="BQ2929">
        <v>-0.3992219865322113</v>
      </c>
      <c r="BR2929">
        <v>-0.39403864741325378</v>
      </c>
      <c r="BS2929">
        <v>-0.40123218297958374</v>
      </c>
      <c r="BT2929">
        <v>-0.41196697950363159</v>
      </c>
      <c r="BU2929">
        <v>-0.43424198031425476</v>
      </c>
      <c r="BV2929">
        <v>-0.43954470753669739</v>
      </c>
      <c r="BW2929">
        <v>0.27029037475585938</v>
      </c>
      <c r="BX2929">
        <v>1.939841628074646</v>
      </c>
      <c r="BY2929">
        <v>1.9141654968261719</v>
      </c>
      <c r="BZ2929">
        <v>1.8395403623580933</v>
      </c>
      <c r="CA2929">
        <v>1.7916146516799927</v>
      </c>
      <c r="CB2929">
        <v>1.7623090744018555</v>
      </c>
      <c r="CC2929">
        <v>0.25148296356201172</v>
      </c>
      <c r="CD2929">
        <v>-0.25681263208389282</v>
      </c>
      <c r="CE2929">
        <v>-0.27530065178871155</v>
      </c>
      <c r="CF2929">
        <v>-1.3350367546081543E-2</v>
      </c>
      <c r="CG2929">
        <v>-1.3323510065674782E-2</v>
      </c>
      <c r="CH2929">
        <v>-1.399710401892662E-2</v>
      </c>
      <c r="CI2929">
        <v>-1.5997180715203285E-2</v>
      </c>
      <c r="CJ2929">
        <v>-1.6672423109412193E-2</v>
      </c>
      <c r="CK2929">
        <v>-2.0733533427119255E-2</v>
      </c>
      <c r="CL2929">
        <v>-2.3995157331228256E-2</v>
      </c>
      <c r="CM2929">
        <v>-3.1231546774506569E-2</v>
      </c>
      <c r="CN2929">
        <v>-3.7453137338161469E-2</v>
      </c>
      <c r="CO2929">
        <v>-4.3390769511461258E-2</v>
      </c>
      <c r="CP2929">
        <v>-4.0064174681901932E-2</v>
      </c>
      <c r="CQ2929">
        <v>-3.4654401242733002E-2</v>
      </c>
      <c r="CR2929">
        <v>-3.9509102702140808E-2</v>
      </c>
      <c r="CS2929">
        <v>-4.4154960662126541E-2</v>
      </c>
      <c r="CT2929">
        <v>-4.5585758984088898E-2</v>
      </c>
      <c r="CU2929">
        <v>0.69070523977279663</v>
      </c>
      <c r="CV2929">
        <v>2.4619481563568115</v>
      </c>
      <c r="CW2929">
        <v>2.4332597255706787</v>
      </c>
      <c r="CX2929">
        <v>2.3631479740142822</v>
      </c>
      <c r="CY2929">
        <v>2.3132829666137695</v>
      </c>
      <c r="CZ2929">
        <v>2.2852077484130859</v>
      </c>
      <c r="DA2929">
        <v>0.67380446195602417</v>
      </c>
      <c r="DB2929">
        <v>0.10282487422227859</v>
      </c>
      <c r="DC2929">
        <v>8.9480631053447723E-2</v>
      </c>
      <c r="DD2929">
        <v>0.24256294965744019</v>
      </c>
      <c r="DE2929">
        <v>0.24025461077690125</v>
      </c>
      <c r="DF2929">
        <v>0.2397598922252655</v>
      </c>
      <c r="DG2929">
        <v>0.23669798672199249</v>
      </c>
      <c r="DH2929">
        <v>0.24013100564479828</v>
      </c>
      <c r="DI2929">
        <v>0.23986050486564636</v>
      </c>
      <c r="DJ2929">
        <v>0.24887451529502869</v>
      </c>
      <c r="DK2929">
        <v>0.28090497851371765</v>
      </c>
      <c r="DL2929">
        <v>0.30812063813209534</v>
      </c>
      <c r="DM2929">
        <v>0.31244045495986938</v>
      </c>
      <c r="DN2929">
        <v>0.31391030550003052</v>
      </c>
      <c r="DO2929">
        <v>0.33192336559295654</v>
      </c>
      <c r="DP2929">
        <v>0.33294877409934998</v>
      </c>
      <c r="DQ2929">
        <v>0.34593203663825989</v>
      </c>
      <c r="DR2929">
        <v>0.34837320446968079</v>
      </c>
      <c r="DS2929">
        <v>1.1111199855804443</v>
      </c>
      <c r="DT2929">
        <v>2.9840545654296875</v>
      </c>
      <c r="DU2929">
        <v>2.9523537158966064</v>
      </c>
      <c r="DV2929">
        <v>2.8867554664611816</v>
      </c>
      <c r="DW2929">
        <v>2.8349511623382568</v>
      </c>
      <c r="DX2929">
        <v>2.8081064224243164</v>
      </c>
      <c r="DY2929">
        <v>1.0961259603500366</v>
      </c>
      <c r="DZ2929">
        <v>0.46246236562728882</v>
      </c>
      <c r="EA2929">
        <v>0.45426192879676819</v>
      </c>
      <c r="EB2929">
        <v>0.61206114292144775</v>
      </c>
      <c r="EC2929">
        <v>0.60638117790222168</v>
      </c>
      <c r="ED2929">
        <v>0.60614466667175293</v>
      </c>
      <c r="EE2929">
        <v>0.60154968500137329</v>
      </c>
      <c r="EF2929">
        <v>0.61091434955596924</v>
      </c>
      <c r="EG2929">
        <v>0.61611688137054443</v>
      </c>
      <c r="EH2929">
        <v>0.64285498857498169</v>
      </c>
      <c r="EI2929">
        <v>0.73158055543899536</v>
      </c>
      <c r="EJ2929">
        <v>0.80707424879074097</v>
      </c>
      <c r="EK2929">
        <v>0.82620424032211304</v>
      </c>
      <c r="EL2929">
        <v>0.82499325275421143</v>
      </c>
      <c r="EM2929">
        <v>0.86120349168777466</v>
      </c>
      <c r="EN2929">
        <v>0.87071877717971802</v>
      </c>
      <c r="EO2929">
        <v>0.90915572643280029</v>
      </c>
      <c r="EP2929">
        <v>0.9171873927116394</v>
      </c>
      <c r="EQ2929">
        <v>1.7181322574615479</v>
      </c>
      <c r="ER2929">
        <v>3.7378933429718018</v>
      </c>
      <c r="ES2929">
        <v>3.70184326171875</v>
      </c>
      <c r="ET2929">
        <v>3.6427617073059082</v>
      </c>
      <c r="EU2929">
        <v>3.5881574153900146</v>
      </c>
      <c r="EV2929">
        <v>3.56308913230896</v>
      </c>
      <c r="EW2929">
        <v>1.7058911323547363</v>
      </c>
      <c r="EX2929">
        <v>0.98172181844711304</v>
      </c>
      <c r="EY2929">
        <v>0.98094820976257324</v>
      </c>
      <c r="EZ2929">
        <v>56.733283996582031</v>
      </c>
      <c r="FA2929">
        <v>56.023044586181641</v>
      </c>
      <c r="FB2929">
        <v>55.694385528564453</v>
      </c>
      <c r="FC2929">
        <v>55.418331146240234</v>
      </c>
      <c r="FD2929">
        <v>54.672405242919922</v>
      </c>
      <c r="FE2929">
        <v>54.469245910644531</v>
      </c>
      <c r="FF2929">
        <v>55.122077941894531</v>
      </c>
      <c r="FG2929">
        <v>55.223445892333984</v>
      </c>
      <c r="FH2929">
        <v>55.832443237304688</v>
      </c>
      <c r="FI2929">
        <v>56.990489959716797</v>
      </c>
      <c r="FJ2929">
        <v>58.429737091064453</v>
      </c>
      <c r="FK2929">
        <v>58.993396759033203</v>
      </c>
      <c r="FL2929">
        <v>60.055904388427734</v>
      </c>
      <c r="FM2929">
        <v>60.980075836181641</v>
      </c>
      <c r="FN2929">
        <v>61.678070068359375</v>
      </c>
      <c r="FO2929">
        <v>61.315376281738281</v>
      </c>
      <c r="FP2929">
        <v>61.685390472412109</v>
      </c>
      <c r="FQ2929">
        <v>61.424274444580078</v>
      </c>
      <c r="FR2929">
        <v>60.300670623779297</v>
      </c>
      <c r="FS2929">
        <v>59.167476654052734</v>
      </c>
      <c r="FT2929">
        <v>58.597549438476563</v>
      </c>
      <c r="FU2929">
        <v>58.205337524414062</v>
      </c>
      <c r="FV2929">
        <v>57.2816162109375</v>
      </c>
      <c r="FW2929">
        <v>56.13360595703125</v>
      </c>
      <c r="FX2929">
        <v>160</v>
      </c>
      <c r="FY2929">
        <v>0.10791042447090149</v>
      </c>
      <c r="FZ2929">
        <v>1</v>
      </c>
    </row>
    <row r="2930" spans="1:182" x14ac:dyDescent="0.2">
      <c r="A2930" t="s">
        <v>245</v>
      </c>
      <c r="B2930" t="s">
        <v>252</v>
      </c>
      <c r="C2930" t="s">
        <v>218</v>
      </c>
      <c r="D2930" t="s">
        <v>37</v>
      </c>
      <c r="E2930">
        <v>2015</v>
      </c>
      <c r="F2930" t="s">
        <v>231</v>
      </c>
      <c r="G2930" t="s">
        <v>249</v>
      </c>
      <c r="H2930" t="s">
        <v>226</v>
      </c>
      <c r="I2930">
        <v>57.81</v>
      </c>
      <c r="L2930">
        <v>11.040596139988782</v>
      </c>
      <c r="M2930">
        <v>10.849540689942121</v>
      </c>
      <c r="N2930">
        <v>10.811708450746185</v>
      </c>
      <c r="O2930">
        <v>10.781841347027944</v>
      </c>
      <c r="P2930">
        <v>11.09663049388392</v>
      </c>
      <c r="Q2930">
        <v>11.873160144546933</v>
      </c>
      <c r="R2930">
        <v>13.235304842211978</v>
      </c>
      <c r="S2930">
        <v>13.941940004957999</v>
      </c>
      <c r="T2930">
        <v>14.37838878753583</v>
      </c>
      <c r="U2930">
        <v>14.7482075440955</v>
      </c>
      <c r="V2930">
        <v>15.522323258949189</v>
      </c>
      <c r="W2930">
        <v>16.264019507975711</v>
      </c>
      <c r="X2930">
        <v>16.832533912534082</v>
      </c>
      <c r="Y2930">
        <v>16.919384829465898</v>
      </c>
      <c r="Z2930">
        <v>16.76769417359186</v>
      </c>
      <c r="AA2930">
        <v>16.695102028632039</v>
      </c>
      <c r="AB2930">
        <v>16.236617333794516</v>
      </c>
      <c r="AC2930">
        <v>15.920387761185225</v>
      </c>
      <c r="AD2930">
        <v>14.953623661557225</v>
      </c>
      <c r="AE2930">
        <v>14.519432053564856</v>
      </c>
      <c r="AF2930">
        <v>14.160915904332528</v>
      </c>
      <c r="AG2930">
        <v>13.477473626996415</v>
      </c>
      <c r="AH2930">
        <v>12.519650234757901</v>
      </c>
      <c r="AI2930">
        <v>11.93314622694953</v>
      </c>
      <c r="AJ2930">
        <v>-0.67499339580535889</v>
      </c>
      <c r="AK2930">
        <v>-0.66697663068771362</v>
      </c>
      <c r="AL2930">
        <v>-0.67256414890289307</v>
      </c>
      <c r="AM2930">
        <v>-0.67825156450271606</v>
      </c>
      <c r="AN2930">
        <v>-0.6844518780708313</v>
      </c>
      <c r="AO2930">
        <v>-0.70739549398422241</v>
      </c>
      <c r="AP2930">
        <v>-0.7124754786491394</v>
      </c>
      <c r="AQ2930">
        <v>-0.80202656984329224</v>
      </c>
      <c r="AR2930">
        <v>-0.90629810094833374</v>
      </c>
      <c r="AS2930">
        <v>-0.94173097610473633</v>
      </c>
      <c r="AT2930">
        <v>-0.96738201379776001</v>
      </c>
      <c r="AU2930">
        <v>-1.0286216735839844</v>
      </c>
      <c r="AV2930">
        <v>-1.0509294271469116</v>
      </c>
      <c r="AW2930">
        <v>-1.0706849098205566</v>
      </c>
      <c r="AX2930">
        <v>-1.0893350839614868</v>
      </c>
      <c r="AY2930">
        <v>-0.33222934603691101</v>
      </c>
      <c r="AZ2930">
        <v>1.2534476518630981</v>
      </c>
      <c r="BA2930">
        <v>1.2323615550994873</v>
      </c>
      <c r="BB2930">
        <v>1.1440823078155518</v>
      </c>
      <c r="BC2930">
        <v>1.0798906087875366</v>
      </c>
      <c r="BD2930">
        <v>1.0262809991836548</v>
      </c>
      <c r="BE2930">
        <v>-0.36861592531204224</v>
      </c>
      <c r="BF2930">
        <v>-0.801097571849823</v>
      </c>
      <c r="BG2930">
        <v>-0.85585176944732666</v>
      </c>
      <c r="BH2930">
        <v>-0.2891208827495575</v>
      </c>
      <c r="BI2930">
        <v>-0.2862795889377594</v>
      </c>
      <c r="BJ2930">
        <v>-0.28873559832572937</v>
      </c>
      <c r="BK2930">
        <v>-0.29169878363609314</v>
      </c>
      <c r="BL2930">
        <v>-0.29465833306312561</v>
      </c>
      <c r="BM2930">
        <v>-0.30447971820831299</v>
      </c>
      <c r="BN2930">
        <v>-0.30792620778083801</v>
      </c>
      <c r="BO2930">
        <v>-0.34815642237663269</v>
      </c>
      <c r="BP2930">
        <v>-0.39577525854110718</v>
      </c>
      <c r="BQ2930">
        <v>-0.41442432999610901</v>
      </c>
      <c r="BR2930">
        <v>-0.42398059368133545</v>
      </c>
      <c r="BS2930">
        <v>-0.44999083876609802</v>
      </c>
      <c r="BT2930">
        <v>-0.46012163162231445</v>
      </c>
      <c r="BU2930">
        <v>-0.46838709712028503</v>
      </c>
      <c r="BV2930">
        <v>-0.47810226678848267</v>
      </c>
      <c r="BW2930">
        <v>0.2813677191734314</v>
      </c>
      <c r="BX2930">
        <v>1.9804478883743286</v>
      </c>
      <c r="BY2930">
        <v>1.942693829536438</v>
      </c>
      <c r="BZ2930">
        <v>1.8722184896469116</v>
      </c>
      <c r="CA2930">
        <v>1.8163572549819946</v>
      </c>
      <c r="CB2930">
        <v>1.7739386558532715</v>
      </c>
      <c r="CC2930">
        <v>0.24062910676002502</v>
      </c>
      <c r="CD2930">
        <v>-0.27330827713012695</v>
      </c>
      <c r="CE2930">
        <v>-0.30330219864845276</v>
      </c>
      <c r="CF2930">
        <v>-2.1866722032427788E-2</v>
      </c>
      <c r="CG2930">
        <v>-2.2609980776906013E-2</v>
      </c>
      <c r="CH2930">
        <v>-2.2897137328982353E-2</v>
      </c>
      <c r="CI2930">
        <v>-2.3973504081368446E-2</v>
      </c>
      <c r="CJ2930">
        <v>-2.468850277364254E-2</v>
      </c>
      <c r="CK2930">
        <v>-2.54215057939291E-2</v>
      </c>
      <c r="CL2930">
        <v>-2.7736615389585495E-2</v>
      </c>
      <c r="CM2930">
        <v>-3.3807355910539627E-2</v>
      </c>
      <c r="CN2930">
        <v>-4.2188704013824463E-2</v>
      </c>
      <c r="CO2930">
        <v>-4.9213334918022156E-2</v>
      </c>
      <c r="CP2930">
        <v>-4.7622445970773697E-2</v>
      </c>
      <c r="CQ2930">
        <v>-4.9232907593250275E-2</v>
      </c>
      <c r="CR2930">
        <v>-5.0929956138134003E-2</v>
      </c>
      <c r="CS2930">
        <v>-5.1237434148788452E-2</v>
      </c>
      <c r="CT2930">
        <v>-5.4764263331890106E-2</v>
      </c>
      <c r="CU2930">
        <v>0.70634317398071289</v>
      </c>
      <c r="CV2930">
        <v>2.4839661121368408</v>
      </c>
      <c r="CW2930">
        <v>2.4346678256988525</v>
      </c>
      <c r="CX2930">
        <v>2.376523494720459</v>
      </c>
      <c r="CY2930">
        <v>2.3264317512512207</v>
      </c>
      <c r="CZ2930">
        <v>2.2917640209197998</v>
      </c>
      <c r="DA2930">
        <v>0.66259032487869263</v>
      </c>
      <c r="DB2930">
        <v>9.22369584441185E-2</v>
      </c>
      <c r="DC2930">
        <v>7.9391986131668091E-2</v>
      </c>
      <c r="DD2930">
        <v>0.24538743495941162</v>
      </c>
      <c r="DE2930">
        <v>0.24105961620807648</v>
      </c>
      <c r="DF2930">
        <v>0.24294133484363556</v>
      </c>
      <c r="DG2930">
        <v>0.24375177919864655</v>
      </c>
      <c r="DH2930">
        <v>0.24528132379055023</v>
      </c>
      <c r="DI2930">
        <v>0.25363671779632568</v>
      </c>
      <c r="DJ2930">
        <v>0.25245296955108643</v>
      </c>
      <c r="DK2930">
        <v>0.28054171800613403</v>
      </c>
      <c r="DL2930">
        <v>0.31139785051345825</v>
      </c>
      <c r="DM2930">
        <v>0.3159976601600647</v>
      </c>
      <c r="DN2930">
        <v>0.32873570919036865</v>
      </c>
      <c r="DO2930">
        <v>0.35152500867843628</v>
      </c>
      <c r="DP2930">
        <v>0.35826170444488525</v>
      </c>
      <c r="DQ2930">
        <v>0.36591222882270813</v>
      </c>
      <c r="DR2930">
        <v>0.36857375502586365</v>
      </c>
      <c r="DS2930">
        <v>1.1313186883926392</v>
      </c>
      <c r="DT2930">
        <v>2.9874842166900635</v>
      </c>
      <c r="DU2930">
        <v>2.9266417026519775</v>
      </c>
      <c r="DV2930">
        <v>2.8808283805847168</v>
      </c>
      <c r="DW2930">
        <v>2.8365063667297363</v>
      </c>
      <c r="DX2930">
        <v>2.8095896244049072</v>
      </c>
      <c r="DY2930">
        <v>1.0845515727996826</v>
      </c>
      <c r="DZ2930">
        <v>0.45778220891952515</v>
      </c>
      <c r="EA2930">
        <v>0.46208617091178894</v>
      </c>
      <c r="EB2930">
        <v>0.6312599778175354</v>
      </c>
      <c r="EC2930">
        <v>0.62175667285919189</v>
      </c>
      <c r="ED2930">
        <v>0.62676990032196045</v>
      </c>
      <c r="EE2930">
        <v>0.63030457496643066</v>
      </c>
      <c r="EF2930">
        <v>0.63507485389709473</v>
      </c>
      <c r="EG2930">
        <v>0.65655243396759033</v>
      </c>
      <c r="EH2930">
        <v>0.65700221061706543</v>
      </c>
      <c r="EI2930">
        <v>0.73441183567047119</v>
      </c>
      <c r="EJ2930">
        <v>0.82192069292068481</v>
      </c>
      <c r="EK2930">
        <v>0.84330427646636963</v>
      </c>
      <c r="EL2930">
        <v>0.87213712930679321</v>
      </c>
      <c r="EM2930">
        <v>0.93015581369400024</v>
      </c>
      <c r="EN2930">
        <v>0.94906949996948242</v>
      </c>
      <c r="EO2930">
        <v>0.96821010112762451</v>
      </c>
      <c r="EP2930">
        <v>0.97980660200119019</v>
      </c>
      <c r="EQ2930">
        <v>1.7449157238006592</v>
      </c>
      <c r="ER2930">
        <v>3.7144844532012939</v>
      </c>
      <c r="ES2930">
        <v>3.6369738578796387</v>
      </c>
      <c r="ET2930">
        <v>3.6089644432067871</v>
      </c>
      <c r="EU2930">
        <v>3.5729730129241943</v>
      </c>
      <c r="EV2930">
        <v>3.5572471618652344</v>
      </c>
      <c r="EW2930">
        <v>1.6937966346740723</v>
      </c>
      <c r="EX2930">
        <v>0.98557144403457642</v>
      </c>
      <c r="EY2930">
        <v>1.0146358013153076</v>
      </c>
      <c r="EZ2930">
        <v>52.260532379150391</v>
      </c>
      <c r="FA2930">
        <v>51.519344329833984</v>
      </c>
      <c r="FB2930">
        <v>51.202445983886719</v>
      </c>
      <c r="FC2930">
        <v>50.822261810302734</v>
      </c>
      <c r="FD2930">
        <v>50.370700836181641</v>
      </c>
      <c r="FE2930">
        <v>49.949020385742188</v>
      </c>
      <c r="FF2930">
        <v>49.572113037109375</v>
      </c>
      <c r="FG2930">
        <v>49.790122985839844</v>
      </c>
      <c r="FH2930">
        <v>51.195098876953125</v>
      </c>
      <c r="FI2930">
        <v>54.879173278808594</v>
      </c>
      <c r="FJ2930">
        <v>59.172153472900391</v>
      </c>
      <c r="FK2930">
        <v>63.341365814208984</v>
      </c>
      <c r="FL2930">
        <v>64.988189697265625</v>
      </c>
      <c r="FM2930">
        <v>65.912353515625</v>
      </c>
      <c r="FN2930">
        <v>66.037734985351563</v>
      </c>
      <c r="FO2930">
        <v>64.905426025390625</v>
      </c>
      <c r="FP2930">
        <v>64.086799621582031</v>
      </c>
      <c r="FQ2930">
        <v>63.649566650390625</v>
      </c>
      <c r="FR2930">
        <v>61.136737823486328</v>
      </c>
      <c r="FS2930">
        <v>59.187797546386719</v>
      </c>
      <c r="FT2930">
        <v>58.418853759765625</v>
      </c>
      <c r="FU2930">
        <v>57.433765411376953</v>
      </c>
      <c r="FV2930">
        <v>56.361759185791016</v>
      </c>
      <c r="FW2930">
        <v>55.030391693115234</v>
      </c>
      <c r="FX2930">
        <v>160</v>
      </c>
      <c r="FY2930">
        <v>0.10791042447090149</v>
      </c>
      <c r="FZ2930">
        <v>1</v>
      </c>
    </row>
    <row r="2931" spans="1:182" x14ac:dyDescent="0.2">
      <c r="A2931" t="s">
        <v>245</v>
      </c>
      <c r="B2931" t="s">
        <v>252</v>
      </c>
      <c r="C2931" t="s">
        <v>218</v>
      </c>
      <c r="D2931" t="s">
        <v>37</v>
      </c>
      <c r="E2931">
        <v>2016</v>
      </c>
      <c r="F2931" t="s">
        <v>231</v>
      </c>
      <c r="G2931" t="s">
        <v>249</v>
      </c>
      <c r="H2931" t="s">
        <v>226</v>
      </c>
      <c r="I2931">
        <v>57.81</v>
      </c>
      <c r="L2931">
        <v>11.040596139988782</v>
      </c>
      <c r="M2931">
        <v>10.849540689942121</v>
      </c>
      <c r="N2931">
        <v>10.811708450746185</v>
      </c>
      <c r="O2931">
        <v>10.781841347027944</v>
      </c>
      <c r="P2931">
        <v>11.09663049388392</v>
      </c>
      <c r="Q2931">
        <v>11.873160144546933</v>
      </c>
      <c r="R2931">
        <v>13.235304842211978</v>
      </c>
      <c r="S2931">
        <v>13.941940004957999</v>
      </c>
      <c r="T2931">
        <v>14.37838878753583</v>
      </c>
      <c r="U2931">
        <v>14.7482075440955</v>
      </c>
      <c r="V2931">
        <v>15.522323258949189</v>
      </c>
      <c r="W2931">
        <v>16.264019507975711</v>
      </c>
      <c r="X2931">
        <v>16.832533912534082</v>
      </c>
      <c r="Y2931">
        <v>16.919384829465898</v>
      </c>
      <c r="Z2931">
        <v>16.76769417359186</v>
      </c>
      <c r="AA2931">
        <v>16.695102028632039</v>
      </c>
      <c r="AB2931">
        <v>16.236617333794516</v>
      </c>
      <c r="AC2931">
        <v>15.920387761185225</v>
      </c>
      <c r="AD2931">
        <v>14.953623661557225</v>
      </c>
      <c r="AE2931">
        <v>14.519432053564856</v>
      </c>
      <c r="AF2931">
        <v>14.160915904332528</v>
      </c>
      <c r="AG2931">
        <v>13.477473626996415</v>
      </c>
      <c r="AH2931">
        <v>12.519650234757901</v>
      </c>
      <c r="AI2931">
        <v>11.93314622694953</v>
      </c>
      <c r="AJ2931">
        <v>-0.67499339580535889</v>
      </c>
      <c r="AK2931">
        <v>-0.66697663068771362</v>
      </c>
      <c r="AL2931">
        <v>-0.67256414890289307</v>
      </c>
      <c r="AM2931">
        <v>-0.67825156450271606</v>
      </c>
      <c r="AN2931">
        <v>-0.6844518780708313</v>
      </c>
      <c r="AO2931">
        <v>-0.70739549398422241</v>
      </c>
      <c r="AP2931">
        <v>-0.7124754786491394</v>
      </c>
      <c r="AQ2931">
        <v>-0.80202656984329224</v>
      </c>
      <c r="AR2931">
        <v>-0.90629810094833374</v>
      </c>
      <c r="AS2931">
        <v>-0.94173097610473633</v>
      </c>
      <c r="AT2931">
        <v>-0.96738201379776001</v>
      </c>
      <c r="AU2931">
        <v>-1.0286216735839844</v>
      </c>
      <c r="AV2931">
        <v>-1.0509294271469116</v>
      </c>
      <c r="AW2931">
        <v>-1.0706849098205566</v>
      </c>
      <c r="AX2931">
        <v>-1.0893350839614868</v>
      </c>
      <c r="AY2931">
        <v>-0.33222934603691101</v>
      </c>
      <c r="AZ2931">
        <v>1.2534476518630981</v>
      </c>
      <c r="BA2931">
        <v>1.2323615550994873</v>
      </c>
      <c r="BB2931">
        <v>1.1440823078155518</v>
      </c>
      <c r="BC2931">
        <v>1.0798906087875366</v>
      </c>
      <c r="BD2931">
        <v>1.0262809991836548</v>
      </c>
      <c r="BE2931">
        <v>-0.36861592531204224</v>
      </c>
      <c r="BF2931">
        <v>-0.801097571849823</v>
      </c>
      <c r="BG2931">
        <v>-0.85585176944732666</v>
      </c>
      <c r="BH2931">
        <v>-0.2891208827495575</v>
      </c>
      <c r="BI2931">
        <v>-0.2862795889377594</v>
      </c>
      <c r="BJ2931">
        <v>-0.28873559832572937</v>
      </c>
      <c r="BK2931">
        <v>-0.29169878363609314</v>
      </c>
      <c r="BL2931">
        <v>-0.29465833306312561</v>
      </c>
      <c r="BM2931">
        <v>-0.30447971820831299</v>
      </c>
      <c r="BN2931">
        <v>-0.30792620778083801</v>
      </c>
      <c r="BO2931">
        <v>-0.34815642237663269</v>
      </c>
      <c r="BP2931">
        <v>-0.39577525854110718</v>
      </c>
      <c r="BQ2931">
        <v>-0.41442432999610901</v>
      </c>
      <c r="BR2931">
        <v>-0.42398059368133545</v>
      </c>
      <c r="BS2931">
        <v>-0.44999083876609802</v>
      </c>
      <c r="BT2931">
        <v>-0.46012163162231445</v>
      </c>
      <c r="BU2931">
        <v>-0.46838709712028503</v>
      </c>
      <c r="BV2931">
        <v>-0.47810226678848267</v>
      </c>
      <c r="BW2931">
        <v>0.2813677191734314</v>
      </c>
      <c r="BX2931">
        <v>1.9804478883743286</v>
      </c>
      <c r="BY2931">
        <v>1.942693829536438</v>
      </c>
      <c r="BZ2931">
        <v>1.8722184896469116</v>
      </c>
      <c r="CA2931">
        <v>1.8163572549819946</v>
      </c>
      <c r="CB2931">
        <v>1.7739386558532715</v>
      </c>
      <c r="CC2931">
        <v>0.24062910676002502</v>
      </c>
      <c r="CD2931">
        <v>-0.27330827713012695</v>
      </c>
      <c r="CE2931">
        <v>-0.30330219864845276</v>
      </c>
      <c r="CF2931">
        <v>-2.1866722032427788E-2</v>
      </c>
      <c r="CG2931">
        <v>-2.2609980776906013E-2</v>
      </c>
      <c r="CH2931">
        <v>-2.2897137328982353E-2</v>
      </c>
      <c r="CI2931">
        <v>-2.3973504081368446E-2</v>
      </c>
      <c r="CJ2931">
        <v>-2.468850277364254E-2</v>
      </c>
      <c r="CK2931">
        <v>-2.54215057939291E-2</v>
      </c>
      <c r="CL2931">
        <v>-2.7736615389585495E-2</v>
      </c>
      <c r="CM2931">
        <v>-3.3807355910539627E-2</v>
      </c>
      <c r="CN2931">
        <v>-4.2188704013824463E-2</v>
      </c>
      <c r="CO2931">
        <v>-4.9213334918022156E-2</v>
      </c>
      <c r="CP2931">
        <v>-4.7622445970773697E-2</v>
      </c>
      <c r="CQ2931">
        <v>-4.9232907593250275E-2</v>
      </c>
      <c r="CR2931">
        <v>-5.0929956138134003E-2</v>
      </c>
      <c r="CS2931">
        <v>-5.1237434148788452E-2</v>
      </c>
      <c r="CT2931">
        <v>-5.4764263331890106E-2</v>
      </c>
      <c r="CU2931">
        <v>0.70634317398071289</v>
      </c>
      <c r="CV2931">
        <v>2.4839661121368408</v>
      </c>
      <c r="CW2931">
        <v>2.4346678256988525</v>
      </c>
      <c r="CX2931">
        <v>2.376523494720459</v>
      </c>
      <c r="CY2931">
        <v>2.3264317512512207</v>
      </c>
      <c r="CZ2931">
        <v>2.2917640209197998</v>
      </c>
      <c r="DA2931">
        <v>0.66259032487869263</v>
      </c>
      <c r="DB2931">
        <v>9.22369584441185E-2</v>
      </c>
      <c r="DC2931">
        <v>7.9391986131668091E-2</v>
      </c>
      <c r="DD2931">
        <v>0.24538743495941162</v>
      </c>
      <c r="DE2931">
        <v>0.24105961620807648</v>
      </c>
      <c r="DF2931">
        <v>0.24294133484363556</v>
      </c>
      <c r="DG2931">
        <v>0.24375177919864655</v>
      </c>
      <c r="DH2931">
        <v>0.24528132379055023</v>
      </c>
      <c r="DI2931">
        <v>0.25363671779632568</v>
      </c>
      <c r="DJ2931">
        <v>0.25245296955108643</v>
      </c>
      <c r="DK2931">
        <v>0.28054171800613403</v>
      </c>
      <c r="DL2931">
        <v>0.31139785051345825</v>
      </c>
      <c r="DM2931">
        <v>0.3159976601600647</v>
      </c>
      <c r="DN2931">
        <v>0.32873570919036865</v>
      </c>
      <c r="DO2931">
        <v>0.35152500867843628</v>
      </c>
      <c r="DP2931">
        <v>0.35826170444488525</v>
      </c>
      <c r="DQ2931">
        <v>0.36591222882270813</v>
      </c>
      <c r="DR2931">
        <v>0.36857375502586365</v>
      </c>
      <c r="DS2931">
        <v>1.1313186883926392</v>
      </c>
      <c r="DT2931">
        <v>2.9874842166900635</v>
      </c>
      <c r="DU2931">
        <v>2.9266417026519775</v>
      </c>
      <c r="DV2931">
        <v>2.8808283805847168</v>
      </c>
      <c r="DW2931">
        <v>2.8365063667297363</v>
      </c>
      <c r="DX2931">
        <v>2.8095896244049072</v>
      </c>
      <c r="DY2931">
        <v>1.0845515727996826</v>
      </c>
      <c r="DZ2931">
        <v>0.45778220891952515</v>
      </c>
      <c r="EA2931">
        <v>0.46208617091178894</v>
      </c>
      <c r="EB2931">
        <v>0.6312599778175354</v>
      </c>
      <c r="EC2931">
        <v>0.62175667285919189</v>
      </c>
      <c r="ED2931">
        <v>0.62676990032196045</v>
      </c>
      <c r="EE2931">
        <v>0.63030457496643066</v>
      </c>
      <c r="EF2931">
        <v>0.63507485389709473</v>
      </c>
      <c r="EG2931">
        <v>0.65655243396759033</v>
      </c>
      <c r="EH2931">
        <v>0.65700221061706543</v>
      </c>
      <c r="EI2931">
        <v>0.73441183567047119</v>
      </c>
      <c r="EJ2931">
        <v>0.82192069292068481</v>
      </c>
      <c r="EK2931">
        <v>0.84330427646636963</v>
      </c>
      <c r="EL2931">
        <v>0.87213712930679321</v>
      </c>
      <c r="EM2931">
        <v>0.93015581369400024</v>
      </c>
      <c r="EN2931">
        <v>0.94906949996948242</v>
      </c>
      <c r="EO2931">
        <v>0.96821010112762451</v>
      </c>
      <c r="EP2931">
        <v>0.97980660200119019</v>
      </c>
      <c r="EQ2931">
        <v>1.7449157238006592</v>
      </c>
      <c r="ER2931">
        <v>3.7144844532012939</v>
      </c>
      <c r="ES2931">
        <v>3.6369738578796387</v>
      </c>
      <c r="ET2931">
        <v>3.6089644432067871</v>
      </c>
      <c r="EU2931">
        <v>3.5729730129241943</v>
      </c>
      <c r="EV2931">
        <v>3.5572471618652344</v>
      </c>
      <c r="EW2931">
        <v>1.6937966346740723</v>
      </c>
      <c r="EX2931">
        <v>0.98557144403457642</v>
      </c>
      <c r="EY2931">
        <v>1.0146358013153076</v>
      </c>
      <c r="EZ2931">
        <v>52.260532379150391</v>
      </c>
      <c r="FA2931">
        <v>51.519344329833984</v>
      </c>
      <c r="FB2931">
        <v>51.202445983886719</v>
      </c>
      <c r="FC2931">
        <v>50.822261810302734</v>
      </c>
      <c r="FD2931">
        <v>50.370700836181641</v>
      </c>
      <c r="FE2931">
        <v>49.949020385742188</v>
      </c>
      <c r="FF2931">
        <v>49.572113037109375</v>
      </c>
      <c r="FG2931">
        <v>49.790122985839844</v>
      </c>
      <c r="FH2931">
        <v>51.195098876953125</v>
      </c>
      <c r="FI2931">
        <v>54.879173278808594</v>
      </c>
      <c r="FJ2931">
        <v>59.172153472900391</v>
      </c>
      <c r="FK2931">
        <v>63.341365814208984</v>
      </c>
      <c r="FL2931">
        <v>64.988189697265625</v>
      </c>
      <c r="FM2931">
        <v>65.912353515625</v>
      </c>
      <c r="FN2931">
        <v>66.037734985351563</v>
      </c>
      <c r="FO2931">
        <v>64.905426025390625</v>
      </c>
      <c r="FP2931">
        <v>64.086799621582031</v>
      </c>
      <c r="FQ2931">
        <v>63.649566650390625</v>
      </c>
      <c r="FR2931">
        <v>61.136737823486328</v>
      </c>
      <c r="FS2931">
        <v>59.187797546386719</v>
      </c>
      <c r="FT2931">
        <v>58.418853759765625</v>
      </c>
      <c r="FU2931">
        <v>57.433765411376953</v>
      </c>
      <c r="FV2931">
        <v>56.361759185791016</v>
      </c>
      <c r="FW2931">
        <v>55.030391693115234</v>
      </c>
      <c r="FX2931">
        <v>160</v>
      </c>
      <c r="FY2931">
        <v>0.10791042447090149</v>
      </c>
      <c r="FZ2931">
        <v>1</v>
      </c>
    </row>
    <row r="2932" spans="1:182" x14ac:dyDescent="0.2">
      <c r="A2932" t="s">
        <v>245</v>
      </c>
      <c r="B2932" t="s">
        <v>252</v>
      </c>
      <c r="C2932" t="s">
        <v>218</v>
      </c>
      <c r="D2932" t="s">
        <v>37</v>
      </c>
      <c r="E2932">
        <v>2017</v>
      </c>
      <c r="F2932" t="s">
        <v>231</v>
      </c>
      <c r="G2932" t="s">
        <v>249</v>
      </c>
      <c r="H2932" t="s">
        <v>226</v>
      </c>
      <c r="I2932">
        <v>57.81</v>
      </c>
      <c r="L2932">
        <v>11.040596139988782</v>
      </c>
      <c r="M2932">
        <v>10.849540689942121</v>
      </c>
      <c r="N2932">
        <v>10.811708450746185</v>
      </c>
      <c r="O2932">
        <v>10.781841347027944</v>
      </c>
      <c r="P2932">
        <v>11.09663049388392</v>
      </c>
      <c r="Q2932">
        <v>11.873160144546933</v>
      </c>
      <c r="R2932">
        <v>13.235304842211978</v>
      </c>
      <c r="S2932">
        <v>13.941940004957999</v>
      </c>
      <c r="T2932">
        <v>14.37838878753583</v>
      </c>
      <c r="U2932">
        <v>14.7482075440955</v>
      </c>
      <c r="V2932">
        <v>15.522323258949189</v>
      </c>
      <c r="W2932">
        <v>16.264019507975711</v>
      </c>
      <c r="X2932">
        <v>16.832533912534082</v>
      </c>
      <c r="Y2932">
        <v>16.919384829465898</v>
      </c>
      <c r="Z2932">
        <v>16.76769417359186</v>
      </c>
      <c r="AA2932">
        <v>16.695102028632039</v>
      </c>
      <c r="AB2932">
        <v>16.236617333794516</v>
      </c>
      <c r="AC2932">
        <v>15.920387761185225</v>
      </c>
      <c r="AD2932">
        <v>14.953623661557225</v>
      </c>
      <c r="AE2932">
        <v>14.519432053564856</v>
      </c>
      <c r="AF2932">
        <v>14.160915904332528</v>
      </c>
      <c r="AG2932">
        <v>13.477473626996415</v>
      </c>
      <c r="AH2932">
        <v>12.519650234757901</v>
      </c>
      <c r="AI2932">
        <v>11.93314622694953</v>
      </c>
      <c r="AJ2932">
        <v>-0.67499339580535889</v>
      </c>
      <c r="AK2932">
        <v>-0.66697663068771362</v>
      </c>
      <c r="AL2932">
        <v>-0.67256414890289307</v>
      </c>
      <c r="AM2932">
        <v>-0.67825156450271606</v>
      </c>
      <c r="AN2932">
        <v>-0.6844518780708313</v>
      </c>
      <c r="AO2932">
        <v>-0.70739549398422241</v>
      </c>
      <c r="AP2932">
        <v>-0.7124754786491394</v>
      </c>
      <c r="AQ2932">
        <v>-0.80202656984329224</v>
      </c>
      <c r="AR2932">
        <v>-0.90629810094833374</v>
      </c>
      <c r="AS2932">
        <v>-0.94173097610473633</v>
      </c>
      <c r="AT2932">
        <v>-0.96738201379776001</v>
      </c>
      <c r="AU2932">
        <v>-1.0286216735839844</v>
      </c>
      <c r="AV2932">
        <v>-1.0509294271469116</v>
      </c>
      <c r="AW2932">
        <v>-1.0706849098205566</v>
      </c>
      <c r="AX2932">
        <v>-1.0893350839614868</v>
      </c>
      <c r="AY2932">
        <v>-0.33222934603691101</v>
      </c>
      <c r="AZ2932">
        <v>1.2534476518630981</v>
      </c>
      <c r="BA2932">
        <v>1.2323615550994873</v>
      </c>
      <c r="BB2932">
        <v>1.1440823078155518</v>
      </c>
      <c r="BC2932">
        <v>1.0798906087875366</v>
      </c>
      <c r="BD2932">
        <v>1.0262809991836548</v>
      </c>
      <c r="BE2932">
        <v>-0.36861592531204224</v>
      </c>
      <c r="BF2932">
        <v>-0.801097571849823</v>
      </c>
      <c r="BG2932">
        <v>-0.85585176944732666</v>
      </c>
      <c r="BH2932">
        <v>-0.2891208827495575</v>
      </c>
      <c r="BI2932">
        <v>-0.2862795889377594</v>
      </c>
      <c r="BJ2932">
        <v>-0.28873559832572937</v>
      </c>
      <c r="BK2932">
        <v>-0.29169878363609314</v>
      </c>
      <c r="BL2932">
        <v>-0.29465833306312561</v>
      </c>
      <c r="BM2932">
        <v>-0.30447971820831299</v>
      </c>
      <c r="BN2932">
        <v>-0.30792620778083801</v>
      </c>
      <c r="BO2932">
        <v>-0.34815642237663269</v>
      </c>
      <c r="BP2932">
        <v>-0.39577525854110718</v>
      </c>
      <c r="BQ2932">
        <v>-0.41442432999610901</v>
      </c>
      <c r="BR2932">
        <v>-0.42398059368133545</v>
      </c>
      <c r="BS2932">
        <v>-0.44999083876609802</v>
      </c>
      <c r="BT2932">
        <v>-0.46012163162231445</v>
      </c>
      <c r="BU2932">
        <v>-0.46838709712028503</v>
      </c>
      <c r="BV2932">
        <v>-0.47810226678848267</v>
      </c>
      <c r="BW2932">
        <v>0.2813677191734314</v>
      </c>
      <c r="BX2932">
        <v>1.9804478883743286</v>
      </c>
      <c r="BY2932">
        <v>1.942693829536438</v>
      </c>
      <c r="BZ2932">
        <v>1.8722184896469116</v>
      </c>
      <c r="CA2932">
        <v>1.8163572549819946</v>
      </c>
      <c r="CB2932">
        <v>1.7739386558532715</v>
      </c>
      <c r="CC2932">
        <v>0.24062910676002502</v>
      </c>
      <c r="CD2932">
        <v>-0.27330827713012695</v>
      </c>
      <c r="CE2932">
        <v>-0.30330219864845276</v>
      </c>
      <c r="CF2932">
        <v>-2.1866722032427788E-2</v>
      </c>
      <c r="CG2932">
        <v>-2.2609980776906013E-2</v>
      </c>
      <c r="CH2932">
        <v>-2.2897137328982353E-2</v>
      </c>
      <c r="CI2932">
        <v>-2.3973504081368446E-2</v>
      </c>
      <c r="CJ2932">
        <v>-2.468850277364254E-2</v>
      </c>
      <c r="CK2932">
        <v>-2.54215057939291E-2</v>
      </c>
      <c r="CL2932">
        <v>-2.7736615389585495E-2</v>
      </c>
      <c r="CM2932">
        <v>-3.3807355910539627E-2</v>
      </c>
      <c r="CN2932">
        <v>-4.2188704013824463E-2</v>
      </c>
      <c r="CO2932">
        <v>-4.9213334918022156E-2</v>
      </c>
      <c r="CP2932">
        <v>-4.7622445970773697E-2</v>
      </c>
      <c r="CQ2932">
        <v>-4.9232907593250275E-2</v>
      </c>
      <c r="CR2932">
        <v>-5.0929956138134003E-2</v>
      </c>
      <c r="CS2932">
        <v>-5.1237434148788452E-2</v>
      </c>
      <c r="CT2932">
        <v>-5.4764263331890106E-2</v>
      </c>
      <c r="CU2932">
        <v>0.70634317398071289</v>
      </c>
      <c r="CV2932">
        <v>2.4839661121368408</v>
      </c>
      <c r="CW2932">
        <v>2.4346678256988525</v>
      </c>
      <c r="CX2932">
        <v>2.376523494720459</v>
      </c>
      <c r="CY2932">
        <v>2.3264317512512207</v>
      </c>
      <c r="CZ2932">
        <v>2.2917640209197998</v>
      </c>
      <c r="DA2932">
        <v>0.66259032487869263</v>
      </c>
      <c r="DB2932">
        <v>9.22369584441185E-2</v>
      </c>
      <c r="DC2932">
        <v>7.9391986131668091E-2</v>
      </c>
      <c r="DD2932">
        <v>0.24538743495941162</v>
      </c>
      <c r="DE2932">
        <v>0.24105961620807648</v>
      </c>
      <c r="DF2932">
        <v>0.24294133484363556</v>
      </c>
      <c r="DG2932">
        <v>0.24375177919864655</v>
      </c>
      <c r="DH2932">
        <v>0.24528132379055023</v>
      </c>
      <c r="DI2932">
        <v>0.25363671779632568</v>
      </c>
      <c r="DJ2932">
        <v>0.25245296955108643</v>
      </c>
      <c r="DK2932">
        <v>0.28054171800613403</v>
      </c>
      <c r="DL2932">
        <v>0.31139785051345825</v>
      </c>
      <c r="DM2932">
        <v>0.3159976601600647</v>
      </c>
      <c r="DN2932">
        <v>0.32873570919036865</v>
      </c>
      <c r="DO2932">
        <v>0.35152500867843628</v>
      </c>
      <c r="DP2932">
        <v>0.35826170444488525</v>
      </c>
      <c r="DQ2932">
        <v>0.36591222882270813</v>
      </c>
      <c r="DR2932">
        <v>0.36857375502586365</v>
      </c>
      <c r="DS2932">
        <v>1.1313186883926392</v>
      </c>
      <c r="DT2932">
        <v>2.9874842166900635</v>
      </c>
      <c r="DU2932">
        <v>2.9266417026519775</v>
      </c>
      <c r="DV2932">
        <v>2.8808283805847168</v>
      </c>
      <c r="DW2932">
        <v>2.8365063667297363</v>
      </c>
      <c r="DX2932">
        <v>2.8095896244049072</v>
      </c>
      <c r="DY2932">
        <v>1.0845515727996826</v>
      </c>
      <c r="DZ2932">
        <v>0.45778220891952515</v>
      </c>
      <c r="EA2932">
        <v>0.46208617091178894</v>
      </c>
      <c r="EB2932">
        <v>0.6312599778175354</v>
      </c>
      <c r="EC2932">
        <v>0.62175667285919189</v>
      </c>
      <c r="ED2932">
        <v>0.62676990032196045</v>
      </c>
      <c r="EE2932">
        <v>0.63030457496643066</v>
      </c>
      <c r="EF2932">
        <v>0.63507485389709473</v>
      </c>
      <c r="EG2932">
        <v>0.65655243396759033</v>
      </c>
      <c r="EH2932">
        <v>0.65700221061706543</v>
      </c>
      <c r="EI2932">
        <v>0.73441183567047119</v>
      </c>
      <c r="EJ2932">
        <v>0.82192069292068481</v>
      </c>
      <c r="EK2932">
        <v>0.84330427646636963</v>
      </c>
      <c r="EL2932">
        <v>0.87213712930679321</v>
      </c>
      <c r="EM2932">
        <v>0.93015581369400024</v>
      </c>
      <c r="EN2932">
        <v>0.94906949996948242</v>
      </c>
      <c r="EO2932">
        <v>0.96821010112762451</v>
      </c>
      <c r="EP2932">
        <v>0.97980660200119019</v>
      </c>
      <c r="EQ2932">
        <v>1.7449157238006592</v>
      </c>
      <c r="ER2932">
        <v>3.7144844532012939</v>
      </c>
      <c r="ES2932">
        <v>3.6369738578796387</v>
      </c>
      <c r="ET2932">
        <v>3.6089644432067871</v>
      </c>
      <c r="EU2932">
        <v>3.5729730129241943</v>
      </c>
      <c r="EV2932">
        <v>3.5572471618652344</v>
      </c>
      <c r="EW2932">
        <v>1.6937966346740723</v>
      </c>
      <c r="EX2932">
        <v>0.98557144403457642</v>
      </c>
      <c r="EY2932">
        <v>1.0146358013153076</v>
      </c>
      <c r="EZ2932">
        <v>52.260532379150391</v>
      </c>
      <c r="FA2932">
        <v>51.519344329833984</v>
      </c>
      <c r="FB2932">
        <v>51.202445983886719</v>
      </c>
      <c r="FC2932">
        <v>50.822261810302734</v>
      </c>
      <c r="FD2932">
        <v>50.370700836181641</v>
      </c>
      <c r="FE2932">
        <v>49.949020385742188</v>
      </c>
      <c r="FF2932">
        <v>49.572113037109375</v>
      </c>
      <c r="FG2932">
        <v>49.790122985839844</v>
      </c>
      <c r="FH2932">
        <v>51.195098876953125</v>
      </c>
      <c r="FI2932">
        <v>54.879173278808594</v>
      </c>
      <c r="FJ2932">
        <v>59.172153472900391</v>
      </c>
      <c r="FK2932">
        <v>63.341365814208984</v>
      </c>
      <c r="FL2932">
        <v>64.988189697265625</v>
      </c>
      <c r="FM2932">
        <v>65.912353515625</v>
      </c>
      <c r="FN2932">
        <v>66.037734985351563</v>
      </c>
      <c r="FO2932">
        <v>64.905426025390625</v>
      </c>
      <c r="FP2932">
        <v>64.086799621582031</v>
      </c>
      <c r="FQ2932">
        <v>63.649566650390625</v>
      </c>
      <c r="FR2932">
        <v>61.136737823486328</v>
      </c>
      <c r="FS2932">
        <v>59.187797546386719</v>
      </c>
      <c r="FT2932">
        <v>58.418853759765625</v>
      </c>
      <c r="FU2932">
        <v>57.433765411376953</v>
      </c>
      <c r="FV2932">
        <v>56.361759185791016</v>
      </c>
      <c r="FW2932">
        <v>55.030391693115234</v>
      </c>
      <c r="FX2932">
        <v>160</v>
      </c>
      <c r="FY2932">
        <v>0.10791042447090149</v>
      </c>
      <c r="FZ2932">
        <v>1</v>
      </c>
    </row>
    <row r="2933" spans="1:182" x14ac:dyDescent="0.2">
      <c r="A2933" t="s">
        <v>245</v>
      </c>
      <c r="B2933" t="s">
        <v>252</v>
      </c>
      <c r="C2933" t="s">
        <v>218</v>
      </c>
      <c r="D2933" t="s">
        <v>38</v>
      </c>
      <c r="E2933">
        <v>2015</v>
      </c>
      <c r="F2933" t="s">
        <v>231</v>
      </c>
      <c r="G2933" t="s">
        <v>249</v>
      </c>
      <c r="H2933" t="s">
        <v>226</v>
      </c>
      <c r="I2933">
        <v>57.81</v>
      </c>
      <c r="L2933">
        <v>10.81012221565312</v>
      </c>
      <c r="M2933">
        <v>10.616599003662969</v>
      </c>
      <c r="N2933">
        <v>10.57895893792422</v>
      </c>
      <c r="O2933">
        <v>10.547327646306691</v>
      </c>
      <c r="P2933">
        <v>10.853486097953349</v>
      </c>
      <c r="Q2933">
        <v>11.619046639393035</v>
      </c>
      <c r="R2933">
        <v>13.052947576964351</v>
      </c>
      <c r="S2933">
        <v>13.829716023801607</v>
      </c>
      <c r="T2933">
        <v>14.307362908107443</v>
      </c>
      <c r="U2933">
        <v>14.504099915771787</v>
      </c>
      <c r="V2933">
        <v>15.126608786124564</v>
      </c>
      <c r="W2933">
        <v>15.711258716553809</v>
      </c>
      <c r="X2933">
        <v>16.493030942297228</v>
      </c>
      <c r="Y2933">
        <v>16.657642385981852</v>
      </c>
      <c r="Z2933">
        <v>16.465577594892245</v>
      </c>
      <c r="AA2933">
        <v>16.373445908351872</v>
      </c>
      <c r="AB2933">
        <v>16.004012777187516</v>
      </c>
      <c r="AC2933">
        <v>15.706075664544372</v>
      </c>
      <c r="AD2933">
        <v>14.71965462211598</v>
      </c>
      <c r="AE2933">
        <v>14.304202533823039</v>
      </c>
      <c r="AF2933">
        <v>13.952517896770395</v>
      </c>
      <c r="AG2933">
        <v>13.236556621789916</v>
      </c>
      <c r="AH2933">
        <v>12.268030201004784</v>
      </c>
      <c r="AI2933">
        <v>11.678218197893624</v>
      </c>
      <c r="AJ2933">
        <v>-0.61527389287948608</v>
      </c>
      <c r="AK2933">
        <v>-0.60906648635864258</v>
      </c>
      <c r="AL2933">
        <v>-0.61458832025527954</v>
      </c>
      <c r="AM2933">
        <v>-0.61739838123321533</v>
      </c>
      <c r="AN2933">
        <v>-0.62673383951187134</v>
      </c>
      <c r="AO2933">
        <v>-0.64833861589431763</v>
      </c>
      <c r="AP2933">
        <v>-0.66085809469223022</v>
      </c>
      <c r="AQ2933">
        <v>-0.7553328275680542</v>
      </c>
      <c r="AR2933">
        <v>-0.85561239719390869</v>
      </c>
      <c r="AS2933">
        <v>-0.89443951845169067</v>
      </c>
      <c r="AT2933">
        <v>-0.90658390522003174</v>
      </c>
      <c r="AU2933">
        <v>-0.95460915565490723</v>
      </c>
      <c r="AV2933">
        <v>-0.97591716051101685</v>
      </c>
      <c r="AW2933">
        <v>-1.0243139266967773</v>
      </c>
      <c r="AX2933">
        <v>-1.0387358665466309</v>
      </c>
      <c r="AY2933">
        <v>-0.32958897948265076</v>
      </c>
      <c r="AZ2933">
        <v>1.2062232494354248</v>
      </c>
      <c r="BA2933">
        <v>1.1808769702911377</v>
      </c>
      <c r="BB2933">
        <v>1.0932282209396362</v>
      </c>
      <c r="BC2933">
        <v>1.0314207077026367</v>
      </c>
      <c r="BD2933">
        <v>0.96830499172210693</v>
      </c>
      <c r="BE2933">
        <v>-0.3864254355430603</v>
      </c>
      <c r="BF2933">
        <v>-0.75385439395904541</v>
      </c>
      <c r="BG2933">
        <v>-0.80869531631469727</v>
      </c>
      <c r="BH2933">
        <v>-0.26166331768035889</v>
      </c>
      <c r="BI2933">
        <v>-0.25963106751441956</v>
      </c>
      <c r="BJ2933">
        <v>-0.26227036118507385</v>
      </c>
      <c r="BK2933">
        <v>-0.26399946212768555</v>
      </c>
      <c r="BL2933">
        <v>-0.26818197965621948</v>
      </c>
      <c r="BM2933">
        <v>-0.2780519425868988</v>
      </c>
      <c r="BN2933">
        <v>-0.28467389941215515</v>
      </c>
      <c r="BO2933">
        <v>-0.32709544897079468</v>
      </c>
      <c r="BP2933">
        <v>-0.37264227867126465</v>
      </c>
      <c r="BQ2933">
        <v>-0.39234805107116699</v>
      </c>
      <c r="BR2933">
        <v>-0.39388358592987061</v>
      </c>
      <c r="BS2933">
        <v>-0.41234698891639709</v>
      </c>
      <c r="BT2933">
        <v>-0.42473852634429932</v>
      </c>
      <c r="BU2933">
        <v>-0.44658523797988892</v>
      </c>
      <c r="BV2933">
        <v>-0.45514458417892456</v>
      </c>
      <c r="BW2933">
        <v>0.23953619599342346</v>
      </c>
      <c r="BX2933">
        <v>1.8801524639129639</v>
      </c>
      <c r="BY2933">
        <v>1.8440990447998047</v>
      </c>
      <c r="BZ2933">
        <v>1.7706949710845947</v>
      </c>
      <c r="CA2933">
        <v>1.7202960252761841</v>
      </c>
      <c r="CB2933">
        <v>1.67518150806427</v>
      </c>
      <c r="CC2933">
        <v>0.19303183257579803</v>
      </c>
      <c r="CD2933">
        <v>-0.25787022709846497</v>
      </c>
      <c r="CE2933">
        <v>-0.28825336694717407</v>
      </c>
      <c r="CF2933">
        <v>-1.6753681004047394E-2</v>
      </c>
      <c r="CG2933">
        <v>-1.7613155767321587E-2</v>
      </c>
      <c r="CH2933">
        <v>-1.8256017938256264E-2</v>
      </c>
      <c r="CI2933">
        <v>-1.9236456602811813E-2</v>
      </c>
      <c r="CJ2933">
        <v>-1.9850065931677818E-2</v>
      </c>
      <c r="CK2933">
        <v>-2.1592499688267708E-2</v>
      </c>
      <c r="CL2933">
        <v>-2.412988618016243E-2</v>
      </c>
      <c r="CM2933">
        <v>-3.0499566346406937E-2</v>
      </c>
      <c r="CN2933">
        <v>-3.8138628005981445E-2</v>
      </c>
      <c r="CO2933">
        <v>-4.4601023197174072E-2</v>
      </c>
      <c r="CP2933">
        <v>-3.8788896054029465E-2</v>
      </c>
      <c r="CQ2933">
        <v>-3.6777839064598083E-2</v>
      </c>
      <c r="CR2933">
        <v>-4.2993873357772827E-2</v>
      </c>
      <c r="CS2933">
        <v>-4.6452116221189499E-2</v>
      </c>
      <c r="CT2933">
        <v>-5.0951030105352402E-2</v>
      </c>
      <c r="CU2933">
        <v>0.63371056318283081</v>
      </c>
      <c r="CV2933">
        <v>2.3469138145446777</v>
      </c>
      <c r="CW2933">
        <v>2.3034446239471436</v>
      </c>
      <c r="CX2933">
        <v>2.2399065494537354</v>
      </c>
      <c r="CY2933">
        <v>2.19740891456604</v>
      </c>
      <c r="CZ2933">
        <v>2.164762020111084</v>
      </c>
      <c r="DA2933">
        <v>0.59436213970184326</v>
      </c>
      <c r="DB2933">
        <v>8.5646882653236389E-2</v>
      </c>
      <c r="DC2933">
        <v>7.2203129529953003E-2</v>
      </c>
      <c r="DD2933">
        <v>0.22815594077110291</v>
      </c>
      <c r="DE2933">
        <v>0.22440475225448608</v>
      </c>
      <c r="DF2933">
        <v>0.22575834393501282</v>
      </c>
      <c r="DG2933">
        <v>0.22552655637264252</v>
      </c>
      <c r="DH2933">
        <v>0.22848185896873474</v>
      </c>
      <c r="DI2933">
        <v>0.23486693203449249</v>
      </c>
      <c r="DJ2933">
        <v>0.23641411960124969</v>
      </c>
      <c r="DK2933">
        <v>0.2660963237285614</v>
      </c>
      <c r="DL2933">
        <v>0.29636502265930176</v>
      </c>
      <c r="DM2933">
        <v>0.30314600467681885</v>
      </c>
      <c r="DN2933">
        <v>0.31630578637123108</v>
      </c>
      <c r="DO2933">
        <v>0.33879131078720093</v>
      </c>
      <c r="DP2933">
        <v>0.33875077962875366</v>
      </c>
      <c r="DQ2933">
        <v>0.35368102788925171</v>
      </c>
      <c r="DR2933">
        <v>0.35324254631996155</v>
      </c>
      <c r="DS2933">
        <v>1.027884840965271</v>
      </c>
      <c r="DT2933">
        <v>2.8136749267578125</v>
      </c>
      <c r="DU2933">
        <v>2.7627902030944824</v>
      </c>
      <c r="DV2933">
        <v>2.7091178894042969</v>
      </c>
      <c r="DW2933">
        <v>2.6745219230651855</v>
      </c>
      <c r="DX2933">
        <v>2.6543426513671875</v>
      </c>
      <c r="DY2933">
        <v>0.99569249153137207</v>
      </c>
      <c r="DZ2933">
        <v>0.42916399240493774</v>
      </c>
      <c r="EA2933">
        <v>0.43265962600708008</v>
      </c>
      <c r="EB2933">
        <v>0.58176654577255249</v>
      </c>
      <c r="EC2933">
        <v>0.57384020090103149</v>
      </c>
      <c r="ED2933">
        <v>0.57807630300521851</v>
      </c>
      <c r="EE2933">
        <v>0.5789254903793335</v>
      </c>
      <c r="EF2933">
        <v>0.58703368902206421</v>
      </c>
      <c r="EG2933">
        <v>0.60515362024307251</v>
      </c>
      <c r="EH2933">
        <v>0.61259829998016357</v>
      </c>
      <c r="EI2933">
        <v>0.69433367252349854</v>
      </c>
      <c r="EJ2933">
        <v>0.7793351411819458</v>
      </c>
      <c r="EK2933">
        <v>0.80523747205734253</v>
      </c>
      <c r="EL2933">
        <v>0.8290061354637146</v>
      </c>
      <c r="EM2933">
        <v>0.88105350732803345</v>
      </c>
      <c r="EN2933">
        <v>0.88992941379547119</v>
      </c>
      <c r="EO2933">
        <v>0.93140971660614014</v>
      </c>
      <c r="EP2933">
        <v>0.93683385848999023</v>
      </c>
      <c r="EQ2933">
        <v>1.5970100164413452</v>
      </c>
      <c r="ER2933">
        <v>3.4876041412353516</v>
      </c>
      <c r="ES2933">
        <v>3.4260122776031494</v>
      </c>
      <c r="ET2933">
        <v>3.3865847587585449</v>
      </c>
      <c r="EU2933">
        <v>3.3633971214294434</v>
      </c>
      <c r="EV2933">
        <v>3.3612191677093506</v>
      </c>
      <c r="EW2933">
        <v>1.5751497745513916</v>
      </c>
      <c r="EX2933">
        <v>0.9251481294631958</v>
      </c>
      <c r="EY2933">
        <v>0.95310157537460327</v>
      </c>
      <c r="EZ2933">
        <v>54.407066345214844</v>
      </c>
      <c r="FA2933">
        <v>53.234359741210938</v>
      </c>
      <c r="FB2933">
        <v>52.729976654052734</v>
      </c>
      <c r="FC2933">
        <v>52.736232757568359</v>
      </c>
      <c r="FD2933">
        <v>52.361568450927734</v>
      </c>
      <c r="FE2933">
        <v>51.857841491699219</v>
      </c>
      <c r="FF2933">
        <v>51.399978637695313</v>
      </c>
      <c r="FG2933">
        <v>51.759029388427734</v>
      </c>
      <c r="FH2933">
        <v>53.244220733642578</v>
      </c>
      <c r="FI2933">
        <v>54.744003295898438</v>
      </c>
      <c r="FJ2933">
        <v>57.013538360595703</v>
      </c>
      <c r="FK2933">
        <v>59.960296630859375</v>
      </c>
      <c r="FL2933">
        <v>62.420372009277344</v>
      </c>
      <c r="FM2933">
        <v>64.395545959472656</v>
      </c>
      <c r="FN2933">
        <v>65.191329956054688</v>
      </c>
      <c r="FO2933">
        <v>65.623603820800781</v>
      </c>
      <c r="FP2933">
        <v>64.858039855957031</v>
      </c>
      <c r="FQ2933">
        <v>63.694480895996094</v>
      </c>
      <c r="FR2933">
        <v>60.821441650390625</v>
      </c>
      <c r="FS2933">
        <v>58.53363037109375</v>
      </c>
      <c r="FT2933">
        <v>57.742008209228516</v>
      </c>
      <c r="FU2933">
        <v>56.843582153320312</v>
      </c>
      <c r="FV2933">
        <v>55.651336669921875</v>
      </c>
      <c r="FW2933">
        <v>54.0859375</v>
      </c>
      <c r="FX2933">
        <v>160</v>
      </c>
      <c r="FY2933">
        <v>0.10791042447090149</v>
      </c>
      <c r="FZ2933">
        <v>1</v>
      </c>
    </row>
    <row r="2934" spans="1:182" x14ac:dyDescent="0.2">
      <c r="A2934" t="s">
        <v>245</v>
      </c>
      <c r="B2934" t="s">
        <v>252</v>
      </c>
      <c r="C2934" t="s">
        <v>218</v>
      </c>
      <c r="D2934" t="s">
        <v>38</v>
      </c>
      <c r="E2934">
        <v>2016</v>
      </c>
      <c r="F2934" t="s">
        <v>231</v>
      </c>
      <c r="G2934" t="s">
        <v>249</v>
      </c>
      <c r="H2934" t="s">
        <v>226</v>
      </c>
      <c r="I2934">
        <v>57.81</v>
      </c>
      <c r="L2934">
        <v>10.81012221565312</v>
      </c>
      <c r="M2934">
        <v>10.616599003662969</v>
      </c>
      <c r="N2934">
        <v>10.57895893792422</v>
      </c>
      <c r="O2934">
        <v>10.547327646306691</v>
      </c>
      <c r="P2934">
        <v>10.853486097953349</v>
      </c>
      <c r="Q2934">
        <v>11.619046639393035</v>
      </c>
      <c r="R2934">
        <v>13.052947576964351</v>
      </c>
      <c r="S2934">
        <v>13.829716023801607</v>
      </c>
      <c r="T2934">
        <v>14.307362908107443</v>
      </c>
      <c r="U2934">
        <v>14.504099915771787</v>
      </c>
      <c r="V2934">
        <v>15.126608786124564</v>
      </c>
      <c r="W2934">
        <v>15.711258716553809</v>
      </c>
      <c r="X2934">
        <v>16.493030942297228</v>
      </c>
      <c r="Y2934">
        <v>16.657642385981852</v>
      </c>
      <c r="Z2934">
        <v>16.465577594892245</v>
      </c>
      <c r="AA2934">
        <v>16.373445908351872</v>
      </c>
      <c r="AB2934">
        <v>16.004012777187516</v>
      </c>
      <c r="AC2934">
        <v>15.706075664544372</v>
      </c>
      <c r="AD2934">
        <v>14.71965462211598</v>
      </c>
      <c r="AE2934">
        <v>14.304202533823039</v>
      </c>
      <c r="AF2934">
        <v>13.952517896770395</v>
      </c>
      <c r="AG2934">
        <v>13.236556621789916</v>
      </c>
      <c r="AH2934">
        <v>12.268030201004784</v>
      </c>
      <c r="AI2934">
        <v>11.678218197893624</v>
      </c>
      <c r="AJ2934">
        <v>-0.61527389287948608</v>
      </c>
      <c r="AK2934">
        <v>-0.60906648635864258</v>
      </c>
      <c r="AL2934">
        <v>-0.61458832025527954</v>
      </c>
      <c r="AM2934">
        <v>-0.61739838123321533</v>
      </c>
      <c r="AN2934">
        <v>-0.62673383951187134</v>
      </c>
      <c r="AO2934">
        <v>-0.64833861589431763</v>
      </c>
      <c r="AP2934">
        <v>-0.66085809469223022</v>
      </c>
      <c r="AQ2934">
        <v>-0.7553328275680542</v>
      </c>
      <c r="AR2934">
        <v>-0.85561239719390869</v>
      </c>
      <c r="AS2934">
        <v>-0.89443951845169067</v>
      </c>
      <c r="AT2934">
        <v>-0.90658390522003174</v>
      </c>
      <c r="AU2934">
        <v>-0.95460915565490723</v>
      </c>
      <c r="AV2934">
        <v>-0.97591716051101685</v>
      </c>
      <c r="AW2934">
        <v>-1.0243139266967773</v>
      </c>
      <c r="AX2934">
        <v>-1.0387358665466309</v>
      </c>
      <c r="AY2934">
        <v>-0.32958897948265076</v>
      </c>
      <c r="AZ2934">
        <v>1.2062232494354248</v>
      </c>
      <c r="BA2934">
        <v>1.1808769702911377</v>
      </c>
      <c r="BB2934">
        <v>1.0932282209396362</v>
      </c>
      <c r="BC2934">
        <v>1.0314207077026367</v>
      </c>
      <c r="BD2934">
        <v>0.96830499172210693</v>
      </c>
      <c r="BE2934">
        <v>-0.3864254355430603</v>
      </c>
      <c r="BF2934">
        <v>-0.75385439395904541</v>
      </c>
      <c r="BG2934">
        <v>-0.80869531631469727</v>
      </c>
      <c r="BH2934">
        <v>-0.26166331768035889</v>
      </c>
      <c r="BI2934">
        <v>-0.25963106751441956</v>
      </c>
      <c r="BJ2934">
        <v>-0.26227036118507385</v>
      </c>
      <c r="BK2934">
        <v>-0.26399946212768555</v>
      </c>
      <c r="BL2934">
        <v>-0.26818197965621948</v>
      </c>
      <c r="BM2934">
        <v>-0.2780519425868988</v>
      </c>
      <c r="BN2934">
        <v>-0.28467389941215515</v>
      </c>
      <c r="BO2934">
        <v>-0.32709544897079468</v>
      </c>
      <c r="BP2934">
        <v>-0.37264227867126465</v>
      </c>
      <c r="BQ2934">
        <v>-0.39234805107116699</v>
      </c>
      <c r="BR2934">
        <v>-0.39388358592987061</v>
      </c>
      <c r="BS2934">
        <v>-0.41234698891639709</v>
      </c>
      <c r="BT2934">
        <v>-0.42473852634429932</v>
      </c>
      <c r="BU2934">
        <v>-0.44658523797988892</v>
      </c>
      <c r="BV2934">
        <v>-0.45514458417892456</v>
      </c>
      <c r="BW2934">
        <v>0.23953619599342346</v>
      </c>
      <c r="BX2934">
        <v>1.8801524639129639</v>
      </c>
      <c r="BY2934">
        <v>1.8440990447998047</v>
      </c>
      <c r="BZ2934">
        <v>1.7706949710845947</v>
      </c>
      <c r="CA2934">
        <v>1.7202960252761841</v>
      </c>
      <c r="CB2934">
        <v>1.67518150806427</v>
      </c>
      <c r="CC2934">
        <v>0.19303183257579803</v>
      </c>
      <c r="CD2934">
        <v>-0.25787022709846497</v>
      </c>
      <c r="CE2934">
        <v>-0.28825336694717407</v>
      </c>
      <c r="CF2934">
        <v>-1.6753681004047394E-2</v>
      </c>
      <c r="CG2934">
        <v>-1.7613155767321587E-2</v>
      </c>
      <c r="CH2934">
        <v>-1.8256017938256264E-2</v>
      </c>
      <c r="CI2934">
        <v>-1.9236456602811813E-2</v>
      </c>
      <c r="CJ2934">
        <v>-1.9850065931677818E-2</v>
      </c>
      <c r="CK2934">
        <v>-2.1592499688267708E-2</v>
      </c>
      <c r="CL2934">
        <v>-2.412988618016243E-2</v>
      </c>
      <c r="CM2934">
        <v>-3.0499566346406937E-2</v>
      </c>
      <c r="CN2934">
        <v>-3.8138628005981445E-2</v>
      </c>
      <c r="CO2934">
        <v>-4.4601023197174072E-2</v>
      </c>
      <c r="CP2934">
        <v>-3.8788896054029465E-2</v>
      </c>
      <c r="CQ2934">
        <v>-3.6777839064598083E-2</v>
      </c>
      <c r="CR2934">
        <v>-4.2993873357772827E-2</v>
      </c>
      <c r="CS2934">
        <v>-4.6452116221189499E-2</v>
      </c>
      <c r="CT2934">
        <v>-5.0951030105352402E-2</v>
      </c>
      <c r="CU2934">
        <v>0.63371056318283081</v>
      </c>
      <c r="CV2934">
        <v>2.3469138145446777</v>
      </c>
      <c r="CW2934">
        <v>2.3034446239471436</v>
      </c>
      <c r="CX2934">
        <v>2.2399065494537354</v>
      </c>
      <c r="CY2934">
        <v>2.19740891456604</v>
      </c>
      <c r="CZ2934">
        <v>2.164762020111084</v>
      </c>
      <c r="DA2934">
        <v>0.59436213970184326</v>
      </c>
      <c r="DB2934">
        <v>8.5646882653236389E-2</v>
      </c>
      <c r="DC2934">
        <v>7.2203129529953003E-2</v>
      </c>
      <c r="DD2934">
        <v>0.22815594077110291</v>
      </c>
      <c r="DE2934">
        <v>0.22440475225448608</v>
      </c>
      <c r="DF2934">
        <v>0.22575834393501282</v>
      </c>
      <c r="DG2934">
        <v>0.22552655637264252</v>
      </c>
      <c r="DH2934">
        <v>0.22848185896873474</v>
      </c>
      <c r="DI2934">
        <v>0.23486693203449249</v>
      </c>
      <c r="DJ2934">
        <v>0.23641411960124969</v>
      </c>
      <c r="DK2934">
        <v>0.2660963237285614</v>
      </c>
      <c r="DL2934">
        <v>0.29636502265930176</v>
      </c>
      <c r="DM2934">
        <v>0.30314600467681885</v>
      </c>
      <c r="DN2934">
        <v>0.31630578637123108</v>
      </c>
      <c r="DO2934">
        <v>0.33879131078720093</v>
      </c>
      <c r="DP2934">
        <v>0.33875077962875366</v>
      </c>
      <c r="DQ2934">
        <v>0.35368102788925171</v>
      </c>
      <c r="DR2934">
        <v>0.35324254631996155</v>
      </c>
      <c r="DS2934">
        <v>1.027884840965271</v>
      </c>
      <c r="DT2934">
        <v>2.8136749267578125</v>
      </c>
      <c r="DU2934">
        <v>2.7627902030944824</v>
      </c>
      <c r="DV2934">
        <v>2.7091178894042969</v>
      </c>
      <c r="DW2934">
        <v>2.6745219230651855</v>
      </c>
      <c r="DX2934">
        <v>2.6543426513671875</v>
      </c>
      <c r="DY2934">
        <v>0.99569249153137207</v>
      </c>
      <c r="DZ2934">
        <v>0.42916399240493774</v>
      </c>
      <c r="EA2934">
        <v>0.43265962600708008</v>
      </c>
      <c r="EB2934">
        <v>0.58176654577255249</v>
      </c>
      <c r="EC2934">
        <v>0.57384020090103149</v>
      </c>
      <c r="ED2934">
        <v>0.57807630300521851</v>
      </c>
      <c r="EE2934">
        <v>0.5789254903793335</v>
      </c>
      <c r="EF2934">
        <v>0.58703368902206421</v>
      </c>
      <c r="EG2934">
        <v>0.60515362024307251</v>
      </c>
      <c r="EH2934">
        <v>0.61259829998016357</v>
      </c>
      <c r="EI2934">
        <v>0.69433367252349854</v>
      </c>
      <c r="EJ2934">
        <v>0.7793351411819458</v>
      </c>
      <c r="EK2934">
        <v>0.80523747205734253</v>
      </c>
      <c r="EL2934">
        <v>0.8290061354637146</v>
      </c>
      <c r="EM2934">
        <v>0.88105350732803345</v>
      </c>
      <c r="EN2934">
        <v>0.88992941379547119</v>
      </c>
      <c r="EO2934">
        <v>0.93140971660614014</v>
      </c>
      <c r="EP2934">
        <v>0.93683385848999023</v>
      </c>
      <c r="EQ2934">
        <v>1.5970100164413452</v>
      </c>
      <c r="ER2934">
        <v>3.4876041412353516</v>
      </c>
      <c r="ES2934">
        <v>3.4260122776031494</v>
      </c>
      <c r="ET2934">
        <v>3.3865847587585449</v>
      </c>
      <c r="EU2934">
        <v>3.3633971214294434</v>
      </c>
      <c r="EV2934">
        <v>3.3612191677093506</v>
      </c>
      <c r="EW2934">
        <v>1.5751497745513916</v>
      </c>
      <c r="EX2934">
        <v>0.9251481294631958</v>
      </c>
      <c r="EY2934">
        <v>0.95310157537460327</v>
      </c>
      <c r="EZ2934">
        <v>54.407066345214844</v>
      </c>
      <c r="FA2934">
        <v>53.234359741210938</v>
      </c>
      <c r="FB2934">
        <v>52.729976654052734</v>
      </c>
      <c r="FC2934">
        <v>52.736232757568359</v>
      </c>
      <c r="FD2934">
        <v>52.361568450927734</v>
      </c>
      <c r="FE2934">
        <v>51.857841491699219</v>
      </c>
      <c r="FF2934">
        <v>51.399978637695313</v>
      </c>
      <c r="FG2934">
        <v>51.759029388427734</v>
      </c>
      <c r="FH2934">
        <v>53.244220733642578</v>
      </c>
      <c r="FI2934">
        <v>54.744003295898438</v>
      </c>
      <c r="FJ2934">
        <v>57.013538360595703</v>
      </c>
      <c r="FK2934">
        <v>59.960296630859375</v>
      </c>
      <c r="FL2934">
        <v>62.420372009277344</v>
      </c>
      <c r="FM2934">
        <v>64.395545959472656</v>
      </c>
      <c r="FN2934">
        <v>65.191329956054688</v>
      </c>
      <c r="FO2934">
        <v>65.623603820800781</v>
      </c>
      <c r="FP2934">
        <v>64.858039855957031</v>
      </c>
      <c r="FQ2934">
        <v>63.694480895996094</v>
      </c>
      <c r="FR2934">
        <v>60.821441650390625</v>
      </c>
      <c r="FS2934">
        <v>58.53363037109375</v>
      </c>
      <c r="FT2934">
        <v>57.742008209228516</v>
      </c>
      <c r="FU2934">
        <v>56.843582153320312</v>
      </c>
      <c r="FV2934">
        <v>55.651336669921875</v>
      </c>
      <c r="FW2934">
        <v>54.0859375</v>
      </c>
      <c r="FX2934">
        <v>160</v>
      </c>
      <c r="FY2934">
        <v>0.10791042447090149</v>
      </c>
      <c r="FZ2934">
        <v>1</v>
      </c>
    </row>
    <row r="2935" spans="1:182" x14ac:dyDescent="0.2">
      <c r="A2935" t="s">
        <v>245</v>
      </c>
      <c r="B2935" t="s">
        <v>252</v>
      </c>
      <c r="C2935" t="s">
        <v>218</v>
      </c>
      <c r="D2935" t="s">
        <v>38</v>
      </c>
      <c r="E2935">
        <v>2017</v>
      </c>
      <c r="F2935" t="s">
        <v>231</v>
      </c>
      <c r="G2935" t="s">
        <v>249</v>
      </c>
      <c r="H2935" t="s">
        <v>226</v>
      </c>
      <c r="I2935">
        <v>57.81</v>
      </c>
      <c r="L2935">
        <v>10.81012221565312</v>
      </c>
      <c r="M2935">
        <v>10.616599003662969</v>
      </c>
      <c r="N2935">
        <v>10.57895893792422</v>
      </c>
      <c r="O2935">
        <v>10.547327646306691</v>
      </c>
      <c r="P2935">
        <v>10.853486097953349</v>
      </c>
      <c r="Q2935">
        <v>11.619046639393035</v>
      </c>
      <c r="R2935">
        <v>13.052947576964351</v>
      </c>
      <c r="S2935">
        <v>13.829716023801607</v>
      </c>
      <c r="T2935">
        <v>14.307362908107443</v>
      </c>
      <c r="U2935">
        <v>14.504099915771787</v>
      </c>
      <c r="V2935">
        <v>15.126608786124564</v>
      </c>
      <c r="W2935">
        <v>15.711258716553809</v>
      </c>
      <c r="X2935">
        <v>16.493030942297228</v>
      </c>
      <c r="Y2935">
        <v>16.657642385981852</v>
      </c>
      <c r="Z2935">
        <v>16.465577594892245</v>
      </c>
      <c r="AA2935">
        <v>16.373445908351872</v>
      </c>
      <c r="AB2935">
        <v>16.004012777187516</v>
      </c>
      <c r="AC2935">
        <v>15.706075664544372</v>
      </c>
      <c r="AD2935">
        <v>14.71965462211598</v>
      </c>
      <c r="AE2935">
        <v>14.304202533823039</v>
      </c>
      <c r="AF2935">
        <v>13.952517896770395</v>
      </c>
      <c r="AG2935">
        <v>13.236556621789916</v>
      </c>
      <c r="AH2935">
        <v>12.268030201004784</v>
      </c>
      <c r="AI2935">
        <v>11.678218197893624</v>
      </c>
      <c r="AJ2935">
        <v>-0.61527389287948608</v>
      </c>
      <c r="AK2935">
        <v>-0.60906648635864258</v>
      </c>
      <c r="AL2935">
        <v>-0.61458832025527954</v>
      </c>
      <c r="AM2935">
        <v>-0.61739838123321533</v>
      </c>
      <c r="AN2935">
        <v>-0.62673383951187134</v>
      </c>
      <c r="AO2935">
        <v>-0.64833861589431763</v>
      </c>
      <c r="AP2935">
        <v>-0.66085809469223022</v>
      </c>
      <c r="AQ2935">
        <v>-0.7553328275680542</v>
      </c>
      <c r="AR2935">
        <v>-0.85561239719390869</v>
      </c>
      <c r="AS2935">
        <v>-0.89443951845169067</v>
      </c>
      <c r="AT2935">
        <v>-0.90658390522003174</v>
      </c>
      <c r="AU2935">
        <v>-0.95460915565490723</v>
      </c>
      <c r="AV2935">
        <v>-0.97591716051101685</v>
      </c>
      <c r="AW2935">
        <v>-1.0243139266967773</v>
      </c>
      <c r="AX2935">
        <v>-1.0387358665466309</v>
      </c>
      <c r="AY2935">
        <v>-0.32958897948265076</v>
      </c>
      <c r="AZ2935">
        <v>1.2062232494354248</v>
      </c>
      <c r="BA2935">
        <v>1.1808769702911377</v>
      </c>
      <c r="BB2935">
        <v>1.0932282209396362</v>
      </c>
      <c r="BC2935">
        <v>1.0314207077026367</v>
      </c>
      <c r="BD2935">
        <v>0.96830499172210693</v>
      </c>
      <c r="BE2935">
        <v>-0.3864254355430603</v>
      </c>
      <c r="BF2935">
        <v>-0.75385439395904541</v>
      </c>
      <c r="BG2935">
        <v>-0.80869531631469727</v>
      </c>
      <c r="BH2935">
        <v>-0.26166331768035889</v>
      </c>
      <c r="BI2935">
        <v>-0.25963106751441956</v>
      </c>
      <c r="BJ2935">
        <v>-0.26227036118507385</v>
      </c>
      <c r="BK2935">
        <v>-0.26399946212768555</v>
      </c>
      <c r="BL2935">
        <v>-0.26818197965621948</v>
      </c>
      <c r="BM2935">
        <v>-0.2780519425868988</v>
      </c>
      <c r="BN2935">
        <v>-0.28467389941215515</v>
      </c>
      <c r="BO2935">
        <v>-0.32709544897079468</v>
      </c>
      <c r="BP2935">
        <v>-0.37264227867126465</v>
      </c>
      <c r="BQ2935">
        <v>-0.39234805107116699</v>
      </c>
      <c r="BR2935">
        <v>-0.39388358592987061</v>
      </c>
      <c r="BS2935">
        <v>-0.41234698891639709</v>
      </c>
      <c r="BT2935">
        <v>-0.42473852634429932</v>
      </c>
      <c r="BU2935">
        <v>-0.44658523797988892</v>
      </c>
      <c r="BV2935">
        <v>-0.45514458417892456</v>
      </c>
      <c r="BW2935">
        <v>0.23953619599342346</v>
      </c>
      <c r="BX2935">
        <v>1.8801524639129639</v>
      </c>
      <c r="BY2935">
        <v>1.8440990447998047</v>
      </c>
      <c r="BZ2935">
        <v>1.7706949710845947</v>
      </c>
      <c r="CA2935">
        <v>1.7202960252761841</v>
      </c>
      <c r="CB2935">
        <v>1.67518150806427</v>
      </c>
      <c r="CC2935">
        <v>0.19303183257579803</v>
      </c>
      <c r="CD2935">
        <v>-0.25787022709846497</v>
      </c>
      <c r="CE2935">
        <v>-0.28825336694717407</v>
      </c>
      <c r="CF2935">
        <v>-1.6753681004047394E-2</v>
      </c>
      <c r="CG2935">
        <v>-1.7613155767321587E-2</v>
      </c>
      <c r="CH2935">
        <v>-1.8256017938256264E-2</v>
      </c>
      <c r="CI2935">
        <v>-1.9236456602811813E-2</v>
      </c>
      <c r="CJ2935">
        <v>-1.9850065931677818E-2</v>
      </c>
      <c r="CK2935">
        <v>-2.1592499688267708E-2</v>
      </c>
      <c r="CL2935">
        <v>-2.412988618016243E-2</v>
      </c>
      <c r="CM2935">
        <v>-3.0499566346406937E-2</v>
      </c>
      <c r="CN2935">
        <v>-3.8138628005981445E-2</v>
      </c>
      <c r="CO2935">
        <v>-4.4601023197174072E-2</v>
      </c>
      <c r="CP2935">
        <v>-3.8788896054029465E-2</v>
      </c>
      <c r="CQ2935">
        <v>-3.6777839064598083E-2</v>
      </c>
      <c r="CR2935">
        <v>-4.2993873357772827E-2</v>
      </c>
      <c r="CS2935">
        <v>-4.6452116221189499E-2</v>
      </c>
      <c r="CT2935">
        <v>-5.0951030105352402E-2</v>
      </c>
      <c r="CU2935">
        <v>0.63371056318283081</v>
      </c>
      <c r="CV2935">
        <v>2.3469138145446777</v>
      </c>
      <c r="CW2935">
        <v>2.3034446239471436</v>
      </c>
      <c r="CX2935">
        <v>2.2399065494537354</v>
      </c>
      <c r="CY2935">
        <v>2.19740891456604</v>
      </c>
      <c r="CZ2935">
        <v>2.164762020111084</v>
      </c>
      <c r="DA2935">
        <v>0.59436213970184326</v>
      </c>
      <c r="DB2935">
        <v>8.5646882653236389E-2</v>
      </c>
      <c r="DC2935">
        <v>7.2203129529953003E-2</v>
      </c>
      <c r="DD2935">
        <v>0.22815594077110291</v>
      </c>
      <c r="DE2935">
        <v>0.22440475225448608</v>
      </c>
      <c r="DF2935">
        <v>0.22575834393501282</v>
      </c>
      <c r="DG2935">
        <v>0.22552655637264252</v>
      </c>
      <c r="DH2935">
        <v>0.22848185896873474</v>
      </c>
      <c r="DI2935">
        <v>0.23486693203449249</v>
      </c>
      <c r="DJ2935">
        <v>0.23641411960124969</v>
      </c>
      <c r="DK2935">
        <v>0.2660963237285614</v>
      </c>
      <c r="DL2935">
        <v>0.29636502265930176</v>
      </c>
      <c r="DM2935">
        <v>0.30314600467681885</v>
      </c>
      <c r="DN2935">
        <v>0.31630578637123108</v>
      </c>
      <c r="DO2935">
        <v>0.33879131078720093</v>
      </c>
      <c r="DP2935">
        <v>0.33875077962875366</v>
      </c>
      <c r="DQ2935">
        <v>0.35368102788925171</v>
      </c>
      <c r="DR2935">
        <v>0.35324254631996155</v>
      </c>
      <c r="DS2935">
        <v>1.027884840965271</v>
      </c>
      <c r="DT2935">
        <v>2.8136749267578125</v>
      </c>
      <c r="DU2935">
        <v>2.7627902030944824</v>
      </c>
      <c r="DV2935">
        <v>2.7091178894042969</v>
      </c>
      <c r="DW2935">
        <v>2.6745219230651855</v>
      </c>
      <c r="DX2935">
        <v>2.6543426513671875</v>
      </c>
      <c r="DY2935">
        <v>0.99569249153137207</v>
      </c>
      <c r="DZ2935">
        <v>0.42916399240493774</v>
      </c>
      <c r="EA2935">
        <v>0.43265962600708008</v>
      </c>
      <c r="EB2935">
        <v>0.58176654577255249</v>
      </c>
      <c r="EC2935">
        <v>0.57384020090103149</v>
      </c>
      <c r="ED2935">
        <v>0.57807630300521851</v>
      </c>
      <c r="EE2935">
        <v>0.5789254903793335</v>
      </c>
      <c r="EF2935">
        <v>0.58703368902206421</v>
      </c>
      <c r="EG2935">
        <v>0.60515362024307251</v>
      </c>
      <c r="EH2935">
        <v>0.61259829998016357</v>
      </c>
      <c r="EI2935">
        <v>0.69433367252349854</v>
      </c>
      <c r="EJ2935">
        <v>0.7793351411819458</v>
      </c>
      <c r="EK2935">
        <v>0.80523747205734253</v>
      </c>
      <c r="EL2935">
        <v>0.8290061354637146</v>
      </c>
      <c r="EM2935">
        <v>0.88105350732803345</v>
      </c>
      <c r="EN2935">
        <v>0.88992941379547119</v>
      </c>
      <c r="EO2935">
        <v>0.93140971660614014</v>
      </c>
      <c r="EP2935">
        <v>0.93683385848999023</v>
      </c>
      <c r="EQ2935">
        <v>1.5970100164413452</v>
      </c>
      <c r="ER2935">
        <v>3.4876041412353516</v>
      </c>
      <c r="ES2935">
        <v>3.4260122776031494</v>
      </c>
      <c r="ET2935">
        <v>3.3865847587585449</v>
      </c>
      <c r="EU2935">
        <v>3.3633971214294434</v>
      </c>
      <c r="EV2935">
        <v>3.3612191677093506</v>
      </c>
      <c r="EW2935">
        <v>1.5751497745513916</v>
      </c>
      <c r="EX2935">
        <v>0.9251481294631958</v>
      </c>
      <c r="EY2935">
        <v>0.95310157537460327</v>
      </c>
      <c r="EZ2935">
        <v>54.407066345214844</v>
      </c>
      <c r="FA2935">
        <v>53.234359741210938</v>
      </c>
      <c r="FB2935">
        <v>52.729976654052734</v>
      </c>
      <c r="FC2935">
        <v>52.736232757568359</v>
      </c>
      <c r="FD2935">
        <v>52.361568450927734</v>
      </c>
      <c r="FE2935">
        <v>51.857841491699219</v>
      </c>
      <c r="FF2935">
        <v>51.399978637695313</v>
      </c>
      <c r="FG2935">
        <v>51.759029388427734</v>
      </c>
      <c r="FH2935">
        <v>53.244220733642578</v>
      </c>
      <c r="FI2935">
        <v>54.744003295898438</v>
      </c>
      <c r="FJ2935">
        <v>57.013538360595703</v>
      </c>
      <c r="FK2935">
        <v>59.960296630859375</v>
      </c>
      <c r="FL2935">
        <v>62.420372009277344</v>
      </c>
      <c r="FM2935">
        <v>64.395545959472656</v>
      </c>
      <c r="FN2935">
        <v>65.191329956054688</v>
      </c>
      <c r="FO2935">
        <v>65.623603820800781</v>
      </c>
      <c r="FP2935">
        <v>64.858039855957031</v>
      </c>
      <c r="FQ2935">
        <v>63.694480895996094</v>
      </c>
      <c r="FR2935">
        <v>60.821441650390625</v>
      </c>
      <c r="FS2935">
        <v>58.53363037109375</v>
      </c>
      <c r="FT2935">
        <v>57.742008209228516</v>
      </c>
      <c r="FU2935">
        <v>56.843582153320312</v>
      </c>
      <c r="FV2935">
        <v>55.651336669921875</v>
      </c>
      <c r="FW2935">
        <v>54.0859375</v>
      </c>
      <c r="FX2935">
        <v>160</v>
      </c>
      <c r="FY2935">
        <v>0.10791042447090149</v>
      </c>
      <c r="FZ2935">
        <v>1</v>
      </c>
    </row>
    <row r="2936" spans="1:182" x14ac:dyDescent="0.2">
      <c r="A2936" t="s">
        <v>245</v>
      </c>
      <c r="B2936" t="s">
        <v>252</v>
      </c>
      <c r="C2936" t="s">
        <v>218</v>
      </c>
      <c r="D2936" t="s">
        <v>39</v>
      </c>
      <c r="E2936">
        <v>2015</v>
      </c>
      <c r="F2936" t="s">
        <v>231</v>
      </c>
      <c r="G2936" t="s">
        <v>249</v>
      </c>
      <c r="H2936" t="s">
        <v>226</v>
      </c>
      <c r="I2936">
        <v>57.81</v>
      </c>
      <c r="L2936">
        <v>11.95558936474043</v>
      </c>
      <c r="M2936">
        <v>11.4795920032334</v>
      </c>
      <c r="N2936">
        <v>11.351569139660223</v>
      </c>
      <c r="O2936">
        <v>11.398978759596201</v>
      </c>
      <c r="P2936">
        <v>11.657662203696088</v>
      </c>
      <c r="Q2936">
        <v>12.595561771475881</v>
      </c>
      <c r="R2936">
        <v>14.075807157849516</v>
      </c>
      <c r="S2936">
        <v>14.704413371633272</v>
      </c>
      <c r="T2936">
        <v>15.382995809444187</v>
      </c>
      <c r="U2936">
        <v>16.158765273613223</v>
      </c>
      <c r="V2936">
        <v>17.048485228577889</v>
      </c>
      <c r="W2936">
        <v>17.551954840275215</v>
      </c>
      <c r="X2936">
        <v>18.001309235521919</v>
      </c>
      <c r="Y2936">
        <v>18.09111974356443</v>
      </c>
      <c r="Z2936">
        <v>17.929922814014315</v>
      </c>
      <c r="AA2936">
        <v>17.801876572231858</v>
      </c>
      <c r="AB2936">
        <v>17.123741764173801</v>
      </c>
      <c r="AC2936">
        <v>16.587506786302487</v>
      </c>
      <c r="AD2936">
        <v>15.410252920330709</v>
      </c>
      <c r="AE2936">
        <v>14.959262207033287</v>
      </c>
      <c r="AF2936">
        <v>14.355017526333679</v>
      </c>
      <c r="AG2936">
        <v>13.651446138515231</v>
      </c>
      <c r="AH2936">
        <v>13.144260757168658</v>
      </c>
      <c r="AI2936">
        <v>12.843717431903801</v>
      </c>
      <c r="AJ2936">
        <v>-0.85086268186569214</v>
      </c>
      <c r="AK2936">
        <v>-0.78953933715820313</v>
      </c>
      <c r="AL2936">
        <v>-0.86782592535018921</v>
      </c>
      <c r="AM2936">
        <v>-0.95172256231307983</v>
      </c>
      <c r="AN2936">
        <v>-0.9752923846244812</v>
      </c>
      <c r="AO2936">
        <v>-0.9073987603187561</v>
      </c>
      <c r="AP2936">
        <v>-0.96224969625473022</v>
      </c>
      <c r="AQ2936">
        <v>-1.0606890916824341</v>
      </c>
      <c r="AR2936">
        <v>-1.1692981719970703</v>
      </c>
      <c r="AS2936">
        <v>-1.278319239616394</v>
      </c>
      <c r="AT2936">
        <v>-1.4414899349212646</v>
      </c>
      <c r="AU2936">
        <v>-1.3354265689849854</v>
      </c>
      <c r="AV2936">
        <v>-0.33220329880714417</v>
      </c>
      <c r="AW2936">
        <v>1.4876099824905396</v>
      </c>
      <c r="AX2936">
        <v>1.5302712917327881</v>
      </c>
      <c r="AY2936">
        <v>1.4362297058105469</v>
      </c>
      <c r="AZ2936">
        <v>1.3780008554458618</v>
      </c>
      <c r="BA2936">
        <v>1.3836797475814819</v>
      </c>
      <c r="BB2936">
        <v>-0.30539083480834961</v>
      </c>
      <c r="BC2936">
        <v>-0.94588649272918701</v>
      </c>
      <c r="BD2936">
        <v>-1.0012433528900146</v>
      </c>
      <c r="BE2936">
        <v>-0.90586435794830322</v>
      </c>
      <c r="BF2936">
        <v>-0.83067089319229126</v>
      </c>
      <c r="BG2936">
        <v>-0.91900551319122314</v>
      </c>
      <c r="BH2936">
        <v>-0.36305102705955505</v>
      </c>
      <c r="BI2936">
        <v>-0.3366890549659729</v>
      </c>
      <c r="BJ2936">
        <v>-0.37429407238960266</v>
      </c>
      <c r="BK2936">
        <v>-0.40818825364112854</v>
      </c>
      <c r="BL2936">
        <v>-0.41539272665977478</v>
      </c>
      <c r="BM2936">
        <v>-0.38422355055809021</v>
      </c>
      <c r="BN2936">
        <v>-0.40841969847679138</v>
      </c>
      <c r="BO2936">
        <v>-0.45435479283332825</v>
      </c>
      <c r="BP2936">
        <v>-0.50577104091644287</v>
      </c>
      <c r="BQ2936">
        <v>-0.55347734689712524</v>
      </c>
      <c r="BR2936">
        <v>-0.63263189792633057</v>
      </c>
      <c r="BS2936">
        <v>-0.58194220066070557</v>
      </c>
      <c r="BT2936">
        <v>0.29329940676689148</v>
      </c>
      <c r="BU2936">
        <v>2.2408311367034912</v>
      </c>
      <c r="BV2936">
        <v>2.2598042488098145</v>
      </c>
      <c r="BW2936">
        <v>2.2159149646759033</v>
      </c>
      <c r="BX2936">
        <v>2.1210274696350098</v>
      </c>
      <c r="BY2936">
        <v>2.0822873115539551</v>
      </c>
      <c r="BZ2936">
        <v>0.2785656750202179</v>
      </c>
      <c r="CA2936">
        <v>-0.36487862467765808</v>
      </c>
      <c r="CB2936">
        <v>-0.4258352518081665</v>
      </c>
      <c r="CC2936">
        <v>-0.36002117395401001</v>
      </c>
      <c r="CD2936">
        <v>-0.26834782958030701</v>
      </c>
      <c r="CE2936">
        <v>-0.30732214450836182</v>
      </c>
      <c r="CF2936">
        <v>-2.5194166228175163E-2</v>
      </c>
      <c r="CG2936">
        <v>-2.3046363145112991E-2</v>
      </c>
      <c r="CH2936">
        <v>-3.2475423067808151E-2</v>
      </c>
      <c r="CI2936">
        <v>-3.1738042831420898E-2</v>
      </c>
      <c r="CJ2936">
        <v>-2.7607886120676994E-2</v>
      </c>
      <c r="CK2936">
        <v>-2.1874004974961281E-2</v>
      </c>
      <c r="CL2936">
        <v>-2.4838710203766823E-2</v>
      </c>
      <c r="CM2936">
        <v>-3.4409534186124802E-2</v>
      </c>
      <c r="CN2936">
        <v>-4.6214170753955841E-2</v>
      </c>
      <c r="CO2936">
        <v>-5.1454134285449982E-2</v>
      </c>
      <c r="CP2936">
        <v>-7.2419241070747375E-2</v>
      </c>
      <c r="CQ2936">
        <v>-6.0081247240304947E-2</v>
      </c>
      <c r="CR2936">
        <v>0.72652065753936768</v>
      </c>
      <c r="CS2936">
        <v>2.7625095844268799</v>
      </c>
      <c r="CT2936">
        <v>2.7650766372680664</v>
      </c>
      <c r="CU2936">
        <v>2.7559225559234619</v>
      </c>
      <c r="CV2936">
        <v>2.6356453895568848</v>
      </c>
      <c r="CW2936">
        <v>2.56614089012146</v>
      </c>
      <c r="CX2936">
        <v>0.68301218748092651</v>
      </c>
      <c r="CY2936">
        <v>3.7525646388530731E-2</v>
      </c>
      <c r="CZ2936">
        <v>-2.7309378609061241E-2</v>
      </c>
      <c r="DA2936">
        <v>1.8028151243925095E-2</v>
      </c>
      <c r="DB2936">
        <v>0.12111538648605347</v>
      </c>
      <c r="DC2936">
        <v>0.11632788181304932</v>
      </c>
      <c r="DD2936">
        <v>0.31266269087791443</v>
      </c>
      <c r="DE2936">
        <v>0.29059633612632751</v>
      </c>
      <c r="DF2936">
        <v>0.30934321880340576</v>
      </c>
      <c r="DG2936">
        <v>0.34471216797828674</v>
      </c>
      <c r="DH2936">
        <v>0.36017695069313049</v>
      </c>
      <c r="DI2936">
        <v>0.34047555923461914</v>
      </c>
      <c r="DJ2936">
        <v>0.35874226689338684</v>
      </c>
      <c r="DK2936">
        <v>0.38553571701049805</v>
      </c>
      <c r="DL2936">
        <v>0.41334268450737</v>
      </c>
      <c r="DM2936">
        <v>0.45056912302970886</v>
      </c>
      <c r="DN2936">
        <v>0.48779338598251343</v>
      </c>
      <c r="DO2936">
        <v>0.46177971363067627</v>
      </c>
      <c r="DP2936">
        <v>1.1597418785095215</v>
      </c>
      <c r="DQ2936">
        <v>3.2841882705688477</v>
      </c>
      <c r="DR2936">
        <v>3.2703490257263184</v>
      </c>
      <c r="DS2936">
        <v>3.2959303855895996</v>
      </c>
      <c r="DT2936">
        <v>3.1502635478973389</v>
      </c>
      <c r="DU2936">
        <v>3.0499942302703857</v>
      </c>
      <c r="DV2936">
        <v>1.087458610534668</v>
      </c>
      <c r="DW2936">
        <v>0.43992993235588074</v>
      </c>
      <c r="DX2936">
        <v>0.37121650576591492</v>
      </c>
      <c r="DY2936">
        <v>0.3960774838924408</v>
      </c>
      <c r="DZ2936">
        <v>0.51057857275009155</v>
      </c>
      <c r="EA2936">
        <v>0.53997790813446045</v>
      </c>
      <c r="EB2936">
        <v>0.80047434568405151</v>
      </c>
      <c r="EC2936">
        <v>0.74344658851623535</v>
      </c>
      <c r="ED2936">
        <v>0.80287504196166992</v>
      </c>
      <c r="EE2936">
        <v>0.88824647665023804</v>
      </c>
      <c r="EF2936">
        <v>0.92007666826248169</v>
      </c>
      <c r="EG2936">
        <v>0.86365073919296265</v>
      </c>
      <c r="EH2936">
        <v>0.91257232427597046</v>
      </c>
      <c r="EI2936">
        <v>0.99186998605728149</v>
      </c>
      <c r="EJ2936">
        <v>1.0768697261810303</v>
      </c>
      <c r="EK2936">
        <v>1.1754109859466553</v>
      </c>
      <c r="EL2936">
        <v>1.2966514825820923</v>
      </c>
      <c r="EM2936">
        <v>1.2152640819549561</v>
      </c>
      <c r="EN2936">
        <v>1.7852445840835571</v>
      </c>
      <c r="EO2936">
        <v>4.0374093055725098</v>
      </c>
      <c r="EP2936">
        <v>3.9998822212219238</v>
      </c>
      <c r="EQ2936">
        <v>4.075615406036377</v>
      </c>
      <c r="ER2936">
        <v>3.8932900428771973</v>
      </c>
      <c r="ES2936">
        <v>3.7486019134521484</v>
      </c>
      <c r="ET2936">
        <v>1.6714152097702026</v>
      </c>
      <c r="EU2936">
        <v>1.0209378004074097</v>
      </c>
      <c r="EV2936">
        <v>0.94662457704544067</v>
      </c>
      <c r="EW2936">
        <v>0.9419206976890564</v>
      </c>
      <c r="EX2936">
        <v>1.0729016065597534</v>
      </c>
      <c r="EY2936">
        <v>1.1516612768173218</v>
      </c>
      <c r="EZ2936">
        <v>60.939662933349609</v>
      </c>
      <c r="FA2936">
        <v>60.396591186523437</v>
      </c>
      <c r="FB2936">
        <v>59.751853942871094</v>
      </c>
      <c r="FC2936">
        <v>59.347362518310547</v>
      </c>
      <c r="FD2936">
        <v>58.510082244873047</v>
      </c>
      <c r="FE2936">
        <v>57.960174560546875</v>
      </c>
      <c r="FF2936">
        <v>57.704551696777344</v>
      </c>
      <c r="FG2936">
        <v>57.792350769042969</v>
      </c>
      <c r="FH2936">
        <v>59.490364074707031</v>
      </c>
      <c r="FI2936">
        <v>62.712978363037109</v>
      </c>
      <c r="FJ2936">
        <v>66.569908142089844</v>
      </c>
      <c r="FK2936">
        <v>70.370803833007812</v>
      </c>
      <c r="FL2936">
        <v>73.590080261230469</v>
      </c>
      <c r="FM2936">
        <v>74.491401672363281</v>
      </c>
      <c r="FN2936">
        <v>74.211189270019531</v>
      </c>
      <c r="FO2936">
        <v>73.616706848144531</v>
      </c>
      <c r="FP2936">
        <v>72.113021850585938</v>
      </c>
      <c r="FQ2936">
        <v>70.758598327636719</v>
      </c>
      <c r="FR2936">
        <v>69.210052490234375</v>
      </c>
      <c r="FS2936">
        <v>67.582313537597656</v>
      </c>
      <c r="FT2936">
        <v>64.951576232910156</v>
      </c>
      <c r="FU2936">
        <v>64.425186157226562</v>
      </c>
      <c r="FV2936">
        <v>63.204959869384766</v>
      </c>
      <c r="FW2936">
        <v>61.476512908935547</v>
      </c>
      <c r="FX2936">
        <v>160</v>
      </c>
      <c r="FY2936">
        <v>0.10791042447090149</v>
      </c>
      <c r="FZ2936">
        <v>1</v>
      </c>
    </row>
    <row r="2937" spans="1:182" x14ac:dyDescent="0.2">
      <c r="A2937" t="s">
        <v>245</v>
      </c>
      <c r="B2937" t="s">
        <v>252</v>
      </c>
      <c r="C2937" t="s">
        <v>218</v>
      </c>
      <c r="D2937" t="s">
        <v>39</v>
      </c>
      <c r="E2937">
        <v>2016</v>
      </c>
      <c r="F2937" t="s">
        <v>231</v>
      </c>
      <c r="G2937" t="s">
        <v>249</v>
      </c>
      <c r="H2937" t="s">
        <v>226</v>
      </c>
      <c r="I2937">
        <v>57.81</v>
      </c>
      <c r="L2937">
        <v>11.95558936474043</v>
      </c>
      <c r="M2937">
        <v>11.4795920032334</v>
      </c>
      <c r="N2937">
        <v>11.351569139660223</v>
      </c>
      <c r="O2937">
        <v>11.398978759596201</v>
      </c>
      <c r="P2937">
        <v>11.657662203696088</v>
      </c>
      <c r="Q2937">
        <v>12.595561771475881</v>
      </c>
      <c r="R2937">
        <v>14.075807157849516</v>
      </c>
      <c r="S2937">
        <v>14.704413371633272</v>
      </c>
      <c r="T2937">
        <v>15.382995809444187</v>
      </c>
      <c r="U2937">
        <v>16.158765273613223</v>
      </c>
      <c r="V2937">
        <v>17.048485228577889</v>
      </c>
      <c r="W2937">
        <v>17.551954840275215</v>
      </c>
      <c r="X2937">
        <v>18.001309235521919</v>
      </c>
      <c r="Y2937">
        <v>18.09111974356443</v>
      </c>
      <c r="Z2937">
        <v>17.929922814014315</v>
      </c>
      <c r="AA2937">
        <v>17.801876572231858</v>
      </c>
      <c r="AB2937">
        <v>17.123741764173801</v>
      </c>
      <c r="AC2937">
        <v>16.587506786302487</v>
      </c>
      <c r="AD2937">
        <v>15.410252920330709</v>
      </c>
      <c r="AE2937">
        <v>14.959262207033287</v>
      </c>
      <c r="AF2937">
        <v>14.355017526333679</v>
      </c>
      <c r="AG2937">
        <v>13.651446138515231</v>
      </c>
      <c r="AH2937">
        <v>13.144260757168658</v>
      </c>
      <c r="AI2937">
        <v>12.843717431903801</v>
      </c>
      <c r="AJ2937">
        <v>-0.85086268186569214</v>
      </c>
      <c r="AK2937">
        <v>-0.78953933715820313</v>
      </c>
      <c r="AL2937">
        <v>-0.86782592535018921</v>
      </c>
      <c r="AM2937">
        <v>-0.95172256231307983</v>
      </c>
      <c r="AN2937">
        <v>-0.9752923846244812</v>
      </c>
      <c r="AO2937">
        <v>-0.9073987603187561</v>
      </c>
      <c r="AP2937">
        <v>-0.96224969625473022</v>
      </c>
      <c r="AQ2937">
        <v>-1.0606890916824341</v>
      </c>
      <c r="AR2937">
        <v>-1.1692981719970703</v>
      </c>
      <c r="AS2937">
        <v>-1.278319239616394</v>
      </c>
      <c r="AT2937">
        <v>-1.4414899349212646</v>
      </c>
      <c r="AU2937">
        <v>-1.3354265689849854</v>
      </c>
      <c r="AV2937">
        <v>-0.33220329880714417</v>
      </c>
      <c r="AW2937">
        <v>1.4876099824905396</v>
      </c>
      <c r="AX2937">
        <v>1.5302712917327881</v>
      </c>
      <c r="AY2937">
        <v>1.4362297058105469</v>
      </c>
      <c r="AZ2937">
        <v>1.3780008554458618</v>
      </c>
      <c r="BA2937">
        <v>1.3836797475814819</v>
      </c>
      <c r="BB2937">
        <v>-0.30539083480834961</v>
      </c>
      <c r="BC2937">
        <v>-0.94588649272918701</v>
      </c>
      <c r="BD2937">
        <v>-1.0012433528900146</v>
      </c>
      <c r="BE2937">
        <v>-0.90586435794830322</v>
      </c>
      <c r="BF2937">
        <v>-0.83067089319229126</v>
      </c>
      <c r="BG2937">
        <v>-0.91900551319122314</v>
      </c>
      <c r="BH2937">
        <v>-0.36305102705955505</v>
      </c>
      <c r="BI2937">
        <v>-0.3366890549659729</v>
      </c>
      <c r="BJ2937">
        <v>-0.37429407238960266</v>
      </c>
      <c r="BK2937">
        <v>-0.40818825364112854</v>
      </c>
      <c r="BL2937">
        <v>-0.41539272665977478</v>
      </c>
      <c r="BM2937">
        <v>-0.38422355055809021</v>
      </c>
      <c r="BN2937">
        <v>-0.40841969847679138</v>
      </c>
      <c r="BO2937">
        <v>-0.45435479283332825</v>
      </c>
      <c r="BP2937">
        <v>-0.50577104091644287</v>
      </c>
      <c r="BQ2937">
        <v>-0.55347734689712524</v>
      </c>
      <c r="BR2937">
        <v>-0.63263189792633057</v>
      </c>
      <c r="BS2937">
        <v>-0.58194220066070557</v>
      </c>
      <c r="BT2937">
        <v>0.29329940676689148</v>
      </c>
      <c r="BU2937">
        <v>2.2408311367034912</v>
      </c>
      <c r="BV2937">
        <v>2.2598042488098145</v>
      </c>
      <c r="BW2937">
        <v>2.2159149646759033</v>
      </c>
      <c r="BX2937">
        <v>2.1210274696350098</v>
      </c>
      <c r="BY2937">
        <v>2.0822873115539551</v>
      </c>
      <c r="BZ2937">
        <v>0.2785656750202179</v>
      </c>
      <c r="CA2937">
        <v>-0.36487862467765808</v>
      </c>
      <c r="CB2937">
        <v>-0.4258352518081665</v>
      </c>
      <c r="CC2937">
        <v>-0.36002117395401001</v>
      </c>
      <c r="CD2937">
        <v>-0.26834782958030701</v>
      </c>
      <c r="CE2937">
        <v>-0.30732214450836182</v>
      </c>
      <c r="CF2937">
        <v>-2.5194166228175163E-2</v>
      </c>
      <c r="CG2937">
        <v>-2.3046363145112991E-2</v>
      </c>
      <c r="CH2937">
        <v>-3.2475423067808151E-2</v>
      </c>
      <c r="CI2937">
        <v>-3.1738042831420898E-2</v>
      </c>
      <c r="CJ2937">
        <v>-2.7607886120676994E-2</v>
      </c>
      <c r="CK2937">
        <v>-2.1874004974961281E-2</v>
      </c>
      <c r="CL2937">
        <v>-2.4838710203766823E-2</v>
      </c>
      <c r="CM2937">
        <v>-3.4409534186124802E-2</v>
      </c>
      <c r="CN2937">
        <v>-4.6214170753955841E-2</v>
      </c>
      <c r="CO2937">
        <v>-5.1454134285449982E-2</v>
      </c>
      <c r="CP2937">
        <v>-7.2419241070747375E-2</v>
      </c>
      <c r="CQ2937">
        <v>-6.0081247240304947E-2</v>
      </c>
      <c r="CR2937">
        <v>0.72652065753936768</v>
      </c>
      <c r="CS2937">
        <v>2.7625095844268799</v>
      </c>
      <c r="CT2937">
        <v>2.7650766372680664</v>
      </c>
      <c r="CU2937">
        <v>2.7559225559234619</v>
      </c>
      <c r="CV2937">
        <v>2.6356453895568848</v>
      </c>
      <c r="CW2937">
        <v>2.56614089012146</v>
      </c>
      <c r="CX2937">
        <v>0.68301218748092651</v>
      </c>
      <c r="CY2937">
        <v>3.7525646388530731E-2</v>
      </c>
      <c r="CZ2937">
        <v>-2.7309378609061241E-2</v>
      </c>
      <c r="DA2937">
        <v>1.8028151243925095E-2</v>
      </c>
      <c r="DB2937">
        <v>0.12111538648605347</v>
      </c>
      <c r="DC2937">
        <v>0.11632788181304932</v>
      </c>
      <c r="DD2937">
        <v>0.31266269087791443</v>
      </c>
      <c r="DE2937">
        <v>0.29059633612632751</v>
      </c>
      <c r="DF2937">
        <v>0.30934321880340576</v>
      </c>
      <c r="DG2937">
        <v>0.34471216797828674</v>
      </c>
      <c r="DH2937">
        <v>0.36017695069313049</v>
      </c>
      <c r="DI2937">
        <v>0.34047555923461914</v>
      </c>
      <c r="DJ2937">
        <v>0.35874226689338684</v>
      </c>
      <c r="DK2937">
        <v>0.38553571701049805</v>
      </c>
      <c r="DL2937">
        <v>0.41334268450737</v>
      </c>
      <c r="DM2937">
        <v>0.45056912302970886</v>
      </c>
      <c r="DN2937">
        <v>0.48779338598251343</v>
      </c>
      <c r="DO2937">
        <v>0.46177971363067627</v>
      </c>
      <c r="DP2937">
        <v>1.1597418785095215</v>
      </c>
      <c r="DQ2937">
        <v>3.2841882705688477</v>
      </c>
      <c r="DR2937">
        <v>3.2703490257263184</v>
      </c>
      <c r="DS2937">
        <v>3.2959303855895996</v>
      </c>
      <c r="DT2937">
        <v>3.1502635478973389</v>
      </c>
      <c r="DU2937">
        <v>3.0499942302703857</v>
      </c>
      <c r="DV2937">
        <v>1.087458610534668</v>
      </c>
      <c r="DW2937">
        <v>0.43992993235588074</v>
      </c>
      <c r="DX2937">
        <v>0.37121650576591492</v>
      </c>
      <c r="DY2937">
        <v>0.3960774838924408</v>
      </c>
      <c r="DZ2937">
        <v>0.51057857275009155</v>
      </c>
      <c r="EA2937">
        <v>0.53997790813446045</v>
      </c>
      <c r="EB2937">
        <v>0.80047434568405151</v>
      </c>
      <c r="EC2937">
        <v>0.74344658851623535</v>
      </c>
      <c r="ED2937">
        <v>0.80287504196166992</v>
      </c>
      <c r="EE2937">
        <v>0.88824647665023804</v>
      </c>
      <c r="EF2937">
        <v>0.92007666826248169</v>
      </c>
      <c r="EG2937">
        <v>0.86365073919296265</v>
      </c>
      <c r="EH2937">
        <v>0.91257232427597046</v>
      </c>
      <c r="EI2937">
        <v>0.99186998605728149</v>
      </c>
      <c r="EJ2937">
        <v>1.0768697261810303</v>
      </c>
      <c r="EK2937">
        <v>1.1754109859466553</v>
      </c>
      <c r="EL2937">
        <v>1.2966514825820923</v>
      </c>
      <c r="EM2937">
        <v>1.2152640819549561</v>
      </c>
      <c r="EN2937">
        <v>1.7852445840835571</v>
      </c>
      <c r="EO2937">
        <v>4.0374093055725098</v>
      </c>
      <c r="EP2937">
        <v>3.9998822212219238</v>
      </c>
      <c r="EQ2937">
        <v>4.075615406036377</v>
      </c>
      <c r="ER2937">
        <v>3.8932900428771973</v>
      </c>
      <c r="ES2937">
        <v>3.7486019134521484</v>
      </c>
      <c r="ET2937">
        <v>1.6714152097702026</v>
      </c>
      <c r="EU2937">
        <v>1.0209378004074097</v>
      </c>
      <c r="EV2937">
        <v>0.94662457704544067</v>
      </c>
      <c r="EW2937">
        <v>0.9419206976890564</v>
      </c>
      <c r="EX2937">
        <v>1.0729016065597534</v>
      </c>
      <c r="EY2937">
        <v>1.1516612768173218</v>
      </c>
      <c r="EZ2937">
        <v>60.939662933349609</v>
      </c>
      <c r="FA2937">
        <v>60.396591186523437</v>
      </c>
      <c r="FB2937">
        <v>59.751853942871094</v>
      </c>
      <c r="FC2937">
        <v>59.347362518310547</v>
      </c>
      <c r="FD2937">
        <v>58.510082244873047</v>
      </c>
      <c r="FE2937">
        <v>57.960174560546875</v>
      </c>
      <c r="FF2937">
        <v>57.704551696777344</v>
      </c>
      <c r="FG2937">
        <v>57.792350769042969</v>
      </c>
      <c r="FH2937">
        <v>59.490364074707031</v>
      </c>
      <c r="FI2937">
        <v>62.712978363037109</v>
      </c>
      <c r="FJ2937">
        <v>66.569908142089844</v>
      </c>
      <c r="FK2937">
        <v>70.370803833007812</v>
      </c>
      <c r="FL2937">
        <v>73.590080261230469</v>
      </c>
      <c r="FM2937">
        <v>74.491401672363281</v>
      </c>
      <c r="FN2937">
        <v>74.211189270019531</v>
      </c>
      <c r="FO2937">
        <v>73.616706848144531</v>
      </c>
      <c r="FP2937">
        <v>72.113021850585938</v>
      </c>
      <c r="FQ2937">
        <v>70.758598327636719</v>
      </c>
      <c r="FR2937">
        <v>69.210052490234375</v>
      </c>
      <c r="FS2937">
        <v>67.582313537597656</v>
      </c>
      <c r="FT2937">
        <v>64.951576232910156</v>
      </c>
      <c r="FU2937">
        <v>64.425186157226562</v>
      </c>
      <c r="FV2937">
        <v>63.204959869384766</v>
      </c>
      <c r="FW2937">
        <v>61.476512908935547</v>
      </c>
      <c r="FX2937">
        <v>160</v>
      </c>
      <c r="FY2937">
        <v>0.10791042447090149</v>
      </c>
      <c r="FZ2937">
        <v>1</v>
      </c>
    </row>
    <row r="2938" spans="1:182" x14ac:dyDescent="0.2">
      <c r="A2938" t="s">
        <v>245</v>
      </c>
      <c r="B2938" t="s">
        <v>252</v>
      </c>
      <c r="C2938" t="s">
        <v>218</v>
      </c>
      <c r="D2938" t="s">
        <v>39</v>
      </c>
      <c r="E2938">
        <v>2017</v>
      </c>
      <c r="F2938" t="s">
        <v>231</v>
      </c>
      <c r="G2938" t="s">
        <v>249</v>
      </c>
      <c r="H2938" t="s">
        <v>226</v>
      </c>
      <c r="I2938">
        <v>57.81</v>
      </c>
      <c r="L2938">
        <v>11.95558936474043</v>
      </c>
      <c r="M2938">
        <v>11.4795920032334</v>
      </c>
      <c r="N2938">
        <v>11.351569139660223</v>
      </c>
      <c r="O2938">
        <v>11.398978759596201</v>
      </c>
      <c r="P2938">
        <v>11.657662203696088</v>
      </c>
      <c r="Q2938">
        <v>12.595561771475881</v>
      </c>
      <c r="R2938">
        <v>14.075807157849516</v>
      </c>
      <c r="S2938">
        <v>14.704413371633272</v>
      </c>
      <c r="T2938">
        <v>15.382995809444187</v>
      </c>
      <c r="U2938">
        <v>16.158765273613223</v>
      </c>
      <c r="V2938">
        <v>17.048485228577889</v>
      </c>
      <c r="W2938">
        <v>17.551954840275215</v>
      </c>
      <c r="X2938">
        <v>18.001309235521919</v>
      </c>
      <c r="Y2938">
        <v>18.09111974356443</v>
      </c>
      <c r="Z2938">
        <v>17.929922814014315</v>
      </c>
      <c r="AA2938">
        <v>17.801876572231858</v>
      </c>
      <c r="AB2938">
        <v>17.123741764173801</v>
      </c>
      <c r="AC2938">
        <v>16.587506786302487</v>
      </c>
      <c r="AD2938">
        <v>15.410252920330709</v>
      </c>
      <c r="AE2938">
        <v>14.959262207033287</v>
      </c>
      <c r="AF2938">
        <v>14.355017526333679</v>
      </c>
      <c r="AG2938">
        <v>13.651446138515231</v>
      </c>
      <c r="AH2938">
        <v>13.144260757168658</v>
      </c>
      <c r="AI2938">
        <v>12.843717431903801</v>
      </c>
      <c r="AJ2938">
        <v>-0.85086268186569214</v>
      </c>
      <c r="AK2938">
        <v>-0.78953933715820313</v>
      </c>
      <c r="AL2938">
        <v>-0.86782592535018921</v>
      </c>
      <c r="AM2938">
        <v>-0.95172256231307983</v>
      </c>
      <c r="AN2938">
        <v>-0.9752923846244812</v>
      </c>
      <c r="AO2938">
        <v>-0.9073987603187561</v>
      </c>
      <c r="AP2938">
        <v>-0.96224969625473022</v>
      </c>
      <c r="AQ2938">
        <v>-1.0606890916824341</v>
      </c>
      <c r="AR2938">
        <v>-1.1692981719970703</v>
      </c>
      <c r="AS2938">
        <v>-1.278319239616394</v>
      </c>
      <c r="AT2938">
        <v>-1.4414899349212646</v>
      </c>
      <c r="AU2938">
        <v>-1.3354265689849854</v>
      </c>
      <c r="AV2938">
        <v>-0.33220329880714417</v>
      </c>
      <c r="AW2938">
        <v>1.4876099824905396</v>
      </c>
      <c r="AX2938">
        <v>1.5302712917327881</v>
      </c>
      <c r="AY2938">
        <v>1.4362297058105469</v>
      </c>
      <c r="AZ2938">
        <v>1.3780008554458618</v>
      </c>
      <c r="BA2938">
        <v>1.3836797475814819</v>
      </c>
      <c r="BB2938">
        <v>-0.30539083480834961</v>
      </c>
      <c r="BC2938">
        <v>-0.94588649272918701</v>
      </c>
      <c r="BD2938">
        <v>-1.0012433528900146</v>
      </c>
      <c r="BE2938">
        <v>-0.90586435794830322</v>
      </c>
      <c r="BF2938">
        <v>-0.83067089319229126</v>
      </c>
      <c r="BG2938">
        <v>-0.91900551319122314</v>
      </c>
      <c r="BH2938">
        <v>-0.36305102705955505</v>
      </c>
      <c r="BI2938">
        <v>-0.3366890549659729</v>
      </c>
      <c r="BJ2938">
        <v>-0.37429407238960266</v>
      </c>
      <c r="BK2938">
        <v>-0.40818825364112854</v>
      </c>
      <c r="BL2938">
        <v>-0.41539272665977478</v>
      </c>
      <c r="BM2938">
        <v>-0.38422355055809021</v>
      </c>
      <c r="BN2938">
        <v>-0.40841969847679138</v>
      </c>
      <c r="BO2938">
        <v>-0.45435479283332825</v>
      </c>
      <c r="BP2938">
        <v>-0.50577104091644287</v>
      </c>
      <c r="BQ2938">
        <v>-0.55347734689712524</v>
      </c>
      <c r="BR2938">
        <v>-0.63263189792633057</v>
      </c>
      <c r="BS2938">
        <v>-0.58194220066070557</v>
      </c>
      <c r="BT2938">
        <v>0.29329940676689148</v>
      </c>
      <c r="BU2938">
        <v>2.2408311367034912</v>
      </c>
      <c r="BV2938">
        <v>2.2598042488098145</v>
      </c>
      <c r="BW2938">
        <v>2.2159149646759033</v>
      </c>
      <c r="BX2938">
        <v>2.1210274696350098</v>
      </c>
      <c r="BY2938">
        <v>2.0822873115539551</v>
      </c>
      <c r="BZ2938">
        <v>0.2785656750202179</v>
      </c>
      <c r="CA2938">
        <v>-0.36487862467765808</v>
      </c>
      <c r="CB2938">
        <v>-0.4258352518081665</v>
      </c>
      <c r="CC2938">
        <v>-0.36002117395401001</v>
      </c>
      <c r="CD2938">
        <v>-0.26834782958030701</v>
      </c>
      <c r="CE2938">
        <v>-0.30732214450836182</v>
      </c>
      <c r="CF2938">
        <v>-2.5194166228175163E-2</v>
      </c>
      <c r="CG2938">
        <v>-2.3046363145112991E-2</v>
      </c>
      <c r="CH2938">
        <v>-3.2475423067808151E-2</v>
      </c>
      <c r="CI2938">
        <v>-3.1738042831420898E-2</v>
      </c>
      <c r="CJ2938">
        <v>-2.7607886120676994E-2</v>
      </c>
      <c r="CK2938">
        <v>-2.1874004974961281E-2</v>
      </c>
      <c r="CL2938">
        <v>-2.4838710203766823E-2</v>
      </c>
      <c r="CM2938">
        <v>-3.4409534186124802E-2</v>
      </c>
      <c r="CN2938">
        <v>-4.6214170753955841E-2</v>
      </c>
      <c r="CO2938">
        <v>-5.1454134285449982E-2</v>
      </c>
      <c r="CP2938">
        <v>-7.2419241070747375E-2</v>
      </c>
      <c r="CQ2938">
        <v>-6.0081247240304947E-2</v>
      </c>
      <c r="CR2938">
        <v>0.72652065753936768</v>
      </c>
      <c r="CS2938">
        <v>2.7625095844268799</v>
      </c>
      <c r="CT2938">
        <v>2.7650766372680664</v>
      </c>
      <c r="CU2938">
        <v>2.7559225559234619</v>
      </c>
      <c r="CV2938">
        <v>2.6356453895568848</v>
      </c>
      <c r="CW2938">
        <v>2.56614089012146</v>
      </c>
      <c r="CX2938">
        <v>0.68301218748092651</v>
      </c>
      <c r="CY2938">
        <v>3.7525646388530731E-2</v>
      </c>
      <c r="CZ2938">
        <v>-2.7309378609061241E-2</v>
      </c>
      <c r="DA2938">
        <v>1.8028151243925095E-2</v>
      </c>
      <c r="DB2938">
        <v>0.12111538648605347</v>
      </c>
      <c r="DC2938">
        <v>0.11632788181304932</v>
      </c>
      <c r="DD2938">
        <v>0.31266269087791443</v>
      </c>
      <c r="DE2938">
        <v>0.29059633612632751</v>
      </c>
      <c r="DF2938">
        <v>0.30934321880340576</v>
      </c>
      <c r="DG2938">
        <v>0.34471216797828674</v>
      </c>
      <c r="DH2938">
        <v>0.36017695069313049</v>
      </c>
      <c r="DI2938">
        <v>0.34047555923461914</v>
      </c>
      <c r="DJ2938">
        <v>0.35874226689338684</v>
      </c>
      <c r="DK2938">
        <v>0.38553571701049805</v>
      </c>
      <c r="DL2938">
        <v>0.41334268450737</v>
      </c>
      <c r="DM2938">
        <v>0.45056912302970886</v>
      </c>
      <c r="DN2938">
        <v>0.48779338598251343</v>
      </c>
      <c r="DO2938">
        <v>0.46177971363067627</v>
      </c>
      <c r="DP2938">
        <v>1.1597418785095215</v>
      </c>
      <c r="DQ2938">
        <v>3.2841882705688477</v>
      </c>
      <c r="DR2938">
        <v>3.2703490257263184</v>
      </c>
      <c r="DS2938">
        <v>3.2959303855895996</v>
      </c>
      <c r="DT2938">
        <v>3.1502635478973389</v>
      </c>
      <c r="DU2938">
        <v>3.0499942302703857</v>
      </c>
      <c r="DV2938">
        <v>1.087458610534668</v>
      </c>
      <c r="DW2938">
        <v>0.43992993235588074</v>
      </c>
      <c r="DX2938">
        <v>0.37121650576591492</v>
      </c>
      <c r="DY2938">
        <v>0.3960774838924408</v>
      </c>
      <c r="DZ2938">
        <v>0.51057857275009155</v>
      </c>
      <c r="EA2938">
        <v>0.53997790813446045</v>
      </c>
      <c r="EB2938">
        <v>0.80047434568405151</v>
      </c>
      <c r="EC2938">
        <v>0.74344658851623535</v>
      </c>
      <c r="ED2938">
        <v>0.80287504196166992</v>
      </c>
      <c r="EE2938">
        <v>0.88824647665023804</v>
      </c>
      <c r="EF2938">
        <v>0.92007666826248169</v>
      </c>
      <c r="EG2938">
        <v>0.86365073919296265</v>
      </c>
      <c r="EH2938">
        <v>0.91257232427597046</v>
      </c>
      <c r="EI2938">
        <v>0.99186998605728149</v>
      </c>
      <c r="EJ2938">
        <v>1.0768697261810303</v>
      </c>
      <c r="EK2938">
        <v>1.1754109859466553</v>
      </c>
      <c r="EL2938">
        <v>1.2966514825820923</v>
      </c>
      <c r="EM2938">
        <v>1.2152640819549561</v>
      </c>
      <c r="EN2938">
        <v>1.7852445840835571</v>
      </c>
      <c r="EO2938">
        <v>4.0374093055725098</v>
      </c>
      <c r="EP2938">
        <v>3.9998822212219238</v>
      </c>
      <c r="EQ2938">
        <v>4.075615406036377</v>
      </c>
      <c r="ER2938">
        <v>3.8932900428771973</v>
      </c>
      <c r="ES2938">
        <v>3.7486019134521484</v>
      </c>
      <c r="ET2938">
        <v>1.6714152097702026</v>
      </c>
      <c r="EU2938">
        <v>1.0209378004074097</v>
      </c>
      <c r="EV2938">
        <v>0.94662457704544067</v>
      </c>
      <c r="EW2938">
        <v>0.9419206976890564</v>
      </c>
      <c r="EX2938">
        <v>1.0729016065597534</v>
      </c>
      <c r="EY2938">
        <v>1.1516612768173218</v>
      </c>
      <c r="EZ2938">
        <v>60.939662933349609</v>
      </c>
      <c r="FA2938">
        <v>60.396591186523437</v>
      </c>
      <c r="FB2938">
        <v>59.751853942871094</v>
      </c>
      <c r="FC2938">
        <v>59.347362518310547</v>
      </c>
      <c r="FD2938">
        <v>58.510082244873047</v>
      </c>
      <c r="FE2938">
        <v>57.960174560546875</v>
      </c>
      <c r="FF2938">
        <v>57.704551696777344</v>
      </c>
      <c r="FG2938">
        <v>57.792350769042969</v>
      </c>
      <c r="FH2938">
        <v>59.490364074707031</v>
      </c>
      <c r="FI2938">
        <v>62.712978363037109</v>
      </c>
      <c r="FJ2938">
        <v>66.569908142089844</v>
      </c>
      <c r="FK2938">
        <v>70.370803833007812</v>
      </c>
      <c r="FL2938">
        <v>73.590080261230469</v>
      </c>
      <c r="FM2938">
        <v>74.491401672363281</v>
      </c>
      <c r="FN2938">
        <v>74.211189270019531</v>
      </c>
      <c r="FO2938">
        <v>73.616706848144531</v>
      </c>
      <c r="FP2938">
        <v>72.113021850585938</v>
      </c>
      <c r="FQ2938">
        <v>70.758598327636719</v>
      </c>
      <c r="FR2938">
        <v>69.210052490234375</v>
      </c>
      <c r="FS2938">
        <v>67.582313537597656</v>
      </c>
      <c r="FT2938">
        <v>64.951576232910156</v>
      </c>
      <c r="FU2938">
        <v>64.425186157226562</v>
      </c>
      <c r="FV2938">
        <v>63.204959869384766</v>
      </c>
      <c r="FW2938">
        <v>61.476512908935547</v>
      </c>
      <c r="FX2938">
        <v>160</v>
      </c>
      <c r="FY2938">
        <v>0.10791042447090149</v>
      </c>
      <c r="FZ2938">
        <v>1</v>
      </c>
    </row>
    <row r="2939" spans="1:182" x14ac:dyDescent="0.2">
      <c r="A2939" t="s">
        <v>245</v>
      </c>
      <c r="B2939" t="s">
        <v>252</v>
      </c>
      <c r="C2939" t="s">
        <v>218</v>
      </c>
      <c r="D2939" t="s">
        <v>40</v>
      </c>
      <c r="E2939">
        <v>2015</v>
      </c>
      <c r="F2939" t="s">
        <v>231</v>
      </c>
      <c r="G2939" t="s">
        <v>249</v>
      </c>
      <c r="H2939" t="s">
        <v>226</v>
      </c>
      <c r="I2939">
        <v>105.45</v>
      </c>
      <c r="L2939">
        <v>21.963197757531411</v>
      </c>
      <c r="M2939">
        <v>21.589236868933547</v>
      </c>
      <c r="N2939">
        <v>21.340297066943869</v>
      </c>
      <c r="O2939">
        <v>21.212019362551139</v>
      </c>
      <c r="P2939">
        <v>21.69647042482389</v>
      </c>
      <c r="Q2939">
        <v>23.156126423363947</v>
      </c>
      <c r="R2939">
        <v>25.922762449800111</v>
      </c>
      <c r="S2939">
        <v>27.770050112139689</v>
      </c>
      <c r="T2939">
        <v>28.532994998524295</v>
      </c>
      <c r="U2939">
        <v>29.201957459513213</v>
      </c>
      <c r="V2939">
        <v>30.950882153499435</v>
      </c>
      <c r="W2939">
        <v>31.535468204081617</v>
      </c>
      <c r="X2939">
        <v>31.417802760710114</v>
      </c>
      <c r="Y2939">
        <v>31.745825789780525</v>
      </c>
      <c r="Z2939">
        <v>31.701777424319527</v>
      </c>
      <c r="AA2939">
        <v>31.752352743210128</v>
      </c>
      <c r="AB2939">
        <v>31.722090889204065</v>
      </c>
      <c r="AC2939">
        <v>31.099604602130643</v>
      </c>
      <c r="AD2939">
        <v>29.508933342970408</v>
      </c>
      <c r="AE2939">
        <v>29.3939207874453</v>
      </c>
      <c r="AF2939">
        <v>28.577472596446107</v>
      </c>
      <c r="AG2939">
        <v>26.829729267028554</v>
      </c>
      <c r="AH2939">
        <v>24.369311270866699</v>
      </c>
      <c r="AI2939">
        <v>23.307484416223733</v>
      </c>
      <c r="AJ2939">
        <v>-1.3513325452804565</v>
      </c>
      <c r="AK2939">
        <v>-1.3607857227325439</v>
      </c>
      <c r="AL2939">
        <v>-1.3430716991424561</v>
      </c>
      <c r="AM2939">
        <v>-1.3214157819747925</v>
      </c>
      <c r="AN2939">
        <v>-1.3337812423706055</v>
      </c>
      <c r="AO2939">
        <v>-1.4097945690155029</v>
      </c>
      <c r="AP2939">
        <v>-1.4466173648834229</v>
      </c>
      <c r="AQ2939">
        <v>-1.5160274505615234</v>
      </c>
      <c r="AR2939">
        <v>-1.6229459047317505</v>
      </c>
      <c r="AS2939">
        <v>-1.6946635246276855</v>
      </c>
      <c r="AT2939">
        <v>-1.6082044839859009</v>
      </c>
      <c r="AU2939">
        <v>-1.4752249717712402</v>
      </c>
      <c r="AV2939">
        <v>-9.350016713142395E-2</v>
      </c>
      <c r="AW2939">
        <v>3.0445609092712402</v>
      </c>
      <c r="AX2939">
        <v>3.0426788330078125</v>
      </c>
      <c r="AY2939">
        <v>3.0382368564605713</v>
      </c>
      <c r="AZ2939">
        <v>3.0502617359161377</v>
      </c>
      <c r="BA2939">
        <v>2.982935905456543</v>
      </c>
      <c r="BB2939">
        <v>-7.7087223529815674E-2</v>
      </c>
      <c r="BC2939">
        <v>-1.0100303888320923</v>
      </c>
      <c r="BD2939">
        <v>-1.0132002830505371</v>
      </c>
      <c r="BE2939">
        <v>-0.98024529218673706</v>
      </c>
      <c r="BF2939">
        <v>-1.005718469619751</v>
      </c>
      <c r="BG2939">
        <v>-1.154096245765686</v>
      </c>
      <c r="BH2939">
        <v>-0.57324868440628052</v>
      </c>
      <c r="BI2939">
        <v>-0.57869470119476318</v>
      </c>
      <c r="BJ2939">
        <v>-0.57351827621459961</v>
      </c>
      <c r="BK2939">
        <v>-0.56694501638412476</v>
      </c>
      <c r="BL2939">
        <v>-0.57836198806762695</v>
      </c>
      <c r="BM2939">
        <v>-0.61318743228912354</v>
      </c>
      <c r="BN2939">
        <v>-0.6283268928527832</v>
      </c>
      <c r="BO2939">
        <v>-0.66150456666946411</v>
      </c>
      <c r="BP2939">
        <v>-0.71575033664703369</v>
      </c>
      <c r="BQ2939">
        <v>-0.75147509574890137</v>
      </c>
      <c r="BR2939">
        <v>-0.71490836143493652</v>
      </c>
      <c r="BS2939">
        <v>-0.66801947355270386</v>
      </c>
      <c r="BT2939">
        <v>0.74392485618591309</v>
      </c>
      <c r="BU2939">
        <v>4.0941281318664551</v>
      </c>
      <c r="BV2939">
        <v>4.0858535766601562</v>
      </c>
      <c r="BW2939">
        <v>4.0857305526733398</v>
      </c>
      <c r="BX2939">
        <v>4.1027498245239258</v>
      </c>
      <c r="BY2939">
        <v>4.0396132469177246</v>
      </c>
      <c r="BZ2939">
        <v>0.81218433380126953</v>
      </c>
      <c r="CA2939">
        <v>-0.15383493900299072</v>
      </c>
      <c r="CB2939">
        <v>-0.16811473667621613</v>
      </c>
      <c r="CC2939">
        <v>-0.16644859313964844</v>
      </c>
      <c r="CD2939">
        <v>-0.24166738986968994</v>
      </c>
      <c r="CE2939">
        <v>-0.34697329998016357</v>
      </c>
      <c r="CF2939">
        <v>-3.4350097179412842E-2</v>
      </c>
      <c r="CG2939">
        <v>-3.702077642083168E-2</v>
      </c>
      <c r="CH2939">
        <v>-4.0527928620576859E-2</v>
      </c>
      <c r="CI2939">
        <v>-4.4400855898857117E-2</v>
      </c>
      <c r="CJ2939">
        <v>-5.5160921066999435E-2</v>
      </c>
      <c r="CK2939">
        <v>-6.1459772288799286E-2</v>
      </c>
      <c r="CL2939">
        <v>-6.1581410467624664E-2</v>
      </c>
      <c r="CM2939">
        <v>-6.9664642214775085E-2</v>
      </c>
      <c r="CN2939">
        <v>-8.742937445640564E-2</v>
      </c>
      <c r="CO2939">
        <v>-9.8225690424442291E-2</v>
      </c>
      <c r="CP2939">
        <v>-9.621419757604599E-2</v>
      </c>
      <c r="CQ2939">
        <v>-0.1089513823390007</v>
      </c>
      <c r="CR2939">
        <v>1.323922872543335</v>
      </c>
      <c r="CS2939">
        <v>4.8210554122924805</v>
      </c>
      <c r="CT2939">
        <v>4.8083529472351074</v>
      </c>
      <c r="CU2939">
        <v>4.8112215995788574</v>
      </c>
      <c r="CV2939">
        <v>4.8316998481750488</v>
      </c>
      <c r="CW2939">
        <v>4.7714648246765137</v>
      </c>
      <c r="CX2939">
        <v>1.4280910491943359</v>
      </c>
      <c r="CY2939">
        <v>0.43916341662406921</v>
      </c>
      <c r="CZ2939">
        <v>0.41718891263008118</v>
      </c>
      <c r="DA2939">
        <v>0.39718452095985413</v>
      </c>
      <c r="DB2939">
        <v>0.28751203417778015</v>
      </c>
      <c r="DC2939">
        <v>0.21203756332397461</v>
      </c>
      <c r="DD2939">
        <v>0.50454849004745483</v>
      </c>
      <c r="DE2939">
        <v>0.50465315580368042</v>
      </c>
      <c r="DF2939">
        <v>0.49246242642402649</v>
      </c>
      <c r="DG2939">
        <v>0.47814330458641052</v>
      </c>
      <c r="DH2939">
        <v>0.46804013848304749</v>
      </c>
      <c r="DI2939">
        <v>0.49026790261268616</v>
      </c>
      <c r="DJ2939">
        <v>0.50516408681869507</v>
      </c>
      <c r="DK2939">
        <v>0.52217525243759155</v>
      </c>
      <c r="DL2939">
        <v>0.54089158773422241</v>
      </c>
      <c r="DM2939">
        <v>0.55502372980117798</v>
      </c>
      <c r="DN2939">
        <v>0.52248001098632813</v>
      </c>
      <c r="DO2939">
        <v>0.45011669397354126</v>
      </c>
      <c r="DP2939">
        <v>1.9039208889007568</v>
      </c>
      <c r="DQ2939">
        <v>5.5479826927185059</v>
      </c>
      <c r="DR2939">
        <v>5.5308527946472168</v>
      </c>
      <c r="DS2939">
        <v>5.536712646484375</v>
      </c>
      <c r="DT2939">
        <v>5.5606498718261719</v>
      </c>
      <c r="DU2939">
        <v>5.5033164024353027</v>
      </c>
      <c r="DV2939">
        <v>2.0439977645874023</v>
      </c>
      <c r="DW2939">
        <v>1.0321617126464844</v>
      </c>
      <c r="DX2939">
        <v>1.0024925470352173</v>
      </c>
      <c r="DY2939">
        <v>0.96081763505935669</v>
      </c>
      <c r="DZ2939">
        <v>0.81669145822525024</v>
      </c>
      <c r="EA2939">
        <v>0.77104842662811279</v>
      </c>
      <c r="EB2939">
        <v>1.2826323509216309</v>
      </c>
      <c r="EC2939">
        <v>1.286744236946106</v>
      </c>
      <c r="ED2939">
        <v>1.2620158195495605</v>
      </c>
      <c r="EE2939">
        <v>1.2326140403747559</v>
      </c>
      <c r="EF2939">
        <v>1.2234593629837036</v>
      </c>
      <c r="EG2939">
        <v>1.2868751287460327</v>
      </c>
      <c r="EH2939">
        <v>1.3234544992446899</v>
      </c>
      <c r="EI2939">
        <v>1.3766981363296509</v>
      </c>
      <c r="EJ2939">
        <v>1.448087215423584</v>
      </c>
      <c r="EK2939">
        <v>1.4982120990753174</v>
      </c>
      <c r="EL2939">
        <v>1.4157761335372925</v>
      </c>
      <c r="EM2939">
        <v>1.2573221921920776</v>
      </c>
      <c r="EN2939">
        <v>2.7413458824157715</v>
      </c>
      <c r="EO2939">
        <v>6.5975499153137207</v>
      </c>
      <c r="EP2939">
        <v>6.5740270614624023</v>
      </c>
      <c r="EQ2939">
        <v>6.5842061042785645</v>
      </c>
      <c r="ER2939">
        <v>6.6131381988525391</v>
      </c>
      <c r="ES2939">
        <v>6.5599937438964844</v>
      </c>
      <c r="ET2939">
        <v>2.9332695007324219</v>
      </c>
      <c r="EU2939">
        <v>1.8883571624755859</v>
      </c>
      <c r="EV2939">
        <v>1.8475780487060547</v>
      </c>
      <c r="EW2939">
        <v>1.7746143341064453</v>
      </c>
      <c r="EX2939">
        <v>1.5807424783706665</v>
      </c>
      <c r="EY2939">
        <v>1.5781713724136353</v>
      </c>
      <c r="EZ2939">
        <v>62.877067565917969</v>
      </c>
      <c r="FA2939">
        <v>61.914604187011719</v>
      </c>
      <c r="FB2939">
        <v>60.938602447509766</v>
      </c>
      <c r="FC2939">
        <v>60.561511993408203</v>
      </c>
      <c r="FD2939">
        <v>60.300029754638672</v>
      </c>
      <c r="FE2939">
        <v>59.560039520263672</v>
      </c>
      <c r="FF2939">
        <v>59.596988677978516</v>
      </c>
      <c r="FG2939">
        <v>60.252838134765625</v>
      </c>
      <c r="FH2939">
        <v>62.377220153808594</v>
      </c>
      <c r="FI2939">
        <v>65.055885314941406</v>
      </c>
      <c r="FJ2939">
        <v>68.582206726074219</v>
      </c>
      <c r="FK2939">
        <v>71.981185913085938</v>
      </c>
      <c r="FL2939">
        <v>74.721359252929687</v>
      </c>
      <c r="FM2939">
        <v>75.318962097167969</v>
      </c>
      <c r="FN2939">
        <v>75.069793701171875</v>
      </c>
      <c r="FO2939">
        <v>75.085792541503906</v>
      </c>
      <c r="FP2939">
        <v>75.677932739257813</v>
      </c>
      <c r="FQ2939">
        <v>75.794479370117188</v>
      </c>
      <c r="FR2939">
        <v>74.610466003417969</v>
      </c>
      <c r="FS2939">
        <v>72.134536743164062</v>
      </c>
      <c r="FT2939">
        <v>68.380416870117188</v>
      </c>
      <c r="FU2939">
        <v>65.694648742675781</v>
      </c>
      <c r="FV2939">
        <v>64.987228393554688</v>
      </c>
      <c r="FW2939">
        <v>64.230751037597656</v>
      </c>
      <c r="FX2939">
        <v>160</v>
      </c>
      <c r="FY2939">
        <v>0.10791042447090149</v>
      </c>
      <c r="FZ2939">
        <v>1</v>
      </c>
    </row>
    <row r="2940" spans="1:182" x14ac:dyDescent="0.2">
      <c r="A2940" t="s">
        <v>245</v>
      </c>
      <c r="B2940" t="s">
        <v>252</v>
      </c>
      <c r="C2940" t="s">
        <v>218</v>
      </c>
      <c r="D2940" t="s">
        <v>40</v>
      </c>
      <c r="E2940">
        <v>2016</v>
      </c>
      <c r="F2940" t="s">
        <v>231</v>
      </c>
      <c r="G2940" t="s">
        <v>249</v>
      </c>
      <c r="H2940" t="s">
        <v>226</v>
      </c>
      <c r="I2940">
        <v>105.45</v>
      </c>
      <c r="L2940">
        <v>21.963197757531411</v>
      </c>
      <c r="M2940">
        <v>21.589236868933547</v>
      </c>
      <c r="N2940">
        <v>21.340297066943869</v>
      </c>
      <c r="O2940">
        <v>21.212019362551139</v>
      </c>
      <c r="P2940">
        <v>21.69647042482389</v>
      </c>
      <c r="Q2940">
        <v>23.156126423363947</v>
      </c>
      <c r="R2940">
        <v>25.922762449800111</v>
      </c>
      <c r="S2940">
        <v>27.770050112139689</v>
      </c>
      <c r="T2940">
        <v>28.532994998524295</v>
      </c>
      <c r="U2940">
        <v>29.201957459513213</v>
      </c>
      <c r="V2940">
        <v>30.950882153499435</v>
      </c>
      <c r="W2940">
        <v>31.535468204081617</v>
      </c>
      <c r="X2940">
        <v>31.417802760710114</v>
      </c>
      <c r="Y2940">
        <v>31.745825789780525</v>
      </c>
      <c r="Z2940">
        <v>31.701777424319527</v>
      </c>
      <c r="AA2940">
        <v>31.752352743210128</v>
      </c>
      <c r="AB2940">
        <v>31.722090889204065</v>
      </c>
      <c r="AC2940">
        <v>31.099604602130643</v>
      </c>
      <c r="AD2940">
        <v>29.508933342970408</v>
      </c>
      <c r="AE2940">
        <v>29.3939207874453</v>
      </c>
      <c r="AF2940">
        <v>28.577472596446107</v>
      </c>
      <c r="AG2940">
        <v>26.829729267028554</v>
      </c>
      <c r="AH2940">
        <v>24.369311270866699</v>
      </c>
      <c r="AI2940">
        <v>23.307484416223733</v>
      </c>
      <c r="AJ2940">
        <v>-1.3513325452804565</v>
      </c>
      <c r="AK2940">
        <v>-1.3607857227325439</v>
      </c>
      <c r="AL2940">
        <v>-1.3430716991424561</v>
      </c>
      <c r="AM2940">
        <v>-1.3214157819747925</v>
      </c>
      <c r="AN2940">
        <v>-1.3337812423706055</v>
      </c>
      <c r="AO2940">
        <v>-1.4097945690155029</v>
      </c>
      <c r="AP2940">
        <v>-1.4466173648834229</v>
      </c>
      <c r="AQ2940">
        <v>-1.5160274505615234</v>
      </c>
      <c r="AR2940">
        <v>-1.6229459047317505</v>
      </c>
      <c r="AS2940">
        <v>-1.6946635246276855</v>
      </c>
      <c r="AT2940">
        <v>-1.6082044839859009</v>
      </c>
      <c r="AU2940">
        <v>-1.4752249717712402</v>
      </c>
      <c r="AV2940">
        <v>-9.350016713142395E-2</v>
      </c>
      <c r="AW2940">
        <v>3.0445609092712402</v>
      </c>
      <c r="AX2940">
        <v>3.0426788330078125</v>
      </c>
      <c r="AY2940">
        <v>3.0382368564605713</v>
      </c>
      <c r="AZ2940">
        <v>3.0502617359161377</v>
      </c>
      <c r="BA2940">
        <v>2.982935905456543</v>
      </c>
      <c r="BB2940">
        <v>-7.7087223529815674E-2</v>
      </c>
      <c r="BC2940">
        <v>-1.0100303888320923</v>
      </c>
      <c r="BD2940">
        <v>-1.0132002830505371</v>
      </c>
      <c r="BE2940">
        <v>-0.98024529218673706</v>
      </c>
      <c r="BF2940">
        <v>-1.005718469619751</v>
      </c>
      <c r="BG2940">
        <v>-1.154096245765686</v>
      </c>
      <c r="BH2940">
        <v>-0.57324868440628052</v>
      </c>
      <c r="BI2940">
        <v>-0.57869470119476318</v>
      </c>
      <c r="BJ2940">
        <v>-0.57351827621459961</v>
      </c>
      <c r="BK2940">
        <v>-0.56694501638412476</v>
      </c>
      <c r="BL2940">
        <v>-0.57836198806762695</v>
      </c>
      <c r="BM2940">
        <v>-0.61318743228912354</v>
      </c>
      <c r="BN2940">
        <v>-0.6283268928527832</v>
      </c>
      <c r="BO2940">
        <v>-0.66150456666946411</v>
      </c>
      <c r="BP2940">
        <v>-0.71575033664703369</v>
      </c>
      <c r="BQ2940">
        <v>-0.75147509574890137</v>
      </c>
      <c r="BR2940">
        <v>-0.71490836143493652</v>
      </c>
      <c r="BS2940">
        <v>-0.66801947355270386</v>
      </c>
      <c r="BT2940">
        <v>0.74392485618591309</v>
      </c>
      <c r="BU2940">
        <v>4.0941281318664551</v>
      </c>
      <c r="BV2940">
        <v>4.0858535766601562</v>
      </c>
      <c r="BW2940">
        <v>4.0857305526733398</v>
      </c>
      <c r="BX2940">
        <v>4.1027498245239258</v>
      </c>
      <c r="BY2940">
        <v>4.0396132469177246</v>
      </c>
      <c r="BZ2940">
        <v>0.81218433380126953</v>
      </c>
      <c r="CA2940">
        <v>-0.15383493900299072</v>
      </c>
      <c r="CB2940">
        <v>-0.16811473667621613</v>
      </c>
      <c r="CC2940">
        <v>-0.16644859313964844</v>
      </c>
      <c r="CD2940">
        <v>-0.24166738986968994</v>
      </c>
      <c r="CE2940">
        <v>-0.34697329998016357</v>
      </c>
      <c r="CF2940">
        <v>-3.4350097179412842E-2</v>
      </c>
      <c r="CG2940">
        <v>-3.702077642083168E-2</v>
      </c>
      <c r="CH2940">
        <v>-4.0527928620576859E-2</v>
      </c>
      <c r="CI2940">
        <v>-4.4400855898857117E-2</v>
      </c>
      <c r="CJ2940">
        <v>-5.5160921066999435E-2</v>
      </c>
      <c r="CK2940">
        <v>-6.1459772288799286E-2</v>
      </c>
      <c r="CL2940">
        <v>-6.1581410467624664E-2</v>
      </c>
      <c r="CM2940">
        <v>-6.9664642214775085E-2</v>
      </c>
      <c r="CN2940">
        <v>-8.742937445640564E-2</v>
      </c>
      <c r="CO2940">
        <v>-9.8225690424442291E-2</v>
      </c>
      <c r="CP2940">
        <v>-9.621419757604599E-2</v>
      </c>
      <c r="CQ2940">
        <v>-0.1089513823390007</v>
      </c>
      <c r="CR2940">
        <v>1.323922872543335</v>
      </c>
      <c r="CS2940">
        <v>4.8210554122924805</v>
      </c>
      <c r="CT2940">
        <v>4.8083529472351074</v>
      </c>
      <c r="CU2940">
        <v>4.8112215995788574</v>
      </c>
      <c r="CV2940">
        <v>4.8316998481750488</v>
      </c>
      <c r="CW2940">
        <v>4.7714648246765137</v>
      </c>
      <c r="CX2940">
        <v>1.4280910491943359</v>
      </c>
      <c r="CY2940">
        <v>0.43916341662406921</v>
      </c>
      <c r="CZ2940">
        <v>0.41718891263008118</v>
      </c>
      <c r="DA2940">
        <v>0.39718452095985413</v>
      </c>
      <c r="DB2940">
        <v>0.28751203417778015</v>
      </c>
      <c r="DC2940">
        <v>0.21203756332397461</v>
      </c>
      <c r="DD2940">
        <v>0.50454849004745483</v>
      </c>
      <c r="DE2940">
        <v>0.50465315580368042</v>
      </c>
      <c r="DF2940">
        <v>0.49246242642402649</v>
      </c>
      <c r="DG2940">
        <v>0.47814330458641052</v>
      </c>
      <c r="DH2940">
        <v>0.46804013848304749</v>
      </c>
      <c r="DI2940">
        <v>0.49026790261268616</v>
      </c>
      <c r="DJ2940">
        <v>0.50516408681869507</v>
      </c>
      <c r="DK2940">
        <v>0.52217525243759155</v>
      </c>
      <c r="DL2940">
        <v>0.54089158773422241</v>
      </c>
      <c r="DM2940">
        <v>0.55502372980117798</v>
      </c>
      <c r="DN2940">
        <v>0.52248001098632813</v>
      </c>
      <c r="DO2940">
        <v>0.45011669397354126</v>
      </c>
      <c r="DP2940">
        <v>1.9039208889007568</v>
      </c>
      <c r="DQ2940">
        <v>5.5479826927185059</v>
      </c>
      <c r="DR2940">
        <v>5.5308527946472168</v>
      </c>
      <c r="DS2940">
        <v>5.536712646484375</v>
      </c>
      <c r="DT2940">
        <v>5.5606498718261719</v>
      </c>
      <c r="DU2940">
        <v>5.5033164024353027</v>
      </c>
      <c r="DV2940">
        <v>2.0439977645874023</v>
      </c>
      <c r="DW2940">
        <v>1.0321617126464844</v>
      </c>
      <c r="DX2940">
        <v>1.0024925470352173</v>
      </c>
      <c r="DY2940">
        <v>0.96081763505935669</v>
      </c>
      <c r="DZ2940">
        <v>0.81669145822525024</v>
      </c>
      <c r="EA2940">
        <v>0.77104842662811279</v>
      </c>
      <c r="EB2940">
        <v>1.2826323509216309</v>
      </c>
      <c r="EC2940">
        <v>1.286744236946106</v>
      </c>
      <c r="ED2940">
        <v>1.2620158195495605</v>
      </c>
      <c r="EE2940">
        <v>1.2326140403747559</v>
      </c>
      <c r="EF2940">
        <v>1.2234593629837036</v>
      </c>
      <c r="EG2940">
        <v>1.2868751287460327</v>
      </c>
      <c r="EH2940">
        <v>1.3234544992446899</v>
      </c>
      <c r="EI2940">
        <v>1.3766981363296509</v>
      </c>
      <c r="EJ2940">
        <v>1.448087215423584</v>
      </c>
      <c r="EK2940">
        <v>1.4982120990753174</v>
      </c>
      <c r="EL2940">
        <v>1.4157761335372925</v>
      </c>
      <c r="EM2940">
        <v>1.2573221921920776</v>
      </c>
      <c r="EN2940">
        <v>2.7413458824157715</v>
      </c>
      <c r="EO2940">
        <v>6.5975499153137207</v>
      </c>
      <c r="EP2940">
        <v>6.5740270614624023</v>
      </c>
      <c r="EQ2940">
        <v>6.5842061042785645</v>
      </c>
      <c r="ER2940">
        <v>6.6131381988525391</v>
      </c>
      <c r="ES2940">
        <v>6.5599937438964844</v>
      </c>
      <c r="ET2940">
        <v>2.9332695007324219</v>
      </c>
      <c r="EU2940">
        <v>1.8883571624755859</v>
      </c>
      <c r="EV2940">
        <v>1.8475780487060547</v>
      </c>
      <c r="EW2940">
        <v>1.7746143341064453</v>
      </c>
      <c r="EX2940">
        <v>1.5807424783706665</v>
      </c>
      <c r="EY2940">
        <v>1.5781713724136353</v>
      </c>
      <c r="EZ2940">
        <v>62.877067565917969</v>
      </c>
      <c r="FA2940">
        <v>61.914604187011719</v>
      </c>
      <c r="FB2940">
        <v>60.938602447509766</v>
      </c>
      <c r="FC2940">
        <v>60.561511993408203</v>
      </c>
      <c r="FD2940">
        <v>60.300029754638672</v>
      </c>
      <c r="FE2940">
        <v>59.560039520263672</v>
      </c>
      <c r="FF2940">
        <v>59.596988677978516</v>
      </c>
      <c r="FG2940">
        <v>60.252838134765625</v>
      </c>
      <c r="FH2940">
        <v>62.377220153808594</v>
      </c>
      <c r="FI2940">
        <v>65.055885314941406</v>
      </c>
      <c r="FJ2940">
        <v>68.582206726074219</v>
      </c>
      <c r="FK2940">
        <v>71.981185913085938</v>
      </c>
      <c r="FL2940">
        <v>74.721359252929687</v>
      </c>
      <c r="FM2940">
        <v>75.318962097167969</v>
      </c>
      <c r="FN2940">
        <v>75.069793701171875</v>
      </c>
      <c r="FO2940">
        <v>75.085792541503906</v>
      </c>
      <c r="FP2940">
        <v>75.677932739257813</v>
      </c>
      <c r="FQ2940">
        <v>75.794479370117188</v>
      </c>
      <c r="FR2940">
        <v>74.610466003417969</v>
      </c>
      <c r="FS2940">
        <v>72.134536743164062</v>
      </c>
      <c r="FT2940">
        <v>68.380416870117188</v>
      </c>
      <c r="FU2940">
        <v>65.694648742675781</v>
      </c>
      <c r="FV2940">
        <v>64.987228393554688</v>
      </c>
      <c r="FW2940">
        <v>64.230751037597656</v>
      </c>
      <c r="FX2940">
        <v>160</v>
      </c>
      <c r="FY2940">
        <v>0.10791042447090149</v>
      </c>
      <c r="FZ2940">
        <v>1</v>
      </c>
    </row>
    <row r="2941" spans="1:182" x14ac:dyDescent="0.2">
      <c r="A2941" t="s">
        <v>245</v>
      </c>
      <c r="B2941" t="s">
        <v>252</v>
      </c>
      <c r="C2941" t="s">
        <v>218</v>
      </c>
      <c r="D2941" t="s">
        <v>40</v>
      </c>
      <c r="E2941">
        <v>2017</v>
      </c>
      <c r="F2941" t="s">
        <v>231</v>
      </c>
      <c r="G2941" t="s">
        <v>249</v>
      </c>
      <c r="H2941" t="s">
        <v>226</v>
      </c>
      <c r="I2941">
        <v>105.45</v>
      </c>
      <c r="L2941">
        <v>21.963197757531411</v>
      </c>
      <c r="M2941">
        <v>21.589236868933547</v>
      </c>
      <c r="N2941">
        <v>21.340297066943869</v>
      </c>
      <c r="O2941">
        <v>21.212019362551139</v>
      </c>
      <c r="P2941">
        <v>21.69647042482389</v>
      </c>
      <c r="Q2941">
        <v>23.156126423363947</v>
      </c>
      <c r="R2941">
        <v>25.922762449800111</v>
      </c>
      <c r="S2941">
        <v>27.770050112139689</v>
      </c>
      <c r="T2941">
        <v>28.532994998524295</v>
      </c>
      <c r="U2941">
        <v>29.201957459513213</v>
      </c>
      <c r="V2941">
        <v>30.950882153499435</v>
      </c>
      <c r="W2941">
        <v>31.535468204081617</v>
      </c>
      <c r="X2941">
        <v>31.417802760710114</v>
      </c>
      <c r="Y2941">
        <v>31.745825789780525</v>
      </c>
      <c r="Z2941">
        <v>31.701777424319527</v>
      </c>
      <c r="AA2941">
        <v>31.752352743210128</v>
      </c>
      <c r="AB2941">
        <v>31.722090889204065</v>
      </c>
      <c r="AC2941">
        <v>31.099604602130643</v>
      </c>
      <c r="AD2941">
        <v>29.508933342970408</v>
      </c>
      <c r="AE2941">
        <v>29.3939207874453</v>
      </c>
      <c r="AF2941">
        <v>28.577472596446107</v>
      </c>
      <c r="AG2941">
        <v>26.829729267028554</v>
      </c>
      <c r="AH2941">
        <v>24.369311270866699</v>
      </c>
      <c r="AI2941">
        <v>23.307484416223733</v>
      </c>
      <c r="AJ2941">
        <v>-1.3513325452804565</v>
      </c>
      <c r="AK2941">
        <v>-1.3607857227325439</v>
      </c>
      <c r="AL2941">
        <v>-1.3430716991424561</v>
      </c>
      <c r="AM2941">
        <v>-1.3214157819747925</v>
      </c>
      <c r="AN2941">
        <v>-1.3337812423706055</v>
      </c>
      <c r="AO2941">
        <v>-1.4097945690155029</v>
      </c>
      <c r="AP2941">
        <v>-1.4466173648834229</v>
      </c>
      <c r="AQ2941">
        <v>-1.5160274505615234</v>
      </c>
      <c r="AR2941">
        <v>-1.6229459047317505</v>
      </c>
      <c r="AS2941">
        <v>-1.6946635246276855</v>
      </c>
      <c r="AT2941">
        <v>-1.6082044839859009</v>
      </c>
      <c r="AU2941">
        <v>-1.4752249717712402</v>
      </c>
      <c r="AV2941">
        <v>-9.350016713142395E-2</v>
      </c>
      <c r="AW2941">
        <v>3.0445609092712402</v>
      </c>
      <c r="AX2941">
        <v>3.0426788330078125</v>
      </c>
      <c r="AY2941">
        <v>3.0382368564605713</v>
      </c>
      <c r="AZ2941">
        <v>3.0502617359161377</v>
      </c>
      <c r="BA2941">
        <v>2.982935905456543</v>
      </c>
      <c r="BB2941">
        <v>-7.7087223529815674E-2</v>
      </c>
      <c r="BC2941">
        <v>-1.0100303888320923</v>
      </c>
      <c r="BD2941">
        <v>-1.0132002830505371</v>
      </c>
      <c r="BE2941">
        <v>-0.98024529218673706</v>
      </c>
      <c r="BF2941">
        <v>-1.005718469619751</v>
      </c>
      <c r="BG2941">
        <v>-1.154096245765686</v>
      </c>
      <c r="BH2941">
        <v>-0.57324868440628052</v>
      </c>
      <c r="BI2941">
        <v>-0.57869470119476318</v>
      </c>
      <c r="BJ2941">
        <v>-0.57351827621459961</v>
      </c>
      <c r="BK2941">
        <v>-0.56694501638412476</v>
      </c>
      <c r="BL2941">
        <v>-0.57836198806762695</v>
      </c>
      <c r="BM2941">
        <v>-0.61318743228912354</v>
      </c>
      <c r="BN2941">
        <v>-0.6283268928527832</v>
      </c>
      <c r="BO2941">
        <v>-0.66150456666946411</v>
      </c>
      <c r="BP2941">
        <v>-0.71575033664703369</v>
      </c>
      <c r="BQ2941">
        <v>-0.75147509574890137</v>
      </c>
      <c r="BR2941">
        <v>-0.71490836143493652</v>
      </c>
      <c r="BS2941">
        <v>-0.66801947355270386</v>
      </c>
      <c r="BT2941">
        <v>0.74392485618591309</v>
      </c>
      <c r="BU2941">
        <v>4.0941281318664551</v>
      </c>
      <c r="BV2941">
        <v>4.0858535766601562</v>
      </c>
      <c r="BW2941">
        <v>4.0857305526733398</v>
      </c>
      <c r="BX2941">
        <v>4.1027498245239258</v>
      </c>
      <c r="BY2941">
        <v>4.0396132469177246</v>
      </c>
      <c r="BZ2941">
        <v>0.81218433380126953</v>
      </c>
      <c r="CA2941">
        <v>-0.15383493900299072</v>
      </c>
      <c r="CB2941">
        <v>-0.16811473667621613</v>
      </c>
      <c r="CC2941">
        <v>-0.16644859313964844</v>
      </c>
      <c r="CD2941">
        <v>-0.24166738986968994</v>
      </c>
      <c r="CE2941">
        <v>-0.34697329998016357</v>
      </c>
      <c r="CF2941">
        <v>-3.4350097179412842E-2</v>
      </c>
      <c r="CG2941">
        <v>-3.702077642083168E-2</v>
      </c>
      <c r="CH2941">
        <v>-4.0527928620576859E-2</v>
      </c>
      <c r="CI2941">
        <v>-4.4400855898857117E-2</v>
      </c>
      <c r="CJ2941">
        <v>-5.5160921066999435E-2</v>
      </c>
      <c r="CK2941">
        <v>-6.1459772288799286E-2</v>
      </c>
      <c r="CL2941">
        <v>-6.1581410467624664E-2</v>
      </c>
      <c r="CM2941">
        <v>-6.9664642214775085E-2</v>
      </c>
      <c r="CN2941">
        <v>-8.742937445640564E-2</v>
      </c>
      <c r="CO2941">
        <v>-9.8225690424442291E-2</v>
      </c>
      <c r="CP2941">
        <v>-9.621419757604599E-2</v>
      </c>
      <c r="CQ2941">
        <v>-0.1089513823390007</v>
      </c>
      <c r="CR2941">
        <v>1.323922872543335</v>
      </c>
      <c r="CS2941">
        <v>4.8210554122924805</v>
      </c>
      <c r="CT2941">
        <v>4.8083529472351074</v>
      </c>
      <c r="CU2941">
        <v>4.8112215995788574</v>
      </c>
      <c r="CV2941">
        <v>4.8316998481750488</v>
      </c>
      <c r="CW2941">
        <v>4.7714648246765137</v>
      </c>
      <c r="CX2941">
        <v>1.4280910491943359</v>
      </c>
      <c r="CY2941">
        <v>0.43916341662406921</v>
      </c>
      <c r="CZ2941">
        <v>0.41718891263008118</v>
      </c>
      <c r="DA2941">
        <v>0.39718452095985413</v>
      </c>
      <c r="DB2941">
        <v>0.28751203417778015</v>
      </c>
      <c r="DC2941">
        <v>0.21203756332397461</v>
      </c>
      <c r="DD2941">
        <v>0.50454849004745483</v>
      </c>
      <c r="DE2941">
        <v>0.50465315580368042</v>
      </c>
      <c r="DF2941">
        <v>0.49246242642402649</v>
      </c>
      <c r="DG2941">
        <v>0.47814330458641052</v>
      </c>
      <c r="DH2941">
        <v>0.46804013848304749</v>
      </c>
      <c r="DI2941">
        <v>0.49026790261268616</v>
      </c>
      <c r="DJ2941">
        <v>0.50516408681869507</v>
      </c>
      <c r="DK2941">
        <v>0.52217525243759155</v>
      </c>
      <c r="DL2941">
        <v>0.54089158773422241</v>
      </c>
      <c r="DM2941">
        <v>0.55502372980117798</v>
      </c>
      <c r="DN2941">
        <v>0.52248001098632813</v>
      </c>
      <c r="DO2941">
        <v>0.45011669397354126</v>
      </c>
      <c r="DP2941">
        <v>1.9039208889007568</v>
      </c>
      <c r="DQ2941">
        <v>5.5479826927185059</v>
      </c>
      <c r="DR2941">
        <v>5.5308527946472168</v>
      </c>
      <c r="DS2941">
        <v>5.536712646484375</v>
      </c>
      <c r="DT2941">
        <v>5.5606498718261719</v>
      </c>
      <c r="DU2941">
        <v>5.5033164024353027</v>
      </c>
      <c r="DV2941">
        <v>2.0439977645874023</v>
      </c>
      <c r="DW2941">
        <v>1.0321617126464844</v>
      </c>
      <c r="DX2941">
        <v>1.0024925470352173</v>
      </c>
      <c r="DY2941">
        <v>0.96081763505935669</v>
      </c>
      <c r="DZ2941">
        <v>0.81669145822525024</v>
      </c>
      <c r="EA2941">
        <v>0.77104842662811279</v>
      </c>
      <c r="EB2941">
        <v>1.2826323509216309</v>
      </c>
      <c r="EC2941">
        <v>1.286744236946106</v>
      </c>
      <c r="ED2941">
        <v>1.2620158195495605</v>
      </c>
      <c r="EE2941">
        <v>1.2326140403747559</v>
      </c>
      <c r="EF2941">
        <v>1.2234593629837036</v>
      </c>
      <c r="EG2941">
        <v>1.2868751287460327</v>
      </c>
      <c r="EH2941">
        <v>1.3234544992446899</v>
      </c>
      <c r="EI2941">
        <v>1.3766981363296509</v>
      </c>
      <c r="EJ2941">
        <v>1.448087215423584</v>
      </c>
      <c r="EK2941">
        <v>1.4982120990753174</v>
      </c>
      <c r="EL2941">
        <v>1.4157761335372925</v>
      </c>
      <c r="EM2941">
        <v>1.2573221921920776</v>
      </c>
      <c r="EN2941">
        <v>2.7413458824157715</v>
      </c>
      <c r="EO2941">
        <v>6.5975499153137207</v>
      </c>
      <c r="EP2941">
        <v>6.5740270614624023</v>
      </c>
      <c r="EQ2941">
        <v>6.5842061042785645</v>
      </c>
      <c r="ER2941">
        <v>6.6131381988525391</v>
      </c>
      <c r="ES2941">
        <v>6.5599937438964844</v>
      </c>
      <c r="ET2941">
        <v>2.9332695007324219</v>
      </c>
      <c r="EU2941">
        <v>1.8883571624755859</v>
      </c>
      <c r="EV2941">
        <v>1.8475780487060547</v>
      </c>
      <c r="EW2941">
        <v>1.7746143341064453</v>
      </c>
      <c r="EX2941">
        <v>1.5807424783706665</v>
      </c>
      <c r="EY2941">
        <v>1.5781713724136353</v>
      </c>
      <c r="EZ2941">
        <v>62.877067565917969</v>
      </c>
      <c r="FA2941">
        <v>61.914604187011719</v>
      </c>
      <c r="FB2941">
        <v>60.938602447509766</v>
      </c>
      <c r="FC2941">
        <v>60.561511993408203</v>
      </c>
      <c r="FD2941">
        <v>60.300029754638672</v>
      </c>
      <c r="FE2941">
        <v>59.560039520263672</v>
      </c>
      <c r="FF2941">
        <v>59.596988677978516</v>
      </c>
      <c r="FG2941">
        <v>60.252838134765625</v>
      </c>
      <c r="FH2941">
        <v>62.377220153808594</v>
      </c>
      <c r="FI2941">
        <v>65.055885314941406</v>
      </c>
      <c r="FJ2941">
        <v>68.582206726074219</v>
      </c>
      <c r="FK2941">
        <v>71.981185913085938</v>
      </c>
      <c r="FL2941">
        <v>74.721359252929687</v>
      </c>
      <c r="FM2941">
        <v>75.318962097167969</v>
      </c>
      <c r="FN2941">
        <v>75.069793701171875</v>
      </c>
      <c r="FO2941">
        <v>75.085792541503906</v>
      </c>
      <c r="FP2941">
        <v>75.677932739257813</v>
      </c>
      <c r="FQ2941">
        <v>75.794479370117188</v>
      </c>
      <c r="FR2941">
        <v>74.610466003417969</v>
      </c>
      <c r="FS2941">
        <v>72.134536743164062</v>
      </c>
      <c r="FT2941">
        <v>68.380416870117188</v>
      </c>
      <c r="FU2941">
        <v>65.694648742675781</v>
      </c>
      <c r="FV2941">
        <v>64.987228393554688</v>
      </c>
      <c r="FW2941">
        <v>64.230751037597656</v>
      </c>
      <c r="FX2941">
        <v>160</v>
      </c>
      <c r="FY2941">
        <v>0.10791042447090149</v>
      </c>
      <c r="FZ2941">
        <v>1</v>
      </c>
    </row>
    <row r="2942" spans="1:182" x14ac:dyDescent="0.2">
      <c r="A2942" t="s">
        <v>245</v>
      </c>
      <c r="B2942" t="s">
        <v>252</v>
      </c>
      <c r="C2942" t="s">
        <v>218</v>
      </c>
      <c r="D2942" t="s">
        <v>41</v>
      </c>
      <c r="E2942">
        <v>2015</v>
      </c>
      <c r="F2942" t="s">
        <v>231</v>
      </c>
      <c r="G2942" t="s">
        <v>249</v>
      </c>
      <c r="H2942" t="s">
        <v>226</v>
      </c>
      <c r="I2942">
        <v>105.45</v>
      </c>
      <c r="L2942">
        <v>22.468403170382931</v>
      </c>
      <c r="M2942">
        <v>22.127820471977003</v>
      </c>
      <c r="N2942">
        <v>21.887605476334677</v>
      </c>
      <c r="O2942">
        <v>21.83648979769583</v>
      </c>
      <c r="P2942">
        <v>22.50398875648925</v>
      </c>
      <c r="Q2942">
        <v>24.077247583633866</v>
      </c>
      <c r="R2942">
        <v>26.799288754577308</v>
      </c>
      <c r="S2942">
        <v>28.646065349076217</v>
      </c>
      <c r="T2942">
        <v>29.473733568558082</v>
      </c>
      <c r="U2942">
        <v>30.381799830831849</v>
      </c>
      <c r="V2942">
        <v>31.957400895660037</v>
      </c>
      <c r="W2942">
        <v>32.195947425464233</v>
      </c>
      <c r="X2942">
        <v>31.639935261454397</v>
      </c>
      <c r="Y2942">
        <v>32.043420094671902</v>
      </c>
      <c r="Z2942">
        <v>32.123616339048475</v>
      </c>
      <c r="AA2942">
        <v>32.384783536784226</v>
      </c>
      <c r="AB2942">
        <v>32.551934764603224</v>
      </c>
      <c r="AC2942">
        <v>31.92584195728562</v>
      </c>
      <c r="AD2942">
        <v>30.365142820618953</v>
      </c>
      <c r="AE2942">
        <v>30.349502308900096</v>
      </c>
      <c r="AF2942">
        <v>29.63727644083303</v>
      </c>
      <c r="AG2942">
        <v>27.609406997708351</v>
      </c>
      <c r="AH2942">
        <v>24.841837283438124</v>
      </c>
      <c r="AI2942">
        <v>23.802614127364119</v>
      </c>
      <c r="AJ2942">
        <v>-1.337592601776123</v>
      </c>
      <c r="AK2942">
        <v>-1.3506145477294922</v>
      </c>
      <c r="AL2942">
        <v>-1.346150279045105</v>
      </c>
      <c r="AM2942">
        <v>-1.3451498746871948</v>
      </c>
      <c r="AN2942">
        <v>-1.357789158821106</v>
      </c>
      <c r="AO2942">
        <v>-1.4036787748336792</v>
      </c>
      <c r="AP2942">
        <v>-1.4304956197738647</v>
      </c>
      <c r="AQ2942">
        <v>-1.4822653532028198</v>
      </c>
      <c r="AR2942">
        <v>-1.5658624172210693</v>
      </c>
      <c r="AS2942">
        <v>-1.6494708061218262</v>
      </c>
      <c r="AT2942">
        <v>-1.5607483386993408</v>
      </c>
      <c r="AU2942">
        <v>-1.4077506065368652</v>
      </c>
      <c r="AV2942">
        <v>-6.2002003192901611E-2</v>
      </c>
      <c r="AW2942">
        <v>3.1582796573638916</v>
      </c>
      <c r="AX2942">
        <v>3.167804479598999</v>
      </c>
      <c r="AY2942">
        <v>3.1867978572845459</v>
      </c>
      <c r="AZ2942">
        <v>3.2105355262756348</v>
      </c>
      <c r="BA2942">
        <v>3.1529479026794434</v>
      </c>
      <c r="BB2942">
        <v>-3.2024282962083817E-2</v>
      </c>
      <c r="BC2942">
        <v>-1.031941294670105</v>
      </c>
      <c r="BD2942">
        <v>-1.0377436876296997</v>
      </c>
      <c r="BE2942">
        <v>-1.0014666318893433</v>
      </c>
      <c r="BF2942">
        <v>-1.0619404315948486</v>
      </c>
      <c r="BG2942">
        <v>-1.224617600440979</v>
      </c>
      <c r="BH2942">
        <v>-0.56337642669677734</v>
      </c>
      <c r="BI2942">
        <v>-0.56910854578018188</v>
      </c>
      <c r="BJ2942">
        <v>-0.56926536560058594</v>
      </c>
      <c r="BK2942">
        <v>-0.57287311553955078</v>
      </c>
      <c r="BL2942">
        <v>-0.58567678928375244</v>
      </c>
      <c r="BM2942">
        <v>-0.60822254419326782</v>
      </c>
      <c r="BN2942">
        <v>-0.61882150173187256</v>
      </c>
      <c r="BO2942">
        <v>-0.64503771066665649</v>
      </c>
      <c r="BP2942">
        <v>-0.68991422653198242</v>
      </c>
      <c r="BQ2942">
        <v>-0.73232835531234741</v>
      </c>
      <c r="BR2942">
        <v>-0.6943507194519043</v>
      </c>
      <c r="BS2942">
        <v>-0.63970834016799927</v>
      </c>
      <c r="BT2942">
        <v>0.76291239261627197</v>
      </c>
      <c r="BU2942">
        <v>4.1962337493896484</v>
      </c>
      <c r="BV2942">
        <v>4.2044839859008789</v>
      </c>
      <c r="BW2942">
        <v>4.2356042861938477</v>
      </c>
      <c r="BX2942">
        <v>4.2805237770080566</v>
      </c>
      <c r="BY2942">
        <v>4.2247672080993652</v>
      </c>
      <c r="BZ2942">
        <v>0.86102771759033203</v>
      </c>
      <c r="CA2942">
        <v>-0.18000805377960205</v>
      </c>
      <c r="CB2942">
        <v>-0.18399016559123993</v>
      </c>
      <c r="CC2942">
        <v>-0.18263126909732819</v>
      </c>
      <c r="CD2942">
        <v>-0.29433596134185791</v>
      </c>
      <c r="CE2942">
        <v>-0.40351220965385437</v>
      </c>
      <c r="CF2942">
        <v>-2.7156708762049675E-2</v>
      </c>
      <c r="CG2942">
        <v>-2.7839861810207367E-2</v>
      </c>
      <c r="CH2942">
        <v>-3.1197324395179749E-2</v>
      </c>
      <c r="CI2942">
        <v>-3.7996537983417511E-2</v>
      </c>
      <c r="CJ2942">
        <v>-5.0914086401462555E-2</v>
      </c>
      <c r="CK2942">
        <v>-5.7291947305202484E-2</v>
      </c>
      <c r="CL2942">
        <v>-5.6658517569303513E-2</v>
      </c>
      <c r="CM2942">
        <v>-6.5176412463188171E-2</v>
      </c>
      <c r="CN2942">
        <v>-8.3235181868076324E-2</v>
      </c>
      <c r="CO2942">
        <v>-9.7118228673934937E-2</v>
      </c>
      <c r="CP2942">
        <v>-9.4286322593688965E-2</v>
      </c>
      <c r="CQ2942">
        <v>-0.10776457190513611</v>
      </c>
      <c r="CR2942">
        <v>1.3342455625534058</v>
      </c>
      <c r="CS2942">
        <v>4.9151172637939453</v>
      </c>
      <c r="CT2942">
        <v>4.9224853515625</v>
      </c>
      <c r="CU2942">
        <v>4.9620046615600586</v>
      </c>
      <c r="CV2942">
        <v>5.0215950012207031</v>
      </c>
      <c r="CW2942">
        <v>4.9671058654785156</v>
      </c>
      <c r="CX2942">
        <v>1.4795527458190918</v>
      </c>
      <c r="CY2942">
        <v>0.4100382924079895</v>
      </c>
      <c r="CZ2942">
        <v>0.4073168933391571</v>
      </c>
      <c r="DA2942">
        <v>0.38449159264564514</v>
      </c>
      <c r="DB2942">
        <v>0.23730453848838806</v>
      </c>
      <c r="DC2942">
        <v>0.16518285870552063</v>
      </c>
      <c r="DD2942">
        <v>0.5090630054473877</v>
      </c>
      <c r="DE2942">
        <v>0.51342880725860596</v>
      </c>
      <c r="DF2942">
        <v>0.50687074661254883</v>
      </c>
      <c r="DG2942">
        <v>0.49688002467155457</v>
      </c>
      <c r="DH2942">
        <v>0.48384857177734375</v>
      </c>
      <c r="DI2942">
        <v>0.49363863468170166</v>
      </c>
      <c r="DJ2942">
        <v>0.50550448894500732</v>
      </c>
      <c r="DK2942">
        <v>0.51468485593795776</v>
      </c>
      <c r="DL2942">
        <v>0.52344387769699097</v>
      </c>
      <c r="DM2942">
        <v>0.53809183835983276</v>
      </c>
      <c r="DN2942">
        <v>0.50577807426452637</v>
      </c>
      <c r="DO2942">
        <v>0.42417919635772705</v>
      </c>
      <c r="DP2942">
        <v>1.9055788516998291</v>
      </c>
      <c r="DQ2942">
        <v>5.6340012550354004</v>
      </c>
      <c r="DR2942">
        <v>5.6404862403869629</v>
      </c>
      <c r="DS2942">
        <v>5.6884050369262695</v>
      </c>
      <c r="DT2942">
        <v>5.7626657485961914</v>
      </c>
      <c r="DU2942">
        <v>5.709444522857666</v>
      </c>
      <c r="DV2942">
        <v>2.0980777740478516</v>
      </c>
      <c r="DW2942">
        <v>1.0000846385955811</v>
      </c>
      <c r="DX2942">
        <v>0.99862396717071533</v>
      </c>
      <c r="DY2942">
        <v>0.95161443948745728</v>
      </c>
      <c r="DZ2942">
        <v>0.76894503831863403</v>
      </c>
      <c r="EA2942">
        <v>0.73387795686721802</v>
      </c>
      <c r="EB2942">
        <v>1.2832791805267334</v>
      </c>
      <c r="EC2942">
        <v>1.294934868812561</v>
      </c>
      <c r="ED2942">
        <v>1.2837555408477783</v>
      </c>
      <c r="EE2942">
        <v>1.269156813621521</v>
      </c>
      <c r="EF2942">
        <v>1.2559609413146973</v>
      </c>
      <c r="EG2942">
        <v>1.2890949249267578</v>
      </c>
      <c r="EH2942">
        <v>1.31717848777771</v>
      </c>
      <c r="EI2942">
        <v>1.3519124984741211</v>
      </c>
      <c r="EJ2942">
        <v>1.3993920087814331</v>
      </c>
      <c r="EK2942">
        <v>1.4552344083786011</v>
      </c>
      <c r="EL2942">
        <v>1.3721756935119629</v>
      </c>
      <c r="EM2942">
        <v>1.1922215223312378</v>
      </c>
      <c r="EN2942">
        <v>2.7304933071136475</v>
      </c>
      <c r="EO2942">
        <v>6.6719551086425781</v>
      </c>
      <c r="EP2942">
        <v>6.6771659851074219</v>
      </c>
      <c r="EQ2942">
        <v>6.7372112274169922</v>
      </c>
      <c r="ER2942">
        <v>6.8326539993286133</v>
      </c>
      <c r="ES2942">
        <v>6.7812633514404297</v>
      </c>
      <c r="ET2942">
        <v>2.9911298751831055</v>
      </c>
      <c r="EU2942">
        <v>1.852017879486084</v>
      </c>
      <c r="EV2942">
        <v>1.8523774147033691</v>
      </c>
      <c r="EW2942">
        <v>1.7704497575759888</v>
      </c>
      <c r="EX2942">
        <v>1.53654944896698</v>
      </c>
      <c r="EY2942">
        <v>1.5549832582473755</v>
      </c>
      <c r="EZ2942">
        <v>64.860237121582031</v>
      </c>
      <c r="FA2942">
        <v>64.326736450195313</v>
      </c>
      <c r="FB2942">
        <v>63.487216949462891</v>
      </c>
      <c r="FC2942">
        <v>63.072990417480469</v>
      </c>
      <c r="FD2942">
        <v>62.826618194580078</v>
      </c>
      <c r="FE2942">
        <v>62.571266174316406</v>
      </c>
      <c r="FF2942">
        <v>62.343563079833984</v>
      </c>
      <c r="FG2942">
        <v>62.770549774169922</v>
      </c>
      <c r="FH2942">
        <v>64.962486267089844</v>
      </c>
      <c r="FI2942">
        <v>68.495361328125</v>
      </c>
      <c r="FJ2942">
        <v>71.41650390625</v>
      </c>
      <c r="FK2942">
        <v>73.762077331542969</v>
      </c>
      <c r="FL2942">
        <v>74.487457275390625</v>
      </c>
      <c r="FM2942">
        <v>75.386932373046875</v>
      </c>
      <c r="FN2942">
        <v>75.668647766113281</v>
      </c>
      <c r="FO2942">
        <v>76.688095092773438</v>
      </c>
      <c r="FP2942">
        <v>78.135307312011719</v>
      </c>
      <c r="FQ2942">
        <v>78.418289184570313</v>
      </c>
      <c r="FR2942">
        <v>78.052589416503906</v>
      </c>
      <c r="FS2942">
        <v>75.43218994140625</v>
      </c>
      <c r="FT2942">
        <v>72.245445251464844</v>
      </c>
      <c r="FU2942">
        <v>68.746612548828125</v>
      </c>
      <c r="FV2942">
        <v>66.827476501464844</v>
      </c>
      <c r="FW2942">
        <v>66.192710876464844</v>
      </c>
      <c r="FX2942">
        <v>160</v>
      </c>
      <c r="FY2942">
        <v>0.10791042447090149</v>
      </c>
      <c r="FZ2942">
        <v>1</v>
      </c>
    </row>
    <row r="2943" spans="1:182" x14ac:dyDescent="0.2">
      <c r="A2943" t="s">
        <v>245</v>
      </c>
      <c r="B2943" t="s">
        <v>252</v>
      </c>
      <c r="C2943" t="s">
        <v>218</v>
      </c>
      <c r="D2943" t="s">
        <v>41</v>
      </c>
      <c r="E2943">
        <v>2016</v>
      </c>
      <c r="F2943" t="s">
        <v>231</v>
      </c>
      <c r="G2943" t="s">
        <v>249</v>
      </c>
      <c r="H2943" t="s">
        <v>226</v>
      </c>
      <c r="I2943">
        <v>105.45</v>
      </c>
      <c r="L2943">
        <v>22.468403170382931</v>
      </c>
      <c r="M2943">
        <v>22.127820471977003</v>
      </c>
      <c r="N2943">
        <v>21.887605476334677</v>
      </c>
      <c r="O2943">
        <v>21.83648979769583</v>
      </c>
      <c r="P2943">
        <v>22.50398875648925</v>
      </c>
      <c r="Q2943">
        <v>24.077247583633866</v>
      </c>
      <c r="R2943">
        <v>26.799288754577308</v>
      </c>
      <c r="S2943">
        <v>28.646065349076217</v>
      </c>
      <c r="T2943">
        <v>29.473733568558082</v>
      </c>
      <c r="U2943">
        <v>30.381799830831849</v>
      </c>
      <c r="V2943">
        <v>31.957400895660037</v>
      </c>
      <c r="W2943">
        <v>32.195947425464233</v>
      </c>
      <c r="X2943">
        <v>31.639935261454397</v>
      </c>
      <c r="Y2943">
        <v>32.043420094671902</v>
      </c>
      <c r="Z2943">
        <v>32.123616339048475</v>
      </c>
      <c r="AA2943">
        <v>32.384783536784226</v>
      </c>
      <c r="AB2943">
        <v>32.551934764603224</v>
      </c>
      <c r="AC2943">
        <v>31.92584195728562</v>
      </c>
      <c r="AD2943">
        <v>30.365142820618953</v>
      </c>
      <c r="AE2943">
        <v>30.349502308900096</v>
      </c>
      <c r="AF2943">
        <v>29.63727644083303</v>
      </c>
      <c r="AG2943">
        <v>27.609406997708351</v>
      </c>
      <c r="AH2943">
        <v>24.841837283438124</v>
      </c>
      <c r="AI2943">
        <v>23.802614127364119</v>
      </c>
      <c r="AJ2943">
        <v>-1.337592601776123</v>
      </c>
      <c r="AK2943">
        <v>-1.3506145477294922</v>
      </c>
      <c r="AL2943">
        <v>-1.346150279045105</v>
      </c>
      <c r="AM2943">
        <v>-1.3451498746871948</v>
      </c>
      <c r="AN2943">
        <v>-1.357789158821106</v>
      </c>
      <c r="AO2943">
        <v>-1.4036787748336792</v>
      </c>
      <c r="AP2943">
        <v>-1.4304956197738647</v>
      </c>
      <c r="AQ2943">
        <v>-1.4822653532028198</v>
      </c>
      <c r="AR2943">
        <v>-1.5658624172210693</v>
      </c>
      <c r="AS2943">
        <v>-1.6494708061218262</v>
      </c>
      <c r="AT2943">
        <v>-1.5607483386993408</v>
      </c>
      <c r="AU2943">
        <v>-1.4077506065368652</v>
      </c>
      <c r="AV2943">
        <v>-6.2002003192901611E-2</v>
      </c>
      <c r="AW2943">
        <v>3.1582796573638916</v>
      </c>
      <c r="AX2943">
        <v>3.167804479598999</v>
      </c>
      <c r="AY2943">
        <v>3.1867978572845459</v>
      </c>
      <c r="AZ2943">
        <v>3.2105355262756348</v>
      </c>
      <c r="BA2943">
        <v>3.1529479026794434</v>
      </c>
      <c r="BB2943">
        <v>-3.2024282962083817E-2</v>
      </c>
      <c r="BC2943">
        <v>-1.031941294670105</v>
      </c>
      <c r="BD2943">
        <v>-1.0377436876296997</v>
      </c>
      <c r="BE2943">
        <v>-1.0014666318893433</v>
      </c>
      <c r="BF2943">
        <v>-1.0619404315948486</v>
      </c>
      <c r="BG2943">
        <v>-1.224617600440979</v>
      </c>
      <c r="BH2943">
        <v>-0.56337642669677734</v>
      </c>
      <c r="BI2943">
        <v>-0.56910854578018188</v>
      </c>
      <c r="BJ2943">
        <v>-0.56926536560058594</v>
      </c>
      <c r="BK2943">
        <v>-0.57287311553955078</v>
      </c>
      <c r="BL2943">
        <v>-0.58567678928375244</v>
      </c>
      <c r="BM2943">
        <v>-0.60822254419326782</v>
      </c>
      <c r="BN2943">
        <v>-0.61882150173187256</v>
      </c>
      <c r="BO2943">
        <v>-0.64503771066665649</v>
      </c>
      <c r="BP2943">
        <v>-0.68991422653198242</v>
      </c>
      <c r="BQ2943">
        <v>-0.73232835531234741</v>
      </c>
      <c r="BR2943">
        <v>-0.6943507194519043</v>
      </c>
      <c r="BS2943">
        <v>-0.63970834016799927</v>
      </c>
      <c r="BT2943">
        <v>0.76291239261627197</v>
      </c>
      <c r="BU2943">
        <v>4.1962337493896484</v>
      </c>
      <c r="BV2943">
        <v>4.2044839859008789</v>
      </c>
      <c r="BW2943">
        <v>4.2356042861938477</v>
      </c>
      <c r="BX2943">
        <v>4.2805237770080566</v>
      </c>
      <c r="BY2943">
        <v>4.2247672080993652</v>
      </c>
      <c r="BZ2943">
        <v>0.86102771759033203</v>
      </c>
      <c r="CA2943">
        <v>-0.18000805377960205</v>
      </c>
      <c r="CB2943">
        <v>-0.18399016559123993</v>
      </c>
      <c r="CC2943">
        <v>-0.18263126909732819</v>
      </c>
      <c r="CD2943">
        <v>-0.29433596134185791</v>
      </c>
      <c r="CE2943">
        <v>-0.40351220965385437</v>
      </c>
      <c r="CF2943">
        <v>-2.7156708762049675E-2</v>
      </c>
      <c r="CG2943">
        <v>-2.7839861810207367E-2</v>
      </c>
      <c r="CH2943">
        <v>-3.1197324395179749E-2</v>
      </c>
      <c r="CI2943">
        <v>-3.7996537983417511E-2</v>
      </c>
      <c r="CJ2943">
        <v>-5.0914086401462555E-2</v>
      </c>
      <c r="CK2943">
        <v>-5.7291947305202484E-2</v>
      </c>
      <c r="CL2943">
        <v>-5.6658517569303513E-2</v>
      </c>
      <c r="CM2943">
        <v>-6.5176412463188171E-2</v>
      </c>
      <c r="CN2943">
        <v>-8.3235181868076324E-2</v>
      </c>
      <c r="CO2943">
        <v>-9.7118228673934937E-2</v>
      </c>
      <c r="CP2943">
        <v>-9.4286322593688965E-2</v>
      </c>
      <c r="CQ2943">
        <v>-0.10776457190513611</v>
      </c>
      <c r="CR2943">
        <v>1.3342455625534058</v>
      </c>
      <c r="CS2943">
        <v>4.9151172637939453</v>
      </c>
      <c r="CT2943">
        <v>4.9224853515625</v>
      </c>
      <c r="CU2943">
        <v>4.9620046615600586</v>
      </c>
      <c r="CV2943">
        <v>5.0215950012207031</v>
      </c>
      <c r="CW2943">
        <v>4.9671058654785156</v>
      </c>
      <c r="CX2943">
        <v>1.4795527458190918</v>
      </c>
      <c r="CY2943">
        <v>0.4100382924079895</v>
      </c>
      <c r="CZ2943">
        <v>0.4073168933391571</v>
      </c>
      <c r="DA2943">
        <v>0.38449159264564514</v>
      </c>
      <c r="DB2943">
        <v>0.23730453848838806</v>
      </c>
      <c r="DC2943">
        <v>0.16518285870552063</v>
      </c>
      <c r="DD2943">
        <v>0.5090630054473877</v>
      </c>
      <c r="DE2943">
        <v>0.51342880725860596</v>
      </c>
      <c r="DF2943">
        <v>0.50687074661254883</v>
      </c>
      <c r="DG2943">
        <v>0.49688002467155457</v>
      </c>
      <c r="DH2943">
        <v>0.48384857177734375</v>
      </c>
      <c r="DI2943">
        <v>0.49363863468170166</v>
      </c>
      <c r="DJ2943">
        <v>0.50550448894500732</v>
      </c>
      <c r="DK2943">
        <v>0.51468485593795776</v>
      </c>
      <c r="DL2943">
        <v>0.52344387769699097</v>
      </c>
      <c r="DM2943">
        <v>0.53809183835983276</v>
      </c>
      <c r="DN2943">
        <v>0.50577807426452637</v>
      </c>
      <c r="DO2943">
        <v>0.42417919635772705</v>
      </c>
      <c r="DP2943">
        <v>1.9055788516998291</v>
      </c>
      <c r="DQ2943">
        <v>5.6340012550354004</v>
      </c>
      <c r="DR2943">
        <v>5.6404862403869629</v>
      </c>
      <c r="DS2943">
        <v>5.6884050369262695</v>
      </c>
      <c r="DT2943">
        <v>5.7626657485961914</v>
      </c>
      <c r="DU2943">
        <v>5.709444522857666</v>
      </c>
      <c r="DV2943">
        <v>2.0980777740478516</v>
      </c>
      <c r="DW2943">
        <v>1.0000846385955811</v>
      </c>
      <c r="DX2943">
        <v>0.99862396717071533</v>
      </c>
      <c r="DY2943">
        <v>0.95161443948745728</v>
      </c>
      <c r="DZ2943">
        <v>0.76894503831863403</v>
      </c>
      <c r="EA2943">
        <v>0.73387795686721802</v>
      </c>
      <c r="EB2943">
        <v>1.2832791805267334</v>
      </c>
      <c r="EC2943">
        <v>1.294934868812561</v>
      </c>
      <c r="ED2943">
        <v>1.2837555408477783</v>
      </c>
      <c r="EE2943">
        <v>1.269156813621521</v>
      </c>
      <c r="EF2943">
        <v>1.2559609413146973</v>
      </c>
      <c r="EG2943">
        <v>1.2890949249267578</v>
      </c>
      <c r="EH2943">
        <v>1.31717848777771</v>
      </c>
      <c r="EI2943">
        <v>1.3519124984741211</v>
      </c>
      <c r="EJ2943">
        <v>1.3993920087814331</v>
      </c>
      <c r="EK2943">
        <v>1.4552344083786011</v>
      </c>
      <c r="EL2943">
        <v>1.3721756935119629</v>
      </c>
      <c r="EM2943">
        <v>1.1922215223312378</v>
      </c>
      <c r="EN2943">
        <v>2.7304933071136475</v>
      </c>
      <c r="EO2943">
        <v>6.6719551086425781</v>
      </c>
      <c r="EP2943">
        <v>6.6771659851074219</v>
      </c>
      <c r="EQ2943">
        <v>6.7372112274169922</v>
      </c>
      <c r="ER2943">
        <v>6.8326539993286133</v>
      </c>
      <c r="ES2943">
        <v>6.7812633514404297</v>
      </c>
      <c r="ET2943">
        <v>2.9911298751831055</v>
      </c>
      <c r="EU2943">
        <v>1.852017879486084</v>
      </c>
      <c r="EV2943">
        <v>1.8523774147033691</v>
      </c>
      <c r="EW2943">
        <v>1.7704497575759888</v>
      </c>
      <c r="EX2943">
        <v>1.53654944896698</v>
      </c>
      <c r="EY2943">
        <v>1.5549832582473755</v>
      </c>
      <c r="EZ2943">
        <v>64.860237121582031</v>
      </c>
      <c r="FA2943">
        <v>64.326736450195313</v>
      </c>
      <c r="FB2943">
        <v>63.487216949462891</v>
      </c>
      <c r="FC2943">
        <v>63.072990417480469</v>
      </c>
      <c r="FD2943">
        <v>62.826618194580078</v>
      </c>
      <c r="FE2943">
        <v>62.571266174316406</v>
      </c>
      <c r="FF2943">
        <v>62.343563079833984</v>
      </c>
      <c r="FG2943">
        <v>62.770549774169922</v>
      </c>
      <c r="FH2943">
        <v>64.962486267089844</v>
      </c>
      <c r="FI2943">
        <v>68.495361328125</v>
      </c>
      <c r="FJ2943">
        <v>71.41650390625</v>
      </c>
      <c r="FK2943">
        <v>73.762077331542969</v>
      </c>
      <c r="FL2943">
        <v>74.487457275390625</v>
      </c>
      <c r="FM2943">
        <v>75.386932373046875</v>
      </c>
      <c r="FN2943">
        <v>75.668647766113281</v>
      </c>
      <c r="FO2943">
        <v>76.688095092773438</v>
      </c>
      <c r="FP2943">
        <v>78.135307312011719</v>
      </c>
      <c r="FQ2943">
        <v>78.418289184570313</v>
      </c>
      <c r="FR2943">
        <v>78.052589416503906</v>
      </c>
      <c r="FS2943">
        <v>75.43218994140625</v>
      </c>
      <c r="FT2943">
        <v>72.245445251464844</v>
      </c>
      <c r="FU2943">
        <v>68.746612548828125</v>
      </c>
      <c r="FV2943">
        <v>66.827476501464844</v>
      </c>
      <c r="FW2943">
        <v>66.192710876464844</v>
      </c>
      <c r="FX2943">
        <v>160</v>
      </c>
      <c r="FY2943">
        <v>0.10791042447090149</v>
      </c>
      <c r="FZ2943">
        <v>1</v>
      </c>
    </row>
    <row r="2944" spans="1:182" x14ac:dyDescent="0.2">
      <c r="A2944" t="s">
        <v>245</v>
      </c>
      <c r="B2944" t="s">
        <v>252</v>
      </c>
      <c r="C2944" t="s">
        <v>218</v>
      </c>
      <c r="D2944" t="s">
        <v>41</v>
      </c>
      <c r="E2944">
        <v>2017</v>
      </c>
      <c r="F2944" t="s">
        <v>231</v>
      </c>
      <c r="G2944" t="s">
        <v>249</v>
      </c>
      <c r="H2944" t="s">
        <v>226</v>
      </c>
      <c r="I2944">
        <v>105.45</v>
      </c>
      <c r="L2944">
        <v>22.468403170382931</v>
      </c>
      <c r="M2944">
        <v>22.127820471977003</v>
      </c>
      <c r="N2944">
        <v>21.887605476334677</v>
      </c>
      <c r="O2944">
        <v>21.83648979769583</v>
      </c>
      <c r="P2944">
        <v>22.50398875648925</v>
      </c>
      <c r="Q2944">
        <v>24.077247583633866</v>
      </c>
      <c r="R2944">
        <v>26.799288754577308</v>
      </c>
      <c r="S2944">
        <v>28.646065349076217</v>
      </c>
      <c r="T2944">
        <v>29.473733568558082</v>
      </c>
      <c r="U2944">
        <v>30.381799830831849</v>
      </c>
      <c r="V2944">
        <v>31.957400895660037</v>
      </c>
      <c r="W2944">
        <v>32.195947425464233</v>
      </c>
      <c r="X2944">
        <v>31.639935261454397</v>
      </c>
      <c r="Y2944">
        <v>32.043420094671902</v>
      </c>
      <c r="Z2944">
        <v>32.123616339048475</v>
      </c>
      <c r="AA2944">
        <v>32.384783536784226</v>
      </c>
      <c r="AB2944">
        <v>32.551934764603224</v>
      </c>
      <c r="AC2944">
        <v>31.92584195728562</v>
      </c>
      <c r="AD2944">
        <v>30.365142820618953</v>
      </c>
      <c r="AE2944">
        <v>30.349502308900096</v>
      </c>
      <c r="AF2944">
        <v>29.63727644083303</v>
      </c>
      <c r="AG2944">
        <v>27.609406997708351</v>
      </c>
      <c r="AH2944">
        <v>24.841837283438124</v>
      </c>
      <c r="AI2944">
        <v>23.802614127364119</v>
      </c>
      <c r="AJ2944">
        <v>-1.337592601776123</v>
      </c>
      <c r="AK2944">
        <v>-1.3506145477294922</v>
      </c>
      <c r="AL2944">
        <v>-1.346150279045105</v>
      </c>
      <c r="AM2944">
        <v>-1.3451498746871948</v>
      </c>
      <c r="AN2944">
        <v>-1.357789158821106</v>
      </c>
      <c r="AO2944">
        <v>-1.4036787748336792</v>
      </c>
      <c r="AP2944">
        <v>-1.4304956197738647</v>
      </c>
      <c r="AQ2944">
        <v>-1.4822653532028198</v>
      </c>
      <c r="AR2944">
        <v>-1.5658624172210693</v>
      </c>
      <c r="AS2944">
        <v>-1.6494708061218262</v>
      </c>
      <c r="AT2944">
        <v>-1.5607483386993408</v>
      </c>
      <c r="AU2944">
        <v>-1.4077506065368652</v>
      </c>
      <c r="AV2944">
        <v>-6.2002003192901611E-2</v>
      </c>
      <c r="AW2944">
        <v>3.1582796573638916</v>
      </c>
      <c r="AX2944">
        <v>3.167804479598999</v>
      </c>
      <c r="AY2944">
        <v>3.1867978572845459</v>
      </c>
      <c r="AZ2944">
        <v>3.2105355262756348</v>
      </c>
      <c r="BA2944">
        <v>3.1529479026794434</v>
      </c>
      <c r="BB2944">
        <v>-3.2024282962083817E-2</v>
      </c>
      <c r="BC2944">
        <v>-1.031941294670105</v>
      </c>
      <c r="BD2944">
        <v>-1.0377436876296997</v>
      </c>
      <c r="BE2944">
        <v>-1.0014666318893433</v>
      </c>
      <c r="BF2944">
        <v>-1.0619404315948486</v>
      </c>
      <c r="BG2944">
        <v>-1.224617600440979</v>
      </c>
      <c r="BH2944">
        <v>-0.56337642669677734</v>
      </c>
      <c r="BI2944">
        <v>-0.56910854578018188</v>
      </c>
      <c r="BJ2944">
        <v>-0.56926536560058594</v>
      </c>
      <c r="BK2944">
        <v>-0.57287311553955078</v>
      </c>
      <c r="BL2944">
        <v>-0.58567678928375244</v>
      </c>
      <c r="BM2944">
        <v>-0.60822254419326782</v>
      </c>
      <c r="BN2944">
        <v>-0.61882150173187256</v>
      </c>
      <c r="BO2944">
        <v>-0.64503771066665649</v>
      </c>
      <c r="BP2944">
        <v>-0.68991422653198242</v>
      </c>
      <c r="BQ2944">
        <v>-0.73232835531234741</v>
      </c>
      <c r="BR2944">
        <v>-0.6943507194519043</v>
      </c>
      <c r="BS2944">
        <v>-0.63970834016799927</v>
      </c>
      <c r="BT2944">
        <v>0.76291239261627197</v>
      </c>
      <c r="BU2944">
        <v>4.1962337493896484</v>
      </c>
      <c r="BV2944">
        <v>4.2044839859008789</v>
      </c>
      <c r="BW2944">
        <v>4.2356042861938477</v>
      </c>
      <c r="BX2944">
        <v>4.2805237770080566</v>
      </c>
      <c r="BY2944">
        <v>4.2247672080993652</v>
      </c>
      <c r="BZ2944">
        <v>0.86102771759033203</v>
      </c>
      <c r="CA2944">
        <v>-0.18000805377960205</v>
      </c>
      <c r="CB2944">
        <v>-0.18399016559123993</v>
      </c>
      <c r="CC2944">
        <v>-0.18263126909732819</v>
      </c>
      <c r="CD2944">
        <v>-0.29433596134185791</v>
      </c>
      <c r="CE2944">
        <v>-0.40351220965385437</v>
      </c>
      <c r="CF2944">
        <v>-2.7156708762049675E-2</v>
      </c>
      <c r="CG2944">
        <v>-2.7839861810207367E-2</v>
      </c>
      <c r="CH2944">
        <v>-3.1197324395179749E-2</v>
      </c>
      <c r="CI2944">
        <v>-3.7996537983417511E-2</v>
      </c>
      <c r="CJ2944">
        <v>-5.0914086401462555E-2</v>
      </c>
      <c r="CK2944">
        <v>-5.7291947305202484E-2</v>
      </c>
      <c r="CL2944">
        <v>-5.6658517569303513E-2</v>
      </c>
      <c r="CM2944">
        <v>-6.5176412463188171E-2</v>
      </c>
      <c r="CN2944">
        <v>-8.3235181868076324E-2</v>
      </c>
      <c r="CO2944">
        <v>-9.7118228673934937E-2</v>
      </c>
      <c r="CP2944">
        <v>-9.4286322593688965E-2</v>
      </c>
      <c r="CQ2944">
        <v>-0.10776457190513611</v>
      </c>
      <c r="CR2944">
        <v>1.3342455625534058</v>
      </c>
      <c r="CS2944">
        <v>4.9151172637939453</v>
      </c>
      <c r="CT2944">
        <v>4.9224853515625</v>
      </c>
      <c r="CU2944">
        <v>4.9620046615600586</v>
      </c>
      <c r="CV2944">
        <v>5.0215950012207031</v>
      </c>
      <c r="CW2944">
        <v>4.9671058654785156</v>
      </c>
      <c r="CX2944">
        <v>1.4795527458190918</v>
      </c>
      <c r="CY2944">
        <v>0.4100382924079895</v>
      </c>
      <c r="CZ2944">
        <v>0.4073168933391571</v>
      </c>
      <c r="DA2944">
        <v>0.38449159264564514</v>
      </c>
      <c r="DB2944">
        <v>0.23730453848838806</v>
      </c>
      <c r="DC2944">
        <v>0.16518285870552063</v>
      </c>
      <c r="DD2944">
        <v>0.5090630054473877</v>
      </c>
      <c r="DE2944">
        <v>0.51342880725860596</v>
      </c>
      <c r="DF2944">
        <v>0.50687074661254883</v>
      </c>
      <c r="DG2944">
        <v>0.49688002467155457</v>
      </c>
      <c r="DH2944">
        <v>0.48384857177734375</v>
      </c>
      <c r="DI2944">
        <v>0.49363863468170166</v>
      </c>
      <c r="DJ2944">
        <v>0.50550448894500732</v>
      </c>
      <c r="DK2944">
        <v>0.51468485593795776</v>
      </c>
      <c r="DL2944">
        <v>0.52344387769699097</v>
      </c>
      <c r="DM2944">
        <v>0.53809183835983276</v>
      </c>
      <c r="DN2944">
        <v>0.50577807426452637</v>
      </c>
      <c r="DO2944">
        <v>0.42417919635772705</v>
      </c>
      <c r="DP2944">
        <v>1.9055788516998291</v>
      </c>
      <c r="DQ2944">
        <v>5.6340012550354004</v>
      </c>
      <c r="DR2944">
        <v>5.6404862403869629</v>
      </c>
      <c r="DS2944">
        <v>5.6884050369262695</v>
      </c>
      <c r="DT2944">
        <v>5.7626657485961914</v>
      </c>
      <c r="DU2944">
        <v>5.709444522857666</v>
      </c>
      <c r="DV2944">
        <v>2.0980777740478516</v>
      </c>
      <c r="DW2944">
        <v>1.0000846385955811</v>
      </c>
      <c r="DX2944">
        <v>0.99862396717071533</v>
      </c>
      <c r="DY2944">
        <v>0.95161443948745728</v>
      </c>
      <c r="DZ2944">
        <v>0.76894503831863403</v>
      </c>
      <c r="EA2944">
        <v>0.73387795686721802</v>
      </c>
      <c r="EB2944">
        <v>1.2832791805267334</v>
      </c>
      <c r="EC2944">
        <v>1.294934868812561</v>
      </c>
      <c r="ED2944">
        <v>1.2837555408477783</v>
      </c>
      <c r="EE2944">
        <v>1.269156813621521</v>
      </c>
      <c r="EF2944">
        <v>1.2559609413146973</v>
      </c>
      <c r="EG2944">
        <v>1.2890949249267578</v>
      </c>
      <c r="EH2944">
        <v>1.31717848777771</v>
      </c>
      <c r="EI2944">
        <v>1.3519124984741211</v>
      </c>
      <c r="EJ2944">
        <v>1.3993920087814331</v>
      </c>
      <c r="EK2944">
        <v>1.4552344083786011</v>
      </c>
      <c r="EL2944">
        <v>1.3721756935119629</v>
      </c>
      <c r="EM2944">
        <v>1.1922215223312378</v>
      </c>
      <c r="EN2944">
        <v>2.7304933071136475</v>
      </c>
      <c r="EO2944">
        <v>6.6719551086425781</v>
      </c>
      <c r="EP2944">
        <v>6.6771659851074219</v>
      </c>
      <c r="EQ2944">
        <v>6.7372112274169922</v>
      </c>
      <c r="ER2944">
        <v>6.8326539993286133</v>
      </c>
      <c r="ES2944">
        <v>6.7812633514404297</v>
      </c>
      <c r="ET2944">
        <v>2.9911298751831055</v>
      </c>
      <c r="EU2944">
        <v>1.852017879486084</v>
      </c>
      <c r="EV2944">
        <v>1.8523774147033691</v>
      </c>
      <c r="EW2944">
        <v>1.7704497575759888</v>
      </c>
      <c r="EX2944">
        <v>1.53654944896698</v>
      </c>
      <c r="EY2944">
        <v>1.5549832582473755</v>
      </c>
      <c r="EZ2944">
        <v>64.860237121582031</v>
      </c>
      <c r="FA2944">
        <v>64.326736450195313</v>
      </c>
      <c r="FB2944">
        <v>63.487216949462891</v>
      </c>
      <c r="FC2944">
        <v>63.072990417480469</v>
      </c>
      <c r="FD2944">
        <v>62.826618194580078</v>
      </c>
      <c r="FE2944">
        <v>62.571266174316406</v>
      </c>
      <c r="FF2944">
        <v>62.343563079833984</v>
      </c>
      <c r="FG2944">
        <v>62.770549774169922</v>
      </c>
      <c r="FH2944">
        <v>64.962486267089844</v>
      </c>
      <c r="FI2944">
        <v>68.495361328125</v>
      </c>
      <c r="FJ2944">
        <v>71.41650390625</v>
      </c>
      <c r="FK2944">
        <v>73.762077331542969</v>
      </c>
      <c r="FL2944">
        <v>74.487457275390625</v>
      </c>
      <c r="FM2944">
        <v>75.386932373046875</v>
      </c>
      <c r="FN2944">
        <v>75.668647766113281</v>
      </c>
      <c r="FO2944">
        <v>76.688095092773438</v>
      </c>
      <c r="FP2944">
        <v>78.135307312011719</v>
      </c>
      <c r="FQ2944">
        <v>78.418289184570313</v>
      </c>
      <c r="FR2944">
        <v>78.052589416503906</v>
      </c>
      <c r="FS2944">
        <v>75.43218994140625</v>
      </c>
      <c r="FT2944">
        <v>72.245445251464844</v>
      </c>
      <c r="FU2944">
        <v>68.746612548828125</v>
      </c>
      <c r="FV2944">
        <v>66.827476501464844</v>
      </c>
      <c r="FW2944">
        <v>66.192710876464844</v>
      </c>
      <c r="FX2944">
        <v>160</v>
      </c>
      <c r="FY2944">
        <v>0.10791042447090149</v>
      </c>
      <c r="FZ2944">
        <v>1</v>
      </c>
    </row>
    <row r="2945" spans="1:182" x14ac:dyDescent="0.2">
      <c r="A2945" t="s">
        <v>245</v>
      </c>
      <c r="B2945" t="s">
        <v>252</v>
      </c>
      <c r="C2945" t="s">
        <v>218</v>
      </c>
      <c r="D2945" t="s">
        <v>42</v>
      </c>
      <c r="E2945">
        <v>2015</v>
      </c>
      <c r="F2945" t="s">
        <v>231</v>
      </c>
      <c r="G2945" t="s">
        <v>249</v>
      </c>
      <c r="H2945" t="s">
        <v>226</v>
      </c>
      <c r="I2945">
        <v>105.45</v>
      </c>
      <c r="L2945">
        <v>22.712772764456183</v>
      </c>
      <c r="M2945">
        <v>22.426129913122967</v>
      </c>
      <c r="N2945">
        <v>22.297443845047471</v>
      </c>
      <c r="O2945">
        <v>22.393895913470253</v>
      </c>
      <c r="P2945">
        <v>23.27305679316353</v>
      </c>
      <c r="Q2945">
        <v>24.998940263169889</v>
      </c>
      <c r="R2945">
        <v>27.746172226460779</v>
      </c>
      <c r="S2945">
        <v>29.506613952502448</v>
      </c>
      <c r="T2945">
        <v>30.376807330033031</v>
      </c>
      <c r="U2945">
        <v>31.186113615890203</v>
      </c>
      <c r="V2945">
        <v>33.003679873315811</v>
      </c>
      <c r="W2945">
        <v>33.301557586085217</v>
      </c>
      <c r="X2945">
        <v>32.882980002284299</v>
      </c>
      <c r="Y2945">
        <v>33.365327585933102</v>
      </c>
      <c r="Z2945">
        <v>33.704094447536463</v>
      </c>
      <c r="AA2945">
        <v>33.731848546375637</v>
      </c>
      <c r="AB2945">
        <v>33.739164817025269</v>
      </c>
      <c r="AC2945">
        <v>32.939177741081679</v>
      </c>
      <c r="AD2945">
        <v>31.113463420973115</v>
      </c>
      <c r="AE2945">
        <v>31.197321617480995</v>
      </c>
      <c r="AF2945">
        <v>30.343515447187212</v>
      </c>
      <c r="AG2945">
        <v>28.278735541684984</v>
      </c>
      <c r="AH2945">
        <v>25.397391755563</v>
      </c>
      <c r="AI2945">
        <v>24.329291800032955</v>
      </c>
      <c r="AJ2945">
        <v>-1.4060927629470825</v>
      </c>
      <c r="AK2945">
        <v>-1.4272447824478149</v>
      </c>
      <c r="AL2945">
        <v>-1.4293282032012939</v>
      </c>
      <c r="AM2945">
        <v>-1.4538778066635132</v>
      </c>
      <c r="AN2945">
        <v>-1.4819705486297607</v>
      </c>
      <c r="AO2945">
        <v>-1.5224193334579468</v>
      </c>
      <c r="AP2945">
        <v>-1.5679433345794678</v>
      </c>
      <c r="AQ2945">
        <v>-1.6539720296859741</v>
      </c>
      <c r="AR2945">
        <v>-1.7626861333847046</v>
      </c>
      <c r="AS2945">
        <v>-1.8514171838760376</v>
      </c>
      <c r="AT2945">
        <v>-1.8096449375152588</v>
      </c>
      <c r="AU2945">
        <v>-1.6819195747375488</v>
      </c>
      <c r="AV2945">
        <v>-2.7134804055094719E-2</v>
      </c>
      <c r="AW2945">
        <v>3.3053185939788818</v>
      </c>
      <c r="AX2945">
        <v>3.3358619213104248</v>
      </c>
      <c r="AY2945">
        <v>3.3340744972229004</v>
      </c>
      <c r="AZ2945">
        <v>3.3438236713409424</v>
      </c>
      <c r="BA2945">
        <v>3.2828307151794434</v>
      </c>
      <c r="BB2945">
        <v>1.6150495037436485E-2</v>
      </c>
      <c r="BC2945">
        <v>-1.0120508670806885</v>
      </c>
      <c r="BD2945">
        <v>-1.0174635648727417</v>
      </c>
      <c r="BE2945">
        <v>-0.95390474796295166</v>
      </c>
      <c r="BF2945">
        <v>-0.97287857532501221</v>
      </c>
      <c r="BG2945">
        <v>-1.1435528993606567</v>
      </c>
      <c r="BH2945">
        <v>-0.60764980316162109</v>
      </c>
      <c r="BI2945">
        <v>-0.6163555383682251</v>
      </c>
      <c r="BJ2945">
        <v>-0.61854547262191772</v>
      </c>
      <c r="BK2945">
        <v>-0.63388431072235107</v>
      </c>
      <c r="BL2945">
        <v>-0.65434366464614868</v>
      </c>
      <c r="BM2945">
        <v>-0.67471593618392944</v>
      </c>
      <c r="BN2945">
        <v>-0.69286829233169556</v>
      </c>
      <c r="BO2945">
        <v>-0.73314905166625977</v>
      </c>
      <c r="BP2945">
        <v>-0.78866475820541382</v>
      </c>
      <c r="BQ2945">
        <v>-0.83302736282348633</v>
      </c>
      <c r="BR2945">
        <v>-0.81594133377075195</v>
      </c>
      <c r="BS2945">
        <v>-0.77322214841842651</v>
      </c>
      <c r="BT2945">
        <v>0.79178315401077271</v>
      </c>
      <c r="BU2945">
        <v>4.3299078941345215</v>
      </c>
      <c r="BV2945">
        <v>4.3732094764709473</v>
      </c>
      <c r="BW2945">
        <v>4.3786072731018066</v>
      </c>
      <c r="BX2945">
        <v>4.4087295532226562</v>
      </c>
      <c r="BY2945">
        <v>4.3380866050720215</v>
      </c>
      <c r="BZ2945">
        <v>0.89563781023025513</v>
      </c>
      <c r="CA2945">
        <v>-0.13419212400913239</v>
      </c>
      <c r="CB2945">
        <v>-0.13525037467479706</v>
      </c>
      <c r="CC2945">
        <v>-0.11738963425159454</v>
      </c>
      <c r="CD2945">
        <v>-0.2202116847038269</v>
      </c>
      <c r="CE2945">
        <v>-0.33473929762840271</v>
      </c>
      <c r="CF2945">
        <v>-5.4650574922561646E-2</v>
      </c>
      <c r="CG2945">
        <v>-5.4736092686653137E-2</v>
      </c>
      <c r="CH2945">
        <v>-5.6999780237674713E-2</v>
      </c>
      <c r="CI2945">
        <v>-6.5959267318248749E-2</v>
      </c>
      <c r="CJ2945">
        <v>-8.1131808459758759E-2</v>
      </c>
      <c r="CK2945">
        <v>-8.7599150836467743E-2</v>
      </c>
      <c r="CL2945">
        <v>-8.6793936789035797E-2</v>
      </c>
      <c r="CM2945">
        <v>-9.5389813184738159E-2</v>
      </c>
      <c r="CN2945">
        <v>-0.11406050622463226</v>
      </c>
      <c r="CO2945">
        <v>-0.12769365310668945</v>
      </c>
      <c r="CP2945">
        <v>-0.12770524621009827</v>
      </c>
      <c r="CQ2945">
        <v>-0.14386104047298431</v>
      </c>
      <c r="CR2945">
        <v>1.3589632511138916</v>
      </c>
      <c r="CS2945">
        <v>5.0395350456237793</v>
      </c>
      <c r="CT2945">
        <v>5.0916733741760254</v>
      </c>
      <c r="CU2945">
        <v>5.1020474433898926</v>
      </c>
      <c r="CV2945">
        <v>5.1462802886962891</v>
      </c>
      <c r="CW2945">
        <v>5.0689535140991211</v>
      </c>
      <c r="CX2945">
        <v>1.5047681331634521</v>
      </c>
      <c r="CY2945">
        <v>0.47381019592285156</v>
      </c>
      <c r="CZ2945">
        <v>0.47576779127120972</v>
      </c>
      <c r="DA2945">
        <v>0.46197816729545593</v>
      </c>
      <c r="DB2945">
        <v>0.30108314752578735</v>
      </c>
      <c r="DC2945">
        <v>0.22544252872467041</v>
      </c>
      <c r="DD2945">
        <v>0.49834862351417542</v>
      </c>
      <c r="DE2945">
        <v>0.50688332319259644</v>
      </c>
      <c r="DF2945">
        <v>0.50454586744308472</v>
      </c>
      <c r="DG2945">
        <v>0.50196576118469238</v>
      </c>
      <c r="DH2945">
        <v>0.49208006262779236</v>
      </c>
      <c r="DI2945">
        <v>0.49951761960983276</v>
      </c>
      <c r="DJ2945">
        <v>0.51928043365478516</v>
      </c>
      <c r="DK2945">
        <v>0.54236936569213867</v>
      </c>
      <c r="DL2945">
        <v>0.5605437159538269</v>
      </c>
      <c r="DM2945">
        <v>0.57764005661010742</v>
      </c>
      <c r="DN2945">
        <v>0.56053084135055542</v>
      </c>
      <c r="DO2945">
        <v>0.48550006747245789</v>
      </c>
      <c r="DP2945">
        <v>1.9261432886123657</v>
      </c>
      <c r="DQ2945">
        <v>5.7491621971130371</v>
      </c>
      <c r="DR2945">
        <v>5.8101372718811035</v>
      </c>
      <c r="DS2945">
        <v>5.8254876136779785</v>
      </c>
      <c r="DT2945">
        <v>5.8838310241699219</v>
      </c>
      <c r="DU2945">
        <v>5.7998204231262207</v>
      </c>
      <c r="DV2945">
        <v>2.1138982772827148</v>
      </c>
      <c r="DW2945">
        <v>1.0818125009536743</v>
      </c>
      <c r="DX2945">
        <v>1.0867859125137329</v>
      </c>
      <c r="DY2945">
        <v>1.0413459539413452</v>
      </c>
      <c r="DZ2945">
        <v>0.82237797975540161</v>
      </c>
      <c r="EA2945">
        <v>0.78562432527542114</v>
      </c>
      <c r="EB2945">
        <v>1.296791672706604</v>
      </c>
      <c r="EC2945">
        <v>1.3177726268768311</v>
      </c>
      <c r="ED2945">
        <v>1.3153285980224609</v>
      </c>
      <c r="EE2945">
        <v>1.321959376335144</v>
      </c>
      <c r="EF2945">
        <v>1.319706916809082</v>
      </c>
      <c r="EG2945">
        <v>1.3472210168838501</v>
      </c>
      <c r="EH2945">
        <v>1.3943555355072021</v>
      </c>
      <c r="EI2945">
        <v>1.463192343711853</v>
      </c>
      <c r="EJ2945">
        <v>1.5345650911331177</v>
      </c>
      <c r="EK2945">
        <v>1.5960298776626587</v>
      </c>
      <c r="EL2945">
        <v>1.554234504699707</v>
      </c>
      <c r="EM2945">
        <v>1.3941974639892578</v>
      </c>
      <c r="EN2945">
        <v>2.7450611591339111</v>
      </c>
      <c r="EO2945">
        <v>6.7737512588500977</v>
      </c>
      <c r="EP2945">
        <v>6.8474850654602051</v>
      </c>
      <c r="EQ2945">
        <v>6.8700199127197266</v>
      </c>
      <c r="ER2945">
        <v>6.9487371444702148</v>
      </c>
      <c r="ES2945">
        <v>6.8550758361816406</v>
      </c>
      <c r="ET2945">
        <v>2.9933857917785645</v>
      </c>
      <c r="EU2945">
        <v>1.9596712589263916</v>
      </c>
      <c r="EV2945">
        <v>1.9689991474151611</v>
      </c>
      <c r="EW2945">
        <v>1.8778610229492188</v>
      </c>
      <c r="EX2945">
        <v>1.5750448703765869</v>
      </c>
      <c r="EY2945">
        <v>1.5944379568099976</v>
      </c>
      <c r="EZ2945">
        <v>65.160728454589844</v>
      </c>
      <c r="FA2945">
        <v>65.105758666992188</v>
      </c>
      <c r="FB2945">
        <v>65.270233154296875</v>
      </c>
      <c r="FC2945">
        <v>65.490470886230469</v>
      </c>
      <c r="FD2945">
        <v>65.411262512207031</v>
      </c>
      <c r="FE2945">
        <v>65.150367736816406</v>
      </c>
      <c r="FF2945">
        <v>64.984786987304688</v>
      </c>
      <c r="FG2945">
        <v>65.386611938476562</v>
      </c>
      <c r="FH2945">
        <v>67.556198120117187</v>
      </c>
      <c r="FI2945">
        <v>70.6572265625</v>
      </c>
      <c r="FJ2945">
        <v>74.575752258300781</v>
      </c>
      <c r="FK2945">
        <v>77.680137634277344</v>
      </c>
      <c r="FL2945">
        <v>79.074455261230469</v>
      </c>
      <c r="FM2945">
        <v>80.061515808105469</v>
      </c>
      <c r="FN2945">
        <v>81.162910461425781</v>
      </c>
      <c r="FO2945">
        <v>81.589408874511719</v>
      </c>
      <c r="FP2945">
        <v>82.423370361328125</v>
      </c>
      <c r="FQ2945">
        <v>82.128753662109375</v>
      </c>
      <c r="FR2945">
        <v>81.024391174316406</v>
      </c>
      <c r="FS2945">
        <v>78.455490112304688</v>
      </c>
      <c r="FT2945">
        <v>74.629302978515625</v>
      </c>
      <c r="FU2945">
        <v>71.332847595214844</v>
      </c>
      <c r="FV2945">
        <v>69.737281799316406</v>
      </c>
      <c r="FW2945">
        <v>68.771102905273437</v>
      </c>
      <c r="FX2945">
        <v>160</v>
      </c>
      <c r="FY2945">
        <v>0.10791042447090149</v>
      </c>
      <c r="FZ2945">
        <v>1</v>
      </c>
    </row>
    <row r="2946" spans="1:182" x14ac:dyDescent="0.2">
      <c r="A2946" t="s">
        <v>245</v>
      </c>
      <c r="B2946" t="s">
        <v>252</v>
      </c>
      <c r="C2946" t="s">
        <v>218</v>
      </c>
      <c r="D2946" t="s">
        <v>42</v>
      </c>
      <c r="E2946">
        <v>2016</v>
      </c>
      <c r="F2946" t="s">
        <v>231</v>
      </c>
      <c r="G2946" t="s">
        <v>249</v>
      </c>
      <c r="H2946" t="s">
        <v>226</v>
      </c>
      <c r="I2946">
        <v>105.45</v>
      </c>
      <c r="L2946">
        <v>22.712772764456183</v>
      </c>
      <c r="M2946">
        <v>22.426129913122967</v>
      </c>
      <c r="N2946">
        <v>22.297443845047471</v>
      </c>
      <c r="O2946">
        <v>22.393895913470253</v>
      </c>
      <c r="P2946">
        <v>23.27305679316353</v>
      </c>
      <c r="Q2946">
        <v>24.998940263169889</v>
      </c>
      <c r="R2946">
        <v>27.746172226460779</v>
      </c>
      <c r="S2946">
        <v>29.506613952502448</v>
      </c>
      <c r="T2946">
        <v>30.376807330033031</v>
      </c>
      <c r="U2946">
        <v>31.186113615890203</v>
      </c>
      <c r="V2946">
        <v>33.003679873315811</v>
      </c>
      <c r="W2946">
        <v>33.301557586085217</v>
      </c>
      <c r="X2946">
        <v>32.882980002284299</v>
      </c>
      <c r="Y2946">
        <v>33.365327585933102</v>
      </c>
      <c r="Z2946">
        <v>33.704094447536463</v>
      </c>
      <c r="AA2946">
        <v>33.731848546375637</v>
      </c>
      <c r="AB2946">
        <v>33.739164817025269</v>
      </c>
      <c r="AC2946">
        <v>32.939177741081679</v>
      </c>
      <c r="AD2946">
        <v>31.113463420973115</v>
      </c>
      <c r="AE2946">
        <v>31.197321617480995</v>
      </c>
      <c r="AF2946">
        <v>30.343515447187212</v>
      </c>
      <c r="AG2946">
        <v>28.278735541684984</v>
      </c>
      <c r="AH2946">
        <v>25.397391755563</v>
      </c>
      <c r="AI2946">
        <v>24.329291800032955</v>
      </c>
      <c r="AJ2946">
        <v>-1.4060927629470825</v>
      </c>
      <c r="AK2946">
        <v>-1.4272447824478149</v>
      </c>
      <c r="AL2946">
        <v>-1.4293282032012939</v>
      </c>
      <c r="AM2946">
        <v>-1.4538778066635132</v>
      </c>
      <c r="AN2946">
        <v>-1.4819705486297607</v>
      </c>
      <c r="AO2946">
        <v>-1.5224193334579468</v>
      </c>
      <c r="AP2946">
        <v>-1.5679433345794678</v>
      </c>
      <c r="AQ2946">
        <v>-1.6539720296859741</v>
      </c>
      <c r="AR2946">
        <v>-1.7626861333847046</v>
      </c>
      <c r="AS2946">
        <v>-1.8514171838760376</v>
      </c>
      <c r="AT2946">
        <v>-1.8096449375152588</v>
      </c>
      <c r="AU2946">
        <v>-1.6819195747375488</v>
      </c>
      <c r="AV2946">
        <v>-2.7134804055094719E-2</v>
      </c>
      <c r="AW2946">
        <v>3.3053185939788818</v>
      </c>
      <c r="AX2946">
        <v>3.3358619213104248</v>
      </c>
      <c r="AY2946">
        <v>3.3340744972229004</v>
      </c>
      <c r="AZ2946">
        <v>3.3438236713409424</v>
      </c>
      <c r="BA2946">
        <v>3.2828307151794434</v>
      </c>
      <c r="BB2946">
        <v>1.6150495037436485E-2</v>
      </c>
      <c r="BC2946">
        <v>-1.0120508670806885</v>
      </c>
      <c r="BD2946">
        <v>-1.0174635648727417</v>
      </c>
      <c r="BE2946">
        <v>-0.95390474796295166</v>
      </c>
      <c r="BF2946">
        <v>-0.97287857532501221</v>
      </c>
      <c r="BG2946">
        <v>-1.1435528993606567</v>
      </c>
      <c r="BH2946">
        <v>-0.60764980316162109</v>
      </c>
      <c r="BI2946">
        <v>-0.6163555383682251</v>
      </c>
      <c r="BJ2946">
        <v>-0.61854547262191772</v>
      </c>
      <c r="BK2946">
        <v>-0.63388431072235107</v>
      </c>
      <c r="BL2946">
        <v>-0.65434366464614868</v>
      </c>
      <c r="BM2946">
        <v>-0.67471593618392944</v>
      </c>
      <c r="BN2946">
        <v>-0.69286829233169556</v>
      </c>
      <c r="BO2946">
        <v>-0.73314905166625977</v>
      </c>
      <c r="BP2946">
        <v>-0.78866475820541382</v>
      </c>
      <c r="BQ2946">
        <v>-0.83302736282348633</v>
      </c>
      <c r="BR2946">
        <v>-0.81594133377075195</v>
      </c>
      <c r="BS2946">
        <v>-0.77322214841842651</v>
      </c>
      <c r="BT2946">
        <v>0.79178315401077271</v>
      </c>
      <c r="BU2946">
        <v>4.3299078941345215</v>
      </c>
      <c r="BV2946">
        <v>4.3732094764709473</v>
      </c>
      <c r="BW2946">
        <v>4.3786072731018066</v>
      </c>
      <c r="BX2946">
        <v>4.4087295532226562</v>
      </c>
      <c r="BY2946">
        <v>4.3380866050720215</v>
      </c>
      <c r="BZ2946">
        <v>0.89563781023025513</v>
      </c>
      <c r="CA2946">
        <v>-0.13419212400913239</v>
      </c>
      <c r="CB2946">
        <v>-0.13525037467479706</v>
      </c>
      <c r="CC2946">
        <v>-0.11738963425159454</v>
      </c>
      <c r="CD2946">
        <v>-0.2202116847038269</v>
      </c>
      <c r="CE2946">
        <v>-0.33473929762840271</v>
      </c>
      <c r="CF2946">
        <v>-5.4650574922561646E-2</v>
      </c>
      <c r="CG2946">
        <v>-5.4736092686653137E-2</v>
      </c>
      <c r="CH2946">
        <v>-5.6999780237674713E-2</v>
      </c>
      <c r="CI2946">
        <v>-6.5959267318248749E-2</v>
      </c>
      <c r="CJ2946">
        <v>-8.1131808459758759E-2</v>
      </c>
      <c r="CK2946">
        <v>-8.7599150836467743E-2</v>
      </c>
      <c r="CL2946">
        <v>-8.6793936789035797E-2</v>
      </c>
      <c r="CM2946">
        <v>-9.5389813184738159E-2</v>
      </c>
      <c r="CN2946">
        <v>-0.11406050622463226</v>
      </c>
      <c r="CO2946">
        <v>-0.12769365310668945</v>
      </c>
      <c r="CP2946">
        <v>-0.12770524621009827</v>
      </c>
      <c r="CQ2946">
        <v>-0.14386104047298431</v>
      </c>
      <c r="CR2946">
        <v>1.3589632511138916</v>
      </c>
      <c r="CS2946">
        <v>5.0395350456237793</v>
      </c>
      <c r="CT2946">
        <v>5.0916733741760254</v>
      </c>
      <c r="CU2946">
        <v>5.1020474433898926</v>
      </c>
      <c r="CV2946">
        <v>5.1462802886962891</v>
      </c>
      <c r="CW2946">
        <v>5.0689535140991211</v>
      </c>
      <c r="CX2946">
        <v>1.5047681331634521</v>
      </c>
      <c r="CY2946">
        <v>0.47381019592285156</v>
      </c>
      <c r="CZ2946">
        <v>0.47576779127120972</v>
      </c>
      <c r="DA2946">
        <v>0.46197816729545593</v>
      </c>
      <c r="DB2946">
        <v>0.30108314752578735</v>
      </c>
      <c r="DC2946">
        <v>0.22544252872467041</v>
      </c>
      <c r="DD2946">
        <v>0.49834862351417542</v>
      </c>
      <c r="DE2946">
        <v>0.50688332319259644</v>
      </c>
      <c r="DF2946">
        <v>0.50454586744308472</v>
      </c>
      <c r="DG2946">
        <v>0.50196576118469238</v>
      </c>
      <c r="DH2946">
        <v>0.49208006262779236</v>
      </c>
      <c r="DI2946">
        <v>0.49951761960983276</v>
      </c>
      <c r="DJ2946">
        <v>0.51928043365478516</v>
      </c>
      <c r="DK2946">
        <v>0.54236936569213867</v>
      </c>
      <c r="DL2946">
        <v>0.5605437159538269</v>
      </c>
      <c r="DM2946">
        <v>0.57764005661010742</v>
      </c>
      <c r="DN2946">
        <v>0.56053084135055542</v>
      </c>
      <c r="DO2946">
        <v>0.48550006747245789</v>
      </c>
      <c r="DP2946">
        <v>1.9261432886123657</v>
      </c>
      <c r="DQ2946">
        <v>5.7491621971130371</v>
      </c>
      <c r="DR2946">
        <v>5.8101372718811035</v>
      </c>
      <c r="DS2946">
        <v>5.8254876136779785</v>
      </c>
      <c r="DT2946">
        <v>5.8838310241699219</v>
      </c>
      <c r="DU2946">
        <v>5.7998204231262207</v>
      </c>
      <c r="DV2946">
        <v>2.1138982772827148</v>
      </c>
      <c r="DW2946">
        <v>1.0818125009536743</v>
      </c>
      <c r="DX2946">
        <v>1.0867859125137329</v>
      </c>
      <c r="DY2946">
        <v>1.0413459539413452</v>
      </c>
      <c r="DZ2946">
        <v>0.82237797975540161</v>
      </c>
      <c r="EA2946">
        <v>0.78562432527542114</v>
      </c>
      <c r="EB2946">
        <v>1.296791672706604</v>
      </c>
      <c r="EC2946">
        <v>1.3177726268768311</v>
      </c>
      <c r="ED2946">
        <v>1.3153285980224609</v>
      </c>
      <c r="EE2946">
        <v>1.321959376335144</v>
      </c>
      <c r="EF2946">
        <v>1.319706916809082</v>
      </c>
      <c r="EG2946">
        <v>1.3472210168838501</v>
      </c>
      <c r="EH2946">
        <v>1.3943555355072021</v>
      </c>
      <c r="EI2946">
        <v>1.463192343711853</v>
      </c>
      <c r="EJ2946">
        <v>1.5345650911331177</v>
      </c>
      <c r="EK2946">
        <v>1.5960298776626587</v>
      </c>
      <c r="EL2946">
        <v>1.554234504699707</v>
      </c>
      <c r="EM2946">
        <v>1.3941974639892578</v>
      </c>
      <c r="EN2946">
        <v>2.7450611591339111</v>
      </c>
      <c r="EO2946">
        <v>6.7737512588500977</v>
      </c>
      <c r="EP2946">
        <v>6.8474850654602051</v>
      </c>
      <c r="EQ2946">
        <v>6.8700199127197266</v>
      </c>
      <c r="ER2946">
        <v>6.9487371444702148</v>
      </c>
      <c r="ES2946">
        <v>6.8550758361816406</v>
      </c>
      <c r="ET2946">
        <v>2.9933857917785645</v>
      </c>
      <c r="EU2946">
        <v>1.9596712589263916</v>
      </c>
      <c r="EV2946">
        <v>1.9689991474151611</v>
      </c>
      <c r="EW2946">
        <v>1.8778610229492188</v>
      </c>
      <c r="EX2946">
        <v>1.5750448703765869</v>
      </c>
      <c r="EY2946">
        <v>1.5944379568099976</v>
      </c>
      <c r="EZ2946">
        <v>65.160728454589844</v>
      </c>
      <c r="FA2946">
        <v>65.105758666992188</v>
      </c>
      <c r="FB2946">
        <v>65.270233154296875</v>
      </c>
      <c r="FC2946">
        <v>65.490470886230469</v>
      </c>
      <c r="FD2946">
        <v>65.411262512207031</v>
      </c>
      <c r="FE2946">
        <v>65.150367736816406</v>
      </c>
      <c r="FF2946">
        <v>64.984786987304688</v>
      </c>
      <c r="FG2946">
        <v>65.386611938476562</v>
      </c>
      <c r="FH2946">
        <v>67.556198120117187</v>
      </c>
      <c r="FI2946">
        <v>70.6572265625</v>
      </c>
      <c r="FJ2946">
        <v>74.575752258300781</v>
      </c>
      <c r="FK2946">
        <v>77.680137634277344</v>
      </c>
      <c r="FL2946">
        <v>79.074455261230469</v>
      </c>
      <c r="FM2946">
        <v>80.061515808105469</v>
      </c>
      <c r="FN2946">
        <v>81.162910461425781</v>
      </c>
      <c r="FO2946">
        <v>81.589408874511719</v>
      </c>
      <c r="FP2946">
        <v>82.423370361328125</v>
      </c>
      <c r="FQ2946">
        <v>82.128753662109375</v>
      </c>
      <c r="FR2946">
        <v>81.024391174316406</v>
      </c>
      <c r="FS2946">
        <v>78.455490112304688</v>
      </c>
      <c r="FT2946">
        <v>74.629302978515625</v>
      </c>
      <c r="FU2946">
        <v>71.332847595214844</v>
      </c>
      <c r="FV2946">
        <v>69.737281799316406</v>
      </c>
      <c r="FW2946">
        <v>68.771102905273437</v>
      </c>
      <c r="FX2946">
        <v>160</v>
      </c>
      <c r="FY2946">
        <v>0.10791042447090149</v>
      </c>
      <c r="FZ2946">
        <v>1</v>
      </c>
    </row>
    <row r="2947" spans="1:182" x14ac:dyDescent="0.2">
      <c r="A2947" t="s">
        <v>245</v>
      </c>
      <c r="B2947" t="s">
        <v>252</v>
      </c>
      <c r="C2947" t="s">
        <v>218</v>
      </c>
      <c r="D2947" t="s">
        <v>42</v>
      </c>
      <c r="E2947">
        <v>2017</v>
      </c>
      <c r="F2947" t="s">
        <v>231</v>
      </c>
      <c r="G2947" t="s">
        <v>249</v>
      </c>
      <c r="H2947" t="s">
        <v>226</v>
      </c>
      <c r="I2947">
        <v>105.45</v>
      </c>
      <c r="L2947">
        <v>22.712772764456183</v>
      </c>
      <c r="M2947">
        <v>22.426129913122967</v>
      </c>
      <c r="N2947">
        <v>22.297443845047471</v>
      </c>
      <c r="O2947">
        <v>22.393895913470253</v>
      </c>
      <c r="P2947">
        <v>23.27305679316353</v>
      </c>
      <c r="Q2947">
        <v>24.998940263169889</v>
      </c>
      <c r="R2947">
        <v>27.746172226460779</v>
      </c>
      <c r="S2947">
        <v>29.506613952502448</v>
      </c>
      <c r="T2947">
        <v>30.376807330033031</v>
      </c>
      <c r="U2947">
        <v>31.186113615890203</v>
      </c>
      <c r="V2947">
        <v>33.003679873315811</v>
      </c>
      <c r="W2947">
        <v>33.301557586085217</v>
      </c>
      <c r="X2947">
        <v>32.882980002284299</v>
      </c>
      <c r="Y2947">
        <v>33.365327585933102</v>
      </c>
      <c r="Z2947">
        <v>33.704094447536463</v>
      </c>
      <c r="AA2947">
        <v>33.731848546375637</v>
      </c>
      <c r="AB2947">
        <v>33.739164817025269</v>
      </c>
      <c r="AC2947">
        <v>32.939177741081679</v>
      </c>
      <c r="AD2947">
        <v>31.113463420973115</v>
      </c>
      <c r="AE2947">
        <v>31.197321617480995</v>
      </c>
      <c r="AF2947">
        <v>30.343515447187212</v>
      </c>
      <c r="AG2947">
        <v>28.278735541684984</v>
      </c>
      <c r="AH2947">
        <v>25.397391755563</v>
      </c>
      <c r="AI2947">
        <v>24.329291800032955</v>
      </c>
      <c r="AJ2947">
        <v>-1.4060927629470825</v>
      </c>
      <c r="AK2947">
        <v>-1.4272447824478149</v>
      </c>
      <c r="AL2947">
        <v>-1.4293282032012939</v>
      </c>
      <c r="AM2947">
        <v>-1.4538778066635132</v>
      </c>
      <c r="AN2947">
        <v>-1.4819705486297607</v>
      </c>
      <c r="AO2947">
        <v>-1.5224193334579468</v>
      </c>
      <c r="AP2947">
        <v>-1.5679433345794678</v>
      </c>
      <c r="AQ2947">
        <v>-1.6539720296859741</v>
      </c>
      <c r="AR2947">
        <v>-1.7626861333847046</v>
      </c>
      <c r="AS2947">
        <v>-1.8514171838760376</v>
      </c>
      <c r="AT2947">
        <v>-1.8096449375152588</v>
      </c>
      <c r="AU2947">
        <v>-1.6819195747375488</v>
      </c>
      <c r="AV2947">
        <v>-2.7134804055094719E-2</v>
      </c>
      <c r="AW2947">
        <v>3.3053185939788818</v>
      </c>
      <c r="AX2947">
        <v>3.3358619213104248</v>
      </c>
      <c r="AY2947">
        <v>3.3340744972229004</v>
      </c>
      <c r="AZ2947">
        <v>3.3438236713409424</v>
      </c>
      <c r="BA2947">
        <v>3.2828307151794434</v>
      </c>
      <c r="BB2947">
        <v>1.6150495037436485E-2</v>
      </c>
      <c r="BC2947">
        <v>-1.0120508670806885</v>
      </c>
      <c r="BD2947">
        <v>-1.0174635648727417</v>
      </c>
      <c r="BE2947">
        <v>-0.95390474796295166</v>
      </c>
      <c r="BF2947">
        <v>-0.97287857532501221</v>
      </c>
      <c r="BG2947">
        <v>-1.1435528993606567</v>
      </c>
      <c r="BH2947">
        <v>-0.60764980316162109</v>
      </c>
      <c r="BI2947">
        <v>-0.6163555383682251</v>
      </c>
      <c r="BJ2947">
        <v>-0.61854547262191772</v>
      </c>
      <c r="BK2947">
        <v>-0.63388431072235107</v>
      </c>
      <c r="BL2947">
        <v>-0.65434366464614868</v>
      </c>
      <c r="BM2947">
        <v>-0.67471593618392944</v>
      </c>
      <c r="BN2947">
        <v>-0.69286829233169556</v>
      </c>
      <c r="BO2947">
        <v>-0.73314905166625977</v>
      </c>
      <c r="BP2947">
        <v>-0.78866475820541382</v>
      </c>
      <c r="BQ2947">
        <v>-0.83302736282348633</v>
      </c>
      <c r="BR2947">
        <v>-0.81594133377075195</v>
      </c>
      <c r="BS2947">
        <v>-0.77322214841842651</v>
      </c>
      <c r="BT2947">
        <v>0.79178315401077271</v>
      </c>
      <c r="BU2947">
        <v>4.3299078941345215</v>
      </c>
      <c r="BV2947">
        <v>4.3732094764709473</v>
      </c>
      <c r="BW2947">
        <v>4.3786072731018066</v>
      </c>
      <c r="BX2947">
        <v>4.4087295532226562</v>
      </c>
      <c r="BY2947">
        <v>4.3380866050720215</v>
      </c>
      <c r="BZ2947">
        <v>0.89563781023025513</v>
      </c>
      <c r="CA2947">
        <v>-0.13419212400913239</v>
      </c>
      <c r="CB2947">
        <v>-0.13525037467479706</v>
      </c>
      <c r="CC2947">
        <v>-0.11738963425159454</v>
      </c>
      <c r="CD2947">
        <v>-0.2202116847038269</v>
      </c>
      <c r="CE2947">
        <v>-0.33473929762840271</v>
      </c>
      <c r="CF2947">
        <v>-5.4650574922561646E-2</v>
      </c>
      <c r="CG2947">
        <v>-5.4736092686653137E-2</v>
      </c>
      <c r="CH2947">
        <v>-5.6999780237674713E-2</v>
      </c>
      <c r="CI2947">
        <v>-6.5959267318248749E-2</v>
      </c>
      <c r="CJ2947">
        <v>-8.1131808459758759E-2</v>
      </c>
      <c r="CK2947">
        <v>-8.7599150836467743E-2</v>
      </c>
      <c r="CL2947">
        <v>-8.6793936789035797E-2</v>
      </c>
      <c r="CM2947">
        <v>-9.5389813184738159E-2</v>
      </c>
      <c r="CN2947">
        <v>-0.11406050622463226</v>
      </c>
      <c r="CO2947">
        <v>-0.12769365310668945</v>
      </c>
      <c r="CP2947">
        <v>-0.12770524621009827</v>
      </c>
      <c r="CQ2947">
        <v>-0.14386104047298431</v>
      </c>
      <c r="CR2947">
        <v>1.3589632511138916</v>
      </c>
      <c r="CS2947">
        <v>5.0395350456237793</v>
      </c>
      <c r="CT2947">
        <v>5.0916733741760254</v>
      </c>
      <c r="CU2947">
        <v>5.1020474433898926</v>
      </c>
      <c r="CV2947">
        <v>5.1462802886962891</v>
      </c>
      <c r="CW2947">
        <v>5.0689535140991211</v>
      </c>
      <c r="CX2947">
        <v>1.5047681331634521</v>
      </c>
      <c r="CY2947">
        <v>0.47381019592285156</v>
      </c>
      <c r="CZ2947">
        <v>0.47576779127120972</v>
      </c>
      <c r="DA2947">
        <v>0.46197816729545593</v>
      </c>
      <c r="DB2947">
        <v>0.30108314752578735</v>
      </c>
      <c r="DC2947">
        <v>0.22544252872467041</v>
      </c>
      <c r="DD2947">
        <v>0.49834862351417542</v>
      </c>
      <c r="DE2947">
        <v>0.50688332319259644</v>
      </c>
      <c r="DF2947">
        <v>0.50454586744308472</v>
      </c>
      <c r="DG2947">
        <v>0.50196576118469238</v>
      </c>
      <c r="DH2947">
        <v>0.49208006262779236</v>
      </c>
      <c r="DI2947">
        <v>0.49951761960983276</v>
      </c>
      <c r="DJ2947">
        <v>0.51928043365478516</v>
      </c>
      <c r="DK2947">
        <v>0.54236936569213867</v>
      </c>
      <c r="DL2947">
        <v>0.5605437159538269</v>
      </c>
      <c r="DM2947">
        <v>0.57764005661010742</v>
      </c>
      <c r="DN2947">
        <v>0.56053084135055542</v>
      </c>
      <c r="DO2947">
        <v>0.48550006747245789</v>
      </c>
      <c r="DP2947">
        <v>1.9261432886123657</v>
      </c>
      <c r="DQ2947">
        <v>5.7491621971130371</v>
      </c>
      <c r="DR2947">
        <v>5.8101372718811035</v>
      </c>
      <c r="DS2947">
        <v>5.8254876136779785</v>
      </c>
      <c r="DT2947">
        <v>5.8838310241699219</v>
      </c>
      <c r="DU2947">
        <v>5.7998204231262207</v>
      </c>
      <c r="DV2947">
        <v>2.1138982772827148</v>
      </c>
      <c r="DW2947">
        <v>1.0818125009536743</v>
      </c>
      <c r="DX2947">
        <v>1.0867859125137329</v>
      </c>
      <c r="DY2947">
        <v>1.0413459539413452</v>
      </c>
      <c r="DZ2947">
        <v>0.82237797975540161</v>
      </c>
      <c r="EA2947">
        <v>0.78562432527542114</v>
      </c>
      <c r="EB2947">
        <v>1.296791672706604</v>
      </c>
      <c r="EC2947">
        <v>1.3177726268768311</v>
      </c>
      <c r="ED2947">
        <v>1.3153285980224609</v>
      </c>
      <c r="EE2947">
        <v>1.321959376335144</v>
      </c>
      <c r="EF2947">
        <v>1.319706916809082</v>
      </c>
      <c r="EG2947">
        <v>1.3472210168838501</v>
      </c>
      <c r="EH2947">
        <v>1.3943555355072021</v>
      </c>
      <c r="EI2947">
        <v>1.463192343711853</v>
      </c>
      <c r="EJ2947">
        <v>1.5345650911331177</v>
      </c>
      <c r="EK2947">
        <v>1.5960298776626587</v>
      </c>
      <c r="EL2947">
        <v>1.554234504699707</v>
      </c>
      <c r="EM2947">
        <v>1.3941974639892578</v>
      </c>
      <c r="EN2947">
        <v>2.7450611591339111</v>
      </c>
      <c r="EO2947">
        <v>6.7737512588500977</v>
      </c>
      <c r="EP2947">
        <v>6.8474850654602051</v>
      </c>
      <c r="EQ2947">
        <v>6.8700199127197266</v>
      </c>
      <c r="ER2947">
        <v>6.9487371444702148</v>
      </c>
      <c r="ES2947">
        <v>6.8550758361816406</v>
      </c>
      <c r="ET2947">
        <v>2.9933857917785645</v>
      </c>
      <c r="EU2947">
        <v>1.9596712589263916</v>
      </c>
      <c r="EV2947">
        <v>1.9689991474151611</v>
      </c>
      <c r="EW2947">
        <v>1.8778610229492188</v>
      </c>
      <c r="EX2947">
        <v>1.5750448703765869</v>
      </c>
      <c r="EY2947">
        <v>1.5944379568099976</v>
      </c>
      <c r="EZ2947">
        <v>65.160728454589844</v>
      </c>
      <c r="FA2947">
        <v>65.105758666992188</v>
      </c>
      <c r="FB2947">
        <v>65.270233154296875</v>
      </c>
      <c r="FC2947">
        <v>65.490470886230469</v>
      </c>
      <c r="FD2947">
        <v>65.411262512207031</v>
      </c>
      <c r="FE2947">
        <v>65.150367736816406</v>
      </c>
      <c r="FF2947">
        <v>64.984786987304688</v>
      </c>
      <c r="FG2947">
        <v>65.386611938476562</v>
      </c>
      <c r="FH2947">
        <v>67.556198120117187</v>
      </c>
      <c r="FI2947">
        <v>70.6572265625</v>
      </c>
      <c r="FJ2947">
        <v>74.575752258300781</v>
      </c>
      <c r="FK2947">
        <v>77.680137634277344</v>
      </c>
      <c r="FL2947">
        <v>79.074455261230469</v>
      </c>
      <c r="FM2947">
        <v>80.061515808105469</v>
      </c>
      <c r="FN2947">
        <v>81.162910461425781</v>
      </c>
      <c r="FO2947">
        <v>81.589408874511719</v>
      </c>
      <c r="FP2947">
        <v>82.423370361328125</v>
      </c>
      <c r="FQ2947">
        <v>82.128753662109375</v>
      </c>
      <c r="FR2947">
        <v>81.024391174316406</v>
      </c>
      <c r="FS2947">
        <v>78.455490112304688</v>
      </c>
      <c r="FT2947">
        <v>74.629302978515625</v>
      </c>
      <c r="FU2947">
        <v>71.332847595214844</v>
      </c>
      <c r="FV2947">
        <v>69.737281799316406</v>
      </c>
      <c r="FW2947">
        <v>68.771102905273437</v>
      </c>
      <c r="FX2947">
        <v>160</v>
      </c>
      <c r="FY2947">
        <v>0.10791042447090149</v>
      </c>
      <c r="FZ2947">
        <v>1</v>
      </c>
    </row>
    <row r="2948" spans="1:182" x14ac:dyDescent="0.2">
      <c r="A2948" t="s">
        <v>245</v>
      </c>
      <c r="B2948" t="s">
        <v>252</v>
      </c>
      <c r="C2948" t="s">
        <v>218</v>
      </c>
      <c r="D2948" t="s">
        <v>43</v>
      </c>
      <c r="E2948">
        <v>2015</v>
      </c>
      <c r="F2948" t="s">
        <v>231</v>
      </c>
      <c r="G2948" t="s">
        <v>249</v>
      </c>
      <c r="H2948" t="s">
        <v>226</v>
      </c>
      <c r="I2948">
        <v>105.45</v>
      </c>
      <c r="L2948">
        <v>23.40883410842191</v>
      </c>
      <c r="M2948">
        <v>22.9491672880335</v>
      </c>
      <c r="N2948">
        <v>22.714850941551628</v>
      </c>
      <c r="O2948">
        <v>22.840058489954238</v>
      </c>
      <c r="P2948">
        <v>24.016747204936046</v>
      </c>
      <c r="Q2948">
        <v>25.841421863050932</v>
      </c>
      <c r="R2948">
        <v>28.494885710227578</v>
      </c>
      <c r="S2948">
        <v>30.152210950729831</v>
      </c>
      <c r="T2948">
        <v>31.083754958384404</v>
      </c>
      <c r="U2948">
        <v>32.34436307049198</v>
      </c>
      <c r="V2948">
        <v>34.453688843780263</v>
      </c>
      <c r="W2948">
        <v>34.709138992668429</v>
      </c>
      <c r="X2948">
        <v>34.213816396098842</v>
      </c>
      <c r="Y2948">
        <v>34.732665603590135</v>
      </c>
      <c r="Z2948">
        <v>35.08410451783061</v>
      </c>
      <c r="AA2948">
        <v>34.805639703869268</v>
      </c>
      <c r="AB2948">
        <v>34.854708195109019</v>
      </c>
      <c r="AC2948">
        <v>33.894874901517497</v>
      </c>
      <c r="AD2948">
        <v>31.850432133863951</v>
      </c>
      <c r="AE2948">
        <v>32.124932528932746</v>
      </c>
      <c r="AF2948">
        <v>30.99683893286447</v>
      </c>
      <c r="AG2948">
        <v>28.890526759037986</v>
      </c>
      <c r="AH2948">
        <v>25.798639711870148</v>
      </c>
      <c r="AI2948">
        <v>24.740057199951977</v>
      </c>
      <c r="AJ2948">
        <v>-1.547235369682312</v>
      </c>
      <c r="AK2948">
        <v>-1.5485465526580811</v>
      </c>
      <c r="AL2948">
        <v>-1.5501283407211304</v>
      </c>
      <c r="AM2948">
        <v>-1.6008667945861816</v>
      </c>
      <c r="AN2948">
        <v>-1.6362732648849487</v>
      </c>
      <c r="AO2948">
        <v>-1.6264865398406982</v>
      </c>
      <c r="AP2948">
        <v>-1.6712785959243774</v>
      </c>
      <c r="AQ2948">
        <v>-1.7489155530929565</v>
      </c>
      <c r="AR2948">
        <v>-1.8437520265579224</v>
      </c>
      <c r="AS2948">
        <v>-1.962375283241272</v>
      </c>
      <c r="AT2948">
        <v>-1.9509881734848022</v>
      </c>
      <c r="AU2948">
        <v>-1.8053914308547974</v>
      </c>
      <c r="AV2948">
        <v>-7.0619590580463409E-2</v>
      </c>
      <c r="AW2948">
        <v>3.4733915328979492</v>
      </c>
      <c r="AX2948">
        <v>3.4868190288543701</v>
      </c>
      <c r="AY2948">
        <v>3.4473891258239746</v>
      </c>
      <c r="AZ2948">
        <v>3.4490859508514404</v>
      </c>
      <c r="BA2948">
        <v>3.4034488201141357</v>
      </c>
      <c r="BB2948">
        <v>2.7964744716882706E-2</v>
      </c>
      <c r="BC2948">
        <v>-0.97809237241744995</v>
      </c>
      <c r="BD2948">
        <v>-0.98651260137557983</v>
      </c>
      <c r="BE2948">
        <v>-0.90364468097686768</v>
      </c>
      <c r="BF2948">
        <v>-0.92633610963821411</v>
      </c>
      <c r="BG2948">
        <v>-1.1033626794815063</v>
      </c>
      <c r="BH2948">
        <v>-0.65898364782333374</v>
      </c>
      <c r="BI2948">
        <v>-0.65757066011428833</v>
      </c>
      <c r="BJ2948">
        <v>-0.66061043739318848</v>
      </c>
      <c r="BK2948">
        <v>-0.69071239233016968</v>
      </c>
      <c r="BL2948">
        <v>-0.71674561500549316</v>
      </c>
      <c r="BM2948">
        <v>-0.71642440557479858</v>
      </c>
      <c r="BN2948">
        <v>-0.73456799983978271</v>
      </c>
      <c r="BO2948">
        <v>-0.7716938853263855</v>
      </c>
      <c r="BP2948">
        <v>-0.8211333155632019</v>
      </c>
      <c r="BQ2948">
        <v>-0.87920629978179932</v>
      </c>
      <c r="BR2948">
        <v>-0.87580668926239014</v>
      </c>
      <c r="BS2948">
        <v>-0.82780683040618896</v>
      </c>
      <c r="BT2948">
        <v>0.7691693902015686</v>
      </c>
      <c r="BU2948">
        <v>4.5273270606994629</v>
      </c>
      <c r="BV2948">
        <v>4.5589475631713867</v>
      </c>
      <c r="BW2948">
        <v>4.5165214538574219</v>
      </c>
      <c r="BX2948">
        <v>4.5499691963195801</v>
      </c>
      <c r="BY2948">
        <v>4.4894847869873047</v>
      </c>
      <c r="BZ2948">
        <v>0.91886550188064575</v>
      </c>
      <c r="CA2948">
        <v>-6.7651472985744476E-2</v>
      </c>
      <c r="CB2948">
        <v>-7.2292715311050415E-2</v>
      </c>
      <c r="CC2948">
        <v>-3.0714251101016998E-2</v>
      </c>
      <c r="CD2948">
        <v>-0.14956121146678925</v>
      </c>
      <c r="CE2948">
        <v>-0.26560148596763611</v>
      </c>
      <c r="CF2948">
        <v>-4.3783236294984818E-2</v>
      </c>
      <c r="CG2948">
        <v>-4.0483538061380386E-2</v>
      </c>
      <c r="CH2948">
        <v>-4.4533055275678635E-2</v>
      </c>
      <c r="CI2948">
        <v>-6.0342203825712204E-2</v>
      </c>
      <c r="CJ2948">
        <v>-7.9883553087711334E-2</v>
      </c>
      <c r="CK2948">
        <v>-8.6118154227733612E-2</v>
      </c>
      <c r="CL2948">
        <v>-8.5805043578147888E-2</v>
      </c>
      <c r="CM2948">
        <v>-9.4873182475566864E-2</v>
      </c>
      <c r="CN2948">
        <v>-0.1128707081079483</v>
      </c>
      <c r="CO2948">
        <v>-0.12900669872760773</v>
      </c>
      <c r="CP2948">
        <v>-0.13113929331302643</v>
      </c>
      <c r="CQ2948">
        <v>-0.15073470771312714</v>
      </c>
      <c r="CR2948">
        <v>1.3508046865463257</v>
      </c>
      <c r="CS2948">
        <v>5.2572793960571289</v>
      </c>
      <c r="CT2948">
        <v>5.3015003204345703</v>
      </c>
      <c r="CU2948">
        <v>5.2569994926452637</v>
      </c>
      <c r="CV2948">
        <v>5.3124375343322754</v>
      </c>
      <c r="CW2948">
        <v>5.2416696548461914</v>
      </c>
      <c r="CX2948">
        <v>1.5359005928039551</v>
      </c>
      <c r="CY2948">
        <v>0.56291711330413818</v>
      </c>
      <c r="CZ2948">
        <v>0.56089317798614502</v>
      </c>
      <c r="DA2948">
        <v>0.57387471199035645</v>
      </c>
      <c r="DB2948">
        <v>0.38843071460723877</v>
      </c>
      <c r="DC2948">
        <v>0.31462937593460083</v>
      </c>
      <c r="DD2948">
        <v>0.57141721248626709</v>
      </c>
      <c r="DE2948">
        <v>0.57660359144210815</v>
      </c>
      <c r="DF2948">
        <v>0.57154428958892822</v>
      </c>
      <c r="DG2948">
        <v>0.57002800703048706</v>
      </c>
      <c r="DH2948">
        <v>0.55697852373123169</v>
      </c>
      <c r="DI2948">
        <v>0.54418808221817017</v>
      </c>
      <c r="DJ2948">
        <v>0.56295788288116455</v>
      </c>
      <c r="DK2948">
        <v>0.58194750547409058</v>
      </c>
      <c r="DL2948">
        <v>0.59539186954498291</v>
      </c>
      <c r="DM2948">
        <v>0.62119287252426147</v>
      </c>
      <c r="DN2948">
        <v>0.61352813243865967</v>
      </c>
      <c r="DO2948">
        <v>0.52633744478225708</v>
      </c>
      <c r="DP2948">
        <v>1.932439923286438</v>
      </c>
      <c r="DQ2948">
        <v>5.9872322082519531</v>
      </c>
      <c r="DR2948">
        <v>6.0440530776977539</v>
      </c>
      <c r="DS2948">
        <v>5.9974770545959473</v>
      </c>
      <c r="DT2948">
        <v>6.0749053955078125</v>
      </c>
      <c r="DU2948">
        <v>5.9938549995422363</v>
      </c>
      <c r="DV2948">
        <v>2.1529357433319092</v>
      </c>
      <c r="DW2948">
        <v>1.1934857368469238</v>
      </c>
      <c r="DX2948">
        <v>1.1940791606903076</v>
      </c>
      <c r="DY2948">
        <v>1.1784636974334717</v>
      </c>
      <c r="DZ2948">
        <v>0.92642265558242798</v>
      </c>
      <c r="EA2948">
        <v>0.89486026763916016</v>
      </c>
      <c r="EB2948">
        <v>1.4596688747406006</v>
      </c>
      <c r="EC2948">
        <v>1.4675794839859009</v>
      </c>
      <c r="ED2948">
        <v>1.4610621929168701</v>
      </c>
      <c r="EE2948">
        <v>1.480182409286499</v>
      </c>
      <c r="EF2948">
        <v>1.476506233215332</v>
      </c>
      <c r="EG2948">
        <v>1.4542502164840698</v>
      </c>
      <c r="EH2948">
        <v>1.4996685981750488</v>
      </c>
      <c r="EI2948">
        <v>1.5591691732406616</v>
      </c>
      <c r="EJ2948">
        <v>1.6180105209350586</v>
      </c>
      <c r="EK2948">
        <v>1.7043619155883789</v>
      </c>
      <c r="EL2948">
        <v>1.6887096166610718</v>
      </c>
      <c r="EM2948">
        <v>1.5039221048355103</v>
      </c>
      <c r="EN2948">
        <v>2.7722289562225342</v>
      </c>
      <c r="EO2948">
        <v>7.0411677360534668</v>
      </c>
      <c r="EP2948">
        <v>7.1161813735961914</v>
      </c>
      <c r="EQ2948">
        <v>7.0666093826293945</v>
      </c>
      <c r="ER2948">
        <v>7.1757888793945313</v>
      </c>
      <c r="ES2948">
        <v>7.0798907279968262</v>
      </c>
      <c r="ET2948">
        <v>3.0438365936279297</v>
      </c>
      <c r="EU2948">
        <v>2.1039266586303711</v>
      </c>
      <c r="EV2948">
        <v>2.1082990169525146</v>
      </c>
      <c r="EW2948">
        <v>2.0513942241668701</v>
      </c>
      <c r="EX2948">
        <v>1.7031975984573364</v>
      </c>
      <c r="EY2948">
        <v>1.732621431350708</v>
      </c>
      <c r="EZ2948">
        <v>72.1317138671875</v>
      </c>
      <c r="FA2948">
        <v>71.290992736816406</v>
      </c>
      <c r="FB2948">
        <v>70.589241027832031</v>
      </c>
      <c r="FC2948">
        <v>69.551101684570312</v>
      </c>
      <c r="FD2948">
        <v>69.257789611816406</v>
      </c>
      <c r="FE2948">
        <v>68.602897644042969</v>
      </c>
      <c r="FF2948">
        <v>68.304847717285156</v>
      </c>
      <c r="FG2948">
        <v>68.772720336914062</v>
      </c>
      <c r="FH2948">
        <v>71.007797241210938</v>
      </c>
      <c r="FI2948">
        <v>75.666275024414063</v>
      </c>
      <c r="FJ2948">
        <v>80.873878479003906</v>
      </c>
      <c r="FK2948">
        <v>84.6634521484375</v>
      </c>
      <c r="FL2948">
        <v>86.330802917480469</v>
      </c>
      <c r="FM2948">
        <v>87.075393676757813</v>
      </c>
      <c r="FN2948">
        <v>88.029212951660156</v>
      </c>
      <c r="FO2948">
        <v>87.815704345703125</v>
      </c>
      <c r="FP2948">
        <v>89.044769287109375</v>
      </c>
      <c r="FQ2948">
        <v>88.180938720703125</v>
      </c>
      <c r="FR2948">
        <v>86.564193725585937</v>
      </c>
      <c r="FS2948">
        <v>83.893196105957031</v>
      </c>
      <c r="FT2948">
        <v>78.76690673828125</v>
      </c>
      <c r="FU2948">
        <v>75.854652404785156</v>
      </c>
      <c r="FV2948">
        <v>74.437553405761719</v>
      </c>
      <c r="FW2948">
        <v>73.307632446289062</v>
      </c>
      <c r="FX2948">
        <v>160</v>
      </c>
      <c r="FY2948">
        <v>0.10791042447090149</v>
      </c>
      <c r="FZ2948">
        <v>1</v>
      </c>
    </row>
    <row r="2949" spans="1:182" x14ac:dyDescent="0.2">
      <c r="A2949" t="s">
        <v>245</v>
      </c>
      <c r="B2949" t="s">
        <v>252</v>
      </c>
      <c r="C2949" t="s">
        <v>218</v>
      </c>
      <c r="D2949" t="s">
        <v>43</v>
      </c>
      <c r="E2949">
        <v>2016</v>
      </c>
      <c r="F2949" t="s">
        <v>231</v>
      </c>
      <c r="G2949" t="s">
        <v>249</v>
      </c>
      <c r="H2949" t="s">
        <v>226</v>
      </c>
      <c r="I2949">
        <v>105.45</v>
      </c>
      <c r="L2949">
        <v>23.40883410842191</v>
      </c>
      <c r="M2949">
        <v>22.9491672880335</v>
      </c>
      <c r="N2949">
        <v>22.714850941551628</v>
      </c>
      <c r="O2949">
        <v>22.840058489954238</v>
      </c>
      <c r="P2949">
        <v>24.016747204936046</v>
      </c>
      <c r="Q2949">
        <v>25.841421863050932</v>
      </c>
      <c r="R2949">
        <v>28.494885710227578</v>
      </c>
      <c r="S2949">
        <v>30.152210950729831</v>
      </c>
      <c r="T2949">
        <v>31.083754958384404</v>
      </c>
      <c r="U2949">
        <v>32.34436307049198</v>
      </c>
      <c r="V2949">
        <v>34.453688843780263</v>
      </c>
      <c r="W2949">
        <v>34.709138992668429</v>
      </c>
      <c r="X2949">
        <v>34.213816396098842</v>
      </c>
      <c r="Y2949">
        <v>34.732665603590135</v>
      </c>
      <c r="Z2949">
        <v>35.08410451783061</v>
      </c>
      <c r="AA2949">
        <v>34.805639703869268</v>
      </c>
      <c r="AB2949">
        <v>34.854708195109019</v>
      </c>
      <c r="AC2949">
        <v>33.894874901517497</v>
      </c>
      <c r="AD2949">
        <v>31.850432133863951</v>
      </c>
      <c r="AE2949">
        <v>32.124932528932746</v>
      </c>
      <c r="AF2949">
        <v>30.99683893286447</v>
      </c>
      <c r="AG2949">
        <v>28.890526759037986</v>
      </c>
      <c r="AH2949">
        <v>25.798639711870148</v>
      </c>
      <c r="AI2949">
        <v>24.740057199951977</v>
      </c>
      <c r="AJ2949">
        <v>-1.547235369682312</v>
      </c>
      <c r="AK2949">
        <v>-1.5485465526580811</v>
      </c>
      <c r="AL2949">
        <v>-1.5501283407211304</v>
      </c>
      <c r="AM2949">
        <v>-1.6008667945861816</v>
      </c>
      <c r="AN2949">
        <v>-1.6362732648849487</v>
      </c>
      <c r="AO2949">
        <v>-1.6264865398406982</v>
      </c>
      <c r="AP2949">
        <v>-1.6712785959243774</v>
      </c>
      <c r="AQ2949">
        <v>-1.7489155530929565</v>
      </c>
      <c r="AR2949">
        <v>-1.8437520265579224</v>
      </c>
      <c r="AS2949">
        <v>-1.962375283241272</v>
      </c>
      <c r="AT2949">
        <v>-1.9509881734848022</v>
      </c>
      <c r="AU2949">
        <v>-1.8053914308547974</v>
      </c>
      <c r="AV2949">
        <v>-7.0619590580463409E-2</v>
      </c>
      <c r="AW2949">
        <v>3.4733915328979492</v>
      </c>
      <c r="AX2949">
        <v>3.4868190288543701</v>
      </c>
      <c r="AY2949">
        <v>3.4473891258239746</v>
      </c>
      <c r="AZ2949">
        <v>3.4490859508514404</v>
      </c>
      <c r="BA2949">
        <v>3.4034488201141357</v>
      </c>
      <c r="BB2949">
        <v>2.7964744716882706E-2</v>
      </c>
      <c r="BC2949">
        <v>-0.97809237241744995</v>
      </c>
      <c r="BD2949">
        <v>-0.98651260137557983</v>
      </c>
      <c r="BE2949">
        <v>-0.90364468097686768</v>
      </c>
      <c r="BF2949">
        <v>-0.92633610963821411</v>
      </c>
      <c r="BG2949">
        <v>-1.1033626794815063</v>
      </c>
      <c r="BH2949">
        <v>-0.65898364782333374</v>
      </c>
      <c r="BI2949">
        <v>-0.65757066011428833</v>
      </c>
      <c r="BJ2949">
        <v>-0.66061043739318848</v>
      </c>
      <c r="BK2949">
        <v>-0.69071239233016968</v>
      </c>
      <c r="BL2949">
        <v>-0.71674561500549316</v>
      </c>
      <c r="BM2949">
        <v>-0.71642440557479858</v>
      </c>
      <c r="BN2949">
        <v>-0.73456799983978271</v>
      </c>
      <c r="BO2949">
        <v>-0.7716938853263855</v>
      </c>
      <c r="BP2949">
        <v>-0.8211333155632019</v>
      </c>
      <c r="BQ2949">
        <v>-0.87920629978179932</v>
      </c>
      <c r="BR2949">
        <v>-0.87580668926239014</v>
      </c>
      <c r="BS2949">
        <v>-0.82780683040618896</v>
      </c>
      <c r="BT2949">
        <v>0.7691693902015686</v>
      </c>
      <c r="BU2949">
        <v>4.5273270606994629</v>
      </c>
      <c r="BV2949">
        <v>4.5589475631713867</v>
      </c>
      <c r="BW2949">
        <v>4.5165214538574219</v>
      </c>
      <c r="BX2949">
        <v>4.5499691963195801</v>
      </c>
      <c r="BY2949">
        <v>4.4894847869873047</v>
      </c>
      <c r="BZ2949">
        <v>0.91886550188064575</v>
      </c>
      <c r="CA2949">
        <v>-6.7651472985744476E-2</v>
      </c>
      <c r="CB2949">
        <v>-7.2292715311050415E-2</v>
      </c>
      <c r="CC2949">
        <v>-3.0714251101016998E-2</v>
      </c>
      <c r="CD2949">
        <v>-0.14956121146678925</v>
      </c>
      <c r="CE2949">
        <v>-0.26560148596763611</v>
      </c>
      <c r="CF2949">
        <v>-4.3783236294984818E-2</v>
      </c>
      <c r="CG2949">
        <v>-4.0483538061380386E-2</v>
      </c>
      <c r="CH2949">
        <v>-4.4533055275678635E-2</v>
      </c>
      <c r="CI2949">
        <v>-6.0342203825712204E-2</v>
      </c>
      <c r="CJ2949">
        <v>-7.9883553087711334E-2</v>
      </c>
      <c r="CK2949">
        <v>-8.6118154227733612E-2</v>
      </c>
      <c r="CL2949">
        <v>-8.5805043578147888E-2</v>
      </c>
      <c r="CM2949">
        <v>-9.4873182475566864E-2</v>
      </c>
      <c r="CN2949">
        <v>-0.1128707081079483</v>
      </c>
      <c r="CO2949">
        <v>-0.12900669872760773</v>
      </c>
      <c r="CP2949">
        <v>-0.13113929331302643</v>
      </c>
      <c r="CQ2949">
        <v>-0.15073470771312714</v>
      </c>
      <c r="CR2949">
        <v>1.3508046865463257</v>
      </c>
      <c r="CS2949">
        <v>5.2572793960571289</v>
      </c>
      <c r="CT2949">
        <v>5.3015003204345703</v>
      </c>
      <c r="CU2949">
        <v>5.2569994926452637</v>
      </c>
      <c r="CV2949">
        <v>5.3124375343322754</v>
      </c>
      <c r="CW2949">
        <v>5.2416696548461914</v>
      </c>
      <c r="CX2949">
        <v>1.5359005928039551</v>
      </c>
      <c r="CY2949">
        <v>0.56291711330413818</v>
      </c>
      <c r="CZ2949">
        <v>0.56089317798614502</v>
      </c>
      <c r="DA2949">
        <v>0.57387471199035645</v>
      </c>
      <c r="DB2949">
        <v>0.38843071460723877</v>
      </c>
      <c r="DC2949">
        <v>0.31462937593460083</v>
      </c>
      <c r="DD2949">
        <v>0.57141721248626709</v>
      </c>
      <c r="DE2949">
        <v>0.57660359144210815</v>
      </c>
      <c r="DF2949">
        <v>0.57154428958892822</v>
      </c>
      <c r="DG2949">
        <v>0.57002800703048706</v>
      </c>
      <c r="DH2949">
        <v>0.55697852373123169</v>
      </c>
      <c r="DI2949">
        <v>0.54418808221817017</v>
      </c>
      <c r="DJ2949">
        <v>0.56295788288116455</v>
      </c>
      <c r="DK2949">
        <v>0.58194750547409058</v>
      </c>
      <c r="DL2949">
        <v>0.59539186954498291</v>
      </c>
      <c r="DM2949">
        <v>0.62119287252426147</v>
      </c>
      <c r="DN2949">
        <v>0.61352813243865967</v>
      </c>
      <c r="DO2949">
        <v>0.52633744478225708</v>
      </c>
      <c r="DP2949">
        <v>1.932439923286438</v>
      </c>
      <c r="DQ2949">
        <v>5.9872322082519531</v>
      </c>
      <c r="DR2949">
        <v>6.0440530776977539</v>
      </c>
      <c r="DS2949">
        <v>5.9974770545959473</v>
      </c>
      <c r="DT2949">
        <v>6.0749053955078125</v>
      </c>
      <c r="DU2949">
        <v>5.9938549995422363</v>
      </c>
      <c r="DV2949">
        <v>2.1529357433319092</v>
      </c>
      <c r="DW2949">
        <v>1.1934857368469238</v>
      </c>
      <c r="DX2949">
        <v>1.1940791606903076</v>
      </c>
      <c r="DY2949">
        <v>1.1784636974334717</v>
      </c>
      <c r="DZ2949">
        <v>0.92642265558242798</v>
      </c>
      <c r="EA2949">
        <v>0.89486026763916016</v>
      </c>
      <c r="EB2949">
        <v>1.4596688747406006</v>
      </c>
      <c r="EC2949">
        <v>1.4675794839859009</v>
      </c>
      <c r="ED2949">
        <v>1.4610621929168701</v>
      </c>
      <c r="EE2949">
        <v>1.480182409286499</v>
      </c>
      <c r="EF2949">
        <v>1.476506233215332</v>
      </c>
      <c r="EG2949">
        <v>1.4542502164840698</v>
      </c>
      <c r="EH2949">
        <v>1.4996685981750488</v>
      </c>
      <c r="EI2949">
        <v>1.5591691732406616</v>
      </c>
      <c r="EJ2949">
        <v>1.6180105209350586</v>
      </c>
      <c r="EK2949">
        <v>1.7043619155883789</v>
      </c>
      <c r="EL2949">
        <v>1.6887096166610718</v>
      </c>
      <c r="EM2949">
        <v>1.5039221048355103</v>
      </c>
      <c r="EN2949">
        <v>2.7722289562225342</v>
      </c>
      <c r="EO2949">
        <v>7.0411677360534668</v>
      </c>
      <c r="EP2949">
        <v>7.1161813735961914</v>
      </c>
      <c r="EQ2949">
        <v>7.0666093826293945</v>
      </c>
      <c r="ER2949">
        <v>7.1757888793945313</v>
      </c>
      <c r="ES2949">
        <v>7.0798907279968262</v>
      </c>
      <c r="ET2949">
        <v>3.0438365936279297</v>
      </c>
      <c r="EU2949">
        <v>2.1039266586303711</v>
      </c>
      <c r="EV2949">
        <v>2.1082990169525146</v>
      </c>
      <c r="EW2949">
        <v>2.0513942241668701</v>
      </c>
      <c r="EX2949">
        <v>1.7031975984573364</v>
      </c>
      <c r="EY2949">
        <v>1.732621431350708</v>
      </c>
      <c r="EZ2949">
        <v>72.1317138671875</v>
      </c>
      <c r="FA2949">
        <v>71.290992736816406</v>
      </c>
      <c r="FB2949">
        <v>70.589241027832031</v>
      </c>
      <c r="FC2949">
        <v>69.551101684570312</v>
      </c>
      <c r="FD2949">
        <v>69.257789611816406</v>
      </c>
      <c r="FE2949">
        <v>68.602897644042969</v>
      </c>
      <c r="FF2949">
        <v>68.304847717285156</v>
      </c>
      <c r="FG2949">
        <v>68.772720336914062</v>
      </c>
      <c r="FH2949">
        <v>71.007797241210938</v>
      </c>
      <c r="FI2949">
        <v>75.666275024414063</v>
      </c>
      <c r="FJ2949">
        <v>80.873878479003906</v>
      </c>
      <c r="FK2949">
        <v>84.6634521484375</v>
      </c>
      <c r="FL2949">
        <v>86.330802917480469</v>
      </c>
      <c r="FM2949">
        <v>87.075393676757813</v>
      </c>
      <c r="FN2949">
        <v>88.029212951660156</v>
      </c>
      <c r="FO2949">
        <v>87.815704345703125</v>
      </c>
      <c r="FP2949">
        <v>89.044769287109375</v>
      </c>
      <c r="FQ2949">
        <v>88.180938720703125</v>
      </c>
      <c r="FR2949">
        <v>86.564193725585937</v>
      </c>
      <c r="FS2949">
        <v>83.893196105957031</v>
      </c>
      <c r="FT2949">
        <v>78.76690673828125</v>
      </c>
      <c r="FU2949">
        <v>75.854652404785156</v>
      </c>
      <c r="FV2949">
        <v>74.437553405761719</v>
      </c>
      <c r="FW2949">
        <v>73.307632446289062</v>
      </c>
      <c r="FX2949">
        <v>160</v>
      </c>
      <c r="FY2949">
        <v>0.10791042447090149</v>
      </c>
      <c r="FZ2949">
        <v>1</v>
      </c>
    </row>
    <row r="2950" spans="1:182" x14ac:dyDescent="0.2">
      <c r="A2950" t="s">
        <v>245</v>
      </c>
      <c r="B2950" t="s">
        <v>252</v>
      </c>
      <c r="C2950" t="s">
        <v>218</v>
      </c>
      <c r="D2950" t="s">
        <v>43</v>
      </c>
      <c r="E2950">
        <v>2017</v>
      </c>
      <c r="F2950" t="s">
        <v>231</v>
      </c>
      <c r="G2950" t="s">
        <v>249</v>
      </c>
      <c r="H2950" t="s">
        <v>226</v>
      </c>
      <c r="I2950">
        <v>105.45</v>
      </c>
      <c r="L2950">
        <v>23.40883410842191</v>
      </c>
      <c r="M2950">
        <v>22.9491672880335</v>
      </c>
      <c r="N2950">
        <v>22.714850941551628</v>
      </c>
      <c r="O2950">
        <v>22.840058489954238</v>
      </c>
      <c r="P2950">
        <v>24.016747204936046</v>
      </c>
      <c r="Q2950">
        <v>25.841421863050932</v>
      </c>
      <c r="R2950">
        <v>28.494885710227578</v>
      </c>
      <c r="S2950">
        <v>30.152210950729831</v>
      </c>
      <c r="T2950">
        <v>31.083754958384404</v>
      </c>
      <c r="U2950">
        <v>32.34436307049198</v>
      </c>
      <c r="V2950">
        <v>34.453688843780263</v>
      </c>
      <c r="W2950">
        <v>34.709138992668429</v>
      </c>
      <c r="X2950">
        <v>34.213816396098842</v>
      </c>
      <c r="Y2950">
        <v>34.732665603590135</v>
      </c>
      <c r="Z2950">
        <v>35.08410451783061</v>
      </c>
      <c r="AA2950">
        <v>34.805639703869268</v>
      </c>
      <c r="AB2950">
        <v>34.854708195109019</v>
      </c>
      <c r="AC2950">
        <v>33.894874901517497</v>
      </c>
      <c r="AD2950">
        <v>31.850432133863951</v>
      </c>
      <c r="AE2950">
        <v>32.124932528932746</v>
      </c>
      <c r="AF2950">
        <v>30.99683893286447</v>
      </c>
      <c r="AG2950">
        <v>28.890526759037986</v>
      </c>
      <c r="AH2950">
        <v>25.798639711870148</v>
      </c>
      <c r="AI2950">
        <v>24.740057199951977</v>
      </c>
      <c r="AJ2950">
        <v>-1.547235369682312</v>
      </c>
      <c r="AK2950">
        <v>-1.5485465526580811</v>
      </c>
      <c r="AL2950">
        <v>-1.5501283407211304</v>
      </c>
      <c r="AM2950">
        <v>-1.6008667945861816</v>
      </c>
      <c r="AN2950">
        <v>-1.6362732648849487</v>
      </c>
      <c r="AO2950">
        <v>-1.6264865398406982</v>
      </c>
      <c r="AP2950">
        <v>-1.6712785959243774</v>
      </c>
      <c r="AQ2950">
        <v>-1.7489155530929565</v>
      </c>
      <c r="AR2950">
        <v>-1.8437520265579224</v>
      </c>
      <c r="AS2950">
        <v>-1.962375283241272</v>
      </c>
      <c r="AT2950">
        <v>-1.9509881734848022</v>
      </c>
      <c r="AU2950">
        <v>-1.8053914308547974</v>
      </c>
      <c r="AV2950">
        <v>-7.0619590580463409E-2</v>
      </c>
      <c r="AW2950">
        <v>3.4733915328979492</v>
      </c>
      <c r="AX2950">
        <v>3.4868190288543701</v>
      </c>
      <c r="AY2950">
        <v>3.4473891258239746</v>
      </c>
      <c r="AZ2950">
        <v>3.4490859508514404</v>
      </c>
      <c r="BA2950">
        <v>3.4034488201141357</v>
      </c>
      <c r="BB2950">
        <v>2.7964744716882706E-2</v>
      </c>
      <c r="BC2950">
        <v>-0.97809237241744995</v>
      </c>
      <c r="BD2950">
        <v>-0.98651260137557983</v>
      </c>
      <c r="BE2950">
        <v>-0.90364468097686768</v>
      </c>
      <c r="BF2950">
        <v>-0.92633610963821411</v>
      </c>
      <c r="BG2950">
        <v>-1.1033626794815063</v>
      </c>
      <c r="BH2950">
        <v>-0.65898364782333374</v>
      </c>
      <c r="BI2950">
        <v>-0.65757066011428833</v>
      </c>
      <c r="BJ2950">
        <v>-0.66061043739318848</v>
      </c>
      <c r="BK2950">
        <v>-0.69071239233016968</v>
      </c>
      <c r="BL2950">
        <v>-0.71674561500549316</v>
      </c>
      <c r="BM2950">
        <v>-0.71642440557479858</v>
      </c>
      <c r="BN2950">
        <v>-0.73456799983978271</v>
      </c>
      <c r="BO2950">
        <v>-0.7716938853263855</v>
      </c>
      <c r="BP2950">
        <v>-0.8211333155632019</v>
      </c>
      <c r="BQ2950">
        <v>-0.87920629978179932</v>
      </c>
      <c r="BR2950">
        <v>-0.87580668926239014</v>
      </c>
      <c r="BS2950">
        <v>-0.82780683040618896</v>
      </c>
      <c r="BT2950">
        <v>0.7691693902015686</v>
      </c>
      <c r="BU2950">
        <v>4.5273270606994629</v>
      </c>
      <c r="BV2950">
        <v>4.5589475631713867</v>
      </c>
      <c r="BW2950">
        <v>4.5165214538574219</v>
      </c>
      <c r="BX2950">
        <v>4.5499691963195801</v>
      </c>
      <c r="BY2950">
        <v>4.4894847869873047</v>
      </c>
      <c r="BZ2950">
        <v>0.91886550188064575</v>
      </c>
      <c r="CA2950">
        <v>-6.7651472985744476E-2</v>
      </c>
      <c r="CB2950">
        <v>-7.2292715311050415E-2</v>
      </c>
      <c r="CC2950">
        <v>-3.0714251101016998E-2</v>
      </c>
      <c r="CD2950">
        <v>-0.14956121146678925</v>
      </c>
      <c r="CE2950">
        <v>-0.26560148596763611</v>
      </c>
      <c r="CF2950">
        <v>-4.3783236294984818E-2</v>
      </c>
      <c r="CG2950">
        <v>-4.0483538061380386E-2</v>
      </c>
      <c r="CH2950">
        <v>-4.4533055275678635E-2</v>
      </c>
      <c r="CI2950">
        <v>-6.0342203825712204E-2</v>
      </c>
      <c r="CJ2950">
        <v>-7.9883553087711334E-2</v>
      </c>
      <c r="CK2950">
        <v>-8.6118154227733612E-2</v>
      </c>
      <c r="CL2950">
        <v>-8.5805043578147888E-2</v>
      </c>
      <c r="CM2950">
        <v>-9.4873182475566864E-2</v>
      </c>
      <c r="CN2950">
        <v>-0.1128707081079483</v>
      </c>
      <c r="CO2950">
        <v>-0.12900669872760773</v>
      </c>
      <c r="CP2950">
        <v>-0.13113929331302643</v>
      </c>
      <c r="CQ2950">
        <v>-0.15073470771312714</v>
      </c>
      <c r="CR2950">
        <v>1.3508046865463257</v>
      </c>
      <c r="CS2950">
        <v>5.2572793960571289</v>
      </c>
      <c r="CT2950">
        <v>5.3015003204345703</v>
      </c>
      <c r="CU2950">
        <v>5.2569994926452637</v>
      </c>
      <c r="CV2950">
        <v>5.3124375343322754</v>
      </c>
      <c r="CW2950">
        <v>5.2416696548461914</v>
      </c>
      <c r="CX2950">
        <v>1.5359005928039551</v>
      </c>
      <c r="CY2950">
        <v>0.56291711330413818</v>
      </c>
      <c r="CZ2950">
        <v>0.56089317798614502</v>
      </c>
      <c r="DA2950">
        <v>0.57387471199035645</v>
      </c>
      <c r="DB2950">
        <v>0.38843071460723877</v>
      </c>
      <c r="DC2950">
        <v>0.31462937593460083</v>
      </c>
      <c r="DD2950">
        <v>0.57141721248626709</v>
      </c>
      <c r="DE2950">
        <v>0.57660359144210815</v>
      </c>
      <c r="DF2950">
        <v>0.57154428958892822</v>
      </c>
      <c r="DG2950">
        <v>0.57002800703048706</v>
      </c>
      <c r="DH2950">
        <v>0.55697852373123169</v>
      </c>
      <c r="DI2950">
        <v>0.54418808221817017</v>
      </c>
      <c r="DJ2950">
        <v>0.56295788288116455</v>
      </c>
      <c r="DK2950">
        <v>0.58194750547409058</v>
      </c>
      <c r="DL2950">
        <v>0.59539186954498291</v>
      </c>
      <c r="DM2950">
        <v>0.62119287252426147</v>
      </c>
      <c r="DN2950">
        <v>0.61352813243865967</v>
      </c>
      <c r="DO2950">
        <v>0.52633744478225708</v>
      </c>
      <c r="DP2950">
        <v>1.932439923286438</v>
      </c>
      <c r="DQ2950">
        <v>5.9872322082519531</v>
      </c>
      <c r="DR2950">
        <v>6.0440530776977539</v>
      </c>
      <c r="DS2950">
        <v>5.9974770545959473</v>
      </c>
      <c r="DT2950">
        <v>6.0749053955078125</v>
      </c>
      <c r="DU2950">
        <v>5.9938549995422363</v>
      </c>
      <c r="DV2950">
        <v>2.1529357433319092</v>
      </c>
      <c r="DW2950">
        <v>1.1934857368469238</v>
      </c>
      <c r="DX2950">
        <v>1.1940791606903076</v>
      </c>
      <c r="DY2950">
        <v>1.1784636974334717</v>
      </c>
      <c r="DZ2950">
        <v>0.92642265558242798</v>
      </c>
      <c r="EA2950">
        <v>0.89486026763916016</v>
      </c>
      <c r="EB2950">
        <v>1.4596688747406006</v>
      </c>
      <c r="EC2950">
        <v>1.4675794839859009</v>
      </c>
      <c r="ED2950">
        <v>1.4610621929168701</v>
      </c>
      <c r="EE2950">
        <v>1.480182409286499</v>
      </c>
      <c r="EF2950">
        <v>1.476506233215332</v>
      </c>
      <c r="EG2950">
        <v>1.4542502164840698</v>
      </c>
      <c r="EH2950">
        <v>1.4996685981750488</v>
      </c>
      <c r="EI2950">
        <v>1.5591691732406616</v>
      </c>
      <c r="EJ2950">
        <v>1.6180105209350586</v>
      </c>
      <c r="EK2950">
        <v>1.7043619155883789</v>
      </c>
      <c r="EL2950">
        <v>1.6887096166610718</v>
      </c>
      <c r="EM2950">
        <v>1.5039221048355103</v>
      </c>
      <c r="EN2950">
        <v>2.7722289562225342</v>
      </c>
      <c r="EO2950">
        <v>7.0411677360534668</v>
      </c>
      <c r="EP2950">
        <v>7.1161813735961914</v>
      </c>
      <c r="EQ2950">
        <v>7.0666093826293945</v>
      </c>
      <c r="ER2950">
        <v>7.1757888793945313</v>
      </c>
      <c r="ES2950">
        <v>7.0798907279968262</v>
      </c>
      <c r="ET2950">
        <v>3.0438365936279297</v>
      </c>
      <c r="EU2950">
        <v>2.1039266586303711</v>
      </c>
      <c r="EV2950">
        <v>2.1082990169525146</v>
      </c>
      <c r="EW2950">
        <v>2.0513942241668701</v>
      </c>
      <c r="EX2950">
        <v>1.7031975984573364</v>
      </c>
      <c r="EY2950">
        <v>1.732621431350708</v>
      </c>
      <c r="EZ2950">
        <v>72.1317138671875</v>
      </c>
      <c r="FA2950">
        <v>71.290992736816406</v>
      </c>
      <c r="FB2950">
        <v>70.589241027832031</v>
      </c>
      <c r="FC2950">
        <v>69.551101684570312</v>
      </c>
      <c r="FD2950">
        <v>69.257789611816406</v>
      </c>
      <c r="FE2950">
        <v>68.602897644042969</v>
      </c>
      <c r="FF2950">
        <v>68.304847717285156</v>
      </c>
      <c r="FG2950">
        <v>68.772720336914062</v>
      </c>
      <c r="FH2950">
        <v>71.007797241210938</v>
      </c>
      <c r="FI2950">
        <v>75.666275024414063</v>
      </c>
      <c r="FJ2950">
        <v>80.873878479003906</v>
      </c>
      <c r="FK2950">
        <v>84.6634521484375</v>
      </c>
      <c r="FL2950">
        <v>86.330802917480469</v>
      </c>
      <c r="FM2950">
        <v>87.075393676757813</v>
      </c>
      <c r="FN2950">
        <v>88.029212951660156</v>
      </c>
      <c r="FO2950">
        <v>87.815704345703125</v>
      </c>
      <c r="FP2950">
        <v>89.044769287109375</v>
      </c>
      <c r="FQ2950">
        <v>88.180938720703125</v>
      </c>
      <c r="FR2950">
        <v>86.564193725585937</v>
      </c>
      <c r="FS2950">
        <v>83.893196105957031</v>
      </c>
      <c r="FT2950">
        <v>78.76690673828125</v>
      </c>
      <c r="FU2950">
        <v>75.854652404785156</v>
      </c>
      <c r="FV2950">
        <v>74.437553405761719</v>
      </c>
      <c r="FW2950">
        <v>73.307632446289062</v>
      </c>
      <c r="FX2950">
        <v>160</v>
      </c>
      <c r="FY2950">
        <v>0.10791042447090149</v>
      </c>
      <c r="FZ2950">
        <v>1</v>
      </c>
    </row>
    <row r="2951" spans="1:182" x14ac:dyDescent="0.2">
      <c r="A2951" t="s">
        <v>245</v>
      </c>
      <c r="B2951" t="s">
        <v>252</v>
      </c>
      <c r="C2951" t="s">
        <v>218</v>
      </c>
      <c r="D2951" t="s">
        <v>44</v>
      </c>
      <c r="E2951">
        <v>2015</v>
      </c>
      <c r="F2951" t="s">
        <v>231</v>
      </c>
      <c r="G2951" t="s">
        <v>249</v>
      </c>
      <c r="H2951" t="s">
        <v>226</v>
      </c>
      <c r="I2951">
        <v>105.45</v>
      </c>
      <c r="L2951">
        <v>24.074069591500461</v>
      </c>
      <c r="M2951">
        <v>23.685567878173558</v>
      </c>
      <c r="N2951">
        <v>23.456749604406038</v>
      </c>
      <c r="O2951">
        <v>23.455366344320282</v>
      </c>
      <c r="P2951">
        <v>24.305644316695261</v>
      </c>
      <c r="Q2951">
        <v>26.070263521972663</v>
      </c>
      <c r="R2951">
        <v>28.806586053661352</v>
      </c>
      <c r="S2951">
        <v>30.375560863214478</v>
      </c>
      <c r="T2951">
        <v>31.105064061169102</v>
      </c>
      <c r="U2951">
        <v>32.141067963769935</v>
      </c>
      <c r="V2951">
        <v>34.098141248984952</v>
      </c>
      <c r="W2951">
        <v>34.702165595044669</v>
      </c>
      <c r="X2951">
        <v>34.76585546667917</v>
      </c>
      <c r="Y2951">
        <v>35.544250180894849</v>
      </c>
      <c r="Z2951">
        <v>35.884687720534231</v>
      </c>
      <c r="AA2951">
        <v>35.649634756059584</v>
      </c>
      <c r="AB2951">
        <v>35.403865030406998</v>
      </c>
      <c r="AC2951">
        <v>34.364767664752442</v>
      </c>
      <c r="AD2951">
        <v>32.309987101387208</v>
      </c>
      <c r="AE2951">
        <v>32.461938985023899</v>
      </c>
      <c r="AF2951">
        <v>31.856993487401269</v>
      </c>
      <c r="AG2951">
        <v>29.987150020930848</v>
      </c>
      <c r="AH2951">
        <v>26.971999045582965</v>
      </c>
      <c r="AI2951">
        <v>25.981367543705762</v>
      </c>
      <c r="AJ2951">
        <v>-1.7647957801818848</v>
      </c>
      <c r="AK2951">
        <v>-1.7678508758544922</v>
      </c>
      <c r="AL2951">
        <v>-1.7548128366470337</v>
      </c>
      <c r="AM2951">
        <v>-1.7729172706604004</v>
      </c>
      <c r="AN2951">
        <v>-1.8019969463348389</v>
      </c>
      <c r="AO2951">
        <v>-1.8498331308364868</v>
      </c>
      <c r="AP2951">
        <v>-1.9075195789337158</v>
      </c>
      <c r="AQ2951">
        <v>-1.9886716604232788</v>
      </c>
      <c r="AR2951">
        <v>-2.0976850986480713</v>
      </c>
      <c r="AS2951">
        <v>-2.2108092308044434</v>
      </c>
      <c r="AT2951">
        <v>-2.1386666297912598</v>
      </c>
      <c r="AU2951">
        <v>-2.0024683475494385</v>
      </c>
      <c r="AV2951">
        <v>-4.3006904423236847E-2</v>
      </c>
      <c r="AW2951">
        <v>3.5715267658233643</v>
      </c>
      <c r="AX2951">
        <v>3.5844910144805908</v>
      </c>
      <c r="AY2951">
        <v>3.5459625720977783</v>
      </c>
      <c r="AZ2951">
        <v>3.5268642902374268</v>
      </c>
      <c r="BA2951">
        <v>3.4781122207641602</v>
      </c>
      <c r="BB2951">
        <v>5.3712785243988037E-2</v>
      </c>
      <c r="BC2951">
        <v>-1.0668450593948364</v>
      </c>
      <c r="BD2951">
        <v>-1.078716516494751</v>
      </c>
      <c r="BE2951">
        <v>-0.98938709497451782</v>
      </c>
      <c r="BF2951">
        <v>-0.96989595890045166</v>
      </c>
      <c r="BG2951">
        <v>-1.1421518325805664</v>
      </c>
      <c r="BH2951">
        <v>-0.76108634471893311</v>
      </c>
      <c r="BI2951">
        <v>-0.76148474216461182</v>
      </c>
      <c r="BJ2951">
        <v>-0.75839877128601074</v>
      </c>
      <c r="BK2951">
        <v>-0.77252858877182007</v>
      </c>
      <c r="BL2951">
        <v>-0.79368042945861816</v>
      </c>
      <c r="BM2951">
        <v>-0.81715691089630127</v>
      </c>
      <c r="BN2951">
        <v>-0.84066259860992432</v>
      </c>
      <c r="BO2951">
        <v>-0.8783949613571167</v>
      </c>
      <c r="BP2951">
        <v>-0.93308442831039429</v>
      </c>
      <c r="BQ2951">
        <v>-0.9876934289932251</v>
      </c>
      <c r="BR2951">
        <v>-0.95793032646179199</v>
      </c>
      <c r="BS2951">
        <v>-0.91281944513320923</v>
      </c>
      <c r="BT2951">
        <v>0.85628551244735718</v>
      </c>
      <c r="BU2951">
        <v>4.6902246475219727</v>
      </c>
      <c r="BV2951">
        <v>4.7206606864929199</v>
      </c>
      <c r="BW2951">
        <v>4.6812729835510254</v>
      </c>
      <c r="BX2951">
        <v>4.6751852035522461</v>
      </c>
      <c r="BY2951">
        <v>4.5991411209106445</v>
      </c>
      <c r="BZ2951">
        <v>0.9866219162940979</v>
      </c>
      <c r="CA2951">
        <v>-8.7642841041088104E-2</v>
      </c>
      <c r="CB2951">
        <v>-7.8712634742259979E-2</v>
      </c>
      <c r="CC2951">
        <v>-2.2169191390275955E-2</v>
      </c>
      <c r="CD2951">
        <v>-0.11487345397472382</v>
      </c>
      <c r="CE2951">
        <v>-0.22261688113212585</v>
      </c>
      <c r="CF2951">
        <v>-6.5920278429985046E-2</v>
      </c>
      <c r="CG2951">
        <v>-6.4478605985641479E-2</v>
      </c>
      <c r="CH2951">
        <v>-6.8285390734672546E-2</v>
      </c>
      <c r="CI2951">
        <v>-7.9662412405014038E-2</v>
      </c>
      <c r="CJ2951">
        <v>-9.5323458313941956E-2</v>
      </c>
      <c r="CK2951">
        <v>-0.10192842781543732</v>
      </c>
      <c r="CL2951">
        <v>-0.10176066309213638</v>
      </c>
      <c r="CM2951">
        <v>-0.10942065715789795</v>
      </c>
      <c r="CN2951">
        <v>-0.12648546695709229</v>
      </c>
      <c r="CO2951">
        <v>-0.14056713879108429</v>
      </c>
      <c r="CP2951">
        <v>-0.1401558518409729</v>
      </c>
      <c r="CQ2951">
        <v>-0.15813195705413818</v>
      </c>
      <c r="CR2951">
        <v>1.4791327714920044</v>
      </c>
      <c r="CS2951">
        <v>5.465031623840332</v>
      </c>
      <c r="CT2951">
        <v>5.507568359375</v>
      </c>
      <c r="CU2951">
        <v>5.4675860404968262</v>
      </c>
      <c r="CV2951">
        <v>5.4705090522766113</v>
      </c>
      <c r="CW2951">
        <v>5.3755626678466797</v>
      </c>
      <c r="CX2951">
        <v>1.6327519416809082</v>
      </c>
      <c r="CY2951">
        <v>0.59054964780807495</v>
      </c>
      <c r="CZ2951">
        <v>0.61388701200485229</v>
      </c>
      <c r="DA2951">
        <v>0.64772295951843262</v>
      </c>
      <c r="DB2951">
        <v>0.47731253504753113</v>
      </c>
      <c r="DC2951">
        <v>0.41425025463104248</v>
      </c>
      <c r="DD2951">
        <v>0.6292458176612854</v>
      </c>
      <c r="DE2951">
        <v>0.63252753019332886</v>
      </c>
      <c r="DF2951">
        <v>0.62182796001434326</v>
      </c>
      <c r="DG2951">
        <v>0.61320376396179199</v>
      </c>
      <c r="DH2951">
        <v>0.60303348302841187</v>
      </c>
      <c r="DI2951">
        <v>0.61330002546310425</v>
      </c>
      <c r="DJ2951">
        <v>0.63714122772216797</v>
      </c>
      <c r="DK2951">
        <v>0.6595536470413208</v>
      </c>
      <c r="DL2951">
        <v>0.68011343479156494</v>
      </c>
      <c r="DM2951">
        <v>0.70655918121337891</v>
      </c>
      <c r="DN2951">
        <v>0.67761862277984619</v>
      </c>
      <c r="DO2951">
        <v>0.59655553102493286</v>
      </c>
      <c r="DP2951">
        <v>2.1019799709320068</v>
      </c>
      <c r="DQ2951">
        <v>6.2398381233215332</v>
      </c>
      <c r="DR2951">
        <v>6.2944760322570801</v>
      </c>
      <c r="DS2951">
        <v>6.2538986206054687</v>
      </c>
      <c r="DT2951">
        <v>6.2658329010009766</v>
      </c>
      <c r="DU2951">
        <v>6.1519837379455566</v>
      </c>
      <c r="DV2951">
        <v>2.2788817882537842</v>
      </c>
      <c r="DW2951">
        <v>1.2687422037124634</v>
      </c>
      <c r="DX2951">
        <v>1.3064867258071899</v>
      </c>
      <c r="DY2951">
        <v>1.3176151514053345</v>
      </c>
      <c r="DZ2951">
        <v>1.0694985389709473</v>
      </c>
      <c r="EA2951">
        <v>1.0511174201965332</v>
      </c>
      <c r="EB2951">
        <v>1.6329551935195923</v>
      </c>
      <c r="EC2951">
        <v>1.6388936042785645</v>
      </c>
      <c r="ED2951">
        <v>1.6182421445846558</v>
      </c>
      <c r="EE2951">
        <v>1.6135923862457275</v>
      </c>
      <c r="EF2951">
        <v>1.6113500595092773</v>
      </c>
      <c r="EG2951">
        <v>1.6459763050079346</v>
      </c>
      <c r="EH2951">
        <v>1.7039982080459595</v>
      </c>
      <c r="EI2951">
        <v>1.7698303461074829</v>
      </c>
      <c r="EJ2951">
        <v>1.8447141647338867</v>
      </c>
      <c r="EK2951">
        <v>1.9296749830245972</v>
      </c>
      <c r="EL2951">
        <v>1.8583550453186035</v>
      </c>
      <c r="EM2951">
        <v>1.6862044334411621</v>
      </c>
      <c r="EN2951">
        <v>3.001272439956665</v>
      </c>
      <c r="EO2951">
        <v>7.3585362434387207</v>
      </c>
      <c r="EP2951">
        <v>7.4306459426879883</v>
      </c>
      <c r="EQ2951">
        <v>7.3892092704772949</v>
      </c>
      <c r="ER2951">
        <v>7.414154052734375</v>
      </c>
      <c r="ES2951">
        <v>7.273012638092041</v>
      </c>
      <c r="ET2951">
        <v>3.2117910385131836</v>
      </c>
      <c r="EU2951">
        <v>2.2479443550109863</v>
      </c>
      <c r="EV2951">
        <v>2.3064906597137451</v>
      </c>
      <c r="EW2951">
        <v>2.2848329544067383</v>
      </c>
      <c r="EX2951">
        <v>1.9245210886001587</v>
      </c>
      <c r="EY2951">
        <v>1.9706524610519409</v>
      </c>
      <c r="EZ2951">
        <v>68.286293029785156</v>
      </c>
      <c r="FA2951">
        <v>67.648445129394531</v>
      </c>
      <c r="FB2951">
        <v>66.965797424316406</v>
      </c>
      <c r="FC2951">
        <v>66.036262512207031</v>
      </c>
      <c r="FD2951">
        <v>65.554191589355469</v>
      </c>
      <c r="FE2951">
        <v>65.360237121582031</v>
      </c>
      <c r="FF2951">
        <v>65.287742614746094</v>
      </c>
      <c r="FG2951">
        <v>65.012771606445312</v>
      </c>
      <c r="FH2951">
        <v>66.710296630859375</v>
      </c>
      <c r="FI2951">
        <v>70.687171936035156</v>
      </c>
      <c r="FJ2951">
        <v>75.123924255371094</v>
      </c>
      <c r="FK2951">
        <v>79.560401916503906</v>
      </c>
      <c r="FL2951">
        <v>83.594718933105469</v>
      </c>
      <c r="FM2951">
        <v>85.604301452636719</v>
      </c>
      <c r="FN2951">
        <v>86.552452087402344</v>
      </c>
      <c r="FO2951">
        <v>86.375808715820313</v>
      </c>
      <c r="FP2951">
        <v>86.212661743164062</v>
      </c>
      <c r="FQ2951">
        <v>84.891426086425781</v>
      </c>
      <c r="FR2951">
        <v>82.480918884277344</v>
      </c>
      <c r="FS2951">
        <v>79.889518737792969</v>
      </c>
      <c r="FT2951">
        <v>77.323402404785156</v>
      </c>
      <c r="FU2951">
        <v>75.90460205078125</v>
      </c>
      <c r="FV2951">
        <v>74.946945190429688</v>
      </c>
      <c r="FW2951">
        <v>74.134361267089844</v>
      </c>
      <c r="FX2951">
        <v>160</v>
      </c>
      <c r="FY2951">
        <v>0.10791042447090149</v>
      </c>
      <c r="FZ2951">
        <v>1</v>
      </c>
    </row>
    <row r="2952" spans="1:182" x14ac:dyDescent="0.2">
      <c r="A2952" t="s">
        <v>245</v>
      </c>
      <c r="B2952" t="s">
        <v>252</v>
      </c>
      <c r="C2952" t="s">
        <v>218</v>
      </c>
      <c r="D2952" t="s">
        <v>44</v>
      </c>
      <c r="E2952">
        <v>2016</v>
      </c>
      <c r="F2952" t="s">
        <v>231</v>
      </c>
      <c r="G2952" t="s">
        <v>249</v>
      </c>
      <c r="H2952" t="s">
        <v>226</v>
      </c>
      <c r="I2952">
        <v>105.45</v>
      </c>
      <c r="L2952">
        <v>24.074069591500461</v>
      </c>
      <c r="M2952">
        <v>23.685567878173558</v>
      </c>
      <c r="N2952">
        <v>23.456749604406038</v>
      </c>
      <c r="O2952">
        <v>23.455366344320282</v>
      </c>
      <c r="P2952">
        <v>24.305644316695261</v>
      </c>
      <c r="Q2952">
        <v>26.070263521972663</v>
      </c>
      <c r="R2952">
        <v>28.806586053661352</v>
      </c>
      <c r="S2952">
        <v>30.375560863214478</v>
      </c>
      <c r="T2952">
        <v>31.105064061169102</v>
      </c>
      <c r="U2952">
        <v>32.141067963769935</v>
      </c>
      <c r="V2952">
        <v>34.098141248984952</v>
      </c>
      <c r="W2952">
        <v>34.702165595044669</v>
      </c>
      <c r="X2952">
        <v>34.76585546667917</v>
      </c>
      <c r="Y2952">
        <v>35.544250180894849</v>
      </c>
      <c r="Z2952">
        <v>35.884687720534231</v>
      </c>
      <c r="AA2952">
        <v>35.649634756059584</v>
      </c>
      <c r="AB2952">
        <v>35.403865030406998</v>
      </c>
      <c r="AC2952">
        <v>34.364767664752442</v>
      </c>
      <c r="AD2952">
        <v>32.309987101387208</v>
      </c>
      <c r="AE2952">
        <v>32.461938985023899</v>
      </c>
      <c r="AF2952">
        <v>31.856993487401269</v>
      </c>
      <c r="AG2952">
        <v>29.987150020930848</v>
      </c>
      <c r="AH2952">
        <v>26.971999045582965</v>
      </c>
      <c r="AI2952">
        <v>25.981367543705762</v>
      </c>
      <c r="AJ2952">
        <v>-1.7647957801818848</v>
      </c>
      <c r="AK2952">
        <v>-1.7678508758544922</v>
      </c>
      <c r="AL2952">
        <v>-1.7548128366470337</v>
      </c>
      <c r="AM2952">
        <v>-1.7729172706604004</v>
      </c>
      <c r="AN2952">
        <v>-1.8019969463348389</v>
      </c>
      <c r="AO2952">
        <v>-1.8498331308364868</v>
      </c>
      <c r="AP2952">
        <v>-1.9075195789337158</v>
      </c>
      <c r="AQ2952">
        <v>-1.9886716604232788</v>
      </c>
      <c r="AR2952">
        <v>-2.0976850986480713</v>
      </c>
      <c r="AS2952">
        <v>-2.2108092308044434</v>
      </c>
      <c r="AT2952">
        <v>-2.1386666297912598</v>
      </c>
      <c r="AU2952">
        <v>-2.0024683475494385</v>
      </c>
      <c r="AV2952">
        <v>-4.3006904423236847E-2</v>
      </c>
      <c r="AW2952">
        <v>3.5715267658233643</v>
      </c>
      <c r="AX2952">
        <v>3.5844910144805908</v>
      </c>
      <c r="AY2952">
        <v>3.5459625720977783</v>
      </c>
      <c r="AZ2952">
        <v>3.5268642902374268</v>
      </c>
      <c r="BA2952">
        <v>3.4781122207641602</v>
      </c>
      <c r="BB2952">
        <v>5.3712785243988037E-2</v>
      </c>
      <c r="BC2952">
        <v>-1.0668450593948364</v>
      </c>
      <c r="BD2952">
        <v>-1.078716516494751</v>
      </c>
      <c r="BE2952">
        <v>-0.98938709497451782</v>
      </c>
      <c r="BF2952">
        <v>-0.96989595890045166</v>
      </c>
      <c r="BG2952">
        <v>-1.1421518325805664</v>
      </c>
      <c r="BH2952">
        <v>-0.76108634471893311</v>
      </c>
      <c r="BI2952">
        <v>-0.76148474216461182</v>
      </c>
      <c r="BJ2952">
        <v>-0.75839877128601074</v>
      </c>
      <c r="BK2952">
        <v>-0.77252858877182007</v>
      </c>
      <c r="BL2952">
        <v>-0.79368042945861816</v>
      </c>
      <c r="BM2952">
        <v>-0.81715691089630127</v>
      </c>
      <c r="BN2952">
        <v>-0.84066259860992432</v>
      </c>
      <c r="BO2952">
        <v>-0.8783949613571167</v>
      </c>
      <c r="BP2952">
        <v>-0.93308442831039429</v>
      </c>
      <c r="BQ2952">
        <v>-0.9876934289932251</v>
      </c>
      <c r="BR2952">
        <v>-0.95793032646179199</v>
      </c>
      <c r="BS2952">
        <v>-0.91281944513320923</v>
      </c>
      <c r="BT2952">
        <v>0.85628551244735718</v>
      </c>
      <c r="BU2952">
        <v>4.6902246475219727</v>
      </c>
      <c r="BV2952">
        <v>4.7206606864929199</v>
      </c>
      <c r="BW2952">
        <v>4.6812729835510254</v>
      </c>
      <c r="BX2952">
        <v>4.6751852035522461</v>
      </c>
      <c r="BY2952">
        <v>4.5991411209106445</v>
      </c>
      <c r="BZ2952">
        <v>0.9866219162940979</v>
      </c>
      <c r="CA2952">
        <v>-8.7642841041088104E-2</v>
      </c>
      <c r="CB2952">
        <v>-7.8712634742259979E-2</v>
      </c>
      <c r="CC2952">
        <v>-2.2169191390275955E-2</v>
      </c>
      <c r="CD2952">
        <v>-0.11487345397472382</v>
      </c>
      <c r="CE2952">
        <v>-0.22261688113212585</v>
      </c>
      <c r="CF2952">
        <v>-6.5920278429985046E-2</v>
      </c>
      <c r="CG2952">
        <v>-6.4478605985641479E-2</v>
      </c>
      <c r="CH2952">
        <v>-6.8285390734672546E-2</v>
      </c>
      <c r="CI2952">
        <v>-7.9662412405014038E-2</v>
      </c>
      <c r="CJ2952">
        <v>-9.5323458313941956E-2</v>
      </c>
      <c r="CK2952">
        <v>-0.10192842781543732</v>
      </c>
      <c r="CL2952">
        <v>-0.10176066309213638</v>
      </c>
      <c r="CM2952">
        <v>-0.10942065715789795</v>
      </c>
      <c r="CN2952">
        <v>-0.12648546695709229</v>
      </c>
      <c r="CO2952">
        <v>-0.14056713879108429</v>
      </c>
      <c r="CP2952">
        <v>-0.1401558518409729</v>
      </c>
      <c r="CQ2952">
        <v>-0.15813195705413818</v>
      </c>
      <c r="CR2952">
        <v>1.4791327714920044</v>
      </c>
      <c r="CS2952">
        <v>5.465031623840332</v>
      </c>
      <c r="CT2952">
        <v>5.507568359375</v>
      </c>
      <c r="CU2952">
        <v>5.4675860404968262</v>
      </c>
      <c r="CV2952">
        <v>5.4705090522766113</v>
      </c>
      <c r="CW2952">
        <v>5.3755626678466797</v>
      </c>
      <c r="CX2952">
        <v>1.6327519416809082</v>
      </c>
      <c r="CY2952">
        <v>0.59054964780807495</v>
      </c>
      <c r="CZ2952">
        <v>0.61388701200485229</v>
      </c>
      <c r="DA2952">
        <v>0.64772295951843262</v>
      </c>
      <c r="DB2952">
        <v>0.47731253504753113</v>
      </c>
      <c r="DC2952">
        <v>0.41425025463104248</v>
      </c>
      <c r="DD2952">
        <v>0.6292458176612854</v>
      </c>
      <c r="DE2952">
        <v>0.63252753019332886</v>
      </c>
      <c r="DF2952">
        <v>0.62182796001434326</v>
      </c>
      <c r="DG2952">
        <v>0.61320376396179199</v>
      </c>
      <c r="DH2952">
        <v>0.60303348302841187</v>
      </c>
      <c r="DI2952">
        <v>0.61330002546310425</v>
      </c>
      <c r="DJ2952">
        <v>0.63714122772216797</v>
      </c>
      <c r="DK2952">
        <v>0.6595536470413208</v>
      </c>
      <c r="DL2952">
        <v>0.68011343479156494</v>
      </c>
      <c r="DM2952">
        <v>0.70655918121337891</v>
      </c>
      <c r="DN2952">
        <v>0.67761862277984619</v>
      </c>
      <c r="DO2952">
        <v>0.59655553102493286</v>
      </c>
      <c r="DP2952">
        <v>2.1019799709320068</v>
      </c>
      <c r="DQ2952">
        <v>6.2398381233215332</v>
      </c>
      <c r="DR2952">
        <v>6.2944760322570801</v>
      </c>
      <c r="DS2952">
        <v>6.2538986206054687</v>
      </c>
      <c r="DT2952">
        <v>6.2658329010009766</v>
      </c>
      <c r="DU2952">
        <v>6.1519837379455566</v>
      </c>
      <c r="DV2952">
        <v>2.2788817882537842</v>
      </c>
      <c r="DW2952">
        <v>1.2687422037124634</v>
      </c>
      <c r="DX2952">
        <v>1.3064867258071899</v>
      </c>
      <c r="DY2952">
        <v>1.3176151514053345</v>
      </c>
      <c r="DZ2952">
        <v>1.0694985389709473</v>
      </c>
      <c r="EA2952">
        <v>1.0511174201965332</v>
      </c>
      <c r="EB2952">
        <v>1.6329551935195923</v>
      </c>
      <c r="EC2952">
        <v>1.6388936042785645</v>
      </c>
      <c r="ED2952">
        <v>1.6182421445846558</v>
      </c>
      <c r="EE2952">
        <v>1.6135923862457275</v>
      </c>
      <c r="EF2952">
        <v>1.6113500595092773</v>
      </c>
      <c r="EG2952">
        <v>1.6459763050079346</v>
      </c>
      <c r="EH2952">
        <v>1.7039982080459595</v>
      </c>
      <c r="EI2952">
        <v>1.7698303461074829</v>
      </c>
      <c r="EJ2952">
        <v>1.8447141647338867</v>
      </c>
      <c r="EK2952">
        <v>1.9296749830245972</v>
      </c>
      <c r="EL2952">
        <v>1.8583550453186035</v>
      </c>
      <c r="EM2952">
        <v>1.6862044334411621</v>
      </c>
      <c r="EN2952">
        <v>3.001272439956665</v>
      </c>
      <c r="EO2952">
        <v>7.3585362434387207</v>
      </c>
      <c r="EP2952">
        <v>7.4306459426879883</v>
      </c>
      <c r="EQ2952">
        <v>7.3892092704772949</v>
      </c>
      <c r="ER2952">
        <v>7.414154052734375</v>
      </c>
      <c r="ES2952">
        <v>7.273012638092041</v>
      </c>
      <c r="ET2952">
        <v>3.2117910385131836</v>
      </c>
      <c r="EU2952">
        <v>2.2479443550109863</v>
      </c>
      <c r="EV2952">
        <v>2.3064906597137451</v>
      </c>
      <c r="EW2952">
        <v>2.2848329544067383</v>
      </c>
      <c r="EX2952">
        <v>1.9245210886001587</v>
      </c>
      <c r="EY2952">
        <v>1.9706524610519409</v>
      </c>
      <c r="EZ2952">
        <v>68.286293029785156</v>
      </c>
      <c r="FA2952">
        <v>67.648445129394531</v>
      </c>
      <c r="FB2952">
        <v>66.965797424316406</v>
      </c>
      <c r="FC2952">
        <v>66.036262512207031</v>
      </c>
      <c r="FD2952">
        <v>65.554191589355469</v>
      </c>
      <c r="FE2952">
        <v>65.360237121582031</v>
      </c>
      <c r="FF2952">
        <v>65.287742614746094</v>
      </c>
      <c r="FG2952">
        <v>65.012771606445312</v>
      </c>
      <c r="FH2952">
        <v>66.710296630859375</v>
      </c>
      <c r="FI2952">
        <v>70.687171936035156</v>
      </c>
      <c r="FJ2952">
        <v>75.123924255371094</v>
      </c>
      <c r="FK2952">
        <v>79.560401916503906</v>
      </c>
      <c r="FL2952">
        <v>83.594718933105469</v>
      </c>
      <c r="FM2952">
        <v>85.604301452636719</v>
      </c>
      <c r="FN2952">
        <v>86.552452087402344</v>
      </c>
      <c r="FO2952">
        <v>86.375808715820313</v>
      </c>
      <c r="FP2952">
        <v>86.212661743164062</v>
      </c>
      <c r="FQ2952">
        <v>84.891426086425781</v>
      </c>
      <c r="FR2952">
        <v>82.480918884277344</v>
      </c>
      <c r="FS2952">
        <v>79.889518737792969</v>
      </c>
      <c r="FT2952">
        <v>77.323402404785156</v>
      </c>
      <c r="FU2952">
        <v>75.90460205078125</v>
      </c>
      <c r="FV2952">
        <v>74.946945190429688</v>
      </c>
      <c r="FW2952">
        <v>74.134361267089844</v>
      </c>
      <c r="FX2952">
        <v>160</v>
      </c>
      <c r="FY2952">
        <v>0.10791042447090149</v>
      </c>
      <c r="FZ2952">
        <v>1</v>
      </c>
    </row>
    <row r="2953" spans="1:182" x14ac:dyDescent="0.2">
      <c r="A2953" t="s">
        <v>245</v>
      </c>
      <c r="B2953" t="s">
        <v>252</v>
      </c>
      <c r="C2953" t="s">
        <v>218</v>
      </c>
      <c r="D2953" t="s">
        <v>44</v>
      </c>
      <c r="E2953">
        <v>2017</v>
      </c>
      <c r="F2953" t="s">
        <v>231</v>
      </c>
      <c r="G2953" t="s">
        <v>249</v>
      </c>
      <c r="H2953" t="s">
        <v>226</v>
      </c>
      <c r="I2953">
        <v>105.45</v>
      </c>
      <c r="L2953">
        <v>24.074069591500461</v>
      </c>
      <c r="M2953">
        <v>23.685567878173558</v>
      </c>
      <c r="N2953">
        <v>23.456749604406038</v>
      </c>
      <c r="O2953">
        <v>23.455366344320282</v>
      </c>
      <c r="P2953">
        <v>24.305644316695261</v>
      </c>
      <c r="Q2953">
        <v>26.070263521972663</v>
      </c>
      <c r="R2953">
        <v>28.806586053661352</v>
      </c>
      <c r="S2953">
        <v>30.375560863214478</v>
      </c>
      <c r="T2953">
        <v>31.105064061169102</v>
      </c>
      <c r="U2953">
        <v>32.141067963769935</v>
      </c>
      <c r="V2953">
        <v>34.098141248984952</v>
      </c>
      <c r="W2953">
        <v>34.702165595044669</v>
      </c>
      <c r="X2953">
        <v>34.76585546667917</v>
      </c>
      <c r="Y2953">
        <v>35.544250180894849</v>
      </c>
      <c r="Z2953">
        <v>35.884687720534231</v>
      </c>
      <c r="AA2953">
        <v>35.649634756059584</v>
      </c>
      <c r="AB2953">
        <v>35.403865030406998</v>
      </c>
      <c r="AC2953">
        <v>34.364767664752442</v>
      </c>
      <c r="AD2953">
        <v>32.309987101387208</v>
      </c>
      <c r="AE2953">
        <v>32.461938985023899</v>
      </c>
      <c r="AF2953">
        <v>31.856993487401269</v>
      </c>
      <c r="AG2953">
        <v>29.987150020930848</v>
      </c>
      <c r="AH2953">
        <v>26.971999045582965</v>
      </c>
      <c r="AI2953">
        <v>25.981367543705762</v>
      </c>
      <c r="AJ2953">
        <v>-1.7647957801818848</v>
      </c>
      <c r="AK2953">
        <v>-1.7678508758544922</v>
      </c>
      <c r="AL2953">
        <v>-1.7548128366470337</v>
      </c>
      <c r="AM2953">
        <v>-1.7729172706604004</v>
      </c>
      <c r="AN2953">
        <v>-1.8019969463348389</v>
      </c>
      <c r="AO2953">
        <v>-1.8498331308364868</v>
      </c>
      <c r="AP2953">
        <v>-1.9075195789337158</v>
      </c>
      <c r="AQ2953">
        <v>-1.9886716604232788</v>
      </c>
      <c r="AR2953">
        <v>-2.0976850986480713</v>
      </c>
      <c r="AS2953">
        <v>-2.2108092308044434</v>
      </c>
      <c r="AT2953">
        <v>-2.1386666297912598</v>
      </c>
      <c r="AU2953">
        <v>-2.0024683475494385</v>
      </c>
      <c r="AV2953">
        <v>-4.3006904423236847E-2</v>
      </c>
      <c r="AW2953">
        <v>3.5715267658233643</v>
      </c>
      <c r="AX2953">
        <v>3.5844910144805908</v>
      </c>
      <c r="AY2953">
        <v>3.5459625720977783</v>
      </c>
      <c r="AZ2953">
        <v>3.5268642902374268</v>
      </c>
      <c r="BA2953">
        <v>3.4781122207641602</v>
      </c>
      <c r="BB2953">
        <v>5.3712785243988037E-2</v>
      </c>
      <c r="BC2953">
        <v>-1.0668450593948364</v>
      </c>
      <c r="BD2953">
        <v>-1.078716516494751</v>
      </c>
      <c r="BE2953">
        <v>-0.98938709497451782</v>
      </c>
      <c r="BF2953">
        <v>-0.96989595890045166</v>
      </c>
      <c r="BG2953">
        <v>-1.1421518325805664</v>
      </c>
      <c r="BH2953">
        <v>-0.76108634471893311</v>
      </c>
      <c r="BI2953">
        <v>-0.76148474216461182</v>
      </c>
      <c r="BJ2953">
        <v>-0.75839877128601074</v>
      </c>
      <c r="BK2953">
        <v>-0.77252858877182007</v>
      </c>
      <c r="BL2953">
        <v>-0.79368042945861816</v>
      </c>
      <c r="BM2953">
        <v>-0.81715691089630127</v>
      </c>
      <c r="BN2953">
        <v>-0.84066259860992432</v>
      </c>
      <c r="BO2953">
        <v>-0.8783949613571167</v>
      </c>
      <c r="BP2953">
        <v>-0.93308442831039429</v>
      </c>
      <c r="BQ2953">
        <v>-0.9876934289932251</v>
      </c>
      <c r="BR2953">
        <v>-0.95793032646179199</v>
      </c>
      <c r="BS2953">
        <v>-0.91281944513320923</v>
      </c>
      <c r="BT2953">
        <v>0.85628551244735718</v>
      </c>
      <c r="BU2953">
        <v>4.6902246475219727</v>
      </c>
      <c r="BV2953">
        <v>4.7206606864929199</v>
      </c>
      <c r="BW2953">
        <v>4.6812729835510254</v>
      </c>
      <c r="BX2953">
        <v>4.6751852035522461</v>
      </c>
      <c r="BY2953">
        <v>4.5991411209106445</v>
      </c>
      <c r="BZ2953">
        <v>0.9866219162940979</v>
      </c>
      <c r="CA2953">
        <v>-8.7642841041088104E-2</v>
      </c>
      <c r="CB2953">
        <v>-7.8712634742259979E-2</v>
      </c>
      <c r="CC2953">
        <v>-2.2169191390275955E-2</v>
      </c>
      <c r="CD2953">
        <v>-0.11487345397472382</v>
      </c>
      <c r="CE2953">
        <v>-0.22261688113212585</v>
      </c>
      <c r="CF2953">
        <v>-6.5920278429985046E-2</v>
      </c>
      <c r="CG2953">
        <v>-6.4478605985641479E-2</v>
      </c>
      <c r="CH2953">
        <v>-6.8285390734672546E-2</v>
      </c>
      <c r="CI2953">
        <v>-7.9662412405014038E-2</v>
      </c>
      <c r="CJ2953">
        <v>-9.5323458313941956E-2</v>
      </c>
      <c r="CK2953">
        <v>-0.10192842781543732</v>
      </c>
      <c r="CL2953">
        <v>-0.10176066309213638</v>
      </c>
      <c r="CM2953">
        <v>-0.10942065715789795</v>
      </c>
      <c r="CN2953">
        <v>-0.12648546695709229</v>
      </c>
      <c r="CO2953">
        <v>-0.14056713879108429</v>
      </c>
      <c r="CP2953">
        <v>-0.1401558518409729</v>
      </c>
      <c r="CQ2953">
        <v>-0.15813195705413818</v>
      </c>
      <c r="CR2953">
        <v>1.4791327714920044</v>
      </c>
      <c r="CS2953">
        <v>5.465031623840332</v>
      </c>
      <c r="CT2953">
        <v>5.507568359375</v>
      </c>
      <c r="CU2953">
        <v>5.4675860404968262</v>
      </c>
      <c r="CV2953">
        <v>5.4705090522766113</v>
      </c>
      <c r="CW2953">
        <v>5.3755626678466797</v>
      </c>
      <c r="CX2953">
        <v>1.6327519416809082</v>
      </c>
      <c r="CY2953">
        <v>0.59054964780807495</v>
      </c>
      <c r="CZ2953">
        <v>0.61388701200485229</v>
      </c>
      <c r="DA2953">
        <v>0.64772295951843262</v>
      </c>
      <c r="DB2953">
        <v>0.47731253504753113</v>
      </c>
      <c r="DC2953">
        <v>0.41425025463104248</v>
      </c>
      <c r="DD2953">
        <v>0.6292458176612854</v>
      </c>
      <c r="DE2953">
        <v>0.63252753019332886</v>
      </c>
      <c r="DF2953">
        <v>0.62182796001434326</v>
      </c>
      <c r="DG2953">
        <v>0.61320376396179199</v>
      </c>
      <c r="DH2953">
        <v>0.60303348302841187</v>
      </c>
      <c r="DI2953">
        <v>0.61330002546310425</v>
      </c>
      <c r="DJ2953">
        <v>0.63714122772216797</v>
      </c>
      <c r="DK2953">
        <v>0.6595536470413208</v>
      </c>
      <c r="DL2953">
        <v>0.68011343479156494</v>
      </c>
      <c r="DM2953">
        <v>0.70655918121337891</v>
      </c>
      <c r="DN2953">
        <v>0.67761862277984619</v>
      </c>
      <c r="DO2953">
        <v>0.59655553102493286</v>
      </c>
      <c r="DP2953">
        <v>2.1019799709320068</v>
      </c>
      <c r="DQ2953">
        <v>6.2398381233215332</v>
      </c>
      <c r="DR2953">
        <v>6.2944760322570801</v>
      </c>
      <c r="DS2953">
        <v>6.2538986206054687</v>
      </c>
      <c r="DT2953">
        <v>6.2658329010009766</v>
      </c>
      <c r="DU2953">
        <v>6.1519837379455566</v>
      </c>
      <c r="DV2953">
        <v>2.2788817882537842</v>
      </c>
      <c r="DW2953">
        <v>1.2687422037124634</v>
      </c>
      <c r="DX2953">
        <v>1.3064867258071899</v>
      </c>
      <c r="DY2953">
        <v>1.3176151514053345</v>
      </c>
      <c r="DZ2953">
        <v>1.0694985389709473</v>
      </c>
      <c r="EA2953">
        <v>1.0511174201965332</v>
      </c>
      <c r="EB2953">
        <v>1.6329551935195923</v>
      </c>
      <c r="EC2953">
        <v>1.6388936042785645</v>
      </c>
      <c r="ED2953">
        <v>1.6182421445846558</v>
      </c>
      <c r="EE2953">
        <v>1.6135923862457275</v>
      </c>
      <c r="EF2953">
        <v>1.6113500595092773</v>
      </c>
      <c r="EG2953">
        <v>1.6459763050079346</v>
      </c>
      <c r="EH2953">
        <v>1.7039982080459595</v>
      </c>
      <c r="EI2953">
        <v>1.7698303461074829</v>
      </c>
      <c r="EJ2953">
        <v>1.8447141647338867</v>
      </c>
      <c r="EK2953">
        <v>1.9296749830245972</v>
      </c>
      <c r="EL2953">
        <v>1.8583550453186035</v>
      </c>
      <c r="EM2953">
        <v>1.6862044334411621</v>
      </c>
      <c r="EN2953">
        <v>3.001272439956665</v>
      </c>
      <c r="EO2953">
        <v>7.3585362434387207</v>
      </c>
      <c r="EP2953">
        <v>7.4306459426879883</v>
      </c>
      <c r="EQ2953">
        <v>7.3892092704772949</v>
      </c>
      <c r="ER2953">
        <v>7.414154052734375</v>
      </c>
      <c r="ES2953">
        <v>7.273012638092041</v>
      </c>
      <c r="ET2953">
        <v>3.2117910385131836</v>
      </c>
      <c r="EU2953">
        <v>2.2479443550109863</v>
      </c>
      <c r="EV2953">
        <v>2.3064906597137451</v>
      </c>
      <c r="EW2953">
        <v>2.2848329544067383</v>
      </c>
      <c r="EX2953">
        <v>1.9245210886001587</v>
      </c>
      <c r="EY2953">
        <v>1.9706524610519409</v>
      </c>
      <c r="EZ2953">
        <v>68.286293029785156</v>
      </c>
      <c r="FA2953">
        <v>67.648445129394531</v>
      </c>
      <c r="FB2953">
        <v>66.965797424316406</v>
      </c>
      <c r="FC2953">
        <v>66.036262512207031</v>
      </c>
      <c r="FD2953">
        <v>65.554191589355469</v>
      </c>
      <c r="FE2953">
        <v>65.360237121582031</v>
      </c>
      <c r="FF2953">
        <v>65.287742614746094</v>
      </c>
      <c r="FG2953">
        <v>65.012771606445312</v>
      </c>
      <c r="FH2953">
        <v>66.710296630859375</v>
      </c>
      <c r="FI2953">
        <v>70.687171936035156</v>
      </c>
      <c r="FJ2953">
        <v>75.123924255371094</v>
      </c>
      <c r="FK2953">
        <v>79.560401916503906</v>
      </c>
      <c r="FL2953">
        <v>83.594718933105469</v>
      </c>
      <c r="FM2953">
        <v>85.604301452636719</v>
      </c>
      <c r="FN2953">
        <v>86.552452087402344</v>
      </c>
      <c r="FO2953">
        <v>86.375808715820313</v>
      </c>
      <c r="FP2953">
        <v>86.212661743164062</v>
      </c>
      <c r="FQ2953">
        <v>84.891426086425781</v>
      </c>
      <c r="FR2953">
        <v>82.480918884277344</v>
      </c>
      <c r="FS2953">
        <v>79.889518737792969</v>
      </c>
      <c r="FT2953">
        <v>77.323402404785156</v>
      </c>
      <c r="FU2953">
        <v>75.90460205078125</v>
      </c>
      <c r="FV2953">
        <v>74.946945190429688</v>
      </c>
      <c r="FW2953">
        <v>74.134361267089844</v>
      </c>
      <c r="FX2953">
        <v>160</v>
      </c>
      <c r="FY2953">
        <v>0.10791042447090149</v>
      </c>
      <c r="FZ2953">
        <v>1</v>
      </c>
    </row>
    <row r="2954" spans="1:182" x14ac:dyDescent="0.2">
      <c r="A2954" t="s">
        <v>245</v>
      </c>
      <c r="B2954" t="s">
        <v>252</v>
      </c>
      <c r="C2954" t="s">
        <v>218</v>
      </c>
      <c r="D2954" t="s">
        <v>45</v>
      </c>
      <c r="E2954">
        <v>2015</v>
      </c>
      <c r="F2954" t="s">
        <v>231</v>
      </c>
      <c r="G2954" t="s">
        <v>249</v>
      </c>
      <c r="H2954" t="s">
        <v>226</v>
      </c>
      <c r="I2954">
        <v>105.45</v>
      </c>
      <c r="L2954">
        <v>22.640270044254915</v>
      </c>
      <c r="M2954">
        <v>22.267319320115913</v>
      </c>
      <c r="N2954">
        <v>22.015287942716959</v>
      </c>
      <c r="O2954">
        <v>22.011943521844184</v>
      </c>
      <c r="P2954">
        <v>22.863812552909543</v>
      </c>
      <c r="Q2954">
        <v>24.295218280212815</v>
      </c>
      <c r="R2954">
        <v>26.954884119358233</v>
      </c>
      <c r="S2954">
        <v>28.677369451870081</v>
      </c>
      <c r="T2954">
        <v>29.359903465755089</v>
      </c>
      <c r="U2954">
        <v>30.501148581093922</v>
      </c>
      <c r="V2954">
        <v>32.964970998401675</v>
      </c>
      <c r="W2954">
        <v>33.843130565411464</v>
      </c>
      <c r="X2954">
        <v>33.801188521294314</v>
      </c>
      <c r="Y2954">
        <v>34.519541682971784</v>
      </c>
      <c r="Z2954">
        <v>35.037596953620742</v>
      </c>
      <c r="AA2954">
        <v>34.586263783197168</v>
      </c>
      <c r="AB2954">
        <v>34.028442235516657</v>
      </c>
      <c r="AC2954">
        <v>32.712140931289575</v>
      </c>
      <c r="AD2954">
        <v>30.734938462500207</v>
      </c>
      <c r="AE2954">
        <v>30.830097184162248</v>
      </c>
      <c r="AF2954">
        <v>30.25759018436036</v>
      </c>
      <c r="AG2954">
        <v>28.335058286585635</v>
      </c>
      <c r="AH2954">
        <v>25.284970018295219</v>
      </c>
      <c r="AI2954">
        <v>24.179843323638202</v>
      </c>
      <c r="AJ2954">
        <v>-1.2221862077713013</v>
      </c>
      <c r="AK2954">
        <v>-1.2360897064208984</v>
      </c>
      <c r="AL2954">
        <v>-1.2259678840637207</v>
      </c>
      <c r="AM2954">
        <v>-1.2394602298736572</v>
      </c>
      <c r="AN2954">
        <v>-1.2610151767730713</v>
      </c>
      <c r="AO2954">
        <v>-1.2727736234664917</v>
      </c>
      <c r="AP2954">
        <v>-1.3226273059844971</v>
      </c>
      <c r="AQ2954">
        <v>-1.4166190624237061</v>
      </c>
      <c r="AR2954">
        <v>-1.5002082586288452</v>
      </c>
      <c r="AS2954">
        <v>-1.5846312046051025</v>
      </c>
      <c r="AT2954">
        <v>-1.7473874092102051</v>
      </c>
      <c r="AU2954">
        <v>-1.7579385042190552</v>
      </c>
      <c r="AV2954">
        <v>-0.14105169475078583</v>
      </c>
      <c r="AW2954">
        <v>3.2851643562316895</v>
      </c>
      <c r="AX2954">
        <v>3.3255040645599365</v>
      </c>
      <c r="AY2954">
        <v>3.2750012874603271</v>
      </c>
      <c r="AZ2954">
        <v>3.2339851856231689</v>
      </c>
      <c r="BA2954">
        <v>3.1136078834533691</v>
      </c>
      <c r="BB2954">
        <v>-6.2791720032691956E-2</v>
      </c>
      <c r="BC2954">
        <v>-0.92434680461883545</v>
      </c>
      <c r="BD2954">
        <v>-0.91166627407073975</v>
      </c>
      <c r="BE2954">
        <v>-0.83570075035095215</v>
      </c>
      <c r="BF2954">
        <v>-0.86403250694274902</v>
      </c>
      <c r="BG2954">
        <v>-1.0244873762130737</v>
      </c>
      <c r="BH2954">
        <v>-0.51643580198287964</v>
      </c>
      <c r="BI2954">
        <v>-0.52119624614715576</v>
      </c>
      <c r="BJ2954">
        <v>-0.51928532123565674</v>
      </c>
      <c r="BK2954">
        <v>-0.53156584501266479</v>
      </c>
      <c r="BL2954">
        <v>-0.54968327283859253</v>
      </c>
      <c r="BM2954">
        <v>-0.55768066644668579</v>
      </c>
      <c r="BN2954">
        <v>-0.57811599969863892</v>
      </c>
      <c r="BO2954">
        <v>-0.62167936563491821</v>
      </c>
      <c r="BP2954">
        <v>-0.66637927293777466</v>
      </c>
      <c r="BQ2954">
        <v>-0.70892232656478882</v>
      </c>
      <c r="BR2954">
        <v>-0.77824932336807251</v>
      </c>
      <c r="BS2954">
        <v>-0.80072140693664551</v>
      </c>
      <c r="BT2954">
        <v>0.7627333402633667</v>
      </c>
      <c r="BU2954">
        <v>4.4282822608947754</v>
      </c>
      <c r="BV2954">
        <v>4.4918313026428223</v>
      </c>
      <c r="BW2954">
        <v>4.4358353614807129</v>
      </c>
      <c r="BX2954">
        <v>4.394230842590332</v>
      </c>
      <c r="BY2954">
        <v>4.2462491989135742</v>
      </c>
      <c r="BZ2954">
        <v>0.86999797821044922</v>
      </c>
      <c r="CA2954">
        <v>-1.9513417035341263E-2</v>
      </c>
      <c r="CB2954">
        <v>3.4934028517454863E-3</v>
      </c>
      <c r="CC2954">
        <v>4.5163050293922424E-2</v>
      </c>
      <c r="CD2954">
        <v>-7.1747064590454102E-2</v>
      </c>
      <c r="CE2954">
        <v>-0.18310000002384186</v>
      </c>
      <c r="CF2954">
        <v>-2.7635194361209869E-2</v>
      </c>
      <c r="CG2954">
        <v>-2.6063282042741776E-2</v>
      </c>
      <c r="CH2954">
        <v>-2.9839210212230682E-2</v>
      </c>
      <c r="CI2954">
        <v>-4.1280291974544525E-2</v>
      </c>
      <c r="CJ2954">
        <v>-5.701698362827301E-2</v>
      </c>
      <c r="CK2954">
        <v>-6.2409449368715286E-2</v>
      </c>
      <c r="CL2954">
        <v>-6.246977299451828E-2</v>
      </c>
      <c r="CM2954">
        <v>-7.110653817653656E-2</v>
      </c>
      <c r="CN2954">
        <v>-8.8871851563453674E-2</v>
      </c>
      <c r="CO2954">
        <v>-0.10240898281335831</v>
      </c>
      <c r="CP2954">
        <v>-0.10702725499868393</v>
      </c>
      <c r="CQ2954">
        <v>-0.13775573670864105</v>
      </c>
      <c r="CR2954">
        <v>1.3886920213699341</v>
      </c>
      <c r="CS2954">
        <v>5.2200016975402832</v>
      </c>
      <c r="CT2954">
        <v>5.2996258735656738</v>
      </c>
      <c r="CU2954">
        <v>5.2398252487182617</v>
      </c>
      <c r="CV2954">
        <v>5.1978139877319336</v>
      </c>
      <c r="CW2954">
        <v>5.0307135581970215</v>
      </c>
      <c r="CX2954">
        <v>1.5160453319549561</v>
      </c>
      <c r="CY2954">
        <v>0.60717141628265381</v>
      </c>
      <c r="CZ2954">
        <v>0.63733023405075073</v>
      </c>
      <c r="DA2954">
        <v>0.65524661540985107</v>
      </c>
      <c r="DB2954">
        <v>0.47698742151260376</v>
      </c>
      <c r="DC2954">
        <v>0.39964234828948975</v>
      </c>
      <c r="DD2954">
        <v>0.46116539835929871</v>
      </c>
      <c r="DE2954">
        <v>0.46906968951225281</v>
      </c>
      <c r="DF2954">
        <v>0.45960691571235657</v>
      </c>
      <c r="DG2954">
        <v>0.44900524616241455</v>
      </c>
      <c r="DH2954">
        <v>0.43564930558204651</v>
      </c>
      <c r="DI2954">
        <v>0.43286177515983582</v>
      </c>
      <c r="DJ2954">
        <v>0.45317646861076355</v>
      </c>
      <c r="DK2954">
        <v>0.47946628928184509</v>
      </c>
      <c r="DL2954">
        <v>0.48863554000854492</v>
      </c>
      <c r="DM2954">
        <v>0.50410431623458862</v>
      </c>
      <c r="DN2954">
        <v>0.56419479846954346</v>
      </c>
      <c r="DO2954">
        <v>0.52520996332168579</v>
      </c>
      <c r="DP2954">
        <v>2.014650821685791</v>
      </c>
      <c r="DQ2954">
        <v>6.0117216110229492</v>
      </c>
      <c r="DR2954">
        <v>6.1074204444885254</v>
      </c>
      <c r="DS2954">
        <v>6.0438156127929687</v>
      </c>
      <c r="DT2954">
        <v>6.001396656036377</v>
      </c>
      <c r="DU2954">
        <v>5.8151774406433105</v>
      </c>
      <c r="DV2954">
        <v>2.1620926856994629</v>
      </c>
      <c r="DW2954">
        <v>1.233856201171875</v>
      </c>
      <c r="DX2954">
        <v>1.2711670398712158</v>
      </c>
      <c r="DY2954">
        <v>1.2653301954269409</v>
      </c>
      <c r="DZ2954">
        <v>1.0257219076156616</v>
      </c>
      <c r="EA2954">
        <v>0.98238468170166016</v>
      </c>
      <c r="EB2954">
        <v>1.1669157743453979</v>
      </c>
      <c r="EC2954">
        <v>1.1839630603790283</v>
      </c>
      <c r="ED2954">
        <v>1.1662894487380981</v>
      </c>
      <c r="EE2954">
        <v>1.1568996906280518</v>
      </c>
      <c r="EF2954">
        <v>1.1469812393188477</v>
      </c>
      <c r="EG2954">
        <v>1.1479548215866089</v>
      </c>
      <c r="EH2954">
        <v>1.1976877450942993</v>
      </c>
      <c r="EI2954">
        <v>1.2744059562683105</v>
      </c>
      <c r="EJ2954">
        <v>1.3224645853042603</v>
      </c>
      <c r="EK2954">
        <v>1.3798131942749023</v>
      </c>
      <c r="EL2954">
        <v>1.5333329439163208</v>
      </c>
      <c r="EM2954">
        <v>1.4824271202087402</v>
      </c>
      <c r="EN2954">
        <v>2.91843581199646</v>
      </c>
      <c r="EO2954">
        <v>7.1548395156860352</v>
      </c>
      <c r="EP2954">
        <v>7.273747444152832</v>
      </c>
      <c r="EQ2954">
        <v>7.2046494483947754</v>
      </c>
      <c r="ER2954">
        <v>7.1616425514221191</v>
      </c>
      <c r="ES2954">
        <v>6.9478187561035156</v>
      </c>
      <c r="ET2954">
        <v>3.0948822498321533</v>
      </c>
      <c r="EU2954">
        <v>2.1386895179748535</v>
      </c>
      <c r="EV2954">
        <v>2.1863267421722412</v>
      </c>
      <c r="EW2954">
        <v>2.1461939811706543</v>
      </c>
      <c r="EX2954">
        <v>1.8180073499679565</v>
      </c>
      <c r="EY2954">
        <v>1.8237720727920532</v>
      </c>
      <c r="EZ2954">
        <v>68.338081359863281</v>
      </c>
      <c r="FA2954">
        <v>67.859817504882813</v>
      </c>
      <c r="FB2954">
        <v>66.915443420410156</v>
      </c>
      <c r="FC2954">
        <v>65.943382263183594</v>
      </c>
      <c r="FD2954">
        <v>65.466629028320312</v>
      </c>
      <c r="FE2954">
        <v>64.13671875</v>
      </c>
      <c r="FF2954">
        <v>63.770721435546875</v>
      </c>
      <c r="FG2954">
        <v>63.923057556152344</v>
      </c>
      <c r="FH2954">
        <v>65.535194396972656</v>
      </c>
      <c r="FI2954">
        <v>69.910049438476563</v>
      </c>
      <c r="FJ2954">
        <v>76.251296997070313</v>
      </c>
      <c r="FK2954">
        <v>81.939628601074219</v>
      </c>
      <c r="FL2954">
        <v>85.513679504394531</v>
      </c>
      <c r="FM2954">
        <v>87.141616821289062</v>
      </c>
      <c r="FN2954">
        <v>88.7425537109375</v>
      </c>
      <c r="FO2954">
        <v>87.786796569824219</v>
      </c>
      <c r="FP2954">
        <v>86.220817565917969</v>
      </c>
      <c r="FQ2954">
        <v>83.615829467773438</v>
      </c>
      <c r="FR2954">
        <v>81.379318237304688</v>
      </c>
      <c r="FS2954">
        <v>78.999626159667969</v>
      </c>
      <c r="FT2954">
        <v>76.567085266113281</v>
      </c>
      <c r="FU2954">
        <v>74.524665832519531</v>
      </c>
      <c r="FV2954">
        <v>72.804908752441406</v>
      </c>
      <c r="FW2954">
        <v>71.152275085449219</v>
      </c>
      <c r="FX2954">
        <v>160</v>
      </c>
      <c r="FY2954">
        <v>0.10791042447090149</v>
      </c>
      <c r="FZ2954">
        <v>1</v>
      </c>
    </row>
    <row r="2955" spans="1:182" x14ac:dyDescent="0.2">
      <c r="A2955" t="s">
        <v>245</v>
      </c>
      <c r="B2955" t="s">
        <v>252</v>
      </c>
      <c r="C2955" t="s">
        <v>218</v>
      </c>
      <c r="D2955" t="s">
        <v>45</v>
      </c>
      <c r="E2955">
        <v>2016</v>
      </c>
      <c r="F2955" t="s">
        <v>231</v>
      </c>
      <c r="G2955" t="s">
        <v>249</v>
      </c>
      <c r="H2955" t="s">
        <v>226</v>
      </c>
      <c r="I2955">
        <v>105.45</v>
      </c>
      <c r="L2955">
        <v>22.640270044254915</v>
      </c>
      <c r="M2955">
        <v>22.267319320115913</v>
      </c>
      <c r="N2955">
        <v>22.015287942716959</v>
      </c>
      <c r="O2955">
        <v>22.011943521844184</v>
      </c>
      <c r="P2955">
        <v>22.863812552909543</v>
      </c>
      <c r="Q2955">
        <v>24.295218280212815</v>
      </c>
      <c r="R2955">
        <v>26.954884119358233</v>
      </c>
      <c r="S2955">
        <v>28.677369451870081</v>
      </c>
      <c r="T2955">
        <v>29.359903465755089</v>
      </c>
      <c r="U2955">
        <v>30.501148581093922</v>
      </c>
      <c r="V2955">
        <v>32.964970998401675</v>
      </c>
      <c r="W2955">
        <v>33.843130565411464</v>
      </c>
      <c r="X2955">
        <v>33.801188521294314</v>
      </c>
      <c r="Y2955">
        <v>34.519541682971784</v>
      </c>
      <c r="Z2955">
        <v>35.037596953620742</v>
      </c>
      <c r="AA2955">
        <v>34.586263783197168</v>
      </c>
      <c r="AB2955">
        <v>34.028442235516657</v>
      </c>
      <c r="AC2955">
        <v>32.712140931289575</v>
      </c>
      <c r="AD2955">
        <v>30.734938462500207</v>
      </c>
      <c r="AE2955">
        <v>30.830097184162248</v>
      </c>
      <c r="AF2955">
        <v>30.25759018436036</v>
      </c>
      <c r="AG2955">
        <v>28.335058286585635</v>
      </c>
      <c r="AH2955">
        <v>25.284970018295219</v>
      </c>
      <c r="AI2955">
        <v>24.179843323638202</v>
      </c>
      <c r="AJ2955">
        <v>-1.2221862077713013</v>
      </c>
      <c r="AK2955">
        <v>-1.2360897064208984</v>
      </c>
      <c r="AL2955">
        <v>-1.2259678840637207</v>
      </c>
      <c r="AM2955">
        <v>-1.2394602298736572</v>
      </c>
      <c r="AN2955">
        <v>-1.2610151767730713</v>
      </c>
      <c r="AO2955">
        <v>-1.2727736234664917</v>
      </c>
      <c r="AP2955">
        <v>-1.3226273059844971</v>
      </c>
      <c r="AQ2955">
        <v>-1.4166190624237061</v>
      </c>
      <c r="AR2955">
        <v>-1.5002082586288452</v>
      </c>
      <c r="AS2955">
        <v>-1.5846312046051025</v>
      </c>
      <c r="AT2955">
        <v>-1.7473874092102051</v>
      </c>
      <c r="AU2955">
        <v>-1.7579385042190552</v>
      </c>
      <c r="AV2955">
        <v>-0.14105169475078583</v>
      </c>
      <c r="AW2955">
        <v>3.2851643562316895</v>
      </c>
      <c r="AX2955">
        <v>3.3255040645599365</v>
      </c>
      <c r="AY2955">
        <v>3.2750012874603271</v>
      </c>
      <c r="AZ2955">
        <v>3.2339851856231689</v>
      </c>
      <c r="BA2955">
        <v>3.1136078834533691</v>
      </c>
      <c r="BB2955">
        <v>-6.2791720032691956E-2</v>
      </c>
      <c r="BC2955">
        <v>-0.92434680461883545</v>
      </c>
      <c r="BD2955">
        <v>-0.91166627407073975</v>
      </c>
      <c r="BE2955">
        <v>-0.83570075035095215</v>
      </c>
      <c r="BF2955">
        <v>-0.86403250694274902</v>
      </c>
      <c r="BG2955">
        <v>-1.0244873762130737</v>
      </c>
      <c r="BH2955">
        <v>-0.51643580198287964</v>
      </c>
      <c r="BI2955">
        <v>-0.52119624614715576</v>
      </c>
      <c r="BJ2955">
        <v>-0.51928532123565674</v>
      </c>
      <c r="BK2955">
        <v>-0.53156584501266479</v>
      </c>
      <c r="BL2955">
        <v>-0.54968327283859253</v>
      </c>
      <c r="BM2955">
        <v>-0.55768066644668579</v>
      </c>
      <c r="BN2955">
        <v>-0.57811599969863892</v>
      </c>
      <c r="BO2955">
        <v>-0.62167936563491821</v>
      </c>
      <c r="BP2955">
        <v>-0.66637927293777466</v>
      </c>
      <c r="BQ2955">
        <v>-0.70892232656478882</v>
      </c>
      <c r="BR2955">
        <v>-0.77824932336807251</v>
      </c>
      <c r="BS2955">
        <v>-0.80072140693664551</v>
      </c>
      <c r="BT2955">
        <v>0.7627333402633667</v>
      </c>
      <c r="BU2955">
        <v>4.4282822608947754</v>
      </c>
      <c r="BV2955">
        <v>4.4918313026428223</v>
      </c>
      <c r="BW2955">
        <v>4.4358353614807129</v>
      </c>
      <c r="BX2955">
        <v>4.394230842590332</v>
      </c>
      <c r="BY2955">
        <v>4.2462491989135742</v>
      </c>
      <c r="BZ2955">
        <v>0.86999797821044922</v>
      </c>
      <c r="CA2955">
        <v>-1.9513417035341263E-2</v>
      </c>
      <c r="CB2955">
        <v>3.4934028517454863E-3</v>
      </c>
      <c r="CC2955">
        <v>4.5163050293922424E-2</v>
      </c>
      <c r="CD2955">
        <v>-7.1747064590454102E-2</v>
      </c>
      <c r="CE2955">
        <v>-0.18310000002384186</v>
      </c>
      <c r="CF2955">
        <v>-2.7635194361209869E-2</v>
      </c>
      <c r="CG2955">
        <v>-2.6063282042741776E-2</v>
      </c>
      <c r="CH2955">
        <v>-2.9839210212230682E-2</v>
      </c>
      <c r="CI2955">
        <v>-4.1280291974544525E-2</v>
      </c>
      <c r="CJ2955">
        <v>-5.701698362827301E-2</v>
      </c>
      <c r="CK2955">
        <v>-6.2409449368715286E-2</v>
      </c>
      <c r="CL2955">
        <v>-6.246977299451828E-2</v>
      </c>
      <c r="CM2955">
        <v>-7.110653817653656E-2</v>
      </c>
      <c r="CN2955">
        <v>-8.8871851563453674E-2</v>
      </c>
      <c r="CO2955">
        <v>-0.10240898281335831</v>
      </c>
      <c r="CP2955">
        <v>-0.10702725499868393</v>
      </c>
      <c r="CQ2955">
        <v>-0.13775573670864105</v>
      </c>
      <c r="CR2955">
        <v>1.3886920213699341</v>
      </c>
      <c r="CS2955">
        <v>5.2200016975402832</v>
      </c>
      <c r="CT2955">
        <v>5.2996258735656738</v>
      </c>
      <c r="CU2955">
        <v>5.2398252487182617</v>
      </c>
      <c r="CV2955">
        <v>5.1978139877319336</v>
      </c>
      <c r="CW2955">
        <v>5.0307135581970215</v>
      </c>
      <c r="CX2955">
        <v>1.5160453319549561</v>
      </c>
      <c r="CY2955">
        <v>0.60717141628265381</v>
      </c>
      <c r="CZ2955">
        <v>0.63733023405075073</v>
      </c>
      <c r="DA2955">
        <v>0.65524661540985107</v>
      </c>
      <c r="DB2955">
        <v>0.47698742151260376</v>
      </c>
      <c r="DC2955">
        <v>0.39964234828948975</v>
      </c>
      <c r="DD2955">
        <v>0.46116539835929871</v>
      </c>
      <c r="DE2955">
        <v>0.46906968951225281</v>
      </c>
      <c r="DF2955">
        <v>0.45960691571235657</v>
      </c>
      <c r="DG2955">
        <v>0.44900524616241455</v>
      </c>
      <c r="DH2955">
        <v>0.43564930558204651</v>
      </c>
      <c r="DI2955">
        <v>0.43286177515983582</v>
      </c>
      <c r="DJ2955">
        <v>0.45317646861076355</v>
      </c>
      <c r="DK2955">
        <v>0.47946628928184509</v>
      </c>
      <c r="DL2955">
        <v>0.48863554000854492</v>
      </c>
      <c r="DM2955">
        <v>0.50410431623458862</v>
      </c>
      <c r="DN2955">
        <v>0.56419479846954346</v>
      </c>
      <c r="DO2955">
        <v>0.52520996332168579</v>
      </c>
      <c r="DP2955">
        <v>2.014650821685791</v>
      </c>
      <c r="DQ2955">
        <v>6.0117216110229492</v>
      </c>
      <c r="DR2955">
        <v>6.1074204444885254</v>
      </c>
      <c r="DS2955">
        <v>6.0438156127929687</v>
      </c>
      <c r="DT2955">
        <v>6.001396656036377</v>
      </c>
      <c r="DU2955">
        <v>5.8151774406433105</v>
      </c>
      <c r="DV2955">
        <v>2.1620926856994629</v>
      </c>
      <c r="DW2955">
        <v>1.233856201171875</v>
      </c>
      <c r="DX2955">
        <v>1.2711670398712158</v>
      </c>
      <c r="DY2955">
        <v>1.2653301954269409</v>
      </c>
      <c r="DZ2955">
        <v>1.0257219076156616</v>
      </c>
      <c r="EA2955">
        <v>0.98238468170166016</v>
      </c>
      <c r="EB2955">
        <v>1.1669157743453979</v>
      </c>
      <c r="EC2955">
        <v>1.1839630603790283</v>
      </c>
      <c r="ED2955">
        <v>1.1662894487380981</v>
      </c>
      <c r="EE2955">
        <v>1.1568996906280518</v>
      </c>
      <c r="EF2955">
        <v>1.1469812393188477</v>
      </c>
      <c r="EG2955">
        <v>1.1479548215866089</v>
      </c>
      <c r="EH2955">
        <v>1.1976877450942993</v>
      </c>
      <c r="EI2955">
        <v>1.2744059562683105</v>
      </c>
      <c r="EJ2955">
        <v>1.3224645853042603</v>
      </c>
      <c r="EK2955">
        <v>1.3798131942749023</v>
      </c>
      <c r="EL2955">
        <v>1.5333329439163208</v>
      </c>
      <c r="EM2955">
        <v>1.4824271202087402</v>
      </c>
      <c r="EN2955">
        <v>2.91843581199646</v>
      </c>
      <c r="EO2955">
        <v>7.1548395156860352</v>
      </c>
      <c r="EP2955">
        <v>7.273747444152832</v>
      </c>
      <c r="EQ2955">
        <v>7.2046494483947754</v>
      </c>
      <c r="ER2955">
        <v>7.1616425514221191</v>
      </c>
      <c r="ES2955">
        <v>6.9478187561035156</v>
      </c>
      <c r="ET2955">
        <v>3.0948822498321533</v>
      </c>
      <c r="EU2955">
        <v>2.1386895179748535</v>
      </c>
      <c r="EV2955">
        <v>2.1863267421722412</v>
      </c>
      <c r="EW2955">
        <v>2.1461939811706543</v>
      </c>
      <c r="EX2955">
        <v>1.8180073499679565</v>
      </c>
      <c r="EY2955">
        <v>1.8237720727920532</v>
      </c>
      <c r="EZ2955">
        <v>68.338081359863281</v>
      </c>
      <c r="FA2955">
        <v>67.859817504882813</v>
      </c>
      <c r="FB2955">
        <v>66.915443420410156</v>
      </c>
      <c r="FC2955">
        <v>65.943382263183594</v>
      </c>
      <c r="FD2955">
        <v>65.466629028320312</v>
      </c>
      <c r="FE2955">
        <v>64.13671875</v>
      </c>
      <c r="FF2955">
        <v>63.770721435546875</v>
      </c>
      <c r="FG2955">
        <v>63.923057556152344</v>
      </c>
      <c r="FH2955">
        <v>65.535194396972656</v>
      </c>
      <c r="FI2955">
        <v>69.910049438476563</v>
      </c>
      <c r="FJ2955">
        <v>76.251296997070313</v>
      </c>
      <c r="FK2955">
        <v>81.939628601074219</v>
      </c>
      <c r="FL2955">
        <v>85.513679504394531</v>
      </c>
      <c r="FM2955">
        <v>87.141616821289062</v>
      </c>
      <c r="FN2955">
        <v>88.7425537109375</v>
      </c>
      <c r="FO2955">
        <v>87.786796569824219</v>
      </c>
      <c r="FP2955">
        <v>86.220817565917969</v>
      </c>
      <c r="FQ2955">
        <v>83.615829467773438</v>
      </c>
      <c r="FR2955">
        <v>81.379318237304688</v>
      </c>
      <c r="FS2955">
        <v>78.999626159667969</v>
      </c>
      <c r="FT2955">
        <v>76.567085266113281</v>
      </c>
      <c r="FU2955">
        <v>74.524665832519531</v>
      </c>
      <c r="FV2955">
        <v>72.804908752441406</v>
      </c>
      <c r="FW2955">
        <v>71.152275085449219</v>
      </c>
      <c r="FX2955">
        <v>160</v>
      </c>
      <c r="FY2955">
        <v>0.10791042447090149</v>
      </c>
      <c r="FZ2955">
        <v>1</v>
      </c>
    </row>
    <row r="2956" spans="1:182" x14ac:dyDescent="0.2">
      <c r="A2956" t="s">
        <v>245</v>
      </c>
      <c r="B2956" t="s">
        <v>252</v>
      </c>
      <c r="C2956" t="s">
        <v>218</v>
      </c>
      <c r="D2956" t="s">
        <v>45</v>
      </c>
      <c r="E2956">
        <v>2017</v>
      </c>
      <c r="F2956" t="s">
        <v>231</v>
      </c>
      <c r="G2956" t="s">
        <v>249</v>
      </c>
      <c r="H2956" t="s">
        <v>226</v>
      </c>
      <c r="I2956">
        <v>105.45</v>
      </c>
      <c r="L2956">
        <v>22.640270044254915</v>
      </c>
      <c r="M2956">
        <v>22.267319320115913</v>
      </c>
      <c r="N2956">
        <v>22.015287942716959</v>
      </c>
      <c r="O2956">
        <v>22.011943521844184</v>
      </c>
      <c r="P2956">
        <v>22.863812552909543</v>
      </c>
      <c r="Q2956">
        <v>24.295218280212815</v>
      </c>
      <c r="R2956">
        <v>26.954884119358233</v>
      </c>
      <c r="S2956">
        <v>28.677369451870081</v>
      </c>
      <c r="T2956">
        <v>29.359903465755089</v>
      </c>
      <c r="U2956">
        <v>30.501148581093922</v>
      </c>
      <c r="V2956">
        <v>32.964970998401675</v>
      </c>
      <c r="W2956">
        <v>33.843130565411464</v>
      </c>
      <c r="X2956">
        <v>33.801188521294314</v>
      </c>
      <c r="Y2956">
        <v>34.519541682971784</v>
      </c>
      <c r="Z2956">
        <v>35.037596953620742</v>
      </c>
      <c r="AA2956">
        <v>34.586263783197168</v>
      </c>
      <c r="AB2956">
        <v>34.028442235516657</v>
      </c>
      <c r="AC2956">
        <v>32.712140931289575</v>
      </c>
      <c r="AD2956">
        <v>30.734938462500207</v>
      </c>
      <c r="AE2956">
        <v>30.830097184162248</v>
      </c>
      <c r="AF2956">
        <v>30.25759018436036</v>
      </c>
      <c r="AG2956">
        <v>28.335058286585635</v>
      </c>
      <c r="AH2956">
        <v>25.284970018295219</v>
      </c>
      <c r="AI2956">
        <v>24.179843323638202</v>
      </c>
      <c r="AJ2956">
        <v>-1.2221862077713013</v>
      </c>
      <c r="AK2956">
        <v>-1.2360897064208984</v>
      </c>
      <c r="AL2956">
        <v>-1.2259678840637207</v>
      </c>
      <c r="AM2956">
        <v>-1.2394602298736572</v>
      </c>
      <c r="AN2956">
        <v>-1.2610151767730713</v>
      </c>
      <c r="AO2956">
        <v>-1.2727736234664917</v>
      </c>
      <c r="AP2956">
        <v>-1.3226273059844971</v>
      </c>
      <c r="AQ2956">
        <v>-1.4166190624237061</v>
      </c>
      <c r="AR2956">
        <v>-1.5002082586288452</v>
      </c>
      <c r="AS2956">
        <v>-1.5846312046051025</v>
      </c>
      <c r="AT2956">
        <v>-1.7473874092102051</v>
      </c>
      <c r="AU2956">
        <v>-1.7579385042190552</v>
      </c>
      <c r="AV2956">
        <v>-0.14105169475078583</v>
      </c>
      <c r="AW2956">
        <v>3.2851643562316895</v>
      </c>
      <c r="AX2956">
        <v>3.3255040645599365</v>
      </c>
      <c r="AY2956">
        <v>3.2750012874603271</v>
      </c>
      <c r="AZ2956">
        <v>3.2339851856231689</v>
      </c>
      <c r="BA2956">
        <v>3.1136078834533691</v>
      </c>
      <c r="BB2956">
        <v>-6.2791720032691956E-2</v>
      </c>
      <c r="BC2956">
        <v>-0.92434680461883545</v>
      </c>
      <c r="BD2956">
        <v>-0.91166627407073975</v>
      </c>
      <c r="BE2956">
        <v>-0.83570075035095215</v>
      </c>
      <c r="BF2956">
        <v>-0.86403250694274902</v>
      </c>
      <c r="BG2956">
        <v>-1.0244873762130737</v>
      </c>
      <c r="BH2956">
        <v>-0.51643580198287964</v>
      </c>
      <c r="BI2956">
        <v>-0.52119624614715576</v>
      </c>
      <c r="BJ2956">
        <v>-0.51928532123565674</v>
      </c>
      <c r="BK2956">
        <v>-0.53156584501266479</v>
      </c>
      <c r="BL2956">
        <v>-0.54968327283859253</v>
      </c>
      <c r="BM2956">
        <v>-0.55768066644668579</v>
      </c>
      <c r="BN2956">
        <v>-0.57811599969863892</v>
      </c>
      <c r="BO2956">
        <v>-0.62167936563491821</v>
      </c>
      <c r="BP2956">
        <v>-0.66637927293777466</v>
      </c>
      <c r="BQ2956">
        <v>-0.70892232656478882</v>
      </c>
      <c r="BR2956">
        <v>-0.77824932336807251</v>
      </c>
      <c r="BS2956">
        <v>-0.80072140693664551</v>
      </c>
      <c r="BT2956">
        <v>0.7627333402633667</v>
      </c>
      <c r="BU2956">
        <v>4.4282822608947754</v>
      </c>
      <c r="BV2956">
        <v>4.4918313026428223</v>
      </c>
      <c r="BW2956">
        <v>4.4358353614807129</v>
      </c>
      <c r="BX2956">
        <v>4.394230842590332</v>
      </c>
      <c r="BY2956">
        <v>4.2462491989135742</v>
      </c>
      <c r="BZ2956">
        <v>0.86999797821044922</v>
      </c>
      <c r="CA2956">
        <v>-1.9513417035341263E-2</v>
      </c>
      <c r="CB2956">
        <v>3.4934028517454863E-3</v>
      </c>
      <c r="CC2956">
        <v>4.5163050293922424E-2</v>
      </c>
      <c r="CD2956">
        <v>-7.1747064590454102E-2</v>
      </c>
      <c r="CE2956">
        <v>-0.18310000002384186</v>
      </c>
      <c r="CF2956">
        <v>-2.7635194361209869E-2</v>
      </c>
      <c r="CG2956">
        <v>-2.6063282042741776E-2</v>
      </c>
      <c r="CH2956">
        <v>-2.9839210212230682E-2</v>
      </c>
      <c r="CI2956">
        <v>-4.1280291974544525E-2</v>
      </c>
      <c r="CJ2956">
        <v>-5.701698362827301E-2</v>
      </c>
      <c r="CK2956">
        <v>-6.2409449368715286E-2</v>
      </c>
      <c r="CL2956">
        <v>-6.246977299451828E-2</v>
      </c>
      <c r="CM2956">
        <v>-7.110653817653656E-2</v>
      </c>
      <c r="CN2956">
        <v>-8.8871851563453674E-2</v>
      </c>
      <c r="CO2956">
        <v>-0.10240898281335831</v>
      </c>
      <c r="CP2956">
        <v>-0.10702725499868393</v>
      </c>
      <c r="CQ2956">
        <v>-0.13775573670864105</v>
      </c>
      <c r="CR2956">
        <v>1.3886920213699341</v>
      </c>
      <c r="CS2956">
        <v>5.2200016975402832</v>
      </c>
      <c r="CT2956">
        <v>5.2996258735656738</v>
      </c>
      <c r="CU2956">
        <v>5.2398252487182617</v>
      </c>
      <c r="CV2956">
        <v>5.1978139877319336</v>
      </c>
      <c r="CW2956">
        <v>5.0307135581970215</v>
      </c>
      <c r="CX2956">
        <v>1.5160453319549561</v>
      </c>
      <c r="CY2956">
        <v>0.60717141628265381</v>
      </c>
      <c r="CZ2956">
        <v>0.63733023405075073</v>
      </c>
      <c r="DA2956">
        <v>0.65524661540985107</v>
      </c>
      <c r="DB2956">
        <v>0.47698742151260376</v>
      </c>
      <c r="DC2956">
        <v>0.39964234828948975</v>
      </c>
      <c r="DD2956">
        <v>0.46116539835929871</v>
      </c>
      <c r="DE2956">
        <v>0.46906968951225281</v>
      </c>
      <c r="DF2956">
        <v>0.45960691571235657</v>
      </c>
      <c r="DG2956">
        <v>0.44900524616241455</v>
      </c>
      <c r="DH2956">
        <v>0.43564930558204651</v>
      </c>
      <c r="DI2956">
        <v>0.43286177515983582</v>
      </c>
      <c r="DJ2956">
        <v>0.45317646861076355</v>
      </c>
      <c r="DK2956">
        <v>0.47946628928184509</v>
      </c>
      <c r="DL2956">
        <v>0.48863554000854492</v>
      </c>
      <c r="DM2956">
        <v>0.50410431623458862</v>
      </c>
      <c r="DN2956">
        <v>0.56419479846954346</v>
      </c>
      <c r="DO2956">
        <v>0.52520996332168579</v>
      </c>
      <c r="DP2956">
        <v>2.014650821685791</v>
      </c>
      <c r="DQ2956">
        <v>6.0117216110229492</v>
      </c>
      <c r="DR2956">
        <v>6.1074204444885254</v>
      </c>
      <c r="DS2956">
        <v>6.0438156127929687</v>
      </c>
      <c r="DT2956">
        <v>6.001396656036377</v>
      </c>
      <c r="DU2956">
        <v>5.8151774406433105</v>
      </c>
      <c r="DV2956">
        <v>2.1620926856994629</v>
      </c>
      <c r="DW2956">
        <v>1.233856201171875</v>
      </c>
      <c r="DX2956">
        <v>1.2711670398712158</v>
      </c>
      <c r="DY2956">
        <v>1.2653301954269409</v>
      </c>
      <c r="DZ2956">
        <v>1.0257219076156616</v>
      </c>
      <c r="EA2956">
        <v>0.98238468170166016</v>
      </c>
      <c r="EB2956">
        <v>1.1669157743453979</v>
      </c>
      <c r="EC2956">
        <v>1.1839630603790283</v>
      </c>
      <c r="ED2956">
        <v>1.1662894487380981</v>
      </c>
      <c r="EE2956">
        <v>1.1568996906280518</v>
      </c>
      <c r="EF2956">
        <v>1.1469812393188477</v>
      </c>
      <c r="EG2956">
        <v>1.1479548215866089</v>
      </c>
      <c r="EH2956">
        <v>1.1976877450942993</v>
      </c>
      <c r="EI2956">
        <v>1.2744059562683105</v>
      </c>
      <c r="EJ2956">
        <v>1.3224645853042603</v>
      </c>
      <c r="EK2956">
        <v>1.3798131942749023</v>
      </c>
      <c r="EL2956">
        <v>1.5333329439163208</v>
      </c>
      <c r="EM2956">
        <v>1.4824271202087402</v>
      </c>
      <c r="EN2956">
        <v>2.91843581199646</v>
      </c>
      <c r="EO2956">
        <v>7.1548395156860352</v>
      </c>
      <c r="EP2956">
        <v>7.273747444152832</v>
      </c>
      <c r="EQ2956">
        <v>7.2046494483947754</v>
      </c>
      <c r="ER2956">
        <v>7.1616425514221191</v>
      </c>
      <c r="ES2956">
        <v>6.9478187561035156</v>
      </c>
      <c r="ET2956">
        <v>3.0948822498321533</v>
      </c>
      <c r="EU2956">
        <v>2.1386895179748535</v>
      </c>
      <c r="EV2956">
        <v>2.1863267421722412</v>
      </c>
      <c r="EW2956">
        <v>2.1461939811706543</v>
      </c>
      <c r="EX2956">
        <v>1.8180073499679565</v>
      </c>
      <c r="EY2956">
        <v>1.8237720727920532</v>
      </c>
      <c r="EZ2956">
        <v>68.338081359863281</v>
      </c>
      <c r="FA2956">
        <v>67.859817504882813</v>
      </c>
      <c r="FB2956">
        <v>66.915443420410156</v>
      </c>
      <c r="FC2956">
        <v>65.943382263183594</v>
      </c>
      <c r="FD2956">
        <v>65.466629028320312</v>
      </c>
      <c r="FE2956">
        <v>64.13671875</v>
      </c>
      <c r="FF2956">
        <v>63.770721435546875</v>
      </c>
      <c r="FG2956">
        <v>63.923057556152344</v>
      </c>
      <c r="FH2956">
        <v>65.535194396972656</v>
      </c>
      <c r="FI2956">
        <v>69.910049438476563</v>
      </c>
      <c r="FJ2956">
        <v>76.251296997070313</v>
      </c>
      <c r="FK2956">
        <v>81.939628601074219</v>
      </c>
      <c r="FL2956">
        <v>85.513679504394531</v>
      </c>
      <c r="FM2956">
        <v>87.141616821289062</v>
      </c>
      <c r="FN2956">
        <v>88.7425537109375</v>
      </c>
      <c r="FO2956">
        <v>87.786796569824219</v>
      </c>
      <c r="FP2956">
        <v>86.220817565917969</v>
      </c>
      <c r="FQ2956">
        <v>83.615829467773438</v>
      </c>
      <c r="FR2956">
        <v>81.379318237304688</v>
      </c>
      <c r="FS2956">
        <v>78.999626159667969</v>
      </c>
      <c r="FT2956">
        <v>76.567085266113281</v>
      </c>
      <c r="FU2956">
        <v>74.524665832519531</v>
      </c>
      <c r="FV2956">
        <v>72.804908752441406</v>
      </c>
      <c r="FW2956">
        <v>71.152275085449219</v>
      </c>
      <c r="FX2956">
        <v>160</v>
      </c>
      <c r="FY2956">
        <v>0.10791042447090149</v>
      </c>
      <c r="FZ2956">
        <v>1</v>
      </c>
    </row>
    <row r="2957" spans="1:182" x14ac:dyDescent="0.2">
      <c r="A2957" t="s">
        <v>245</v>
      </c>
      <c r="B2957" t="s">
        <v>252</v>
      </c>
      <c r="C2957" t="s">
        <v>218</v>
      </c>
      <c r="D2957" t="s">
        <v>46</v>
      </c>
      <c r="E2957">
        <v>2015</v>
      </c>
      <c r="F2957" t="s">
        <v>231</v>
      </c>
      <c r="G2957" t="s">
        <v>249</v>
      </c>
      <c r="H2957" t="s">
        <v>226</v>
      </c>
      <c r="I2957">
        <v>57.81</v>
      </c>
      <c r="L2957">
        <v>11.411692943202326</v>
      </c>
      <c r="M2957">
        <v>10.884126163832985</v>
      </c>
      <c r="N2957">
        <v>10.763949949118796</v>
      </c>
      <c r="O2957">
        <v>10.832389556495166</v>
      </c>
      <c r="P2957">
        <v>11.094648660634741</v>
      </c>
      <c r="Q2957">
        <v>12.06478195627504</v>
      </c>
      <c r="R2957">
        <v>13.404769099172938</v>
      </c>
      <c r="S2957">
        <v>13.870349920213426</v>
      </c>
      <c r="T2957">
        <v>14.620631475561336</v>
      </c>
      <c r="U2957">
        <v>15.439655139691817</v>
      </c>
      <c r="V2957">
        <v>16.573552354206424</v>
      </c>
      <c r="W2957">
        <v>17.16539753308653</v>
      </c>
      <c r="X2957">
        <v>17.633419364300174</v>
      </c>
      <c r="Y2957">
        <v>17.719086871498234</v>
      </c>
      <c r="Z2957">
        <v>17.536098030232804</v>
      </c>
      <c r="AA2957">
        <v>17.381576325624934</v>
      </c>
      <c r="AB2957">
        <v>16.644991432944074</v>
      </c>
      <c r="AC2957">
        <v>15.907799149192378</v>
      </c>
      <c r="AD2957">
        <v>14.497220983237026</v>
      </c>
      <c r="AE2957">
        <v>14.099316308936942</v>
      </c>
      <c r="AF2957">
        <v>13.639394138370932</v>
      </c>
      <c r="AG2957">
        <v>12.889558280473853</v>
      </c>
      <c r="AH2957">
        <v>12.595634485751258</v>
      </c>
      <c r="AI2957">
        <v>12.357479846617755</v>
      </c>
      <c r="AJ2957">
        <v>-1.0102381706237793</v>
      </c>
      <c r="AK2957">
        <v>-0.95038992166519165</v>
      </c>
      <c r="AL2957">
        <v>-1.110248327255249</v>
      </c>
      <c r="AM2957">
        <v>-1.2411373853683472</v>
      </c>
      <c r="AN2957">
        <v>-1.257911205291748</v>
      </c>
      <c r="AO2957">
        <v>-1.1264057159423828</v>
      </c>
      <c r="AP2957">
        <v>-1.2353533506393433</v>
      </c>
      <c r="AQ2957">
        <v>-1.3157384395599365</v>
      </c>
      <c r="AR2957">
        <v>-1.4994156360626221</v>
      </c>
      <c r="AS2957">
        <v>-1.6136490106582642</v>
      </c>
      <c r="AT2957">
        <v>-1.798866868019104</v>
      </c>
      <c r="AU2957">
        <v>-1.629132866859436</v>
      </c>
      <c r="AV2957">
        <v>-1.516681432723999</v>
      </c>
      <c r="AW2957">
        <v>-1.543614387512207</v>
      </c>
      <c r="AX2957">
        <v>-1.5910043716430664</v>
      </c>
      <c r="AY2957">
        <v>-0.33171540498733521</v>
      </c>
      <c r="AZ2957">
        <v>1.4439092874526978</v>
      </c>
      <c r="BA2957">
        <v>1.401555061340332</v>
      </c>
      <c r="BB2957">
        <v>1.2330020666122437</v>
      </c>
      <c r="BC2957">
        <v>1.1680474281311035</v>
      </c>
      <c r="BD2957">
        <v>1.0989354848861694</v>
      </c>
      <c r="BE2957">
        <v>-0.38521623611450195</v>
      </c>
      <c r="BF2957">
        <v>-0.93198609352111816</v>
      </c>
      <c r="BG2957">
        <v>-1.0112338066101074</v>
      </c>
      <c r="BH2957">
        <v>-0.43623653054237366</v>
      </c>
      <c r="BI2957">
        <v>-0.41233262419700623</v>
      </c>
      <c r="BJ2957">
        <v>-0.48365950584411621</v>
      </c>
      <c r="BK2957">
        <v>-0.53617775440216064</v>
      </c>
      <c r="BL2957">
        <v>-0.54004573822021484</v>
      </c>
      <c r="BM2957">
        <v>-0.48105323314666748</v>
      </c>
      <c r="BN2957">
        <v>-0.52712517976760864</v>
      </c>
      <c r="BO2957">
        <v>-0.56489235162734985</v>
      </c>
      <c r="BP2957">
        <v>-0.64733380079269409</v>
      </c>
      <c r="BQ2957">
        <v>-0.69894087314605713</v>
      </c>
      <c r="BR2957">
        <v>-0.78908437490463257</v>
      </c>
      <c r="BS2957">
        <v>-0.70981603860855103</v>
      </c>
      <c r="BT2957">
        <v>-0.6604960560798645</v>
      </c>
      <c r="BU2957">
        <v>-0.6707160472869873</v>
      </c>
      <c r="BV2957">
        <v>-0.69130235910415649</v>
      </c>
      <c r="BW2957">
        <v>0.28848612308502197</v>
      </c>
      <c r="BX2957">
        <v>2.1708135604858398</v>
      </c>
      <c r="BY2957">
        <v>2.0769078731536865</v>
      </c>
      <c r="BZ2957">
        <v>1.9584985971450806</v>
      </c>
      <c r="CA2957">
        <v>1.9307256937026978</v>
      </c>
      <c r="CB2957">
        <v>1.8513245582580566</v>
      </c>
      <c r="CC2957">
        <v>0.1980745941400528</v>
      </c>
      <c r="CD2957">
        <v>-0.33262437582015991</v>
      </c>
      <c r="CE2957">
        <v>-0.36424243450164795</v>
      </c>
      <c r="CF2957">
        <v>-3.8684722036123276E-2</v>
      </c>
      <c r="CG2957">
        <v>-3.967580571770668E-2</v>
      </c>
      <c r="CH2957">
        <v>-4.9686025828123093E-2</v>
      </c>
      <c r="CI2957">
        <v>-4.7924835234880447E-2</v>
      </c>
      <c r="CJ2957">
        <v>-4.2854368686676025E-2</v>
      </c>
      <c r="CK2957">
        <v>-3.4084051847457886E-2</v>
      </c>
      <c r="CL2957">
        <v>-3.6608517169952393E-2</v>
      </c>
      <c r="CM2957">
        <v>-4.4858656823635101E-2</v>
      </c>
      <c r="CN2957">
        <v>-5.7184468954801559E-2</v>
      </c>
      <c r="CO2957">
        <v>-6.5416745841503143E-2</v>
      </c>
      <c r="CP2957">
        <v>-8.9712150394916534E-2</v>
      </c>
      <c r="CQ2957">
        <v>-7.3099978268146515E-2</v>
      </c>
      <c r="CR2957">
        <v>-6.7504636943340302E-2</v>
      </c>
      <c r="CS2957">
        <v>-6.6149257123470306E-2</v>
      </c>
      <c r="CT2957">
        <v>-6.8171501159667969E-2</v>
      </c>
      <c r="CU2957">
        <v>0.71803581714630127</v>
      </c>
      <c r="CV2957">
        <v>2.6742653846740723</v>
      </c>
      <c r="CW2957">
        <v>2.5446550846099854</v>
      </c>
      <c r="CX2957">
        <v>2.4609754085540771</v>
      </c>
      <c r="CY2957">
        <v>2.4589543342590332</v>
      </c>
      <c r="CZ2957">
        <v>2.3724269866943359</v>
      </c>
      <c r="DA2957">
        <v>0.60206007957458496</v>
      </c>
      <c r="DB2957">
        <v>8.2491710782051086E-2</v>
      </c>
      <c r="DC2957">
        <v>8.38618203997612E-2</v>
      </c>
      <c r="DD2957">
        <v>0.35886707901954651</v>
      </c>
      <c r="DE2957">
        <v>0.33298102021217346</v>
      </c>
      <c r="DF2957">
        <v>0.38428744673728943</v>
      </c>
      <c r="DG2957">
        <v>0.44032809138298035</v>
      </c>
      <c r="DH2957">
        <v>0.45433703064918518</v>
      </c>
      <c r="DI2957">
        <v>0.41288512945175171</v>
      </c>
      <c r="DJ2957">
        <v>0.45390817523002625</v>
      </c>
      <c r="DK2957">
        <v>0.47517505288124084</v>
      </c>
      <c r="DL2957">
        <v>0.53296482563018799</v>
      </c>
      <c r="DM2957">
        <v>0.56810736656188965</v>
      </c>
      <c r="DN2957">
        <v>0.60966008901596069</v>
      </c>
      <c r="DO2957">
        <v>0.56361609697341919</v>
      </c>
      <c r="DP2957">
        <v>0.52548676729202271</v>
      </c>
      <c r="DQ2957">
        <v>0.5384175181388855</v>
      </c>
      <c r="DR2957">
        <v>0.55495935678482056</v>
      </c>
      <c r="DS2957">
        <v>1.1475855112075806</v>
      </c>
      <c r="DT2957">
        <v>3.1777172088623047</v>
      </c>
      <c r="DU2957">
        <v>3.0124022960662842</v>
      </c>
      <c r="DV2957">
        <v>2.9634518623352051</v>
      </c>
      <c r="DW2957">
        <v>2.9871828556060791</v>
      </c>
      <c r="DX2957">
        <v>2.8935291767120361</v>
      </c>
      <c r="DY2957">
        <v>1.0060454607009888</v>
      </c>
      <c r="DZ2957">
        <v>0.49760779738426208</v>
      </c>
      <c r="EA2957">
        <v>0.53196609020233154</v>
      </c>
      <c r="EB2957">
        <v>0.93286871910095215</v>
      </c>
      <c r="EC2957">
        <v>0.87103831768035889</v>
      </c>
      <c r="ED2957">
        <v>1.0108762979507446</v>
      </c>
      <c r="EE2957">
        <v>1.1452877521514893</v>
      </c>
      <c r="EF2957">
        <v>1.172202467918396</v>
      </c>
      <c r="EG2957">
        <v>1.0582376718521118</v>
      </c>
      <c r="EH2957">
        <v>1.1621363162994385</v>
      </c>
      <c r="EI2957">
        <v>1.2260211706161499</v>
      </c>
      <c r="EJ2957">
        <v>1.3850467205047607</v>
      </c>
      <c r="EK2957">
        <v>1.4828156232833862</v>
      </c>
      <c r="EL2957">
        <v>1.6194425821304321</v>
      </c>
      <c r="EM2957">
        <v>1.4829329252243042</v>
      </c>
      <c r="EN2957">
        <v>1.3816722631454468</v>
      </c>
      <c r="EO2957">
        <v>1.41131591796875</v>
      </c>
      <c r="EP2957">
        <v>1.4546613693237305</v>
      </c>
      <c r="EQ2957">
        <v>1.767786979675293</v>
      </c>
      <c r="ER2957">
        <v>3.9046216011047363</v>
      </c>
      <c r="ES2957">
        <v>3.6877551078796387</v>
      </c>
      <c r="ET2957">
        <v>3.688948392868042</v>
      </c>
      <c r="EU2957">
        <v>3.7498610019683838</v>
      </c>
      <c r="EV2957">
        <v>3.6459183692932129</v>
      </c>
      <c r="EW2957">
        <v>1.5893363952636719</v>
      </c>
      <c r="EX2957">
        <v>1.0969694852828979</v>
      </c>
      <c r="EY2957">
        <v>1.178957462310791</v>
      </c>
      <c r="EZ2957">
        <v>57.847137451171875</v>
      </c>
      <c r="FA2957">
        <v>56.624977111816406</v>
      </c>
      <c r="FB2957">
        <v>55.905708312988281</v>
      </c>
      <c r="FC2957">
        <v>55.269382476806641</v>
      </c>
      <c r="FD2957">
        <v>54.511451721191406</v>
      </c>
      <c r="FE2957">
        <v>53.886455535888672</v>
      </c>
      <c r="FF2957">
        <v>53.396854400634766</v>
      </c>
      <c r="FG2957">
        <v>53.662380218505859</v>
      </c>
      <c r="FH2957">
        <v>57.320354461669922</v>
      </c>
      <c r="FI2957">
        <v>60.422763824462891</v>
      </c>
      <c r="FJ2957">
        <v>66.031692504882813</v>
      </c>
      <c r="FK2957">
        <v>71.284637451171875</v>
      </c>
      <c r="FL2957">
        <v>75.215133666992188</v>
      </c>
      <c r="FM2957">
        <v>76.670783996582031</v>
      </c>
      <c r="FN2957">
        <v>76.302261352539062</v>
      </c>
      <c r="FO2957">
        <v>75.485153198242187</v>
      </c>
      <c r="FP2957">
        <v>72.782951354980469</v>
      </c>
      <c r="FQ2957">
        <v>68.699028015136719</v>
      </c>
      <c r="FR2957">
        <v>65.042709350585937</v>
      </c>
      <c r="FS2957">
        <v>63.535640716552734</v>
      </c>
      <c r="FT2957">
        <v>62.447685241699219</v>
      </c>
      <c r="FU2957">
        <v>61.169162750244141</v>
      </c>
      <c r="FV2957">
        <v>60.058212280273438</v>
      </c>
      <c r="FW2957">
        <v>59.343170166015625</v>
      </c>
      <c r="FX2957">
        <v>160</v>
      </c>
      <c r="FY2957">
        <v>0.10791042447090149</v>
      </c>
      <c r="FZ2957">
        <v>1</v>
      </c>
    </row>
    <row r="2958" spans="1:182" x14ac:dyDescent="0.2">
      <c r="A2958" t="s">
        <v>245</v>
      </c>
      <c r="B2958" t="s">
        <v>252</v>
      </c>
      <c r="C2958" t="s">
        <v>218</v>
      </c>
      <c r="D2958" t="s">
        <v>46</v>
      </c>
      <c r="E2958">
        <v>2016</v>
      </c>
      <c r="F2958" t="s">
        <v>231</v>
      </c>
      <c r="G2958" t="s">
        <v>249</v>
      </c>
      <c r="H2958" t="s">
        <v>226</v>
      </c>
      <c r="I2958">
        <v>57.81</v>
      </c>
      <c r="L2958">
        <v>11.411692943202326</v>
      </c>
      <c r="M2958">
        <v>10.884126163832985</v>
      </c>
      <c r="N2958">
        <v>10.763949949118796</v>
      </c>
      <c r="O2958">
        <v>10.832389556495166</v>
      </c>
      <c r="P2958">
        <v>11.094648660634741</v>
      </c>
      <c r="Q2958">
        <v>12.06478195627504</v>
      </c>
      <c r="R2958">
        <v>13.404769099172938</v>
      </c>
      <c r="S2958">
        <v>13.870349920213426</v>
      </c>
      <c r="T2958">
        <v>14.620631475561336</v>
      </c>
      <c r="U2958">
        <v>15.439655139691817</v>
      </c>
      <c r="V2958">
        <v>16.573552354206424</v>
      </c>
      <c r="W2958">
        <v>17.16539753308653</v>
      </c>
      <c r="X2958">
        <v>17.633419364300174</v>
      </c>
      <c r="Y2958">
        <v>17.719086871498234</v>
      </c>
      <c r="Z2958">
        <v>17.536098030232804</v>
      </c>
      <c r="AA2958">
        <v>17.381576325624934</v>
      </c>
      <c r="AB2958">
        <v>16.644991432944074</v>
      </c>
      <c r="AC2958">
        <v>15.907799149192378</v>
      </c>
      <c r="AD2958">
        <v>14.497220983237026</v>
      </c>
      <c r="AE2958">
        <v>14.099316308936942</v>
      </c>
      <c r="AF2958">
        <v>13.639394138370932</v>
      </c>
      <c r="AG2958">
        <v>12.889558280473853</v>
      </c>
      <c r="AH2958">
        <v>12.595634485751258</v>
      </c>
      <c r="AI2958">
        <v>12.357479846617755</v>
      </c>
      <c r="AJ2958">
        <v>-1.0102381706237793</v>
      </c>
      <c r="AK2958">
        <v>-0.95038992166519165</v>
      </c>
      <c r="AL2958">
        <v>-1.110248327255249</v>
      </c>
      <c r="AM2958">
        <v>-1.2411373853683472</v>
      </c>
      <c r="AN2958">
        <v>-1.257911205291748</v>
      </c>
      <c r="AO2958">
        <v>-1.1264057159423828</v>
      </c>
      <c r="AP2958">
        <v>-1.2353533506393433</v>
      </c>
      <c r="AQ2958">
        <v>-1.3157384395599365</v>
      </c>
      <c r="AR2958">
        <v>-1.4994156360626221</v>
      </c>
      <c r="AS2958">
        <v>-1.6136490106582642</v>
      </c>
      <c r="AT2958">
        <v>-1.798866868019104</v>
      </c>
      <c r="AU2958">
        <v>-1.629132866859436</v>
      </c>
      <c r="AV2958">
        <v>-1.516681432723999</v>
      </c>
      <c r="AW2958">
        <v>-1.543614387512207</v>
      </c>
      <c r="AX2958">
        <v>-1.5910043716430664</v>
      </c>
      <c r="AY2958">
        <v>-0.33171540498733521</v>
      </c>
      <c r="AZ2958">
        <v>1.4439092874526978</v>
      </c>
      <c r="BA2958">
        <v>1.401555061340332</v>
      </c>
      <c r="BB2958">
        <v>1.2330020666122437</v>
      </c>
      <c r="BC2958">
        <v>1.1680474281311035</v>
      </c>
      <c r="BD2958">
        <v>1.0989354848861694</v>
      </c>
      <c r="BE2958">
        <v>-0.38521623611450195</v>
      </c>
      <c r="BF2958">
        <v>-0.93198609352111816</v>
      </c>
      <c r="BG2958">
        <v>-1.0112338066101074</v>
      </c>
      <c r="BH2958">
        <v>-0.43623653054237366</v>
      </c>
      <c r="BI2958">
        <v>-0.41233262419700623</v>
      </c>
      <c r="BJ2958">
        <v>-0.48365950584411621</v>
      </c>
      <c r="BK2958">
        <v>-0.53617775440216064</v>
      </c>
      <c r="BL2958">
        <v>-0.54004573822021484</v>
      </c>
      <c r="BM2958">
        <v>-0.48105323314666748</v>
      </c>
      <c r="BN2958">
        <v>-0.52712517976760864</v>
      </c>
      <c r="BO2958">
        <v>-0.56489235162734985</v>
      </c>
      <c r="BP2958">
        <v>-0.64733380079269409</v>
      </c>
      <c r="BQ2958">
        <v>-0.69894087314605713</v>
      </c>
      <c r="BR2958">
        <v>-0.78908437490463257</v>
      </c>
      <c r="BS2958">
        <v>-0.70981603860855103</v>
      </c>
      <c r="BT2958">
        <v>-0.6604960560798645</v>
      </c>
      <c r="BU2958">
        <v>-0.6707160472869873</v>
      </c>
      <c r="BV2958">
        <v>-0.69130235910415649</v>
      </c>
      <c r="BW2958">
        <v>0.28848612308502197</v>
      </c>
      <c r="BX2958">
        <v>2.1708135604858398</v>
      </c>
      <c r="BY2958">
        <v>2.0769078731536865</v>
      </c>
      <c r="BZ2958">
        <v>1.9584985971450806</v>
      </c>
      <c r="CA2958">
        <v>1.9307256937026978</v>
      </c>
      <c r="CB2958">
        <v>1.8513245582580566</v>
      </c>
      <c r="CC2958">
        <v>0.1980745941400528</v>
      </c>
      <c r="CD2958">
        <v>-0.33262437582015991</v>
      </c>
      <c r="CE2958">
        <v>-0.36424243450164795</v>
      </c>
      <c r="CF2958">
        <v>-3.8684722036123276E-2</v>
      </c>
      <c r="CG2958">
        <v>-3.967580571770668E-2</v>
      </c>
      <c r="CH2958">
        <v>-4.9686025828123093E-2</v>
      </c>
      <c r="CI2958">
        <v>-4.7924835234880447E-2</v>
      </c>
      <c r="CJ2958">
        <v>-4.2854368686676025E-2</v>
      </c>
      <c r="CK2958">
        <v>-3.4084051847457886E-2</v>
      </c>
      <c r="CL2958">
        <v>-3.6608517169952393E-2</v>
      </c>
      <c r="CM2958">
        <v>-4.4858656823635101E-2</v>
      </c>
      <c r="CN2958">
        <v>-5.7184468954801559E-2</v>
      </c>
      <c r="CO2958">
        <v>-6.5416745841503143E-2</v>
      </c>
      <c r="CP2958">
        <v>-8.9712150394916534E-2</v>
      </c>
      <c r="CQ2958">
        <v>-7.3099978268146515E-2</v>
      </c>
      <c r="CR2958">
        <v>-6.7504636943340302E-2</v>
      </c>
      <c r="CS2958">
        <v>-6.6149257123470306E-2</v>
      </c>
      <c r="CT2958">
        <v>-6.8171501159667969E-2</v>
      </c>
      <c r="CU2958">
        <v>0.71803581714630127</v>
      </c>
      <c r="CV2958">
        <v>2.6742653846740723</v>
      </c>
      <c r="CW2958">
        <v>2.5446550846099854</v>
      </c>
      <c r="CX2958">
        <v>2.4609754085540771</v>
      </c>
      <c r="CY2958">
        <v>2.4589543342590332</v>
      </c>
      <c r="CZ2958">
        <v>2.3724269866943359</v>
      </c>
      <c r="DA2958">
        <v>0.60206007957458496</v>
      </c>
      <c r="DB2958">
        <v>8.2491710782051086E-2</v>
      </c>
      <c r="DC2958">
        <v>8.38618203997612E-2</v>
      </c>
      <c r="DD2958">
        <v>0.35886707901954651</v>
      </c>
      <c r="DE2958">
        <v>0.33298102021217346</v>
      </c>
      <c r="DF2958">
        <v>0.38428744673728943</v>
      </c>
      <c r="DG2958">
        <v>0.44032809138298035</v>
      </c>
      <c r="DH2958">
        <v>0.45433703064918518</v>
      </c>
      <c r="DI2958">
        <v>0.41288512945175171</v>
      </c>
      <c r="DJ2958">
        <v>0.45390817523002625</v>
      </c>
      <c r="DK2958">
        <v>0.47517505288124084</v>
      </c>
      <c r="DL2958">
        <v>0.53296482563018799</v>
      </c>
      <c r="DM2958">
        <v>0.56810736656188965</v>
      </c>
      <c r="DN2958">
        <v>0.60966008901596069</v>
      </c>
      <c r="DO2958">
        <v>0.56361609697341919</v>
      </c>
      <c r="DP2958">
        <v>0.52548676729202271</v>
      </c>
      <c r="DQ2958">
        <v>0.5384175181388855</v>
      </c>
      <c r="DR2958">
        <v>0.55495935678482056</v>
      </c>
      <c r="DS2958">
        <v>1.1475855112075806</v>
      </c>
      <c r="DT2958">
        <v>3.1777172088623047</v>
      </c>
      <c r="DU2958">
        <v>3.0124022960662842</v>
      </c>
      <c r="DV2958">
        <v>2.9634518623352051</v>
      </c>
      <c r="DW2958">
        <v>2.9871828556060791</v>
      </c>
      <c r="DX2958">
        <v>2.8935291767120361</v>
      </c>
      <c r="DY2958">
        <v>1.0060454607009888</v>
      </c>
      <c r="DZ2958">
        <v>0.49760779738426208</v>
      </c>
      <c r="EA2958">
        <v>0.53196609020233154</v>
      </c>
      <c r="EB2958">
        <v>0.93286871910095215</v>
      </c>
      <c r="EC2958">
        <v>0.87103831768035889</v>
      </c>
      <c r="ED2958">
        <v>1.0108762979507446</v>
      </c>
      <c r="EE2958">
        <v>1.1452877521514893</v>
      </c>
      <c r="EF2958">
        <v>1.172202467918396</v>
      </c>
      <c r="EG2958">
        <v>1.0582376718521118</v>
      </c>
      <c r="EH2958">
        <v>1.1621363162994385</v>
      </c>
      <c r="EI2958">
        <v>1.2260211706161499</v>
      </c>
      <c r="EJ2958">
        <v>1.3850467205047607</v>
      </c>
      <c r="EK2958">
        <v>1.4828156232833862</v>
      </c>
      <c r="EL2958">
        <v>1.6194425821304321</v>
      </c>
      <c r="EM2958">
        <v>1.4829329252243042</v>
      </c>
      <c r="EN2958">
        <v>1.3816722631454468</v>
      </c>
      <c r="EO2958">
        <v>1.41131591796875</v>
      </c>
      <c r="EP2958">
        <v>1.4546613693237305</v>
      </c>
      <c r="EQ2958">
        <v>1.767786979675293</v>
      </c>
      <c r="ER2958">
        <v>3.9046216011047363</v>
      </c>
      <c r="ES2958">
        <v>3.6877551078796387</v>
      </c>
      <c r="ET2958">
        <v>3.688948392868042</v>
      </c>
      <c r="EU2958">
        <v>3.7498610019683838</v>
      </c>
      <c r="EV2958">
        <v>3.6459183692932129</v>
      </c>
      <c r="EW2958">
        <v>1.5893363952636719</v>
      </c>
      <c r="EX2958">
        <v>1.0969694852828979</v>
      </c>
      <c r="EY2958">
        <v>1.178957462310791</v>
      </c>
      <c r="EZ2958">
        <v>57.847137451171875</v>
      </c>
      <c r="FA2958">
        <v>56.624977111816406</v>
      </c>
      <c r="FB2958">
        <v>55.905708312988281</v>
      </c>
      <c r="FC2958">
        <v>55.269382476806641</v>
      </c>
      <c r="FD2958">
        <v>54.511451721191406</v>
      </c>
      <c r="FE2958">
        <v>53.886455535888672</v>
      </c>
      <c r="FF2958">
        <v>53.396854400634766</v>
      </c>
      <c r="FG2958">
        <v>53.662380218505859</v>
      </c>
      <c r="FH2958">
        <v>57.320354461669922</v>
      </c>
      <c r="FI2958">
        <v>60.422763824462891</v>
      </c>
      <c r="FJ2958">
        <v>66.031692504882813</v>
      </c>
      <c r="FK2958">
        <v>71.284637451171875</v>
      </c>
      <c r="FL2958">
        <v>75.215133666992188</v>
      </c>
      <c r="FM2958">
        <v>76.670783996582031</v>
      </c>
      <c r="FN2958">
        <v>76.302261352539062</v>
      </c>
      <c r="FO2958">
        <v>75.485153198242187</v>
      </c>
      <c r="FP2958">
        <v>72.782951354980469</v>
      </c>
      <c r="FQ2958">
        <v>68.699028015136719</v>
      </c>
      <c r="FR2958">
        <v>65.042709350585937</v>
      </c>
      <c r="FS2958">
        <v>63.535640716552734</v>
      </c>
      <c r="FT2958">
        <v>62.447685241699219</v>
      </c>
      <c r="FU2958">
        <v>61.169162750244141</v>
      </c>
      <c r="FV2958">
        <v>60.058212280273438</v>
      </c>
      <c r="FW2958">
        <v>59.343170166015625</v>
      </c>
      <c r="FX2958">
        <v>160</v>
      </c>
      <c r="FY2958">
        <v>0.10791042447090149</v>
      </c>
      <c r="FZ2958">
        <v>1</v>
      </c>
    </row>
    <row r="2959" spans="1:182" x14ac:dyDescent="0.2">
      <c r="A2959" t="s">
        <v>245</v>
      </c>
      <c r="B2959" t="s">
        <v>252</v>
      </c>
      <c r="C2959" t="s">
        <v>218</v>
      </c>
      <c r="D2959" t="s">
        <v>46</v>
      </c>
      <c r="E2959">
        <v>2017</v>
      </c>
      <c r="F2959" t="s">
        <v>231</v>
      </c>
      <c r="G2959" t="s">
        <v>249</v>
      </c>
      <c r="H2959" t="s">
        <v>226</v>
      </c>
      <c r="I2959">
        <v>57.81</v>
      </c>
      <c r="L2959">
        <v>11.411692943202326</v>
      </c>
      <c r="M2959">
        <v>10.884126163832985</v>
      </c>
      <c r="N2959">
        <v>10.763949949118796</v>
      </c>
      <c r="O2959">
        <v>10.832389556495166</v>
      </c>
      <c r="P2959">
        <v>11.094648660634741</v>
      </c>
      <c r="Q2959">
        <v>12.06478195627504</v>
      </c>
      <c r="R2959">
        <v>13.404769099172938</v>
      </c>
      <c r="S2959">
        <v>13.870349920213426</v>
      </c>
      <c r="T2959">
        <v>14.620631475561336</v>
      </c>
      <c r="U2959">
        <v>15.439655139691817</v>
      </c>
      <c r="V2959">
        <v>16.573552354206424</v>
      </c>
      <c r="W2959">
        <v>17.16539753308653</v>
      </c>
      <c r="X2959">
        <v>17.633419364300174</v>
      </c>
      <c r="Y2959">
        <v>17.719086871498234</v>
      </c>
      <c r="Z2959">
        <v>17.536098030232804</v>
      </c>
      <c r="AA2959">
        <v>17.381576325624934</v>
      </c>
      <c r="AB2959">
        <v>16.644991432944074</v>
      </c>
      <c r="AC2959">
        <v>15.907799149192378</v>
      </c>
      <c r="AD2959">
        <v>14.497220983237026</v>
      </c>
      <c r="AE2959">
        <v>14.099316308936942</v>
      </c>
      <c r="AF2959">
        <v>13.639394138370932</v>
      </c>
      <c r="AG2959">
        <v>12.889558280473853</v>
      </c>
      <c r="AH2959">
        <v>12.595634485751258</v>
      </c>
      <c r="AI2959">
        <v>12.357479846617755</v>
      </c>
      <c r="AJ2959">
        <v>-1.0102381706237793</v>
      </c>
      <c r="AK2959">
        <v>-0.95038992166519165</v>
      </c>
      <c r="AL2959">
        <v>-1.110248327255249</v>
      </c>
      <c r="AM2959">
        <v>-1.2411373853683472</v>
      </c>
      <c r="AN2959">
        <v>-1.257911205291748</v>
      </c>
      <c r="AO2959">
        <v>-1.1264057159423828</v>
      </c>
      <c r="AP2959">
        <v>-1.2353533506393433</v>
      </c>
      <c r="AQ2959">
        <v>-1.3157384395599365</v>
      </c>
      <c r="AR2959">
        <v>-1.4994156360626221</v>
      </c>
      <c r="AS2959">
        <v>-1.6136490106582642</v>
      </c>
      <c r="AT2959">
        <v>-1.798866868019104</v>
      </c>
      <c r="AU2959">
        <v>-1.629132866859436</v>
      </c>
      <c r="AV2959">
        <v>-1.516681432723999</v>
      </c>
      <c r="AW2959">
        <v>-1.543614387512207</v>
      </c>
      <c r="AX2959">
        <v>-1.5910043716430664</v>
      </c>
      <c r="AY2959">
        <v>-0.33171540498733521</v>
      </c>
      <c r="AZ2959">
        <v>1.4439092874526978</v>
      </c>
      <c r="BA2959">
        <v>1.401555061340332</v>
      </c>
      <c r="BB2959">
        <v>1.2330020666122437</v>
      </c>
      <c r="BC2959">
        <v>1.1680474281311035</v>
      </c>
      <c r="BD2959">
        <v>1.0989354848861694</v>
      </c>
      <c r="BE2959">
        <v>-0.38521623611450195</v>
      </c>
      <c r="BF2959">
        <v>-0.93198609352111816</v>
      </c>
      <c r="BG2959">
        <v>-1.0112338066101074</v>
      </c>
      <c r="BH2959">
        <v>-0.43623653054237366</v>
      </c>
      <c r="BI2959">
        <v>-0.41233262419700623</v>
      </c>
      <c r="BJ2959">
        <v>-0.48365950584411621</v>
      </c>
      <c r="BK2959">
        <v>-0.53617775440216064</v>
      </c>
      <c r="BL2959">
        <v>-0.54004573822021484</v>
      </c>
      <c r="BM2959">
        <v>-0.48105323314666748</v>
      </c>
      <c r="BN2959">
        <v>-0.52712517976760864</v>
      </c>
      <c r="BO2959">
        <v>-0.56489235162734985</v>
      </c>
      <c r="BP2959">
        <v>-0.64733380079269409</v>
      </c>
      <c r="BQ2959">
        <v>-0.69894087314605713</v>
      </c>
      <c r="BR2959">
        <v>-0.78908437490463257</v>
      </c>
      <c r="BS2959">
        <v>-0.70981603860855103</v>
      </c>
      <c r="BT2959">
        <v>-0.6604960560798645</v>
      </c>
      <c r="BU2959">
        <v>-0.6707160472869873</v>
      </c>
      <c r="BV2959">
        <v>-0.69130235910415649</v>
      </c>
      <c r="BW2959">
        <v>0.28848612308502197</v>
      </c>
      <c r="BX2959">
        <v>2.1708135604858398</v>
      </c>
      <c r="BY2959">
        <v>2.0769078731536865</v>
      </c>
      <c r="BZ2959">
        <v>1.9584985971450806</v>
      </c>
      <c r="CA2959">
        <v>1.9307256937026978</v>
      </c>
      <c r="CB2959">
        <v>1.8513245582580566</v>
      </c>
      <c r="CC2959">
        <v>0.1980745941400528</v>
      </c>
      <c r="CD2959">
        <v>-0.33262437582015991</v>
      </c>
      <c r="CE2959">
        <v>-0.36424243450164795</v>
      </c>
      <c r="CF2959">
        <v>-3.8684722036123276E-2</v>
      </c>
      <c r="CG2959">
        <v>-3.967580571770668E-2</v>
      </c>
      <c r="CH2959">
        <v>-4.9686025828123093E-2</v>
      </c>
      <c r="CI2959">
        <v>-4.7924835234880447E-2</v>
      </c>
      <c r="CJ2959">
        <v>-4.2854368686676025E-2</v>
      </c>
      <c r="CK2959">
        <v>-3.4084051847457886E-2</v>
      </c>
      <c r="CL2959">
        <v>-3.6608517169952393E-2</v>
      </c>
      <c r="CM2959">
        <v>-4.4858656823635101E-2</v>
      </c>
      <c r="CN2959">
        <v>-5.7184468954801559E-2</v>
      </c>
      <c r="CO2959">
        <v>-6.5416745841503143E-2</v>
      </c>
      <c r="CP2959">
        <v>-8.9712150394916534E-2</v>
      </c>
      <c r="CQ2959">
        <v>-7.3099978268146515E-2</v>
      </c>
      <c r="CR2959">
        <v>-6.7504636943340302E-2</v>
      </c>
      <c r="CS2959">
        <v>-6.6149257123470306E-2</v>
      </c>
      <c r="CT2959">
        <v>-6.8171501159667969E-2</v>
      </c>
      <c r="CU2959">
        <v>0.71803581714630127</v>
      </c>
      <c r="CV2959">
        <v>2.6742653846740723</v>
      </c>
      <c r="CW2959">
        <v>2.5446550846099854</v>
      </c>
      <c r="CX2959">
        <v>2.4609754085540771</v>
      </c>
      <c r="CY2959">
        <v>2.4589543342590332</v>
      </c>
      <c r="CZ2959">
        <v>2.3724269866943359</v>
      </c>
      <c r="DA2959">
        <v>0.60206007957458496</v>
      </c>
      <c r="DB2959">
        <v>8.2491710782051086E-2</v>
      </c>
      <c r="DC2959">
        <v>8.38618203997612E-2</v>
      </c>
      <c r="DD2959">
        <v>0.35886707901954651</v>
      </c>
      <c r="DE2959">
        <v>0.33298102021217346</v>
      </c>
      <c r="DF2959">
        <v>0.38428744673728943</v>
      </c>
      <c r="DG2959">
        <v>0.44032809138298035</v>
      </c>
      <c r="DH2959">
        <v>0.45433703064918518</v>
      </c>
      <c r="DI2959">
        <v>0.41288512945175171</v>
      </c>
      <c r="DJ2959">
        <v>0.45390817523002625</v>
      </c>
      <c r="DK2959">
        <v>0.47517505288124084</v>
      </c>
      <c r="DL2959">
        <v>0.53296482563018799</v>
      </c>
      <c r="DM2959">
        <v>0.56810736656188965</v>
      </c>
      <c r="DN2959">
        <v>0.60966008901596069</v>
      </c>
      <c r="DO2959">
        <v>0.56361609697341919</v>
      </c>
      <c r="DP2959">
        <v>0.52548676729202271</v>
      </c>
      <c r="DQ2959">
        <v>0.5384175181388855</v>
      </c>
      <c r="DR2959">
        <v>0.55495935678482056</v>
      </c>
      <c r="DS2959">
        <v>1.1475855112075806</v>
      </c>
      <c r="DT2959">
        <v>3.1777172088623047</v>
      </c>
      <c r="DU2959">
        <v>3.0124022960662842</v>
      </c>
      <c r="DV2959">
        <v>2.9634518623352051</v>
      </c>
      <c r="DW2959">
        <v>2.9871828556060791</v>
      </c>
      <c r="DX2959">
        <v>2.8935291767120361</v>
      </c>
      <c r="DY2959">
        <v>1.0060454607009888</v>
      </c>
      <c r="DZ2959">
        <v>0.49760779738426208</v>
      </c>
      <c r="EA2959">
        <v>0.53196609020233154</v>
      </c>
      <c r="EB2959">
        <v>0.93286871910095215</v>
      </c>
      <c r="EC2959">
        <v>0.87103831768035889</v>
      </c>
      <c r="ED2959">
        <v>1.0108762979507446</v>
      </c>
      <c r="EE2959">
        <v>1.1452877521514893</v>
      </c>
      <c r="EF2959">
        <v>1.172202467918396</v>
      </c>
      <c r="EG2959">
        <v>1.0582376718521118</v>
      </c>
      <c r="EH2959">
        <v>1.1621363162994385</v>
      </c>
      <c r="EI2959">
        <v>1.2260211706161499</v>
      </c>
      <c r="EJ2959">
        <v>1.3850467205047607</v>
      </c>
      <c r="EK2959">
        <v>1.4828156232833862</v>
      </c>
      <c r="EL2959">
        <v>1.6194425821304321</v>
      </c>
      <c r="EM2959">
        <v>1.4829329252243042</v>
      </c>
      <c r="EN2959">
        <v>1.3816722631454468</v>
      </c>
      <c r="EO2959">
        <v>1.41131591796875</v>
      </c>
      <c r="EP2959">
        <v>1.4546613693237305</v>
      </c>
      <c r="EQ2959">
        <v>1.767786979675293</v>
      </c>
      <c r="ER2959">
        <v>3.9046216011047363</v>
      </c>
      <c r="ES2959">
        <v>3.6877551078796387</v>
      </c>
      <c r="ET2959">
        <v>3.688948392868042</v>
      </c>
      <c r="EU2959">
        <v>3.7498610019683838</v>
      </c>
      <c r="EV2959">
        <v>3.6459183692932129</v>
      </c>
      <c r="EW2959">
        <v>1.5893363952636719</v>
      </c>
      <c r="EX2959">
        <v>1.0969694852828979</v>
      </c>
      <c r="EY2959">
        <v>1.178957462310791</v>
      </c>
      <c r="EZ2959">
        <v>57.847137451171875</v>
      </c>
      <c r="FA2959">
        <v>56.624977111816406</v>
      </c>
      <c r="FB2959">
        <v>55.905708312988281</v>
      </c>
      <c r="FC2959">
        <v>55.269382476806641</v>
      </c>
      <c r="FD2959">
        <v>54.511451721191406</v>
      </c>
      <c r="FE2959">
        <v>53.886455535888672</v>
      </c>
      <c r="FF2959">
        <v>53.396854400634766</v>
      </c>
      <c r="FG2959">
        <v>53.662380218505859</v>
      </c>
      <c r="FH2959">
        <v>57.320354461669922</v>
      </c>
      <c r="FI2959">
        <v>60.422763824462891</v>
      </c>
      <c r="FJ2959">
        <v>66.031692504882813</v>
      </c>
      <c r="FK2959">
        <v>71.284637451171875</v>
      </c>
      <c r="FL2959">
        <v>75.215133666992188</v>
      </c>
      <c r="FM2959">
        <v>76.670783996582031</v>
      </c>
      <c r="FN2959">
        <v>76.302261352539062</v>
      </c>
      <c r="FO2959">
        <v>75.485153198242187</v>
      </c>
      <c r="FP2959">
        <v>72.782951354980469</v>
      </c>
      <c r="FQ2959">
        <v>68.699028015136719</v>
      </c>
      <c r="FR2959">
        <v>65.042709350585937</v>
      </c>
      <c r="FS2959">
        <v>63.535640716552734</v>
      </c>
      <c r="FT2959">
        <v>62.447685241699219</v>
      </c>
      <c r="FU2959">
        <v>61.169162750244141</v>
      </c>
      <c r="FV2959">
        <v>60.058212280273438</v>
      </c>
      <c r="FW2959">
        <v>59.343170166015625</v>
      </c>
      <c r="FX2959">
        <v>160</v>
      </c>
      <c r="FY2959">
        <v>0.10791042447090149</v>
      </c>
      <c r="FZ2959">
        <v>1</v>
      </c>
    </row>
    <row r="2960" spans="1:182" x14ac:dyDescent="0.2">
      <c r="A2960" t="s">
        <v>245</v>
      </c>
      <c r="B2960" t="s">
        <v>252</v>
      </c>
      <c r="C2960" t="s">
        <v>218</v>
      </c>
      <c r="D2960" t="s">
        <v>47</v>
      </c>
      <c r="E2960">
        <v>2015</v>
      </c>
      <c r="F2960" t="s">
        <v>231</v>
      </c>
      <c r="G2960" t="s">
        <v>249</v>
      </c>
      <c r="H2960" t="s">
        <v>226</v>
      </c>
      <c r="I2960">
        <v>57.81</v>
      </c>
      <c r="L2960">
        <v>10.06480877654697</v>
      </c>
      <c r="M2960">
        <v>9.8847086275200144</v>
      </c>
      <c r="N2960">
        <v>9.8551595379258821</v>
      </c>
      <c r="O2960">
        <v>9.7939692364774977</v>
      </c>
      <c r="P2960">
        <v>10.138949227527798</v>
      </c>
      <c r="Q2960">
        <v>10.968928602797504</v>
      </c>
      <c r="R2960">
        <v>12.374671859246241</v>
      </c>
      <c r="S2960">
        <v>13.010751700494966</v>
      </c>
      <c r="T2960">
        <v>13.332667906215516</v>
      </c>
      <c r="U2960">
        <v>13.511080759039267</v>
      </c>
      <c r="V2960">
        <v>13.987319611447024</v>
      </c>
      <c r="W2960">
        <v>14.277462369067401</v>
      </c>
      <c r="X2960">
        <v>14.816272860231004</v>
      </c>
      <c r="Y2960">
        <v>14.969154947167125</v>
      </c>
      <c r="Z2960">
        <v>14.955633485103826</v>
      </c>
      <c r="AA2960">
        <v>14.888704077084926</v>
      </c>
      <c r="AB2960">
        <v>14.666136238592212</v>
      </c>
      <c r="AC2960">
        <v>14.589146099770726</v>
      </c>
      <c r="AD2960">
        <v>13.740455543721767</v>
      </c>
      <c r="AE2960">
        <v>13.326206712153921</v>
      </c>
      <c r="AF2960">
        <v>12.926828343069694</v>
      </c>
      <c r="AG2960">
        <v>12.295626509683185</v>
      </c>
      <c r="AH2960">
        <v>11.464293354175018</v>
      </c>
      <c r="AI2960">
        <v>10.869908981281496</v>
      </c>
      <c r="AJ2960">
        <v>-0.61419260501861572</v>
      </c>
      <c r="AK2960">
        <v>-0.60681867599487305</v>
      </c>
      <c r="AL2960">
        <v>-0.63206923007965088</v>
      </c>
      <c r="AM2960">
        <v>-0.63784188032150269</v>
      </c>
      <c r="AN2960">
        <v>-0.64310258626937866</v>
      </c>
      <c r="AO2960">
        <v>-0.66188764572143555</v>
      </c>
      <c r="AP2960">
        <v>-0.71173149347305298</v>
      </c>
      <c r="AQ2960">
        <v>-0.81399083137512207</v>
      </c>
      <c r="AR2960">
        <v>-0.90928846597671509</v>
      </c>
      <c r="AS2960">
        <v>-0.97060734033584595</v>
      </c>
      <c r="AT2960">
        <v>-0.92881149053573608</v>
      </c>
      <c r="AU2960">
        <v>-0.93637955188751221</v>
      </c>
      <c r="AV2960">
        <v>-0.93918812274932861</v>
      </c>
      <c r="AW2960">
        <v>-0.99361002445220947</v>
      </c>
      <c r="AX2960">
        <v>-0.97732967138290405</v>
      </c>
      <c r="AY2960">
        <v>-0.27782690525054932</v>
      </c>
      <c r="AZ2960">
        <v>1.1753332614898682</v>
      </c>
      <c r="BA2960">
        <v>1.1927715539932251</v>
      </c>
      <c r="BB2960">
        <v>1.1151189804077148</v>
      </c>
      <c r="BC2960">
        <v>1.0678229331970215</v>
      </c>
      <c r="BD2960">
        <v>0.99673444032669067</v>
      </c>
      <c r="BE2960">
        <v>-0.34872758388519287</v>
      </c>
      <c r="BF2960">
        <v>-0.69841837882995605</v>
      </c>
      <c r="BG2960">
        <v>-0.71436309814453125</v>
      </c>
      <c r="BH2960">
        <v>-0.26579064130783081</v>
      </c>
      <c r="BI2960">
        <v>-0.26329484581947327</v>
      </c>
      <c r="BJ2960">
        <v>-0.27446296811103821</v>
      </c>
      <c r="BK2960">
        <v>-0.27800235152244568</v>
      </c>
      <c r="BL2960">
        <v>-0.28110280632972717</v>
      </c>
      <c r="BM2960">
        <v>-0.28927156329154968</v>
      </c>
      <c r="BN2960">
        <v>-0.31112733483314514</v>
      </c>
      <c r="BO2960">
        <v>-0.35586416721343994</v>
      </c>
      <c r="BP2960">
        <v>-0.39980030059814453</v>
      </c>
      <c r="BQ2960">
        <v>-0.42935222387313843</v>
      </c>
      <c r="BR2960">
        <v>-0.40717768669128418</v>
      </c>
      <c r="BS2960">
        <v>-0.40612205862998962</v>
      </c>
      <c r="BT2960">
        <v>-0.41118317842483521</v>
      </c>
      <c r="BU2960">
        <v>-0.43726444244384766</v>
      </c>
      <c r="BV2960">
        <v>-0.42979174852371216</v>
      </c>
      <c r="BW2960">
        <v>0.23686717450618744</v>
      </c>
      <c r="BX2960">
        <v>1.8312926292419434</v>
      </c>
      <c r="BY2960">
        <v>1.8394935131072998</v>
      </c>
      <c r="BZ2960">
        <v>1.7879856824874878</v>
      </c>
      <c r="CA2960">
        <v>1.7326847314834595</v>
      </c>
      <c r="CB2960">
        <v>1.667576789855957</v>
      </c>
      <c r="CC2960">
        <v>0.19638617336750031</v>
      </c>
      <c r="CD2960">
        <v>-0.23669686913490295</v>
      </c>
      <c r="CE2960">
        <v>-0.24545487761497498</v>
      </c>
      <c r="CF2960">
        <v>-2.448851615190506E-2</v>
      </c>
      <c r="CG2960">
        <v>-2.5371294468641281E-2</v>
      </c>
      <c r="CH2960">
        <v>-2.6785990223288536E-2</v>
      </c>
      <c r="CI2960">
        <v>-2.8778586536645889E-2</v>
      </c>
      <c r="CJ2960">
        <v>-3.0382866039872169E-2</v>
      </c>
      <c r="CK2960">
        <v>-3.1198827549815178E-2</v>
      </c>
      <c r="CL2960">
        <v>-3.367011621594429E-2</v>
      </c>
      <c r="CM2960">
        <v>-3.8567028939723969E-2</v>
      </c>
      <c r="CN2960">
        <v>-4.6930380165576935E-2</v>
      </c>
      <c r="CO2960">
        <v>-5.4480578750371933E-2</v>
      </c>
      <c r="CP2960">
        <v>-4.5895691961050034E-2</v>
      </c>
      <c r="CQ2960">
        <v>-3.8867313414812088E-2</v>
      </c>
      <c r="CR2960">
        <v>-4.5488569885492325E-2</v>
      </c>
      <c r="CS2960">
        <v>-5.1941182464361191E-2</v>
      </c>
      <c r="CT2960">
        <v>-5.0568629056215286E-2</v>
      </c>
      <c r="CU2960">
        <v>0.59334272146224976</v>
      </c>
      <c r="CV2960">
        <v>2.2856080532073975</v>
      </c>
      <c r="CW2960">
        <v>2.2874112129211426</v>
      </c>
      <c r="CX2960">
        <v>2.2540111541748047</v>
      </c>
      <c r="CY2960">
        <v>2.1931660175323486</v>
      </c>
      <c r="CZ2960">
        <v>2.1322002410888672</v>
      </c>
      <c r="DA2960">
        <v>0.57393032312393188</v>
      </c>
      <c r="DB2960">
        <v>8.3090022206306458E-2</v>
      </c>
      <c r="DC2960">
        <v>7.9309560358524323E-2</v>
      </c>
      <c r="DD2960">
        <v>0.21681360900402069</v>
      </c>
      <c r="DE2960">
        <v>0.21255224943161011</v>
      </c>
      <c r="DF2960">
        <v>0.22089099884033203</v>
      </c>
      <c r="DG2960">
        <v>0.2204451709985733</v>
      </c>
      <c r="DH2960">
        <v>0.22033707797527313</v>
      </c>
      <c r="DI2960">
        <v>0.22687391936779022</v>
      </c>
      <c r="DJ2960">
        <v>0.24378709495067596</v>
      </c>
      <c r="DK2960">
        <v>0.2787301242351532</v>
      </c>
      <c r="DL2960">
        <v>0.30593955516815186</v>
      </c>
      <c r="DM2960">
        <v>0.32039105892181396</v>
      </c>
      <c r="DN2960">
        <v>0.31538629531860352</v>
      </c>
      <c r="DO2960">
        <v>0.32838740944862366</v>
      </c>
      <c r="DP2960">
        <v>0.32020604610443115</v>
      </c>
      <c r="DQ2960">
        <v>0.33338207006454468</v>
      </c>
      <c r="DR2960">
        <v>0.32865449786186218</v>
      </c>
      <c r="DS2960">
        <v>0.94981825351715088</v>
      </c>
      <c r="DT2960">
        <v>2.7399234771728516</v>
      </c>
      <c r="DU2960">
        <v>2.7353289127349854</v>
      </c>
      <c r="DV2960">
        <v>2.720036506652832</v>
      </c>
      <c r="DW2960">
        <v>2.6536474227905273</v>
      </c>
      <c r="DX2960">
        <v>2.5968234539031982</v>
      </c>
      <c r="DY2960">
        <v>0.95147442817687988</v>
      </c>
      <c r="DZ2960">
        <v>0.40287691354751587</v>
      </c>
      <c r="EA2960">
        <v>0.40407398343086243</v>
      </c>
      <c r="EB2960">
        <v>0.5652155876159668</v>
      </c>
      <c r="EC2960">
        <v>0.5560760498046875</v>
      </c>
      <c r="ED2960">
        <v>0.57849723100662231</v>
      </c>
      <c r="EE2960">
        <v>0.58028465509414673</v>
      </c>
      <c r="EF2960">
        <v>0.58233684301376343</v>
      </c>
      <c r="EG2960">
        <v>0.59948998689651489</v>
      </c>
      <c r="EH2960">
        <v>0.64439123868942261</v>
      </c>
      <c r="EI2960">
        <v>0.73685675859451294</v>
      </c>
      <c r="EJ2960">
        <v>0.81542766094207764</v>
      </c>
      <c r="EK2960">
        <v>0.86164617538452148</v>
      </c>
      <c r="EL2960">
        <v>0.83702009916305542</v>
      </c>
      <c r="EM2960">
        <v>0.85864490270614624</v>
      </c>
      <c r="EN2960">
        <v>0.84821099042892456</v>
      </c>
      <c r="EO2960">
        <v>0.88972771167755127</v>
      </c>
      <c r="EP2960">
        <v>0.87619245052337646</v>
      </c>
      <c r="EQ2960">
        <v>1.4645123481750488</v>
      </c>
      <c r="ER2960">
        <v>3.3958828449249268</v>
      </c>
      <c r="ES2960">
        <v>3.3820507526397705</v>
      </c>
      <c r="ET2960">
        <v>3.3929030895233154</v>
      </c>
      <c r="EU2960">
        <v>3.3185091018676758</v>
      </c>
      <c r="EV2960">
        <v>3.2676658630371094</v>
      </c>
      <c r="EW2960">
        <v>1.4965882301330566</v>
      </c>
      <c r="EX2960">
        <v>0.86459839344024658</v>
      </c>
      <c r="EY2960">
        <v>0.87298226356506348</v>
      </c>
      <c r="EZ2960">
        <v>51.297653198242188</v>
      </c>
      <c r="FA2960">
        <v>49.946914672851563</v>
      </c>
      <c r="FB2960">
        <v>47.872879028320312</v>
      </c>
      <c r="FC2960">
        <v>46.956657409667969</v>
      </c>
      <c r="FD2960">
        <v>46.222019195556641</v>
      </c>
      <c r="FE2960">
        <v>45.460849761962891</v>
      </c>
      <c r="FF2960">
        <v>45.530483245849609</v>
      </c>
      <c r="FG2960">
        <v>45.471767425537109</v>
      </c>
      <c r="FH2960">
        <v>46.261436462402344</v>
      </c>
      <c r="FI2960">
        <v>49.456329345703125</v>
      </c>
      <c r="FJ2960">
        <v>52.712467193603516</v>
      </c>
      <c r="FK2960">
        <v>54.810688018798828</v>
      </c>
      <c r="FL2960">
        <v>56.192977905273437</v>
      </c>
      <c r="FM2960">
        <v>56.529445648193359</v>
      </c>
      <c r="FN2960">
        <v>57.339218139648438</v>
      </c>
      <c r="FO2960">
        <v>57.274066925048828</v>
      </c>
      <c r="FP2960">
        <v>56.403621673583984</v>
      </c>
      <c r="FQ2960">
        <v>55.226020812988281</v>
      </c>
      <c r="FR2960">
        <v>53.947608947753906</v>
      </c>
      <c r="FS2960">
        <v>53.357154846191406</v>
      </c>
      <c r="FT2960">
        <v>52.650791168212891</v>
      </c>
      <c r="FU2960">
        <v>51.421794891357422</v>
      </c>
      <c r="FV2960">
        <v>50.496383666992188</v>
      </c>
      <c r="FW2960">
        <v>49.399555206298828</v>
      </c>
      <c r="FX2960">
        <v>160</v>
      </c>
      <c r="FY2960">
        <v>0.10791042447090149</v>
      </c>
      <c r="FZ2960">
        <v>1</v>
      </c>
    </row>
    <row r="2961" spans="1:182" x14ac:dyDescent="0.2">
      <c r="A2961" t="s">
        <v>245</v>
      </c>
      <c r="B2961" t="s">
        <v>252</v>
      </c>
      <c r="C2961" t="s">
        <v>218</v>
      </c>
      <c r="D2961" t="s">
        <v>47</v>
      </c>
      <c r="E2961">
        <v>2016</v>
      </c>
      <c r="F2961" t="s">
        <v>231</v>
      </c>
      <c r="G2961" t="s">
        <v>249</v>
      </c>
      <c r="H2961" t="s">
        <v>226</v>
      </c>
      <c r="I2961">
        <v>57.81</v>
      </c>
      <c r="L2961">
        <v>10.06480877654697</v>
      </c>
      <c r="M2961">
        <v>9.8847086275200144</v>
      </c>
      <c r="N2961">
        <v>9.8551595379258821</v>
      </c>
      <c r="O2961">
        <v>9.7939692364774977</v>
      </c>
      <c r="P2961">
        <v>10.138949227527798</v>
      </c>
      <c r="Q2961">
        <v>10.968928602797504</v>
      </c>
      <c r="R2961">
        <v>12.374671859246241</v>
      </c>
      <c r="S2961">
        <v>13.010751700494966</v>
      </c>
      <c r="T2961">
        <v>13.332667906215516</v>
      </c>
      <c r="U2961">
        <v>13.511080759039267</v>
      </c>
      <c r="V2961">
        <v>13.987319611447024</v>
      </c>
      <c r="W2961">
        <v>14.277462369067401</v>
      </c>
      <c r="X2961">
        <v>14.816272860231004</v>
      </c>
      <c r="Y2961">
        <v>14.969154947167125</v>
      </c>
      <c r="Z2961">
        <v>14.955633485103826</v>
      </c>
      <c r="AA2961">
        <v>14.888704077084926</v>
      </c>
      <c r="AB2961">
        <v>14.666136238592212</v>
      </c>
      <c r="AC2961">
        <v>14.589146099770726</v>
      </c>
      <c r="AD2961">
        <v>13.740455543721767</v>
      </c>
      <c r="AE2961">
        <v>13.326206712153921</v>
      </c>
      <c r="AF2961">
        <v>12.926828343069694</v>
      </c>
      <c r="AG2961">
        <v>12.295626509683185</v>
      </c>
      <c r="AH2961">
        <v>11.464293354175018</v>
      </c>
      <c r="AI2961">
        <v>10.869908981281496</v>
      </c>
      <c r="AJ2961">
        <v>-0.61419260501861572</v>
      </c>
      <c r="AK2961">
        <v>-0.60681867599487305</v>
      </c>
      <c r="AL2961">
        <v>-0.63206923007965088</v>
      </c>
      <c r="AM2961">
        <v>-0.63784188032150269</v>
      </c>
      <c r="AN2961">
        <v>-0.64310258626937866</v>
      </c>
      <c r="AO2961">
        <v>-0.66188764572143555</v>
      </c>
      <c r="AP2961">
        <v>-0.71173149347305298</v>
      </c>
      <c r="AQ2961">
        <v>-0.81399083137512207</v>
      </c>
      <c r="AR2961">
        <v>-0.90928846597671509</v>
      </c>
      <c r="AS2961">
        <v>-0.97060734033584595</v>
      </c>
      <c r="AT2961">
        <v>-0.92881149053573608</v>
      </c>
      <c r="AU2961">
        <v>-0.93637955188751221</v>
      </c>
      <c r="AV2961">
        <v>-0.93918812274932861</v>
      </c>
      <c r="AW2961">
        <v>-0.99361002445220947</v>
      </c>
      <c r="AX2961">
        <v>-0.97732967138290405</v>
      </c>
      <c r="AY2961">
        <v>-0.27782690525054932</v>
      </c>
      <c r="AZ2961">
        <v>1.1753332614898682</v>
      </c>
      <c r="BA2961">
        <v>1.1927715539932251</v>
      </c>
      <c r="BB2961">
        <v>1.1151189804077148</v>
      </c>
      <c r="BC2961">
        <v>1.0678229331970215</v>
      </c>
      <c r="BD2961">
        <v>0.99673444032669067</v>
      </c>
      <c r="BE2961">
        <v>-0.34872758388519287</v>
      </c>
      <c r="BF2961">
        <v>-0.69841837882995605</v>
      </c>
      <c r="BG2961">
        <v>-0.71436309814453125</v>
      </c>
      <c r="BH2961">
        <v>-0.26579064130783081</v>
      </c>
      <c r="BI2961">
        <v>-0.26329484581947327</v>
      </c>
      <c r="BJ2961">
        <v>-0.27446296811103821</v>
      </c>
      <c r="BK2961">
        <v>-0.27800235152244568</v>
      </c>
      <c r="BL2961">
        <v>-0.28110280632972717</v>
      </c>
      <c r="BM2961">
        <v>-0.28927156329154968</v>
      </c>
      <c r="BN2961">
        <v>-0.31112733483314514</v>
      </c>
      <c r="BO2961">
        <v>-0.35586416721343994</v>
      </c>
      <c r="BP2961">
        <v>-0.39980030059814453</v>
      </c>
      <c r="BQ2961">
        <v>-0.42935222387313843</v>
      </c>
      <c r="BR2961">
        <v>-0.40717768669128418</v>
      </c>
      <c r="BS2961">
        <v>-0.40612205862998962</v>
      </c>
      <c r="BT2961">
        <v>-0.41118317842483521</v>
      </c>
      <c r="BU2961">
        <v>-0.43726444244384766</v>
      </c>
      <c r="BV2961">
        <v>-0.42979174852371216</v>
      </c>
      <c r="BW2961">
        <v>0.23686717450618744</v>
      </c>
      <c r="BX2961">
        <v>1.8312926292419434</v>
      </c>
      <c r="BY2961">
        <v>1.8394935131072998</v>
      </c>
      <c r="BZ2961">
        <v>1.7879856824874878</v>
      </c>
      <c r="CA2961">
        <v>1.7326847314834595</v>
      </c>
      <c r="CB2961">
        <v>1.667576789855957</v>
      </c>
      <c r="CC2961">
        <v>0.19638617336750031</v>
      </c>
      <c r="CD2961">
        <v>-0.23669686913490295</v>
      </c>
      <c r="CE2961">
        <v>-0.24545487761497498</v>
      </c>
      <c r="CF2961">
        <v>-2.448851615190506E-2</v>
      </c>
      <c r="CG2961">
        <v>-2.5371294468641281E-2</v>
      </c>
      <c r="CH2961">
        <v>-2.6785990223288536E-2</v>
      </c>
      <c r="CI2961">
        <v>-2.8778586536645889E-2</v>
      </c>
      <c r="CJ2961">
        <v>-3.0382866039872169E-2</v>
      </c>
      <c r="CK2961">
        <v>-3.1198827549815178E-2</v>
      </c>
      <c r="CL2961">
        <v>-3.367011621594429E-2</v>
      </c>
      <c r="CM2961">
        <v>-3.8567028939723969E-2</v>
      </c>
      <c r="CN2961">
        <v>-4.6930380165576935E-2</v>
      </c>
      <c r="CO2961">
        <v>-5.4480578750371933E-2</v>
      </c>
      <c r="CP2961">
        <v>-4.5895691961050034E-2</v>
      </c>
      <c r="CQ2961">
        <v>-3.8867313414812088E-2</v>
      </c>
      <c r="CR2961">
        <v>-4.5488569885492325E-2</v>
      </c>
      <c r="CS2961">
        <v>-5.1941182464361191E-2</v>
      </c>
      <c r="CT2961">
        <v>-5.0568629056215286E-2</v>
      </c>
      <c r="CU2961">
        <v>0.59334272146224976</v>
      </c>
      <c r="CV2961">
        <v>2.2856080532073975</v>
      </c>
      <c r="CW2961">
        <v>2.2874112129211426</v>
      </c>
      <c r="CX2961">
        <v>2.2540111541748047</v>
      </c>
      <c r="CY2961">
        <v>2.1931660175323486</v>
      </c>
      <c r="CZ2961">
        <v>2.1322002410888672</v>
      </c>
      <c r="DA2961">
        <v>0.57393032312393188</v>
      </c>
      <c r="DB2961">
        <v>8.3090022206306458E-2</v>
      </c>
      <c r="DC2961">
        <v>7.9309560358524323E-2</v>
      </c>
      <c r="DD2961">
        <v>0.21681360900402069</v>
      </c>
      <c r="DE2961">
        <v>0.21255224943161011</v>
      </c>
      <c r="DF2961">
        <v>0.22089099884033203</v>
      </c>
      <c r="DG2961">
        <v>0.2204451709985733</v>
      </c>
      <c r="DH2961">
        <v>0.22033707797527313</v>
      </c>
      <c r="DI2961">
        <v>0.22687391936779022</v>
      </c>
      <c r="DJ2961">
        <v>0.24378709495067596</v>
      </c>
      <c r="DK2961">
        <v>0.2787301242351532</v>
      </c>
      <c r="DL2961">
        <v>0.30593955516815186</v>
      </c>
      <c r="DM2961">
        <v>0.32039105892181396</v>
      </c>
      <c r="DN2961">
        <v>0.31538629531860352</v>
      </c>
      <c r="DO2961">
        <v>0.32838740944862366</v>
      </c>
      <c r="DP2961">
        <v>0.32020604610443115</v>
      </c>
      <c r="DQ2961">
        <v>0.33338207006454468</v>
      </c>
      <c r="DR2961">
        <v>0.32865449786186218</v>
      </c>
      <c r="DS2961">
        <v>0.94981825351715088</v>
      </c>
      <c r="DT2961">
        <v>2.7399234771728516</v>
      </c>
      <c r="DU2961">
        <v>2.7353289127349854</v>
      </c>
      <c r="DV2961">
        <v>2.720036506652832</v>
      </c>
      <c r="DW2961">
        <v>2.6536474227905273</v>
      </c>
      <c r="DX2961">
        <v>2.5968234539031982</v>
      </c>
      <c r="DY2961">
        <v>0.95147442817687988</v>
      </c>
      <c r="DZ2961">
        <v>0.40287691354751587</v>
      </c>
      <c r="EA2961">
        <v>0.40407398343086243</v>
      </c>
      <c r="EB2961">
        <v>0.5652155876159668</v>
      </c>
      <c r="EC2961">
        <v>0.5560760498046875</v>
      </c>
      <c r="ED2961">
        <v>0.57849723100662231</v>
      </c>
      <c r="EE2961">
        <v>0.58028465509414673</v>
      </c>
      <c r="EF2961">
        <v>0.58233684301376343</v>
      </c>
      <c r="EG2961">
        <v>0.59948998689651489</v>
      </c>
      <c r="EH2961">
        <v>0.64439123868942261</v>
      </c>
      <c r="EI2961">
        <v>0.73685675859451294</v>
      </c>
      <c r="EJ2961">
        <v>0.81542766094207764</v>
      </c>
      <c r="EK2961">
        <v>0.86164617538452148</v>
      </c>
      <c r="EL2961">
        <v>0.83702009916305542</v>
      </c>
      <c r="EM2961">
        <v>0.85864490270614624</v>
      </c>
      <c r="EN2961">
        <v>0.84821099042892456</v>
      </c>
      <c r="EO2961">
        <v>0.88972771167755127</v>
      </c>
      <c r="EP2961">
        <v>0.87619245052337646</v>
      </c>
      <c r="EQ2961">
        <v>1.4645123481750488</v>
      </c>
      <c r="ER2961">
        <v>3.3958828449249268</v>
      </c>
      <c r="ES2961">
        <v>3.3820507526397705</v>
      </c>
      <c r="ET2961">
        <v>3.3929030895233154</v>
      </c>
      <c r="EU2961">
        <v>3.3185091018676758</v>
      </c>
      <c r="EV2961">
        <v>3.2676658630371094</v>
      </c>
      <c r="EW2961">
        <v>1.4965882301330566</v>
      </c>
      <c r="EX2961">
        <v>0.86459839344024658</v>
      </c>
      <c r="EY2961">
        <v>0.87298226356506348</v>
      </c>
      <c r="EZ2961">
        <v>51.297653198242188</v>
      </c>
      <c r="FA2961">
        <v>49.946914672851563</v>
      </c>
      <c r="FB2961">
        <v>47.872879028320312</v>
      </c>
      <c r="FC2961">
        <v>46.956657409667969</v>
      </c>
      <c r="FD2961">
        <v>46.222019195556641</v>
      </c>
      <c r="FE2961">
        <v>45.460849761962891</v>
      </c>
      <c r="FF2961">
        <v>45.530483245849609</v>
      </c>
      <c r="FG2961">
        <v>45.471767425537109</v>
      </c>
      <c r="FH2961">
        <v>46.261436462402344</v>
      </c>
      <c r="FI2961">
        <v>49.456329345703125</v>
      </c>
      <c r="FJ2961">
        <v>52.712467193603516</v>
      </c>
      <c r="FK2961">
        <v>54.810688018798828</v>
      </c>
      <c r="FL2961">
        <v>56.192977905273437</v>
      </c>
      <c r="FM2961">
        <v>56.529445648193359</v>
      </c>
      <c r="FN2961">
        <v>57.339218139648438</v>
      </c>
      <c r="FO2961">
        <v>57.274066925048828</v>
      </c>
      <c r="FP2961">
        <v>56.403621673583984</v>
      </c>
      <c r="FQ2961">
        <v>55.226020812988281</v>
      </c>
      <c r="FR2961">
        <v>53.947608947753906</v>
      </c>
      <c r="FS2961">
        <v>53.357154846191406</v>
      </c>
      <c r="FT2961">
        <v>52.650791168212891</v>
      </c>
      <c r="FU2961">
        <v>51.421794891357422</v>
      </c>
      <c r="FV2961">
        <v>50.496383666992188</v>
      </c>
      <c r="FW2961">
        <v>49.399555206298828</v>
      </c>
      <c r="FX2961">
        <v>160</v>
      </c>
      <c r="FY2961">
        <v>0.10791042447090149</v>
      </c>
      <c r="FZ2961">
        <v>1</v>
      </c>
    </row>
    <row r="2962" spans="1:182" x14ac:dyDescent="0.2">
      <c r="A2962" t="s">
        <v>245</v>
      </c>
      <c r="B2962" t="s">
        <v>252</v>
      </c>
      <c r="C2962" t="s">
        <v>218</v>
      </c>
      <c r="D2962" t="s">
        <v>47</v>
      </c>
      <c r="E2962">
        <v>2017</v>
      </c>
      <c r="F2962" t="s">
        <v>231</v>
      </c>
      <c r="G2962" t="s">
        <v>249</v>
      </c>
      <c r="H2962" t="s">
        <v>226</v>
      </c>
      <c r="I2962">
        <v>57.81</v>
      </c>
      <c r="L2962">
        <v>10.06480877654697</v>
      </c>
      <c r="M2962">
        <v>9.8847086275200144</v>
      </c>
      <c r="N2962">
        <v>9.8551595379258821</v>
      </c>
      <c r="O2962">
        <v>9.7939692364774977</v>
      </c>
      <c r="P2962">
        <v>10.138949227527798</v>
      </c>
      <c r="Q2962">
        <v>10.968928602797504</v>
      </c>
      <c r="R2962">
        <v>12.374671859246241</v>
      </c>
      <c r="S2962">
        <v>13.010751700494966</v>
      </c>
      <c r="T2962">
        <v>13.332667906215516</v>
      </c>
      <c r="U2962">
        <v>13.511080759039267</v>
      </c>
      <c r="V2962">
        <v>13.987319611447024</v>
      </c>
      <c r="W2962">
        <v>14.277462369067401</v>
      </c>
      <c r="X2962">
        <v>14.816272860231004</v>
      </c>
      <c r="Y2962">
        <v>14.969154947167125</v>
      </c>
      <c r="Z2962">
        <v>14.955633485103826</v>
      </c>
      <c r="AA2962">
        <v>14.888704077084926</v>
      </c>
      <c r="AB2962">
        <v>14.666136238592212</v>
      </c>
      <c r="AC2962">
        <v>14.589146099770726</v>
      </c>
      <c r="AD2962">
        <v>13.740455543721767</v>
      </c>
      <c r="AE2962">
        <v>13.326206712153921</v>
      </c>
      <c r="AF2962">
        <v>12.926828343069694</v>
      </c>
      <c r="AG2962">
        <v>12.295626509683185</v>
      </c>
      <c r="AH2962">
        <v>11.464293354175018</v>
      </c>
      <c r="AI2962">
        <v>10.869908981281496</v>
      </c>
      <c r="AJ2962">
        <v>-0.61419260501861572</v>
      </c>
      <c r="AK2962">
        <v>-0.60681867599487305</v>
      </c>
      <c r="AL2962">
        <v>-0.63206923007965088</v>
      </c>
      <c r="AM2962">
        <v>-0.63784188032150269</v>
      </c>
      <c r="AN2962">
        <v>-0.64310258626937866</v>
      </c>
      <c r="AO2962">
        <v>-0.66188764572143555</v>
      </c>
      <c r="AP2962">
        <v>-0.71173149347305298</v>
      </c>
      <c r="AQ2962">
        <v>-0.81399083137512207</v>
      </c>
      <c r="AR2962">
        <v>-0.90928846597671509</v>
      </c>
      <c r="AS2962">
        <v>-0.97060734033584595</v>
      </c>
      <c r="AT2962">
        <v>-0.92881149053573608</v>
      </c>
      <c r="AU2962">
        <v>-0.93637955188751221</v>
      </c>
      <c r="AV2962">
        <v>-0.93918812274932861</v>
      </c>
      <c r="AW2962">
        <v>-0.99361002445220947</v>
      </c>
      <c r="AX2962">
        <v>-0.97732967138290405</v>
      </c>
      <c r="AY2962">
        <v>-0.27782690525054932</v>
      </c>
      <c r="AZ2962">
        <v>1.1753332614898682</v>
      </c>
      <c r="BA2962">
        <v>1.1927715539932251</v>
      </c>
      <c r="BB2962">
        <v>1.1151189804077148</v>
      </c>
      <c r="BC2962">
        <v>1.0678229331970215</v>
      </c>
      <c r="BD2962">
        <v>0.99673444032669067</v>
      </c>
      <c r="BE2962">
        <v>-0.34872758388519287</v>
      </c>
      <c r="BF2962">
        <v>-0.69841837882995605</v>
      </c>
      <c r="BG2962">
        <v>-0.71436309814453125</v>
      </c>
      <c r="BH2962">
        <v>-0.26579064130783081</v>
      </c>
      <c r="BI2962">
        <v>-0.26329484581947327</v>
      </c>
      <c r="BJ2962">
        <v>-0.27446296811103821</v>
      </c>
      <c r="BK2962">
        <v>-0.27800235152244568</v>
      </c>
      <c r="BL2962">
        <v>-0.28110280632972717</v>
      </c>
      <c r="BM2962">
        <v>-0.28927156329154968</v>
      </c>
      <c r="BN2962">
        <v>-0.31112733483314514</v>
      </c>
      <c r="BO2962">
        <v>-0.35586416721343994</v>
      </c>
      <c r="BP2962">
        <v>-0.39980030059814453</v>
      </c>
      <c r="BQ2962">
        <v>-0.42935222387313843</v>
      </c>
      <c r="BR2962">
        <v>-0.40717768669128418</v>
      </c>
      <c r="BS2962">
        <v>-0.40612205862998962</v>
      </c>
      <c r="BT2962">
        <v>-0.41118317842483521</v>
      </c>
      <c r="BU2962">
        <v>-0.43726444244384766</v>
      </c>
      <c r="BV2962">
        <v>-0.42979174852371216</v>
      </c>
      <c r="BW2962">
        <v>0.23686717450618744</v>
      </c>
      <c r="BX2962">
        <v>1.8312926292419434</v>
      </c>
      <c r="BY2962">
        <v>1.8394935131072998</v>
      </c>
      <c r="BZ2962">
        <v>1.7879856824874878</v>
      </c>
      <c r="CA2962">
        <v>1.7326847314834595</v>
      </c>
      <c r="CB2962">
        <v>1.667576789855957</v>
      </c>
      <c r="CC2962">
        <v>0.19638617336750031</v>
      </c>
      <c r="CD2962">
        <v>-0.23669686913490295</v>
      </c>
      <c r="CE2962">
        <v>-0.24545487761497498</v>
      </c>
      <c r="CF2962">
        <v>-2.448851615190506E-2</v>
      </c>
      <c r="CG2962">
        <v>-2.5371294468641281E-2</v>
      </c>
      <c r="CH2962">
        <v>-2.6785990223288536E-2</v>
      </c>
      <c r="CI2962">
        <v>-2.8778586536645889E-2</v>
      </c>
      <c r="CJ2962">
        <v>-3.0382866039872169E-2</v>
      </c>
      <c r="CK2962">
        <v>-3.1198827549815178E-2</v>
      </c>
      <c r="CL2962">
        <v>-3.367011621594429E-2</v>
      </c>
      <c r="CM2962">
        <v>-3.8567028939723969E-2</v>
      </c>
      <c r="CN2962">
        <v>-4.6930380165576935E-2</v>
      </c>
      <c r="CO2962">
        <v>-5.4480578750371933E-2</v>
      </c>
      <c r="CP2962">
        <v>-4.5895691961050034E-2</v>
      </c>
      <c r="CQ2962">
        <v>-3.8867313414812088E-2</v>
      </c>
      <c r="CR2962">
        <v>-4.5488569885492325E-2</v>
      </c>
      <c r="CS2962">
        <v>-5.1941182464361191E-2</v>
      </c>
      <c r="CT2962">
        <v>-5.0568629056215286E-2</v>
      </c>
      <c r="CU2962">
        <v>0.59334272146224976</v>
      </c>
      <c r="CV2962">
        <v>2.2856080532073975</v>
      </c>
      <c r="CW2962">
        <v>2.2874112129211426</v>
      </c>
      <c r="CX2962">
        <v>2.2540111541748047</v>
      </c>
      <c r="CY2962">
        <v>2.1931660175323486</v>
      </c>
      <c r="CZ2962">
        <v>2.1322002410888672</v>
      </c>
      <c r="DA2962">
        <v>0.57393032312393188</v>
      </c>
      <c r="DB2962">
        <v>8.3090022206306458E-2</v>
      </c>
      <c r="DC2962">
        <v>7.9309560358524323E-2</v>
      </c>
      <c r="DD2962">
        <v>0.21681360900402069</v>
      </c>
      <c r="DE2962">
        <v>0.21255224943161011</v>
      </c>
      <c r="DF2962">
        <v>0.22089099884033203</v>
      </c>
      <c r="DG2962">
        <v>0.2204451709985733</v>
      </c>
      <c r="DH2962">
        <v>0.22033707797527313</v>
      </c>
      <c r="DI2962">
        <v>0.22687391936779022</v>
      </c>
      <c r="DJ2962">
        <v>0.24378709495067596</v>
      </c>
      <c r="DK2962">
        <v>0.2787301242351532</v>
      </c>
      <c r="DL2962">
        <v>0.30593955516815186</v>
      </c>
      <c r="DM2962">
        <v>0.32039105892181396</v>
      </c>
      <c r="DN2962">
        <v>0.31538629531860352</v>
      </c>
      <c r="DO2962">
        <v>0.32838740944862366</v>
      </c>
      <c r="DP2962">
        <v>0.32020604610443115</v>
      </c>
      <c r="DQ2962">
        <v>0.33338207006454468</v>
      </c>
      <c r="DR2962">
        <v>0.32865449786186218</v>
      </c>
      <c r="DS2962">
        <v>0.94981825351715088</v>
      </c>
      <c r="DT2962">
        <v>2.7399234771728516</v>
      </c>
      <c r="DU2962">
        <v>2.7353289127349854</v>
      </c>
      <c r="DV2962">
        <v>2.720036506652832</v>
      </c>
      <c r="DW2962">
        <v>2.6536474227905273</v>
      </c>
      <c r="DX2962">
        <v>2.5968234539031982</v>
      </c>
      <c r="DY2962">
        <v>0.95147442817687988</v>
      </c>
      <c r="DZ2962">
        <v>0.40287691354751587</v>
      </c>
      <c r="EA2962">
        <v>0.40407398343086243</v>
      </c>
      <c r="EB2962">
        <v>0.5652155876159668</v>
      </c>
      <c r="EC2962">
        <v>0.5560760498046875</v>
      </c>
      <c r="ED2962">
        <v>0.57849723100662231</v>
      </c>
      <c r="EE2962">
        <v>0.58028465509414673</v>
      </c>
      <c r="EF2962">
        <v>0.58233684301376343</v>
      </c>
      <c r="EG2962">
        <v>0.59948998689651489</v>
      </c>
      <c r="EH2962">
        <v>0.64439123868942261</v>
      </c>
      <c r="EI2962">
        <v>0.73685675859451294</v>
      </c>
      <c r="EJ2962">
        <v>0.81542766094207764</v>
      </c>
      <c r="EK2962">
        <v>0.86164617538452148</v>
      </c>
      <c r="EL2962">
        <v>0.83702009916305542</v>
      </c>
      <c r="EM2962">
        <v>0.85864490270614624</v>
      </c>
      <c r="EN2962">
        <v>0.84821099042892456</v>
      </c>
      <c r="EO2962">
        <v>0.88972771167755127</v>
      </c>
      <c r="EP2962">
        <v>0.87619245052337646</v>
      </c>
      <c r="EQ2962">
        <v>1.4645123481750488</v>
      </c>
      <c r="ER2962">
        <v>3.3958828449249268</v>
      </c>
      <c r="ES2962">
        <v>3.3820507526397705</v>
      </c>
      <c r="ET2962">
        <v>3.3929030895233154</v>
      </c>
      <c r="EU2962">
        <v>3.3185091018676758</v>
      </c>
      <c r="EV2962">
        <v>3.2676658630371094</v>
      </c>
      <c r="EW2962">
        <v>1.4965882301330566</v>
      </c>
      <c r="EX2962">
        <v>0.86459839344024658</v>
      </c>
      <c r="EY2962">
        <v>0.87298226356506348</v>
      </c>
      <c r="EZ2962">
        <v>51.297653198242188</v>
      </c>
      <c r="FA2962">
        <v>49.946914672851563</v>
      </c>
      <c r="FB2962">
        <v>47.872879028320312</v>
      </c>
      <c r="FC2962">
        <v>46.956657409667969</v>
      </c>
      <c r="FD2962">
        <v>46.222019195556641</v>
      </c>
      <c r="FE2962">
        <v>45.460849761962891</v>
      </c>
      <c r="FF2962">
        <v>45.530483245849609</v>
      </c>
      <c r="FG2962">
        <v>45.471767425537109</v>
      </c>
      <c r="FH2962">
        <v>46.261436462402344</v>
      </c>
      <c r="FI2962">
        <v>49.456329345703125</v>
      </c>
      <c r="FJ2962">
        <v>52.712467193603516</v>
      </c>
      <c r="FK2962">
        <v>54.810688018798828</v>
      </c>
      <c r="FL2962">
        <v>56.192977905273437</v>
      </c>
      <c r="FM2962">
        <v>56.529445648193359</v>
      </c>
      <c r="FN2962">
        <v>57.339218139648438</v>
      </c>
      <c r="FO2962">
        <v>57.274066925048828</v>
      </c>
      <c r="FP2962">
        <v>56.403621673583984</v>
      </c>
      <c r="FQ2962">
        <v>55.226020812988281</v>
      </c>
      <c r="FR2962">
        <v>53.947608947753906</v>
      </c>
      <c r="FS2962">
        <v>53.357154846191406</v>
      </c>
      <c r="FT2962">
        <v>52.650791168212891</v>
      </c>
      <c r="FU2962">
        <v>51.421794891357422</v>
      </c>
      <c r="FV2962">
        <v>50.496383666992188</v>
      </c>
      <c r="FW2962">
        <v>49.399555206298828</v>
      </c>
      <c r="FX2962">
        <v>160</v>
      </c>
      <c r="FY2962">
        <v>0.10791042447090149</v>
      </c>
      <c r="FZ2962">
        <v>1</v>
      </c>
    </row>
    <row r="2963" spans="1:182" x14ac:dyDescent="0.2">
      <c r="A2963" t="s">
        <v>245</v>
      </c>
      <c r="B2963" t="s">
        <v>252</v>
      </c>
      <c r="C2963" t="s">
        <v>218</v>
      </c>
      <c r="D2963" t="s">
        <v>11</v>
      </c>
      <c r="E2963">
        <v>2015</v>
      </c>
      <c r="F2963" t="s">
        <v>231</v>
      </c>
      <c r="G2963" t="s">
        <v>249</v>
      </c>
      <c r="H2963" t="s">
        <v>226</v>
      </c>
      <c r="I2963">
        <v>105.45</v>
      </c>
      <c r="L2963">
        <v>22.834984099299689</v>
      </c>
      <c r="M2963">
        <v>22.466235203492264</v>
      </c>
      <c r="N2963">
        <v>22.258459317437307</v>
      </c>
      <c r="O2963">
        <v>22.301079233753747</v>
      </c>
      <c r="P2963">
        <v>23.194543800604894</v>
      </c>
      <c r="Q2963">
        <v>24.916755997564142</v>
      </c>
      <c r="R2963">
        <v>27.631539857974367</v>
      </c>
      <c r="S2963">
        <v>29.340131085940765</v>
      </c>
      <c r="T2963">
        <v>30.181980829623381</v>
      </c>
      <c r="U2963">
        <v>31.183851753394364</v>
      </c>
      <c r="V2963">
        <v>33.048854987999697</v>
      </c>
      <c r="W2963">
        <v>33.397626986557867</v>
      </c>
      <c r="X2963">
        <v>33.01931439311479</v>
      </c>
      <c r="Y2963">
        <v>33.555131653907161</v>
      </c>
      <c r="Z2963">
        <v>33.829493898841754</v>
      </c>
      <c r="AA2963">
        <v>33.768021754441278</v>
      </c>
      <c r="AB2963">
        <v>33.752680024732143</v>
      </c>
      <c r="AC2963">
        <v>32.900761466657485</v>
      </c>
      <c r="AD2963">
        <v>31.076605676578197</v>
      </c>
      <c r="AE2963">
        <v>31.204949536080033</v>
      </c>
      <c r="AF2963">
        <v>30.37951288837683</v>
      </c>
      <c r="AG2963">
        <v>28.36205734111687</v>
      </c>
      <c r="AH2963">
        <v>25.421165314316777</v>
      </c>
      <c r="AI2963">
        <v>24.381946938053133</v>
      </c>
      <c r="AJ2963">
        <v>-1.4788144826889038</v>
      </c>
      <c r="AK2963">
        <v>-1.490782618522644</v>
      </c>
      <c r="AL2963">
        <v>-1.4878770112991333</v>
      </c>
      <c r="AM2963">
        <v>-1.5101193189620972</v>
      </c>
      <c r="AN2963">
        <v>-1.5346989631652832</v>
      </c>
      <c r="AO2963">
        <v>-1.564083456993103</v>
      </c>
      <c r="AP2963">
        <v>-1.6056435108184814</v>
      </c>
      <c r="AQ2963">
        <v>-1.6762641668319702</v>
      </c>
      <c r="AR2963">
        <v>-1.7747752666473389</v>
      </c>
      <c r="AS2963">
        <v>-1.8768966197967529</v>
      </c>
      <c r="AT2963">
        <v>-1.8067964315414429</v>
      </c>
      <c r="AU2963">
        <v>-1.6513553857803345</v>
      </c>
      <c r="AV2963">
        <v>-4.3624050915241241E-2</v>
      </c>
      <c r="AW2963">
        <v>3.3649604320526123</v>
      </c>
      <c r="AX2963">
        <v>3.3778448104858398</v>
      </c>
      <c r="AY2963">
        <v>3.3570659160614014</v>
      </c>
      <c r="AZ2963">
        <v>3.3523063659667969</v>
      </c>
      <c r="BA2963">
        <v>3.3031737804412842</v>
      </c>
      <c r="BB2963">
        <v>3.1266156584024429E-2</v>
      </c>
      <c r="BC2963">
        <v>-0.96754628419876099</v>
      </c>
      <c r="BD2963">
        <v>-0.97631388902664185</v>
      </c>
      <c r="BE2963">
        <v>-0.90743625164031982</v>
      </c>
      <c r="BF2963">
        <v>-0.9322478175163269</v>
      </c>
      <c r="BG2963">
        <v>-1.1048067808151245</v>
      </c>
      <c r="BH2963">
        <v>-0.63301986455917358</v>
      </c>
      <c r="BI2963">
        <v>-0.6373366117477417</v>
      </c>
      <c r="BJ2963">
        <v>-0.63816118240356445</v>
      </c>
      <c r="BK2963">
        <v>-0.65362399816513062</v>
      </c>
      <c r="BL2963">
        <v>-0.67303168773651123</v>
      </c>
      <c r="BM2963">
        <v>-0.68884903192520142</v>
      </c>
      <c r="BN2963">
        <v>-0.70557135343551636</v>
      </c>
      <c r="BO2963">
        <v>-0.73947083950042725</v>
      </c>
      <c r="BP2963">
        <v>-0.79040068387985229</v>
      </c>
      <c r="BQ2963">
        <v>-0.840690016746521</v>
      </c>
      <c r="BR2963">
        <v>-0.81184238195419312</v>
      </c>
      <c r="BS2963">
        <v>-0.75818365812301636</v>
      </c>
      <c r="BT2963">
        <v>0.7598344087600708</v>
      </c>
      <c r="BU2963">
        <v>4.3763217926025391</v>
      </c>
      <c r="BV2963">
        <v>4.400578498840332</v>
      </c>
      <c r="BW2963">
        <v>4.3837566375732422</v>
      </c>
      <c r="BX2963">
        <v>4.4007625579833984</v>
      </c>
      <c r="BY2963">
        <v>4.3390669822692871</v>
      </c>
      <c r="BZ2963">
        <v>0.88820165395736694</v>
      </c>
      <c r="CA2963">
        <v>-0.1024618074297905</v>
      </c>
      <c r="CB2963">
        <v>-0.10299378633499146</v>
      </c>
      <c r="CC2963">
        <v>-7.3277994990348816E-2</v>
      </c>
      <c r="CD2963">
        <v>-0.18146675825119019</v>
      </c>
      <c r="CE2963">
        <v>-0.29412317276000977</v>
      </c>
      <c r="CF2963">
        <v>-4.7225132584571838E-2</v>
      </c>
      <c r="CG2963">
        <v>-4.6242475509643555E-2</v>
      </c>
      <c r="CH2963">
        <v>-4.9650587141513824E-2</v>
      </c>
      <c r="CI2963">
        <v>-6.0417991131544113E-2</v>
      </c>
      <c r="CJ2963">
        <v>-7.6243489980697632E-2</v>
      </c>
      <c r="CK2963">
        <v>-8.2664266228675842E-2</v>
      </c>
      <c r="CL2963">
        <v>-8.2184121012687683E-2</v>
      </c>
      <c r="CM2963">
        <v>-9.0650610625743866E-2</v>
      </c>
      <c r="CN2963">
        <v>-0.10862581431865692</v>
      </c>
      <c r="CO2963">
        <v>-0.12301656603813171</v>
      </c>
      <c r="CP2963">
        <v>-0.12274029105901718</v>
      </c>
      <c r="CQ2963">
        <v>-0.13957563042640686</v>
      </c>
      <c r="CR2963">
        <v>1.3163073062896729</v>
      </c>
      <c r="CS2963">
        <v>5.0767874717712402</v>
      </c>
      <c r="CT2963">
        <v>5.1089210510253906</v>
      </c>
      <c r="CU2963">
        <v>5.0948390960693359</v>
      </c>
      <c r="CV2963">
        <v>5.126920223236084</v>
      </c>
      <c r="CW2963">
        <v>5.056523323059082</v>
      </c>
      <c r="CX2963">
        <v>1.4817125797271729</v>
      </c>
      <c r="CY2963">
        <v>0.49669304490089417</v>
      </c>
      <c r="CZ2963">
        <v>0.50186502933502197</v>
      </c>
      <c r="DA2963">
        <v>0.50445747375488281</v>
      </c>
      <c r="DB2963">
        <v>0.33852192759513855</v>
      </c>
      <c r="DC2963">
        <v>0.26735380291938782</v>
      </c>
      <c r="DD2963">
        <v>0.53856962919235229</v>
      </c>
      <c r="DE2963">
        <v>0.54485166072845459</v>
      </c>
      <c r="DF2963">
        <v>0.53885996341705322</v>
      </c>
      <c r="DG2963">
        <v>0.53278803825378418</v>
      </c>
      <c r="DH2963">
        <v>0.52054470777511597</v>
      </c>
      <c r="DI2963">
        <v>0.52352046966552734</v>
      </c>
      <c r="DJ2963">
        <v>0.54120314121246338</v>
      </c>
      <c r="DK2963">
        <v>0.55816960334777832</v>
      </c>
      <c r="DL2963">
        <v>0.57314902544021606</v>
      </c>
      <c r="DM2963">
        <v>0.59465694427490234</v>
      </c>
      <c r="DN2963">
        <v>0.56636178493499756</v>
      </c>
      <c r="DO2963">
        <v>0.47903239727020264</v>
      </c>
      <c r="DP2963">
        <v>1.8727802038192749</v>
      </c>
      <c r="DQ2963">
        <v>5.7772531509399414</v>
      </c>
      <c r="DR2963">
        <v>5.817263126373291</v>
      </c>
      <c r="DS2963">
        <v>5.8059220314025879</v>
      </c>
      <c r="DT2963">
        <v>5.8530778884887695</v>
      </c>
      <c r="DU2963">
        <v>5.7739801406860352</v>
      </c>
      <c r="DV2963">
        <v>2.075223445892334</v>
      </c>
      <c r="DW2963">
        <v>1.0958479642868042</v>
      </c>
      <c r="DX2963">
        <v>1.1067239046096802</v>
      </c>
      <c r="DY2963">
        <v>1.0821928977966309</v>
      </c>
      <c r="DZ2963">
        <v>0.85851061344146729</v>
      </c>
      <c r="EA2963">
        <v>0.8288307785987854</v>
      </c>
      <c r="EB2963">
        <v>1.3843642473220825</v>
      </c>
      <c r="EC2963">
        <v>1.3982976675033569</v>
      </c>
      <c r="ED2963">
        <v>1.3885757923126221</v>
      </c>
      <c r="EE2963">
        <v>1.389283299446106</v>
      </c>
      <c r="EF2963">
        <v>1.3822120428085327</v>
      </c>
      <c r="EG2963">
        <v>1.3987549543380737</v>
      </c>
      <c r="EH2963">
        <v>1.4412753582000732</v>
      </c>
      <c r="EI2963">
        <v>1.4949629306793213</v>
      </c>
      <c r="EJ2963">
        <v>1.5575236082077026</v>
      </c>
      <c r="EK2963">
        <v>1.6308634281158447</v>
      </c>
      <c r="EL2963">
        <v>1.5613157749176025</v>
      </c>
      <c r="EM2963">
        <v>1.3722041845321655</v>
      </c>
      <c r="EN2963">
        <v>2.6762387752532959</v>
      </c>
      <c r="EO2963">
        <v>6.7886147499084473</v>
      </c>
      <c r="EP2963">
        <v>6.8399968147277832</v>
      </c>
      <c r="EQ2963">
        <v>6.8326125144958496</v>
      </c>
      <c r="ER2963">
        <v>6.9015345573425293</v>
      </c>
      <c r="ES2963">
        <v>6.809873104095459</v>
      </c>
      <c r="ET2963">
        <v>2.9321589469909668</v>
      </c>
      <c r="EU2963">
        <v>1.9609323740005493</v>
      </c>
      <c r="EV2963">
        <v>1.9800440073013306</v>
      </c>
      <c r="EW2963">
        <v>1.9163511991500854</v>
      </c>
      <c r="EX2963">
        <v>1.609291672706604</v>
      </c>
      <c r="EY2963">
        <v>1.6395143270492554</v>
      </c>
      <c r="EZ2963">
        <v>67.609588623046875</v>
      </c>
      <c r="FA2963">
        <v>67.09576416015625</v>
      </c>
      <c r="FB2963">
        <v>66.579345703125</v>
      </c>
      <c r="FC2963">
        <v>66.035964965820312</v>
      </c>
      <c r="FD2963">
        <v>65.757652282714844</v>
      </c>
      <c r="FE2963">
        <v>65.418495178222656</v>
      </c>
      <c r="FF2963">
        <v>65.22821044921875</v>
      </c>
      <c r="FG2963">
        <v>65.48248291015625</v>
      </c>
      <c r="FH2963">
        <v>67.556793212890625</v>
      </c>
      <c r="FI2963">
        <v>71.375320434570313</v>
      </c>
      <c r="FJ2963">
        <v>75.495460510253906</v>
      </c>
      <c r="FK2963">
        <v>78.911346435546875</v>
      </c>
      <c r="FL2963">
        <v>80.880348205566406</v>
      </c>
      <c r="FM2963">
        <v>82.043182373046875</v>
      </c>
      <c r="FN2963">
        <v>82.863388061523438</v>
      </c>
      <c r="FO2963">
        <v>83.125579833984375</v>
      </c>
      <c r="FP2963">
        <v>83.961563110351563</v>
      </c>
      <c r="FQ2963">
        <v>83.409591674804688</v>
      </c>
      <c r="FR2963">
        <v>82.035446166992188</v>
      </c>
      <c r="FS2963">
        <v>79.422561645507813</v>
      </c>
      <c r="FT2963">
        <v>75.744743347167969</v>
      </c>
      <c r="FU2963">
        <v>72.959991455078125</v>
      </c>
      <c r="FV2963">
        <v>71.487930297851562</v>
      </c>
      <c r="FW2963">
        <v>70.603836059570313</v>
      </c>
      <c r="FX2963">
        <v>160</v>
      </c>
      <c r="FY2963">
        <v>0.10791042447090149</v>
      </c>
      <c r="FZ2963">
        <v>1</v>
      </c>
    </row>
    <row r="2964" spans="1:182" x14ac:dyDescent="0.2">
      <c r="A2964" t="s">
        <v>245</v>
      </c>
      <c r="B2964" t="s">
        <v>252</v>
      </c>
      <c r="C2964" t="s">
        <v>218</v>
      </c>
      <c r="D2964" t="s">
        <v>11</v>
      </c>
      <c r="E2964">
        <v>2016</v>
      </c>
      <c r="F2964" t="s">
        <v>231</v>
      </c>
      <c r="G2964" t="s">
        <v>249</v>
      </c>
      <c r="H2964" t="s">
        <v>226</v>
      </c>
      <c r="I2964">
        <v>105.45</v>
      </c>
      <c r="L2964">
        <v>22.834984099299689</v>
      </c>
      <c r="M2964">
        <v>22.466235203492264</v>
      </c>
      <c r="N2964">
        <v>22.258459317437307</v>
      </c>
      <c r="O2964">
        <v>22.301079233753747</v>
      </c>
      <c r="P2964">
        <v>23.194543800604894</v>
      </c>
      <c r="Q2964">
        <v>24.916755997564142</v>
      </c>
      <c r="R2964">
        <v>27.631539857974367</v>
      </c>
      <c r="S2964">
        <v>29.340131085940765</v>
      </c>
      <c r="T2964">
        <v>30.181980829623381</v>
      </c>
      <c r="U2964">
        <v>31.183851753394364</v>
      </c>
      <c r="V2964">
        <v>33.048854987999697</v>
      </c>
      <c r="W2964">
        <v>33.397626986557867</v>
      </c>
      <c r="X2964">
        <v>33.01931439311479</v>
      </c>
      <c r="Y2964">
        <v>33.555131653907161</v>
      </c>
      <c r="Z2964">
        <v>33.829493898841754</v>
      </c>
      <c r="AA2964">
        <v>33.768021754441278</v>
      </c>
      <c r="AB2964">
        <v>33.752680024732143</v>
      </c>
      <c r="AC2964">
        <v>32.900761466657485</v>
      </c>
      <c r="AD2964">
        <v>31.076605676578197</v>
      </c>
      <c r="AE2964">
        <v>31.204949536080033</v>
      </c>
      <c r="AF2964">
        <v>30.37951288837683</v>
      </c>
      <c r="AG2964">
        <v>28.36205734111687</v>
      </c>
      <c r="AH2964">
        <v>25.421165314316777</v>
      </c>
      <c r="AI2964">
        <v>24.381946938053133</v>
      </c>
      <c r="AJ2964">
        <v>-1.4788144826889038</v>
      </c>
      <c r="AK2964">
        <v>-1.490782618522644</v>
      </c>
      <c r="AL2964">
        <v>-1.4878770112991333</v>
      </c>
      <c r="AM2964">
        <v>-1.5101193189620972</v>
      </c>
      <c r="AN2964">
        <v>-1.5346989631652832</v>
      </c>
      <c r="AO2964">
        <v>-1.564083456993103</v>
      </c>
      <c r="AP2964">
        <v>-1.6056435108184814</v>
      </c>
      <c r="AQ2964">
        <v>-1.6762641668319702</v>
      </c>
      <c r="AR2964">
        <v>-1.7747752666473389</v>
      </c>
      <c r="AS2964">
        <v>-1.8768966197967529</v>
      </c>
      <c r="AT2964">
        <v>-1.8067964315414429</v>
      </c>
      <c r="AU2964">
        <v>-1.6513553857803345</v>
      </c>
      <c r="AV2964">
        <v>-4.3624050915241241E-2</v>
      </c>
      <c r="AW2964">
        <v>3.3649604320526123</v>
      </c>
      <c r="AX2964">
        <v>3.3778448104858398</v>
      </c>
      <c r="AY2964">
        <v>3.3570659160614014</v>
      </c>
      <c r="AZ2964">
        <v>3.3523063659667969</v>
      </c>
      <c r="BA2964">
        <v>3.3031737804412842</v>
      </c>
      <c r="BB2964">
        <v>3.1266156584024429E-2</v>
      </c>
      <c r="BC2964">
        <v>-0.96754628419876099</v>
      </c>
      <c r="BD2964">
        <v>-0.97631388902664185</v>
      </c>
      <c r="BE2964">
        <v>-0.90743625164031982</v>
      </c>
      <c r="BF2964">
        <v>-0.9322478175163269</v>
      </c>
      <c r="BG2964">
        <v>-1.1048067808151245</v>
      </c>
      <c r="BH2964">
        <v>-0.63301986455917358</v>
      </c>
      <c r="BI2964">
        <v>-0.6373366117477417</v>
      </c>
      <c r="BJ2964">
        <v>-0.63816118240356445</v>
      </c>
      <c r="BK2964">
        <v>-0.65362399816513062</v>
      </c>
      <c r="BL2964">
        <v>-0.67303168773651123</v>
      </c>
      <c r="BM2964">
        <v>-0.68884903192520142</v>
      </c>
      <c r="BN2964">
        <v>-0.70557135343551636</v>
      </c>
      <c r="BO2964">
        <v>-0.73947083950042725</v>
      </c>
      <c r="BP2964">
        <v>-0.79040068387985229</v>
      </c>
      <c r="BQ2964">
        <v>-0.840690016746521</v>
      </c>
      <c r="BR2964">
        <v>-0.81184238195419312</v>
      </c>
      <c r="BS2964">
        <v>-0.75818365812301636</v>
      </c>
      <c r="BT2964">
        <v>0.7598344087600708</v>
      </c>
      <c r="BU2964">
        <v>4.3763217926025391</v>
      </c>
      <c r="BV2964">
        <v>4.400578498840332</v>
      </c>
      <c r="BW2964">
        <v>4.3837566375732422</v>
      </c>
      <c r="BX2964">
        <v>4.4007625579833984</v>
      </c>
      <c r="BY2964">
        <v>4.3390669822692871</v>
      </c>
      <c r="BZ2964">
        <v>0.88820165395736694</v>
      </c>
      <c r="CA2964">
        <v>-0.1024618074297905</v>
      </c>
      <c r="CB2964">
        <v>-0.10299378633499146</v>
      </c>
      <c r="CC2964">
        <v>-7.3277994990348816E-2</v>
      </c>
      <c r="CD2964">
        <v>-0.18146675825119019</v>
      </c>
      <c r="CE2964">
        <v>-0.29412317276000977</v>
      </c>
      <c r="CF2964">
        <v>-4.7225132584571838E-2</v>
      </c>
      <c r="CG2964">
        <v>-4.6242475509643555E-2</v>
      </c>
      <c r="CH2964">
        <v>-4.9650587141513824E-2</v>
      </c>
      <c r="CI2964">
        <v>-6.0417991131544113E-2</v>
      </c>
      <c r="CJ2964">
        <v>-7.6243489980697632E-2</v>
      </c>
      <c r="CK2964">
        <v>-8.2664266228675842E-2</v>
      </c>
      <c r="CL2964">
        <v>-8.2184121012687683E-2</v>
      </c>
      <c r="CM2964">
        <v>-9.0650610625743866E-2</v>
      </c>
      <c r="CN2964">
        <v>-0.10862581431865692</v>
      </c>
      <c r="CO2964">
        <v>-0.12301656603813171</v>
      </c>
      <c r="CP2964">
        <v>-0.12274029105901718</v>
      </c>
      <c r="CQ2964">
        <v>-0.13957563042640686</v>
      </c>
      <c r="CR2964">
        <v>1.3163073062896729</v>
      </c>
      <c r="CS2964">
        <v>5.0767874717712402</v>
      </c>
      <c r="CT2964">
        <v>5.1089210510253906</v>
      </c>
      <c r="CU2964">
        <v>5.0948390960693359</v>
      </c>
      <c r="CV2964">
        <v>5.126920223236084</v>
      </c>
      <c r="CW2964">
        <v>5.056523323059082</v>
      </c>
      <c r="CX2964">
        <v>1.4817125797271729</v>
      </c>
      <c r="CY2964">
        <v>0.49669304490089417</v>
      </c>
      <c r="CZ2964">
        <v>0.50186502933502197</v>
      </c>
      <c r="DA2964">
        <v>0.50445747375488281</v>
      </c>
      <c r="DB2964">
        <v>0.33852192759513855</v>
      </c>
      <c r="DC2964">
        <v>0.26735380291938782</v>
      </c>
      <c r="DD2964">
        <v>0.53856962919235229</v>
      </c>
      <c r="DE2964">
        <v>0.54485166072845459</v>
      </c>
      <c r="DF2964">
        <v>0.53885996341705322</v>
      </c>
      <c r="DG2964">
        <v>0.53278803825378418</v>
      </c>
      <c r="DH2964">
        <v>0.52054470777511597</v>
      </c>
      <c r="DI2964">
        <v>0.52352046966552734</v>
      </c>
      <c r="DJ2964">
        <v>0.54120314121246338</v>
      </c>
      <c r="DK2964">
        <v>0.55816960334777832</v>
      </c>
      <c r="DL2964">
        <v>0.57314902544021606</v>
      </c>
      <c r="DM2964">
        <v>0.59465694427490234</v>
      </c>
      <c r="DN2964">
        <v>0.56636178493499756</v>
      </c>
      <c r="DO2964">
        <v>0.47903239727020264</v>
      </c>
      <c r="DP2964">
        <v>1.8727802038192749</v>
      </c>
      <c r="DQ2964">
        <v>5.7772531509399414</v>
      </c>
      <c r="DR2964">
        <v>5.817263126373291</v>
      </c>
      <c r="DS2964">
        <v>5.8059220314025879</v>
      </c>
      <c r="DT2964">
        <v>5.8530778884887695</v>
      </c>
      <c r="DU2964">
        <v>5.7739801406860352</v>
      </c>
      <c r="DV2964">
        <v>2.075223445892334</v>
      </c>
      <c r="DW2964">
        <v>1.0958479642868042</v>
      </c>
      <c r="DX2964">
        <v>1.1067239046096802</v>
      </c>
      <c r="DY2964">
        <v>1.0821928977966309</v>
      </c>
      <c r="DZ2964">
        <v>0.85851061344146729</v>
      </c>
      <c r="EA2964">
        <v>0.8288307785987854</v>
      </c>
      <c r="EB2964">
        <v>1.3843642473220825</v>
      </c>
      <c r="EC2964">
        <v>1.3982976675033569</v>
      </c>
      <c r="ED2964">
        <v>1.3885757923126221</v>
      </c>
      <c r="EE2964">
        <v>1.389283299446106</v>
      </c>
      <c r="EF2964">
        <v>1.3822120428085327</v>
      </c>
      <c r="EG2964">
        <v>1.3987549543380737</v>
      </c>
      <c r="EH2964">
        <v>1.4412753582000732</v>
      </c>
      <c r="EI2964">
        <v>1.4949629306793213</v>
      </c>
      <c r="EJ2964">
        <v>1.5575236082077026</v>
      </c>
      <c r="EK2964">
        <v>1.6308634281158447</v>
      </c>
      <c r="EL2964">
        <v>1.5613157749176025</v>
      </c>
      <c r="EM2964">
        <v>1.3722041845321655</v>
      </c>
      <c r="EN2964">
        <v>2.6762387752532959</v>
      </c>
      <c r="EO2964">
        <v>6.7886147499084473</v>
      </c>
      <c r="EP2964">
        <v>6.8399968147277832</v>
      </c>
      <c r="EQ2964">
        <v>6.8326125144958496</v>
      </c>
      <c r="ER2964">
        <v>6.9015345573425293</v>
      </c>
      <c r="ES2964">
        <v>6.809873104095459</v>
      </c>
      <c r="ET2964">
        <v>2.9321589469909668</v>
      </c>
      <c r="EU2964">
        <v>1.9609323740005493</v>
      </c>
      <c r="EV2964">
        <v>1.9800440073013306</v>
      </c>
      <c r="EW2964">
        <v>1.9163511991500854</v>
      </c>
      <c r="EX2964">
        <v>1.609291672706604</v>
      </c>
      <c r="EY2964">
        <v>1.6395143270492554</v>
      </c>
      <c r="EZ2964">
        <v>67.609588623046875</v>
      </c>
      <c r="FA2964">
        <v>67.09576416015625</v>
      </c>
      <c r="FB2964">
        <v>66.579345703125</v>
      </c>
      <c r="FC2964">
        <v>66.035964965820312</v>
      </c>
      <c r="FD2964">
        <v>65.757652282714844</v>
      </c>
      <c r="FE2964">
        <v>65.418495178222656</v>
      </c>
      <c r="FF2964">
        <v>65.22821044921875</v>
      </c>
      <c r="FG2964">
        <v>65.48248291015625</v>
      </c>
      <c r="FH2964">
        <v>67.556793212890625</v>
      </c>
      <c r="FI2964">
        <v>71.375320434570313</v>
      </c>
      <c r="FJ2964">
        <v>75.495460510253906</v>
      </c>
      <c r="FK2964">
        <v>78.911346435546875</v>
      </c>
      <c r="FL2964">
        <v>80.880348205566406</v>
      </c>
      <c r="FM2964">
        <v>82.043182373046875</v>
      </c>
      <c r="FN2964">
        <v>82.863388061523438</v>
      </c>
      <c r="FO2964">
        <v>83.125579833984375</v>
      </c>
      <c r="FP2964">
        <v>83.961563110351563</v>
      </c>
      <c r="FQ2964">
        <v>83.409591674804688</v>
      </c>
      <c r="FR2964">
        <v>82.035446166992188</v>
      </c>
      <c r="FS2964">
        <v>79.422561645507813</v>
      </c>
      <c r="FT2964">
        <v>75.744743347167969</v>
      </c>
      <c r="FU2964">
        <v>72.959991455078125</v>
      </c>
      <c r="FV2964">
        <v>71.487930297851562</v>
      </c>
      <c r="FW2964">
        <v>70.603836059570313</v>
      </c>
      <c r="FX2964">
        <v>160</v>
      </c>
      <c r="FY2964">
        <v>0.10791042447090149</v>
      </c>
      <c r="FZ2964">
        <v>1</v>
      </c>
    </row>
    <row r="2965" spans="1:182" x14ac:dyDescent="0.2">
      <c r="A2965" t="s">
        <v>245</v>
      </c>
      <c r="B2965" t="s">
        <v>252</v>
      </c>
      <c r="C2965" t="s">
        <v>218</v>
      </c>
      <c r="D2965" t="s">
        <v>11</v>
      </c>
      <c r="E2965">
        <v>2017</v>
      </c>
      <c r="F2965" t="s">
        <v>231</v>
      </c>
      <c r="G2965" t="s">
        <v>249</v>
      </c>
      <c r="H2965" t="s">
        <v>226</v>
      </c>
      <c r="I2965">
        <v>105.45</v>
      </c>
      <c r="L2965">
        <v>22.834984099299689</v>
      </c>
      <c r="M2965">
        <v>22.466235203492264</v>
      </c>
      <c r="N2965">
        <v>22.258459317437307</v>
      </c>
      <c r="O2965">
        <v>22.301079233753747</v>
      </c>
      <c r="P2965">
        <v>23.194543800604894</v>
      </c>
      <c r="Q2965">
        <v>24.916755997564142</v>
      </c>
      <c r="R2965">
        <v>27.631539857974367</v>
      </c>
      <c r="S2965">
        <v>29.340131085940765</v>
      </c>
      <c r="T2965">
        <v>30.181980829623381</v>
      </c>
      <c r="U2965">
        <v>31.183851753394364</v>
      </c>
      <c r="V2965">
        <v>33.048854987999697</v>
      </c>
      <c r="W2965">
        <v>33.397626986557867</v>
      </c>
      <c r="X2965">
        <v>33.01931439311479</v>
      </c>
      <c r="Y2965">
        <v>33.555131653907161</v>
      </c>
      <c r="Z2965">
        <v>33.829493898841754</v>
      </c>
      <c r="AA2965">
        <v>33.768021754441278</v>
      </c>
      <c r="AB2965">
        <v>33.752680024732143</v>
      </c>
      <c r="AC2965">
        <v>32.900761466657485</v>
      </c>
      <c r="AD2965">
        <v>31.076605676578197</v>
      </c>
      <c r="AE2965">
        <v>31.204949536080033</v>
      </c>
      <c r="AF2965">
        <v>30.37951288837683</v>
      </c>
      <c r="AG2965">
        <v>28.36205734111687</v>
      </c>
      <c r="AH2965">
        <v>25.421165314316777</v>
      </c>
      <c r="AI2965">
        <v>24.381946938053133</v>
      </c>
      <c r="AJ2965">
        <v>-1.4788144826889038</v>
      </c>
      <c r="AK2965">
        <v>-1.490782618522644</v>
      </c>
      <c r="AL2965">
        <v>-1.4878770112991333</v>
      </c>
      <c r="AM2965">
        <v>-1.5101193189620972</v>
      </c>
      <c r="AN2965">
        <v>-1.5346989631652832</v>
      </c>
      <c r="AO2965">
        <v>-1.564083456993103</v>
      </c>
      <c r="AP2965">
        <v>-1.6056435108184814</v>
      </c>
      <c r="AQ2965">
        <v>-1.6762641668319702</v>
      </c>
      <c r="AR2965">
        <v>-1.7747752666473389</v>
      </c>
      <c r="AS2965">
        <v>-1.8768966197967529</v>
      </c>
      <c r="AT2965">
        <v>-1.8067964315414429</v>
      </c>
      <c r="AU2965">
        <v>-1.6513553857803345</v>
      </c>
      <c r="AV2965">
        <v>-4.3624050915241241E-2</v>
      </c>
      <c r="AW2965">
        <v>3.3649604320526123</v>
      </c>
      <c r="AX2965">
        <v>3.3778448104858398</v>
      </c>
      <c r="AY2965">
        <v>3.3570659160614014</v>
      </c>
      <c r="AZ2965">
        <v>3.3523063659667969</v>
      </c>
      <c r="BA2965">
        <v>3.3031737804412842</v>
      </c>
      <c r="BB2965">
        <v>3.1266156584024429E-2</v>
      </c>
      <c r="BC2965">
        <v>-0.96754628419876099</v>
      </c>
      <c r="BD2965">
        <v>-0.97631388902664185</v>
      </c>
      <c r="BE2965">
        <v>-0.90743625164031982</v>
      </c>
      <c r="BF2965">
        <v>-0.9322478175163269</v>
      </c>
      <c r="BG2965">
        <v>-1.1048067808151245</v>
      </c>
      <c r="BH2965">
        <v>-0.63301986455917358</v>
      </c>
      <c r="BI2965">
        <v>-0.6373366117477417</v>
      </c>
      <c r="BJ2965">
        <v>-0.63816118240356445</v>
      </c>
      <c r="BK2965">
        <v>-0.65362399816513062</v>
      </c>
      <c r="BL2965">
        <v>-0.67303168773651123</v>
      </c>
      <c r="BM2965">
        <v>-0.68884903192520142</v>
      </c>
      <c r="BN2965">
        <v>-0.70557135343551636</v>
      </c>
      <c r="BO2965">
        <v>-0.73947083950042725</v>
      </c>
      <c r="BP2965">
        <v>-0.79040068387985229</v>
      </c>
      <c r="BQ2965">
        <v>-0.840690016746521</v>
      </c>
      <c r="BR2965">
        <v>-0.81184238195419312</v>
      </c>
      <c r="BS2965">
        <v>-0.75818365812301636</v>
      </c>
      <c r="BT2965">
        <v>0.7598344087600708</v>
      </c>
      <c r="BU2965">
        <v>4.3763217926025391</v>
      </c>
      <c r="BV2965">
        <v>4.400578498840332</v>
      </c>
      <c r="BW2965">
        <v>4.3837566375732422</v>
      </c>
      <c r="BX2965">
        <v>4.4007625579833984</v>
      </c>
      <c r="BY2965">
        <v>4.3390669822692871</v>
      </c>
      <c r="BZ2965">
        <v>0.88820165395736694</v>
      </c>
      <c r="CA2965">
        <v>-0.1024618074297905</v>
      </c>
      <c r="CB2965">
        <v>-0.10299378633499146</v>
      </c>
      <c r="CC2965">
        <v>-7.3277994990348816E-2</v>
      </c>
      <c r="CD2965">
        <v>-0.18146675825119019</v>
      </c>
      <c r="CE2965">
        <v>-0.29412317276000977</v>
      </c>
      <c r="CF2965">
        <v>-4.7225132584571838E-2</v>
      </c>
      <c r="CG2965">
        <v>-4.6242475509643555E-2</v>
      </c>
      <c r="CH2965">
        <v>-4.9650587141513824E-2</v>
      </c>
      <c r="CI2965">
        <v>-6.0417991131544113E-2</v>
      </c>
      <c r="CJ2965">
        <v>-7.6243489980697632E-2</v>
      </c>
      <c r="CK2965">
        <v>-8.2664266228675842E-2</v>
      </c>
      <c r="CL2965">
        <v>-8.2184121012687683E-2</v>
      </c>
      <c r="CM2965">
        <v>-9.0650610625743866E-2</v>
      </c>
      <c r="CN2965">
        <v>-0.10862581431865692</v>
      </c>
      <c r="CO2965">
        <v>-0.12301656603813171</v>
      </c>
      <c r="CP2965">
        <v>-0.12274029105901718</v>
      </c>
      <c r="CQ2965">
        <v>-0.13957563042640686</v>
      </c>
      <c r="CR2965">
        <v>1.3163073062896729</v>
      </c>
      <c r="CS2965">
        <v>5.0767874717712402</v>
      </c>
      <c r="CT2965">
        <v>5.1089210510253906</v>
      </c>
      <c r="CU2965">
        <v>5.0948390960693359</v>
      </c>
      <c r="CV2965">
        <v>5.126920223236084</v>
      </c>
      <c r="CW2965">
        <v>5.056523323059082</v>
      </c>
      <c r="CX2965">
        <v>1.4817125797271729</v>
      </c>
      <c r="CY2965">
        <v>0.49669304490089417</v>
      </c>
      <c r="CZ2965">
        <v>0.50186502933502197</v>
      </c>
      <c r="DA2965">
        <v>0.50445747375488281</v>
      </c>
      <c r="DB2965">
        <v>0.33852192759513855</v>
      </c>
      <c r="DC2965">
        <v>0.26735380291938782</v>
      </c>
      <c r="DD2965">
        <v>0.53856962919235229</v>
      </c>
      <c r="DE2965">
        <v>0.54485166072845459</v>
      </c>
      <c r="DF2965">
        <v>0.53885996341705322</v>
      </c>
      <c r="DG2965">
        <v>0.53278803825378418</v>
      </c>
      <c r="DH2965">
        <v>0.52054470777511597</v>
      </c>
      <c r="DI2965">
        <v>0.52352046966552734</v>
      </c>
      <c r="DJ2965">
        <v>0.54120314121246338</v>
      </c>
      <c r="DK2965">
        <v>0.55816960334777832</v>
      </c>
      <c r="DL2965">
        <v>0.57314902544021606</v>
      </c>
      <c r="DM2965">
        <v>0.59465694427490234</v>
      </c>
      <c r="DN2965">
        <v>0.56636178493499756</v>
      </c>
      <c r="DO2965">
        <v>0.47903239727020264</v>
      </c>
      <c r="DP2965">
        <v>1.8727802038192749</v>
      </c>
      <c r="DQ2965">
        <v>5.7772531509399414</v>
      </c>
      <c r="DR2965">
        <v>5.817263126373291</v>
      </c>
      <c r="DS2965">
        <v>5.8059220314025879</v>
      </c>
      <c r="DT2965">
        <v>5.8530778884887695</v>
      </c>
      <c r="DU2965">
        <v>5.7739801406860352</v>
      </c>
      <c r="DV2965">
        <v>2.075223445892334</v>
      </c>
      <c r="DW2965">
        <v>1.0958479642868042</v>
      </c>
      <c r="DX2965">
        <v>1.1067239046096802</v>
      </c>
      <c r="DY2965">
        <v>1.0821928977966309</v>
      </c>
      <c r="DZ2965">
        <v>0.85851061344146729</v>
      </c>
      <c r="EA2965">
        <v>0.8288307785987854</v>
      </c>
      <c r="EB2965">
        <v>1.3843642473220825</v>
      </c>
      <c r="EC2965">
        <v>1.3982976675033569</v>
      </c>
      <c r="ED2965">
        <v>1.3885757923126221</v>
      </c>
      <c r="EE2965">
        <v>1.389283299446106</v>
      </c>
      <c r="EF2965">
        <v>1.3822120428085327</v>
      </c>
      <c r="EG2965">
        <v>1.3987549543380737</v>
      </c>
      <c r="EH2965">
        <v>1.4412753582000732</v>
      </c>
      <c r="EI2965">
        <v>1.4949629306793213</v>
      </c>
      <c r="EJ2965">
        <v>1.5575236082077026</v>
      </c>
      <c r="EK2965">
        <v>1.6308634281158447</v>
      </c>
      <c r="EL2965">
        <v>1.5613157749176025</v>
      </c>
      <c r="EM2965">
        <v>1.3722041845321655</v>
      </c>
      <c r="EN2965">
        <v>2.6762387752532959</v>
      </c>
      <c r="EO2965">
        <v>6.7886147499084473</v>
      </c>
      <c r="EP2965">
        <v>6.8399968147277832</v>
      </c>
      <c r="EQ2965">
        <v>6.8326125144958496</v>
      </c>
      <c r="ER2965">
        <v>6.9015345573425293</v>
      </c>
      <c r="ES2965">
        <v>6.809873104095459</v>
      </c>
      <c r="ET2965">
        <v>2.9321589469909668</v>
      </c>
      <c r="EU2965">
        <v>1.9609323740005493</v>
      </c>
      <c r="EV2965">
        <v>1.9800440073013306</v>
      </c>
      <c r="EW2965">
        <v>1.9163511991500854</v>
      </c>
      <c r="EX2965">
        <v>1.609291672706604</v>
      </c>
      <c r="EY2965">
        <v>1.6395143270492554</v>
      </c>
      <c r="EZ2965">
        <v>67.609588623046875</v>
      </c>
      <c r="FA2965">
        <v>67.09576416015625</v>
      </c>
      <c r="FB2965">
        <v>66.579345703125</v>
      </c>
      <c r="FC2965">
        <v>66.035964965820312</v>
      </c>
      <c r="FD2965">
        <v>65.757652282714844</v>
      </c>
      <c r="FE2965">
        <v>65.418495178222656</v>
      </c>
      <c r="FF2965">
        <v>65.22821044921875</v>
      </c>
      <c r="FG2965">
        <v>65.48248291015625</v>
      </c>
      <c r="FH2965">
        <v>67.556793212890625</v>
      </c>
      <c r="FI2965">
        <v>71.375320434570313</v>
      </c>
      <c r="FJ2965">
        <v>75.495460510253906</v>
      </c>
      <c r="FK2965">
        <v>78.911346435546875</v>
      </c>
      <c r="FL2965">
        <v>80.880348205566406</v>
      </c>
      <c r="FM2965">
        <v>82.043182373046875</v>
      </c>
      <c r="FN2965">
        <v>82.863388061523438</v>
      </c>
      <c r="FO2965">
        <v>83.125579833984375</v>
      </c>
      <c r="FP2965">
        <v>83.961563110351563</v>
      </c>
      <c r="FQ2965">
        <v>83.409591674804688</v>
      </c>
      <c r="FR2965">
        <v>82.035446166992188</v>
      </c>
      <c r="FS2965">
        <v>79.422561645507813</v>
      </c>
      <c r="FT2965">
        <v>75.744743347167969</v>
      </c>
      <c r="FU2965">
        <v>72.959991455078125</v>
      </c>
      <c r="FV2965">
        <v>71.487930297851562</v>
      </c>
      <c r="FW2965">
        <v>70.603836059570313</v>
      </c>
      <c r="FX2965">
        <v>160</v>
      </c>
      <c r="FY2965">
        <v>0.10791042447090149</v>
      </c>
      <c r="FZ2965">
        <v>1</v>
      </c>
    </row>
    <row r="2966" spans="1:182" x14ac:dyDescent="0.2">
      <c r="A2966" t="s">
        <v>245</v>
      </c>
      <c r="B2966" t="s">
        <v>252</v>
      </c>
      <c r="C2966" t="s">
        <v>218</v>
      </c>
      <c r="D2966" t="s">
        <v>36</v>
      </c>
      <c r="E2966">
        <v>2015</v>
      </c>
      <c r="F2966" t="s">
        <v>228</v>
      </c>
      <c r="G2966" t="s">
        <v>250</v>
      </c>
      <c r="H2966" t="s">
        <v>226</v>
      </c>
      <c r="I2966">
        <v>175.70000000000002</v>
      </c>
      <c r="L2966">
        <v>40.140721385980733</v>
      </c>
      <c r="M2966">
        <v>39.450346040570366</v>
      </c>
      <c r="N2966">
        <v>38.967255507761145</v>
      </c>
      <c r="O2966">
        <v>38.966059145862239</v>
      </c>
      <c r="P2966">
        <v>39.867791269491853</v>
      </c>
      <c r="Q2966">
        <v>42.146795223913294</v>
      </c>
      <c r="R2966">
        <v>44.631592653990893</v>
      </c>
      <c r="S2966">
        <v>44.502969583447481</v>
      </c>
      <c r="T2966">
        <v>44.992461390083399</v>
      </c>
      <c r="U2966">
        <v>45.346892191627582</v>
      </c>
      <c r="V2966">
        <v>45.04285175864419</v>
      </c>
      <c r="W2966">
        <v>45.686981642611222</v>
      </c>
      <c r="X2966">
        <v>46.015242788016018</v>
      </c>
      <c r="Y2966">
        <v>45.662813797140068</v>
      </c>
      <c r="Z2966">
        <v>46.168764642931855</v>
      </c>
      <c r="AA2966">
        <v>45.572995944823752</v>
      </c>
      <c r="AB2966">
        <v>45.830545445960837</v>
      </c>
      <c r="AC2966">
        <v>45.738789381822826</v>
      </c>
      <c r="AD2966">
        <v>45.090206851478399</v>
      </c>
      <c r="AE2966">
        <v>45.074915055189692</v>
      </c>
      <c r="AF2966">
        <v>44.68970227610491</v>
      </c>
      <c r="AG2966">
        <v>44.092037334458723</v>
      </c>
      <c r="AH2966">
        <v>42.925243369447685</v>
      </c>
      <c r="AI2966">
        <v>41.242344893577815</v>
      </c>
      <c r="AJ2966">
        <v>-1.6598198413848877</v>
      </c>
      <c r="AK2966">
        <v>-1.6245701313018799</v>
      </c>
      <c r="AL2966">
        <v>-1.610113263130188</v>
      </c>
      <c r="AM2966">
        <v>-1.6239445209503174</v>
      </c>
      <c r="AN2966">
        <v>-1.6545368432998657</v>
      </c>
      <c r="AO2966">
        <v>-1.7586534023284912</v>
      </c>
      <c r="AP2966">
        <v>-1.7764430046081543</v>
      </c>
      <c r="AQ2966">
        <v>-1.7546830177307129</v>
      </c>
      <c r="AR2966">
        <v>-1.7825713157653809</v>
      </c>
      <c r="AS2966">
        <v>-1.7372019290924072</v>
      </c>
      <c r="AT2966">
        <v>-1.6239004135131836</v>
      </c>
      <c r="AU2966">
        <v>-1.6342779397964478</v>
      </c>
      <c r="AV2966">
        <v>-1.6073029041290283</v>
      </c>
      <c r="AW2966">
        <v>-1.6228723526000977</v>
      </c>
      <c r="AX2966">
        <v>-1.6631048917770386</v>
      </c>
      <c r="AY2966">
        <v>1.352922797203064</v>
      </c>
      <c r="AZ2966">
        <v>9.5483818054199219</v>
      </c>
      <c r="BA2966">
        <v>9.6283531188964844</v>
      </c>
      <c r="BB2966">
        <v>9.4324359893798828</v>
      </c>
      <c r="BC2966">
        <v>9.5412998199462891</v>
      </c>
      <c r="BD2966">
        <v>9.6128749847412109</v>
      </c>
      <c r="BE2966">
        <v>1.346849799156189</v>
      </c>
      <c r="BF2966">
        <v>-1.4370585680007935</v>
      </c>
      <c r="BG2966">
        <v>-1.4535461664199829</v>
      </c>
      <c r="BH2966">
        <v>-0.75775951147079468</v>
      </c>
      <c r="BI2966">
        <v>-0.74176222085952759</v>
      </c>
      <c r="BJ2966">
        <v>-0.73788940906524658</v>
      </c>
      <c r="BK2966">
        <v>-0.74813413619995117</v>
      </c>
      <c r="BL2966">
        <v>-0.76370227336883545</v>
      </c>
      <c r="BM2966">
        <v>-0.81868445873260498</v>
      </c>
      <c r="BN2966">
        <v>-0.82998812198638916</v>
      </c>
      <c r="BO2966">
        <v>-0.82151752710342407</v>
      </c>
      <c r="BP2966">
        <v>-0.83535611629486084</v>
      </c>
      <c r="BQ2966">
        <v>-0.80501508712768555</v>
      </c>
      <c r="BR2966">
        <v>-0.75487124919891357</v>
      </c>
      <c r="BS2966">
        <v>-0.75623267889022827</v>
      </c>
      <c r="BT2966">
        <v>-0.7397083044052124</v>
      </c>
      <c r="BU2966">
        <v>-0.74961090087890625</v>
      </c>
      <c r="BV2966">
        <v>-0.76167470216751099</v>
      </c>
      <c r="BW2966">
        <v>2.4298958778381348</v>
      </c>
      <c r="BX2966">
        <v>11.062235832214355</v>
      </c>
      <c r="BY2966">
        <v>11.151983261108398</v>
      </c>
      <c r="BZ2966">
        <v>10.928640365600586</v>
      </c>
      <c r="CA2966">
        <v>11.069121360778809</v>
      </c>
      <c r="CB2966">
        <v>11.136616706848145</v>
      </c>
      <c r="CC2966">
        <v>2.4602901935577393</v>
      </c>
      <c r="CD2966">
        <v>-0.58046960830688477</v>
      </c>
      <c r="CE2966">
        <v>-0.59206545352935791</v>
      </c>
      <c r="CF2966">
        <v>-0.13299529254436493</v>
      </c>
      <c r="CG2966">
        <v>-0.13033218681812286</v>
      </c>
      <c r="CH2966">
        <v>-0.1337897777557373</v>
      </c>
      <c r="CI2966">
        <v>-0.14155055582523346</v>
      </c>
      <c r="CJ2966">
        <v>-0.14671295881271362</v>
      </c>
      <c r="CK2966">
        <v>-0.16766487061977386</v>
      </c>
      <c r="CL2966">
        <v>-0.17447635531425476</v>
      </c>
      <c r="CM2966">
        <v>-0.1752098947763443</v>
      </c>
      <c r="CN2966">
        <v>-0.17931772768497467</v>
      </c>
      <c r="CO2966">
        <v>-0.15938533842563629</v>
      </c>
      <c r="CP2966">
        <v>-0.15298432111740112</v>
      </c>
      <c r="CQ2966">
        <v>-0.14810118079185486</v>
      </c>
      <c r="CR2966">
        <v>-0.13881495594978333</v>
      </c>
      <c r="CS2966">
        <v>-0.14479270577430725</v>
      </c>
      <c r="CT2966">
        <v>-0.13734684884548187</v>
      </c>
      <c r="CU2966">
        <v>3.1758043766021729</v>
      </c>
      <c r="CV2966">
        <v>12.110725402832031</v>
      </c>
      <c r="CW2966">
        <v>12.207244873046875</v>
      </c>
      <c r="CX2966">
        <v>11.964906692504883</v>
      </c>
      <c r="CY2966">
        <v>12.127286911010742</v>
      </c>
      <c r="CZ2966">
        <v>12.19195556640625</v>
      </c>
      <c r="DA2966">
        <v>3.2314558029174805</v>
      </c>
      <c r="DB2966">
        <v>1.2801323086023331E-2</v>
      </c>
      <c r="DC2966">
        <v>4.5934440568089485E-3</v>
      </c>
      <c r="DD2966">
        <v>0.49176892638206482</v>
      </c>
      <c r="DE2966">
        <v>0.48109787702560425</v>
      </c>
      <c r="DF2966">
        <v>0.47030982375144958</v>
      </c>
      <c r="DG2966">
        <v>0.46503302454948425</v>
      </c>
      <c r="DH2966">
        <v>0.4702763557434082</v>
      </c>
      <c r="DI2966">
        <v>0.48335474729537964</v>
      </c>
      <c r="DJ2966">
        <v>0.48103541135787964</v>
      </c>
      <c r="DK2966">
        <v>0.47109770774841309</v>
      </c>
      <c r="DL2966">
        <v>0.4767206609249115</v>
      </c>
      <c r="DM2966">
        <v>0.48624444007873535</v>
      </c>
      <c r="DN2966">
        <v>0.44890263676643372</v>
      </c>
      <c r="DO2966">
        <v>0.46003028750419617</v>
      </c>
      <c r="DP2966">
        <v>0.46207842230796814</v>
      </c>
      <c r="DQ2966">
        <v>0.46002548933029175</v>
      </c>
      <c r="DR2966">
        <v>0.48698097467422485</v>
      </c>
      <c r="DS2966">
        <v>3.9217126369476318</v>
      </c>
      <c r="DT2966">
        <v>13.159215927124023</v>
      </c>
      <c r="DU2966">
        <v>13.262505531311035</v>
      </c>
      <c r="DV2966">
        <v>13.001173973083496</v>
      </c>
      <c r="DW2966">
        <v>13.185451507568359</v>
      </c>
      <c r="DX2966">
        <v>13.247294425964355</v>
      </c>
      <c r="DY2966">
        <v>4.0026211738586426</v>
      </c>
      <c r="DZ2966">
        <v>0.60607224702835083</v>
      </c>
      <c r="EA2966">
        <v>0.60125231742858887</v>
      </c>
      <c r="EB2966">
        <v>1.3938292264938354</v>
      </c>
      <c r="EC2966">
        <v>1.3639057874679565</v>
      </c>
      <c r="ED2966">
        <v>1.3425337076187134</v>
      </c>
      <c r="EE2966">
        <v>1.3408433198928833</v>
      </c>
      <c r="EF2966">
        <v>1.3611109256744385</v>
      </c>
      <c r="EG2966">
        <v>1.4233236312866211</v>
      </c>
      <c r="EH2966">
        <v>1.4274903535842896</v>
      </c>
      <c r="EI2966">
        <v>1.4042632579803467</v>
      </c>
      <c r="EJ2966">
        <v>1.4239358901977539</v>
      </c>
      <c r="EK2966">
        <v>1.418431282043457</v>
      </c>
      <c r="EL2966">
        <v>1.3179317712783813</v>
      </c>
      <c r="EM2966">
        <v>1.3380755186080933</v>
      </c>
      <c r="EN2966">
        <v>1.3296729326248169</v>
      </c>
      <c r="EO2966">
        <v>1.3332868814468384</v>
      </c>
      <c r="EP2966">
        <v>1.3884111642837524</v>
      </c>
      <c r="EQ2966">
        <v>4.9986858367919922</v>
      </c>
      <c r="ER2966">
        <v>14.673069000244141</v>
      </c>
      <c r="ES2966">
        <v>14.786135673522949</v>
      </c>
      <c r="ET2966">
        <v>14.497377395629883</v>
      </c>
      <c r="EU2966">
        <v>14.713274002075195</v>
      </c>
      <c r="EV2966">
        <v>14.771035194396973</v>
      </c>
      <c r="EW2966">
        <v>5.1160616874694824</v>
      </c>
      <c r="EX2966">
        <v>1.4626612663269043</v>
      </c>
      <c r="EY2966">
        <v>1.4627330303192139</v>
      </c>
      <c r="EZ2966">
        <v>41.968315124511719</v>
      </c>
      <c r="FA2966">
        <v>41.859722137451172</v>
      </c>
      <c r="FB2966">
        <v>41.220844268798828</v>
      </c>
      <c r="FC2966">
        <v>40.569019317626953</v>
      </c>
      <c r="FD2966">
        <v>39.984760284423828</v>
      </c>
      <c r="FE2966">
        <v>39.561225891113281</v>
      </c>
      <c r="FF2966">
        <v>39.372722625732422</v>
      </c>
      <c r="FG2966">
        <v>39.118396759033203</v>
      </c>
      <c r="FH2966">
        <v>39.664688110351563</v>
      </c>
      <c r="FI2966">
        <v>41.772983551025391</v>
      </c>
      <c r="FJ2966">
        <v>43.846950531005859</v>
      </c>
      <c r="FK2966">
        <v>45.873065948486328</v>
      </c>
      <c r="FL2966">
        <v>47.209339141845703</v>
      </c>
      <c r="FM2966">
        <v>48.340721130371094</v>
      </c>
      <c r="FN2966">
        <v>49.372795104980469</v>
      </c>
      <c r="FO2966">
        <v>49.661323547363281</v>
      </c>
      <c r="FP2966">
        <v>49.118049621582031</v>
      </c>
      <c r="FQ2966">
        <v>47.785572052001953</v>
      </c>
      <c r="FR2966">
        <v>45.968254089355469</v>
      </c>
      <c r="FS2966">
        <v>45.346355438232422</v>
      </c>
      <c r="FT2966">
        <v>44.854713439941406</v>
      </c>
      <c r="FU2966">
        <v>44.788829803466797</v>
      </c>
      <c r="FV2966">
        <v>44.555873870849609</v>
      </c>
      <c r="FW2966">
        <v>44.265735626220703</v>
      </c>
      <c r="FX2966">
        <v>498</v>
      </c>
      <c r="FY2966">
        <v>4.854852706193924E-2</v>
      </c>
      <c r="FZ2966">
        <v>1</v>
      </c>
    </row>
    <row r="2967" spans="1:182" x14ac:dyDescent="0.2">
      <c r="A2967" t="s">
        <v>245</v>
      </c>
      <c r="B2967" t="s">
        <v>252</v>
      </c>
      <c r="C2967" t="s">
        <v>218</v>
      </c>
      <c r="D2967" t="s">
        <v>36</v>
      </c>
      <c r="E2967">
        <v>2016</v>
      </c>
      <c r="F2967" t="s">
        <v>228</v>
      </c>
      <c r="G2967" t="s">
        <v>250</v>
      </c>
      <c r="H2967" t="s">
        <v>226</v>
      </c>
      <c r="I2967">
        <v>175.70000000000002</v>
      </c>
      <c r="L2967">
        <v>40.140721385980733</v>
      </c>
      <c r="M2967">
        <v>39.450346040570366</v>
      </c>
      <c r="N2967">
        <v>38.967255507761145</v>
      </c>
      <c r="O2967">
        <v>38.966059145862239</v>
      </c>
      <c r="P2967">
        <v>39.867791269491853</v>
      </c>
      <c r="Q2967">
        <v>42.146795223913294</v>
      </c>
      <c r="R2967">
        <v>44.631592653990893</v>
      </c>
      <c r="S2967">
        <v>44.502969583447481</v>
      </c>
      <c r="T2967">
        <v>44.992461390083399</v>
      </c>
      <c r="U2967">
        <v>45.346892191627582</v>
      </c>
      <c r="V2967">
        <v>45.04285175864419</v>
      </c>
      <c r="W2967">
        <v>45.686981642611222</v>
      </c>
      <c r="X2967">
        <v>46.015242788016018</v>
      </c>
      <c r="Y2967">
        <v>45.662813797140068</v>
      </c>
      <c r="Z2967">
        <v>46.168764642931855</v>
      </c>
      <c r="AA2967">
        <v>45.572995944823752</v>
      </c>
      <c r="AB2967">
        <v>45.830545445960837</v>
      </c>
      <c r="AC2967">
        <v>45.738789381822826</v>
      </c>
      <c r="AD2967">
        <v>45.090206851478399</v>
      </c>
      <c r="AE2967">
        <v>45.074915055189692</v>
      </c>
      <c r="AF2967">
        <v>44.68970227610491</v>
      </c>
      <c r="AG2967">
        <v>44.092037334458723</v>
      </c>
      <c r="AH2967">
        <v>42.925243369447685</v>
      </c>
      <c r="AI2967">
        <v>41.242344893577815</v>
      </c>
      <c r="AJ2967">
        <v>-1.6598198413848877</v>
      </c>
      <c r="AK2967">
        <v>-1.6245701313018799</v>
      </c>
      <c r="AL2967">
        <v>-1.610113263130188</v>
      </c>
      <c r="AM2967">
        <v>-1.6239445209503174</v>
      </c>
      <c r="AN2967">
        <v>-1.6545368432998657</v>
      </c>
      <c r="AO2967">
        <v>-1.7586534023284912</v>
      </c>
      <c r="AP2967">
        <v>-1.7764430046081543</v>
      </c>
      <c r="AQ2967">
        <v>-1.7546830177307129</v>
      </c>
      <c r="AR2967">
        <v>-1.7825713157653809</v>
      </c>
      <c r="AS2967">
        <v>-1.7372019290924072</v>
      </c>
      <c r="AT2967">
        <v>-1.6239004135131836</v>
      </c>
      <c r="AU2967">
        <v>-1.6342779397964478</v>
      </c>
      <c r="AV2967">
        <v>-1.6073029041290283</v>
      </c>
      <c r="AW2967">
        <v>-1.6228723526000977</v>
      </c>
      <c r="AX2967">
        <v>-1.6631048917770386</v>
      </c>
      <c r="AY2967">
        <v>1.352922797203064</v>
      </c>
      <c r="AZ2967">
        <v>9.5483818054199219</v>
      </c>
      <c r="BA2967">
        <v>9.6283531188964844</v>
      </c>
      <c r="BB2967">
        <v>9.4324359893798828</v>
      </c>
      <c r="BC2967">
        <v>9.5412998199462891</v>
      </c>
      <c r="BD2967">
        <v>9.6128749847412109</v>
      </c>
      <c r="BE2967">
        <v>1.346849799156189</v>
      </c>
      <c r="BF2967">
        <v>-1.4370585680007935</v>
      </c>
      <c r="BG2967">
        <v>-1.4535461664199829</v>
      </c>
      <c r="BH2967">
        <v>-0.75775951147079468</v>
      </c>
      <c r="BI2967">
        <v>-0.74176222085952759</v>
      </c>
      <c r="BJ2967">
        <v>-0.73788940906524658</v>
      </c>
      <c r="BK2967">
        <v>-0.74813413619995117</v>
      </c>
      <c r="BL2967">
        <v>-0.76370227336883545</v>
      </c>
      <c r="BM2967">
        <v>-0.81868445873260498</v>
      </c>
      <c r="BN2967">
        <v>-0.82998812198638916</v>
      </c>
      <c r="BO2967">
        <v>-0.82151752710342407</v>
      </c>
      <c r="BP2967">
        <v>-0.83535611629486084</v>
      </c>
      <c r="BQ2967">
        <v>-0.80501508712768555</v>
      </c>
      <c r="BR2967">
        <v>-0.75487124919891357</v>
      </c>
      <c r="BS2967">
        <v>-0.75623267889022827</v>
      </c>
      <c r="BT2967">
        <v>-0.7397083044052124</v>
      </c>
      <c r="BU2967">
        <v>-0.74961090087890625</v>
      </c>
      <c r="BV2967">
        <v>-0.76167470216751099</v>
      </c>
      <c r="BW2967">
        <v>2.4298958778381348</v>
      </c>
      <c r="BX2967">
        <v>11.062235832214355</v>
      </c>
      <c r="BY2967">
        <v>11.151983261108398</v>
      </c>
      <c r="BZ2967">
        <v>10.928640365600586</v>
      </c>
      <c r="CA2967">
        <v>11.069121360778809</v>
      </c>
      <c r="CB2967">
        <v>11.136616706848145</v>
      </c>
      <c r="CC2967">
        <v>2.4602901935577393</v>
      </c>
      <c r="CD2967">
        <v>-0.58046960830688477</v>
      </c>
      <c r="CE2967">
        <v>-0.59206545352935791</v>
      </c>
      <c r="CF2967">
        <v>-0.13299529254436493</v>
      </c>
      <c r="CG2967">
        <v>-0.13033218681812286</v>
      </c>
      <c r="CH2967">
        <v>-0.1337897777557373</v>
      </c>
      <c r="CI2967">
        <v>-0.14155055582523346</v>
      </c>
      <c r="CJ2967">
        <v>-0.14671295881271362</v>
      </c>
      <c r="CK2967">
        <v>-0.16766487061977386</v>
      </c>
      <c r="CL2967">
        <v>-0.17447635531425476</v>
      </c>
      <c r="CM2967">
        <v>-0.1752098947763443</v>
      </c>
      <c r="CN2967">
        <v>-0.17931772768497467</v>
      </c>
      <c r="CO2967">
        <v>-0.15938533842563629</v>
      </c>
      <c r="CP2967">
        <v>-0.15298432111740112</v>
      </c>
      <c r="CQ2967">
        <v>-0.14810118079185486</v>
      </c>
      <c r="CR2967">
        <v>-0.13881495594978333</v>
      </c>
      <c r="CS2967">
        <v>-0.14479270577430725</v>
      </c>
      <c r="CT2967">
        <v>-0.13734684884548187</v>
      </c>
      <c r="CU2967">
        <v>3.1758043766021729</v>
      </c>
      <c r="CV2967">
        <v>12.110725402832031</v>
      </c>
      <c r="CW2967">
        <v>12.207244873046875</v>
      </c>
      <c r="CX2967">
        <v>11.964906692504883</v>
      </c>
      <c r="CY2967">
        <v>12.127286911010742</v>
      </c>
      <c r="CZ2967">
        <v>12.19195556640625</v>
      </c>
      <c r="DA2967">
        <v>3.2314558029174805</v>
      </c>
      <c r="DB2967">
        <v>1.2801323086023331E-2</v>
      </c>
      <c r="DC2967">
        <v>4.5934440568089485E-3</v>
      </c>
      <c r="DD2967">
        <v>0.49176892638206482</v>
      </c>
      <c r="DE2967">
        <v>0.48109787702560425</v>
      </c>
      <c r="DF2967">
        <v>0.47030982375144958</v>
      </c>
      <c r="DG2967">
        <v>0.46503302454948425</v>
      </c>
      <c r="DH2967">
        <v>0.4702763557434082</v>
      </c>
      <c r="DI2967">
        <v>0.48335474729537964</v>
      </c>
      <c r="DJ2967">
        <v>0.48103541135787964</v>
      </c>
      <c r="DK2967">
        <v>0.47109770774841309</v>
      </c>
      <c r="DL2967">
        <v>0.4767206609249115</v>
      </c>
      <c r="DM2967">
        <v>0.48624444007873535</v>
      </c>
      <c r="DN2967">
        <v>0.44890263676643372</v>
      </c>
      <c r="DO2967">
        <v>0.46003028750419617</v>
      </c>
      <c r="DP2967">
        <v>0.46207842230796814</v>
      </c>
      <c r="DQ2967">
        <v>0.46002548933029175</v>
      </c>
      <c r="DR2967">
        <v>0.48698097467422485</v>
      </c>
      <c r="DS2967">
        <v>3.9217126369476318</v>
      </c>
      <c r="DT2967">
        <v>13.159215927124023</v>
      </c>
      <c r="DU2967">
        <v>13.262505531311035</v>
      </c>
      <c r="DV2967">
        <v>13.001173973083496</v>
      </c>
      <c r="DW2967">
        <v>13.185451507568359</v>
      </c>
      <c r="DX2967">
        <v>13.247294425964355</v>
      </c>
      <c r="DY2967">
        <v>4.0026211738586426</v>
      </c>
      <c r="DZ2967">
        <v>0.60607224702835083</v>
      </c>
      <c r="EA2967">
        <v>0.60125231742858887</v>
      </c>
      <c r="EB2967">
        <v>1.3938292264938354</v>
      </c>
      <c r="EC2967">
        <v>1.3639057874679565</v>
      </c>
      <c r="ED2967">
        <v>1.3425337076187134</v>
      </c>
      <c r="EE2967">
        <v>1.3408433198928833</v>
      </c>
      <c r="EF2967">
        <v>1.3611109256744385</v>
      </c>
      <c r="EG2967">
        <v>1.4233236312866211</v>
      </c>
      <c r="EH2967">
        <v>1.4274903535842896</v>
      </c>
      <c r="EI2967">
        <v>1.4042632579803467</v>
      </c>
      <c r="EJ2967">
        <v>1.4239358901977539</v>
      </c>
      <c r="EK2967">
        <v>1.418431282043457</v>
      </c>
      <c r="EL2967">
        <v>1.3179317712783813</v>
      </c>
      <c r="EM2967">
        <v>1.3380755186080933</v>
      </c>
      <c r="EN2967">
        <v>1.3296729326248169</v>
      </c>
      <c r="EO2967">
        <v>1.3332868814468384</v>
      </c>
      <c r="EP2967">
        <v>1.3884111642837524</v>
      </c>
      <c r="EQ2967">
        <v>4.9986858367919922</v>
      </c>
      <c r="ER2967">
        <v>14.673069000244141</v>
      </c>
      <c r="ES2967">
        <v>14.786135673522949</v>
      </c>
      <c r="ET2967">
        <v>14.497377395629883</v>
      </c>
      <c r="EU2967">
        <v>14.713274002075195</v>
      </c>
      <c r="EV2967">
        <v>14.771035194396973</v>
      </c>
      <c r="EW2967">
        <v>5.1160616874694824</v>
      </c>
      <c r="EX2967">
        <v>1.4626612663269043</v>
      </c>
      <c r="EY2967">
        <v>1.4627330303192139</v>
      </c>
      <c r="EZ2967">
        <v>41.968315124511719</v>
      </c>
      <c r="FA2967">
        <v>41.859722137451172</v>
      </c>
      <c r="FB2967">
        <v>41.220844268798828</v>
      </c>
      <c r="FC2967">
        <v>40.569019317626953</v>
      </c>
      <c r="FD2967">
        <v>39.984760284423828</v>
      </c>
      <c r="FE2967">
        <v>39.561225891113281</v>
      </c>
      <c r="FF2967">
        <v>39.372722625732422</v>
      </c>
      <c r="FG2967">
        <v>39.118396759033203</v>
      </c>
      <c r="FH2967">
        <v>39.664688110351563</v>
      </c>
      <c r="FI2967">
        <v>41.772983551025391</v>
      </c>
      <c r="FJ2967">
        <v>43.846950531005859</v>
      </c>
      <c r="FK2967">
        <v>45.873065948486328</v>
      </c>
      <c r="FL2967">
        <v>47.209339141845703</v>
      </c>
      <c r="FM2967">
        <v>48.340721130371094</v>
      </c>
      <c r="FN2967">
        <v>49.372795104980469</v>
      </c>
      <c r="FO2967">
        <v>49.661323547363281</v>
      </c>
      <c r="FP2967">
        <v>49.118049621582031</v>
      </c>
      <c r="FQ2967">
        <v>47.785572052001953</v>
      </c>
      <c r="FR2967">
        <v>45.968254089355469</v>
      </c>
      <c r="FS2967">
        <v>45.346355438232422</v>
      </c>
      <c r="FT2967">
        <v>44.854713439941406</v>
      </c>
      <c r="FU2967">
        <v>44.788829803466797</v>
      </c>
      <c r="FV2967">
        <v>44.555873870849609</v>
      </c>
      <c r="FW2967">
        <v>44.265735626220703</v>
      </c>
      <c r="FX2967">
        <v>498</v>
      </c>
      <c r="FY2967">
        <v>4.854852706193924E-2</v>
      </c>
      <c r="FZ2967">
        <v>1</v>
      </c>
    </row>
    <row r="2968" spans="1:182" x14ac:dyDescent="0.2">
      <c r="A2968" t="s">
        <v>245</v>
      </c>
      <c r="B2968" t="s">
        <v>252</v>
      </c>
      <c r="C2968" t="s">
        <v>218</v>
      </c>
      <c r="D2968" t="s">
        <v>36</v>
      </c>
      <c r="E2968">
        <v>2017</v>
      </c>
      <c r="F2968" t="s">
        <v>228</v>
      </c>
      <c r="G2968" t="s">
        <v>250</v>
      </c>
      <c r="H2968" t="s">
        <v>226</v>
      </c>
      <c r="I2968">
        <v>175.70000000000002</v>
      </c>
      <c r="L2968">
        <v>40.140721385980733</v>
      </c>
      <c r="M2968">
        <v>39.450346040570366</v>
      </c>
      <c r="N2968">
        <v>38.967255507761145</v>
      </c>
      <c r="O2968">
        <v>38.966059145862239</v>
      </c>
      <c r="P2968">
        <v>39.867791269491853</v>
      </c>
      <c r="Q2968">
        <v>42.146795223913294</v>
      </c>
      <c r="R2968">
        <v>44.631592653990893</v>
      </c>
      <c r="S2968">
        <v>44.502969583447481</v>
      </c>
      <c r="T2968">
        <v>44.992461390083399</v>
      </c>
      <c r="U2968">
        <v>45.346892191627582</v>
      </c>
      <c r="V2968">
        <v>45.04285175864419</v>
      </c>
      <c r="W2968">
        <v>45.686981642611222</v>
      </c>
      <c r="X2968">
        <v>46.015242788016018</v>
      </c>
      <c r="Y2968">
        <v>45.662813797140068</v>
      </c>
      <c r="Z2968">
        <v>46.168764642931855</v>
      </c>
      <c r="AA2968">
        <v>45.572995944823752</v>
      </c>
      <c r="AB2968">
        <v>45.830545445960837</v>
      </c>
      <c r="AC2968">
        <v>45.738789381822826</v>
      </c>
      <c r="AD2968">
        <v>45.090206851478399</v>
      </c>
      <c r="AE2968">
        <v>45.074915055189692</v>
      </c>
      <c r="AF2968">
        <v>44.68970227610491</v>
      </c>
      <c r="AG2968">
        <v>44.092037334458723</v>
      </c>
      <c r="AH2968">
        <v>42.925243369447685</v>
      </c>
      <c r="AI2968">
        <v>41.242344893577815</v>
      </c>
      <c r="AJ2968">
        <v>-1.6598198413848877</v>
      </c>
      <c r="AK2968">
        <v>-1.6245701313018799</v>
      </c>
      <c r="AL2968">
        <v>-1.610113263130188</v>
      </c>
      <c r="AM2968">
        <v>-1.6239445209503174</v>
      </c>
      <c r="AN2968">
        <v>-1.6545368432998657</v>
      </c>
      <c r="AO2968">
        <v>-1.7586534023284912</v>
      </c>
      <c r="AP2968">
        <v>-1.7764430046081543</v>
      </c>
      <c r="AQ2968">
        <v>-1.7546830177307129</v>
      </c>
      <c r="AR2968">
        <v>-1.7825713157653809</v>
      </c>
      <c r="AS2968">
        <v>-1.7372019290924072</v>
      </c>
      <c r="AT2968">
        <v>-1.6239004135131836</v>
      </c>
      <c r="AU2968">
        <v>-1.6342779397964478</v>
      </c>
      <c r="AV2968">
        <v>-1.6073029041290283</v>
      </c>
      <c r="AW2968">
        <v>-1.6228723526000977</v>
      </c>
      <c r="AX2968">
        <v>-1.6631048917770386</v>
      </c>
      <c r="AY2968">
        <v>1.352922797203064</v>
      </c>
      <c r="AZ2968">
        <v>9.5483818054199219</v>
      </c>
      <c r="BA2968">
        <v>9.6283531188964844</v>
      </c>
      <c r="BB2968">
        <v>9.4324359893798828</v>
      </c>
      <c r="BC2968">
        <v>9.5412998199462891</v>
      </c>
      <c r="BD2968">
        <v>9.6128749847412109</v>
      </c>
      <c r="BE2968">
        <v>1.346849799156189</v>
      </c>
      <c r="BF2968">
        <v>-1.4370585680007935</v>
      </c>
      <c r="BG2968">
        <v>-1.4535461664199829</v>
      </c>
      <c r="BH2968">
        <v>-0.75775951147079468</v>
      </c>
      <c r="BI2968">
        <v>-0.74176222085952759</v>
      </c>
      <c r="BJ2968">
        <v>-0.73788940906524658</v>
      </c>
      <c r="BK2968">
        <v>-0.74813413619995117</v>
      </c>
      <c r="BL2968">
        <v>-0.76370227336883545</v>
      </c>
      <c r="BM2968">
        <v>-0.81868445873260498</v>
      </c>
      <c r="BN2968">
        <v>-0.82998812198638916</v>
      </c>
      <c r="BO2968">
        <v>-0.82151752710342407</v>
      </c>
      <c r="BP2968">
        <v>-0.83535611629486084</v>
      </c>
      <c r="BQ2968">
        <v>-0.80501508712768555</v>
      </c>
      <c r="BR2968">
        <v>-0.75487124919891357</v>
      </c>
      <c r="BS2968">
        <v>-0.75623267889022827</v>
      </c>
      <c r="BT2968">
        <v>-0.7397083044052124</v>
      </c>
      <c r="BU2968">
        <v>-0.74961090087890625</v>
      </c>
      <c r="BV2968">
        <v>-0.76167470216751099</v>
      </c>
      <c r="BW2968">
        <v>2.4298958778381348</v>
      </c>
      <c r="BX2968">
        <v>11.062235832214355</v>
      </c>
      <c r="BY2968">
        <v>11.151983261108398</v>
      </c>
      <c r="BZ2968">
        <v>10.928640365600586</v>
      </c>
      <c r="CA2968">
        <v>11.069121360778809</v>
      </c>
      <c r="CB2968">
        <v>11.136616706848145</v>
      </c>
      <c r="CC2968">
        <v>2.4602901935577393</v>
      </c>
      <c r="CD2968">
        <v>-0.58046960830688477</v>
      </c>
      <c r="CE2968">
        <v>-0.59206545352935791</v>
      </c>
      <c r="CF2968">
        <v>-0.13299529254436493</v>
      </c>
      <c r="CG2968">
        <v>-0.13033218681812286</v>
      </c>
      <c r="CH2968">
        <v>-0.1337897777557373</v>
      </c>
      <c r="CI2968">
        <v>-0.14155055582523346</v>
      </c>
      <c r="CJ2968">
        <v>-0.14671295881271362</v>
      </c>
      <c r="CK2968">
        <v>-0.16766487061977386</v>
      </c>
      <c r="CL2968">
        <v>-0.17447635531425476</v>
      </c>
      <c r="CM2968">
        <v>-0.1752098947763443</v>
      </c>
      <c r="CN2968">
        <v>-0.17931772768497467</v>
      </c>
      <c r="CO2968">
        <v>-0.15938533842563629</v>
      </c>
      <c r="CP2968">
        <v>-0.15298432111740112</v>
      </c>
      <c r="CQ2968">
        <v>-0.14810118079185486</v>
      </c>
      <c r="CR2968">
        <v>-0.13881495594978333</v>
      </c>
      <c r="CS2968">
        <v>-0.14479270577430725</v>
      </c>
      <c r="CT2968">
        <v>-0.13734684884548187</v>
      </c>
      <c r="CU2968">
        <v>3.1758043766021729</v>
      </c>
      <c r="CV2968">
        <v>12.110725402832031</v>
      </c>
      <c r="CW2968">
        <v>12.207244873046875</v>
      </c>
      <c r="CX2968">
        <v>11.964906692504883</v>
      </c>
      <c r="CY2968">
        <v>12.127286911010742</v>
      </c>
      <c r="CZ2968">
        <v>12.19195556640625</v>
      </c>
      <c r="DA2968">
        <v>3.2314558029174805</v>
      </c>
      <c r="DB2968">
        <v>1.2801323086023331E-2</v>
      </c>
      <c r="DC2968">
        <v>4.5934440568089485E-3</v>
      </c>
      <c r="DD2968">
        <v>0.49176892638206482</v>
      </c>
      <c r="DE2968">
        <v>0.48109787702560425</v>
      </c>
      <c r="DF2968">
        <v>0.47030982375144958</v>
      </c>
      <c r="DG2968">
        <v>0.46503302454948425</v>
      </c>
      <c r="DH2968">
        <v>0.4702763557434082</v>
      </c>
      <c r="DI2968">
        <v>0.48335474729537964</v>
      </c>
      <c r="DJ2968">
        <v>0.48103541135787964</v>
      </c>
      <c r="DK2968">
        <v>0.47109770774841309</v>
      </c>
      <c r="DL2968">
        <v>0.4767206609249115</v>
      </c>
      <c r="DM2968">
        <v>0.48624444007873535</v>
      </c>
      <c r="DN2968">
        <v>0.44890263676643372</v>
      </c>
      <c r="DO2968">
        <v>0.46003028750419617</v>
      </c>
      <c r="DP2968">
        <v>0.46207842230796814</v>
      </c>
      <c r="DQ2968">
        <v>0.46002548933029175</v>
      </c>
      <c r="DR2968">
        <v>0.48698097467422485</v>
      </c>
      <c r="DS2968">
        <v>3.9217126369476318</v>
      </c>
      <c r="DT2968">
        <v>13.159215927124023</v>
      </c>
      <c r="DU2968">
        <v>13.262505531311035</v>
      </c>
      <c r="DV2968">
        <v>13.001173973083496</v>
      </c>
      <c r="DW2968">
        <v>13.185451507568359</v>
      </c>
      <c r="DX2968">
        <v>13.247294425964355</v>
      </c>
      <c r="DY2968">
        <v>4.0026211738586426</v>
      </c>
      <c r="DZ2968">
        <v>0.60607224702835083</v>
      </c>
      <c r="EA2968">
        <v>0.60125231742858887</v>
      </c>
      <c r="EB2968">
        <v>1.3938292264938354</v>
      </c>
      <c r="EC2968">
        <v>1.3639057874679565</v>
      </c>
      <c r="ED2968">
        <v>1.3425337076187134</v>
      </c>
      <c r="EE2968">
        <v>1.3408433198928833</v>
      </c>
      <c r="EF2968">
        <v>1.3611109256744385</v>
      </c>
      <c r="EG2968">
        <v>1.4233236312866211</v>
      </c>
      <c r="EH2968">
        <v>1.4274903535842896</v>
      </c>
      <c r="EI2968">
        <v>1.4042632579803467</v>
      </c>
      <c r="EJ2968">
        <v>1.4239358901977539</v>
      </c>
      <c r="EK2968">
        <v>1.418431282043457</v>
      </c>
      <c r="EL2968">
        <v>1.3179317712783813</v>
      </c>
      <c r="EM2968">
        <v>1.3380755186080933</v>
      </c>
      <c r="EN2968">
        <v>1.3296729326248169</v>
      </c>
      <c r="EO2968">
        <v>1.3332868814468384</v>
      </c>
      <c r="EP2968">
        <v>1.3884111642837524</v>
      </c>
      <c r="EQ2968">
        <v>4.9986858367919922</v>
      </c>
      <c r="ER2968">
        <v>14.673069000244141</v>
      </c>
      <c r="ES2968">
        <v>14.786135673522949</v>
      </c>
      <c r="ET2968">
        <v>14.497377395629883</v>
      </c>
      <c r="EU2968">
        <v>14.713274002075195</v>
      </c>
      <c r="EV2968">
        <v>14.771035194396973</v>
      </c>
      <c r="EW2968">
        <v>5.1160616874694824</v>
      </c>
      <c r="EX2968">
        <v>1.4626612663269043</v>
      </c>
      <c r="EY2968">
        <v>1.4627330303192139</v>
      </c>
      <c r="EZ2968">
        <v>41.968315124511719</v>
      </c>
      <c r="FA2968">
        <v>41.859722137451172</v>
      </c>
      <c r="FB2968">
        <v>41.220844268798828</v>
      </c>
      <c r="FC2968">
        <v>40.569019317626953</v>
      </c>
      <c r="FD2968">
        <v>39.984760284423828</v>
      </c>
      <c r="FE2968">
        <v>39.561225891113281</v>
      </c>
      <c r="FF2968">
        <v>39.372722625732422</v>
      </c>
      <c r="FG2968">
        <v>39.118396759033203</v>
      </c>
      <c r="FH2968">
        <v>39.664688110351563</v>
      </c>
      <c r="FI2968">
        <v>41.772983551025391</v>
      </c>
      <c r="FJ2968">
        <v>43.846950531005859</v>
      </c>
      <c r="FK2968">
        <v>45.873065948486328</v>
      </c>
      <c r="FL2968">
        <v>47.209339141845703</v>
      </c>
      <c r="FM2968">
        <v>48.340721130371094</v>
      </c>
      <c r="FN2968">
        <v>49.372795104980469</v>
      </c>
      <c r="FO2968">
        <v>49.661323547363281</v>
      </c>
      <c r="FP2968">
        <v>49.118049621582031</v>
      </c>
      <c r="FQ2968">
        <v>47.785572052001953</v>
      </c>
      <c r="FR2968">
        <v>45.968254089355469</v>
      </c>
      <c r="FS2968">
        <v>45.346355438232422</v>
      </c>
      <c r="FT2968">
        <v>44.854713439941406</v>
      </c>
      <c r="FU2968">
        <v>44.788829803466797</v>
      </c>
      <c r="FV2968">
        <v>44.555873870849609</v>
      </c>
      <c r="FW2968">
        <v>44.265735626220703</v>
      </c>
      <c r="FX2968">
        <v>498</v>
      </c>
      <c r="FY2968">
        <v>4.854852706193924E-2</v>
      </c>
      <c r="FZ2968">
        <v>1</v>
      </c>
    </row>
    <row r="2969" spans="1:182" x14ac:dyDescent="0.2">
      <c r="A2969" t="s">
        <v>245</v>
      </c>
      <c r="B2969" t="s">
        <v>252</v>
      </c>
      <c r="C2969" t="s">
        <v>218</v>
      </c>
      <c r="D2969" t="s">
        <v>37</v>
      </c>
      <c r="E2969">
        <v>2015</v>
      </c>
      <c r="F2969" t="s">
        <v>228</v>
      </c>
      <c r="G2969" t="s">
        <v>250</v>
      </c>
      <c r="H2969" t="s">
        <v>226</v>
      </c>
      <c r="I2969">
        <v>175.70000000000002</v>
      </c>
      <c r="L2969">
        <v>40.777831820061564</v>
      </c>
      <c r="M2969">
        <v>40.287276272231829</v>
      </c>
      <c r="N2969">
        <v>39.84154746954453</v>
      </c>
      <c r="O2969">
        <v>39.771147759662711</v>
      </c>
      <c r="P2969">
        <v>40.786934427945162</v>
      </c>
      <c r="Q2969">
        <v>42.956583416048801</v>
      </c>
      <c r="R2969">
        <v>45.562233550436893</v>
      </c>
      <c r="S2969">
        <v>45.4765665386021</v>
      </c>
      <c r="T2969">
        <v>45.722549617643381</v>
      </c>
      <c r="U2969">
        <v>46.447203378162143</v>
      </c>
      <c r="V2969">
        <v>46.471027239214067</v>
      </c>
      <c r="W2969">
        <v>47.508217978490222</v>
      </c>
      <c r="X2969">
        <v>47.906729841766911</v>
      </c>
      <c r="Y2969">
        <v>47.295119935286635</v>
      </c>
      <c r="Z2969">
        <v>47.503665687479412</v>
      </c>
      <c r="AA2969">
        <v>47.430405877324468</v>
      </c>
      <c r="AB2969">
        <v>47.650195110217616</v>
      </c>
      <c r="AC2969">
        <v>47.527292523721805</v>
      </c>
      <c r="AD2969">
        <v>47.029328706513802</v>
      </c>
      <c r="AE2969">
        <v>47.00466920088455</v>
      </c>
      <c r="AF2969">
        <v>46.335837013574135</v>
      </c>
      <c r="AG2969">
        <v>45.567466094222915</v>
      </c>
      <c r="AH2969">
        <v>44.32076265770943</v>
      </c>
      <c r="AI2969">
        <v>42.527328133317297</v>
      </c>
      <c r="AJ2969">
        <v>-1.6976115703582764</v>
      </c>
      <c r="AK2969">
        <v>-1.6738635301589966</v>
      </c>
      <c r="AL2969">
        <v>-1.6659796237945557</v>
      </c>
      <c r="AM2969">
        <v>-1.6677542924880981</v>
      </c>
      <c r="AN2969">
        <v>-1.6923317909240723</v>
      </c>
      <c r="AO2969">
        <v>-1.7732685804367065</v>
      </c>
      <c r="AP2969">
        <v>-1.7730063199996948</v>
      </c>
      <c r="AQ2969">
        <v>-1.7244734764099121</v>
      </c>
      <c r="AR2969">
        <v>-1.7103767395019531</v>
      </c>
      <c r="AS2969">
        <v>-1.7292104959487915</v>
      </c>
      <c r="AT2969">
        <v>-1.618104100227356</v>
      </c>
      <c r="AU2969">
        <v>-1.6126022338867187</v>
      </c>
      <c r="AV2969">
        <v>-1.6122808456420898</v>
      </c>
      <c r="AW2969">
        <v>-1.5889089107513428</v>
      </c>
      <c r="AX2969">
        <v>-1.6180700063705444</v>
      </c>
      <c r="AY2969">
        <v>1.5691550970077515</v>
      </c>
      <c r="AZ2969">
        <v>10.256933212280273</v>
      </c>
      <c r="BA2969">
        <v>10.436161994934082</v>
      </c>
      <c r="BB2969">
        <v>10.355409622192383</v>
      </c>
      <c r="BC2969">
        <v>10.402071952819824</v>
      </c>
      <c r="BD2969">
        <v>10.407275199890137</v>
      </c>
      <c r="BE2969">
        <v>1.6055032014846802</v>
      </c>
      <c r="BF2969">
        <v>-1.4761104583740234</v>
      </c>
      <c r="BG2969">
        <v>-1.4904823303222656</v>
      </c>
      <c r="BH2969">
        <v>-0.75763040781021118</v>
      </c>
      <c r="BI2969">
        <v>-0.74799090623855591</v>
      </c>
      <c r="BJ2969">
        <v>-0.74812757968902588</v>
      </c>
      <c r="BK2969">
        <v>-0.75155895948410034</v>
      </c>
      <c r="BL2969">
        <v>-0.76368540525436401</v>
      </c>
      <c r="BM2969">
        <v>-0.81323724985122681</v>
      </c>
      <c r="BN2969">
        <v>-0.81402361392974854</v>
      </c>
      <c r="BO2969">
        <v>-0.7839508056640625</v>
      </c>
      <c r="BP2969">
        <v>-0.77303534746170044</v>
      </c>
      <c r="BQ2969">
        <v>-0.77805078029632568</v>
      </c>
      <c r="BR2969">
        <v>-0.73456335067749023</v>
      </c>
      <c r="BS2969">
        <v>-0.72808974981307983</v>
      </c>
      <c r="BT2969">
        <v>-0.7205994725227356</v>
      </c>
      <c r="BU2969">
        <v>-0.70906823873519897</v>
      </c>
      <c r="BV2969">
        <v>-0.7222636342048645</v>
      </c>
      <c r="BW2969">
        <v>2.6474514007568359</v>
      </c>
      <c r="BX2969">
        <v>11.849710464477539</v>
      </c>
      <c r="BY2969">
        <v>12.048497200012207</v>
      </c>
      <c r="BZ2969">
        <v>11.969139099121094</v>
      </c>
      <c r="CA2969">
        <v>12.042223930358887</v>
      </c>
      <c r="CB2969">
        <v>12.024641036987305</v>
      </c>
      <c r="CC2969">
        <v>2.7523505687713623</v>
      </c>
      <c r="CD2969">
        <v>-0.66275966167449951</v>
      </c>
      <c r="CE2969">
        <v>-0.66235637664794922</v>
      </c>
      <c r="CF2969">
        <v>-0.10660227388143539</v>
      </c>
      <c r="CG2969">
        <v>-0.10673439502716064</v>
      </c>
      <c r="CH2969">
        <v>-0.11242607980966568</v>
      </c>
      <c r="CI2969">
        <v>-0.1170048713684082</v>
      </c>
      <c r="CJ2969">
        <v>-0.12050770968198776</v>
      </c>
      <c r="CK2969">
        <v>-0.14832243323326111</v>
      </c>
      <c r="CL2969">
        <v>-0.14983519911766052</v>
      </c>
      <c r="CM2969">
        <v>-0.13254766166210175</v>
      </c>
      <c r="CN2969">
        <v>-0.12383558601140976</v>
      </c>
      <c r="CO2969">
        <v>-0.11928041279315948</v>
      </c>
      <c r="CP2969">
        <v>-0.12262567132711411</v>
      </c>
      <c r="CQ2969">
        <v>-0.11547905951738358</v>
      </c>
      <c r="CR2969">
        <v>-0.10302374511957169</v>
      </c>
      <c r="CS2969">
        <v>-9.9693231284618378E-2</v>
      </c>
      <c r="CT2969">
        <v>-0.10183081030845642</v>
      </c>
      <c r="CU2969">
        <v>3.3942759037017822</v>
      </c>
      <c r="CV2969">
        <v>12.952862739562988</v>
      </c>
      <c r="CW2969">
        <v>13.165194511413574</v>
      </c>
      <c r="CX2969">
        <v>13.08680248260498</v>
      </c>
      <c r="CY2969">
        <v>13.178187370300293</v>
      </c>
      <c r="CZ2969">
        <v>13.14482307434082</v>
      </c>
      <c r="DA2969">
        <v>3.5466535091400146</v>
      </c>
      <c r="DB2969">
        <v>-9.9435389041900635E-2</v>
      </c>
      <c r="DC2969">
        <v>-8.8798858225345612E-2</v>
      </c>
      <c r="DD2969">
        <v>0.5444258451461792</v>
      </c>
      <c r="DE2969">
        <v>0.53452211618423462</v>
      </c>
      <c r="DF2969">
        <v>0.52327543497085571</v>
      </c>
      <c r="DG2969">
        <v>0.51754921674728394</v>
      </c>
      <c r="DH2969">
        <v>0.52266997098922729</v>
      </c>
      <c r="DI2969">
        <v>0.51659232378005981</v>
      </c>
      <c r="DJ2969">
        <v>0.51435321569442749</v>
      </c>
      <c r="DK2969">
        <v>0.51885545253753662</v>
      </c>
      <c r="DL2969">
        <v>0.5253642201423645</v>
      </c>
      <c r="DM2969">
        <v>0.53948992490768433</v>
      </c>
      <c r="DN2969">
        <v>0.48931199312210083</v>
      </c>
      <c r="DO2969">
        <v>0.49713161587715149</v>
      </c>
      <c r="DP2969">
        <v>0.51455199718475342</v>
      </c>
      <c r="DQ2969">
        <v>0.50968176126480103</v>
      </c>
      <c r="DR2969">
        <v>0.51860201358795166</v>
      </c>
      <c r="DS2969">
        <v>4.1411008834838867</v>
      </c>
      <c r="DT2969">
        <v>14.056015014648438</v>
      </c>
      <c r="DU2969">
        <v>14.281892776489258</v>
      </c>
      <c r="DV2969">
        <v>14.204465866088867</v>
      </c>
      <c r="DW2969">
        <v>14.314151763916016</v>
      </c>
      <c r="DX2969">
        <v>14.265006065368652</v>
      </c>
      <c r="DY2969">
        <v>4.3409566879272461</v>
      </c>
      <c r="DZ2969">
        <v>0.46388891339302063</v>
      </c>
      <c r="EA2969">
        <v>0.4847586452960968</v>
      </c>
      <c r="EB2969">
        <v>1.4844070672988892</v>
      </c>
      <c r="EC2969">
        <v>1.4603947401046753</v>
      </c>
      <c r="ED2969">
        <v>1.4411274194717407</v>
      </c>
      <c r="EE2969">
        <v>1.4337445497512817</v>
      </c>
      <c r="EF2969">
        <v>1.4513163566589355</v>
      </c>
      <c r="EG2969">
        <v>1.4766236543655396</v>
      </c>
      <c r="EH2969">
        <v>1.473335862159729</v>
      </c>
      <c r="EI2969">
        <v>1.4593781232833862</v>
      </c>
      <c r="EJ2969">
        <v>1.4627056121826172</v>
      </c>
      <c r="EK2969">
        <v>1.4906497001647949</v>
      </c>
      <c r="EL2969">
        <v>1.3728528022766113</v>
      </c>
      <c r="EM2969">
        <v>1.3816441297531128</v>
      </c>
      <c r="EN2969">
        <v>1.4062333106994629</v>
      </c>
      <c r="EO2969">
        <v>1.3895224332809448</v>
      </c>
      <c r="EP2969">
        <v>1.4144084453582764</v>
      </c>
      <c r="EQ2969">
        <v>5.2193970680236816</v>
      </c>
      <c r="ER2969">
        <v>15.648792266845703</v>
      </c>
      <c r="ES2969">
        <v>15.894227027893066</v>
      </c>
      <c r="ET2969">
        <v>15.818195343017578</v>
      </c>
      <c r="EU2969">
        <v>15.954302787780762</v>
      </c>
      <c r="EV2969">
        <v>15.88237190246582</v>
      </c>
      <c r="EW2969">
        <v>5.4878039360046387</v>
      </c>
      <c r="EX2969">
        <v>1.2772396802902222</v>
      </c>
      <c r="EY2969">
        <v>1.3128845691680908</v>
      </c>
      <c r="EZ2969">
        <v>47.648845672607422</v>
      </c>
      <c r="FA2969">
        <v>47.559730529785156</v>
      </c>
      <c r="FB2969">
        <v>47.375087738037109</v>
      </c>
      <c r="FC2969">
        <v>46.983650207519531</v>
      </c>
      <c r="FD2969">
        <v>46.466400146484375</v>
      </c>
      <c r="FE2969">
        <v>46.047641754150391</v>
      </c>
      <c r="FF2969">
        <v>45.471809387207031</v>
      </c>
      <c r="FG2969">
        <v>46.408992767333984</v>
      </c>
      <c r="FH2969">
        <v>47.113033294677734</v>
      </c>
      <c r="FI2969">
        <v>50.548957824707031</v>
      </c>
      <c r="FJ2969">
        <v>53.476264953613281</v>
      </c>
      <c r="FK2969">
        <v>56.77978515625</v>
      </c>
      <c r="FL2969">
        <v>58.818141937255859</v>
      </c>
      <c r="FM2969">
        <v>59.687610626220703</v>
      </c>
      <c r="FN2969">
        <v>60.371955871582031</v>
      </c>
      <c r="FO2969">
        <v>60.582611083984375</v>
      </c>
      <c r="FP2969">
        <v>59.060260772705078</v>
      </c>
      <c r="FQ2969">
        <v>58.056255340576172</v>
      </c>
      <c r="FR2969">
        <v>56.327541351318359</v>
      </c>
      <c r="FS2969">
        <v>54.387794494628906</v>
      </c>
      <c r="FT2969">
        <v>53.410289764404297</v>
      </c>
      <c r="FU2969">
        <v>52.141120910644531</v>
      </c>
      <c r="FV2969">
        <v>50.93621826171875</v>
      </c>
      <c r="FW2969">
        <v>49.280933380126953</v>
      </c>
      <c r="FX2969">
        <v>498</v>
      </c>
      <c r="FY2969">
        <v>4.854852706193924E-2</v>
      </c>
      <c r="FZ2969">
        <v>1</v>
      </c>
    </row>
    <row r="2970" spans="1:182" x14ac:dyDescent="0.2">
      <c r="A2970" t="s">
        <v>245</v>
      </c>
      <c r="B2970" t="s">
        <v>252</v>
      </c>
      <c r="C2970" t="s">
        <v>218</v>
      </c>
      <c r="D2970" t="s">
        <v>37</v>
      </c>
      <c r="E2970">
        <v>2016</v>
      </c>
      <c r="F2970" t="s">
        <v>228</v>
      </c>
      <c r="G2970" t="s">
        <v>250</v>
      </c>
      <c r="H2970" t="s">
        <v>226</v>
      </c>
      <c r="I2970">
        <v>175.70000000000002</v>
      </c>
      <c r="L2970">
        <v>40.777831820061564</v>
      </c>
      <c r="M2970">
        <v>40.287276272231829</v>
      </c>
      <c r="N2970">
        <v>39.84154746954453</v>
      </c>
      <c r="O2970">
        <v>39.771147759662711</v>
      </c>
      <c r="P2970">
        <v>40.786934427945162</v>
      </c>
      <c r="Q2970">
        <v>42.956583416048801</v>
      </c>
      <c r="R2970">
        <v>45.562233550436893</v>
      </c>
      <c r="S2970">
        <v>45.4765665386021</v>
      </c>
      <c r="T2970">
        <v>45.722549617643381</v>
      </c>
      <c r="U2970">
        <v>46.447203378162143</v>
      </c>
      <c r="V2970">
        <v>46.471027239214067</v>
      </c>
      <c r="W2970">
        <v>47.508217978490222</v>
      </c>
      <c r="X2970">
        <v>47.906729841766911</v>
      </c>
      <c r="Y2970">
        <v>47.295119935286635</v>
      </c>
      <c r="Z2970">
        <v>47.503665687479412</v>
      </c>
      <c r="AA2970">
        <v>47.430405877324468</v>
      </c>
      <c r="AB2970">
        <v>47.650195110217616</v>
      </c>
      <c r="AC2970">
        <v>47.527292523721805</v>
      </c>
      <c r="AD2970">
        <v>47.029328706513802</v>
      </c>
      <c r="AE2970">
        <v>47.00466920088455</v>
      </c>
      <c r="AF2970">
        <v>46.335837013574135</v>
      </c>
      <c r="AG2970">
        <v>45.567466094222915</v>
      </c>
      <c r="AH2970">
        <v>44.32076265770943</v>
      </c>
      <c r="AI2970">
        <v>42.527328133317297</v>
      </c>
      <c r="AJ2970">
        <v>-1.6976115703582764</v>
      </c>
      <c r="AK2970">
        <v>-1.6738635301589966</v>
      </c>
      <c r="AL2970">
        <v>-1.6659796237945557</v>
      </c>
      <c r="AM2970">
        <v>-1.6677542924880981</v>
      </c>
      <c r="AN2970">
        <v>-1.6923317909240723</v>
      </c>
      <c r="AO2970">
        <v>-1.7732685804367065</v>
      </c>
      <c r="AP2970">
        <v>-1.7730063199996948</v>
      </c>
      <c r="AQ2970">
        <v>-1.7244734764099121</v>
      </c>
      <c r="AR2970">
        <v>-1.7103767395019531</v>
      </c>
      <c r="AS2970">
        <v>-1.7292104959487915</v>
      </c>
      <c r="AT2970">
        <v>-1.618104100227356</v>
      </c>
      <c r="AU2970">
        <v>-1.6126022338867187</v>
      </c>
      <c r="AV2970">
        <v>-1.6122808456420898</v>
      </c>
      <c r="AW2970">
        <v>-1.5889089107513428</v>
      </c>
      <c r="AX2970">
        <v>-1.6180700063705444</v>
      </c>
      <c r="AY2970">
        <v>1.5691550970077515</v>
      </c>
      <c r="AZ2970">
        <v>10.256933212280273</v>
      </c>
      <c r="BA2970">
        <v>10.436161994934082</v>
      </c>
      <c r="BB2970">
        <v>10.355409622192383</v>
      </c>
      <c r="BC2970">
        <v>10.402071952819824</v>
      </c>
      <c r="BD2970">
        <v>10.407275199890137</v>
      </c>
      <c r="BE2970">
        <v>1.6055032014846802</v>
      </c>
      <c r="BF2970">
        <v>-1.4761104583740234</v>
      </c>
      <c r="BG2970">
        <v>-1.4904823303222656</v>
      </c>
      <c r="BH2970">
        <v>-0.75763040781021118</v>
      </c>
      <c r="BI2970">
        <v>-0.74799090623855591</v>
      </c>
      <c r="BJ2970">
        <v>-0.74812757968902588</v>
      </c>
      <c r="BK2970">
        <v>-0.75155895948410034</v>
      </c>
      <c r="BL2970">
        <v>-0.76368540525436401</v>
      </c>
      <c r="BM2970">
        <v>-0.81323724985122681</v>
      </c>
      <c r="BN2970">
        <v>-0.81402361392974854</v>
      </c>
      <c r="BO2970">
        <v>-0.7839508056640625</v>
      </c>
      <c r="BP2970">
        <v>-0.77303534746170044</v>
      </c>
      <c r="BQ2970">
        <v>-0.77805078029632568</v>
      </c>
      <c r="BR2970">
        <v>-0.73456335067749023</v>
      </c>
      <c r="BS2970">
        <v>-0.72808974981307983</v>
      </c>
      <c r="BT2970">
        <v>-0.7205994725227356</v>
      </c>
      <c r="BU2970">
        <v>-0.70906823873519897</v>
      </c>
      <c r="BV2970">
        <v>-0.7222636342048645</v>
      </c>
      <c r="BW2970">
        <v>2.6474514007568359</v>
      </c>
      <c r="BX2970">
        <v>11.849710464477539</v>
      </c>
      <c r="BY2970">
        <v>12.048497200012207</v>
      </c>
      <c r="BZ2970">
        <v>11.969139099121094</v>
      </c>
      <c r="CA2970">
        <v>12.042223930358887</v>
      </c>
      <c r="CB2970">
        <v>12.024641036987305</v>
      </c>
      <c r="CC2970">
        <v>2.7523505687713623</v>
      </c>
      <c r="CD2970">
        <v>-0.66275966167449951</v>
      </c>
      <c r="CE2970">
        <v>-0.66235637664794922</v>
      </c>
      <c r="CF2970">
        <v>-0.10660227388143539</v>
      </c>
      <c r="CG2970">
        <v>-0.10673439502716064</v>
      </c>
      <c r="CH2970">
        <v>-0.11242607980966568</v>
      </c>
      <c r="CI2970">
        <v>-0.1170048713684082</v>
      </c>
      <c r="CJ2970">
        <v>-0.12050770968198776</v>
      </c>
      <c r="CK2970">
        <v>-0.14832243323326111</v>
      </c>
      <c r="CL2970">
        <v>-0.14983519911766052</v>
      </c>
      <c r="CM2970">
        <v>-0.13254766166210175</v>
      </c>
      <c r="CN2970">
        <v>-0.12383558601140976</v>
      </c>
      <c r="CO2970">
        <v>-0.11928041279315948</v>
      </c>
      <c r="CP2970">
        <v>-0.12262567132711411</v>
      </c>
      <c r="CQ2970">
        <v>-0.11547905951738358</v>
      </c>
      <c r="CR2970">
        <v>-0.10302374511957169</v>
      </c>
      <c r="CS2970">
        <v>-9.9693231284618378E-2</v>
      </c>
      <c r="CT2970">
        <v>-0.10183081030845642</v>
      </c>
      <c r="CU2970">
        <v>3.3942759037017822</v>
      </c>
      <c r="CV2970">
        <v>12.952862739562988</v>
      </c>
      <c r="CW2970">
        <v>13.165194511413574</v>
      </c>
      <c r="CX2970">
        <v>13.08680248260498</v>
      </c>
      <c r="CY2970">
        <v>13.178187370300293</v>
      </c>
      <c r="CZ2970">
        <v>13.14482307434082</v>
      </c>
      <c r="DA2970">
        <v>3.5466535091400146</v>
      </c>
      <c r="DB2970">
        <v>-9.9435389041900635E-2</v>
      </c>
      <c r="DC2970">
        <v>-8.8798858225345612E-2</v>
      </c>
      <c r="DD2970">
        <v>0.5444258451461792</v>
      </c>
      <c r="DE2970">
        <v>0.53452211618423462</v>
      </c>
      <c r="DF2970">
        <v>0.52327543497085571</v>
      </c>
      <c r="DG2970">
        <v>0.51754921674728394</v>
      </c>
      <c r="DH2970">
        <v>0.52266997098922729</v>
      </c>
      <c r="DI2970">
        <v>0.51659232378005981</v>
      </c>
      <c r="DJ2970">
        <v>0.51435321569442749</v>
      </c>
      <c r="DK2970">
        <v>0.51885545253753662</v>
      </c>
      <c r="DL2970">
        <v>0.5253642201423645</v>
      </c>
      <c r="DM2970">
        <v>0.53948992490768433</v>
      </c>
      <c r="DN2970">
        <v>0.48931199312210083</v>
      </c>
      <c r="DO2970">
        <v>0.49713161587715149</v>
      </c>
      <c r="DP2970">
        <v>0.51455199718475342</v>
      </c>
      <c r="DQ2970">
        <v>0.50968176126480103</v>
      </c>
      <c r="DR2970">
        <v>0.51860201358795166</v>
      </c>
      <c r="DS2970">
        <v>4.1411008834838867</v>
      </c>
      <c r="DT2970">
        <v>14.056015014648438</v>
      </c>
      <c r="DU2970">
        <v>14.281892776489258</v>
      </c>
      <c r="DV2970">
        <v>14.204465866088867</v>
      </c>
      <c r="DW2970">
        <v>14.314151763916016</v>
      </c>
      <c r="DX2970">
        <v>14.265006065368652</v>
      </c>
      <c r="DY2970">
        <v>4.3409566879272461</v>
      </c>
      <c r="DZ2970">
        <v>0.46388891339302063</v>
      </c>
      <c r="EA2970">
        <v>0.4847586452960968</v>
      </c>
      <c r="EB2970">
        <v>1.4844070672988892</v>
      </c>
      <c r="EC2970">
        <v>1.4603947401046753</v>
      </c>
      <c r="ED2970">
        <v>1.4411274194717407</v>
      </c>
      <c r="EE2970">
        <v>1.4337445497512817</v>
      </c>
      <c r="EF2970">
        <v>1.4513163566589355</v>
      </c>
      <c r="EG2970">
        <v>1.4766236543655396</v>
      </c>
      <c r="EH2970">
        <v>1.473335862159729</v>
      </c>
      <c r="EI2970">
        <v>1.4593781232833862</v>
      </c>
      <c r="EJ2970">
        <v>1.4627056121826172</v>
      </c>
      <c r="EK2970">
        <v>1.4906497001647949</v>
      </c>
      <c r="EL2970">
        <v>1.3728528022766113</v>
      </c>
      <c r="EM2970">
        <v>1.3816441297531128</v>
      </c>
      <c r="EN2970">
        <v>1.4062333106994629</v>
      </c>
      <c r="EO2970">
        <v>1.3895224332809448</v>
      </c>
      <c r="EP2970">
        <v>1.4144084453582764</v>
      </c>
      <c r="EQ2970">
        <v>5.2193970680236816</v>
      </c>
      <c r="ER2970">
        <v>15.648792266845703</v>
      </c>
      <c r="ES2970">
        <v>15.894227027893066</v>
      </c>
      <c r="ET2970">
        <v>15.818195343017578</v>
      </c>
      <c r="EU2970">
        <v>15.954302787780762</v>
      </c>
      <c r="EV2970">
        <v>15.88237190246582</v>
      </c>
      <c r="EW2970">
        <v>5.4878039360046387</v>
      </c>
      <c r="EX2970">
        <v>1.2772396802902222</v>
      </c>
      <c r="EY2970">
        <v>1.3128845691680908</v>
      </c>
      <c r="EZ2970">
        <v>47.648845672607422</v>
      </c>
      <c r="FA2970">
        <v>47.559730529785156</v>
      </c>
      <c r="FB2970">
        <v>47.375087738037109</v>
      </c>
      <c r="FC2970">
        <v>46.983650207519531</v>
      </c>
      <c r="FD2970">
        <v>46.466400146484375</v>
      </c>
      <c r="FE2970">
        <v>46.047641754150391</v>
      </c>
      <c r="FF2970">
        <v>45.471809387207031</v>
      </c>
      <c r="FG2970">
        <v>46.408992767333984</v>
      </c>
      <c r="FH2970">
        <v>47.113033294677734</v>
      </c>
      <c r="FI2970">
        <v>50.548957824707031</v>
      </c>
      <c r="FJ2970">
        <v>53.476264953613281</v>
      </c>
      <c r="FK2970">
        <v>56.77978515625</v>
      </c>
      <c r="FL2970">
        <v>58.818141937255859</v>
      </c>
      <c r="FM2970">
        <v>59.687610626220703</v>
      </c>
      <c r="FN2970">
        <v>60.371955871582031</v>
      </c>
      <c r="FO2970">
        <v>60.582611083984375</v>
      </c>
      <c r="FP2970">
        <v>59.060260772705078</v>
      </c>
      <c r="FQ2970">
        <v>58.056255340576172</v>
      </c>
      <c r="FR2970">
        <v>56.327541351318359</v>
      </c>
      <c r="FS2970">
        <v>54.387794494628906</v>
      </c>
      <c r="FT2970">
        <v>53.410289764404297</v>
      </c>
      <c r="FU2970">
        <v>52.141120910644531</v>
      </c>
      <c r="FV2970">
        <v>50.93621826171875</v>
      </c>
      <c r="FW2970">
        <v>49.280933380126953</v>
      </c>
      <c r="FX2970">
        <v>498</v>
      </c>
      <c r="FY2970">
        <v>4.854852706193924E-2</v>
      </c>
      <c r="FZ2970">
        <v>1</v>
      </c>
    </row>
    <row r="2971" spans="1:182" x14ac:dyDescent="0.2">
      <c r="A2971" t="s">
        <v>245</v>
      </c>
      <c r="B2971" t="s">
        <v>252</v>
      </c>
      <c r="C2971" t="s">
        <v>218</v>
      </c>
      <c r="D2971" t="s">
        <v>37</v>
      </c>
      <c r="E2971">
        <v>2017</v>
      </c>
      <c r="F2971" t="s">
        <v>228</v>
      </c>
      <c r="G2971" t="s">
        <v>250</v>
      </c>
      <c r="H2971" t="s">
        <v>226</v>
      </c>
      <c r="I2971">
        <v>175.70000000000002</v>
      </c>
      <c r="L2971">
        <v>40.777831820061564</v>
      </c>
      <c r="M2971">
        <v>40.287276272231829</v>
      </c>
      <c r="N2971">
        <v>39.84154746954453</v>
      </c>
      <c r="O2971">
        <v>39.771147759662711</v>
      </c>
      <c r="P2971">
        <v>40.786934427945162</v>
      </c>
      <c r="Q2971">
        <v>42.956583416048801</v>
      </c>
      <c r="R2971">
        <v>45.562233550436893</v>
      </c>
      <c r="S2971">
        <v>45.4765665386021</v>
      </c>
      <c r="T2971">
        <v>45.722549617643381</v>
      </c>
      <c r="U2971">
        <v>46.447203378162143</v>
      </c>
      <c r="V2971">
        <v>46.471027239214067</v>
      </c>
      <c r="W2971">
        <v>47.508217978490222</v>
      </c>
      <c r="X2971">
        <v>47.906729841766911</v>
      </c>
      <c r="Y2971">
        <v>47.295119935286635</v>
      </c>
      <c r="Z2971">
        <v>47.503665687479412</v>
      </c>
      <c r="AA2971">
        <v>47.430405877324468</v>
      </c>
      <c r="AB2971">
        <v>47.650195110217616</v>
      </c>
      <c r="AC2971">
        <v>47.527292523721805</v>
      </c>
      <c r="AD2971">
        <v>47.029328706513802</v>
      </c>
      <c r="AE2971">
        <v>47.00466920088455</v>
      </c>
      <c r="AF2971">
        <v>46.335837013574135</v>
      </c>
      <c r="AG2971">
        <v>45.567466094222915</v>
      </c>
      <c r="AH2971">
        <v>44.32076265770943</v>
      </c>
      <c r="AI2971">
        <v>42.527328133317297</v>
      </c>
      <c r="AJ2971">
        <v>-1.6976115703582764</v>
      </c>
      <c r="AK2971">
        <v>-1.6738635301589966</v>
      </c>
      <c r="AL2971">
        <v>-1.6659796237945557</v>
      </c>
      <c r="AM2971">
        <v>-1.6677542924880981</v>
      </c>
      <c r="AN2971">
        <v>-1.6923317909240723</v>
      </c>
      <c r="AO2971">
        <v>-1.7732685804367065</v>
      </c>
      <c r="AP2971">
        <v>-1.7730063199996948</v>
      </c>
      <c r="AQ2971">
        <v>-1.7244734764099121</v>
      </c>
      <c r="AR2971">
        <v>-1.7103767395019531</v>
      </c>
      <c r="AS2971">
        <v>-1.7292104959487915</v>
      </c>
      <c r="AT2971">
        <v>-1.618104100227356</v>
      </c>
      <c r="AU2971">
        <v>-1.6126022338867187</v>
      </c>
      <c r="AV2971">
        <v>-1.6122808456420898</v>
      </c>
      <c r="AW2971">
        <v>-1.5889089107513428</v>
      </c>
      <c r="AX2971">
        <v>-1.6180700063705444</v>
      </c>
      <c r="AY2971">
        <v>1.5691550970077515</v>
      </c>
      <c r="AZ2971">
        <v>10.256933212280273</v>
      </c>
      <c r="BA2971">
        <v>10.436161994934082</v>
      </c>
      <c r="BB2971">
        <v>10.355409622192383</v>
      </c>
      <c r="BC2971">
        <v>10.402071952819824</v>
      </c>
      <c r="BD2971">
        <v>10.407275199890137</v>
      </c>
      <c r="BE2971">
        <v>1.6055032014846802</v>
      </c>
      <c r="BF2971">
        <v>-1.4761104583740234</v>
      </c>
      <c r="BG2971">
        <v>-1.4904823303222656</v>
      </c>
      <c r="BH2971">
        <v>-0.75763040781021118</v>
      </c>
      <c r="BI2971">
        <v>-0.74799090623855591</v>
      </c>
      <c r="BJ2971">
        <v>-0.74812757968902588</v>
      </c>
      <c r="BK2971">
        <v>-0.75155895948410034</v>
      </c>
      <c r="BL2971">
        <v>-0.76368540525436401</v>
      </c>
      <c r="BM2971">
        <v>-0.81323724985122681</v>
      </c>
      <c r="BN2971">
        <v>-0.81402361392974854</v>
      </c>
      <c r="BO2971">
        <v>-0.7839508056640625</v>
      </c>
      <c r="BP2971">
        <v>-0.77303534746170044</v>
      </c>
      <c r="BQ2971">
        <v>-0.77805078029632568</v>
      </c>
      <c r="BR2971">
        <v>-0.73456335067749023</v>
      </c>
      <c r="BS2971">
        <v>-0.72808974981307983</v>
      </c>
      <c r="BT2971">
        <v>-0.7205994725227356</v>
      </c>
      <c r="BU2971">
        <v>-0.70906823873519897</v>
      </c>
      <c r="BV2971">
        <v>-0.7222636342048645</v>
      </c>
      <c r="BW2971">
        <v>2.6474514007568359</v>
      </c>
      <c r="BX2971">
        <v>11.849710464477539</v>
      </c>
      <c r="BY2971">
        <v>12.048497200012207</v>
      </c>
      <c r="BZ2971">
        <v>11.969139099121094</v>
      </c>
      <c r="CA2971">
        <v>12.042223930358887</v>
      </c>
      <c r="CB2971">
        <v>12.024641036987305</v>
      </c>
      <c r="CC2971">
        <v>2.7523505687713623</v>
      </c>
      <c r="CD2971">
        <v>-0.66275966167449951</v>
      </c>
      <c r="CE2971">
        <v>-0.66235637664794922</v>
      </c>
      <c r="CF2971">
        <v>-0.10660227388143539</v>
      </c>
      <c r="CG2971">
        <v>-0.10673439502716064</v>
      </c>
      <c r="CH2971">
        <v>-0.11242607980966568</v>
      </c>
      <c r="CI2971">
        <v>-0.1170048713684082</v>
      </c>
      <c r="CJ2971">
        <v>-0.12050770968198776</v>
      </c>
      <c r="CK2971">
        <v>-0.14832243323326111</v>
      </c>
      <c r="CL2971">
        <v>-0.14983519911766052</v>
      </c>
      <c r="CM2971">
        <v>-0.13254766166210175</v>
      </c>
      <c r="CN2971">
        <v>-0.12383558601140976</v>
      </c>
      <c r="CO2971">
        <v>-0.11928041279315948</v>
      </c>
      <c r="CP2971">
        <v>-0.12262567132711411</v>
      </c>
      <c r="CQ2971">
        <v>-0.11547905951738358</v>
      </c>
      <c r="CR2971">
        <v>-0.10302374511957169</v>
      </c>
      <c r="CS2971">
        <v>-9.9693231284618378E-2</v>
      </c>
      <c r="CT2971">
        <v>-0.10183081030845642</v>
      </c>
      <c r="CU2971">
        <v>3.3942759037017822</v>
      </c>
      <c r="CV2971">
        <v>12.952862739562988</v>
      </c>
      <c r="CW2971">
        <v>13.165194511413574</v>
      </c>
      <c r="CX2971">
        <v>13.08680248260498</v>
      </c>
      <c r="CY2971">
        <v>13.178187370300293</v>
      </c>
      <c r="CZ2971">
        <v>13.14482307434082</v>
      </c>
      <c r="DA2971">
        <v>3.5466535091400146</v>
      </c>
      <c r="DB2971">
        <v>-9.9435389041900635E-2</v>
      </c>
      <c r="DC2971">
        <v>-8.8798858225345612E-2</v>
      </c>
      <c r="DD2971">
        <v>0.5444258451461792</v>
      </c>
      <c r="DE2971">
        <v>0.53452211618423462</v>
      </c>
      <c r="DF2971">
        <v>0.52327543497085571</v>
      </c>
      <c r="DG2971">
        <v>0.51754921674728394</v>
      </c>
      <c r="DH2971">
        <v>0.52266997098922729</v>
      </c>
      <c r="DI2971">
        <v>0.51659232378005981</v>
      </c>
      <c r="DJ2971">
        <v>0.51435321569442749</v>
      </c>
      <c r="DK2971">
        <v>0.51885545253753662</v>
      </c>
      <c r="DL2971">
        <v>0.5253642201423645</v>
      </c>
      <c r="DM2971">
        <v>0.53948992490768433</v>
      </c>
      <c r="DN2971">
        <v>0.48931199312210083</v>
      </c>
      <c r="DO2971">
        <v>0.49713161587715149</v>
      </c>
      <c r="DP2971">
        <v>0.51455199718475342</v>
      </c>
      <c r="DQ2971">
        <v>0.50968176126480103</v>
      </c>
      <c r="DR2971">
        <v>0.51860201358795166</v>
      </c>
      <c r="DS2971">
        <v>4.1411008834838867</v>
      </c>
      <c r="DT2971">
        <v>14.056015014648438</v>
      </c>
      <c r="DU2971">
        <v>14.281892776489258</v>
      </c>
      <c r="DV2971">
        <v>14.204465866088867</v>
      </c>
      <c r="DW2971">
        <v>14.314151763916016</v>
      </c>
      <c r="DX2971">
        <v>14.265006065368652</v>
      </c>
      <c r="DY2971">
        <v>4.3409566879272461</v>
      </c>
      <c r="DZ2971">
        <v>0.46388891339302063</v>
      </c>
      <c r="EA2971">
        <v>0.4847586452960968</v>
      </c>
      <c r="EB2971">
        <v>1.4844070672988892</v>
      </c>
      <c r="EC2971">
        <v>1.4603947401046753</v>
      </c>
      <c r="ED2971">
        <v>1.4411274194717407</v>
      </c>
      <c r="EE2971">
        <v>1.4337445497512817</v>
      </c>
      <c r="EF2971">
        <v>1.4513163566589355</v>
      </c>
      <c r="EG2971">
        <v>1.4766236543655396</v>
      </c>
      <c r="EH2971">
        <v>1.473335862159729</v>
      </c>
      <c r="EI2971">
        <v>1.4593781232833862</v>
      </c>
      <c r="EJ2971">
        <v>1.4627056121826172</v>
      </c>
      <c r="EK2971">
        <v>1.4906497001647949</v>
      </c>
      <c r="EL2971">
        <v>1.3728528022766113</v>
      </c>
      <c r="EM2971">
        <v>1.3816441297531128</v>
      </c>
      <c r="EN2971">
        <v>1.4062333106994629</v>
      </c>
      <c r="EO2971">
        <v>1.3895224332809448</v>
      </c>
      <c r="EP2971">
        <v>1.4144084453582764</v>
      </c>
      <c r="EQ2971">
        <v>5.2193970680236816</v>
      </c>
      <c r="ER2971">
        <v>15.648792266845703</v>
      </c>
      <c r="ES2971">
        <v>15.894227027893066</v>
      </c>
      <c r="ET2971">
        <v>15.818195343017578</v>
      </c>
      <c r="EU2971">
        <v>15.954302787780762</v>
      </c>
      <c r="EV2971">
        <v>15.88237190246582</v>
      </c>
      <c r="EW2971">
        <v>5.4878039360046387</v>
      </c>
      <c r="EX2971">
        <v>1.2772396802902222</v>
      </c>
      <c r="EY2971">
        <v>1.3128845691680908</v>
      </c>
      <c r="EZ2971">
        <v>47.648845672607422</v>
      </c>
      <c r="FA2971">
        <v>47.559730529785156</v>
      </c>
      <c r="FB2971">
        <v>47.375087738037109</v>
      </c>
      <c r="FC2971">
        <v>46.983650207519531</v>
      </c>
      <c r="FD2971">
        <v>46.466400146484375</v>
      </c>
      <c r="FE2971">
        <v>46.047641754150391</v>
      </c>
      <c r="FF2971">
        <v>45.471809387207031</v>
      </c>
      <c r="FG2971">
        <v>46.408992767333984</v>
      </c>
      <c r="FH2971">
        <v>47.113033294677734</v>
      </c>
      <c r="FI2971">
        <v>50.548957824707031</v>
      </c>
      <c r="FJ2971">
        <v>53.476264953613281</v>
      </c>
      <c r="FK2971">
        <v>56.77978515625</v>
      </c>
      <c r="FL2971">
        <v>58.818141937255859</v>
      </c>
      <c r="FM2971">
        <v>59.687610626220703</v>
      </c>
      <c r="FN2971">
        <v>60.371955871582031</v>
      </c>
      <c r="FO2971">
        <v>60.582611083984375</v>
      </c>
      <c r="FP2971">
        <v>59.060260772705078</v>
      </c>
      <c r="FQ2971">
        <v>58.056255340576172</v>
      </c>
      <c r="FR2971">
        <v>56.327541351318359</v>
      </c>
      <c r="FS2971">
        <v>54.387794494628906</v>
      </c>
      <c r="FT2971">
        <v>53.410289764404297</v>
      </c>
      <c r="FU2971">
        <v>52.141120910644531</v>
      </c>
      <c r="FV2971">
        <v>50.93621826171875</v>
      </c>
      <c r="FW2971">
        <v>49.280933380126953</v>
      </c>
      <c r="FX2971">
        <v>498</v>
      </c>
      <c r="FY2971">
        <v>4.854852706193924E-2</v>
      </c>
      <c r="FZ2971">
        <v>1</v>
      </c>
    </row>
    <row r="2972" spans="1:182" x14ac:dyDescent="0.2">
      <c r="A2972" t="s">
        <v>245</v>
      </c>
      <c r="B2972" t="s">
        <v>252</v>
      </c>
      <c r="C2972" t="s">
        <v>218</v>
      </c>
      <c r="D2972" t="s">
        <v>38</v>
      </c>
      <c r="E2972">
        <v>2015</v>
      </c>
      <c r="F2972" t="s">
        <v>228</v>
      </c>
      <c r="G2972" t="s">
        <v>250</v>
      </c>
      <c r="H2972" t="s">
        <v>226</v>
      </c>
      <c r="I2972">
        <v>175.70000000000002</v>
      </c>
      <c r="L2972">
        <v>43.504170346230907</v>
      </c>
      <c r="M2972">
        <v>43.038311359901961</v>
      </c>
      <c r="N2972">
        <v>42.456598503344779</v>
      </c>
      <c r="O2972">
        <v>42.533686261426887</v>
      </c>
      <c r="P2972">
        <v>43.402634856589621</v>
      </c>
      <c r="Q2972">
        <v>46.146959275204516</v>
      </c>
      <c r="R2972">
        <v>48.575721996858334</v>
      </c>
      <c r="S2972">
        <v>48.23897625963567</v>
      </c>
      <c r="T2972">
        <v>49.977195117026021</v>
      </c>
      <c r="U2972">
        <v>48.732287678614156</v>
      </c>
      <c r="V2972">
        <v>49.785298834840454</v>
      </c>
      <c r="W2972">
        <v>51.655818837816653</v>
      </c>
      <c r="X2972">
        <v>52.790254910023002</v>
      </c>
      <c r="Y2972">
        <v>52.387913286327723</v>
      </c>
      <c r="Z2972">
        <v>52.430654951977317</v>
      </c>
      <c r="AA2972">
        <v>52.459858317292706</v>
      </c>
      <c r="AB2972">
        <v>52.444727763528775</v>
      </c>
      <c r="AC2972">
        <v>51.700027652840419</v>
      </c>
      <c r="AD2972">
        <v>51.825923815777003</v>
      </c>
      <c r="AE2972">
        <v>52.021744472838492</v>
      </c>
      <c r="AF2972">
        <v>51.729247258102127</v>
      </c>
      <c r="AG2972">
        <v>49.893198391822935</v>
      </c>
      <c r="AH2972">
        <v>48.972683988113317</v>
      </c>
      <c r="AI2972">
        <v>46.406412354842089</v>
      </c>
      <c r="AJ2972">
        <v>-1.7947808504104614</v>
      </c>
      <c r="AK2972">
        <v>-1.7953141927719116</v>
      </c>
      <c r="AL2972">
        <v>-1.7654321193695068</v>
      </c>
      <c r="AM2972">
        <v>-1.7862334251403809</v>
      </c>
      <c r="AN2972">
        <v>-1.8456286191940308</v>
      </c>
      <c r="AO2972">
        <v>-1.9253734350204468</v>
      </c>
      <c r="AP2972">
        <v>-1.9998208284378052</v>
      </c>
      <c r="AQ2972">
        <v>-1.9141618013381958</v>
      </c>
      <c r="AR2972">
        <v>-2.16326904296875</v>
      </c>
      <c r="AS2972">
        <v>-2.1309769153594971</v>
      </c>
      <c r="AT2972">
        <v>-1.8032569885253906</v>
      </c>
      <c r="AU2972">
        <v>-1.7323658466339111</v>
      </c>
      <c r="AV2972">
        <v>-1.7614085674285889</v>
      </c>
      <c r="AW2972">
        <v>-1.8677182197570801</v>
      </c>
      <c r="AX2972">
        <v>-1.7972486019134521</v>
      </c>
      <c r="AY2972">
        <v>1.8230381011962891</v>
      </c>
      <c r="AZ2972">
        <v>11.522819519042969</v>
      </c>
      <c r="BA2972">
        <v>11.657809257507324</v>
      </c>
      <c r="BB2972">
        <v>12.127384185791016</v>
      </c>
      <c r="BC2972">
        <v>12.59825611114502</v>
      </c>
      <c r="BD2972">
        <v>12.781869888305664</v>
      </c>
      <c r="BE2972">
        <v>1.8904707431793213</v>
      </c>
      <c r="BF2972">
        <v>-2.0342338085174561</v>
      </c>
      <c r="BG2972">
        <v>-1.9702117443084717</v>
      </c>
      <c r="BH2972">
        <v>-0.80159080028533936</v>
      </c>
      <c r="BI2972">
        <v>-0.80478411912918091</v>
      </c>
      <c r="BJ2972">
        <v>-0.78722894191741943</v>
      </c>
      <c r="BK2972">
        <v>-0.79595345258712769</v>
      </c>
      <c r="BL2972">
        <v>-0.8261982798576355</v>
      </c>
      <c r="BM2972">
        <v>-0.86459851264953613</v>
      </c>
      <c r="BN2972">
        <v>-0.89137357473373413</v>
      </c>
      <c r="BO2972">
        <v>-0.84904861450195313</v>
      </c>
      <c r="BP2972">
        <v>-0.9723052978515625</v>
      </c>
      <c r="BQ2972">
        <v>-0.97993350028991699</v>
      </c>
      <c r="BR2972">
        <v>-0.83027154207229614</v>
      </c>
      <c r="BS2972">
        <v>-0.78317070007324219</v>
      </c>
      <c r="BT2972">
        <v>-0.79063898324966431</v>
      </c>
      <c r="BU2972">
        <v>-0.830982506275177</v>
      </c>
      <c r="BV2972">
        <v>-0.79562222957611084</v>
      </c>
      <c r="BW2972">
        <v>2.9699413776397705</v>
      </c>
      <c r="BX2972">
        <v>13.195647239685059</v>
      </c>
      <c r="BY2972">
        <v>13.303467750549316</v>
      </c>
      <c r="BZ2972">
        <v>13.804953575134277</v>
      </c>
      <c r="CA2972">
        <v>14.336930274963379</v>
      </c>
      <c r="CB2972">
        <v>14.575124740600586</v>
      </c>
      <c r="CC2972">
        <v>3.152855396270752</v>
      </c>
      <c r="CD2972">
        <v>-1.0049792528152466</v>
      </c>
      <c r="CE2972">
        <v>-0.9496418833732605</v>
      </c>
      <c r="CF2972">
        <v>-0.1137104257941246</v>
      </c>
      <c r="CG2972">
        <v>-0.11874597519636154</v>
      </c>
      <c r="CH2972">
        <v>-0.10972841084003448</v>
      </c>
      <c r="CI2972">
        <v>-0.11008856445550919</v>
      </c>
      <c r="CJ2972">
        <v>-0.12014400959014893</v>
      </c>
      <c r="CK2972">
        <v>-0.12990900874137878</v>
      </c>
      <c r="CL2972">
        <v>-0.12366634607315063</v>
      </c>
      <c r="CM2972">
        <v>-0.11135448515415192</v>
      </c>
      <c r="CN2972">
        <v>-0.14744743704795837</v>
      </c>
      <c r="CO2972">
        <v>-0.1827242523431778</v>
      </c>
      <c r="CP2972">
        <v>-0.15638478100299835</v>
      </c>
      <c r="CQ2972">
        <v>-0.12576103210449219</v>
      </c>
      <c r="CR2972">
        <v>-0.11828690022230148</v>
      </c>
      <c r="CS2972">
        <v>-0.11294248700141907</v>
      </c>
      <c r="CT2972">
        <v>-0.10189887881278992</v>
      </c>
      <c r="CU2972">
        <v>3.7642829418182373</v>
      </c>
      <c r="CV2972">
        <v>14.354243278503418</v>
      </c>
      <c r="CW2972">
        <v>14.443244934082031</v>
      </c>
      <c r="CX2972">
        <v>14.966833114624023</v>
      </c>
      <c r="CY2972">
        <v>15.541131019592285</v>
      </c>
      <c r="CZ2972">
        <v>15.81712818145752</v>
      </c>
      <c r="DA2972">
        <v>4.0271792411804199</v>
      </c>
      <c r="DB2972">
        <v>-0.29212060570716858</v>
      </c>
      <c r="DC2972">
        <v>-0.24279828369617462</v>
      </c>
      <c r="DD2972">
        <v>0.57416999340057373</v>
      </c>
      <c r="DE2972">
        <v>0.56729215383529663</v>
      </c>
      <c r="DF2972">
        <v>0.56777215003967285</v>
      </c>
      <c r="DG2972">
        <v>0.57577633857727051</v>
      </c>
      <c r="DH2972">
        <v>0.58591032028198242</v>
      </c>
      <c r="DI2972">
        <v>0.60478049516677856</v>
      </c>
      <c r="DJ2972">
        <v>0.64404088258743286</v>
      </c>
      <c r="DK2972">
        <v>0.62633967399597168</v>
      </c>
      <c r="DL2972">
        <v>0.67741042375564575</v>
      </c>
      <c r="DM2972">
        <v>0.61448496580123901</v>
      </c>
      <c r="DN2972">
        <v>0.51750200986862183</v>
      </c>
      <c r="DO2972">
        <v>0.53164863586425781</v>
      </c>
      <c r="DP2972">
        <v>0.55406516790390015</v>
      </c>
      <c r="DQ2972">
        <v>0.60509753227233887</v>
      </c>
      <c r="DR2972">
        <v>0.59182447195053101</v>
      </c>
      <c r="DS2972">
        <v>4.5586247444152832</v>
      </c>
      <c r="DT2972">
        <v>15.512838363647461</v>
      </c>
      <c r="DU2972">
        <v>15.583023071289063</v>
      </c>
      <c r="DV2972">
        <v>16.128711700439453</v>
      </c>
      <c r="DW2972">
        <v>16.745332717895508</v>
      </c>
      <c r="DX2972">
        <v>17.059131622314453</v>
      </c>
      <c r="DY2972">
        <v>4.9015030860900879</v>
      </c>
      <c r="DZ2972">
        <v>0.42073804140090942</v>
      </c>
      <c r="EA2972">
        <v>0.46404531598091125</v>
      </c>
      <c r="EB2972">
        <v>1.5673600435256958</v>
      </c>
      <c r="EC2972">
        <v>1.5578222274780273</v>
      </c>
      <c r="ED2972">
        <v>1.5459753274917603</v>
      </c>
      <c r="EE2972">
        <v>1.5660563707351685</v>
      </c>
      <c r="EF2972">
        <v>1.6053406000137329</v>
      </c>
      <c r="EG2972">
        <v>1.665555477142334</v>
      </c>
      <c r="EH2972">
        <v>1.7524881362915039</v>
      </c>
      <c r="EI2972">
        <v>1.6914528608322144</v>
      </c>
      <c r="EJ2972">
        <v>1.8683741092681885</v>
      </c>
      <c r="EK2972">
        <v>1.7655284404754639</v>
      </c>
      <c r="EL2972">
        <v>1.4904874563217163</v>
      </c>
      <c r="EM2972">
        <v>1.4808437824249268</v>
      </c>
      <c r="EN2972">
        <v>1.5248347520828247</v>
      </c>
      <c r="EO2972">
        <v>1.6418331861495972</v>
      </c>
      <c r="EP2972">
        <v>1.5934507846832275</v>
      </c>
      <c r="EQ2972">
        <v>5.7055277824401855</v>
      </c>
      <c r="ER2972">
        <v>17.185667037963867</v>
      </c>
      <c r="ES2972">
        <v>17.228681564331055</v>
      </c>
      <c r="ET2972">
        <v>17.806282043457031</v>
      </c>
      <c r="EU2972">
        <v>18.484006881713867</v>
      </c>
      <c r="EV2972">
        <v>18.852386474609375</v>
      </c>
      <c r="EW2972">
        <v>6.1638875007629395</v>
      </c>
      <c r="EX2972">
        <v>1.4499926567077637</v>
      </c>
      <c r="EY2972">
        <v>1.4846152067184448</v>
      </c>
      <c r="EZ2972">
        <v>62.045478820800781</v>
      </c>
      <c r="FA2972">
        <v>60.716571807861328</v>
      </c>
      <c r="FB2972">
        <v>59.335342407226562</v>
      </c>
      <c r="FC2972">
        <v>58.993358612060547</v>
      </c>
      <c r="FD2972">
        <v>57.519519805908203</v>
      </c>
      <c r="FE2972">
        <v>56.818901062011719</v>
      </c>
      <c r="FF2972">
        <v>56.393833160400391</v>
      </c>
      <c r="FG2972">
        <v>57.150802612304688</v>
      </c>
      <c r="FH2972">
        <v>60.652202606201172</v>
      </c>
      <c r="FI2972">
        <v>65.08782958984375</v>
      </c>
      <c r="FJ2972">
        <v>69.833450317382813</v>
      </c>
      <c r="FK2972">
        <v>74.424461364746094</v>
      </c>
      <c r="FL2972">
        <v>77.593414306640625</v>
      </c>
      <c r="FM2972">
        <v>79.227210998535156</v>
      </c>
      <c r="FN2972">
        <v>79.999794006347656</v>
      </c>
      <c r="FO2972">
        <v>80.718231201171875</v>
      </c>
      <c r="FP2972">
        <v>80.7684326171875</v>
      </c>
      <c r="FQ2972">
        <v>79.894454956054687</v>
      </c>
      <c r="FR2972">
        <v>77.141853332519531</v>
      </c>
      <c r="FS2972">
        <v>73.453376770019531</v>
      </c>
      <c r="FT2972">
        <v>70.425689697265625</v>
      </c>
      <c r="FU2972">
        <v>67.38751220703125</v>
      </c>
      <c r="FV2972">
        <v>65.037986755371094</v>
      </c>
      <c r="FW2972">
        <v>63.227954864501953</v>
      </c>
      <c r="FX2972">
        <v>498</v>
      </c>
      <c r="FY2972">
        <v>4.854852706193924E-2</v>
      </c>
      <c r="FZ2972">
        <v>1</v>
      </c>
    </row>
    <row r="2973" spans="1:182" x14ac:dyDescent="0.2">
      <c r="A2973" t="s">
        <v>245</v>
      </c>
      <c r="B2973" t="s">
        <v>252</v>
      </c>
      <c r="C2973" t="s">
        <v>218</v>
      </c>
      <c r="D2973" t="s">
        <v>38</v>
      </c>
      <c r="E2973">
        <v>2016</v>
      </c>
      <c r="F2973" t="s">
        <v>228</v>
      </c>
      <c r="G2973" t="s">
        <v>250</v>
      </c>
      <c r="H2973" t="s">
        <v>226</v>
      </c>
      <c r="I2973">
        <v>175.70000000000002</v>
      </c>
      <c r="L2973">
        <v>43.504170346230907</v>
      </c>
      <c r="M2973">
        <v>43.038311359901961</v>
      </c>
      <c r="N2973">
        <v>42.456598503344779</v>
      </c>
      <c r="O2973">
        <v>42.533686261426887</v>
      </c>
      <c r="P2973">
        <v>43.402634856589621</v>
      </c>
      <c r="Q2973">
        <v>46.146959275204516</v>
      </c>
      <c r="R2973">
        <v>48.575721996858334</v>
      </c>
      <c r="S2973">
        <v>48.23897625963567</v>
      </c>
      <c r="T2973">
        <v>49.977195117026021</v>
      </c>
      <c r="U2973">
        <v>48.732287678614156</v>
      </c>
      <c r="V2973">
        <v>49.785298834840454</v>
      </c>
      <c r="W2973">
        <v>51.655818837816653</v>
      </c>
      <c r="X2973">
        <v>52.790254910023002</v>
      </c>
      <c r="Y2973">
        <v>52.387913286327723</v>
      </c>
      <c r="Z2973">
        <v>52.430654951977317</v>
      </c>
      <c r="AA2973">
        <v>52.459858317292706</v>
      </c>
      <c r="AB2973">
        <v>52.444727763528775</v>
      </c>
      <c r="AC2973">
        <v>51.700027652840419</v>
      </c>
      <c r="AD2973">
        <v>51.825923815777003</v>
      </c>
      <c r="AE2973">
        <v>52.021744472838492</v>
      </c>
      <c r="AF2973">
        <v>51.729247258102127</v>
      </c>
      <c r="AG2973">
        <v>49.893198391822935</v>
      </c>
      <c r="AH2973">
        <v>48.972683988113317</v>
      </c>
      <c r="AI2973">
        <v>46.406412354842089</v>
      </c>
      <c r="AJ2973">
        <v>-1.7947808504104614</v>
      </c>
      <c r="AK2973">
        <v>-1.7953141927719116</v>
      </c>
      <c r="AL2973">
        <v>-1.7654321193695068</v>
      </c>
      <c r="AM2973">
        <v>-1.7862334251403809</v>
      </c>
      <c r="AN2973">
        <v>-1.8456286191940308</v>
      </c>
      <c r="AO2973">
        <v>-1.9253734350204468</v>
      </c>
      <c r="AP2973">
        <v>-1.9998208284378052</v>
      </c>
      <c r="AQ2973">
        <v>-1.9141618013381958</v>
      </c>
      <c r="AR2973">
        <v>-2.16326904296875</v>
      </c>
      <c r="AS2973">
        <v>-2.1309769153594971</v>
      </c>
      <c r="AT2973">
        <v>-1.8032569885253906</v>
      </c>
      <c r="AU2973">
        <v>-1.7323658466339111</v>
      </c>
      <c r="AV2973">
        <v>-1.7614085674285889</v>
      </c>
      <c r="AW2973">
        <v>-1.8677182197570801</v>
      </c>
      <c r="AX2973">
        <v>-1.7972486019134521</v>
      </c>
      <c r="AY2973">
        <v>1.8230381011962891</v>
      </c>
      <c r="AZ2973">
        <v>11.522819519042969</v>
      </c>
      <c r="BA2973">
        <v>11.657809257507324</v>
      </c>
      <c r="BB2973">
        <v>12.127384185791016</v>
      </c>
      <c r="BC2973">
        <v>12.59825611114502</v>
      </c>
      <c r="BD2973">
        <v>12.781869888305664</v>
      </c>
      <c r="BE2973">
        <v>1.8904707431793213</v>
      </c>
      <c r="BF2973">
        <v>-2.0342338085174561</v>
      </c>
      <c r="BG2973">
        <v>-1.9702117443084717</v>
      </c>
      <c r="BH2973">
        <v>-0.80159080028533936</v>
      </c>
      <c r="BI2973">
        <v>-0.80478411912918091</v>
      </c>
      <c r="BJ2973">
        <v>-0.78722894191741943</v>
      </c>
      <c r="BK2973">
        <v>-0.79595345258712769</v>
      </c>
      <c r="BL2973">
        <v>-0.8261982798576355</v>
      </c>
      <c r="BM2973">
        <v>-0.86459851264953613</v>
      </c>
      <c r="BN2973">
        <v>-0.89137357473373413</v>
      </c>
      <c r="BO2973">
        <v>-0.84904861450195313</v>
      </c>
      <c r="BP2973">
        <v>-0.9723052978515625</v>
      </c>
      <c r="BQ2973">
        <v>-0.97993350028991699</v>
      </c>
      <c r="BR2973">
        <v>-0.83027154207229614</v>
      </c>
      <c r="BS2973">
        <v>-0.78317070007324219</v>
      </c>
      <c r="BT2973">
        <v>-0.79063898324966431</v>
      </c>
      <c r="BU2973">
        <v>-0.830982506275177</v>
      </c>
      <c r="BV2973">
        <v>-0.79562222957611084</v>
      </c>
      <c r="BW2973">
        <v>2.9699413776397705</v>
      </c>
      <c r="BX2973">
        <v>13.195647239685059</v>
      </c>
      <c r="BY2973">
        <v>13.303467750549316</v>
      </c>
      <c r="BZ2973">
        <v>13.804953575134277</v>
      </c>
      <c r="CA2973">
        <v>14.336930274963379</v>
      </c>
      <c r="CB2973">
        <v>14.575124740600586</v>
      </c>
      <c r="CC2973">
        <v>3.152855396270752</v>
      </c>
      <c r="CD2973">
        <v>-1.0049792528152466</v>
      </c>
      <c r="CE2973">
        <v>-0.9496418833732605</v>
      </c>
      <c r="CF2973">
        <v>-0.1137104257941246</v>
      </c>
      <c r="CG2973">
        <v>-0.11874597519636154</v>
      </c>
      <c r="CH2973">
        <v>-0.10972841084003448</v>
      </c>
      <c r="CI2973">
        <v>-0.11008856445550919</v>
      </c>
      <c r="CJ2973">
        <v>-0.12014400959014893</v>
      </c>
      <c r="CK2973">
        <v>-0.12990900874137878</v>
      </c>
      <c r="CL2973">
        <v>-0.12366634607315063</v>
      </c>
      <c r="CM2973">
        <v>-0.11135448515415192</v>
      </c>
      <c r="CN2973">
        <v>-0.14744743704795837</v>
      </c>
      <c r="CO2973">
        <v>-0.1827242523431778</v>
      </c>
      <c r="CP2973">
        <v>-0.15638478100299835</v>
      </c>
      <c r="CQ2973">
        <v>-0.12576103210449219</v>
      </c>
      <c r="CR2973">
        <v>-0.11828690022230148</v>
      </c>
      <c r="CS2973">
        <v>-0.11294248700141907</v>
      </c>
      <c r="CT2973">
        <v>-0.10189887881278992</v>
      </c>
      <c r="CU2973">
        <v>3.7642829418182373</v>
      </c>
      <c r="CV2973">
        <v>14.354243278503418</v>
      </c>
      <c r="CW2973">
        <v>14.443244934082031</v>
      </c>
      <c r="CX2973">
        <v>14.966833114624023</v>
      </c>
      <c r="CY2973">
        <v>15.541131019592285</v>
      </c>
      <c r="CZ2973">
        <v>15.81712818145752</v>
      </c>
      <c r="DA2973">
        <v>4.0271792411804199</v>
      </c>
      <c r="DB2973">
        <v>-0.29212060570716858</v>
      </c>
      <c r="DC2973">
        <v>-0.24279828369617462</v>
      </c>
      <c r="DD2973">
        <v>0.57416999340057373</v>
      </c>
      <c r="DE2973">
        <v>0.56729215383529663</v>
      </c>
      <c r="DF2973">
        <v>0.56777215003967285</v>
      </c>
      <c r="DG2973">
        <v>0.57577633857727051</v>
      </c>
      <c r="DH2973">
        <v>0.58591032028198242</v>
      </c>
      <c r="DI2973">
        <v>0.60478049516677856</v>
      </c>
      <c r="DJ2973">
        <v>0.64404088258743286</v>
      </c>
      <c r="DK2973">
        <v>0.62633967399597168</v>
      </c>
      <c r="DL2973">
        <v>0.67741042375564575</v>
      </c>
      <c r="DM2973">
        <v>0.61448496580123901</v>
      </c>
      <c r="DN2973">
        <v>0.51750200986862183</v>
      </c>
      <c r="DO2973">
        <v>0.53164863586425781</v>
      </c>
      <c r="DP2973">
        <v>0.55406516790390015</v>
      </c>
      <c r="DQ2973">
        <v>0.60509753227233887</v>
      </c>
      <c r="DR2973">
        <v>0.59182447195053101</v>
      </c>
      <c r="DS2973">
        <v>4.5586247444152832</v>
      </c>
      <c r="DT2973">
        <v>15.512838363647461</v>
      </c>
      <c r="DU2973">
        <v>15.583023071289063</v>
      </c>
      <c r="DV2973">
        <v>16.128711700439453</v>
      </c>
      <c r="DW2973">
        <v>16.745332717895508</v>
      </c>
      <c r="DX2973">
        <v>17.059131622314453</v>
      </c>
      <c r="DY2973">
        <v>4.9015030860900879</v>
      </c>
      <c r="DZ2973">
        <v>0.42073804140090942</v>
      </c>
      <c r="EA2973">
        <v>0.46404531598091125</v>
      </c>
      <c r="EB2973">
        <v>1.5673600435256958</v>
      </c>
      <c r="EC2973">
        <v>1.5578222274780273</v>
      </c>
      <c r="ED2973">
        <v>1.5459753274917603</v>
      </c>
      <c r="EE2973">
        <v>1.5660563707351685</v>
      </c>
      <c r="EF2973">
        <v>1.6053406000137329</v>
      </c>
      <c r="EG2973">
        <v>1.665555477142334</v>
      </c>
      <c r="EH2973">
        <v>1.7524881362915039</v>
      </c>
      <c r="EI2973">
        <v>1.6914528608322144</v>
      </c>
      <c r="EJ2973">
        <v>1.8683741092681885</v>
      </c>
      <c r="EK2973">
        <v>1.7655284404754639</v>
      </c>
      <c r="EL2973">
        <v>1.4904874563217163</v>
      </c>
      <c r="EM2973">
        <v>1.4808437824249268</v>
      </c>
      <c r="EN2973">
        <v>1.5248347520828247</v>
      </c>
      <c r="EO2973">
        <v>1.6418331861495972</v>
      </c>
      <c r="EP2973">
        <v>1.5934507846832275</v>
      </c>
      <c r="EQ2973">
        <v>5.7055277824401855</v>
      </c>
      <c r="ER2973">
        <v>17.185667037963867</v>
      </c>
      <c r="ES2973">
        <v>17.228681564331055</v>
      </c>
      <c r="ET2973">
        <v>17.806282043457031</v>
      </c>
      <c r="EU2973">
        <v>18.484006881713867</v>
      </c>
      <c r="EV2973">
        <v>18.852386474609375</v>
      </c>
      <c r="EW2973">
        <v>6.1638875007629395</v>
      </c>
      <c r="EX2973">
        <v>1.4499926567077637</v>
      </c>
      <c r="EY2973">
        <v>1.4846152067184448</v>
      </c>
      <c r="EZ2973">
        <v>62.045478820800781</v>
      </c>
      <c r="FA2973">
        <v>60.716571807861328</v>
      </c>
      <c r="FB2973">
        <v>59.335342407226562</v>
      </c>
      <c r="FC2973">
        <v>58.993358612060547</v>
      </c>
      <c r="FD2973">
        <v>57.519519805908203</v>
      </c>
      <c r="FE2973">
        <v>56.818901062011719</v>
      </c>
      <c r="FF2973">
        <v>56.393833160400391</v>
      </c>
      <c r="FG2973">
        <v>57.150802612304688</v>
      </c>
      <c r="FH2973">
        <v>60.652202606201172</v>
      </c>
      <c r="FI2973">
        <v>65.08782958984375</v>
      </c>
      <c r="FJ2973">
        <v>69.833450317382813</v>
      </c>
      <c r="FK2973">
        <v>74.424461364746094</v>
      </c>
      <c r="FL2973">
        <v>77.593414306640625</v>
      </c>
      <c r="FM2973">
        <v>79.227210998535156</v>
      </c>
      <c r="FN2973">
        <v>79.999794006347656</v>
      </c>
      <c r="FO2973">
        <v>80.718231201171875</v>
      </c>
      <c r="FP2973">
        <v>80.7684326171875</v>
      </c>
      <c r="FQ2973">
        <v>79.894454956054687</v>
      </c>
      <c r="FR2973">
        <v>77.141853332519531</v>
      </c>
      <c r="FS2973">
        <v>73.453376770019531</v>
      </c>
      <c r="FT2973">
        <v>70.425689697265625</v>
      </c>
      <c r="FU2973">
        <v>67.38751220703125</v>
      </c>
      <c r="FV2973">
        <v>65.037986755371094</v>
      </c>
      <c r="FW2973">
        <v>63.227954864501953</v>
      </c>
      <c r="FX2973">
        <v>498</v>
      </c>
      <c r="FY2973">
        <v>4.854852706193924E-2</v>
      </c>
      <c r="FZ2973">
        <v>1</v>
      </c>
    </row>
    <row r="2974" spans="1:182" x14ac:dyDescent="0.2">
      <c r="A2974" t="s">
        <v>245</v>
      </c>
      <c r="B2974" t="s">
        <v>252</v>
      </c>
      <c r="C2974" t="s">
        <v>218</v>
      </c>
      <c r="D2974" t="s">
        <v>38</v>
      </c>
      <c r="E2974">
        <v>2017</v>
      </c>
      <c r="F2974" t="s">
        <v>228</v>
      </c>
      <c r="G2974" t="s">
        <v>250</v>
      </c>
      <c r="H2974" t="s">
        <v>226</v>
      </c>
      <c r="I2974">
        <v>175.70000000000002</v>
      </c>
      <c r="L2974">
        <v>43.504170346230907</v>
      </c>
      <c r="M2974">
        <v>43.038311359901961</v>
      </c>
      <c r="N2974">
        <v>42.456598503344779</v>
      </c>
      <c r="O2974">
        <v>42.533686261426887</v>
      </c>
      <c r="P2974">
        <v>43.402634856589621</v>
      </c>
      <c r="Q2974">
        <v>46.146959275204516</v>
      </c>
      <c r="R2974">
        <v>48.575721996858334</v>
      </c>
      <c r="S2974">
        <v>48.23897625963567</v>
      </c>
      <c r="T2974">
        <v>49.977195117026021</v>
      </c>
      <c r="U2974">
        <v>48.732287678614156</v>
      </c>
      <c r="V2974">
        <v>49.785298834840454</v>
      </c>
      <c r="W2974">
        <v>51.655818837816653</v>
      </c>
      <c r="X2974">
        <v>52.790254910023002</v>
      </c>
      <c r="Y2974">
        <v>52.387913286327723</v>
      </c>
      <c r="Z2974">
        <v>52.430654951977317</v>
      </c>
      <c r="AA2974">
        <v>52.459858317292706</v>
      </c>
      <c r="AB2974">
        <v>52.444727763528775</v>
      </c>
      <c r="AC2974">
        <v>51.700027652840419</v>
      </c>
      <c r="AD2974">
        <v>51.825923815777003</v>
      </c>
      <c r="AE2974">
        <v>52.021744472838492</v>
      </c>
      <c r="AF2974">
        <v>51.729247258102127</v>
      </c>
      <c r="AG2974">
        <v>49.893198391822935</v>
      </c>
      <c r="AH2974">
        <v>48.972683988113317</v>
      </c>
      <c r="AI2974">
        <v>46.406412354842089</v>
      </c>
      <c r="AJ2974">
        <v>-1.7947808504104614</v>
      </c>
      <c r="AK2974">
        <v>-1.7953141927719116</v>
      </c>
      <c r="AL2974">
        <v>-1.7654321193695068</v>
      </c>
      <c r="AM2974">
        <v>-1.7862334251403809</v>
      </c>
      <c r="AN2974">
        <v>-1.8456286191940308</v>
      </c>
      <c r="AO2974">
        <v>-1.9253734350204468</v>
      </c>
      <c r="AP2974">
        <v>-1.9998208284378052</v>
      </c>
      <c r="AQ2974">
        <v>-1.9141618013381958</v>
      </c>
      <c r="AR2974">
        <v>-2.16326904296875</v>
      </c>
      <c r="AS2974">
        <v>-2.1309769153594971</v>
      </c>
      <c r="AT2974">
        <v>-1.8032569885253906</v>
      </c>
      <c r="AU2974">
        <v>-1.7323658466339111</v>
      </c>
      <c r="AV2974">
        <v>-1.7614085674285889</v>
      </c>
      <c r="AW2974">
        <v>-1.8677182197570801</v>
      </c>
      <c r="AX2974">
        <v>-1.7972486019134521</v>
      </c>
      <c r="AY2974">
        <v>1.8230381011962891</v>
      </c>
      <c r="AZ2974">
        <v>11.522819519042969</v>
      </c>
      <c r="BA2974">
        <v>11.657809257507324</v>
      </c>
      <c r="BB2974">
        <v>12.127384185791016</v>
      </c>
      <c r="BC2974">
        <v>12.59825611114502</v>
      </c>
      <c r="BD2974">
        <v>12.781869888305664</v>
      </c>
      <c r="BE2974">
        <v>1.8904707431793213</v>
      </c>
      <c r="BF2974">
        <v>-2.0342338085174561</v>
      </c>
      <c r="BG2974">
        <v>-1.9702117443084717</v>
      </c>
      <c r="BH2974">
        <v>-0.80159080028533936</v>
      </c>
      <c r="BI2974">
        <v>-0.80478411912918091</v>
      </c>
      <c r="BJ2974">
        <v>-0.78722894191741943</v>
      </c>
      <c r="BK2974">
        <v>-0.79595345258712769</v>
      </c>
      <c r="BL2974">
        <v>-0.8261982798576355</v>
      </c>
      <c r="BM2974">
        <v>-0.86459851264953613</v>
      </c>
      <c r="BN2974">
        <v>-0.89137357473373413</v>
      </c>
      <c r="BO2974">
        <v>-0.84904861450195313</v>
      </c>
      <c r="BP2974">
        <v>-0.9723052978515625</v>
      </c>
      <c r="BQ2974">
        <v>-0.97993350028991699</v>
      </c>
      <c r="BR2974">
        <v>-0.83027154207229614</v>
      </c>
      <c r="BS2974">
        <v>-0.78317070007324219</v>
      </c>
      <c r="BT2974">
        <v>-0.79063898324966431</v>
      </c>
      <c r="BU2974">
        <v>-0.830982506275177</v>
      </c>
      <c r="BV2974">
        <v>-0.79562222957611084</v>
      </c>
      <c r="BW2974">
        <v>2.9699413776397705</v>
      </c>
      <c r="BX2974">
        <v>13.195647239685059</v>
      </c>
      <c r="BY2974">
        <v>13.303467750549316</v>
      </c>
      <c r="BZ2974">
        <v>13.804953575134277</v>
      </c>
      <c r="CA2974">
        <v>14.336930274963379</v>
      </c>
      <c r="CB2974">
        <v>14.575124740600586</v>
      </c>
      <c r="CC2974">
        <v>3.152855396270752</v>
      </c>
      <c r="CD2974">
        <v>-1.0049792528152466</v>
      </c>
      <c r="CE2974">
        <v>-0.9496418833732605</v>
      </c>
      <c r="CF2974">
        <v>-0.1137104257941246</v>
      </c>
      <c r="CG2974">
        <v>-0.11874597519636154</v>
      </c>
      <c r="CH2974">
        <v>-0.10972841084003448</v>
      </c>
      <c r="CI2974">
        <v>-0.11008856445550919</v>
      </c>
      <c r="CJ2974">
        <v>-0.12014400959014893</v>
      </c>
      <c r="CK2974">
        <v>-0.12990900874137878</v>
      </c>
      <c r="CL2974">
        <v>-0.12366634607315063</v>
      </c>
      <c r="CM2974">
        <v>-0.11135448515415192</v>
      </c>
      <c r="CN2974">
        <v>-0.14744743704795837</v>
      </c>
      <c r="CO2974">
        <v>-0.1827242523431778</v>
      </c>
      <c r="CP2974">
        <v>-0.15638478100299835</v>
      </c>
      <c r="CQ2974">
        <v>-0.12576103210449219</v>
      </c>
      <c r="CR2974">
        <v>-0.11828690022230148</v>
      </c>
      <c r="CS2974">
        <v>-0.11294248700141907</v>
      </c>
      <c r="CT2974">
        <v>-0.10189887881278992</v>
      </c>
      <c r="CU2974">
        <v>3.7642829418182373</v>
      </c>
      <c r="CV2974">
        <v>14.354243278503418</v>
      </c>
      <c r="CW2974">
        <v>14.443244934082031</v>
      </c>
      <c r="CX2974">
        <v>14.966833114624023</v>
      </c>
      <c r="CY2974">
        <v>15.541131019592285</v>
      </c>
      <c r="CZ2974">
        <v>15.81712818145752</v>
      </c>
      <c r="DA2974">
        <v>4.0271792411804199</v>
      </c>
      <c r="DB2974">
        <v>-0.29212060570716858</v>
      </c>
      <c r="DC2974">
        <v>-0.24279828369617462</v>
      </c>
      <c r="DD2974">
        <v>0.57416999340057373</v>
      </c>
      <c r="DE2974">
        <v>0.56729215383529663</v>
      </c>
      <c r="DF2974">
        <v>0.56777215003967285</v>
      </c>
      <c r="DG2974">
        <v>0.57577633857727051</v>
      </c>
      <c r="DH2974">
        <v>0.58591032028198242</v>
      </c>
      <c r="DI2974">
        <v>0.60478049516677856</v>
      </c>
      <c r="DJ2974">
        <v>0.64404088258743286</v>
      </c>
      <c r="DK2974">
        <v>0.62633967399597168</v>
      </c>
      <c r="DL2974">
        <v>0.67741042375564575</v>
      </c>
      <c r="DM2974">
        <v>0.61448496580123901</v>
      </c>
      <c r="DN2974">
        <v>0.51750200986862183</v>
      </c>
      <c r="DO2974">
        <v>0.53164863586425781</v>
      </c>
      <c r="DP2974">
        <v>0.55406516790390015</v>
      </c>
      <c r="DQ2974">
        <v>0.60509753227233887</v>
      </c>
      <c r="DR2974">
        <v>0.59182447195053101</v>
      </c>
      <c r="DS2974">
        <v>4.5586247444152832</v>
      </c>
      <c r="DT2974">
        <v>15.512838363647461</v>
      </c>
      <c r="DU2974">
        <v>15.583023071289063</v>
      </c>
      <c r="DV2974">
        <v>16.128711700439453</v>
      </c>
      <c r="DW2974">
        <v>16.745332717895508</v>
      </c>
      <c r="DX2974">
        <v>17.059131622314453</v>
      </c>
      <c r="DY2974">
        <v>4.9015030860900879</v>
      </c>
      <c r="DZ2974">
        <v>0.42073804140090942</v>
      </c>
      <c r="EA2974">
        <v>0.46404531598091125</v>
      </c>
      <c r="EB2974">
        <v>1.5673600435256958</v>
      </c>
      <c r="EC2974">
        <v>1.5578222274780273</v>
      </c>
      <c r="ED2974">
        <v>1.5459753274917603</v>
      </c>
      <c r="EE2974">
        <v>1.5660563707351685</v>
      </c>
      <c r="EF2974">
        <v>1.6053406000137329</v>
      </c>
      <c r="EG2974">
        <v>1.665555477142334</v>
      </c>
      <c r="EH2974">
        <v>1.7524881362915039</v>
      </c>
      <c r="EI2974">
        <v>1.6914528608322144</v>
      </c>
      <c r="EJ2974">
        <v>1.8683741092681885</v>
      </c>
      <c r="EK2974">
        <v>1.7655284404754639</v>
      </c>
      <c r="EL2974">
        <v>1.4904874563217163</v>
      </c>
      <c r="EM2974">
        <v>1.4808437824249268</v>
      </c>
      <c r="EN2974">
        <v>1.5248347520828247</v>
      </c>
      <c r="EO2974">
        <v>1.6418331861495972</v>
      </c>
      <c r="EP2974">
        <v>1.5934507846832275</v>
      </c>
      <c r="EQ2974">
        <v>5.7055277824401855</v>
      </c>
      <c r="ER2974">
        <v>17.185667037963867</v>
      </c>
      <c r="ES2974">
        <v>17.228681564331055</v>
      </c>
      <c r="ET2974">
        <v>17.806282043457031</v>
      </c>
      <c r="EU2974">
        <v>18.484006881713867</v>
      </c>
      <c r="EV2974">
        <v>18.852386474609375</v>
      </c>
      <c r="EW2974">
        <v>6.1638875007629395</v>
      </c>
      <c r="EX2974">
        <v>1.4499926567077637</v>
      </c>
      <c r="EY2974">
        <v>1.4846152067184448</v>
      </c>
      <c r="EZ2974">
        <v>62.045478820800781</v>
      </c>
      <c r="FA2974">
        <v>60.716571807861328</v>
      </c>
      <c r="FB2974">
        <v>59.335342407226562</v>
      </c>
      <c r="FC2974">
        <v>58.993358612060547</v>
      </c>
      <c r="FD2974">
        <v>57.519519805908203</v>
      </c>
      <c r="FE2974">
        <v>56.818901062011719</v>
      </c>
      <c r="FF2974">
        <v>56.393833160400391</v>
      </c>
      <c r="FG2974">
        <v>57.150802612304688</v>
      </c>
      <c r="FH2974">
        <v>60.652202606201172</v>
      </c>
      <c r="FI2974">
        <v>65.08782958984375</v>
      </c>
      <c r="FJ2974">
        <v>69.833450317382813</v>
      </c>
      <c r="FK2974">
        <v>74.424461364746094</v>
      </c>
      <c r="FL2974">
        <v>77.593414306640625</v>
      </c>
      <c r="FM2974">
        <v>79.227210998535156</v>
      </c>
      <c r="FN2974">
        <v>79.999794006347656</v>
      </c>
      <c r="FO2974">
        <v>80.718231201171875</v>
      </c>
      <c r="FP2974">
        <v>80.7684326171875</v>
      </c>
      <c r="FQ2974">
        <v>79.894454956054687</v>
      </c>
      <c r="FR2974">
        <v>77.141853332519531</v>
      </c>
      <c r="FS2974">
        <v>73.453376770019531</v>
      </c>
      <c r="FT2974">
        <v>70.425689697265625</v>
      </c>
      <c r="FU2974">
        <v>67.38751220703125</v>
      </c>
      <c r="FV2974">
        <v>65.037986755371094</v>
      </c>
      <c r="FW2974">
        <v>63.227954864501953</v>
      </c>
      <c r="FX2974">
        <v>498</v>
      </c>
      <c r="FY2974">
        <v>4.854852706193924E-2</v>
      </c>
      <c r="FZ2974">
        <v>1</v>
      </c>
    </row>
    <row r="2975" spans="1:182" x14ac:dyDescent="0.2">
      <c r="A2975" t="s">
        <v>245</v>
      </c>
      <c r="B2975" t="s">
        <v>252</v>
      </c>
      <c r="C2975" t="s">
        <v>218</v>
      </c>
      <c r="D2975" t="s">
        <v>39</v>
      </c>
      <c r="E2975">
        <v>2015</v>
      </c>
      <c r="F2975" t="s">
        <v>228</v>
      </c>
      <c r="G2975" t="s">
        <v>250</v>
      </c>
      <c r="H2975" t="s">
        <v>226</v>
      </c>
      <c r="I2975">
        <v>175.70000000000002</v>
      </c>
      <c r="L2975">
        <v>46.65915767708794</v>
      </c>
      <c r="M2975">
        <v>46.217557823544269</v>
      </c>
      <c r="N2975">
        <v>46.401808218494153</v>
      </c>
      <c r="O2975">
        <v>46.882487369843446</v>
      </c>
      <c r="P2975">
        <v>47.101581763173854</v>
      </c>
      <c r="Q2975">
        <v>50.411492327451484</v>
      </c>
      <c r="R2975">
        <v>53.026027688557321</v>
      </c>
      <c r="S2975">
        <v>52.396312403539071</v>
      </c>
      <c r="T2975">
        <v>55.128326604508629</v>
      </c>
      <c r="U2975">
        <v>53.408132659367169</v>
      </c>
      <c r="V2975">
        <v>54.345175414575777</v>
      </c>
      <c r="W2975">
        <v>56.743519414382824</v>
      </c>
      <c r="X2975">
        <v>58.333647699518387</v>
      </c>
      <c r="Y2975">
        <v>58.18747281599515</v>
      </c>
      <c r="Z2975">
        <v>58.331478389709439</v>
      </c>
      <c r="AA2975">
        <v>58.34239493941763</v>
      </c>
      <c r="AB2975">
        <v>58.079503477059731</v>
      </c>
      <c r="AC2975">
        <v>56.526888077401559</v>
      </c>
      <c r="AD2975">
        <v>56.787035748884243</v>
      </c>
      <c r="AE2975">
        <v>56.709346053821214</v>
      </c>
      <c r="AF2975">
        <v>56.287879582017844</v>
      </c>
      <c r="AG2975">
        <v>53.515851882749871</v>
      </c>
      <c r="AH2975">
        <v>52.9932686225266</v>
      </c>
      <c r="AI2975">
        <v>50.296704764308913</v>
      </c>
      <c r="AJ2975">
        <v>-1.9596076011657715</v>
      </c>
      <c r="AK2975">
        <v>-2.0654666423797607</v>
      </c>
      <c r="AL2975">
        <v>-2.1254796981811523</v>
      </c>
      <c r="AM2975">
        <v>-2.3411939144134521</v>
      </c>
      <c r="AN2975">
        <v>-2.1628999710083008</v>
      </c>
      <c r="AO2975">
        <v>-2.2480044364929199</v>
      </c>
      <c r="AP2975">
        <v>-2.410649299621582</v>
      </c>
      <c r="AQ2975">
        <v>-2.3377885818481445</v>
      </c>
      <c r="AR2975">
        <v>-2.6979200839996338</v>
      </c>
      <c r="AS2975">
        <v>-2.5958333015441895</v>
      </c>
      <c r="AT2975">
        <v>-2.1262094974517822</v>
      </c>
      <c r="AU2975">
        <v>-2.0197837352752686</v>
      </c>
      <c r="AV2975">
        <v>2.1068496704101562</v>
      </c>
      <c r="AW2975">
        <v>13.408469200134277</v>
      </c>
      <c r="AX2975">
        <v>13.36302661895752</v>
      </c>
      <c r="AY2975">
        <v>13.42391300201416</v>
      </c>
      <c r="AZ2975">
        <v>13.352136611938477</v>
      </c>
      <c r="BA2975">
        <v>13.095498085021973</v>
      </c>
      <c r="BB2975">
        <v>2.0858774185180664</v>
      </c>
      <c r="BC2975">
        <v>-2.6257166862487793</v>
      </c>
      <c r="BD2975">
        <v>-2.6904876232147217</v>
      </c>
      <c r="BE2975">
        <v>-2.6061630249023438</v>
      </c>
      <c r="BF2975">
        <v>-2.8282880783081055</v>
      </c>
      <c r="BG2975">
        <v>-2.497882604598999</v>
      </c>
      <c r="BH2975">
        <v>-0.86711239814758301</v>
      </c>
      <c r="BI2975">
        <v>-0.91053193807601929</v>
      </c>
      <c r="BJ2975">
        <v>-0.93515259027481079</v>
      </c>
      <c r="BK2975">
        <v>-1.0004627704620361</v>
      </c>
      <c r="BL2975">
        <v>-0.95045769214630127</v>
      </c>
      <c r="BM2975">
        <v>-0.98068797588348389</v>
      </c>
      <c r="BN2975">
        <v>-1.044237494468689</v>
      </c>
      <c r="BO2975">
        <v>-1.0165237188339233</v>
      </c>
      <c r="BP2975">
        <v>-1.2071312665939331</v>
      </c>
      <c r="BQ2975">
        <v>-1.1965855360031128</v>
      </c>
      <c r="BR2975">
        <v>-0.97751921415328979</v>
      </c>
      <c r="BS2975">
        <v>-0.90396445989608765</v>
      </c>
      <c r="BT2975">
        <v>3.4876370429992676</v>
      </c>
      <c r="BU2975">
        <v>15.434476852416992</v>
      </c>
      <c r="BV2975">
        <v>15.232875823974609</v>
      </c>
      <c r="BW2975">
        <v>15.30193042755127</v>
      </c>
      <c r="BX2975">
        <v>15.261242866516113</v>
      </c>
      <c r="BY2975">
        <v>14.947304725646973</v>
      </c>
      <c r="BZ2975">
        <v>3.4147765636444092</v>
      </c>
      <c r="CA2975">
        <v>-1.427803635597229</v>
      </c>
      <c r="CB2975">
        <v>-1.4379888772964478</v>
      </c>
      <c r="CC2975">
        <v>-1.404532790184021</v>
      </c>
      <c r="CD2975">
        <v>-1.5105996131896973</v>
      </c>
      <c r="CE2975">
        <v>-1.2814610004425049</v>
      </c>
      <c r="CF2975">
        <v>-0.11045355349779129</v>
      </c>
      <c r="CG2975">
        <v>-0.11062776297330856</v>
      </c>
      <c r="CH2975">
        <v>-0.11073572933673859</v>
      </c>
      <c r="CI2975">
        <v>-7.1876466274261475E-2</v>
      </c>
      <c r="CJ2975">
        <v>-0.11072389781475067</v>
      </c>
      <c r="CK2975">
        <v>-0.10294841974973679</v>
      </c>
      <c r="CL2975">
        <v>-9.7864747047424316E-2</v>
      </c>
      <c r="CM2975">
        <v>-0.10141965746879578</v>
      </c>
      <c r="CN2975">
        <v>-0.17461530864238739</v>
      </c>
      <c r="CO2975">
        <v>-0.22747081518173218</v>
      </c>
      <c r="CP2975">
        <v>-0.18193978071212769</v>
      </c>
      <c r="CQ2975">
        <v>-0.13115139305591583</v>
      </c>
      <c r="CR2975">
        <v>4.4439659118652344</v>
      </c>
      <c r="CS2975">
        <v>16.837684631347656</v>
      </c>
      <c r="CT2975">
        <v>16.527929306030273</v>
      </c>
      <c r="CU2975">
        <v>16.602640151977539</v>
      </c>
      <c r="CV2975">
        <v>16.583484649658203</v>
      </c>
      <c r="CW2975">
        <v>16.229860305786133</v>
      </c>
      <c r="CX2975">
        <v>4.3351683616638184</v>
      </c>
      <c r="CY2975">
        <v>-0.5981326699256897</v>
      </c>
      <c r="CZ2975">
        <v>-0.57051193714141846</v>
      </c>
      <c r="DA2975">
        <v>-0.57228744029998779</v>
      </c>
      <c r="DB2975">
        <v>-0.597972571849823</v>
      </c>
      <c r="DC2975">
        <v>-0.43897122144699097</v>
      </c>
      <c r="DD2975">
        <v>0.64620530605316162</v>
      </c>
      <c r="DE2975">
        <v>0.68927639722824097</v>
      </c>
      <c r="DF2975">
        <v>0.71368116140365601</v>
      </c>
      <c r="DG2975">
        <v>0.85670983791351318</v>
      </c>
      <c r="DH2975">
        <v>0.72900986671447754</v>
      </c>
      <c r="DI2975">
        <v>0.7747911810874939</v>
      </c>
      <c r="DJ2975">
        <v>0.84850800037384033</v>
      </c>
      <c r="DK2975">
        <v>0.81368434429168701</v>
      </c>
      <c r="DL2975">
        <v>0.85790061950683594</v>
      </c>
      <c r="DM2975">
        <v>0.74164390563964844</v>
      </c>
      <c r="DN2975">
        <v>0.61363965272903442</v>
      </c>
      <c r="DO2975">
        <v>0.64166164398193359</v>
      </c>
      <c r="DP2975">
        <v>5.4002952575683594</v>
      </c>
      <c r="DQ2975">
        <v>18.240890502929688</v>
      </c>
      <c r="DR2975">
        <v>17.822980880737305</v>
      </c>
      <c r="DS2975">
        <v>17.903348922729492</v>
      </c>
      <c r="DT2975">
        <v>17.905725479125977</v>
      </c>
      <c r="DU2975">
        <v>17.512414932250977</v>
      </c>
      <c r="DV2975">
        <v>5.2555594444274902</v>
      </c>
      <c r="DW2975">
        <v>0.23153829574584961</v>
      </c>
      <c r="DX2975">
        <v>0.29696491360664368</v>
      </c>
      <c r="DY2975">
        <v>0.25995790958404541</v>
      </c>
      <c r="DZ2975">
        <v>0.31465440988540649</v>
      </c>
      <c r="EA2975">
        <v>0.40351861715316772</v>
      </c>
      <c r="EB2975">
        <v>1.7387005090713501</v>
      </c>
      <c r="EC2975">
        <v>1.8442109823226929</v>
      </c>
      <c r="ED2975">
        <v>1.904008150100708</v>
      </c>
      <c r="EE2975">
        <v>2.1974408626556396</v>
      </c>
      <c r="EF2975">
        <v>1.9414521455764771</v>
      </c>
      <c r="EG2975">
        <v>2.0421075820922852</v>
      </c>
      <c r="EH2975">
        <v>2.2149198055267334</v>
      </c>
      <c r="EI2975">
        <v>2.1349492073059082</v>
      </c>
      <c r="EJ2975">
        <v>2.3486895561218262</v>
      </c>
      <c r="EK2975">
        <v>2.1408917903900146</v>
      </c>
      <c r="EL2975">
        <v>1.7623300552368164</v>
      </c>
      <c r="EM2975">
        <v>1.7574809789657593</v>
      </c>
      <c r="EN2975">
        <v>6.7810821533203125</v>
      </c>
      <c r="EO2975">
        <v>20.266899108886719</v>
      </c>
      <c r="EP2975">
        <v>19.692831039428711</v>
      </c>
      <c r="EQ2975">
        <v>19.781366348266602</v>
      </c>
      <c r="ER2975">
        <v>19.81483268737793</v>
      </c>
      <c r="ES2975">
        <v>19.364221572875977</v>
      </c>
      <c r="ET2975">
        <v>6.5844588279724121</v>
      </c>
      <c r="EU2975">
        <v>1.4294513463973999</v>
      </c>
      <c r="EV2975">
        <v>1.5494637489318848</v>
      </c>
      <c r="EW2975">
        <v>1.4615880250930786</v>
      </c>
      <c r="EX2975">
        <v>1.6323428153991699</v>
      </c>
      <c r="EY2975">
        <v>1.6199401617050171</v>
      </c>
      <c r="EZ2975">
        <v>72.727592468261719</v>
      </c>
      <c r="FA2975">
        <v>70.766990661621094</v>
      </c>
      <c r="FB2975">
        <v>69.080398559570313</v>
      </c>
      <c r="FC2975">
        <v>67.224960327148438</v>
      </c>
      <c r="FD2975">
        <v>66.391387939453125</v>
      </c>
      <c r="FE2975">
        <v>65.902870178222656</v>
      </c>
      <c r="FF2975">
        <v>65.117530822753906</v>
      </c>
      <c r="FG2975">
        <v>65.251838684082031</v>
      </c>
      <c r="FH2975">
        <v>68.419746398925781</v>
      </c>
      <c r="FI2975">
        <v>73.970924377441406</v>
      </c>
      <c r="FJ2975">
        <v>80.434555053710938</v>
      </c>
      <c r="FK2975">
        <v>86.329010009765625</v>
      </c>
      <c r="FL2975">
        <v>90.076789855957031</v>
      </c>
      <c r="FM2975">
        <v>91.994186401367188</v>
      </c>
      <c r="FN2975">
        <v>92.900344848632813</v>
      </c>
      <c r="FO2975">
        <v>93.590934753417969</v>
      </c>
      <c r="FP2975">
        <v>93.480796813964844</v>
      </c>
      <c r="FQ2975">
        <v>92.68377685546875</v>
      </c>
      <c r="FR2975">
        <v>91.183906555175781</v>
      </c>
      <c r="FS2975">
        <v>87.797592163085938</v>
      </c>
      <c r="FT2975">
        <v>82.885787963867188</v>
      </c>
      <c r="FU2975">
        <v>78.9014892578125</v>
      </c>
      <c r="FV2975">
        <v>76.063766479492188</v>
      </c>
      <c r="FW2975">
        <v>73.731033325195313</v>
      </c>
      <c r="FX2975">
        <v>498</v>
      </c>
      <c r="FY2975">
        <v>4.854852706193924E-2</v>
      </c>
      <c r="FZ2975">
        <v>1</v>
      </c>
    </row>
    <row r="2976" spans="1:182" x14ac:dyDescent="0.2">
      <c r="A2976" t="s">
        <v>245</v>
      </c>
      <c r="B2976" t="s">
        <v>252</v>
      </c>
      <c r="C2976" t="s">
        <v>218</v>
      </c>
      <c r="D2976" t="s">
        <v>39</v>
      </c>
      <c r="E2976">
        <v>2016</v>
      </c>
      <c r="F2976" t="s">
        <v>228</v>
      </c>
      <c r="G2976" t="s">
        <v>250</v>
      </c>
      <c r="H2976" t="s">
        <v>226</v>
      </c>
      <c r="I2976">
        <v>175.70000000000002</v>
      </c>
      <c r="L2976">
        <v>46.65915767708794</v>
      </c>
      <c r="M2976">
        <v>46.217557823544269</v>
      </c>
      <c r="N2976">
        <v>46.401808218494153</v>
      </c>
      <c r="O2976">
        <v>46.882487369843446</v>
      </c>
      <c r="P2976">
        <v>47.101581763173854</v>
      </c>
      <c r="Q2976">
        <v>50.411492327451484</v>
      </c>
      <c r="R2976">
        <v>53.026027688557321</v>
      </c>
      <c r="S2976">
        <v>52.396312403539071</v>
      </c>
      <c r="T2976">
        <v>55.128326604508629</v>
      </c>
      <c r="U2976">
        <v>53.408132659367169</v>
      </c>
      <c r="V2976">
        <v>54.345175414575777</v>
      </c>
      <c r="W2976">
        <v>56.743519414382824</v>
      </c>
      <c r="X2976">
        <v>58.333647699518387</v>
      </c>
      <c r="Y2976">
        <v>58.18747281599515</v>
      </c>
      <c r="Z2976">
        <v>58.331478389709439</v>
      </c>
      <c r="AA2976">
        <v>58.34239493941763</v>
      </c>
      <c r="AB2976">
        <v>58.079503477059731</v>
      </c>
      <c r="AC2976">
        <v>56.526888077401559</v>
      </c>
      <c r="AD2976">
        <v>56.787035748884243</v>
      </c>
      <c r="AE2976">
        <v>56.709346053821214</v>
      </c>
      <c r="AF2976">
        <v>56.287879582017844</v>
      </c>
      <c r="AG2976">
        <v>53.515851882749871</v>
      </c>
      <c r="AH2976">
        <v>52.9932686225266</v>
      </c>
      <c r="AI2976">
        <v>50.296704764308913</v>
      </c>
      <c r="AJ2976">
        <v>-1.9596076011657715</v>
      </c>
      <c r="AK2976">
        <v>-2.0654666423797607</v>
      </c>
      <c r="AL2976">
        <v>-2.1254796981811523</v>
      </c>
      <c r="AM2976">
        <v>-2.3411939144134521</v>
      </c>
      <c r="AN2976">
        <v>-2.1628999710083008</v>
      </c>
      <c r="AO2976">
        <v>-2.2480044364929199</v>
      </c>
      <c r="AP2976">
        <v>-2.410649299621582</v>
      </c>
      <c r="AQ2976">
        <v>-2.3377885818481445</v>
      </c>
      <c r="AR2976">
        <v>-2.6979200839996338</v>
      </c>
      <c r="AS2976">
        <v>-2.5958333015441895</v>
      </c>
      <c r="AT2976">
        <v>-2.1262094974517822</v>
      </c>
      <c r="AU2976">
        <v>-2.0197837352752686</v>
      </c>
      <c r="AV2976">
        <v>2.1068496704101562</v>
      </c>
      <c r="AW2976">
        <v>13.408469200134277</v>
      </c>
      <c r="AX2976">
        <v>13.36302661895752</v>
      </c>
      <c r="AY2976">
        <v>13.42391300201416</v>
      </c>
      <c r="AZ2976">
        <v>13.352136611938477</v>
      </c>
      <c r="BA2976">
        <v>13.095498085021973</v>
      </c>
      <c r="BB2976">
        <v>2.0858774185180664</v>
      </c>
      <c r="BC2976">
        <v>-2.6257166862487793</v>
      </c>
      <c r="BD2976">
        <v>-2.6904876232147217</v>
      </c>
      <c r="BE2976">
        <v>-2.6061630249023438</v>
      </c>
      <c r="BF2976">
        <v>-2.8282880783081055</v>
      </c>
      <c r="BG2976">
        <v>-2.497882604598999</v>
      </c>
      <c r="BH2976">
        <v>-0.86711239814758301</v>
      </c>
      <c r="BI2976">
        <v>-0.91053193807601929</v>
      </c>
      <c r="BJ2976">
        <v>-0.93515259027481079</v>
      </c>
      <c r="BK2976">
        <v>-1.0004627704620361</v>
      </c>
      <c r="BL2976">
        <v>-0.95045769214630127</v>
      </c>
      <c r="BM2976">
        <v>-0.98068797588348389</v>
      </c>
      <c r="BN2976">
        <v>-1.044237494468689</v>
      </c>
      <c r="BO2976">
        <v>-1.0165237188339233</v>
      </c>
      <c r="BP2976">
        <v>-1.2071312665939331</v>
      </c>
      <c r="BQ2976">
        <v>-1.1965855360031128</v>
      </c>
      <c r="BR2976">
        <v>-0.97751921415328979</v>
      </c>
      <c r="BS2976">
        <v>-0.90396445989608765</v>
      </c>
      <c r="BT2976">
        <v>3.4876370429992676</v>
      </c>
      <c r="BU2976">
        <v>15.434476852416992</v>
      </c>
      <c r="BV2976">
        <v>15.232875823974609</v>
      </c>
      <c r="BW2976">
        <v>15.30193042755127</v>
      </c>
      <c r="BX2976">
        <v>15.261242866516113</v>
      </c>
      <c r="BY2976">
        <v>14.947304725646973</v>
      </c>
      <c r="BZ2976">
        <v>3.4147765636444092</v>
      </c>
      <c r="CA2976">
        <v>-1.427803635597229</v>
      </c>
      <c r="CB2976">
        <v>-1.4379888772964478</v>
      </c>
      <c r="CC2976">
        <v>-1.404532790184021</v>
      </c>
      <c r="CD2976">
        <v>-1.5105996131896973</v>
      </c>
      <c r="CE2976">
        <v>-1.2814610004425049</v>
      </c>
      <c r="CF2976">
        <v>-0.11045355349779129</v>
      </c>
      <c r="CG2976">
        <v>-0.11062776297330856</v>
      </c>
      <c r="CH2976">
        <v>-0.11073572933673859</v>
      </c>
      <c r="CI2976">
        <v>-7.1876466274261475E-2</v>
      </c>
      <c r="CJ2976">
        <v>-0.11072389781475067</v>
      </c>
      <c r="CK2976">
        <v>-0.10294841974973679</v>
      </c>
      <c r="CL2976">
        <v>-9.7864747047424316E-2</v>
      </c>
      <c r="CM2976">
        <v>-0.10141965746879578</v>
      </c>
      <c r="CN2976">
        <v>-0.17461530864238739</v>
      </c>
      <c r="CO2976">
        <v>-0.22747081518173218</v>
      </c>
      <c r="CP2976">
        <v>-0.18193978071212769</v>
      </c>
      <c r="CQ2976">
        <v>-0.13115139305591583</v>
      </c>
      <c r="CR2976">
        <v>4.4439659118652344</v>
      </c>
      <c r="CS2976">
        <v>16.837684631347656</v>
      </c>
      <c r="CT2976">
        <v>16.527929306030273</v>
      </c>
      <c r="CU2976">
        <v>16.602640151977539</v>
      </c>
      <c r="CV2976">
        <v>16.583484649658203</v>
      </c>
      <c r="CW2976">
        <v>16.229860305786133</v>
      </c>
      <c r="CX2976">
        <v>4.3351683616638184</v>
      </c>
      <c r="CY2976">
        <v>-0.5981326699256897</v>
      </c>
      <c r="CZ2976">
        <v>-0.57051193714141846</v>
      </c>
      <c r="DA2976">
        <v>-0.57228744029998779</v>
      </c>
      <c r="DB2976">
        <v>-0.597972571849823</v>
      </c>
      <c r="DC2976">
        <v>-0.43897122144699097</v>
      </c>
      <c r="DD2976">
        <v>0.64620530605316162</v>
      </c>
      <c r="DE2976">
        <v>0.68927639722824097</v>
      </c>
      <c r="DF2976">
        <v>0.71368116140365601</v>
      </c>
      <c r="DG2976">
        <v>0.85670983791351318</v>
      </c>
      <c r="DH2976">
        <v>0.72900986671447754</v>
      </c>
      <c r="DI2976">
        <v>0.7747911810874939</v>
      </c>
      <c r="DJ2976">
        <v>0.84850800037384033</v>
      </c>
      <c r="DK2976">
        <v>0.81368434429168701</v>
      </c>
      <c r="DL2976">
        <v>0.85790061950683594</v>
      </c>
      <c r="DM2976">
        <v>0.74164390563964844</v>
      </c>
      <c r="DN2976">
        <v>0.61363965272903442</v>
      </c>
      <c r="DO2976">
        <v>0.64166164398193359</v>
      </c>
      <c r="DP2976">
        <v>5.4002952575683594</v>
      </c>
      <c r="DQ2976">
        <v>18.240890502929688</v>
      </c>
      <c r="DR2976">
        <v>17.822980880737305</v>
      </c>
      <c r="DS2976">
        <v>17.903348922729492</v>
      </c>
      <c r="DT2976">
        <v>17.905725479125977</v>
      </c>
      <c r="DU2976">
        <v>17.512414932250977</v>
      </c>
      <c r="DV2976">
        <v>5.2555594444274902</v>
      </c>
      <c r="DW2976">
        <v>0.23153829574584961</v>
      </c>
      <c r="DX2976">
        <v>0.29696491360664368</v>
      </c>
      <c r="DY2976">
        <v>0.25995790958404541</v>
      </c>
      <c r="DZ2976">
        <v>0.31465440988540649</v>
      </c>
      <c r="EA2976">
        <v>0.40351861715316772</v>
      </c>
      <c r="EB2976">
        <v>1.7387005090713501</v>
      </c>
      <c r="EC2976">
        <v>1.8442109823226929</v>
      </c>
      <c r="ED2976">
        <v>1.904008150100708</v>
      </c>
      <c r="EE2976">
        <v>2.1974408626556396</v>
      </c>
      <c r="EF2976">
        <v>1.9414521455764771</v>
      </c>
      <c r="EG2976">
        <v>2.0421075820922852</v>
      </c>
      <c r="EH2976">
        <v>2.2149198055267334</v>
      </c>
      <c r="EI2976">
        <v>2.1349492073059082</v>
      </c>
      <c r="EJ2976">
        <v>2.3486895561218262</v>
      </c>
      <c r="EK2976">
        <v>2.1408917903900146</v>
      </c>
      <c r="EL2976">
        <v>1.7623300552368164</v>
      </c>
      <c r="EM2976">
        <v>1.7574809789657593</v>
      </c>
      <c r="EN2976">
        <v>6.7810821533203125</v>
      </c>
      <c r="EO2976">
        <v>20.266899108886719</v>
      </c>
      <c r="EP2976">
        <v>19.692831039428711</v>
      </c>
      <c r="EQ2976">
        <v>19.781366348266602</v>
      </c>
      <c r="ER2976">
        <v>19.81483268737793</v>
      </c>
      <c r="ES2976">
        <v>19.364221572875977</v>
      </c>
      <c r="ET2976">
        <v>6.5844588279724121</v>
      </c>
      <c r="EU2976">
        <v>1.4294513463973999</v>
      </c>
      <c r="EV2976">
        <v>1.5494637489318848</v>
      </c>
      <c r="EW2976">
        <v>1.4615880250930786</v>
      </c>
      <c r="EX2976">
        <v>1.6323428153991699</v>
      </c>
      <c r="EY2976">
        <v>1.6199401617050171</v>
      </c>
      <c r="EZ2976">
        <v>72.727592468261719</v>
      </c>
      <c r="FA2976">
        <v>70.766990661621094</v>
      </c>
      <c r="FB2976">
        <v>69.080398559570313</v>
      </c>
      <c r="FC2976">
        <v>67.224960327148438</v>
      </c>
      <c r="FD2976">
        <v>66.391387939453125</v>
      </c>
      <c r="FE2976">
        <v>65.902870178222656</v>
      </c>
      <c r="FF2976">
        <v>65.117530822753906</v>
      </c>
      <c r="FG2976">
        <v>65.251838684082031</v>
      </c>
      <c r="FH2976">
        <v>68.419746398925781</v>
      </c>
      <c r="FI2976">
        <v>73.970924377441406</v>
      </c>
      <c r="FJ2976">
        <v>80.434555053710938</v>
      </c>
      <c r="FK2976">
        <v>86.329010009765625</v>
      </c>
      <c r="FL2976">
        <v>90.076789855957031</v>
      </c>
      <c r="FM2976">
        <v>91.994186401367188</v>
      </c>
      <c r="FN2976">
        <v>92.900344848632813</v>
      </c>
      <c r="FO2976">
        <v>93.590934753417969</v>
      </c>
      <c r="FP2976">
        <v>93.480796813964844</v>
      </c>
      <c r="FQ2976">
        <v>92.68377685546875</v>
      </c>
      <c r="FR2976">
        <v>91.183906555175781</v>
      </c>
      <c r="FS2976">
        <v>87.797592163085938</v>
      </c>
      <c r="FT2976">
        <v>82.885787963867188</v>
      </c>
      <c r="FU2976">
        <v>78.9014892578125</v>
      </c>
      <c r="FV2976">
        <v>76.063766479492188</v>
      </c>
      <c r="FW2976">
        <v>73.731033325195313</v>
      </c>
      <c r="FX2976">
        <v>498</v>
      </c>
      <c r="FY2976">
        <v>4.854852706193924E-2</v>
      </c>
      <c r="FZ2976">
        <v>1</v>
      </c>
    </row>
    <row r="2977" spans="1:182" x14ac:dyDescent="0.2">
      <c r="A2977" t="s">
        <v>245</v>
      </c>
      <c r="B2977" t="s">
        <v>252</v>
      </c>
      <c r="C2977" t="s">
        <v>218</v>
      </c>
      <c r="D2977" t="s">
        <v>39</v>
      </c>
      <c r="E2977">
        <v>2017</v>
      </c>
      <c r="F2977" t="s">
        <v>228</v>
      </c>
      <c r="G2977" t="s">
        <v>250</v>
      </c>
      <c r="H2977" t="s">
        <v>226</v>
      </c>
      <c r="I2977">
        <v>175.70000000000002</v>
      </c>
      <c r="L2977">
        <v>46.65915767708794</v>
      </c>
      <c r="M2977">
        <v>46.217557823544269</v>
      </c>
      <c r="N2977">
        <v>46.401808218494153</v>
      </c>
      <c r="O2977">
        <v>46.882487369843446</v>
      </c>
      <c r="P2977">
        <v>47.101581763173854</v>
      </c>
      <c r="Q2977">
        <v>50.411492327451484</v>
      </c>
      <c r="R2977">
        <v>53.026027688557321</v>
      </c>
      <c r="S2977">
        <v>52.396312403539071</v>
      </c>
      <c r="T2977">
        <v>55.128326604508629</v>
      </c>
      <c r="U2977">
        <v>53.408132659367169</v>
      </c>
      <c r="V2977">
        <v>54.345175414575777</v>
      </c>
      <c r="W2977">
        <v>56.743519414382824</v>
      </c>
      <c r="X2977">
        <v>58.333647699518387</v>
      </c>
      <c r="Y2977">
        <v>58.18747281599515</v>
      </c>
      <c r="Z2977">
        <v>58.331478389709439</v>
      </c>
      <c r="AA2977">
        <v>58.34239493941763</v>
      </c>
      <c r="AB2977">
        <v>58.079503477059731</v>
      </c>
      <c r="AC2977">
        <v>56.526888077401559</v>
      </c>
      <c r="AD2977">
        <v>56.787035748884243</v>
      </c>
      <c r="AE2977">
        <v>56.709346053821214</v>
      </c>
      <c r="AF2977">
        <v>56.287879582017844</v>
      </c>
      <c r="AG2977">
        <v>53.515851882749871</v>
      </c>
      <c r="AH2977">
        <v>52.9932686225266</v>
      </c>
      <c r="AI2977">
        <v>50.296704764308913</v>
      </c>
      <c r="AJ2977">
        <v>-1.9596076011657715</v>
      </c>
      <c r="AK2977">
        <v>-2.0654666423797607</v>
      </c>
      <c r="AL2977">
        <v>-2.1254796981811523</v>
      </c>
      <c r="AM2977">
        <v>-2.3411939144134521</v>
      </c>
      <c r="AN2977">
        <v>-2.1628999710083008</v>
      </c>
      <c r="AO2977">
        <v>-2.2480044364929199</v>
      </c>
      <c r="AP2977">
        <v>-2.410649299621582</v>
      </c>
      <c r="AQ2977">
        <v>-2.3377885818481445</v>
      </c>
      <c r="AR2977">
        <v>-2.6979200839996338</v>
      </c>
      <c r="AS2977">
        <v>-2.5958333015441895</v>
      </c>
      <c r="AT2977">
        <v>-2.1262094974517822</v>
      </c>
      <c r="AU2977">
        <v>-2.0197837352752686</v>
      </c>
      <c r="AV2977">
        <v>2.1068496704101562</v>
      </c>
      <c r="AW2977">
        <v>13.408469200134277</v>
      </c>
      <c r="AX2977">
        <v>13.36302661895752</v>
      </c>
      <c r="AY2977">
        <v>13.42391300201416</v>
      </c>
      <c r="AZ2977">
        <v>13.352136611938477</v>
      </c>
      <c r="BA2977">
        <v>13.095498085021973</v>
      </c>
      <c r="BB2977">
        <v>2.0858774185180664</v>
      </c>
      <c r="BC2977">
        <v>-2.6257166862487793</v>
      </c>
      <c r="BD2977">
        <v>-2.6904876232147217</v>
      </c>
      <c r="BE2977">
        <v>-2.6061630249023438</v>
      </c>
      <c r="BF2977">
        <v>-2.8282880783081055</v>
      </c>
      <c r="BG2977">
        <v>-2.497882604598999</v>
      </c>
      <c r="BH2977">
        <v>-0.86711239814758301</v>
      </c>
      <c r="BI2977">
        <v>-0.91053193807601929</v>
      </c>
      <c r="BJ2977">
        <v>-0.93515259027481079</v>
      </c>
      <c r="BK2977">
        <v>-1.0004627704620361</v>
      </c>
      <c r="BL2977">
        <v>-0.95045769214630127</v>
      </c>
      <c r="BM2977">
        <v>-0.98068797588348389</v>
      </c>
      <c r="BN2977">
        <v>-1.044237494468689</v>
      </c>
      <c r="BO2977">
        <v>-1.0165237188339233</v>
      </c>
      <c r="BP2977">
        <v>-1.2071312665939331</v>
      </c>
      <c r="BQ2977">
        <v>-1.1965855360031128</v>
      </c>
      <c r="BR2977">
        <v>-0.97751921415328979</v>
      </c>
      <c r="BS2977">
        <v>-0.90396445989608765</v>
      </c>
      <c r="BT2977">
        <v>3.4876370429992676</v>
      </c>
      <c r="BU2977">
        <v>15.434476852416992</v>
      </c>
      <c r="BV2977">
        <v>15.232875823974609</v>
      </c>
      <c r="BW2977">
        <v>15.30193042755127</v>
      </c>
      <c r="BX2977">
        <v>15.261242866516113</v>
      </c>
      <c r="BY2977">
        <v>14.947304725646973</v>
      </c>
      <c r="BZ2977">
        <v>3.4147765636444092</v>
      </c>
      <c r="CA2977">
        <v>-1.427803635597229</v>
      </c>
      <c r="CB2977">
        <v>-1.4379888772964478</v>
      </c>
      <c r="CC2977">
        <v>-1.404532790184021</v>
      </c>
      <c r="CD2977">
        <v>-1.5105996131896973</v>
      </c>
      <c r="CE2977">
        <v>-1.2814610004425049</v>
      </c>
      <c r="CF2977">
        <v>-0.11045355349779129</v>
      </c>
      <c r="CG2977">
        <v>-0.11062776297330856</v>
      </c>
      <c r="CH2977">
        <v>-0.11073572933673859</v>
      </c>
      <c r="CI2977">
        <v>-7.1876466274261475E-2</v>
      </c>
      <c r="CJ2977">
        <v>-0.11072389781475067</v>
      </c>
      <c r="CK2977">
        <v>-0.10294841974973679</v>
      </c>
      <c r="CL2977">
        <v>-9.7864747047424316E-2</v>
      </c>
      <c r="CM2977">
        <v>-0.10141965746879578</v>
      </c>
      <c r="CN2977">
        <v>-0.17461530864238739</v>
      </c>
      <c r="CO2977">
        <v>-0.22747081518173218</v>
      </c>
      <c r="CP2977">
        <v>-0.18193978071212769</v>
      </c>
      <c r="CQ2977">
        <v>-0.13115139305591583</v>
      </c>
      <c r="CR2977">
        <v>4.4439659118652344</v>
      </c>
      <c r="CS2977">
        <v>16.837684631347656</v>
      </c>
      <c r="CT2977">
        <v>16.527929306030273</v>
      </c>
      <c r="CU2977">
        <v>16.602640151977539</v>
      </c>
      <c r="CV2977">
        <v>16.583484649658203</v>
      </c>
      <c r="CW2977">
        <v>16.229860305786133</v>
      </c>
      <c r="CX2977">
        <v>4.3351683616638184</v>
      </c>
      <c r="CY2977">
        <v>-0.5981326699256897</v>
      </c>
      <c r="CZ2977">
        <v>-0.57051193714141846</v>
      </c>
      <c r="DA2977">
        <v>-0.57228744029998779</v>
      </c>
      <c r="DB2977">
        <v>-0.597972571849823</v>
      </c>
      <c r="DC2977">
        <v>-0.43897122144699097</v>
      </c>
      <c r="DD2977">
        <v>0.64620530605316162</v>
      </c>
      <c r="DE2977">
        <v>0.68927639722824097</v>
      </c>
      <c r="DF2977">
        <v>0.71368116140365601</v>
      </c>
      <c r="DG2977">
        <v>0.85670983791351318</v>
      </c>
      <c r="DH2977">
        <v>0.72900986671447754</v>
      </c>
      <c r="DI2977">
        <v>0.7747911810874939</v>
      </c>
      <c r="DJ2977">
        <v>0.84850800037384033</v>
      </c>
      <c r="DK2977">
        <v>0.81368434429168701</v>
      </c>
      <c r="DL2977">
        <v>0.85790061950683594</v>
      </c>
      <c r="DM2977">
        <v>0.74164390563964844</v>
      </c>
      <c r="DN2977">
        <v>0.61363965272903442</v>
      </c>
      <c r="DO2977">
        <v>0.64166164398193359</v>
      </c>
      <c r="DP2977">
        <v>5.4002952575683594</v>
      </c>
      <c r="DQ2977">
        <v>18.240890502929688</v>
      </c>
      <c r="DR2977">
        <v>17.822980880737305</v>
      </c>
      <c r="DS2977">
        <v>17.903348922729492</v>
      </c>
      <c r="DT2977">
        <v>17.905725479125977</v>
      </c>
      <c r="DU2977">
        <v>17.512414932250977</v>
      </c>
      <c r="DV2977">
        <v>5.2555594444274902</v>
      </c>
      <c r="DW2977">
        <v>0.23153829574584961</v>
      </c>
      <c r="DX2977">
        <v>0.29696491360664368</v>
      </c>
      <c r="DY2977">
        <v>0.25995790958404541</v>
      </c>
      <c r="DZ2977">
        <v>0.31465440988540649</v>
      </c>
      <c r="EA2977">
        <v>0.40351861715316772</v>
      </c>
      <c r="EB2977">
        <v>1.7387005090713501</v>
      </c>
      <c r="EC2977">
        <v>1.8442109823226929</v>
      </c>
      <c r="ED2977">
        <v>1.904008150100708</v>
      </c>
      <c r="EE2977">
        <v>2.1974408626556396</v>
      </c>
      <c r="EF2977">
        <v>1.9414521455764771</v>
      </c>
      <c r="EG2977">
        <v>2.0421075820922852</v>
      </c>
      <c r="EH2977">
        <v>2.2149198055267334</v>
      </c>
      <c r="EI2977">
        <v>2.1349492073059082</v>
      </c>
      <c r="EJ2977">
        <v>2.3486895561218262</v>
      </c>
      <c r="EK2977">
        <v>2.1408917903900146</v>
      </c>
      <c r="EL2977">
        <v>1.7623300552368164</v>
      </c>
      <c r="EM2977">
        <v>1.7574809789657593</v>
      </c>
      <c r="EN2977">
        <v>6.7810821533203125</v>
      </c>
      <c r="EO2977">
        <v>20.266899108886719</v>
      </c>
      <c r="EP2977">
        <v>19.692831039428711</v>
      </c>
      <c r="EQ2977">
        <v>19.781366348266602</v>
      </c>
      <c r="ER2977">
        <v>19.81483268737793</v>
      </c>
      <c r="ES2977">
        <v>19.364221572875977</v>
      </c>
      <c r="ET2977">
        <v>6.5844588279724121</v>
      </c>
      <c r="EU2977">
        <v>1.4294513463973999</v>
      </c>
      <c r="EV2977">
        <v>1.5494637489318848</v>
      </c>
      <c r="EW2977">
        <v>1.4615880250930786</v>
      </c>
      <c r="EX2977">
        <v>1.6323428153991699</v>
      </c>
      <c r="EY2977">
        <v>1.6199401617050171</v>
      </c>
      <c r="EZ2977">
        <v>72.727592468261719</v>
      </c>
      <c r="FA2977">
        <v>70.766990661621094</v>
      </c>
      <c r="FB2977">
        <v>69.080398559570313</v>
      </c>
      <c r="FC2977">
        <v>67.224960327148438</v>
      </c>
      <c r="FD2977">
        <v>66.391387939453125</v>
      </c>
      <c r="FE2977">
        <v>65.902870178222656</v>
      </c>
      <c r="FF2977">
        <v>65.117530822753906</v>
      </c>
      <c r="FG2977">
        <v>65.251838684082031</v>
      </c>
      <c r="FH2977">
        <v>68.419746398925781</v>
      </c>
      <c r="FI2977">
        <v>73.970924377441406</v>
      </c>
      <c r="FJ2977">
        <v>80.434555053710938</v>
      </c>
      <c r="FK2977">
        <v>86.329010009765625</v>
      </c>
      <c r="FL2977">
        <v>90.076789855957031</v>
      </c>
      <c r="FM2977">
        <v>91.994186401367188</v>
      </c>
      <c r="FN2977">
        <v>92.900344848632813</v>
      </c>
      <c r="FO2977">
        <v>93.590934753417969</v>
      </c>
      <c r="FP2977">
        <v>93.480796813964844</v>
      </c>
      <c r="FQ2977">
        <v>92.68377685546875</v>
      </c>
      <c r="FR2977">
        <v>91.183906555175781</v>
      </c>
      <c r="FS2977">
        <v>87.797592163085938</v>
      </c>
      <c r="FT2977">
        <v>82.885787963867188</v>
      </c>
      <c r="FU2977">
        <v>78.9014892578125</v>
      </c>
      <c r="FV2977">
        <v>76.063766479492188</v>
      </c>
      <c r="FW2977">
        <v>73.731033325195313</v>
      </c>
      <c r="FX2977">
        <v>498</v>
      </c>
      <c r="FY2977">
        <v>4.854852706193924E-2</v>
      </c>
      <c r="FZ2977">
        <v>1</v>
      </c>
    </row>
    <row r="2978" spans="1:182" x14ac:dyDescent="0.2">
      <c r="A2978" t="s">
        <v>245</v>
      </c>
      <c r="B2978" t="s">
        <v>252</v>
      </c>
      <c r="C2978" t="s">
        <v>218</v>
      </c>
      <c r="D2978" t="s">
        <v>40</v>
      </c>
      <c r="E2978">
        <v>2015</v>
      </c>
      <c r="F2978" t="s">
        <v>228</v>
      </c>
      <c r="G2978" t="s">
        <v>250</v>
      </c>
      <c r="H2978" t="s">
        <v>226</v>
      </c>
      <c r="I2978">
        <v>320.51</v>
      </c>
      <c r="L2978">
        <v>89.0279509890686</v>
      </c>
      <c r="M2978">
        <v>87.088537485061295</v>
      </c>
      <c r="N2978">
        <v>85.64648091415819</v>
      </c>
      <c r="O2978">
        <v>85.634119325963596</v>
      </c>
      <c r="P2978">
        <v>87.94175977710762</v>
      </c>
      <c r="Q2978">
        <v>91.882468673450688</v>
      </c>
      <c r="R2978">
        <v>95.521936169054712</v>
      </c>
      <c r="S2978">
        <v>95.860153779902959</v>
      </c>
      <c r="T2978">
        <v>97.279110817804636</v>
      </c>
      <c r="U2978">
        <v>99.381707311227728</v>
      </c>
      <c r="V2978">
        <v>101.85822189838035</v>
      </c>
      <c r="W2978">
        <v>102.86620064023403</v>
      </c>
      <c r="X2978">
        <v>102.7569456521955</v>
      </c>
      <c r="Y2978">
        <v>102.95061790029938</v>
      </c>
      <c r="Z2978">
        <v>103.10359145375233</v>
      </c>
      <c r="AA2978">
        <v>102.69075069126747</v>
      </c>
      <c r="AB2978">
        <v>102.82713715122809</v>
      </c>
      <c r="AC2978">
        <v>101.56124165033219</v>
      </c>
      <c r="AD2978">
        <v>103.04061435939708</v>
      </c>
      <c r="AE2978">
        <v>104.6140017872266</v>
      </c>
      <c r="AF2978">
        <v>104.00659654391511</v>
      </c>
      <c r="AG2978">
        <v>100.28941934217086</v>
      </c>
      <c r="AH2978">
        <v>96.352319980476025</v>
      </c>
      <c r="AI2978">
        <v>92.578813389671566</v>
      </c>
      <c r="AJ2978">
        <v>-2.5935883522033691</v>
      </c>
      <c r="AK2978">
        <v>-2.5633735656738281</v>
      </c>
      <c r="AL2978">
        <v>-2.5417101383209229</v>
      </c>
      <c r="AM2978">
        <v>-2.5452942848205566</v>
      </c>
      <c r="AN2978">
        <v>-2.6128089427947998</v>
      </c>
      <c r="AO2978">
        <v>-2.70717453956604</v>
      </c>
      <c r="AP2978">
        <v>-2.6464107036590576</v>
      </c>
      <c r="AQ2978">
        <v>-2.5602762699127197</v>
      </c>
      <c r="AR2978">
        <v>-2.5210390090942383</v>
      </c>
      <c r="AS2978">
        <v>-2.5208532810211182</v>
      </c>
      <c r="AT2978">
        <v>-2.5565056800842285</v>
      </c>
      <c r="AU2978">
        <v>-2.5755000114440918</v>
      </c>
      <c r="AV2978">
        <v>4.974494457244873</v>
      </c>
      <c r="AW2978">
        <v>26.921346664428711</v>
      </c>
      <c r="AX2978">
        <v>26.469526290893555</v>
      </c>
      <c r="AY2978">
        <v>25.857397079467773</v>
      </c>
      <c r="AZ2978">
        <v>25.762121200561523</v>
      </c>
      <c r="BA2978">
        <v>25.83500862121582</v>
      </c>
      <c r="BB2978">
        <v>5.0672669410705566</v>
      </c>
      <c r="BC2978">
        <v>-2.8707334995269775</v>
      </c>
      <c r="BD2978">
        <v>-2.9451868534088135</v>
      </c>
      <c r="BE2978">
        <v>-2.9703025817871094</v>
      </c>
      <c r="BF2978">
        <v>-2.9300587177276611</v>
      </c>
      <c r="BG2978">
        <v>-3.1762328147888184</v>
      </c>
      <c r="BH2978">
        <v>-1.2015260457992554</v>
      </c>
      <c r="BI2978">
        <v>-1.1906591653823853</v>
      </c>
      <c r="BJ2978">
        <v>-1.1825492382049561</v>
      </c>
      <c r="BK2978">
        <v>-1.1841515302658081</v>
      </c>
      <c r="BL2978">
        <v>-1.2245370149612427</v>
      </c>
      <c r="BM2978">
        <v>-1.2831099033355713</v>
      </c>
      <c r="BN2978">
        <v>-1.2535649538040161</v>
      </c>
      <c r="BO2978">
        <v>-1.2002452611923218</v>
      </c>
      <c r="BP2978">
        <v>-1.1697864532470703</v>
      </c>
      <c r="BQ2978">
        <v>-1.1650394201278687</v>
      </c>
      <c r="BR2978">
        <v>-1.1818976402282715</v>
      </c>
      <c r="BS2978">
        <v>-1.2022215127944946</v>
      </c>
      <c r="BT2978">
        <v>6.7033820152282715</v>
      </c>
      <c r="BU2978">
        <v>29.261541366577148</v>
      </c>
      <c r="BV2978">
        <v>28.781120300292969</v>
      </c>
      <c r="BW2978">
        <v>28.184106826782227</v>
      </c>
      <c r="BX2978">
        <v>28.129005432128906</v>
      </c>
      <c r="BY2978">
        <v>28.200727462768555</v>
      </c>
      <c r="BZ2978">
        <v>6.7762951850891113</v>
      </c>
      <c r="CA2978">
        <v>-1.4544943571090698</v>
      </c>
      <c r="CB2978">
        <v>-1.5175014734268188</v>
      </c>
      <c r="CC2978">
        <v>-1.5515059232711792</v>
      </c>
      <c r="CD2978">
        <v>-1.5386302471160889</v>
      </c>
      <c r="CE2978">
        <v>-1.7206257581710815</v>
      </c>
      <c r="CF2978">
        <v>-0.23738783597946167</v>
      </c>
      <c r="CG2978">
        <v>-0.23992142081260681</v>
      </c>
      <c r="CH2978">
        <v>-0.24119867384433746</v>
      </c>
      <c r="CI2978">
        <v>-0.24142813682556152</v>
      </c>
      <c r="CJ2978">
        <v>-0.26302415132522583</v>
      </c>
      <c r="CK2978">
        <v>-0.29680708050727844</v>
      </c>
      <c r="CL2978">
        <v>-0.28888416290283203</v>
      </c>
      <c r="CM2978">
        <v>-0.2582918107509613</v>
      </c>
      <c r="CN2978">
        <v>-0.23391294479370117</v>
      </c>
      <c r="CO2978">
        <v>-0.22600679099559784</v>
      </c>
      <c r="CP2978">
        <v>-0.22984813153743744</v>
      </c>
      <c r="CQ2978">
        <v>-0.25109288096427917</v>
      </c>
      <c r="CR2978">
        <v>7.9008040428161621</v>
      </c>
      <c r="CS2978">
        <v>30.882354736328125</v>
      </c>
      <c r="CT2978">
        <v>30.382122039794922</v>
      </c>
      <c r="CU2978">
        <v>29.79557991027832</v>
      </c>
      <c r="CV2978">
        <v>29.768304824829102</v>
      </c>
      <c r="CW2978">
        <v>29.839218139648438</v>
      </c>
      <c r="CX2978">
        <v>7.9599628448486328</v>
      </c>
      <c r="CY2978">
        <v>-0.47361132502555847</v>
      </c>
      <c r="CZ2978">
        <v>-0.52869093418121338</v>
      </c>
      <c r="DA2978">
        <v>-0.56885170936584473</v>
      </c>
      <c r="DB2978">
        <v>-0.57493114471435547</v>
      </c>
      <c r="DC2978">
        <v>-0.71247673034667969</v>
      </c>
      <c r="DD2978">
        <v>0.72675031423568726</v>
      </c>
      <c r="DE2978">
        <v>0.71081638336181641</v>
      </c>
      <c r="DF2978">
        <v>0.70015192031860352</v>
      </c>
      <c r="DG2978">
        <v>0.70129525661468506</v>
      </c>
      <c r="DH2978">
        <v>0.69848877191543579</v>
      </c>
      <c r="DI2978">
        <v>0.68949580192565918</v>
      </c>
      <c r="DJ2978">
        <v>0.67579662799835205</v>
      </c>
      <c r="DK2978">
        <v>0.68366158008575439</v>
      </c>
      <c r="DL2978">
        <v>0.70196056365966797</v>
      </c>
      <c r="DM2978">
        <v>0.71302580833435059</v>
      </c>
      <c r="DN2978">
        <v>0.72220134735107422</v>
      </c>
      <c r="DO2978">
        <v>0.7000356912612915</v>
      </c>
      <c r="DP2978">
        <v>9.0982265472412109</v>
      </c>
      <c r="DQ2978">
        <v>32.503166198730469</v>
      </c>
      <c r="DR2978">
        <v>31.983123779296875</v>
      </c>
      <c r="DS2978">
        <v>31.407051086425781</v>
      </c>
      <c r="DT2978">
        <v>31.407602310180664</v>
      </c>
      <c r="DU2978">
        <v>31.47770881652832</v>
      </c>
      <c r="DV2978">
        <v>9.1436309814453125</v>
      </c>
      <c r="DW2978">
        <v>0.50727170705795288</v>
      </c>
      <c r="DX2978">
        <v>0.46011960506439209</v>
      </c>
      <c r="DY2978">
        <v>0.41380256414413452</v>
      </c>
      <c r="DZ2978">
        <v>0.38876792788505554</v>
      </c>
      <c r="EA2978">
        <v>0.29567232728004456</v>
      </c>
      <c r="EB2978">
        <v>2.1188127994537354</v>
      </c>
      <c r="EC2978">
        <v>2.0835306644439697</v>
      </c>
      <c r="ED2978">
        <v>2.0593125820159912</v>
      </c>
      <c r="EE2978">
        <v>2.0624380111694336</v>
      </c>
      <c r="EF2978">
        <v>2.0867607593536377</v>
      </c>
      <c r="EG2978">
        <v>2.1135604381561279</v>
      </c>
      <c r="EH2978">
        <v>2.0686423778533936</v>
      </c>
      <c r="EI2978">
        <v>2.0436928272247314</v>
      </c>
      <c r="EJ2978">
        <v>2.0532131195068359</v>
      </c>
      <c r="EK2978">
        <v>2.0688397884368896</v>
      </c>
      <c r="EL2978">
        <v>2.0968096256256104</v>
      </c>
      <c r="EM2978">
        <v>2.0733141899108887</v>
      </c>
      <c r="EN2978">
        <v>10.827114105224609</v>
      </c>
      <c r="EO2978">
        <v>34.843360900878906</v>
      </c>
      <c r="EP2978">
        <v>34.294715881347656</v>
      </c>
      <c r="EQ2978">
        <v>33.733760833740234</v>
      </c>
      <c r="ER2978">
        <v>33.774486541748047</v>
      </c>
      <c r="ES2978">
        <v>33.843429565429687</v>
      </c>
      <c r="ET2978">
        <v>10.852659225463867</v>
      </c>
      <c r="EU2978">
        <v>1.9235110282897949</v>
      </c>
      <c r="EV2978">
        <v>1.8878049850463867</v>
      </c>
      <c r="EW2978">
        <v>1.8325992822647095</v>
      </c>
      <c r="EX2978">
        <v>1.7801963090896606</v>
      </c>
      <c r="EY2978">
        <v>1.7512794733047485</v>
      </c>
      <c r="EZ2978">
        <v>74.320137023925781</v>
      </c>
      <c r="FA2978">
        <v>72.793891906738281</v>
      </c>
      <c r="FB2978">
        <v>71.059089660644531</v>
      </c>
      <c r="FC2978">
        <v>70.595268249511719</v>
      </c>
      <c r="FD2978">
        <v>69.978790283203125</v>
      </c>
      <c r="FE2978">
        <v>68.821540832519531</v>
      </c>
      <c r="FF2978">
        <v>68.093505859375</v>
      </c>
      <c r="FG2978">
        <v>68.615852355957031</v>
      </c>
      <c r="FH2978">
        <v>72.910346984863281</v>
      </c>
      <c r="FI2978">
        <v>79.249847412109375</v>
      </c>
      <c r="FJ2978">
        <v>84.796966552734375</v>
      </c>
      <c r="FK2978">
        <v>89.240875244140625</v>
      </c>
      <c r="FL2978">
        <v>91.982559204101563</v>
      </c>
      <c r="FM2978">
        <v>94.167068481445313</v>
      </c>
      <c r="FN2978">
        <v>95.594444274902344</v>
      </c>
      <c r="FO2978">
        <v>96.464149475097656</v>
      </c>
      <c r="FP2978">
        <v>96.577766418457031</v>
      </c>
      <c r="FQ2978">
        <v>95.309600830078125</v>
      </c>
      <c r="FR2978">
        <v>93.059478759765625</v>
      </c>
      <c r="FS2978">
        <v>90.355300903320313</v>
      </c>
      <c r="FT2978">
        <v>86.962120056152344</v>
      </c>
      <c r="FU2978">
        <v>83.186943054199219</v>
      </c>
      <c r="FV2978">
        <v>80.196540832519531</v>
      </c>
      <c r="FW2978">
        <v>77.974098205566406</v>
      </c>
      <c r="FX2978">
        <v>498</v>
      </c>
      <c r="FY2978">
        <v>4.854852706193924E-2</v>
      </c>
      <c r="FZ2978">
        <v>1</v>
      </c>
    </row>
    <row r="2979" spans="1:182" x14ac:dyDescent="0.2">
      <c r="A2979" t="s">
        <v>245</v>
      </c>
      <c r="B2979" t="s">
        <v>252</v>
      </c>
      <c r="C2979" t="s">
        <v>218</v>
      </c>
      <c r="D2979" t="s">
        <v>40</v>
      </c>
      <c r="E2979">
        <v>2016</v>
      </c>
      <c r="F2979" t="s">
        <v>228</v>
      </c>
      <c r="G2979" t="s">
        <v>250</v>
      </c>
      <c r="H2979" t="s">
        <v>226</v>
      </c>
      <c r="I2979">
        <v>320.51</v>
      </c>
      <c r="L2979">
        <v>89.0279509890686</v>
      </c>
      <c r="M2979">
        <v>87.088537485061295</v>
      </c>
      <c r="N2979">
        <v>85.64648091415819</v>
      </c>
      <c r="O2979">
        <v>85.634119325963596</v>
      </c>
      <c r="P2979">
        <v>87.94175977710762</v>
      </c>
      <c r="Q2979">
        <v>91.882468673450688</v>
      </c>
      <c r="R2979">
        <v>95.521936169054712</v>
      </c>
      <c r="S2979">
        <v>95.860153779902959</v>
      </c>
      <c r="T2979">
        <v>97.279110817804636</v>
      </c>
      <c r="U2979">
        <v>99.381707311227728</v>
      </c>
      <c r="V2979">
        <v>101.85822189838035</v>
      </c>
      <c r="W2979">
        <v>102.86620064023403</v>
      </c>
      <c r="X2979">
        <v>102.7569456521955</v>
      </c>
      <c r="Y2979">
        <v>102.95061790029938</v>
      </c>
      <c r="Z2979">
        <v>103.10359145375233</v>
      </c>
      <c r="AA2979">
        <v>102.69075069126747</v>
      </c>
      <c r="AB2979">
        <v>102.82713715122809</v>
      </c>
      <c r="AC2979">
        <v>101.56124165033219</v>
      </c>
      <c r="AD2979">
        <v>103.04061435939708</v>
      </c>
      <c r="AE2979">
        <v>104.6140017872266</v>
      </c>
      <c r="AF2979">
        <v>104.00659654391511</v>
      </c>
      <c r="AG2979">
        <v>100.28941934217086</v>
      </c>
      <c r="AH2979">
        <v>96.352319980476025</v>
      </c>
      <c r="AI2979">
        <v>92.578813389671566</v>
      </c>
      <c r="AJ2979">
        <v>-2.5935883522033691</v>
      </c>
      <c r="AK2979">
        <v>-2.5633735656738281</v>
      </c>
      <c r="AL2979">
        <v>-2.5417101383209229</v>
      </c>
      <c r="AM2979">
        <v>-2.5452942848205566</v>
      </c>
      <c r="AN2979">
        <v>-2.6128089427947998</v>
      </c>
      <c r="AO2979">
        <v>-2.70717453956604</v>
      </c>
      <c r="AP2979">
        <v>-2.6464107036590576</v>
      </c>
      <c r="AQ2979">
        <v>-2.5602762699127197</v>
      </c>
      <c r="AR2979">
        <v>-2.5210390090942383</v>
      </c>
      <c r="AS2979">
        <v>-2.5208532810211182</v>
      </c>
      <c r="AT2979">
        <v>-2.5565056800842285</v>
      </c>
      <c r="AU2979">
        <v>-2.5755000114440918</v>
      </c>
      <c r="AV2979">
        <v>4.974494457244873</v>
      </c>
      <c r="AW2979">
        <v>26.921346664428711</v>
      </c>
      <c r="AX2979">
        <v>26.469526290893555</v>
      </c>
      <c r="AY2979">
        <v>25.857397079467773</v>
      </c>
      <c r="AZ2979">
        <v>25.762121200561523</v>
      </c>
      <c r="BA2979">
        <v>25.83500862121582</v>
      </c>
      <c r="BB2979">
        <v>5.0672669410705566</v>
      </c>
      <c r="BC2979">
        <v>-2.8707334995269775</v>
      </c>
      <c r="BD2979">
        <v>-2.9451868534088135</v>
      </c>
      <c r="BE2979">
        <v>-2.9703025817871094</v>
      </c>
      <c r="BF2979">
        <v>-2.9300587177276611</v>
      </c>
      <c r="BG2979">
        <v>-3.1762328147888184</v>
      </c>
      <c r="BH2979">
        <v>-1.2015260457992554</v>
      </c>
      <c r="BI2979">
        <v>-1.1906591653823853</v>
      </c>
      <c r="BJ2979">
        <v>-1.1825492382049561</v>
      </c>
      <c r="BK2979">
        <v>-1.1841515302658081</v>
      </c>
      <c r="BL2979">
        <v>-1.2245370149612427</v>
      </c>
      <c r="BM2979">
        <v>-1.2831099033355713</v>
      </c>
      <c r="BN2979">
        <v>-1.2535649538040161</v>
      </c>
      <c r="BO2979">
        <v>-1.2002452611923218</v>
      </c>
      <c r="BP2979">
        <v>-1.1697864532470703</v>
      </c>
      <c r="BQ2979">
        <v>-1.1650394201278687</v>
      </c>
      <c r="BR2979">
        <v>-1.1818976402282715</v>
      </c>
      <c r="BS2979">
        <v>-1.2022215127944946</v>
      </c>
      <c r="BT2979">
        <v>6.7033820152282715</v>
      </c>
      <c r="BU2979">
        <v>29.261541366577148</v>
      </c>
      <c r="BV2979">
        <v>28.781120300292969</v>
      </c>
      <c r="BW2979">
        <v>28.184106826782227</v>
      </c>
      <c r="BX2979">
        <v>28.129005432128906</v>
      </c>
      <c r="BY2979">
        <v>28.200727462768555</v>
      </c>
      <c r="BZ2979">
        <v>6.7762951850891113</v>
      </c>
      <c r="CA2979">
        <v>-1.4544943571090698</v>
      </c>
      <c r="CB2979">
        <v>-1.5175014734268188</v>
      </c>
      <c r="CC2979">
        <v>-1.5515059232711792</v>
      </c>
      <c r="CD2979">
        <v>-1.5386302471160889</v>
      </c>
      <c r="CE2979">
        <v>-1.7206257581710815</v>
      </c>
      <c r="CF2979">
        <v>-0.23738783597946167</v>
      </c>
      <c r="CG2979">
        <v>-0.23992142081260681</v>
      </c>
      <c r="CH2979">
        <v>-0.24119867384433746</v>
      </c>
      <c r="CI2979">
        <v>-0.24142813682556152</v>
      </c>
      <c r="CJ2979">
        <v>-0.26302415132522583</v>
      </c>
      <c r="CK2979">
        <v>-0.29680708050727844</v>
      </c>
      <c r="CL2979">
        <v>-0.28888416290283203</v>
      </c>
      <c r="CM2979">
        <v>-0.2582918107509613</v>
      </c>
      <c r="CN2979">
        <v>-0.23391294479370117</v>
      </c>
      <c r="CO2979">
        <v>-0.22600679099559784</v>
      </c>
      <c r="CP2979">
        <v>-0.22984813153743744</v>
      </c>
      <c r="CQ2979">
        <v>-0.25109288096427917</v>
      </c>
      <c r="CR2979">
        <v>7.9008040428161621</v>
      </c>
      <c r="CS2979">
        <v>30.882354736328125</v>
      </c>
      <c r="CT2979">
        <v>30.382122039794922</v>
      </c>
      <c r="CU2979">
        <v>29.79557991027832</v>
      </c>
      <c r="CV2979">
        <v>29.768304824829102</v>
      </c>
      <c r="CW2979">
        <v>29.839218139648438</v>
      </c>
      <c r="CX2979">
        <v>7.9599628448486328</v>
      </c>
      <c r="CY2979">
        <v>-0.47361132502555847</v>
      </c>
      <c r="CZ2979">
        <v>-0.52869093418121338</v>
      </c>
      <c r="DA2979">
        <v>-0.56885170936584473</v>
      </c>
      <c r="DB2979">
        <v>-0.57493114471435547</v>
      </c>
      <c r="DC2979">
        <v>-0.71247673034667969</v>
      </c>
      <c r="DD2979">
        <v>0.72675031423568726</v>
      </c>
      <c r="DE2979">
        <v>0.71081638336181641</v>
      </c>
      <c r="DF2979">
        <v>0.70015192031860352</v>
      </c>
      <c r="DG2979">
        <v>0.70129525661468506</v>
      </c>
      <c r="DH2979">
        <v>0.69848877191543579</v>
      </c>
      <c r="DI2979">
        <v>0.68949580192565918</v>
      </c>
      <c r="DJ2979">
        <v>0.67579662799835205</v>
      </c>
      <c r="DK2979">
        <v>0.68366158008575439</v>
      </c>
      <c r="DL2979">
        <v>0.70196056365966797</v>
      </c>
      <c r="DM2979">
        <v>0.71302580833435059</v>
      </c>
      <c r="DN2979">
        <v>0.72220134735107422</v>
      </c>
      <c r="DO2979">
        <v>0.7000356912612915</v>
      </c>
      <c r="DP2979">
        <v>9.0982265472412109</v>
      </c>
      <c r="DQ2979">
        <v>32.503166198730469</v>
      </c>
      <c r="DR2979">
        <v>31.983123779296875</v>
      </c>
      <c r="DS2979">
        <v>31.407051086425781</v>
      </c>
      <c r="DT2979">
        <v>31.407602310180664</v>
      </c>
      <c r="DU2979">
        <v>31.47770881652832</v>
      </c>
      <c r="DV2979">
        <v>9.1436309814453125</v>
      </c>
      <c r="DW2979">
        <v>0.50727170705795288</v>
      </c>
      <c r="DX2979">
        <v>0.46011960506439209</v>
      </c>
      <c r="DY2979">
        <v>0.41380256414413452</v>
      </c>
      <c r="DZ2979">
        <v>0.38876792788505554</v>
      </c>
      <c r="EA2979">
        <v>0.29567232728004456</v>
      </c>
      <c r="EB2979">
        <v>2.1188127994537354</v>
      </c>
      <c r="EC2979">
        <v>2.0835306644439697</v>
      </c>
      <c r="ED2979">
        <v>2.0593125820159912</v>
      </c>
      <c r="EE2979">
        <v>2.0624380111694336</v>
      </c>
      <c r="EF2979">
        <v>2.0867607593536377</v>
      </c>
      <c r="EG2979">
        <v>2.1135604381561279</v>
      </c>
      <c r="EH2979">
        <v>2.0686423778533936</v>
      </c>
      <c r="EI2979">
        <v>2.0436928272247314</v>
      </c>
      <c r="EJ2979">
        <v>2.0532131195068359</v>
      </c>
      <c r="EK2979">
        <v>2.0688397884368896</v>
      </c>
      <c r="EL2979">
        <v>2.0968096256256104</v>
      </c>
      <c r="EM2979">
        <v>2.0733141899108887</v>
      </c>
      <c r="EN2979">
        <v>10.827114105224609</v>
      </c>
      <c r="EO2979">
        <v>34.843360900878906</v>
      </c>
      <c r="EP2979">
        <v>34.294715881347656</v>
      </c>
      <c r="EQ2979">
        <v>33.733760833740234</v>
      </c>
      <c r="ER2979">
        <v>33.774486541748047</v>
      </c>
      <c r="ES2979">
        <v>33.843429565429687</v>
      </c>
      <c r="ET2979">
        <v>10.852659225463867</v>
      </c>
      <c r="EU2979">
        <v>1.9235110282897949</v>
      </c>
      <c r="EV2979">
        <v>1.8878049850463867</v>
      </c>
      <c r="EW2979">
        <v>1.8325992822647095</v>
      </c>
      <c r="EX2979">
        <v>1.7801963090896606</v>
      </c>
      <c r="EY2979">
        <v>1.7512794733047485</v>
      </c>
      <c r="EZ2979">
        <v>74.320137023925781</v>
      </c>
      <c r="FA2979">
        <v>72.793891906738281</v>
      </c>
      <c r="FB2979">
        <v>71.059089660644531</v>
      </c>
      <c r="FC2979">
        <v>70.595268249511719</v>
      </c>
      <c r="FD2979">
        <v>69.978790283203125</v>
      </c>
      <c r="FE2979">
        <v>68.821540832519531</v>
      </c>
      <c r="FF2979">
        <v>68.093505859375</v>
      </c>
      <c r="FG2979">
        <v>68.615852355957031</v>
      </c>
      <c r="FH2979">
        <v>72.910346984863281</v>
      </c>
      <c r="FI2979">
        <v>79.249847412109375</v>
      </c>
      <c r="FJ2979">
        <v>84.796966552734375</v>
      </c>
      <c r="FK2979">
        <v>89.240875244140625</v>
      </c>
      <c r="FL2979">
        <v>91.982559204101563</v>
      </c>
      <c r="FM2979">
        <v>94.167068481445313</v>
      </c>
      <c r="FN2979">
        <v>95.594444274902344</v>
      </c>
      <c r="FO2979">
        <v>96.464149475097656</v>
      </c>
      <c r="FP2979">
        <v>96.577766418457031</v>
      </c>
      <c r="FQ2979">
        <v>95.309600830078125</v>
      </c>
      <c r="FR2979">
        <v>93.059478759765625</v>
      </c>
      <c r="FS2979">
        <v>90.355300903320313</v>
      </c>
      <c r="FT2979">
        <v>86.962120056152344</v>
      </c>
      <c r="FU2979">
        <v>83.186943054199219</v>
      </c>
      <c r="FV2979">
        <v>80.196540832519531</v>
      </c>
      <c r="FW2979">
        <v>77.974098205566406</v>
      </c>
      <c r="FX2979">
        <v>498</v>
      </c>
      <c r="FY2979">
        <v>4.854852706193924E-2</v>
      </c>
      <c r="FZ2979">
        <v>1</v>
      </c>
    </row>
    <row r="2980" spans="1:182" x14ac:dyDescent="0.2">
      <c r="A2980" t="s">
        <v>245</v>
      </c>
      <c r="B2980" t="s">
        <v>252</v>
      </c>
      <c r="C2980" t="s">
        <v>218</v>
      </c>
      <c r="D2980" t="s">
        <v>40</v>
      </c>
      <c r="E2980">
        <v>2017</v>
      </c>
      <c r="F2980" t="s">
        <v>228</v>
      </c>
      <c r="G2980" t="s">
        <v>250</v>
      </c>
      <c r="H2980" t="s">
        <v>226</v>
      </c>
      <c r="I2980">
        <v>320.51</v>
      </c>
      <c r="L2980">
        <v>89.0279509890686</v>
      </c>
      <c r="M2980">
        <v>87.088537485061295</v>
      </c>
      <c r="N2980">
        <v>85.64648091415819</v>
      </c>
      <c r="O2980">
        <v>85.634119325963596</v>
      </c>
      <c r="P2980">
        <v>87.94175977710762</v>
      </c>
      <c r="Q2980">
        <v>91.882468673450688</v>
      </c>
      <c r="R2980">
        <v>95.521936169054712</v>
      </c>
      <c r="S2980">
        <v>95.860153779902959</v>
      </c>
      <c r="T2980">
        <v>97.279110817804636</v>
      </c>
      <c r="U2980">
        <v>99.381707311227728</v>
      </c>
      <c r="V2980">
        <v>101.85822189838035</v>
      </c>
      <c r="W2980">
        <v>102.86620064023403</v>
      </c>
      <c r="X2980">
        <v>102.7569456521955</v>
      </c>
      <c r="Y2980">
        <v>102.95061790029938</v>
      </c>
      <c r="Z2980">
        <v>103.10359145375233</v>
      </c>
      <c r="AA2980">
        <v>102.69075069126747</v>
      </c>
      <c r="AB2980">
        <v>102.82713715122809</v>
      </c>
      <c r="AC2980">
        <v>101.56124165033219</v>
      </c>
      <c r="AD2980">
        <v>103.04061435939708</v>
      </c>
      <c r="AE2980">
        <v>104.6140017872266</v>
      </c>
      <c r="AF2980">
        <v>104.00659654391511</v>
      </c>
      <c r="AG2980">
        <v>100.28941934217086</v>
      </c>
      <c r="AH2980">
        <v>96.352319980476025</v>
      </c>
      <c r="AI2980">
        <v>92.578813389671566</v>
      </c>
      <c r="AJ2980">
        <v>-2.5935883522033691</v>
      </c>
      <c r="AK2980">
        <v>-2.5633735656738281</v>
      </c>
      <c r="AL2980">
        <v>-2.5417101383209229</v>
      </c>
      <c r="AM2980">
        <v>-2.5452942848205566</v>
      </c>
      <c r="AN2980">
        <v>-2.6128089427947998</v>
      </c>
      <c r="AO2980">
        <v>-2.70717453956604</v>
      </c>
      <c r="AP2980">
        <v>-2.6464107036590576</v>
      </c>
      <c r="AQ2980">
        <v>-2.5602762699127197</v>
      </c>
      <c r="AR2980">
        <v>-2.5210390090942383</v>
      </c>
      <c r="AS2980">
        <v>-2.5208532810211182</v>
      </c>
      <c r="AT2980">
        <v>-2.5565056800842285</v>
      </c>
      <c r="AU2980">
        <v>-2.5755000114440918</v>
      </c>
      <c r="AV2980">
        <v>4.974494457244873</v>
      </c>
      <c r="AW2980">
        <v>26.921346664428711</v>
      </c>
      <c r="AX2980">
        <v>26.469526290893555</v>
      </c>
      <c r="AY2980">
        <v>25.857397079467773</v>
      </c>
      <c r="AZ2980">
        <v>25.762121200561523</v>
      </c>
      <c r="BA2980">
        <v>25.83500862121582</v>
      </c>
      <c r="BB2980">
        <v>5.0672669410705566</v>
      </c>
      <c r="BC2980">
        <v>-2.8707334995269775</v>
      </c>
      <c r="BD2980">
        <v>-2.9451868534088135</v>
      </c>
      <c r="BE2980">
        <v>-2.9703025817871094</v>
      </c>
      <c r="BF2980">
        <v>-2.9300587177276611</v>
      </c>
      <c r="BG2980">
        <v>-3.1762328147888184</v>
      </c>
      <c r="BH2980">
        <v>-1.2015260457992554</v>
      </c>
      <c r="BI2980">
        <v>-1.1906591653823853</v>
      </c>
      <c r="BJ2980">
        <v>-1.1825492382049561</v>
      </c>
      <c r="BK2980">
        <v>-1.1841515302658081</v>
      </c>
      <c r="BL2980">
        <v>-1.2245370149612427</v>
      </c>
      <c r="BM2980">
        <v>-1.2831099033355713</v>
      </c>
      <c r="BN2980">
        <v>-1.2535649538040161</v>
      </c>
      <c r="BO2980">
        <v>-1.2002452611923218</v>
      </c>
      <c r="BP2980">
        <v>-1.1697864532470703</v>
      </c>
      <c r="BQ2980">
        <v>-1.1650394201278687</v>
      </c>
      <c r="BR2980">
        <v>-1.1818976402282715</v>
      </c>
      <c r="BS2980">
        <v>-1.2022215127944946</v>
      </c>
      <c r="BT2980">
        <v>6.7033820152282715</v>
      </c>
      <c r="BU2980">
        <v>29.261541366577148</v>
      </c>
      <c r="BV2980">
        <v>28.781120300292969</v>
      </c>
      <c r="BW2980">
        <v>28.184106826782227</v>
      </c>
      <c r="BX2980">
        <v>28.129005432128906</v>
      </c>
      <c r="BY2980">
        <v>28.200727462768555</v>
      </c>
      <c r="BZ2980">
        <v>6.7762951850891113</v>
      </c>
      <c r="CA2980">
        <v>-1.4544943571090698</v>
      </c>
      <c r="CB2980">
        <v>-1.5175014734268188</v>
      </c>
      <c r="CC2980">
        <v>-1.5515059232711792</v>
      </c>
      <c r="CD2980">
        <v>-1.5386302471160889</v>
      </c>
      <c r="CE2980">
        <v>-1.7206257581710815</v>
      </c>
      <c r="CF2980">
        <v>-0.23738783597946167</v>
      </c>
      <c r="CG2980">
        <v>-0.23992142081260681</v>
      </c>
      <c r="CH2980">
        <v>-0.24119867384433746</v>
      </c>
      <c r="CI2980">
        <v>-0.24142813682556152</v>
      </c>
      <c r="CJ2980">
        <v>-0.26302415132522583</v>
      </c>
      <c r="CK2980">
        <v>-0.29680708050727844</v>
      </c>
      <c r="CL2980">
        <v>-0.28888416290283203</v>
      </c>
      <c r="CM2980">
        <v>-0.2582918107509613</v>
      </c>
      <c r="CN2980">
        <v>-0.23391294479370117</v>
      </c>
      <c r="CO2980">
        <v>-0.22600679099559784</v>
      </c>
      <c r="CP2980">
        <v>-0.22984813153743744</v>
      </c>
      <c r="CQ2980">
        <v>-0.25109288096427917</v>
      </c>
      <c r="CR2980">
        <v>7.9008040428161621</v>
      </c>
      <c r="CS2980">
        <v>30.882354736328125</v>
      </c>
      <c r="CT2980">
        <v>30.382122039794922</v>
      </c>
      <c r="CU2980">
        <v>29.79557991027832</v>
      </c>
      <c r="CV2980">
        <v>29.768304824829102</v>
      </c>
      <c r="CW2980">
        <v>29.839218139648438</v>
      </c>
      <c r="CX2980">
        <v>7.9599628448486328</v>
      </c>
      <c r="CY2980">
        <v>-0.47361132502555847</v>
      </c>
      <c r="CZ2980">
        <v>-0.52869093418121338</v>
      </c>
      <c r="DA2980">
        <v>-0.56885170936584473</v>
      </c>
      <c r="DB2980">
        <v>-0.57493114471435547</v>
      </c>
      <c r="DC2980">
        <v>-0.71247673034667969</v>
      </c>
      <c r="DD2980">
        <v>0.72675031423568726</v>
      </c>
      <c r="DE2980">
        <v>0.71081638336181641</v>
      </c>
      <c r="DF2980">
        <v>0.70015192031860352</v>
      </c>
      <c r="DG2980">
        <v>0.70129525661468506</v>
      </c>
      <c r="DH2980">
        <v>0.69848877191543579</v>
      </c>
      <c r="DI2980">
        <v>0.68949580192565918</v>
      </c>
      <c r="DJ2980">
        <v>0.67579662799835205</v>
      </c>
      <c r="DK2980">
        <v>0.68366158008575439</v>
      </c>
      <c r="DL2980">
        <v>0.70196056365966797</v>
      </c>
      <c r="DM2980">
        <v>0.71302580833435059</v>
      </c>
      <c r="DN2980">
        <v>0.72220134735107422</v>
      </c>
      <c r="DO2980">
        <v>0.7000356912612915</v>
      </c>
      <c r="DP2980">
        <v>9.0982265472412109</v>
      </c>
      <c r="DQ2980">
        <v>32.503166198730469</v>
      </c>
      <c r="DR2980">
        <v>31.983123779296875</v>
      </c>
      <c r="DS2980">
        <v>31.407051086425781</v>
      </c>
      <c r="DT2980">
        <v>31.407602310180664</v>
      </c>
      <c r="DU2980">
        <v>31.47770881652832</v>
      </c>
      <c r="DV2980">
        <v>9.1436309814453125</v>
      </c>
      <c r="DW2980">
        <v>0.50727170705795288</v>
      </c>
      <c r="DX2980">
        <v>0.46011960506439209</v>
      </c>
      <c r="DY2980">
        <v>0.41380256414413452</v>
      </c>
      <c r="DZ2980">
        <v>0.38876792788505554</v>
      </c>
      <c r="EA2980">
        <v>0.29567232728004456</v>
      </c>
      <c r="EB2980">
        <v>2.1188127994537354</v>
      </c>
      <c r="EC2980">
        <v>2.0835306644439697</v>
      </c>
      <c r="ED2980">
        <v>2.0593125820159912</v>
      </c>
      <c r="EE2980">
        <v>2.0624380111694336</v>
      </c>
      <c r="EF2980">
        <v>2.0867607593536377</v>
      </c>
      <c r="EG2980">
        <v>2.1135604381561279</v>
      </c>
      <c r="EH2980">
        <v>2.0686423778533936</v>
      </c>
      <c r="EI2980">
        <v>2.0436928272247314</v>
      </c>
      <c r="EJ2980">
        <v>2.0532131195068359</v>
      </c>
      <c r="EK2980">
        <v>2.0688397884368896</v>
      </c>
      <c r="EL2980">
        <v>2.0968096256256104</v>
      </c>
      <c r="EM2980">
        <v>2.0733141899108887</v>
      </c>
      <c r="EN2980">
        <v>10.827114105224609</v>
      </c>
      <c r="EO2980">
        <v>34.843360900878906</v>
      </c>
      <c r="EP2980">
        <v>34.294715881347656</v>
      </c>
      <c r="EQ2980">
        <v>33.733760833740234</v>
      </c>
      <c r="ER2980">
        <v>33.774486541748047</v>
      </c>
      <c r="ES2980">
        <v>33.843429565429687</v>
      </c>
      <c r="ET2980">
        <v>10.852659225463867</v>
      </c>
      <c r="EU2980">
        <v>1.9235110282897949</v>
      </c>
      <c r="EV2980">
        <v>1.8878049850463867</v>
      </c>
      <c r="EW2980">
        <v>1.8325992822647095</v>
      </c>
      <c r="EX2980">
        <v>1.7801963090896606</v>
      </c>
      <c r="EY2980">
        <v>1.7512794733047485</v>
      </c>
      <c r="EZ2980">
        <v>74.320137023925781</v>
      </c>
      <c r="FA2980">
        <v>72.793891906738281</v>
      </c>
      <c r="FB2980">
        <v>71.059089660644531</v>
      </c>
      <c r="FC2980">
        <v>70.595268249511719</v>
      </c>
      <c r="FD2980">
        <v>69.978790283203125</v>
      </c>
      <c r="FE2980">
        <v>68.821540832519531</v>
      </c>
      <c r="FF2980">
        <v>68.093505859375</v>
      </c>
      <c r="FG2980">
        <v>68.615852355957031</v>
      </c>
      <c r="FH2980">
        <v>72.910346984863281</v>
      </c>
      <c r="FI2980">
        <v>79.249847412109375</v>
      </c>
      <c r="FJ2980">
        <v>84.796966552734375</v>
      </c>
      <c r="FK2980">
        <v>89.240875244140625</v>
      </c>
      <c r="FL2980">
        <v>91.982559204101563</v>
      </c>
      <c r="FM2980">
        <v>94.167068481445313</v>
      </c>
      <c r="FN2980">
        <v>95.594444274902344</v>
      </c>
      <c r="FO2980">
        <v>96.464149475097656</v>
      </c>
      <c r="FP2980">
        <v>96.577766418457031</v>
      </c>
      <c r="FQ2980">
        <v>95.309600830078125</v>
      </c>
      <c r="FR2980">
        <v>93.059478759765625</v>
      </c>
      <c r="FS2980">
        <v>90.355300903320313</v>
      </c>
      <c r="FT2980">
        <v>86.962120056152344</v>
      </c>
      <c r="FU2980">
        <v>83.186943054199219</v>
      </c>
      <c r="FV2980">
        <v>80.196540832519531</v>
      </c>
      <c r="FW2980">
        <v>77.974098205566406</v>
      </c>
      <c r="FX2980">
        <v>498</v>
      </c>
      <c r="FY2980">
        <v>4.854852706193924E-2</v>
      </c>
      <c r="FZ2980">
        <v>1</v>
      </c>
    </row>
    <row r="2981" spans="1:182" x14ac:dyDescent="0.2">
      <c r="A2981" t="s">
        <v>245</v>
      </c>
      <c r="B2981" t="s">
        <v>252</v>
      </c>
      <c r="C2981" t="s">
        <v>218</v>
      </c>
      <c r="D2981" t="s">
        <v>41</v>
      </c>
      <c r="E2981">
        <v>2015</v>
      </c>
      <c r="F2981" t="s">
        <v>228</v>
      </c>
      <c r="G2981" t="s">
        <v>250</v>
      </c>
      <c r="H2981" t="s">
        <v>226</v>
      </c>
      <c r="I2981">
        <v>320.51</v>
      </c>
      <c r="L2981">
        <v>93.849745837717279</v>
      </c>
      <c r="M2981">
        <v>91.885038149634582</v>
      </c>
      <c r="N2981">
        <v>90.517970969348681</v>
      </c>
      <c r="O2981">
        <v>90.298103235217923</v>
      </c>
      <c r="P2981">
        <v>92.299814164823616</v>
      </c>
      <c r="Q2981">
        <v>96.264202347367146</v>
      </c>
      <c r="R2981">
        <v>100.03428788227474</v>
      </c>
      <c r="S2981">
        <v>100.38598422154907</v>
      </c>
      <c r="T2981">
        <v>101.46832732388229</v>
      </c>
      <c r="U2981">
        <v>103.22936270662886</v>
      </c>
      <c r="V2981">
        <v>105.59724308492021</v>
      </c>
      <c r="W2981">
        <v>106.58829593191102</v>
      </c>
      <c r="X2981">
        <v>106.71422888372958</v>
      </c>
      <c r="Y2981">
        <v>107.01092463816222</v>
      </c>
      <c r="Z2981">
        <v>107.20507405900543</v>
      </c>
      <c r="AA2981">
        <v>106.68018232341315</v>
      </c>
      <c r="AB2981">
        <v>106.90317169252552</v>
      </c>
      <c r="AC2981">
        <v>105.8466594672866</v>
      </c>
      <c r="AD2981">
        <v>107.56490513297582</v>
      </c>
      <c r="AE2981">
        <v>109.32499098662683</v>
      </c>
      <c r="AF2981">
        <v>108.62016275806204</v>
      </c>
      <c r="AG2981">
        <v>104.82351661123938</v>
      </c>
      <c r="AH2981">
        <v>101.05392522534066</v>
      </c>
      <c r="AI2981">
        <v>97.33307636158149</v>
      </c>
      <c r="AJ2981">
        <v>-2.7392086982727051</v>
      </c>
      <c r="AK2981">
        <v>-2.7100880146026611</v>
      </c>
      <c r="AL2981">
        <v>-2.6959025859832764</v>
      </c>
      <c r="AM2981">
        <v>-2.6883020401000977</v>
      </c>
      <c r="AN2981">
        <v>-2.7455847263336182</v>
      </c>
      <c r="AO2981">
        <v>-2.8389260768890381</v>
      </c>
      <c r="AP2981">
        <v>-2.7865009307861328</v>
      </c>
      <c r="AQ2981">
        <v>-2.7054333686828613</v>
      </c>
      <c r="AR2981">
        <v>-2.6625740528106689</v>
      </c>
      <c r="AS2981">
        <v>-2.651843786239624</v>
      </c>
      <c r="AT2981">
        <v>-2.6796343326568604</v>
      </c>
      <c r="AU2981">
        <v>-2.6882870197296143</v>
      </c>
      <c r="AV2981">
        <v>5.3605928421020508</v>
      </c>
      <c r="AW2981">
        <v>28.857307434082031</v>
      </c>
      <c r="AX2981">
        <v>28.396080017089844</v>
      </c>
      <c r="AY2981">
        <v>27.721746444702148</v>
      </c>
      <c r="AZ2981">
        <v>27.663196563720703</v>
      </c>
      <c r="BA2981">
        <v>27.769464492797852</v>
      </c>
      <c r="BB2981">
        <v>5.5133800506591797</v>
      </c>
      <c r="BC2981">
        <v>-3.1377811431884766</v>
      </c>
      <c r="BD2981">
        <v>-3.2067186832427979</v>
      </c>
      <c r="BE2981">
        <v>-3.2389853000640869</v>
      </c>
      <c r="BF2981">
        <v>-3.2429125308990479</v>
      </c>
      <c r="BG2981">
        <v>-3.5451393127441406</v>
      </c>
      <c r="BH2981">
        <v>-1.2762880325317383</v>
      </c>
      <c r="BI2981">
        <v>-1.2660181522369385</v>
      </c>
      <c r="BJ2981">
        <v>-1.2618472576141357</v>
      </c>
      <c r="BK2981">
        <v>-1.2588300704956055</v>
      </c>
      <c r="BL2981">
        <v>-1.296245813369751</v>
      </c>
      <c r="BM2981">
        <v>-1.3529778718948364</v>
      </c>
      <c r="BN2981">
        <v>-1.3271934986114502</v>
      </c>
      <c r="BO2981">
        <v>-1.2775005102157593</v>
      </c>
      <c r="BP2981">
        <v>-1.2459186315536499</v>
      </c>
      <c r="BQ2981">
        <v>-1.2357089519500732</v>
      </c>
      <c r="BR2981">
        <v>-1.246734619140625</v>
      </c>
      <c r="BS2981">
        <v>-1.2593071460723877</v>
      </c>
      <c r="BT2981">
        <v>7.2020368576049805</v>
      </c>
      <c r="BU2981">
        <v>31.381072998046875</v>
      </c>
      <c r="BV2981">
        <v>30.888290405273438</v>
      </c>
      <c r="BW2981">
        <v>30.226093292236328</v>
      </c>
      <c r="BX2981">
        <v>30.206153869628906</v>
      </c>
      <c r="BY2981">
        <v>30.317752838134766</v>
      </c>
      <c r="BZ2981">
        <v>7.3274340629577637</v>
      </c>
      <c r="CA2981">
        <v>-1.6355268955230713</v>
      </c>
      <c r="CB2981">
        <v>-1.6893620491027832</v>
      </c>
      <c r="CC2981">
        <v>-1.7270870208740234</v>
      </c>
      <c r="CD2981">
        <v>-1.7499405145645142</v>
      </c>
      <c r="CE2981">
        <v>-1.9731292724609375</v>
      </c>
      <c r="CF2981">
        <v>-0.26307365298271179</v>
      </c>
      <c r="CG2981">
        <v>-0.26585966348648071</v>
      </c>
      <c r="CH2981">
        <v>-0.26862499117851257</v>
      </c>
      <c r="CI2981">
        <v>-0.26878201961517334</v>
      </c>
      <c r="CJ2981">
        <v>-0.29243794083595276</v>
      </c>
      <c r="CK2981">
        <v>-0.32381477952003479</v>
      </c>
      <c r="CL2981">
        <v>-0.31648167967796326</v>
      </c>
      <c r="CM2981">
        <v>-0.28851857781410217</v>
      </c>
      <c r="CN2981">
        <v>-0.26474732160568237</v>
      </c>
      <c r="CO2981">
        <v>-0.25489816069602966</v>
      </c>
      <c r="CP2981">
        <v>-0.25431257486343384</v>
      </c>
      <c r="CQ2981">
        <v>-0.26960000395774841</v>
      </c>
      <c r="CR2981">
        <v>8.4774150848388672</v>
      </c>
      <c r="CS2981">
        <v>33.129024505615234</v>
      </c>
      <c r="CT2981">
        <v>32.614387512207031</v>
      </c>
      <c r="CU2981">
        <v>31.960594177246094</v>
      </c>
      <c r="CV2981">
        <v>31.967397689819336</v>
      </c>
      <c r="CW2981">
        <v>32.082691192626953</v>
      </c>
      <c r="CX2981">
        <v>8.5838422775268555</v>
      </c>
      <c r="CY2981">
        <v>-0.59507018327713013</v>
      </c>
      <c r="CZ2981">
        <v>-0.63844549655914307</v>
      </c>
      <c r="DA2981">
        <v>-0.67995095252990723</v>
      </c>
      <c r="DB2981">
        <v>-0.7159125804901123</v>
      </c>
      <c r="DC2981">
        <v>-0.88435989618301392</v>
      </c>
      <c r="DD2981">
        <v>0.7501407265663147</v>
      </c>
      <c r="DE2981">
        <v>0.73429882526397705</v>
      </c>
      <c r="DF2981">
        <v>0.72459733486175537</v>
      </c>
      <c r="DG2981">
        <v>0.72126597166061401</v>
      </c>
      <c r="DH2981">
        <v>0.71136987209320068</v>
      </c>
      <c r="DI2981">
        <v>0.70534837245941162</v>
      </c>
      <c r="DJ2981">
        <v>0.69423019886016846</v>
      </c>
      <c r="DK2981">
        <v>0.70046335458755493</v>
      </c>
      <c r="DL2981">
        <v>0.71642392873764038</v>
      </c>
      <c r="DM2981">
        <v>0.72591257095336914</v>
      </c>
      <c r="DN2981">
        <v>0.73810940980911255</v>
      </c>
      <c r="DO2981">
        <v>0.72010707855224609</v>
      </c>
      <c r="DP2981">
        <v>9.7527942657470703</v>
      </c>
      <c r="DQ2981">
        <v>34.876979827880859</v>
      </c>
      <c r="DR2981">
        <v>34.340484619140625</v>
      </c>
      <c r="DS2981">
        <v>33.695098876953125</v>
      </c>
      <c r="DT2981">
        <v>33.728641510009766</v>
      </c>
      <c r="DU2981">
        <v>33.847625732421875</v>
      </c>
      <c r="DV2981">
        <v>9.8402509689331055</v>
      </c>
      <c r="DW2981">
        <v>0.44538646936416626</v>
      </c>
      <c r="DX2981">
        <v>0.41247111558914185</v>
      </c>
      <c r="DY2981">
        <v>0.36718514561653137</v>
      </c>
      <c r="DZ2981">
        <v>0.31811532378196716</v>
      </c>
      <c r="EA2981">
        <v>0.20440943539142609</v>
      </c>
      <c r="EB2981">
        <v>2.2130613327026367</v>
      </c>
      <c r="EC2981">
        <v>2.1783688068389893</v>
      </c>
      <c r="ED2981">
        <v>2.1586525440216064</v>
      </c>
      <c r="EE2981">
        <v>2.150738000869751</v>
      </c>
      <c r="EF2981">
        <v>2.1607089042663574</v>
      </c>
      <c r="EG2981">
        <v>2.1912963390350342</v>
      </c>
      <c r="EH2981">
        <v>2.1535375118255615</v>
      </c>
      <c r="EI2981">
        <v>2.1283962726593018</v>
      </c>
      <c r="EJ2981">
        <v>2.1330795288085937</v>
      </c>
      <c r="EK2981">
        <v>2.142047643661499</v>
      </c>
      <c r="EL2981">
        <v>2.1710090637207031</v>
      </c>
      <c r="EM2981">
        <v>2.1490869522094727</v>
      </c>
      <c r="EN2981">
        <v>11.59423828125</v>
      </c>
      <c r="EO2981">
        <v>37.400745391845703</v>
      </c>
      <c r="EP2981">
        <v>36.832691192626953</v>
      </c>
      <c r="EQ2981">
        <v>36.199443817138672</v>
      </c>
      <c r="ER2981">
        <v>36.271598815917969</v>
      </c>
      <c r="ES2981">
        <v>36.395915985107422</v>
      </c>
      <c r="ET2981">
        <v>11.654304504394531</v>
      </c>
      <c r="EU2981">
        <v>1.9476406574249268</v>
      </c>
      <c r="EV2981">
        <v>1.9298278093338013</v>
      </c>
      <c r="EW2981">
        <v>1.8790833950042725</v>
      </c>
      <c r="EX2981">
        <v>1.8110873699188232</v>
      </c>
      <c r="EY2981">
        <v>1.7764194011688232</v>
      </c>
      <c r="EZ2981">
        <v>76.41595458984375</v>
      </c>
      <c r="FA2981">
        <v>74.672523498535156</v>
      </c>
      <c r="FB2981">
        <v>73.075660705566406</v>
      </c>
      <c r="FC2981">
        <v>71.870857238769531</v>
      </c>
      <c r="FD2981">
        <v>70.634475708007812</v>
      </c>
      <c r="FE2981">
        <v>69.688934326171875</v>
      </c>
      <c r="FF2981">
        <v>69.26617431640625</v>
      </c>
      <c r="FG2981">
        <v>69.812103271484375</v>
      </c>
      <c r="FH2981">
        <v>72.83758544921875</v>
      </c>
      <c r="FI2981">
        <v>77.714408874511719</v>
      </c>
      <c r="FJ2981">
        <v>83.08221435546875</v>
      </c>
      <c r="FK2981">
        <v>87.679161071777344</v>
      </c>
      <c r="FL2981">
        <v>91.115104675292969</v>
      </c>
      <c r="FM2981">
        <v>93.805625915527344</v>
      </c>
      <c r="FN2981">
        <v>95.765419006347656</v>
      </c>
      <c r="FO2981">
        <v>96.57904052734375</v>
      </c>
      <c r="FP2981">
        <v>96.836868286132812</v>
      </c>
      <c r="FQ2981">
        <v>96.224739074707031</v>
      </c>
      <c r="FR2981">
        <v>94.695098876953125</v>
      </c>
      <c r="FS2981">
        <v>92.312370300292969</v>
      </c>
      <c r="FT2981">
        <v>88.516036987304688</v>
      </c>
      <c r="FU2981">
        <v>84.32745361328125</v>
      </c>
      <c r="FV2981">
        <v>81.762535095214844</v>
      </c>
      <c r="FW2981">
        <v>79.745658874511719</v>
      </c>
      <c r="FX2981">
        <v>498</v>
      </c>
      <c r="FY2981">
        <v>4.854852706193924E-2</v>
      </c>
      <c r="FZ2981">
        <v>1</v>
      </c>
    </row>
    <row r="2982" spans="1:182" x14ac:dyDescent="0.2">
      <c r="A2982" t="s">
        <v>245</v>
      </c>
      <c r="B2982" t="s">
        <v>252</v>
      </c>
      <c r="C2982" t="s">
        <v>218</v>
      </c>
      <c r="D2982" t="s">
        <v>41</v>
      </c>
      <c r="E2982">
        <v>2016</v>
      </c>
      <c r="F2982" t="s">
        <v>228</v>
      </c>
      <c r="G2982" t="s">
        <v>250</v>
      </c>
      <c r="H2982" t="s">
        <v>226</v>
      </c>
      <c r="I2982">
        <v>320.51</v>
      </c>
      <c r="L2982">
        <v>93.849745837717279</v>
      </c>
      <c r="M2982">
        <v>91.885038149634582</v>
      </c>
      <c r="N2982">
        <v>90.517970969348681</v>
      </c>
      <c r="O2982">
        <v>90.298103235217923</v>
      </c>
      <c r="P2982">
        <v>92.299814164823616</v>
      </c>
      <c r="Q2982">
        <v>96.264202347367146</v>
      </c>
      <c r="R2982">
        <v>100.03428788227474</v>
      </c>
      <c r="S2982">
        <v>100.38598422154907</v>
      </c>
      <c r="T2982">
        <v>101.46832732388229</v>
      </c>
      <c r="U2982">
        <v>103.22936270662886</v>
      </c>
      <c r="V2982">
        <v>105.59724308492021</v>
      </c>
      <c r="W2982">
        <v>106.58829593191102</v>
      </c>
      <c r="X2982">
        <v>106.71422888372958</v>
      </c>
      <c r="Y2982">
        <v>107.01092463816222</v>
      </c>
      <c r="Z2982">
        <v>107.20507405900543</v>
      </c>
      <c r="AA2982">
        <v>106.68018232341315</v>
      </c>
      <c r="AB2982">
        <v>106.90317169252552</v>
      </c>
      <c r="AC2982">
        <v>105.8466594672866</v>
      </c>
      <c r="AD2982">
        <v>107.56490513297582</v>
      </c>
      <c r="AE2982">
        <v>109.32499098662683</v>
      </c>
      <c r="AF2982">
        <v>108.62016275806204</v>
      </c>
      <c r="AG2982">
        <v>104.82351661123938</v>
      </c>
      <c r="AH2982">
        <v>101.05392522534066</v>
      </c>
      <c r="AI2982">
        <v>97.33307636158149</v>
      </c>
      <c r="AJ2982">
        <v>-2.7392086982727051</v>
      </c>
      <c r="AK2982">
        <v>-2.7100880146026611</v>
      </c>
      <c r="AL2982">
        <v>-2.6959025859832764</v>
      </c>
      <c r="AM2982">
        <v>-2.6883020401000977</v>
      </c>
      <c r="AN2982">
        <v>-2.7455847263336182</v>
      </c>
      <c r="AO2982">
        <v>-2.8389260768890381</v>
      </c>
      <c r="AP2982">
        <v>-2.7865009307861328</v>
      </c>
      <c r="AQ2982">
        <v>-2.7054333686828613</v>
      </c>
      <c r="AR2982">
        <v>-2.6625740528106689</v>
      </c>
      <c r="AS2982">
        <v>-2.651843786239624</v>
      </c>
      <c r="AT2982">
        <v>-2.6796343326568604</v>
      </c>
      <c r="AU2982">
        <v>-2.6882870197296143</v>
      </c>
      <c r="AV2982">
        <v>5.3605928421020508</v>
      </c>
      <c r="AW2982">
        <v>28.857307434082031</v>
      </c>
      <c r="AX2982">
        <v>28.396080017089844</v>
      </c>
      <c r="AY2982">
        <v>27.721746444702148</v>
      </c>
      <c r="AZ2982">
        <v>27.663196563720703</v>
      </c>
      <c r="BA2982">
        <v>27.769464492797852</v>
      </c>
      <c r="BB2982">
        <v>5.5133800506591797</v>
      </c>
      <c r="BC2982">
        <v>-3.1377811431884766</v>
      </c>
      <c r="BD2982">
        <v>-3.2067186832427979</v>
      </c>
      <c r="BE2982">
        <v>-3.2389853000640869</v>
      </c>
      <c r="BF2982">
        <v>-3.2429125308990479</v>
      </c>
      <c r="BG2982">
        <v>-3.5451393127441406</v>
      </c>
      <c r="BH2982">
        <v>-1.2762880325317383</v>
      </c>
      <c r="BI2982">
        <v>-1.2660181522369385</v>
      </c>
      <c r="BJ2982">
        <v>-1.2618472576141357</v>
      </c>
      <c r="BK2982">
        <v>-1.2588300704956055</v>
      </c>
      <c r="BL2982">
        <v>-1.296245813369751</v>
      </c>
      <c r="BM2982">
        <v>-1.3529778718948364</v>
      </c>
      <c r="BN2982">
        <v>-1.3271934986114502</v>
      </c>
      <c r="BO2982">
        <v>-1.2775005102157593</v>
      </c>
      <c r="BP2982">
        <v>-1.2459186315536499</v>
      </c>
      <c r="BQ2982">
        <v>-1.2357089519500732</v>
      </c>
      <c r="BR2982">
        <v>-1.246734619140625</v>
      </c>
      <c r="BS2982">
        <v>-1.2593071460723877</v>
      </c>
      <c r="BT2982">
        <v>7.2020368576049805</v>
      </c>
      <c r="BU2982">
        <v>31.381072998046875</v>
      </c>
      <c r="BV2982">
        <v>30.888290405273438</v>
      </c>
      <c r="BW2982">
        <v>30.226093292236328</v>
      </c>
      <c r="BX2982">
        <v>30.206153869628906</v>
      </c>
      <c r="BY2982">
        <v>30.317752838134766</v>
      </c>
      <c r="BZ2982">
        <v>7.3274340629577637</v>
      </c>
      <c r="CA2982">
        <v>-1.6355268955230713</v>
      </c>
      <c r="CB2982">
        <v>-1.6893620491027832</v>
      </c>
      <c r="CC2982">
        <v>-1.7270870208740234</v>
      </c>
      <c r="CD2982">
        <v>-1.7499405145645142</v>
      </c>
      <c r="CE2982">
        <v>-1.9731292724609375</v>
      </c>
      <c r="CF2982">
        <v>-0.26307365298271179</v>
      </c>
      <c r="CG2982">
        <v>-0.26585966348648071</v>
      </c>
      <c r="CH2982">
        <v>-0.26862499117851257</v>
      </c>
      <c r="CI2982">
        <v>-0.26878201961517334</v>
      </c>
      <c r="CJ2982">
        <v>-0.29243794083595276</v>
      </c>
      <c r="CK2982">
        <v>-0.32381477952003479</v>
      </c>
      <c r="CL2982">
        <v>-0.31648167967796326</v>
      </c>
      <c r="CM2982">
        <v>-0.28851857781410217</v>
      </c>
      <c r="CN2982">
        <v>-0.26474732160568237</v>
      </c>
      <c r="CO2982">
        <v>-0.25489816069602966</v>
      </c>
      <c r="CP2982">
        <v>-0.25431257486343384</v>
      </c>
      <c r="CQ2982">
        <v>-0.26960000395774841</v>
      </c>
      <c r="CR2982">
        <v>8.4774150848388672</v>
      </c>
      <c r="CS2982">
        <v>33.129024505615234</v>
      </c>
      <c r="CT2982">
        <v>32.614387512207031</v>
      </c>
      <c r="CU2982">
        <v>31.960594177246094</v>
      </c>
      <c r="CV2982">
        <v>31.967397689819336</v>
      </c>
      <c r="CW2982">
        <v>32.082691192626953</v>
      </c>
      <c r="CX2982">
        <v>8.5838422775268555</v>
      </c>
      <c r="CY2982">
        <v>-0.59507018327713013</v>
      </c>
      <c r="CZ2982">
        <v>-0.63844549655914307</v>
      </c>
      <c r="DA2982">
        <v>-0.67995095252990723</v>
      </c>
      <c r="DB2982">
        <v>-0.7159125804901123</v>
      </c>
      <c r="DC2982">
        <v>-0.88435989618301392</v>
      </c>
      <c r="DD2982">
        <v>0.7501407265663147</v>
      </c>
      <c r="DE2982">
        <v>0.73429882526397705</v>
      </c>
      <c r="DF2982">
        <v>0.72459733486175537</v>
      </c>
      <c r="DG2982">
        <v>0.72126597166061401</v>
      </c>
      <c r="DH2982">
        <v>0.71136987209320068</v>
      </c>
      <c r="DI2982">
        <v>0.70534837245941162</v>
      </c>
      <c r="DJ2982">
        <v>0.69423019886016846</v>
      </c>
      <c r="DK2982">
        <v>0.70046335458755493</v>
      </c>
      <c r="DL2982">
        <v>0.71642392873764038</v>
      </c>
      <c r="DM2982">
        <v>0.72591257095336914</v>
      </c>
      <c r="DN2982">
        <v>0.73810940980911255</v>
      </c>
      <c r="DO2982">
        <v>0.72010707855224609</v>
      </c>
      <c r="DP2982">
        <v>9.7527942657470703</v>
      </c>
      <c r="DQ2982">
        <v>34.876979827880859</v>
      </c>
      <c r="DR2982">
        <v>34.340484619140625</v>
      </c>
      <c r="DS2982">
        <v>33.695098876953125</v>
      </c>
      <c r="DT2982">
        <v>33.728641510009766</v>
      </c>
      <c r="DU2982">
        <v>33.847625732421875</v>
      </c>
      <c r="DV2982">
        <v>9.8402509689331055</v>
      </c>
      <c r="DW2982">
        <v>0.44538646936416626</v>
      </c>
      <c r="DX2982">
        <v>0.41247111558914185</v>
      </c>
      <c r="DY2982">
        <v>0.36718514561653137</v>
      </c>
      <c r="DZ2982">
        <v>0.31811532378196716</v>
      </c>
      <c r="EA2982">
        <v>0.20440943539142609</v>
      </c>
      <c r="EB2982">
        <v>2.2130613327026367</v>
      </c>
      <c r="EC2982">
        <v>2.1783688068389893</v>
      </c>
      <c r="ED2982">
        <v>2.1586525440216064</v>
      </c>
      <c r="EE2982">
        <v>2.150738000869751</v>
      </c>
      <c r="EF2982">
        <v>2.1607089042663574</v>
      </c>
      <c r="EG2982">
        <v>2.1912963390350342</v>
      </c>
      <c r="EH2982">
        <v>2.1535375118255615</v>
      </c>
      <c r="EI2982">
        <v>2.1283962726593018</v>
      </c>
      <c r="EJ2982">
        <v>2.1330795288085937</v>
      </c>
      <c r="EK2982">
        <v>2.142047643661499</v>
      </c>
      <c r="EL2982">
        <v>2.1710090637207031</v>
      </c>
      <c r="EM2982">
        <v>2.1490869522094727</v>
      </c>
      <c r="EN2982">
        <v>11.59423828125</v>
      </c>
      <c r="EO2982">
        <v>37.400745391845703</v>
      </c>
      <c r="EP2982">
        <v>36.832691192626953</v>
      </c>
      <c r="EQ2982">
        <v>36.199443817138672</v>
      </c>
      <c r="ER2982">
        <v>36.271598815917969</v>
      </c>
      <c r="ES2982">
        <v>36.395915985107422</v>
      </c>
      <c r="ET2982">
        <v>11.654304504394531</v>
      </c>
      <c r="EU2982">
        <v>1.9476406574249268</v>
      </c>
      <c r="EV2982">
        <v>1.9298278093338013</v>
      </c>
      <c r="EW2982">
        <v>1.8790833950042725</v>
      </c>
      <c r="EX2982">
        <v>1.8110873699188232</v>
      </c>
      <c r="EY2982">
        <v>1.7764194011688232</v>
      </c>
      <c r="EZ2982">
        <v>76.41595458984375</v>
      </c>
      <c r="FA2982">
        <v>74.672523498535156</v>
      </c>
      <c r="FB2982">
        <v>73.075660705566406</v>
      </c>
      <c r="FC2982">
        <v>71.870857238769531</v>
      </c>
      <c r="FD2982">
        <v>70.634475708007812</v>
      </c>
      <c r="FE2982">
        <v>69.688934326171875</v>
      </c>
      <c r="FF2982">
        <v>69.26617431640625</v>
      </c>
      <c r="FG2982">
        <v>69.812103271484375</v>
      </c>
      <c r="FH2982">
        <v>72.83758544921875</v>
      </c>
      <c r="FI2982">
        <v>77.714408874511719</v>
      </c>
      <c r="FJ2982">
        <v>83.08221435546875</v>
      </c>
      <c r="FK2982">
        <v>87.679161071777344</v>
      </c>
      <c r="FL2982">
        <v>91.115104675292969</v>
      </c>
      <c r="FM2982">
        <v>93.805625915527344</v>
      </c>
      <c r="FN2982">
        <v>95.765419006347656</v>
      </c>
      <c r="FO2982">
        <v>96.57904052734375</v>
      </c>
      <c r="FP2982">
        <v>96.836868286132812</v>
      </c>
      <c r="FQ2982">
        <v>96.224739074707031</v>
      </c>
      <c r="FR2982">
        <v>94.695098876953125</v>
      </c>
      <c r="FS2982">
        <v>92.312370300292969</v>
      </c>
      <c r="FT2982">
        <v>88.516036987304688</v>
      </c>
      <c r="FU2982">
        <v>84.32745361328125</v>
      </c>
      <c r="FV2982">
        <v>81.762535095214844</v>
      </c>
      <c r="FW2982">
        <v>79.745658874511719</v>
      </c>
      <c r="FX2982">
        <v>498</v>
      </c>
      <c r="FY2982">
        <v>4.854852706193924E-2</v>
      </c>
      <c r="FZ2982">
        <v>1</v>
      </c>
    </row>
    <row r="2983" spans="1:182" x14ac:dyDescent="0.2">
      <c r="A2983" t="s">
        <v>245</v>
      </c>
      <c r="B2983" t="s">
        <v>252</v>
      </c>
      <c r="C2983" t="s">
        <v>218</v>
      </c>
      <c r="D2983" t="s">
        <v>41</v>
      </c>
      <c r="E2983">
        <v>2017</v>
      </c>
      <c r="F2983" t="s">
        <v>228</v>
      </c>
      <c r="G2983" t="s">
        <v>250</v>
      </c>
      <c r="H2983" t="s">
        <v>226</v>
      </c>
      <c r="I2983">
        <v>320.51</v>
      </c>
      <c r="L2983">
        <v>93.849745837717279</v>
      </c>
      <c r="M2983">
        <v>91.885038149634582</v>
      </c>
      <c r="N2983">
        <v>90.517970969348681</v>
      </c>
      <c r="O2983">
        <v>90.298103235217923</v>
      </c>
      <c r="P2983">
        <v>92.299814164823616</v>
      </c>
      <c r="Q2983">
        <v>96.264202347367146</v>
      </c>
      <c r="R2983">
        <v>100.03428788227474</v>
      </c>
      <c r="S2983">
        <v>100.38598422154907</v>
      </c>
      <c r="T2983">
        <v>101.46832732388229</v>
      </c>
      <c r="U2983">
        <v>103.22936270662886</v>
      </c>
      <c r="V2983">
        <v>105.59724308492021</v>
      </c>
      <c r="W2983">
        <v>106.58829593191102</v>
      </c>
      <c r="X2983">
        <v>106.71422888372958</v>
      </c>
      <c r="Y2983">
        <v>107.01092463816222</v>
      </c>
      <c r="Z2983">
        <v>107.20507405900543</v>
      </c>
      <c r="AA2983">
        <v>106.68018232341315</v>
      </c>
      <c r="AB2983">
        <v>106.90317169252552</v>
      </c>
      <c r="AC2983">
        <v>105.8466594672866</v>
      </c>
      <c r="AD2983">
        <v>107.56490513297582</v>
      </c>
      <c r="AE2983">
        <v>109.32499098662683</v>
      </c>
      <c r="AF2983">
        <v>108.62016275806204</v>
      </c>
      <c r="AG2983">
        <v>104.82351661123938</v>
      </c>
      <c r="AH2983">
        <v>101.05392522534066</v>
      </c>
      <c r="AI2983">
        <v>97.33307636158149</v>
      </c>
      <c r="AJ2983">
        <v>-2.7392086982727051</v>
      </c>
      <c r="AK2983">
        <v>-2.7100880146026611</v>
      </c>
      <c r="AL2983">
        <v>-2.6959025859832764</v>
      </c>
      <c r="AM2983">
        <v>-2.6883020401000977</v>
      </c>
      <c r="AN2983">
        <v>-2.7455847263336182</v>
      </c>
      <c r="AO2983">
        <v>-2.8389260768890381</v>
      </c>
      <c r="AP2983">
        <v>-2.7865009307861328</v>
      </c>
      <c r="AQ2983">
        <v>-2.7054333686828613</v>
      </c>
      <c r="AR2983">
        <v>-2.6625740528106689</v>
      </c>
      <c r="AS2983">
        <v>-2.651843786239624</v>
      </c>
      <c r="AT2983">
        <v>-2.6796343326568604</v>
      </c>
      <c r="AU2983">
        <v>-2.6882870197296143</v>
      </c>
      <c r="AV2983">
        <v>5.3605928421020508</v>
      </c>
      <c r="AW2983">
        <v>28.857307434082031</v>
      </c>
      <c r="AX2983">
        <v>28.396080017089844</v>
      </c>
      <c r="AY2983">
        <v>27.721746444702148</v>
      </c>
      <c r="AZ2983">
        <v>27.663196563720703</v>
      </c>
      <c r="BA2983">
        <v>27.769464492797852</v>
      </c>
      <c r="BB2983">
        <v>5.5133800506591797</v>
      </c>
      <c r="BC2983">
        <v>-3.1377811431884766</v>
      </c>
      <c r="BD2983">
        <v>-3.2067186832427979</v>
      </c>
      <c r="BE2983">
        <v>-3.2389853000640869</v>
      </c>
      <c r="BF2983">
        <v>-3.2429125308990479</v>
      </c>
      <c r="BG2983">
        <v>-3.5451393127441406</v>
      </c>
      <c r="BH2983">
        <v>-1.2762880325317383</v>
      </c>
      <c r="BI2983">
        <v>-1.2660181522369385</v>
      </c>
      <c r="BJ2983">
        <v>-1.2618472576141357</v>
      </c>
      <c r="BK2983">
        <v>-1.2588300704956055</v>
      </c>
      <c r="BL2983">
        <v>-1.296245813369751</v>
      </c>
      <c r="BM2983">
        <v>-1.3529778718948364</v>
      </c>
      <c r="BN2983">
        <v>-1.3271934986114502</v>
      </c>
      <c r="BO2983">
        <v>-1.2775005102157593</v>
      </c>
      <c r="BP2983">
        <v>-1.2459186315536499</v>
      </c>
      <c r="BQ2983">
        <v>-1.2357089519500732</v>
      </c>
      <c r="BR2983">
        <v>-1.246734619140625</v>
      </c>
      <c r="BS2983">
        <v>-1.2593071460723877</v>
      </c>
      <c r="BT2983">
        <v>7.2020368576049805</v>
      </c>
      <c r="BU2983">
        <v>31.381072998046875</v>
      </c>
      <c r="BV2983">
        <v>30.888290405273438</v>
      </c>
      <c r="BW2983">
        <v>30.226093292236328</v>
      </c>
      <c r="BX2983">
        <v>30.206153869628906</v>
      </c>
      <c r="BY2983">
        <v>30.317752838134766</v>
      </c>
      <c r="BZ2983">
        <v>7.3274340629577637</v>
      </c>
      <c r="CA2983">
        <v>-1.6355268955230713</v>
      </c>
      <c r="CB2983">
        <v>-1.6893620491027832</v>
      </c>
      <c r="CC2983">
        <v>-1.7270870208740234</v>
      </c>
      <c r="CD2983">
        <v>-1.7499405145645142</v>
      </c>
      <c r="CE2983">
        <v>-1.9731292724609375</v>
      </c>
      <c r="CF2983">
        <v>-0.26307365298271179</v>
      </c>
      <c r="CG2983">
        <v>-0.26585966348648071</v>
      </c>
      <c r="CH2983">
        <v>-0.26862499117851257</v>
      </c>
      <c r="CI2983">
        <v>-0.26878201961517334</v>
      </c>
      <c r="CJ2983">
        <v>-0.29243794083595276</v>
      </c>
      <c r="CK2983">
        <v>-0.32381477952003479</v>
      </c>
      <c r="CL2983">
        <v>-0.31648167967796326</v>
      </c>
      <c r="CM2983">
        <v>-0.28851857781410217</v>
      </c>
      <c r="CN2983">
        <v>-0.26474732160568237</v>
      </c>
      <c r="CO2983">
        <v>-0.25489816069602966</v>
      </c>
      <c r="CP2983">
        <v>-0.25431257486343384</v>
      </c>
      <c r="CQ2983">
        <v>-0.26960000395774841</v>
      </c>
      <c r="CR2983">
        <v>8.4774150848388672</v>
      </c>
      <c r="CS2983">
        <v>33.129024505615234</v>
      </c>
      <c r="CT2983">
        <v>32.614387512207031</v>
      </c>
      <c r="CU2983">
        <v>31.960594177246094</v>
      </c>
      <c r="CV2983">
        <v>31.967397689819336</v>
      </c>
      <c r="CW2983">
        <v>32.082691192626953</v>
      </c>
      <c r="CX2983">
        <v>8.5838422775268555</v>
      </c>
      <c r="CY2983">
        <v>-0.59507018327713013</v>
      </c>
      <c r="CZ2983">
        <v>-0.63844549655914307</v>
      </c>
      <c r="DA2983">
        <v>-0.67995095252990723</v>
      </c>
      <c r="DB2983">
        <v>-0.7159125804901123</v>
      </c>
      <c r="DC2983">
        <v>-0.88435989618301392</v>
      </c>
      <c r="DD2983">
        <v>0.7501407265663147</v>
      </c>
      <c r="DE2983">
        <v>0.73429882526397705</v>
      </c>
      <c r="DF2983">
        <v>0.72459733486175537</v>
      </c>
      <c r="DG2983">
        <v>0.72126597166061401</v>
      </c>
      <c r="DH2983">
        <v>0.71136987209320068</v>
      </c>
      <c r="DI2983">
        <v>0.70534837245941162</v>
      </c>
      <c r="DJ2983">
        <v>0.69423019886016846</v>
      </c>
      <c r="DK2983">
        <v>0.70046335458755493</v>
      </c>
      <c r="DL2983">
        <v>0.71642392873764038</v>
      </c>
      <c r="DM2983">
        <v>0.72591257095336914</v>
      </c>
      <c r="DN2983">
        <v>0.73810940980911255</v>
      </c>
      <c r="DO2983">
        <v>0.72010707855224609</v>
      </c>
      <c r="DP2983">
        <v>9.7527942657470703</v>
      </c>
      <c r="DQ2983">
        <v>34.876979827880859</v>
      </c>
      <c r="DR2983">
        <v>34.340484619140625</v>
      </c>
      <c r="DS2983">
        <v>33.695098876953125</v>
      </c>
      <c r="DT2983">
        <v>33.728641510009766</v>
      </c>
      <c r="DU2983">
        <v>33.847625732421875</v>
      </c>
      <c r="DV2983">
        <v>9.8402509689331055</v>
      </c>
      <c r="DW2983">
        <v>0.44538646936416626</v>
      </c>
      <c r="DX2983">
        <v>0.41247111558914185</v>
      </c>
      <c r="DY2983">
        <v>0.36718514561653137</v>
      </c>
      <c r="DZ2983">
        <v>0.31811532378196716</v>
      </c>
      <c r="EA2983">
        <v>0.20440943539142609</v>
      </c>
      <c r="EB2983">
        <v>2.2130613327026367</v>
      </c>
      <c r="EC2983">
        <v>2.1783688068389893</v>
      </c>
      <c r="ED2983">
        <v>2.1586525440216064</v>
      </c>
      <c r="EE2983">
        <v>2.150738000869751</v>
      </c>
      <c r="EF2983">
        <v>2.1607089042663574</v>
      </c>
      <c r="EG2983">
        <v>2.1912963390350342</v>
      </c>
      <c r="EH2983">
        <v>2.1535375118255615</v>
      </c>
      <c r="EI2983">
        <v>2.1283962726593018</v>
      </c>
      <c r="EJ2983">
        <v>2.1330795288085937</v>
      </c>
      <c r="EK2983">
        <v>2.142047643661499</v>
      </c>
      <c r="EL2983">
        <v>2.1710090637207031</v>
      </c>
      <c r="EM2983">
        <v>2.1490869522094727</v>
      </c>
      <c r="EN2983">
        <v>11.59423828125</v>
      </c>
      <c r="EO2983">
        <v>37.400745391845703</v>
      </c>
      <c r="EP2983">
        <v>36.832691192626953</v>
      </c>
      <c r="EQ2983">
        <v>36.199443817138672</v>
      </c>
      <c r="ER2983">
        <v>36.271598815917969</v>
      </c>
      <c r="ES2983">
        <v>36.395915985107422</v>
      </c>
      <c r="ET2983">
        <v>11.654304504394531</v>
      </c>
      <c r="EU2983">
        <v>1.9476406574249268</v>
      </c>
      <c r="EV2983">
        <v>1.9298278093338013</v>
      </c>
      <c r="EW2983">
        <v>1.8790833950042725</v>
      </c>
      <c r="EX2983">
        <v>1.8110873699188232</v>
      </c>
      <c r="EY2983">
        <v>1.7764194011688232</v>
      </c>
      <c r="EZ2983">
        <v>76.41595458984375</v>
      </c>
      <c r="FA2983">
        <v>74.672523498535156</v>
      </c>
      <c r="FB2983">
        <v>73.075660705566406</v>
      </c>
      <c r="FC2983">
        <v>71.870857238769531</v>
      </c>
      <c r="FD2983">
        <v>70.634475708007812</v>
      </c>
      <c r="FE2983">
        <v>69.688934326171875</v>
      </c>
      <c r="FF2983">
        <v>69.26617431640625</v>
      </c>
      <c r="FG2983">
        <v>69.812103271484375</v>
      </c>
      <c r="FH2983">
        <v>72.83758544921875</v>
      </c>
      <c r="FI2983">
        <v>77.714408874511719</v>
      </c>
      <c r="FJ2983">
        <v>83.08221435546875</v>
      </c>
      <c r="FK2983">
        <v>87.679161071777344</v>
      </c>
      <c r="FL2983">
        <v>91.115104675292969</v>
      </c>
      <c r="FM2983">
        <v>93.805625915527344</v>
      </c>
      <c r="FN2983">
        <v>95.765419006347656</v>
      </c>
      <c r="FO2983">
        <v>96.57904052734375</v>
      </c>
      <c r="FP2983">
        <v>96.836868286132812</v>
      </c>
      <c r="FQ2983">
        <v>96.224739074707031</v>
      </c>
      <c r="FR2983">
        <v>94.695098876953125</v>
      </c>
      <c r="FS2983">
        <v>92.312370300292969</v>
      </c>
      <c r="FT2983">
        <v>88.516036987304688</v>
      </c>
      <c r="FU2983">
        <v>84.32745361328125</v>
      </c>
      <c r="FV2983">
        <v>81.762535095214844</v>
      </c>
      <c r="FW2983">
        <v>79.745658874511719</v>
      </c>
      <c r="FX2983">
        <v>498</v>
      </c>
      <c r="FY2983">
        <v>4.854852706193924E-2</v>
      </c>
      <c r="FZ2983">
        <v>1</v>
      </c>
    </row>
    <row r="2984" spans="1:182" x14ac:dyDescent="0.2">
      <c r="A2984" t="s">
        <v>245</v>
      </c>
      <c r="B2984" t="s">
        <v>252</v>
      </c>
      <c r="C2984" t="s">
        <v>218</v>
      </c>
      <c r="D2984" t="s">
        <v>42</v>
      </c>
      <c r="E2984">
        <v>2015</v>
      </c>
      <c r="F2984" t="s">
        <v>228</v>
      </c>
      <c r="G2984" t="s">
        <v>250</v>
      </c>
      <c r="H2984" t="s">
        <v>226</v>
      </c>
      <c r="I2984">
        <v>320.51</v>
      </c>
      <c r="L2984">
        <v>95.59998683464508</v>
      </c>
      <c r="M2984">
        <v>93.777417076911433</v>
      </c>
      <c r="N2984">
        <v>92.527459040106535</v>
      </c>
      <c r="O2984">
        <v>92.387389026345005</v>
      </c>
      <c r="P2984">
        <v>94.766338920033476</v>
      </c>
      <c r="Q2984">
        <v>98.979659289352938</v>
      </c>
      <c r="R2984">
        <v>102.56446815938479</v>
      </c>
      <c r="S2984">
        <v>102.62717965865833</v>
      </c>
      <c r="T2984">
        <v>103.58812326739246</v>
      </c>
      <c r="U2984">
        <v>105.26530507900054</v>
      </c>
      <c r="V2984">
        <v>107.50000867635136</v>
      </c>
      <c r="W2984">
        <v>108.50076145299866</v>
      </c>
      <c r="X2984">
        <v>108.54905610650071</v>
      </c>
      <c r="Y2984">
        <v>108.64902053167739</v>
      </c>
      <c r="Z2984">
        <v>108.8144551348479</v>
      </c>
      <c r="AA2984">
        <v>108.17639085640596</v>
      </c>
      <c r="AB2984">
        <v>108.42473928065071</v>
      </c>
      <c r="AC2984">
        <v>107.21381490386048</v>
      </c>
      <c r="AD2984">
        <v>108.87385321206101</v>
      </c>
      <c r="AE2984">
        <v>110.73939627954404</v>
      </c>
      <c r="AF2984">
        <v>110.34684882681958</v>
      </c>
      <c r="AG2984">
        <v>106.8098657210161</v>
      </c>
      <c r="AH2984">
        <v>103.07094835661923</v>
      </c>
      <c r="AI2984">
        <v>99.479715873580645</v>
      </c>
      <c r="AJ2984">
        <v>-2.8015201091766357</v>
      </c>
      <c r="AK2984">
        <v>-2.7838218212127686</v>
      </c>
      <c r="AL2984">
        <v>-2.7798101902008057</v>
      </c>
      <c r="AM2984">
        <v>-2.7736752033233643</v>
      </c>
      <c r="AN2984">
        <v>-2.8384315967559814</v>
      </c>
      <c r="AO2984">
        <v>-2.940603494644165</v>
      </c>
      <c r="AP2984">
        <v>-2.8806009292602539</v>
      </c>
      <c r="AQ2984">
        <v>-2.7843801975250244</v>
      </c>
      <c r="AR2984">
        <v>-2.7312283515930176</v>
      </c>
      <c r="AS2984">
        <v>-2.7192049026489258</v>
      </c>
      <c r="AT2984">
        <v>-2.7456741333007813</v>
      </c>
      <c r="AU2984">
        <v>-2.7518453598022461</v>
      </c>
      <c r="AV2984">
        <v>5.5398945808410645</v>
      </c>
      <c r="AW2984">
        <v>28.983808517456055</v>
      </c>
      <c r="AX2984">
        <v>28.508674621582031</v>
      </c>
      <c r="AY2984">
        <v>27.767131805419922</v>
      </c>
      <c r="AZ2984">
        <v>27.685535430908203</v>
      </c>
      <c r="BA2984">
        <v>27.746013641357422</v>
      </c>
      <c r="BB2984">
        <v>5.6800765991210937</v>
      </c>
      <c r="BC2984">
        <v>-3.06601881980896</v>
      </c>
      <c r="BD2984">
        <v>-3.1711821556091309</v>
      </c>
      <c r="BE2984">
        <v>-3.2230544090270996</v>
      </c>
      <c r="BF2984">
        <v>-3.2327604293823242</v>
      </c>
      <c r="BG2984">
        <v>-3.5951664447784424</v>
      </c>
      <c r="BH2984">
        <v>-1.3407835960388184</v>
      </c>
      <c r="BI2984">
        <v>-1.3349794149398804</v>
      </c>
      <c r="BJ2984">
        <v>-1.3348965644836426</v>
      </c>
      <c r="BK2984">
        <v>-1.3324863910675049</v>
      </c>
      <c r="BL2984">
        <v>-1.3729521036148071</v>
      </c>
      <c r="BM2984">
        <v>-1.4340978860855103</v>
      </c>
      <c r="BN2984">
        <v>-1.4049661159515381</v>
      </c>
      <c r="BO2984">
        <v>-1.3501367568969727</v>
      </c>
      <c r="BP2984">
        <v>-1.3133283853530884</v>
      </c>
      <c r="BQ2984">
        <v>-1.3027948141098022</v>
      </c>
      <c r="BR2984">
        <v>-1.314765453338623</v>
      </c>
      <c r="BS2984">
        <v>-1.3264068365097046</v>
      </c>
      <c r="BT2984">
        <v>7.3777008056640625</v>
      </c>
      <c r="BU2984">
        <v>31.527355194091797</v>
      </c>
      <c r="BV2984">
        <v>31.020772933959961</v>
      </c>
      <c r="BW2984">
        <v>30.293449401855469</v>
      </c>
      <c r="BX2984">
        <v>30.251516342163086</v>
      </c>
      <c r="BY2984">
        <v>30.31450080871582</v>
      </c>
      <c r="BZ2984">
        <v>7.4878897666931152</v>
      </c>
      <c r="CA2984">
        <v>-1.5871955156326294</v>
      </c>
      <c r="CB2984">
        <v>-1.6635972261428833</v>
      </c>
      <c r="CC2984">
        <v>-1.7150430679321289</v>
      </c>
      <c r="CD2984">
        <v>-1.7438310384750366</v>
      </c>
      <c r="CE2984">
        <v>-2.0055906772613525</v>
      </c>
      <c r="CF2984">
        <v>-0.32908192276954651</v>
      </c>
      <c r="CG2984">
        <v>-0.33151558041572571</v>
      </c>
      <c r="CH2984">
        <v>-0.33415374159812927</v>
      </c>
      <c r="CI2984">
        <v>-0.33432349562644958</v>
      </c>
      <c r="CJ2984">
        <v>-0.3579653799533844</v>
      </c>
      <c r="CK2984">
        <v>-0.39069679379463196</v>
      </c>
      <c r="CL2984">
        <v>-0.3829459547996521</v>
      </c>
      <c r="CM2984">
        <v>-0.35678419470787048</v>
      </c>
      <c r="CN2984">
        <v>-0.33129525184631348</v>
      </c>
      <c r="CO2984">
        <v>-0.32179349660873413</v>
      </c>
      <c r="CP2984">
        <v>-0.32372257113456726</v>
      </c>
      <c r="CQ2984">
        <v>-0.33915251493453979</v>
      </c>
      <c r="CR2984">
        <v>8.6505603790283203</v>
      </c>
      <c r="CS2984">
        <v>33.289009094238281</v>
      </c>
      <c r="CT2984">
        <v>32.760646820068359</v>
      </c>
      <c r="CU2984">
        <v>32.043167114257813</v>
      </c>
      <c r="CV2984">
        <v>32.028709411621094</v>
      </c>
      <c r="CW2984">
        <v>32.093425750732422</v>
      </c>
      <c r="CX2984">
        <v>8.7399759292602539</v>
      </c>
      <c r="CY2984">
        <v>-0.56296688318252563</v>
      </c>
      <c r="CZ2984">
        <v>-0.61944848299026489</v>
      </c>
      <c r="DA2984">
        <v>-0.67059904336929321</v>
      </c>
      <c r="DB2984">
        <v>-0.71260315179824829</v>
      </c>
      <c r="DC2984">
        <v>-0.9046553373336792</v>
      </c>
      <c r="DD2984">
        <v>0.68261969089508057</v>
      </c>
      <c r="DE2984">
        <v>0.67194825410842896</v>
      </c>
      <c r="DF2984">
        <v>0.66658902168273926</v>
      </c>
      <c r="DG2984">
        <v>0.66383939981460571</v>
      </c>
      <c r="DH2984">
        <v>0.65702134370803833</v>
      </c>
      <c r="DI2984">
        <v>0.65270429849624634</v>
      </c>
      <c r="DJ2984">
        <v>0.63907420635223389</v>
      </c>
      <c r="DK2984">
        <v>0.63656836748123169</v>
      </c>
      <c r="DL2984">
        <v>0.6507379412651062</v>
      </c>
      <c r="DM2984">
        <v>0.65920788049697876</v>
      </c>
      <c r="DN2984">
        <v>0.6673203706741333</v>
      </c>
      <c r="DO2984">
        <v>0.648101806640625</v>
      </c>
      <c r="DP2984">
        <v>9.9234189987182617</v>
      </c>
      <c r="DQ2984">
        <v>35.050662994384766</v>
      </c>
      <c r="DR2984">
        <v>34.500518798828125</v>
      </c>
      <c r="DS2984">
        <v>33.792884826660156</v>
      </c>
      <c r="DT2984">
        <v>33.805900573730469</v>
      </c>
      <c r="DU2984">
        <v>33.872352600097656</v>
      </c>
      <c r="DV2984">
        <v>9.9920616149902344</v>
      </c>
      <c r="DW2984">
        <v>0.46126165986061096</v>
      </c>
      <c r="DX2984">
        <v>0.4247002899646759</v>
      </c>
      <c r="DY2984">
        <v>0.37384507060050964</v>
      </c>
      <c r="DZ2984">
        <v>0.31862470507621765</v>
      </c>
      <c r="EA2984">
        <v>0.19627998769283295</v>
      </c>
      <c r="EB2984">
        <v>2.1433560848236084</v>
      </c>
      <c r="EC2984">
        <v>2.1207907199859619</v>
      </c>
      <c r="ED2984">
        <v>2.1115026473999023</v>
      </c>
      <c r="EE2984">
        <v>2.1050281524658203</v>
      </c>
      <c r="EF2984">
        <v>2.1225008964538574</v>
      </c>
      <c r="EG2984">
        <v>2.1592097282409668</v>
      </c>
      <c r="EH2984">
        <v>2.1147089004516602</v>
      </c>
      <c r="EI2984">
        <v>2.0708117485046387</v>
      </c>
      <c r="EJ2984">
        <v>2.0686378479003906</v>
      </c>
      <c r="EK2984">
        <v>2.0756180286407471</v>
      </c>
      <c r="EL2984">
        <v>2.098228931427002</v>
      </c>
      <c r="EM2984">
        <v>2.073540210723877</v>
      </c>
      <c r="EN2984">
        <v>11.761225700378418</v>
      </c>
      <c r="EO2984">
        <v>37.594207763671875</v>
      </c>
      <c r="EP2984">
        <v>37.012615203857422</v>
      </c>
      <c r="EQ2984">
        <v>36.319202423095703</v>
      </c>
      <c r="ER2984">
        <v>36.371879577636719</v>
      </c>
      <c r="ES2984">
        <v>36.440837860107422</v>
      </c>
      <c r="ET2984">
        <v>11.799874305725098</v>
      </c>
      <c r="EU2984">
        <v>1.9400850534439087</v>
      </c>
      <c r="EV2984">
        <v>1.9322853088378906</v>
      </c>
      <c r="EW2984">
        <v>1.8818564414978027</v>
      </c>
      <c r="EX2984">
        <v>1.8075540065765381</v>
      </c>
      <c r="EY2984">
        <v>1.785855770111084</v>
      </c>
      <c r="EZ2984">
        <v>77.592498779296875</v>
      </c>
      <c r="FA2984">
        <v>76.413360595703125</v>
      </c>
      <c r="FB2984">
        <v>75.220817565917969</v>
      </c>
      <c r="FC2984">
        <v>74.007560729980469</v>
      </c>
      <c r="FD2984">
        <v>73.068244934082031</v>
      </c>
      <c r="FE2984">
        <v>72.501838684082031</v>
      </c>
      <c r="FF2984">
        <v>72.337699890136719</v>
      </c>
      <c r="FG2984">
        <v>72.645912170410156</v>
      </c>
      <c r="FH2984">
        <v>75.641899108886719</v>
      </c>
      <c r="FI2984">
        <v>80.529594421386719</v>
      </c>
      <c r="FJ2984">
        <v>85.181228637695313</v>
      </c>
      <c r="FK2984">
        <v>89.875267028808594</v>
      </c>
      <c r="FL2984">
        <v>93.225547790527344</v>
      </c>
      <c r="FM2984">
        <v>94.997848510742188</v>
      </c>
      <c r="FN2984">
        <v>96.761375427246094</v>
      </c>
      <c r="FO2984">
        <v>97.079666137695312</v>
      </c>
      <c r="FP2984">
        <v>97.356857299804688</v>
      </c>
      <c r="FQ2984">
        <v>96.28802490234375</v>
      </c>
      <c r="FR2984">
        <v>94.586997985839844</v>
      </c>
      <c r="FS2984">
        <v>92.766830444335938</v>
      </c>
      <c r="FT2984">
        <v>89.734779357910156</v>
      </c>
      <c r="FU2984">
        <v>86.322685241699219</v>
      </c>
      <c r="FV2984">
        <v>83.919570922851563</v>
      </c>
      <c r="FW2984">
        <v>82.2364501953125</v>
      </c>
      <c r="FX2984">
        <v>498</v>
      </c>
      <c r="FY2984">
        <v>4.854852706193924E-2</v>
      </c>
      <c r="FZ2984">
        <v>1</v>
      </c>
    </row>
    <row r="2985" spans="1:182" x14ac:dyDescent="0.2">
      <c r="A2985" t="s">
        <v>245</v>
      </c>
      <c r="B2985" t="s">
        <v>252</v>
      </c>
      <c r="C2985" t="s">
        <v>218</v>
      </c>
      <c r="D2985" t="s">
        <v>42</v>
      </c>
      <c r="E2985">
        <v>2016</v>
      </c>
      <c r="F2985" t="s">
        <v>228</v>
      </c>
      <c r="G2985" t="s">
        <v>250</v>
      </c>
      <c r="H2985" t="s">
        <v>226</v>
      </c>
      <c r="I2985">
        <v>320.51</v>
      </c>
      <c r="L2985">
        <v>95.59998683464508</v>
      </c>
      <c r="M2985">
        <v>93.777417076911433</v>
      </c>
      <c r="N2985">
        <v>92.527459040106535</v>
      </c>
      <c r="O2985">
        <v>92.387389026345005</v>
      </c>
      <c r="P2985">
        <v>94.766338920033476</v>
      </c>
      <c r="Q2985">
        <v>98.979659289352938</v>
      </c>
      <c r="R2985">
        <v>102.56446815938479</v>
      </c>
      <c r="S2985">
        <v>102.62717965865833</v>
      </c>
      <c r="T2985">
        <v>103.58812326739246</v>
      </c>
      <c r="U2985">
        <v>105.26530507900054</v>
      </c>
      <c r="V2985">
        <v>107.50000867635136</v>
      </c>
      <c r="W2985">
        <v>108.50076145299866</v>
      </c>
      <c r="X2985">
        <v>108.54905610650071</v>
      </c>
      <c r="Y2985">
        <v>108.64902053167739</v>
      </c>
      <c r="Z2985">
        <v>108.8144551348479</v>
      </c>
      <c r="AA2985">
        <v>108.17639085640596</v>
      </c>
      <c r="AB2985">
        <v>108.42473928065071</v>
      </c>
      <c r="AC2985">
        <v>107.21381490386048</v>
      </c>
      <c r="AD2985">
        <v>108.87385321206101</v>
      </c>
      <c r="AE2985">
        <v>110.73939627954404</v>
      </c>
      <c r="AF2985">
        <v>110.34684882681958</v>
      </c>
      <c r="AG2985">
        <v>106.8098657210161</v>
      </c>
      <c r="AH2985">
        <v>103.07094835661923</v>
      </c>
      <c r="AI2985">
        <v>99.479715873580645</v>
      </c>
      <c r="AJ2985">
        <v>-2.8015201091766357</v>
      </c>
      <c r="AK2985">
        <v>-2.7838218212127686</v>
      </c>
      <c r="AL2985">
        <v>-2.7798101902008057</v>
      </c>
      <c r="AM2985">
        <v>-2.7736752033233643</v>
      </c>
      <c r="AN2985">
        <v>-2.8384315967559814</v>
      </c>
      <c r="AO2985">
        <v>-2.940603494644165</v>
      </c>
      <c r="AP2985">
        <v>-2.8806009292602539</v>
      </c>
      <c r="AQ2985">
        <v>-2.7843801975250244</v>
      </c>
      <c r="AR2985">
        <v>-2.7312283515930176</v>
      </c>
      <c r="AS2985">
        <v>-2.7192049026489258</v>
      </c>
      <c r="AT2985">
        <v>-2.7456741333007813</v>
      </c>
      <c r="AU2985">
        <v>-2.7518453598022461</v>
      </c>
      <c r="AV2985">
        <v>5.5398945808410645</v>
      </c>
      <c r="AW2985">
        <v>28.983808517456055</v>
      </c>
      <c r="AX2985">
        <v>28.508674621582031</v>
      </c>
      <c r="AY2985">
        <v>27.767131805419922</v>
      </c>
      <c r="AZ2985">
        <v>27.685535430908203</v>
      </c>
      <c r="BA2985">
        <v>27.746013641357422</v>
      </c>
      <c r="BB2985">
        <v>5.6800765991210937</v>
      </c>
      <c r="BC2985">
        <v>-3.06601881980896</v>
      </c>
      <c r="BD2985">
        <v>-3.1711821556091309</v>
      </c>
      <c r="BE2985">
        <v>-3.2230544090270996</v>
      </c>
      <c r="BF2985">
        <v>-3.2327604293823242</v>
      </c>
      <c r="BG2985">
        <v>-3.5951664447784424</v>
      </c>
      <c r="BH2985">
        <v>-1.3407835960388184</v>
      </c>
      <c r="BI2985">
        <v>-1.3349794149398804</v>
      </c>
      <c r="BJ2985">
        <v>-1.3348965644836426</v>
      </c>
      <c r="BK2985">
        <v>-1.3324863910675049</v>
      </c>
      <c r="BL2985">
        <v>-1.3729521036148071</v>
      </c>
      <c r="BM2985">
        <v>-1.4340978860855103</v>
      </c>
      <c r="BN2985">
        <v>-1.4049661159515381</v>
      </c>
      <c r="BO2985">
        <v>-1.3501367568969727</v>
      </c>
      <c r="BP2985">
        <v>-1.3133283853530884</v>
      </c>
      <c r="BQ2985">
        <v>-1.3027948141098022</v>
      </c>
      <c r="BR2985">
        <v>-1.314765453338623</v>
      </c>
      <c r="BS2985">
        <v>-1.3264068365097046</v>
      </c>
      <c r="BT2985">
        <v>7.3777008056640625</v>
      </c>
      <c r="BU2985">
        <v>31.527355194091797</v>
      </c>
      <c r="BV2985">
        <v>31.020772933959961</v>
      </c>
      <c r="BW2985">
        <v>30.293449401855469</v>
      </c>
      <c r="BX2985">
        <v>30.251516342163086</v>
      </c>
      <c r="BY2985">
        <v>30.31450080871582</v>
      </c>
      <c r="BZ2985">
        <v>7.4878897666931152</v>
      </c>
      <c r="CA2985">
        <v>-1.5871955156326294</v>
      </c>
      <c r="CB2985">
        <v>-1.6635972261428833</v>
      </c>
      <c r="CC2985">
        <v>-1.7150430679321289</v>
      </c>
      <c r="CD2985">
        <v>-1.7438310384750366</v>
      </c>
      <c r="CE2985">
        <v>-2.0055906772613525</v>
      </c>
      <c r="CF2985">
        <v>-0.32908192276954651</v>
      </c>
      <c r="CG2985">
        <v>-0.33151558041572571</v>
      </c>
      <c r="CH2985">
        <v>-0.33415374159812927</v>
      </c>
      <c r="CI2985">
        <v>-0.33432349562644958</v>
      </c>
      <c r="CJ2985">
        <v>-0.3579653799533844</v>
      </c>
      <c r="CK2985">
        <v>-0.39069679379463196</v>
      </c>
      <c r="CL2985">
        <v>-0.3829459547996521</v>
      </c>
      <c r="CM2985">
        <v>-0.35678419470787048</v>
      </c>
      <c r="CN2985">
        <v>-0.33129525184631348</v>
      </c>
      <c r="CO2985">
        <v>-0.32179349660873413</v>
      </c>
      <c r="CP2985">
        <v>-0.32372257113456726</v>
      </c>
      <c r="CQ2985">
        <v>-0.33915251493453979</v>
      </c>
      <c r="CR2985">
        <v>8.6505603790283203</v>
      </c>
      <c r="CS2985">
        <v>33.289009094238281</v>
      </c>
      <c r="CT2985">
        <v>32.760646820068359</v>
      </c>
      <c r="CU2985">
        <v>32.043167114257813</v>
      </c>
      <c r="CV2985">
        <v>32.028709411621094</v>
      </c>
      <c r="CW2985">
        <v>32.093425750732422</v>
      </c>
      <c r="CX2985">
        <v>8.7399759292602539</v>
      </c>
      <c r="CY2985">
        <v>-0.56296688318252563</v>
      </c>
      <c r="CZ2985">
        <v>-0.61944848299026489</v>
      </c>
      <c r="DA2985">
        <v>-0.67059904336929321</v>
      </c>
      <c r="DB2985">
        <v>-0.71260315179824829</v>
      </c>
      <c r="DC2985">
        <v>-0.9046553373336792</v>
      </c>
      <c r="DD2985">
        <v>0.68261969089508057</v>
      </c>
      <c r="DE2985">
        <v>0.67194825410842896</v>
      </c>
      <c r="DF2985">
        <v>0.66658902168273926</v>
      </c>
      <c r="DG2985">
        <v>0.66383939981460571</v>
      </c>
      <c r="DH2985">
        <v>0.65702134370803833</v>
      </c>
      <c r="DI2985">
        <v>0.65270429849624634</v>
      </c>
      <c r="DJ2985">
        <v>0.63907420635223389</v>
      </c>
      <c r="DK2985">
        <v>0.63656836748123169</v>
      </c>
      <c r="DL2985">
        <v>0.6507379412651062</v>
      </c>
      <c r="DM2985">
        <v>0.65920788049697876</v>
      </c>
      <c r="DN2985">
        <v>0.6673203706741333</v>
      </c>
      <c r="DO2985">
        <v>0.648101806640625</v>
      </c>
      <c r="DP2985">
        <v>9.9234189987182617</v>
      </c>
      <c r="DQ2985">
        <v>35.050662994384766</v>
      </c>
      <c r="DR2985">
        <v>34.500518798828125</v>
      </c>
      <c r="DS2985">
        <v>33.792884826660156</v>
      </c>
      <c r="DT2985">
        <v>33.805900573730469</v>
      </c>
      <c r="DU2985">
        <v>33.872352600097656</v>
      </c>
      <c r="DV2985">
        <v>9.9920616149902344</v>
      </c>
      <c r="DW2985">
        <v>0.46126165986061096</v>
      </c>
      <c r="DX2985">
        <v>0.4247002899646759</v>
      </c>
      <c r="DY2985">
        <v>0.37384507060050964</v>
      </c>
      <c r="DZ2985">
        <v>0.31862470507621765</v>
      </c>
      <c r="EA2985">
        <v>0.19627998769283295</v>
      </c>
      <c r="EB2985">
        <v>2.1433560848236084</v>
      </c>
      <c r="EC2985">
        <v>2.1207907199859619</v>
      </c>
      <c r="ED2985">
        <v>2.1115026473999023</v>
      </c>
      <c r="EE2985">
        <v>2.1050281524658203</v>
      </c>
      <c r="EF2985">
        <v>2.1225008964538574</v>
      </c>
      <c r="EG2985">
        <v>2.1592097282409668</v>
      </c>
      <c r="EH2985">
        <v>2.1147089004516602</v>
      </c>
      <c r="EI2985">
        <v>2.0708117485046387</v>
      </c>
      <c r="EJ2985">
        <v>2.0686378479003906</v>
      </c>
      <c r="EK2985">
        <v>2.0756180286407471</v>
      </c>
      <c r="EL2985">
        <v>2.098228931427002</v>
      </c>
      <c r="EM2985">
        <v>2.073540210723877</v>
      </c>
      <c r="EN2985">
        <v>11.761225700378418</v>
      </c>
      <c r="EO2985">
        <v>37.594207763671875</v>
      </c>
      <c r="EP2985">
        <v>37.012615203857422</v>
      </c>
      <c r="EQ2985">
        <v>36.319202423095703</v>
      </c>
      <c r="ER2985">
        <v>36.371879577636719</v>
      </c>
      <c r="ES2985">
        <v>36.440837860107422</v>
      </c>
      <c r="ET2985">
        <v>11.799874305725098</v>
      </c>
      <c r="EU2985">
        <v>1.9400850534439087</v>
      </c>
      <c r="EV2985">
        <v>1.9322853088378906</v>
      </c>
      <c r="EW2985">
        <v>1.8818564414978027</v>
      </c>
      <c r="EX2985">
        <v>1.8075540065765381</v>
      </c>
      <c r="EY2985">
        <v>1.785855770111084</v>
      </c>
      <c r="EZ2985">
        <v>77.592498779296875</v>
      </c>
      <c r="FA2985">
        <v>76.413360595703125</v>
      </c>
      <c r="FB2985">
        <v>75.220817565917969</v>
      </c>
      <c r="FC2985">
        <v>74.007560729980469</v>
      </c>
      <c r="FD2985">
        <v>73.068244934082031</v>
      </c>
      <c r="FE2985">
        <v>72.501838684082031</v>
      </c>
      <c r="FF2985">
        <v>72.337699890136719</v>
      </c>
      <c r="FG2985">
        <v>72.645912170410156</v>
      </c>
      <c r="FH2985">
        <v>75.641899108886719</v>
      </c>
      <c r="FI2985">
        <v>80.529594421386719</v>
      </c>
      <c r="FJ2985">
        <v>85.181228637695313</v>
      </c>
      <c r="FK2985">
        <v>89.875267028808594</v>
      </c>
      <c r="FL2985">
        <v>93.225547790527344</v>
      </c>
      <c r="FM2985">
        <v>94.997848510742188</v>
      </c>
      <c r="FN2985">
        <v>96.761375427246094</v>
      </c>
      <c r="FO2985">
        <v>97.079666137695312</v>
      </c>
      <c r="FP2985">
        <v>97.356857299804688</v>
      </c>
      <c r="FQ2985">
        <v>96.28802490234375</v>
      </c>
      <c r="FR2985">
        <v>94.586997985839844</v>
      </c>
      <c r="FS2985">
        <v>92.766830444335938</v>
      </c>
      <c r="FT2985">
        <v>89.734779357910156</v>
      </c>
      <c r="FU2985">
        <v>86.322685241699219</v>
      </c>
      <c r="FV2985">
        <v>83.919570922851563</v>
      </c>
      <c r="FW2985">
        <v>82.2364501953125</v>
      </c>
      <c r="FX2985">
        <v>498</v>
      </c>
      <c r="FY2985">
        <v>4.854852706193924E-2</v>
      </c>
      <c r="FZ2985">
        <v>1</v>
      </c>
    </row>
    <row r="2986" spans="1:182" x14ac:dyDescent="0.2">
      <c r="A2986" t="s">
        <v>245</v>
      </c>
      <c r="B2986" t="s">
        <v>252</v>
      </c>
      <c r="C2986" t="s">
        <v>218</v>
      </c>
      <c r="D2986" t="s">
        <v>42</v>
      </c>
      <c r="E2986">
        <v>2017</v>
      </c>
      <c r="F2986" t="s">
        <v>228</v>
      </c>
      <c r="G2986" t="s">
        <v>250</v>
      </c>
      <c r="H2986" t="s">
        <v>226</v>
      </c>
      <c r="I2986">
        <v>320.51</v>
      </c>
      <c r="L2986">
        <v>95.59998683464508</v>
      </c>
      <c r="M2986">
        <v>93.777417076911433</v>
      </c>
      <c r="N2986">
        <v>92.527459040106535</v>
      </c>
      <c r="O2986">
        <v>92.387389026345005</v>
      </c>
      <c r="P2986">
        <v>94.766338920033476</v>
      </c>
      <c r="Q2986">
        <v>98.979659289352938</v>
      </c>
      <c r="R2986">
        <v>102.56446815938479</v>
      </c>
      <c r="S2986">
        <v>102.62717965865833</v>
      </c>
      <c r="T2986">
        <v>103.58812326739246</v>
      </c>
      <c r="U2986">
        <v>105.26530507900054</v>
      </c>
      <c r="V2986">
        <v>107.50000867635136</v>
      </c>
      <c r="W2986">
        <v>108.50076145299866</v>
      </c>
      <c r="X2986">
        <v>108.54905610650071</v>
      </c>
      <c r="Y2986">
        <v>108.64902053167739</v>
      </c>
      <c r="Z2986">
        <v>108.8144551348479</v>
      </c>
      <c r="AA2986">
        <v>108.17639085640596</v>
      </c>
      <c r="AB2986">
        <v>108.42473928065071</v>
      </c>
      <c r="AC2986">
        <v>107.21381490386048</v>
      </c>
      <c r="AD2986">
        <v>108.87385321206101</v>
      </c>
      <c r="AE2986">
        <v>110.73939627954404</v>
      </c>
      <c r="AF2986">
        <v>110.34684882681958</v>
      </c>
      <c r="AG2986">
        <v>106.8098657210161</v>
      </c>
      <c r="AH2986">
        <v>103.07094835661923</v>
      </c>
      <c r="AI2986">
        <v>99.479715873580645</v>
      </c>
      <c r="AJ2986">
        <v>-2.8015201091766357</v>
      </c>
      <c r="AK2986">
        <v>-2.7838218212127686</v>
      </c>
      <c r="AL2986">
        <v>-2.7798101902008057</v>
      </c>
      <c r="AM2986">
        <v>-2.7736752033233643</v>
      </c>
      <c r="AN2986">
        <v>-2.8384315967559814</v>
      </c>
      <c r="AO2986">
        <v>-2.940603494644165</v>
      </c>
      <c r="AP2986">
        <v>-2.8806009292602539</v>
      </c>
      <c r="AQ2986">
        <v>-2.7843801975250244</v>
      </c>
      <c r="AR2986">
        <v>-2.7312283515930176</v>
      </c>
      <c r="AS2986">
        <v>-2.7192049026489258</v>
      </c>
      <c r="AT2986">
        <v>-2.7456741333007813</v>
      </c>
      <c r="AU2986">
        <v>-2.7518453598022461</v>
      </c>
      <c r="AV2986">
        <v>5.5398945808410645</v>
      </c>
      <c r="AW2986">
        <v>28.983808517456055</v>
      </c>
      <c r="AX2986">
        <v>28.508674621582031</v>
      </c>
      <c r="AY2986">
        <v>27.767131805419922</v>
      </c>
      <c r="AZ2986">
        <v>27.685535430908203</v>
      </c>
      <c r="BA2986">
        <v>27.746013641357422</v>
      </c>
      <c r="BB2986">
        <v>5.6800765991210937</v>
      </c>
      <c r="BC2986">
        <v>-3.06601881980896</v>
      </c>
      <c r="BD2986">
        <v>-3.1711821556091309</v>
      </c>
      <c r="BE2986">
        <v>-3.2230544090270996</v>
      </c>
      <c r="BF2986">
        <v>-3.2327604293823242</v>
      </c>
      <c r="BG2986">
        <v>-3.5951664447784424</v>
      </c>
      <c r="BH2986">
        <v>-1.3407835960388184</v>
      </c>
      <c r="BI2986">
        <v>-1.3349794149398804</v>
      </c>
      <c r="BJ2986">
        <v>-1.3348965644836426</v>
      </c>
      <c r="BK2986">
        <v>-1.3324863910675049</v>
      </c>
      <c r="BL2986">
        <v>-1.3729521036148071</v>
      </c>
      <c r="BM2986">
        <v>-1.4340978860855103</v>
      </c>
      <c r="BN2986">
        <v>-1.4049661159515381</v>
      </c>
      <c r="BO2986">
        <v>-1.3501367568969727</v>
      </c>
      <c r="BP2986">
        <v>-1.3133283853530884</v>
      </c>
      <c r="BQ2986">
        <v>-1.3027948141098022</v>
      </c>
      <c r="BR2986">
        <v>-1.314765453338623</v>
      </c>
      <c r="BS2986">
        <v>-1.3264068365097046</v>
      </c>
      <c r="BT2986">
        <v>7.3777008056640625</v>
      </c>
      <c r="BU2986">
        <v>31.527355194091797</v>
      </c>
      <c r="BV2986">
        <v>31.020772933959961</v>
      </c>
      <c r="BW2986">
        <v>30.293449401855469</v>
      </c>
      <c r="BX2986">
        <v>30.251516342163086</v>
      </c>
      <c r="BY2986">
        <v>30.31450080871582</v>
      </c>
      <c r="BZ2986">
        <v>7.4878897666931152</v>
      </c>
      <c r="CA2986">
        <v>-1.5871955156326294</v>
      </c>
      <c r="CB2986">
        <v>-1.6635972261428833</v>
      </c>
      <c r="CC2986">
        <v>-1.7150430679321289</v>
      </c>
      <c r="CD2986">
        <v>-1.7438310384750366</v>
      </c>
      <c r="CE2986">
        <v>-2.0055906772613525</v>
      </c>
      <c r="CF2986">
        <v>-0.32908192276954651</v>
      </c>
      <c r="CG2986">
        <v>-0.33151558041572571</v>
      </c>
      <c r="CH2986">
        <v>-0.33415374159812927</v>
      </c>
      <c r="CI2986">
        <v>-0.33432349562644958</v>
      </c>
      <c r="CJ2986">
        <v>-0.3579653799533844</v>
      </c>
      <c r="CK2986">
        <v>-0.39069679379463196</v>
      </c>
      <c r="CL2986">
        <v>-0.3829459547996521</v>
      </c>
      <c r="CM2986">
        <v>-0.35678419470787048</v>
      </c>
      <c r="CN2986">
        <v>-0.33129525184631348</v>
      </c>
      <c r="CO2986">
        <v>-0.32179349660873413</v>
      </c>
      <c r="CP2986">
        <v>-0.32372257113456726</v>
      </c>
      <c r="CQ2986">
        <v>-0.33915251493453979</v>
      </c>
      <c r="CR2986">
        <v>8.6505603790283203</v>
      </c>
      <c r="CS2986">
        <v>33.289009094238281</v>
      </c>
      <c r="CT2986">
        <v>32.760646820068359</v>
      </c>
      <c r="CU2986">
        <v>32.043167114257813</v>
      </c>
      <c r="CV2986">
        <v>32.028709411621094</v>
      </c>
      <c r="CW2986">
        <v>32.093425750732422</v>
      </c>
      <c r="CX2986">
        <v>8.7399759292602539</v>
      </c>
      <c r="CY2986">
        <v>-0.56296688318252563</v>
      </c>
      <c r="CZ2986">
        <v>-0.61944848299026489</v>
      </c>
      <c r="DA2986">
        <v>-0.67059904336929321</v>
      </c>
      <c r="DB2986">
        <v>-0.71260315179824829</v>
      </c>
      <c r="DC2986">
        <v>-0.9046553373336792</v>
      </c>
      <c r="DD2986">
        <v>0.68261969089508057</v>
      </c>
      <c r="DE2986">
        <v>0.67194825410842896</v>
      </c>
      <c r="DF2986">
        <v>0.66658902168273926</v>
      </c>
      <c r="DG2986">
        <v>0.66383939981460571</v>
      </c>
      <c r="DH2986">
        <v>0.65702134370803833</v>
      </c>
      <c r="DI2986">
        <v>0.65270429849624634</v>
      </c>
      <c r="DJ2986">
        <v>0.63907420635223389</v>
      </c>
      <c r="DK2986">
        <v>0.63656836748123169</v>
      </c>
      <c r="DL2986">
        <v>0.6507379412651062</v>
      </c>
      <c r="DM2986">
        <v>0.65920788049697876</v>
      </c>
      <c r="DN2986">
        <v>0.6673203706741333</v>
      </c>
      <c r="DO2986">
        <v>0.648101806640625</v>
      </c>
      <c r="DP2986">
        <v>9.9234189987182617</v>
      </c>
      <c r="DQ2986">
        <v>35.050662994384766</v>
      </c>
      <c r="DR2986">
        <v>34.500518798828125</v>
      </c>
      <c r="DS2986">
        <v>33.792884826660156</v>
      </c>
      <c r="DT2986">
        <v>33.805900573730469</v>
      </c>
      <c r="DU2986">
        <v>33.872352600097656</v>
      </c>
      <c r="DV2986">
        <v>9.9920616149902344</v>
      </c>
      <c r="DW2986">
        <v>0.46126165986061096</v>
      </c>
      <c r="DX2986">
        <v>0.4247002899646759</v>
      </c>
      <c r="DY2986">
        <v>0.37384507060050964</v>
      </c>
      <c r="DZ2986">
        <v>0.31862470507621765</v>
      </c>
      <c r="EA2986">
        <v>0.19627998769283295</v>
      </c>
      <c r="EB2986">
        <v>2.1433560848236084</v>
      </c>
      <c r="EC2986">
        <v>2.1207907199859619</v>
      </c>
      <c r="ED2986">
        <v>2.1115026473999023</v>
      </c>
      <c r="EE2986">
        <v>2.1050281524658203</v>
      </c>
      <c r="EF2986">
        <v>2.1225008964538574</v>
      </c>
      <c r="EG2986">
        <v>2.1592097282409668</v>
      </c>
      <c r="EH2986">
        <v>2.1147089004516602</v>
      </c>
      <c r="EI2986">
        <v>2.0708117485046387</v>
      </c>
      <c r="EJ2986">
        <v>2.0686378479003906</v>
      </c>
      <c r="EK2986">
        <v>2.0756180286407471</v>
      </c>
      <c r="EL2986">
        <v>2.098228931427002</v>
      </c>
      <c r="EM2986">
        <v>2.073540210723877</v>
      </c>
      <c r="EN2986">
        <v>11.761225700378418</v>
      </c>
      <c r="EO2986">
        <v>37.594207763671875</v>
      </c>
      <c r="EP2986">
        <v>37.012615203857422</v>
      </c>
      <c r="EQ2986">
        <v>36.319202423095703</v>
      </c>
      <c r="ER2986">
        <v>36.371879577636719</v>
      </c>
      <c r="ES2986">
        <v>36.440837860107422</v>
      </c>
      <c r="ET2986">
        <v>11.799874305725098</v>
      </c>
      <c r="EU2986">
        <v>1.9400850534439087</v>
      </c>
      <c r="EV2986">
        <v>1.9322853088378906</v>
      </c>
      <c r="EW2986">
        <v>1.8818564414978027</v>
      </c>
      <c r="EX2986">
        <v>1.8075540065765381</v>
      </c>
      <c r="EY2986">
        <v>1.785855770111084</v>
      </c>
      <c r="EZ2986">
        <v>77.592498779296875</v>
      </c>
      <c r="FA2986">
        <v>76.413360595703125</v>
      </c>
      <c r="FB2986">
        <v>75.220817565917969</v>
      </c>
      <c r="FC2986">
        <v>74.007560729980469</v>
      </c>
      <c r="FD2986">
        <v>73.068244934082031</v>
      </c>
      <c r="FE2986">
        <v>72.501838684082031</v>
      </c>
      <c r="FF2986">
        <v>72.337699890136719</v>
      </c>
      <c r="FG2986">
        <v>72.645912170410156</v>
      </c>
      <c r="FH2986">
        <v>75.641899108886719</v>
      </c>
      <c r="FI2986">
        <v>80.529594421386719</v>
      </c>
      <c r="FJ2986">
        <v>85.181228637695313</v>
      </c>
      <c r="FK2986">
        <v>89.875267028808594</v>
      </c>
      <c r="FL2986">
        <v>93.225547790527344</v>
      </c>
      <c r="FM2986">
        <v>94.997848510742188</v>
      </c>
      <c r="FN2986">
        <v>96.761375427246094</v>
      </c>
      <c r="FO2986">
        <v>97.079666137695312</v>
      </c>
      <c r="FP2986">
        <v>97.356857299804688</v>
      </c>
      <c r="FQ2986">
        <v>96.28802490234375</v>
      </c>
      <c r="FR2986">
        <v>94.586997985839844</v>
      </c>
      <c r="FS2986">
        <v>92.766830444335938</v>
      </c>
      <c r="FT2986">
        <v>89.734779357910156</v>
      </c>
      <c r="FU2986">
        <v>86.322685241699219</v>
      </c>
      <c r="FV2986">
        <v>83.919570922851563</v>
      </c>
      <c r="FW2986">
        <v>82.2364501953125</v>
      </c>
      <c r="FX2986">
        <v>498</v>
      </c>
      <c r="FY2986">
        <v>4.854852706193924E-2</v>
      </c>
      <c r="FZ2986">
        <v>1</v>
      </c>
    </row>
    <row r="2987" spans="1:182" x14ac:dyDescent="0.2">
      <c r="A2987" t="s">
        <v>245</v>
      </c>
      <c r="B2987" t="s">
        <v>252</v>
      </c>
      <c r="C2987" t="s">
        <v>218</v>
      </c>
      <c r="D2987" t="s">
        <v>43</v>
      </c>
      <c r="E2987">
        <v>2015</v>
      </c>
      <c r="F2987" t="s">
        <v>228</v>
      </c>
      <c r="G2987" t="s">
        <v>250</v>
      </c>
      <c r="H2987" t="s">
        <v>226</v>
      </c>
      <c r="I2987">
        <v>320.51</v>
      </c>
      <c r="L2987">
        <v>95.345995182396436</v>
      </c>
      <c r="M2987">
        <v>93.469603616228937</v>
      </c>
      <c r="N2987">
        <v>92.204014598532908</v>
      </c>
      <c r="O2987">
        <v>92.256582193607755</v>
      </c>
      <c r="P2987">
        <v>94.857933537887277</v>
      </c>
      <c r="Q2987">
        <v>99.083353417361735</v>
      </c>
      <c r="R2987">
        <v>102.43627606649463</v>
      </c>
      <c r="S2987">
        <v>102.27500518908674</v>
      </c>
      <c r="T2987">
        <v>103.04909368582227</v>
      </c>
      <c r="U2987">
        <v>104.49039482023173</v>
      </c>
      <c r="V2987">
        <v>106.81379112112562</v>
      </c>
      <c r="W2987">
        <v>108.09948966312159</v>
      </c>
      <c r="X2987">
        <v>108.30620994437245</v>
      </c>
      <c r="Y2987">
        <v>108.79525260490271</v>
      </c>
      <c r="Z2987">
        <v>108.85043864075874</v>
      </c>
      <c r="AA2987">
        <v>108.18971878775427</v>
      </c>
      <c r="AB2987">
        <v>108.19530165017247</v>
      </c>
      <c r="AC2987">
        <v>106.81324084115246</v>
      </c>
      <c r="AD2987">
        <v>108.62089386739872</v>
      </c>
      <c r="AE2987">
        <v>110.4210057185</v>
      </c>
      <c r="AF2987">
        <v>109.89567512136374</v>
      </c>
      <c r="AG2987">
        <v>106.37674661723221</v>
      </c>
      <c r="AH2987">
        <v>102.61965113364752</v>
      </c>
      <c r="AI2987">
        <v>98.917744459459215</v>
      </c>
      <c r="AJ2987">
        <v>-2.8468441963195801</v>
      </c>
      <c r="AK2987">
        <v>-2.8252477645874023</v>
      </c>
      <c r="AL2987">
        <v>-2.8240046501159668</v>
      </c>
      <c r="AM2987">
        <v>-2.8254709243774414</v>
      </c>
      <c r="AN2987">
        <v>-2.8967258930206299</v>
      </c>
      <c r="AO2987">
        <v>-3.000497579574585</v>
      </c>
      <c r="AP2987">
        <v>-2.9297764301300049</v>
      </c>
      <c r="AQ2987">
        <v>-2.8178384304046631</v>
      </c>
      <c r="AR2987">
        <v>-2.7293879985809326</v>
      </c>
      <c r="AS2987">
        <v>-2.7046358585357666</v>
      </c>
      <c r="AT2987">
        <v>-2.7431631088256836</v>
      </c>
      <c r="AU2987">
        <v>-2.7785341739654541</v>
      </c>
      <c r="AV2987">
        <v>5.0039544105529785</v>
      </c>
      <c r="AW2987">
        <v>27.539821624755859</v>
      </c>
      <c r="AX2987">
        <v>26.994379043579102</v>
      </c>
      <c r="AY2987">
        <v>26.15562629699707</v>
      </c>
      <c r="AZ2987">
        <v>26.072128295898437</v>
      </c>
      <c r="BA2987">
        <v>26.167169570922852</v>
      </c>
      <c r="BB2987">
        <v>5.1134414672851562</v>
      </c>
      <c r="BC2987">
        <v>-3.0976178646087646</v>
      </c>
      <c r="BD2987">
        <v>-3.218048095703125</v>
      </c>
      <c r="BE2987">
        <v>-3.2921128273010254</v>
      </c>
      <c r="BF2987">
        <v>-3.2488038539886475</v>
      </c>
      <c r="BG2987">
        <v>-3.6361606121063232</v>
      </c>
      <c r="BH2987">
        <v>-1.3512433767318726</v>
      </c>
      <c r="BI2987">
        <v>-1.3440848588943481</v>
      </c>
      <c r="BJ2987">
        <v>-1.3450887203216553</v>
      </c>
      <c r="BK2987">
        <v>-1.3450698852539062</v>
      </c>
      <c r="BL2987">
        <v>-1.3869686126708984</v>
      </c>
      <c r="BM2987">
        <v>-1.4500514268875122</v>
      </c>
      <c r="BN2987">
        <v>-1.4173834323883057</v>
      </c>
      <c r="BO2987">
        <v>-1.3575180768966675</v>
      </c>
      <c r="BP2987">
        <v>-1.3040177822113037</v>
      </c>
      <c r="BQ2987">
        <v>-1.2885421514511108</v>
      </c>
      <c r="BR2987">
        <v>-1.3082419633865356</v>
      </c>
      <c r="BS2987">
        <v>-1.3331540822982788</v>
      </c>
      <c r="BT2987">
        <v>6.8403472900390625</v>
      </c>
      <c r="BU2987">
        <v>30.047853469848633</v>
      </c>
      <c r="BV2987">
        <v>29.47508430480957</v>
      </c>
      <c r="BW2987">
        <v>28.661993026733398</v>
      </c>
      <c r="BX2987">
        <v>28.623697280883789</v>
      </c>
      <c r="BY2987">
        <v>28.707668304443359</v>
      </c>
      <c r="BZ2987">
        <v>6.9384284019470215</v>
      </c>
      <c r="CA2987">
        <v>-1.5430370569229126</v>
      </c>
      <c r="CB2987">
        <v>-1.637397289276123</v>
      </c>
      <c r="CC2987">
        <v>-1.7075228691101074</v>
      </c>
      <c r="CD2987">
        <v>-1.7033079862594604</v>
      </c>
      <c r="CE2987">
        <v>-1.9721875190734863</v>
      </c>
      <c r="CF2987">
        <v>-0.31539487838745117</v>
      </c>
      <c r="CG2987">
        <v>-0.31823590397834778</v>
      </c>
      <c r="CH2987">
        <v>-0.32079607248306274</v>
      </c>
      <c r="CI2987">
        <v>-0.31974875926971436</v>
      </c>
      <c r="CJ2987">
        <v>-0.34131544828414917</v>
      </c>
      <c r="CK2987">
        <v>-0.37621718645095825</v>
      </c>
      <c r="CL2987">
        <v>-0.36990454792976379</v>
      </c>
      <c r="CM2987">
        <v>-0.34610459208488464</v>
      </c>
      <c r="CN2987">
        <v>-0.31681075692176819</v>
      </c>
      <c r="CO2987">
        <v>-0.30775997042655945</v>
      </c>
      <c r="CP2987">
        <v>-0.31441983580589294</v>
      </c>
      <c r="CQ2987">
        <v>-0.33208829164505005</v>
      </c>
      <c r="CR2987">
        <v>8.1122274398803711</v>
      </c>
      <c r="CS2987">
        <v>31.784906387329102</v>
      </c>
      <c r="CT2987">
        <v>31.193214416503906</v>
      </c>
      <c r="CU2987">
        <v>30.397895812988281</v>
      </c>
      <c r="CV2987">
        <v>30.390907287597656</v>
      </c>
      <c r="CW2987">
        <v>30.467208862304688</v>
      </c>
      <c r="CX2987">
        <v>8.2024087905883789</v>
      </c>
      <c r="CY2987">
        <v>-0.46633917093276978</v>
      </c>
      <c r="CZ2987">
        <v>-0.54264342784881592</v>
      </c>
      <c r="DA2987">
        <v>-0.61004066467285156</v>
      </c>
      <c r="DB2987">
        <v>-0.63290214538574219</v>
      </c>
      <c r="DC2987">
        <v>-0.81972485780715942</v>
      </c>
      <c r="DD2987">
        <v>0.72045361995697021</v>
      </c>
      <c r="DE2987">
        <v>0.70761299133300781</v>
      </c>
      <c r="DF2987">
        <v>0.70349657535552979</v>
      </c>
      <c r="DG2987">
        <v>0.70557242631912231</v>
      </c>
      <c r="DH2987">
        <v>0.70433777570724487</v>
      </c>
      <c r="DI2987">
        <v>0.6976170539855957</v>
      </c>
      <c r="DJ2987">
        <v>0.67757433652877808</v>
      </c>
      <c r="DK2987">
        <v>0.66530883312225342</v>
      </c>
      <c r="DL2987">
        <v>0.67039632797241211</v>
      </c>
      <c r="DM2987">
        <v>0.67302221059799194</v>
      </c>
      <c r="DN2987">
        <v>0.67940229177474976</v>
      </c>
      <c r="DO2987">
        <v>0.66897749900817871</v>
      </c>
      <c r="DP2987">
        <v>9.3841075897216797</v>
      </c>
      <c r="DQ2987">
        <v>33.521961212158203</v>
      </c>
      <c r="DR2987">
        <v>32.911342620849609</v>
      </c>
      <c r="DS2987">
        <v>32.133796691894531</v>
      </c>
      <c r="DT2987">
        <v>32.158119201660156</v>
      </c>
      <c r="DU2987">
        <v>32.226749420166016</v>
      </c>
      <c r="DV2987">
        <v>9.4663887023925781</v>
      </c>
      <c r="DW2987">
        <v>0.61035871505737305</v>
      </c>
      <c r="DX2987">
        <v>0.55211043357849121</v>
      </c>
      <c r="DY2987">
        <v>0.48744156956672668</v>
      </c>
      <c r="DZ2987">
        <v>0.4375036358833313</v>
      </c>
      <c r="EA2987">
        <v>0.33273777365684509</v>
      </c>
      <c r="EB2987">
        <v>2.2160544395446777</v>
      </c>
      <c r="EC2987">
        <v>2.1887760162353516</v>
      </c>
      <c r="ED2987">
        <v>2.1824123859405518</v>
      </c>
      <c r="EE2987">
        <v>2.1859734058380127</v>
      </c>
      <c r="EF2987">
        <v>2.214094877243042</v>
      </c>
      <c r="EG2987">
        <v>2.248063325881958</v>
      </c>
      <c r="EH2987">
        <v>2.1899673938751221</v>
      </c>
      <c r="EI2987">
        <v>2.125629186630249</v>
      </c>
      <c r="EJ2987">
        <v>2.095766544342041</v>
      </c>
      <c r="EK2987">
        <v>2.0891158580780029</v>
      </c>
      <c r="EL2987">
        <v>2.114323616027832</v>
      </c>
      <c r="EM2987">
        <v>2.1143574714660645</v>
      </c>
      <c r="EN2987">
        <v>11.220500946044922</v>
      </c>
      <c r="EO2987">
        <v>36.029991149902344</v>
      </c>
      <c r="EP2987">
        <v>35.392047882080078</v>
      </c>
      <c r="EQ2987">
        <v>34.640163421630859</v>
      </c>
      <c r="ER2987">
        <v>34.709686279296875</v>
      </c>
      <c r="ES2987">
        <v>34.767246246337891</v>
      </c>
      <c r="ET2987">
        <v>11.291375160217285</v>
      </c>
      <c r="EU2987">
        <v>2.1649394035339355</v>
      </c>
      <c r="EV2987">
        <v>2.1327612400054932</v>
      </c>
      <c r="EW2987">
        <v>2.0720314979553223</v>
      </c>
      <c r="EX2987">
        <v>1.9829995632171631</v>
      </c>
      <c r="EY2987">
        <v>1.9967107772827148</v>
      </c>
      <c r="EZ2987">
        <v>81.030921936035156</v>
      </c>
      <c r="FA2987">
        <v>79.661651611328125</v>
      </c>
      <c r="FB2987">
        <v>78.522781372070312</v>
      </c>
      <c r="FC2987">
        <v>77.5892333984375</v>
      </c>
      <c r="FD2987">
        <v>76.976722717285156</v>
      </c>
      <c r="FE2987">
        <v>76.196464538574219</v>
      </c>
      <c r="FF2987">
        <v>75.697608947753906</v>
      </c>
      <c r="FG2987">
        <v>75.888397216796875</v>
      </c>
      <c r="FH2987">
        <v>79.089263916015625</v>
      </c>
      <c r="FI2987">
        <v>83.291557312011719</v>
      </c>
      <c r="FJ2987">
        <v>88.039756774902344</v>
      </c>
      <c r="FK2987">
        <v>92.966354370117188</v>
      </c>
      <c r="FL2987">
        <v>96.743698120117187</v>
      </c>
      <c r="FM2987">
        <v>99.739265441894531</v>
      </c>
      <c r="FN2987">
        <v>101.4954833984375</v>
      </c>
      <c r="FO2987">
        <v>101.96764373779297</v>
      </c>
      <c r="FP2987">
        <v>101.41934204101562</v>
      </c>
      <c r="FQ2987">
        <v>99.6785888671875</v>
      </c>
      <c r="FR2987">
        <v>98.201179504394531</v>
      </c>
      <c r="FS2987">
        <v>95.589439392089844</v>
      </c>
      <c r="FT2987">
        <v>91.938316345214844</v>
      </c>
      <c r="FU2987">
        <v>88.566986083984375</v>
      </c>
      <c r="FV2987">
        <v>86.270133972167969</v>
      </c>
      <c r="FW2987">
        <v>84.596649169921875</v>
      </c>
      <c r="FX2987">
        <v>498</v>
      </c>
      <c r="FY2987">
        <v>4.854852706193924E-2</v>
      </c>
      <c r="FZ2987">
        <v>1</v>
      </c>
    </row>
    <row r="2988" spans="1:182" x14ac:dyDescent="0.2">
      <c r="A2988" t="s">
        <v>245</v>
      </c>
      <c r="B2988" t="s">
        <v>252</v>
      </c>
      <c r="C2988" t="s">
        <v>218</v>
      </c>
      <c r="D2988" t="s">
        <v>43</v>
      </c>
      <c r="E2988">
        <v>2016</v>
      </c>
      <c r="F2988" t="s">
        <v>228</v>
      </c>
      <c r="G2988" t="s">
        <v>250</v>
      </c>
      <c r="H2988" t="s">
        <v>226</v>
      </c>
      <c r="I2988">
        <v>320.51</v>
      </c>
      <c r="L2988">
        <v>95.345995182396436</v>
      </c>
      <c r="M2988">
        <v>93.469603616228937</v>
      </c>
      <c r="N2988">
        <v>92.204014598532908</v>
      </c>
      <c r="O2988">
        <v>92.256582193607755</v>
      </c>
      <c r="P2988">
        <v>94.857933537887277</v>
      </c>
      <c r="Q2988">
        <v>99.083353417361735</v>
      </c>
      <c r="R2988">
        <v>102.43627606649463</v>
      </c>
      <c r="S2988">
        <v>102.27500518908674</v>
      </c>
      <c r="T2988">
        <v>103.04909368582227</v>
      </c>
      <c r="U2988">
        <v>104.49039482023173</v>
      </c>
      <c r="V2988">
        <v>106.81379112112562</v>
      </c>
      <c r="W2988">
        <v>108.09948966312159</v>
      </c>
      <c r="X2988">
        <v>108.30620994437245</v>
      </c>
      <c r="Y2988">
        <v>108.79525260490271</v>
      </c>
      <c r="Z2988">
        <v>108.85043864075874</v>
      </c>
      <c r="AA2988">
        <v>108.18971878775427</v>
      </c>
      <c r="AB2988">
        <v>108.19530165017247</v>
      </c>
      <c r="AC2988">
        <v>106.81324084115246</v>
      </c>
      <c r="AD2988">
        <v>108.62089386739872</v>
      </c>
      <c r="AE2988">
        <v>110.4210057185</v>
      </c>
      <c r="AF2988">
        <v>109.89567512136374</v>
      </c>
      <c r="AG2988">
        <v>106.37674661723221</v>
      </c>
      <c r="AH2988">
        <v>102.61965113364752</v>
      </c>
      <c r="AI2988">
        <v>98.917744459459215</v>
      </c>
      <c r="AJ2988">
        <v>-2.8468441963195801</v>
      </c>
      <c r="AK2988">
        <v>-2.8252477645874023</v>
      </c>
      <c r="AL2988">
        <v>-2.8240046501159668</v>
      </c>
      <c r="AM2988">
        <v>-2.8254709243774414</v>
      </c>
      <c r="AN2988">
        <v>-2.8967258930206299</v>
      </c>
      <c r="AO2988">
        <v>-3.000497579574585</v>
      </c>
      <c r="AP2988">
        <v>-2.9297764301300049</v>
      </c>
      <c r="AQ2988">
        <v>-2.8178384304046631</v>
      </c>
      <c r="AR2988">
        <v>-2.7293879985809326</v>
      </c>
      <c r="AS2988">
        <v>-2.7046358585357666</v>
      </c>
      <c r="AT2988">
        <v>-2.7431631088256836</v>
      </c>
      <c r="AU2988">
        <v>-2.7785341739654541</v>
      </c>
      <c r="AV2988">
        <v>5.0039544105529785</v>
      </c>
      <c r="AW2988">
        <v>27.539821624755859</v>
      </c>
      <c r="AX2988">
        <v>26.994379043579102</v>
      </c>
      <c r="AY2988">
        <v>26.15562629699707</v>
      </c>
      <c r="AZ2988">
        <v>26.072128295898437</v>
      </c>
      <c r="BA2988">
        <v>26.167169570922852</v>
      </c>
      <c r="BB2988">
        <v>5.1134414672851562</v>
      </c>
      <c r="BC2988">
        <v>-3.0976178646087646</v>
      </c>
      <c r="BD2988">
        <v>-3.218048095703125</v>
      </c>
      <c r="BE2988">
        <v>-3.2921128273010254</v>
      </c>
      <c r="BF2988">
        <v>-3.2488038539886475</v>
      </c>
      <c r="BG2988">
        <v>-3.6361606121063232</v>
      </c>
      <c r="BH2988">
        <v>-1.3512433767318726</v>
      </c>
      <c r="BI2988">
        <v>-1.3440848588943481</v>
      </c>
      <c r="BJ2988">
        <v>-1.3450887203216553</v>
      </c>
      <c r="BK2988">
        <v>-1.3450698852539062</v>
      </c>
      <c r="BL2988">
        <v>-1.3869686126708984</v>
      </c>
      <c r="BM2988">
        <v>-1.4500514268875122</v>
      </c>
      <c r="BN2988">
        <v>-1.4173834323883057</v>
      </c>
      <c r="BO2988">
        <v>-1.3575180768966675</v>
      </c>
      <c r="BP2988">
        <v>-1.3040177822113037</v>
      </c>
      <c r="BQ2988">
        <v>-1.2885421514511108</v>
      </c>
      <c r="BR2988">
        <v>-1.3082419633865356</v>
      </c>
      <c r="BS2988">
        <v>-1.3331540822982788</v>
      </c>
      <c r="BT2988">
        <v>6.8403472900390625</v>
      </c>
      <c r="BU2988">
        <v>30.047853469848633</v>
      </c>
      <c r="BV2988">
        <v>29.47508430480957</v>
      </c>
      <c r="BW2988">
        <v>28.661993026733398</v>
      </c>
      <c r="BX2988">
        <v>28.623697280883789</v>
      </c>
      <c r="BY2988">
        <v>28.707668304443359</v>
      </c>
      <c r="BZ2988">
        <v>6.9384284019470215</v>
      </c>
      <c r="CA2988">
        <v>-1.5430370569229126</v>
      </c>
      <c r="CB2988">
        <v>-1.637397289276123</v>
      </c>
      <c r="CC2988">
        <v>-1.7075228691101074</v>
      </c>
      <c r="CD2988">
        <v>-1.7033079862594604</v>
      </c>
      <c r="CE2988">
        <v>-1.9721875190734863</v>
      </c>
      <c r="CF2988">
        <v>-0.31539487838745117</v>
      </c>
      <c r="CG2988">
        <v>-0.31823590397834778</v>
      </c>
      <c r="CH2988">
        <v>-0.32079607248306274</v>
      </c>
      <c r="CI2988">
        <v>-0.31974875926971436</v>
      </c>
      <c r="CJ2988">
        <v>-0.34131544828414917</v>
      </c>
      <c r="CK2988">
        <v>-0.37621718645095825</v>
      </c>
      <c r="CL2988">
        <v>-0.36990454792976379</v>
      </c>
      <c r="CM2988">
        <v>-0.34610459208488464</v>
      </c>
      <c r="CN2988">
        <v>-0.31681075692176819</v>
      </c>
      <c r="CO2988">
        <v>-0.30775997042655945</v>
      </c>
      <c r="CP2988">
        <v>-0.31441983580589294</v>
      </c>
      <c r="CQ2988">
        <v>-0.33208829164505005</v>
      </c>
      <c r="CR2988">
        <v>8.1122274398803711</v>
      </c>
      <c r="CS2988">
        <v>31.784906387329102</v>
      </c>
      <c r="CT2988">
        <v>31.193214416503906</v>
      </c>
      <c r="CU2988">
        <v>30.397895812988281</v>
      </c>
      <c r="CV2988">
        <v>30.390907287597656</v>
      </c>
      <c r="CW2988">
        <v>30.467208862304688</v>
      </c>
      <c r="CX2988">
        <v>8.2024087905883789</v>
      </c>
      <c r="CY2988">
        <v>-0.46633917093276978</v>
      </c>
      <c r="CZ2988">
        <v>-0.54264342784881592</v>
      </c>
      <c r="DA2988">
        <v>-0.61004066467285156</v>
      </c>
      <c r="DB2988">
        <v>-0.63290214538574219</v>
      </c>
      <c r="DC2988">
        <v>-0.81972485780715942</v>
      </c>
      <c r="DD2988">
        <v>0.72045361995697021</v>
      </c>
      <c r="DE2988">
        <v>0.70761299133300781</v>
      </c>
      <c r="DF2988">
        <v>0.70349657535552979</v>
      </c>
      <c r="DG2988">
        <v>0.70557242631912231</v>
      </c>
      <c r="DH2988">
        <v>0.70433777570724487</v>
      </c>
      <c r="DI2988">
        <v>0.6976170539855957</v>
      </c>
      <c r="DJ2988">
        <v>0.67757433652877808</v>
      </c>
      <c r="DK2988">
        <v>0.66530883312225342</v>
      </c>
      <c r="DL2988">
        <v>0.67039632797241211</v>
      </c>
      <c r="DM2988">
        <v>0.67302221059799194</v>
      </c>
      <c r="DN2988">
        <v>0.67940229177474976</v>
      </c>
      <c r="DO2988">
        <v>0.66897749900817871</v>
      </c>
      <c r="DP2988">
        <v>9.3841075897216797</v>
      </c>
      <c r="DQ2988">
        <v>33.521961212158203</v>
      </c>
      <c r="DR2988">
        <v>32.911342620849609</v>
      </c>
      <c r="DS2988">
        <v>32.133796691894531</v>
      </c>
      <c r="DT2988">
        <v>32.158119201660156</v>
      </c>
      <c r="DU2988">
        <v>32.226749420166016</v>
      </c>
      <c r="DV2988">
        <v>9.4663887023925781</v>
      </c>
      <c r="DW2988">
        <v>0.61035871505737305</v>
      </c>
      <c r="DX2988">
        <v>0.55211043357849121</v>
      </c>
      <c r="DY2988">
        <v>0.48744156956672668</v>
      </c>
      <c r="DZ2988">
        <v>0.4375036358833313</v>
      </c>
      <c r="EA2988">
        <v>0.33273777365684509</v>
      </c>
      <c r="EB2988">
        <v>2.2160544395446777</v>
      </c>
      <c r="EC2988">
        <v>2.1887760162353516</v>
      </c>
      <c r="ED2988">
        <v>2.1824123859405518</v>
      </c>
      <c r="EE2988">
        <v>2.1859734058380127</v>
      </c>
      <c r="EF2988">
        <v>2.214094877243042</v>
      </c>
      <c r="EG2988">
        <v>2.248063325881958</v>
      </c>
      <c r="EH2988">
        <v>2.1899673938751221</v>
      </c>
      <c r="EI2988">
        <v>2.125629186630249</v>
      </c>
      <c r="EJ2988">
        <v>2.095766544342041</v>
      </c>
      <c r="EK2988">
        <v>2.0891158580780029</v>
      </c>
      <c r="EL2988">
        <v>2.114323616027832</v>
      </c>
      <c r="EM2988">
        <v>2.1143574714660645</v>
      </c>
      <c r="EN2988">
        <v>11.220500946044922</v>
      </c>
      <c r="EO2988">
        <v>36.029991149902344</v>
      </c>
      <c r="EP2988">
        <v>35.392047882080078</v>
      </c>
      <c r="EQ2988">
        <v>34.640163421630859</v>
      </c>
      <c r="ER2988">
        <v>34.709686279296875</v>
      </c>
      <c r="ES2988">
        <v>34.767246246337891</v>
      </c>
      <c r="ET2988">
        <v>11.291375160217285</v>
      </c>
      <c r="EU2988">
        <v>2.1649394035339355</v>
      </c>
      <c r="EV2988">
        <v>2.1327612400054932</v>
      </c>
      <c r="EW2988">
        <v>2.0720314979553223</v>
      </c>
      <c r="EX2988">
        <v>1.9829995632171631</v>
      </c>
      <c r="EY2988">
        <v>1.9967107772827148</v>
      </c>
      <c r="EZ2988">
        <v>81.030921936035156</v>
      </c>
      <c r="FA2988">
        <v>79.661651611328125</v>
      </c>
      <c r="FB2988">
        <v>78.522781372070312</v>
      </c>
      <c r="FC2988">
        <v>77.5892333984375</v>
      </c>
      <c r="FD2988">
        <v>76.976722717285156</v>
      </c>
      <c r="FE2988">
        <v>76.196464538574219</v>
      </c>
      <c r="FF2988">
        <v>75.697608947753906</v>
      </c>
      <c r="FG2988">
        <v>75.888397216796875</v>
      </c>
      <c r="FH2988">
        <v>79.089263916015625</v>
      </c>
      <c r="FI2988">
        <v>83.291557312011719</v>
      </c>
      <c r="FJ2988">
        <v>88.039756774902344</v>
      </c>
      <c r="FK2988">
        <v>92.966354370117188</v>
      </c>
      <c r="FL2988">
        <v>96.743698120117187</v>
      </c>
      <c r="FM2988">
        <v>99.739265441894531</v>
      </c>
      <c r="FN2988">
        <v>101.4954833984375</v>
      </c>
      <c r="FO2988">
        <v>101.96764373779297</v>
      </c>
      <c r="FP2988">
        <v>101.41934204101562</v>
      </c>
      <c r="FQ2988">
        <v>99.6785888671875</v>
      </c>
      <c r="FR2988">
        <v>98.201179504394531</v>
      </c>
      <c r="FS2988">
        <v>95.589439392089844</v>
      </c>
      <c r="FT2988">
        <v>91.938316345214844</v>
      </c>
      <c r="FU2988">
        <v>88.566986083984375</v>
      </c>
      <c r="FV2988">
        <v>86.270133972167969</v>
      </c>
      <c r="FW2988">
        <v>84.596649169921875</v>
      </c>
      <c r="FX2988">
        <v>498</v>
      </c>
      <c r="FY2988">
        <v>4.854852706193924E-2</v>
      </c>
      <c r="FZ2988">
        <v>1</v>
      </c>
    </row>
    <row r="2989" spans="1:182" x14ac:dyDescent="0.2">
      <c r="A2989" t="s">
        <v>245</v>
      </c>
      <c r="B2989" t="s">
        <v>252</v>
      </c>
      <c r="C2989" t="s">
        <v>218</v>
      </c>
      <c r="D2989" t="s">
        <v>43</v>
      </c>
      <c r="E2989">
        <v>2017</v>
      </c>
      <c r="F2989" t="s">
        <v>228</v>
      </c>
      <c r="G2989" t="s">
        <v>250</v>
      </c>
      <c r="H2989" t="s">
        <v>226</v>
      </c>
      <c r="I2989">
        <v>320.51</v>
      </c>
      <c r="L2989">
        <v>95.345995182396436</v>
      </c>
      <c r="M2989">
        <v>93.469603616228937</v>
      </c>
      <c r="N2989">
        <v>92.204014598532908</v>
      </c>
      <c r="O2989">
        <v>92.256582193607755</v>
      </c>
      <c r="P2989">
        <v>94.857933537887277</v>
      </c>
      <c r="Q2989">
        <v>99.083353417361735</v>
      </c>
      <c r="R2989">
        <v>102.43627606649463</v>
      </c>
      <c r="S2989">
        <v>102.27500518908674</v>
      </c>
      <c r="T2989">
        <v>103.04909368582227</v>
      </c>
      <c r="U2989">
        <v>104.49039482023173</v>
      </c>
      <c r="V2989">
        <v>106.81379112112562</v>
      </c>
      <c r="W2989">
        <v>108.09948966312159</v>
      </c>
      <c r="X2989">
        <v>108.30620994437245</v>
      </c>
      <c r="Y2989">
        <v>108.79525260490271</v>
      </c>
      <c r="Z2989">
        <v>108.85043864075874</v>
      </c>
      <c r="AA2989">
        <v>108.18971878775427</v>
      </c>
      <c r="AB2989">
        <v>108.19530165017247</v>
      </c>
      <c r="AC2989">
        <v>106.81324084115246</v>
      </c>
      <c r="AD2989">
        <v>108.62089386739872</v>
      </c>
      <c r="AE2989">
        <v>110.4210057185</v>
      </c>
      <c r="AF2989">
        <v>109.89567512136374</v>
      </c>
      <c r="AG2989">
        <v>106.37674661723221</v>
      </c>
      <c r="AH2989">
        <v>102.61965113364752</v>
      </c>
      <c r="AI2989">
        <v>98.917744459459215</v>
      </c>
      <c r="AJ2989">
        <v>-2.8468441963195801</v>
      </c>
      <c r="AK2989">
        <v>-2.8252477645874023</v>
      </c>
      <c r="AL2989">
        <v>-2.8240046501159668</v>
      </c>
      <c r="AM2989">
        <v>-2.8254709243774414</v>
      </c>
      <c r="AN2989">
        <v>-2.8967258930206299</v>
      </c>
      <c r="AO2989">
        <v>-3.000497579574585</v>
      </c>
      <c r="AP2989">
        <v>-2.9297764301300049</v>
      </c>
      <c r="AQ2989">
        <v>-2.8178384304046631</v>
      </c>
      <c r="AR2989">
        <v>-2.7293879985809326</v>
      </c>
      <c r="AS2989">
        <v>-2.7046358585357666</v>
      </c>
      <c r="AT2989">
        <v>-2.7431631088256836</v>
      </c>
      <c r="AU2989">
        <v>-2.7785341739654541</v>
      </c>
      <c r="AV2989">
        <v>5.0039544105529785</v>
      </c>
      <c r="AW2989">
        <v>27.539821624755859</v>
      </c>
      <c r="AX2989">
        <v>26.994379043579102</v>
      </c>
      <c r="AY2989">
        <v>26.15562629699707</v>
      </c>
      <c r="AZ2989">
        <v>26.072128295898437</v>
      </c>
      <c r="BA2989">
        <v>26.167169570922852</v>
      </c>
      <c r="BB2989">
        <v>5.1134414672851562</v>
      </c>
      <c r="BC2989">
        <v>-3.0976178646087646</v>
      </c>
      <c r="BD2989">
        <v>-3.218048095703125</v>
      </c>
      <c r="BE2989">
        <v>-3.2921128273010254</v>
      </c>
      <c r="BF2989">
        <v>-3.2488038539886475</v>
      </c>
      <c r="BG2989">
        <v>-3.6361606121063232</v>
      </c>
      <c r="BH2989">
        <v>-1.3512433767318726</v>
      </c>
      <c r="BI2989">
        <v>-1.3440848588943481</v>
      </c>
      <c r="BJ2989">
        <v>-1.3450887203216553</v>
      </c>
      <c r="BK2989">
        <v>-1.3450698852539062</v>
      </c>
      <c r="BL2989">
        <v>-1.3869686126708984</v>
      </c>
      <c r="BM2989">
        <v>-1.4500514268875122</v>
      </c>
      <c r="BN2989">
        <v>-1.4173834323883057</v>
      </c>
      <c r="BO2989">
        <v>-1.3575180768966675</v>
      </c>
      <c r="BP2989">
        <v>-1.3040177822113037</v>
      </c>
      <c r="BQ2989">
        <v>-1.2885421514511108</v>
      </c>
      <c r="BR2989">
        <v>-1.3082419633865356</v>
      </c>
      <c r="BS2989">
        <v>-1.3331540822982788</v>
      </c>
      <c r="BT2989">
        <v>6.8403472900390625</v>
      </c>
      <c r="BU2989">
        <v>30.047853469848633</v>
      </c>
      <c r="BV2989">
        <v>29.47508430480957</v>
      </c>
      <c r="BW2989">
        <v>28.661993026733398</v>
      </c>
      <c r="BX2989">
        <v>28.623697280883789</v>
      </c>
      <c r="BY2989">
        <v>28.707668304443359</v>
      </c>
      <c r="BZ2989">
        <v>6.9384284019470215</v>
      </c>
      <c r="CA2989">
        <v>-1.5430370569229126</v>
      </c>
      <c r="CB2989">
        <v>-1.637397289276123</v>
      </c>
      <c r="CC2989">
        <v>-1.7075228691101074</v>
      </c>
      <c r="CD2989">
        <v>-1.7033079862594604</v>
      </c>
      <c r="CE2989">
        <v>-1.9721875190734863</v>
      </c>
      <c r="CF2989">
        <v>-0.31539487838745117</v>
      </c>
      <c r="CG2989">
        <v>-0.31823590397834778</v>
      </c>
      <c r="CH2989">
        <v>-0.32079607248306274</v>
      </c>
      <c r="CI2989">
        <v>-0.31974875926971436</v>
      </c>
      <c r="CJ2989">
        <v>-0.34131544828414917</v>
      </c>
      <c r="CK2989">
        <v>-0.37621718645095825</v>
      </c>
      <c r="CL2989">
        <v>-0.36990454792976379</v>
      </c>
      <c r="CM2989">
        <v>-0.34610459208488464</v>
      </c>
      <c r="CN2989">
        <v>-0.31681075692176819</v>
      </c>
      <c r="CO2989">
        <v>-0.30775997042655945</v>
      </c>
      <c r="CP2989">
        <v>-0.31441983580589294</v>
      </c>
      <c r="CQ2989">
        <v>-0.33208829164505005</v>
      </c>
      <c r="CR2989">
        <v>8.1122274398803711</v>
      </c>
      <c r="CS2989">
        <v>31.784906387329102</v>
      </c>
      <c r="CT2989">
        <v>31.193214416503906</v>
      </c>
      <c r="CU2989">
        <v>30.397895812988281</v>
      </c>
      <c r="CV2989">
        <v>30.390907287597656</v>
      </c>
      <c r="CW2989">
        <v>30.467208862304688</v>
      </c>
      <c r="CX2989">
        <v>8.2024087905883789</v>
      </c>
      <c r="CY2989">
        <v>-0.46633917093276978</v>
      </c>
      <c r="CZ2989">
        <v>-0.54264342784881592</v>
      </c>
      <c r="DA2989">
        <v>-0.61004066467285156</v>
      </c>
      <c r="DB2989">
        <v>-0.63290214538574219</v>
      </c>
      <c r="DC2989">
        <v>-0.81972485780715942</v>
      </c>
      <c r="DD2989">
        <v>0.72045361995697021</v>
      </c>
      <c r="DE2989">
        <v>0.70761299133300781</v>
      </c>
      <c r="DF2989">
        <v>0.70349657535552979</v>
      </c>
      <c r="DG2989">
        <v>0.70557242631912231</v>
      </c>
      <c r="DH2989">
        <v>0.70433777570724487</v>
      </c>
      <c r="DI2989">
        <v>0.6976170539855957</v>
      </c>
      <c r="DJ2989">
        <v>0.67757433652877808</v>
      </c>
      <c r="DK2989">
        <v>0.66530883312225342</v>
      </c>
      <c r="DL2989">
        <v>0.67039632797241211</v>
      </c>
      <c r="DM2989">
        <v>0.67302221059799194</v>
      </c>
      <c r="DN2989">
        <v>0.67940229177474976</v>
      </c>
      <c r="DO2989">
        <v>0.66897749900817871</v>
      </c>
      <c r="DP2989">
        <v>9.3841075897216797</v>
      </c>
      <c r="DQ2989">
        <v>33.521961212158203</v>
      </c>
      <c r="DR2989">
        <v>32.911342620849609</v>
      </c>
      <c r="DS2989">
        <v>32.133796691894531</v>
      </c>
      <c r="DT2989">
        <v>32.158119201660156</v>
      </c>
      <c r="DU2989">
        <v>32.226749420166016</v>
      </c>
      <c r="DV2989">
        <v>9.4663887023925781</v>
      </c>
      <c r="DW2989">
        <v>0.61035871505737305</v>
      </c>
      <c r="DX2989">
        <v>0.55211043357849121</v>
      </c>
      <c r="DY2989">
        <v>0.48744156956672668</v>
      </c>
      <c r="DZ2989">
        <v>0.4375036358833313</v>
      </c>
      <c r="EA2989">
        <v>0.33273777365684509</v>
      </c>
      <c r="EB2989">
        <v>2.2160544395446777</v>
      </c>
      <c r="EC2989">
        <v>2.1887760162353516</v>
      </c>
      <c r="ED2989">
        <v>2.1824123859405518</v>
      </c>
      <c r="EE2989">
        <v>2.1859734058380127</v>
      </c>
      <c r="EF2989">
        <v>2.214094877243042</v>
      </c>
      <c r="EG2989">
        <v>2.248063325881958</v>
      </c>
      <c r="EH2989">
        <v>2.1899673938751221</v>
      </c>
      <c r="EI2989">
        <v>2.125629186630249</v>
      </c>
      <c r="EJ2989">
        <v>2.095766544342041</v>
      </c>
      <c r="EK2989">
        <v>2.0891158580780029</v>
      </c>
      <c r="EL2989">
        <v>2.114323616027832</v>
      </c>
      <c r="EM2989">
        <v>2.1143574714660645</v>
      </c>
      <c r="EN2989">
        <v>11.220500946044922</v>
      </c>
      <c r="EO2989">
        <v>36.029991149902344</v>
      </c>
      <c r="EP2989">
        <v>35.392047882080078</v>
      </c>
      <c r="EQ2989">
        <v>34.640163421630859</v>
      </c>
      <c r="ER2989">
        <v>34.709686279296875</v>
      </c>
      <c r="ES2989">
        <v>34.767246246337891</v>
      </c>
      <c r="ET2989">
        <v>11.291375160217285</v>
      </c>
      <c r="EU2989">
        <v>2.1649394035339355</v>
      </c>
      <c r="EV2989">
        <v>2.1327612400054932</v>
      </c>
      <c r="EW2989">
        <v>2.0720314979553223</v>
      </c>
      <c r="EX2989">
        <v>1.9829995632171631</v>
      </c>
      <c r="EY2989">
        <v>1.9967107772827148</v>
      </c>
      <c r="EZ2989">
        <v>81.030921936035156</v>
      </c>
      <c r="FA2989">
        <v>79.661651611328125</v>
      </c>
      <c r="FB2989">
        <v>78.522781372070312</v>
      </c>
      <c r="FC2989">
        <v>77.5892333984375</v>
      </c>
      <c r="FD2989">
        <v>76.976722717285156</v>
      </c>
      <c r="FE2989">
        <v>76.196464538574219</v>
      </c>
      <c r="FF2989">
        <v>75.697608947753906</v>
      </c>
      <c r="FG2989">
        <v>75.888397216796875</v>
      </c>
      <c r="FH2989">
        <v>79.089263916015625</v>
      </c>
      <c r="FI2989">
        <v>83.291557312011719</v>
      </c>
      <c r="FJ2989">
        <v>88.039756774902344</v>
      </c>
      <c r="FK2989">
        <v>92.966354370117188</v>
      </c>
      <c r="FL2989">
        <v>96.743698120117187</v>
      </c>
      <c r="FM2989">
        <v>99.739265441894531</v>
      </c>
      <c r="FN2989">
        <v>101.4954833984375</v>
      </c>
      <c r="FO2989">
        <v>101.96764373779297</v>
      </c>
      <c r="FP2989">
        <v>101.41934204101562</v>
      </c>
      <c r="FQ2989">
        <v>99.6785888671875</v>
      </c>
      <c r="FR2989">
        <v>98.201179504394531</v>
      </c>
      <c r="FS2989">
        <v>95.589439392089844</v>
      </c>
      <c r="FT2989">
        <v>91.938316345214844</v>
      </c>
      <c r="FU2989">
        <v>88.566986083984375</v>
      </c>
      <c r="FV2989">
        <v>86.270133972167969</v>
      </c>
      <c r="FW2989">
        <v>84.596649169921875</v>
      </c>
      <c r="FX2989">
        <v>498</v>
      </c>
      <c r="FY2989">
        <v>4.854852706193924E-2</v>
      </c>
      <c r="FZ2989">
        <v>1</v>
      </c>
    </row>
    <row r="2990" spans="1:182" x14ac:dyDescent="0.2">
      <c r="A2990" t="s">
        <v>245</v>
      </c>
      <c r="B2990" t="s">
        <v>252</v>
      </c>
      <c r="C2990" t="s">
        <v>218</v>
      </c>
      <c r="D2990" t="s">
        <v>44</v>
      </c>
      <c r="E2990">
        <v>2015</v>
      </c>
      <c r="F2990" t="s">
        <v>228</v>
      </c>
      <c r="G2990" t="s">
        <v>250</v>
      </c>
      <c r="H2990" t="s">
        <v>226</v>
      </c>
      <c r="I2990">
        <v>320.51</v>
      </c>
      <c r="L2990">
        <v>97.315929741672306</v>
      </c>
      <c r="M2990">
        <v>95.400879490164499</v>
      </c>
      <c r="N2990">
        <v>94.139982960093448</v>
      </c>
      <c r="O2990">
        <v>94.36870835093994</v>
      </c>
      <c r="P2990">
        <v>96.895487610330164</v>
      </c>
      <c r="Q2990">
        <v>101.13676697159983</v>
      </c>
      <c r="R2990">
        <v>104.42578237844377</v>
      </c>
      <c r="S2990">
        <v>104.08508676553429</v>
      </c>
      <c r="T2990">
        <v>104.53456285675963</v>
      </c>
      <c r="U2990">
        <v>106.06958777727108</v>
      </c>
      <c r="V2990">
        <v>108.52476712083069</v>
      </c>
      <c r="W2990">
        <v>109.92679431046689</v>
      </c>
      <c r="X2990">
        <v>110.17302577921595</v>
      </c>
      <c r="Y2990">
        <v>110.49296689746606</v>
      </c>
      <c r="Z2990">
        <v>110.46182802917191</v>
      </c>
      <c r="AA2990">
        <v>109.63064610103645</v>
      </c>
      <c r="AB2990">
        <v>109.55538107771056</v>
      </c>
      <c r="AC2990">
        <v>108.35153792405171</v>
      </c>
      <c r="AD2990">
        <v>110.04018373941163</v>
      </c>
      <c r="AE2990">
        <v>111.75164041067386</v>
      </c>
      <c r="AF2990">
        <v>111.12646627176754</v>
      </c>
      <c r="AG2990">
        <v>107.6509039650708</v>
      </c>
      <c r="AH2990">
        <v>103.95623596505907</v>
      </c>
      <c r="AI2990">
        <v>100.28328003503857</v>
      </c>
      <c r="AJ2990">
        <v>-3.465111255645752</v>
      </c>
      <c r="AK2990">
        <v>-3.4388573169708252</v>
      </c>
      <c r="AL2990">
        <v>-3.4337091445922852</v>
      </c>
      <c r="AM2990">
        <v>-3.4436085224151611</v>
      </c>
      <c r="AN2990">
        <v>-3.4998817443847656</v>
      </c>
      <c r="AO2990">
        <v>-3.6209931373596191</v>
      </c>
      <c r="AP2990">
        <v>-3.5426194667816162</v>
      </c>
      <c r="AQ2990">
        <v>-3.4111700057983398</v>
      </c>
      <c r="AR2990">
        <v>-3.242650032043457</v>
      </c>
      <c r="AS2990">
        <v>-3.2293026447296143</v>
      </c>
      <c r="AT2990">
        <v>-3.3001613616943359</v>
      </c>
      <c r="AU2990">
        <v>-3.3909800052642822</v>
      </c>
      <c r="AV2990">
        <v>4.3866815567016602</v>
      </c>
      <c r="AW2990">
        <v>26.946834564208984</v>
      </c>
      <c r="AX2990">
        <v>26.37870979309082</v>
      </c>
      <c r="AY2990">
        <v>25.53394889831543</v>
      </c>
      <c r="AZ2990">
        <v>25.431013107299805</v>
      </c>
      <c r="BA2990">
        <v>25.620307922363281</v>
      </c>
      <c r="BB2990">
        <v>4.4957504272460937</v>
      </c>
      <c r="BC2990">
        <v>-3.9779312610626221</v>
      </c>
      <c r="BD2990">
        <v>-4.0191330909729004</v>
      </c>
      <c r="BE2990">
        <v>-4.0845255851745605</v>
      </c>
      <c r="BF2990">
        <v>-4.0052986145019531</v>
      </c>
      <c r="BG2990">
        <v>-4.402350902557373</v>
      </c>
      <c r="BH2990">
        <v>-1.6729397773742676</v>
      </c>
      <c r="BI2990">
        <v>-1.6631531715393066</v>
      </c>
      <c r="BJ2990">
        <v>-1.6615824699401855</v>
      </c>
      <c r="BK2990">
        <v>-1.6649112701416016</v>
      </c>
      <c r="BL2990">
        <v>-1.6996710300445557</v>
      </c>
      <c r="BM2990">
        <v>-1.7719401121139526</v>
      </c>
      <c r="BN2990">
        <v>-1.7378333806991577</v>
      </c>
      <c r="BO2990">
        <v>-1.670060396194458</v>
      </c>
      <c r="BP2990">
        <v>-1.5802963972091675</v>
      </c>
      <c r="BQ2990">
        <v>-1.5713908672332764</v>
      </c>
      <c r="BR2990">
        <v>-1.6069462299346924</v>
      </c>
      <c r="BS2990">
        <v>-1.6589093208312988</v>
      </c>
      <c r="BT2990">
        <v>6.4837117195129395</v>
      </c>
      <c r="BU2990">
        <v>29.600578308105469</v>
      </c>
      <c r="BV2990">
        <v>29.008995056152344</v>
      </c>
      <c r="BW2990">
        <v>28.18914794921875</v>
      </c>
      <c r="BX2990">
        <v>28.119495391845703</v>
      </c>
      <c r="BY2990">
        <v>28.286911010742188</v>
      </c>
      <c r="BZ2990">
        <v>6.5768256187438965</v>
      </c>
      <c r="CA2990">
        <v>-1.9507980346679688</v>
      </c>
      <c r="CB2990">
        <v>-1.9941880702972412</v>
      </c>
      <c r="CC2990">
        <v>-2.0643327236175537</v>
      </c>
      <c r="CD2990">
        <v>-2.058204174041748</v>
      </c>
      <c r="CE2990">
        <v>-2.3362395763397217</v>
      </c>
      <c r="CF2990">
        <v>-0.43168723583221436</v>
      </c>
      <c r="CG2990">
        <v>-0.43330585956573486</v>
      </c>
      <c r="CH2990">
        <v>-0.43421283364295959</v>
      </c>
      <c r="CI2990">
        <v>-0.4329909086227417</v>
      </c>
      <c r="CJ2990">
        <v>-0.45285049080848694</v>
      </c>
      <c r="CK2990">
        <v>-0.49129164218902588</v>
      </c>
      <c r="CL2990">
        <v>-0.48784410953521729</v>
      </c>
      <c r="CM2990">
        <v>-0.46417319774627686</v>
      </c>
      <c r="CN2990">
        <v>-0.42895534634590149</v>
      </c>
      <c r="CO2990">
        <v>-0.42312610149383545</v>
      </c>
      <c r="CP2990">
        <v>-0.43423065543174744</v>
      </c>
      <c r="CQ2990">
        <v>-0.45928242802619934</v>
      </c>
      <c r="CR2990">
        <v>7.9361081123352051</v>
      </c>
      <c r="CS2990">
        <v>31.438552856445313</v>
      </c>
      <c r="CT2990">
        <v>30.830724716186523</v>
      </c>
      <c r="CU2990">
        <v>30.028131484985352</v>
      </c>
      <c r="CV2990">
        <v>29.981531143188477</v>
      </c>
      <c r="CW2990">
        <v>30.133792877197266</v>
      </c>
      <c r="CX2990">
        <v>8.0181713104248047</v>
      </c>
      <c r="CY2990">
        <v>-0.54681164026260376</v>
      </c>
      <c r="CZ2990">
        <v>-0.59171730279922485</v>
      </c>
      <c r="DA2990">
        <v>-0.6651533842086792</v>
      </c>
      <c r="DB2990">
        <v>-0.7096523642539978</v>
      </c>
      <c r="DC2990">
        <v>-0.90525710582733154</v>
      </c>
      <c r="DD2990">
        <v>0.80956536531448364</v>
      </c>
      <c r="DE2990">
        <v>0.79654139280319214</v>
      </c>
      <c r="DF2990">
        <v>0.79315674304962158</v>
      </c>
      <c r="DG2990">
        <v>0.79892939329147339</v>
      </c>
      <c r="DH2990">
        <v>0.79397004842758179</v>
      </c>
      <c r="DI2990">
        <v>0.78935688734054565</v>
      </c>
      <c r="DJ2990">
        <v>0.76214522123336792</v>
      </c>
      <c r="DK2990">
        <v>0.7417140007019043</v>
      </c>
      <c r="DL2990">
        <v>0.7223857045173645</v>
      </c>
      <c r="DM2990">
        <v>0.72513866424560547</v>
      </c>
      <c r="DN2990">
        <v>0.73848497867584229</v>
      </c>
      <c r="DO2990">
        <v>0.74034446477890015</v>
      </c>
      <c r="DP2990">
        <v>9.3885049819946289</v>
      </c>
      <c r="DQ2990">
        <v>33.276527404785156</v>
      </c>
      <c r="DR2990">
        <v>32.652454376220703</v>
      </c>
      <c r="DS2990">
        <v>31.86711311340332</v>
      </c>
      <c r="DT2990">
        <v>31.84356689453125</v>
      </c>
      <c r="DU2990">
        <v>31.980674743652344</v>
      </c>
      <c r="DV2990">
        <v>9.4595174789428711</v>
      </c>
      <c r="DW2990">
        <v>0.85717469453811646</v>
      </c>
      <c r="DX2990">
        <v>0.8107534646987915</v>
      </c>
      <c r="DY2990">
        <v>0.73402607440948486</v>
      </c>
      <c r="DZ2990">
        <v>0.63889938592910767</v>
      </c>
      <c r="EA2990">
        <v>0.52572524547576904</v>
      </c>
      <c r="EB2990">
        <v>2.6017370223999023</v>
      </c>
      <c r="EC2990">
        <v>2.5722453594207764</v>
      </c>
      <c r="ED2990">
        <v>2.5652835369110107</v>
      </c>
      <c r="EE2990">
        <v>2.5776267051696777</v>
      </c>
      <c r="EF2990">
        <v>2.5941808223724365</v>
      </c>
      <c r="EG2990">
        <v>2.6384098529815674</v>
      </c>
      <c r="EH2990">
        <v>2.5669312477111816</v>
      </c>
      <c r="EI2990">
        <v>2.4828236103057861</v>
      </c>
      <c r="EJ2990">
        <v>2.3847391605377197</v>
      </c>
      <c r="EK2990">
        <v>2.3830504417419434</v>
      </c>
      <c r="EL2990">
        <v>2.4316999912261963</v>
      </c>
      <c r="EM2990">
        <v>2.4724152088165283</v>
      </c>
      <c r="EN2990">
        <v>11.48553466796875</v>
      </c>
      <c r="EO2990">
        <v>35.930271148681641</v>
      </c>
      <c r="EP2990">
        <v>35.282737731933594</v>
      </c>
      <c r="EQ2990">
        <v>34.522312164306641</v>
      </c>
      <c r="ER2990">
        <v>34.532051086425781</v>
      </c>
      <c r="ES2990">
        <v>34.64727783203125</v>
      </c>
      <c r="ET2990">
        <v>11.540593147277832</v>
      </c>
      <c r="EU2990">
        <v>2.8843080997467041</v>
      </c>
      <c r="EV2990">
        <v>2.8356986045837402</v>
      </c>
      <c r="EW2990">
        <v>2.7542190551757813</v>
      </c>
      <c r="EX2990">
        <v>2.585993766784668</v>
      </c>
      <c r="EY2990">
        <v>2.59183669090271</v>
      </c>
      <c r="EZ2990">
        <v>83.265182495117188</v>
      </c>
      <c r="FA2990">
        <v>82.017860412597656</v>
      </c>
      <c r="FB2990">
        <v>80.801445007324219</v>
      </c>
      <c r="FC2990">
        <v>80.131004333496094</v>
      </c>
      <c r="FD2990">
        <v>78.927085876464844</v>
      </c>
      <c r="FE2990">
        <v>77.986160278320312</v>
      </c>
      <c r="FF2990">
        <v>77.444564819335937</v>
      </c>
      <c r="FG2990">
        <v>77.483955383300781</v>
      </c>
      <c r="FH2990">
        <v>79.630882263183594</v>
      </c>
      <c r="FI2990">
        <v>84.07183837890625</v>
      </c>
      <c r="FJ2990">
        <v>89.178550720214844</v>
      </c>
      <c r="FK2990">
        <v>94.318397521972656</v>
      </c>
      <c r="FL2990">
        <v>98.167228698730469</v>
      </c>
      <c r="FM2990">
        <v>100.31935882568359</v>
      </c>
      <c r="FN2990">
        <v>101.58245849609375</v>
      </c>
      <c r="FO2990">
        <v>101.36239624023437</v>
      </c>
      <c r="FP2990">
        <v>100.81717681884766</v>
      </c>
      <c r="FQ2990">
        <v>100.11635589599609</v>
      </c>
      <c r="FR2990">
        <v>98.272140502929687</v>
      </c>
      <c r="FS2990">
        <v>95.193336486816406</v>
      </c>
      <c r="FT2990">
        <v>91.712112426757812</v>
      </c>
      <c r="FU2990">
        <v>88.827781677246094</v>
      </c>
      <c r="FV2990">
        <v>86.345993041992188</v>
      </c>
      <c r="FW2990">
        <v>84.608200073242188</v>
      </c>
      <c r="FX2990">
        <v>498</v>
      </c>
      <c r="FY2990">
        <v>4.854852706193924E-2</v>
      </c>
      <c r="FZ2990">
        <v>1</v>
      </c>
    </row>
    <row r="2991" spans="1:182" x14ac:dyDescent="0.2">
      <c r="A2991" t="s">
        <v>245</v>
      </c>
      <c r="B2991" t="s">
        <v>252</v>
      </c>
      <c r="C2991" t="s">
        <v>218</v>
      </c>
      <c r="D2991" t="s">
        <v>44</v>
      </c>
      <c r="E2991">
        <v>2016</v>
      </c>
      <c r="F2991" t="s">
        <v>228</v>
      </c>
      <c r="G2991" t="s">
        <v>250</v>
      </c>
      <c r="H2991" t="s">
        <v>226</v>
      </c>
      <c r="I2991">
        <v>320.51</v>
      </c>
      <c r="L2991">
        <v>97.315929741672306</v>
      </c>
      <c r="M2991">
        <v>95.400879490164499</v>
      </c>
      <c r="N2991">
        <v>94.139982960093448</v>
      </c>
      <c r="O2991">
        <v>94.36870835093994</v>
      </c>
      <c r="P2991">
        <v>96.895487610330164</v>
      </c>
      <c r="Q2991">
        <v>101.13676697159983</v>
      </c>
      <c r="R2991">
        <v>104.42578237844377</v>
      </c>
      <c r="S2991">
        <v>104.08508676553429</v>
      </c>
      <c r="T2991">
        <v>104.53456285675963</v>
      </c>
      <c r="U2991">
        <v>106.06958777727108</v>
      </c>
      <c r="V2991">
        <v>108.52476712083069</v>
      </c>
      <c r="W2991">
        <v>109.92679431046689</v>
      </c>
      <c r="X2991">
        <v>110.17302577921595</v>
      </c>
      <c r="Y2991">
        <v>110.49296689746606</v>
      </c>
      <c r="Z2991">
        <v>110.46182802917191</v>
      </c>
      <c r="AA2991">
        <v>109.63064610103645</v>
      </c>
      <c r="AB2991">
        <v>109.55538107771056</v>
      </c>
      <c r="AC2991">
        <v>108.35153792405171</v>
      </c>
      <c r="AD2991">
        <v>110.04018373941163</v>
      </c>
      <c r="AE2991">
        <v>111.75164041067386</v>
      </c>
      <c r="AF2991">
        <v>111.12646627176754</v>
      </c>
      <c r="AG2991">
        <v>107.6509039650708</v>
      </c>
      <c r="AH2991">
        <v>103.95623596505907</v>
      </c>
      <c r="AI2991">
        <v>100.28328003503857</v>
      </c>
      <c r="AJ2991">
        <v>-3.465111255645752</v>
      </c>
      <c r="AK2991">
        <v>-3.4388573169708252</v>
      </c>
      <c r="AL2991">
        <v>-3.4337091445922852</v>
      </c>
      <c r="AM2991">
        <v>-3.4436085224151611</v>
      </c>
      <c r="AN2991">
        <v>-3.4998817443847656</v>
      </c>
      <c r="AO2991">
        <v>-3.6209931373596191</v>
      </c>
      <c r="AP2991">
        <v>-3.5426194667816162</v>
      </c>
      <c r="AQ2991">
        <v>-3.4111700057983398</v>
      </c>
      <c r="AR2991">
        <v>-3.242650032043457</v>
      </c>
      <c r="AS2991">
        <v>-3.2293026447296143</v>
      </c>
      <c r="AT2991">
        <v>-3.3001613616943359</v>
      </c>
      <c r="AU2991">
        <v>-3.3909800052642822</v>
      </c>
      <c r="AV2991">
        <v>4.3866815567016602</v>
      </c>
      <c r="AW2991">
        <v>26.946834564208984</v>
      </c>
      <c r="AX2991">
        <v>26.37870979309082</v>
      </c>
      <c r="AY2991">
        <v>25.53394889831543</v>
      </c>
      <c r="AZ2991">
        <v>25.431013107299805</v>
      </c>
      <c r="BA2991">
        <v>25.620307922363281</v>
      </c>
      <c r="BB2991">
        <v>4.4957504272460937</v>
      </c>
      <c r="BC2991">
        <v>-3.9779312610626221</v>
      </c>
      <c r="BD2991">
        <v>-4.0191330909729004</v>
      </c>
      <c r="BE2991">
        <v>-4.0845255851745605</v>
      </c>
      <c r="BF2991">
        <v>-4.0052986145019531</v>
      </c>
      <c r="BG2991">
        <v>-4.402350902557373</v>
      </c>
      <c r="BH2991">
        <v>-1.6729397773742676</v>
      </c>
      <c r="BI2991">
        <v>-1.6631531715393066</v>
      </c>
      <c r="BJ2991">
        <v>-1.6615824699401855</v>
      </c>
      <c r="BK2991">
        <v>-1.6649112701416016</v>
      </c>
      <c r="BL2991">
        <v>-1.6996710300445557</v>
      </c>
      <c r="BM2991">
        <v>-1.7719401121139526</v>
      </c>
      <c r="BN2991">
        <v>-1.7378333806991577</v>
      </c>
      <c r="BO2991">
        <v>-1.670060396194458</v>
      </c>
      <c r="BP2991">
        <v>-1.5802963972091675</v>
      </c>
      <c r="BQ2991">
        <v>-1.5713908672332764</v>
      </c>
      <c r="BR2991">
        <v>-1.6069462299346924</v>
      </c>
      <c r="BS2991">
        <v>-1.6589093208312988</v>
      </c>
      <c r="BT2991">
        <v>6.4837117195129395</v>
      </c>
      <c r="BU2991">
        <v>29.600578308105469</v>
      </c>
      <c r="BV2991">
        <v>29.008995056152344</v>
      </c>
      <c r="BW2991">
        <v>28.18914794921875</v>
      </c>
      <c r="BX2991">
        <v>28.119495391845703</v>
      </c>
      <c r="BY2991">
        <v>28.286911010742188</v>
      </c>
      <c r="BZ2991">
        <v>6.5768256187438965</v>
      </c>
      <c r="CA2991">
        <v>-1.9507980346679688</v>
      </c>
      <c r="CB2991">
        <v>-1.9941880702972412</v>
      </c>
      <c r="CC2991">
        <v>-2.0643327236175537</v>
      </c>
      <c r="CD2991">
        <v>-2.058204174041748</v>
      </c>
      <c r="CE2991">
        <v>-2.3362395763397217</v>
      </c>
      <c r="CF2991">
        <v>-0.43168723583221436</v>
      </c>
      <c r="CG2991">
        <v>-0.43330585956573486</v>
      </c>
      <c r="CH2991">
        <v>-0.43421283364295959</v>
      </c>
      <c r="CI2991">
        <v>-0.4329909086227417</v>
      </c>
      <c r="CJ2991">
        <v>-0.45285049080848694</v>
      </c>
      <c r="CK2991">
        <v>-0.49129164218902588</v>
      </c>
      <c r="CL2991">
        <v>-0.48784410953521729</v>
      </c>
      <c r="CM2991">
        <v>-0.46417319774627686</v>
      </c>
      <c r="CN2991">
        <v>-0.42895534634590149</v>
      </c>
      <c r="CO2991">
        <v>-0.42312610149383545</v>
      </c>
      <c r="CP2991">
        <v>-0.43423065543174744</v>
      </c>
      <c r="CQ2991">
        <v>-0.45928242802619934</v>
      </c>
      <c r="CR2991">
        <v>7.9361081123352051</v>
      </c>
      <c r="CS2991">
        <v>31.438552856445313</v>
      </c>
      <c r="CT2991">
        <v>30.830724716186523</v>
      </c>
      <c r="CU2991">
        <v>30.028131484985352</v>
      </c>
      <c r="CV2991">
        <v>29.981531143188477</v>
      </c>
      <c r="CW2991">
        <v>30.133792877197266</v>
      </c>
      <c r="CX2991">
        <v>8.0181713104248047</v>
      </c>
      <c r="CY2991">
        <v>-0.54681164026260376</v>
      </c>
      <c r="CZ2991">
        <v>-0.59171730279922485</v>
      </c>
      <c r="DA2991">
        <v>-0.6651533842086792</v>
      </c>
      <c r="DB2991">
        <v>-0.7096523642539978</v>
      </c>
      <c r="DC2991">
        <v>-0.90525710582733154</v>
      </c>
      <c r="DD2991">
        <v>0.80956536531448364</v>
      </c>
      <c r="DE2991">
        <v>0.79654139280319214</v>
      </c>
      <c r="DF2991">
        <v>0.79315674304962158</v>
      </c>
      <c r="DG2991">
        <v>0.79892939329147339</v>
      </c>
      <c r="DH2991">
        <v>0.79397004842758179</v>
      </c>
      <c r="DI2991">
        <v>0.78935688734054565</v>
      </c>
      <c r="DJ2991">
        <v>0.76214522123336792</v>
      </c>
      <c r="DK2991">
        <v>0.7417140007019043</v>
      </c>
      <c r="DL2991">
        <v>0.7223857045173645</v>
      </c>
      <c r="DM2991">
        <v>0.72513866424560547</v>
      </c>
      <c r="DN2991">
        <v>0.73848497867584229</v>
      </c>
      <c r="DO2991">
        <v>0.74034446477890015</v>
      </c>
      <c r="DP2991">
        <v>9.3885049819946289</v>
      </c>
      <c r="DQ2991">
        <v>33.276527404785156</v>
      </c>
      <c r="DR2991">
        <v>32.652454376220703</v>
      </c>
      <c r="DS2991">
        <v>31.86711311340332</v>
      </c>
      <c r="DT2991">
        <v>31.84356689453125</v>
      </c>
      <c r="DU2991">
        <v>31.980674743652344</v>
      </c>
      <c r="DV2991">
        <v>9.4595174789428711</v>
      </c>
      <c r="DW2991">
        <v>0.85717469453811646</v>
      </c>
      <c r="DX2991">
        <v>0.8107534646987915</v>
      </c>
      <c r="DY2991">
        <v>0.73402607440948486</v>
      </c>
      <c r="DZ2991">
        <v>0.63889938592910767</v>
      </c>
      <c r="EA2991">
        <v>0.52572524547576904</v>
      </c>
      <c r="EB2991">
        <v>2.6017370223999023</v>
      </c>
      <c r="EC2991">
        <v>2.5722453594207764</v>
      </c>
      <c r="ED2991">
        <v>2.5652835369110107</v>
      </c>
      <c r="EE2991">
        <v>2.5776267051696777</v>
      </c>
      <c r="EF2991">
        <v>2.5941808223724365</v>
      </c>
      <c r="EG2991">
        <v>2.6384098529815674</v>
      </c>
      <c r="EH2991">
        <v>2.5669312477111816</v>
      </c>
      <c r="EI2991">
        <v>2.4828236103057861</v>
      </c>
      <c r="EJ2991">
        <v>2.3847391605377197</v>
      </c>
      <c r="EK2991">
        <v>2.3830504417419434</v>
      </c>
      <c r="EL2991">
        <v>2.4316999912261963</v>
      </c>
      <c r="EM2991">
        <v>2.4724152088165283</v>
      </c>
      <c r="EN2991">
        <v>11.48553466796875</v>
      </c>
      <c r="EO2991">
        <v>35.930271148681641</v>
      </c>
      <c r="EP2991">
        <v>35.282737731933594</v>
      </c>
      <c r="EQ2991">
        <v>34.522312164306641</v>
      </c>
      <c r="ER2991">
        <v>34.532051086425781</v>
      </c>
      <c r="ES2991">
        <v>34.64727783203125</v>
      </c>
      <c r="ET2991">
        <v>11.540593147277832</v>
      </c>
      <c r="EU2991">
        <v>2.8843080997467041</v>
      </c>
      <c r="EV2991">
        <v>2.8356986045837402</v>
      </c>
      <c r="EW2991">
        <v>2.7542190551757813</v>
      </c>
      <c r="EX2991">
        <v>2.585993766784668</v>
      </c>
      <c r="EY2991">
        <v>2.59183669090271</v>
      </c>
      <c r="EZ2991">
        <v>83.265182495117188</v>
      </c>
      <c r="FA2991">
        <v>82.017860412597656</v>
      </c>
      <c r="FB2991">
        <v>80.801445007324219</v>
      </c>
      <c r="FC2991">
        <v>80.131004333496094</v>
      </c>
      <c r="FD2991">
        <v>78.927085876464844</v>
      </c>
      <c r="FE2991">
        <v>77.986160278320312</v>
      </c>
      <c r="FF2991">
        <v>77.444564819335937</v>
      </c>
      <c r="FG2991">
        <v>77.483955383300781</v>
      </c>
      <c r="FH2991">
        <v>79.630882263183594</v>
      </c>
      <c r="FI2991">
        <v>84.07183837890625</v>
      </c>
      <c r="FJ2991">
        <v>89.178550720214844</v>
      </c>
      <c r="FK2991">
        <v>94.318397521972656</v>
      </c>
      <c r="FL2991">
        <v>98.167228698730469</v>
      </c>
      <c r="FM2991">
        <v>100.31935882568359</v>
      </c>
      <c r="FN2991">
        <v>101.58245849609375</v>
      </c>
      <c r="FO2991">
        <v>101.36239624023437</v>
      </c>
      <c r="FP2991">
        <v>100.81717681884766</v>
      </c>
      <c r="FQ2991">
        <v>100.11635589599609</v>
      </c>
      <c r="FR2991">
        <v>98.272140502929687</v>
      </c>
      <c r="FS2991">
        <v>95.193336486816406</v>
      </c>
      <c r="FT2991">
        <v>91.712112426757812</v>
      </c>
      <c r="FU2991">
        <v>88.827781677246094</v>
      </c>
      <c r="FV2991">
        <v>86.345993041992188</v>
      </c>
      <c r="FW2991">
        <v>84.608200073242188</v>
      </c>
      <c r="FX2991">
        <v>498</v>
      </c>
      <c r="FY2991">
        <v>4.854852706193924E-2</v>
      </c>
      <c r="FZ2991">
        <v>1</v>
      </c>
    </row>
    <row r="2992" spans="1:182" x14ac:dyDescent="0.2">
      <c r="A2992" t="s">
        <v>245</v>
      </c>
      <c r="B2992" t="s">
        <v>252</v>
      </c>
      <c r="C2992" t="s">
        <v>218</v>
      </c>
      <c r="D2992" t="s">
        <v>44</v>
      </c>
      <c r="E2992">
        <v>2017</v>
      </c>
      <c r="F2992" t="s">
        <v>228</v>
      </c>
      <c r="G2992" t="s">
        <v>250</v>
      </c>
      <c r="H2992" t="s">
        <v>226</v>
      </c>
      <c r="I2992">
        <v>320.51</v>
      </c>
      <c r="L2992">
        <v>97.315929741672306</v>
      </c>
      <c r="M2992">
        <v>95.400879490164499</v>
      </c>
      <c r="N2992">
        <v>94.139982960093448</v>
      </c>
      <c r="O2992">
        <v>94.36870835093994</v>
      </c>
      <c r="P2992">
        <v>96.895487610330164</v>
      </c>
      <c r="Q2992">
        <v>101.13676697159983</v>
      </c>
      <c r="R2992">
        <v>104.42578237844377</v>
      </c>
      <c r="S2992">
        <v>104.08508676553429</v>
      </c>
      <c r="T2992">
        <v>104.53456285675963</v>
      </c>
      <c r="U2992">
        <v>106.06958777727108</v>
      </c>
      <c r="V2992">
        <v>108.52476712083069</v>
      </c>
      <c r="W2992">
        <v>109.92679431046689</v>
      </c>
      <c r="X2992">
        <v>110.17302577921595</v>
      </c>
      <c r="Y2992">
        <v>110.49296689746606</v>
      </c>
      <c r="Z2992">
        <v>110.46182802917191</v>
      </c>
      <c r="AA2992">
        <v>109.63064610103645</v>
      </c>
      <c r="AB2992">
        <v>109.55538107771056</v>
      </c>
      <c r="AC2992">
        <v>108.35153792405171</v>
      </c>
      <c r="AD2992">
        <v>110.04018373941163</v>
      </c>
      <c r="AE2992">
        <v>111.75164041067386</v>
      </c>
      <c r="AF2992">
        <v>111.12646627176754</v>
      </c>
      <c r="AG2992">
        <v>107.6509039650708</v>
      </c>
      <c r="AH2992">
        <v>103.95623596505907</v>
      </c>
      <c r="AI2992">
        <v>100.28328003503857</v>
      </c>
      <c r="AJ2992">
        <v>-3.465111255645752</v>
      </c>
      <c r="AK2992">
        <v>-3.4388573169708252</v>
      </c>
      <c r="AL2992">
        <v>-3.4337091445922852</v>
      </c>
      <c r="AM2992">
        <v>-3.4436085224151611</v>
      </c>
      <c r="AN2992">
        <v>-3.4998817443847656</v>
      </c>
      <c r="AO2992">
        <v>-3.6209931373596191</v>
      </c>
      <c r="AP2992">
        <v>-3.5426194667816162</v>
      </c>
      <c r="AQ2992">
        <v>-3.4111700057983398</v>
      </c>
      <c r="AR2992">
        <v>-3.242650032043457</v>
      </c>
      <c r="AS2992">
        <v>-3.2293026447296143</v>
      </c>
      <c r="AT2992">
        <v>-3.3001613616943359</v>
      </c>
      <c r="AU2992">
        <v>-3.3909800052642822</v>
      </c>
      <c r="AV2992">
        <v>4.3866815567016602</v>
      </c>
      <c r="AW2992">
        <v>26.946834564208984</v>
      </c>
      <c r="AX2992">
        <v>26.37870979309082</v>
      </c>
      <c r="AY2992">
        <v>25.53394889831543</v>
      </c>
      <c r="AZ2992">
        <v>25.431013107299805</v>
      </c>
      <c r="BA2992">
        <v>25.620307922363281</v>
      </c>
      <c r="BB2992">
        <v>4.4957504272460937</v>
      </c>
      <c r="BC2992">
        <v>-3.9779312610626221</v>
      </c>
      <c r="BD2992">
        <v>-4.0191330909729004</v>
      </c>
      <c r="BE2992">
        <v>-4.0845255851745605</v>
      </c>
      <c r="BF2992">
        <v>-4.0052986145019531</v>
      </c>
      <c r="BG2992">
        <v>-4.402350902557373</v>
      </c>
      <c r="BH2992">
        <v>-1.6729397773742676</v>
      </c>
      <c r="BI2992">
        <v>-1.6631531715393066</v>
      </c>
      <c r="BJ2992">
        <v>-1.6615824699401855</v>
      </c>
      <c r="BK2992">
        <v>-1.6649112701416016</v>
      </c>
      <c r="BL2992">
        <v>-1.6996710300445557</v>
      </c>
      <c r="BM2992">
        <v>-1.7719401121139526</v>
      </c>
      <c r="BN2992">
        <v>-1.7378333806991577</v>
      </c>
      <c r="BO2992">
        <v>-1.670060396194458</v>
      </c>
      <c r="BP2992">
        <v>-1.5802963972091675</v>
      </c>
      <c r="BQ2992">
        <v>-1.5713908672332764</v>
      </c>
      <c r="BR2992">
        <v>-1.6069462299346924</v>
      </c>
      <c r="BS2992">
        <v>-1.6589093208312988</v>
      </c>
      <c r="BT2992">
        <v>6.4837117195129395</v>
      </c>
      <c r="BU2992">
        <v>29.600578308105469</v>
      </c>
      <c r="BV2992">
        <v>29.008995056152344</v>
      </c>
      <c r="BW2992">
        <v>28.18914794921875</v>
      </c>
      <c r="BX2992">
        <v>28.119495391845703</v>
      </c>
      <c r="BY2992">
        <v>28.286911010742188</v>
      </c>
      <c r="BZ2992">
        <v>6.5768256187438965</v>
      </c>
      <c r="CA2992">
        <v>-1.9507980346679688</v>
      </c>
      <c r="CB2992">
        <v>-1.9941880702972412</v>
      </c>
      <c r="CC2992">
        <v>-2.0643327236175537</v>
      </c>
      <c r="CD2992">
        <v>-2.058204174041748</v>
      </c>
      <c r="CE2992">
        <v>-2.3362395763397217</v>
      </c>
      <c r="CF2992">
        <v>-0.43168723583221436</v>
      </c>
      <c r="CG2992">
        <v>-0.43330585956573486</v>
      </c>
      <c r="CH2992">
        <v>-0.43421283364295959</v>
      </c>
      <c r="CI2992">
        <v>-0.4329909086227417</v>
      </c>
      <c r="CJ2992">
        <v>-0.45285049080848694</v>
      </c>
      <c r="CK2992">
        <v>-0.49129164218902588</v>
      </c>
      <c r="CL2992">
        <v>-0.48784410953521729</v>
      </c>
      <c r="CM2992">
        <v>-0.46417319774627686</v>
      </c>
      <c r="CN2992">
        <v>-0.42895534634590149</v>
      </c>
      <c r="CO2992">
        <v>-0.42312610149383545</v>
      </c>
      <c r="CP2992">
        <v>-0.43423065543174744</v>
      </c>
      <c r="CQ2992">
        <v>-0.45928242802619934</v>
      </c>
      <c r="CR2992">
        <v>7.9361081123352051</v>
      </c>
      <c r="CS2992">
        <v>31.438552856445313</v>
      </c>
      <c r="CT2992">
        <v>30.830724716186523</v>
      </c>
      <c r="CU2992">
        <v>30.028131484985352</v>
      </c>
      <c r="CV2992">
        <v>29.981531143188477</v>
      </c>
      <c r="CW2992">
        <v>30.133792877197266</v>
      </c>
      <c r="CX2992">
        <v>8.0181713104248047</v>
      </c>
      <c r="CY2992">
        <v>-0.54681164026260376</v>
      </c>
      <c r="CZ2992">
        <v>-0.59171730279922485</v>
      </c>
      <c r="DA2992">
        <v>-0.6651533842086792</v>
      </c>
      <c r="DB2992">
        <v>-0.7096523642539978</v>
      </c>
      <c r="DC2992">
        <v>-0.90525710582733154</v>
      </c>
      <c r="DD2992">
        <v>0.80956536531448364</v>
      </c>
      <c r="DE2992">
        <v>0.79654139280319214</v>
      </c>
      <c r="DF2992">
        <v>0.79315674304962158</v>
      </c>
      <c r="DG2992">
        <v>0.79892939329147339</v>
      </c>
      <c r="DH2992">
        <v>0.79397004842758179</v>
      </c>
      <c r="DI2992">
        <v>0.78935688734054565</v>
      </c>
      <c r="DJ2992">
        <v>0.76214522123336792</v>
      </c>
      <c r="DK2992">
        <v>0.7417140007019043</v>
      </c>
      <c r="DL2992">
        <v>0.7223857045173645</v>
      </c>
      <c r="DM2992">
        <v>0.72513866424560547</v>
      </c>
      <c r="DN2992">
        <v>0.73848497867584229</v>
      </c>
      <c r="DO2992">
        <v>0.74034446477890015</v>
      </c>
      <c r="DP2992">
        <v>9.3885049819946289</v>
      </c>
      <c r="DQ2992">
        <v>33.276527404785156</v>
      </c>
      <c r="DR2992">
        <v>32.652454376220703</v>
      </c>
      <c r="DS2992">
        <v>31.86711311340332</v>
      </c>
      <c r="DT2992">
        <v>31.84356689453125</v>
      </c>
      <c r="DU2992">
        <v>31.980674743652344</v>
      </c>
      <c r="DV2992">
        <v>9.4595174789428711</v>
      </c>
      <c r="DW2992">
        <v>0.85717469453811646</v>
      </c>
      <c r="DX2992">
        <v>0.8107534646987915</v>
      </c>
      <c r="DY2992">
        <v>0.73402607440948486</v>
      </c>
      <c r="DZ2992">
        <v>0.63889938592910767</v>
      </c>
      <c r="EA2992">
        <v>0.52572524547576904</v>
      </c>
      <c r="EB2992">
        <v>2.6017370223999023</v>
      </c>
      <c r="EC2992">
        <v>2.5722453594207764</v>
      </c>
      <c r="ED2992">
        <v>2.5652835369110107</v>
      </c>
      <c r="EE2992">
        <v>2.5776267051696777</v>
      </c>
      <c r="EF2992">
        <v>2.5941808223724365</v>
      </c>
      <c r="EG2992">
        <v>2.6384098529815674</v>
      </c>
      <c r="EH2992">
        <v>2.5669312477111816</v>
      </c>
      <c r="EI2992">
        <v>2.4828236103057861</v>
      </c>
      <c r="EJ2992">
        <v>2.3847391605377197</v>
      </c>
      <c r="EK2992">
        <v>2.3830504417419434</v>
      </c>
      <c r="EL2992">
        <v>2.4316999912261963</v>
      </c>
      <c r="EM2992">
        <v>2.4724152088165283</v>
      </c>
      <c r="EN2992">
        <v>11.48553466796875</v>
      </c>
      <c r="EO2992">
        <v>35.930271148681641</v>
      </c>
      <c r="EP2992">
        <v>35.282737731933594</v>
      </c>
      <c r="EQ2992">
        <v>34.522312164306641</v>
      </c>
      <c r="ER2992">
        <v>34.532051086425781</v>
      </c>
      <c r="ES2992">
        <v>34.64727783203125</v>
      </c>
      <c r="ET2992">
        <v>11.540593147277832</v>
      </c>
      <c r="EU2992">
        <v>2.8843080997467041</v>
      </c>
      <c r="EV2992">
        <v>2.8356986045837402</v>
      </c>
      <c r="EW2992">
        <v>2.7542190551757813</v>
      </c>
      <c r="EX2992">
        <v>2.585993766784668</v>
      </c>
      <c r="EY2992">
        <v>2.59183669090271</v>
      </c>
      <c r="EZ2992">
        <v>83.265182495117188</v>
      </c>
      <c r="FA2992">
        <v>82.017860412597656</v>
      </c>
      <c r="FB2992">
        <v>80.801445007324219</v>
      </c>
      <c r="FC2992">
        <v>80.131004333496094</v>
      </c>
      <c r="FD2992">
        <v>78.927085876464844</v>
      </c>
      <c r="FE2992">
        <v>77.986160278320312</v>
      </c>
      <c r="FF2992">
        <v>77.444564819335937</v>
      </c>
      <c r="FG2992">
        <v>77.483955383300781</v>
      </c>
      <c r="FH2992">
        <v>79.630882263183594</v>
      </c>
      <c r="FI2992">
        <v>84.07183837890625</v>
      </c>
      <c r="FJ2992">
        <v>89.178550720214844</v>
      </c>
      <c r="FK2992">
        <v>94.318397521972656</v>
      </c>
      <c r="FL2992">
        <v>98.167228698730469</v>
      </c>
      <c r="FM2992">
        <v>100.31935882568359</v>
      </c>
      <c r="FN2992">
        <v>101.58245849609375</v>
      </c>
      <c r="FO2992">
        <v>101.36239624023437</v>
      </c>
      <c r="FP2992">
        <v>100.81717681884766</v>
      </c>
      <c r="FQ2992">
        <v>100.11635589599609</v>
      </c>
      <c r="FR2992">
        <v>98.272140502929687</v>
      </c>
      <c r="FS2992">
        <v>95.193336486816406</v>
      </c>
      <c r="FT2992">
        <v>91.712112426757812</v>
      </c>
      <c r="FU2992">
        <v>88.827781677246094</v>
      </c>
      <c r="FV2992">
        <v>86.345993041992188</v>
      </c>
      <c r="FW2992">
        <v>84.608200073242188</v>
      </c>
      <c r="FX2992">
        <v>498</v>
      </c>
      <c r="FY2992">
        <v>4.854852706193924E-2</v>
      </c>
      <c r="FZ2992">
        <v>1</v>
      </c>
    </row>
    <row r="2993" spans="1:182" x14ac:dyDescent="0.2">
      <c r="A2993" t="s">
        <v>245</v>
      </c>
      <c r="B2993" t="s">
        <v>252</v>
      </c>
      <c r="C2993" t="s">
        <v>218</v>
      </c>
      <c r="D2993" t="s">
        <v>45</v>
      </c>
      <c r="E2993">
        <v>2015</v>
      </c>
      <c r="F2993" t="s">
        <v>228</v>
      </c>
      <c r="G2993" t="s">
        <v>250</v>
      </c>
      <c r="H2993" t="s">
        <v>226</v>
      </c>
      <c r="I2993">
        <v>320.51</v>
      </c>
      <c r="L2993">
        <v>89.482082328025953</v>
      </c>
      <c r="M2993">
        <v>87.913918486627978</v>
      </c>
      <c r="N2993">
        <v>86.973834898112486</v>
      </c>
      <c r="O2993">
        <v>86.669157298235334</v>
      </c>
      <c r="P2993">
        <v>89.133776045064209</v>
      </c>
      <c r="Q2993">
        <v>93.38703043497371</v>
      </c>
      <c r="R2993">
        <v>96.676809281343608</v>
      </c>
      <c r="S2993">
        <v>96.470694242400967</v>
      </c>
      <c r="T2993">
        <v>96.928336407647336</v>
      </c>
      <c r="U2993">
        <v>98.312411307735132</v>
      </c>
      <c r="V2993">
        <v>100.27669641425187</v>
      </c>
      <c r="W2993">
        <v>101.13959053638065</v>
      </c>
      <c r="X2993">
        <v>101.41956337553869</v>
      </c>
      <c r="Y2993">
        <v>101.92089402756756</v>
      </c>
      <c r="Z2993">
        <v>102.09422850544965</v>
      </c>
      <c r="AA2993">
        <v>101.60665632820572</v>
      </c>
      <c r="AB2993">
        <v>101.56387848478866</v>
      </c>
      <c r="AC2993">
        <v>100.20582015553749</v>
      </c>
      <c r="AD2993">
        <v>101.60527685314571</v>
      </c>
      <c r="AE2993">
        <v>102.89115578610235</v>
      </c>
      <c r="AF2993">
        <v>102.17471872923034</v>
      </c>
      <c r="AG2993">
        <v>98.917651010363414</v>
      </c>
      <c r="AH2993">
        <v>95.478936939098688</v>
      </c>
      <c r="AI2993">
        <v>91.956427995863208</v>
      </c>
      <c r="AJ2993">
        <v>-2.6442217826843262</v>
      </c>
      <c r="AK2993">
        <v>-2.6291983127593994</v>
      </c>
      <c r="AL2993">
        <v>-2.6402454376220703</v>
      </c>
      <c r="AM2993">
        <v>-2.6282665729522705</v>
      </c>
      <c r="AN2993">
        <v>-2.6917724609375</v>
      </c>
      <c r="AO2993">
        <v>-2.7990496158599854</v>
      </c>
      <c r="AP2993">
        <v>-2.7311403751373291</v>
      </c>
      <c r="AQ2993">
        <v>-2.6212258338928223</v>
      </c>
      <c r="AR2993">
        <v>-2.5429699420928955</v>
      </c>
      <c r="AS2993">
        <v>-2.5252096652984619</v>
      </c>
      <c r="AT2993">
        <v>-2.542971134185791</v>
      </c>
      <c r="AU2993">
        <v>-2.5380711555480957</v>
      </c>
      <c r="AV2993">
        <v>4.8247785568237305</v>
      </c>
      <c r="AW2993">
        <v>26.072622299194336</v>
      </c>
      <c r="AX2993">
        <v>25.626222610473633</v>
      </c>
      <c r="AY2993">
        <v>25.013069152832031</v>
      </c>
      <c r="AZ2993">
        <v>24.871538162231445</v>
      </c>
      <c r="BA2993">
        <v>24.895730972290039</v>
      </c>
      <c r="BB2993">
        <v>4.8893756866455078</v>
      </c>
      <c r="BC2993">
        <v>-2.7442922592163086</v>
      </c>
      <c r="BD2993">
        <v>-2.8036549091339111</v>
      </c>
      <c r="BE2993">
        <v>-2.8527030944824219</v>
      </c>
      <c r="BF2993">
        <v>-2.8596293926239014</v>
      </c>
      <c r="BG2993">
        <v>-3.1269912719726562</v>
      </c>
      <c r="BH2993">
        <v>-1.2430223226547241</v>
      </c>
      <c r="BI2993">
        <v>-1.237301230430603</v>
      </c>
      <c r="BJ2993">
        <v>-1.2415453195571899</v>
      </c>
      <c r="BK2993">
        <v>-1.2375020980834961</v>
      </c>
      <c r="BL2993">
        <v>-1.2754441499710083</v>
      </c>
      <c r="BM2993">
        <v>-1.3412189483642578</v>
      </c>
      <c r="BN2993">
        <v>-1.3096309900283813</v>
      </c>
      <c r="BO2993">
        <v>-1.2479702234268188</v>
      </c>
      <c r="BP2993">
        <v>-1.199867844581604</v>
      </c>
      <c r="BQ2993">
        <v>-1.1886314153671265</v>
      </c>
      <c r="BR2993">
        <v>-1.1938298940658569</v>
      </c>
      <c r="BS2993">
        <v>-1.1967514753341675</v>
      </c>
      <c r="BT2993">
        <v>6.5251884460449219</v>
      </c>
      <c r="BU2993">
        <v>28.389732360839844</v>
      </c>
      <c r="BV2993">
        <v>27.920475006103516</v>
      </c>
      <c r="BW2993">
        <v>27.321855545043945</v>
      </c>
      <c r="BX2993">
        <v>27.212678909301758</v>
      </c>
      <c r="BY2993">
        <v>27.232717514038086</v>
      </c>
      <c r="BZ2993">
        <v>6.5707244873046875</v>
      </c>
      <c r="CA2993">
        <v>-1.3667565584182739</v>
      </c>
      <c r="CB2993">
        <v>-1.4211667776107788</v>
      </c>
      <c r="CC2993">
        <v>-1.4689756631851196</v>
      </c>
      <c r="CD2993">
        <v>-1.4858697652816772</v>
      </c>
      <c r="CE2993">
        <v>-1.6805034875869751</v>
      </c>
      <c r="CF2993">
        <v>-0.2725558876991272</v>
      </c>
      <c r="CG2993">
        <v>-0.27327758073806763</v>
      </c>
      <c r="CH2993">
        <v>-0.27280986309051514</v>
      </c>
      <c r="CI2993">
        <v>-0.27426278591156006</v>
      </c>
      <c r="CJ2993">
        <v>-0.29449954628944397</v>
      </c>
      <c r="CK2993">
        <v>-0.33152985572814941</v>
      </c>
      <c r="CL2993">
        <v>-0.32509785890579224</v>
      </c>
      <c r="CM2993">
        <v>-0.29685741662979126</v>
      </c>
      <c r="CN2993">
        <v>-0.26963949203491211</v>
      </c>
      <c r="CO2993">
        <v>-0.26292145252227783</v>
      </c>
      <c r="CP2993">
        <v>-0.25941869616508484</v>
      </c>
      <c r="CQ2993">
        <v>-0.26775753498077393</v>
      </c>
      <c r="CR2993">
        <v>7.7028875350952148</v>
      </c>
      <c r="CS2993">
        <v>29.994556427001953</v>
      </c>
      <c r="CT2993">
        <v>29.509466171264648</v>
      </c>
      <c r="CU2993">
        <v>28.920915603637695</v>
      </c>
      <c r="CV2993">
        <v>28.834146499633789</v>
      </c>
      <c r="CW2993">
        <v>28.851308822631836</v>
      </c>
      <c r="CX2993">
        <v>7.7352213859558105</v>
      </c>
      <c r="CY2993">
        <v>-0.41267946362495422</v>
      </c>
      <c r="CZ2993">
        <v>-0.46365976333618164</v>
      </c>
      <c r="DA2993">
        <v>-0.51061028242111206</v>
      </c>
      <c r="DB2993">
        <v>-0.53440803289413452</v>
      </c>
      <c r="DC2993">
        <v>-0.67867052555084229</v>
      </c>
      <c r="DD2993">
        <v>0.69791048765182495</v>
      </c>
      <c r="DE2993">
        <v>0.69074606895446777</v>
      </c>
      <c r="DF2993">
        <v>0.69592553377151489</v>
      </c>
      <c r="DG2993">
        <v>0.68897652626037598</v>
      </c>
      <c r="DH2993">
        <v>0.68644511699676514</v>
      </c>
      <c r="DI2993">
        <v>0.67815923690795898</v>
      </c>
      <c r="DJ2993">
        <v>0.65943527221679688</v>
      </c>
      <c r="DK2993">
        <v>0.65425533056259155</v>
      </c>
      <c r="DL2993">
        <v>0.66058892011642456</v>
      </c>
      <c r="DM2993">
        <v>0.6627885103225708</v>
      </c>
      <c r="DN2993">
        <v>0.67499250173568726</v>
      </c>
      <c r="DO2993">
        <v>0.66123634576797485</v>
      </c>
      <c r="DP2993">
        <v>8.8805866241455078</v>
      </c>
      <c r="DQ2993">
        <v>31.59937858581543</v>
      </c>
      <c r="DR2993">
        <v>31.098459243774414</v>
      </c>
      <c r="DS2993">
        <v>30.519975662231445</v>
      </c>
      <c r="DT2993">
        <v>30.45561408996582</v>
      </c>
      <c r="DU2993">
        <v>30.469898223876953</v>
      </c>
      <c r="DV2993">
        <v>8.8997182846069336</v>
      </c>
      <c r="DW2993">
        <v>0.54139763116836548</v>
      </c>
      <c r="DX2993">
        <v>0.49384722113609314</v>
      </c>
      <c r="DY2993">
        <v>0.4477551281452179</v>
      </c>
      <c r="DZ2993">
        <v>0.41705366969108582</v>
      </c>
      <c r="EA2993">
        <v>0.32316240668296814</v>
      </c>
      <c r="EB2993">
        <v>2.0991098880767822</v>
      </c>
      <c r="EC2993">
        <v>2.0826430320739746</v>
      </c>
      <c r="ED2993">
        <v>2.09462571144104</v>
      </c>
      <c r="EE2993">
        <v>2.0797410011291504</v>
      </c>
      <c r="EF2993">
        <v>2.1027734279632568</v>
      </c>
      <c r="EG2993">
        <v>2.1359899044036865</v>
      </c>
      <c r="EH2993">
        <v>2.0809447765350342</v>
      </c>
      <c r="EI2993">
        <v>2.0275111198425293</v>
      </c>
      <c r="EJ2993">
        <v>2.0036909580230713</v>
      </c>
      <c r="EK2993">
        <v>1.9993667602539062</v>
      </c>
      <c r="EL2993">
        <v>2.0241336822509766</v>
      </c>
      <c r="EM2993">
        <v>2.0025558471679687</v>
      </c>
      <c r="EN2993">
        <v>10.580996513366699</v>
      </c>
      <c r="EO2993">
        <v>33.916488647460937</v>
      </c>
      <c r="EP2993">
        <v>33.392711639404297</v>
      </c>
      <c r="EQ2993">
        <v>32.828762054443359</v>
      </c>
      <c r="ER2993">
        <v>32.7967529296875</v>
      </c>
      <c r="ES2993">
        <v>32.806884765625</v>
      </c>
      <c r="ET2993">
        <v>10.581067085266113</v>
      </c>
      <c r="EU2993">
        <v>1.9189333915710449</v>
      </c>
      <c r="EV2993">
        <v>1.8763352632522583</v>
      </c>
      <c r="EW2993">
        <v>1.8314825296401978</v>
      </c>
      <c r="EX2993">
        <v>1.7908132076263428</v>
      </c>
      <c r="EY2993">
        <v>1.7696501016616821</v>
      </c>
      <c r="EZ2993">
        <v>77.2374267578125</v>
      </c>
      <c r="FA2993">
        <v>76.956588745117187</v>
      </c>
      <c r="FB2993">
        <v>76.756278991699219</v>
      </c>
      <c r="FC2993">
        <v>75.023780822753906</v>
      </c>
      <c r="FD2993">
        <v>74.124725341796875</v>
      </c>
      <c r="FE2993">
        <v>73.386024475097656</v>
      </c>
      <c r="FF2993">
        <v>72.337059020996094</v>
      </c>
      <c r="FG2993">
        <v>71.890464782714844</v>
      </c>
      <c r="FH2993">
        <v>72.907302856445313</v>
      </c>
      <c r="FI2993">
        <v>76.24578857421875</v>
      </c>
      <c r="FJ2993">
        <v>80.451316833496094</v>
      </c>
      <c r="FK2993">
        <v>84.998497009277344</v>
      </c>
      <c r="FL2993">
        <v>88.671531677246094</v>
      </c>
      <c r="FM2993">
        <v>91.960189819335938</v>
      </c>
      <c r="FN2993">
        <v>93.707839965820313</v>
      </c>
      <c r="FO2993">
        <v>94.489814758300781</v>
      </c>
      <c r="FP2993">
        <v>94.040069580078125</v>
      </c>
      <c r="FQ2993">
        <v>92.433769226074219</v>
      </c>
      <c r="FR2993">
        <v>90.28668212890625</v>
      </c>
      <c r="FS2993">
        <v>87.188552856445312</v>
      </c>
      <c r="FT2993">
        <v>83.3809814453125</v>
      </c>
      <c r="FU2993">
        <v>80.657554626464844</v>
      </c>
      <c r="FV2993">
        <v>79.013526916503906</v>
      </c>
      <c r="FW2993">
        <v>77.415634155273438</v>
      </c>
      <c r="FX2993">
        <v>498</v>
      </c>
      <c r="FY2993">
        <v>4.854852706193924E-2</v>
      </c>
      <c r="FZ2993">
        <v>1</v>
      </c>
    </row>
    <row r="2994" spans="1:182" x14ac:dyDescent="0.2">
      <c r="A2994" t="s">
        <v>245</v>
      </c>
      <c r="B2994" t="s">
        <v>252</v>
      </c>
      <c r="C2994" t="s">
        <v>218</v>
      </c>
      <c r="D2994" t="s">
        <v>45</v>
      </c>
      <c r="E2994">
        <v>2016</v>
      </c>
      <c r="F2994" t="s">
        <v>228</v>
      </c>
      <c r="G2994" t="s">
        <v>250</v>
      </c>
      <c r="H2994" t="s">
        <v>226</v>
      </c>
      <c r="I2994">
        <v>320.51</v>
      </c>
      <c r="L2994">
        <v>89.482082328025953</v>
      </c>
      <c r="M2994">
        <v>87.913918486627978</v>
      </c>
      <c r="N2994">
        <v>86.973834898112486</v>
      </c>
      <c r="O2994">
        <v>86.669157298235334</v>
      </c>
      <c r="P2994">
        <v>89.133776045064209</v>
      </c>
      <c r="Q2994">
        <v>93.38703043497371</v>
      </c>
      <c r="R2994">
        <v>96.676809281343608</v>
      </c>
      <c r="S2994">
        <v>96.470694242400967</v>
      </c>
      <c r="T2994">
        <v>96.928336407647336</v>
      </c>
      <c r="U2994">
        <v>98.312411307735132</v>
      </c>
      <c r="V2994">
        <v>100.27669641425187</v>
      </c>
      <c r="W2994">
        <v>101.13959053638065</v>
      </c>
      <c r="X2994">
        <v>101.41956337553869</v>
      </c>
      <c r="Y2994">
        <v>101.92089402756756</v>
      </c>
      <c r="Z2994">
        <v>102.09422850544965</v>
      </c>
      <c r="AA2994">
        <v>101.60665632820572</v>
      </c>
      <c r="AB2994">
        <v>101.56387848478866</v>
      </c>
      <c r="AC2994">
        <v>100.20582015553749</v>
      </c>
      <c r="AD2994">
        <v>101.60527685314571</v>
      </c>
      <c r="AE2994">
        <v>102.89115578610235</v>
      </c>
      <c r="AF2994">
        <v>102.17471872923034</v>
      </c>
      <c r="AG2994">
        <v>98.917651010363414</v>
      </c>
      <c r="AH2994">
        <v>95.478936939098688</v>
      </c>
      <c r="AI2994">
        <v>91.956427995863208</v>
      </c>
      <c r="AJ2994">
        <v>-2.6442217826843262</v>
      </c>
      <c r="AK2994">
        <v>-2.6291983127593994</v>
      </c>
      <c r="AL2994">
        <v>-2.6402454376220703</v>
      </c>
      <c r="AM2994">
        <v>-2.6282665729522705</v>
      </c>
      <c r="AN2994">
        <v>-2.6917724609375</v>
      </c>
      <c r="AO2994">
        <v>-2.7990496158599854</v>
      </c>
      <c r="AP2994">
        <v>-2.7311403751373291</v>
      </c>
      <c r="AQ2994">
        <v>-2.6212258338928223</v>
      </c>
      <c r="AR2994">
        <v>-2.5429699420928955</v>
      </c>
      <c r="AS2994">
        <v>-2.5252096652984619</v>
      </c>
      <c r="AT2994">
        <v>-2.542971134185791</v>
      </c>
      <c r="AU2994">
        <v>-2.5380711555480957</v>
      </c>
      <c r="AV2994">
        <v>4.8247785568237305</v>
      </c>
      <c r="AW2994">
        <v>26.072622299194336</v>
      </c>
      <c r="AX2994">
        <v>25.626222610473633</v>
      </c>
      <c r="AY2994">
        <v>25.013069152832031</v>
      </c>
      <c r="AZ2994">
        <v>24.871538162231445</v>
      </c>
      <c r="BA2994">
        <v>24.895730972290039</v>
      </c>
      <c r="BB2994">
        <v>4.8893756866455078</v>
      </c>
      <c r="BC2994">
        <v>-2.7442922592163086</v>
      </c>
      <c r="BD2994">
        <v>-2.8036549091339111</v>
      </c>
      <c r="BE2994">
        <v>-2.8527030944824219</v>
      </c>
      <c r="BF2994">
        <v>-2.8596293926239014</v>
      </c>
      <c r="BG2994">
        <v>-3.1269912719726562</v>
      </c>
      <c r="BH2994">
        <v>-1.2430223226547241</v>
      </c>
      <c r="BI2994">
        <v>-1.237301230430603</v>
      </c>
      <c r="BJ2994">
        <v>-1.2415453195571899</v>
      </c>
      <c r="BK2994">
        <v>-1.2375020980834961</v>
      </c>
      <c r="BL2994">
        <v>-1.2754441499710083</v>
      </c>
      <c r="BM2994">
        <v>-1.3412189483642578</v>
      </c>
      <c r="BN2994">
        <v>-1.3096309900283813</v>
      </c>
      <c r="BO2994">
        <v>-1.2479702234268188</v>
      </c>
      <c r="BP2994">
        <v>-1.199867844581604</v>
      </c>
      <c r="BQ2994">
        <v>-1.1886314153671265</v>
      </c>
      <c r="BR2994">
        <v>-1.1938298940658569</v>
      </c>
      <c r="BS2994">
        <v>-1.1967514753341675</v>
      </c>
      <c r="BT2994">
        <v>6.5251884460449219</v>
      </c>
      <c r="BU2994">
        <v>28.389732360839844</v>
      </c>
      <c r="BV2994">
        <v>27.920475006103516</v>
      </c>
      <c r="BW2994">
        <v>27.321855545043945</v>
      </c>
      <c r="BX2994">
        <v>27.212678909301758</v>
      </c>
      <c r="BY2994">
        <v>27.232717514038086</v>
      </c>
      <c r="BZ2994">
        <v>6.5707244873046875</v>
      </c>
      <c r="CA2994">
        <v>-1.3667565584182739</v>
      </c>
      <c r="CB2994">
        <v>-1.4211667776107788</v>
      </c>
      <c r="CC2994">
        <v>-1.4689756631851196</v>
      </c>
      <c r="CD2994">
        <v>-1.4858697652816772</v>
      </c>
      <c r="CE2994">
        <v>-1.6805034875869751</v>
      </c>
      <c r="CF2994">
        <v>-0.2725558876991272</v>
      </c>
      <c r="CG2994">
        <v>-0.27327758073806763</v>
      </c>
      <c r="CH2994">
        <v>-0.27280986309051514</v>
      </c>
      <c r="CI2994">
        <v>-0.27426278591156006</v>
      </c>
      <c r="CJ2994">
        <v>-0.29449954628944397</v>
      </c>
      <c r="CK2994">
        <v>-0.33152985572814941</v>
      </c>
      <c r="CL2994">
        <v>-0.32509785890579224</v>
      </c>
      <c r="CM2994">
        <v>-0.29685741662979126</v>
      </c>
      <c r="CN2994">
        <v>-0.26963949203491211</v>
      </c>
      <c r="CO2994">
        <v>-0.26292145252227783</v>
      </c>
      <c r="CP2994">
        <v>-0.25941869616508484</v>
      </c>
      <c r="CQ2994">
        <v>-0.26775753498077393</v>
      </c>
      <c r="CR2994">
        <v>7.7028875350952148</v>
      </c>
      <c r="CS2994">
        <v>29.994556427001953</v>
      </c>
      <c r="CT2994">
        <v>29.509466171264648</v>
      </c>
      <c r="CU2994">
        <v>28.920915603637695</v>
      </c>
      <c r="CV2994">
        <v>28.834146499633789</v>
      </c>
      <c r="CW2994">
        <v>28.851308822631836</v>
      </c>
      <c r="CX2994">
        <v>7.7352213859558105</v>
      </c>
      <c r="CY2994">
        <v>-0.41267946362495422</v>
      </c>
      <c r="CZ2994">
        <v>-0.46365976333618164</v>
      </c>
      <c r="DA2994">
        <v>-0.51061028242111206</v>
      </c>
      <c r="DB2994">
        <v>-0.53440803289413452</v>
      </c>
      <c r="DC2994">
        <v>-0.67867052555084229</v>
      </c>
      <c r="DD2994">
        <v>0.69791048765182495</v>
      </c>
      <c r="DE2994">
        <v>0.69074606895446777</v>
      </c>
      <c r="DF2994">
        <v>0.69592553377151489</v>
      </c>
      <c r="DG2994">
        <v>0.68897652626037598</v>
      </c>
      <c r="DH2994">
        <v>0.68644511699676514</v>
      </c>
      <c r="DI2994">
        <v>0.67815923690795898</v>
      </c>
      <c r="DJ2994">
        <v>0.65943527221679688</v>
      </c>
      <c r="DK2994">
        <v>0.65425533056259155</v>
      </c>
      <c r="DL2994">
        <v>0.66058892011642456</v>
      </c>
      <c r="DM2994">
        <v>0.6627885103225708</v>
      </c>
      <c r="DN2994">
        <v>0.67499250173568726</v>
      </c>
      <c r="DO2994">
        <v>0.66123634576797485</v>
      </c>
      <c r="DP2994">
        <v>8.8805866241455078</v>
      </c>
      <c r="DQ2994">
        <v>31.59937858581543</v>
      </c>
      <c r="DR2994">
        <v>31.098459243774414</v>
      </c>
      <c r="DS2994">
        <v>30.519975662231445</v>
      </c>
      <c r="DT2994">
        <v>30.45561408996582</v>
      </c>
      <c r="DU2994">
        <v>30.469898223876953</v>
      </c>
      <c r="DV2994">
        <v>8.8997182846069336</v>
      </c>
      <c r="DW2994">
        <v>0.54139763116836548</v>
      </c>
      <c r="DX2994">
        <v>0.49384722113609314</v>
      </c>
      <c r="DY2994">
        <v>0.4477551281452179</v>
      </c>
      <c r="DZ2994">
        <v>0.41705366969108582</v>
      </c>
      <c r="EA2994">
        <v>0.32316240668296814</v>
      </c>
      <c r="EB2994">
        <v>2.0991098880767822</v>
      </c>
      <c r="EC2994">
        <v>2.0826430320739746</v>
      </c>
      <c r="ED2994">
        <v>2.09462571144104</v>
      </c>
      <c r="EE2994">
        <v>2.0797410011291504</v>
      </c>
      <c r="EF2994">
        <v>2.1027734279632568</v>
      </c>
      <c r="EG2994">
        <v>2.1359899044036865</v>
      </c>
      <c r="EH2994">
        <v>2.0809447765350342</v>
      </c>
      <c r="EI2994">
        <v>2.0275111198425293</v>
      </c>
      <c r="EJ2994">
        <v>2.0036909580230713</v>
      </c>
      <c r="EK2994">
        <v>1.9993667602539062</v>
      </c>
      <c r="EL2994">
        <v>2.0241336822509766</v>
      </c>
      <c r="EM2994">
        <v>2.0025558471679687</v>
      </c>
      <c r="EN2994">
        <v>10.580996513366699</v>
      </c>
      <c r="EO2994">
        <v>33.916488647460937</v>
      </c>
      <c r="EP2994">
        <v>33.392711639404297</v>
      </c>
      <c r="EQ2994">
        <v>32.828762054443359</v>
      </c>
      <c r="ER2994">
        <v>32.7967529296875</v>
      </c>
      <c r="ES2994">
        <v>32.806884765625</v>
      </c>
      <c r="ET2994">
        <v>10.581067085266113</v>
      </c>
      <c r="EU2994">
        <v>1.9189333915710449</v>
      </c>
      <c r="EV2994">
        <v>1.8763352632522583</v>
      </c>
      <c r="EW2994">
        <v>1.8314825296401978</v>
      </c>
      <c r="EX2994">
        <v>1.7908132076263428</v>
      </c>
      <c r="EY2994">
        <v>1.7696501016616821</v>
      </c>
      <c r="EZ2994">
        <v>77.2374267578125</v>
      </c>
      <c r="FA2994">
        <v>76.956588745117187</v>
      </c>
      <c r="FB2994">
        <v>76.756278991699219</v>
      </c>
      <c r="FC2994">
        <v>75.023780822753906</v>
      </c>
      <c r="FD2994">
        <v>74.124725341796875</v>
      </c>
      <c r="FE2994">
        <v>73.386024475097656</v>
      </c>
      <c r="FF2994">
        <v>72.337059020996094</v>
      </c>
      <c r="FG2994">
        <v>71.890464782714844</v>
      </c>
      <c r="FH2994">
        <v>72.907302856445313</v>
      </c>
      <c r="FI2994">
        <v>76.24578857421875</v>
      </c>
      <c r="FJ2994">
        <v>80.451316833496094</v>
      </c>
      <c r="FK2994">
        <v>84.998497009277344</v>
      </c>
      <c r="FL2994">
        <v>88.671531677246094</v>
      </c>
      <c r="FM2994">
        <v>91.960189819335938</v>
      </c>
      <c r="FN2994">
        <v>93.707839965820313</v>
      </c>
      <c r="FO2994">
        <v>94.489814758300781</v>
      </c>
      <c r="FP2994">
        <v>94.040069580078125</v>
      </c>
      <c r="FQ2994">
        <v>92.433769226074219</v>
      </c>
      <c r="FR2994">
        <v>90.28668212890625</v>
      </c>
      <c r="FS2994">
        <v>87.188552856445312</v>
      </c>
      <c r="FT2994">
        <v>83.3809814453125</v>
      </c>
      <c r="FU2994">
        <v>80.657554626464844</v>
      </c>
      <c r="FV2994">
        <v>79.013526916503906</v>
      </c>
      <c r="FW2994">
        <v>77.415634155273438</v>
      </c>
      <c r="FX2994">
        <v>498</v>
      </c>
      <c r="FY2994">
        <v>4.854852706193924E-2</v>
      </c>
      <c r="FZ2994">
        <v>1</v>
      </c>
    </row>
    <row r="2995" spans="1:182" x14ac:dyDescent="0.2">
      <c r="A2995" t="s">
        <v>245</v>
      </c>
      <c r="B2995" t="s">
        <v>252</v>
      </c>
      <c r="C2995" t="s">
        <v>218</v>
      </c>
      <c r="D2995" t="s">
        <v>45</v>
      </c>
      <c r="E2995">
        <v>2017</v>
      </c>
      <c r="F2995" t="s">
        <v>228</v>
      </c>
      <c r="G2995" t="s">
        <v>250</v>
      </c>
      <c r="H2995" t="s">
        <v>226</v>
      </c>
      <c r="I2995">
        <v>320.51</v>
      </c>
      <c r="L2995">
        <v>89.482082328025953</v>
      </c>
      <c r="M2995">
        <v>87.913918486627978</v>
      </c>
      <c r="N2995">
        <v>86.973834898112486</v>
      </c>
      <c r="O2995">
        <v>86.669157298235334</v>
      </c>
      <c r="P2995">
        <v>89.133776045064209</v>
      </c>
      <c r="Q2995">
        <v>93.38703043497371</v>
      </c>
      <c r="R2995">
        <v>96.676809281343608</v>
      </c>
      <c r="S2995">
        <v>96.470694242400967</v>
      </c>
      <c r="T2995">
        <v>96.928336407647336</v>
      </c>
      <c r="U2995">
        <v>98.312411307735132</v>
      </c>
      <c r="V2995">
        <v>100.27669641425187</v>
      </c>
      <c r="W2995">
        <v>101.13959053638065</v>
      </c>
      <c r="X2995">
        <v>101.41956337553869</v>
      </c>
      <c r="Y2995">
        <v>101.92089402756756</v>
      </c>
      <c r="Z2995">
        <v>102.09422850544965</v>
      </c>
      <c r="AA2995">
        <v>101.60665632820572</v>
      </c>
      <c r="AB2995">
        <v>101.56387848478866</v>
      </c>
      <c r="AC2995">
        <v>100.20582015553749</v>
      </c>
      <c r="AD2995">
        <v>101.60527685314571</v>
      </c>
      <c r="AE2995">
        <v>102.89115578610235</v>
      </c>
      <c r="AF2995">
        <v>102.17471872923034</v>
      </c>
      <c r="AG2995">
        <v>98.917651010363414</v>
      </c>
      <c r="AH2995">
        <v>95.478936939098688</v>
      </c>
      <c r="AI2995">
        <v>91.956427995863208</v>
      </c>
      <c r="AJ2995">
        <v>-2.6442217826843262</v>
      </c>
      <c r="AK2995">
        <v>-2.6291983127593994</v>
      </c>
      <c r="AL2995">
        <v>-2.6402454376220703</v>
      </c>
      <c r="AM2995">
        <v>-2.6282665729522705</v>
      </c>
      <c r="AN2995">
        <v>-2.6917724609375</v>
      </c>
      <c r="AO2995">
        <v>-2.7990496158599854</v>
      </c>
      <c r="AP2995">
        <v>-2.7311403751373291</v>
      </c>
      <c r="AQ2995">
        <v>-2.6212258338928223</v>
      </c>
      <c r="AR2995">
        <v>-2.5429699420928955</v>
      </c>
      <c r="AS2995">
        <v>-2.5252096652984619</v>
      </c>
      <c r="AT2995">
        <v>-2.542971134185791</v>
      </c>
      <c r="AU2995">
        <v>-2.5380711555480957</v>
      </c>
      <c r="AV2995">
        <v>4.8247785568237305</v>
      </c>
      <c r="AW2995">
        <v>26.072622299194336</v>
      </c>
      <c r="AX2995">
        <v>25.626222610473633</v>
      </c>
      <c r="AY2995">
        <v>25.013069152832031</v>
      </c>
      <c r="AZ2995">
        <v>24.871538162231445</v>
      </c>
      <c r="BA2995">
        <v>24.895730972290039</v>
      </c>
      <c r="BB2995">
        <v>4.8893756866455078</v>
      </c>
      <c r="BC2995">
        <v>-2.7442922592163086</v>
      </c>
      <c r="BD2995">
        <v>-2.8036549091339111</v>
      </c>
      <c r="BE2995">
        <v>-2.8527030944824219</v>
      </c>
      <c r="BF2995">
        <v>-2.8596293926239014</v>
      </c>
      <c r="BG2995">
        <v>-3.1269912719726562</v>
      </c>
      <c r="BH2995">
        <v>-1.2430223226547241</v>
      </c>
      <c r="BI2995">
        <v>-1.237301230430603</v>
      </c>
      <c r="BJ2995">
        <v>-1.2415453195571899</v>
      </c>
      <c r="BK2995">
        <v>-1.2375020980834961</v>
      </c>
      <c r="BL2995">
        <v>-1.2754441499710083</v>
      </c>
      <c r="BM2995">
        <v>-1.3412189483642578</v>
      </c>
      <c r="BN2995">
        <v>-1.3096309900283813</v>
      </c>
      <c r="BO2995">
        <v>-1.2479702234268188</v>
      </c>
      <c r="BP2995">
        <v>-1.199867844581604</v>
      </c>
      <c r="BQ2995">
        <v>-1.1886314153671265</v>
      </c>
      <c r="BR2995">
        <v>-1.1938298940658569</v>
      </c>
      <c r="BS2995">
        <v>-1.1967514753341675</v>
      </c>
      <c r="BT2995">
        <v>6.5251884460449219</v>
      </c>
      <c r="BU2995">
        <v>28.389732360839844</v>
      </c>
      <c r="BV2995">
        <v>27.920475006103516</v>
      </c>
      <c r="BW2995">
        <v>27.321855545043945</v>
      </c>
      <c r="BX2995">
        <v>27.212678909301758</v>
      </c>
      <c r="BY2995">
        <v>27.232717514038086</v>
      </c>
      <c r="BZ2995">
        <v>6.5707244873046875</v>
      </c>
      <c r="CA2995">
        <v>-1.3667565584182739</v>
      </c>
      <c r="CB2995">
        <v>-1.4211667776107788</v>
      </c>
      <c r="CC2995">
        <v>-1.4689756631851196</v>
      </c>
      <c r="CD2995">
        <v>-1.4858697652816772</v>
      </c>
      <c r="CE2995">
        <v>-1.6805034875869751</v>
      </c>
      <c r="CF2995">
        <v>-0.2725558876991272</v>
      </c>
      <c r="CG2995">
        <v>-0.27327758073806763</v>
      </c>
      <c r="CH2995">
        <v>-0.27280986309051514</v>
      </c>
      <c r="CI2995">
        <v>-0.27426278591156006</v>
      </c>
      <c r="CJ2995">
        <v>-0.29449954628944397</v>
      </c>
      <c r="CK2995">
        <v>-0.33152985572814941</v>
      </c>
      <c r="CL2995">
        <v>-0.32509785890579224</v>
      </c>
      <c r="CM2995">
        <v>-0.29685741662979126</v>
      </c>
      <c r="CN2995">
        <v>-0.26963949203491211</v>
      </c>
      <c r="CO2995">
        <v>-0.26292145252227783</v>
      </c>
      <c r="CP2995">
        <v>-0.25941869616508484</v>
      </c>
      <c r="CQ2995">
        <v>-0.26775753498077393</v>
      </c>
      <c r="CR2995">
        <v>7.7028875350952148</v>
      </c>
      <c r="CS2995">
        <v>29.994556427001953</v>
      </c>
      <c r="CT2995">
        <v>29.509466171264648</v>
      </c>
      <c r="CU2995">
        <v>28.920915603637695</v>
      </c>
      <c r="CV2995">
        <v>28.834146499633789</v>
      </c>
      <c r="CW2995">
        <v>28.851308822631836</v>
      </c>
      <c r="CX2995">
        <v>7.7352213859558105</v>
      </c>
      <c r="CY2995">
        <v>-0.41267946362495422</v>
      </c>
      <c r="CZ2995">
        <v>-0.46365976333618164</v>
      </c>
      <c r="DA2995">
        <v>-0.51061028242111206</v>
      </c>
      <c r="DB2995">
        <v>-0.53440803289413452</v>
      </c>
      <c r="DC2995">
        <v>-0.67867052555084229</v>
      </c>
      <c r="DD2995">
        <v>0.69791048765182495</v>
      </c>
      <c r="DE2995">
        <v>0.69074606895446777</v>
      </c>
      <c r="DF2995">
        <v>0.69592553377151489</v>
      </c>
      <c r="DG2995">
        <v>0.68897652626037598</v>
      </c>
      <c r="DH2995">
        <v>0.68644511699676514</v>
      </c>
      <c r="DI2995">
        <v>0.67815923690795898</v>
      </c>
      <c r="DJ2995">
        <v>0.65943527221679688</v>
      </c>
      <c r="DK2995">
        <v>0.65425533056259155</v>
      </c>
      <c r="DL2995">
        <v>0.66058892011642456</v>
      </c>
      <c r="DM2995">
        <v>0.6627885103225708</v>
      </c>
      <c r="DN2995">
        <v>0.67499250173568726</v>
      </c>
      <c r="DO2995">
        <v>0.66123634576797485</v>
      </c>
      <c r="DP2995">
        <v>8.8805866241455078</v>
      </c>
      <c r="DQ2995">
        <v>31.59937858581543</v>
      </c>
      <c r="DR2995">
        <v>31.098459243774414</v>
      </c>
      <c r="DS2995">
        <v>30.519975662231445</v>
      </c>
      <c r="DT2995">
        <v>30.45561408996582</v>
      </c>
      <c r="DU2995">
        <v>30.469898223876953</v>
      </c>
      <c r="DV2995">
        <v>8.8997182846069336</v>
      </c>
      <c r="DW2995">
        <v>0.54139763116836548</v>
      </c>
      <c r="DX2995">
        <v>0.49384722113609314</v>
      </c>
      <c r="DY2995">
        <v>0.4477551281452179</v>
      </c>
      <c r="DZ2995">
        <v>0.41705366969108582</v>
      </c>
      <c r="EA2995">
        <v>0.32316240668296814</v>
      </c>
      <c r="EB2995">
        <v>2.0991098880767822</v>
      </c>
      <c r="EC2995">
        <v>2.0826430320739746</v>
      </c>
      <c r="ED2995">
        <v>2.09462571144104</v>
      </c>
      <c r="EE2995">
        <v>2.0797410011291504</v>
      </c>
      <c r="EF2995">
        <v>2.1027734279632568</v>
      </c>
      <c r="EG2995">
        <v>2.1359899044036865</v>
      </c>
      <c r="EH2995">
        <v>2.0809447765350342</v>
      </c>
      <c r="EI2995">
        <v>2.0275111198425293</v>
      </c>
      <c r="EJ2995">
        <v>2.0036909580230713</v>
      </c>
      <c r="EK2995">
        <v>1.9993667602539062</v>
      </c>
      <c r="EL2995">
        <v>2.0241336822509766</v>
      </c>
      <c r="EM2995">
        <v>2.0025558471679687</v>
      </c>
      <c r="EN2995">
        <v>10.580996513366699</v>
      </c>
      <c r="EO2995">
        <v>33.916488647460937</v>
      </c>
      <c r="EP2995">
        <v>33.392711639404297</v>
      </c>
      <c r="EQ2995">
        <v>32.828762054443359</v>
      </c>
      <c r="ER2995">
        <v>32.7967529296875</v>
      </c>
      <c r="ES2995">
        <v>32.806884765625</v>
      </c>
      <c r="ET2995">
        <v>10.581067085266113</v>
      </c>
      <c r="EU2995">
        <v>1.9189333915710449</v>
      </c>
      <c r="EV2995">
        <v>1.8763352632522583</v>
      </c>
      <c r="EW2995">
        <v>1.8314825296401978</v>
      </c>
      <c r="EX2995">
        <v>1.7908132076263428</v>
      </c>
      <c r="EY2995">
        <v>1.7696501016616821</v>
      </c>
      <c r="EZ2995">
        <v>77.2374267578125</v>
      </c>
      <c r="FA2995">
        <v>76.956588745117187</v>
      </c>
      <c r="FB2995">
        <v>76.756278991699219</v>
      </c>
      <c r="FC2995">
        <v>75.023780822753906</v>
      </c>
      <c r="FD2995">
        <v>74.124725341796875</v>
      </c>
      <c r="FE2995">
        <v>73.386024475097656</v>
      </c>
      <c r="FF2995">
        <v>72.337059020996094</v>
      </c>
      <c r="FG2995">
        <v>71.890464782714844</v>
      </c>
      <c r="FH2995">
        <v>72.907302856445313</v>
      </c>
      <c r="FI2995">
        <v>76.24578857421875</v>
      </c>
      <c r="FJ2995">
        <v>80.451316833496094</v>
      </c>
      <c r="FK2995">
        <v>84.998497009277344</v>
      </c>
      <c r="FL2995">
        <v>88.671531677246094</v>
      </c>
      <c r="FM2995">
        <v>91.960189819335938</v>
      </c>
      <c r="FN2995">
        <v>93.707839965820313</v>
      </c>
      <c r="FO2995">
        <v>94.489814758300781</v>
      </c>
      <c r="FP2995">
        <v>94.040069580078125</v>
      </c>
      <c r="FQ2995">
        <v>92.433769226074219</v>
      </c>
      <c r="FR2995">
        <v>90.28668212890625</v>
      </c>
      <c r="FS2995">
        <v>87.188552856445312</v>
      </c>
      <c r="FT2995">
        <v>83.3809814453125</v>
      </c>
      <c r="FU2995">
        <v>80.657554626464844</v>
      </c>
      <c r="FV2995">
        <v>79.013526916503906</v>
      </c>
      <c r="FW2995">
        <v>77.415634155273438</v>
      </c>
      <c r="FX2995">
        <v>498</v>
      </c>
      <c r="FY2995">
        <v>4.854852706193924E-2</v>
      </c>
      <c r="FZ2995">
        <v>1</v>
      </c>
    </row>
    <row r="2996" spans="1:182" x14ac:dyDescent="0.2">
      <c r="A2996" t="s">
        <v>245</v>
      </c>
      <c r="B2996" t="s">
        <v>252</v>
      </c>
      <c r="C2996" t="s">
        <v>218</v>
      </c>
      <c r="D2996" t="s">
        <v>46</v>
      </c>
      <c r="E2996">
        <v>2015</v>
      </c>
      <c r="F2996" t="s">
        <v>228</v>
      </c>
      <c r="G2996" t="s">
        <v>250</v>
      </c>
      <c r="H2996" t="s">
        <v>226</v>
      </c>
      <c r="I2996">
        <v>175.70000000000002</v>
      </c>
      <c r="L2996">
        <v>43.045906881288381</v>
      </c>
      <c r="M2996">
        <v>42.494197563525397</v>
      </c>
      <c r="N2996">
        <v>41.879905810370111</v>
      </c>
      <c r="O2996">
        <v>41.84608849346904</v>
      </c>
      <c r="P2996">
        <v>42.692829096949758</v>
      </c>
      <c r="Q2996">
        <v>45.43323509194466</v>
      </c>
      <c r="R2996">
        <v>47.983778483313898</v>
      </c>
      <c r="S2996">
        <v>47.743521681028611</v>
      </c>
      <c r="T2996">
        <v>49.756817618644533</v>
      </c>
      <c r="U2996">
        <v>48.427408197756172</v>
      </c>
      <c r="V2996">
        <v>49.396666593042632</v>
      </c>
      <c r="W2996">
        <v>51.176383049883682</v>
      </c>
      <c r="X2996">
        <v>52.319434902974507</v>
      </c>
      <c r="Y2996">
        <v>51.969572204015705</v>
      </c>
      <c r="Z2996">
        <v>52.008265403504318</v>
      </c>
      <c r="AA2996">
        <v>51.8392035085337</v>
      </c>
      <c r="AB2996">
        <v>51.679383484744427</v>
      </c>
      <c r="AC2996">
        <v>50.853323872636977</v>
      </c>
      <c r="AD2996">
        <v>51.144248212693377</v>
      </c>
      <c r="AE2996">
        <v>51.364845461569971</v>
      </c>
      <c r="AF2996">
        <v>51.077325090738839</v>
      </c>
      <c r="AG2996">
        <v>49.144115328614369</v>
      </c>
      <c r="AH2996">
        <v>47.86908290196255</v>
      </c>
      <c r="AI2996">
        <v>45.319224642104217</v>
      </c>
      <c r="AJ2996">
        <v>-1.8203246593475342</v>
      </c>
      <c r="AK2996">
        <v>-1.8036448955535889</v>
      </c>
      <c r="AL2996">
        <v>-1.7714613676071167</v>
      </c>
      <c r="AM2996">
        <v>-1.7813863754272461</v>
      </c>
      <c r="AN2996">
        <v>-1.8351541757583618</v>
      </c>
      <c r="AO2996">
        <v>-1.9267027378082275</v>
      </c>
      <c r="AP2996">
        <v>-1.9331636428833008</v>
      </c>
      <c r="AQ2996">
        <v>-1.9088817834854126</v>
      </c>
      <c r="AR2996">
        <v>-2.1447882652282715</v>
      </c>
      <c r="AS2996">
        <v>-2.0292277336120605</v>
      </c>
      <c r="AT2996">
        <v>-1.7646820545196533</v>
      </c>
      <c r="AU2996">
        <v>-1.7243762016296387</v>
      </c>
      <c r="AV2996">
        <v>-1.777197003364563</v>
      </c>
      <c r="AW2996">
        <v>-1.8900530338287354</v>
      </c>
      <c r="AX2996">
        <v>-1.817488431930542</v>
      </c>
      <c r="AY2996">
        <v>1.6227802038192749</v>
      </c>
      <c r="AZ2996">
        <v>10.90892505645752</v>
      </c>
      <c r="BA2996">
        <v>11.030520439147949</v>
      </c>
      <c r="BB2996">
        <v>11.644031524658203</v>
      </c>
      <c r="BC2996">
        <v>12.124747276306152</v>
      </c>
      <c r="BD2996">
        <v>12.29230785369873</v>
      </c>
      <c r="BE2996">
        <v>1.6945823431015015</v>
      </c>
      <c r="BF2996">
        <v>-1.8649188280105591</v>
      </c>
      <c r="BG2996">
        <v>-1.8231420516967773</v>
      </c>
      <c r="BH2996">
        <v>-0.8285335898399353</v>
      </c>
      <c r="BI2996">
        <v>-0.82461899518966675</v>
      </c>
      <c r="BJ2996">
        <v>-0.80569422245025635</v>
      </c>
      <c r="BK2996">
        <v>-0.81035596132278442</v>
      </c>
      <c r="BL2996">
        <v>-0.83761149644851685</v>
      </c>
      <c r="BM2996">
        <v>-0.87901121377944946</v>
      </c>
      <c r="BN2996">
        <v>-0.87757378816604614</v>
      </c>
      <c r="BO2996">
        <v>-0.86284559965133667</v>
      </c>
      <c r="BP2996">
        <v>-0.98146694898605347</v>
      </c>
      <c r="BQ2996">
        <v>-0.95703810453414917</v>
      </c>
      <c r="BR2996">
        <v>-0.82962387800216675</v>
      </c>
      <c r="BS2996">
        <v>-0.79557210206985474</v>
      </c>
      <c r="BT2996">
        <v>-0.8130074143409729</v>
      </c>
      <c r="BU2996">
        <v>-0.855857253074646</v>
      </c>
      <c r="BV2996">
        <v>-0.81921708583831787</v>
      </c>
      <c r="BW2996">
        <v>2.7756979465484619</v>
      </c>
      <c r="BX2996">
        <v>12.543664932250977</v>
      </c>
      <c r="BY2996">
        <v>12.633750915527344</v>
      </c>
      <c r="BZ2996">
        <v>13.282291412353516</v>
      </c>
      <c r="CA2996">
        <v>13.829160690307617</v>
      </c>
      <c r="CB2996">
        <v>14.04798698425293</v>
      </c>
      <c r="CC2996">
        <v>2.9523792266845703</v>
      </c>
      <c r="CD2996">
        <v>-0.88647979497909546</v>
      </c>
      <c r="CE2996">
        <v>-0.83766341209411621</v>
      </c>
      <c r="CF2996">
        <v>-0.14162209630012512</v>
      </c>
      <c r="CG2996">
        <v>-0.14654864370822906</v>
      </c>
      <c r="CH2996">
        <v>-0.13680684566497803</v>
      </c>
      <c r="CI2996">
        <v>-0.13782322406768799</v>
      </c>
      <c r="CJ2996">
        <v>-0.14671643078327179</v>
      </c>
      <c r="CK2996">
        <v>-0.15338321030139923</v>
      </c>
      <c r="CL2996">
        <v>-0.14647549390792847</v>
      </c>
      <c r="CM2996">
        <v>-0.13836409151554108</v>
      </c>
      <c r="CN2996">
        <v>-0.17575418949127197</v>
      </c>
      <c r="CO2996">
        <v>-0.21444284915924072</v>
      </c>
      <c r="CP2996">
        <v>-0.18200542032718658</v>
      </c>
      <c r="CQ2996">
        <v>-0.15228521823883057</v>
      </c>
      <c r="CR2996">
        <v>-0.14521272480487823</v>
      </c>
      <c r="CS2996">
        <v>-0.13957644999027252</v>
      </c>
      <c r="CT2996">
        <v>-0.12781739234924316</v>
      </c>
      <c r="CU2996">
        <v>3.5742053985595703</v>
      </c>
      <c r="CV2996">
        <v>13.67587947845459</v>
      </c>
      <c r="CW2996">
        <v>13.744143486022949</v>
      </c>
      <c r="CX2996">
        <v>14.41694450378418</v>
      </c>
      <c r="CY2996">
        <v>15.009632110595703</v>
      </c>
      <c r="CZ2996">
        <v>15.263964653015137</v>
      </c>
      <c r="DA2996">
        <v>3.8235254287719727</v>
      </c>
      <c r="DB2996">
        <v>-0.20881590247154236</v>
      </c>
      <c r="DC2996">
        <v>-0.15512390434741974</v>
      </c>
      <c r="DD2996">
        <v>0.54528939723968506</v>
      </c>
      <c r="DE2996">
        <v>0.53152173757553101</v>
      </c>
      <c r="DF2996">
        <v>0.53208053112030029</v>
      </c>
      <c r="DG2996">
        <v>0.53470951318740845</v>
      </c>
      <c r="DH2996">
        <v>0.54417860507965088</v>
      </c>
      <c r="DI2996">
        <v>0.57224482297897339</v>
      </c>
      <c r="DJ2996">
        <v>0.58462280035018921</v>
      </c>
      <c r="DK2996">
        <v>0.58611738681793213</v>
      </c>
      <c r="DL2996">
        <v>0.62995857000350952</v>
      </c>
      <c r="DM2996">
        <v>0.52815240621566772</v>
      </c>
      <c r="DN2996">
        <v>0.46561303734779358</v>
      </c>
      <c r="DO2996">
        <v>0.4910016655921936</v>
      </c>
      <c r="DP2996">
        <v>0.52258199453353882</v>
      </c>
      <c r="DQ2996">
        <v>0.57670438289642334</v>
      </c>
      <c r="DR2996">
        <v>0.56358230113983154</v>
      </c>
      <c r="DS2996">
        <v>4.3727126121520996</v>
      </c>
      <c r="DT2996">
        <v>14.80809497833252</v>
      </c>
      <c r="DU2996">
        <v>14.854536056518555</v>
      </c>
      <c r="DV2996">
        <v>15.551597595214844</v>
      </c>
      <c r="DW2996">
        <v>16.190103530883789</v>
      </c>
      <c r="DX2996">
        <v>16.479942321777344</v>
      </c>
      <c r="DY2996">
        <v>4.694671630859375</v>
      </c>
      <c r="DZ2996">
        <v>0.46884799003601074</v>
      </c>
      <c r="EA2996">
        <v>0.52741563320159912</v>
      </c>
      <c r="EB2996">
        <v>1.5370805263519287</v>
      </c>
      <c r="EC2996">
        <v>1.5105476379394531</v>
      </c>
      <c r="ED2996">
        <v>1.4978476762771606</v>
      </c>
      <c r="EE2996">
        <v>1.5057399272918701</v>
      </c>
      <c r="EF2996">
        <v>1.5417213439941406</v>
      </c>
      <c r="EG2996">
        <v>1.6199363470077515</v>
      </c>
      <c r="EH2996">
        <v>1.6402126550674438</v>
      </c>
      <c r="EI2996">
        <v>1.6321536302566528</v>
      </c>
      <c r="EJ2996">
        <v>1.793279767036438</v>
      </c>
      <c r="EK2996">
        <v>1.6003420352935791</v>
      </c>
      <c r="EL2996">
        <v>1.4006712436676025</v>
      </c>
      <c r="EM2996">
        <v>1.4198057651519775</v>
      </c>
      <c r="EN2996">
        <v>1.4867714643478394</v>
      </c>
      <c r="EO2996">
        <v>1.6109000444412231</v>
      </c>
      <c r="EP2996">
        <v>1.5618537664413452</v>
      </c>
      <c r="EQ2996">
        <v>5.5256304740905762</v>
      </c>
      <c r="ER2996">
        <v>16.442834854125977</v>
      </c>
      <c r="ES2996">
        <v>16.457767486572266</v>
      </c>
      <c r="ET2996">
        <v>17.189857482910156</v>
      </c>
      <c r="EU2996">
        <v>17.89451789855957</v>
      </c>
      <c r="EV2996">
        <v>18.235620498657227</v>
      </c>
      <c r="EW2996">
        <v>5.9524683952331543</v>
      </c>
      <c r="EX2996">
        <v>1.4472870826721191</v>
      </c>
      <c r="EY2996">
        <v>1.5128942728042603</v>
      </c>
      <c r="EZ2996">
        <v>63.890106201171875</v>
      </c>
      <c r="FA2996">
        <v>63.144344329833984</v>
      </c>
      <c r="FB2996">
        <v>62.738616943359375</v>
      </c>
      <c r="FC2996">
        <v>61.738872528076172</v>
      </c>
      <c r="FD2996">
        <v>60.451389312744141</v>
      </c>
      <c r="FE2996">
        <v>59.476993560791016</v>
      </c>
      <c r="FF2996">
        <v>59.863380432128906</v>
      </c>
      <c r="FG2996">
        <v>60.149192810058594</v>
      </c>
      <c r="FH2996">
        <v>62.151889801025391</v>
      </c>
      <c r="FI2996">
        <v>65.829734802246094</v>
      </c>
      <c r="FJ2996">
        <v>70.924064636230469</v>
      </c>
      <c r="FK2996">
        <v>75.373123168945313</v>
      </c>
      <c r="FL2996">
        <v>78.262054443359375</v>
      </c>
      <c r="FM2996">
        <v>79.868240356445312</v>
      </c>
      <c r="FN2996">
        <v>80.821128845214844</v>
      </c>
      <c r="FO2996">
        <v>80.848411560058594</v>
      </c>
      <c r="FP2996">
        <v>79.846939086914063</v>
      </c>
      <c r="FQ2996">
        <v>77.484512329101563</v>
      </c>
      <c r="FR2996">
        <v>74.619499206542969</v>
      </c>
      <c r="FS2996">
        <v>72.269973754882813</v>
      </c>
      <c r="FT2996">
        <v>70.157760620117187</v>
      </c>
      <c r="FU2996">
        <v>68.340438842773438</v>
      </c>
      <c r="FV2996">
        <v>66.980216979980469</v>
      </c>
      <c r="FW2996">
        <v>66.542022705078125</v>
      </c>
      <c r="FX2996">
        <v>498</v>
      </c>
      <c r="FY2996">
        <v>4.854852706193924E-2</v>
      </c>
      <c r="FZ2996">
        <v>1</v>
      </c>
    </row>
    <row r="2997" spans="1:182" x14ac:dyDescent="0.2">
      <c r="A2997" t="s">
        <v>245</v>
      </c>
      <c r="B2997" t="s">
        <v>252</v>
      </c>
      <c r="C2997" t="s">
        <v>218</v>
      </c>
      <c r="D2997" t="s">
        <v>46</v>
      </c>
      <c r="E2997">
        <v>2016</v>
      </c>
      <c r="F2997" t="s">
        <v>228</v>
      </c>
      <c r="G2997" t="s">
        <v>250</v>
      </c>
      <c r="H2997" t="s">
        <v>226</v>
      </c>
      <c r="I2997">
        <v>175.70000000000002</v>
      </c>
      <c r="L2997">
        <v>43.045906881288381</v>
      </c>
      <c r="M2997">
        <v>42.494197563525397</v>
      </c>
      <c r="N2997">
        <v>41.879905810370111</v>
      </c>
      <c r="O2997">
        <v>41.84608849346904</v>
      </c>
      <c r="P2997">
        <v>42.692829096949758</v>
      </c>
      <c r="Q2997">
        <v>45.43323509194466</v>
      </c>
      <c r="R2997">
        <v>47.983778483313898</v>
      </c>
      <c r="S2997">
        <v>47.743521681028611</v>
      </c>
      <c r="T2997">
        <v>49.756817618644533</v>
      </c>
      <c r="U2997">
        <v>48.427408197756172</v>
      </c>
      <c r="V2997">
        <v>49.396666593042632</v>
      </c>
      <c r="W2997">
        <v>51.176383049883682</v>
      </c>
      <c r="X2997">
        <v>52.319434902974507</v>
      </c>
      <c r="Y2997">
        <v>51.969572204015705</v>
      </c>
      <c r="Z2997">
        <v>52.008265403504318</v>
      </c>
      <c r="AA2997">
        <v>51.8392035085337</v>
      </c>
      <c r="AB2997">
        <v>51.679383484744427</v>
      </c>
      <c r="AC2997">
        <v>50.853323872636977</v>
      </c>
      <c r="AD2997">
        <v>51.144248212693377</v>
      </c>
      <c r="AE2997">
        <v>51.364845461569971</v>
      </c>
      <c r="AF2997">
        <v>51.077325090738839</v>
      </c>
      <c r="AG2997">
        <v>49.144115328614369</v>
      </c>
      <c r="AH2997">
        <v>47.86908290196255</v>
      </c>
      <c r="AI2997">
        <v>45.319224642104217</v>
      </c>
      <c r="AJ2997">
        <v>-1.8203246593475342</v>
      </c>
      <c r="AK2997">
        <v>-1.8036448955535889</v>
      </c>
      <c r="AL2997">
        <v>-1.7714613676071167</v>
      </c>
      <c r="AM2997">
        <v>-1.7813863754272461</v>
      </c>
      <c r="AN2997">
        <v>-1.8351541757583618</v>
      </c>
      <c r="AO2997">
        <v>-1.9267027378082275</v>
      </c>
      <c r="AP2997">
        <v>-1.9331636428833008</v>
      </c>
      <c r="AQ2997">
        <v>-1.9088817834854126</v>
      </c>
      <c r="AR2997">
        <v>-2.1447882652282715</v>
      </c>
      <c r="AS2997">
        <v>-2.0292277336120605</v>
      </c>
      <c r="AT2997">
        <v>-1.7646820545196533</v>
      </c>
      <c r="AU2997">
        <v>-1.7243762016296387</v>
      </c>
      <c r="AV2997">
        <v>-1.777197003364563</v>
      </c>
      <c r="AW2997">
        <v>-1.8900530338287354</v>
      </c>
      <c r="AX2997">
        <v>-1.817488431930542</v>
      </c>
      <c r="AY2997">
        <v>1.6227802038192749</v>
      </c>
      <c r="AZ2997">
        <v>10.90892505645752</v>
      </c>
      <c r="BA2997">
        <v>11.030520439147949</v>
      </c>
      <c r="BB2997">
        <v>11.644031524658203</v>
      </c>
      <c r="BC2997">
        <v>12.124747276306152</v>
      </c>
      <c r="BD2997">
        <v>12.29230785369873</v>
      </c>
      <c r="BE2997">
        <v>1.6945823431015015</v>
      </c>
      <c r="BF2997">
        <v>-1.8649188280105591</v>
      </c>
      <c r="BG2997">
        <v>-1.8231420516967773</v>
      </c>
      <c r="BH2997">
        <v>-0.8285335898399353</v>
      </c>
      <c r="BI2997">
        <v>-0.82461899518966675</v>
      </c>
      <c r="BJ2997">
        <v>-0.80569422245025635</v>
      </c>
      <c r="BK2997">
        <v>-0.81035596132278442</v>
      </c>
      <c r="BL2997">
        <v>-0.83761149644851685</v>
      </c>
      <c r="BM2997">
        <v>-0.87901121377944946</v>
      </c>
      <c r="BN2997">
        <v>-0.87757378816604614</v>
      </c>
      <c r="BO2997">
        <v>-0.86284559965133667</v>
      </c>
      <c r="BP2997">
        <v>-0.98146694898605347</v>
      </c>
      <c r="BQ2997">
        <v>-0.95703810453414917</v>
      </c>
      <c r="BR2997">
        <v>-0.82962387800216675</v>
      </c>
      <c r="BS2997">
        <v>-0.79557210206985474</v>
      </c>
      <c r="BT2997">
        <v>-0.8130074143409729</v>
      </c>
      <c r="BU2997">
        <v>-0.855857253074646</v>
      </c>
      <c r="BV2997">
        <v>-0.81921708583831787</v>
      </c>
      <c r="BW2997">
        <v>2.7756979465484619</v>
      </c>
      <c r="BX2997">
        <v>12.543664932250977</v>
      </c>
      <c r="BY2997">
        <v>12.633750915527344</v>
      </c>
      <c r="BZ2997">
        <v>13.282291412353516</v>
      </c>
      <c r="CA2997">
        <v>13.829160690307617</v>
      </c>
      <c r="CB2997">
        <v>14.04798698425293</v>
      </c>
      <c r="CC2997">
        <v>2.9523792266845703</v>
      </c>
      <c r="CD2997">
        <v>-0.88647979497909546</v>
      </c>
      <c r="CE2997">
        <v>-0.83766341209411621</v>
      </c>
      <c r="CF2997">
        <v>-0.14162209630012512</v>
      </c>
      <c r="CG2997">
        <v>-0.14654864370822906</v>
      </c>
      <c r="CH2997">
        <v>-0.13680684566497803</v>
      </c>
      <c r="CI2997">
        <v>-0.13782322406768799</v>
      </c>
      <c r="CJ2997">
        <v>-0.14671643078327179</v>
      </c>
      <c r="CK2997">
        <v>-0.15338321030139923</v>
      </c>
      <c r="CL2997">
        <v>-0.14647549390792847</v>
      </c>
      <c r="CM2997">
        <v>-0.13836409151554108</v>
      </c>
      <c r="CN2997">
        <v>-0.17575418949127197</v>
      </c>
      <c r="CO2997">
        <v>-0.21444284915924072</v>
      </c>
      <c r="CP2997">
        <v>-0.18200542032718658</v>
      </c>
      <c r="CQ2997">
        <v>-0.15228521823883057</v>
      </c>
      <c r="CR2997">
        <v>-0.14521272480487823</v>
      </c>
      <c r="CS2997">
        <v>-0.13957644999027252</v>
      </c>
      <c r="CT2997">
        <v>-0.12781739234924316</v>
      </c>
      <c r="CU2997">
        <v>3.5742053985595703</v>
      </c>
      <c r="CV2997">
        <v>13.67587947845459</v>
      </c>
      <c r="CW2997">
        <v>13.744143486022949</v>
      </c>
      <c r="CX2997">
        <v>14.41694450378418</v>
      </c>
      <c r="CY2997">
        <v>15.009632110595703</v>
      </c>
      <c r="CZ2997">
        <v>15.263964653015137</v>
      </c>
      <c r="DA2997">
        <v>3.8235254287719727</v>
      </c>
      <c r="DB2997">
        <v>-0.20881590247154236</v>
      </c>
      <c r="DC2997">
        <v>-0.15512390434741974</v>
      </c>
      <c r="DD2997">
        <v>0.54528939723968506</v>
      </c>
      <c r="DE2997">
        <v>0.53152173757553101</v>
      </c>
      <c r="DF2997">
        <v>0.53208053112030029</v>
      </c>
      <c r="DG2997">
        <v>0.53470951318740845</v>
      </c>
      <c r="DH2997">
        <v>0.54417860507965088</v>
      </c>
      <c r="DI2997">
        <v>0.57224482297897339</v>
      </c>
      <c r="DJ2997">
        <v>0.58462280035018921</v>
      </c>
      <c r="DK2997">
        <v>0.58611738681793213</v>
      </c>
      <c r="DL2997">
        <v>0.62995857000350952</v>
      </c>
      <c r="DM2997">
        <v>0.52815240621566772</v>
      </c>
      <c r="DN2997">
        <v>0.46561303734779358</v>
      </c>
      <c r="DO2997">
        <v>0.4910016655921936</v>
      </c>
      <c r="DP2997">
        <v>0.52258199453353882</v>
      </c>
      <c r="DQ2997">
        <v>0.57670438289642334</v>
      </c>
      <c r="DR2997">
        <v>0.56358230113983154</v>
      </c>
      <c r="DS2997">
        <v>4.3727126121520996</v>
      </c>
      <c r="DT2997">
        <v>14.80809497833252</v>
      </c>
      <c r="DU2997">
        <v>14.854536056518555</v>
      </c>
      <c r="DV2997">
        <v>15.551597595214844</v>
      </c>
      <c r="DW2997">
        <v>16.190103530883789</v>
      </c>
      <c r="DX2997">
        <v>16.479942321777344</v>
      </c>
      <c r="DY2997">
        <v>4.694671630859375</v>
      </c>
      <c r="DZ2997">
        <v>0.46884799003601074</v>
      </c>
      <c r="EA2997">
        <v>0.52741563320159912</v>
      </c>
      <c r="EB2997">
        <v>1.5370805263519287</v>
      </c>
      <c r="EC2997">
        <v>1.5105476379394531</v>
      </c>
      <c r="ED2997">
        <v>1.4978476762771606</v>
      </c>
      <c r="EE2997">
        <v>1.5057399272918701</v>
      </c>
      <c r="EF2997">
        <v>1.5417213439941406</v>
      </c>
      <c r="EG2997">
        <v>1.6199363470077515</v>
      </c>
      <c r="EH2997">
        <v>1.6402126550674438</v>
      </c>
      <c r="EI2997">
        <v>1.6321536302566528</v>
      </c>
      <c r="EJ2997">
        <v>1.793279767036438</v>
      </c>
      <c r="EK2997">
        <v>1.6003420352935791</v>
      </c>
      <c r="EL2997">
        <v>1.4006712436676025</v>
      </c>
      <c r="EM2997">
        <v>1.4198057651519775</v>
      </c>
      <c r="EN2997">
        <v>1.4867714643478394</v>
      </c>
      <c r="EO2997">
        <v>1.6109000444412231</v>
      </c>
      <c r="EP2997">
        <v>1.5618537664413452</v>
      </c>
      <c r="EQ2997">
        <v>5.5256304740905762</v>
      </c>
      <c r="ER2997">
        <v>16.442834854125977</v>
      </c>
      <c r="ES2997">
        <v>16.457767486572266</v>
      </c>
      <c r="ET2997">
        <v>17.189857482910156</v>
      </c>
      <c r="EU2997">
        <v>17.89451789855957</v>
      </c>
      <c r="EV2997">
        <v>18.235620498657227</v>
      </c>
      <c r="EW2997">
        <v>5.9524683952331543</v>
      </c>
      <c r="EX2997">
        <v>1.4472870826721191</v>
      </c>
      <c r="EY2997">
        <v>1.5128942728042603</v>
      </c>
      <c r="EZ2997">
        <v>63.890106201171875</v>
      </c>
      <c r="FA2997">
        <v>63.144344329833984</v>
      </c>
      <c r="FB2997">
        <v>62.738616943359375</v>
      </c>
      <c r="FC2997">
        <v>61.738872528076172</v>
      </c>
      <c r="FD2997">
        <v>60.451389312744141</v>
      </c>
      <c r="FE2997">
        <v>59.476993560791016</v>
      </c>
      <c r="FF2997">
        <v>59.863380432128906</v>
      </c>
      <c r="FG2997">
        <v>60.149192810058594</v>
      </c>
      <c r="FH2997">
        <v>62.151889801025391</v>
      </c>
      <c r="FI2997">
        <v>65.829734802246094</v>
      </c>
      <c r="FJ2997">
        <v>70.924064636230469</v>
      </c>
      <c r="FK2997">
        <v>75.373123168945313</v>
      </c>
      <c r="FL2997">
        <v>78.262054443359375</v>
      </c>
      <c r="FM2997">
        <v>79.868240356445312</v>
      </c>
      <c r="FN2997">
        <v>80.821128845214844</v>
      </c>
      <c r="FO2997">
        <v>80.848411560058594</v>
      </c>
      <c r="FP2997">
        <v>79.846939086914063</v>
      </c>
      <c r="FQ2997">
        <v>77.484512329101563</v>
      </c>
      <c r="FR2997">
        <v>74.619499206542969</v>
      </c>
      <c r="FS2997">
        <v>72.269973754882813</v>
      </c>
      <c r="FT2997">
        <v>70.157760620117187</v>
      </c>
      <c r="FU2997">
        <v>68.340438842773438</v>
      </c>
      <c r="FV2997">
        <v>66.980216979980469</v>
      </c>
      <c r="FW2997">
        <v>66.542022705078125</v>
      </c>
      <c r="FX2997">
        <v>498</v>
      </c>
      <c r="FY2997">
        <v>4.854852706193924E-2</v>
      </c>
      <c r="FZ2997">
        <v>1</v>
      </c>
    </row>
    <row r="2998" spans="1:182" x14ac:dyDescent="0.2">
      <c r="A2998" t="s">
        <v>245</v>
      </c>
      <c r="B2998" t="s">
        <v>252</v>
      </c>
      <c r="C2998" t="s">
        <v>218</v>
      </c>
      <c r="D2998" t="s">
        <v>46</v>
      </c>
      <c r="E2998">
        <v>2017</v>
      </c>
      <c r="F2998" t="s">
        <v>228</v>
      </c>
      <c r="G2998" t="s">
        <v>250</v>
      </c>
      <c r="H2998" t="s">
        <v>226</v>
      </c>
      <c r="I2998">
        <v>175.70000000000002</v>
      </c>
      <c r="L2998">
        <v>43.045906881288381</v>
      </c>
      <c r="M2998">
        <v>42.494197563525397</v>
      </c>
      <c r="N2998">
        <v>41.879905810370111</v>
      </c>
      <c r="O2998">
        <v>41.84608849346904</v>
      </c>
      <c r="P2998">
        <v>42.692829096949758</v>
      </c>
      <c r="Q2998">
        <v>45.43323509194466</v>
      </c>
      <c r="R2998">
        <v>47.983778483313898</v>
      </c>
      <c r="S2998">
        <v>47.743521681028611</v>
      </c>
      <c r="T2998">
        <v>49.756817618644533</v>
      </c>
      <c r="U2998">
        <v>48.427408197756172</v>
      </c>
      <c r="V2998">
        <v>49.396666593042632</v>
      </c>
      <c r="W2998">
        <v>51.176383049883682</v>
      </c>
      <c r="X2998">
        <v>52.319434902974507</v>
      </c>
      <c r="Y2998">
        <v>51.969572204015705</v>
      </c>
      <c r="Z2998">
        <v>52.008265403504318</v>
      </c>
      <c r="AA2998">
        <v>51.8392035085337</v>
      </c>
      <c r="AB2998">
        <v>51.679383484744427</v>
      </c>
      <c r="AC2998">
        <v>50.853323872636977</v>
      </c>
      <c r="AD2998">
        <v>51.144248212693377</v>
      </c>
      <c r="AE2998">
        <v>51.364845461569971</v>
      </c>
      <c r="AF2998">
        <v>51.077325090738839</v>
      </c>
      <c r="AG2998">
        <v>49.144115328614369</v>
      </c>
      <c r="AH2998">
        <v>47.86908290196255</v>
      </c>
      <c r="AI2998">
        <v>45.319224642104217</v>
      </c>
      <c r="AJ2998">
        <v>-1.8203246593475342</v>
      </c>
      <c r="AK2998">
        <v>-1.8036448955535889</v>
      </c>
      <c r="AL2998">
        <v>-1.7714613676071167</v>
      </c>
      <c r="AM2998">
        <v>-1.7813863754272461</v>
      </c>
      <c r="AN2998">
        <v>-1.8351541757583618</v>
      </c>
      <c r="AO2998">
        <v>-1.9267027378082275</v>
      </c>
      <c r="AP2998">
        <v>-1.9331636428833008</v>
      </c>
      <c r="AQ2998">
        <v>-1.9088817834854126</v>
      </c>
      <c r="AR2998">
        <v>-2.1447882652282715</v>
      </c>
      <c r="AS2998">
        <v>-2.0292277336120605</v>
      </c>
      <c r="AT2998">
        <v>-1.7646820545196533</v>
      </c>
      <c r="AU2998">
        <v>-1.7243762016296387</v>
      </c>
      <c r="AV2998">
        <v>-1.777197003364563</v>
      </c>
      <c r="AW2998">
        <v>-1.8900530338287354</v>
      </c>
      <c r="AX2998">
        <v>-1.817488431930542</v>
      </c>
      <c r="AY2998">
        <v>1.6227802038192749</v>
      </c>
      <c r="AZ2998">
        <v>10.90892505645752</v>
      </c>
      <c r="BA2998">
        <v>11.030520439147949</v>
      </c>
      <c r="BB2998">
        <v>11.644031524658203</v>
      </c>
      <c r="BC2998">
        <v>12.124747276306152</v>
      </c>
      <c r="BD2998">
        <v>12.29230785369873</v>
      </c>
      <c r="BE2998">
        <v>1.6945823431015015</v>
      </c>
      <c r="BF2998">
        <v>-1.8649188280105591</v>
      </c>
      <c r="BG2998">
        <v>-1.8231420516967773</v>
      </c>
      <c r="BH2998">
        <v>-0.8285335898399353</v>
      </c>
      <c r="BI2998">
        <v>-0.82461899518966675</v>
      </c>
      <c r="BJ2998">
        <v>-0.80569422245025635</v>
      </c>
      <c r="BK2998">
        <v>-0.81035596132278442</v>
      </c>
      <c r="BL2998">
        <v>-0.83761149644851685</v>
      </c>
      <c r="BM2998">
        <v>-0.87901121377944946</v>
      </c>
      <c r="BN2998">
        <v>-0.87757378816604614</v>
      </c>
      <c r="BO2998">
        <v>-0.86284559965133667</v>
      </c>
      <c r="BP2998">
        <v>-0.98146694898605347</v>
      </c>
      <c r="BQ2998">
        <v>-0.95703810453414917</v>
      </c>
      <c r="BR2998">
        <v>-0.82962387800216675</v>
      </c>
      <c r="BS2998">
        <v>-0.79557210206985474</v>
      </c>
      <c r="BT2998">
        <v>-0.8130074143409729</v>
      </c>
      <c r="BU2998">
        <v>-0.855857253074646</v>
      </c>
      <c r="BV2998">
        <v>-0.81921708583831787</v>
      </c>
      <c r="BW2998">
        <v>2.7756979465484619</v>
      </c>
      <c r="BX2998">
        <v>12.543664932250977</v>
      </c>
      <c r="BY2998">
        <v>12.633750915527344</v>
      </c>
      <c r="BZ2998">
        <v>13.282291412353516</v>
      </c>
      <c r="CA2998">
        <v>13.829160690307617</v>
      </c>
      <c r="CB2998">
        <v>14.04798698425293</v>
      </c>
      <c r="CC2998">
        <v>2.9523792266845703</v>
      </c>
      <c r="CD2998">
        <v>-0.88647979497909546</v>
      </c>
      <c r="CE2998">
        <v>-0.83766341209411621</v>
      </c>
      <c r="CF2998">
        <v>-0.14162209630012512</v>
      </c>
      <c r="CG2998">
        <v>-0.14654864370822906</v>
      </c>
      <c r="CH2998">
        <v>-0.13680684566497803</v>
      </c>
      <c r="CI2998">
        <v>-0.13782322406768799</v>
      </c>
      <c r="CJ2998">
        <v>-0.14671643078327179</v>
      </c>
      <c r="CK2998">
        <v>-0.15338321030139923</v>
      </c>
      <c r="CL2998">
        <v>-0.14647549390792847</v>
      </c>
      <c r="CM2998">
        <v>-0.13836409151554108</v>
      </c>
      <c r="CN2998">
        <v>-0.17575418949127197</v>
      </c>
      <c r="CO2998">
        <v>-0.21444284915924072</v>
      </c>
      <c r="CP2998">
        <v>-0.18200542032718658</v>
      </c>
      <c r="CQ2998">
        <v>-0.15228521823883057</v>
      </c>
      <c r="CR2998">
        <v>-0.14521272480487823</v>
      </c>
      <c r="CS2998">
        <v>-0.13957644999027252</v>
      </c>
      <c r="CT2998">
        <v>-0.12781739234924316</v>
      </c>
      <c r="CU2998">
        <v>3.5742053985595703</v>
      </c>
      <c r="CV2998">
        <v>13.67587947845459</v>
      </c>
      <c r="CW2998">
        <v>13.744143486022949</v>
      </c>
      <c r="CX2998">
        <v>14.41694450378418</v>
      </c>
      <c r="CY2998">
        <v>15.009632110595703</v>
      </c>
      <c r="CZ2998">
        <v>15.263964653015137</v>
      </c>
      <c r="DA2998">
        <v>3.8235254287719727</v>
      </c>
      <c r="DB2998">
        <v>-0.20881590247154236</v>
      </c>
      <c r="DC2998">
        <v>-0.15512390434741974</v>
      </c>
      <c r="DD2998">
        <v>0.54528939723968506</v>
      </c>
      <c r="DE2998">
        <v>0.53152173757553101</v>
      </c>
      <c r="DF2998">
        <v>0.53208053112030029</v>
      </c>
      <c r="DG2998">
        <v>0.53470951318740845</v>
      </c>
      <c r="DH2998">
        <v>0.54417860507965088</v>
      </c>
      <c r="DI2998">
        <v>0.57224482297897339</v>
      </c>
      <c r="DJ2998">
        <v>0.58462280035018921</v>
      </c>
      <c r="DK2998">
        <v>0.58611738681793213</v>
      </c>
      <c r="DL2998">
        <v>0.62995857000350952</v>
      </c>
      <c r="DM2998">
        <v>0.52815240621566772</v>
      </c>
      <c r="DN2998">
        <v>0.46561303734779358</v>
      </c>
      <c r="DO2998">
        <v>0.4910016655921936</v>
      </c>
      <c r="DP2998">
        <v>0.52258199453353882</v>
      </c>
      <c r="DQ2998">
        <v>0.57670438289642334</v>
      </c>
      <c r="DR2998">
        <v>0.56358230113983154</v>
      </c>
      <c r="DS2998">
        <v>4.3727126121520996</v>
      </c>
      <c r="DT2998">
        <v>14.80809497833252</v>
      </c>
      <c r="DU2998">
        <v>14.854536056518555</v>
      </c>
      <c r="DV2998">
        <v>15.551597595214844</v>
      </c>
      <c r="DW2998">
        <v>16.190103530883789</v>
      </c>
      <c r="DX2998">
        <v>16.479942321777344</v>
      </c>
      <c r="DY2998">
        <v>4.694671630859375</v>
      </c>
      <c r="DZ2998">
        <v>0.46884799003601074</v>
      </c>
      <c r="EA2998">
        <v>0.52741563320159912</v>
      </c>
      <c r="EB2998">
        <v>1.5370805263519287</v>
      </c>
      <c r="EC2998">
        <v>1.5105476379394531</v>
      </c>
      <c r="ED2998">
        <v>1.4978476762771606</v>
      </c>
      <c r="EE2998">
        <v>1.5057399272918701</v>
      </c>
      <c r="EF2998">
        <v>1.5417213439941406</v>
      </c>
      <c r="EG2998">
        <v>1.6199363470077515</v>
      </c>
      <c r="EH2998">
        <v>1.6402126550674438</v>
      </c>
      <c r="EI2998">
        <v>1.6321536302566528</v>
      </c>
      <c r="EJ2998">
        <v>1.793279767036438</v>
      </c>
      <c r="EK2998">
        <v>1.6003420352935791</v>
      </c>
      <c r="EL2998">
        <v>1.4006712436676025</v>
      </c>
      <c r="EM2998">
        <v>1.4198057651519775</v>
      </c>
      <c r="EN2998">
        <v>1.4867714643478394</v>
      </c>
      <c r="EO2998">
        <v>1.6109000444412231</v>
      </c>
      <c r="EP2998">
        <v>1.5618537664413452</v>
      </c>
      <c r="EQ2998">
        <v>5.5256304740905762</v>
      </c>
      <c r="ER2998">
        <v>16.442834854125977</v>
      </c>
      <c r="ES2998">
        <v>16.457767486572266</v>
      </c>
      <c r="ET2998">
        <v>17.189857482910156</v>
      </c>
      <c r="EU2998">
        <v>17.89451789855957</v>
      </c>
      <c r="EV2998">
        <v>18.235620498657227</v>
      </c>
      <c r="EW2998">
        <v>5.9524683952331543</v>
      </c>
      <c r="EX2998">
        <v>1.4472870826721191</v>
      </c>
      <c r="EY2998">
        <v>1.5128942728042603</v>
      </c>
      <c r="EZ2998">
        <v>63.890106201171875</v>
      </c>
      <c r="FA2998">
        <v>63.144344329833984</v>
      </c>
      <c r="FB2998">
        <v>62.738616943359375</v>
      </c>
      <c r="FC2998">
        <v>61.738872528076172</v>
      </c>
      <c r="FD2998">
        <v>60.451389312744141</v>
      </c>
      <c r="FE2998">
        <v>59.476993560791016</v>
      </c>
      <c r="FF2998">
        <v>59.863380432128906</v>
      </c>
      <c r="FG2998">
        <v>60.149192810058594</v>
      </c>
      <c r="FH2998">
        <v>62.151889801025391</v>
      </c>
      <c r="FI2998">
        <v>65.829734802246094</v>
      </c>
      <c r="FJ2998">
        <v>70.924064636230469</v>
      </c>
      <c r="FK2998">
        <v>75.373123168945313</v>
      </c>
      <c r="FL2998">
        <v>78.262054443359375</v>
      </c>
      <c r="FM2998">
        <v>79.868240356445312</v>
      </c>
      <c r="FN2998">
        <v>80.821128845214844</v>
      </c>
      <c r="FO2998">
        <v>80.848411560058594</v>
      </c>
      <c r="FP2998">
        <v>79.846939086914063</v>
      </c>
      <c r="FQ2998">
        <v>77.484512329101563</v>
      </c>
      <c r="FR2998">
        <v>74.619499206542969</v>
      </c>
      <c r="FS2998">
        <v>72.269973754882813</v>
      </c>
      <c r="FT2998">
        <v>70.157760620117187</v>
      </c>
      <c r="FU2998">
        <v>68.340438842773438</v>
      </c>
      <c r="FV2998">
        <v>66.980216979980469</v>
      </c>
      <c r="FW2998">
        <v>66.542022705078125</v>
      </c>
      <c r="FX2998">
        <v>498</v>
      </c>
      <c r="FY2998">
        <v>4.854852706193924E-2</v>
      </c>
      <c r="FZ2998">
        <v>1</v>
      </c>
    </row>
    <row r="2999" spans="1:182" x14ac:dyDescent="0.2">
      <c r="A2999" t="s">
        <v>245</v>
      </c>
      <c r="B2999" t="s">
        <v>252</v>
      </c>
      <c r="C2999" t="s">
        <v>218</v>
      </c>
      <c r="D2999" t="s">
        <v>47</v>
      </c>
      <c r="E2999">
        <v>2015</v>
      </c>
      <c r="F2999" t="s">
        <v>228</v>
      </c>
      <c r="G2999" t="s">
        <v>250</v>
      </c>
      <c r="H2999" t="s">
        <v>226</v>
      </c>
      <c r="I2999">
        <v>175.70000000000002</v>
      </c>
      <c r="L2999">
        <v>38.221516894813817</v>
      </c>
      <c r="M2999">
        <v>37.540196072547324</v>
      </c>
      <c r="N2999">
        <v>37.068919017629703</v>
      </c>
      <c r="O2999">
        <v>37.101546805630335</v>
      </c>
      <c r="P2999">
        <v>38.020621429520169</v>
      </c>
      <c r="Q2999">
        <v>40.237164439150476</v>
      </c>
      <c r="R2999">
        <v>42.834272183681421</v>
      </c>
      <c r="S2999">
        <v>42.781066987134729</v>
      </c>
      <c r="T2999">
        <v>43.233533743021745</v>
      </c>
      <c r="U2999">
        <v>43.519901151504179</v>
      </c>
      <c r="V2999">
        <v>43.280890240429379</v>
      </c>
      <c r="W2999">
        <v>43.815624059389251</v>
      </c>
      <c r="X2999">
        <v>44.019988037924506</v>
      </c>
      <c r="Y2999">
        <v>43.561391588134548</v>
      </c>
      <c r="Z2999">
        <v>43.998544217693045</v>
      </c>
      <c r="AA2999">
        <v>43.566747964414049</v>
      </c>
      <c r="AB2999">
        <v>43.958755837284095</v>
      </c>
      <c r="AC2999">
        <v>43.96958340669579</v>
      </c>
      <c r="AD2999">
        <v>43.312710329169782</v>
      </c>
      <c r="AE2999">
        <v>43.329515821409117</v>
      </c>
      <c r="AF2999">
        <v>42.887164569719303</v>
      </c>
      <c r="AG2999">
        <v>42.307055206526194</v>
      </c>
      <c r="AH2999">
        <v>41.190146114299424</v>
      </c>
      <c r="AI2999">
        <v>39.570121558425313</v>
      </c>
      <c r="AJ2999">
        <v>-1.5872000455856323</v>
      </c>
      <c r="AK2999">
        <v>-1.5525977611541748</v>
      </c>
      <c r="AL2999">
        <v>-1.5326666831970215</v>
      </c>
      <c r="AM2999">
        <v>-1.5638688802719116</v>
      </c>
      <c r="AN2999">
        <v>-1.6184583902359009</v>
      </c>
      <c r="AO2999">
        <v>-1.7237935066223145</v>
      </c>
      <c r="AP2999">
        <v>-1.7707111835479736</v>
      </c>
      <c r="AQ2999">
        <v>-1.7432310581207275</v>
      </c>
      <c r="AR2999">
        <v>-1.7584807872772217</v>
      </c>
      <c r="AS2999">
        <v>-1.7254437208175659</v>
      </c>
      <c r="AT2999">
        <v>-1.5338329076766968</v>
      </c>
      <c r="AU2999">
        <v>-1.5125361680984497</v>
      </c>
      <c r="AV2999">
        <v>-1.4884079694747925</v>
      </c>
      <c r="AW2999">
        <v>-1.5220049619674683</v>
      </c>
      <c r="AX2999">
        <v>-1.5629655122756958</v>
      </c>
      <c r="AY2999">
        <v>1.251738429069519</v>
      </c>
      <c r="AZ2999">
        <v>9.2022705078125</v>
      </c>
      <c r="BA2999">
        <v>9.3285360336303711</v>
      </c>
      <c r="BB2999">
        <v>9.1281366348266602</v>
      </c>
      <c r="BC2999">
        <v>9.1634140014648437</v>
      </c>
      <c r="BD2999">
        <v>9.1714744567871094</v>
      </c>
      <c r="BE2999">
        <v>1.2338757514953613</v>
      </c>
      <c r="BF2999">
        <v>-1.2945797443389893</v>
      </c>
      <c r="BG2999">
        <v>-1.306780219078064</v>
      </c>
      <c r="BH2999">
        <v>-0.7350887656211853</v>
      </c>
      <c r="BI2999">
        <v>-0.71952265501022339</v>
      </c>
      <c r="BJ2999">
        <v>-0.71302294731140137</v>
      </c>
      <c r="BK2999">
        <v>-0.72964560985565186</v>
      </c>
      <c r="BL2999">
        <v>-0.75527781248092651</v>
      </c>
      <c r="BM2999">
        <v>-0.81097722053527832</v>
      </c>
      <c r="BN2999">
        <v>-0.83550131320953369</v>
      </c>
      <c r="BO2999">
        <v>-0.82336235046386719</v>
      </c>
      <c r="BP2999">
        <v>-0.83069789409637451</v>
      </c>
      <c r="BQ2999">
        <v>-0.80660223960876465</v>
      </c>
      <c r="BR2999">
        <v>-0.72356057167053223</v>
      </c>
      <c r="BS2999">
        <v>-0.70733582973480225</v>
      </c>
      <c r="BT2999">
        <v>-0.69171440601348877</v>
      </c>
      <c r="BU2999">
        <v>-0.71167546510696411</v>
      </c>
      <c r="BV2999">
        <v>-0.72631549835205078</v>
      </c>
      <c r="BW2999">
        <v>2.25323486328125</v>
      </c>
      <c r="BX2999">
        <v>10.624720573425293</v>
      </c>
      <c r="BY2999">
        <v>10.766689300537109</v>
      </c>
      <c r="BZ2999">
        <v>10.539573669433594</v>
      </c>
      <c r="CA2999">
        <v>10.604207992553711</v>
      </c>
      <c r="CB2999">
        <v>10.605330467224121</v>
      </c>
      <c r="CC2999">
        <v>2.2828631401062012</v>
      </c>
      <c r="CD2999">
        <v>-0.53066182136535645</v>
      </c>
      <c r="CE2999">
        <v>-0.53464066982269287</v>
      </c>
      <c r="CF2999">
        <v>-0.14491905272006989</v>
      </c>
      <c r="CG2999">
        <v>-0.14253737032413483</v>
      </c>
      <c r="CH2999">
        <v>-0.14534012973308563</v>
      </c>
      <c r="CI2999">
        <v>-0.15186512470245361</v>
      </c>
      <c r="CJ2999">
        <v>-0.15744155645370483</v>
      </c>
      <c r="CK2999">
        <v>-0.17876344919204712</v>
      </c>
      <c r="CL2999">
        <v>-0.18777784705162048</v>
      </c>
      <c r="CM2999">
        <v>-0.18626409769058228</v>
      </c>
      <c r="CN2999">
        <v>-0.18811826407909393</v>
      </c>
      <c r="CO2999">
        <v>-0.17021545767784119</v>
      </c>
      <c r="CP2999">
        <v>-0.16236843168735504</v>
      </c>
      <c r="CQ2999">
        <v>-0.14965656399726868</v>
      </c>
      <c r="CR2999">
        <v>-0.13992689549922943</v>
      </c>
      <c r="CS2999">
        <v>-0.15044374763965607</v>
      </c>
      <c r="CT2999">
        <v>-0.14685426652431488</v>
      </c>
      <c r="CU2999">
        <v>2.9468681812286377</v>
      </c>
      <c r="CV2999">
        <v>11.609906196594238</v>
      </c>
      <c r="CW2999">
        <v>11.762748718261719</v>
      </c>
      <c r="CX2999">
        <v>11.517130851745605</v>
      </c>
      <c r="CY2999">
        <v>11.602097511291504</v>
      </c>
      <c r="CZ2999">
        <v>11.598413467407227</v>
      </c>
      <c r="DA2999">
        <v>3.0093884468078613</v>
      </c>
      <c r="DB2999">
        <v>-1.5746371354907751E-3</v>
      </c>
      <c r="DC2999">
        <v>1.4083314454182982E-4</v>
      </c>
      <c r="DD2999">
        <v>0.44525063037872314</v>
      </c>
      <c r="DE2999">
        <v>0.43444794416427612</v>
      </c>
      <c r="DF2999">
        <v>0.42234265804290771</v>
      </c>
      <c r="DG2999">
        <v>0.42591533064842224</v>
      </c>
      <c r="DH2999">
        <v>0.44039469957351685</v>
      </c>
      <c r="DI2999">
        <v>0.45345032215118408</v>
      </c>
      <c r="DJ2999">
        <v>0.45994561910629272</v>
      </c>
      <c r="DK2999">
        <v>0.45083415508270264</v>
      </c>
      <c r="DL2999">
        <v>0.45446136593818665</v>
      </c>
      <c r="DM2999">
        <v>0.46617132425308228</v>
      </c>
      <c r="DN2999">
        <v>0.39882370829582214</v>
      </c>
      <c r="DO2999">
        <v>0.40802270174026489</v>
      </c>
      <c r="DP2999">
        <v>0.41186061501502991</v>
      </c>
      <c r="DQ2999">
        <v>0.41078796982765198</v>
      </c>
      <c r="DR2999">
        <v>0.43260699510574341</v>
      </c>
      <c r="DS2999">
        <v>3.6405014991760254</v>
      </c>
      <c r="DT2999">
        <v>12.595090866088867</v>
      </c>
      <c r="DU2999">
        <v>12.758809089660645</v>
      </c>
      <c r="DV2999">
        <v>12.494688987731934</v>
      </c>
      <c r="DW2999">
        <v>12.599987030029297</v>
      </c>
      <c r="DX2999">
        <v>12.591497421264648</v>
      </c>
      <c r="DY2999">
        <v>3.7359139919281006</v>
      </c>
      <c r="DZ2999">
        <v>0.52751255035400391</v>
      </c>
      <c r="EA2999">
        <v>0.53492230176925659</v>
      </c>
      <c r="EB2999">
        <v>1.2973619699478149</v>
      </c>
      <c r="EC2999">
        <v>1.2675230503082275</v>
      </c>
      <c r="ED2999">
        <v>1.2419865131378174</v>
      </c>
      <c r="EE2999">
        <v>1.2601385116577148</v>
      </c>
      <c r="EF2999">
        <v>1.3035752773284912</v>
      </c>
      <c r="EG2999">
        <v>1.3662666082382202</v>
      </c>
      <c r="EH2999">
        <v>1.3951554298400879</v>
      </c>
      <c r="EI2999">
        <v>1.370702862739563</v>
      </c>
      <c r="EJ2999">
        <v>1.3822442293167114</v>
      </c>
      <c r="EK2999">
        <v>1.3850127458572388</v>
      </c>
      <c r="EL2999">
        <v>1.2090960741043091</v>
      </c>
      <c r="EM2999">
        <v>1.2132229804992676</v>
      </c>
      <c r="EN2999">
        <v>1.2085541486740112</v>
      </c>
      <c r="EO2999">
        <v>1.2211174964904785</v>
      </c>
      <c r="EP2999">
        <v>1.2692570686340332</v>
      </c>
      <c r="EQ2999">
        <v>4.6419978141784668</v>
      </c>
      <c r="ER2999">
        <v>14.017541885375977</v>
      </c>
      <c r="ES2999">
        <v>14.196961402893066</v>
      </c>
      <c r="ET2999">
        <v>13.906126022338867</v>
      </c>
      <c r="EU2999">
        <v>14.040781021118164</v>
      </c>
      <c r="EV2999">
        <v>14.025352478027344</v>
      </c>
      <c r="EW2999">
        <v>4.7849011421203613</v>
      </c>
      <c r="EX2999">
        <v>1.2914304733276367</v>
      </c>
      <c r="EY2999">
        <v>1.3070619106292725</v>
      </c>
      <c r="EZ2999">
        <v>43.687145233154297</v>
      </c>
      <c r="FA2999">
        <v>43.127658843994141</v>
      </c>
      <c r="FB2999">
        <v>42.512989044189453</v>
      </c>
      <c r="FC2999">
        <v>42.766899108886719</v>
      </c>
      <c r="FD2999">
        <v>42.353591918945313</v>
      </c>
      <c r="FE2999">
        <v>41.656757354736328</v>
      </c>
      <c r="FF2999">
        <v>41.395236968994141</v>
      </c>
      <c r="FG2999">
        <v>41.280101776123047</v>
      </c>
      <c r="FH2999">
        <v>42.091556549072266</v>
      </c>
      <c r="FI2999">
        <v>44.103244781494141</v>
      </c>
      <c r="FJ2999">
        <v>46.378616333007812</v>
      </c>
      <c r="FK2999">
        <v>48.386276245117188</v>
      </c>
      <c r="FL2999">
        <v>49.277469635009766</v>
      </c>
      <c r="FM2999">
        <v>49.910491943359375</v>
      </c>
      <c r="FN2999">
        <v>50.522178649902344</v>
      </c>
      <c r="FO2999">
        <v>51.014728546142578</v>
      </c>
      <c r="FP2999">
        <v>50.423442840576172</v>
      </c>
      <c r="FQ2999">
        <v>49.156490325927734</v>
      </c>
      <c r="FR2999">
        <v>47.267868041992187</v>
      </c>
      <c r="FS2999">
        <v>46.228702545166016</v>
      </c>
      <c r="FT2999">
        <v>45.505256652832031</v>
      </c>
      <c r="FU2999">
        <v>44.671520233154297</v>
      </c>
      <c r="FV2999">
        <v>44.096389770507812</v>
      </c>
      <c r="FW2999">
        <v>43.489120483398438</v>
      </c>
      <c r="FX2999">
        <v>498</v>
      </c>
      <c r="FY2999">
        <v>4.854852706193924E-2</v>
      </c>
      <c r="FZ2999">
        <v>1</v>
      </c>
    </row>
    <row r="3000" spans="1:182" x14ac:dyDescent="0.2">
      <c r="A3000" t="s">
        <v>245</v>
      </c>
      <c r="B3000" t="s">
        <v>252</v>
      </c>
      <c r="C3000" t="s">
        <v>218</v>
      </c>
      <c r="D3000" t="s">
        <v>47</v>
      </c>
      <c r="E3000">
        <v>2016</v>
      </c>
      <c r="F3000" t="s">
        <v>228</v>
      </c>
      <c r="G3000" t="s">
        <v>250</v>
      </c>
      <c r="H3000" t="s">
        <v>226</v>
      </c>
      <c r="I3000">
        <v>175.70000000000002</v>
      </c>
      <c r="L3000">
        <v>38.221516894813817</v>
      </c>
      <c r="M3000">
        <v>37.540196072547324</v>
      </c>
      <c r="N3000">
        <v>37.068919017629703</v>
      </c>
      <c r="O3000">
        <v>37.101546805630335</v>
      </c>
      <c r="P3000">
        <v>38.020621429520169</v>
      </c>
      <c r="Q3000">
        <v>40.237164439150476</v>
      </c>
      <c r="R3000">
        <v>42.834272183681421</v>
      </c>
      <c r="S3000">
        <v>42.781066987134729</v>
      </c>
      <c r="T3000">
        <v>43.233533743021745</v>
      </c>
      <c r="U3000">
        <v>43.519901151504179</v>
      </c>
      <c r="V3000">
        <v>43.280890240429379</v>
      </c>
      <c r="W3000">
        <v>43.815624059389251</v>
      </c>
      <c r="X3000">
        <v>44.019988037924506</v>
      </c>
      <c r="Y3000">
        <v>43.561391588134548</v>
      </c>
      <c r="Z3000">
        <v>43.998544217693045</v>
      </c>
      <c r="AA3000">
        <v>43.566747964414049</v>
      </c>
      <c r="AB3000">
        <v>43.958755837284095</v>
      </c>
      <c r="AC3000">
        <v>43.96958340669579</v>
      </c>
      <c r="AD3000">
        <v>43.312710329169782</v>
      </c>
      <c r="AE3000">
        <v>43.329515821409117</v>
      </c>
      <c r="AF3000">
        <v>42.887164569719303</v>
      </c>
      <c r="AG3000">
        <v>42.307055206526194</v>
      </c>
      <c r="AH3000">
        <v>41.190146114299424</v>
      </c>
      <c r="AI3000">
        <v>39.570121558425313</v>
      </c>
      <c r="AJ3000">
        <v>-1.5872000455856323</v>
      </c>
      <c r="AK3000">
        <v>-1.5525977611541748</v>
      </c>
      <c r="AL3000">
        <v>-1.5326666831970215</v>
      </c>
      <c r="AM3000">
        <v>-1.5638688802719116</v>
      </c>
      <c r="AN3000">
        <v>-1.6184583902359009</v>
      </c>
      <c r="AO3000">
        <v>-1.7237935066223145</v>
      </c>
      <c r="AP3000">
        <v>-1.7707111835479736</v>
      </c>
      <c r="AQ3000">
        <v>-1.7432310581207275</v>
      </c>
      <c r="AR3000">
        <v>-1.7584807872772217</v>
      </c>
      <c r="AS3000">
        <v>-1.7254437208175659</v>
      </c>
      <c r="AT3000">
        <v>-1.5338329076766968</v>
      </c>
      <c r="AU3000">
        <v>-1.5125361680984497</v>
      </c>
      <c r="AV3000">
        <v>-1.4884079694747925</v>
      </c>
      <c r="AW3000">
        <v>-1.5220049619674683</v>
      </c>
      <c r="AX3000">
        <v>-1.5629655122756958</v>
      </c>
      <c r="AY3000">
        <v>1.251738429069519</v>
      </c>
      <c r="AZ3000">
        <v>9.2022705078125</v>
      </c>
      <c r="BA3000">
        <v>9.3285360336303711</v>
      </c>
      <c r="BB3000">
        <v>9.1281366348266602</v>
      </c>
      <c r="BC3000">
        <v>9.1634140014648437</v>
      </c>
      <c r="BD3000">
        <v>9.1714744567871094</v>
      </c>
      <c r="BE3000">
        <v>1.2338757514953613</v>
      </c>
      <c r="BF3000">
        <v>-1.2945797443389893</v>
      </c>
      <c r="BG3000">
        <v>-1.306780219078064</v>
      </c>
      <c r="BH3000">
        <v>-0.7350887656211853</v>
      </c>
      <c r="BI3000">
        <v>-0.71952265501022339</v>
      </c>
      <c r="BJ3000">
        <v>-0.71302294731140137</v>
      </c>
      <c r="BK3000">
        <v>-0.72964560985565186</v>
      </c>
      <c r="BL3000">
        <v>-0.75527781248092651</v>
      </c>
      <c r="BM3000">
        <v>-0.81097722053527832</v>
      </c>
      <c r="BN3000">
        <v>-0.83550131320953369</v>
      </c>
      <c r="BO3000">
        <v>-0.82336235046386719</v>
      </c>
      <c r="BP3000">
        <v>-0.83069789409637451</v>
      </c>
      <c r="BQ3000">
        <v>-0.80660223960876465</v>
      </c>
      <c r="BR3000">
        <v>-0.72356057167053223</v>
      </c>
      <c r="BS3000">
        <v>-0.70733582973480225</v>
      </c>
      <c r="BT3000">
        <v>-0.69171440601348877</v>
      </c>
      <c r="BU3000">
        <v>-0.71167546510696411</v>
      </c>
      <c r="BV3000">
        <v>-0.72631549835205078</v>
      </c>
      <c r="BW3000">
        <v>2.25323486328125</v>
      </c>
      <c r="BX3000">
        <v>10.624720573425293</v>
      </c>
      <c r="BY3000">
        <v>10.766689300537109</v>
      </c>
      <c r="BZ3000">
        <v>10.539573669433594</v>
      </c>
      <c r="CA3000">
        <v>10.604207992553711</v>
      </c>
      <c r="CB3000">
        <v>10.605330467224121</v>
      </c>
      <c r="CC3000">
        <v>2.2828631401062012</v>
      </c>
      <c r="CD3000">
        <v>-0.53066182136535645</v>
      </c>
      <c r="CE3000">
        <v>-0.53464066982269287</v>
      </c>
      <c r="CF3000">
        <v>-0.14491905272006989</v>
      </c>
      <c r="CG3000">
        <v>-0.14253737032413483</v>
      </c>
      <c r="CH3000">
        <v>-0.14534012973308563</v>
      </c>
      <c r="CI3000">
        <v>-0.15186512470245361</v>
      </c>
      <c r="CJ3000">
        <v>-0.15744155645370483</v>
      </c>
      <c r="CK3000">
        <v>-0.17876344919204712</v>
      </c>
      <c r="CL3000">
        <v>-0.18777784705162048</v>
      </c>
      <c r="CM3000">
        <v>-0.18626409769058228</v>
      </c>
      <c r="CN3000">
        <v>-0.18811826407909393</v>
      </c>
      <c r="CO3000">
        <v>-0.17021545767784119</v>
      </c>
      <c r="CP3000">
        <v>-0.16236843168735504</v>
      </c>
      <c r="CQ3000">
        <v>-0.14965656399726868</v>
      </c>
      <c r="CR3000">
        <v>-0.13992689549922943</v>
      </c>
      <c r="CS3000">
        <v>-0.15044374763965607</v>
      </c>
      <c r="CT3000">
        <v>-0.14685426652431488</v>
      </c>
      <c r="CU3000">
        <v>2.9468681812286377</v>
      </c>
      <c r="CV3000">
        <v>11.609906196594238</v>
      </c>
      <c r="CW3000">
        <v>11.762748718261719</v>
      </c>
      <c r="CX3000">
        <v>11.517130851745605</v>
      </c>
      <c r="CY3000">
        <v>11.602097511291504</v>
      </c>
      <c r="CZ3000">
        <v>11.598413467407227</v>
      </c>
      <c r="DA3000">
        <v>3.0093884468078613</v>
      </c>
      <c r="DB3000">
        <v>-1.5746371354907751E-3</v>
      </c>
      <c r="DC3000">
        <v>1.4083314454182982E-4</v>
      </c>
      <c r="DD3000">
        <v>0.44525063037872314</v>
      </c>
      <c r="DE3000">
        <v>0.43444794416427612</v>
      </c>
      <c r="DF3000">
        <v>0.42234265804290771</v>
      </c>
      <c r="DG3000">
        <v>0.42591533064842224</v>
      </c>
      <c r="DH3000">
        <v>0.44039469957351685</v>
      </c>
      <c r="DI3000">
        <v>0.45345032215118408</v>
      </c>
      <c r="DJ3000">
        <v>0.45994561910629272</v>
      </c>
      <c r="DK3000">
        <v>0.45083415508270264</v>
      </c>
      <c r="DL3000">
        <v>0.45446136593818665</v>
      </c>
      <c r="DM3000">
        <v>0.46617132425308228</v>
      </c>
      <c r="DN3000">
        <v>0.39882370829582214</v>
      </c>
      <c r="DO3000">
        <v>0.40802270174026489</v>
      </c>
      <c r="DP3000">
        <v>0.41186061501502991</v>
      </c>
      <c r="DQ3000">
        <v>0.41078796982765198</v>
      </c>
      <c r="DR3000">
        <v>0.43260699510574341</v>
      </c>
      <c r="DS3000">
        <v>3.6405014991760254</v>
      </c>
      <c r="DT3000">
        <v>12.595090866088867</v>
      </c>
      <c r="DU3000">
        <v>12.758809089660645</v>
      </c>
      <c r="DV3000">
        <v>12.494688987731934</v>
      </c>
      <c r="DW3000">
        <v>12.599987030029297</v>
      </c>
      <c r="DX3000">
        <v>12.591497421264648</v>
      </c>
      <c r="DY3000">
        <v>3.7359139919281006</v>
      </c>
      <c r="DZ3000">
        <v>0.52751255035400391</v>
      </c>
      <c r="EA3000">
        <v>0.53492230176925659</v>
      </c>
      <c r="EB3000">
        <v>1.2973619699478149</v>
      </c>
      <c r="EC3000">
        <v>1.2675230503082275</v>
      </c>
      <c r="ED3000">
        <v>1.2419865131378174</v>
      </c>
      <c r="EE3000">
        <v>1.2601385116577148</v>
      </c>
      <c r="EF3000">
        <v>1.3035752773284912</v>
      </c>
      <c r="EG3000">
        <v>1.3662666082382202</v>
      </c>
      <c r="EH3000">
        <v>1.3951554298400879</v>
      </c>
      <c r="EI3000">
        <v>1.370702862739563</v>
      </c>
      <c r="EJ3000">
        <v>1.3822442293167114</v>
      </c>
      <c r="EK3000">
        <v>1.3850127458572388</v>
      </c>
      <c r="EL3000">
        <v>1.2090960741043091</v>
      </c>
      <c r="EM3000">
        <v>1.2132229804992676</v>
      </c>
      <c r="EN3000">
        <v>1.2085541486740112</v>
      </c>
      <c r="EO3000">
        <v>1.2211174964904785</v>
      </c>
      <c r="EP3000">
        <v>1.2692570686340332</v>
      </c>
      <c r="EQ3000">
        <v>4.6419978141784668</v>
      </c>
      <c r="ER3000">
        <v>14.017541885375977</v>
      </c>
      <c r="ES3000">
        <v>14.196961402893066</v>
      </c>
      <c r="ET3000">
        <v>13.906126022338867</v>
      </c>
      <c r="EU3000">
        <v>14.040781021118164</v>
      </c>
      <c r="EV3000">
        <v>14.025352478027344</v>
      </c>
      <c r="EW3000">
        <v>4.7849011421203613</v>
      </c>
      <c r="EX3000">
        <v>1.2914304733276367</v>
      </c>
      <c r="EY3000">
        <v>1.3070619106292725</v>
      </c>
      <c r="EZ3000">
        <v>43.687145233154297</v>
      </c>
      <c r="FA3000">
        <v>43.127658843994141</v>
      </c>
      <c r="FB3000">
        <v>42.512989044189453</v>
      </c>
      <c r="FC3000">
        <v>42.766899108886719</v>
      </c>
      <c r="FD3000">
        <v>42.353591918945313</v>
      </c>
      <c r="FE3000">
        <v>41.656757354736328</v>
      </c>
      <c r="FF3000">
        <v>41.395236968994141</v>
      </c>
      <c r="FG3000">
        <v>41.280101776123047</v>
      </c>
      <c r="FH3000">
        <v>42.091556549072266</v>
      </c>
      <c r="FI3000">
        <v>44.103244781494141</v>
      </c>
      <c r="FJ3000">
        <v>46.378616333007812</v>
      </c>
      <c r="FK3000">
        <v>48.386276245117188</v>
      </c>
      <c r="FL3000">
        <v>49.277469635009766</v>
      </c>
      <c r="FM3000">
        <v>49.910491943359375</v>
      </c>
      <c r="FN3000">
        <v>50.522178649902344</v>
      </c>
      <c r="FO3000">
        <v>51.014728546142578</v>
      </c>
      <c r="FP3000">
        <v>50.423442840576172</v>
      </c>
      <c r="FQ3000">
        <v>49.156490325927734</v>
      </c>
      <c r="FR3000">
        <v>47.267868041992187</v>
      </c>
      <c r="FS3000">
        <v>46.228702545166016</v>
      </c>
      <c r="FT3000">
        <v>45.505256652832031</v>
      </c>
      <c r="FU3000">
        <v>44.671520233154297</v>
      </c>
      <c r="FV3000">
        <v>44.096389770507812</v>
      </c>
      <c r="FW3000">
        <v>43.489120483398438</v>
      </c>
      <c r="FX3000">
        <v>498</v>
      </c>
      <c r="FY3000">
        <v>4.854852706193924E-2</v>
      </c>
      <c r="FZ3000">
        <v>1</v>
      </c>
    </row>
    <row r="3001" spans="1:182" x14ac:dyDescent="0.2">
      <c r="A3001" t="s">
        <v>245</v>
      </c>
      <c r="B3001" t="s">
        <v>252</v>
      </c>
      <c r="C3001" t="s">
        <v>218</v>
      </c>
      <c r="D3001" t="s">
        <v>47</v>
      </c>
      <c r="E3001">
        <v>2017</v>
      </c>
      <c r="F3001" t="s">
        <v>228</v>
      </c>
      <c r="G3001" t="s">
        <v>250</v>
      </c>
      <c r="H3001" t="s">
        <v>226</v>
      </c>
      <c r="I3001">
        <v>175.70000000000002</v>
      </c>
      <c r="L3001">
        <v>38.221516894813817</v>
      </c>
      <c r="M3001">
        <v>37.540196072547324</v>
      </c>
      <c r="N3001">
        <v>37.068919017629703</v>
      </c>
      <c r="O3001">
        <v>37.101546805630335</v>
      </c>
      <c r="P3001">
        <v>38.020621429520169</v>
      </c>
      <c r="Q3001">
        <v>40.237164439150476</v>
      </c>
      <c r="R3001">
        <v>42.834272183681421</v>
      </c>
      <c r="S3001">
        <v>42.781066987134729</v>
      </c>
      <c r="T3001">
        <v>43.233533743021745</v>
      </c>
      <c r="U3001">
        <v>43.519901151504179</v>
      </c>
      <c r="V3001">
        <v>43.280890240429379</v>
      </c>
      <c r="W3001">
        <v>43.815624059389251</v>
      </c>
      <c r="X3001">
        <v>44.019988037924506</v>
      </c>
      <c r="Y3001">
        <v>43.561391588134548</v>
      </c>
      <c r="Z3001">
        <v>43.998544217693045</v>
      </c>
      <c r="AA3001">
        <v>43.566747964414049</v>
      </c>
      <c r="AB3001">
        <v>43.958755837284095</v>
      </c>
      <c r="AC3001">
        <v>43.96958340669579</v>
      </c>
      <c r="AD3001">
        <v>43.312710329169782</v>
      </c>
      <c r="AE3001">
        <v>43.329515821409117</v>
      </c>
      <c r="AF3001">
        <v>42.887164569719303</v>
      </c>
      <c r="AG3001">
        <v>42.307055206526194</v>
      </c>
      <c r="AH3001">
        <v>41.190146114299424</v>
      </c>
      <c r="AI3001">
        <v>39.570121558425313</v>
      </c>
      <c r="AJ3001">
        <v>-1.5872000455856323</v>
      </c>
      <c r="AK3001">
        <v>-1.5525977611541748</v>
      </c>
      <c r="AL3001">
        <v>-1.5326666831970215</v>
      </c>
      <c r="AM3001">
        <v>-1.5638688802719116</v>
      </c>
      <c r="AN3001">
        <v>-1.6184583902359009</v>
      </c>
      <c r="AO3001">
        <v>-1.7237935066223145</v>
      </c>
      <c r="AP3001">
        <v>-1.7707111835479736</v>
      </c>
      <c r="AQ3001">
        <v>-1.7432310581207275</v>
      </c>
      <c r="AR3001">
        <v>-1.7584807872772217</v>
      </c>
      <c r="AS3001">
        <v>-1.7254437208175659</v>
      </c>
      <c r="AT3001">
        <v>-1.5338329076766968</v>
      </c>
      <c r="AU3001">
        <v>-1.5125361680984497</v>
      </c>
      <c r="AV3001">
        <v>-1.4884079694747925</v>
      </c>
      <c r="AW3001">
        <v>-1.5220049619674683</v>
      </c>
      <c r="AX3001">
        <v>-1.5629655122756958</v>
      </c>
      <c r="AY3001">
        <v>1.251738429069519</v>
      </c>
      <c r="AZ3001">
        <v>9.2022705078125</v>
      </c>
      <c r="BA3001">
        <v>9.3285360336303711</v>
      </c>
      <c r="BB3001">
        <v>9.1281366348266602</v>
      </c>
      <c r="BC3001">
        <v>9.1634140014648437</v>
      </c>
      <c r="BD3001">
        <v>9.1714744567871094</v>
      </c>
      <c r="BE3001">
        <v>1.2338757514953613</v>
      </c>
      <c r="BF3001">
        <v>-1.2945797443389893</v>
      </c>
      <c r="BG3001">
        <v>-1.306780219078064</v>
      </c>
      <c r="BH3001">
        <v>-0.7350887656211853</v>
      </c>
      <c r="BI3001">
        <v>-0.71952265501022339</v>
      </c>
      <c r="BJ3001">
        <v>-0.71302294731140137</v>
      </c>
      <c r="BK3001">
        <v>-0.72964560985565186</v>
      </c>
      <c r="BL3001">
        <v>-0.75527781248092651</v>
      </c>
      <c r="BM3001">
        <v>-0.81097722053527832</v>
      </c>
      <c r="BN3001">
        <v>-0.83550131320953369</v>
      </c>
      <c r="BO3001">
        <v>-0.82336235046386719</v>
      </c>
      <c r="BP3001">
        <v>-0.83069789409637451</v>
      </c>
      <c r="BQ3001">
        <v>-0.80660223960876465</v>
      </c>
      <c r="BR3001">
        <v>-0.72356057167053223</v>
      </c>
      <c r="BS3001">
        <v>-0.70733582973480225</v>
      </c>
      <c r="BT3001">
        <v>-0.69171440601348877</v>
      </c>
      <c r="BU3001">
        <v>-0.71167546510696411</v>
      </c>
      <c r="BV3001">
        <v>-0.72631549835205078</v>
      </c>
      <c r="BW3001">
        <v>2.25323486328125</v>
      </c>
      <c r="BX3001">
        <v>10.624720573425293</v>
      </c>
      <c r="BY3001">
        <v>10.766689300537109</v>
      </c>
      <c r="BZ3001">
        <v>10.539573669433594</v>
      </c>
      <c r="CA3001">
        <v>10.604207992553711</v>
      </c>
      <c r="CB3001">
        <v>10.605330467224121</v>
      </c>
      <c r="CC3001">
        <v>2.2828631401062012</v>
      </c>
      <c r="CD3001">
        <v>-0.53066182136535645</v>
      </c>
      <c r="CE3001">
        <v>-0.53464066982269287</v>
      </c>
      <c r="CF3001">
        <v>-0.14491905272006989</v>
      </c>
      <c r="CG3001">
        <v>-0.14253737032413483</v>
      </c>
      <c r="CH3001">
        <v>-0.14534012973308563</v>
      </c>
      <c r="CI3001">
        <v>-0.15186512470245361</v>
      </c>
      <c r="CJ3001">
        <v>-0.15744155645370483</v>
      </c>
      <c r="CK3001">
        <v>-0.17876344919204712</v>
      </c>
      <c r="CL3001">
        <v>-0.18777784705162048</v>
      </c>
      <c r="CM3001">
        <v>-0.18626409769058228</v>
      </c>
      <c r="CN3001">
        <v>-0.18811826407909393</v>
      </c>
      <c r="CO3001">
        <v>-0.17021545767784119</v>
      </c>
      <c r="CP3001">
        <v>-0.16236843168735504</v>
      </c>
      <c r="CQ3001">
        <v>-0.14965656399726868</v>
      </c>
      <c r="CR3001">
        <v>-0.13992689549922943</v>
      </c>
      <c r="CS3001">
        <v>-0.15044374763965607</v>
      </c>
      <c r="CT3001">
        <v>-0.14685426652431488</v>
      </c>
      <c r="CU3001">
        <v>2.9468681812286377</v>
      </c>
      <c r="CV3001">
        <v>11.609906196594238</v>
      </c>
      <c r="CW3001">
        <v>11.762748718261719</v>
      </c>
      <c r="CX3001">
        <v>11.517130851745605</v>
      </c>
      <c r="CY3001">
        <v>11.602097511291504</v>
      </c>
      <c r="CZ3001">
        <v>11.598413467407227</v>
      </c>
      <c r="DA3001">
        <v>3.0093884468078613</v>
      </c>
      <c r="DB3001">
        <v>-1.5746371354907751E-3</v>
      </c>
      <c r="DC3001">
        <v>1.4083314454182982E-4</v>
      </c>
      <c r="DD3001">
        <v>0.44525063037872314</v>
      </c>
      <c r="DE3001">
        <v>0.43444794416427612</v>
      </c>
      <c r="DF3001">
        <v>0.42234265804290771</v>
      </c>
      <c r="DG3001">
        <v>0.42591533064842224</v>
      </c>
      <c r="DH3001">
        <v>0.44039469957351685</v>
      </c>
      <c r="DI3001">
        <v>0.45345032215118408</v>
      </c>
      <c r="DJ3001">
        <v>0.45994561910629272</v>
      </c>
      <c r="DK3001">
        <v>0.45083415508270264</v>
      </c>
      <c r="DL3001">
        <v>0.45446136593818665</v>
      </c>
      <c r="DM3001">
        <v>0.46617132425308228</v>
      </c>
      <c r="DN3001">
        <v>0.39882370829582214</v>
      </c>
      <c r="DO3001">
        <v>0.40802270174026489</v>
      </c>
      <c r="DP3001">
        <v>0.41186061501502991</v>
      </c>
      <c r="DQ3001">
        <v>0.41078796982765198</v>
      </c>
      <c r="DR3001">
        <v>0.43260699510574341</v>
      </c>
      <c r="DS3001">
        <v>3.6405014991760254</v>
      </c>
      <c r="DT3001">
        <v>12.595090866088867</v>
      </c>
      <c r="DU3001">
        <v>12.758809089660645</v>
      </c>
      <c r="DV3001">
        <v>12.494688987731934</v>
      </c>
      <c r="DW3001">
        <v>12.599987030029297</v>
      </c>
      <c r="DX3001">
        <v>12.591497421264648</v>
      </c>
      <c r="DY3001">
        <v>3.7359139919281006</v>
      </c>
      <c r="DZ3001">
        <v>0.52751255035400391</v>
      </c>
      <c r="EA3001">
        <v>0.53492230176925659</v>
      </c>
      <c r="EB3001">
        <v>1.2973619699478149</v>
      </c>
      <c r="EC3001">
        <v>1.2675230503082275</v>
      </c>
      <c r="ED3001">
        <v>1.2419865131378174</v>
      </c>
      <c r="EE3001">
        <v>1.2601385116577148</v>
      </c>
      <c r="EF3001">
        <v>1.3035752773284912</v>
      </c>
      <c r="EG3001">
        <v>1.3662666082382202</v>
      </c>
      <c r="EH3001">
        <v>1.3951554298400879</v>
      </c>
      <c r="EI3001">
        <v>1.370702862739563</v>
      </c>
      <c r="EJ3001">
        <v>1.3822442293167114</v>
      </c>
      <c r="EK3001">
        <v>1.3850127458572388</v>
      </c>
      <c r="EL3001">
        <v>1.2090960741043091</v>
      </c>
      <c r="EM3001">
        <v>1.2132229804992676</v>
      </c>
      <c r="EN3001">
        <v>1.2085541486740112</v>
      </c>
      <c r="EO3001">
        <v>1.2211174964904785</v>
      </c>
      <c r="EP3001">
        <v>1.2692570686340332</v>
      </c>
      <c r="EQ3001">
        <v>4.6419978141784668</v>
      </c>
      <c r="ER3001">
        <v>14.017541885375977</v>
      </c>
      <c r="ES3001">
        <v>14.196961402893066</v>
      </c>
      <c r="ET3001">
        <v>13.906126022338867</v>
      </c>
      <c r="EU3001">
        <v>14.040781021118164</v>
      </c>
      <c r="EV3001">
        <v>14.025352478027344</v>
      </c>
      <c r="EW3001">
        <v>4.7849011421203613</v>
      </c>
      <c r="EX3001">
        <v>1.2914304733276367</v>
      </c>
      <c r="EY3001">
        <v>1.3070619106292725</v>
      </c>
      <c r="EZ3001">
        <v>43.687145233154297</v>
      </c>
      <c r="FA3001">
        <v>43.127658843994141</v>
      </c>
      <c r="FB3001">
        <v>42.512989044189453</v>
      </c>
      <c r="FC3001">
        <v>42.766899108886719</v>
      </c>
      <c r="FD3001">
        <v>42.353591918945313</v>
      </c>
      <c r="FE3001">
        <v>41.656757354736328</v>
      </c>
      <c r="FF3001">
        <v>41.395236968994141</v>
      </c>
      <c r="FG3001">
        <v>41.280101776123047</v>
      </c>
      <c r="FH3001">
        <v>42.091556549072266</v>
      </c>
      <c r="FI3001">
        <v>44.103244781494141</v>
      </c>
      <c r="FJ3001">
        <v>46.378616333007812</v>
      </c>
      <c r="FK3001">
        <v>48.386276245117188</v>
      </c>
      <c r="FL3001">
        <v>49.277469635009766</v>
      </c>
      <c r="FM3001">
        <v>49.910491943359375</v>
      </c>
      <c r="FN3001">
        <v>50.522178649902344</v>
      </c>
      <c r="FO3001">
        <v>51.014728546142578</v>
      </c>
      <c r="FP3001">
        <v>50.423442840576172</v>
      </c>
      <c r="FQ3001">
        <v>49.156490325927734</v>
      </c>
      <c r="FR3001">
        <v>47.267868041992187</v>
      </c>
      <c r="FS3001">
        <v>46.228702545166016</v>
      </c>
      <c r="FT3001">
        <v>45.505256652832031</v>
      </c>
      <c r="FU3001">
        <v>44.671520233154297</v>
      </c>
      <c r="FV3001">
        <v>44.096389770507812</v>
      </c>
      <c r="FW3001">
        <v>43.489120483398438</v>
      </c>
      <c r="FX3001">
        <v>498</v>
      </c>
      <c r="FY3001">
        <v>4.854852706193924E-2</v>
      </c>
      <c r="FZ3001">
        <v>1</v>
      </c>
    </row>
    <row r="3002" spans="1:182" x14ac:dyDescent="0.2">
      <c r="A3002" t="s">
        <v>245</v>
      </c>
      <c r="B3002" t="s">
        <v>252</v>
      </c>
      <c r="C3002" t="s">
        <v>218</v>
      </c>
      <c r="D3002" t="s">
        <v>11</v>
      </c>
      <c r="E3002">
        <v>2015</v>
      </c>
      <c r="F3002" t="s">
        <v>228</v>
      </c>
      <c r="G3002" t="s">
        <v>250</v>
      </c>
      <c r="H3002" t="s">
        <v>226</v>
      </c>
      <c r="I3002">
        <v>320.51</v>
      </c>
      <c r="L3002">
        <v>94.883067846465522</v>
      </c>
      <c r="M3002">
        <v>92.998225363415997</v>
      </c>
      <c r="N3002">
        <v>91.702033875557717</v>
      </c>
      <c r="O3002">
        <v>91.677702921904924</v>
      </c>
      <c r="P3002">
        <v>94.055225216607596</v>
      </c>
      <c r="Q3002">
        <v>98.218137693416821</v>
      </c>
      <c r="R3002">
        <v>101.71695269682986</v>
      </c>
      <c r="S3002">
        <v>101.68996808075862</v>
      </c>
      <c r="T3002">
        <v>102.50568607929344</v>
      </c>
      <c r="U3002">
        <v>104.10855969241459</v>
      </c>
      <c r="V3002">
        <v>106.4396250882223</v>
      </c>
      <c r="W3002">
        <v>107.60123816851993</v>
      </c>
      <c r="X3002">
        <v>107.75164271553439</v>
      </c>
      <c r="Y3002">
        <v>108.05405535475978</v>
      </c>
      <c r="Z3002">
        <v>108.15304465089379</v>
      </c>
      <c r="AA3002">
        <v>107.51831465922132</v>
      </c>
      <c r="AB3002">
        <v>107.63353093525308</v>
      </c>
      <c r="AC3002">
        <v>106.41826595728915</v>
      </c>
      <c r="AD3002">
        <v>108.14435605806841</v>
      </c>
      <c r="AE3002">
        <v>109.93683252367424</v>
      </c>
      <c r="AF3002">
        <v>109.42132179673249</v>
      </c>
      <c r="AG3002">
        <v>105.83012988021713</v>
      </c>
      <c r="AH3002">
        <v>102.05943614855398</v>
      </c>
      <c r="AI3002">
        <v>98.350904978736224</v>
      </c>
      <c r="AJ3002">
        <v>-2.829380989074707</v>
      </c>
      <c r="AK3002">
        <v>-2.8053154945373535</v>
      </c>
      <c r="AL3002">
        <v>-2.7990775108337402</v>
      </c>
      <c r="AM3002">
        <v>-2.7977592945098877</v>
      </c>
      <c r="AN3002">
        <v>-2.861846923828125</v>
      </c>
      <c r="AO3002">
        <v>-2.9645316600799561</v>
      </c>
      <c r="AP3002">
        <v>-2.9014046192169189</v>
      </c>
      <c r="AQ3002">
        <v>-2.7962632179260254</v>
      </c>
      <c r="AR3002">
        <v>-2.7131786346435547</v>
      </c>
      <c r="AS3002">
        <v>-2.6960692405700684</v>
      </c>
      <c r="AT3002">
        <v>-2.7325105667114258</v>
      </c>
      <c r="AU3002">
        <v>-2.7641041278839111</v>
      </c>
      <c r="AV3002">
        <v>5.0032711029052734</v>
      </c>
      <c r="AW3002">
        <v>27.329792022705078</v>
      </c>
      <c r="AX3002">
        <v>26.813810348510742</v>
      </c>
      <c r="AY3002">
        <v>26.059139251708984</v>
      </c>
      <c r="AZ3002">
        <v>25.986457824707031</v>
      </c>
      <c r="BA3002">
        <v>26.086904525756836</v>
      </c>
      <c r="BB3002">
        <v>5.1071972846984863</v>
      </c>
      <c r="BC3002">
        <v>-3.0663619041442871</v>
      </c>
      <c r="BD3002">
        <v>-3.1675026416778564</v>
      </c>
      <c r="BE3002">
        <v>-3.2263844013214111</v>
      </c>
      <c r="BF3002">
        <v>-3.1926949024200439</v>
      </c>
      <c r="BG3002">
        <v>-3.5540823936462402</v>
      </c>
      <c r="BH3002">
        <v>-1.3447774648666382</v>
      </c>
      <c r="BI3002">
        <v>-1.3363633155822754</v>
      </c>
      <c r="BJ3002">
        <v>-1.335097074508667</v>
      </c>
      <c r="BK3002">
        <v>-1.3342692852020264</v>
      </c>
      <c r="BL3002">
        <v>-1.3735358715057373</v>
      </c>
      <c r="BM3002">
        <v>-1.435857892036438</v>
      </c>
      <c r="BN3002">
        <v>-1.4062569141387939</v>
      </c>
      <c r="BO3002">
        <v>-1.3480993509292603</v>
      </c>
      <c r="BP3002">
        <v>-1.2970995903015137</v>
      </c>
      <c r="BQ3002">
        <v>-1.2850799560546875</v>
      </c>
      <c r="BR3002">
        <v>-1.3026039600372314</v>
      </c>
      <c r="BS3002">
        <v>-1.3259223699569702</v>
      </c>
      <c r="BT3002">
        <v>6.829352855682373</v>
      </c>
      <c r="BU3002">
        <v>29.818750381469727</v>
      </c>
      <c r="BV3002">
        <v>29.276296615600586</v>
      </c>
      <c r="BW3002">
        <v>28.544755935668945</v>
      </c>
      <c r="BX3002">
        <v>28.513591766357422</v>
      </c>
      <c r="BY3002">
        <v>28.611093521118164</v>
      </c>
      <c r="BZ3002">
        <v>6.9208664894104004</v>
      </c>
      <c r="CA3002">
        <v>-1.5218257904052734</v>
      </c>
      <c r="CB3002">
        <v>-1.6052621603012085</v>
      </c>
      <c r="CC3002">
        <v>-1.6644524335861206</v>
      </c>
      <c r="CD3002">
        <v>-1.6634255647659302</v>
      </c>
      <c r="CE3002">
        <v>-1.9140255451202393</v>
      </c>
      <c r="CF3002">
        <v>-0.31654554605484009</v>
      </c>
      <c r="CG3002">
        <v>-0.31897148489952087</v>
      </c>
      <c r="CH3002">
        <v>-0.32114875316619873</v>
      </c>
      <c r="CI3002">
        <v>-0.32066050171852112</v>
      </c>
      <c r="CJ3002">
        <v>-0.34273612499237061</v>
      </c>
      <c r="CK3002">
        <v>-0.37710314989089966</v>
      </c>
      <c r="CL3002">
        <v>-0.3707222044467926</v>
      </c>
      <c r="CM3002">
        <v>-0.34510543942451477</v>
      </c>
      <c r="CN3002">
        <v>-0.31632751226425171</v>
      </c>
      <c r="CO3002">
        <v>-0.30783301591873169</v>
      </c>
      <c r="CP3002">
        <v>-0.31225502490997314</v>
      </c>
      <c r="CQ3002">
        <v>-0.32984206080436707</v>
      </c>
      <c r="CR3002">
        <v>8.0940914154052734</v>
      </c>
      <c r="CS3002">
        <v>31.542594909667969</v>
      </c>
      <c r="CT3002">
        <v>30.981805801391602</v>
      </c>
      <c r="CU3002">
        <v>30.266284942626953</v>
      </c>
      <c r="CV3002">
        <v>30.263877868652344</v>
      </c>
      <c r="CW3002">
        <v>30.359338760375977</v>
      </c>
      <c r="CX3002">
        <v>8.1770076751708984</v>
      </c>
      <c r="CY3002">
        <v>-0.4520847499370575</v>
      </c>
      <c r="CZ3002">
        <v>-0.52325910329818726</v>
      </c>
      <c r="DA3002">
        <v>-0.58266323804855347</v>
      </c>
      <c r="DB3002">
        <v>-0.60425823926925659</v>
      </c>
      <c r="DC3002">
        <v>-0.77812725305557251</v>
      </c>
      <c r="DD3002">
        <v>0.71168637275695801</v>
      </c>
      <c r="DE3002">
        <v>0.69842028617858887</v>
      </c>
      <c r="DF3002">
        <v>0.69279962778091431</v>
      </c>
      <c r="DG3002">
        <v>0.69294828176498413</v>
      </c>
      <c r="DH3002">
        <v>0.68806356191635132</v>
      </c>
      <c r="DI3002">
        <v>0.68165165185928345</v>
      </c>
      <c r="DJ3002">
        <v>0.66481256484985352</v>
      </c>
      <c r="DK3002">
        <v>0.65788847208023071</v>
      </c>
      <c r="DL3002">
        <v>0.66444456577301025</v>
      </c>
      <c r="DM3002">
        <v>0.66941392421722412</v>
      </c>
      <c r="DN3002">
        <v>0.67809391021728516</v>
      </c>
      <c r="DO3002">
        <v>0.66623824834823608</v>
      </c>
      <c r="DP3002">
        <v>9.358830451965332</v>
      </c>
      <c r="DQ3002">
        <v>33.266437530517578</v>
      </c>
      <c r="DR3002">
        <v>32.68731689453125</v>
      </c>
      <c r="DS3002">
        <v>31.987815856933594</v>
      </c>
      <c r="DT3002">
        <v>32.014163970947266</v>
      </c>
      <c r="DU3002">
        <v>32.107585906982422</v>
      </c>
      <c r="DV3002">
        <v>9.4331502914428711</v>
      </c>
      <c r="DW3002">
        <v>0.61765629053115845</v>
      </c>
      <c r="DX3002">
        <v>0.55874389410018921</v>
      </c>
      <c r="DY3002">
        <v>0.49912595748901367</v>
      </c>
      <c r="DZ3002">
        <v>0.45490899682044983</v>
      </c>
      <c r="EA3002">
        <v>0.35777109861373901</v>
      </c>
      <c r="EB3002">
        <v>2.1962900161743164</v>
      </c>
      <c r="EC3002">
        <v>2.167372465133667</v>
      </c>
      <c r="ED3002">
        <v>2.1567800045013428</v>
      </c>
      <c r="EE3002">
        <v>2.1564383506774902</v>
      </c>
      <c r="EF3002">
        <v>2.1763746738433838</v>
      </c>
      <c r="EG3002">
        <v>2.2103254795074463</v>
      </c>
      <c r="EH3002">
        <v>2.1599602699279785</v>
      </c>
      <c r="EI3002">
        <v>2.1060523986816406</v>
      </c>
      <c r="EJ3002">
        <v>2.0805237293243408</v>
      </c>
      <c r="EK3002">
        <v>2.0804033279418945</v>
      </c>
      <c r="EL3002">
        <v>2.1080005168914795</v>
      </c>
      <c r="EM3002">
        <v>2.1044199466705322</v>
      </c>
      <c r="EN3002">
        <v>11.18491268157959</v>
      </c>
      <c r="EO3002">
        <v>35.755397796630859</v>
      </c>
      <c r="EP3002">
        <v>35.149803161621094</v>
      </c>
      <c r="EQ3002">
        <v>34.473430633544922</v>
      </c>
      <c r="ER3002">
        <v>34.541297912597656</v>
      </c>
      <c r="ES3002">
        <v>34.631771087646484</v>
      </c>
      <c r="ET3002">
        <v>11.246819496154785</v>
      </c>
      <c r="EU3002">
        <v>2.1621923446655273</v>
      </c>
      <c r="EV3002">
        <v>2.1209843158721924</v>
      </c>
      <c r="EW3002">
        <v>2.0610578060150146</v>
      </c>
      <c r="EX3002">
        <v>1.9841783046722412</v>
      </c>
      <c r="EY3002">
        <v>1.9978278875350952</v>
      </c>
      <c r="EZ3002">
        <v>79.57568359375</v>
      </c>
      <c r="FA3002">
        <v>78.187812805175781</v>
      </c>
      <c r="FB3002">
        <v>76.90045166015625</v>
      </c>
      <c r="FC3002">
        <v>75.8939208984375</v>
      </c>
      <c r="FD3002">
        <v>74.891090393066406</v>
      </c>
      <c r="FE3002">
        <v>74.079421997070312</v>
      </c>
      <c r="FF3002">
        <v>73.674598693847656</v>
      </c>
      <c r="FG3002">
        <v>73.94659423828125</v>
      </c>
      <c r="FH3002">
        <v>76.789627075195313</v>
      </c>
      <c r="FI3002">
        <v>81.393280029296875</v>
      </c>
      <c r="FJ3002">
        <v>86.36456298828125</v>
      </c>
      <c r="FK3002">
        <v>91.203041076660156</v>
      </c>
      <c r="FL3002">
        <v>94.80426025390625</v>
      </c>
      <c r="FM3002">
        <v>97.20599365234375</v>
      </c>
      <c r="FN3002">
        <v>98.89178466796875</v>
      </c>
      <c r="FO3002">
        <v>99.237663269042969</v>
      </c>
      <c r="FP3002">
        <v>99.098556518554688</v>
      </c>
      <c r="FQ3002">
        <v>98.074531555175781</v>
      </c>
      <c r="FR3002">
        <v>96.438240051269531</v>
      </c>
      <c r="FS3002">
        <v>93.962608337402344</v>
      </c>
      <c r="FT3002">
        <v>90.47259521484375</v>
      </c>
      <c r="FU3002">
        <v>87.011878967285156</v>
      </c>
      <c r="FV3002">
        <v>84.573921203613281</v>
      </c>
      <c r="FW3002">
        <v>82.794807434082031</v>
      </c>
      <c r="FX3002">
        <v>498</v>
      </c>
      <c r="FY3002">
        <v>4.854852706193924E-2</v>
      </c>
      <c r="FZ3002">
        <v>1</v>
      </c>
    </row>
    <row r="3003" spans="1:182" x14ac:dyDescent="0.2">
      <c r="A3003" t="s">
        <v>245</v>
      </c>
      <c r="B3003" t="s">
        <v>252</v>
      </c>
      <c r="C3003" t="s">
        <v>218</v>
      </c>
      <c r="D3003" t="s">
        <v>11</v>
      </c>
      <c r="E3003">
        <v>2016</v>
      </c>
      <c r="F3003" t="s">
        <v>228</v>
      </c>
      <c r="G3003" t="s">
        <v>250</v>
      </c>
      <c r="H3003" t="s">
        <v>226</v>
      </c>
      <c r="I3003">
        <v>320.51</v>
      </c>
      <c r="L3003">
        <v>94.883067846465522</v>
      </c>
      <c r="M3003">
        <v>92.998225363415997</v>
      </c>
      <c r="N3003">
        <v>91.702033875557717</v>
      </c>
      <c r="O3003">
        <v>91.677702921904924</v>
      </c>
      <c r="P3003">
        <v>94.055225216607596</v>
      </c>
      <c r="Q3003">
        <v>98.218137693416821</v>
      </c>
      <c r="R3003">
        <v>101.71695269682986</v>
      </c>
      <c r="S3003">
        <v>101.68996808075862</v>
      </c>
      <c r="T3003">
        <v>102.50568607929344</v>
      </c>
      <c r="U3003">
        <v>104.10855969241459</v>
      </c>
      <c r="V3003">
        <v>106.4396250882223</v>
      </c>
      <c r="W3003">
        <v>107.60123816851993</v>
      </c>
      <c r="X3003">
        <v>107.75164271553439</v>
      </c>
      <c r="Y3003">
        <v>108.05405535475978</v>
      </c>
      <c r="Z3003">
        <v>108.15304465089379</v>
      </c>
      <c r="AA3003">
        <v>107.51831465922132</v>
      </c>
      <c r="AB3003">
        <v>107.63353093525308</v>
      </c>
      <c r="AC3003">
        <v>106.41826595728915</v>
      </c>
      <c r="AD3003">
        <v>108.14435605806841</v>
      </c>
      <c r="AE3003">
        <v>109.93683252367424</v>
      </c>
      <c r="AF3003">
        <v>109.42132179673249</v>
      </c>
      <c r="AG3003">
        <v>105.83012988021713</v>
      </c>
      <c r="AH3003">
        <v>102.05943614855398</v>
      </c>
      <c r="AI3003">
        <v>98.350904978736224</v>
      </c>
      <c r="AJ3003">
        <v>-2.829380989074707</v>
      </c>
      <c r="AK3003">
        <v>-2.8053154945373535</v>
      </c>
      <c r="AL3003">
        <v>-2.7990775108337402</v>
      </c>
      <c r="AM3003">
        <v>-2.7977592945098877</v>
      </c>
      <c r="AN3003">
        <v>-2.861846923828125</v>
      </c>
      <c r="AO3003">
        <v>-2.9645316600799561</v>
      </c>
      <c r="AP3003">
        <v>-2.9014046192169189</v>
      </c>
      <c r="AQ3003">
        <v>-2.7962632179260254</v>
      </c>
      <c r="AR3003">
        <v>-2.7131786346435547</v>
      </c>
      <c r="AS3003">
        <v>-2.6960692405700684</v>
      </c>
      <c r="AT3003">
        <v>-2.7325105667114258</v>
      </c>
      <c r="AU3003">
        <v>-2.7641041278839111</v>
      </c>
      <c r="AV3003">
        <v>5.0032711029052734</v>
      </c>
      <c r="AW3003">
        <v>27.329792022705078</v>
      </c>
      <c r="AX3003">
        <v>26.813810348510742</v>
      </c>
      <c r="AY3003">
        <v>26.059139251708984</v>
      </c>
      <c r="AZ3003">
        <v>25.986457824707031</v>
      </c>
      <c r="BA3003">
        <v>26.086904525756836</v>
      </c>
      <c r="BB3003">
        <v>5.1071972846984863</v>
      </c>
      <c r="BC3003">
        <v>-3.0663619041442871</v>
      </c>
      <c r="BD3003">
        <v>-3.1675026416778564</v>
      </c>
      <c r="BE3003">
        <v>-3.2263844013214111</v>
      </c>
      <c r="BF3003">
        <v>-3.1926949024200439</v>
      </c>
      <c r="BG3003">
        <v>-3.5540823936462402</v>
      </c>
      <c r="BH3003">
        <v>-1.3447774648666382</v>
      </c>
      <c r="BI3003">
        <v>-1.3363633155822754</v>
      </c>
      <c r="BJ3003">
        <v>-1.335097074508667</v>
      </c>
      <c r="BK3003">
        <v>-1.3342692852020264</v>
      </c>
      <c r="BL3003">
        <v>-1.3735358715057373</v>
      </c>
      <c r="BM3003">
        <v>-1.435857892036438</v>
      </c>
      <c r="BN3003">
        <v>-1.4062569141387939</v>
      </c>
      <c r="BO3003">
        <v>-1.3480993509292603</v>
      </c>
      <c r="BP3003">
        <v>-1.2970995903015137</v>
      </c>
      <c r="BQ3003">
        <v>-1.2850799560546875</v>
      </c>
      <c r="BR3003">
        <v>-1.3026039600372314</v>
      </c>
      <c r="BS3003">
        <v>-1.3259223699569702</v>
      </c>
      <c r="BT3003">
        <v>6.829352855682373</v>
      </c>
      <c r="BU3003">
        <v>29.818750381469727</v>
      </c>
      <c r="BV3003">
        <v>29.276296615600586</v>
      </c>
      <c r="BW3003">
        <v>28.544755935668945</v>
      </c>
      <c r="BX3003">
        <v>28.513591766357422</v>
      </c>
      <c r="BY3003">
        <v>28.611093521118164</v>
      </c>
      <c r="BZ3003">
        <v>6.9208664894104004</v>
      </c>
      <c r="CA3003">
        <v>-1.5218257904052734</v>
      </c>
      <c r="CB3003">
        <v>-1.6052621603012085</v>
      </c>
      <c r="CC3003">
        <v>-1.6644524335861206</v>
      </c>
      <c r="CD3003">
        <v>-1.6634255647659302</v>
      </c>
      <c r="CE3003">
        <v>-1.9140255451202393</v>
      </c>
      <c r="CF3003">
        <v>-0.31654554605484009</v>
      </c>
      <c r="CG3003">
        <v>-0.31897148489952087</v>
      </c>
      <c r="CH3003">
        <v>-0.32114875316619873</v>
      </c>
      <c r="CI3003">
        <v>-0.32066050171852112</v>
      </c>
      <c r="CJ3003">
        <v>-0.34273612499237061</v>
      </c>
      <c r="CK3003">
        <v>-0.37710314989089966</v>
      </c>
      <c r="CL3003">
        <v>-0.3707222044467926</v>
      </c>
      <c r="CM3003">
        <v>-0.34510543942451477</v>
      </c>
      <c r="CN3003">
        <v>-0.31632751226425171</v>
      </c>
      <c r="CO3003">
        <v>-0.30783301591873169</v>
      </c>
      <c r="CP3003">
        <v>-0.31225502490997314</v>
      </c>
      <c r="CQ3003">
        <v>-0.32984206080436707</v>
      </c>
      <c r="CR3003">
        <v>8.0940914154052734</v>
      </c>
      <c r="CS3003">
        <v>31.542594909667969</v>
      </c>
      <c r="CT3003">
        <v>30.981805801391602</v>
      </c>
      <c r="CU3003">
        <v>30.266284942626953</v>
      </c>
      <c r="CV3003">
        <v>30.263877868652344</v>
      </c>
      <c r="CW3003">
        <v>30.359338760375977</v>
      </c>
      <c r="CX3003">
        <v>8.1770076751708984</v>
      </c>
      <c r="CY3003">
        <v>-0.4520847499370575</v>
      </c>
      <c r="CZ3003">
        <v>-0.52325910329818726</v>
      </c>
      <c r="DA3003">
        <v>-0.58266323804855347</v>
      </c>
      <c r="DB3003">
        <v>-0.60425823926925659</v>
      </c>
      <c r="DC3003">
        <v>-0.77812725305557251</v>
      </c>
      <c r="DD3003">
        <v>0.71168637275695801</v>
      </c>
      <c r="DE3003">
        <v>0.69842028617858887</v>
      </c>
      <c r="DF3003">
        <v>0.69279962778091431</v>
      </c>
      <c r="DG3003">
        <v>0.69294828176498413</v>
      </c>
      <c r="DH3003">
        <v>0.68806356191635132</v>
      </c>
      <c r="DI3003">
        <v>0.68165165185928345</v>
      </c>
      <c r="DJ3003">
        <v>0.66481256484985352</v>
      </c>
      <c r="DK3003">
        <v>0.65788847208023071</v>
      </c>
      <c r="DL3003">
        <v>0.66444456577301025</v>
      </c>
      <c r="DM3003">
        <v>0.66941392421722412</v>
      </c>
      <c r="DN3003">
        <v>0.67809391021728516</v>
      </c>
      <c r="DO3003">
        <v>0.66623824834823608</v>
      </c>
      <c r="DP3003">
        <v>9.358830451965332</v>
      </c>
      <c r="DQ3003">
        <v>33.266437530517578</v>
      </c>
      <c r="DR3003">
        <v>32.68731689453125</v>
      </c>
      <c r="DS3003">
        <v>31.987815856933594</v>
      </c>
      <c r="DT3003">
        <v>32.014163970947266</v>
      </c>
      <c r="DU3003">
        <v>32.107585906982422</v>
      </c>
      <c r="DV3003">
        <v>9.4331502914428711</v>
      </c>
      <c r="DW3003">
        <v>0.61765629053115845</v>
      </c>
      <c r="DX3003">
        <v>0.55874389410018921</v>
      </c>
      <c r="DY3003">
        <v>0.49912595748901367</v>
      </c>
      <c r="DZ3003">
        <v>0.45490899682044983</v>
      </c>
      <c r="EA3003">
        <v>0.35777109861373901</v>
      </c>
      <c r="EB3003">
        <v>2.1962900161743164</v>
      </c>
      <c r="EC3003">
        <v>2.167372465133667</v>
      </c>
      <c r="ED3003">
        <v>2.1567800045013428</v>
      </c>
      <c r="EE3003">
        <v>2.1564383506774902</v>
      </c>
      <c r="EF3003">
        <v>2.1763746738433838</v>
      </c>
      <c r="EG3003">
        <v>2.2103254795074463</v>
      </c>
      <c r="EH3003">
        <v>2.1599602699279785</v>
      </c>
      <c r="EI3003">
        <v>2.1060523986816406</v>
      </c>
      <c r="EJ3003">
        <v>2.0805237293243408</v>
      </c>
      <c r="EK3003">
        <v>2.0804033279418945</v>
      </c>
      <c r="EL3003">
        <v>2.1080005168914795</v>
      </c>
      <c r="EM3003">
        <v>2.1044199466705322</v>
      </c>
      <c r="EN3003">
        <v>11.18491268157959</v>
      </c>
      <c r="EO3003">
        <v>35.755397796630859</v>
      </c>
      <c r="EP3003">
        <v>35.149803161621094</v>
      </c>
      <c r="EQ3003">
        <v>34.473430633544922</v>
      </c>
      <c r="ER3003">
        <v>34.541297912597656</v>
      </c>
      <c r="ES3003">
        <v>34.631771087646484</v>
      </c>
      <c r="ET3003">
        <v>11.246819496154785</v>
      </c>
      <c r="EU3003">
        <v>2.1621923446655273</v>
      </c>
      <c r="EV3003">
        <v>2.1209843158721924</v>
      </c>
      <c r="EW3003">
        <v>2.0610578060150146</v>
      </c>
      <c r="EX3003">
        <v>1.9841783046722412</v>
      </c>
      <c r="EY3003">
        <v>1.9978278875350952</v>
      </c>
      <c r="EZ3003">
        <v>79.57568359375</v>
      </c>
      <c r="FA3003">
        <v>78.187812805175781</v>
      </c>
      <c r="FB3003">
        <v>76.90045166015625</v>
      </c>
      <c r="FC3003">
        <v>75.8939208984375</v>
      </c>
      <c r="FD3003">
        <v>74.891090393066406</v>
      </c>
      <c r="FE3003">
        <v>74.079421997070312</v>
      </c>
      <c r="FF3003">
        <v>73.674598693847656</v>
      </c>
      <c r="FG3003">
        <v>73.94659423828125</v>
      </c>
      <c r="FH3003">
        <v>76.789627075195313</v>
      </c>
      <c r="FI3003">
        <v>81.393280029296875</v>
      </c>
      <c r="FJ3003">
        <v>86.36456298828125</v>
      </c>
      <c r="FK3003">
        <v>91.203041076660156</v>
      </c>
      <c r="FL3003">
        <v>94.80426025390625</v>
      </c>
      <c r="FM3003">
        <v>97.20599365234375</v>
      </c>
      <c r="FN3003">
        <v>98.89178466796875</v>
      </c>
      <c r="FO3003">
        <v>99.237663269042969</v>
      </c>
      <c r="FP3003">
        <v>99.098556518554688</v>
      </c>
      <c r="FQ3003">
        <v>98.074531555175781</v>
      </c>
      <c r="FR3003">
        <v>96.438240051269531</v>
      </c>
      <c r="FS3003">
        <v>93.962608337402344</v>
      </c>
      <c r="FT3003">
        <v>90.47259521484375</v>
      </c>
      <c r="FU3003">
        <v>87.011878967285156</v>
      </c>
      <c r="FV3003">
        <v>84.573921203613281</v>
      </c>
      <c r="FW3003">
        <v>82.794807434082031</v>
      </c>
      <c r="FX3003">
        <v>498</v>
      </c>
      <c r="FY3003">
        <v>4.854852706193924E-2</v>
      </c>
      <c r="FZ3003">
        <v>1</v>
      </c>
    </row>
    <row r="3004" spans="1:182" x14ac:dyDescent="0.2">
      <c r="A3004" t="s">
        <v>245</v>
      </c>
      <c r="B3004" t="s">
        <v>252</v>
      </c>
      <c r="C3004" t="s">
        <v>218</v>
      </c>
      <c r="D3004" t="s">
        <v>11</v>
      </c>
      <c r="E3004">
        <v>2017</v>
      </c>
      <c r="F3004" t="s">
        <v>228</v>
      </c>
      <c r="G3004" t="s">
        <v>250</v>
      </c>
      <c r="H3004" t="s">
        <v>226</v>
      </c>
      <c r="I3004">
        <v>320.51</v>
      </c>
      <c r="L3004">
        <v>94.883067846465522</v>
      </c>
      <c r="M3004">
        <v>92.998225363415997</v>
      </c>
      <c r="N3004">
        <v>91.702033875557717</v>
      </c>
      <c r="O3004">
        <v>91.677702921904924</v>
      </c>
      <c r="P3004">
        <v>94.055225216607596</v>
      </c>
      <c r="Q3004">
        <v>98.218137693416821</v>
      </c>
      <c r="R3004">
        <v>101.71695269682986</v>
      </c>
      <c r="S3004">
        <v>101.68996808075862</v>
      </c>
      <c r="T3004">
        <v>102.50568607929344</v>
      </c>
      <c r="U3004">
        <v>104.10855969241459</v>
      </c>
      <c r="V3004">
        <v>106.4396250882223</v>
      </c>
      <c r="W3004">
        <v>107.60123816851993</v>
      </c>
      <c r="X3004">
        <v>107.75164271553439</v>
      </c>
      <c r="Y3004">
        <v>108.05405535475978</v>
      </c>
      <c r="Z3004">
        <v>108.15304465089379</v>
      </c>
      <c r="AA3004">
        <v>107.51831465922132</v>
      </c>
      <c r="AB3004">
        <v>107.63353093525308</v>
      </c>
      <c r="AC3004">
        <v>106.41826595728915</v>
      </c>
      <c r="AD3004">
        <v>108.14435605806841</v>
      </c>
      <c r="AE3004">
        <v>109.93683252367424</v>
      </c>
      <c r="AF3004">
        <v>109.42132179673249</v>
      </c>
      <c r="AG3004">
        <v>105.83012988021713</v>
      </c>
      <c r="AH3004">
        <v>102.05943614855398</v>
      </c>
      <c r="AI3004">
        <v>98.350904978736224</v>
      </c>
      <c r="AJ3004">
        <v>-2.829380989074707</v>
      </c>
      <c r="AK3004">
        <v>-2.8053154945373535</v>
      </c>
      <c r="AL3004">
        <v>-2.7990775108337402</v>
      </c>
      <c r="AM3004">
        <v>-2.7977592945098877</v>
      </c>
      <c r="AN3004">
        <v>-2.861846923828125</v>
      </c>
      <c r="AO3004">
        <v>-2.9645316600799561</v>
      </c>
      <c r="AP3004">
        <v>-2.9014046192169189</v>
      </c>
      <c r="AQ3004">
        <v>-2.7962632179260254</v>
      </c>
      <c r="AR3004">
        <v>-2.7131786346435547</v>
      </c>
      <c r="AS3004">
        <v>-2.6960692405700684</v>
      </c>
      <c r="AT3004">
        <v>-2.7325105667114258</v>
      </c>
      <c r="AU3004">
        <v>-2.7641041278839111</v>
      </c>
      <c r="AV3004">
        <v>5.0032711029052734</v>
      </c>
      <c r="AW3004">
        <v>27.329792022705078</v>
      </c>
      <c r="AX3004">
        <v>26.813810348510742</v>
      </c>
      <c r="AY3004">
        <v>26.059139251708984</v>
      </c>
      <c r="AZ3004">
        <v>25.986457824707031</v>
      </c>
      <c r="BA3004">
        <v>26.086904525756836</v>
      </c>
      <c r="BB3004">
        <v>5.1071972846984863</v>
      </c>
      <c r="BC3004">
        <v>-3.0663619041442871</v>
      </c>
      <c r="BD3004">
        <v>-3.1675026416778564</v>
      </c>
      <c r="BE3004">
        <v>-3.2263844013214111</v>
      </c>
      <c r="BF3004">
        <v>-3.1926949024200439</v>
      </c>
      <c r="BG3004">
        <v>-3.5540823936462402</v>
      </c>
      <c r="BH3004">
        <v>-1.3447774648666382</v>
      </c>
      <c r="BI3004">
        <v>-1.3363633155822754</v>
      </c>
      <c r="BJ3004">
        <v>-1.335097074508667</v>
      </c>
      <c r="BK3004">
        <v>-1.3342692852020264</v>
      </c>
      <c r="BL3004">
        <v>-1.3735358715057373</v>
      </c>
      <c r="BM3004">
        <v>-1.435857892036438</v>
      </c>
      <c r="BN3004">
        <v>-1.4062569141387939</v>
      </c>
      <c r="BO3004">
        <v>-1.3480993509292603</v>
      </c>
      <c r="BP3004">
        <v>-1.2970995903015137</v>
      </c>
      <c r="BQ3004">
        <v>-1.2850799560546875</v>
      </c>
      <c r="BR3004">
        <v>-1.3026039600372314</v>
      </c>
      <c r="BS3004">
        <v>-1.3259223699569702</v>
      </c>
      <c r="BT3004">
        <v>6.829352855682373</v>
      </c>
      <c r="BU3004">
        <v>29.818750381469727</v>
      </c>
      <c r="BV3004">
        <v>29.276296615600586</v>
      </c>
      <c r="BW3004">
        <v>28.544755935668945</v>
      </c>
      <c r="BX3004">
        <v>28.513591766357422</v>
      </c>
      <c r="BY3004">
        <v>28.611093521118164</v>
      </c>
      <c r="BZ3004">
        <v>6.9208664894104004</v>
      </c>
      <c r="CA3004">
        <v>-1.5218257904052734</v>
      </c>
      <c r="CB3004">
        <v>-1.6052621603012085</v>
      </c>
      <c r="CC3004">
        <v>-1.6644524335861206</v>
      </c>
      <c r="CD3004">
        <v>-1.6634255647659302</v>
      </c>
      <c r="CE3004">
        <v>-1.9140255451202393</v>
      </c>
      <c r="CF3004">
        <v>-0.31654554605484009</v>
      </c>
      <c r="CG3004">
        <v>-0.31897148489952087</v>
      </c>
      <c r="CH3004">
        <v>-0.32114875316619873</v>
      </c>
      <c r="CI3004">
        <v>-0.32066050171852112</v>
      </c>
      <c r="CJ3004">
        <v>-0.34273612499237061</v>
      </c>
      <c r="CK3004">
        <v>-0.37710314989089966</v>
      </c>
      <c r="CL3004">
        <v>-0.3707222044467926</v>
      </c>
      <c r="CM3004">
        <v>-0.34510543942451477</v>
      </c>
      <c r="CN3004">
        <v>-0.31632751226425171</v>
      </c>
      <c r="CO3004">
        <v>-0.30783301591873169</v>
      </c>
      <c r="CP3004">
        <v>-0.31225502490997314</v>
      </c>
      <c r="CQ3004">
        <v>-0.32984206080436707</v>
      </c>
      <c r="CR3004">
        <v>8.0940914154052734</v>
      </c>
      <c r="CS3004">
        <v>31.542594909667969</v>
      </c>
      <c r="CT3004">
        <v>30.981805801391602</v>
      </c>
      <c r="CU3004">
        <v>30.266284942626953</v>
      </c>
      <c r="CV3004">
        <v>30.263877868652344</v>
      </c>
      <c r="CW3004">
        <v>30.359338760375977</v>
      </c>
      <c r="CX3004">
        <v>8.1770076751708984</v>
      </c>
      <c r="CY3004">
        <v>-0.4520847499370575</v>
      </c>
      <c r="CZ3004">
        <v>-0.52325910329818726</v>
      </c>
      <c r="DA3004">
        <v>-0.58266323804855347</v>
      </c>
      <c r="DB3004">
        <v>-0.60425823926925659</v>
      </c>
      <c r="DC3004">
        <v>-0.77812725305557251</v>
      </c>
      <c r="DD3004">
        <v>0.71168637275695801</v>
      </c>
      <c r="DE3004">
        <v>0.69842028617858887</v>
      </c>
      <c r="DF3004">
        <v>0.69279962778091431</v>
      </c>
      <c r="DG3004">
        <v>0.69294828176498413</v>
      </c>
      <c r="DH3004">
        <v>0.68806356191635132</v>
      </c>
      <c r="DI3004">
        <v>0.68165165185928345</v>
      </c>
      <c r="DJ3004">
        <v>0.66481256484985352</v>
      </c>
      <c r="DK3004">
        <v>0.65788847208023071</v>
      </c>
      <c r="DL3004">
        <v>0.66444456577301025</v>
      </c>
      <c r="DM3004">
        <v>0.66941392421722412</v>
      </c>
      <c r="DN3004">
        <v>0.67809391021728516</v>
      </c>
      <c r="DO3004">
        <v>0.66623824834823608</v>
      </c>
      <c r="DP3004">
        <v>9.358830451965332</v>
      </c>
      <c r="DQ3004">
        <v>33.266437530517578</v>
      </c>
      <c r="DR3004">
        <v>32.68731689453125</v>
      </c>
      <c r="DS3004">
        <v>31.987815856933594</v>
      </c>
      <c r="DT3004">
        <v>32.014163970947266</v>
      </c>
      <c r="DU3004">
        <v>32.107585906982422</v>
      </c>
      <c r="DV3004">
        <v>9.4331502914428711</v>
      </c>
      <c r="DW3004">
        <v>0.61765629053115845</v>
      </c>
      <c r="DX3004">
        <v>0.55874389410018921</v>
      </c>
      <c r="DY3004">
        <v>0.49912595748901367</v>
      </c>
      <c r="DZ3004">
        <v>0.45490899682044983</v>
      </c>
      <c r="EA3004">
        <v>0.35777109861373901</v>
      </c>
      <c r="EB3004">
        <v>2.1962900161743164</v>
      </c>
      <c r="EC3004">
        <v>2.167372465133667</v>
      </c>
      <c r="ED3004">
        <v>2.1567800045013428</v>
      </c>
      <c r="EE3004">
        <v>2.1564383506774902</v>
      </c>
      <c r="EF3004">
        <v>2.1763746738433838</v>
      </c>
      <c r="EG3004">
        <v>2.2103254795074463</v>
      </c>
      <c r="EH3004">
        <v>2.1599602699279785</v>
      </c>
      <c r="EI3004">
        <v>2.1060523986816406</v>
      </c>
      <c r="EJ3004">
        <v>2.0805237293243408</v>
      </c>
      <c r="EK3004">
        <v>2.0804033279418945</v>
      </c>
      <c r="EL3004">
        <v>2.1080005168914795</v>
      </c>
      <c r="EM3004">
        <v>2.1044199466705322</v>
      </c>
      <c r="EN3004">
        <v>11.18491268157959</v>
      </c>
      <c r="EO3004">
        <v>35.755397796630859</v>
      </c>
      <c r="EP3004">
        <v>35.149803161621094</v>
      </c>
      <c r="EQ3004">
        <v>34.473430633544922</v>
      </c>
      <c r="ER3004">
        <v>34.541297912597656</v>
      </c>
      <c r="ES3004">
        <v>34.631771087646484</v>
      </c>
      <c r="ET3004">
        <v>11.246819496154785</v>
      </c>
      <c r="EU3004">
        <v>2.1621923446655273</v>
      </c>
      <c r="EV3004">
        <v>2.1209843158721924</v>
      </c>
      <c r="EW3004">
        <v>2.0610578060150146</v>
      </c>
      <c r="EX3004">
        <v>1.9841783046722412</v>
      </c>
      <c r="EY3004">
        <v>1.9978278875350952</v>
      </c>
      <c r="EZ3004">
        <v>79.57568359375</v>
      </c>
      <c r="FA3004">
        <v>78.187812805175781</v>
      </c>
      <c r="FB3004">
        <v>76.90045166015625</v>
      </c>
      <c r="FC3004">
        <v>75.8939208984375</v>
      </c>
      <c r="FD3004">
        <v>74.891090393066406</v>
      </c>
      <c r="FE3004">
        <v>74.079421997070312</v>
      </c>
      <c r="FF3004">
        <v>73.674598693847656</v>
      </c>
      <c r="FG3004">
        <v>73.94659423828125</v>
      </c>
      <c r="FH3004">
        <v>76.789627075195313</v>
      </c>
      <c r="FI3004">
        <v>81.393280029296875</v>
      </c>
      <c r="FJ3004">
        <v>86.36456298828125</v>
      </c>
      <c r="FK3004">
        <v>91.203041076660156</v>
      </c>
      <c r="FL3004">
        <v>94.80426025390625</v>
      </c>
      <c r="FM3004">
        <v>97.20599365234375</v>
      </c>
      <c r="FN3004">
        <v>98.89178466796875</v>
      </c>
      <c r="FO3004">
        <v>99.237663269042969</v>
      </c>
      <c r="FP3004">
        <v>99.098556518554688</v>
      </c>
      <c r="FQ3004">
        <v>98.074531555175781</v>
      </c>
      <c r="FR3004">
        <v>96.438240051269531</v>
      </c>
      <c r="FS3004">
        <v>93.962608337402344</v>
      </c>
      <c r="FT3004">
        <v>90.47259521484375</v>
      </c>
      <c r="FU3004">
        <v>87.011878967285156</v>
      </c>
      <c r="FV3004">
        <v>84.573921203613281</v>
      </c>
      <c r="FW3004">
        <v>82.794807434082031</v>
      </c>
      <c r="FX3004">
        <v>498</v>
      </c>
      <c r="FY3004">
        <v>4.854852706193924E-2</v>
      </c>
      <c r="FZ3004">
        <v>1</v>
      </c>
    </row>
    <row r="3005" spans="1:182" x14ac:dyDescent="0.2">
      <c r="A3005" t="s">
        <v>245</v>
      </c>
      <c r="B3005" t="s">
        <v>252</v>
      </c>
      <c r="C3005" t="s">
        <v>218</v>
      </c>
      <c r="D3005" t="s">
        <v>36</v>
      </c>
      <c r="E3005">
        <v>2015</v>
      </c>
      <c r="F3005" t="s">
        <v>229</v>
      </c>
      <c r="G3005" t="s">
        <v>250</v>
      </c>
      <c r="H3005" t="s">
        <v>226</v>
      </c>
      <c r="I3005">
        <v>175.70000000000002</v>
      </c>
      <c r="L3005">
        <v>40.451308870587035</v>
      </c>
      <c r="M3005">
        <v>39.686956110270806</v>
      </c>
      <c r="N3005">
        <v>39.205741906279052</v>
      </c>
      <c r="O3005">
        <v>39.146250658238451</v>
      </c>
      <c r="P3005">
        <v>40.127950023146433</v>
      </c>
      <c r="Q3005">
        <v>42.312535375548649</v>
      </c>
      <c r="R3005">
        <v>44.948058415469148</v>
      </c>
      <c r="S3005">
        <v>44.853985141742463</v>
      </c>
      <c r="T3005">
        <v>45.157239149265564</v>
      </c>
      <c r="U3005">
        <v>45.708157725661898</v>
      </c>
      <c r="V3005">
        <v>45.540847183671353</v>
      </c>
      <c r="W3005">
        <v>46.339311529309356</v>
      </c>
      <c r="X3005">
        <v>46.668814133783123</v>
      </c>
      <c r="Y3005">
        <v>46.17046601046107</v>
      </c>
      <c r="Z3005">
        <v>46.551142694557448</v>
      </c>
      <c r="AA3005">
        <v>46.208502383080727</v>
      </c>
      <c r="AB3005">
        <v>46.530520473251734</v>
      </c>
      <c r="AC3005">
        <v>46.426981799235371</v>
      </c>
      <c r="AD3005">
        <v>45.967065245669339</v>
      </c>
      <c r="AE3005">
        <v>45.885686465661884</v>
      </c>
      <c r="AF3005">
        <v>45.363545335252113</v>
      </c>
      <c r="AG3005">
        <v>44.659247377071416</v>
      </c>
      <c r="AH3005">
        <v>43.425587297969273</v>
      </c>
      <c r="AI3005">
        <v>41.703906356994828</v>
      </c>
      <c r="AJ3005">
        <v>-1.6673085689544678</v>
      </c>
      <c r="AK3005">
        <v>-1.6331276893615723</v>
      </c>
      <c r="AL3005">
        <v>-1.6202173233032227</v>
      </c>
      <c r="AM3005">
        <v>-1.6183359622955322</v>
      </c>
      <c r="AN3005">
        <v>-1.6499340534210205</v>
      </c>
      <c r="AO3005">
        <v>-1.7461669445037842</v>
      </c>
      <c r="AP3005">
        <v>-1.7681295871734619</v>
      </c>
      <c r="AQ3005">
        <v>-1.7401911020278931</v>
      </c>
      <c r="AR3005">
        <v>-1.7446660995483398</v>
      </c>
      <c r="AS3005">
        <v>-1.7614163160324097</v>
      </c>
      <c r="AT3005">
        <v>-1.6495189666748047</v>
      </c>
      <c r="AU3005">
        <v>-1.6284362077713013</v>
      </c>
      <c r="AV3005">
        <v>-1.6212372779846191</v>
      </c>
      <c r="AW3005">
        <v>-1.62372887134552</v>
      </c>
      <c r="AX3005">
        <v>-1.6476515531539917</v>
      </c>
      <c r="AY3005">
        <v>1.3690904378890991</v>
      </c>
      <c r="AZ3005">
        <v>9.7828483581542969</v>
      </c>
      <c r="BA3005">
        <v>9.9093475341796875</v>
      </c>
      <c r="BB3005">
        <v>9.8224925994873047</v>
      </c>
      <c r="BC3005">
        <v>9.9049148559570312</v>
      </c>
      <c r="BD3005">
        <v>9.9047632217407227</v>
      </c>
      <c r="BE3005">
        <v>1.3951536417007446</v>
      </c>
      <c r="BF3005">
        <v>-1.4677436351776123</v>
      </c>
      <c r="BG3005">
        <v>-1.4846441745758057</v>
      </c>
      <c r="BH3005">
        <v>-0.76428061723709106</v>
      </c>
      <c r="BI3005">
        <v>-0.74896448850631714</v>
      </c>
      <c r="BJ3005">
        <v>-0.74587255716323853</v>
      </c>
      <c r="BK3005">
        <v>-0.7482072114944458</v>
      </c>
      <c r="BL3005">
        <v>-0.76445508003234863</v>
      </c>
      <c r="BM3005">
        <v>-0.81800055503845215</v>
      </c>
      <c r="BN3005">
        <v>-0.83107638359069824</v>
      </c>
      <c r="BO3005">
        <v>-0.81471693515777588</v>
      </c>
      <c r="BP3005">
        <v>-0.8142741322517395</v>
      </c>
      <c r="BQ3005">
        <v>-0.81343603134155273</v>
      </c>
      <c r="BR3005">
        <v>-0.76887917518615723</v>
      </c>
      <c r="BS3005">
        <v>-0.75622075796127319</v>
      </c>
      <c r="BT3005">
        <v>-0.74731624126434326</v>
      </c>
      <c r="BU3005">
        <v>-0.74961233139038086</v>
      </c>
      <c r="BV3005">
        <v>-0.75764787197113037</v>
      </c>
      <c r="BW3005">
        <v>2.4328768253326416</v>
      </c>
      <c r="BX3005">
        <v>11.29456901550293</v>
      </c>
      <c r="BY3005">
        <v>11.43382453918457</v>
      </c>
      <c r="BZ3005">
        <v>11.333807945251465</v>
      </c>
      <c r="CA3005">
        <v>11.444422721862793</v>
      </c>
      <c r="CB3005">
        <v>11.434629440307617</v>
      </c>
      <c r="CC3005">
        <v>2.5107276439666748</v>
      </c>
      <c r="CD3005">
        <v>-0.62223309278488159</v>
      </c>
      <c r="CE3005">
        <v>-0.62823140621185303</v>
      </c>
      <c r="CF3005">
        <v>-0.1388462632894516</v>
      </c>
      <c r="CG3005">
        <v>-0.13659575581550598</v>
      </c>
      <c r="CH3005">
        <v>-0.14030401408672333</v>
      </c>
      <c r="CI3005">
        <v>-0.14555871486663818</v>
      </c>
      <c r="CJ3005">
        <v>-0.15117497742176056</v>
      </c>
      <c r="CK3005">
        <v>-0.1751553863286972</v>
      </c>
      <c r="CL3005">
        <v>-0.1820761114358902</v>
      </c>
      <c r="CM3005">
        <v>-0.1737363189458847</v>
      </c>
      <c r="CN3005">
        <v>-0.16988751292228699</v>
      </c>
      <c r="CO3005">
        <v>-0.15686771273612976</v>
      </c>
      <c r="CP3005">
        <v>-0.15895073115825653</v>
      </c>
      <c r="CQ3005">
        <v>-0.1521269679069519</v>
      </c>
      <c r="CR3005">
        <v>-0.14204122126102448</v>
      </c>
      <c r="CS3005">
        <v>-0.14420188963413239</v>
      </c>
      <c r="CT3005">
        <v>-0.14123407006263733</v>
      </c>
      <c r="CU3005">
        <v>3.169651985168457</v>
      </c>
      <c r="CV3005">
        <v>12.341581344604492</v>
      </c>
      <c r="CW3005">
        <v>12.489672660827637</v>
      </c>
      <c r="CX3005">
        <v>12.380539894104004</v>
      </c>
      <c r="CY3005">
        <v>12.510680198669434</v>
      </c>
      <c r="CZ3005">
        <v>12.494209289550781</v>
      </c>
      <c r="DA3005">
        <v>3.2833709716796875</v>
      </c>
      <c r="DB3005">
        <v>-3.6635078489780426E-2</v>
      </c>
      <c r="DC3005">
        <v>-3.5082601010799408E-2</v>
      </c>
      <c r="DD3005">
        <v>0.48658812046051025</v>
      </c>
      <c r="DE3005">
        <v>0.47577300667762756</v>
      </c>
      <c r="DF3005">
        <v>0.46526455879211426</v>
      </c>
      <c r="DG3005">
        <v>0.45708978176116943</v>
      </c>
      <c r="DH3005">
        <v>0.46210509538650513</v>
      </c>
      <c r="DI3005">
        <v>0.46768978238105774</v>
      </c>
      <c r="DJ3005">
        <v>0.46692413091659546</v>
      </c>
      <c r="DK3005">
        <v>0.46724426746368408</v>
      </c>
      <c r="DL3005">
        <v>0.47449910640716553</v>
      </c>
      <c r="DM3005">
        <v>0.49970060586929321</v>
      </c>
      <c r="DN3005">
        <v>0.45097768306732178</v>
      </c>
      <c r="DO3005">
        <v>0.45196682214736938</v>
      </c>
      <c r="DP3005">
        <v>0.4632338285446167</v>
      </c>
      <c r="DQ3005">
        <v>0.46120855212211609</v>
      </c>
      <c r="DR3005">
        <v>0.47517973184585571</v>
      </c>
      <c r="DS3005">
        <v>3.9064271450042725</v>
      </c>
      <c r="DT3005">
        <v>13.388594627380371</v>
      </c>
      <c r="DU3005">
        <v>13.545519828796387</v>
      </c>
      <c r="DV3005">
        <v>13.427272796630859</v>
      </c>
      <c r="DW3005">
        <v>13.576938629150391</v>
      </c>
      <c r="DX3005">
        <v>13.553790092468262</v>
      </c>
      <c r="DY3005">
        <v>4.0560140609741211</v>
      </c>
      <c r="DZ3005">
        <v>0.54896295070648193</v>
      </c>
      <c r="EA3005">
        <v>0.55806624889373779</v>
      </c>
      <c r="EB3005">
        <v>1.3896160125732422</v>
      </c>
      <c r="EC3005">
        <v>1.3599362373352051</v>
      </c>
      <c r="ED3005">
        <v>1.3396093845367432</v>
      </c>
      <c r="EE3005">
        <v>1.3272185325622559</v>
      </c>
      <c r="EF3005">
        <v>1.3475841283798218</v>
      </c>
      <c r="EG3005">
        <v>1.3958561420440674</v>
      </c>
      <c r="EH3005">
        <v>1.4039773941040039</v>
      </c>
      <c r="EI3005">
        <v>1.3927184343338013</v>
      </c>
      <c r="EJ3005">
        <v>1.4048910140991211</v>
      </c>
      <c r="EK3005">
        <v>1.4476809501647949</v>
      </c>
      <c r="EL3005">
        <v>1.3316174745559692</v>
      </c>
      <c r="EM3005">
        <v>1.324182391166687</v>
      </c>
      <c r="EN3005">
        <v>1.3371548652648926</v>
      </c>
      <c r="EO3005">
        <v>1.3353251218795776</v>
      </c>
      <c r="EP3005">
        <v>1.3651833534240723</v>
      </c>
      <c r="EQ3005">
        <v>4.9702134132385254</v>
      </c>
      <c r="ER3005">
        <v>14.900315284729004</v>
      </c>
      <c r="ES3005">
        <v>15.06999683380127</v>
      </c>
      <c r="ET3005">
        <v>14.93858814239502</v>
      </c>
      <c r="EU3005">
        <v>15.116445541381836</v>
      </c>
      <c r="EV3005">
        <v>15.083656311035156</v>
      </c>
      <c r="EW3005">
        <v>5.1715879440307617</v>
      </c>
      <c r="EX3005">
        <v>1.3944734334945679</v>
      </c>
      <c r="EY3005">
        <v>1.4144788980484009</v>
      </c>
      <c r="EZ3005">
        <v>47.684524536132813</v>
      </c>
      <c r="FA3005">
        <v>46.475517272949219</v>
      </c>
      <c r="FB3005">
        <v>45.813591003417969</v>
      </c>
      <c r="FC3005">
        <v>45.707279205322266</v>
      </c>
      <c r="FD3005">
        <v>44.971351623535156</v>
      </c>
      <c r="FE3005">
        <v>44.581718444824219</v>
      </c>
      <c r="FF3005">
        <v>44.006446838378906</v>
      </c>
      <c r="FG3005">
        <v>43.593017578125</v>
      </c>
      <c r="FH3005">
        <v>43.554599761962891</v>
      </c>
      <c r="FI3005">
        <v>45.009975433349609</v>
      </c>
      <c r="FJ3005">
        <v>47.967220306396484</v>
      </c>
      <c r="FK3005">
        <v>50.667762756347656</v>
      </c>
      <c r="FL3005">
        <v>52.414394378662109</v>
      </c>
      <c r="FM3005">
        <v>53.868827819824219</v>
      </c>
      <c r="FN3005">
        <v>54.820915222167969</v>
      </c>
      <c r="FO3005">
        <v>55.243507385253906</v>
      </c>
      <c r="FP3005">
        <v>55.031661987304688</v>
      </c>
      <c r="FQ3005">
        <v>53.751064300537109</v>
      </c>
      <c r="FR3005">
        <v>52.15826416015625</v>
      </c>
      <c r="FS3005">
        <v>50.749652862548828</v>
      </c>
      <c r="FT3005">
        <v>49.709980010986328</v>
      </c>
      <c r="FU3005">
        <v>48.817050933837891</v>
      </c>
      <c r="FV3005">
        <v>47.996547698974609</v>
      </c>
      <c r="FW3005">
        <v>47.260852813720703</v>
      </c>
      <c r="FX3005">
        <v>498</v>
      </c>
      <c r="FY3005">
        <v>4.854852706193924E-2</v>
      </c>
      <c r="FZ3005">
        <v>1</v>
      </c>
    </row>
    <row r="3006" spans="1:182" x14ac:dyDescent="0.2">
      <c r="A3006" t="s">
        <v>245</v>
      </c>
      <c r="B3006" t="s">
        <v>252</v>
      </c>
      <c r="C3006" t="s">
        <v>218</v>
      </c>
      <c r="D3006" t="s">
        <v>36</v>
      </c>
      <c r="E3006">
        <v>2016</v>
      </c>
      <c r="F3006" t="s">
        <v>229</v>
      </c>
      <c r="G3006" t="s">
        <v>250</v>
      </c>
      <c r="H3006" t="s">
        <v>226</v>
      </c>
      <c r="I3006">
        <v>175.70000000000002</v>
      </c>
      <c r="L3006">
        <v>40.451308870587035</v>
      </c>
      <c r="M3006">
        <v>39.686956110270806</v>
      </c>
      <c r="N3006">
        <v>39.205741906279052</v>
      </c>
      <c r="O3006">
        <v>39.146250658238451</v>
      </c>
      <c r="P3006">
        <v>40.127950023146433</v>
      </c>
      <c r="Q3006">
        <v>42.312535375548649</v>
      </c>
      <c r="R3006">
        <v>44.948058415469148</v>
      </c>
      <c r="S3006">
        <v>44.853985141742463</v>
      </c>
      <c r="T3006">
        <v>45.157239149265564</v>
      </c>
      <c r="U3006">
        <v>45.708157725661898</v>
      </c>
      <c r="V3006">
        <v>45.540847183671353</v>
      </c>
      <c r="W3006">
        <v>46.339311529309356</v>
      </c>
      <c r="X3006">
        <v>46.668814133783123</v>
      </c>
      <c r="Y3006">
        <v>46.17046601046107</v>
      </c>
      <c r="Z3006">
        <v>46.551142694557448</v>
      </c>
      <c r="AA3006">
        <v>46.208502383080727</v>
      </c>
      <c r="AB3006">
        <v>46.530520473251734</v>
      </c>
      <c r="AC3006">
        <v>46.426981799235371</v>
      </c>
      <c r="AD3006">
        <v>45.967065245669339</v>
      </c>
      <c r="AE3006">
        <v>45.885686465661884</v>
      </c>
      <c r="AF3006">
        <v>45.363545335252113</v>
      </c>
      <c r="AG3006">
        <v>44.659247377071416</v>
      </c>
      <c r="AH3006">
        <v>43.425587297969273</v>
      </c>
      <c r="AI3006">
        <v>41.703906356994828</v>
      </c>
      <c r="AJ3006">
        <v>-1.6673085689544678</v>
      </c>
      <c r="AK3006">
        <v>-1.6331276893615723</v>
      </c>
      <c r="AL3006">
        <v>-1.6202173233032227</v>
      </c>
      <c r="AM3006">
        <v>-1.6183359622955322</v>
      </c>
      <c r="AN3006">
        <v>-1.6499340534210205</v>
      </c>
      <c r="AO3006">
        <v>-1.7461669445037842</v>
      </c>
      <c r="AP3006">
        <v>-1.7681295871734619</v>
      </c>
      <c r="AQ3006">
        <v>-1.7401911020278931</v>
      </c>
      <c r="AR3006">
        <v>-1.7446660995483398</v>
      </c>
      <c r="AS3006">
        <v>-1.7614163160324097</v>
      </c>
      <c r="AT3006">
        <v>-1.6495189666748047</v>
      </c>
      <c r="AU3006">
        <v>-1.6284362077713013</v>
      </c>
      <c r="AV3006">
        <v>-1.6212372779846191</v>
      </c>
      <c r="AW3006">
        <v>-1.62372887134552</v>
      </c>
      <c r="AX3006">
        <v>-1.6476515531539917</v>
      </c>
      <c r="AY3006">
        <v>1.3690904378890991</v>
      </c>
      <c r="AZ3006">
        <v>9.7828483581542969</v>
      </c>
      <c r="BA3006">
        <v>9.9093475341796875</v>
      </c>
      <c r="BB3006">
        <v>9.8224925994873047</v>
      </c>
      <c r="BC3006">
        <v>9.9049148559570312</v>
      </c>
      <c r="BD3006">
        <v>9.9047632217407227</v>
      </c>
      <c r="BE3006">
        <v>1.3951536417007446</v>
      </c>
      <c r="BF3006">
        <v>-1.4677436351776123</v>
      </c>
      <c r="BG3006">
        <v>-1.4846441745758057</v>
      </c>
      <c r="BH3006">
        <v>-0.76428061723709106</v>
      </c>
      <c r="BI3006">
        <v>-0.74896448850631714</v>
      </c>
      <c r="BJ3006">
        <v>-0.74587255716323853</v>
      </c>
      <c r="BK3006">
        <v>-0.7482072114944458</v>
      </c>
      <c r="BL3006">
        <v>-0.76445508003234863</v>
      </c>
      <c r="BM3006">
        <v>-0.81800055503845215</v>
      </c>
      <c r="BN3006">
        <v>-0.83107638359069824</v>
      </c>
      <c r="BO3006">
        <v>-0.81471693515777588</v>
      </c>
      <c r="BP3006">
        <v>-0.8142741322517395</v>
      </c>
      <c r="BQ3006">
        <v>-0.81343603134155273</v>
      </c>
      <c r="BR3006">
        <v>-0.76887917518615723</v>
      </c>
      <c r="BS3006">
        <v>-0.75622075796127319</v>
      </c>
      <c r="BT3006">
        <v>-0.74731624126434326</v>
      </c>
      <c r="BU3006">
        <v>-0.74961233139038086</v>
      </c>
      <c r="BV3006">
        <v>-0.75764787197113037</v>
      </c>
      <c r="BW3006">
        <v>2.4328768253326416</v>
      </c>
      <c r="BX3006">
        <v>11.29456901550293</v>
      </c>
      <c r="BY3006">
        <v>11.43382453918457</v>
      </c>
      <c r="BZ3006">
        <v>11.333807945251465</v>
      </c>
      <c r="CA3006">
        <v>11.444422721862793</v>
      </c>
      <c r="CB3006">
        <v>11.434629440307617</v>
      </c>
      <c r="CC3006">
        <v>2.5107276439666748</v>
      </c>
      <c r="CD3006">
        <v>-0.62223309278488159</v>
      </c>
      <c r="CE3006">
        <v>-0.62823140621185303</v>
      </c>
      <c r="CF3006">
        <v>-0.1388462632894516</v>
      </c>
      <c r="CG3006">
        <v>-0.13659575581550598</v>
      </c>
      <c r="CH3006">
        <v>-0.14030401408672333</v>
      </c>
      <c r="CI3006">
        <v>-0.14555871486663818</v>
      </c>
      <c r="CJ3006">
        <v>-0.15117497742176056</v>
      </c>
      <c r="CK3006">
        <v>-0.1751553863286972</v>
      </c>
      <c r="CL3006">
        <v>-0.1820761114358902</v>
      </c>
      <c r="CM3006">
        <v>-0.1737363189458847</v>
      </c>
      <c r="CN3006">
        <v>-0.16988751292228699</v>
      </c>
      <c r="CO3006">
        <v>-0.15686771273612976</v>
      </c>
      <c r="CP3006">
        <v>-0.15895073115825653</v>
      </c>
      <c r="CQ3006">
        <v>-0.1521269679069519</v>
      </c>
      <c r="CR3006">
        <v>-0.14204122126102448</v>
      </c>
      <c r="CS3006">
        <v>-0.14420188963413239</v>
      </c>
      <c r="CT3006">
        <v>-0.14123407006263733</v>
      </c>
      <c r="CU3006">
        <v>3.169651985168457</v>
      </c>
      <c r="CV3006">
        <v>12.341581344604492</v>
      </c>
      <c r="CW3006">
        <v>12.489672660827637</v>
      </c>
      <c r="CX3006">
        <v>12.380539894104004</v>
      </c>
      <c r="CY3006">
        <v>12.510680198669434</v>
      </c>
      <c r="CZ3006">
        <v>12.494209289550781</v>
      </c>
      <c r="DA3006">
        <v>3.2833709716796875</v>
      </c>
      <c r="DB3006">
        <v>-3.6635078489780426E-2</v>
      </c>
      <c r="DC3006">
        <v>-3.5082601010799408E-2</v>
      </c>
      <c r="DD3006">
        <v>0.48658812046051025</v>
      </c>
      <c r="DE3006">
        <v>0.47577300667762756</v>
      </c>
      <c r="DF3006">
        <v>0.46526455879211426</v>
      </c>
      <c r="DG3006">
        <v>0.45708978176116943</v>
      </c>
      <c r="DH3006">
        <v>0.46210509538650513</v>
      </c>
      <c r="DI3006">
        <v>0.46768978238105774</v>
      </c>
      <c r="DJ3006">
        <v>0.46692413091659546</v>
      </c>
      <c r="DK3006">
        <v>0.46724426746368408</v>
      </c>
      <c r="DL3006">
        <v>0.47449910640716553</v>
      </c>
      <c r="DM3006">
        <v>0.49970060586929321</v>
      </c>
      <c r="DN3006">
        <v>0.45097768306732178</v>
      </c>
      <c r="DO3006">
        <v>0.45196682214736938</v>
      </c>
      <c r="DP3006">
        <v>0.4632338285446167</v>
      </c>
      <c r="DQ3006">
        <v>0.46120855212211609</v>
      </c>
      <c r="DR3006">
        <v>0.47517973184585571</v>
      </c>
      <c r="DS3006">
        <v>3.9064271450042725</v>
      </c>
      <c r="DT3006">
        <v>13.388594627380371</v>
      </c>
      <c r="DU3006">
        <v>13.545519828796387</v>
      </c>
      <c r="DV3006">
        <v>13.427272796630859</v>
      </c>
      <c r="DW3006">
        <v>13.576938629150391</v>
      </c>
      <c r="DX3006">
        <v>13.553790092468262</v>
      </c>
      <c r="DY3006">
        <v>4.0560140609741211</v>
      </c>
      <c r="DZ3006">
        <v>0.54896295070648193</v>
      </c>
      <c r="EA3006">
        <v>0.55806624889373779</v>
      </c>
      <c r="EB3006">
        <v>1.3896160125732422</v>
      </c>
      <c r="EC3006">
        <v>1.3599362373352051</v>
      </c>
      <c r="ED3006">
        <v>1.3396093845367432</v>
      </c>
      <c r="EE3006">
        <v>1.3272185325622559</v>
      </c>
      <c r="EF3006">
        <v>1.3475841283798218</v>
      </c>
      <c r="EG3006">
        <v>1.3958561420440674</v>
      </c>
      <c r="EH3006">
        <v>1.4039773941040039</v>
      </c>
      <c r="EI3006">
        <v>1.3927184343338013</v>
      </c>
      <c r="EJ3006">
        <v>1.4048910140991211</v>
      </c>
      <c r="EK3006">
        <v>1.4476809501647949</v>
      </c>
      <c r="EL3006">
        <v>1.3316174745559692</v>
      </c>
      <c r="EM3006">
        <v>1.324182391166687</v>
      </c>
      <c r="EN3006">
        <v>1.3371548652648926</v>
      </c>
      <c r="EO3006">
        <v>1.3353251218795776</v>
      </c>
      <c r="EP3006">
        <v>1.3651833534240723</v>
      </c>
      <c r="EQ3006">
        <v>4.9702134132385254</v>
      </c>
      <c r="ER3006">
        <v>14.900315284729004</v>
      </c>
      <c r="ES3006">
        <v>15.06999683380127</v>
      </c>
      <c r="ET3006">
        <v>14.93858814239502</v>
      </c>
      <c r="EU3006">
        <v>15.116445541381836</v>
      </c>
      <c r="EV3006">
        <v>15.083656311035156</v>
      </c>
      <c r="EW3006">
        <v>5.1715879440307617</v>
      </c>
      <c r="EX3006">
        <v>1.3944734334945679</v>
      </c>
      <c r="EY3006">
        <v>1.4144788980484009</v>
      </c>
      <c r="EZ3006">
        <v>47.684524536132813</v>
      </c>
      <c r="FA3006">
        <v>46.475517272949219</v>
      </c>
      <c r="FB3006">
        <v>45.813591003417969</v>
      </c>
      <c r="FC3006">
        <v>45.707279205322266</v>
      </c>
      <c r="FD3006">
        <v>44.971351623535156</v>
      </c>
      <c r="FE3006">
        <v>44.581718444824219</v>
      </c>
      <c r="FF3006">
        <v>44.006446838378906</v>
      </c>
      <c r="FG3006">
        <v>43.593017578125</v>
      </c>
      <c r="FH3006">
        <v>43.554599761962891</v>
      </c>
      <c r="FI3006">
        <v>45.009975433349609</v>
      </c>
      <c r="FJ3006">
        <v>47.967220306396484</v>
      </c>
      <c r="FK3006">
        <v>50.667762756347656</v>
      </c>
      <c r="FL3006">
        <v>52.414394378662109</v>
      </c>
      <c r="FM3006">
        <v>53.868827819824219</v>
      </c>
      <c r="FN3006">
        <v>54.820915222167969</v>
      </c>
      <c r="FO3006">
        <v>55.243507385253906</v>
      </c>
      <c r="FP3006">
        <v>55.031661987304688</v>
      </c>
      <c r="FQ3006">
        <v>53.751064300537109</v>
      </c>
      <c r="FR3006">
        <v>52.15826416015625</v>
      </c>
      <c r="FS3006">
        <v>50.749652862548828</v>
      </c>
      <c r="FT3006">
        <v>49.709980010986328</v>
      </c>
      <c r="FU3006">
        <v>48.817050933837891</v>
      </c>
      <c r="FV3006">
        <v>47.996547698974609</v>
      </c>
      <c r="FW3006">
        <v>47.260852813720703</v>
      </c>
      <c r="FX3006">
        <v>498</v>
      </c>
      <c r="FY3006">
        <v>4.854852706193924E-2</v>
      </c>
      <c r="FZ3006">
        <v>1</v>
      </c>
    </row>
    <row r="3007" spans="1:182" x14ac:dyDescent="0.2">
      <c r="A3007" t="s">
        <v>245</v>
      </c>
      <c r="B3007" t="s">
        <v>252</v>
      </c>
      <c r="C3007" t="s">
        <v>218</v>
      </c>
      <c r="D3007" t="s">
        <v>36</v>
      </c>
      <c r="E3007">
        <v>2017</v>
      </c>
      <c r="F3007" t="s">
        <v>229</v>
      </c>
      <c r="G3007" t="s">
        <v>250</v>
      </c>
      <c r="H3007" t="s">
        <v>226</v>
      </c>
      <c r="I3007">
        <v>175.70000000000002</v>
      </c>
      <c r="L3007">
        <v>40.451308870587035</v>
      </c>
      <c r="M3007">
        <v>39.686956110270806</v>
      </c>
      <c r="N3007">
        <v>39.205741906279052</v>
      </c>
      <c r="O3007">
        <v>39.146250658238451</v>
      </c>
      <c r="P3007">
        <v>40.127950023146433</v>
      </c>
      <c r="Q3007">
        <v>42.312535375548649</v>
      </c>
      <c r="R3007">
        <v>44.948058415469148</v>
      </c>
      <c r="S3007">
        <v>44.853985141742463</v>
      </c>
      <c r="T3007">
        <v>45.157239149265564</v>
      </c>
      <c r="U3007">
        <v>45.708157725661898</v>
      </c>
      <c r="V3007">
        <v>45.540847183671353</v>
      </c>
      <c r="W3007">
        <v>46.339311529309356</v>
      </c>
      <c r="X3007">
        <v>46.668814133783123</v>
      </c>
      <c r="Y3007">
        <v>46.17046601046107</v>
      </c>
      <c r="Z3007">
        <v>46.551142694557448</v>
      </c>
      <c r="AA3007">
        <v>46.208502383080727</v>
      </c>
      <c r="AB3007">
        <v>46.530520473251734</v>
      </c>
      <c r="AC3007">
        <v>46.426981799235371</v>
      </c>
      <c r="AD3007">
        <v>45.967065245669339</v>
      </c>
      <c r="AE3007">
        <v>45.885686465661884</v>
      </c>
      <c r="AF3007">
        <v>45.363545335252113</v>
      </c>
      <c r="AG3007">
        <v>44.659247377071416</v>
      </c>
      <c r="AH3007">
        <v>43.425587297969273</v>
      </c>
      <c r="AI3007">
        <v>41.703906356994828</v>
      </c>
      <c r="AJ3007">
        <v>-1.6673085689544678</v>
      </c>
      <c r="AK3007">
        <v>-1.6331276893615723</v>
      </c>
      <c r="AL3007">
        <v>-1.6202173233032227</v>
      </c>
      <c r="AM3007">
        <v>-1.6183359622955322</v>
      </c>
      <c r="AN3007">
        <v>-1.6499340534210205</v>
      </c>
      <c r="AO3007">
        <v>-1.7461669445037842</v>
      </c>
      <c r="AP3007">
        <v>-1.7681295871734619</v>
      </c>
      <c r="AQ3007">
        <v>-1.7401911020278931</v>
      </c>
      <c r="AR3007">
        <v>-1.7446660995483398</v>
      </c>
      <c r="AS3007">
        <v>-1.7614163160324097</v>
      </c>
      <c r="AT3007">
        <v>-1.6495189666748047</v>
      </c>
      <c r="AU3007">
        <v>-1.6284362077713013</v>
      </c>
      <c r="AV3007">
        <v>-1.6212372779846191</v>
      </c>
      <c r="AW3007">
        <v>-1.62372887134552</v>
      </c>
      <c r="AX3007">
        <v>-1.6476515531539917</v>
      </c>
      <c r="AY3007">
        <v>1.3690904378890991</v>
      </c>
      <c r="AZ3007">
        <v>9.7828483581542969</v>
      </c>
      <c r="BA3007">
        <v>9.9093475341796875</v>
      </c>
      <c r="BB3007">
        <v>9.8224925994873047</v>
      </c>
      <c r="BC3007">
        <v>9.9049148559570312</v>
      </c>
      <c r="BD3007">
        <v>9.9047632217407227</v>
      </c>
      <c r="BE3007">
        <v>1.3951536417007446</v>
      </c>
      <c r="BF3007">
        <v>-1.4677436351776123</v>
      </c>
      <c r="BG3007">
        <v>-1.4846441745758057</v>
      </c>
      <c r="BH3007">
        <v>-0.76428061723709106</v>
      </c>
      <c r="BI3007">
        <v>-0.74896448850631714</v>
      </c>
      <c r="BJ3007">
        <v>-0.74587255716323853</v>
      </c>
      <c r="BK3007">
        <v>-0.7482072114944458</v>
      </c>
      <c r="BL3007">
        <v>-0.76445508003234863</v>
      </c>
      <c r="BM3007">
        <v>-0.81800055503845215</v>
      </c>
      <c r="BN3007">
        <v>-0.83107638359069824</v>
      </c>
      <c r="BO3007">
        <v>-0.81471693515777588</v>
      </c>
      <c r="BP3007">
        <v>-0.8142741322517395</v>
      </c>
      <c r="BQ3007">
        <v>-0.81343603134155273</v>
      </c>
      <c r="BR3007">
        <v>-0.76887917518615723</v>
      </c>
      <c r="BS3007">
        <v>-0.75622075796127319</v>
      </c>
      <c r="BT3007">
        <v>-0.74731624126434326</v>
      </c>
      <c r="BU3007">
        <v>-0.74961233139038086</v>
      </c>
      <c r="BV3007">
        <v>-0.75764787197113037</v>
      </c>
      <c r="BW3007">
        <v>2.4328768253326416</v>
      </c>
      <c r="BX3007">
        <v>11.29456901550293</v>
      </c>
      <c r="BY3007">
        <v>11.43382453918457</v>
      </c>
      <c r="BZ3007">
        <v>11.333807945251465</v>
      </c>
      <c r="CA3007">
        <v>11.444422721862793</v>
      </c>
      <c r="CB3007">
        <v>11.434629440307617</v>
      </c>
      <c r="CC3007">
        <v>2.5107276439666748</v>
      </c>
      <c r="CD3007">
        <v>-0.62223309278488159</v>
      </c>
      <c r="CE3007">
        <v>-0.62823140621185303</v>
      </c>
      <c r="CF3007">
        <v>-0.1388462632894516</v>
      </c>
      <c r="CG3007">
        <v>-0.13659575581550598</v>
      </c>
      <c r="CH3007">
        <v>-0.14030401408672333</v>
      </c>
      <c r="CI3007">
        <v>-0.14555871486663818</v>
      </c>
      <c r="CJ3007">
        <v>-0.15117497742176056</v>
      </c>
      <c r="CK3007">
        <v>-0.1751553863286972</v>
      </c>
      <c r="CL3007">
        <v>-0.1820761114358902</v>
      </c>
      <c r="CM3007">
        <v>-0.1737363189458847</v>
      </c>
      <c r="CN3007">
        <v>-0.16988751292228699</v>
      </c>
      <c r="CO3007">
        <v>-0.15686771273612976</v>
      </c>
      <c r="CP3007">
        <v>-0.15895073115825653</v>
      </c>
      <c r="CQ3007">
        <v>-0.1521269679069519</v>
      </c>
      <c r="CR3007">
        <v>-0.14204122126102448</v>
      </c>
      <c r="CS3007">
        <v>-0.14420188963413239</v>
      </c>
      <c r="CT3007">
        <v>-0.14123407006263733</v>
      </c>
      <c r="CU3007">
        <v>3.169651985168457</v>
      </c>
      <c r="CV3007">
        <v>12.341581344604492</v>
      </c>
      <c r="CW3007">
        <v>12.489672660827637</v>
      </c>
      <c r="CX3007">
        <v>12.380539894104004</v>
      </c>
      <c r="CY3007">
        <v>12.510680198669434</v>
      </c>
      <c r="CZ3007">
        <v>12.494209289550781</v>
      </c>
      <c r="DA3007">
        <v>3.2833709716796875</v>
      </c>
      <c r="DB3007">
        <v>-3.6635078489780426E-2</v>
      </c>
      <c r="DC3007">
        <v>-3.5082601010799408E-2</v>
      </c>
      <c r="DD3007">
        <v>0.48658812046051025</v>
      </c>
      <c r="DE3007">
        <v>0.47577300667762756</v>
      </c>
      <c r="DF3007">
        <v>0.46526455879211426</v>
      </c>
      <c r="DG3007">
        <v>0.45708978176116943</v>
      </c>
      <c r="DH3007">
        <v>0.46210509538650513</v>
      </c>
      <c r="DI3007">
        <v>0.46768978238105774</v>
      </c>
      <c r="DJ3007">
        <v>0.46692413091659546</v>
      </c>
      <c r="DK3007">
        <v>0.46724426746368408</v>
      </c>
      <c r="DL3007">
        <v>0.47449910640716553</v>
      </c>
      <c r="DM3007">
        <v>0.49970060586929321</v>
      </c>
      <c r="DN3007">
        <v>0.45097768306732178</v>
      </c>
      <c r="DO3007">
        <v>0.45196682214736938</v>
      </c>
      <c r="DP3007">
        <v>0.4632338285446167</v>
      </c>
      <c r="DQ3007">
        <v>0.46120855212211609</v>
      </c>
      <c r="DR3007">
        <v>0.47517973184585571</v>
      </c>
      <c r="DS3007">
        <v>3.9064271450042725</v>
      </c>
      <c r="DT3007">
        <v>13.388594627380371</v>
      </c>
      <c r="DU3007">
        <v>13.545519828796387</v>
      </c>
      <c r="DV3007">
        <v>13.427272796630859</v>
      </c>
      <c r="DW3007">
        <v>13.576938629150391</v>
      </c>
      <c r="DX3007">
        <v>13.553790092468262</v>
      </c>
      <c r="DY3007">
        <v>4.0560140609741211</v>
      </c>
      <c r="DZ3007">
        <v>0.54896295070648193</v>
      </c>
      <c r="EA3007">
        <v>0.55806624889373779</v>
      </c>
      <c r="EB3007">
        <v>1.3896160125732422</v>
      </c>
      <c r="EC3007">
        <v>1.3599362373352051</v>
      </c>
      <c r="ED3007">
        <v>1.3396093845367432</v>
      </c>
      <c r="EE3007">
        <v>1.3272185325622559</v>
      </c>
      <c r="EF3007">
        <v>1.3475841283798218</v>
      </c>
      <c r="EG3007">
        <v>1.3958561420440674</v>
      </c>
      <c r="EH3007">
        <v>1.4039773941040039</v>
      </c>
      <c r="EI3007">
        <v>1.3927184343338013</v>
      </c>
      <c r="EJ3007">
        <v>1.4048910140991211</v>
      </c>
      <c r="EK3007">
        <v>1.4476809501647949</v>
      </c>
      <c r="EL3007">
        <v>1.3316174745559692</v>
      </c>
      <c r="EM3007">
        <v>1.324182391166687</v>
      </c>
      <c r="EN3007">
        <v>1.3371548652648926</v>
      </c>
      <c r="EO3007">
        <v>1.3353251218795776</v>
      </c>
      <c r="EP3007">
        <v>1.3651833534240723</v>
      </c>
      <c r="EQ3007">
        <v>4.9702134132385254</v>
      </c>
      <c r="ER3007">
        <v>14.900315284729004</v>
      </c>
      <c r="ES3007">
        <v>15.06999683380127</v>
      </c>
      <c r="ET3007">
        <v>14.93858814239502</v>
      </c>
      <c r="EU3007">
        <v>15.116445541381836</v>
      </c>
      <c r="EV3007">
        <v>15.083656311035156</v>
      </c>
      <c r="EW3007">
        <v>5.1715879440307617</v>
      </c>
      <c r="EX3007">
        <v>1.3944734334945679</v>
      </c>
      <c r="EY3007">
        <v>1.4144788980484009</v>
      </c>
      <c r="EZ3007">
        <v>47.684524536132813</v>
      </c>
      <c r="FA3007">
        <v>46.475517272949219</v>
      </c>
      <c r="FB3007">
        <v>45.813591003417969</v>
      </c>
      <c r="FC3007">
        <v>45.707279205322266</v>
      </c>
      <c r="FD3007">
        <v>44.971351623535156</v>
      </c>
      <c r="FE3007">
        <v>44.581718444824219</v>
      </c>
      <c r="FF3007">
        <v>44.006446838378906</v>
      </c>
      <c r="FG3007">
        <v>43.593017578125</v>
      </c>
      <c r="FH3007">
        <v>43.554599761962891</v>
      </c>
      <c r="FI3007">
        <v>45.009975433349609</v>
      </c>
      <c r="FJ3007">
        <v>47.967220306396484</v>
      </c>
      <c r="FK3007">
        <v>50.667762756347656</v>
      </c>
      <c r="FL3007">
        <v>52.414394378662109</v>
      </c>
      <c r="FM3007">
        <v>53.868827819824219</v>
      </c>
      <c r="FN3007">
        <v>54.820915222167969</v>
      </c>
      <c r="FO3007">
        <v>55.243507385253906</v>
      </c>
      <c r="FP3007">
        <v>55.031661987304688</v>
      </c>
      <c r="FQ3007">
        <v>53.751064300537109</v>
      </c>
      <c r="FR3007">
        <v>52.15826416015625</v>
      </c>
      <c r="FS3007">
        <v>50.749652862548828</v>
      </c>
      <c r="FT3007">
        <v>49.709980010986328</v>
      </c>
      <c r="FU3007">
        <v>48.817050933837891</v>
      </c>
      <c r="FV3007">
        <v>47.996547698974609</v>
      </c>
      <c r="FW3007">
        <v>47.260852813720703</v>
      </c>
      <c r="FX3007">
        <v>498</v>
      </c>
      <c r="FY3007">
        <v>4.854852706193924E-2</v>
      </c>
      <c r="FZ3007">
        <v>1</v>
      </c>
    </row>
    <row r="3008" spans="1:182" x14ac:dyDescent="0.2">
      <c r="A3008" t="s">
        <v>245</v>
      </c>
      <c r="B3008" t="s">
        <v>252</v>
      </c>
      <c r="C3008" t="s">
        <v>218</v>
      </c>
      <c r="D3008" t="s">
        <v>37</v>
      </c>
      <c r="E3008">
        <v>2015</v>
      </c>
      <c r="F3008" t="s">
        <v>229</v>
      </c>
      <c r="G3008" t="s">
        <v>250</v>
      </c>
      <c r="H3008" t="s">
        <v>226</v>
      </c>
      <c r="I3008">
        <v>175.70000000000002</v>
      </c>
      <c r="L3008">
        <v>41.005265197241719</v>
      </c>
      <c r="M3008">
        <v>40.286129706658912</v>
      </c>
      <c r="N3008">
        <v>39.790664560818577</v>
      </c>
      <c r="O3008">
        <v>39.737871235304617</v>
      </c>
      <c r="P3008">
        <v>40.683487373957234</v>
      </c>
      <c r="Q3008">
        <v>42.842987594530449</v>
      </c>
      <c r="R3008">
        <v>45.671056327471845</v>
      </c>
      <c r="S3008">
        <v>45.74331751063373</v>
      </c>
      <c r="T3008">
        <v>46.057656088514378</v>
      </c>
      <c r="U3008">
        <v>46.258157048008385</v>
      </c>
      <c r="V3008">
        <v>46.197136874031521</v>
      </c>
      <c r="W3008">
        <v>46.8219792946092</v>
      </c>
      <c r="X3008">
        <v>47.095734665046841</v>
      </c>
      <c r="Y3008">
        <v>46.612413385104482</v>
      </c>
      <c r="Z3008">
        <v>46.906655387332698</v>
      </c>
      <c r="AA3008">
        <v>46.53084248125375</v>
      </c>
      <c r="AB3008">
        <v>46.948007633268197</v>
      </c>
      <c r="AC3008">
        <v>46.893815081107853</v>
      </c>
      <c r="AD3008">
        <v>46.431741072271393</v>
      </c>
      <c r="AE3008">
        <v>46.270537548083055</v>
      </c>
      <c r="AF3008">
        <v>45.790609563731877</v>
      </c>
      <c r="AG3008">
        <v>45.147164398523223</v>
      </c>
      <c r="AH3008">
        <v>44.003735825841204</v>
      </c>
      <c r="AI3008">
        <v>42.304029790457108</v>
      </c>
      <c r="AJ3008">
        <v>-1.6824172735214233</v>
      </c>
      <c r="AK3008">
        <v>-1.657590389251709</v>
      </c>
      <c r="AL3008">
        <v>-1.6486120223999023</v>
      </c>
      <c r="AM3008">
        <v>-1.6512097120285034</v>
      </c>
      <c r="AN3008">
        <v>-1.6797513961791992</v>
      </c>
      <c r="AO3008">
        <v>-1.7534612417221069</v>
      </c>
      <c r="AP3008">
        <v>-1.7709567546844482</v>
      </c>
      <c r="AQ3008">
        <v>-1.7551445960998535</v>
      </c>
      <c r="AR3008">
        <v>-1.7599549293518066</v>
      </c>
      <c r="AS3008">
        <v>-1.7175137996673584</v>
      </c>
      <c r="AT3008">
        <v>-1.6162244081497192</v>
      </c>
      <c r="AU3008">
        <v>-1.6246893405914307</v>
      </c>
      <c r="AV3008">
        <v>-1.6100680828094482</v>
      </c>
      <c r="AW3008">
        <v>-1.6174941062927246</v>
      </c>
      <c r="AX3008">
        <v>-1.6660043001174927</v>
      </c>
      <c r="AY3008">
        <v>1.5460047721862793</v>
      </c>
      <c r="AZ3008">
        <v>10.03106689453125</v>
      </c>
      <c r="BA3008">
        <v>10.131254196166992</v>
      </c>
      <c r="BB3008">
        <v>10.031482696533203</v>
      </c>
      <c r="BC3008">
        <v>10.047346115112305</v>
      </c>
      <c r="BD3008">
        <v>10.046913146972656</v>
      </c>
      <c r="BE3008">
        <v>1.5269477367401123</v>
      </c>
      <c r="BF3008">
        <v>-1.4549217224121094</v>
      </c>
      <c r="BG3008">
        <v>-1.4642051458358765</v>
      </c>
      <c r="BH3008">
        <v>-0.75144147872924805</v>
      </c>
      <c r="BI3008">
        <v>-0.73992043733596802</v>
      </c>
      <c r="BJ3008">
        <v>-0.73680198192596436</v>
      </c>
      <c r="BK3008">
        <v>-0.74041789770126343</v>
      </c>
      <c r="BL3008">
        <v>-0.75567561388015747</v>
      </c>
      <c r="BM3008">
        <v>-0.79820173978805542</v>
      </c>
      <c r="BN3008">
        <v>-0.81104522943496704</v>
      </c>
      <c r="BO3008">
        <v>-0.80179417133331299</v>
      </c>
      <c r="BP3008">
        <v>-0.80344361066818237</v>
      </c>
      <c r="BQ3008">
        <v>-0.77618283033370972</v>
      </c>
      <c r="BR3008">
        <v>-0.73063522577285767</v>
      </c>
      <c r="BS3008">
        <v>-0.73276495933532715</v>
      </c>
      <c r="BT3008">
        <v>-0.7218053936958313</v>
      </c>
      <c r="BU3008">
        <v>-0.72622138261795044</v>
      </c>
      <c r="BV3008">
        <v>-0.74564462900161743</v>
      </c>
      <c r="BW3008">
        <v>2.6500973701477051</v>
      </c>
      <c r="BX3008">
        <v>11.652558326721191</v>
      </c>
      <c r="BY3008">
        <v>11.77010440826416</v>
      </c>
      <c r="BZ3008">
        <v>11.655509948730469</v>
      </c>
      <c r="CA3008">
        <v>11.697145462036133</v>
      </c>
      <c r="CB3008">
        <v>11.681049346923828</v>
      </c>
      <c r="CC3008">
        <v>2.6854910850524902</v>
      </c>
      <c r="CD3008">
        <v>-0.61222082376480103</v>
      </c>
      <c r="CE3008">
        <v>-0.6157066822052002</v>
      </c>
      <c r="CF3008">
        <v>-0.10665052384138107</v>
      </c>
      <c r="CG3008">
        <v>-0.10434501618146896</v>
      </c>
      <c r="CH3008">
        <v>-0.10528513044118881</v>
      </c>
      <c r="CI3008">
        <v>-0.10960624366998672</v>
      </c>
      <c r="CJ3008">
        <v>-0.11566352844238281</v>
      </c>
      <c r="CK3008">
        <v>-0.13659194111824036</v>
      </c>
      <c r="CL3008">
        <v>-0.14621345698833466</v>
      </c>
      <c r="CM3008">
        <v>-0.14150656759738922</v>
      </c>
      <c r="CN3008">
        <v>-0.14096678793430328</v>
      </c>
      <c r="CO3008">
        <v>-0.12421988695859909</v>
      </c>
      <c r="CP3008">
        <v>-0.11727886646986008</v>
      </c>
      <c r="CQ3008">
        <v>-0.11502083390951157</v>
      </c>
      <c r="CR3008">
        <v>-0.1065974161028862</v>
      </c>
      <c r="CS3008">
        <v>-0.1089286133646965</v>
      </c>
      <c r="CT3008">
        <v>-0.10820627957582474</v>
      </c>
      <c r="CU3008">
        <v>3.4147884845733643</v>
      </c>
      <c r="CV3008">
        <v>12.77559757232666</v>
      </c>
      <c r="CW3008">
        <v>12.905166625976563</v>
      </c>
      <c r="CX3008">
        <v>12.780305862426758</v>
      </c>
      <c r="CY3008">
        <v>12.839791297912598</v>
      </c>
      <c r="CZ3008">
        <v>12.812847137451172</v>
      </c>
      <c r="DA3008">
        <v>3.4878945350646973</v>
      </c>
      <c r="DB3008">
        <v>-2.8568804264068604E-2</v>
      </c>
      <c r="DC3008">
        <v>-2.803923562169075E-2</v>
      </c>
      <c r="DD3008">
        <v>0.53814047574996948</v>
      </c>
      <c r="DE3008">
        <v>0.5312303900718689</v>
      </c>
      <c r="DF3008">
        <v>0.52623176574707031</v>
      </c>
      <c r="DG3008">
        <v>0.52120542526245117</v>
      </c>
      <c r="DH3008">
        <v>0.52434855699539185</v>
      </c>
      <c r="DI3008">
        <v>0.52501791715621948</v>
      </c>
      <c r="DJ3008">
        <v>0.51861828565597534</v>
      </c>
      <c r="DK3008">
        <v>0.51878100633621216</v>
      </c>
      <c r="DL3008">
        <v>0.52151000499725342</v>
      </c>
      <c r="DM3008">
        <v>0.52774304151535034</v>
      </c>
      <c r="DN3008">
        <v>0.49607747793197632</v>
      </c>
      <c r="DO3008">
        <v>0.50272327661514282</v>
      </c>
      <c r="DP3008">
        <v>0.50861060619354248</v>
      </c>
      <c r="DQ3008">
        <v>0.50836414098739624</v>
      </c>
      <c r="DR3008">
        <v>0.52923202514648438</v>
      </c>
      <c r="DS3008">
        <v>4.1794795989990234</v>
      </c>
      <c r="DT3008">
        <v>13.898637771606445</v>
      </c>
      <c r="DU3008">
        <v>14.040228843688965</v>
      </c>
      <c r="DV3008">
        <v>13.905101776123047</v>
      </c>
      <c r="DW3008">
        <v>13.982437133789063</v>
      </c>
      <c r="DX3008">
        <v>13.944645881652832</v>
      </c>
      <c r="DY3008">
        <v>4.2902979850769043</v>
      </c>
      <c r="DZ3008">
        <v>0.55508321523666382</v>
      </c>
      <c r="EA3008">
        <v>0.55962824821472168</v>
      </c>
      <c r="EB3008">
        <v>1.4691162109375</v>
      </c>
      <c r="EC3008">
        <v>1.4489003419876099</v>
      </c>
      <c r="ED3008">
        <v>1.4380418062210083</v>
      </c>
      <c r="EE3008">
        <v>1.4319972991943359</v>
      </c>
      <c r="EF3008">
        <v>1.4484243392944336</v>
      </c>
      <c r="EG3008">
        <v>1.480277419090271</v>
      </c>
      <c r="EH3008">
        <v>1.4785298109054565</v>
      </c>
      <c r="EI3008">
        <v>1.4721314907073975</v>
      </c>
      <c r="EJ3008">
        <v>1.4780213832855225</v>
      </c>
      <c r="EK3008">
        <v>1.469074010848999</v>
      </c>
      <c r="EL3008">
        <v>1.3816666603088379</v>
      </c>
      <c r="EM3008">
        <v>1.3946475982666016</v>
      </c>
      <c r="EN3008">
        <v>1.3968732357025146</v>
      </c>
      <c r="EO3008">
        <v>1.3996368646621704</v>
      </c>
      <c r="EP3008">
        <v>1.4495917558670044</v>
      </c>
      <c r="EQ3008">
        <v>5.2835721969604492</v>
      </c>
      <c r="ER3008">
        <v>15.52012825012207</v>
      </c>
      <c r="ES3008">
        <v>15.679079055786133</v>
      </c>
      <c r="ET3008">
        <v>15.529129028320313</v>
      </c>
      <c r="EU3008">
        <v>15.632237434387207</v>
      </c>
      <c r="EV3008">
        <v>15.578782081604004</v>
      </c>
      <c r="EW3008">
        <v>5.4488415718078613</v>
      </c>
      <c r="EX3008">
        <v>1.3977841138839722</v>
      </c>
      <c r="EY3008">
        <v>1.4081267118453979</v>
      </c>
      <c r="EZ3008">
        <v>48.875423431396484</v>
      </c>
      <c r="FA3008">
        <v>48.653289794921875</v>
      </c>
      <c r="FB3008">
        <v>48.153373718261719</v>
      </c>
      <c r="FC3008">
        <v>47.828948974609375</v>
      </c>
      <c r="FD3008">
        <v>47.157688140869141</v>
      </c>
      <c r="FE3008">
        <v>46.720531463623047</v>
      </c>
      <c r="FF3008">
        <v>46.643096923828125</v>
      </c>
      <c r="FG3008">
        <v>46.752895355224609</v>
      </c>
      <c r="FH3008">
        <v>47.141120910644531</v>
      </c>
      <c r="FI3008">
        <v>48.667526245117188</v>
      </c>
      <c r="FJ3008">
        <v>50.737163543701172</v>
      </c>
      <c r="FK3008">
        <v>52.447917938232422</v>
      </c>
      <c r="FL3008">
        <v>53.319145202636719</v>
      </c>
      <c r="FM3008">
        <v>53.754741668701172</v>
      </c>
      <c r="FN3008">
        <v>53.96368408203125</v>
      </c>
      <c r="FO3008">
        <v>53.6473388671875</v>
      </c>
      <c r="FP3008">
        <v>53.488365173339844</v>
      </c>
      <c r="FQ3008">
        <v>52.854122161865234</v>
      </c>
      <c r="FR3008">
        <v>51.802772521972656</v>
      </c>
      <c r="FS3008">
        <v>50.27301025390625</v>
      </c>
      <c r="FT3008">
        <v>48.762470245361328</v>
      </c>
      <c r="FU3008">
        <v>48.398082733154297</v>
      </c>
      <c r="FV3008">
        <v>47.3936767578125</v>
      </c>
      <c r="FW3008">
        <v>46.371051788330078</v>
      </c>
      <c r="FX3008">
        <v>498</v>
      </c>
      <c r="FY3008">
        <v>4.854852706193924E-2</v>
      </c>
      <c r="FZ3008">
        <v>1</v>
      </c>
    </row>
    <row r="3009" spans="1:182" x14ac:dyDescent="0.2">
      <c r="A3009" t="s">
        <v>245</v>
      </c>
      <c r="B3009" t="s">
        <v>252</v>
      </c>
      <c r="C3009" t="s">
        <v>218</v>
      </c>
      <c r="D3009" t="s">
        <v>37</v>
      </c>
      <c r="E3009">
        <v>2016</v>
      </c>
      <c r="F3009" t="s">
        <v>229</v>
      </c>
      <c r="G3009" t="s">
        <v>250</v>
      </c>
      <c r="H3009" t="s">
        <v>226</v>
      </c>
      <c r="I3009">
        <v>175.70000000000002</v>
      </c>
      <c r="L3009">
        <v>41.005265197241719</v>
      </c>
      <c r="M3009">
        <v>40.286129706658912</v>
      </c>
      <c r="N3009">
        <v>39.790664560818577</v>
      </c>
      <c r="O3009">
        <v>39.737871235304617</v>
      </c>
      <c r="P3009">
        <v>40.683487373957234</v>
      </c>
      <c r="Q3009">
        <v>42.842987594530449</v>
      </c>
      <c r="R3009">
        <v>45.671056327471845</v>
      </c>
      <c r="S3009">
        <v>45.74331751063373</v>
      </c>
      <c r="T3009">
        <v>46.057656088514378</v>
      </c>
      <c r="U3009">
        <v>46.258157048008385</v>
      </c>
      <c r="V3009">
        <v>46.197136874031521</v>
      </c>
      <c r="W3009">
        <v>46.8219792946092</v>
      </c>
      <c r="X3009">
        <v>47.095734665046841</v>
      </c>
      <c r="Y3009">
        <v>46.612413385104482</v>
      </c>
      <c r="Z3009">
        <v>46.906655387332698</v>
      </c>
      <c r="AA3009">
        <v>46.53084248125375</v>
      </c>
      <c r="AB3009">
        <v>46.948007633268197</v>
      </c>
      <c r="AC3009">
        <v>46.893815081107853</v>
      </c>
      <c r="AD3009">
        <v>46.431741072271393</v>
      </c>
      <c r="AE3009">
        <v>46.270537548083055</v>
      </c>
      <c r="AF3009">
        <v>45.790609563731877</v>
      </c>
      <c r="AG3009">
        <v>45.147164398523223</v>
      </c>
      <c r="AH3009">
        <v>44.003735825841204</v>
      </c>
      <c r="AI3009">
        <v>42.304029790457108</v>
      </c>
      <c r="AJ3009">
        <v>-1.6824172735214233</v>
      </c>
      <c r="AK3009">
        <v>-1.657590389251709</v>
      </c>
      <c r="AL3009">
        <v>-1.6486120223999023</v>
      </c>
      <c r="AM3009">
        <v>-1.6512097120285034</v>
      </c>
      <c r="AN3009">
        <v>-1.6797513961791992</v>
      </c>
      <c r="AO3009">
        <v>-1.7534612417221069</v>
      </c>
      <c r="AP3009">
        <v>-1.7709567546844482</v>
      </c>
      <c r="AQ3009">
        <v>-1.7551445960998535</v>
      </c>
      <c r="AR3009">
        <v>-1.7599549293518066</v>
      </c>
      <c r="AS3009">
        <v>-1.7175137996673584</v>
      </c>
      <c r="AT3009">
        <v>-1.6162244081497192</v>
      </c>
      <c r="AU3009">
        <v>-1.6246893405914307</v>
      </c>
      <c r="AV3009">
        <v>-1.6100680828094482</v>
      </c>
      <c r="AW3009">
        <v>-1.6174941062927246</v>
      </c>
      <c r="AX3009">
        <v>-1.6660043001174927</v>
      </c>
      <c r="AY3009">
        <v>1.5460047721862793</v>
      </c>
      <c r="AZ3009">
        <v>10.03106689453125</v>
      </c>
      <c r="BA3009">
        <v>10.131254196166992</v>
      </c>
      <c r="BB3009">
        <v>10.031482696533203</v>
      </c>
      <c r="BC3009">
        <v>10.047346115112305</v>
      </c>
      <c r="BD3009">
        <v>10.046913146972656</v>
      </c>
      <c r="BE3009">
        <v>1.5269477367401123</v>
      </c>
      <c r="BF3009">
        <v>-1.4549217224121094</v>
      </c>
      <c r="BG3009">
        <v>-1.4642051458358765</v>
      </c>
      <c r="BH3009">
        <v>-0.75144147872924805</v>
      </c>
      <c r="BI3009">
        <v>-0.73992043733596802</v>
      </c>
      <c r="BJ3009">
        <v>-0.73680198192596436</v>
      </c>
      <c r="BK3009">
        <v>-0.74041789770126343</v>
      </c>
      <c r="BL3009">
        <v>-0.75567561388015747</v>
      </c>
      <c r="BM3009">
        <v>-0.79820173978805542</v>
      </c>
      <c r="BN3009">
        <v>-0.81104522943496704</v>
      </c>
      <c r="BO3009">
        <v>-0.80179417133331299</v>
      </c>
      <c r="BP3009">
        <v>-0.80344361066818237</v>
      </c>
      <c r="BQ3009">
        <v>-0.77618283033370972</v>
      </c>
      <c r="BR3009">
        <v>-0.73063522577285767</v>
      </c>
      <c r="BS3009">
        <v>-0.73276495933532715</v>
      </c>
      <c r="BT3009">
        <v>-0.7218053936958313</v>
      </c>
      <c r="BU3009">
        <v>-0.72622138261795044</v>
      </c>
      <c r="BV3009">
        <v>-0.74564462900161743</v>
      </c>
      <c r="BW3009">
        <v>2.6500973701477051</v>
      </c>
      <c r="BX3009">
        <v>11.652558326721191</v>
      </c>
      <c r="BY3009">
        <v>11.77010440826416</v>
      </c>
      <c r="BZ3009">
        <v>11.655509948730469</v>
      </c>
      <c r="CA3009">
        <v>11.697145462036133</v>
      </c>
      <c r="CB3009">
        <v>11.681049346923828</v>
      </c>
      <c r="CC3009">
        <v>2.6854910850524902</v>
      </c>
      <c r="CD3009">
        <v>-0.61222082376480103</v>
      </c>
      <c r="CE3009">
        <v>-0.6157066822052002</v>
      </c>
      <c r="CF3009">
        <v>-0.10665052384138107</v>
      </c>
      <c r="CG3009">
        <v>-0.10434501618146896</v>
      </c>
      <c r="CH3009">
        <v>-0.10528513044118881</v>
      </c>
      <c r="CI3009">
        <v>-0.10960624366998672</v>
      </c>
      <c r="CJ3009">
        <v>-0.11566352844238281</v>
      </c>
      <c r="CK3009">
        <v>-0.13659194111824036</v>
      </c>
      <c r="CL3009">
        <v>-0.14621345698833466</v>
      </c>
      <c r="CM3009">
        <v>-0.14150656759738922</v>
      </c>
      <c r="CN3009">
        <v>-0.14096678793430328</v>
      </c>
      <c r="CO3009">
        <v>-0.12421988695859909</v>
      </c>
      <c r="CP3009">
        <v>-0.11727886646986008</v>
      </c>
      <c r="CQ3009">
        <v>-0.11502083390951157</v>
      </c>
      <c r="CR3009">
        <v>-0.1065974161028862</v>
      </c>
      <c r="CS3009">
        <v>-0.1089286133646965</v>
      </c>
      <c r="CT3009">
        <v>-0.10820627957582474</v>
      </c>
      <c r="CU3009">
        <v>3.4147884845733643</v>
      </c>
      <c r="CV3009">
        <v>12.77559757232666</v>
      </c>
      <c r="CW3009">
        <v>12.905166625976563</v>
      </c>
      <c r="CX3009">
        <v>12.780305862426758</v>
      </c>
      <c r="CY3009">
        <v>12.839791297912598</v>
      </c>
      <c r="CZ3009">
        <v>12.812847137451172</v>
      </c>
      <c r="DA3009">
        <v>3.4878945350646973</v>
      </c>
      <c r="DB3009">
        <v>-2.8568804264068604E-2</v>
      </c>
      <c r="DC3009">
        <v>-2.803923562169075E-2</v>
      </c>
      <c r="DD3009">
        <v>0.53814047574996948</v>
      </c>
      <c r="DE3009">
        <v>0.5312303900718689</v>
      </c>
      <c r="DF3009">
        <v>0.52623176574707031</v>
      </c>
      <c r="DG3009">
        <v>0.52120542526245117</v>
      </c>
      <c r="DH3009">
        <v>0.52434855699539185</v>
      </c>
      <c r="DI3009">
        <v>0.52501791715621948</v>
      </c>
      <c r="DJ3009">
        <v>0.51861828565597534</v>
      </c>
      <c r="DK3009">
        <v>0.51878100633621216</v>
      </c>
      <c r="DL3009">
        <v>0.52151000499725342</v>
      </c>
      <c r="DM3009">
        <v>0.52774304151535034</v>
      </c>
      <c r="DN3009">
        <v>0.49607747793197632</v>
      </c>
      <c r="DO3009">
        <v>0.50272327661514282</v>
      </c>
      <c r="DP3009">
        <v>0.50861060619354248</v>
      </c>
      <c r="DQ3009">
        <v>0.50836414098739624</v>
      </c>
      <c r="DR3009">
        <v>0.52923202514648438</v>
      </c>
      <c r="DS3009">
        <v>4.1794795989990234</v>
      </c>
      <c r="DT3009">
        <v>13.898637771606445</v>
      </c>
      <c r="DU3009">
        <v>14.040228843688965</v>
      </c>
      <c r="DV3009">
        <v>13.905101776123047</v>
      </c>
      <c r="DW3009">
        <v>13.982437133789063</v>
      </c>
      <c r="DX3009">
        <v>13.944645881652832</v>
      </c>
      <c r="DY3009">
        <v>4.2902979850769043</v>
      </c>
      <c r="DZ3009">
        <v>0.55508321523666382</v>
      </c>
      <c r="EA3009">
        <v>0.55962824821472168</v>
      </c>
      <c r="EB3009">
        <v>1.4691162109375</v>
      </c>
      <c r="EC3009">
        <v>1.4489003419876099</v>
      </c>
      <c r="ED3009">
        <v>1.4380418062210083</v>
      </c>
      <c r="EE3009">
        <v>1.4319972991943359</v>
      </c>
      <c r="EF3009">
        <v>1.4484243392944336</v>
      </c>
      <c r="EG3009">
        <v>1.480277419090271</v>
      </c>
      <c r="EH3009">
        <v>1.4785298109054565</v>
      </c>
      <c r="EI3009">
        <v>1.4721314907073975</v>
      </c>
      <c r="EJ3009">
        <v>1.4780213832855225</v>
      </c>
      <c r="EK3009">
        <v>1.469074010848999</v>
      </c>
      <c r="EL3009">
        <v>1.3816666603088379</v>
      </c>
      <c r="EM3009">
        <v>1.3946475982666016</v>
      </c>
      <c r="EN3009">
        <v>1.3968732357025146</v>
      </c>
      <c r="EO3009">
        <v>1.3996368646621704</v>
      </c>
      <c r="EP3009">
        <v>1.4495917558670044</v>
      </c>
      <c r="EQ3009">
        <v>5.2835721969604492</v>
      </c>
      <c r="ER3009">
        <v>15.52012825012207</v>
      </c>
      <c r="ES3009">
        <v>15.679079055786133</v>
      </c>
      <c r="ET3009">
        <v>15.529129028320313</v>
      </c>
      <c r="EU3009">
        <v>15.632237434387207</v>
      </c>
      <c r="EV3009">
        <v>15.578782081604004</v>
      </c>
      <c r="EW3009">
        <v>5.4488415718078613</v>
      </c>
      <c r="EX3009">
        <v>1.3977841138839722</v>
      </c>
      <c r="EY3009">
        <v>1.4081267118453979</v>
      </c>
      <c r="EZ3009">
        <v>48.875423431396484</v>
      </c>
      <c r="FA3009">
        <v>48.653289794921875</v>
      </c>
      <c r="FB3009">
        <v>48.153373718261719</v>
      </c>
      <c r="FC3009">
        <v>47.828948974609375</v>
      </c>
      <c r="FD3009">
        <v>47.157688140869141</v>
      </c>
      <c r="FE3009">
        <v>46.720531463623047</v>
      </c>
      <c r="FF3009">
        <v>46.643096923828125</v>
      </c>
      <c r="FG3009">
        <v>46.752895355224609</v>
      </c>
      <c r="FH3009">
        <v>47.141120910644531</v>
      </c>
      <c r="FI3009">
        <v>48.667526245117188</v>
      </c>
      <c r="FJ3009">
        <v>50.737163543701172</v>
      </c>
      <c r="FK3009">
        <v>52.447917938232422</v>
      </c>
      <c r="FL3009">
        <v>53.319145202636719</v>
      </c>
      <c r="FM3009">
        <v>53.754741668701172</v>
      </c>
      <c r="FN3009">
        <v>53.96368408203125</v>
      </c>
      <c r="FO3009">
        <v>53.6473388671875</v>
      </c>
      <c r="FP3009">
        <v>53.488365173339844</v>
      </c>
      <c r="FQ3009">
        <v>52.854122161865234</v>
      </c>
      <c r="FR3009">
        <v>51.802772521972656</v>
      </c>
      <c r="FS3009">
        <v>50.27301025390625</v>
      </c>
      <c r="FT3009">
        <v>48.762470245361328</v>
      </c>
      <c r="FU3009">
        <v>48.398082733154297</v>
      </c>
      <c r="FV3009">
        <v>47.3936767578125</v>
      </c>
      <c r="FW3009">
        <v>46.371051788330078</v>
      </c>
      <c r="FX3009">
        <v>498</v>
      </c>
      <c r="FY3009">
        <v>4.854852706193924E-2</v>
      </c>
      <c r="FZ3009">
        <v>1</v>
      </c>
    </row>
    <row r="3010" spans="1:182" x14ac:dyDescent="0.2">
      <c r="A3010" t="s">
        <v>245</v>
      </c>
      <c r="B3010" t="s">
        <v>252</v>
      </c>
      <c r="C3010" t="s">
        <v>218</v>
      </c>
      <c r="D3010" t="s">
        <v>37</v>
      </c>
      <c r="E3010">
        <v>2017</v>
      </c>
      <c r="F3010" t="s">
        <v>229</v>
      </c>
      <c r="G3010" t="s">
        <v>250</v>
      </c>
      <c r="H3010" t="s">
        <v>226</v>
      </c>
      <c r="I3010">
        <v>175.70000000000002</v>
      </c>
      <c r="L3010">
        <v>41.005265197241719</v>
      </c>
      <c r="M3010">
        <v>40.286129706658912</v>
      </c>
      <c r="N3010">
        <v>39.790664560818577</v>
      </c>
      <c r="O3010">
        <v>39.737871235304617</v>
      </c>
      <c r="P3010">
        <v>40.683487373957234</v>
      </c>
      <c r="Q3010">
        <v>42.842987594530449</v>
      </c>
      <c r="R3010">
        <v>45.671056327471845</v>
      </c>
      <c r="S3010">
        <v>45.74331751063373</v>
      </c>
      <c r="T3010">
        <v>46.057656088514378</v>
      </c>
      <c r="U3010">
        <v>46.258157048008385</v>
      </c>
      <c r="V3010">
        <v>46.197136874031521</v>
      </c>
      <c r="W3010">
        <v>46.8219792946092</v>
      </c>
      <c r="X3010">
        <v>47.095734665046841</v>
      </c>
      <c r="Y3010">
        <v>46.612413385104482</v>
      </c>
      <c r="Z3010">
        <v>46.906655387332698</v>
      </c>
      <c r="AA3010">
        <v>46.53084248125375</v>
      </c>
      <c r="AB3010">
        <v>46.948007633268197</v>
      </c>
      <c r="AC3010">
        <v>46.893815081107853</v>
      </c>
      <c r="AD3010">
        <v>46.431741072271393</v>
      </c>
      <c r="AE3010">
        <v>46.270537548083055</v>
      </c>
      <c r="AF3010">
        <v>45.790609563731877</v>
      </c>
      <c r="AG3010">
        <v>45.147164398523223</v>
      </c>
      <c r="AH3010">
        <v>44.003735825841204</v>
      </c>
      <c r="AI3010">
        <v>42.304029790457108</v>
      </c>
      <c r="AJ3010">
        <v>-1.6824172735214233</v>
      </c>
      <c r="AK3010">
        <v>-1.657590389251709</v>
      </c>
      <c r="AL3010">
        <v>-1.6486120223999023</v>
      </c>
      <c r="AM3010">
        <v>-1.6512097120285034</v>
      </c>
      <c r="AN3010">
        <v>-1.6797513961791992</v>
      </c>
      <c r="AO3010">
        <v>-1.7534612417221069</v>
      </c>
      <c r="AP3010">
        <v>-1.7709567546844482</v>
      </c>
      <c r="AQ3010">
        <v>-1.7551445960998535</v>
      </c>
      <c r="AR3010">
        <v>-1.7599549293518066</v>
      </c>
      <c r="AS3010">
        <v>-1.7175137996673584</v>
      </c>
      <c r="AT3010">
        <v>-1.6162244081497192</v>
      </c>
      <c r="AU3010">
        <v>-1.6246893405914307</v>
      </c>
      <c r="AV3010">
        <v>-1.6100680828094482</v>
      </c>
      <c r="AW3010">
        <v>-1.6174941062927246</v>
      </c>
      <c r="AX3010">
        <v>-1.6660043001174927</v>
      </c>
      <c r="AY3010">
        <v>1.5460047721862793</v>
      </c>
      <c r="AZ3010">
        <v>10.03106689453125</v>
      </c>
      <c r="BA3010">
        <v>10.131254196166992</v>
      </c>
      <c r="BB3010">
        <v>10.031482696533203</v>
      </c>
      <c r="BC3010">
        <v>10.047346115112305</v>
      </c>
      <c r="BD3010">
        <v>10.046913146972656</v>
      </c>
      <c r="BE3010">
        <v>1.5269477367401123</v>
      </c>
      <c r="BF3010">
        <v>-1.4549217224121094</v>
      </c>
      <c r="BG3010">
        <v>-1.4642051458358765</v>
      </c>
      <c r="BH3010">
        <v>-0.75144147872924805</v>
      </c>
      <c r="BI3010">
        <v>-0.73992043733596802</v>
      </c>
      <c r="BJ3010">
        <v>-0.73680198192596436</v>
      </c>
      <c r="BK3010">
        <v>-0.74041789770126343</v>
      </c>
      <c r="BL3010">
        <v>-0.75567561388015747</v>
      </c>
      <c r="BM3010">
        <v>-0.79820173978805542</v>
      </c>
      <c r="BN3010">
        <v>-0.81104522943496704</v>
      </c>
      <c r="BO3010">
        <v>-0.80179417133331299</v>
      </c>
      <c r="BP3010">
        <v>-0.80344361066818237</v>
      </c>
      <c r="BQ3010">
        <v>-0.77618283033370972</v>
      </c>
      <c r="BR3010">
        <v>-0.73063522577285767</v>
      </c>
      <c r="BS3010">
        <v>-0.73276495933532715</v>
      </c>
      <c r="BT3010">
        <v>-0.7218053936958313</v>
      </c>
      <c r="BU3010">
        <v>-0.72622138261795044</v>
      </c>
      <c r="BV3010">
        <v>-0.74564462900161743</v>
      </c>
      <c r="BW3010">
        <v>2.6500973701477051</v>
      </c>
      <c r="BX3010">
        <v>11.652558326721191</v>
      </c>
      <c r="BY3010">
        <v>11.77010440826416</v>
      </c>
      <c r="BZ3010">
        <v>11.655509948730469</v>
      </c>
      <c r="CA3010">
        <v>11.697145462036133</v>
      </c>
      <c r="CB3010">
        <v>11.681049346923828</v>
      </c>
      <c r="CC3010">
        <v>2.6854910850524902</v>
      </c>
      <c r="CD3010">
        <v>-0.61222082376480103</v>
      </c>
      <c r="CE3010">
        <v>-0.6157066822052002</v>
      </c>
      <c r="CF3010">
        <v>-0.10665052384138107</v>
      </c>
      <c r="CG3010">
        <v>-0.10434501618146896</v>
      </c>
      <c r="CH3010">
        <v>-0.10528513044118881</v>
      </c>
      <c r="CI3010">
        <v>-0.10960624366998672</v>
      </c>
      <c r="CJ3010">
        <v>-0.11566352844238281</v>
      </c>
      <c r="CK3010">
        <v>-0.13659194111824036</v>
      </c>
      <c r="CL3010">
        <v>-0.14621345698833466</v>
      </c>
      <c r="CM3010">
        <v>-0.14150656759738922</v>
      </c>
      <c r="CN3010">
        <v>-0.14096678793430328</v>
      </c>
      <c r="CO3010">
        <v>-0.12421988695859909</v>
      </c>
      <c r="CP3010">
        <v>-0.11727886646986008</v>
      </c>
      <c r="CQ3010">
        <v>-0.11502083390951157</v>
      </c>
      <c r="CR3010">
        <v>-0.1065974161028862</v>
      </c>
      <c r="CS3010">
        <v>-0.1089286133646965</v>
      </c>
      <c r="CT3010">
        <v>-0.10820627957582474</v>
      </c>
      <c r="CU3010">
        <v>3.4147884845733643</v>
      </c>
      <c r="CV3010">
        <v>12.77559757232666</v>
      </c>
      <c r="CW3010">
        <v>12.905166625976563</v>
      </c>
      <c r="CX3010">
        <v>12.780305862426758</v>
      </c>
      <c r="CY3010">
        <v>12.839791297912598</v>
      </c>
      <c r="CZ3010">
        <v>12.812847137451172</v>
      </c>
      <c r="DA3010">
        <v>3.4878945350646973</v>
      </c>
      <c r="DB3010">
        <v>-2.8568804264068604E-2</v>
      </c>
      <c r="DC3010">
        <v>-2.803923562169075E-2</v>
      </c>
      <c r="DD3010">
        <v>0.53814047574996948</v>
      </c>
      <c r="DE3010">
        <v>0.5312303900718689</v>
      </c>
      <c r="DF3010">
        <v>0.52623176574707031</v>
      </c>
      <c r="DG3010">
        <v>0.52120542526245117</v>
      </c>
      <c r="DH3010">
        <v>0.52434855699539185</v>
      </c>
      <c r="DI3010">
        <v>0.52501791715621948</v>
      </c>
      <c r="DJ3010">
        <v>0.51861828565597534</v>
      </c>
      <c r="DK3010">
        <v>0.51878100633621216</v>
      </c>
      <c r="DL3010">
        <v>0.52151000499725342</v>
      </c>
      <c r="DM3010">
        <v>0.52774304151535034</v>
      </c>
      <c r="DN3010">
        <v>0.49607747793197632</v>
      </c>
      <c r="DO3010">
        <v>0.50272327661514282</v>
      </c>
      <c r="DP3010">
        <v>0.50861060619354248</v>
      </c>
      <c r="DQ3010">
        <v>0.50836414098739624</v>
      </c>
      <c r="DR3010">
        <v>0.52923202514648438</v>
      </c>
      <c r="DS3010">
        <v>4.1794795989990234</v>
      </c>
      <c r="DT3010">
        <v>13.898637771606445</v>
      </c>
      <c r="DU3010">
        <v>14.040228843688965</v>
      </c>
      <c r="DV3010">
        <v>13.905101776123047</v>
      </c>
      <c r="DW3010">
        <v>13.982437133789063</v>
      </c>
      <c r="DX3010">
        <v>13.944645881652832</v>
      </c>
      <c r="DY3010">
        <v>4.2902979850769043</v>
      </c>
      <c r="DZ3010">
        <v>0.55508321523666382</v>
      </c>
      <c r="EA3010">
        <v>0.55962824821472168</v>
      </c>
      <c r="EB3010">
        <v>1.4691162109375</v>
      </c>
      <c r="EC3010">
        <v>1.4489003419876099</v>
      </c>
      <c r="ED3010">
        <v>1.4380418062210083</v>
      </c>
      <c r="EE3010">
        <v>1.4319972991943359</v>
      </c>
      <c r="EF3010">
        <v>1.4484243392944336</v>
      </c>
      <c r="EG3010">
        <v>1.480277419090271</v>
      </c>
      <c r="EH3010">
        <v>1.4785298109054565</v>
      </c>
      <c r="EI3010">
        <v>1.4721314907073975</v>
      </c>
      <c r="EJ3010">
        <v>1.4780213832855225</v>
      </c>
      <c r="EK3010">
        <v>1.469074010848999</v>
      </c>
      <c r="EL3010">
        <v>1.3816666603088379</v>
      </c>
      <c r="EM3010">
        <v>1.3946475982666016</v>
      </c>
      <c r="EN3010">
        <v>1.3968732357025146</v>
      </c>
      <c r="EO3010">
        <v>1.3996368646621704</v>
      </c>
      <c r="EP3010">
        <v>1.4495917558670044</v>
      </c>
      <c r="EQ3010">
        <v>5.2835721969604492</v>
      </c>
      <c r="ER3010">
        <v>15.52012825012207</v>
      </c>
      <c r="ES3010">
        <v>15.679079055786133</v>
      </c>
      <c r="ET3010">
        <v>15.529129028320313</v>
      </c>
      <c r="EU3010">
        <v>15.632237434387207</v>
      </c>
      <c r="EV3010">
        <v>15.578782081604004</v>
      </c>
      <c r="EW3010">
        <v>5.4488415718078613</v>
      </c>
      <c r="EX3010">
        <v>1.3977841138839722</v>
      </c>
      <c r="EY3010">
        <v>1.4081267118453979</v>
      </c>
      <c r="EZ3010">
        <v>48.875423431396484</v>
      </c>
      <c r="FA3010">
        <v>48.653289794921875</v>
      </c>
      <c r="FB3010">
        <v>48.153373718261719</v>
      </c>
      <c r="FC3010">
        <v>47.828948974609375</v>
      </c>
      <c r="FD3010">
        <v>47.157688140869141</v>
      </c>
      <c r="FE3010">
        <v>46.720531463623047</v>
      </c>
      <c r="FF3010">
        <v>46.643096923828125</v>
      </c>
      <c r="FG3010">
        <v>46.752895355224609</v>
      </c>
      <c r="FH3010">
        <v>47.141120910644531</v>
      </c>
      <c r="FI3010">
        <v>48.667526245117188</v>
      </c>
      <c r="FJ3010">
        <v>50.737163543701172</v>
      </c>
      <c r="FK3010">
        <v>52.447917938232422</v>
      </c>
      <c r="FL3010">
        <v>53.319145202636719</v>
      </c>
      <c r="FM3010">
        <v>53.754741668701172</v>
      </c>
      <c r="FN3010">
        <v>53.96368408203125</v>
      </c>
      <c r="FO3010">
        <v>53.6473388671875</v>
      </c>
      <c r="FP3010">
        <v>53.488365173339844</v>
      </c>
      <c r="FQ3010">
        <v>52.854122161865234</v>
      </c>
      <c r="FR3010">
        <v>51.802772521972656</v>
      </c>
      <c r="FS3010">
        <v>50.27301025390625</v>
      </c>
      <c r="FT3010">
        <v>48.762470245361328</v>
      </c>
      <c r="FU3010">
        <v>48.398082733154297</v>
      </c>
      <c r="FV3010">
        <v>47.3936767578125</v>
      </c>
      <c r="FW3010">
        <v>46.371051788330078</v>
      </c>
      <c r="FX3010">
        <v>498</v>
      </c>
      <c r="FY3010">
        <v>4.854852706193924E-2</v>
      </c>
      <c r="FZ3010">
        <v>1</v>
      </c>
    </row>
    <row r="3011" spans="1:182" x14ac:dyDescent="0.2">
      <c r="A3011" t="s">
        <v>245</v>
      </c>
      <c r="B3011" t="s">
        <v>252</v>
      </c>
      <c r="C3011" t="s">
        <v>218</v>
      </c>
      <c r="D3011" t="s">
        <v>38</v>
      </c>
      <c r="E3011">
        <v>2015</v>
      </c>
      <c r="F3011" t="s">
        <v>229</v>
      </c>
      <c r="G3011" t="s">
        <v>250</v>
      </c>
      <c r="H3011" t="s">
        <v>226</v>
      </c>
      <c r="I3011">
        <v>175.70000000000002</v>
      </c>
      <c r="L3011">
        <v>40.937759937866076</v>
      </c>
      <c r="M3011">
        <v>40.262513360504023</v>
      </c>
      <c r="N3011">
        <v>39.769865730644128</v>
      </c>
      <c r="O3011">
        <v>39.744080604246449</v>
      </c>
      <c r="P3011">
        <v>40.749341625000298</v>
      </c>
      <c r="Q3011">
        <v>42.907259304327695</v>
      </c>
      <c r="R3011">
        <v>45.582700742777597</v>
      </c>
      <c r="S3011">
        <v>45.480307931344989</v>
      </c>
      <c r="T3011">
        <v>45.897774494477297</v>
      </c>
      <c r="U3011">
        <v>46.32353134975979</v>
      </c>
      <c r="V3011">
        <v>46.273761010450826</v>
      </c>
      <c r="W3011">
        <v>47.00703899731041</v>
      </c>
      <c r="X3011">
        <v>47.34578759904457</v>
      </c>
      <c r="Y3011">
        <v>46.805289014372477</v>
      </c>
      <c r="Z3011">
        <v>47.091894213680796</v>
      </c>
      <c r="AA3011">
        <v>46.86958635127128</v>
      </c>
      <c r="AB3011">
        <v>47.243085007770297</v>
      </c>
      <c r="AC3011">
        <v>47.222590063410749</v>
      </c>
      <c r="AD3011">
        <v>46.81251957409841</v>
      </c>
      <c r="AE3011">
        <v>46.569295763552972</v>
      </c>
      <c r="AF3011">
        <v>45.986527867983874</v>
      </c>
      <c r="AG3011">
        <v>45.284986482866756</v>
      </c>
      <c r="AH3011">
        <v>44.099260218574365</v>
      </c>
      <c r="AI3011">
        <v>42.345762245228137</v>
      </c>
      <c r="AJ3011">
        <v>-1.6091101169586182</v>
      </c>
      <c r="AK3011">
        <v>-1.5786073207855225</v>
      </c>
      <c r="AL3011">
        <v>-1.5647895336151123</v>
      </c>
      <c r="AM3011">
        <v>-1.5748500823974609</v>
      </c>
      <c r="AN3011">
        <v>-1.613181471824646</v>
      </c>
      <c r="AO3011">
        <v>-1.7082604169845581</v>
      </c>
      <c r="AP3011">
        <v>-1.7400027513504028</v>
      </c>
      <c r="AQ3011">
        <v>-1.6993235349655151</v>
      </c>
      <c r="AR3011">
        <v>-1.696283221244812</v>
      </c>
      <c r="AS3011">
        <v>-1.6887767314910889</v>
      </c>
      <c r="AT3011">
        <v>-1.5613377094268799</v>
      </c>
      <c r="AU3011">
        <v>-1.5472793579101563</v>
      </c>
      <c r="AV3011">
        <v>-1.5367915630340576</v>
      </c>
      <c r="AW3011">
        <v>-1.5360336303710937</v>
      </c>
      <c r="AX3011">
        <v>-1.5644185543060303</v>
      </c>
      <c r="AY3011">
        <v>1.5062829256057739</v>
      </c>
      <c r="AZ3011">
        <v>10.284124374389648</v>
      </c>
      <c r="BA3011">
        <v>10.462553024291992</v>
      </c>
      <c r="BB3011">
        <v>10.421586036682129</v>
      </c>
      <c r="BC3011">
        <v>10.420345306396484</v>
      </c>
      <c r="BD3011">
        <v>10.383979797363281</v>
      </c>
      <c r="BE3011">
        <v>1.5392918586730957</v>
      </c>
      <c r="BF3011">
        <v>-1.4565016031265259</v>
      </c>
      <c r="BG3011">
        <v>-1.4777636528015137</v>
      </c>
      <c r="BH3011">
        <v>-0.72502613067626953</v>
      </c>
      <c r="BI3011">
        <v>-0.71160149574279785</v>
      </c>
      <c r="BJ3011">
        <v>-0.70782697200775146</v>
      </c>
      <c r="BK3011">
        <v>-0.71524488925933838</v>
      </c>
      <c r="BL3011">
        <v>-0.73395365476608276</v>
      </c>
      <c r="BM3011">
        <v>-0.78765183687210083</v>
      </c>
      <c r="BN3011">
        <v>-0.80410683155059814</v>
      </c>
      <c r="BO3011">
        <v>-0.78009092807769775</v>
      </c>
      <c r="BP3011">
        <v>-0.77599257230758667</v>
      </c>
      <c r="BQ3011">
        <v>-0.76599621772766113</v>
      </c>
      <c r="BR3011">
        <v>-0.71187108755111694</v>
      </c>
      <c r="BS3011">
        <v>-0.7020188570022583</v>
      </c>
      <c r="BT3011">
        <v>-0.69050174951553345</v>
      </c>
      <c r="BU3011">
        <v>-0.69266194105148315</v>
      </c>
      <c r="BV3011">
        <v>-0.70483678579330444</v>
      </c>
      <c r="BW3011">
        <v>2.551630973815918</v>
      </c>
      <c r="BX3011">
        <v>11.81590747833252</v>
      </c>
      <c r="BY3011">
        <v>12.012410163879395</v>
      </c>
      <c r="BZ3011">
        <v>11.961416244506836</v>
      </c>
      <c r="CA3011">
        <v>11.978203773498535</v>
      </c>
      <c r="CB3011">
        <v>11.924772262573242</v>
      </c>
      <c r="CC3011">
        <v>2.6390755176544189</v>
      </c>
      <c r="CD3011">
        <v>-0.63729619979858398</v>
      </c>
      <c r="CE3011">
        <v>-0.64500385522842407</v>
      </c>
      <c r="CF3011">
        <v>-0.11271224915981293</v>
      </c>
      <c r="CG3011">
        <v>-0.11111591011285782</v>
      </c>
      <c r="CH3011">
        <v>-0.11429733037948608</v>
      </c>
      <c r="CI3011">
        <v>-0.11988493800163269</v>
      </c>
      <c r="CJ3011">
        <v>-0.12500321865081787</v>
      </c>
      <c r="CK3011">
        <v>-0.1500411331653595</v>
      </c>
      <c r="CL3011">
        <v>-0.15590819716453552</v>
      </c>
      <c r="CM3011">
        <v>-0.14343318343162537</v>
      </c>
      <c r="CN3011">
        <v>-0.13860204815864563</v>
      </c>
      <c r="CO3011">
        <v>-0.12688130140304565</v>
      </c>
      <c r="CP3011">
        <v>-0.12353301793336868</v>
      </c>
      <c r="CQ3011">
        <v>-0.11659398674964905</v>
      </c>
      <c r="CR3011">
        <v>-0.10436399281024933</v>
      </c>
      <c r="CS3011">
        <v>-0.10854523628950119</v>
      </c>
      <c r="CT3011">
        <v>-0.10949304699897766</v>
      </c>
      <c r="CU3011">
        <v>3.2756359577178955</v>
      </c>
      <c r="CV3011">
        <v>12.876816749572754</v>
      </c>
      <c r="CW3011">
        <v>13.085836410522461</v>
      </c>
      <c r="CX3011">
        <v>13.027897834777832</v>
      </c>
      <c r="CY3011">
        <v>13.057172775268555</v>
      </c>
      <c r="CZ3011">
        <v>12.991920471191406</v>
      </c>
      <c r="DA3011">
        <v>3.4007823467254639</v>
      </c>
      <c r="DB3011">
        <v>-6.9917000830173492E-2</v>
      </c>
      <c r="DC3011">
        <v>-6.8236894905567169E-2</v>
      </c>
      <c r="DD3011">
        <v>0.49960163235664368</v>
      </c>
      <c r="DE3011">
        <v>0.48936966061592102</v>
      </c>
      <c r="DF3011">
        <v>0.47923234105110168</v>
      </c>
      <c r="DG3011">
        <v>0.47547498345375061</v>
      </c>
      <c r="DH3011">
        <v>0.48394724726676941</v>
      </c>
      <c r="DI3011">
        <v>0.48756954073905945</v>
      </c>
      <c r="DJ3011">
        <v>0.4922904372215271</v>
      </c>
      <c r="DK3011">
        <v>0.49322453141212463</v>
      </c>
      <c r="DL3011">
        <v>0.49878847599029541</v>
      </c>
      <c r="DM3011">
        <v>0.51223361492156982</v>
      </c>
      <c r="DN3011">
        <v>0.46480503678321838</v>
      </c>
      <c r="DO3011">
        <v>0.46883088350296021</v>
      </c>
      <c r="DP3011">
        <v>0.48177376389503479</v>
      </c>
      <c r="DQ3011">
        <v>0.47557145357131958</v>
      </c>
      <c r="DR3011">
        <v>0.48585069179534912</v>
      </c>
      <c r="DS3011">
        <v>3.999640941619873</v>
      </c>
      <c r="DT3011">
        <v>13.937725067138672</v>
      </c>
      <c r="DU3011">
        <v>14.159261703491211</v>
      </c>
      <c r="DV3011">
        <v>14.094378471374512</v>
      </c>
      <c r="DW3011">
        <v>14.136141777038574</v>
      </c>
      <c r="DX3011">
        <v>14.05906867980957</v>
      </c>
      <c r="DY3011">
        <v>4.1624889373779297</v>
      </c>
      <c r="DZ3011">
        <v>0.49746218323707581</v>
      </c>
      <c r="EA3011">
        <v>0.50853002071380615</v>
      </c>
      <c r="EB3011">
        <v>1.3836855888366699</v>
      </c>
      <c r="EC3011">
        <v>1.3563754558563232</v>
      </c>
      <c r="ED3011">
        <v>1.3361948728561401</v>
      </c>
      <c r="EE3011">
        <v>1.3350801467895508</v>
      </c>
      <c r="EF3011">
        <v>1.3631750345230103</v>
      </c>
      <c r="EG3011">
        <v>1.4081780910491943</v>
      </c>
      <c r="EH3011">
        <v>1.428186297416687</v>
      </c>
      <c r="EI3011">
        <v>1.4124572277069092</v>
      </c>
      <c r="EJ3011">
        <v>1.419079065322876</v>
      </c>
      <c r="EK3011">
        <v>1.4350141286849976</v>
      </c>
      <c r="EL3011">
        <v>1.3142716884613037</v>
      </c>
      <c r="EM3011">
        <v>1.3140913248062134</v>
      </c>
      <c r="EN3011">
        <v>1.3280636072158813</v>
      </c>
      <c r="EO3011">
        <v>1.3189432621002197</v>
      </c>
      <c r="EP3011">
        <v>1.3454325199127197</v>
      </c>
      <c r="EQ3011">
        <v>5.0449891090393066</v>
      </c>
      <c r="ER3011">
        <v>15.469508171081543</v>
      </c>
      <c r="ES3011">
        <v>15.709118843078613</v>
      </c>
      <c r="ET3011">
        <v>15.634208679199219</v>
      </c>
      <c r="EU3011">
        <v>15.694001197814941</v>
      </c>
      <c r="EV3011">
        <v>15.599860191345215</v>
      </c>
      <c r="EW3011">
        <v>5.262272834777832</v>
      </c>
      <c r="EX3011">
        <v>1.3166675567626953</v>
      </c>
      <c r="EY3011">
        <v>1.3412898778915405</v>
      </c>
      <c r="EZ3011">
        <v>48.889247894287109</v>
      </c>
      <c r="FA3011">
        <v>47.708812713623047</v>
      </c>
      <c r="FB3011">
        <v>46.782379150390625</v>
      </c>
      <c r="FC3011">
        <v>46.294223785400391</v>
      </c>
      <c r="FD3011">
        <v>46.102516174316406</v>
      </c>
      <c r="FE3011">
        <v>45.697864532470703</v>
      </c>
      <c r="FF3011">
        <v>45.112033843994141</v>
      </c>
      <c r="FG3011">
        <v>45.101699829101563</v>
      </c>
      <c r="FH3011">
        <v>46.989299774169922</v>
      </c>
      <c r="FI3011">
        <v>49.498271942138672</v>
      </c>
      <c r="FJ3011">
        <v>52.022739410400391</v>
      </c>
      <c r="FK3011">
        <v>53.774711608886719</v>
      </c>
      <c r="FL3011">
        <v>55.135471343994141</v>
      </c>
      <c r="FM3011">
        <v>56.082588195800781</v>
      </c>
      <c r="FN3011">
        <v>56.704975128173828</v>
      </c>
      <c r="FO3011">
        <v>56.919353485107422</v>
      </c>
      <c r="FP3011">
        <v>56.796665191650391</v>
      </c>
      <c r="FQ3011">
        <v>56.485767364501953</v>
      </c>
      <c r="FR3011">
        <v>55.106483459472656</v>
      </c>
      <c r="FS3011">
        <v>53.027069091796875</v>
      </c>
      <c r="FT3011">
        <v>51.460903167724609</v>
      </c>
      <c r="FU3011">
        <v>50.109737396240234</v>
      </c>
      <c r="FV3011">
        <v>48.983829498291016</v>
      </c>
      <c r="FW3011">
        <v>48.138278961181641</v>
      </c>
      <c r="FX3011">
        <v>498</v>
      </c>
      <c r="FY3011">
        <v>4.854852706193924E-2</v>
      </c>
      <c r="FZ3011">
        <v>1</v>
      </c>
    </row>
    <row r="3012" spans="1:182" x14ac:dyDescent="0.2">
      <c r="A3012" t="s">
        <v>245</v>
      </c>
      <c r="B3012" t="s">
        <v>252</v>
      </c>
      <c r="C3012" t="s">
        <v>218</v>
      </c>
      <c r="D3012" t="s">
        <v>38</v>
      </c>
      <c r="E3012">
        <v>2016</v>
      </c>
      <c r="F3012" t="s">
        <v>229</v>
      </c>
      <c r="G3012" t="s">
        <v>250</v>
      </c>
      <c r="H3012" t="s">
        <v>226</v>
      </c>
      <c r="I3012">
        <v>175.70000000000002</v>
      </c>
      <c r="L3012">
        <v>40.937759937866076</v>
      </c>
      <c r="M3012">
        <v>40.262513360504023</v>
      </c>
      <c r="N3012">
        <v>39.769865730644128</v>
      </c>
      <c r="O3012">
        <v>39.744080604246449</v>
      </c>
      <c r="P3012">
        <v>40.749341625000298</v>
      </c>
      <c r="Q3012">
        <v>42.907259304327695</v>
      </c>
      <c r="R3012">
        <v>45.582700742777597</v>
      </c>
      <c r="S3012">
        <v>45.480307931344989</v>
      </c>
      <c r="T3012">
        <v>45.897774494477297</v>
      </c>
      <c r="U3012">
        <v>46.32353134975979</v>
      </c>
      <c r="V3012">
        <v>46.273761010450826</v>
      </c>
      <c r="W3012">
        <v>47.00703899731041</v>
      </c>
      <c r="X3012">
        <v>47.34578759904457</v>
      </c>
      <c r="Y3012">
        <v>46.805289014372477</v>
      </c>
      <c r="Z3012">
        <v>47.091894213680796</v>
      </c>
      <c r="AA3012">
        <v>46.86958635127128</v>
      </c>
      <c r="AB3012">
        <v>47.243085007770297</v>
      </c>
      <c r="AC3012">
        <v>47.222590063410749</v>
      </c>
      <c r="AD3012">
        <v>46.81251957409841</v>
      </c>
      <c r="AE3012">
        <v>46.569295763552972</v>
      </c>
      <c r="AF3012">
        <v>45.986527867983874</v>
      </c>
      <c r="AG3012">
        <v>45.284986482866756</v>
      </c>
      <c r="AH3012">
        <v>44.099260218574365</v>
      </c>
      <c r="AI3012">
        <v>42.345762245228137</v>
      </c>
      <c r="AJ3012">
        <v>-1.6091101169586182</v>
      </c>
      <c r="AK3012">
        <v>-1.5786073207855225</v>
      </c>
      <c r="AL3012">
        <v>-1.5647895336151123</v>
      </c>
      <c r="AM3012">
        <v>-1.5748500823974609</v>
      </c>
      <c r="AN3012">
        <v>-1.613181471824646</v>
      </c>
      <c r="AO3012">
        <v>-1.7082604169845581</v>
      </c>
      <c r="AP3012">
        <v>-1.7400027513504028</v>
      </c>
      <c r="AQ3012">
        <v>-1.6993235349655151</v>
      </c>
      <c r="AR3012">
        <v>-1.696283221244812</v>
      </c>
      <c r="AS3012">
        <v>-1.6887767314910889</v>
      </c>
      <c r="AT3012">
        <v>-1.5613377094268799</v>
      </c>
      <c r="AU3012">
        <v>-1.5472793579101563</v>
      </c>
      <c r="AV3012">
        <v>-1.5367915630340576</v>
      </c>
      <c r="AW3012">
        <v>-1.5360336303710937</v>
      </c>
      <c r="AX3012">
        <v>-1.5644185543060303</v>
      </c>
      <c r="AY3012">
        <v>1.5062829256057739</v>
      </c>
      <c r="AZ3012">
        <v>10.284124374389648</v>
      </c>
      <c r="BA3012">
        <v>10.462553024291992</v>
      </c>
      <c r="BB3012">
        <v>10.421586036682129</v>
      </c>
      <c r="BC3012">
        <v>10.420345306396484</v>
      </c>
      <c r="BD3012">
        <v>10.383979797363281</v>
      </c>
      <c r="BE3012">
        <v>1.5392918586730957</v>
      </c>
      <c r="BF3012">
        <v>-1.4565016031265259</v>
      </c>
      <c r="BG3012">
        <v>-1.4777636528015137</v>
      </c>
      <c r="BH3012">
        <v>-0.72502613067626953</v>
      </c>
      <c r="BI3012">
        <v>-0.71160149574279785</v>
      </c>
      <c r="BJ3012">
        <v>-0.70782697200775146</v>
      </c>
      <c r="BK3012">
        <v>-0.71524488925933838</v>
      </c>
      <c r="BL3012">
        <v>-0.73395365476608276</v>
      </c>
      <c r="BM3012">
        <v>-0.78765183687210083</v>
      </c>
      <c r="BN3012">
        <v>-0.80410683155059814</v>
      </c>
      <c r="BO3012">
        <v>-0.78009092807769775</v>
      </c>
      <c r="BP3012">
        <v>-0.77599257230758667</v>
      </c>
      <c r="BQ3012">
        <v>-0.76599621772766113</v>
      </c>
      <c r="BR3012">
        <v>-0.71187108755111694</v>
      </c>
      <c r="BS3012">
        <v>-0.7020188570022583</v>
      </c>
      <c r="BT3012">
        <v>-0.69050174951553345</v>
      </c>
      <c r="BU3012">
        <v>-0.69266194105148315</v>
      </c>
      <c r="BV3012">
        <v>-0.70483678579330444</v>
      </c>
      <c r="BW3012">
        <v>2.551630973815918</v>
      </c>
      <c r="BX3012">
        <v>11.81590747833252</v>
      </c>
      <c r="BY3012">
        <v>12.012410163879395</v>
      </c>
      <c r="BZ3012">
        <v>11.961416244506836</v>
      </c>
      <c r="CA3012">
        <v>11.978203773498535</v>
      </c>
      <c r="CB3012">
        <v>11.924772262573242</v>
      </c>
      <c r="CC3012">
        <v>2.6390755176544189</v>
      </c>
      <c r="CD3012">
        <v>-0.63729619979858398</v>
      </c>
      <c r="CE3012">
        <v>-0.64500385522842407</v>
      </c>
      <c r="CF3012">
        <v>-0.11271224915981293</v>
      </c>
      <c r="CG3012">
        <v>-0.11111591011285782</v>
      </c>
      <c r="CH3012">
        <v>-0.11429733037948608</v>
      </c>
      <c r="CI3012">
        <v>-0.11988493800163269</v>
      </c>
      <c r="CJ3012">
        <v>-0.12500321865081787</v>
      </c>
      <c r="CK3012">
        <v>-0.1500411331653595</v>
      </c>
      <c r="CL3012">
        <v>-0.15590819716453552</v>
      </c>
      <c r="CM3012">
        <v>-0.14343318343162537</v>
      </c>
      <c r="CN3012">
        <v>-0.13860204815864563</v>
      </c>
      <c r="CO3012">
        <v>-0.12688130140304565</v>
      </c>
      <c r="CP3012">
        <v>-0.12353301793336868</v>
      </c>
      <c r="CQ3012">
        <v>-0.11659398674964905</v>
      </c>
      <c r="CR3012">
        <v>-0.10436399281024933</v>
      </c>
      <c r="CS3012">
        <v>-0.10854523628950119</v>
      </c>
      <c r="CT3012">
        <v>-0.10949304699897766</v>
      </c>
      <c r="CU3012">
        <v>3.2756359577178955</v>
      </c>
      <c r="CV3012">
        <v>12.876816749572754</v>
      </c>
      <c r="CW3012">
        <v>13.085836410522461</v>
      </c>
      <c r="CX3012">
        <v>13.027897834777832</v>
      </c>
      <c r="CY3012">
        <v>13.057172775268555</v>
      </c>
      <c r="CZ3012">
        <v>12.991920471191406</v>
      </c>
      <c r="DA3012">
        <v>3.4007823467254639</v>
      </c>
      <c r="DB3012">
        <v>-6.9917000830173492E-2</v>
      </c>
      <c r="DC3012">
        <v>-6.8236894905567169E-2</v>
      </c>
      <c r="DD3012">
        <v>0.49960163235664368</v>
      </c>
      <c r="DE3012">
        <v>0.48936966061592102</v>
      </c>
      <c r="DF3012">
        <v>0.47923234105110168</v>
      </c>
      <c r="DG3012">
        <v>0.47547498345375061</v>
      </c>
      <c r="DH3012">
        <v>0.48394724726676941</v>
      </c>
      <c r="DI3012">
        <v>0.48756954073905945</v>
      </c>
      <c r="DJ3012">
        <v>0.4922904372215271</v>
      </c>
      <c r="DK3012">
        <v>0.49322453141212463</v>
      </c>
      <c r="DL3012">
        <v>0.49878847599029541</v>
      </c>
      <c r="DM3012">
        <v>0.51223361492156982</v>
      </c>
      <c r="DN3012">
        <v>0.46480503678321838</v>
      </c>
      <c r="DO3012">
        <v>0.46883088350296021</v>
      </c>
      <c r="DP3012">
        <v>0.48177376389503479</v>
      </c>
      <c r="DQ3012">
        <v>0.47557145357131958</v>
      </c>
      <c r="DR3012">
        <v>0.48585069179534912</v>
      </c>
      <c r="DS3012">
        <v>3.999640941619873</v>
      </c>
      <c r="DT3012">
        <v>13.937725067138672</v>
      </c>
      <c r="DU3012">
        <v>14.159261703491211</v>
      </c>
      <c r="DV3012">
        <v>14.094378471374512</v>
      </c>
      <c r="DW3012">
        <v>14.136141777038574</v>
      </c>
      <c r="DX3012">
        <v>14.05906867980957</v>
      </c>
      <c r="DY3012">
        <v>4.1624889373779297</v>
      </c>
      <c r="DZ3012">
        <v>0.49746218323707581</v>
      </c>
      <c r="EA3012">
        <v>0.50853002071380615</v>
      </c>
      <c r="EB3012">
        <v>1.3836855888366699</v>
      </c>
      <c r="EC3012">
        <v>1.3563754558563232</v>
      </c>
      <c r="ED3012">
        <v>1.3361948728561401</v>
      </c>
      <c r="EE3012">
        <v>1.3350801467895508</v>
      </c>
      <c r="EF3012">
        <v>1.3631750345230103</v>
      </c>
      <c r="EG3012">
        <v>1.4081780910491943</v>
      </c>
      <c r="EH3012">
        <v>1.428186297416687</v>
      </c>
      <c r="EI3012">
        <v>1.4124572277069092</v>
      </c>
      <c r="EJ3012">
        <v>1.419079065322876</v>
      </c>
      <c r="EK3012">
        <v>1.4350141286849976</v>
      </c>
      <c r="EL3012">
        <v>1.3142716884613037</v>
      </c>
      <c r="EM3012">
        <v>1.3140913248062134</v>
      </c>
      <c r="EN3012">
        <v>1.3280636072158813</v>
      </c>
      <c r="EO3012">
        <v>1.3189432621002197</v>
      </c>
      <c r="EP3012">
        <v>1.3454325199127197</v>
      </c>
      <c r="EQ3012">
        <v>5.0449891090393066</v>
      </c>
      <c r="ER3012">
        <v>15.469508171081543</v>
      </c>
      <c r="ES3012">
        <v>15.709118843078613</v>
      </c>
      <c r="ET3012">
        <v>15.634208679199219</v>
      </c>
      <c r="EU3012">
        <v>15.694001197814941</v>
      </c>
      <c r="EV3012">
        <v>15.599860191345215</v>
      </c>
      <c r="EW3012">
        <v>5.262272834777832</v>
      </c>
      <c r="EX3012">
        <v>1.3166675567626953</v>
      </c>
      <c r="EY3012">
        <v>1.3412898778915405</v>
      </c>
      <c r="EZ3012">
        <v>48.889247894287109</v>
      </c>
      <c r="FA3012">
        <v>47.708812713623047</v>
      </c>
      <c r="FB3012">
        <v>46.782379150390625</v>
      </c>
      <c r="FC3012">
        <v>46.294223785400391</v>
      </c>
      <c r="FD3012">
        <v>46.102516174316406</v>
      </c>
      <c r="FE3012">
        <v>45.697864532470703</v>
      </c>
      <c r="FF3012">
        <v>45.112033843994141</v>
      </c>
      <c r="FG3012">
        <v>45.101699829101563</v>
      </c>
      <c r="FH3012">
        <v>46.989299774169922</v>
      </c>
      <c r="FI3012">
        <v>49.498271942138672</v>
      </c>
      <c r="FJ3012">
        <v>52.022739410400391</v>
      </c>
      <c r="FK3012">
        <v>53.774711608886719</v>
      </c>
      <c r="FL3012">
        <v>55.135471343994141</v>
      </c>
      <c r="FM3012">
        <v>56.082588195800781</v>
      </c>
      <c r="FN3012">
        <v>56.704975128173828</v>
      </c>
      <c r="FO3012">
        <v>56.919353485107422</v>
      </c>
      <c r="FP3012">
        <v>56.796665191650391</v>
      </c>
      <c r="FQ3012">
        <v>56.485767364501953</v>
      </c>
      <c r="FR3012">
        <v>55.106483459472656</v>
      </c>
      <c r="FS3012">
        <v>53.027069091796875</v>
      </c>
      <c r="FT3012">
        <v>51.460903167724609</v>
      </c>
      <c r="FU3012">
        <v>50.109737396240234</v>
      </c>
      <c r="FV3012">
        <v>48.983829498291016</v>
      </c>
      <c r="FW3012">
        <v>48.138278961181641</v>
      </c>
      <c r="FX3012">
        <v>498</v>
      </c>
      <c r="FY3012">
        <v>4.854852706193924E-2</v>
      </c>
      <c r="FZ3012">
        <v>1</v>
      </c>
    </row>
    <row r="3013" spans="1:182" x14ac:dyDescent="0.2">
      <c r="A3013" t="s">
        <v>245</v>
      </c>
      <c r="B3013" t="s">
        <v>252</v>
      </c>
      <c r="C3013" t="s">
        <v>218</v>
      </c>
      <c r="D3013" t="s">
        <v>38</v>
      </c>
      <c r="E3013">
        <v>2017</v>
      </c>
      <c r="F3013" t="s">
        <v>229</v>
      </c>
      <c r="G3013" t="s">
        <v>250</v>
      </c>
      <c r="H3013" t="s">
        <v>226</v>
      </c>
      <c r="I3013">
        <v>175.70000000000002</v>
      </c>
      <c r="L3013">
        <v>40.937759937866076</v>
      </c>
      <c r="M3013">
        <v>40.262513360504023</v>
      </c>
      <c r="N3013">
        <v>39.769865730644128</v>
      </c>
      <c r="O3013">
        <v>39.744080604246449</v>
      </c>
      <c r="P3013">
        <v>40.749341625000298</v>
      </c>
      <c r="Q3013">
        <v>42.907259304327695</v>
      </c>
      <c r="R3013">
        <v>45.582700742777597</v>
      </c>
      <c r="S3013">
        <v>45.480307931344989</v>
      </c>
      <c r="T3013">
        <v>45.897774494477297</v>
      </c>
      <c r="U3013">
        <v>46.32353134975979</v>
      </c>
      <c r="V3013">
        <v>46.273761010450826</v>
      </c>
      <c r="W3013">
        <v>47.00703899731041</v>
      </c>
      <c r="X3013">
        <v>47.34578759904457</v>
      </c>
      <c r="Y3013">
        <v>46.805289014372477</v>
      </c>
      <c r="Z3013">
        <v>47.091894213680796</v>
      </c>
      <c r="AA3013">
        <v>46.86958635127128</v>
      </c>
      <c r="AB3013">
        <v>47.243085007770297</v>
      </c>
      <c r="AC3013">
        <v>47.222590063410749</v>
      </c>
      <c r="AD3013">
        <v>46.81251957409841</v>
      </c>
      <c r="AE3013">
        <v>46.569295763552972</v>
      </c>
      <c r="AF3013">
        <v>45.986527867983874</v>
      </c>
      <c r="AG3013">
        <v>45.284986482866756</v>
      </c>
      <c r="AH3013">
        <v>44.099260218574365</v>
      </c>
      <c r="AI3013">
        <v>42.345762245228137</v>
      </c>
      <c r="AJ3013">
        <v>-1.6091101169586182</v>
      </c>
      <c r="AK3013">
        <v>-1.5786073207855225</v>
      </c>
      <c r="AL3013">
        <v>-1.5647895336151123</v>
      </c>
      <c r="AM3013">
        <v>-1.5748500823974609</v>
      </c>
      <c r="AN3013">
        <v>-1.613181471824646</v>
      </c>
      <c r="AO3013">
        <v>-1.7082604169845581</v>
      </c>
      <c r="AP3013">
        <v>-1.7400027513504028</v>
      </c>
      <c r="AQ3013">
        <v>-1.6993235349655151</v>
      </c>
      <c r="AR3013">
        <v>-1.696283221244812</v>
      </c>
      <c r="AS3013">
        <v>-1.6887767314910889</v>
      </c>
      <c r="AT3013">
        <v>-1.5613377094268799</v>
      </c>
      <c r="AU3013">
        <v>-1.5472793579101563</v>
      </c>
      <c r="AV3013">
        <v>-1.5367915630340576</v>
      </c>
      <c r="AW3013">
        <v>-1.5360336303710937</v>
      </c>
      <c r="AX3013">
        <v>-1.5644185543060303</v>
      </c>
      <c r="AY3013">
        <v>1.5062829256057739</v>
      </c>
      <c r="AZ3013">
        <v>10.284124374389648</v>
      </c>
      <c r="BA3013">
        <v>10.462553024291992</v>
      </c>
      <c r="BB3013">
        <v>10.421586036682129</v>
      </c>
      <c r="BC3013">
        <v>10.420345306396484</v>
      </c>
      <c r="BD3013">
        <v>10.383979797363281</v>
      </c>
      <c r="BE3013">
        <v>1.5392918586730957</v>
      </c>
      <c r="BF3013">
        <v>-1.4565016031265259</v>
      </c>
      <c r="BG3013">
        <v>-1.4777636528015137</v>
      </c>
      <c r="BH3013">
        <v>-0.72502613067626953</v>
      </c>
      <c r="BI3013">
        <v>-0.71160149574279785</v>
      </c>
      <c r="BJ3013">
        <v>-0.70782697200775146</v>
      </c>
      <c r="BK3013">
        <v>-0.71524488925933838</v>
      </c>
      <c r="BL3013">
        <v>-0.73395365476608276</v>
      </c>
      <c r="BM3013">
        <v>-0.78765183687210083</v>
      </c>
      <c r="BN3013">
        <v>-0.80410683155059814</v>
      </c>
      <c r="BO3013">
        <v>-0.78009092807769775</v>
      </c>
      <c r="BP3013">
        <v>-0.77599257230758667</v>
      </c>
      <c r="BQ3013">
        <v>-0.76599621772766113</v>
      </c>
      <c r="BR3013">
        <v>-0.71187108755111694</v>
      </c>
      <c r="BS3013">
        <v>-0.7020188570022583</v>
      </c>
      <c r="BT3013">
        <v>-0.69050174951553345</v>
      </c>
      <c r="BU3013">
        <v>-0.69266194105148315</v>
      </c>
      <c r="BV3013">
        <v>-0.70483678579330444</v>
      </c>
      <c r="BW3013">
        <v>2.551630973815918</v>
      </c>
      <c r="BX3013">
        <v>11.81590747833252</v>
      </c>
      <c r="BY3013">
        <v>12.012410163879395</v>
      </c>
      <c r="BZ3013">
        <v>11.961416244506836</v>
      </c>
      <c r="CA3013">
        <v>11.978203773498535</v>
      </c>
      <c r="CB3013">
        <v>11.924772262573242</v>
      </c>
      <c r="CC3013">
        <v>2.6390755176544189</v>
      </c>
      <c r="CD3013">
        <v>-0.63729619979858398</v>
      </c>
      <c r="CE3013">
        <v>-0.64500385522842407</v>
      </c>
      <c r="CF3013">
        <v>-0.11271224915981293</v>
      </c>
      <c r="CG3013">
        <v>-0.11111591011285782</v>
      </c>
      <c r="CH3013">
        <v>-0.11429733037948608</v>
      </c>
      <c r="CI3013">
        <v>-0.11988493800163269</v>
      </c>
      <c r="CJ3013">
        <v>-0.12500321865081787</v>
      </c>
      <c r="CK3013">
        <v>-0.1500411331653595</v>
      </c>
      <c r="CL3013">
        <v>-0.15590819716453552</v>
      </c>
      <c r="CM3013">
        <v>-0.14343318343162537</v>
      </c>
      <c r="CN3013">
        <v>-0.13860204815864563</v>
      </c>
      <c r="CO3013">
        <v>-0.12688130140304565</v>
      </c>
      <c r="CP3013">
        <v>-0.12353301793336868</v>
      </c>
      <c r="CQ3013">
        <v>-0.11659398674964905</v>
      </c>
      <c r="CR3013">
        <v>-0.10436399281024933</v>
      </c>
      <c r="CS3013">
        <v>-0.10854523628950119</v>
      </c>
      <c r="CT3013">
        <v>-0.10949304699897766</v>
      </c>
      <c r="CU3013">
        <v>3.2756359577178955</v>
      </c>
      <c r="CV3013">
        <v>12.876816749572754</v>
      </c>
      <c r="CW3013">
        <v>13.085836410522461</v>
      </c>
      <c r="CX3013">
        <v>13.027897834777832</v>
      </c>
      <c r="CY3013">
        <v>13.057172775268555</v>
      </c>
      <c r="CZ3013">
        <v>12.991920471191406</v>
      </c>
      <c r="DA3013">
        <v>3.4007823467254639</v>
      </c>
      <c r="DB3013">
        <v>-6.9917000830173492E-2</v>
      </c>
      <c r="DC3013">
        <v>-6.8236894905567169E-2</v>
      </c>
      <c r="DD3013">
        <v>0.49960163235664368</v>
      </c>
      <c r="DE3013">
        <v>0.48936966061592102</v>
      </c>
      <c r="DF3013">
        <v>0.47923234105110168</v>
      </c>
      <c r="DG3013">
        <v>0.47547498345375061</v>
      </c>
      <c r="DH3013">
        <v>0.48394724726676941</v>
      </c>
      <c r="DI3013">
        <v>0.48756954073905945</v>
      </c>
      <c r="DJ3013">
        <v>0.4922904372215271</v>
      </c>
      <c r="DK3013">
        <v>0.49322453141212463</v>
      </c>
      <c r="DL3013">
        <v>0.49878847599029541</v>
      </c>
      <c r="DM3013">
        <v>0.51223361492156982</v>
      </c>
      <c r="DN3013">
        <v>0.46480503678321838</v>
      </c>
      <c r="DO3013">
        <v>0.46883088350296021</v>
      </c>
      <c r="DP3013">
        <v>0.48177376389503479</v>
      </c>
      <c r="DQ3013">
        <v>0.47557145357131958</v>
      </c>
      <c r="DR3013">
        <v>0.48585069179534912</v>
      </c>
      <c r="DS3013">
        <v>3.999640941619873</v>
      </c>
      <c r="DT3013">
        <v>13.937725067138672</v>
      </c>
      <c r="DU3013">
        <v>14.159261703491211</v>
      </c>
      <c r="DV3013">
        <v>14.094378471374512</v>
      </c>
      <c r="DW3013">
        <v>14.136141777038574</v>
      </c>
      <c r="DX3013">
        <v>14.05906867980957</v>
      </c>
      <c r="DY3013">
        <v>4.1624889373779297</v>
      </c>
      <c r="DZ3013">
        <v>0.49746218323707581</v>
      </c>
      <c r="EA3013">
        <v>0.50853002071380615</v>
      </c>
      <c r="EB3013">
        <v>1.3836855888366699</v>
      </c>
      <c r="EC3013">
        <v>1.3563754558563232</v>
      </c>
      <c r="ED3013">
        <v>1.3361948728561401</v>
      </c>
      <c r="EE3013">
        <v>1.3350801467895508</v>
      </c>
      <c r="EF3013">
        <v>1.3631750345230103</v>
      </c>
      <c r="EG3013">
        <v>1.4081780910491943</v>
      </c>
      <c r="EH3013">
        <v>1.428186297416687</v>
      </c>
      <c r="EI3013">
        <v>1.4124572277069092</v>
      </c>
      <c r="EJ3013">
        <v>1.419079065322876</v>
      </c>
      <c r="EK3013">
        <v>1.4350141286849976</v>
      </c>
      <c r="EL3013">
        <v>1.3142716884613037</v>
      </c>
      <c r="EM3013">
        <v>1.3140913248062134</v>
      </c>
      <c r="EN3013">
        <v>1.3280636072158813</v>
      </c>
      <c r="EO3013">
        <v>1.3189432621002197</v>
      </c>
      <c r="EP3013">
        <v>1.3454325199127197</v>
      </c>
      <c r="EQ3013">
        <v>5.0449891090393066</v>
      </c>
      <c r="ER3013">
        <v>15.469508171081543</v>
      </c>
      <c r="ES3013">
        <v>15.709118843078613</v>
      </c>
      <c r="ET3013">
        <v>15.634208679199219</v>
      </c>
      <c r="EU3013">
        <v>15.694001197814941</v>
      </c>
      <c r="EV3013">
        <v>15.599860191345215</v>
      </c>
      <c r="EW3013">
        <v>5.262272834777832</v>
      </c>
      <c r="EX3013">
        <v>1.3166675567626953</v>
      </c>
      <c r="EY3013">
        <v>1.3412898778915405</v>
      </c>
      <c r="EZ3013">
        <v>48.889247894287109</v>
      </c>
      <c r="FA3013">
        <v>47.708812713623047</v>
      </c>
      <c r="FB3013">
        <v>46.782379150390625</v>
      </c>
      <c r="FC3013">
        <v>46.294223785400391</v>
      </c>
      <c r="FD3013">
        <v>46.102516174316406</v>
      </c>
      <c r="FE3013">
        <v>45.697864532470703</v>
      </c>
      <c r="FF3013">
        <v>45.112033843994141</v>
      </c>
      <c r="FG3013">
        <v>45.101699829101563</v>
      </c>
      <c r="FH3013">
        <v>46.989299774169922</v>
      </c>
      <c r="FI3013">
        <v>49.498271942138672</v>
      </c>
      <c r="FJ3013">
        <v>52.022739410400391</v>
      </c>
      <c r="FK3013">
        <v>53.774711608886719</v>
      </c>
      <c r="FL3013">
        <v>55.135471343994141</v>
      </c>
      <c r="FM3013">
        <v>56.082588195800781</v>
      </c>
      <c r="FN3013">
        <v>56.704975128173828</v>
      </c>
      <c r="FO3013">
        <v>56.919353485107422</v>
      </c>
      <c r="FP3013">
        <v>56.796665191650391</v>
      </c>
      <c r="FQ3013">
        <v>56.485767364501953</v>
      </c>
      <c r="FR3013">
        <v>55.106483459472656</v>
      </c>
      <c r="FS3013">
        <v>53.027069091796875</v>
      </c>
      <c r="FT3013">
        <v>51.460903167724609</v>
      </c>
      <c r="FU3013">
        <v>50.109737396240234</v>
      </c>
      <c r="FV3013">
        <v>48.983829498291016</v>
      </c>
      <c r="FW3013">
        <v>48.138278961181641</v>
      </c>
      <c r="FX3013">
        <v>498</v>
      </c>
      <c r="FY3013">
        <v>4.854852706193924E-2</v>
      </c>
      <c r="FZ3013">
        <v>1</v>
      </c>
    </row>
    <row r="3014" spans="1:182" x14ac:dyDescent="0.2">
      <c r="A3014" t="s">
        <v>245</v>
      </c>
      <c r="B3014" t="s">
        <v>252</v>
      </c>
      <c r="C3014" t="s">
        <v>218</v>
      </c>
      <c r="D3014" t="s">
        <v>39</v>
      </c>
      <c r="E3014">
        <v>2015</v>
      </c>
      <c r="F3014" t="s">
        <v>229</v>
      </c>
      <c r="G3014" t="s">
        <v>250</v>
      </c>
      <c r="H3014" t="s">
        <v>226</v>
      </c>
      <c r="I3014">
        <v>175.70000000000002</v>
      </c>
      <c r="L3014">
        <v>45.91090213592166</v>
      </c>
      <c r="M3014">
        <v>45.58392286255809</v>
      </c>
      <c r="N3014">
        <v>45.061349824250954</v>
      </c>
      <c r="O3014">
        <v>45.166037685556361</v>
      </c>
      <c r="P3014">
        <v>45.893697136796384</v>
      </c>
      <c r="Q3014">
        <v>48.717426479406072</v>
      </c>
      <c r="R3014">
        <v>51.249441316066182</v>
      </c>
      <c r="S3014">
        <v>50.755511902426086</v>
      </c>
      <c r="T3014">
        <v>52.863016854187052</v>
      </c>
      <c r="U3014">
        <v>51.083267888983393</v>
      </c>
      <c r="V3014">
        <v>51.898604424388289</v>
      </c>
      <c r="W3014">
        <v>53.896461016294047</v>
      </c>
      <c r="X3014">
        <v>55.207776860209819</v>
      </c>
      <c r="Y3014">
        <v>54.803937057315245</v>
      </c>
      <c r="Z3014">
        <v>55.060044735158371</v>
      </c>
      <c r="AA3014">
        <v>55.237490710983522</v>
      </c>
      <c r="AB3014">
        <v>55.187361426226161</v>
      </c>
      <c r="AC3014">
        <v>54.217643766669248</v>
      </c>
      <c r="AD3014">
        <v>54.588279232974109</v>
      </c>
      <c r="AE3014">
        <v>54.698380962163952</v>
      </c>
      <c r="AF3014">
        <v>54.386040494847641</v>
      </c>
      <c r="AG3014">
        <v>52.226459919427285</v>
      </c>
      <c r="AH3014">
        <v>51.55901557482624</v>
      </c>
      <c r="AI3014">
        <v>49.003406963487954</v>
      </c>
      <c r="AJ3014">
        <v>-1.9242172241210937</v>
      </c>
      <c r="AK3014">
        <v>-1.936086893081665</v>
      </c>
      <c r="AL3014">
        <v>-1.9141974449157715</v>
      </c>
      <c r="AM3014">
        <v>-1.9779767990112305</v>
      </c>
      <c r="AN3014">
        <v>-2.016465425491333</v>
      </c>
      <c r="AO3014">
        <v>-2.0835690498352051</v>
      </c>
      <c r="AP3014">
        <v>-2.1845641136169434</v>
      </c>
      <c r="AQ3014">
        <v>-2.1171457767486572</v>
      </c>
      <c r="AR3014">
        <v>-2.413043737411499</v>
      </c>
      <c r="AS3014">
        <v>-2.4312503337860107</v>
      </c>
      <c r="AT3014">
        <v>-1.9629364013671875</v>
      </c>
      <c r="AU3014">
        <v>-1.8549158573150635</v>
      </c>
      <c r="AV3014">
        <v>1.985609769821167</v>
      </c>
      <c r="AW3014">
        <v>12.586701393127441</v>
      </c>
      <c r="AX3014">
        <v>12.519008636474609</v>
      </c>
      <c r="AY3014">
        <v>12.662533760070801</v>
      </c>
      <c r="AZ3014">
        <v>12.644550323486328</v>
      </c>
      <c r="BA3014">
        <v>12.617046356201172</v>
      </c>
      <c r="BB3014">
        <v>2.0373868942260742</v>
      </c>
      <c r="BC3014">
        <v>-2.409858226776123</v>
      </c>
      <c r="BD3014">
        <v>-2.48602294921875</v>
      </c>
      <c r="BE3014">
        <v>-2.330162525177002</v>
      </c>
      <c r="BF3014">
        <v>-2.4371793270111084</v>
      </c>
      <c r="BG3014">
        <v>-2.2936625480651855</v>
      </c>
      <c r="BH3014">
        <v>-0.85166049003601074</v>
      </c>
      <c r="BI3014">
        <v>-0.8596687912940979</v>
      </c>
      <c r="BJ3014">
        <v>-0.84340888261795044</v>
      </c>
      <c r="BK3014">
        <v>-0.87066930532455444</v>
      </c>
      <c r="BL3014">
        <v>-0.89249777793884277</v>
      </c>
      <c r="BM3014">
        <v>-0.92156916856765747</v>
      </c>
      <c r="BN3014">
        <v>-0.95981687307357788</v>
      </c>
      <c r="BO3014">
        <v>-0.93292790651321411</v>
      </c>
      <c r="BP3014">
        <v>-1.0906412601470947</v>
      </c>
      <c r="BQ3014">
        <v>-1.1249475479125977</v>
      </c>
      <c r="BR3014">
        <v>-0.90819984674453735</v>
      </c>
      <c r="BS3014">
        <v>-0.83782082796096802</v>
      </c>
      <c r="BT3014">
        <v>3.2540688514709473</v>
      </c>
      <c r="BU3014">
        <v>14.408568382263184</v>
      </c>
      <c r="BV3014">
        <v>14.260354995727539</v>
      </c>
      <c r="BW3014">
        <v>14.422609329223633</v>
      </c>
      <c r="BX3014">
        <v>14.432170867919922</v>
      </c>
      <c r="BY3014">
        <v>14.372121810913086</v>
      </c>
      <c r="BZ3014">
        <v>3.2951741218566895</v>
      </c>
      <c r="CA3014">
        <v>-1.3094334602355957</v>
      </c>
      <c r="CB3014">
        <v>-1.3297197818756104</v>
      </c>
      <c r="CC3014">
        <v>-1.2300355434417725</v>
      </c>
      <c r="CD3014">
        <v>-1.285180926322937</v>
      </c>
      <c r="CE3014">
        <v>-1.1685070991516113</v>
      </c>
      <c r="CF3014">
        <v>-0.10881089419126511</v>
      </c>
      <c r="CG3014">
        <v>-0.11414492130279541</v>
      </c>
      <c r="CH3014">
        <v>-0.10178394615650177</v>
      </c>
      <c r="CI3014">
        <v>-0.10375151038169861</v>
      </c>
      <c r="CJ3014">
        <v>-0.11404113471508026</v>
      </c>
      <c r="CK3014">
        <v>-0.11677162349224091</v>
      </c>
      <c r="CL3014">
        <v>-0.11156076937913895</v>
      </c>
      <c r="CM3014">
        <v>-0.11274217069149017</v>
      </c>
      <c r="CN3014">
        <v>-0.17474949359893799</v>
      </c>
      <c r="CO3014">
        <v>-0.2202061265707016</v>
      </c>
      <c r="CP3014">
        <v>-0.17769257724285126</v>
      </c>
      <c r="CQ3014">
        <v>-0.1333838552236557</v>
      </c>
      <c r="CR3014">
        <v>4.1325998306274414</v>
      </c>
      <c r="CS3014">
        <v>15.670388221740723</v>
      </c>
      <c r="CT3014">
        <v>15.46640682220459</v>
      </c>
      <c r="CU3014">
        <v>15.641633033752441</v>
      </c>
      <c r="CV3014">
        <v>15.670270919799805</v>
      </c>
      <c r="CW3014">
        <v>15.587682723999023</v>
      </c>
      <c r="CX3014">
        <v>4.166313648223877</v>
      </c>
      <c r="CY3014">
        <v>-0.54728269577026367</v>
      </c>
      <c r="CZ3014">
        <v>-0.52886760234832764</v>
      </c>
      <c r="DA3014">
        <v>-0.46809113025665283</v>
      </c>
      <c r="DB3014">
        <v>-0.4873102605342865</v>
      </c>
      <c r="DC3014">
        <v>-0.38922801613807678</v>
      </c>
      <c r="DD3014">
        <v>0.63403868675231934</v>
      </c>
      <c r="DE3014">
        <v>0.63137894868850708</v>
      </c>
      <c r="DF3014">
        <v>0.63984096050262451</v>
      </c>
      <c r="DG3014">
        <v>0.66316628456115723</v>
      </c>
      <c r="DH3014">
        <v>0.66441553831100464</v>
      </c>
      <c r="DI3014">
        <v>0.68802595138549805</v>
      </c>
      <c r="DJ3014">
        <v>0.73669534921646118</v>
      </c>
      <c r="DK3014">
        <v>0.70744353532791138</v>
      </c>
      <c r="DL3014">
        <v>0.74114233255386353</v>
      </c>
      <c r="DM3014">
        <v>0.68453520536422729</v>
      </c>
      <c r="DN3014">
        <v>0.55281472206115723</v>
      </c>
      <c r="DO3014">
        <v>0.57105308771133423</v>
      </c>
      <c r="DP3014">
        <v>5.0111308097839355</v>
      </c>
      <c r="DQ3014">
        <v>16.932207107543945</v>
      </c>
      <c r="DR3014">
        <v>16.672458648681641</v>
      </c>
      <c r="DS3014">
        <v>16.86065673828125</v>
      </c>
      <c r="DT3014">
        <v>16.908370971679688</v>
      </c>
      <c r="DU3014">
        <v>16.803243637084961</v>
      </c>
      <c r="DV3014">
        <v>5.0374531745910645</v>
      </c>
      <c r="DW3014">
        <v>0.21486808359622955</v>
      </c>
      <c r="DX3014">
        <v>0.27198454737663269</v>
      </c>
      <c r="DY3014">
        <v>0.29385334253311157</v>
      </c>
      <c r="DZ3014">
        <v>0.31056034564971924</v>
      </c>
      <c r="EA3014">
        <v>0.39005112648010254</v>
      </c>
      <c r="EB3014">
        <v>1.7065954208374023</v>
      </c>
      <c r="EC3014">
        <v>1.7077970504760742</v>
      </c>
      <c r="ED3014">
        <v>1.7106295824050903</v>
      </c>
      <c r="EE3014">
        <v>1.770473837852478</v>
      </c>
      <c r="EF3014">
        <v>1.7883832454681396</v>
      </c>
      <c r="EG3014">
        <v>1.8500257730484009</v>
      </c>
      <c r="EH3014">
        <v>1.9614424705505371</v>
      </c>
      <c r="EI3014">
        <v>1.891661524772644</v>
      </c>
      <c r="EJ3014">
        <v>2.063544750213623</v>
      </c>
      <c r="EK3014">
        <v>1.9908380508422852</v>
      </c>
      <c r="EL3014">
        <v>1.6075512170791626</v>
      </c>
      <c r="EM3014">
        <v>1.5881481170654297</v>
      </c>
      <c r="EN3014">
        <v>6.2795896530151367</v>
      </c>
      <c r="EO3014">
        <v>18.75407600402832</v>
      </c>
      <c r="EP3014">
        <v>18.41380500793457</v>
      </c>
      <c r="EQ3014">
        <v>18.620731353759766</v>
      </c>
      <c r="ER3014">
        <v>18.695993423461914</v>
      </c>
      <c r="ES3014">
        <v>18.558319091796875</v>
      </c>
      <c r="ET3014">
        <v>6.2952408790588379</v>
      </c>
      <c r="EU3014">
        <v>1.3152927160263062</v>
      </c>
      <c r="EV3014">
        <v>1.4282878637313843</v>
      </c>
      <c r="EW3014">
        <v>1.3939801454544067</v>
      </c>
      <c r="EX3014">
        <v>1.4625588655471802</v>
      </c>
      <c r="EY3014">
        <v>1.5152064561843872</v>
      </c>
      <c r="EZ3014">
        <v>64.202430725097656</v>
      </c>
      <c r="FA3014">
        <v>62.8485107421875</v>
      </c>
      <c r="FB3014">
        <v>61.077201843261719</v>
      </c>
      <c r="FC3014">
        <v>59.966117858886719</v>
      </c>
      <c r="FD3014">
        <v>58.9833984375</v>
      </c>
      <c r="FE3014">
        <v>58.302204132080078</v>
      </c>
      <c r="FF3014">
        <v>58.002838134765625</v>
      </c>
      <c r="FG3014">
        <v>57.357463836669922</v>
      </c>
      <c r="FH3014">
        <v>60.057888031005859</v>
      </c>
      <c r="FI3014">
        <v>64.420738220214844</v>
      </c>
      <c r="FJ3014">
        <v>69.615814208984375</v>
      </c>
      <c r="FK3014">
        <v>74.499038696289062</v>
      </c>
      <c r="FL3014">
        <v>78.158943176269531</v>
      </c>
      <c r="FM3014">
        <v>80.978897094726563</v>
      </c>
      <c r="FN3014">
        <v>83.022804260253906</v>
      </c>
      <c r="FO3014">
        <v>84.209388732910156</v>
      </c>
      <c r="FP3014">
        <v>84.428115844726563</v>
      </c>
      <c r="FQ3014">
        <v>83.333946228027344</v>
      </c>
      <c r="FR3014">
        <v>81.392425537109375</v>
      </c>
      <c r="FS3014">
        <v>78.354690551757813</v>
      </c>
      <c r="FT3014">
        <v>74.157463073730469</v>
      </c>
      <c r="FU3014">
        <v>70.738426208496094</v>
      </c>
      <c r="FV3014">
        <v>68.085723876953125</v>
      </c>
      <c r="FW3014">
        <v>65.580528259277344</v>
      </c>
      <c r="FX3014">
        <v>498</v>
      </c>
      <c r="FY3014">
        <v>4.854852706193924E-2</v>
      </c>
      <c r="FZ3014">
        <v>1</v>
      </c>
    </row>
    <row r="3015" spans="1:182" x14ac:dyDescent="0.2">
      <c r="A3015" t="s">
        <v>245</v>
      </c>
      <c r="B3015" t="s">
        <v>252</v>
      </c>
      <c r="C3015" t="s">
        <v>218</v>
      </c>
      <c r="D3015" t="s">
        <v>39</v>
      </c>
      <c r="E3015">
        <v>2016</v>
      </c>
      <c r="F3015" t="s">
        <v>229</v>
      </c>
      <c r="G3015" t="s">
        <v>250</v>
      </c>
      <c r="H3015" t="s">
        <v>226</v>
      </c>
      <c r="I3015">
        <v>175.70000000000002</v>
      </c>
      <c r="L3015">
        <v>45.91090213592166</v>
      </c>
      <c r="M3015">
        <v>45.58392286255809</v>
      </c>
      <c r="N3015">
        <v>45.061349824250954</v>
      </c>
      <c r="O3015">
        <v>45.166037685556361</v>
      </c>
      <c r="P3015">
        <v>45.893697136796384</v>
      </c>
      <c r="Q3015">
        <v>48.717426479406072</v>
      </c>
      <c r="R3015">
        <v>51.249441316066182</v>
      </c>
      <c r="S3015">
        <v>50.755511902426086</v>
      </c>
      <c r="T3015">
        <v>52.863016854187052</v>
      </c>
      <c r="U3015">
        <v>51.083267888983393</v>
      </c>
      <c r="V3015">
        <v>51.898604424388289</v>
      </c>
      <c r="W3015">
        <v>53.896461016294047</v>
      </c>
      <c r="X3015">
        <v>55.207776860209819</v>
      </c>
      <c r="Y3015">
        <v>54.803937057315245</v>
      </c>
      <c r="Z3015">
        <v>55.060044735158371</v>
      </c>
      <c r="AA3015">
        <v>55.237490710983522</v>
      </c>
      <c r="AB3015">
        <v>55.187361426226161</v>
      </c>
      <c r="AC3015">
        <v>54.217643766669248</v>
      </c>
      <c r="AD3015">
        <v>54.588279232974109</v>
      </c>
      <c r="AE3015">
        <v>54.698380962163952</v>
      </c>
      <c r="AF3015">
        <v>54.386040494847641</v>
      </c>
      <c r="AG3015">
        <v>52.226459919427285</v>
      </c>
      <c r="AH3015">
        <v>51.55901557482624</v>
      </c>
      <c r="AI3015">
        <v>49.003406963487954</v>
      </c>
      <c r="AJ3015">
        <v>-1.9242172241210937</v>
      </c>
      <c r="AK3015">
        <v>-1.936086893081665</v>
      </c>
      <c r="AL3015">
        <v>-1.9141974449157715</v>
      </c>
      <c r="AM3015">
        <v>-1.9779767990112305</v>
      </c>
      <c r="AN3015">
        <v>-2.016465425491333</v>
      </c>
      <c r="AO3015">
        <v>-2.0835690498352051</v>
      </c>
      <c r="AP3015">
        <v>-2.1845641136169434</v>
      </c>
      <c r="AQ3015">
        <v>-2.1171457767486572</v>
      </c>
      <c r="AR3015">
        <v>-2.413043737411499</v>
      </c>
      <c r="AS3015">
        <v>-2.4312503337860107</v>
      </c>
      <c r="AT3015">
        <v>-1.9629364013671875</v>
      </c>
      <c r="AU3015">
        <v>-1.8549158573150635</v>
      </c>
      <c r="AV3015">
        <v>1.985609769821167</v>
      </c>
      <c r="AW3015">
        <v>12.586701393127441</v>
      </c>
      <c r="AX3015">
        <v>12.519008636474609</v>
      </c>
      <c r="AY3015">
        <v>12.662533760070801</v>
      </c>
      <c r="AZ3015">
        <v>12.644550323486328</v>
      </c>
      <c r="BA3015">
        <v>12.617046356201172</v>
      </c>
      <c r="BB3015">
        <v>2.0373868942260742</v>
      </c>
      <c r="BC3015">
        <v>-2.409858226776123</v>
      </c>
      <c r="BD3015">
        <v>-2.48602294921875</v>
      </c>
      <c r="BE3015">
        <v>-2.330162525177002</v>
      </c>
      <c r="BF3015">
        <v>-2.4371793270111084</v>
      </c>
      <c r="BG3015">
        <v>-2.2936625480651855</v>
      </c>
      <c r="BH3015">
        <v>-0.85166049003601074</v>
      </c>
      <c r="BI3015">
        <v>-0.8596687912940979</v>
      </c>
      <c r="BJ3015">
        <v>-0.84340888261795044</v>
      </c>
      <c r="BK3015">
        <v>-0.87066930532455444</v>
      </c>
      <c r="BL3015">
        <v>-0.89249777793884277</v>
      </c>
      <c r="BM3015">
        <v>-0.92156916856765747</v>
      </c>
      <c r="BN3015">
        <v>-0.95981687307357788</v>
      </c>
      <c r="BO3015">
        <v>-0.93292790651321411</v>
      </c>
      <c r="BP3015">
        <v>-1.0906412601470947</v>
      </c>
      <c r="BQ3015">
        <v>-1.1249475479125977</v>
      </c>
      <c r="BR3015">
        <v>-0.90819984674453735</v>
      </c>
      <c r="BS3015">
        <v>-0.83782082796096802</v>
      </c>
      <c r="BT3015">
        <v>3.2540688514709473</v>
      </c>
      <c r="BU3015">
        <v>14.408568382263184</v>
      </c>
      <c r="BV3015">
        <v>14.260354995727539</v>
      </c>
      <c r="BW3015">
        <v>14.422609329223633</v>
      </c>
      <c r="BX3015">
        <v>14.432170867919922</v>
      </c>
      <c r="BY3015">
        <v>14.372121810913086</v>
      </c>
      <c r="BZ3015">
        <v>3.2951741218566895</v>
      </c>
      <c r="CA3015">
        <v>-1.3094334602355957</v>
      </c>
      <c r="CB3015">
        <v>-1.3297197818756104</v>
      </c>
      <c r="CC3015">
        <v>-1.2300355434417725</v>
      </c>
      <c r="CD3015">
        <v>-1.285180926322937</v>
      </c>
      <c r="CE3015">
        <v>-1.1685070991516113</v>
      </c>
      <c r="CF3015">
        <v>-0.10881089419126511</v>
      </c>
      <c r="CG3015">
        <v>-0.11414492130279541</v>
      </c>
      <c r="CH3015">
        <v>-0.10178394615650177</v>
      </c>
      <c r="CI3015">
        <v>-0.10375151038169861</v>
      </c>
      <c r="CJ3015">
        <v>-0.11404113471508026</v>
      </c>
      <c r="CK3015">
        <v>-0.11677162349224091</v>
      </c>
      <c r="CL3015">
        <v>-0.11156076937913895</v>
      </c>
      <c r="CM3015">
        <v>-0.11274217069149017</v>
      </c>
      <c r="CN3015">
        <v>-0.17474949359893799</v>
      </c>
      <c r="CO3015">
        <v>-0.2202061265707016</v>
      </c>
      <c r="CP3015">
        <v>-0.17769257724285126</v>
      </c>
      <c r="CQ3015">
        <v>-0.1333838552236557</v>
      </c>
      <c r="CR3015">
        <v>4.1325998306274414</v>
      </c>
      <c r="CS3015">
        <v>15.670388221740723</v>
      </c>
      <c r="CT3015">
        <v>15.46640682220459</v>
      </c>
      <c r="CU3015">
        <v>15.641633033752441</v>
      </c>
      <c r="CV3015">
        <v>15.670270919799805</v>
      </c>
      <c r="CW3015">
        <v>15.587682723999023</v>
      </c>
      <c r="CX3015">
        <v>4.166313648223877</v>
      </c>
      <c r="CY3015">
        <v>-0.54728269577026367</v>
      </c>
      <c r="CZ3015">
        <v>-0.52886760234832764</v>
      </c>
      <c r="DA3015">
        <v>-0.46809113025665283</v>
      </c>
      <c r="DB3015">
        <v>-0.4873102605342865</v>
      </c>
      <c r="DC3015">
        <v>-0.38922801613807678</v>
      </c>
      <c r="DD3015">
        <v>0.63403868675231934</v>
      </c>
      <c r="DE3015">
        <v>0.63137894868850708</v>
      </c>
      <c r="DF3015">
        <v>0.63984096050262451</v>
      </c>
      <c r="DG3015">
        <v>0.66316628456115723</v>
      </c>
      <c r="DH3015">
        <v>0.66441553831100464</v>
      </c>
      <c r="DI3015">
        <v>0.68802595138549805</v>
      </c>
      <c r="DJ3015">
        <v>0.73669534921646118</v>
      </c>
      <c r="DK3015">
        <v>0.70744353532791138</v>
      </c>
      <c r="DL3015">
        <v>0.74114233255386353</v>
      </c>
      <c r="DM3015">
        <v>0.68453520536422729</v>
      </c>
      <c r="DN3015">
        <v>0.55281472206115723</v>
      </c>
      <c r="DO3015">
        <v>0.57105308771133423</v>
      </c>
      <c r="DP3015">
        <v>5.0111308097839355</v>
      </c>
      <c r="DQ3015">
        <v>16.932207107543945</v>
      </c>
      <c r="DR3015">
        <v>16.672458648681641</v>
      </c>
      <c r="DS3015">
        <v>16.86065673828125</v>
      </c>
      <c r="DT3015">
        <v>16.908370971679688</v>
      </c>
      <c r="DU3015">
        <v>16.803243637084961</v>
      </c>
      <c r="DV3015">
        <v>5.0374531745910645</v>
      </c>
      <c r="DW3015">
        <v>0.21486808359622955</v>
      </c>
      <c r="DX3015">
        <v>0.27198454737663269</v>
      </c>
      <c r="DY3015">
        <v>0.29385334253311157</v>
      </c>
      <c r="DZ3015">
        <v>0.31056034564971924</v>
      </c>
      <c r="EA3015">
        <v>0.39005112648010254</v>
      </c>
      <c r="EB3015">
        <v>1.7065954208374023</v>
      </c>
      <c r="EC3015">
        <v>1.7077970504760742</v>
      </c>
      <c r="ED3015">
        <v>1.7106295824050903</v>
      </c>
      <c r="EE3015">
        <v>1.770473837852478</v>
      </c>
      <c r="EF3015">
        <v>1.7883832454681396</v>
      </c>
      <c r="EG3015">
        <v>1.8500257730484009</v>
      </c>
      <c r="EH3015">
        <v>1.9614424705505371</v>
      </c>
      <c r="EI3015">
        <v>1.891661524772644</v>
      </c>
      <c r="EJ3015">
        <v>2.063544750213623</v>
      </c>
      <c r="EK3015">
        <v>1.9908380508422852</v>
      </c>
      <c r="EL3015">
        <v>1.6075512170791626</v>
      </c>
      <c r="EM3015">
        <v>1.5881481170654297</v>
      </c>
      <c r="EN3015">
        <v>6.2795896530151367</v>
      </c>
      <c r="EO3015">
        <v>18.75407600402832</v>
      </c>
      <c r="EP3015">
        <v>18.41380500793457</v>
      </c>
      <c r="EQ3015">
        <v>18.620731353759766</v>
      </c>
      <c r="ER3015">
        <v>18.695993423461914</v>
      </c>
      <c r="ES3015">
        <v>18.558319091796875</v>
      </c>
      <c r="ET3015">
        <v>6.2952408790588379</v>
      </c>
      <c r="EU3015">
        <v>1.3152927160263062</v>
      </c>
      <c r="EV3015">
        <v>1.4282878637313843</v>
      </c>
      <c r="EW3015">
        <v>1.3939801454544067</v>
      </c>
      <c r="EX3015">
        <v>1.4625588655471802</v>
      </c>
      <c r="EY3015">
        <v>1.5152064561843872</v>
      </c>
      <c r="EZ3015">
        <v>64.202430725097656</v>
      </c>
      <c r="FA3015">
        <v>62.8485107421875</v>
      </c>
      <c r="FB3015">
        <v>61.077201843261719</v>
      </c>
      <c r="FC3015">
        <v>59.966117858886719</v>
      </c>
      <c r="FD3015">
        <v>58.9833984375</v>
      </c>
      <c r="FE3015">
        <v>58.302204132080078</v>
      </c>
      <c r="FF3015">
        <v>58.002838134765625</v>
      </c>
      <c r="FG3015">
        <v>57.357463836669922</v>
      </c>
      <c r="FH3015">
        <v>60.057888031005859</v>
      </c>
      <c r="FI3015">
        <v>64.420738220214844</v>
      </c>
      <c r="FJ3015">
        <v>69.615814208984375</v>
      </c>
      <c r="FK3015">
        <v>74.499038696289062</v>
      </c>
      <c r="FL3015">
        <v>78.158943176269531</v>
      </c>
      <c r="FM3015">
        <v>80.978897094726563</v>
      </c>
      <c r="FN3015">
        <v>83.022804260253906</v>
      </c>
      <c r="FO3015">
        <v>84.209388732910156</v>
      </c>
      <c r="FP3015">
        <v>84.428115844726563</v>
      </c>
      <c r="FQ3015">
        <v>83.333946228027344</v>
      </c>
      <c r="FR3015">
        <v>81.392425537109375</v>
      </c>
      <c r="FS3015">
        <v>78.354690551757813</v>
      </c>
      <c r="FT3015">
        <v>74.157463073730469</v>
      </c>
      <c r="FU3015">
        <v>70.738426208496094</v>
      </c>
      <c r="FV3015">
        <v>68.085723876953125</v>
      </c>
      <c r="FW3015">
        <v>65.580528259277344</v>
      </c>
      <c r="FX3015">
        <v>498</v>
      </c>
      <c r="FY3015">
        <v>4.854852706193924E-2</v>
      </c>
      <c r="FZ3015">
        <v>1</v>
      </c>
    </row>
    <row r="3016" spans="1:182" x14ac:dyDescent="0.2">
      <c r="A3016" t="s">
        <v>245</v>
      </c>
      <c r="B3016" t="s">
        <v>252</v>
      </c>
      <c r="C3016" t="s">
        <v>218</v>
      </c>
      <c r="D3016" t="s">
        <v>39</v>
      </c>
      <c r="E3016">
        <v>2017</v>
      </c>
      <c r="F3016" t="s">
        <v>229</v>
      </c>
      <c r="G3016" t="s">
        <v>250</v>
      </c>
      <c r="H3016" t="s">
        <v>226</v>
      </c>
      <c r="I3016">
        <v>175.70000000000002</v>
      </c>
      <c r="L3016">
        <v>45.91090213592166</v>
      </c>
      <c r="M3016">
        <v>45.58392286255809</v>
      </c>
      <c r="N3016">
        <v>45.061349824250954</v>
      </c>
      <c r="O3016">
        <v>45.166037685556361</v>
      </c>
      <c r="P3016">
        <v>45.893697136796384</v>
      </c>
      <c r="Q3016">
        <v>48.717426479406072</v>
      </c>
      <c r="R3016">
        <v>51.249441316066182</v>
      </c>
      <c r="S3016">
        <v>50.755511902426086</v>
      </c>
      <c r="T3016">
        <v>52.863016854187052</v>
      </c>
      <c r="U3016">
        <v>51.083267888983393</v>
      </c>
      <c r="V3016">
        <v>51.898604424388289</v>
      </c>
      <c r="W3016">
        <v>53.896461016294047</v>
      </c>
      <c r="X3016">
        <v>55.207776860209819</v>
      </c>
      <c r="Y3016">
        <v>54.803937057315245</v>
      </c>
      <c r="Z3016">
        <v>55.060044735158371</v>
      </c>
      <c r="AA3016">
        <v>55.237490710983522</v>
      </c>
      <c r="AB3016">
        <v>55.187361426226161</v>
      </c>
      <c r="AC3016">
        <v>54.217643766669248</v>
      </c>
      <c r="AD3016">
        <v>54.588279232974109</v>
      </c>
      <c r="AE3016">
        <v>54.698380962163952</v>
      </c>
      <c r="AF3016">
        <v>54.386040494847641</v>
      </c>
      <c r="AG3016">
        <v>52.226459919427285</v>
      </c>
      <c r="AH3016">
        <v>51.55901557482624</v>
      </c>
      <c r="AI3016">
        <v>49.003406963487954</v>
      </c>
      <c r="AJ3016">
        <v>-1.9242172241210937</v>
      </c>
      <c r="AK3016">
        <v>-1.936086893081665</v>
      </c>
      <c r="AL3016">
        <v>-1.9141974449157715</v>
      </c>
      <c r="AM3016">
        <v>-1.9779767990112305</v>
      </c>
      <c r="AN3016">
        <v>-2.016465425491333</v>
      </c>
      <c r="AO3016">
        <v>-2.0835690498352051</v>
      </c>
      <c r="AP3016">
        <v>-2.1845641136169434</v>
      </c>
      <c r="AQ3016">
        <v>-2.1171457767486572</v>
      </c>
      <c r="AR3016">
        <v>-2.413043737411499</v>
      </c>
      <c r="AS3016">
        <v>-2.4312503337860107</v>
      </c>
      <c r="AT3016">
        <v>-1.9629364013671875</v>
      </c>
      <c r="AU3016">
        <v>-1.8549158573150635</v>
      </c>
      <c r="AV3016">
        <v>1.985609769821167</v>
      </c>
      <c r="AW3016">
        <v>12.586701393127441</v>
      </c>
      <c r="AX3016">
        <v>12.519008636474609</v>
      </c>
      <c r="AY3016">
        <v>12.662533760070801</v>
      </c>
      <c r="AZ3016">
        <v>12.644550323486328</v>
      </c>
      <c r="BA3016">
        <v>12.617046356201172</v>
      </c>
      <c r="BB3016">
        <v>2.0373868942260742</v>
      </c>
      <c r="BC3016">
        <v>-2.409858226776123</v>
      </c>
      <c r="BD3016">
        <v>-2.48602294921875</v>
      </c>
      <c r="BE3016">
        <v>-2.330162525177002</v>
      </c>
      <c r="BF3016">
        <v>-2.4371793270111084</v>
      </c>
      <c r="BG3016">
        <v>-2.2936625480651855</v>
      </c>
      <c r="BH3016">
        <v>-0.85166049003601074</v>
      </c>
      <c r="BI3016">
        <v>-0.8596687912940979</v>
      </c>
      <c r="BJ3016">
        <v>-0.84340888261795044</v>
      </c>
      <c r="BK3016">
        <v>-0.87066930532455444</v>
      </c>
      <c r="BL3016">
        <v>-0.89249777793884277</v>
      </c>
      <c r="BM3016">
        <v>-0.92156916856765747</v>
      </c>
      <c r="BN3016">
        <v>-0.95981687307357788</v>
      </c>
      <c r="BO3016">
        <v>-0.93292790651321411</v>
      </c>
      <c r="BP3016">
        <v>-1.0906412601470947</v>
      </c>
      <c r="BQ3016">
        <v>-1.1249475479125977</v>
      </c>
      <c r="BR3016">
        <v>-0.90819984674453735</v>
      </c>
      <c r="BS3016">
        <v>-0.83782082796096802</v>
      </c>
      <c r="BT3016">
        <v>3.2540688514709473</v>
      </c>
      <c r="BU3016">
        <v>14.408568382263184</v>
      </c>
      <c r="BV3016">
        <v>14.260354995727539</v>
      </c>
      <c r="BW3016">
        <v>14.422609329223633</v>
      </c>
      <c r="BX3016">
        <v>14.432170867919922</v>
      </c>
      <c r="BY3016">
        <v>14.372121810913086</v>
      </c>
      <c r="BZ3016">
        <v>3.2951741218566895</v>
      </c>
      <c r="CA3016">
        <v>-1.3094334602355957</v>
      </c>
      <c r="CB3016">
        <v>-1.3297197818756104</v>
      </c>
      <c r="CC3016">
        <v>-1.2300355434417725</v>
      </c>
      <c r="CD3016">
        <v>-1.285180926322937</v>
      </c>
      <c r="CE3016">
        <v>-1.1685070991516113</v>
      </c>
      <c r="CF3016">
        <v>-0.10881089419126511</v>
      </c>
      <c r="CG3016">
        <v>-0.11414492130279541</v>
      </c>
      <c r="CH3016">
        <v>-0.10178394615650177</v>
      </c>
      <c r="CI3016">
        <v>-0.10375151038169861</v>
      </c>
      <c r="CJ3016">
        <v>-0.11404113471508026</v>
      </c>
      <c r="CK3016">
        <v>-0.11677162349224091</v>
      </c>
      <c r="CL3016">
        <v>-0.11156076937913895</v>
      </c>
      <c r="CM3016">
        <v>-0.11274217069149017</v>
      </c>
      <c r="CN3016">
        <v>-0.17474949359893799</v>
      </c>
      <c r="CO3016">
        <v>-0.2202061265707016</v>
      </c>
      <c r="CP3016">
        <v>-0.17769257724285126</v>
      </c>
      <c r="CQ3016">
        <v>-0.1333838552236557</v>
      </c>
      <c r="CR3016">
        <v>4.1325998306274414</v>
      </c>
      <c r="CS3016">
        <v>15.670388221740723</v>
      </c>
      <c r="CT3016">
        <v>15.46640682220459</v>
      </c>
      <c r="CU3016">
        <v>15.641633033752441</v>
      </c>
      <c r="CV3016">
        <v>15.670270919799805</v>
      </c>
      <c r="CW3016">
        <v>15.587682723999023</v>
      </c>
      <c r="CX3016">
        <v>4.166313648223877</v>
      </c>
      <c r="CY3016">
        <v>-0.54728269577026367</v>
      </c>
      <c r="CZ3016">
        <v>-0.52886760234832764</v>
      </c>
      <c r="DA3016">
        <v>-0.46809113025665283</v>
      </c>
      <c r="DB3016">
        <v>-0.4873102605342865</v>
      </c>
      <c r="DC3016">
        <v>-0.38922801613807678</v>
      </c>
      <c r="DD3016">
        <v>0.63403868675231934</v>
      </c>
      <c r="DE3016">
        <v>0.63137894868850708</v>
      </c>
      <c r="DF3016">
        <v>0.63984096050262451</v>
      </c>
      <c r="DG3016">
        <v>0.66316628456115723</v>
      </c>
      <c r="DH3016">
        <v>0.66441553831100464</v>
      </c>
      <c r="DI3016">
        <v>0.68802595138549805</v>
      </c>
      <c r="DJ3016">
        <v>0.73669534921646118</v>
      </c>
      <c r="DK3016">
        <v>0.70744353532791138</v>
      </c>
      <c r="DL3016">
        <v>0.74114233255386353</v>
      </c>
      <c r="DM3016">
        <v>0.68453520536422729</v>
      </c>
      <c r="DN3016">
        <v>0.55281472206115723</v>
      </c>
      <c r="DO3016">
        <v>0.57105308771133423</v>
      </c>
      <c r="DP3016">
        <v>5.0111308097839355</v>
      </c>
      <c r="DQ3016">
        <v>16.932207107543945</v>
      </c>
      <c r="DR3016">
        <v>16.672458648681641</v>
      </c>
      <c r="DS3016">
        <v>16.86065673828125</v>
      </c>
      <c r="DT3016">
        <v>16.908370971679688</v>
      </c>
      <c r="DU3016">
        <v>16.803243637084961</v>
      </c>
      <c r="DV3016">
        <v>5.0374531745910645</v>
      </c>
      <c r="DW3016">
        <v>0.21486808359622955</v>
      </c>
      <c r="DX3016">
        <v>0.27198454737663269</v>
      </c>
      <c r="DY3016">
        <v>0.29385334253311157</v>
      </c>
      <c r="DZ3016">
        <v>0.31056034564971924</v>
      </c>
      <c r="EA3016">
        <v>0.39005112648010254</v>
      </c>
      <c r="EB3016">
        <v>1.7065954208374023</v>
      </c>
      <c r="EC3016">
        <v>1.7077970504760742</v>
      </c>
      <c r="ED3016">
        <v>1.7106295824050903</v>
      </c>
      <c r="EE3016">
        <v>1.770473837852478</v>
      </c>
      <c r="EF3016">
        <v>1.7883832454681396</v>
      </c>
      <c r="EG3016">
        <v>1.8500257730484009</v>
      </c>
      <c r="EH3016">
        <v>1.9614424705505371</v>
      </c>
      <c r="EI3016">
        <v>1.891661524772644</v>
      </c>
      <c r="EJ3016">
        <v>2.063544750213623</v>
      </c>
      <c r="EK3016">
        <v>1.9908380508422852</v>
      </c>
      <c r="EL3016">
        <v>1.6075512170791626</v>
      </c>
      <c r="EM3016">
        <v>1.5881481170654297</v>
      </c>
      <c r="EN3016">
        <v>6.2795896530151367</v>
      </c>
      <c r="EO3016">
        <v>18.75407600402832</v>
      </c>
      <c r="EP3016">
        <v>18.41380500793457</v>
      </c>
      <c r="EQ3016">
        <v>18.620731353759766</v>
      </c>
      <c r="ER3016">
        <v>18.695993423461914</v>
      </c>
      <c r="ES3016">
        <v>18.558319091796875</v>
      </c>
      <c r="ET3016">
        <v>6.2952408790588379</v>
      </c>
      <c r="EU3016">
        <v>1.3152927160263062</v>
      </c>
      <c r="EV3016">
        <v>1.4282878637313843</v>
      </c>
      <c r="EW3016">
        <v>1.3939801454544067</v>
      </c>
      <c r="EX3016">
        <v>1.4625588655471802</v>
      </c>
      <c r="EY3016">
        <v>1.5152064561843872</v>
      </c>
      <c r="EZ3016">
        <v>64.202430725097656</v>
      </c>
      <c r="FA3016">
        <v>62.8485107421875</v>
      </c>
      <c r="FB3016">
        <v>61.077201843261719</v>
      </c>
      <c r="FC3016">
        <v>59.966117858886719</v>
      </c>
      <c r="FD3016">
        <v>58.9833984375</v>
      </c>
      <c r="FE3016">
        <v>58.302204132080078</v>
      </c>
      <c r="FF3016">
        <v>58.002838134765625</v>
      </c>
      <c r="FG3016">
        <v>57.357463836669922</v>
      </c>
      <c r="FH3016">
        <v>60.057888031005859</v>
      </c>
      <c r="FI3016">
        <v>64.420738220214844</v>
      </c>
      <c r="FJ3016">
        <v>69.615814208984375</v>
      </c>
      <c r="FK3016">
        <v>74.499038696289062</v>
      </c>
      <c r="FL3016">
        <v>78.158943176269531</v>
      </c>
      <c r="FM3016">
        <v>80.978897094726563</v>
      </c>
      <c r="FN3016">
        <v>83.022804260253906</v>
      </c>
      <c r="FO3016">
        <v>84.209388732910156</v>
      </c>
      <c r="FP3016">
        <v>84.428115844726563</v>
      </c>
      <c r="FQ3016">
        <v>83.333946228027344</v>
      </c>
      <c r="FR3016">
        <v>81.392425537109375</v>
      </c>
      <c r="FS3016">
        <v>78.354690551757813</v>
      </c>
      <c r="FT3016">
        <v>74.157463073730469</v>
      </c>
      <c r="FU3016">
        <v>70.738426208496094</v>
      </c>
      <c r="FV3016">
        <v>68.085723876953125</v>
      </c>
      <c r="FW3016">
        <v>65.580528259277344</v>
      </c>
      <c r="FX3016">
        <v>498</v>
      </c>
      <c r="FY3016">
        <v>4.854852706193924E-2</v>
      </c>
      <c r="FZ3016">
        <v>1</v>
      </c>
    </row>
    <row r="3017" spans="1:182" x14ac:dyDescent="0.2">
      <c r="A3017" t="s">
        <v>245</v>
      </c>
      <c r="B3017" t="s">
        <v>252</v>
      </c>
      <c r="C3017" t="s">
        <v>218</v>
      </c>
      <c r="D3017" t="s">
        <v>40</v>
      </c>
      <c r="E3017">
        <v>2015</v>
      </c>
      <c r="F3017" t="s">
        <v>229</v>
      </c>
      <c r="G3017" t="s">
        <v>250</v>
      </c>
      <c r="H3017" t="s">
        <v>226</v>
      </c>
      <c r="I3017">
        <v>320.51</v>
      </c>
      <c r="L3017">
        <v>86.019989937472587</v>
      </c>
      <c r="M3017">
        <v>84.33227875925725</v>
      </c>
      <c r="N3017">
        <v>82.968659266841286</v>
      </c>
      <c r="O3017">
        <v>82.416177877735109</v>
      </c>
      <c r="P3017">
        <v>84.32917874309102</v>
      </c>
      <c r="Q3017">
        <v>88.473681893587724</v>
      </c>
      <c r="R3017">
        <v>92.545887160084931</v>
      </c>
      <c r="S3017">
        <v>93.223393807378372</v>
      </c>
      <c r="T3017">
        <v>94.283514321968866</v>
      </c>
      <c r="U3017">
        <v>96.069600251636714</v>
      </c>
      <c r="V3017">
        <v>97.88170904853655</v>
      </c>
      <c r="W3017">
        <v>98.48907103010157</v>
      </c>
      <c r="X3017">
        <v>99.191533374153735</v>
      </c>
      <c r="Y3017">
        <v>99.719176404586733</v>
      </c>
      <c r="Z3017">
        <v>100.00091104240269</v>
      </c>
      <c r="AA3017">
        <v>99.665500539299373</v>
      </c>
      <c r="AB3017">
        <v>99.815028533976005</v>
      </c>
      <c r="AC3017">
        <v>98.56675954522467</v>
      </c>
      <c r="AD3017">
        <v>99.833204595631727</v>
      </c>
      <c r="AE3017">
        <v>100.69623775957697</v>
      </c>
      <c r="AF3017">
        <v>99.733819938422016</v>
      </c>
      <c r="AG3017">
        <v>96.166418163234539</v>
      </c>
      <c r="AH3017">
        <v>92.444525576446864</v>
      </c>
      <c r="AI3017">
        <v>88.979742971625569</v>
      </c>
      <c r="AJ3017">
        <v>-2.4826633930206299</v>
      </c>
      <c r="AK3017">
        <v>-2.4549770355224609</v>
      </c>
      <c r="AL3017">
        <v>-2.4242415428161621</v>
      </c>
      <c r="AM3017">
        <v>-2.40474534034729</v>
      </c>
      <c r="AN3017">
        <v>-2.4731173515319824</v>
      </c>
      <c r="AO3017">
        <v>-2.5791633129119873</v>
      </c>
      <c r="AP3017">
        <v>-2.5315184593200684</v>
      </c>
      <c r="AQ3017">
        <v>-2.463611364364624</v>
      </c>
      <c r="AR3017">
        <v>-2.4445600509643555</v>
      </c>
      <c r="AS3017">
        <v>-2.4384095668792725</v>
      </c>
      <c r="AT3017">
        <v>-2.4285116195678711</v>
      </c>
      <c r="AU3017">
        <v>-2.3914854526519775</v>
      </c>
      <c r="AV3017">
        <v>5.0470643043518066</v>
      </c>
      <c r="AW3017">
        <v>26.400442123413086</v>
      </c>
      <c r="AX3017">
        <v>26.020042419433594</v>
      </c>
      <c r="AY3017">
        <v>25.545745849609375</v>
      </c>
      <c r="AZ3017">
        <v>25.421028137207031</v>
      </c>
      <c r="BA3017">
        <v>25.374656677246094</v>
      </c>
      <c r="BB3017">
        <v>5.100956916809082</v>
      </c>
      <c r="BC3017">
        <v>-2.5893018245697021</v>
      </c>
      <c r="BD3017">
        <v>-2.6144559383392334</v>
      </c>
      <c r="BE3017">
        <v>-2.5737097263336182</v>
      </c>
      <c r="BF3017">
        <v>-2.5679469108581543</v>
      </c>
      <c r="BG3017">
        <v>-2.732020378112793</v>
      </c>
      <c r="BH3017">
        <v>-1.1575525999069214</v>
      </c>
      <c r="BI3017">
        <v>-1.1481910943984985</v>
      </c>
      <c r="BJ3017">
        <v>-1.1377342939376831</v>
      </c>
      <c r="BK3017">
        <v>-1.1316181421279907</v>
      </c>
      <c r="BL3017">
        <v>-1.1756546497344971</v>
      </c>
      <c r="BM3017">
        <v>-1.2352553606033325</v>
      </c>
      <c r="BN3017">
        <v>-1.2074346542358398</v>
      </c>
      <c r="BO3017">
        <v>-1.1578207015991211</v>
      </c>
      <c r="BP3017">
        <v>-1.1427121162414551</v>
      </c>
      <c r="BQ3017">
        <v>-1.1338351964950562</v>
      </c>
      <c r="BR3017">
        <v>-1.1148226261138916</v>
      </c>
      <c r="BS3017">
        <v>-1.0947901010513306</v>
      </c>
      <c r="BT3017">
        <v>6.712343692779541</v>
      </c>
      <c r="BU3017">
        <v>28.671686172485352</v>
      </c>
      <c r="BV3017">
        <v>28.276630401611328</v>
      </c>
      <c r="BW3017">
        <v>27.809894561767578</v>
      </c>
      <c r="BX3017">
        <v>27.716691970825195</v>
      </c>
      <c r="BY3017">
        <v>27.667512893676758</v>
      </c>
      <c r="BZ3017">
        <v>6.7522563934326172</v>
      </c>
      <c r="CA3017">
        <v>-1.2757940292358398</v>
      </c>
      <c r="CB3017">
        <v>-1.3059145212173462</v>
      </c>
      <c r="CC3017">
        <v>-1.2887402772903442</v>
      </c>
      <c r="CD3017">
        <v>-1.2909243106842041</v>
      </c>
      <c r="CE3017">
        <v>-1.4077410697937012</v>
      </c>
      <c r="CF3017">
        <v>-0.23978492617607117</v>
      </c>
      <c r="CG3017">
        <v>-0.2431151270866394</v>
      </c>
      <c r="CH3017">
        <v>-0.24670320749282837</v>
      </c>
      <c r="CI3017">
        <v>-0.24985396862030029</v>
      </c>
      <c r="CJ3017">
        <v>-0.2770359218120575</v>
      </c>
      <c r="CK3017">
        <v>-0.30446884036064148</v>
      </c>
      <c r="CL3017">
        <v>-0.29037827253341675</v>
      </c>
      <c r="CM3017">
        <v>-0.25343409180641174</v>
      </c>
      <c r="CN3017">
        <v>-0.24105624854564667</v>
      </c>
      <c r="CO3017">
        <v>-0.23029103875160217</v>
      </c>
      <c r="CP3017">
        <v>-0.20496554672718048</v>
      </c>
      <c r="CQ3017">
        <v>-0.19670279324054718</v>
      </c>
      <c r="CR3017">
        <v>7.8657112121582031</v>
      </c>
      <c r="CS3017">
        <v>30.244743347167969</v>
      </c>
      <c r="CT3017">
        <v>29.839536666870117</v>
      </c>
      <c r="CU3017">
        <v>29.37803840637207</v>
      </c>
      <c r="CV3017">
        <v>29.306661605834961</v>
      </c>
      <c r="CW3017">
        <v>29.255538940429687</v>
      </c>
      <c r="CX3017">
        <v>7.8959412574768066</v>
      </c>
      <c r="CY3017">
        <v>-0.36606249213218689</v>
      </c>
      <c r="CZ3017">
        <v>-0.39962267875671387</v>
      </c>
      <c r="DA3017">
        <v>-0.39877429604530334</v>
      </c>
      <c r="DB3017">
        <v>-0.40646234154701233</v>
      </c>
      <c r="DC3017">
        <v>-0.49054926633834839</v>
      </c>
      <c r="DD3017">
        <v>0.67798274755477905</v>
      </c>
      <c r="DE3017">
        <v>0.6619608998298645</v>
      </c>
      <c r="DF3017">
        <v>0.64432781934738159</v>
      </c>
      <c r="DG3017">
        <v>0.63191014528274536</v>
      </c>
      <c r="DH3017">
        <v>0.62158280611038208</v>
      </c>
      <c r="DI3017">
        <v>0.62631767988204956</v>
      </c>
      <c r="DJ3017">
        <v>0.62667810916900635</v>
      </c>
      <c r="DK3017">
        <v>0.65095251798629761</v>
      </c>
      <c r="DL3017">
        <v>0.66059964895248413</v>
      </c>
      <c r="DM3017">
        <v>0.67325311899185181</v>
      </c>
      <c r="DN3017">
        <v>0.70489150285720825</v>
      </c>
      <c r="DO3017">
        <v>0.70138454437255859</v>
      </c>
      <c r="DP3017">
        <v>9.019078254699707</v>
      </c>
      <c r="DQ3017">
        <v>31.817800521850586</v>
      </c>
      <c r="DR3017">
        <v>31.402442932128906</v>
      </c>
      <c r="DS3017">
        <v>30.94618034362793</v>
      </c>
      <c r="DT3017">
        <v>30.896631240844727</v>
      </c>
      <c r="DU3017">
        <v>30.843564987182617</v>
      </c>
      <c r="DV3017">
        <v>9.0396261215209961</v>
      </c>
      <c r="DW3017">
        <v>0.54366910457611084</v>
      </c>
      <c r="DX3017">
        <v>0.50666916370391846</v>
      </c>
      <c r="DY3017">
        <v>0.49119165539741516</v>
      </c>
      <c r="DZ3017">
        <v>0.47799968719482422</v>
      </c>
      <c r="EA3017">
        <v>0.42664253711700439</v>
      </c>
      <c r="EB3017">
        <v>2.0030934810638428</v>
      </c>
      <c r="EC3017">
        <v>1.9687469005584717</v>
      </c>
      <c r="ED3017">
        <v>1.9308351278305054</v>
      </c>
      <c r="EE3017">
        <v>1.905037522315979</v>
      </c>
      <c r="EF3017">
        <v>1.9190455675125122</v>
      </c>
      <c r="EG3017">
        <v>1.9702255725860596</v>
      </c>
      <c r="EH3017">
        <v>1.9507619142532349</v>
      </c>
      <c r="EI3017">
        <v>1.9567431211471558</v>
      </c>
      <c r="EJ3017">
        <v>1.9624475240707397</v>
      </c>
      <c r="EK3017">
        <v>1.9778274297714233</v>
      </c>
      <c r="EL3017">
        <v>2.018580436706543</v>
      </c>
      <c r="EM3017">
        <v>1.9980800151824951</v>
      </c>
      <c r="EN3017">
        <v>10.684357643127441</v>
      </c>
      <c r="EO3017">
        <v>34.089046478271484</v>
      </c>
      <c r="EP3017">
        <v>33.659030914306641</v>
      </c>
      <c r="EQ3017">
        <v>33.210330963134766</v>
      </c>
      <c r="ER3017">
        <v>33.192295074462891</v>
      </c>
      <c r="ES3017">
        <v>33.136421203613281</v>
      </c>
      <c r="ET3017">
        <v>10.690925598144531</v>
      </c>
      <c r="EU3017">
        <v>1.8571770191192627</v>
      </c>
      <c r="EV3017">
        <v>1.8152105808258057</v>
      </c>
      <c r="EW3017">
        <v>1.7761610746383667</v>
      </c>
      <c r="EX3017">
        <v>1.755022406578064</v>
      </c>
      <c r="EY3017">
        <v>1.7509218454360962</v>
      </c>
      <c r="EZ3017">
        <v>64.522796630859375</v>
      </c>
      <c r="FA3017">
        <v>63.495784759521484</v>
      </c>
      <c r="FB3017">
        <v>62.125972747802734</v>
      </c>
      <c r="FC3017">
        <v>60.698127746582031</v>
      </c>
      <c r="FD3017">
        <v>59.469940185546875</v>
      </c>
      <c r="FE3017">
        <v>58.700420379638672</v>
      </c>
      <c r="FF3017">
        <v>58.436519622802734</v>
      </c>
      <c r="FG3017">
        <v>58.752674102783203</v>
      </c>
      <c r="FH3017">
        <v>60.637393951416016</v>
      </c>
      <c r="FI3017">
        <v>65.549728393554688</v>
      </c>
      <c r="FJ3017">
        <v>70.757057189941406</v>
      </c>
      <c r="FK3017">
        <v>75.661994934082031</v>
      </c>
      <c r="FL3017">
        <v>80.517601013183594</v>
      </c>
      <c r="FM3017">
        <v>84.183525085449219</v>
      </c>
      <c r="FN3017">
        <v>86.545578002929687</v>
      </c>
      <c r="FO3017">
        <v>87.547431945800781</v>
      </c>
      <c r="FP3017">
        <v>87.571327209472656</v>
      </c>
      <c r="FQ3017">
        <v>85.588180541992188</v>
      </c>
      <c r="FR3017">
        <v>83.174171447753906</v>
      </c>
      <c r="FS3017">
        <v>80.057647705078125</v>
      </c>
      <c r="FT3017">
        <v>75.644058227539063</v>
      </c>
      <c r="FU3017">
        <v>71.530342102050781</v>
      </c>
      <c r="FV3017">
        <v>69.151069641113281</v>
      </c>
      <c r="FW3017">
        <v>67.230392456054688</v>
      </c>
      <c r="FX3017">
        <v>498</v>
      </c>
      <c r="FY3017">
        <v>4.854852706193924E-2</v>
      </c>
      <c r="FZ3017">
        <v>1</v>
      </c>
    </row>
    <row r="3018" spans="1:182" x14ac:dyDescent="0.2">
      <c r="A3018" t="s">
        <v>245</v>
      </c>
      <c r="B3018" t="s">
        <v>252</v>
      </c>
      <c r="C3018" t="s">
        <v>218</v>
      </c>
      <c r="D3018" t="s">
        <v>40</v>
      </c>
      <c r="E3018">
        <v>2016</v>
      </c>
      <c r="F3018" t="s">
        <v>229</v>
      </c>
      <c r="G3018" t="s">
        <v>250</v>
      </c>
      <c r="H3018" t="s">
        <v>226</v>
      </c>
      <c r="I3018">
        <v>320.51</v>
      </c>
      <c r="L3018">
        <v>86.019989937472587</v>
      </c>
      <c r="M3018">
        <v>84.33227875925725</v>
      </c>
      <c r="N3018">
        <v>82.968659266841286</v>
      </c>
      <c r="O3018">
        <v>82.416177877735109</v>
      </c>
      <c r="P3018">
        <v>84.32917874309102</v>
      </c>
      <c r="Q3018">
        <v>88.473681893587724</v>
      </c>
      <c r="R3018">
        <v>92.545887160084931</v>
      </c>
      <c r="S3018">
        <v>93.223393807378372</v>
      </c>
      <c r="T3018">
        <v>94.283514321968866</v>
      </c>
      <c r="U3018">
        <v>96.069600251636714</v>
      </c>
      <c r="V3018">
        <v>97.88170904853655</v>
      </c>
      <c r="W3018">
        <v>98.48907103010157</v>
      </c>
      <c r="X3018">
        <v>99.191533374153735</v>
      </c>
      <c r="Y3018">
        <v>99.719176404586733</v>
      </c>
      <c r="Z3018">
        <v>100.00091104240269</v>
      </c>
      <c r="AA3018">
        <v>99.665500539299373</v>
      </c>
      <c r="AB3018">
        <v>99.815028533976005</v>
      </c>
      <c r="AC3018">
        <v>98.56675954522467</v>
      </c>
      <c r="AD3018">
        <v>99.833204595631727</v>
      </c>
      <c r="AE3018">
        <v>100.69623775957697</v>
      </c>
      <c r="AF3018">
        <v>99.733819938422016</v>
      </c>
      <c r="AG3018">
        <v>96.166418163234539</v>
      </c>
      <c r="AH3018">
        <v>92.444525576446864</v>
      </c>
      <c r="AI3018">
        <v>88.979742971625569</v>
      </c>
      <c r="AJ3018">
        <v>-2.4826633930206299</v>
      </c>
      <c r="AK3018">
        <v>-2.4549770355224609</v>
      </c>
      <c r="AL3018">
        <v>-2.4242415428161621</v>
      </c>
      <c r="AM3018">
        <v>-2.40474534034729</v>
      </c>
      <c r="AN3018">
        <v>-2.4731173515319824</v>
      </c>
      <c r="AO3018">
        <v>-2.5791633129119873</v>
      </c>
      <c r="AP3018">
        <v>-2.5315184593200684</v>
      </c>
      <c r="AQ3018">
        <v>-2.463611364364624</v>
      </c>
      <c r="AR3018">
        <v>-2.4445600509643555</v>
      </c>
      <c r="AS3018">
        <v>-2.4384095668792725</v>
      </c>
      <c r="AT3018">
        <v>-2.4285116195678711</v>
      </c>
      <c r="AU3018">
        <v>-2.3914854526519775</v>
      </c>
      <c r="AV3018">
        <v>5.0470643043518066</v>
      </c>
      <c r="AW3018">
        <v>26.400442123413086</v>
      </c>
      <c r="AX3018">
        <v>26.020042419433594</v>
      </c>
      <c r="AY3018">
        <v>25.545745849609375</v>
      </c>
      <c r="AZ3018">
        <v>25.421028137207031</v>
      </c>
      <c r="BA3018">
        <v>25.374656677246094</v>
      </c>
      <c r="BB3018">
        <v>5.100956916809082</v>
      </c>
      <c r="BC3018">
        <v>-2.5893018245697021</v>
      </c>
      <c r="BD3018">
        <v>-2.6144559383392334</v>
      </c>
      <c r="BE3018">
        <v>-2.5737097263336182</v>
      </c>
      <c r="BF3018">
        <v>-2.5679469108581543</v>
      </c>
      <c r="BG3018">
        <v>-2.732020378112793</v>
      </c>
      <c r="BH3018">
        <v>-1.1575525999069214</v>
      </c>
      <c r="BI3018">
        <v>-1.1481910943984985</v>
      </c>
      <c r="BJ3018">
        <v>-1.1377342939376831</v>
      </c>
      <c r="BK3018">
        <v>-1.1316181421279907</v>
      </c>
      <c r="BL3018">
        <v>-1.1756546497344971</v>
      </c>
      <c r="BM3018">
        <v>-1.2352553606033325</v>
      </c>
      <c r="BN3018">
        <v>-1.2074346542358398</v>
      </c>
      <c r="BO3018">
        <v>-1.1578207015991211</v>
      </c>
      <c r="BP3018">
        <v>-1.1427121162414551</v>
      </c>
      <c r="BQ3018">
        <v>-1.1338351964950562</v>
      </c>
      <c r="BR3018">
        <v>-1.1148226261138916</v>
      </c>
      <c r="BS3018">
        <v>-1.0947901010513306</v>
      </c>
      <c r="BT3018">
        <v>6.712343692779541</v>
      </c>
      <c r="BU3018">
        <v>28.671686172485352</v>
      </c>
      <c r="BV3018">
        <v>28.276630401611328</v>
      </c>
      <c r="BW3018">
        <v>27.809894561767578</v>
      </c>
      <c r="BX3018">
        <v>27.716691970825195</v>
      </c>
      <c r="BY3018">
        <v>27.667512893676758</v>
      </c>
      <c r="BZ3018">
        <v>6.7522563934326172</v>
      </c>
      <c r="CA3018">
        <v>-1.2757940292358398</v>
      </c>
      <c r="CB3018">
        <v>-1.3059145212173462</v>
      </c>
      <c r="CC3018">
        <v>-1.2887402772903442</v>
      </c>
      <c r="CD3018">
        <v>-1.2909243106842041</v>
      </c>
      <c r="CE3018">
        <v>-1.4077410697937012</v>
      </c>
      <c r="CF3018">
        <v>-0.23978492617607117</v>
      </c>
      <c r="CG3018">
        <v>-0.2431151270866394</v>
      </c>
      <c r="CH3018">
        <v>-0.24670320749282837</v>
      </c>
      <c r="CI3018">
        <v>-0.24985396862030029</v>
      </c>
      <c r="CJ3018">
        <v>-0.2770359218120575</v>
      </c>
      <c r="CK3018">
        <v>-0.30446884036064148</v>
      </c>
      <c r="CL3018">
        <v>-0.29037827253341675</v>
      </c>
      <c r="CM3018">
        <v>-0.25343409180641174</v>
      </c>
      <c r="CN3018">
        <v>-0.24105624854564667</v>
      </c>
      <c r="CO3018">
        <v>-0.23029103875160217</v>
      </c>
      <c r="CP3018">
        <v>-0.20496554672718048</v>
      </c>
      <c r="CQ3018">
        <v>-0.19670279324054718</v>
      </c>
      <c r="CR3018">
        <v>7.8657112121582031</v>
      </c>
      <c r="CS3018">
        <v>30.244743347167969</v>
      </c>
      <c r="CT3018">
        <v>29.839536666870117</v>
      </c>
      <c r="CU3018">
        <v>29.37803840637207</v>
      </c>
      <c r="CV3018">
        <v>29.306661605834961</v>
      </c>
      <c r="CW3018">
        <v>29.255538940429687</v>
      </c>
      <c r="CX3018">
        <v>7.8959412574768066</v>
      </c>
      <c r="CY3018">
        <v>-0.36606249213218689</v>
      </c>
      <c r="CZ3018">
        <v>-0.39962267875671387</v>
      </c>
      <c r="DA3018">
        <v>-0.39877429604530334</v>
      </c>
      <c r="DB3018">
        <v>-0.40646234154701233</v>
      </c>
      <c r="DC3018">
        <v>-0.49054926633834839</v>
      </c>
      <c r="DD3018">
        <v>0.67798274755477905</v>
      </c>
      <c r="DE3018">
        <v>0.6619608998298645</v>
      </c>
      <c r="DF3018">
        <v>0.64432781934738159</v>
      </c>
      <c r="DG3018">
        <v>0.63191014528274536</v>
      </c>
      <c r="DH3018">
        <v>0.62158280611038208</v>
      </c>
      <c r="DI3018">
        <v>0.62631767988204956</v>
      </c>
      <c r="DJ3018">
        <v>0.62667810916900635</v>
      </c>
      <c r="DK3018">
        <v>0.65095251798629761</v>
      </c>
      <c r="DL3018">
        <v>0.66059964895248413</v>
      </c>
      <c r="DM3018">
        <v>0.67325311899185181</v>
      </c>
      <c r="DN3018">
        <v>0.70489150285720825</v>
      </c>
      <c r="DO3018">
        <v>0.70138454437255859</v>
      </c>
      <c r="DP3018">
        <v>9.019078254699707</v>
      </c>
      <c r="DQ3018">
        <v>31.817800521850586</v>
      </c>
      <c r="DR3018">
        <v>31.402442932128906</v>
      </c>
      <c r="DS3018">
        <v>30.94618034362793</v>
      </c>
      <c r="DT3018">
        <v>30.896631240844727</v>
      </c>
      <c r="DU3018">
        <v>30.843564987182617</v>
      </c>
      <c r="DV3018">
        <v>9.0396261215209961</v>
      </c>
      <c r="DW3018">
        <v>0.54366910457611084</v>
      </c>
      <c r="DX3018">
        <v>0.50666916370391846</v>
      </c>
      <c r="DY3018">
        <v>0.49119165539741516</v>
      </c>
      <c r="DZ3018">
        <v>0.47799968719482422</v>
      </c>
      <c r="EA3018">
        <v>0.42664253711700439</v>
      </c>
      <c r="EB3018">
        <v>2.0030934810638428</v>
      </c>
      <c r="EC3018">
        <v>1.9687469005584717</v>
      </c>
      <c r="ED3018">
        <v>1.9308351278305054</v>
      </c>
      <c r="EE3018">
        <v>1.905037522315979</v>
      </c>
      <c r="EF3018">
        <v>1.9190455675125122</v>
      </c>
      <c r="EG3018">
        <v>1.9702255725860596</v>
      </c>
      <c r="EH3018">
        <v>1.9507619142532349</v>
      </c>
      <c r="EI3018">
        <v>1.9567431211471558</v>
      </c>
      <c r="EJ3018">
        <v>1.9624475240707397</v>
      </c>
      <c r="EK3018">
        <v>1.9778274297714233</v>
      </c>
      <c r="EL3018">
        <v>2.018580436706543</v>
      </c>
      <c r="EM3018">
        <v>1.9980800151824951</v>
      </c>
      <c r="EN3018">
        <v>10.684357643127441</v>
      </c>
      <c r="EO3018">
        <v>34.089046478271484</v>
      </c>
      <c r="EP3018">
        <v>33.659030914306641</v>
      </c>
      <c r="EQ3018">
        <v>33.210330963134766</v>
      </c>
      <c r="ER3018">
        <v>33.192295074462891</v>
      </c>
      <c r="ES3018">
        <v>33.136421203613281</v>
      </c>
      <c r="ET3018">
        <v>10.690925598144531</v>
      </c>
      <c r="EU3018">
        <v>1.8571770191192627</v>
      </c>
      <c r="EV3018">
        <v>1.8152105808258057</v>
      </c>
      <c r="EW3018">
        <v>1.7761610746383667</v>
      </c>
      <c r="EX3018">
        <v>1.755022406578064</v>
      </c>
      <c r="EY3018">
        <v>1.7509218454360962</v>
      </c>
      <c r="EZ3018">
        <v>64.522796630859375</v>
      </c>
      <c r="FA3018">
        <v>63.495784759521484</v>
      </c>
      <c r="FB3018">
        <v>62.125972747802734</v>
      </c>
      <c r="FC3018">
        <v>60.698127746582031</v>
      </c>
      <c r="FD3018">
        <v>59.469940185546875</v>
      </c>
      <c r="FE3018">
        <v>58.700420379638672</v>
      </c>
      <c r="FF3018">
        <v>58.436519622802734</v>
      </c>
      <c r="FG3018">
        <v>58.752674102783203</v>
      </c>
      <c r="FH3018">
        <v>60.637393951416016</v>
      </c>
      <c r="FI3018">
        <v>65.549728393554688</v>
      </c>
      <c r="FJ3018">
        <v>70.757057189941406</v>
      </c>
      <c r="FK3018">
        <v>75.661994934082031</v>
      </c>
      <c r="FL3018">
        <v>80.517601013183594</v>
      </c>
      <c r="FM3018">
        <v>84.183525085449219</v>
      </c>
      <c r="FN3018">
        <v>86.545578002929687</v>
      </c>
      <c r="FO3018">
        <v>87.547431945800781</v>
      </c>
      <c r="FP3018">
        <v>87.571327209472656</v>
      </c>
      <c r="FQ3018">
        <v>85.588180541992188</v>
      </c>
      <c r="FR3018">
        <v>83.174171447753906</v>
      </c>
      <c r="FS3018">
        <v>80.057647705078125</v>
      </c>
      <c r="FT3018">
        <v>75.644058227539063</v>
      </c>
      <c r="FU3018">
        <v>71.530342102050781</v>
      </c>
      <c r="FV3018">
        <v>69.151069641113281</v>
      </c>
      <c r="FW3018">
        <v>67.230392456054688</v>
      </c>
      <c r="FX3018">
        <v>498</v>
      </c>
      <c r="FY3018">
        <v>4.854852706193924E-2</v>
      </c>
      <c r="FZ3018">
        <v>1</v>
      </c>
    </row>
    <row r="3019" spans="1:182" x14ac:dyDescent="0.2">
      <c r="A3019" t="s">
        <v>245</v>
      </c>
      <c r="B3019" t="s">
        <v>252</v>
      </c>
      <c r="C3019" t="s">
        <v>218</v>
      </c>
      <c r="D3019" t="s">
        <v>40</v>
      </c>
      <c r="E3019">
        <v>2017</v>
      </c>
      <c r="F3019" t="s">
        <v>229</v>
      </c>
      <c r="G3019" t="s">
        <v>250</v>
      </c>
      <c r="H3019" t="s">
        <v>226</v>
      </c>
      <c r="I3019">
        <v>320.51</v>
      </c>
      <c r="L3019">
        <v>86.019989937472587</v>
      </c>
      <c r="M3019">
        <v>84.33227875925725</v>
      </c>
      <c r="N3019">
        <v>82.968659266841286</v>
      </c>
      <c r="O3019">
        <v>82.416177877735109</v>
      </c>
      <c r="P3019">
        <v>84.32917874309102</v>
      </c>
      <c r="Q3019">
        <v>88.473681893587724</v>
      </c>
      <c r="R3019">
        <v>92.545887160084931</v>
      </c>
      <c r="S3019">
        <v>93.223393807378372</v>
      </c>
      <c r="T3019">
        <v>94.283514321968866</v>
      </c>
      <c r="U3019">
        <v>96.069600251636714</v>
      </c>
      <c r="V3019">
        <v>97.88170904853655</v>
      </c>
      <c r="W3019">
        <v>98.48907103010157</v>
      </c>
      <c r="X3019">
        <v>99.191533374153735</v>
      </c>
      <c r="Y3019">
        <v>99.719176404586733</v>
      </c>
      <c r="Z3019">
        <v>100.00091104240269</v>
      </c>
      <c r="AA3019">
        <v>99.665500539299373</v>
      </c>
      <c r="AB3019">
        <v>99.815028533976005</v>
      </c>
      <c r="AC3019">
        <v>98.56675954522467</v>
      </c>
      <c r="AD3019">
        <v>99.833204595631727</v>
      </c>
      <c r="AE3019">
        <v>100.69623775957697</v>
      </c>
      <c r="AF3019">
        <v>99.733819938422016</v>
      </c>
      <c r="AG3019">
        <v>96.166418163234539</v>
      </c>
      <c r="AH3019">
        <v>92.444525576446864</v>
      </c>
      <c r="AI3019">
        <v>88.979742971625569</v>
      </c>
      <c r="AJ3019">
        <v>-2.4826633930206299</v>
      </c>
      <c r="AK3019">
        <v>-2.4549770355224609</v>
      </c>
      <c r="AL3019">
        <v>-2.4242415428161621</v>
      </c>
      <c r="AM3019">
        <v>-2.40474534034729</v>
      </c>
      <c r="AN3019">
        <v>-2.4731173515319824</v>
      </c>
      <c r="AO3019">
        <v>-2.5791633129119873</v>
      </c>
      <c r="AP3019">
        <v>-2.5315184593200684</v>
      </c>
      <c r="AQ3019">
        <v>-2.463611364364624</v>
      </c>
      <c r="AR3019">
        <v>-2.4445600509643555</v>
      </c>
      <c r="AS3019">
        <v>-2.4384095668792725</v>
      </c>
      <c r="AT3019">
        <v>-2.4285116195678711</v>
      </c>
      <c r="AU3019">
        <v>-2.3914854526519775</v>
      </c>
      <c r="AV3019">
        <v>5.0470643043518066</v>
      </c>
      <c r="AW3019">
        <v>26.400442123413086</v>
      </c>
      <c r="AX3019">
        <v>26.020042419433594</v>
      </c>
      <c r="AY3019">
        <v>25.545745849609375</v>
      </c>
      <c r="AZ3019">
        <v>25.421028137207031</v>
      </c>
      <c r="BA3019">
        <v>25.374656677246094</v>
      </c>
      <c r="BB3019">
        <v>5.100956916809082</v>
      </c>
      <c r="BC3019">
        <v>-2.5893018245697021</v>
      </c>
      <c r="BD3019">
        <v>-2.6144559383392334</v>
      </c>
      <c r="BE3019">
        <v>-2.5737097263336182</v>
      </c>
      <c r="BF3019">
        <v>-2.5679469108581543</v>
      </c>
      <c r="BG3019">
        <v>-2.732020378112793</v>
      </c>
      <c r="BH3019">
        <v>-1.1575525999069214</v>
      </c>
      <c r="BI3019">
        <v>-1.1481910943984985</v>
      </c>
      <c r="BJ3019">
        <v>-1.1377342939376831</v>
      </c>
      <c r="BK3019">
        <v>-1.1316181421279907</v>
      </c>
      <c r="BL3019">
        <v>-1.1756546497344971</v>
      </c>
      <c r="BM3019">
        <v>-1.2352553606033325</v>
      </c>
      <c r="BN3019">
        <v>-1.2074346542358398</v>
      </c>
      <c r="BO3019">
        <v>-1.1578207015991211</v>
      </c>
      <c r="BP3019">
        <v>-1.1427121162414551</v>
      </c>
      <c r="BQ3019">
        <v>-1.1338351964950562</v>
      </c>
      <c r="BR3019">
        <v>-1.1148226261138916</v>
      </c>
      <c r="BS3019">
        <v>-1.0947901010513306</v>
      </c>
      <c r="BT3019">
        <v>6.712343692779541</v>
      </c>
      <c r="BU3019">
        <v>28.671686172485352</v>
      </c>
      <c r="BV3019">
        <v>28.276630401611328</v>
      </c>
      <c r="BW3019">
        <v>27.809894561767578</v>
      </c>
      <c r="BX3019">
        <v>27.716691970825195</v>
      </c>
      <c r="BY3019">
        <v>27.667512893676758</v>
      </c>
      <c r="BZ3019">
        <v>6.7522563934326172</v>
      </c>
      <c r="CA3019">
        <v>-1.2757940292358398</v>
      </c>
      <c r="CB3019">
        <v>-1.3059145212173462</v>
      </c>
      <c r="CC3019">
        <v>-1.2887402772903442</v>
      </c>
      <c r="CD3019">
        <v>-1.2909243106842041</v>
      </c>
      <c r="CE3019">
        <v>-1.4077410697937012</v>
      </c>
      <c r="CF3019">
        <v>-0.23978492617607117</v>
      </c>
      <c r="CG3019">
        <v>-0.2431151270866394</v>
      </c>
      <c r="CH3019">
        <v>-0.24670320749282837</v>
      </c>
      <c r="CI3019">
        <v>-0.24985396862030029</v>
      </c>
      <c r="CJ3019">
        <v>-0.2770359218120575</v>
      </c>
      <c r="CK3019">
        <v>-0.30446884036064148</v>
      </c>
      <c r="CL3019">
        <v>-0.29037827253341675</v>
      </c>
      <c r="CM3019">
        <v>-0.25343409180641174</v>
      </c>
      <c r="CN3019">
        <v>-0.24105624854564667</v>
      </c>
      <c r="CO3019">
        <v>-0.23029103875160217</v>
      </c>
      <c r="CP3019">
        <v>-0.20496554672718048</v>
      </c>
      <c r="CQ3019">
        <v>-0.19670279324054718</v>
      </c>
      <c r="CR3019">
        <v>7.8657112121582031</v>
      </c>
      <c r="CS3019">
        <v>30.244743347167969</v>
      </c>
      <c r="CT3019">
        <v>29.839536666870117</v>
      </c>
      <c r="CU3019">
        <v>29.37803840637207</v>
      </c>
      <c r="CV3019">
        <v>29.306661605834961</v>
      </c>
      <c r="CW3019">
        <v>29.255538940429687</v>
      </c>
      <c r="CX3019">
        <v>7.8959412574768066</v>
      </c>
      <c r="CY3019">
        <v>-0.36606249213218689</v>
      </c>
      <c r="CZ3019">
        <v>-0.39962267875671387</v>
      </c>
      <c r="DA3019">
        <v>-0.39877429604530334</v>
      </c>
      <c r="DB3019">
        <v>-0.40646234154701233</v>
      </c>
      <c r="DC3019">
        <v>-0.49054926633834839</v>
      </c>
      <c r="DD3019">
        <v>0.67798274755477905</v>
      </c>
      <c r="DE3019">
        <v>0.6619608998298645</v>
      </c>
      <c r="DF3019">
        <v>0.64432781934738159</v>
      </c>
      <c r="DG3019">
        <v>0.63191014528274536</v>
      </c>
      <c r="DH3019">
        <v>0.62158280611038208</v>
      </c>
      <c r="DI3019">
        <v>0.62631767988204956</v>
      </c>
      <c r="DJ3019">
        <v>0.62667810916900635</v>
      </c>
      <c r="DK3019">
        <v>0.65095251798629761</v>
      </c>
      <c r="DL3019">
        <v>0.66059964895248413</v>
      </c>
      <c r="DM3019">
        <v>0.67325311899185181</v>
      </c>
      <c r="DN3019">
        <v>0.70489150285720825</v>
      </c>
      <c r="DO3019">
        <v>0.70138454437255859</v>
      </c>
      <c r="DP3019">
        <v>9.019078254699707</v>
      </c>
      <c r="DQ3019">
        <v>31.817800521850586</v>
      </c>
      <c r="DR3019">
        <v>31.402442932128906</v>
      </c>
      <c r="DS3019">
        <v>30.94618034362793</v>
      </c>
      <c r="DT3019">
        <v>30.896631240844727</v>
      </c>
      <c r="DU3019">
        <v>30.843564987182617</v>
      </c>
      <c r="DV3019">
        <v>9.0396261215209961</v>
      </c>
      <c r="DW3019">
        <v>0.54366910457611084</v>
      </c>
      <c r="DX3019">
        <v>0.50666916370391846</v>
      </c>
      <c r="DY3019">
        <v>0.49119165539741516</v>
      </c>
      <c r="DZ3019">
        <v>0.47799968719482422</v>
      </c>
      <c r="EA3019">
        <v>0.42664253711700439</v>
      </c>
      <c r="EB3019">
        <v>2.0030934810638428</v>
      </c>
      <c r="EC3019">
        <v>1.9687469005584717</v>
      </c>
      <c r="ED3019">
        <v>1.9308351278305054</v>
      </c>
      <c r="EE3019">
        <v>1.905037522315979</v>
      </c>
      <c r="EF3019">
        <v>1.9190455675125122</v>
      </c>
      <c r="EG3019">
        <v>1.9702255725860596</v>
      </c>
      <c r="EH3019">
        <v>1.9507619142532349</v>
      </c>
      <c r="EI3019">
        <v>1.9567431211471558</v>
      </c>
      <c r="EJ3019">
        <v>1.9624475240707397</v>
      </c>
      <c r="EK3019">
        <v>1.9778274297714233</v>
      </c>
      <c r="EL3019">
        <v>2.018580436706543</v>
      </c>
      <c r="EM3019">
        <v>1.9980800151824951</v>
      </c>
      <c r="EN3019">
        <v>10.684357643127441</v>
      </c>
      <c r="EO3019">
        <v>34.089046478271484</v>
      </c>
      <c r="EP3019">
        <v>33.659030914306641</v>
      </c>
      <c r="EQ3019">
        <v>33.210330963134766</v>
      </c>
      <c r="ER3019">
        <v>33.192295074462891</v>
      </c>
      <c r="ES3019">
        <v>33.136421203613281</v>
      </c>
      <c r="ET3019">
        <v>10.690925598144531</v>
      </c>
      <c r="EU3019">
        <v>1.8571770191192627</v>
      </c>
      <c r="EV3019">
        <v>1.8152105808258057</v>
      </c>
      <c r="EW3019">
        <v>1.7761610746383667</v>
      </c>
      <c r="EX3019">
        <v>1.755022406578064</v>
      </c>
      <c r="EY3019">
        <v>1.7509218454360962</v>
      </c>
      <c r="EZ3019">
        <v>64.522796630859375</v>
      </c>
      <c r="FA3019">
        <v>63.495784759521484</v>
      </c>
      <c r="FB3019">
        <v>62.125972747802734</v>
      </c>
      <c r="FC3019">
        <v>60.698127746582031</v>
      </c>
      <c r="FD3019">
        <v>59.469940185546875</v>
      </c>
      <c r="FE3019">
        <v>58.700420379638672</v>
      </c>
      <c r="FF3019">
        <v>58.436519622802734</v>
      </c>
      <c r="FG3019">
        <v>58.752674102783203</v>
      </c>
      <c r="FH3019">
        <v>60.637393951416016</v>
      </c>
      <c r="FI3019">
        <v>65.549728393554688</v>
      </c>
      <c r="FJ3019">
        <v>70.757057189941406</v>
      </c>
      <c r="FK3019">
        <v>75.661994934082031</v>
      </c>
      <c r="FL3019">
        <v>80.517601013183594</v>
      </c>
      <c r="FM3019">
        <v>84.183525085449219</v>
      </c>
      <c r="FN3019">
        <v>86.545578002929687</v>
      </c>
      <c r="FO3019">
        <v>87.547431945800781</v>
      </c>
      <c r="FP3019">
        <v>87.571327209472656</v>
      </c>
      <c r="FQ3019">
        <v>85.588180541992188</v>
      </c>
      <c r="FR3019">
        <v>83.174171447753906</v>
      </c>
      <c r="FS3019">
        <v>80.057647705078125</v>
      </c>
      <c r="FT3019">
        <v>75.644058227539063</v>
      </c>
      <c r="FU3019">
        <v>71.530342102050781</v>
      </c>
      <c r="FV3019">
        <v>69.151069641113281</v>
      </c>
      <c r="FW3019">
        <v>67.230392456054688</v>
      </c>
      <c r="FX3019">
        <v>498</v>
      </c>
      <c r="FY3019">
        <v>4.854852706193924E-2</v>
      </c>
      <c r="FZ3019">
        <v>1</v>
      </c>
    </row>
    <row r="3020" spans="1:182" x14ac:dyDescent="0.2">
      <c r="A3020" t="s">
        <v>245</v>
      </c>
      <c r="B3020" t="s">
        <v>252</v>
      </c>
      <c r="C3020" t="s">
        <v>218</v>
      </c>
      <c r="D3020" t="s">
        <v>41</v>
      </c>
      <c r="E3020">
        <v>2015</v>
      </c>
      <c r="F3020" t="s">
        <v>229</v>
      </c>
      <c r="G3020" t="s">
        <v>250</v>
      </c>
      <c r="H3020" t="s">
        <v>226</v>
      </c>
      <c r="I3020">
        <v>320.51</v>
      </c>
      <c r="L3020">
        <v>92.019835813305207</v>
      </c>
      <c r="M3020">
        <v>90.244071481452536</v>
      </c>
      <c r="N3020">
        <v>88.933497888952914</v>
      </c>
      <c r="O3020">
        <v>88.48519237479978</v>
      </c>
      <c r="P3020">
        <v>90.50038567948566</v>
      </c>
      <c r="Q3020">
        <v>94.339190131917121</v>
      </c>
      <c r="R3020">
        <v>97.999862580387799</v>
      </c>
      <c r="S3020">
        <v>98.809157716173161</v>
      </c>
      <c r="T3020">
        <v>100.18574673329402</v>
      </c>
      <c r="U3020">
        <v>102.0077940229684</v>
      </c>
      <c r="V3020">
        <v>104.20484909948884</v>
      </c>
      <c r="W3020">
        <v>105.12544013794376</v>
      </c>
      <c r="X3020">
        <v>105.45280728974521</v>
      </c>
      <c r="Y3020">
        <v>105.58221317243715</v>
      </c>
      <c r="Z3020">
        <v>105.74606673490881</v>
      </c>
      <c r="AA3020">
        <v>105.32341188143351</v>
      </c>
      <c r="AB3020">
        <v>105.59738035490092</v>
      </c>
      <c r="AC3020">
        <v>104.58010294157819</v>
      </c>
      <c r="AD3020">
        <v>106.24618484329666</v>
      </c>
      <c r="AE3020">
        <v>107.55442035062907</v>
      </c>
      <c r="AF3020">
        <v>106.74566316722026</v>
      </c>
      <c r="AG3020">
        <v>102.9742165220991</v>
      </c>
      <c r="AH3020">
        <v>99.152966542424394</v>
      </c>
      <c r="AI3020">
        <v>95.499327325363581</v>
      </c>
      <c r="AJ3020">
        <v>-2.6665120124816895</v>
      </c>
      <c r="AK3020">
        <v>-2.6403982639312744</v>
      </c>
      <c r="AL3020">
        <v>-2.6216738224029541</v>
      </c>
      <c r="AM3020">
        <v>-2.6060926914215088</v>
      </c>
      <c r="AN3020">
        <v>-2.6700103282928467</v>
      </c>
      <c r="AO3020">
        <v>-2.7611310482025146</v>
      </c>
      <c r="AP3020">
        <v>-2.7066104412078857</v>
      </c>
      <c r="AQ3020">
        <v>-2.6476144790649414</v>
      </c>
      <c r="AR3020">
        <v>-2.6315996646881104</v>
      </c>
      <c r="AS3020">
        <v>-2.6216633319854736</v>
      </c>
      <c r="AT3020">
        <v>-2.6321022510528564</v>
      </c>
      <c r="AU3020">
        <v>-2.6240527629852295</v>
      </c>
      <c r="AV3020">
        <v>5.3861536979675293</v>
      </c>
      <c r="AW3020">
        <v>28.637409210205078</v>
      </c>
      <c r="AX3020">
        <v>28.206600189208984</v>
      </c>
      <c r="AY3020">
        <v>27.61737060546875</v>
      </c>
      <c r="AZ3020">
        <v>27.514677047729492</v>
      </c>
      <c r="BA3020">
        <v>27.581121444702148</v>
      </c>
      <c r="BB3020">
        <v>5.5371274948120117</v>
      </c>
      <c r="BC3020">
        <v>-3.0027141571044922</v>
      </c>
      <c r="BD3020">
        <v>-3.0620741844177246</v>
      </c>
      <c r="BE3020">
        <v>-3.0596740245819092</v>
      </c>
      <c r="BF3020">
        <v>-3.0578253269195557</v>
      </c>
      <c r="BG3020">
        <v>-3.3009462356567383</v>
      </c>
      <c r="BH3020">
        <v>-1.248333215713501</v>
      </c>
      <c r="BI3020">
        <v>-1.2392257452011108</v>
      </c>
      <c r="BJ3020">
        <v>-1.2332763671875</v>
      </c>
      <c r="BK3020">
        <v>-1.2278670072555542</v>
      </c>
      <c r="BL3020">
        <v>-1.2690871953964233</v>
      </c>
      <c r="BM3020">
        <v>-1.3241255283355713</v>
      </c>
      <c r="BN3020">
        <v>-1.2950522899627686</v>
      </c>
      <c r="BO3020">
        <v>-1.2518726587295532</v>
      </c>
      <c r="BP3020">
        <v>-1.2356317043304443</v>
      </c>
      <c r="BQ3020">
        <v>-1.2252833843231201</v>
      </c>
      <c r="BR3020">
        <v>-1.2214370965957642</v>
      </c>
      <c r="BS3020">
        <v>-1.2213883399963379</v>
      </c>
      <c r="BT3020">
        <v>7.2062592506408691</v>
      </c>
      <c r="BU3020">
        <v>31.133129119873047</v>
      </c>
      <c r="BV3020">
        <v>30.669599533081055</v>
      </c>
      <c r="BW3020">
        <v>30.090089797973633</v>
      </c>
      <c r="BX3020">
        <v>30.024446487426758</v>
      </c>
      <c r="BY3020">
        <v>30.096202850341797</v>
      </c>
      <c r="BZ3020">
        <v>7.3231172561645508</v>
      </c>
      <c r="CA3020">
        <v>-1.5505772829055786</v>
      </c>
      <c r="CB3020">
        <v>-1.598772406578064</v>
      </c>
      <c r="CC3020">
        <v>-1.6131336688995361</v>
      </c>
      <c r="CD3020">
        <v>-1.6265871524810791</v>
      </c>
      <c r="CE3020">
        <v>-1.8036577701568604</v>
      </c>
      <c r="CF3020">
        <v>-0.26610684394836426</v>
      </c>
      <c r="CG3020">
        <v>-0.26877778768539429</v>
      </c>
      <c r="CH3020">
        <v>-0.2716764509677887</v>
      </c>
      <c r="CI3020">
        <v>-0.27331215143203735</v>
      </c>
      <c r="CJ3020">
        <v>-0.29881206154823303</v>
      </c>
      <c r="CK3020">
        <v>-0.32885989546775818</v>
      </c>
      <c r="CL3020">
        <v>-0.31741151213645935</v>
      </c>
      <c r="CM3020">
        <v>-0.28518608212471008</v>
      </c>
      <c r="CN3020">
        <v>-0.26878839731216431</v>
      </c>
      <c r="CO3020">
        <v>-0.25815489888191223</v>
      </c>
      <c r="CP3020">
        <v>-0.24441461265087128</v>
      </c>
      <c r="CQ3020">
        <v>-0.24990738928318024</v>
      </c>
      <c r="CR3020">
        <v>8.4668588638305664</v>
      </c>
      <c r="CS3020">
        <v>32.861656188964844</v>
      </c>
      <c r="CT3020">
        <v>32.375465393066406</v>
      </c>
      <c r="CU3020">
        <v>31.802688598632813</v>
      </c>
      <c r="CV3020">
        <v>31.762702941894531</v>
      </c>
      <c r="CW3020">
        <v>31.838138580322266</v>
      </c>
      <c r="CX3020">
        <v>8.5600881576538086</v>
      </c>
      <c r="CY3020">
        <v>-0.54483169317245483</v>
      </c>
      <c r="CZ3020">
        <v>-0.58529412746429443</v>
      </c>
      <c r="DA3020">
        <v>-0.61126416921615601</v>
      </c>
      <c r="DB3020">
        <v>-0.63531601428985596</v>
      </c>
      <c r="DC3020">
        <v>-0.766640305519104</v>
      </c>
      <c r="DD3020">
        <v>0.71611952781677246</v>
      </c>
      <c r="DE3020">
        <v>0.70167011022567749</v>
      </c>
      <c r="DF3020">
        <v>0.68992340564727783</v>
      </c>
      <c r="DG3020">
        <v>0.68124270439147949</v>
      </c>
      <c r="DH3020">
        <v>0.6714630126953125</v>
      </c>
      <c r="DI3020">
        <v>0.66640579700469971</v>
      </c>
      <c r="DJ3020">
        <v>0.66022932529449463</v>
      </c>
      <c r="DK3020">
        <v>0.68150043487548828</v>
      </c>
      <c r="DL3020">
        <v>0.69805485010147095</v>
      </c>
      <c r="DM3020">
        <v>0.70897358655929565</v>
      </c>
      <c r="DN3020">
        <v>0.73260784149169922</v>
      </c>
      <c r="DO3020">
        <v>0.7215735912322998</v>
      </c>
      <c r="DP3020">
        <v>9.7274589538574219</v>
      </c>
      <c r="DQ3020">
        <v>34.590183258056641</v>
      </c>
      <c r="DR3020">
        <v>34.081333160400391</v>
      </c>
      <c r="DS3020">
        <v>33.515285491943359</v>
      </c>
      <c r="DT3020">
        <v>33.500961303710937</v>
      </c>
      <c r="DU3020">
        <v>33.580074310302734</v>
      </c>
      <c r="DV3020">
        <v>9.7970590591430664</v>
      </c>
      <c r="DW3020">
        <v>0.46091389656066895</v>
      </c>
      <c r="DX3020">
        <v>0.42818418145179749</v>
      </c>
      <c r="DY3020">
        <v>0.3906053900718689</v>
      </c>
      <c r="DZ3020">
        <v>0.35595515370368958</v>
      </c>
      <c r="EA3020">
        <v>0.27037715911865234</v>
      </c>
      <c r="EB3020">
        <v>2.1342983245849609</v>
      </c>
      <c r="EC3020">
        <v>2.1028428077697754</v>
      </c>
      <c r="ED3020">
        <v>2.0783209800720215</v>
      </c>
      <c r="EE3020">
        <v>2.0594682693481445</v>
      </c>
      <c r="EF3020">
        <v>2.0723862648010254</v>
      </c>
      <c r="EG3020">
        <v>2.1034114360809326</v>
      </c>
      <c r="EH3020">
        <v>2.0717873573303223</v>
      </c>
      <c r="EI3020">
        <v>2.077242374420166</v>
      </c>
      <c r="EJ3020">
        <v>2.0940229892730713</v>
      </c>
      <c r="EK3020">
        <v>2.1053535938262939</v>
      </c>
      <c r="EL3020">
        <v>2.1432731151580811</v>
      </c>
      <c r="EM3020">
        <v>2.1242377758026123</v>
      </c>
      <c r="EN3020">
        <v>11.547564506530762</v>
      </c>
      <c r="EO3020">
        <v>37.085903167724609</v>
      </c>
      <c r="EP3020">
        <v>36.544330596923828</v>
      </c>
      <c r="EQ3020">
        <v>35.988006591796875</v>
      </c>
      <c r="ER3020">
        <v>36.010730743408203</v>
      </c>
      <c r="ES3020">
        <v>36.09515380859375</v>
      </c>
      <c r="ET3020">
        <v>11.583048820495605</v>
      </c>
      <c r="EU3020">
        <v>1.9130507707595825</v>
      </c>
      <c r="EV3020">
        <v>1.8914859294891357</v>
      </c>
      <c r="EW3020">
        <v>1.8371458053588867</v>
      </c>
      <c r="EX3020">
        <v>1.7871932983398437</v>
      </c>
      <c r="EY3020">
        <v>1.7676656246185303</v>
      </c>
      <c r="EZ3020">
        <v>70.585182189941406</v>
      </c>
      <c r="FA3020">
        <v>69.301460266113281</v>
      </c>
      <c r="FB3020">
        <v>67.995925903320313</v>
      </c>
      <c r="FC3020">
        <v>66.607940673828125</v>
      </c>
      <c r="FD3020">
        <v>65.601333618164063</v>
      </c>
      <c r="FE3020">
        <v>64.533607482910156</v>
      </c>
      <c r="FF3020">
        <v>63.628067016601563</v>
      </c>
      <c r="FG3020">
        <v>64.715652465820313</v>
      </c>
      <c r="FH3020">
        <v>68.022384643554688</v>
      </c>
      <c r="FI3020">
        <v>73.115447998046875</v>
      </c>
      <c r="FJ3020">
        <v>78.442001342773438</v>
      </c>
      <c r="FK3020">
        <v>83.269462585449219</v>
      </c>
      <c r="FL3020">
        <v>87.306388854980469</v>
      </c>
      <c r="FM3020">
        <v>89.548377990722656</v>
      </c>
      <c r="FN3020">
        <v>91.355369567871094</v>
      </c>
      <c r="FO3020">
        <v>92.468032836914063</v>
      </c>
      <c r="FP3020">
        <v>92.847900390625</v>
      </c>
      <c r="FQ3020">
        <v>91.9595947265625</v>
      </c>
      <c r="FR3020">
        <v>90.419586181640625</v>
      </c>
      <c r="FS3020">
        <v>87.672172546386719</v>
      </c>
      <c r="FT3020">
        <v>83.535568237304688</v>
      </c>
      <c r="FU3020">
        <v>79.119453430175781</v>
      </c>
      <c r="FV3020">
        <v>76.492607116699219</v>
      </c>
      <c r="FW3020">
        <v>74.373069763183594</v>
      </c>
      <c r="FX3020">
        <v>498</v>
      </c>
      <c r="FY3020">
        <v>4.854852706193924E-2</v>
      </c>
      <c r="FZ3020">
        <v>1</v>
      </c>
    </row>
    <row r="3021" spans="1:182" x14ac:dyDescent="0.2">
      <c r="A3021" t="s">
        <v>245</v>
      </c>
      <c r="B3021" t="s">
        <v>252</v>
      </c>
      <c r="C3021" t="s">
        <v>218</v>
      </c>
      <c r="D3021" t="s">
        <v>41</v>
      </c>
      <c r="E3021">
        <v>2016</v>
      </c>
      <c r="F3021" t="s">
        <v>229</v>
      </c>
      <c r="G3021" t="s">
        <v>250</v>
      </c>
      <c r="H3021" t="s">
        <v>226</v>
      </c>
      <c r="I3021">
        <v>320.51</v>
      </c>
      <c r="L3021">
        <v>92.019835813305207</v>
      </c>
      <c r="M3021">
        <v>90.244071481452536</v>
      </c>
      <c r="N3021">
        <v>88.933497888952914</v>
      </c>
      <c r="O3021">
        <v>88.48519237479978</v>
      </c>
      <c r="P3021">
        <v>90.50038567948566</v>
      </c>
      <c r="Q3021">
        <v>94.339190131917121</v>
      </c>
      <c r="R3021">
        <v>97.999862580387799</v>
      </c>
      <c r="S3021">
        <v>98.809157716173161</v>
      </c>
      <c r="T3021">
        <v>100.18574673329402</v>
      </c>
      <c r="U3021">
        <v>102.0077940229684</v>
      </c>
      <c r="V3021">
        <v>104.20484909948884</v>
      </c>
      <c r="W3021">
        <v>105.12544013794376</v>
      </c>
      <c r="X3021">
        <v>105.45280728974521</v>
      </c>
      <c r="Y3021">
        <v>105.58221317243715</v>
      </c>
      <c r="Z3021">
        <v>105.74606673490881</v>
      </c>
      <c r="AA3021">
        <v>105.32341188143351</v>
      </c>
      <c r="AB3021">
        <v>105.59738035490092</v>
      </c>
      <c r="AC3021">
        <v>104.58010294157819</v>
      </c>
      <c r="AD3021">
        <v>106.24618484329666</v>
      </c>
      <c r="AE3021">
        <v>107.55442035062907</v>
      </c>
      <c r="AF3021">
        <v>106.74566316722026</v>
      </c>
      <c r="AG3021">
        <v>102.9742165220991</v>
      </c>
      <c r="AH3021">
        <v>99.152966542424394</v>
      </c>
      <c r="AI3021">
        <v>95.499327325363581</v>
      </c>
      <c r="AJ3021">
        <v>-2.6665120124816895</v>
      </c>
      <c r="AK3021">
        <v>-2.6403982639312744</v>
      </c>
      <c r="AL3021">
        <v>-2.6216738224029541</v>
      </c>
      <c r="AM3021">
        <v>-2.6060926914215088</v>
      </c>
      <c r="AN3021">
        <v>-2.6700103282928467</v>
      </c>
      <c r="AO3021">
        <v>-2.7611310482025146</v>
      </c>
      <c r="AP3021">
        <v>-2.7066104412078857</v>
      </c>
      <c r="AQ3021">
        <v>-2.6476144790649414</v>
      </c>
      <c r="AR3021">
        <v>-2.6315996646881104</v>
      </c>
      <c r="AS3021">
        <v>-2.6216633319854736</v>
      </c>
      <c r="AT3021">
        <v>-2.6321022510528564</v>
      </c>
      <c r="AU3021">
        <v>-2.6240527629852295</v>
      </c>
      <c r="AV3021">
        <v>5.3861536979675293</v>
      </c>
      <c r="AW3021">
        <v>28.637409210205078</v>
      </c>
      <c r="AX3021">
        <v>28.206600189208984</v>
      </c>
      <c r="AY3021">
        <v>27.61737060546875</v>
      </c>
      <c r="AZ3021">
        <v>27.514677047729492</v>
      </c>
      <c r="BA3021">
        <v>27.581121444702148</v>
      </c>
      <c r="BB3021">
        <v>5.5371274948120117</v>
      </c>
      <c r="BC3021">
        <v>-3.0027141571044922</v>
      </c>
      <c r="BD3021">
        <v>-3.0620741844177246</v>
      </c>
      <c r="BE3021">
        <v>-3.0596740245819092</v>
      </c>
      <c r="BF3021">
        <v>-3.0578253269195557</v>
      </c>
      <c r="BG3021">
        <v>-3.3009462356567383</v>
      </c>
      <c r="BH3021">
        <v>-1.248333215713501</v>
      </c>
      <c r="BI3021">
        <v>-1.2392257452011108</v>
      </c>
      <c r="BJ3021">
        <v>-1.2332763671875</v>
      </c>
      <c r="BK3021">
        <v>-1.2278670072555542</v>
      </c>
      <c r="BL3021">
        <v>-1.2690871953964233</v>
      </c>
      <c r="BM3021">
        <v>-1.3241255283355713</v>
      </c>
      <c r="BN3021">
        <v>-1.2950522899627686</v>
      </c>
      <c r="BO3021">
        <v>-1.2518726587295532</v>
      </c>
      <c r="BP3021">
        <v>-1.2356317043304443</v>
      </c>
      <c r="BQ3021">
        <v>-1.2252833843231201</v>
      </c>
      <c r="BR3021">
        <v>-1.2214370965957642</v>
      </c>
      <c r="BS3021">
        <v>-1.2213883399963379</v>
      </c>
      <c r="BT3021">
        <v>7.2062592506408691</v>
      </c>
      <c r="BU3021">
        <v>31.133129119873047</v>
      </c>
      <c r="BV3021">
        <v>30.669599533081055</v>
      </c>
      <c r="BW3021">
        <v>30.090089797973633</v>
      </c>
      <c r="BX3021">
        <v>30.024446487426758</v>
      </c>
      <c r="BY3021">
        <v>30.096202850341797</v>
      </c>
      <c r="BZ3021">
        <v>7.3231172561645508</v>
      </c>
      <c r="CA3021">
        <v>-1.5505772829055786</v>
      </c>
      <c r="CB3021">
        <v>-1.598772406578064</v>
      </c>
      <c r="CC3021">
        <v>-1.6131336688995361</v>
      </c>
      <c r="CD3021">
        <v>-1.6265871524810791</v>
      </c>
      <c r="CE3021">
        <v>-1.8036577701568604</v>
      </c>
      <c r="CF3021">
        <v>-0.26610684394836426</v>
      </c>
      <c r="CG3021">
        <v>-0.26877778768539429</v>
      </c>
      <c r="CH3021">
        <v>-0.2716764509677887</v>
      </c>
      <c r="CI3021">
        <v>-0.27331215143203735</v>
      </c>
      <c r="CJ3021">
        <v>-0.29881206154823303</v>
      </c>
      <c r="CK3021">
        <v>-0.32885989546775818</v>
      </c>
      <c r="CL3021">
        <v>-0.31741151213645935</v>
      </c>
      <c r="CM3021">
        <v>-0.28518608212471008</v>
      </c>
      <c r="CN3021">
        <v>-0.26878839731216431</v>
      </c>
      <c r="CO3021">
        <v>-0.25815489888191223</v>
      </c>
      <c r="CP3021">
        <v>-0.24441461265087128</v>
      </c>
      <c r="CQ3021">
        <v>-0.24990738928318024</v>
      </c>
      <c r="CR3021">
        <v>8.4668588638305664</v>
      </c>
      <c r="CS3021">
        <v>32.861656188964844</v>
      </c>
      <c r="CT3021">
        <v>32.375465393066406</v>
      </c>
      <c r="CU3021">
        <v>31.802688598632813</v>
      </c>
      <c r="CV3021">
        <v>31.762702941894531</v>
      </c>
      <c r="CW3021">
        <v>31.838138580322266</v>
      </c>
      <c r="CX3021">
        <v>8.5600881576538086</v>
      </c>
      <c r="CY3021">
        <v>-0.54483169317245483</v>
      </c>
      <c r="CZ3021">
        <v>-0.58529412746429443</v>
      </c>
      <c r="DA3021">
        <v>-0.61126416921615601</v>
      </c>
      <c r="DB3021">
        <v>-0.63531601428985596</v>
      </c>
      <c r="DC3021">
        <v>-0.766640305519104</v>
      </c>
      <c r="DD3021">
        <v>0.71611952781677246</v>
      </c>
      <c r="DE3021">
        <v>0.70167011022567749</v>
      </c>
      <c r="DF3021">
        <v>0.68992340564727783</v>
      </c>
      <c r="DG3021">
        <v>0.68124270439147949</v>
      </c>
      <c r="DH3021">
        <v>0.6714630126953125</v>
      </c>
      <c r="DI3021">
        <v>0.66640579700469971</v>
      </c>
      <c r="DJ3021">
        <v>0.66022932529449463</v>
      </c>
      <c r="DK3021">
        <v>0.68150043487548828</v>
      </c>
      <c r="DL3021">
        <v>0.69805485010147095</v>
      </c>
      <c r="DM3021">
        <v>0.70897358655929565</v>
      </c>
      <c r="DN3021">
        <v>0.73260784149169922</v>
      </c>
      <c r="DO3021">
        <v>0.7215735912322998</v>
      </c>
      <c r="DP3021">
        <v>9.7274589538574219</v>
      </c>
      <c r="DQ3021">
        <v>34.590183258056641</v>
      </c>
      <c r="DR3021">
        <v>34.081333160400391</v>
      </c>
      <c r="DS3021">
        <v>33.515285491943359</v>
      </c>
      <c r="DT3021">
        <v>33.500961303710937</v>
      </c>
      <c r="DU3021">
        <v>33.580074310302734</v>
      </c>
      <c r="DV3021">
        <v>9.7970590591430664</v>
      </c>
      <c r="DW3021">
        <v>0.46091389656066895</v>
      </c>
      <c r="DX3021">
        <v>0.42818418145179749</v>
      </c>
      <c r="DY3021">
        <v>0.3906053900718689</v>
      </c>
      <c r="DZ3021">
        <v>0.35595515370368958</v>
      </c>
      <c r="EA3021">
        <v>0.27037715911865234</v>
      </c>
      <c r="EB3021">
        <v>2.1342983245849609</v>
      </c>
      <c r="EC3021">
        <v>2.1028428077697754</v>
      </c>
      <c r="ED3021">
        <v>2.0783209800720215</v>
      </c>
      <c r="EE3021">
        <v>2.0594682693481445</v>
      </c>
      <c r="EF3021">
        <v>2.0723862648010254</v>
      </c>
      <c r="EG3021">
        <v>2.1034114360809326</v>
      </c>
      <c r="EH3021">
        <v>2.0717873573303223</v>
      </c>
      <c r="EI3021">
        <v>2.077242374420166</v>
      </c>
      <c r="EJ3021">
        <v>2.0940229892730713</v>
      </c>
      <c r="EK3021">
        <v>2.1053535938262939</v>
      </c>
      <c r="EL3021">
        <v>2.1432731151580811</v>
      </c>
      <c r="EM3021">
        <v>2.1242377758026123</v>
      </c>
      <c r="EN3021">
        <v>11.547564506530762</v>
      </c>
      <c r="EO3021">
        <v>37.085903167724609</v>
      </c>
      <c r="EP3021">
        <v>36.544330596923828</v>
      </c>
      <c r="EQ3021">
        <v>35.988006591796875</v>
      </c>
      <c r="ER3021">
        <v>36.010730743408203</v>
      </c>
      <c r="ES3021">
        <v>36.09515380859375</v>
      </c>
      <c r="ET3021">
        <v>11.583048820495605</v>
      </c>
      <c r="EU3021">
        <v>1.9130507707595825</v>
      </c>
      <c r="EV3021">
        <v>1.8914859294891357</v>
      </c>
      <c r="EW3021">
        <v>1.8371458053588867</v>
      </c>
      <c r="EX3021">
        <v>1.7871932983398437</v>
      </c>
      <c r="EY3021">
        <v>1.7676656246185303</v>
      </c>
      <c r="EZ3021">
        <v>70.585182189941406</v>
      </c>
      <c r="FA3021">
        <v>69.301460266113281</v>
      </c>
      <c r="FB3021">
        <v>67.995925903320313</v>
      </c>
      <c r="FC3021">
        <v>66.607940673828125</v>
      </c>
      <c r="FD3021">
        <v>65.601333618164063</v>
      </c>
      <c r="FE3021">
        <v>64.533607482910156</v>
      </c>
      <c r="FF3021">
        <v>63.628067016601563</v>
      </c>
      <c r="FG3021">
        <v>64.715652465820313</v>
      </c>
      <c r="FH3021">
        <v>68.022384643554688</v>
      </c>
      <c r="FI3021">
        <v>73.115447998046875</v>
      </c>
      <c r="FJ3021">
        <v>78.442001342773438</v>
      </c>
      <c r="FK3021">
        <v>83.269462585449219</v>
      </c>
      <c r="FL3021">
        <v>87.306388854980469</v>
      </c>
      <c r="FM3021">
        <v>89.548377990722656</v>
      </c>
      <c r="FN3021">
        <v>91.355369567871094</v>
      </c>
      <c r="FO3021">
        <v>92.468032836914063</v>
      </c>
      <c r="FP3021">
        <v>92.847900390625</v>
      </c>
      <c r="FQ3021">
        <v>91.9595947265625</v>
      </c>
      <c r="FR3021">
        <v>90.419586181640625</v>
      </c>
      <c r="FS3021">
        <v>87.672172546386719</v>
      </c>
      <c r="FT3021">
        <v>83.535568237304688</v>
      </c>
      <c r="FU3021">
        <v>79.119453430175781</v>
      </c>
      <c r="FV3021">
        <v>76.492607116699219</v>
      </c>
      <c r="FW3021">
        <v>74.373069763183594</v>
      </c>
      <c r="FX3021">
        <v>498</v>
      </c>
      <c r="FY3021">
        <v>4.854852706193924E-2</v>
      </c>
      <c r="FZ3021">
        <v>1</v>
      </c>
    </row>
    <row r="3022" spans="1:182" x14ac:dyDescent="0.2">
      <c r="A3022" t="s">
        <v>245</v>
      </c>
      <c r="B3022" t="s">
        <v>252</v>
      </c>
      <c r="C3022" t="s">
        <v>218</v>
      </c>
      <c r="D3022" t="s">
        <v>41</v>
      </c>
      <c r="E3022">
        <v>2017</v>
      </c>
      <c r="F3022" t="s">
        <v>229</v>
      </c>
      <c r="G3022" t="s">
        <v>250</v>
      </c>
      <c r="H3022" t="s">
        <v>226</v>
      </c>
      <c r="I3022">
        <v>320.51</v>
      </c>
      <c r="L3022">
        <v>92.019835813305207</v>
      </c>
      <c r="M3022">
        <v>90.244071481452536</v>
      </c>
      <c r="N3022">
        <v>88.933497888952914</v>
      </c>
      <c r="O3022">
        <v>88.48519237479978</v>
      </c>
      <c r="P3022">
        <v>90.50038567948566</v>
      </c>
      <c r="Q3022">
        <v>94.339190131917121</v>
      </c>
      <c r="R3022">
        <v>97.999862580387799</v>
      </c>
      <c r="S3022">
        <v>98.809157716173161</v>
      </c>
      <c r="T3022">
        <v>100.18574673329402</v>
      </c>
      <c r="U3022">
        <v>102.0077940229684</v>
      </c>
      <c r="V3022">
        <v>104.20484909948884</v>
      </c>
      <c r="W3022">
        <v>105.12544013794376</v>
      </c>
      <c r="X3022">
        <v>105.45280728974521</v>
      </c>
      <c r="Y3022">
        <v>105.58221317243715</v>
      </c>
      <c r="Z3022">
        <v>105.74606673490881</v>
      </c>
      <c r="AA3022">
        <v>105.32341188143351</v>
      </c>
      <c r="AB3022">
        <v>105.59738035490092</v>
      </c>
      <c r="AC3022">
        <v>104.58010294157819</v>
      </c>
      <c r="AD3022">
        <v>106.24618484329666</v>
      </c>
      <c r="AE3022">
        <v>107.55442035062907</v>
      </c>
      <c r="AF3022">
        <v>106.74566316722026</v>
      </c>
      <c r="AG3022">
        <v>102.9742165220991</v>
      </c>
      <c r="AH3022">
        <v>99.152966542424394</v>
      </c>
      <c r="AI3022">
        <v>95.499327325363581</v>
      </c>
      <c r="AJ3022">
        <v>-2.6665120124816895</v>
      </c>
      <c r="AK3022">
        <v>-2.6403982639312744</v>
      </c>
      <c r="AL3022">
        <v>-2.6216738224029541</v>
      </c>
      <c r="AM3022">
        <v>-2.6060926914215088</v>
      </c>
      <c r="AN3022">
        <v>-2.6700103282928467</v>
      </c>
      <c r="AO3022">
        <v>-2.7611310482025146</v>
      </c>
      <c r="AP3022">
        <v>-2.7066104412078857</v>
      </c>
      <c r="AQ3022">
        <v>-2.6476144790649414</v>
      </c>
      <c r="AR3022">
        <v>-2.6315996646881104</v>
      </c>
      <c r="AS3022">
        <v>-2.6216633319854736</v>
      </c>
      <c r="AT3022">
        <v>-2.6321022510528564</v>
      </c>
      <c r="AU3022">
        <v>-2.6240527629852295</v>
      </c>
      <c r="AV3022">
        <v>5.3861536979675293</v>
      </c>
      <c r="AW3022">
        <v>28.637409210205078</v>
      </c>
      <c r="AX3022">
        <v>28.206600189208984</v>
      </c>
      <c r="AY3022">
        <v>27.61737060546875</v>
      </c>
      <c r="AZ3022">
        <v>27.514677047729492</v>
      </c>
      <c r="BA3022">
        <v>27.581121444702148</v>
      </c>
      <c r="BB3022">
        <v>5.5371274948120117</v>
      </c>
      <c r="BC3022">
        <v>-3.0027141571044922</v>
      </c>
      <c r="BD3022">
        <v>-3.0620741844177246</v>
      </c>
      <c r="BE3022">
        <v>-3.0596740245819092</v>
      </c>
      <c r="BF3022">
        <v>-3.0578253269195557</v>
      </c>
      <c r="BG3022">
        <v>-3.3009462356567383</v>
      </c>
      <c r="BH3022">
        <v>-1.248333215713501</v>
      </c>
      <c r="BI3022">
        <v>-1.2392257452011108</v>
      </c>
      <c r="BJ3022">
        <v>-1.2332763671875</v>
      </c>
      <c r="BK3022">
        <v>-1.2278670072555542</v>
      </c>
      <c r="BL3022">
        <v>-1.2690871953964233</v>
      </c>
      <c r="BM3022">
        <v>-1.3241255283355713</v>
      </c>
      <c r="BN3022">
        <v>-1.2950522899627686</v>
      </c>
      <c r="BO3022">
        <v>-1.2518726587295532</v>
      </c>
      <c r="BP3022">
        <v>-1.2356317043304443</v>
      </c>
      <c r="BQ3022">
        <v>-1.2252833843231201</v>
      </c>
      <c r="BR3022">
        <v>-1.2214370965957642</v>
      </c>
      <c r="BS3022">
        <v>-1.2213883399963379</v>
      </c>
      <c r="BT3022">
        <v>7.2062592506408691</v>
      </c>
      <c r="BU3022">
        <v>31.133129119873047</v>
      </c>
      <c r="BV3022">
        <v>30.669599533081055</v>
      </c>
      <c r="BW3022">
        <v>30.090089797973633</v>
      </c>
      <c r="BX3022">
        <v>30.024446487426758</v>
      </c>
      <c r="BY3022">
        <v>30.096202850341797</v>
      </c>
      <c r="BZ3022">
        <v>7.3231172561645508</v>
      </c>
      <c r="CA3022">
        <v>-1.5505772829055786</v>
      </c>
      <c r="CB3022">
        <v>-1.598772406578064</v>
      </c>
      <c r="CC3022">
        <v>-1.6131336688995361</v>
      </c>
      <c r="CD3022">
        <v>-1.6265871524810791</v>
      </c>
      <c r="CE3022">
        <v>-1.8036577701568604</v>
      </c>
      <c r="CF3022">
        <v>-0.26610684394836426</v>
      </c>
      <c r="CG3022">
        <v>-0.26877778768539429</v>
      </c>
      <c r="CH3022">
        <v>-0.2716764509677887</v>
      </c>
      <c r="CI3022">
        <v>-0.27331215143203735</v>
      </c>
      <c r="CJ3022">
        <v>-0.29881206154823303</v>
      </c>
      <c r="CK3022">
        <v>-0.32885989546775818</v>
      </c>
      <c r="CL3022">
        <v>-0.31741151213645935</v>
      </c>
      <c r="CM3022">
        <v>-0.28518608212471008</v>
      </c>
      <c r="CN3022">
        <v>-0.26878839731216431</v>
      </c>
      <c r="CO3022">
        <v>-0.25815489888191223</v>
      </c>
      <c r="CP3022">
        <v>-0.24441461265087128</v>
      </c>
      <c r="CQ3022">
        <v>-0.24990738928318024</v>
      </c>
      <c r="CR3022">
        <v>8.4668588638305664</v>
      </c>
      <c r="CS3022">
        <v>32.861656188964844</v>
      </c>
      <c r="CT3022">
        <v>32.375465393066406</v>
      </c>
      <c r="CU3022">
        <v>31.802688598632813</v>
      </c>
      <c r="CV3022">
        <v>31.762702941894531</v>
      </c>
      <c r="CW3022">
        <v>31.838138580322266</v>
      </c>
      <c r="CX3022">
        <v>8.5600881576538086</v>
      </c>
      <c r="CY3022">
        <v>-0.54483169317245483</v>
      </c>
      <c r="CZ3022">
        <v>-0.58529412746429443</v>
      </c>
      <c r="DA3022">
        <v>-0.61126416921615601</v>
      </c>
      <c r="DB3022">
        <v>-0.63531601428985596</v>
      </c>
      <c r="DC3022">
        <v>-0.766640305519104</v>
      </c>
      <c r="DD3022">
        <v>0.71611952781677246</v>
      </c>
      <c r="DE3022">
        <v>0.70167011022567749</v>
      </c>
      <c r="DF3022">
        <v>0.68992340564727783</v>
      </c>
      <c r="DG3022">
        <v>0.68124270439147949</v>
      </c>
      <c r="DH3022">
        <v>0.6714630126953125</v>
      </c>
      <c r="DI3022">
        <v>0.66640579700469971</v>
      </c>
      <c r="DJ3022">
        <v>0.66022932529449463</v>
      </c>
      <c r="DK3022">
        <v>0.68150043487548828</v>
      </c>
      <c r="DL3022">
        <v>0.69805485010147095</v>
      </c>
      <c r="DM3022">
        <v>0.70897358655929565</v>
      </c>
      <c r="DN3022">
        <v>0.73260784149169922</v>
      </c>
      <c r="DO3022">
        <v>0.7215735912322998</v>
      </c>
      <c r="DP3022">
        <v>9.7274589538574219</v>
      </c>
      <c r="DQ3022">
        <v>34.590183258056641</v>
      </c>
      <c r="DR3022">
        <v>34.081333160400391</v>
      </c>
      <c r="DS3022">
        <v>33.515285491943359</v>
      </c>
      <c r="DT3022">
        <v>33.500961303710937</v>
      </c>
      <c r="DU3022">
        <v>33.580074310302734</v>
      </c>
      <c r="DV3022">
        <v>9.7970590591430664</v>
      </c>
      <c r="DW3022">
        <v>0.46091389656066895</v>
      </c>
      <c r="DX3022">
        <v>0.42818418145179749</v>
      </c>
      <c r="DY3022">
        <v>0.3906053900718689</v>
      </c>
      <c r="DZ3022">
        <v>0.35595515370368958</v>
      </c>
      <c r="EA3022">
        <v>0.27037715911865234</v>
      </c>
      <c r="EB3022">
        <v>2.1342983245849609</v>
      </c>
      <c r="EC3022">
        <v>2.1028428077697754</v>
      </c>
      <c r="ED3022">
        <v>2.0783209800720215</v>
      </c>
      <c r="EE3022">
        <v>2.0594682693481445</v>
      </c>
      <c r="EF3022">
        <v>2.0723862648010254</v>
      </c>
      <c r="EG3022">
        <v>2.1034114360809326</v>
      </c>
      <c r="EH3022">
        <v>2.0717873573303223</v>
      </c>
      <c r="EI3022">
        <v>2.077242374420166</v>
      </c>
      <c r="EJ3022">
        <v>2.0940229892730713</v>
      </c>
      <c r="EK3022">
        <v>2.1053535938262939</v>
      </c>
      <c r="EL3022">
        <v>2.1432731151580811</v>
      </c>
      <c r="EM3022">
        <v>2.1242377758026123</v>
      </c>
      <c r="EN3022">
        <v>11.547564506530762</v>
      </c>
      <c r="EO3022">
        <v>37.085903167724609</v>
      </c>
      <c r="EP3022">
        <v>36.544330596923828</v>
      </c>
      <c r="EQ3022">
        <v>35.988006591796875</v>
      </c>
      <c r="ER3022">
        <v>36.010730743408203</v>
      </c>
      <c r="ES3022">
        <v>36.09515380859375</v>
      </c>
      <c r="ET3022">
        <v>11.583048820495605</v>
      </c>
      <c r="EU3022">
        <v>1.9130507707595825</v>
      </c>
      <c r="EV3022">
        <v>1.8914859294891357</v>
      </c>
      <c r="EW3022">
        <v>1.8371458053588867</v>
      </c>
      <c r="EX3022">
        <v>1.7871932983398437</v>
      </c>
      <c r="EY3022">
        <v>1.7676656246185303</v>
      </c>
      <c r="EZ3022">
        <v>70.585182189941406</v>
      </c>
      <c r="FA3022">
        <v>69.301460266113281</v>
      </c>
      <c r="FB3022">
        <v>67.995925903320313</v>
      </c>
      <c r="FC3022">
        <v>66.607940673828125</v>
      </c>
      <c r="FD3022">
        <v>65.601333618164063</v>
      </c>
      <c r="FE3022">
        <v>64.533607482910156</v>
      </c>
      <c r="FF3022">
        <v>63.628067016601563</v>
      </c>
      <c r="FG3022">
        <v>64.715652465820313</v>
      </c>
      <c r="FH3022">
        <v>68.022384643554688</v>
      </c>
      <c r="FI3022">
        <v>73.115447998046875</v>
      </c>
      <c r="FJ3022">
        <v>78.442001342773438</v>
      </c>
      <c r="FK3022">
        <v>83.269462585449219</v>
      </c>
      <c r="FL3022">
        <v>87.306388854980469</v>
      </c>
      <c r="FM3022">
        <v>89.548377990722656</v>
      </c>
      <c r="FN3022">
        <v>91.355369567871094</v>
      </c>
      <c r="FO3022">
        <v>92.468032836914063</v>
      </c>
      <c r="FP3022">
        <v>92.847900390625</v>
      </c>
      <c r="FQ3022">
        <v>91.9595947265625</v>
      </c>
      <c r="FR3022">
        <v>90.419586181640625</v>
      </c>
      <c r="FS3022">
        <v>87.672172546386719</v>
      </c>
      <c r="FT3022">
        <v>83.535568237304688</v>
      </c>
      <c r="FU3022">
        <v>79.119453430175781</v>
      </c>
      <c r="FV3022">
        <v>76.492607116699219</v>
      </c>
      <c r="FW3022">
        <v>74.373069763183594</v>
      </c>
      <c r="FX3022">
        <v>498</v>
      </c>
      <c r="FY3022">
        <v>4.854852706193924E-2</v>
      </c>
      <c r="FZ3022">
        <v>1</v>
      </c>
    </row>
    <row r="3023" spans="1:182" x14ac:dyDescent="0.2">
      <c r="A3023" t="s">
        <v>245</v>
      </c>
      <c r="B3023" t="s">
        <v>252</v>
      </c>
      <c r="C3023" t="s">
        <v>218</v>
      </c>
      <c r="D3023" t="s">
        <v>42</v>
      </c>
      <c r="E3023">
        <v>2015</v>
      </c>
      <c r="F3023" t="s">
        <v>229</v>
      </c>
      <c r="G3023" t="s">
        <v>250</v>
      </c>
      <c r="H3023" t="s">
        <v>226</v>
      </c>
      <c r="I3023">
        <v>320.51</v>
      </c>
      <c r="L3023">
        <v>95.823857995799102</v>
      </c>
      <c r="M3023">
        <v>94.068035043423109</v>
      </c>
      <c r="N3023">
        <v>92.87332528924108</v>
      </c>
      <c r="O3023">
        <v>92.772978960409446</v>
      </c>
      <c r="P3023">
        <v>95.140764510768648</v>
      </c>
      <c r="Q3023">
        <v>99.298081158065159</v>
      </c>
      <c r="R3023">
        <v>102.7176671711583</v>
      </c>
      <c r="S3023">
        <v>102.95783906868235</v>
      </c>
      <c r="T3023">
        <v>103.75537003174284</v>
      </c>
      <c r="U3023">
        <v>105.16254258820696</v>
      </c>
      <c r="V3023">
        <v>107.39755516131481</v>
      </c>
      <c r="W3023">
        <v>108.46618588667792</v>
      </c>
      <c r="X3023">
        <v>108.55811682253577</v>
      </c>
      <c r="Y3023">
        <v>108.700997435319</v>
      </c>
      <c r="Z3023">
        <v>108.74704008819407</v>
      </c>
      <c r="AA3023">
        <v>108.09826859548646</v>
      </c>
      <c r="AB3023">
        <v>107.9646998273892</v>
      </c>
      <c r="AC3023">
        <v>106.73301406136508</v>
      </c>
      <c r="AD3023">
        <v>108.4134646690616</v>
      </c>
      <c r="AE3023">
        <v>110.18335142524688</v>
      </c>
      <c r="AF3023">
        <v>109.91083666012693</v>
      </c>
      <c r="AG3023">
        <v>106.63940875118514</v>
      </c>
      <c r="AH3023">
        <v>102.96688267372987</v>
      </c>
      <c r="AI3023">
        <v>99.313109022756677</v>
      </c>
      <c r="AJ3023">
        <v>-2.809063196182251</v>
      </c>
      <c r="AK3023">
        <v>-2.7969858646392822</v>
      </c>
      <c r="AL3023">
        <v>-2.7991170883178711</v>
      </c>
      <c r="AM3023">
        <v>-2.7950501441955566</v>
      </c>
      <c r="AN3023">
        <v>-2.8576502799987793</v>
      </c>
      <c r="AO3023">
        <v>-2.9580159187316895</v>
      </c>
      <c r="AP3023">
        <v>-2.8892123699188232</v>
      </c>
      <c r="AQ3023">
        <v>-2.7994725704193115</v>
      </c>
      <c r="AR3023">
        <v>-2.7380862236022949</v>
      </c>
      <c r="AS3023">
        <v>-2.7168550491333008</v>
      </c>
      <c r="AT3023">
        <v>-2.7434713840484619</v>
      </c>
      <c r="AU3023">
        <v>-2.7404735088348389</v>
      </c>
      <c r="AV3023">
        <v>5.5513420104980469</v>
      </c>
      <c r="AW3023">
        <v>29.049409866333008</v>
      </c>
      <c r="AX3023">
        <v>28.53108024597168</v>
      </c>
      <c r="AY3023">
        <v>27.788187026977539</v>
      </c>
      <c r="AZ3023">
        <v>27.644372940063477</v>
      </c>
      <c r="BA3023">
        <v>27.685266494750977</v>
      </c>
      <c r="BB3023">
        <v>5.6870689392089844</v>
      </c>
      <c r="BC3023">
        <v>-3.0156459808349609</v>
      </c>
      <c r="BD3023">
        <v>-3.1261203289031982</v>
      </c>
      <c r="BE3023">
        <v>-3.2105414867401123</v>
      </c>
      <c r="BF3023">
        <v>-3.2301671504974365</v>
      </c>
      <c r="BG3023">
        <v>-3.5732402801513672</v>
      </c>
      <c r="BH3023">
        <v>-1.3430360555648804</v>
      </c>
      <c r="BI3023">
        <v>-1.3395334482192993</v>
      </c>
      <c r="BJ3023">
        <v>-1.3421173095703125</v>
      </c>
      <c r="BK3023">
        <v>-1.3403263092041016</v>
      </c>
      <c r="BL3023">
        <v>-1.3797650337219238</v>
      </c>
      <c r="BM3023">
        <v>-1.4402471780776978</v>
      </c>
      <c r="BN3023">
        <v>-1.4084444046020508</v>
      </c>
      <c r="BO3023">
        <v>-1.3566681146621704</v>
      </c>
      <c r="BP3023">
        <v>-1.3167434930801392</v>
      </c>
      <c r="BQ3023">
        <v>-1.3018869161605835</v>
      </c>
      <c r="BR3023">
        <v>-1.3131279945373535</v>
      </c>
      <c r="BS3023">
        <v>-1.3176685571670532</v>
      </c>
      <c r="BT3023">
        <v>7.3880634307861328</v>
      </c>
      <c r="BU3023">
        <v>31.597076416015625</v>
      </c>
      <c r="BV3023">
        <v>31.046175003051758</v>
      </c>
      <c r="BW3023">
        <v>30.317399978637695</v>
      </c>
      <c r="BX3023">
        <v>30.206104278564453</v>
      </c>
      <c r="BY3023">
        <v>30.245256423950195</v>
      </c>
      <c r="BZ3023">
        <v>7.4822239875793457</v>
      </c>
      <c r="CA3023">
        <v>-1.5565332174301147</v>
      </c>
      <c r="CB3023">
        <v>-1.6353205442428589</v>
      </c>
      <c r="CC3023">
        <v>-1.7062563896179199</v>
      </c>
      <c r="CD3023">
        <v>-1.7412028312683105</v>
      </c>
      <c r="CE3023">
        <v>-1.9888677597045898</v>
      </c>
      <c r="CF3023">
        <v>-0.32767009735107422</v>
      </c>
      <c r="CG3023">
        <v>-0.33010634779930115</v>
      </c>
      <c r="CH3023">
        <v>-0.3330036997795105</v>
      </c>
      <c r="CI3023">
        <v>-0.3327890932559967</v>
      </c>
      <c r="CJ3023">
        <v>-0.35618633031845093</v>
      </c>
      <c r="CK3023">
        <v>-0.38904529809951782</v>
      </c>
      <c r="CL3023">
        <v>-0.38286900520324707</v>
      </c>
      <c r="CM3023">
        <v>-0.3573860228061676</v>
      </c>
      <c r="CN3023">
        <v>-0.33232584595680237</v>
      </c>
      <c r="CO3023">
        <v>-0.32188421487808228</v>
      </c>
      <c r="CP3023">
        <v>-0.32247647643089294</v>
      </c>
      <c r="CQ3023">
        <v>-0.33223819732666016</v>
      </c>
      <c r="CR3023">
        <v>8.6601715087890625</v>
      </c>
      <c r="CS3023">
        <v>33.361583709716797</v>
      </c>
      <c r="CT3023">
        <v>32.788120269775391</v>
      </c>
      <c r="CU3023">
        <v>32.069126129150391</v>
      </c>
      <c r="CV3023">
        <v>31.980350494384766</v>
      </c>
      <c r="CW3023">
        <v>32.018295288085937</v>
      </c>
      <c r="CX3023">
        <v>8.7255420684814453</v>
      </c>
      <c r="CY3023">
        <v>-0.5459563136100769</v>
      </c>
      <c r="CZ3023">
        <v>-0.60279715061187744</v>
      </c>
      <c r="DA3023">
        <v>-0.66439306735992432</v>
      </c>
      <c r="DB3023">
        <v>-0.70995074510574341</v>
      </c>
      <c r="DC3023">
        <v>-0.8915361762046814</v>
      </c>
      <c r="DD3023">
        <v>0.68769580125808716</v>
      </c>
      <c r="DE3023">
        <v>0.67932075262069702</v>
      </c>
      <c r="DF3023">
        <v>0.67610996961593628</v>
      </c>
      <c r="DG3023">
        <v>0.67474812269210815</v>
      </c>
      <c r="DH3023">
        <v>0.66739243268966675</v>
      </c>
      <c r="DI3023">
        <v>0.66215664148330688</v>
      </c>
      <c r="DJ3023">
        <v>0.64270633459091187</v>
      </c>
      <c r="DK3023">
        <v>0.64189600944519043</v>
      </c>
      <c r="DL3023">
        <v>0.65209180116653442</v>
      </c>
      <c r="DM3023">
        <v>0.65811848640441895</v>
      </c>
      <c r="DN3023">
        <v>0.66817498207092285</v>
      </c>
      <c r="DO3023">
        <v>0.65319216251373291</v>
      </c>
      <c r="DP3023">
        <v>9.9322786331176758</v>
      </c>
      <c r="DQ3023">
        <v>35.126091003417969</v>
      </c>
      <c r="DR3023">
        <v>34.530067443847656</v>
      </c>
      <c r="DS3023">
        <v>33.820850372314453</v>
      </c>
      <c r="DT3023">
        <v>33.754596710205078</v>
      </c>
      <c r="DU3023">
        <v>33.791336059570313</v>
      </c>
      <c r="DV3023">
        <v>9.9688606262207031</v>
      </c>
      <c r="DW3023">
        <v>0.46462062001228333</v>
      </c>
      <c r="DX3023">
        <v>0.42972618341445923</v>
      </c>
      <c r="DY3023">
        <v>0.3774702250957489</v>
      </c>
      <c r="DZ3023">
        <v>0.32130140066146851</v>
      </c>
      <c r="EA3023">
        <v>0.20579537749290466</v>
      </c>
      <c r="EB3023">
        <v>2.1537230014801025</v>
      </c>
      <c r="EC3023">
        <v>2.1367731094360352</v>
      </c>
      <c r="ED3023">
        <v>2.1331098079681396</v>
      </c>
      <c r="EE3023">
        <v>2.1294717788696289</v>
      </c>
      <c r="EF3023">
        <v>2.1452775001525879</v>
      </c>
      <c r="EG3023">
        <v>2.1799252033233643</v>
      </c>
      <c r="EH3023">
        <v>2.1234743595123291</v>
      </c>
      <c r="EI3023">
        <v>2.0847005844116211</v>
      </c>
      <c r="EJ3023">
        <v>2.073434591293335</v>
      </c>
      <c r="EK3023">
        <v>2.0730867385864258</v>
      </c>
      <c r="EL3023">
        <v>2.0985183715820312</v>
      </c>
      <c r="EM3023">
        <v>2.0759971141815186</v>
      </c>
      <c r="EN3023">
        <v>11.769000053405762</v>
      </c>
      <c r="EO3023">
        <v>37.673755645751953</v>
      </c>
      <c r="EP3023">
        <v>37.045162200927734</v>
      </c>
      <c r="EQ3023">
        <v>36.350063323974609</v>
      </c>
      <c r="ER3023">
        <v>36.316326141357422</v>
      </c>
      <c r="ES3023">
        <v>36.351325988769531</v>
      </c>
      <c r="ET3023">
        <v>11.764016151428223</v>
      </c>
      <c r="EU3023">
        <v>1.9237332344055176</v>
      </c>
      <c r="EV3023">
        <v>1.9205259084701538</v>
      </c>
      <c r="EW3023">
        <v>1.8817553520202637</v>
      </c>
      <c r="EX3023">
        <v>1.8102656602859497</v>
      </c>
      <c r="EY3023">
        <v>1.7901678085327148</v>
      </c>
      <c r="EZ3023">
        <v>78.245826721191406</v>
      </c>
      <c r="FA3023">
        <v>77.318214416503906</v>
      </c>
      <c r="FB3023">
        <v>76.310623168945313</v>
      </c>
      <c r="FC3023">
        <v>75.136985778808594</v>
      </c>
      <c r="FD3023">
        <v>74.132118225097656</v>
      </c>
      <c r="FE3023">
        <v>73.417625427246094</v>
      </c>
      <c r="FF3023">
        <v>72.788116455078125</v>
      </c>
      <c r="FG3023">
        <v>73.729400634765625</v>
      </c>
      <c r="FH3023">
        <v>76.39715576171875</v>
      </c>
      <c r="FI3023">
        <v>80.431755065917969</v>
      </c>
      <c r="FJ3023">
        <v>85.431907653808594</v>
      </c>
      <c r="FK3023">
        <v>89.915611267089844</v>
      </c>
      <c r="FL3023">
        <v>93.192100524902344</v>
      </c>
      <c r="FM3023">
        <v>95.251991271972656</v>
      </c>
      <c r="FN3023">
        <v>96.890853881835938</v>
      </c>
      <c r="FO3023">
        <v>97.274787902832031</v>
      </c>
      <c r="FP3023">
        <v>96.365989685058594</v>
      </c>
      <c r="FQ3023">
        <v>94.843162536621094</v>
      </c>
      <c r="FR3023">
        <v>92.891807556152344</v>
      </c>
      <c r="FS3023">
        <v>90.830619812011719</v>
      </c>
      <c r="FT3023">
        <v>88.333824157714844</v>
      </c>
      <c r="FU3023">
        <v>85.768600463867188</v>
      </c>
      <c r="FV3023">
        <v>83.484733581542969</v>
      </c>
      <c r="FW3023">
        <v>81.6898193359375</v>
      </c>
      <c r="FX3023">
        <v>498</v>
      </c>
      <c r="FY3023">
        <v>4.854852706193924E-2</v>
      </c>
      <c r="FZ3023">
        <v>1</v>
      </c>
    </row>
    <row r="3024" spans="1:182" x14ac:dyDescent="0.2">
      <c r="A3024" t="s">
        <v>245</v>
      </c>
      <c r="B3024" t="s">
        <v>252</v>
      </c>
      <c r="C3024" t="s">
        <v>218</v>
      </c>
      <c r="D3024" t="s">
        <v>42</v>
      </c>
      <c r="E3024">
        <v>2016</v>
      </c>
      <c r="F3024" t="s">
        <v>229</v>
      </c>
      <c r="G3024" t="s">
        <v>250</v>
      </c>
      <c r="H3024" t="s">
        <v>226</v>
      </c>
      <c r="I3024">
        <v>320.51</v>
      </c>
      <c r="L3024">
        <v>95.823857995799102</v>
      </c>
      <c r="M3024">
        <v>94.068035043423109</v>
      </c>
      <c r="N3024">
        <v>92.87332528924108</v>
      </c>
      <c r="O3024">
        <v>92.772978960409446</v>
      </c>
      <c r="P3024">
        <v>95.140764510768648</v>
      </c>
      <c r="Q3024">
        <v>99.298081158065159</v>
      </c>
      <c r="R3024">
        <v>102.7176671711583</v>
      </c>
      <c r="S3024">
        <v>102.95783906868235</v>
      </c>
      <c r="T3024">
        <v>103.75537003174284</v>
      </c>
      <c r="U3024">
        <v>105.16254258820696</v>
      </c>
      <c r="V3024">
        <v>107.39755516131481</v>
      </c>
      <c r="W3024">
        <v>108.46618588667792</v>
      </c>
      <c r="X3024">
        <v>108.55811682253577</v>
      </c>
      <c r="Y3024">
        <v>108.700997435319</v>
      </c>
      <c r="Z3024">
        <v>108.74704008819407</v>
      </c>
      <c r="AA3024">
        <v>108.09826859548646</v>
      </c>
      <c r="AB3024">
        <v>107.9646998273892</v>
      </c>
      <c r="AC3024">
        <v>106.73301406136508</v>
      </c>
      <c r="AD3024">
        <v>108.4134646690616</v>
      </c>
      <c r="AE3024">
        <v>110.18335142524688</v>
      </c>
      <c r="AF3024">
        <v>109.91083666012693</v>
      </c>
      <c r="AG3024">
        <v>106.63940875118514</v>
      </c>
      <c r="AH3024">
        <v>102.96688267372987</v>
      </c>
      <c r="AI3024">
        <v>99.313109022756677</v>
      </c>
      <c r="AJ3024">
        <v>-2.809063196182251</v>
      </c>
      <c r="AK3024">
        <v>-2.7969858646392822</v>
      </c>
      <c r="AL3024">
        <v>-2.7991170883178711</v>
      </c>
      <c r="AM3024">
        <v>-2.7950501441955566</v>
      </c>
      <c r="AN3024">
        <v>-2.8576502799987793</v>
      </c>
      <c r="AO3024">
        <v>-2.9580159187316895</v>
      </c>
      <c r="AP3024">
        <v>-2.8892123699188232</v>
      </c>
      <c r="AQ3024">
        <v>-2.7994725704193115</v>
      </c>
      <c r="AR3024">
        <v>-2.7380862236022949</v>
      </c>
      <c r="AS3024">
        <v>-2.7168550491333008</v>
      </c>
      <c r="AT3024">
        <v>-2.7434713840484619</v>
      </c>
      <c r="AU3024">
        <v>-2.7404735088348389</v>
      </c>
      <c r="AV3024">
        <v>5.5513420104980469</v>
      </c>
      <c r="AW3024">
        <v>29.049409866333008</v>
      </c>
      <c r="AX3024">
        <v>28.53108024597168</v>
      </c>
      <c r="AY3024">
        <v>27.788187026977539</v>
      </c>
      <c r="AZ3024">
        <v>27.644372940063477</v>
      </c>
      <c r="BA3024">
        <v>27.685266494750977</v>
      </c>
      <c r="BB3024">
        <v>5.6870689392089844</v>
      </c>
      <c r="BC3024">
        <v>-3.0156459808349609</v>
      </c>
      <c r="BD3024">
        <v>-3.1261203289031982</v>
      </c>
      <c r="BE3024">
        <v>-3.2105414867401123</v>
      </c>
      <c r="BF3024">
        <v>-3.2301671504974365</v>
      </c>
      <c r="BG3024">
        <v>-3.5732402801513672</v>
      </c>
      <c r="BH3024">
        <v>-1.3430360555648804</v>
      </c>
      <c r="BI3024">
        <v>-1.3395334482192993</v>
      </c>
      <c r="BJ3024">
        <v>-1.3421173095703125</v>
      </c>
      <c r="BK3024">
        <v>-1.3403263092041016</v>
      </c>
      <c r="BL3024">
        <v>-1.3797650337219238</v>
      </c>
      <c r="BM3024">
        <v>-1.4402471780776978</v>
      </c>
      <c r="BN3024">
        <v>-1.4084444046020508</v>
      </c>
      <c r="BO3024">
        <v>-1.3566681146621704</v>
      </c>
      <c r="BP3024">
        <v>-1.3167434930801392</v>
      </c>
      <c r="BQ3024">
        <v>-1.3018869161605835</v>
      </c>
      <c r="BR3024">
        <v>-1.3131279945373535</v>
      </c>
      <c r="BS3024">
        <v>-1.3176685571670532</v>
      </c>
      <c r="BT3024">
        <v>7.3880634307861328</v>
      </c>
      <c r="BU3024">
        <v>31.597076416015625</v>
      </c>
      <c r="BV3024">
        <v>31.046175003051758</v>
      </c>
      <c r="BW3024">
        <v>30.317399978637695</v>
      </c>
      <c r="BX3024">
        <v>30.206104278564453</v>
      </c>
      <c r="BY3024">
        <v>30.245256423950195</v>
      </c>
      <c r="BZ3024">
        <v>7.4822239875793457</v>
      </c>
      <c r="CA3024">
        <v>-1.5565332174301147</v>
      </c>
      <c r="CB3024">
        <v>-1.6353205442428589</v>
      </c>
      <c r="CC3024">
        <v>-1.7062563896179199</v>
      </c>
      <c r="CD3024">
        <v>-1.7412028312683105</v>
      </c>
      <c r="CE3024">
        <v>-1.9888677597045898</v>
      </c>
      <c r="CF3024">
        <v>-0.32767009735107422</v>
      </c>
      <c r="CG3024">
        <v>-0.33010634779930115</v>
      </c>
      <c r="CH3024">
        <v>-0.3330036997795105</v>
      </c>
      <c r="CI3024">
        <v>-0.3327890932559967</v>
      </c>
      <c r="CJ3024">
        <v>-0.35618633031845093</v>
      </c>
      <c r="CK3024">
        <v>-0.38904529809951782</v>
      </c>
      <c r="CL3024">
        <v>-0.38286900520324707</v>
      </c>
      <c r="CM3024">
        <v>-0.3573860228061676</v>
      </c>
      <c r="CN3024">
        <v>-0.33232584595680237</v>
      </c>
      <c r="CO3024">
        <v>-0.32188421487808228</v>
      </c>
      <c r="CP3024">
        <v>-0.32247647643089294</v>
      </c>
      <c r="CQ3024">
        <v>-0.33223819732666016</v>
      </c>
      <c r="CR3024">
        <v>8.6601715087890625</v>
      </c>
      <c r="CS3024">
        <v>33.361583709716797</v>
      </c>
      <c r="CT3024">
        <v>32.788120269775391</v>
      </c>
      <c r="CU3024">
        <v>32.069126129150391</v>
      </c>
      <c r="CV3024">
        <v>31.980350494384766</v>
      </c>
      <c r="CW3024">
        <v>32.018295288085937</v>
      </c>
      <c r="CX3024">
        <v>8.7255420684814453</v>
      </c>
      <c r="CY3024">
        <v>-0.5459563136100769</v>
      </c>
      <c r="CZ3024">
        <v>-0.60279715061187744</v>
      </c>
      <c r="DA3024">
        <v>-0.66439306735992432</v>
      </c>
      <c r="DB3024">
        <v>-0.70995074510574341</v>
      </c>
      <c r="DC3024">
        <v>-0.8915361762046814</v>
      </c>
      <c r="DD3024">
        <v>0.68769580125808716</v>
      </c>
      <c r="DE3024">
        <v>0.67932075262069702</v>
      </c>
      <c r="DF3024">
        <v>0.67610996961593628</v>
      </c>
      <c r="DG3024">
        <v>0.67474812269210815</v>
      </c>
      <c r="DH3024">
        <v>0.66739243268966675</v>
      </c>
      <c r="DI3024">
        <v>0.66215664148330688</v>
      </c>
      <c r="DJ3024">
        <v>0.64270633459091187</v>
      </c>
      <c r="DK3024">
        <v>0.64189600944519043</v>
      </c>
      <c r="DL3024">
        <v>0.65209180116653442</v>
      </c>
      <c r="DM3024">
        <v>0.65811848640441895</v>
      </c>
      <c r="DN3024">
        <v>0.66817498207092285</v>
      </c>
      <c r="DO3024">
        <v>0.65319216251373291</v>
      </c>
      <c r="DP3024">
        <v>9.9322786331176758</v>
      </c>
      <c r="DQ3024">
        <v>35.126091003417969</v>
      </c>
      <c r="DR3024">
        <v>34.530067443847656</v>
      </c>
      <c r="DS3024">
        <v>33.820850372314453</v>
      </c>
      <c r="DT3024">
        <v>33.754596710205078</v>
      </c>
      <c r="DU3024">
        <v>33.791336059570313</v>
      </c>
      <c r="DV3024">
        <v>9.9688606262207031</v>
      </c>
      <c r="DW3024">
        <v>0.46462062001228333</v>
      </c>
      <c r="DX3024">
        <v>0.42972618341445923</v>
      </c>
      <c r="DY3024">
        <v>0.3774702250957489</v>
      </c>
      <c r="DZ3024">
        <v>0.32130140066146851</v>
      </c>
      <c r="EA3024">
        <v>0.20579537749290466</v>
      </c>
      <c r="EB3024">
        <v>2.1537230014801025</v>
      </c>
      <c r="EC3024">
        <v>2.1367731094360352</v>
      </c>
      <c r="ED3024">
        <v>2.1331098079681396</v>
      </c>
      <c r="EE3024">
        <v>2.1294717788696289</v>
      </c>
      <c r="EF3024">
        <v>2.1452775001525879</v>
      </c>
      <c r="EG3024">
        <v>2.1799252033233643</v>
      </c>
      <c r="EH3024">
        <v>2.1234743595123291</v>
      </c>
      <c r="EI3024">
        <v>2.0847005844116211</v>
      </c>
      <c r="EJ3024">
        <v>2.073434591293335</v>
      </c>
      <c r="EK3024">
        <v>2.0730867385864258</v>
      </c>
      <c r="EL3024">
        <v>2.0985183715820312</v>
      </c>
      <c r="EM3024">
        <v>2.0759971141815186</v>
      </c>
      <c r="EN3024">
        <v>11.769000053405762</v>
      </c>
      <c r="EO3024">
        <v>37.673755645751953</v>
      </c>
      <c r="EP3024">
        <v>37.045162200927734</v>
      </c>
      <c r="EQ3024">
        <v>36.350063323974609</v>
      </c>
      <c r="ER3024">
        <v>36.316326141357422</v>
      </c>
      <c r="ES3024">
        <v>36.351325988769531</v>
      </c>
      <c r="ET3024">
        <v>11.764016151428223</v>
      </c>
      <c r="EU3024">
        <v>1.9237332344055176</v>
      </c>
      <c r="EV3024">
        <v>1.9205259084701538</v>
      </c>
      <c r="EW3024">
        <v>1.8817553520202637</v>
      </c>
      <c r="EX3024">
        <v>1.8102656602859497</v>
      </c>
      <c r="EY3024">
        <v>1.7901678085327148</v>
      </c>
      <c r="EZ3024">
        <v>78.245826721191406</v>
      </c>
      <c r="FA3024">
        <v>77.318214416503906</v>
      </c>
      <c r="FB3024">
        <v>76.310623168945313</v>
      </c>
      <c r="FC3024">
        <v>75.136985778808594</v>
      </c>
      <c r="FD3024">
        <v>74.132118225097656</v>
      </c>
      <c r="FE3024">
        <v>73.417625427246094</v>
      </c>
      <c r="FF3024">
        <v>72.788116455078125</v>
      </c>
      <c r="FG3024">
        <v>73.729400634765625</v>
      </c>
      <c r="FH3024">
        <v>76.39715576171875</v>
      </c>
      <c r="FI3024">
        <v>80.431755065917969</v>
      </c>
      <c r="FJ3024">
        <v>85.431907653808594</v>
      </c>
      <c r="FK3024">
        <v>89.915611267089844</v>
      </c>
      <c r="FL3024">
        <v>93.192100524902344</v>
      </c>
      <c r="FM3024">
        <v>95.251991271972656</v>
      </c>
      <c r="FN3024">
        <v>96.890853881835938</v>
      </c>
      <c r="FO3024">
        <v>97.274787902832031</v>
      </c>
      <c r="FP3024">
        <v>96.365989685058594</v>
      </c>
      <c r="FQ3024">
        <v>94.843162536621094</v>
      </c>
      <c r="FR3024">
        <v>92.891807556152344</v>
      </c>
      <c r="FS3024">
        <v>90.830619812011719</v>
      </c>
      <c r="FT3024">
        <v>88.333824157714844</v>
      </c>
      <c r="FU3024">
        <v>85.768600463867188</v>
      </c>
      <c r="FV3024">
        <v>83.484733581542969</v>
      </c>
      <c r="FW3024">
        <v>81.6898193359375</v>
      </c>
      <c r="FX3024">
        <v>498</v>
      </c>
      <c r="FY3024">
        <v>4.854852706193924E-2</v>
      </c>
      <c r="FZ3024">
        <v>1</v>
      </c>
    </row>
    <row r="3025" spans="1:182" x14ac:dyDescent="0.2">
      <c r="A3025" t="s">
        <v>245</v>
      </c>
      <c r="B3025" t="s">
        <v>252</v>
      </c>
      <c r="C3025" t="s">
        <v>218</v>
      </c>
      <c r="D3025" t="s">
        <v>42</v>
      </c>
      <c r="E3025">
        <v>2017</v>
      </c>
      <c r="F3025" t="s">
        <v>229</v>
      </c>
      <c r="G3025" t="s">
        <v>250</v>
      </c>
      <c r="H3025" t="s">
        <v>226</v>
      </c>
      <c r="I3025">
        <v>320.51</v>
      </c>
      <c r="L3025">
        <v>95.823857995799102</v>
      </c>
      <c r="M3025">
        <v>94.068035043423109</v>
      </c>
      <c r="N3025">
        <v>92.87332528924108</v>
      </c>
      <c r="O3025">
        <v>92.772978960409446</v>
      </c>
      <c r="P3025">
        <v>95.140764510768648</v>
      </c>
      <c r="Q3025">
        <v>99.298081158065159</v>
      </c>
      <c r="R3025">
        <v>102.7176671711583</v>
      </c>
      <c r="S3025">
        <v>102.95783906868235</v>
      </c>
      <c r="T3025">
        <v>103.75537003174284</v>
      </c>
      <c r="U3025">
        <v>105.16254258820696</v>
      </c>
      <c r="V3025">
        <v>107.39755516131481</v>
      </c>
      <c r="W3025">
        <v>108.46618588667792</v>
      </c>
      <c r="X3025">
        <v>108.55811682253577</v>
      </c>
      <c r="Y3025">
        <v>108.700997435319</v>
      </c>
      <c r="Z3025">
        <v>108.74704008819407</v>
      </c>
      <c r="AA3025">
        <v>108.09826859548646</v>
      </c>
      <c r="AB3025">
        <v>107.9646998273892</v>
      </c>
      <c r="AC3025">
        <v>106.73301406136508</v>
      </c>
      <c r="AD3025">
        <v>108.4134646690616</v>
      </c>
      <c r="AE3025">
        <v>110.18335142524688</v>
      </c>
      <c r="AF3025">
        <v>109.91083666012693</v>
      </c>
      <c r="AG3025">
        <v>106.63940875118514</v>
      </c>
      <c r="AH3025">
        <v>102.96688267372987</v>
      </c>
      <c r="AI3025">
        <v>99.313109022756677</v>
      </c>
      <c r="AJ3025">
        <v>-2.809063196182251</v>
      </c>
      <c r="AK3025">
        <v>-2.7969858646392822</v>
      </c>
      <c r="AL3025">
        <v>-2.7991170883178711</v>
      </c>
      <c r="AM3025">
        <v>-2.7950501441955566</v>
      </c>
      <c r="AN3025">
        <v>-2.8576502799987793</v>
      </c>
      <c r="AO3025">
        <v>-2.9580159187316895</v>
      </c>
      <c r="AP3025">
        <v>-2.8892123699188232</v>
      </c>
      <c r="AQ3025">
        <v>-2.7994725704193115</v>
      </c>
      <c r="AR3025">
        <v>-2.7380862236022949</v>
      </c>
      <c r="AS3025">
        <v>-2.7168550491333008</v>
      </c>
      <c r="AT3025">
        <v>-2.7434713840484619</v>
      </c>
      <c r="AU3025">
        <v>-2.7404735088348389</v>
      </c>
      <c r="AV3025">
        <v>5.5513420104980469</v>
      </c>
      <c r="AW3025">
        <v>29.049409866333008</v>
      </c>
      <c r="AX3025">
        <v>28.53108024597168</v>
      </c>
      <c r="AY3025">
        <v>27.788187026977539</v>
      </c>
      <c r="AZ3025">
        <v>27.644372940063477</v>
      </c>
      <c r="BA3025">
        <v>27.685266494750977</v>
      </c>
      <c r="BB3025">
        <v>5.6870689392089844</v>
      </c>
      <c r="BC3025">
        <v>-3.0156459808349609</v>
      </c>
      <c r="BD3025">
        <v>-3.1261203289031982</v>
      </c>
      <c r="BE3025">
        <v>-3.2105414867401123</v>
      </c>
      <c r="BF3025">
        <v>-3.2301671504974365</v>
      </c>
      <c r="BG3025">
        <v>-3.5732402801513672</v>
      </c>
      <c r="BH3025">
        <v>-1.3430360555648804</v>
      </c>
      <c r="BI3025">
        <v>-1.3395334482192993</v>
      </c>
      <c r="BJ3025">
        <v>-1.3421173095703125</v>
      </c>
      <c r="BK3025">
        <v>-1.3403263092041016</v>
      </c>
      <c r="BL3025">
        <v>-1.3797650337219238</v>
      </c>
      <c r="BM3025">
        <v>-1.4402471780776978</v>
      </c>
      <c r="BN3025">
        <v>-1.4084444046020508</v>
      </c>
      <c r="BO3025">
        <v>-1.3566681146621704</v>
      </c>
      <c r="BP3025">
        <v>-1.3167434930801392</v>
      </c>
      <c r="BQ3025">
        <v>-1.3018869161605835</v>
      </c>
      <c r="BR3025">
        <v>-1.3131279945373535</v>
      </c>
      <c r="BS3025">
        <v>-1.3176685571670532</v>
      </c>
      <c r="BT3025">
        <v>7.3880634307861328</v>
      </c>
      <c r="BU3025">
        <v>31.597076416015625</v>
      </c>
      <c r="BV3025">
        <v>31.046175003051758</v>
      </c>
      <c r="BW3025">
        <v>30.317399978637695</v>
      </c>
      <c r="BX3025">
        <v>30.206104278564453</v>
      </c>
      <c r="BY3025">
        <v>30.245256423950195</v>
      </c>
      <c r="BZ3025">
        <v>7.4822239875793457</v>
      </c>
      <c r="CA3025">
        <v>-1.5565332174301147</v>
      </c>
      <c r="CB3025">
        <v>-1.6353205442428589</v>
      </c>
      <c r="CC3025">
        <v>-1.7062563896179199</v>
      </c>
      <c r="CD3025">
        <v>-1.7412028312683105</v>
      </c>
      <c r="CE3025">
        <v>-1.9888677597045898</v>
      </c>
      <c r="CF3025">
        <v>-0.32767009735107422</v>
      </c>
      <c r="CG3025">
        <v>-0.33010634779930115</v>
      </c>
      <c r="CH3025">
        <v>-0.3330036997795105</v>
      </c>
      <c r="CI3025">
        <v>-0.3327890932559967</v>
      </c>
      <c r="CJ3025">
        <v>-0.35618633031845093</v>
      </c>
      <c r="CK3025">
        <v>-0.38904529809951782</v>
      </c>
      <c r="CL3025">
        <v>-0.38286900520324707</v>
      </c>
      <c r="CM3025">
        <v>-0.3573860228061676</v>
      </c>
      <c r="CN3025">
        <v>-0.33232584595680237</v>
      </c>
      <c r="CO3025">
        <v>-0.32188421487808228</v>
      </c>
      <c r="CP3025">
        <v>-0.32247647643089294</v>
      </c>
      <c r="CQ3025">
        <v>-0.33223819732666016</v>
      </c>
      <c r="CR3025">
        <v>8.6601715087890625</v>
      </c>
      <c r="CS3025">
        <v>33.361583709716797</v>
      </c>
      <c r="CT3025">
        <v>32.788120269775391</v>
      </c>
      <c r="CU3025">
        <v>32.069126129150391</v>
      </c>
      <c r="CV3025">
        <v>31.980350494384766</v>
      </c>
      <c r="CW3025">
        <v>32.018295288085937</v>
      </c>
      <c r="CX3025">
        <v>8.7255420684814453</v>
      </c>
      <c r="CY3025">
        <v>-0.5459563136100769</v>
      </c>
      <c r="CZ3025">
        <v>-0.60279715061187744</v>
      </c>
      <c r="DA3025">
        <v>-0.66439306735992432</v>
      </c>
      <c r="DB3025">
        <v>-0.70995074510574341</v>
      </c>
      <c r="DC3025">
        <v>-0.8915361762046814</v>
      </c>
      <c r="DD3025">
        <v>0.68769580125808716</v>
      </c>
      <c r="DE3025">
        <v>0.67932075262069702</v>
      </c>
      <c r="DF3025">
        <v>0.67610996961593628</v>
      </c>
      <c r="DG3025">
        <v>0.67474812269210815</v>
      </c>
      <c r="DH3025">
        <v>0.66739243268966675</v>
      </c>
      <c r="DI3025">
        <v>0.66215664148330688</v>
      </c>
      <c r="DJ3025">
        <v>0.64270633459091187</v>
      </c>
      <c r="DK3025">
        <v>0.64189600944519043</v>
      </c>
      <c r="DL3025">
        <v>0.65209180116653442</v>
      </c>
      <c r="DM3025">
        <v>0.65811848640441895</v>
      </c>
      <c r="DN3025">
        <v>0.66817498207092285</v>
      </c>
      <c r="DO3025">
        <v>0.65319216251373291</v>
      </c>
      <c r="DP3025">
        <v>9.9322786331176758</v>
      </c>
      <c r="DQ3025">
        <v>35.126091003417969</v>
      </c>
      <c r="DR3025">
        <v>34.530067443847656</v>
      </c>
      <c r="DS3025">
        <v>33.820850372314453</v>
      </c>
      <c r="DT3025">
        <v>33.754596710205078</v>
      </c>
      <c r="DU3025">
        <v>33.791336059570313</v>
      </c>
      <c r="DV3025">
        <v>9.9688606262207031</v>
      </c>
      <c r="DW3025">
        <v>0.46462062001228333</v>
      </c>
      <c r="DX3025">
        <v>0.42972618341445923</v>
      </c>
      <c r="DY3025">
        <v>0.3774702250957489</v>
      </c>
      <c r="DZ3025">
        <v>0.32130140066146851</v>
      </c>
      <c r="EA3025">
        <v>0.20579537749290466</v>
      </c>
      <c r="EB3025">
        <v>2.1537230014801025</v>
      </c>
      <c r="EC3025">
        <v>2.1367731094360352</v>
      </c>
      <c r="ED3025">
        <v>2.1331098079681396</v>
      </c>
      <c r="EE3025">
        <v>2.1294717788696289</v>
      </c>
      <c r="EF3025">
        <v>2.1452775001525879</v>
      </c>
      <c r="EG3025">
        <v>2.1799252033233643</v>
      </c>
      <c r="EH3025">
        <v>2.1234743595123291</v>
      </c>
      <c r="EI3025">
        <v>2.0847005844116211</v>
      </c>
      <c r="EJ3025">
        <v>2.073434591293335</v>
      </c>
      <c r="EK3025">
        <v>2.0730867385864258</v>
      </c>
      <c r="EL3025">
        <v>2.0985183715820312</v>
      </c>
      <c r="EM3025">
        <v>2.0759971141815186</v>
      </c>
      <c r="EN3025">
        <v>11.769000053405762</v>
      </c>
      <c r="EO3025">
        <v>37.673755645751953</v>
      </c>
      <c r="EP3025">
        <v>37.045162200927734</v>
      </c>
      <c r="EQ3025">
        <v>36.350063323974609</v>
      </c>
      <c r="ER3025">
        <v>36.316326141357422</v>
      </c>
      <c r="ES3025">
        <v>36.351325988769531</v>
      </c>
      <c r="ET3025">
        <v>11.764016151428223</v>
      </c>
      <c r="EU3025">
        <v>1.9237332344055176</v>
      </c>
      <c r="EV3025">
        <v>1.9205259084701538</v>
      </c>
      <c r="EW3025">
        <v>1.8817553520202637</v>
      </c>
      <c r="EX3025">
        <v>1.8102656602859497</v>
      </c>
      <c r="EY3025">
        <v>1.7901678085327148</v>
      </c>
      <c r="EZ3025">
        <v>78.245826721191406</v>
      </c>
      <c r="FA3025">
        <v>77.318214416503906</v>
      </c>
      <c r="FB3025">
        <v>76.310623168945313</v>
      </c>
      <c r="FC3025">
        <v>75.136985778808594</v>
      </c>
      <c r="FD3025">
        <v>74.132118225097656</v>
      </c>
      <c r="FE3025">
        <v>73.417625427246094</v>
      </c>
      <c r="FF3025">
        <v>72.788116455078125</v>
      </c>
      <c r="FG3025">
        <v>73.729400634765625</v>
      </c>
      <c r="FH3025">
        <v>76.39715576171875</v>
      </c>
      <c r="FI3025">
        <v>80.431755065917969</v>
      </c>
      <c r="FJ3025">
        <v>85.431907653808594</v>
      </c>
      <c r="FK3025">
        <v>89.915611267089844</v>
      </c>
      <c r="FL3025">
        <v>93.192100524902344</v>
      </c>
      <c r="FM3025">
        <v>95.251991271972656</v>
      </c>
      <c r="FN3025">
        <v>96.890853881835938</v>
      </c>
      <c r="FO3025">
        <v>97.274787902832031</v>
      </c>
      <c r="FP3025">
        <v>96.365989685058594</v>
      </c>
      <c r="FQ3025">
        <v>94.843162536621094</v>
      </c>
      <c r="FR3025">
        <v>92.891807556152344</v>
      </c>
      <c r="FS3025">
        <v>90.830619812011719</v>
      </c>
      <c r="FT3025">
        <v>88.333824157714844</v>
      </c>
      <c r="FU3025">
        <v>85.768600463867188</v>
      </c>
      <c r="FV3025">
        <v>83.484733581542969</v>
      </c>
      <c r="FW3025">
        <v>81.6898193359375</v>
      </c>
      <c r="FX3025">
        <v>498</v>
      </c>
      <c r="FY3025">
        <v>4.854852706193924E-2</v>
      </c>
      <c r="FZ3025">
        <v>1</v>
      </c>
    </row>
    <row r="3026" spans="1:182" x14ac:dyDescent="0.2">
      <c r="A3026" t="s">
        <v>245</v>
      </c>
      <c r="B3026" t="s">
        <v>252</v>
      </c>
      <c r="C3026" t="s">
        <v>218</v>
      </c>
      <c r="D3026" t="s">
        <v>43</v>
      </c>
      <c r="E3026">
        <v>2015</v>
      </c>
      <c r="F3026" t="s">
        <v>229</v>
      </c>
      <c r="G3026" t="s">
        <v>250</v>
      </c>
      <c r="H3026" t="s">
        <v>226</v>
      </c>
      <c r="I3026">
        <v>320.51</v>
      </c>
      <c r="L3026">
        <v>94.490051341470419</v>
      </c>
      <c r="M3026">
        <v>92.555931553508103</v>
      </c>
      <c r="N3026">
        <v>91.22173720657986</v>
      </c>
      <c r="O3026">
        <v>91.16567239950659</v>
      </c>
      <c r="P3026">
        <v>93.67411654968987</v>
      </c>
      <c r="Q3026">
        <v>97.789275175817053</v>
      </c>
      <c r="R3026">
        <v>101.32368747451747</v>
      </c>
      <c r="S3026">
        <v>101.25813955970519</v>
      </c>
      <c r="T3026">
        <v>101.95172599994571</v>
      </c>
      <c r="U3026">
        <v>103.75937112260745</v>
      </c>
      <c r="V3026">
        <v>106.20459933017096</v>
      </c>
      <c r="W3026">
        <v>107.29027400323393</v>
      </c>
      <c r="X3026">
        <v>107.42404778166504</v>
      </c>
      <c r="Y3026">
        <v>107.7537201751808</v>
      </c>
      <c r="Z3026">
        <v>107.8653439903964</v>
      </c>
      <c r="AA3026">
        <v>107.39483164178237</v>
      </c>
      <c r="AB3026">
        <v>107.52073604211297</v>
      </c>
      <c r="AC3026">
        <v>106.30606471246475</v>
      </c>
      <c r="AD3026">
        <v>107.88111136187025</v>
      </c>
      <c r="AE3026">
        <v>109.28988325546021</v>
      </c>
      <c r="AF3026">
        <v>108.53458782863311</v>
      </c>
      <c r="AG3026">
        <v>105.12895694508173</v>
      </c>
      <c r="AH3026">
        <v>101.44420575838642</v>
      </c>
      <c r="AI3026">
        <v>97.759306424118918</v>
      </c>
      <c r="AJ3026">
        <v>-2.814054012298584</v>
      </c>
      <c r="AK3026">
        <v>-2.7866644859313965</v>
      </c>
      <c r="AL3026">
        <v>-2.7749497890472412</v>
      </c>
      <c r="AM3026">
        <v>-2.7726657390594482</v>
      </c>
      <c r="AN3026">
        <v>-2.8420810699462891</v>
      </c>
      <c r="AO3026">
        <v>-2.9438686370849609</v>
      </c>
      <c r="AP3026">
        <v>-2.8847301006317139</v>
      </c>
      <c r="AQ3026">
        <v>-2.7788200378417969</v>
      </c>
      <c r="AR3026">
        <v>-2.6995542049407959</v>
      </c>
      <c r="AS3026">
        <v>-2.6884140968322754</v>
      </c>
      <c r="AT3026">
        <v>-2.7255849838256836</v>
      </c>
      <c r="AU3026">
        <v>-2.7526655197143555</v>
      </c>
      <c r="AV3026">
        <v>5.0078225135803223</v>
      </c>
      <c r="AW3026">
        <v>27.261123657226562</v>
      </c>
      <c r="AX3026">
        <v>26.769428253173828</v>
      </c>
      <c r="AY3026">
        <v>26.083566665649414</v>
      </c>
      <c r="AZ3026">
        <v>26.00654411315918</v>
      </c>
      <c r="BA3026">
        <v>26.098331451416016</v>
      </c>
      <c r="BB3026">
        <v>5.1170310974121094</v>
      </c>
      <c r="BC3026">
        <v>-3.0230047702789307</v>
      </c>
      <c r="BD3026">
        <v>-3.1085343360900879</v>
      </c>
      <c r="BE3026">
        <v>-3.1497983932495117</v>
      </c>
      <c r="BF3026">
        <v>-3.1288125514984131</v>
      </c>
      <c r="BG3026">
        <v>-3.4711132049560547</v>
      </c>
      <c r="BH3026">
        <v>-1.3392369747161865</v>
      </c>
      <c r="BI3026">
        <v>-1.3293529748916626</v>
      </c>
      <c r="BJ3026">
        <v>-1.3255671262741089</v>
      </c>
      <c r="BK3026">
        <v>-1.3249963521957397</v>
      </c>
      <c r="BL3026">
        <v>-1.3663803339004517</v>
      </c>
      <c r="BM3026">
        <v>-1.4283356666564941</v>
      </c>
      <c r="BN3026">
        <v>-1.3993855714797974</v>
      </c>
      <c r="BO3026">
        <v>-1.3401188850402832</v>
      </c>
      <c r="BP3026">
        <v>-1.2919480800628662</v>
      </c>
      <c r="BQ3026">
        <v>-1.2828456163406372</v>
      </c>
      <c r="BR3026">
        <v>-1.2991006374359131</v>
      </c>
      <c r="BS3026">
        <v>-1.3199442625045776</v>
      </c>
      <c r="BT3026">
        <v>6.8268003463745117</v>
      </c>
      <c r="BU3026">
        <v>29.744346618652344</v>
      </c>
      <c r="BV3026">
        <v>29.227331161499023</v>
      </c>
      <c r="BW3026">
        <v>28.566991806030273</v>
      </c>
      <c r="BX3026">
        <v>28.532054901123047</v>
      </c>
      <c r="BY3026">
        <v>28.61749267578125</v>
      </c>
      <c r="BZ3026">
        <v>6.9221701622009277</v>
      </c>
      <c r="CA3026">
        <v>-1.4941061735153198</v>
      </c>
      <c r="CB3026">
        <v>-1.5673916339874268</v>
      </c>
      <c r="CC3026">
        <v>-1.6155078411102295</v>
      </c>
      <c r="CD3026">
        <v>-1.6204771995544434</v>
      </c>
      <c r="CE3026">
        <v>-1.8569607734680176</v>
      </c>
      <c r="CF3026">
        <v>-0.31778326630592346</v>
      </c>
      <c r="CG3026">
        <v>-0.32002344727516174</v>
      </c>
      <c r="CH3026">
        <v>-0.32172900438308716</v>
      </c>
      <c r="CI3026">
        <v>-0.32234480977058411</v>
      </c>
      <c r="CJ3026">
        <v>-0.34431451559066772</v>
      </c>
      <c r="CK3026">
        <v>-0.37868204712867737</v>
      </c>
      <c r="CL3026">
        <v>-0.37064042687416077</v>
      </c>
      <c r="CM3026">
        <v>-0.34367892146110535</v>
      </c>
      <c r="CN3026">
        <v>-0.31704437732696533</v>
      </c>
      <c r="CO3026">
        <v>-0.30935299396514893</v>
      </c>
      <c r="CP3026">
        <v>-0.31112188100814819</v>
      </c>
      <c r="CQ3026">
        <v>-0.32764586806297302</v>
      </c>
      <c r="CR3026">
        <v>8.0866184234619141</v>
      </c>
      <c r="CS3026">
        <v>31.464218139648438</v>
      </c>
      <c r="CT3026">
        <v>30.929666519165039</v>
      </c>
      <c r="CU3026">
        <v>30.287006378173828</v>
      </c>
      <c r="CV3026">
        <v>30.281213760375977</v>
      </c>
      <c r="CW3026">
        <v>30.36225700378418</v>
      </c>
      <c r="CX3026">
        <v>8.1724042892456055</v>
      </c>
      <c r="CY3026">
        <v>-0.43519574403762817</v>
      </c>
      <c r="CZ3026">
        <v>-0.50000101327896118</v>
      </c>
      <c r="DA3026">
        <v>-0.55286300182342529</v>
      </c>
      <c r="DB3026">
        <v>-0.57580870389938354</v>
      </c>
      <c r="DC3026">
        <v>-0.73900365829467773</v>
      </c>
      <c r="DD3026">
        <v>0.7036704421043396</v>
      </c>
      <c r="DE3026">
        <v>0.68930602073669434</v>
      </c>
      <c r="DF3026">
        <v>0.68210905790328979</v>
      </c>
      <c r="DG3026">
        <v>0.68030667304992676</v>
      </c>
      <c r="DH3026">
        <v>0.67775136232376099</v>
      </c>
      <c r="DI3026">
        <v>0.6709715723991394</v>
      </c>
      <c r="DJ3026">
        <v>0.65810471773147583</v>
      </c>
      <c r="DK3026">
        <v>0.65276104211807251</v>
      </c>
      <c r="DL3026">
        <v>0.65785938501358032</v>
      </c>
      <c r="DM3026">
        <v>0.66413956880569458</v>
      </c>
      <c r="DN3026">
        <v>0.6768568754196167</v>
      </c>
      <c r="DO3026">
        <v>0.66465252637863159</v>
      </c>
      <c r="DP3026">
        <v>9.3464374542236328</v>
      </c>
      <c r="DQ3026">
        <v>33.184093475341797</v>
      </c>
      <c r="DR3026">
        <v>32.632003784179688</v>
      </c>
      <c r="DS3026">
        <v>32.00701904296875</v>
      </c>
      <c r="DT3026">
        <v>32.030372619628906</v>
      </c>
      <c r="DU3026">
        <v>32.107021331787109</v>
      </c>
      <c r="DV3026">
        <v>9.422637939453125</v>
      </c>
      <c r="DW3026">
        <v>0.62371468544006348</v>
      </c>
      <c r="DX3026">
        <v>0.56738960742950439</v>
      </c>
      <c r="DY3026">
        <v>0.50978183746337891</v>
      </c>
      <c r="DZ3026">
        <v>0.46885973215103149</v>
      </c>
      <c r="EA3026">
        <v>0.37895345687866211</v>
      </c>
      <c r="EB3026">
        <v>2.1784873008728027</v>
      </c>
      <c r="EC3026">
        <v>2.1466176509857178</v>
      </c>
      <c r="ED3026">
        <v>2.1314918994903564</v>
      </c>
      <c r="EE3026">
        <v>2.1279761791229248</v>
      </c>
      <c r="EF3026">
        <v>2.1534521579742432</v>
      </c>
      <c r="EG3026">
        <v>2.186504602432251</v>
      </c>
      <c r="EH3026">
        <v>2.1434493064880371</v>
      </c>
      <c r="EI3026">
        <v>2.0914621353149414</v>
      </c>
      <c r="EJ3026">
        <v>2.0654654502868652</v>
      </c>
      <c r="EK3026">
        <v>2.0697081089019775</v>
      </c>
      <c r="EL3026">
        <v>2.1033413410186768</v>
      </c>
      <c r="EM3026">
        <v>2.0973737239837646</v>
      </c>
      <c r="EN3026">
        <v>11.165414810180664</v>
      </c>
      <c r="EO3026">
        <v>35.667316436767578</v>
      </c>
      <c r="EP3026">
        <v>35.08990478515625</v>
      </c>
      <c r="EQ3026">
        <v>34.490444183349609</v>
      </c>
      <c r="ER3026">
        <v>34.555885314941406</v>
      </c>
      <c r="ES3026">
        <v>34.626182556152344</v>
      </c>
      <c r="ET3026">
        <v>11.227777481079102</v>
      </c>
      <c r="EU3026">
        <v>2.1526131629943848</v>
      </c>
      <c r="EV3026">
        <v>2.108532190322876</v>
      </c>
      <c r="EW3026">
        <v>2.0440723896026611</v>
      </c>
      <c r="EX3026">
        <v>1.9771950244903564</v>
      </c>
      <c r="EY3026">
        <v>1.9931060075759888</v>
      </c>
      <c r="EZ3026">
        <v>78.3150634765625</v>
      </c>
      <c r="FA3026">
        <v>76.844596862792969</v>
      </c>
      <c r="FB3026">
        <v>75.434165954589844</v>
      </c>
      <c r="FC3026">
        <v>74.443778991699219</v>
      </c>
      <c r="FD3026">
        <v>73.705467224121094</v>
      </c>
      <c r="FE3026">
        <v>72.8212890625</v>
      </c>
      <c r="FF3026">
        <v>72.492622375488281</v>
      </c>
      <c r="FG3026">
        <v>72.496376037597656</v>
      </c>
      <c r="FH3026">
        <v>74.589889526367188</v>
      </c>
      <c r="FI3026">
        <v>80.134437561035156</v>
      </c>
      <c r="FJ3026">
        <v>85.589599609375</v>
      </c>
      <c r="FK3026">
        <v>90.111099243164062</v>
      </c>
      <c r="FL3026">
        <v>93.63916015625</v>
      </c>
      <c r="FM3026">
        <v>96.335708618164062</v>
      </c>
      <c r="FN3026">
        <v>98.108451843261719</v>
      </c>
      <c r="FO3026">
        <v>99.110336303710938</v>
      </c>
      <c r="FP3026">
        <v>98.934967041015625</v>
      </c>
      <c r="FQ3026">
        <v>97.584724426269531</v>
      </c>
      <c r="FR3026">
        <v>95.439437866210937</v>
      </c>
      <c r="FS3026">
        <v>92.210342407226563</v>
      </c>
      <c r="FT3026">
        <v>88.084991455078125</v>
      </c>
      <c r="FU3026">
        <v>85.046676635742187</v>
      </c>
      <c r="FV3026">
        <v>82.885223388671875</v>
      </c>
      <c r="FW3026">
        <v>81.064178466796875</v>
      </c>
      <c r="FX3026">
        <v>498</v>
      </c>
      <c r="FY3026">
        <v>4.854852706193924E-2</v>
      </c>
      <c r="FZ3026">
        <v>1</v>
      </c>
    </row>
    <row r="3027" spans="1:182" x14ac:dyDescent="0.2">
      <c r="A3027" t="s">
        <v>245</v>
      </c>
      <c r="B3027" t="s">
        <v>252</v>
      </c>
      <c r="C3027" t="s">
        <v>218</v>
      </c>
      <c r="D3027" t="s">
        <v>43</v>
      </c>
      <c r="E3027">
        <v>2016</v>
      </c>
      <c r="F3027" t="s">
        <v>229</v>
      </c>
      <c r="G3027" t="s">
        <v>250</v>
      </c>
      <c r="H3027" t="s">
        <v>226</v>
      </c>
      <c r="I3027">
        <v>320.51</v>
      </c>
      <c r="L3027">
        <v>94.490051341470419</v>
      </c>
      <c r="M3027">
        <v>92.555931553508103</v>
      </c>
      <c r="N3027">
        <v>91.22173720657986</v>
      </c>
      <c r="O3027">
        <v>91.16567239950659</v>
      </c>
      <c r="P3027">
        <v>93.67411654968987</v>
      </c>
      <c r="Q3027">
        <v>97.789275175817053</v>
      </c>
      <c r="R3027">
        <v>101.32368747451747</v>
      </c>
      <c r="S3027">
        <v>101.25813955970519</v>
      </c>
      <c r="T3027">
        <v>101.95172599994571</v>
      </c>
      <c r="U3027">
        <v>103.75937112260745</v>
      </c>
      <c r="V3027">
        <v>106.20459933017096</v>
      </c>
      <c r="W3027">
        <v>107.29027400323393</v>
      </c>
      <c r="X3027">
        <v>107.42404778166504</v>
      </c>
      <c r="Y3027">
        <v>107.7537201751808</v>
      </c>
      <c r="Z3027">
        <v>107.8653439903964</v>
      </c>
      <c r="AA3027">
        <v>107.39483164178237</v>
      </c>
      <c r="AB3027">
        <v>107.52073604211297</v>
      </c>
      <c r="AC3027">
        <v>106.30606471246475</v>
      </c>
      <c r="AD3027">
        <v>107.88111136187025</v>
      </c>
      <c r="AE3027">
        <v>109.28988325546021</v>
      </c>
      <c r="AF3027">
        <v>108.53458782863311</v>
      </c>
      <c r="AG3027">
        <v>105.12895694508173</v>
      </c>
      <c r="AH3027">
        <v>101.44420575838642</v>
      </c>
      <c r="AI3027">
        <v>97.759306424118918</v>
      </c>
      <c r="AJ3027">
        <v>-2.814054012298584</v>
      </c>
      <c r="AK3027">
        <v>-2.7866644859313965</v>
      </c>
      <c r="AL3027">
        <v>-2.7749497890472412</v>
      </c>
      <c r="AM3027">
        <v>-2.7726657390594482</v>
      </c>
      <c r="AN3027">
        <v>-2.8420810699462891</v>
      </c>
      <c r="AO3027">
        <v>-2.9438686370849609</v>
      </c>
      <c r="AP3027">
        <v>-2.8847301006317139</v>
      </c>
      <c r="AQ3027">
        <v>-2.7788200378417969</v>
      </c>
      <c r="AR3027">
        <v>-2.6995542049407959</v>
      </c>
      <c r="AS3027">
        <v>-2.6884140968322754</v>
      </c>
      <c r="AT3027">
        <v>-2.7255849838256836</v>
      </c>
      <c r="AU3027">
        <v>-2.7526655197143555</v>
      </c>
      <c r="AV3027">
        <v>5.0078225135803223</v>
      </c>
      <c r="AW3027">
        <v>27.261123657226562</v>
      </c>
      <c r="AX3027">
        <v>26.769428253173828</v>
      </c>
      <c r="AY3027">
        <v>26.083566665649414</v>
      </c>
      <c r="AZ3027">
        <v>26.00654411315918</v>
      </c>
      <c r="BA3027">
        <v>26.098331451416016</v>
      </c>
      <c r="BB3027">
        <v>5.1170310974121094</v>
      </c>
      <c r="BC3027">
        <v>-3.0230047702789307</v>
      </c>
      <c r="BD3027">
        <v>-3.1085343360900879</v>
      </c>
      <c r="BE3027">
        <v>-3.1497983932495117</v>
      </c>
      <c r="BF3027">
        <v>-3.1288125514984131</v>
      </c>
      <c r="BG3027">
        <v>-3.4711132049560547</v>
      </c>
      <c r="BH3027">
        <v>-1.3392369747161865</v>
      </c>
      <c r="BI3027">
        <v>-1.3293529748916626</v>
      </c>
      <c r="BJ3027">
        <v>-1.3255671262741089</v>
      </c>
      <c r="BK3027">
        <v>-1.3249963521957397</v>
      </c>
      <c r="BL3027">
        <v>-1.3663803339004517</v>
      </c>
      <c r="BM3027">
        <v>-1.4283356666564941</v>
      </c>
      <c r="BN3027">
        <v>-1.3993855714797974</v>
      </c>
      <c r="BO3027">
        <v>-1.3401188850402832</v>
      </c>
      <c r="BP3027">
        <v>-1.2919480800628662</v>
      </c>
      <c r="BQ3027">
        <v>-1.2828456163406372</v>
      </c>
      <c r="BR3027">
        <v>-1.2991006374359131</v>
      </c>
      <c r="BS3027">
        <v>-1.3199442625045776</v>
      </c>
      <c r="BT3027">
        <v>6.8268003463745117</v>
      </c>
      <c r="BU3027">
        <v>29.744346618652344</v>
      </c>
      <c r="BV3027">
        <v>29.227331161499023</v>
      </c>
      <c r="BW3027">
        <v>28.566991806030273</v>
      </c>
      <c r="BX3027">
        <v>28.532054901123047</v>
      </c>
      <c r="BY3027">
        <v>28.61749267578125</v>
      </c>
      <c r="BZ3027">
        <v>6.9221701622009277</v>
      </c>
      <c r="CA3027">
        <v>-1.4941061735153198</v>
      </c>
      <c r="CB3027">
        <v>-1.5673916339874268</v>
      </c>
      <c r="CC3027">
        <v>-1.6155078411102295</v>
      </c>
      <c r="CD3027">
        <v>-1.6204771995544434</v>
      </c>
      <c r="CE3027">
        <v>-1.8569607734680176</v>
      </c>
      <c r="CF3027">
        <v>-0.31778326630592346</v>
      </c>
      <c r="CG3027">
        <v>-0.32002344727516174</v>
      </c>
      <c r="CH3027">
        <v>-0.32172900438308716</v>
      </c>
      <c r="CI3027">
        <v>-0.32234480977058411</v>
      </c>
      <c r="CJ3027">
        <v>-0.34431451559066772</v>
      </c>
      <c r="CK3027">
        <v>-0.37868204712867737</v>
      </c>
      <c r="CL3027">
        <v>-0.37064042687416077</v>
      </c>
      <c r="CM3027">
        <v>-0.34367892146110535</v>
      </c>
      <c r="CN3027">
        <v>-0.31704437732696533</v>
      </c>
      <c r="CO3027">
        <v>-0.30935299396514893</v>
      </c>
      <c r="CP3027">
        <v>-0.31112188100814819</v>
      </c>
      <c r="CQ3027">
        <v>-0.32764586806297302</v>
      </c>
      <c r="CR3027">
        <v>8.0866184234619141</v>
      </c>
      <c r="CS3027">
        <v>31.464218139648438</v>
      </c>
      <c r="CT3027">
        <v>30.929666519165039</v>
      </c>
      <c r="CU3027">
        <v>30.287006378173828</v>
      </c>
      <c r="CV3027">
        <v>30.281213760375977</v>
      </c>
      <c r="CW3027">
        <v>30.36225700378418</v>
      </c>
      <c r="CX3027">
        <v>8.1724042892456055</v>
      </c>
      <c r="CY3027">
        <v>-0.43519574403762817</v>
      </c>
      <c r="CZ3027">
        <v>-0.50000101327896118</v>
      </c>
      <c r="DA3027">
        <v>-0.55286300182342529</v>
      </c>
      <c r="DB3027">
        <v>-0.57580870389938354</v>
      </c>
      <c r="DC3027">
        <v>-0.73900365829467773</v>
      </c>
      <c r="DD3027">
        <v>0.7036704421043396</v>
      </c>
      <c r="DE3027">
        <v>0.68930602073669434</v>
      </c>
      <c r="DF3027">
        <v>0.68210905790328979</v>
      </c>
      <c r="DG3027">
        <v>0.68030667304992676</v>
      </c>
      <c r="DH3027">
        <v>0.67775136232376099</v>
      </c>
      <c r="DI3027">
        <v>0.6709715723991394</v>
      </c>
      <c r="DJ3027">
        <v>0.65810471773147583</v>
      </c>
      <c r="DK3027">
        <v>0.65276104211807251</v>
      </c>
      <c r="DL3027">
        <v>0.65785938501358032</v>
      </c>
      <c r="DM3027">
        <v>0.66413956880569458</v>
      </c>
      <c r="DN3027">
        <v>0.6768568754196167</v>
      </c>
      <c r="DO3027">
        <v>0.66465252637863159</v>
      </c>
      <c r="DP3027">
        <v>9.3464374542236328</v>
      </c>
      <c r="DQ3027">
        <v>33.184093475341797</v>
      </c>
      <c r="DR3027">
        <v>32.632003784179688</v>
      </c>
      <c r="DS3027">
        <v>32.00701904296875</v>
      </c>
      <c r="DT3027">
        <v>32.030372619628906</v>
      </c>
      <c r="DU3027">
        <v>32.107021331787109</v>
      </c>
      <c r="DV3027">
        <v>9.422637939453125</v>
      </c>
      <c r="DW3027">
        <v>0.62371468544006348</v>
      </c>
      <c r="DX3027">
        <v>0.56738960742950439</v>
      </c>
      <c r="DY3027">
        <v>0.50978183746337891</v>
      </c>
      <c r="DZ3027">
        <v>0.46885973215103149</v>
      </c>
      <c r="EA3027">
        <v>0.37895345687866211</v>
      </c>
      <c r="EB3027">
        <v>2.1784873008728027</v>
      </c>
      <c r="EC3027">
        <v>2.1466176509857178</v>
      </c>
      <c r="ED3027">
        <v>2.1314918994903564</v>
      </c>
      <c r="EE3027">
        <v>2.1279761791229248</v>
      </c>
      <c r="EF3027">
        <v>2.1534521579742432</v>
      </c>
      <c r="EG3027">
        <v>2.186504602432251</v>
      </c>
      <c r="EH3027">
        <v>2.1434493064880371</v>
      </c>
      <c r="EI3027">
        <v>2.0914621353149414</v>
      </c>
      <c r="EJ3027">
        <v>2.0654654502868652</v>
      </c>
      <c r="EK3027">
        <v>2.0697081089019775</v>
      </c>
      <c r="EL3027">
        <v>2.1033413410186768</v>
      </c>
      <c r="EM3027">
        <v>2.0973737239837646</v>
      </c>
      <c r="EN3027">
        <v>11.165414810180664</v>
      </c>
      <c r="EO3027">
        <v>35.667316436767578</v>
      </c>
      <c r="EP3027">
        <v>35.08990478515625</v>
      </c>
      <c r="EQ3027">
        <v>34.490444183349609</v>
      </c>
      <c r="ER3027">
        <v>34.555885314941406</v>
      </c>
      <c r="ES3027">
        <v>34.626182556152344</v>
      </c>
      <c r="ET3027">
        <v>11.227777481079102</v>
      </c>
      <c r="EU3027">
        <v>2.1526131629943848</v>
      </c>
      <c r="EV3027">
        <v>2.108532190322876</v>
      </c>
      <c r="EW3027">
        <v>2.0440723896026611</v>
      </c>
      <c r="EX3027">
        <v>1.9771950244903564</v>
      </c>
      <c r="EY3027">
        <v>1.9931060075759888</v>
      </c>
      <c r="EZ3027">
        <v>78.3150634765625</v>
      </c>
      <c r="FA3027">
        <v>76.844596862792969</v>
      </c>
      <c r="FB3027">
        <v>75.434165954589844</v>
      </c>
      <c r="FC3027">
        <v>74.443778991699219</v>
      </c>
      <c r="FD3027">
        <v>73.705467224121094</v>
      </c>
      <c r="FE3027">
        <v>72.8212890625</v>
      </c>
      <c r="FF3027">
        <v>72.492622375488281</v>
      </c>
      <c r="FG3027">
        <v>72.496376037597656</v>
      </c>
      <c r="FH3027">
        <v>74.589889526367188</v>
      </c>
      <c r="FI3027">
        <v>80.134437561035156</v>
      </c>
      <c r="FJ3027">
        <v>85.589599609375</v>
      </c>
      <c r="FK3027">
        <v>90.111099243164062</v>
      </c>
      <c r="FL3027">
        <v>93.63916015625</v>
      </c>
      <c r="FM3027">
        <v>96.335708618164062</v>
      </c>
      <c r="FN3027">
        <v>98.108451843261719</v>
      </c>
      <c r="FO3027">
        <v>99.110336303710938</v>
      </c>
      <c r="FP3027">
        <v>98.934967041015625</v>
      </c>
      <c r="FQ3027">
        <v>97.584724426269531</v>
      </c>
      <c r="FR3027">
        <v>95.439437866210937</v>
      </c>
      <c r="FS3027">
        <v>92.210342407226563</v>
      </c>
      <c r="FT3027">
        <v>88.084991455078125</v>
      </c>
      <c r="FU3027">
        <v>85.046676635742187</v>
      </c>
      <c r="FV3027">
        <v>82.885223388671875</v>
      </c>
      <c r="FW3027">
        <v>81.064178466796875</v>
      </c>
      <c r="FX3027">
        <v>498</v>
      </c>
      <c r="FY3027">
        <v>4.854852706193924E-2</v>
      </c>
      <c r="FZ3027">
        <v>1</v>
      </c>
    </row>
    <row r="3028" spans="1:182" x14ac:dyDescent="0.2">
      <c r="A3028" t="s">
        <v>245</v>
      </c>
      <c r="B3028" t="s">
        <v>252</v>
      </c>
      <c r="C3028" t="s">
        <v>218</v>
      </c>
      <c r="D3028" t="s">
        <v>43</v>
      </c>
      <c r="E3028">
        <v>2017</v>
      </c>
      <c r="F3028" t="s">
        <v>229</v>
      </c>
      <c r="G3028" t="s">
        <v>250</v>
      </c>
      <c r="H3028" t="s">
        <v>226</v>
      </c>
      <c r="I3028">
        <v>320.51</v>
      </c>
      <c r="L3028">
        <v>94.490051341470419</v>
      </c>
      <c r="M3028">
        <v>92.555931553508103</v>
      </c>
      <c r="N3028">
        <v>91.22173720657986</v>
      </c>
      <c r="O3028">
        <v>91.16567239950659</v>
      </c>
      <c r="P3028">
        <v>93.67411654968987</v>
      </c>
      <c r="Q3028">
        <v>97.789275175817053</v>
      </c>
      <c r="R3028">
        <v>101.32368747451747</v>
      </c>
      <c r="S3028">
        <v>101.25813955970519</v>
      </c>
      <c r="T3028">
        <v>101.95172599994571</v>
      </c>
      <c r="U3028">
        <v>103.75937112260745</v>
      </c>
      <c r="V3028">
        <v>106.20459933017096</v>
      </c>
      <c r="W3028">
        <v>107.29027400323393</v>
      </c>
      <c r="X3028">
        <v>107.42404778166504</v>
      </c>
      <c r="Y3028">
        <v>107.7537201751808</v>
      </c>
      <c r="Z3028">
        <v>107.8653439903964</v>
      </c>
      <c r="AA3028">
        <v>107.39483164178237</v>
      </c>
      <c r="AB3028">
        <v>107.52073604211297</v>
      </c>
      <c r="AC3028">
        <v>106.30606471246475</v>
      </c>
      <c r="AD3028">
        <v>107.88111136187025</v>
      </c>
      <c r="AE3028">
        <v>109.28988325546021</v>
      </c>
      <c r="AF3028">
        <v>108.53458782863311</v>
      </c>
      <c r="AG3028">
        <v>105.12895694508173</v>
      </c>
      <c r="AH3028">
        <v>101.44420575838642</v>
      </c>
      <c r="AI3028">
        <v>97.759306424118918</v>
      </c>
      <c r="AJ3028">
        <v>-2.814054012298584</v>
      </c>
      <c r="AK3028">
        <v>-2.7866644859313965</v>
      </c>
      <c r="AL3028">
        <v>-2.7749497890472412</v>
      </c>
      <c r="AM3028">
        <v>-2.7726657390594482</v>
      </c>
      <c r="AN3028">
        <v>-2.8420810699462891</v>
      </c>
      <c r="AO3028">
        <v>-2.9438686370849609</v>
      </c>
      <c r="AP3028">
        <v>-2.8847301006317139</v>
      </c>
      <c r="AQ3028">
        <v>-2.7788200378417969</v>
      </c>
      <c r="AR3028">
        <v>-2.6995542049407959</v>
      </c>
      <c r="AS3028">
        <v>-2.6884140968322754</v>
      </c>
      <c r="AT3028">
        <v>-2.7255849838256836</v>
      </c>
      <c r="AU3028">
        <v>-2.7526655197143555</v>
      </c>
      <c r="AV3028">
        <v>5.0078225135803223</v>
      </c>
      <c r="AW3028">
        <v>27.261123657226562</v>
      </c>
      <c r="AX3028">
        <v>26.769428253173828</v>
      </c>
      <c r="AY3028">
        <v>26.083566665649414</v>
      </c>
      <c r="AZ3028">
        <v>26.00654411315918</v>
      </c>
      <c r="BA3028">
        <v>26.098331451416016</v>
      </c>
      <c r="BB3028">
        <v>5.1170310974121094</v>
      </c>
      <c r="BC3028">
        <v>-3.0230047702789307</v>
      </c>
      <c r="BD3028">
        <v>-3.1085343360900879</v>
      </c>
      <c r="BE3028">
        <v>-3.1497983932495117</v>
      </c>
      <c r="BF3028">
        <v>-3.1288125514984131</v>
      </c>
      <c r="BG3028">
        <v>-3.4711132049560547</v>
      </c>
      <c r="BH3028">
        <v>-1.3392369747161865</v>
      </c>
      <c r="BI3028">
        <v>-1.3293529748916626</v>
      </c>
      <c r="BJ3028">
        <v>-1.3255671262741089</v>
      </c>
      <c r="BK3028">
        <v>-1.3249963521957397</v>
      </c>
      <c r="BL3028">
        <v>-1.3663803339004517</v>
      </c>
      <c r="BM3028">
        <v>-1.4283356666564941</v>
      </c>
      <c r="BN3028">
        <v>-1.3993855714797974</v>
      </c>
      <c r="BO3028">
        <v>-1.3401188850402832</v>
      </c>
      <c r="BP3028">
        <v>-1.2919480800628662</v>
      </c>
      <c r="BQ3028">
        <v>-1.2828456163406372</v>
      </c>
      <c r="BR3028">
        <v>-1.2991006374359131</v>
      </c>
      <c r="BS3028">
        <v>-1.3199442625045776</v>
      </c>
      <c r="BT3028">
        <v>6.8268003463745117</v>
      </c>
      <c r="BU3028">
        <v>29.744346618652344</v>
      </c>
      <c r="BV3028">
        <v>29.227331161499023</v>
      </c>
      <c r="BW3028">
        <v>28.566991806030273</v>
      </c>
      <c r="BX3028">
        <v>28.532054901123047</v>
      </c>
      <c r="BY3028">
        <v>28.61749267578125</v>
      </c>
      <c r="BZ3028">
        <v>6.9221701622009277</v>
      </c>
      <c r="CA3028">
        <v>-1.4941061735153198</v>
      </c>
      <c r="CB3028">
        <v>-1.5673916339874268</v>
      </c>
      <c r="CC3028">
        <v>-1.6155078411102295</v>
      </c>
      <c r="CD3028">
        <v>-1.6204771995544434</v>
      </c>
      <c r="CE3028">
        <v>-1.8569607734680176</v>
      </c>
      <c r="CF3028">
        <v>-0.31778326630592346</v>
      </c>
      <c r="CG3028">
        <v>-0.32002344727516174</v>
      </c>
      <c r="CH3028">
        <v>-0.32172900438308716</v>
      </c>
      <c r="CI3028">
        <v>-0.32234480977058411</v>
      </c>
      <c r="CJ3028">
        <v>-0.34431451559066772</v>
      </c>
      <c r="CK3028">
        <v>-0.37868204712867737</v>
      </c>
      <c r="CL3028">
        <v>-0.37064042687416077</v>
      </c>
      <c r="CM3028">
        <v>-0.34367892146110535</v>
      </c>
      <c r="CN3028">
        <v>-0.31704437732696533</v>
      </c>
      <c r="CO3028">
        <v>-0.30935299396514893</v>
      </c>
      <c r="CP3028">
        <v>-0.31112188100814819</v>
      </c>
      <c r="CQ3028">
        <v>-0.32764586806297302</v>
      </c>
      <c r="CR3028">
        <v>8.0866184234619141</v>
      </c>
      <c r="CS3028">
        <v>31.464218139648438</v>
      </c>
      <c r="CT3028">
        <v>30.929666519165039</v>
      </c>
      <c r="CU3028">
        <v>30.287006378173828</v>
      </c>
      <c r="CV3028">
        <v>30.281213760375977</v>
      </c>
      <c r="CW3028">
        <v>30.36225700378418</v>
      </c>
      <c r="CX3028">
        <v>8.1724042892456055</v>
      </c>
      <c r="CY3028">
        <v>-0.43519574403762817</v>
      </c>
      <c r="CZ3028">
        <v>-0.50000101327896118</v>
      </c>
      <c r="DA3028">
        <v>-0.55286300182342529</v>
      </c>
      <c r="DB3028">
        <v>-0.57580870389938354</v>
      </c>
      <c r="DC3028">
        <v>-0.73900365829467773</v>
      </c>
      <c r="DD3028">
        <v>0.7036704421043396</v>
      </c>
      <c r="DE3028">
        <v>0.68930602073669434</v>
      </c>
      <c r="DF3028">
        <v>0.68210905790328979</v>
      </c>
      <c r="DG3028">
        <v>0.68030667304992676</v>
      </c>
      <c r="DH3028">
        <v>0.67775136232376099</v>
      </c>
      <c r="DI3028">
        <v>0.6709715723991394</v>
      </c>
      <c r="DJ3028">
        <v>0.65810471773147583</v>
      </c>
      <c r="DK3028">
        <v>0.65276104211807251</v>
      </c>
      <c r="DL3028">
        <v>0.65785938501358032</v>
      </c>
      <c r="DM3028">
        <v>0.66413956880569458</v>
      </c>
      <c r="DN3028">
        <v>0.6768568754196167</v>
      </c>
      <c r="DO3028">
        <v>0.66465252637863159</v>
      </c>
      <c r="DP3028">
        <v>9.3464374542236328</v>
      </c>
      <c r="DQ3028">
        <v>33.184093475341797</v>
      </c>
      <c r="DR3028">
        <v>32.632003784179688</v>
      </c>
      <c r="DS3028">
        <v>32.00701904296875</v>
      </c>
      <c r="DT3028">
        <v>32.030372619628906</v>
      </c>
      <c r="DU3028">
        <v>32.107021331787109</v>
      </c>
      <c r="DV3028">
        <v>9.422637939453125</v>
      </c>
      <c r="DW3028">
        <v>0.62371468544006348</v>
      </c>
      <c r="DX3028">
        <v>0.56738960742950439</v>
      </c>
      <c r="DY3028">
        <v>0.50978183746337891</v>
      </c>
      <c r="DZ3028">
        <v>0.46885973215103149</v>
      </c>
      <c r="EA3028">
        <v>0.37895345687866211</v>
      </c>
      <c r="EB3028">
        <v>2.1784873008728027</v>
      </c>
      <c r="EC3028">
        <v>2.1466176509857178</v>
      </c>
      <c r="ED3028">
        <v>2.1314918994903564</v>
      </c>
      <c r="EE3028">
        <v>2.1279761791229248</v>
      </c>
      <c r="EF3028">
        <v>2.1534521579742432</v>
      </c>
      <c r="EG3028">
        <v>2.186504602432251</v>
      </c>
      <c r="EH3028">
        <v>2.1434493064880371</v>
      </c>
      <c r="EI3028">
        <v>2.0914621353149414</v>
      </c>
      <c r="EJ3028">
        <v>2.0654654502868652</v>
      </c>
      <c r="EK3028">
        <v>2.0697081089019775</v>
      </c>
      <c r="EL3028">
        <v>2.1033413410186768</v>
      </c>
      <c r="EM3028">
        <v>2.0973737239837646</v>
      </c>
      <c r="EN3028">
        <v>11.165414810180664</v>
      </c>
      <c r="EO3028">
        <v>35.667316436767578</v>
      </c>
      <c r="EP3028">
        <v>35.08990478515625</v>
      </c>
      <c r="EQ3028">
        <v>34.490444183349609</v>
      </c>
      <c r="ER3028">
        <v>34.555885314941406</v>
      </c>
      <c r="ES3028">
        <v>34.626182556152344</v>
      </c>
      <c r="ET3028">
        <v>11.227777481079102</v>
      </c>
      <c r="EU3028">
        <v>2.1526131629943848</v>
      </c>
      <c r="EV3028">
        <v>2.108532190322876</v>
      </c>
      <c r="EW3028">
        <v>2.0440723896026611</v>
      </c>
      <c r="EX3028">
        <v>1.9771950244903564</v>
      </c>
      <c r="EY3028">
        <v>1.9931060075759888</v>
      </c>
      <c r="EZ3028">
        <v>78.3150634765625</v>
      </c>
      <c r="FA3028">
        <v>76.844596862792969</v>
      </c>
      <c r="FB3028">
        <v>75.434165954589844</v>
      </c>
      <c r="FC3028">
        <v>74.443778991699219</v>
      </c>
      <c r="FD3028">
        <v>73.705467224121094</v>
      </c>
      <c r="FE3028">
        <v>72.8212890625</v>
      </c>
      <c r="FF3028">
        <v>72.492622375488281</v>
      </c>
      <c r="FG3028">
        <v>72.496376037597656</v>
      </c>
      <c r="FH3028">
        <v>74.589889526367188</v>
      </c>
      <c r="FI3028">
        <v>80.134437561035156</v>
      </c>
      <c r="FJ3028">
        <v>85.589599609375</v>
      </c>
      <c r="FK3028">
        <v>90.111099243164062</v>
      </c>
      <c r="FL3028">
        <v>93.63916015625</v>
      </c>
      <c r="FM3028">
        <v>96.335708618164062</v>
      </c>
      <c r="FN3028">
        <v>98.108451843261719</v>
      </c>
      <c r="FO3028">
        <v>99.110336303710938</v>
      </c>
      <c r="FP3028">
        <v>98.934967041015625</v>
      </c>
      <c r="FQ3028">
        <v>97.584724426269531</v>
      </c>
      <c r="FR3028">
        <v>95.439437866210937</v>
      </c>
      <c r="FS3028">
        <v>92.210342407226563</v>
      </c>
      <c r="FT3028">
        <v>88.084991455078125</v>
      </c>
      <c r="FU3028">
        <v>85.046676635742187</v>
      </c>
      <c r="FV3028">
        <v>82.885223388671875</v>
      </c>
      <c r="FW3028">
        <v>81.064178466796875</v>
      </c>
      <c r="FX3028">
        <v>498</v>
      </c>
      <c r="FY3028">
        <v>4.854852706193924E-2</v>
      </c>
      <c r="FZ3028">
        <v>1</v>
      </c>
    </row>
    <row r="3029" spans="1:182" x14ac:dyDescent="0.2">
      <c r="A3029" t="s">
        <v>245</v>
      </c>
      <c r="B3029" t="s">
        <v>252</v>
      </c>
      <c r="C3029" t="s">
        <v>218</v>
      </c>
      <c r="D3029" t="s">
        <v>44</v>
      </c>
      <c r="E3029">
        <v>2015</v>
      </c>
      <c r="F3029" t="s">
        <v>229</v>
      </c>
      <c r="G3029" t="s">
        <v>250</v>
      </c>
      <c r="H3029" t="s">
        <v>226</v>
      </c>
      <c r="I3029">
        <v>320.51</v>
      </c>
      <c r="L3029">
        <v>95.042698413792451</v>
      </c>
      <c r="M3029">
        <v>93.232916743401901</v>
      </c>
      <c r="N3029">
        <v>92.022684671598881</v>
      </c>
      <c r="O3029">
        <v>92.089863941086364</v>
      </c>
      <c r="P3029">
        <v>94.640850035842121</v>
      </c>
      <c r="Q3029">
        <v>98.752677884700844</v>
      </c>
      <c r="R3029">
        <v>102.49149206433172</v>
      </c>
      <c r="S3029">
        <v>102.43669792254744</v>
      </c>
      <c r="T3029">
        <v>103.00372106336071</v>
      </c>
      <c r="U3029">
        <v>104.62222622719462</v>
      </c>
      <c r="V3029">
        <v>106.91730102699921</v>
      </c>
      <c r="W3029">
        <v>107.97238777818266</v>
      </c>
      <c r="X3029">
        <v>108.33141690772072</v>
      </c>
      <c r="Y3029">
        <v>108.74888041548215</v>
      </c>
      <c r="Z3029">
        <v>108.92814755767952</v>
      </c>
      <c r="AA3029">
        <v>108.44335944921004</v>
      </c>
      <c r="AB3029">
        <v>108.56043142553789</v>
      </c>
      <c r="AC3029">
        <v>107.42400713242579</v>
      </c>
      <c r="AD3029">
        <v>109.13598914984135</v>
      </c>
      <c r="AE3029">
        <v>110.45634774273594</v>
      </c>
      <c r="AF3029">
        <v>109.66005745281909</v>
      </c>
      <c r="AG3029">
        <v>106.17771349402051</v>
      </c>
      <c r="AH3029">
        <v>102.59071277968286</v>
      </c>
      <c r="AI3029">
        <v>99.130089583522363</v>
      </c>
      <c r="AJ3029">
        <v>-3.3616743087768555</v>
      </c>
      <c r="AK3029">
        <v>-3.3319158554077148</v>
      </c>
      <c r="AL3029">
        <v>-3.3188486099243164</v>
      </c>
      <c r="AM3029">
        <v>-3.3226776123046875</v>
      </c>
      <c r="AN3029">
        <v>-3.4012837409973145</v>
      </c>
      <c r="AO3029">
        <v>-3.5174508094787598</v>
      </c>
      <c r="AP3029">
        <v>-3.4558811187744141</v>
      </c>
      <c r="AQ3029">
        <v>-3.3464713096618652</v>
      </c>
      <c r="AR3029">
        <v>-3.2166914939880371</v>
      </c>
      <c r="AS3029">
        <v>-3.2031869888305664</v>
      </c>
      <c r="AT3029">
        <v>-3.2495110034942627</v>
      </c>
      <c r="AU3029">
        <v>-3.3082435131072998</v>
      </c>
      <c r="AV3029">
        <v>4.4214119911193848</v>
      </c>
      <c r="AW3029">
        <v>26.615781784057617</v>
      </c>
      <c r="AX3029">
        <v>26.127920150756836</v>
      </c>
      <c r="AY3029">
        <v>25.428766250610352</v>
      </c>
      <c r="AZ3029">
        <v>25.331174850463867</v>
      </c>
      <c r="BA3029">
        <v>25.490310668945313</v>
      </c>
      <c r="BB3029">
        <v>4.531376838684082</v>
      </c>
      <c r="BC3029">
        <v>-3.8466553688049316</v>
      </c>
      <c r="BD3029">
        <v>-3.8849499225616455</v>
      </c>
      <c r="BE3029">
        <v>-3.9173672199249268</v>
      </c>
      <c r="BF3029">
        <v>-3.8480491638183594</v>
      </c>
      <c r="BG3029">
        <v>-4.2301807403564453</v>
      </c>
      <c r="BH3029">
        <v>-1.632581353187561</v>
      </c>
      <c r="BI3029">
        <v>-1.6217105388641357</v>
      </c>
      <c r="BJ3029">
        <v>-1.617496132850647</v>
      </c>
      <c r="BK3029">
        <v>-1.6190530061721802</v>
      </c>
      <c r="BL3029">
        <v>-1.6641148328781128</v>
      </c>
      <c r="BM3029">
        <v>-1.7323014736175537</v>
      </c>
      <c r="BN3029">
        <v>-1.7019259929656982</v>
      </c>
      <c r="BO3029">
        <v>-1.6412043571472168</v>
      </c>
      <c r="BP3029">
        <v>-1.5718107223510742</v>
      </c>
      <c r="BQ3029">
        <v>-1.5618014335632324</v>
      </c>
      <c r="BR3029">
        <v>-1.5810928344726562</v>
      </c>
      <c r="BS3029">
        <v>-1.6147998571395874</v>
      </c>
      <c r="BT3029">
        <v>6.4753193855285645</v>
      </c>
      <c r="BU3029">
        <v>29.226362228393555</v>
      </c>
      <c r="BV3029">
        <v>28.722354888916016</v>
      </c>
      <c r="BW3029">
        <v>28.050210952758789</v>
      </c>
      <c r="BX3029">
        <v>27.990663528442383</v>
      </c>
      <c r="BY3029">
        <v>28.133434295654297</v>
      </c>
      <c r="BZ3029">
        <v>6.5866641998291016</v>
      </c>
      <c r="CA3029">
        <v>-1.874998927116394</v>
      </c>
      <c r="CB3029">
        <v>-1.9151599407196045</v>
      </c>
      <c r="CC3029">
        <v>-1.9613946676254272</v>
      </c>
      <c r="CD3029">
        <v>-1.956484317779541</v>
      </c>
      <c r="CE3029">
        <v>-2.2183353900909424</v>
      </c>
      <c r="CF3029">
        <v>-0.43501681089401245</v>
      </c>
      <c r="CG3029">
        <v>-0.43722757697105408</v>
      </c>
      <c r="CH3029">
        <v>-0.43914458155632019</v>
      </c>
      <c r="CI3029">
        <v>-0.43912789225578308</v>
      </c>
      <c r="CJ3029">
        <v>-0.46095699071884155</v>
      </c>
      <c r="CK3029">
        <v>-0.49591261148452759</v>
      </c>
      <c r="CL3029">
        <v>-0.4871419370174408</v>
      </c>
      <c r="CM3029">
        <v>-0.46014171838760376</v>
      </c>
      <c r="CN3029">
        <v>-0.43257129192352295</v>
      </c>
      <c r="CO3029">
        <v>-0.42498293519020081</v>
      </c>
      <c r="CP3029">
        <v>-0.42555150389671326</v>
      </c>
      <c r="CQ3029">
        <v>-0.44192594289779663</v>
      </c>
      <c r="CR3029">
        <v>7.8978495597839355</v>
      </c>
      <c r="CS3029">
        <v>31.034440994262695</v>
      </c>
      <c r="CT3029">
        <v>30.519252777099609</v>
      </c>
      <c r="CU3029">
        <v>29.865816116333008</v>
      </c>
      <c r="CV3029">
        <v>29.832618713378906</v>
      </c>
      <c r="CW3029">
        <v>29.964054107666016</v>
      </c>
      <c r="CX3029">
        <v>8.0101499557495117</v>
      </c>
      <c r="CY3029">
        <v>-0.50943565368652344</v>
      </c>
      <c r="CZ3029">
        <v>-0.55088937282562256</v>
      </c>
      <c r="DA3029">
        <v>-0.60669398307800293</v>
      </c>
      <c r="DB3029">
        <v>-0.64639240503311157</v>
      </c>
      <c r="DC3029">
        <v>-0.82493740320205688</v>
      </c>
      <c r="DD3029">
        <v>0.76254773139953613</v>
      </c>
      <c r="DE3029">
        <v>0.74725544452667236</v>
      </c>
      <c r="DF3029">
        <v>0.73920696973800659</v>
      </c>
      <c r="DG3029">
        <v>0.74079728126525879</v>
      </c>
      <c r="DH3029">
        <v>0.74220091104507446</v>
      </c>
      <c r="DI3029">
        <v>0.74047631025314331</v>
      </c>
      <c r="DJ3029">
        <v>0.72764205932617188</v>
      </c>
      <c r="DK3029">
        <v>0.72092092037200928</v>
      </c>
      <c r="DL3029">
        <v>0.70666813850402832</v>
      </c>
      <c r="DM3029">
        <v>0.71183562278747559</v>
      </c>
      <c r="DN3029">
        <v>0.72998982667922974</v>
      </c>
      <c r="DO3029">
        <v>0.73094797134399414</v>
      </c>
      <c r="DP3029">
        <v>9.3203792572021484</v>
      </c>
      <c r="DQ3029">
        <v>32.842521667480469</v>
      </c>
      <c r="DR3029">
        <v>32.316150665283203</v>
      </c>
      <c r="DS3029">
        <v>31.681421279907227</v>
      </c>
      <c r="DT3029">
        <v>31.674571990966797</v>
      </c>
      <c r="DU3029">
        <v>31.794675827026367</v>
      </c>
      <c r="DV3029">
        <v>9.4336357116699219</v>
      </c>
      <c r="DW3029">
        <v>0.85612756013870239</v>
      </c>
      <c r="DX3029">
        <v>0.81338119506835938</v>
      </c>
      <c r="DY3029">
        <v>0.74800670146942139</v>
      </c>
      <c r="DZ3029">
        <v>0.66369956731796265</v>
      </c>
      <c r="EA3029">
        <v>0.56846052408218384</v>
      </c>
      <c r="EB3029">
        <v>2.4916408061981201</v>
      </c>
      <c r="EC3029">
        <v>2.457460880279541</v>
      </c>
      <c r="ED3029">
        <v>2.4405596256256104</v>
      </c>
      <c r="EE3029">
        <v>2.4444217681884766</v>
      </c>
      <c r="EF3029">
        <v>2.4793698787689209</v>
      </c>
      <c r="EG3029">
        <v>2.525625467300415</v>
      </c>
      <c r="EH3029">
        <v>2.4815971851348877</v>
      </c>
      <c r="EI3029">
        <v>2.4261877536773682</v>
      </c>
      <c r="EJ3029">
        <v>2.3515489101409912</v>
      </c>
      <c r="EK3029">
        <v>2.3532209396362305</v>
      </c>
      <c r="EL3029">
        <v>2.3984079360961914</v>
      </c>
      <c r="EM3029">
        <v>2.424391508102417</v>
      </c>
      <c r="EN3029">
        <v>11.374286651611328</v>
      </c>
      <c r="EO3029">
        <v>35.453098297119141</v>
      </c>
      <c r="EP3029">
        <v>34.910587310791016</v>
      </c>
      <c r="EQ3029">
        <v>34.302864074707031</v>
      </c>
      <c r="ER3029">
        <v>34.334060668945313</v>
      </c>
      <c r="ES3029">
        <v>34.437797546386719</v>
      </c>
      <c r="ET3029">
        <v>11.488923072814941</v>
      </c>
      <c r="EU3029">
        <v>2.8277840614318848</v>
      </c>
      <c r="EV3029">
        <v>2.7831711769104004</v>
      </c>
      <c r="EW3029">
        <v>2.7039792537689209</v>
      </c>
      <c r="EX3029">
        <v>2.5552642345428467</v>
      </c>
      <c r="EY3029">
        <v>2.580305814743042</v>
      </c>
      <c r="EZ3029">
        <v>76.021873474121094</v>
      </c>
      <c r="FA3029">
        <v>74.914405822753906</v>
      </c>
      <c r="FB3029">
        <v>73.948577880859375</v>
      </c>
      <c r="FC3029">
        <v>73.442741394042969</v>
      </c>
      <c r="FD3029">
        <v>72.956855773925781</v>
      </c>
      <c r="FE3029">
        <v>72.023872375488281</v>
      </c>
      <c r="FF3029">
        <v>72.216552734375</v>
      </c>
      <c r="FG3029">
        <v>72.176910400390625</v>
      </c>
      <c r="FH3029">
        <v>73.668525695800781</v>
      </c>
      <c r="FI3029">
        <v>77.884254455566406</v>
      </c>
      <c r="FJ3029">
        <v>83.27838134765625</v>
      </c>
      <c r="FK3029">
        <v>88.163291931152344</v>
      </c>
      <c r="FL3029">
        <v>92.338356018066406</v>
      </c>
      <c r="FM3029">
        <v>95.208099365234375</v>
      </c>
      <c r="FN3029">
        <v>97.052528381347656</v>
      </c>
      <c r="FO3029">
        <v>97.828361511230469</v>
      </c>
      <c r="FP3029">
        <v>97.973716735839844</v>
      </c>
      <c r="FQ3029">
        <v>97.245193481445313</v>
      </c>
      <c r="FR3029">
        <v>95.44696044921875</v>
      </c>
      <c r="FS3029">
        <v>91.723136901855469</v>
      </c>
      <c r="FT3029">
        <v>87.779701232910156</v>
      </c>
      <c r="FU3029">
        <v>84.660484313964844</v>
      </c>
      <c r="FV3029">
        <v>82.541610717773438</v>
      </c>
      <c r="FW3029">
        <v>81.17486572265625</v>
      </c>
      <c r="FX3029">
        <v>498</v>
      </c>
      <c r="FY3029">
        <v>4.854852706193924E-2</v>
      </c>
      <c r="FZ3029">
        <v>1</v>
      </c>
    </row>
    <row r="3030" spans="1:182" x14ac:dyDescent="0.2">
      <c r="A3030" t="s">
        <v>245</v>
      </c>
      <c r="B3030" t="s">
        <v>252</v>
      </c>
      <c r="C3030" t="s">
        <v>218</v>
      </c>
      <c r="D3030" t="s">
        <v>44</v>
      </c>
      <c r="E3030">
        <v>2016</v>
      </c>
      <c r="F3030" t="s">
        <v>229</v>
      </c>
      <c r="G3030" t="s">
        <v>250</v>
      </c>
      <c r="H3030" t="s">
        <v>226</v>
      </c>
      <c r="I3030">
        <v>320.51</v>
      </c>
      <c r="L3030">
        <v>95.042698413792451</v>
      </c>
      <c r="M3030">
        <v>93.232916743401901</v>
      </c>
      <c r="N3030">
        <v>92.022684671598881</v>
      </c>
      <c r="O3030">
        <v>92.089863941086364</v>
      </c>
      <c r="P3030">
        <v>94.640850035842121</v>
      </c>
      <c r="Q3030">
        <v>98.752677884700844</v>
      </c>
      <c r="R3030">
        <v>102.49149206433172</v>
      </c>
      <c r="S3030">
        <v>102.43669792254744</v>
      </c>
      <c r="T3030">
        <v>103.00372106336071</v>
      </c>
      <c r="U3030">
        <v>104.62222622719462</v>
      </c>
      <c r="V3030">
        <v>106.91730102699921</v>
      </c>
      <c r="W3030">
        <v>107.97238777818266</v>
      </c>
      <c r="X3030">
        <v>108.33141690772072</v>
      </c>
      <c r="Y3030">
        <v>108.74888041548215</v>
      </c>
      <c r="Z3030">
        <v>108.92814755767952</v>
      </c>
      <c r="AA3030">
        <v>108.44335944921004</v>
      </c>
      <c r="AB3030">
        <v>108.56043142553789</v>
      </c>
      <c r="AC3030">
        <v>107.42400713242579</v>
      </c>
      <c r="AD3030">
        <v>109.13598914984135</v>
      </c>
      <c r="AE3030">
        <v>110.45634774273594</v>
      </c>
      <c r="AF3030">
        <v>109.66005745281909</v>
      </c>
      <c r="AG3030">
        <v>106.17771349402051</v>
      </c>
      <c r="AH3030">
        <v>102.59071277968286</v>
      </c>
      <c r="AI3030">
        <v>99.130089583522363</v>
      </c>
      <c r="AJ3030">
        <v>-3.3616743087768555</v>
      </c>
      <c r="AK3030">
        <v>-3.3319158554077148</v>
      </c>
      <c r="AL3030">
        <v>-3.3188486099243164</v>
      </c>
      <c r="AM3030">
        <v>-3.3226776123046875</v>
      </c>
      <c r="AN3030">
        <v>-3.4012837409973145</v>
      </c>
      <c r="AO3030">
        <v>-3.5174508094787598</v>
      </c>
      <c r="AP3030">
        <v>-3.4558811187744141</v>
      </c>
      <c r="AQ3030">
        <v>-3.3464713096618652</v>
      </c>
      <c r="AR3030">
        <v>-3.2166914939880371</v>
      </c>
      <c r="AS3030">
        <v>-3.2031869888305664</v>
      </c>
      <c r="AT3030">
        <v>-3.2495110034942627</v>
      </c>
      <c r="AU3030">
        <v>-3.3082435131072998</v>
      </c>
      <c r="AV3030">
        <v>4.4214119911193848</v>
      </c>
      <c r="AW3030">
        <v>26.615781784057617</v>
      </c>
      <c r="AX3030">
        <v>26.127920150756836</v>
      </c>
      <c r="AY3030">
        <v>25.428766250610352</v>
      </c>
      <c r="AZ3030">
        <v>25.331174850463867</v>
      </c>
      <c r="BA3030">
        <v>25.490310668945313</v>
      </c>
      <c r="BB3030">
        <v>4.531376838684082</v>
      </c>
      <c r="BC3030">
        <v>-3.8466553688049316</v>
      </c>
      <c r="BD3030">
        <v>-3.8849499225616455</v>
      </c>
      <c r="BE3030">
        <v>-3.9173672199249268</v>
      </c>
      <c r="BF3030">
        <v>-3.8480491638183594</v>
      </c>
      <c r="BG3030">
        <v>-4.2301807403564453</v>
      </c>
      <c r="BH3030">
        <v>-1.632581353187561</v>
      </c>
      <c r="BI3030">
        <v>-1.6217105388641357</v>
      </c>
      <c r="BJ3030">
        <v>-1.617496132850647</v>
      </c>
      <c r="BK3030">
        <v>-1.6190530061721802</v>
      </c>
      <c r="BL3030">
        <v>-1.6641148328781128</v>
      </c>
      <c r="BM3030">
        <v>-1.7323014736175537</v>
      </c>
      <c r="BN3030">
        <v>-1.7019259929656982</v>
      </c>
      <c r="BO3030">
        <v>-1.6412043571472168</v>
      </c>
      <c r="BP3030">
        <v>-1.5718107223510742</v>
      </c>
      <c r="BQ3030">
        <v>-1.5618014335632324</v>
      </c>
      <c r="BR3030">
        <v>-1.5810928344726562</v>
      </c>
      <c r="BS3030">
        <v>-1.6147998571395874</v>
      </c>
      <c r="BT3030">
        <v>6.4753193855285645</v>
      </c>
      <c r="BU3030">
        <v>29.226362228393555</v>
      </c>
      <c r="BV3030">
        <v>28.722354888916016</v>
      </c>
      <c r="BW3030">
        <v>28.050210952758789</v>
      </c>
      <c r="BX3030">
        <v>27.990663528442383</v>
      </c>
      <c r="BY3030">
        <v>28.133434295654297</v>
      </c>
      <c r="BZ3030">
        <v>6.5866641998291016</v>
      </c>
      <c r="CA3030">
        <v>-1.874998927116394</v>
      </c>
      <c r="CB3030">
        <v>-1.9151599407196045</v>
      </c>
      <c r="CC3030">
        <v>-1.9613946676254272</v>
      </c>
      <c r="CD3030">
        <v>-1.956484317779541</v>
      </c>
      <c r="CE3030">
        <v>-2.2183353900909424</v>
      </c>
      <c r="CF3030">
        <v>-0.43501681089401245</v>
      </c>
      <c r="CG3030">
        <v>-0.43722757697105408</v>
      </c>
      <c r="CH3030">
        <v>-0.43914458155632019</v>
      </c>
      <c r="CI3030">
        <v>-0.43912789225578308</v>
      </c>
      <c r="CJ3030">
        <v>-0.46095699071884155</v>
      </c>
      <c r="CK3030">
        <v>-0.49591261148452759</v>
      </c>
      <c r="CL3030">
        <v>-0.4871419370174408</v>
      </c>
      <c r="CM3030">
        <v>-0.46014171838760376</v>
      </c>
      <c r="CN3030">
        <v>-0.43257129192352295</v>
      </c>
      <c r="CO3030">
        <v>-0.42498293519020081</v>
      </c>
      <c r="CP3030">
        <v>-0.42555150389671326</v>
      </c>
      <c r="CQ3030">
        <v>-0.44192594289779663</v>
      </c>
      <c r="CR3030">
        <v>7.8978495597839355</v>
      </c>
      <c r="CS3030">
        <v>31.034440994262695</v>
      </c>
      <c r="CT3030">
        <v>30.519252777099609</v>
      </c>
      <c r="CU3030">
        <v>29.865816116333008</v>
      </c>
      <c r="CV3030">
        <v>29.832618713378906</v>
      </c>
      <c r="CW3030">
        <v>29.964054107666016</v>
      </c>
      <c r="CX3030">
        <v>8.0101499557495117</v>
      </c>
      <c r="CY3030">
        <v>-0.50943565368652344</v>
      </c>
      <c r="CZ3030">
        <v>-0.55088937282562256</v>
      </c>
      <c r="DA3030">
        <v>-0.60669398307800293</v>
      </c>
      <c r="DB3030">
        <v>-0.64639240503311157</v>
      </c>
      <c r="DC3030">
        <v>-0.82493740320205688</v>
      </c>
      <c r="DD3030">
        <v>0.76254773139953613</v>
      </c>
      <c r="DE3030">
        <v>0.74725544452667236</v>
      </c>
      <c r="DF3030">
        <v>0.73920696973800659</v>
      </c>
      <c r="DG3030">
        <v>0.74079728126525879</v>
      </c>
      <c r="DH3030">
        <v>0.74220091104507446</v>
      </c>
      <c r="DI3030">
        <v>0.74047631025314331</v>
      </c>
      <c r="DJ3030">
        <v>0.72764205932617188</v>
      </c>
      <c r="DK3030">
        <v>0.72092092037200928</v>
      </c>
      <c r="DL3030">
        <v>0.70666813850402832</v>
      </c>
      <c r="DM3030">
        <v>0.71183562278747559</v>
      </c>
      <c r="DN3030">
        <v>0.72998982667922974</v>
      </c>
      <c r="DO3030">
        <v>0.73094797134399414</v>
      </c>
      <c r="DP3030">
        <v>9.3203792572021484</v>
      </c>
      <c r="DQ3030">
        <v>32.842521667480469</v>
      </c>
      <c r="DR3030">
        <v>32.316150665283203</v>
      </c>
      <c r="DS3030">
        <v>31.681421279907227</v>
      </c>
      <c r="DT3030">
        <v>31.674571990966797</v>
      </c>
      <c r="DU3030">
        <v>31.794675827026367</v>
      </c>
      <c r="DV3030">
        <v>9.4336357116699219</v>
      </c>
      <c r="DW3030">
        <v>0.85612756013870239</v>
      </c>
      <c r="DX3030">
        <v>0.81338119506835938</v>
      </c>
      <c r="DY3030">
        <v>0.74800670146942139</v>
      </c>
      <c r="DZ3030">
        <v>0.66369956731796265</v>
      </c>
      <c r="EA3030">
        <v>0.56846052408218384</v>
      </c>
      <c r="EB3030">
        <v>2.4916408061981201</v>
      </c>
      <c r="EC3030">
        <v>2.457460880279541</v>
      </c>
      <c r="ED3030">
        <v>2.4405596256256104</v>
      </c>
      <c r="EE3030">
        <v>2.4444217681884766</v>
      </c>
      <c r="EF3030">
        <v>2.4793698787689209</v>
      </c>
      <c r="EG3030">
        <v>2.525625467300415</v>
      </c>
      <c r="EH3030">
        <v>2.4815971851348877</v>
      </c>
      <c r="EI3030">
        <v>2.4261877536773682</v>
      </c>
      <c r="EJ3030">
        <v>2.3515489101409912</v>
      </c>
      <c r="EK3030">
        <v>2.3532209396362305</v>
      </c>
      <c r="EL3030">
        <v>2.3984079360961914</v>
      </c>
      <c r="EM3030">
        <v>2.424391508102417</v>
      </c>
      <c r="EN3030">
        <v>11.374286651611328</v>
      </c>
      <c r="EO3030">
        <v>35.453098297119141</v>
      </c>
      <c r="EP3030">
        <v>34.910587310791016</v>
      </c>
      <c r="EQ3030">
        <v>34.302864074707031</v>
      </c>
      <c r="ER3030">
        <v>34.334060668945313</v>
      </c>
      <c r="ES3030">
        <v>34.437797546386719</v>
      </c>
      <c r="ET3030">
        <v>11.488923072814941</v>
      </c>
      <c r="EU3030">
        <v>2.8277840614318848</v>
      </c>
      <c r="EV3030">
        <v>2.7831711769104004</v>
      </c>
      <c r="EW3030">
        <v>2.7039792537689209</v>
      </c>
      <c r="EX3030">
        <v>2.5552642345428467</v>
      </c>
      <c r="EY3030">
        <v>2.580305814743042</v>
      </c>
      <c r="EZ3030">
        <v>76.021873474121094</v>
      </c>
      <c r="FA3030">
        <v>74.914405822753906</v>
      </c>
      <c r="FB3030">
        <v>73.948577880859375</v>
      </c>
      <c r="FC3030">
        <v>73.442741394042969</v>
      </c>
      <c r="FD3030">
        <v>72.956855773925781</v>
      </c>
      <c r="FE3030">
        <v>72.023872375488281</v>
      </c>
      <c r="FF3030">
        <v>72.216552734375</v>
      </c>
      <c r="FG3030">
        <v>72.176910400390625</v>
      </c>
      <c r="FH3030">
        <v>73.668525695800781</v>
      </c>
      <c r="FI3030">
        <v>77.884254455566406</v>
      </c>
      <c r="FJ3030">
        <v>83.27838134765625</v>
      </c>
      <c r="FK3030">
        <v>88.163291931152344</v>
      </c>
      <c r="FL3030">
        <v>92.338356018066406</v>
      </c>
      <c r="FM3030">
        <v>95.208099365234375</v>
      </c>
      <c r="FN3030">
        <v>97.052528381347656</v>
      </c>
      <c r="FO3030">
        <v>97.828361511230469</v>
      </c>
      <c r="FP3030">
        <v>97.973716735839844</v>
      </c>
      <c r="FQ3030">
        <v>97.245193481445313</v>
      </c>
      <c r="FR3030">
        <v>95.44696044921875</v>
      </c>
      <c r="FS3030">
        <v>91.723136901855469</v>
      </c>
      <c r="FT3030">
        <v>87.779701232910156</v>
      </c>
      <c r="FU3030">
        <v>84.660484313964844</v>
      </c>
      <c r="FV3030">
        <v>82.541610717773438</v>
      </c>
      <c r="FW3030">
        <v>81.17486572265625</v>
      </c>
      <c r="FX3030">
        <v>498</v>
      </c>
      <c r="FY3030">
        <v>4.854852706193924E-2</v>
      </c>
      <c r="FZ3030">
        <v>1</v>
      </c>
    </row>
    <row r="3031" spans="1:182" x14ac:dyDescent="0.2">
      <c r="A3031" t="s">
        <v>245</v>
      </c>
      <c r="B3031" t="s">
        <v>252</v>
      </c>
      <c r="C3031" t="s">
        <v>218</v>
      </c>
      <c r="D3031" t="s">
        <v>44</v>
      </c>
      <c r="E3031">
        <v>2017</v>
      </c>
      <c r="F3031" t="s">
        <v>229</v>
      </c>
      <c r="G3031" t="s">
        <v>250</v>
      </c>
      <c r="H3031" t="s">
        <v>226</v>
      </c>
      <c r="I3031">
        <v>320.51</v>
      </c>
      <c r="L3031">
        <v>95.042698413792451</v>
      </c>
      <c r="M3031">
        <v>93.232916743401901</v>
      </c>
      <c r="N3031">
        <v>92.022684671598881</v>
      </c>
      <c r="O3031">
        <v>92.089863941086364</v>
      </c>
      <c r="P3031">
        <v>94.640850035842121</v>
      </c>
      <c r="Q3031">
        <v>98.752677884700844</v>
      </c>
      <c r="R3031">
        <v>102.49149206433172</v>
      </c>
      <c r="S3031">
        <v>102.43669792254744</v>
      </c>
      <c r="T3031">
        <v>103.00372106336071</v>
      </c>
      <c r="U3031">
        <v>104.62222622719462</v>
      </c>
      <c r="V3031">
        <v>106.91730102699921</v>
      </c>
      <c r="W3031">
        <v>107.97238777818266</v>
      </c>
      <c r="X3031">
        <v>108.33141690772072</v>
      </c>
      <c r="Y3031">
        <v>108.74888041548215</v>
      </c>
      <c r="Z3031">
        <v>108.92814755767952</v>
      </c>
      <c r="AA3031">
        <v>108.44335944921004</v>
      </c>
      <c r="AB3031">
        <v>108.56043142553789</v>
      </c>
      <c r="AC3031">
        <v>107.42400713242579</v>
      </c>
      <c r="AD3031">
        <v>109.13598914984135</v>
      </c>
      <c r="AE3031">
        <v>110.45634774273594</v>
      </c>
      <c r="AF3031">
        <v>109.66005745281909</v>
      </c>
      <c r="AG3031">
        <v>106.17771349402051</v>
      </c>
      <c r="AH3031">
        <v>102.59071277968286</v>
      </c>
      <c r="AI3031">
        <v>99.130089583522363</v>
      </c>
      <c r="AJ3031">
        <v>-3.3616743087768555</v>
      </c>
      <c r="AK3031">
        <v>-3.3319158554077148</v>
      </c>
      <c r="AL3031">
        <v>-3.3188486099243164</v>
      </c>
      <c r="AM3031">
        <v>-3.3226776123046875</v>
      </c>
      <c r="AN3031">
        <v>-3.4012837409973145</v>
      </c>
      <c r="AO3031">
        <v>-3.5174508094787598</v>
      </c>
      <c r="AP3031">
        <v>-3.4558811187744141</v>
      </c>
      <c r="AQ3031">
        <v>-3.3464713096618652</v>
      </c>
      <c r="AR3031">
        <v>-3.2166914939880371</v>
      </c>
      <c r="AS3031">
        <v>-3.2031869888305664</v>
      </c>
      <c r="AT3031">
        <v>-3.2495110034942627</v>
      </c>
      <c r="AU3031">
        <v>-3.3082435131072998</v>
      </c>
      <c r="AV3031">
        <v>4.4214119911193848</v>
      </c>
      <c r="AW3031">
        <v>26.615781784057617</v>
      </c>
      <c r="AX3031">
        <v>26.127920150756836</v>
      </c>
      <c r="AY3031">
        <v>25.428766250610352</v>
      </c>
      <c r="AZ3031">
        <v>25.331174850463867</v>
      </c>
      <c r="BA3031">
        <v>25.490310668945313</v>
      </c>
      <c r="BB3031">
        <v>4.531376838684082</v>
      </c>
      <c r="BC3031">
        <v>-3.8466553688049316</v>
      </c>
      <c r="BD3031">
        <v>-3.8849499225616455</v>
      </c>
      <c r="BE3031">
        <v>-3.9173672199249268</v>
      </c>
      <c r="BF3031">
        <v>-3.8480491638183594</v>
      </c>
      <c r="BG3031">
        <v>-4.2301807403564453</v>
      </c>
      <c r="BH3031">
        <v>-1.632581353187561</v>
      </c>
      <c r="BI3031">
        <v>-1.6217105388641357</v>
      </c>
      <c r="BJ3031">
        <v>-1.617496132850647</v>
      </c>
      <c r="BK3031">
        <v>-1.6190530061721802</v>
      </c>
      <c r="BL3031">
        <v>-1.6641148328781128</v>
      </c>
      <c r="BM3031">
        <v>-1.7323014736175537</v>
      </c>
      <c r="BN3031">
        <v>-1.7019259929656982</v>
      </c>
      <c r="BO3031">
        <v>-1.6412043571472168</v>
      </c>
      <c r="BP3031">
        <v>-1.5718107223510742</v>
      </c>
      <c r="BQ3031">
        <v>-1.5618014335632324</v>
      </c>
      <c r="BR3031">
        <v>-1.5810928344726562</v>
      </c>
      <c r="BS3031">
        <v>-1.6147998571395874</v>
      </c>
      <c r="BT3031">
        <v>6.4753193855285645</v>
      </c>
      <c r="BU3031">
        <v>29.226362228393555</v>
      </c>
      <c r="BV3031">
        <v>28.722354888916016</v>
      </c>
      <c r="BW3031">
        <v>28.050210952758789</v>
      </c>
      <c r="BX3031">
        <v>27.990663528442383</v>
      </c>
      <c r="BY3031">
        <v>28.133434295654297</v>
      </c>
      <c r="BZ3031">
        <v>6.5866641998291016</v>
      </c>
      <c r="CA3031">
        <v>-1.874998927116394</v>
      </c>
      <c r="CB3031">
        <v>-1.9151599407196045</v>
      </c>
      <c r="CC3031">
        <v>-1.9613946676254272</v>
      </c>
      <c r="CD3031">
        <v>-1.956484317779541</v>
      </c>
      <c r="CE3031">
        <v>-2.2183353900909424</v>
      </c>
      <c r="CF3031">
        <v>-0.43501681089401245</v>
      </c>
      <c r="CG3031">
        <v>-0.43722757697105408</v>
      </c>
      <c r="CH3031">
        <v>-0.43914458155632019</v>
      </c>
      <c r="CI3031">
        <v>-0.43912789225578308</v>
      </c>
      <c r="CJ3031">
        <v>-0.46095699071884155</v>
      </c>
      <c r="CK3031">
        <v>-0.49591261148452759</v>
      </c>
      <c r="CL3031">
        <v>-0.4871419370174408</v>
      </c>
      <c r="CM3031">
        <v>-0.46014171838760376</v>
      </c>
      <c r="CN3031">
        <v>-0.43257129192352295</v>
      </c>
      <c r="CO3031">
        <v>-0.42498293519020081</v>
      </c>
      <c r="CP3031">
        <v>-0.42555150389671326</v>
      </c>
      <c r="CQ3031">
        <v>-0.44192594289779663</v>
      </c>
      <c r="CR3031">
        <v>7.8978495597839355</v>
      </c>
      <c r="CS3031">
        <v>31.034440994262695</v>
      </c>
      <c r="CT3031">
        <v>30.519252777099609</v>
      </c>
      <c r="CU3031">
        <v>29.865816116333008</v>
      </c>
      <c r="CV3031">
        <v>29.832618713378906</v>
      </c>
      <c r="CW3031">
        <v>29.964054107666016</v>
      </c>
      <c r="CX3031">
        <v>8.0101499557495117</v>
      </c>
      <c r="CY3031">
        <v>-0.50943565368652344</v>
      </c>
      <c r="CZ3031">
        <v>-0.55088937282562256</v>
      </c>
      <c r="DA3031">
        <v>-0.60669398307800293</v>
      </c>
      <c r="DB3031">
        <v>-0.64639240503311157</v>
      </c>
      <c r="DC3031">
        <v>-0.82493740320205688</v>
      </c>
      <c r="DD3031">
        <v>0.76254773139953613</v>
      </c>
      <c r="DE3031">
        <v>0.74725544452667236</v>
      </c>
      <c r="DF3031">
        <v>0.73920696973800659</v>
      </c>
      <c r="DG3031">
        <v>0.74079728126525879</v>
      </c>
      <c r="DH3031">
        <v>0.74220091104507446</v>
      </c>
      <c r="DI3031">
        <v>0.74047631025314331</v>
      </c>
      <c r="DJ3031">
        <v>0.72764205932617188</v>
      </c>
      <c r="DK3031">
        <v>0.72092092037200928</v>
      </c>
      <c r="DL3031">
        <v>0.70666813850402832</v>
      </c>
      <c r="DM3031">
        <v>0.71183562278747559</v>
      </c>
      <c r="DN3031">
        <v>0.72998982667922974</v>
      </c>
      <c r="DO3031">
        <v>0.73094797134399414</v>
      </c>
      <c r="DP3031">
        <v>9.3203792572021484</v>
      </c>
      <c r="DQ3031">
        <v>32.842521667480469</v>
      </c>
      <c r="DR3031">
        <v>32.316150665283203</v>
      </c>
      <c r="DS3031">
        <v>31.681421279907227</v>
      </c>
      <c r="DT3031">
        <v>31.674571990966797</v>
      </c>
      <c r="DU3031">
        <v>31.794675827026367</v>
      </c>
      <c r="DV3031">
        <v>9.4336357116699219</v>
      </c>
      <c r="DW3031">
        <v>0.85612756013870239</v>
      </c>
      <c r="DX3031">
        <v>0.81338119506835938</v>
      </c>
      <c r="DY3031">
        <v>0.74800670146942139</v>
      </c>
      <c r="DZ3031">
        <v>0.66369956731796265</v>
      </c>
      <c r="EA3031">
        <v>0.56846052408218384</v>
      </c>
      <c r="EB3031">
        <v>2.4916408061981201</v>
      </c>
      <c r="EC3031">
        <v>2.457460880279541</v>
      </c>
      <c r="ED3031">
        <v>2.4405596256256104</v>
      </c>
      <c r="EE3031">
        <v>2.4444217681884766</v>
      </c>
      <c r="EF3031">
        <v>2.4793698787689209</v>
      </c>
      <c r="EG3031">
        <v>2.525625467300415</v>
      </c>
      <c r="EH3031">
        <v>2.4815971851348877</v>
      </c>
      <c r="EI3031">
        <v>2.4261877536773682</v>
      </c>
      <c r="EJ3031">
        <v>2.3515489101409912</v>
      </c>
      <c r="EK3031">
        <v>2.3532209396362305</v>
      </c>
      <c r="EL3031">
        <v>2.3984079360961914</v>
      </c>
      <c r="EM3031">
        <v>2.424391508102417</v>
      </c>
      <c r="EN3031">
        <v>11.374286651611328</v>
      </c>
      <c r="EO3031">
        <v>35.453098297119141</v>
      </c>
      <c r="EP3031">
        <v>34.910587310791016</v>
      </c>
      <c r="EQ3031">
        <v>34.302864074707031</v>
      </c>
      <c r="ER3031">
        <v>34.334060668945313</v>
      </c>
      <c r="ES3031">
        <v>34.437797546386719</v>
      </c>
      <c r="ET3031">
        <v>11.488923072814941</v>
      </c>
      <c r="EU3031">
        <v>2.8277840614318848</v>
      </c>
      <c r="EV3031">
        <v>2.7831711769104004</v>
      </c>
      <c r="EW3031">
        <v>2.7039792537689209</v>
      </c>
      <c r="EX3031">
        <v>2.5552642345428467</v>
      </c>
      <c r="EY3031">
        <v>2.580305814743042</v>
      </c>
      <c r="EZ3031">
        <v>76.021873474121094</v>
      </c>
      <c r="FA3031">
        <v>74.914405822753906</v>
      </c>
      <c r="FB3031">
        <v>73.948577880859375</v>
      </c>
      <c r="FC3031">
        <v>73.442741394042969</v>
      </c>
      <c r="FD3031">
        <v>72.956855773925781</v>
      </c>
      <c r="FE3031">
        <v>72.023872375488281</v>
      </c>
      <c r="FF3031">
        <v>72.216552734375</v>
      </c>
      <c r="FG3031">
        <v>72.176910400390625</v>
      </c>
      <c r="FH3031">
        <v>73.668525695800781</v>
      </c>
      <c r="FI3031">
        <v>77.884254455566406</v>
      </c>
      <c r="FJ3031">
        <v>83.27838134765625</v>
      </c>
      <c r="FK3031">
        <v>88.163291931152344</v>
      </c>
      <c r="FL3031">
        <v>92.338356018066406</v>
      </c>
      <c r="FM3031">
        <v>95.208099365234375</v>
      </c>
      <c r="FN3031">
        <v>97.052528381347656</v>
      </c>
      <c r="FO3031">
        <v>97.828361511230469</v>
      </c>
      <c r="FP3031">
        <v>97.973716735839844</v>
      </c>
      <c r="FQ3031">
        <v>97.245193481445313</v>
      </c>
      <c r="FR3031">
        <v>95.44696044921875</v>
      </c>
      <c r="FS3031">
        <v>91.723136901855469</v>
      </c>
      <c r="FT3031">
        <v>87.779701232910156</v>
      </c>
      <c r="FU3031">
        <v>84.660484313964844</v>
      </c>
      <c r="FV3031">
        <v>82.541610717773438</v>
      </c>
      <c r="FW3031">
        <v>81.17486572265625</v>
      </c>
      <c r="FX3031">
        <v>498</v>
      </c>
      <c r="FY3031">
        <v>4.854852706193924E-2</v>
      </c>
      <c r="FZ3031">
        <v>1</v>
      </c>
    </row>
    <row r="3032" spans="1:182" x14ac:dyDescent="0.2">
      <c r="A3032" t="s">
        <v>245</v>
      </c>
      <c r="B3032" t="s">
        <v>252</v>
      </c>
      <c r="C3032" t="s">
        <v>218</v>
      </c>
      <c r="D3032" t="s">
        <v>45</v>
      </c>
      <c r="E3032">
        <v>2015</v>
      </c>
      <c r="F3032" t="s">
        <v>229</v>
      </c>
      <c r="G3032" t="s">
        <v>250</v>
      </c>
      <c r="H3032" t="s">
        <v>226</v>
      </c>
      <c r="I3032">
        <v>320.51</v>
      </c>
      <c r="L3032">
        <v>86.448472553491229</v>
      </c>
      <c r="M3032">
        <v>84.53656257383966</v>
      </c>
      <c r="N3032">
        <v>83.247021016440058</v>
      </c>
      <c r="O3032">
        <v>82.938763417354323</v>
      </c>
      <c r="P3032">
        <v>85.015458976888056</v>
      </c>
      <c r="Q3032">
        <v>89.058802321949258</v>
      </c>
      <c r="R3032">
        <v>93.003120011638316</v>
      </c>
      <c r="S3032">
        <v>93.601337461545597</v>
      </c>
      <c r="T3032">
        <v>94.662651393283227</v>
      </c>
      <c r="U3032">
        <v>96.175804776073605</v>
      </c>
      <c r="V3032">
        <v>98.441816448889142</v>
      </c>
      <c r="W3032">
        <v>99.701350582916746</v>
      </c>
      <c r="X3032">
        <v>100.73898596402182</v>
      </c>
      <c r="Y3032">
        <v>101.17319788457219</v>
      </c>
      <c r="Z3032">
        <v>101.14108901091677</v>
      </c>
      <c r="AA3032">
        <v>100.72311724819424</v>
      </c>
      <c r="AB3032">
        <v>100.97227422127202</v>
      </c>
      <c r="AC3032">
        <v>99.884491483077468</v>
      </c>
      <c r="AD3032">
        <v>101.25991560516042</v>
      </c>
      <c r="AE3032">
        <v>101.79232274808336</v>
      </c>
      <c r="AF3032">
        <v>100.95465538883664</v>
      </c>
      <c r="AG3032">
        <v>97.523183835962769</v>
      </c>
      <c r="AH3032">
        <v>93.752354831836684</v>
      </c>
      <c r="AI3032">
        <v>90.347342422646463</v>
      </c>
      <c r="AJ3032">
        <v>-2.5318174362182617</v>
      </c>
      <c r="AK3032">
        <v>-2.4985275268554687</v>
      </c>
      <c r="AL3032">
        <v>-2.4738998413085937</v>
      </c>
      <c r="AM3032">
        <v>-2.4664092063903809</v>
      </c>
      <c r="AN3032">
        <v>-2.534367561340332</v>
      </c>
      <c r="AO3032">
        <v>-2.6378626823425293</v>
      </c>
      <c r="AP3032">
        <v>-2.5910234451293945</v>
      </c>
      <c r="AQ3032">
        <v>-2.5175824165344238</v>
      </c>
      <c r="AR3032">
        <v>-2.4914968013763428</v>
      </c>
      <c r="AS3032">
        <v>-2.476614236831665</v>
      </c>
      <c r="AT3032">
        <v>-2.4855468273162842</v>
      </c>
      <c r="AU3032">
        <v>-2.4766542911529541</v>
      </c>
      <c r="AV3032">
        <v>4.8463497161865234</v>
      </c>
      <c r="AW3032">
        <v>25.958444595336914</v>
      </c>
      <c r="AX3032">
        <v>25.478944778442383</v>
      </c>
      <c r="AY3032">
        <v>24.920373916625977</v>
      </c>
      <c r="AZ3032">
        <v>24.81743049621582</v>
      </c>
      <c r="BA3032">
        <v>24.866371154785156</v>
      </c>
      <c r="BB3032">
        <v>4.9098539352416992</v>
      </c>
      <c r="BC3032">
        <v>-2.6615571975708008</v>
      </c>
      <c r="BD3032">
        <v>-2.7075762748718262</v>
      </c>
      <c r="BE3032">
        <v>-2.7086169719696045</v>
      </c>
      <c r="BF3032">
        <v>-2.6965460777282715</v>
      </c>
      <c r="BG3032">
        <v>-2.9295327663421631</v>
      </c>
      <c r="BH3032">
        <v>-1.198422908782959</v>
      </c>
      <c r="BI3032">
        <v>-1.1872369050979614</v>
      </c>
      <c r="BJ3032">
        <v>-1.178372859954834</v>
      </c>
      <c r="BK3032">
        <v>-1.176701545715332</v>
      </c>
      <c r="BL3032">
        <v>-1.2192813158035278</v>
      </c>
      <c r="BM3032">
        <v>-1.2794086933135986</v>
      </c>
      <c r="BN3032">
        <v>-1.2524796724319458</v>
      </c>
      <c r="BO3032">
        <v>-1.2020974159240723</v>
      </c>
      <c r="BP3032">
        <v>-1.1836173534393311</v>
      </c>
      <c r="BQ3032">
        <v>-1.1717063188552856</v>
      </c>
      <c r="BR3032">
        <v>-1.1638615131378174</v>
      </c>
      <c r="BS3032">
        <v>-1.1602532863616943</v>
      </c>
      <c r="BT3032">
        <v>6.5364813804626465</v>
      </c>
      <c r="BU3032">
        <v>28.261009216308594</v>
      </c>
      <c r="BV3032">
        <v>27.756582260131836</v>
      </c>
      <c r="BW3032">
        <v>27.211404800415039</v>
      </c>
      <c r="BX3032">
        <v>27.144866943359375</v>
      </c>
      <c r="BY3032">
        <v>27.196258544921875</v>
      </c>
      <c r="BZ3032">
        <v>6.5819187164306641</v>
      </c>
      <c r="CA3032">
        <v>-1.3144755363464355</v>
      </c>
      <c r="CB3032">
        <v>-1.3593209981918335</v>
      </c>
      <c r="CC3032">
        <v>-1.3740934133529663</v>
      </c>
      <c r="CD3032">
        <v>-1.3742551803588867</v>
      </c>
      <c r="CE3032">
        <v>-1.5415666103363037</v>
      </c>
      <c r="CF3032">
        <v>-0.2749178409576416</v>
      </c>
      <c r="CG3032">
        <v>-0.27904108166694641</v>
      </c>
      <c r="CH3032">
        <v>-0.28109496831893921</v>
      </c>
      <c r="CI3032">
        <v>-0.28345391154289246</v>
      </c>
      <c r="CJ3032">
        <v>-0.30845648050308228</v>
      </c>
      <c r="CK3032">
        <v>-0.33854758739471436</v>
      </c>
      <c r="CL3032">
        <v>-0.32540827989578247</v>
      </c>
      <c r="CM3032">
        <v>-0.2909964919090271</v>
      </c>
      <c r="CN3032">
        <v>-0.27778390049934387</v>
      </c>
      <c r="CO3032">
        <v>-0.26793122291564941</v>
      </c>
      <c r="CP3032">
        <v>-0.24846638739109039</v>
      </c>
      <c r="CQ3032">
        <v>-0.24851809442043304</v>
      </c>
      <c r="CR3032">
        <v>7.7070612907409668</v>
      </c>
      <c r="CS3032">
        <v>29.855758666992188</v>
      </c>
      <c r="CT3032">
        <v>29.334068298339844</v>
      </c>
      <c r="CU3032">
        <v>28.798164367675781</v>
      </c>
      <c r="CV3032">
        <v>28.756843566894531</v>
      </c>
      <c r="CW3032">
        <v>28.809932708740234</v>
      </c>
      <c r="CX3032">
        <v>7.739985466003418</v>
      </c>
      <c r="CY3032">
        <v>-0.38149088621139526</v>
      </c>
      <c r="CZ3032">
        <v>-0.42552348971366882</v>
      </c>
      <c r="DA3032">
        <v>-0.44980654120445251</v>
      </c>
      <c r="DB3032">
        <v>-0.45844045281410217</v>
      </c>
      <c r="DC3032">
        <v>-0.58026552200317383</v>
      </c>
      <c r="DD3032">
        <v>0.64858716726303101</v>
      </c>
      <c r="DE3032">
        <v>0.62915480136871338</v>
      </c>
      <c r="DF3032">
        <v>0.61618298292160034</v>
      </c>
      <c r="DG3032">
        <v>0.60979366302490234</v>
      </c>
      <c r="DH3032">
        <v>0.60236829519271851</v>
      </c>
      <c r="DI3032">
        <v>0.60231345891952515</v>
      </c>
      <c r="DJ3032">
        <v>0.60166311264038086</v>
      </c>
      <c r="DK3032">
        <v>0.62010443210601807</v>
      </c>
      <c r="DL3032">
        <v>0.62804949283599854</v>
      </c>
      <c r="DM3032">
        <v>0.63584393262863159</v>
      </c>
      <c r="DN3032">
        <v>0.66692876815795898</v>
      </c>
      <c r="DO3032">
        <v>0.66321712732315063</v>
      </c>
      <c r="DP3032">
        <v>8.8776416778564453</v>
      </c>
      <c r="DQ3032">
        <v>31.450506210327148</v>
      </c>
      <c r="DR3032">
        <v>30.911552429199219</v>
      </c>
      <c r="DS3032">
        <v>30.384923934936523</v>
      </c>
      <c r="DT3032">
        <v>30.368818283081055</v>
      </c>
      <c r="DU3032">
        <v>30.423604965209961</v>
      </c>
      <c r="DV3032">
        <v>8.8980522155761719</v>
      </c>
      <c r="DW3032">
        <v>0.55149370431900024</v>
      </c>
      <c r="DX3032">
        <v>0.50827407836914063</v>
      </c>
      <c r="DY3032">
        <v>0.47448042035102844</v>
      </c>
      <c r="DZ3032">
        <v>0.4573742151260376</v>
      </c>
      <c r="EA3032">
        <v>0.38103559613227844</v>
      </c>
      <c r="EB3032">
        <v>1.9819817543029785</v>
      </c>
      <c r="EC3032">
        <v>1.9404453039169312</v>
      </c>
      <c r="ED3032">
        <v>1.9117099046707153</v>
      </c>
      <c r="EE3032">
        <v>1.8995013236999512</v>
      </c>
      <c r="EF3032">
        <v>1.9174546003341675</v>
      </c>
      <c r="EG3032">
        <v>1.960767388343811</v>
      </c>
      <c r="EH3032">
        <v>1.9402070045471191</v>
      </c>
      <c r="EI3032">
        <v>1.9355894327163696</v>
      </c>
      <c r="EJ3032">
        <v>1.9359290599822998</v>
      </c>
      <c r="EK3032">
        <v>1.9407517910003662</v>
      </c>
      <c r="EL3032">
        <v>1.9886139631271362</v>
      </c>
      <c r="EM3032">
        <v>1.9796180725097656</v>
      </c>
      <c r="EN3032">
        <v>10.56777286529541</v>
      </c>
      <c r="EO3032">
        <v>33.753070831298828</v>
      </c>
      <c r="EP3032">
        <v>33.189189910888672</v>
      </c>
      <c r="EQ3032">
        <v>32.675952911376953</v>
      </c>
      <c r="ER3032">
        <v>32.696254730224609</v>
      </c>
      <c r="ES3032">
        <v>32.753490447998047</v>
      </c>
      <c r="ET3032">
        <v>10.570116996765137</v>
      </c>
      <c r="EU3032">
        <v>1.8985753059387207</v>
      </c>
      <c r="EV3032">
        <v>1.8565293550491333</v>
      </c>
      <c r="EW3032">
        <v>1.8090039491653442</v>
      </c>
      <c r="EX3032">
        <v>1.7796651124954224</v>
      </c>
      <c r="EY3032">
        <v>1.7690017223358154</v>
      </c>
      <c r="EZ3032">
        <v>67.474044799804688</v>
      </c>
      <c r="FA3032">
        <v>65.983848571777344</v>
      </c>
      <c r="FB3032">
        <v>64.857109069824219</v>
      </c>
      <c r="FC3032">
        <v>64.10467529296875</v>
      </c>
      <c r="FD3032">
        <v>63.170146942138672</v>
      </c>
      <c r="FE3032">
        <v>62.580513000488281</v>
      </c>
      <c r="FF3032">
        <v>62.422115325927734</v>
      </c>
      <c r="FG3032">
        <v>62.629505157470703</v>
      </c>
      <c r="FH3032">
        <v>64.378089904785156</v>
      </c>
      <c r="FI3032">
        <v>67.987518310546875</v>
      </c>
      <c r="FJ3032">
        <v>74.651580810546875</v>
      </c>
      <c r="FK3032">
        <v>80.940711975097656</v>
      </c>
      <c r="FL3032">
        <v>86.667007446289063</v>
      </c>
      <c r="FM3032">
        <v>89.667098999023438</v>
      </c>
      <c r="FN3032">
        <v>90.884246826171875</v>
      </c>
      <c r="FO3032">
        <v>91.855148315429687</v>
      </c>
      <c r="FP3032">
        <v>92.268196105957031</v>
      </c>
      <c r="FQ3032">
        <v>91.404136657714844</v>
      </c>
      <c r="FR3032">
        <v>89.100791931152344</v>
      </c>
      <c r="FS3032">
        <v>84.067062377929687</v>
      </c>
      <c r="FT3032">
        <v>80.044876098632812</v>
      </c>
      <c r="FU3032">
        <v>76.77008056640625</v>
      </c>
      <c r="FV3032">
        <v>74.144561767578125</v>
      </c>
      <c r="FW3032">
        <v>72.57000732421875</v>
      </c>
      <c r="FX3032">
        <v>498</v>
      </c>
      <c r="FY3032">
        <v>4.854852706193924E-2</v>
      </c>
      <c r="FZ3032">
        <v>1</v>
      </c>
    </row>
    <row r="3033" spans="1:182" x14ac:dyDescent="0.2">
      <c r="A3033" t="s">
        <v>245</v>
      </c>
      <c r="B3033" t="s">
        <v>252</v>
      </c>
      <c r="C3033" t="s">
        <v>218</v>
      </c>
      <c r="D3033" t="s">
        <v>45</v>
      </c>
      <c r="E3033">
        <v>2016</v>
      </c>
      <c r="F3033" t="s">
        <v>229</v>
      </c>
      <c r="G3033" t="s">
        <v>250</v>
      </c>
      <c r="H3033" t="s">
        <v>226</v>
      </c>
      <c r="I3033">
        <v>320.51</v>
      </c>
      <c r="L3033">
        <v>86.448472553491229</v>
      </c>
      <c r="M3033">
        <v>84.53656257383966</v>
      </c>
      <c r="N3033">
        <v>83.247021016440058</v>
      </c>
      <c r="O3033">
        <v>82.938763417354323</v>
      </c>
      <c r="P3033">
        <v>85.015458976888056</v>
      </c>
      <c r="Q3033">
        <v>89.058802321949258</v>
      </c>
      <c r="R3033">
        <v>93.003120011638316</v>
      </c>
      <c r="S3033">
        <v>93.601337461545597</v>
      </c>
      <c r="T3033">
        <v>94.662651393283227</v>
      </c>
      <c r="U3033">
        <v>96.175804776073605</v>
      </c>
      <c r="V3033">
        <v>98.441816448889142</v>
      </c>
      <c r="W3033">
        <v>99.701350582916746</v>
      </c>
      <c r="X3033">
        <v>100.73898596402182</v>
      </c>
      <c r="Y3033">
        <v>101.17319788457219</v>
      </c>
      <c r="Z3033">
        <v>101.14108901091677</v>
      </c>
      <c r="AA3033">
        <v>100.72311724819424</v>
      </c>
      <c r="AB3033">
        <v>100.97227422127202</v>
      </c>
      <c r="AC3033">
        <v>99.884491483077468</v>
      </c>
      <c r="AD3033">
        <v>101.25991560516042</v>
      </c>
      <c r="AE3033">
        <v>101.79232274808336</v>
      </c>
      <c r="AF3033">
        <v>100.95465538883664</v>
      </c>
      <c r="AG3033">
        <v>97.523183835962769</v>
      </c>
      <c r="AH3033">
        <v>93.752354831836684</v>
      </c>
      <c r="AI3033">
        <v>90.347342422646463</v>
      </c>
      <c r="AJ3033">
        <v>-2.5318174362182617</v>
      </c>
      <c r="AK3033">
        <v>-2.4985275268554687</v>
      </c>
      <c r="AL3033">
        <v>-2.4738998413085937</v>
      </c>
      <c r="AM3033">
        <v>-2.4664092063903809</v>
      </c>
      <c r="AN3033">
        <v>-2.534367561340332</v>
      </c>
      <c r="AO3033">
        <v>-2.6378626823425293</v>
      </c>
      <c r="AP3033">
        <v>-2.5910234451293945</v>
      </c>
      <c r="AQ3033">
        <v>-2.5175824165344238</v>
      </c>
      <c r="AR3033">
        <v>-2.4914968013763428</v>
      </c>
      <c r="AS3033">
        <v>-2.476614236831665</v>
      </c>
      <c r="AT3033">
        <v>-2.4855468273162842</v>
      </c>
      <c r="AU3033">
        <v>-2.4766542911529541</v>
      </c>
      <c r="AV3033">
        <v>4.8463497161865234</v>
      </c>
      <c r="AW3033">
        <v>25.958444595336914</v>
      </c>
      <c r="AX3033">
        <v>25.478944778442383</v>
      </c>
      <c r="AY3033">
        <v>24.920373916625977</v>
      </c>
      <c r="AZ3033">
        <v>24.81743049621582</v>
      </c>
      <c r="BA3033">
        <v>24.866371154785156</v>
      </c>
      <c r="BB3033">
        <v>4.9098539352416992</v>
      </c>
      <c r="BC3033">
        <v>-2.6615571975708008</v>
      </c>
      <c r="BD3033">
        <v>-2.7075762748718262</v>
      </c>
      <c r="BE3033">
        <v>-2.7086169719696045</v>
      </c>
      <c r="BF3033">
        <v>-2.6965460777282715</v>
      </c>
      <c r="BG3033">
        <v>-2.9295327663421631</v>
      </c>
      <c r="BH3033">
        <v>-1.198422908782959</v>
      </c>
      <c r="BI3033">
        <v>-1.1872369050979614</v>
      </c>
      <c r="BJ3033">
        <v>-1.178372859954834</v>
      </c>
      <c r="BK3033">
        <v>-1.176701545715332</v>
      </c>
      <c r="BL3033">
        <v>-1.2192813158035278</v>
      </c>
      <c r="BM3033">
        <v>-1.2794086933135986</v>
      </c>
      <c r="BN3033">
        <v>-1.2524796724319458</v>
      </c>
      <c r="BO3033">
        <v>-1.2020974159240723</v>
      </c>
      <c r="BP3033">
        <v>-1.1836173534393311</v>
      </c>
      <c r="BQ3033">
        <v>-1.1717063188552856</v>
      </c>
      <c r="BR3033">
        <v>-1.1638615131378174</v>
      </c>
      <c r="BS3033">
        <v>-1.1602532863616943</v>
      </c>
      <c r="BT3033">
        <v>6.5364813804626465</v>
      </c>
      <c r="BU3033">
        <v>28.261009216308594</v>
      </c>
      <c r="BV3033">
        <v>27.756582260131836</v>
      </c>
      <c r="BW3033">
        <v>27.211404800415039</v>
      </c>
      <c r="BX3033">
        <v>27.144866943359375</v>
      </c>
      <c r="BY3033">
        <v>27.196258544921875</v>
      </c>
      <c r="BZ3033">
        <v>6.5819187164306641</v>
      </c>
      <c r="CA3033">
        <v>-1.3144755363464355</v>
      </c>
      <c r="CB3033">
        <v>-1.3593209981918335</v>
      </c>
      <c r="CC3033">
        <v>-1.3740934133529663</v>
      </c>
      <c r="CD3033">
        <v>-1.3742551803588867</v>
      </c>
      <c r="CE3033">
        <v>-1.5415666103363037</v>
      </c>
      <c r="CF3033">
        <v>-0.2749178409576416</v>
      </c>
      <c r="CG3033">
        <v>-0.27904108166694641</v>
      </c>
      <c r="CH3033">
        <v>-0.28109496831893921</v>
      </c>
      <c r="CI3033">
        <v>-0.28345391154289246</v>
      </c>
      <c r="CJ3033">
        <v>-0.30845648050308228</v>
      </c>
      <c r="CK3033">
        <v>-0.33854758739471436</v>
      </c>
      <c r="CL3033">
        <v>-0.32540827989578247</v>
      </c>
      <c r="CM3033">
        <v>-0.2909964919090271</v>
      </c>
      <c r="CN3033">
        <v>-0.27778390049934387</v>
      </c>
      <c r="CO3033">
        <v>-0.26793122291564941</v>
      </c>
      <c r="CP3033">
        <v>-0.24846638739109039</v>
      </c>
      <c r="CQ3033">
        <v>-0.24851809442043304</v>
      </c>
      <c r="CR3033">
        <v>7.7070612907409668</v>
      </c>
      <c r="CS3033">
        <v>29.855758666992188</v>
      </c>
      <c r="CT3033">
        <v>29.334068298339844</v>
      </c>
      <c r="CU3033">
        <v>28.798164367675781</v>
      </c>
      <c r="CV3033">
        <v>28.756843566894531</v>
      </c>
      <c r="CW3033">
        <v>28.809932708740234</v>
      </c>
      <c r="CX3033">
        <v>7.739985466003418</v>
      </c>
      <c r="CY3033">
        <v>-0.38149088621139526</v>
      </c>
      <c r="CZ3033">
        <v>-0.42552348971366882</v>
      </c>
      <c r="DA3033">
        <v>-0.44980654120445251</v>
      </c>
      <c r="DB3033">
        <v>-0.45844045281410217</v>
      </c>
      <c r="DC3033">
        <v>-0.58026552200317383</v>
      </c>
      <c r="DD3033">
        <v>0.64858716726303101</v>
      </c>
      <c r="DE3033">
        <v>0.62915480136871338</v>
      </c>
      <c r="DF3033">
        <v>0.61618298292160034</v>
      </c>
      <c r="DG3033">
        <v>0.60979366302490234</v>
      </c>
      <c r="DH3033">
        <v>0.60236829519271851</v>
      </c>
      <c r="DI3033">
        <v>0.60231345891952515</v>
      </c>
      <c r="DJ3033">
        <v>0.60166311264038086</v>
      </c>
      <c r="DK3033">
        <v>0.62010443210601807</v>
      </c>
      <c r="DL3033">
        <v>0.62804949283599854</v>
      </c>
      <c r="DM3033">
        <v>0.63584393262863159</v>
      </c>
      <c r="DN3033">
        <v>0.66692876815795898</v>
      </c>
      <c r="DO3033">
        <v>0.66321712732315063</v>
      </c>
      <c r="DP3033">
        <v>8.8776416778564453</v>
      </c>
      <c r="DQ3033">
        <v>31.450506210327148</v>
      </c>
      <c r="DR3033">
        <v>30.911552429199219</v>
      </c>
      <c r="DS3033">
        <v>30.384923934936523</v>
      </c>
      <c r="DT3033">
        <v>30.368818283081055</v>
      </c>
      <c r="DU3033">
        <v>30.423604965209961</v>
      </c>
      <c r="DV3033">
        <v>8.8980522155761719</v>
      </c>
      <c r="DW3033">
        <v>0.55149370431900024</v>
      </c>
      <c r="DX3033">
        <v>0.50827407836914063</v>
      </c>
      <c r="DY3033">
        <v>0.47448042035102844</v>
      </c>
      <c r="DZ3033">
        <v>0.4573742151260376</v>
      </c>
      <c r="EA3033">
        <v>0.38103559613227844</v>
      </c>
      <c r="EB3033">
        <v>1.9819817543029785</v>
      </c>
      <c r="EC3033">
        <v>1.9404453039169312</v>
      </c>
      <c r="ED3033">
        <v>1.9117099046707153</v>
      </c>
      <c r="EE3033">
        <v>1.8995013236999512</v>
      </c>
      <c r="EF3033">
        <v>1.9174546003341675</v>
      </c>
      <c r="EG3033">
        <v>1.960767388343811</v>
      </c>
      <c r="EH3033">
        <v>1.9402070045471191</v>
      </c>
      <c r="EI3033">
        <v>1.9355894327163696</v>
      </c>
      <c r="EJ3033">
        <v>1.9359290599822998</v>
      </c>
      <c r="EK3033">
        <v>1.9407517910003662</v>
      </c>
      <c r="EL3033">
        <v>1.9886139631271362</v>
      </c>
      <c r="EM3033">
        <v>1.9796180725097656</v>
      </c>
      <c r="EN3033">
        <v>10.56777286529541</v>
      </c>
      <c r="EO3033">
        <v>33.753070831298828</v>
      </c>
      <c r="EP3033">
        <v>33.189189910888672</v>
      </c>
      <c r="EQ3033">
        <v>32.675952911376953</v>
      </c>
      <c r="ER3033">
        <v>32.696254730224609</v>
      </c>
      <c r="ES3033">
        <v>32.753490447998047</v>
      </c>
      <c r="ET3033">
        <v>10.570116996765137</v>
      </c>
      <c r="EU3033">
        <v>1.8985753059387207</v>
      </c>
      <c r="EV3033">
        <v>1.8565293550491333</v>
      </c>
      <c r="EW3033">
        <v>1.8090039491653442</v>
      </c>
      <c r="EX3033">
        <v>1.7796651124954224</v>
      </c>
      <c r="EY3033">
        <v>1.7690017223358154</v>
      </c>
      <c r="EZ3033">
        <v>67.474044799804688</v>
      </c>
      <c r="FA3033">
        <v>65.983848571777344</v>
      </c>
      <c r="FB3033">
        <v>64.857109069824219</v>
      </c>
      <c r="FC3033">
        <v>64.10467529296875</v>
      </c>
      <c r="FD3033">
        <v>63.170146942138672</v>
      </c>
      <c r="FE3033">
        <v>62.580513000488281</v>
      </c>
      <c r="FF3033">
        <v>62.422115325927734</v>
      </c>
      <c r="FG3033">
        <v>62.629505157470703</v>
      </c>
      <c r="FH3033">
        <v>64.378089904785156</v>
      </c>
      <c r="FI3033">
        <v>67.987518310546875</v>
      </c>
      <c r="FJ3033">
        <v>74.651580810546875</v>
      </c>
      <c r="FK3033">
        <v>80.940711975097656</v>
      </c>
      <c r="FL3033">
        <v>86.667007446289063</v>
      </c>
      <c r="FM3033">
        <v>89.667098999023438</v>
      </c>
      <c r="FN3033">
        <v>90.884246826171875</v>
      </c>
      <c r="FO3033">
        <v>91.855148315429687</v>
      </c>
      <c r="FP3033">
        <v>92.268196105957031</v>
      </c>
      <c r="FQ3033">
        <v>91.404136657714844</v>
      </c>
      <c r="FR3033">
        <v>89.100791931152344</v>
      </c>
      <c r="FS3033">
        <v>84.067062377929687</v>
      </c>
      <c r="FT3033">
        <v>80.044876098632812</v>
      </c>
      <c r="FU3033">
        <v>76.77008056640625</v>
      </c>
      <c r="FV3033">
        <v>74.144561767578125</v>
      </c>
      <c r="FW3033">
        <v>72.57000732421875</v>
      </c>
      <c r="FX3033">
        <v>498</v>
      </c>
      <c r="FY3033">
        <v>4.854852706193924E-2</v>
      </c>
      <c r="FZ3033">
        <v>1</v>
      </c>
    </row>
    <row r="3034" spans="1:182" x14ac:dyDescent="0.2">
      <c r="A3034" t="s">
        <v>245</v>
      </c>
      <c r="B3034" t="s">
        <v>252</v>
      </c>
      <c r="C3034" t="s">
        <v>218</v>
      </c>
      <c r="D3034" t="s">
        <v>45</v>
      </c>
      <c r="E3034">
        <v>2017</v>
      </c>
      <c r="F3034" t="s">
        <v>229</v>
      </c>
      <c r="G3034" t="s">
        <v>250</v>
      </c>
      <c r="H3034" t="s">
        <v>226</v>
      </c>
      <c r="I3034">
        <v>320.51</v>
      </c>
      <c r="L3034">
        <v>86.448472553491229</v>
      </c>
      <c r="M3034">
        <v>84.53656257383966</v>
      </c>
      <c r="N3034">
        <v>83.247021016440058</v>
      </c>
      <c r="O3034">
        <v>82.938763417354323</v>
      </c>
      <c r="P3034">
        <v>85.015458976888056</v>
      </c>
      <c r="Q3034">
        <v>89.058802321949258</v>
      </c>
      <c r="R3034">
        <v>93.003120011638316</v>
      </c>
      <c r="S3034">
        <v>93.601337461545597</v>
      </c>
      <c r="T3034">
        <v>94.662651393283227</v>
      </c>
      <c r="U3034">
        <v>96.175804776073605</v>
      </c>
      <c r="V3034">
        <v>98.441816448889142</v>
      </c>
      <c r="W3034">
        <v>99.701350582916746</v>
      </c>
      <c r="X3034">
        <v>100.73898596402182</v>
      </c>
      <c r="Y3034">
        <v>101.17319788457219</v>
      </c>
      <c r="Z3034">
        <v>101.14108901091677</v>
      </c>
      <c r="AA3034">
        <v>100.72311724819424</v>
      </c>
      <c r="AB3034">
        <v>100.97227422127202</v>
      </c>
      <c r="AC3034">
        <v>99.884491483077468</v>
      </c>
      <c r="AD3034">
        <v>101.25991560516042</v>
      </c>
      <c r="AE3034">
        <v>101.79232274808336</v>
      </c>
      <c r="AF3034">
        <v>100.95465538883664</v>
      </c>
      <c r="AG3034">
        <v>97.523183835962769</v>
      </c>
      <c r="AH3034">
        <v>93.752354831836684</v>
      </c>
      <c r="AI3034">
        <v>90.347342422646463</v>
      </c>
      <c r="AJ3034">
        <v>-2.5318174362182617</v>
      </c>
      <c r="AK3034">
        <v>-2.4985275268554687</v>
      </c>
      <c r="AL3034">
        <v>-2.4738998413085937</v>
      </c>
      <c r="AM3034">
        <v>-2.4664092063903809</v>
      </c>
      <c r="AN3034">
        <v>-2.534367561340332</v>
      </c>
      <c r="AO3034">
        <v>-2.6378626823425293</v>
      </c>
      <c r="AP3034">
        <v>-2.5910234451293945</v>
      </c>
      <c r="AQ3034">
        <v>-2.5175824165344238</v>
      </c>
      <c r="AR3034">
        <v>-2.4914968013763428</v>
      </c>
      <c r="AS3034">
        <v>-2.476614236831665</v>
      </c>
      <c r="AT3034">
        <v>-2.4855468273162842</v>
      </c>
      <c r="AU3034">
        <v>-2.4766542911529541</v>
      </c>
      <c r="AV3034">
        <v>4.8463497161865234</v>
      </c>
      <c r="AW3034">
        <v>25.958444595336914</v>
      </c>
      <c r="AX3034">
        <v>25.478944778442383</v>
      </c>
      <c r="AY3034">
        <v>24.920373916625977</v>
      </c>
      <c r="AZ3034">
        <v>24.81743049621582</v>
      </c>
      <c r="BA3034">
        <v>24.866371154785156</v>
      </c>
      <c r="BB3034">
        <v>4.9098539352416992</v>
      </c>
      <c r="BC3034">
        <v>-2.6615571975708008</v>
      </c>
      <c r="BD3034">
        <v>-2.7075762748718262</v>
      </c>
      <c r="BE3034">
        <v>-2.7086169719696045</v>
      </c>
      <c r="BF3034">
        <v>-2.6965460777282715</v>
      </c>
      <c r="BG3034">
        <v>-2.9295327663421631</v>
      </c>
      <c r="BH3034">
        <v>-1.198422908782959</v>
      </c>
      <c r="BI3034">
        <v>-1.1872369050979614</v>
      </c>
      <c r="BJ3034">
        <v>-1.178372859954834</v>
      </c>
      <c r="BK3034">
        <v>-1.176701545715332</v>
      </c>
      <c r="BL3034">
        <v>-1.2192813158035278</v>
      </c>
      <c r="BM3034">
        <v>-1.2794086933135986</v>
      </c>
      <c r="BN3034">
        <v>-1.2524796724319458</v>
      </c>
      <c r="BO3034">
        <v>-1.2020974159240723</v>
      </c>
      <c r="BP3034">
        <v>-1.1836173534393311</v>
      </c>
      <c r="BQ3034">
        <v>-1.1717063188552856</v>
      </c>
      <c r="BR3034">
        <v>-1.1638615131378174</v>
      </c>
      <c r="BS3034">
        <v>-1.1602532863616943</v>
      </c>
      <c r="BT3034">
        <v>6.5364813804626465</v>
      </c>
      <c r="BU3034">
        <v>28.261009216308594</v>
      </c>
      <c r="BV3034">
        <v>27.756582260131836</v>
      </c>
      <c r="BW3034">
        <v>27.211404800415039</v>
      </c>
      <c r="BX3034">
        <v>27.144866943359375</v>
      </c>
      <c r="BY3034">
        <v>27.196258544921875</v>
      </c>
      <c r="BZ3034">
        <v>6.5819187164306641</v>
      </c>
      <c r="CA3034">
        <v>-1.3144755363464355</v>
      </c>
      <c r="CB3034">
        <v>-1.3593209981918335</v>
      </c>
      <c r="CC3034">
        <v>-1.3740934133529663</v>
      </c>
      <c r="CD3034">
        <v>-1.3742551803588867</v>
      </c>
      <c r="CE3034">
        <v>-1.5415666103363037</v>
      </c>
      <c r="CF3034">
        <v>-0.2749178409576416</v>
      </c>
      <c r="CG3034">
        <v>-0.27904108166694641</v>
      </c>
      <c r="CH3034">
        <v>-0.28109496831893921</v>
      </c>
      <c r="CI3034">
        <v>-0.28345391154289246</v>
      </c>
      <c r="CJ3034">
        <v>-0.30845648050308228</v>
      </c>
      <c r="CK3034">
        <v>-0.33854758739471436</v>
      </c>
      <c r="CL3034">
        <v>-0.32540827989578247</v>
      </c>
      <c r="CM3034">
        <v>-0.2909964919090271</v>
      </c>
      <c r="CN3034">
        <v>-0.27778390049934387</v>
      </c>
      <c r="CO3034">
        <v>-0.26793122291564941</v>
      </c>
      <c r="CP3034">
        <v>-0.24846638739109039</v>
      </c>
      <c r="CQ3034">
        <v>-0.24851809442043304</v>
      </c>
      <c r="CR3034">
        <v>7.7070612907409668</v>
      </c>
      <c r="CS3034">
        <v>29.855758666992188</v>
      </c>
      <c r="CT3034">
        <v>29.334068298339844</v>
      </c>
      <c r="CU3034">
        <v>28.798164367675781</v>
      </c>
      <c r="CV3034">
        <v>28.756843566894531</v>
      </c>
      <c r="CW3034">
        <v>28.809932708740234</v>
      </c>
      <c r="CX3034">
        <v>7.739985466003418</v>
      </c>
      <c r="CY3034">
        <v>-0.38149088621139526</v>
      </c>
      <c r="CZ3034">
        <v>-0.42552348971366882</v>
      </c>
      <c r="DA3034">
        <v>-0.44980654120445251</v>
      </c>
      <c r="DB3034">
        <v>-0.45844045281410217</v>
      </c>
      <c r="DC3034">
        <v>-0.58026552200317383</v>
      </c>
      <c r="DD3034">
        <v>0.64858716726303101</v>
      </c>
      <c r="DE3034">
        <v>0.62915480136871338</v>
      </c>
      <c r="DF3034">
        <v>0.61618298292160034</v>
      </c>
      <c r="DG3034">
        <v>0.60979366302490234</v>
      </c>
      <c r="DH3034">
        <v>0.60236829519271851</v>
      </c>
      <c r="DI3034">
        <v>0.60231345891952515</v>
      </c>
      <c r="DJ3034">
        <v>0.60166311264038086</v>
      </c>
      <c r="DK3034">
        <v>0.62010443210601807</v>
      </c>
      <c r="DL3034">
        <v>0.62804949283599854</v>
      </c>
      <c r="DM3034">
        <v>0.63584393262863159</v>
      </c>
      <c r="DN3034">
        <v>0.66692876815795898</v>
      </c>
      <c r="DO3034">
        <v>0.66321712732315063</v>
      </c>
      <c r="DP3034">
        <v>8.8776416778564453</v>
      </c>
      <c r="DQ3034">
        <v>31.450506210327148</v>
      </c>
      <c r="DR3034">
        <v>30.911552429199219</v>
      </c>
      <c r="DS3034">
        <v>30.384923934936523</v>
      </c>
      <c r="DT3034">
        <v>30.368818283081055</v>
      </c>
      <c r="DU3034">
        <v>30.423604965209961</v>
      </c>
      <c r="DV3034">
        <v>8.8980522155761719</v>
      </c>
      <c r="DW3034">
        <v>0.55149370431900024</v>
      </c>
      <c r="DX3034">
        <v>0.50827407836914063</v>
      </c>
      <c r="DY3034">
        <v>0.47448042035102844</v>
      </c>
      <c r="DZ3034">
        <v>0.4573742151260376</v>
      </c>
      <c r="EA3034">
        <v>0.38103559613227844</v>
      </c>
      <c r="EB3034">
        <v>1.9819817543029785</v>
      </c>
      <c r="EC3034">
        <v>1.9404453039169312</v>
      </c>
      <c r="ED3034">
        <v>1.9117099046707153</v>
      </c>
      <c r="EE3034">
        <v>1.8995013236999512</v>
      </c>
      <c r="EF3034">
        <v>1.9174546003341675</v>
      </c>
      <c r="EG3034">
        <v>1.960767388343811</v>
      </c>
      <c r="EH3034">
        <v>1.9402070045471191</v>
      </c>
      <c r="EI3034">
        <v>1.9355894327163696</v>
      </c>
      <c r="EJ3034">
        <v>1.9359290599822998</v>
      </c>
      <c r="EK3034">
        <v>1.9407517910003662</v>
      </c>
      <c r="EL3034">
        <v>1.9886139631271362</v>
      </c>
      <c r="EM3034">
        <v>1.9796180725097656</v>
      </c>
      <c r="EN3034">
        <v>10.56777286529541</v>
      </c>
      <c r="EO3034">
        <v>33.753070831298828</v>
      </c>
      <c r="EP3034">
        <v>33.189189910888672</v>
      </c>
      <c r="EQ3034">
        <v>32.675952911376953</v>
      </c>
      <c r="ER3034">
        <v>32.696254730224609</v>
      </c>
      <c r="ES3034">
        <v>32.753490447998047</v>
      </c>
      <c r="ET3034">
        <v>10.570116996765137</v>
      </c>
      <c r="EU3034">
        <v>1.8985753059387207</v>
      </c>
      <c r="EV3034">
        <v>1.8565293550491333</v>
      </c>
      <c r="EW3034">
        <v>1.8090039491653442</v>
      </c>
      <c r="EX3034">
        <v>1.7796651124954224</v>
      </c>
      <c r="EY3034">
        <v>1.7690017223358154</v>
      </c>
      <c r="EZ3034">
        <v>67.474044799804688</v>
      </c>
      <c r="FA3034">
        <v>65.983848571777344</v>
      </c>
      <c r="FB3034">
        <v>64.857109069824219</v>
      </c>
      <c r="FC3034">
        <v>64.10467529296875</v>
      </c>
      <c r="FD3034">
        <v>63.170146942138672</v>
      </c>
      <c r="FE3034">
        <v>62.580513000488281</v>
      </c>
      <c r="FF3034">
        <v>62.422115325927734</v>
      </c>
      <c r="FG3034">
        <v>62.629505157470703</v>
      </c>
      <c r="FH3034">
        <v>64.378089904785156</v>
      </c>
      <c r="FI3034">
        <v>67.987518310546875</v>
      </c>
      <c r="FJ3034">
        <v>74.651580810546875</v>
      </c>
      <c r="FK3034">
        <v>80.940711975097656</v>
      </c>
      <c r="FL3034">
        <v>86.667007446289063</v>
      </c>
      <c r="FM3034">
        <v>89.667098999023438</v>
      </c>
      <c r="FN3034">
        <v>90.884246826171875</v>
      </c>
      <c r="FO3034">
        <v>91.855148315429687</v>
      </c>
      <c r="FP3034">
        <v>92.268196105957031</v>
      </c>
      <c r="FQ3034">
        <v>91.404136657714844</v>
      </c>
      <c r="FR3034">
        <v>89.100791931152344</v>
      </c>
      <c r="FS3034">
        <v>84.067062377929687</v>
      </c>
      <c r="FT3034">
        <v>80.044876098632812</v>
      </c>
      <c r="FU3034">
        <v>76.77008056640625</v>
      </c>
      <c r="FV3034">
        <v>74.144561767578125</v>
      </c>
      <c r="FW3034">
        <v>72.57000732421875</v>
      </c>
      <c r="FX3034">
        <v>498</v>
      </c>
      <c r="FY3034">
        <v>4.854852706193924E-2</v>
      </c>
      <c r="FZ3034">
        <v>1</v>
      </c>
    </row>
    <row r="3035" spans="1:182" x14ac:dyDescent="0.2">
      <c r="A3035" t="s">
        <v>245</v>
      </c>
      <c r="B3035" t="s">
        <v>252</v>
      </c>
      <c r="C3035" t="s">
        <v>218</v>
      </c>
      <c r="D3035" t="s">
        <v>46</v>
      </c>
      <c r="E3035">
        <v>2015</v>
      </c>
      <c r="F3035" t="s">
        <v>229</v>
      </c>
      <c r="G3035" t="s">
        <v>250</v>
      </c>
      <c r="H3035" t="s">
        <v>226</v>
      </c>
      <c r="I3035">
        <v>175.70000000000002</v>
      </c>
      <c r="L3035">
        <v>42.573812238983059</v>
      </c>
      <c r="M3035">
        <v>42.250644181759974</v>
      </c>
      <c r="N3035">
        <v>41.75914431131082</v>
      </c>
      <c r="O3035">
        <v>41.788443336580023</v>
      </c>
      <c r="P3035">
        <v>42.604767375030846</v>
      </c>
      <c r="Q3035">
        <v>45.285998812797452</v>
      </c>
      <c r="R3035">
        <v>47.78851665999391</v>
      </c>
      <c r="S3035">
        <v>47.432234280445613</v>
      </c>
      <c r="T3035">
        <v>49.3046367139439</v>
      </c>
      <c r="U3035">
        <v>47.931203475127695</v>
      </c>
      <c r="V3035">
        <v>48.847557618639833</v>
      </c>
      <c r="W3035">
        <v>50.608772729836524</v>
      </c>
      <c r="X3035">
        <v>51.68466157146829</v>
      </c>
      <c r="Y3035">
        <v>51.302938434389389</v>
      </c>
      <c r="Z3035">
        <v>51.371677491727283</v>
      </c>
      <c r="AA3035">
        <v>51.224862272469977</v>
      </c>
      <c r="AB3035">
        <v>51.085952777647428</v>
      </c>
      <c r="AC3035">
        <v>50.273240708919836</v>
      </c>
      <c r="AD3035">
        <v>50.669538982541056</v>
      </c>
      <c r="AE3035">
        <v>51.190173871090195</v>
      </c>
      <c r="AF3035">
        <v>51.058280056176642</v>
      </c>
      <c r="AG3035">
        <v>49.010423218209283</v>
      </c>
      <c r="AH3035">
        <v>47.920742306370045</v>
      </c>
      <c r="AI3035">
        <v>45.314242952809089</v>
      </c>
      <c r="AJ3035">
        <v>-1.8235793113708496</v>
      </c>
      <c r="AK3035">
        <v>-1.8110508918762207</v>
      </c>
      <c r="AL3035">
        <v>-1.7896033525466919</v>
      </c>
      <c r="AM3035">
        <v>-1.8063640594482422</v>
      </c>
      <c r="AN3035">
        <v>-1.8554731607437134</v>
      </c>
      <c r="AO3035">
        <v>-1.942828893661499</v>
      </c>
      <c r="AP3035">
        <v>-1.9470434188842773</v>
      </c>
      <c r="AQ3035">
        <v>-1.9002397060394287</v>
      </c>
      <c r="AR3035">
        <v>-2.1143531799316406</v>
      </c>
      <c r="AS3035">
        <v>-1.9947535991668701</v>
      </c>
      <c r="AT3035">
        <v>-1.7397445440292358</v>
      </c>
      <c r="AU3035">
        <v>-1.6988927125930786</v>
      </c>
      <c r="AV3035">
        <v>-1.7503098249435425</v>
      </c>
      <c r="AW3035">
        <v>-1.8671039342880249</v>
      </c>
      <c r="AX3035">
        <v>-1.7898256778717041</v>
      </c>
      <c r="AY3035">
        <v>1.6014555692672729</v>
      </c>
      <c r="AZ3035">
        <v>10.811250686645508</v>
      </c>
      <c r="BA3035">
        <v>10.948564529418945</v>
      </c>
      <c r="BB3035">
        <v>11.601694107055664</v>
      </c>
      <c r="BC3035">
        <v>12.17495059967041</v>
      </c>
      <c r="BD3035">
        <v>12.401171684265137</v>
      </c>
      <c r="BE3035">
        <v>1.7126538753509521</v>
      </c>
      <c r="BF3035">
        <v>-1.8887364864349365</v>
      </c>
      <c r="BG3035">
        <v>-1.8385406732559204</v>
      </c>
      <c r="BH3035">
        <v>-0.8281785249710083</v>
      </c>
      <c r="BI3035">
        <v>-0.82612818479537964</v>
      </c>
      <c r="BJ3035">
        <v>-0.81331992149353027</v>
      </c>
      <c r="BK3035">
        <v>-0.82147794961929321</v>
      </c>
      <c r="BL3035">
        <v>-0.84618836641311646</v>
      </c>
      <c r="BM3035">
        <v>-0.88791030645370483</v>
      </c>
      <c r="BN3035">
        <v>-0.88576638698577881</v>
      </c>
      <c r="BO3035">
        <v>-0.86188238859176636</v>
      </c>
      <c r="BP3035">
        <v>-0.97123706340789795</v>
      </c>
      <c r="BQ3035">
        <v>-0.94128453731536865</v>
      </c>
      <c r="BR3035">
        <v>-0.81971651315689087</v>
      </c>
      <c r="BS3035">
        <v>-0.78412574529647827</v>
      </c>
      <c r="BT3035">
        <v>-0.80035948753356934</v>
      </c>
      <c r="BU3035">
        <v>-0.84479355812072754</v>
      </c>
      <c r="BV3035">
        <v>-0.80575650930404663</v>
      </c>
      <c r="BW3035">
        <v>2.7495238780975342</v>
      </c>
      <c r="BX3035">
        <v>12.442539215087891</v>
      </c>
      <c r="BY3035">
        <v>12.547406196594238</v>
      </c>
      <c r="BZ3035">
        <v>13.239134788513184</v>
      </c>
      <c r="CA3035">
        <v>13.886338233947754</v>
      </c>
      <c r="CB3035">
        <v>14.182126045227051</v>
      </c>
      <c r="CC3035">
        <v>2.9800093173980713</v>
      </c>
      <c r="CD3035">
        <v>-0.90447837114334106</v>
      </c>
      <c r="CE3035">
        <v>-0.85161930322647095</v>
      </c>
      <c r="CF3035">
        <v>-0.13876695930957794</v>
      </c>
      <c r="CG3035">
        <v>-0.14397367835044861</v>
      </c>
      <c r="CH3035">
        <v>-0.13714900612831116</v>
      </c>
      <c r="CI3035">
        <v>-0.13934881985187531</v>
      </c>
      <c r="CJ3035">
        <v>-0.14716081321239471</v>
      </c>
      <c r="CK3035">
        <v>-0.15727691352367401</v>
      </c>
      <c r="CL3035">
        <v>-0.15072919428348541</v>
      </c>
      <c r="CM3035">
        <v>-0.14271928369998932</v>
      </c>
      <c r="CN3035">
        <v>-0.17951837182044983</v>
      </c>
      <c r="CO3035">
        <v>-0.21165505051612854</v>
      </c>
      <c r="CP3035">
        <v>-0.18250790238380432</v>
      </c>
      <c r="CQ3035">
        <v>-0.15056094527244568</v>
      </c>
      <c r="CR3035">
        <v>-0.14242684841156006</v>
      </c>
      <c r="CS3035">
        <v>-0.13674454391002655</v>
      </c>
      <c r="CT3035">
        <v>-0.1241932138800621</v>
      </c>
      <c r="CU3035">
        <v>3.5446724891662598</v>
      </c>
      <c r="CV3035">
        <v>13.572364807128906</v>
      </c>
      <c r="CW3035">
        <v>13.654759407043457</v>
      </c>
      <c r="CX3035">
        <v>14.373220443725586</v>
      </c>
      <c r="CY3035">
        <v>15.071639060974121</v>
      </c>
      <c r="CZ3035">
        <v>15.415610313415527</v>
      </c>
      <c r="DA3035">
        <v>3.8577759265899658</v>
      </c>
      <c r="DB3035">
        <v>-0.22278417646884918</v>
      </c>
      <c r="DC3035">
        <v>-0.16808050870895386</v>
      </c>
      <c r="DD3035">
        <v>0.55064457654953003</v>
      </c>
      <c r="DE3035">
        <v>0.53818082809448242</v>
      </c>
      <c r="DF3035">
        <v>0.53902196884155273</v>
      </c>
      <c r="DG3035">
        <v>0.54278028011322021</v>
      </c>
      <c r="DH3035">
        <v>0.55186671018600464</v>
      </c>
      <c r="DI3035">
        <v>0.5733565092086792</v>
      </c>
      <c r="DJ3035">
        <v>0.58430802822113037</v>
      </c>
      <c r="DK3035">
        <v>0.57644385099411011</v>
      </c>
      <c r="DL3035">
        <v>0.61220031976699829</v>
      </c>
      <c r="DM3035">
        <v>0.51797443628311157</v>
      </c>
      <c r="DN3035">
        <v>0.45470067858695984</v>
      </c>
      <c r="DO3035">
        <v>0.48300385475158691</v>
      </c>
      <c r="DP3035">
        <v>0.51550579071044922</v>
      </c>
      <c r="DQ3035">
        <v>0.57130450010299683</v>
      </c>
      <c r="DR3035">
        <v>0.55737006664276123</v>
      </c>
      <c r="DS3035">
        <v>4.3398213386535645</v>
      </c>
      <c r="DT3035">
        <v>14.702190399169922</v>
      </c>
      <c r="DU3035">
        <v>14.762112617492676</v>
      </c>
      <c r="DV3035">
        <v>15.507307052612305</v>
      </c>
      <c r="DW3035">
        <v>16.256940841674805</v>
      </c>
      <c r="DX3035">
        <v>16.649093627929688</v>
      </c>
      <c r="DY3035">
        <v>4.7355422973632812</v>
      </c>
      <c r="DZ3035">
        <v>0.4589100182056427</v>
      </c>
      <c r="EA3035">
        <v>0.51545828580856323</v>
      </c>
      <c r="EB3035">
        <v>1.5460453033447266</v>
      </c>
      <c r="EC3035">
        <v>1.5231035947799683</v>
      </c>
      <c r="ED3035">
        <v>1.5153053998947144</v>
      </c>
      <c r="EE3035">
        <v>1.5276663303375244</v>
      </c>
      <c r="EF3035">
        <v>1.5611515045166016</v>
      </c>
      <c r="EG3035">
        <v>1.6282750368118286</v>
      </c>
      <c r="EH3035">
        <v>1.6455849409103394</v>
      </c>
      <c r="EI3035">
        <v>1.6148011684417725</v>
      </c>
      <c r="EJ3035">
        <v>1.7553163766860962</v>
      </c>
      <c r="EK3035">
        <v>1.5714435577392578</v>
      </c>
      <c r="EL3035">
        <v>1.3747286796569824</v>
      </c>
      <c r="EM3035">
        <v>1.397770881652832</v>
      </c>
      <c r="EN3035">
        <v>1.4654561281204224</v>
      </c>
      <c r="EO3035">
        <v>1.5936148166656494</v>
      </c>
      <c r="EP3035">
        <v>1.5414391756057739</v>
      </c>
      <c r="EQ3035">
        <v>5.487889289855957</v>
      </c>
      <c r="ER3035">
        <v>16.333478927612305</v>
      </c>
      <c r="ES3035">
        <v>16.360954284667969</v>
      </c>
      <c r="ET3035">
        <v>17.144746780395508</v>
      </c>
      <c r="EU3035">
        <v>17.968328475952148</v>
      </c>
      <c r="EV3035">
        <v>18.430047988891602</v>
      </c>
      <c r="EW3035">
        <v>6.0028977394104004</v>
      </c>
      <c r="EX3035">
        <v>1.4431681632995605</v>
      </c>
      <c r="EY3035">
        <v>1.5023796558380127</v>
      </c>
      <c r="EZ3035">
        <v>59.144676208496094</v>
      </c>
      <c r="FA3035">
        <v>58.395511627197266</v>
      </c>
      <c r="FB3035">
        <v>58.305149078369141</v>
      </c>
      <c r="FC3035">
        <v>58.114765167236328</v>
      </c>
      <c r="FD3035">
        <v>57.130878448486328</v>
      </c>
      <c r="FE3035">
        <v>56.070346832275391</v>
      </c>
      <c r="FF3035">
        <v>56.743026733398438</v>
      </c>
      <c r="FG3035">
        <v>56.194747924804688</v>
      </c>
      <c r="FH3035">
        <v>60.308635711669922</v>
      </c>
      <c r="FI3035">
        <v>64.231330871582031</v>
      </c>
      <c r="FJ3035">
        <v>69.026351928710938</v>
      </c>
      <c r="FK3035">
        <v>73.858871459960937</v>
      </c>
      <c r="FL3035">
        <v>76.573074340820313</v>
      </c>
      <c r="FM3035">
        <v>78.142196655273437</v>
      </c>
      <c r="FN3035">
        <v>79.158912658691406</v>
      </c>
      <c r="FO3035">
        <v>79.115684509277344</v>
      </c>
      <c r="FP3035">
        <v>77.355224609375</v>
      </c>
      <c r="FQ3035">
        <v>74.368515014648437</v>
      </c>
      <c r="FR3035">
        <v>70.983619689941406</v>
      </c>
      <c r="FS3035">
        <v>67.902099609375</v>
      </c>
      <c r="FT3035">
        <v>65.909774780273437</v>
      </c>
      <c r="FU3035">
        <v>65.110115051269531</v>
      </c>
      <c r="FV3035">
        <v>64.076431274414062</v>
      </c>
      <c r="FW3035">
        <v>63.35870361328125</v>
      </c>
      <c r="FX3035">
        <v>498</v>
      </c>
      <c r="FY3035">
        <v>4.854852706193924E-2</v>
      </c>
      <c r="FZ3035">
        <v>1</v>
      </c>
    </row>
    <row r="3036" spans="1:182" x14ac:dyDescent="0.2">
      <c r="A3036" t="s">
        <v>245</v>
      </c>
      <c r="B3036" t="s">
        <v>252</v>
      </c>
      <c r="C3036" t="s">
        <v>218</v>
      </c>
      <c r="D3036" t="s">
        <v>46</v>
      </c>
      <c r="E3036">
        <v>2016</v>
      </c>
      <c r="F3036" t="s">
        <v>229</v>
      </c>
      <c r="G3036" t="s">
        <v>250</v>
      </c>
      <c r="H3036" t="s">
        <v>226</v>
      </c>
      <c r="I3036">
        <v>175.70000000000002</v>
      </c>
      <c r="L3036">
        <v>42.573812238983059</v>
      </c>
      <c r="M3036">
        <v>42.250644181759974</v>
      </c>
      <c r="N3036">
        <v>41.75914431131082</v>
      </c>
      <c r="O3036">
        <v>41.788443336580023</v>
      </c>
      <c r="P3036">
        <v>42.604767375030846</v>
      </c>
      <c r="Q3036">
        <v>45.285998812797452</v>
      </c>
      <c r="R3036">
        <v>47.78851665999391</v>
      </c>
      <c r="S3036">
        <v>47.432234280445613</v>
      </c>
      <c r="T3036">
        <v>49.3046367139439</v>
      </c>
      <c r="U3036">
        <v>47.931203475127695</v>
      </c>
      <c r="V3036">
        <v>48.847557618639833</v>
      </c>
      <c r="W3036">
        <v>50.608772729836524</v>
      </c>
      <c r="X3036">
        <v>51.68466157146829</v>
      </c>
      <c r="Y3036">
        <v>51.302938434389389</v>
      </c>
      <c r="Z3036">
        <v>51.371677491727283</v>
      </c>
      <c r="AA3036">
        <v>51.224862272469977</v>
      </c>
      <c r="AB3036">
        <v>51.085952777647428</v>
      </c>
      <c r="AC3036">
        <v>50.273240708919836</v>
      </c>
      <c r="AD3036">
        <v>50.669538982541056</v>
      </c>
      <c r="AE3036">
        <v>51.190173871090195</v>
      </c>
      <c r="AF3036">
        <v>51.058280056176642</v>
      </c>
      <c r="AG3036">
        <v>49.010423218209283</v>
      </c>
      <c r="AH3036">
        <v>47.920742306370045</v>
      </c>
      <c r="AI3036">
        <v>45.314242952809089</v>
      </c>
      <c r="AJ3036">
        <v>-1.8235793113708496</v>
      </c>
      <c r="AK3036">
        <v>-1.8110508918762207</v>
      </c>
      <c r="AL3036">
        <v>-1.7896033525466919</v>
      </c>
      <c r="AM3036">
        <v>-1.8063640594482422</v>
      </c>
      <c r="AN3036">
        <v>-1.8554731607437134</v>
      </c>
      <c r="AO3036">
        <v>-1.942828893661499</v>
      </c>
      <c r="AP3036">
        <v>-1.9470434188842773</v>
      </c>
      <c r="AQ3036">
        <v>-1.9002397060394287</v>
      </c>
      <c r="AR3036">
        <v>-2.1143531799316406</v>
      </c>
      <c r="AS3036">
        <v>-1.9947535991668701</v>
      </c>
      <c r="AT3036">
        <v>-1.7397445440292358</v>
      </c>
      <c r="AU3036">
        <v>-1.6988927125930786</v>
      </c>
      <c r="AV3036">
        <v>-1.7503098249435425</v>
      </c>
      <c r="AW3036">
        <v>-1.8671039342880249</v>
      </c>
      <c r="AX3036">
        <v>-1.7898256778717041</v>
      </c>
      <c r="AY3036">
        <v>1.6014555692672729</v>
      </c>
      <c r="AZ3036">
        <v>10.811250686645508</v>
      </c>
      <c r="BA3036">
        <v>10.948564529418945</v>
      </c>
      <c r="BB3036">
        <v>11.601694107055664</v>
      </c>
      <c r="BC3036">
        <v>12.17495059967041</v>
      </c>
      <c r="BD3036">
        <v>12.401171684265137</v>
      </c>
      <c r="BE3036">
        <v>1.7126538753509521</v>
      </c>
      <c r="BF3036">
        <v>-1.8887364864349365</v>
      </c>
      <c r="BG3036">
        <v>-1.8385406732559204</v>
      </c>
      <c r="BH3036">
        <v>-0.8281785249710083</v>
      </c>
      <c r="BI3036">
        <v>-0.82612818479537964</v>
      </c>
      <c r="BJ3036">
        <v>-0.81331992149353027</v>
      </c>
      <c r="BK3036">
        <v>-0.82147794961929321</v>
      </c>
      <c r="BL3036">
        <v>-0.84618836641311646</v>
      </c>
      <c r="BM3036">
        <v>-0.88791030645370483</v>
      </c>
      <c r="BN3036">
        <v>-0.88576638698577881</v>
      </c>
      <c r="BO3036">
        <v>-0.86188238859176636</v>
      </c>
      <c r="BP3036">
        <v>-0.97123706340789795</v>
      </c>
      <c r="BQ3036">
        <v>-0.94128453731536865</v>
      </c>
      <c r="BR3036">
        <v>-0.81971651315689087</v>
      </c>
      <c r="BS3036">
        <v>-0.78412574529647827</v>
      </c>
      <c r="BT3036">
        <v>-0.80035948753356934</v>
      </c>
      <c r="BU3036">
        <v>-0.84479355812072754</v>
      </c>
      <c r="BV3036">
        <v>-0.80575650930404663</v>
      </c>
      <c r="BW3036">
        <v>2.7495238780975342</v>
      </c>
      <c r="BX3036">
        <v>12.442539215087891</v>
      </c>
      <c r="BY3036">
        <v>12.547406196594238</v>
      </c>
      <c r="BZ3036">
        <v>13.239134788513184</v>
      </c>
      <c r="CA3036">
        <v>13.886338233947754</v>
      </c>
      <c r="CB3036">
        <v>14.182126045227051</v>
      </c>
      <c r="CC3036">
        <v>2.9800093173980713</v>
      </c>
      <c r="CD3036">
        <v>-0.90447837114334106</v>
      </c>
      <c r="CE3036">
        <v>-0.85161930322647095</v>
      </c>
      <c r="CF3036">
        <v>-0.13876695930957794</v>
      </c>
      <c r="CG3036">
        <v>-0.14397367835044861</v>
      </c>
      <c r="CH3036">
        <v>-0.13714900612831116</v>
      </c>
      <c r="CI3036">
        <v>-0.13934881985187531</v>
      </c>
      <c r="CJ3036">
        <v>-0.14716081321239471</v>
      </c>
      <c r="CK3036">
        <v>-0.15727691352367401</v>
      </c>
      <c r="CL3036">
        <v>-0.15072919428348541</v>
      </c>
      <c r="CM3036">
        <v>-0.14271928369998932</v>
      </c>
      <c r="CN3036">
        <v>-0.17951837182044983</v>
      </c>
      <c r="CO3036">
        <v>-0.21165505051612854</v>
      </c>
      <c r="CP3036">
        <v>-0.18250790238380432</v>
      </c>
      <c r="CQ3036">
        <v>-0.15056094527244568</v>
      </c>
      <c r="CR3036">
        <v>-0.14242684841156006</v>
      </c>
      <c r="CS3036">
        <v>-0.13674454391002655</v>
      </c>
      <c r="CT3036">
        <v>-0.1241932138800621</v>
      </c>
      <c r="CU3036">
        <v>3.5446724891662598</v>
      </c>
      <c r="CV3036">
        <v>13.572364807128906</v>
      </c>
      <c r="CW3036">
        <v>13.654759407043457</v>
      </c>
      <c r="CX3036">
        <v>14.373220443725586</v>
      </c>
      <c r="CY3036">
        <v>15.071639060974121</v>
      </c>
      <c r="CZ3036">
        <v>15.415610313415527</v>
      </c>
      <c r="DA3036">
        <v>3.8577759265899658</v>
      </c>
      <c r="DB3036">
        <v>-0.22278417646884918</v>
      </c>
      <c r="DC3036">
        <v>-0.16808050870895386</v>
      </c>
      <c r="DD3036">
        <v>0.55064457654953003</v>
      </c>
      <c r="DE3036">
        <v>0.53818082809448242</v>
      </c>
      <c r="DF3036">
        <v>0.53902196884155273</v>
      </c>
      <c r="DG3036">
        <v>0.54278028011322021</v>
      </c>
      <c r="DH3036">
        <v>0.55186671018600464</v>
      </c>
      <c r="DI3036">
        <v>0.5733565092086792</v>
      </c>
      <c r="DJ3036">
        <v>0.58430802822113037</v>
      </c>
      <c r="DK3036">
        <v>0.57644385099411011</v>
      </c>
      <c r="DL3036">
        <v>0.61220031976699829</v>
      </c>
      <c r="DM3036">
        <v>0.51797443628311157</v>
      </c>
      <c r="DN3036">
        <v>0.45470067858695984</v>
      </c>
      <c r="DO3036">
        <v>0.48300385475158691</v>
      </c>
      <c r="DP3036">
        <v>0.51550579071044922</v>
      </c>
      <c r="DQ3036">
        <v>0.57130450010299683</v>
      </c>
      <c r="DR3036">
        <v>0.55737006664276123</v>
      </c>
      <c r="DS3036">
        <v>4.3398213386535645</v>
      </c>
      <c r="DT3036">
        <v>14.702190399169922</v>
      </c>
      <c r="DU3036">
        <v>14.762112617492676</v>
      </c>
      <c r="DV3036">
        <v>15.507307052612305</v>
      </c>
      <c r="DW3036">
        <v>16.256940841674805</v>
      </c>
      <c r="DX3036">
        <v>16.649093627929688</v>
      </c>
      <c r="DY3036">
        <v>4.7355422973632812</v>
      </c>
      <c r="DZ3036">
        <v>0.4589100182056427</v>
      </c>
      <c r="EA3036">
        <v>0.51545828580856323</v>
      </c>
      <c r="EB3036">
        <v>1.5460453033447266</v>
      </c>
      <c r="EC3036">
        <v>1.5231035947799683</v>
      </c>
      <c r="ED3036">
        <v>1.5153053998947144</v>
      </c>
      <c r="EE3036">
        <v>1.5276663303375244</v>
      </c>
      <c r="EF3036">
        <v>1.5611515045166016</v>
      </c>
      <c r="EG3036">
        <v>1.6282750368118286</v>
      </c>
      <c r="EH3036">
        <v>1.6455849409103394</v>
      </c>
      <c r="EI3036">
        <v>1.6148011684417725</v>
      </c>
      <c r="EJ3036">
        <v>1.7553163766860962</v>
      </c>
      <c r="EK3036">
        <v>1.5714435577392578</v>
      </c>
      <c r="EL3036">
        <v>1.3747286796569824</v>
      </c>
      <c r="EM3036">
        <v>1.397770881652832</v>
      </c>
      <c r="EN3036">
        <v>1.4654561281204224</v>
      </c>
      <c r="EO3036">
        <v>1.5936148166656494</v>
      </c>
      <c r="EP3036">
        <v>1.5414391756057739</v>
      </c>
      <c r="EQ3036">
        <v>5.487889289855957</v>
      </c>
      <c r="ER3036">
        <v>16.333478927612305</v>
      </c>
      <c r="ES3036">
        <v>16.360954284667969</v>
      </c>
      <c r="ET3036">
        <v>17.144746780395508</v>
      </c>
      <c r="EU3036">
        <v>17.968328475952148</v>
      </c>
      <c r="EV3036">
        <v>18.430047988891602</v>
      </c>
      <c r="EW3036">
        <v>6.0028977394104004</v>
      </c>
      <c r="EX3036">
        <v>1.4431681632995605</v>
      </c>
      <c r="EY3036">
        <v>1.5023796558380127</v>
      </c>
      <c r="EZ3036">
        <v>59.144676208496094</v>
      </c>
      <c r="FA3036">
        <v>58.395511627197266</v>
      </c>
      <c r="FB3036">
        <v>58.305149078369141</v>
      </c>
      <c r="FC3036">
        <v>58.114765167236328</v>
      </c>
      <c r="FD3036">
        <v>57.130878448486328</v>
      </c>
      <c r="FE3036">
        <v>56.070346832275391</v>
      </c>
      <c r="FF3036">
        <v>56.743026733398438</v>
      </c>
      <c r="FG3036">
        <v>56.194747924804688</v>
      </c>
      <c r="FH3036">
        <v>60.308635711669922</v>
      </c>
      <c r="FI3036">
        <v>64.231330871582031</v>
      </c>
      <c r="FJ3036">
        <v>69.026351928710938</v>
      </c>
      <c r="FK3036">
        <v>73.858871459960937</v>
      </c>
      <c r="FL3036">
        <v>76.573074340820313</v>
      </c>
      <c r="FM3036">
        <v>78.142196655273437</v>
      </c>
      <c r="FN3036">
        <v>79.158912658691406</v>
      </c>
      <c r="FO3036">
        <v>79.115684509277344</v>
      </c>
      <c r="FP3036">
        <v>77.355224609375</v>
      </c>
      <c r="FQ3036">
        <v>74.368515014648437</v>
      </c>
      <c r="FR3036">
        <v>70.983619689941406</v>
      </c>
      <c r="FS3036">
        <v>67.902099609375</v>
      </c>
      <c r="FT3036">
        <v>65.909774780273437</v>
      </c>
      <c r="FU3036">
        <v>65.110115051269531</v>
      </c>
      <c r="FV3036">
        <v>64.076431274414062</v>
      </c>
      <c r="FW3036">
        <v>63.35870361328125</v>
      </c>
      <c r="FX3036">
        <v>498</v>
      </c>
      <c r="FY3036">
        <v>4.854852706193924E-2</v>
      </c>
      <c r="FZ3036">
        <v>1</v>
      </c>
    </row>
    <row r="3037" spans="1:182" x14ac:dyDescent="0.2">
      <c r="A3037" t="s">
        <v>245</v>
      </c>
      <c r="B3037" t="s">
        <v>252</v>
      </c>
      <c r="C3037" t="s">
        <v>218</v>
      </c>
      <c r="D3037" t="s">
        <v>46</v>
      </c>
      <c r="E3037">
        <v>2017</v>
      </c>
      <c r="F3037" t="s">
        <v>229</v>
      </c>
      <c r="G3037" t="s">
        <v>250</v>
      </c>
      <c r="H3037" t="s">
        <v>226</v>
      </c>
      <c r="I3037">
        <v>175.70000000000002</v>
      </c>
      <c r="L3037">
        <v>42.573812238983059</v>
      </c>
      <c r="M3037">
        <v>42.250644181759974</v>
      </c>
      <c r="N3037">
        <v>41.75914431131082</v>
      </c>
      <c r="O3037">
        <v>41.788443336580023</v>
      </c>
      <c r="P3037">
        <v>42.604767375030846</v>
      </c>
      <c r="Q3037">
        <v>45.285998812797452</v>
      </c>
      <c r="R3037">
        <v>47.78851665999391</v>
      </c>
      <c r="S3037">
        <v>47.432234280445613</v>
      </c>
      <c r="T3037">
        <v>49.3046367139439</v>
      </c>
      <c r="U3037">
        <v>47.931203475127695</v>
      </c>
      <c r="V3037">
        <v>48.847557618639833</v>
      </c>
      <c r="W3037">
        <v>50.608772729836524</v>
      </c>
      <c r="X3037">
        <v>51.68466157146829</v>
      </c>
      <c r="Y3037">
        <v>51.302938434389389</v>
      </c>
      <c r="Z3037">
        <v>51.371677491727283</v>
      </c>
      <c r="AA3037">
        <v>51.224862272469977</v>
      </c>
      <c r="AB3037">
        <v>51.085952777647428</v>
      </c>
      <c r="AC3037">
        <v>50.273240708919836</v>
      </c>
      <c r="AD3037">
        <v>50.669538982541056</v>
      </c>
      <c r="AE3037">
        <v>51.190173871090195</v>
      </c>
      <c r="AF3037">
        <v>51.058280056176642</v>
      </c>
      <c r="AG3037">
        <v>49.010423218209283</v>
      </c>
      <c r="AH3037">
        <v>47.920742306370045</v>
      </c>
      <c r="AI3037">
        <v>45.314242952809089</v>
      </c>
      <c r="AJ3037">
        <v>-1.8235793113708496</v>
      </c>
      <c r="AK3037">
        <v>-1.8110508918762207</v>
      </c>
      <c r="AL3037">
        <v>-1.7896033525466919</v>
      </c>
      <c r="AM3037">
        <v>-1.8063640594482422</v>
      </c>
      <c r="AN3037">
        <v>-1.8554731607437134</v>
      </c>
      <c r="AO3037">
        <v>-1.942828893661499</v>
      </c>
      <c r="AP3037">
        <v>-1.9470434188842773</v>
      </c>
      <c r="AQ3037">
        <v>-1.9002397060394287</v>
      </c>
      <c r="AR3037">
        <v>-2.1143531799316406</v>
      </c>
      <c r="AS3037">
        <v>-1.9947535991668701</v>
      </c>
      <c r="AT3037">
        <v>-1.7397445440292358</v>
      </c>
      <c r="AU3037">
        <v>-1.6988927125930786</v>
      </c>
      <c r="AV3037">
        <v>-1.7503098249435425</v>
      </c>
      <c r="AW3037">
        <v>-1.8671039342880249</v>
      </c>
      <c r="AX3037">
        <v>-1.7898256778717041</v>
      </c>
      <c r="AY3037">
        <v>1.6014555692672729</v>
      </c>
      <c r="AZ3037">
        <v>10.811250686645508</v>
      </c>
      <c r="BA3037">
        <v>10.948564529418945</v>
      </c>
      <c r="BB3037">
        <v>11.601694107055664</v>
      </c>
      <c r="BC3037">
        <v>12.17495059967041</v>
      </c>
      <c r="BD3037">
        <v>12.401171684265137</v>
      </c>
      <c r="BE3037">
        <v>1.7126538753509521</v>
      </c>
      <c r="BF3037">
        <v>-1.8887364864349365</v>
      </c>
      <c r="BG3037">
        <v>-1.8385406732559204</v>
      </c>
      <c r="BH3037">
        <v>-0.8281785249710083</v>
      </c>
      <c r="BI3037">
        <v>-0.82612818479537964</v>
      </c>
      <c r="BJ3037">
        <v>-0.81331992149353027</v>
      </c>
      <c r="BK3037">
        <v>-0.82147794961929321</v>
      </c>
      <c r="BL3037">
        <v>-0.84618836641311646</v>
      </c>
      <c r="BM3037">
        <v>-0.88791030645370483</v>
      </c>
      <c r="BN3037">
        <v>-0.88576638698577881</v>
      </c>
      <c r="BO3037">
        <v>-0.86188238859176636</v>
      </c>
      <c r="BP3037">
        <v>-0.97123706340789795</v>
      </c>
      <c r="BQ3037">
        <v>-0.94128453731536865</v>
      </c>
      <c r="BR3037">
        <v>-0.81971651315689087</v>
      </c>
      <c r="BS3037">
        <v>-0.78412574529647827</v>
      </c>
      <c r="BT3037">
        <v>-0.80035948753356934</v>
      </c>
      <c r="BU3037">
        <v>-0.84479355812072754</v>
      </c>
      <c r="BV3037">
        <v>-0.80575650930404663</v>
      </c>
      <c r="BW3037">
        <v>2.7495238780975342</v>
      </c>
      <c r="BX3037">
        <v>12.442539215087891</v>
      </c>
      <c r="BY3037">
        <v>12.547406196594238</v>
      </c>
      <c r="BZ3037">
        <v>13.239134788513184</v>
      </c>
      <c r="CA3037">
        <v>13.886338233947754</v>
      </c>
      <c r="CB3037">
        <v>14.182126045227051</v>
      </c>
      <c r="CC3037">
        <v>2.9800093173980713</v>
      </c>
      <c r="CD3037">
        <v>-0.90447837114334106</v>
      </c>
      <c r="CE3037">
        <v>-0.85161930322647095</v>
      </c>
      <c r="CF3037">
        <v>-0.13876695930957794</v>
      </c>
      <c r="CG3037">
        <v>-0.14397367835044861</v>
      </c>
      <c r="CH3037">
        <v>-0.13714900612831116</v>
      </c>
      <c r="CI3037">
        <v>-0.13934881985187531</v>
      </c>
      <c r="CJ3037">
        <v>-0.14716081321239471</v>
      </c>
      <c r="CK3037">
        <v>-0.15727691352367401</v>
      </c>
      <c r="CL3037">
        <v>-0.15072919428348541</v>
      </c>
      <c r="CM3037">
        <v>-0.14271928369998932</v>
      </c>
      <c r="CN3037">
        <v>-0.17951837182044983</v>
      </c>
      <c r="CO3037">
        <v>-0.21165505051612854</v>
      </c>
      <c r="CP3037">
        <v>-0.18250790238380432</v>
      </c>
      <c r="CQ3037">
        <v>-0.15056094527244568</v>
      </c>
      <c r="CR3037">
        <v>-0.14242684841156006</v>
      </c>
      <c r="CS3037">
        <v>-0.13674454391002655</v>
      </c>
      <c r="CT3037">
        <v>-0.1241932138800621</v>
      </c>
      <c r="CU3037">
        <v>3.5446724891662598</v>
      </c>
      <c r="CV3037">
        <v>13.572364807128906</v>
      </c>
      <c r="CW3037">
        <v>13.654759407043457</v>
      </c>
      <c r="CX3037">
        <v>14.373220443725586</v>
      </c>
      <c r="CY3037">
        <v>15.071639060974121</v>
      </c>
      <c r="CZ3037">
        <v>15.415610313415527</v>
      </c>
      <c r="DA3037">
        <v>3.8577759265899658</v>
      </c>
      <c r="DB3037">
        <v>-0.22278417646884918</v>
      </c>
      <c r="DC3037">
        <v>-0.16808050870895386</v>
      </c>
      <c r="DD3037">
        <v>0.55064457654953003</v>
      </c>
      <c r="DE3037">
        <v>0.53818082809448242</v>
      </c>
      <c r="DF3037">
        <v>0.53902196884155273</v>
      </c>
      <c r="DG3037">
        <v>0.54278028011322021</v>
      </c>
      <c r="DH3037">
        <v>0.55186671018600464</v>
      </c>
      <c r="DI3037">
        <v>0.5733565092086792</v>
      </c>
      <c r="DJ3037">
        <v>0.58430802822113037</v>
      </c>
      <c r="DK3037">
        <v>0.57644385099411011</v>
      </c>
      <c r="DL3037">
        <v>0.61220031976699829</v>
      </c>
      <c r="DM3037">
        <v>0.51797443628311157</v>
      </c>
      <c r="DN3037">
        <v>0.45470067858695984</v>
      </c>
      <c r="DO3037">
        <v>0.48300385475158691</v>
      </c>
      <c r="DP3037">
        <v>0.51550579071044922</v>
      </c>
      <c r="DQ3037">
        <v>0.57130450010299683</v>
      </c>
      <c r="DR3037">
        <v>0.55737006664276123</v>
      </c>
      <c r="DS3037">
        <v>4.3398213386535645</v>
      </c>
      <c r="DT3037">
        <v>14.702190399169922</v>
      </c>
      <c r="DU3037">
        <v>14.762112617492676</v>
      </c>
      <c r="DV3037">
        <v>15.507307052612305</v>
      </c>
      <c r="DW3037">
        <v>16.256940841674805</v>
      </c>
      <c r="DX3037">
        <v>16.649093627929688</v>
      </c>
      <c r="DY3037">
        <v>4.7355422973632812</v>
      </c>
      <c r="DZ3037">
        <v>0.4589100182056427</v>
      </c>
      <c r="EA3037">
        <v>0.51545828580856323</v>
      </c>
      <c r="EB3037">
        <v>1.5460453033447266</v>
      </c>
      <c r="EC3037">
        <v>1.5231035947799683</v>
      </c>
      <c r="ED3037">
        <v>1.5153053998947144</v>
      </c>
      <c r="EE3037">
        <v>1.5276663303375244</v>
      </c>
      <c r="EF3037">
        <v>1.5611515045166016</v>
      </c>
      <c r="EG3037">
        <v>1.6282750368118286</v>
      </c>
      <c r="EH3037">
        <v>1.6455849409103394</v>
      </c>
      <c r="EI3037">
        <v>1.6148011684417725</v>
      </c>
      <c r="EJ3037">
        <v>1.7553163766860962</v>
      </c>
      <c r="EK3037">
        <v>1.5714435577392578</v>
      </c>
      <c r="EL3037">
        <v>1.3747286796569824</v>
      </c>
      <c r="EM3037">
        <v>1.397770881652832</v>
      </c>
      <c r="EN3037">
        <v>1.4654561281204224</v>
      </c>
      <c r="EO3037">
        <v>1.5936148166656494</v>
      </c>
      <c r="EP3037">
        <v>1.5414391756057739</v>
      </c>
      <c r="EQ3037">
        <v>5.487889289855957</v>
      </c>
      <c r="ER3037">
        <v>16.333478927612305</v>
      </c>
      <c r="ES3037">
        <v>16.360954284667969</v>
      </c>
      <c r="ET3037">
        <v>17.144746780395508</v>
      </c>
      <c r="EU3037">
        <v>17.968328475952148</v>
      </c>
      <c r="EV3037">
        <v>18.430047988891602</v>
      </c>
      <c r="EW3037">
        <v>6.0028977394104004</v>
      </c>
      <c r="EX3037">
        <v>1.4431681632995605</v>
      </c>
      <c r="EY3037">
        <v>1.5023796558380127</v>
      </c>
      <c r="EZ3037">
        <v>59.144676208496094</v>
      </c>
      <c r="FA3037">
        <v>58.395511627197266</v>
      </c>
      <c r="FB3037">
        <v>58.305149078369141</v>
      </c>
      <c r="FC3037">
        <v>58.114765167236328</v>
      </c>
      <c r="FD3037">
        <v>57.130878448486328</v>
      </c>
      <c r="FE3037">
        <v>56.070346832275391</v>
      </c>
      <c r="FF3037">
        <v>56.743026733398438</v>
      </c>
      <c r="FG3037">
        <v>56.194747924804688</v>
      </c>
      <c r="FH3037">
        <v>60.308635711669922</v>
      </c>
      <c r="FI3037">
        <v>64.231330871582031</v>
      </c>
      <c r="FJ3037">
        <v>69.026351928710938</v>
      </c>
      <c r="FK3037">
        <v>73.858871459960937</v>
      </c>
      <c r="FL3037">
        <v>76.573074340820313</v>
      </c>
      <c r="FM3037">
        <v>78.142196655273437</v>
      </c>
      <c r="FN3037">
        <v>79.158912658691406</v>
      </c>
      <c r="FO3037">
        <v>79.115684509277344</v>
      </c>
      <c r="FP3037">
        <v>77.355224609375</v>
      </c>
      <c r="FQ3037">
        <v>74.368515014648437</v>
      </c>
      <c r="FR3037">
        <v>70.983619689941406</v>
      </c>
      <c r="FS3037">
        <v>67.902099609375</v>
      </c>
      <c r="FT3037">
        <v>65.909774780273437</v>
      </c>
      <c r="FU3037">
        <v>65.110115051269531</v>
      </c>
      <c r="FV3037">
        <v>64.076431274414062</v>
      </c>
      <c r="FW3037">
        <v>63.35870361328125</v>
      </c>
      <c r="FX3037">
        <v>498</v>
      </c>
      <c r="FY3037">
        <v>4.854852706193924E-2</v>
      </c>
      <c r="FZ3037">
        <v>1</v>
      </c>
    </row>
    <row r="3038" spans="1:182" x14ac:dyDescent="0.2">
      <c r="A3038" t="s">
        <v>245</v>
      </c>
      <c r="B3038" t="s">
        <v>252</v>
      </c>
      <c r="C3038" t="s">
        <v>218</v>
      </c>
      <c r="D3038" t="s">
        <v>47</v>
      </c>
      <c r="E3038">
        <v>2015</v>
      </c>
      <c r="F3038" t="s">
        <v>229</v>
      </c>
      <c r="G3038" t="s">
        <v>250</v>
      </c>
      <c r="H3038" t="s">
        <v>226</v>
      </c>
      <c r="I3038">
        <v>175.70000000000002</v>
      </c>
      <c r="L3038">
        <v>38.456016257258725</v>
      </c>
      <c r="M3038">
        <v>37.959239330830712</v>
      </c>
      <c r="N3038">
        <v>37.524971208198536</v>
      </c>
      <c r="O3038">
        <v>37.477419299844179</v>
      </c>
      <c r="P3038">
        <v>38.513642416416211</v>
      </c>
      <c r="Q3038">
        <v>40.633952829890681</v>
      </c>
      <c r="R3038">
        <v>43.303772100713637</v>
      </c>
      <c r="S3038">
        <v>43.137061123069103</v>
      </c>
      <c r="T3038">
        <v>43.365641853890679</v>
      </c>
      <c r="U3038">
        <v>44.160986316847755</v>
      </c>
      <c r="V3038">
        <v>44.124802343522553</v>
      </c>
      <c r="W3038">
        <v>45.095807678283208</v>
      </c>
      <c r="X3038">
        <v>45.57730760412754</v>
      </c>
      <c r="Y3038">
        <v>44.993604015809687</v>
      </c>
      <c r="Z3038">
        <v>45.100536266067472</v>
      </c>
      <c r="AA3038">
        <v>45.08282771869316</v>
      </c>
      <c r="AB3038">
        <v>45.459796705594457</v>
      </c>
      <c r="AC3038">
        <v>45.350231413827871</v>
      </c>
      <c r="AD3038">
        <v>44.858479768055908</v>
      </c>
      <c r="AE3038">
        <v>44.771723556431581</v>
      </c>
      <c r="AF3038">
        <v>43.967649860973438</v>
      </c>
      <c r="AG3038">
        <v>43.25425297075779</v>
      </c>
      <c r="AH3038">
        <v>42.104406667493009</v>
      </c>
      <c r="AI3038">
        <v>40.353101166318531</v>
      </c>
      <c r="AJ3038">
        <v>-1.6041500568389893</v>
      </c>
      <c r="AK3038">
        <v>-1.5755449533462524</v>
      </c>
      <c r="AL3038">
        <v>-1.5659607648849487</v>
      </c>
      <c r="AM3038">
        <v>-1.5718694925308228</v>
      </c>
      <c r="AN3038">
        <v>-1.6110620498657227</v>
      </c>
      <c r="AO3038">
        <v>-1.7189803123474121</v>
      </c>
      <c r="AP3038">
        <v>-1.7425990104675293</v>
      </c>
      <c r="AQ3038">
        <v>-1.6850194931030273</v>
      </c>
      <c r="AR3038">
        <v>-1.6714469194412231</v>
      </c>
      <c r="AS3038">
        <v>-1.7448344230651855</v>
      </c>
      <c r="AT3038">
        <v>-1.5653457641601563</v>
      </c>
      <c r="AU3038">
        <v>-1.5277413129806519</v>
      </c>
      <c r="AV3038">
        <v>-1.5493630170822144</v>
      </c>
      <c r="AW3038">
        <v>-1.5509742498397827</v>
      </c>
      <c r="AX3038">
        <v>-1.5647172927856445</v>
      </c>
      <c r="AY3038">
        <v>1.2830654382705688</v>
      </c>
      <c r="AZ3038">
        <v>9.68780517578125</v>
      </c>
      <c r="BA3038">
        <v>9.896967887878418</v>
      </c>
      <c r="BB3038">
        <v>9.8879175186157227</v>
      </c>
      <c r="BC3038">
        <v>9.9168157577514648</v>
      </c>
      <c r="BD3038">
        <v>9.7732133865356445</v>
      </c>
      <c r="BE3038">
        <v>1.3297441005706787</v>
      </c>
      <c r="BF3038">
        <v>-1.3851953744888306</v>
      </c>
      <c r="BG3038">
        <v>-1.3930679559707642</v>
      </c>
      <c r="BH3038">
        <v>-0.74559175968170166</v>
      </c>
      <c r="BI3038">
        <v>-0.7344786524772644</v>
      </c>
      <c r="BJ3038">
        <v>-0.73392337560653687</v>
      </c>
      <c r="BK3038">
        <v>-0.73953312635421753</v>
      </c>
      <c r="BL3038">
        <v>-0.75804388523101807</v>
      </c>
      <c r="BM3038">
        <v>-0.81975781917572021</v>
      </c>
      <c r="BN3038">
        <v>-0.83003020286560059</v>
      </c>
      <c r="BO3038">
        <v>-0.79562264680862427</v>
      </c>
      <c r="BP3038">
        <v>-0.78335058689117432</v>
      </c>
      <c r="BQ3038">
        <v>-0.81211602687835693</v>
      </c>
      <c r="BR3038">
        <v>-0.73905164003372192</v>
      </c>
      <c r="BS3038">
        <v>-0.71761518716812134</v>
      </c>
      <c r="BT3038">
        <v>-0.72049117088317871</v>
      </c>
      <c r="BU3038">
        <v>-0.72022604942321777</v>
      </c>
      <c r="BV3038">
        <v>-0.72753423452377319</v>
      </c>
      <c r="BW3038">
        <v>2.2644400596618652</v>
      </c>
      <c r="BX3038">
        <v>11.104427337646484</v>
      </c>
      <c r="BY3038">
        <v>11.333491325378418</v>
      </c>
      <c r="BZ3038">
        <v>11.324868202209473</v>
      </c>
      <c r="CA3038">
        <v>11.382291793823242</v>
      </c>
      <c r="CB3038">
        <v>11.219709396362305</v>
      </c>
      <c r="CC3038">
        <v>2.3902065753936768</v>
      </c>
      <c r="CD3038">
        <v>-0.63209015130996704</v>
      </c>
      <c r="CE3038">
        <v>-0.62120622396469116</v>
      </c>
      <c r="CF3038">
        <v>-0.15095685422420502</v>
      </c>
      <c r="CG3038">
        <v>-0.15195868909358978</v>
      </c>
      <c r="CH3038">
        <v>-0.15765681862831116</v>
      </c>
      <c r="CI3038">
        <v>-0.16305951774120331</v>
      </c>
      <c r="CJ3038">
        <v>-0.16724611818790436</v>
      </c>
      <c r="CK3038">
        <v>-0.19695904850959778</v>
      </c>
      <c r="CL3038">
        <v>-0.1979878693819046</v>
      </c>
      <c r="CM3038">
        <v>-0.1796291172504425</v>
      </c>
      <c r="CN3038">
        <v>-0.16825774312019348</v>
      </c>
      <c r="CO3038">
        <v>-0.16611810028553009</v>
      </c>
      <c r="CP3038">
        <v>-0.1667628288269043</v>
      </c>
      <c r="CQ3038">
        <v>-0.15652430057525635</v>
      </c>
      <c r="CR3038">
        <v>-0.146417036652565</v>
      </c>
      <c r="CS3038">
        <v>-0.14485242962837219</v>
      </c>
      <c r="CT3038">
        <v>-0.14770384132862091</v>
      </c>
      <c r="CU3038">
        <v>2.9441370964050293</v>
      </c>
      <c r="CV3038">
        <v>12.085576057434082</v>
      </c>
      <c r="CW3038">
        <v>12.328423500061035</v>
      </c>
      <c r="CX3038">
        <v>12.320096969604492</v>
      </c>
      <c r="CY3038">
        <v>12.397274971008301</v>
      </c>
      <c r="CZ3038">
        <v>12.221549034118652</v>
      </c>
      <c r="DA3038">
        <v>3.1246795654296875</v>
      </c>
      <c r="DB3038">
        <v>-0.11049176752567291</v>
      </c>
      <c r="DC3038">
        <v>-8.6617134511470795E-2</v>
      </c>
      <c r="DD3038">
        <v>0.44367805123329163</v>
      </c>
      <c r="DE3038">
        <v>0.43056130409240723</v>
      </c>
      <c r="DF3038">
        <v>0.41860973834991455</v>
      </c>
      <c r="DG3038">
        <v>0.41341409087181091</v>
      </c>
      <c r="DH3038">
        <v>0.42355164885520935</v>
      </c>
      <c r="DI3038">
        <v>0.42583969235420227</v>
      </c>
      <c r="DJ3038">
        <v>0.43405449390411377</v>
      </c>
      <c r="DK3038">
        <v>0.43636444211006165</v>
      </c>
      <c r="DL3038">
        <v>0.44683510065078735</v>
      </c>
      <c r="DM3038">
        <v>0.47987979650497437</v>
      </c>
      <c r="DN3038">
        <v>0.40552595257759094</v>
      </c>
      <c r="DO3038">
        <v>0.40456658601760864</v>
      </c>
      <c r="DP3038">
        <v>0.42765706777572632</v>
      </c>
      <c r="DQ3038">
        <v>0.43052121996879578</v>
      </c>
      <c r="DR3038">
        <v>0.43212655186653137</v>
      </c>
      <c r="DS3038">
        <v>3.6238341331481934</v>
      </c>
      <c r="DT3038">
        <v>13.06672477722168</v>
      </c>
      <c r="DU3038">
        <v>13.323355674743652</v>
      </c>
      <c r="DV3038">
        <v>13.315324783325195</v>
      </c>
      <c r="DW3038">
        <v>13.412259101867676</v>
      </c>
      <c r="DX3038">
        <v>13.223387718200684</v>
      </c>
      <c r="DY3038">
        <v>3.8591527938842773</v>
      </c>
      <c r="DZ3038">
        <v>0.41110661625862122</v>
      </c>
      <c r="EA3038">
        <v>0.44797194004058838</v>
      </c>
      <c r="EB3038">
        <v>1.3022364377975464</v>
      </c>
      <c r="EC3038">
        <v>1.27162766456604</v>
      </c>
      <c r="ED3038">
        <v>1.2506471872329712</v>
      </c>
      <c r="EE3038">
        <v>1.2457504272460937</v>
      </c>
      <c r="EF3038">
        <v>1.2765697240829468</v>
      </c>
      <c r="EG3038">
        <v>1.3250621557235718</v>
      </c>
      <c r="EH3038">
        <v>1.3466233015060425</v>
      </c>
      <c r="EI3038">
        <v>1.3257613182067871</v>
      </c>
      <c r="EJ3038">
        <v>1.334931492805481</v>
      </c>
      <c r="EK3038">
        <v>1.4125982522964478</v>
      </c>
      <c r="EL3038">
        <v>1.2318201065063477</v>
      </c>
      <c r="EM3038">
        <v>1.2146927118301392</v>
      </c>
      <c r="EN3038">
        <v>1.2565288543701172</v>
      </c>
      <c r="EO3038">
        <v>1.2612693309783936</v>
      </c>
      <c r="EP3038">
        <v>1.2693095207214355</v>
      </c>
      <c r="EQ3038">
        <v>4.6052088737487793</v>
      </c>
      <c r="ER3038">
        <v>14.483346939086914</v>
      </c>
      <c r="ES3038">
        <v>14.759879112243652</v>
      </c>
      <c r="ET3038">
        <v>14.752275466918945</v>
      </c>
      <c r="EU3038">
        <v>14.877734184265137</v>
      </c>
      <c r="EV3038">
        <v>14.66988468170166</v>
      </c>
      <c r="EW3038">
        <v>4.9196152687072754</v>
      </c>
      <c r="EX3038">
        <v>1.1642118692398071</v>
      </c>
      <c r="EY3038">
        <v>1.2198336124420166</v>
      </c>
      <c r="EZ3038">
        <v>49.844741821289063</v>
      </c>
      <c r="FA3038">
        <v>49.443893432617188</v>
      </c>
      <c r="FB3038">
        <v>48.668445587158203</v>
      </c>
      <c r="FC3038">
        <v>48.345710754394531</v>
      </c>
      <c r="FD3038">
        <v>47.863231658935547</v>
      </c>
      <c r="FE3038">
        <v>47.337806701660156</v>
      </c>
      <c r="FF3038">
        <v>46.903636932373047</v>
      </c>
      <c r="FG3038">
        <v>46.603103637695313</v>
      </c>
      <c r="FH3038">
        <v>47.481193542480469</v>
      </c>
      <c r="FI3038">
        <v>50.761119842529297</v>
      </c>
      <c r="FJ3038">
        <v>54.305316925048828</v>
      </c>
      <c r="FK3038">
        <v>57.500785827636719</v>
      </c>
      <c r="FL3038">
        <v>60.130775451660156</v>
      </c>
      <c r="FM3038">
        <v>61.466693878173828</v>
      </c>
      <c r="FN3038">
        <v>61.979862213134766</v>
      </c>
      <c r="FO3038">
        <v>62.211551666259766</v>
      </c>
      <c r="FP3038">
        <v>61.94598388671875</v>
      </c>
      <c r="FQ3038">
        <v>60.128261566162109</v>
      </c>
      <c r="FR3038">
        <v>57.290126800537109</v>
      </c>
      <c r="FS3038">
        <v>54.652580261230469</v>
      </c>
      <c r="FT3038">
        <v>52.669071197509766</v>
      </c>
      <c r="FU3038">
        <v>50.975620269775391</v>
      </c>
      <c r="FV3038">
        <v>49.466030120849609</v>
      </c>
      <c r="FW3038">
        <v>48.014667510986328</v>
      </c>
      <c r="FX3038">
        <v>498</v>
      </c>
      <c r="FY3038">
        <v>4.854852706193924E-2</v>
      </c>
      <c r="FZ3038">
        <v>1</v>
      </c>
    </row>
    <row r="3039" spans="1:182" x14ac:dyDescent="0.2">
      <c r="A3039" t="s">
        <v>245</v>
      </c>
      <c r="B3039" t="s">
        <v>252</v>
      </c>
      <c r="C3039" t="s">
        <v>218</v>
      </c>
      <c r="D3039" t="s">
        <v>47</v>
      </c>
      <c r="E3039">
        <v>2016</v>
      </c>
      <c r="F3039" t="s">
        <v>229</v>
      </c>
      <c r="G3039" t="s">
        <v>250</v>
      </c>
      <c r="H3039" t="s">
        <v>226</v>
      </c>
      <c r="I3039">
        <v>175.70000000000002</v>
      </c>
      <c r="L3039">
        <v>38.456016257258725</v>
      </c>
      <c r="M3039">
        <v>37.959239330830712</v>
      </c>
      <c r="N3039">
        <v>37.524971208198536</v>
      </c>
      <c r="O3039">
        <v>37.477419299844179</v>
      </c>
      <c r="P3039">
        <v>38.513642416416211</v>
      </c>
      <c r="Q3039">
        <v>40.633952829890681</v>
      </c>
      <c r="R3039">
        <v>43.303772100713637</v>
      </c>
      <c r="S3039">
        <v>43.137061123069103</v>
      </c>
      <c r="T3039">
        <v>43.365641853890679</v>
      </c>
      <c r="U3039">
        <v>44.160986316847755</v>
      </c>
      <c r="V3039">
        <v>44.124802343522553</v>
      </c>
      <c r="W3039">
        <v>45.095807678283208</v>
      </c>
      <c r="X3039">
        <v>45.57730760412754</v>
      </c>
      <c r="Y3039">
        <v>44.993604015809687</v>
      </c>
      <c r="Z3039">
        <v>45.100536266067472</v>
      </c>
      <c r="AA3039">
        <v>45.08282771869316</v>
      </c>
      <c r="AB3039">
        <v>45.459796705594457</v>
      </c>
      <c r="AC3039">
        <v>45.350231413827871</v>
      </c>
      <c r="AD3039">
        <v>44.858479768055908</v>
      </c>
      <c r="AE3039">
        <v>44.771723556431581</v>
      </c>
      <c r="AF3039">
        <v>43.967649860973438</v>
      </c>
      <c r="AG3039">
        <v>43.25425297075779</v>
      </c>
      <c r="AH3039">
        <v>42.104406667493009</v>
      </c>
      <c r="AI3039">
        <v>40.353101166318531</v>
      </c>
      <c r="AJ3039">
        <v>-1.6041500568389893</v>
      </c>
      <c r="AK3039">
        <v>-1.5755449533462524</v>
      </c>
      <c r="AL3039">
        <v>-1.5659607648849487</v>
      </c>
      <c r="AM3039">
        <v>-1.5718694925308228</v>
      </c>
      <c r="AN3039">
        <v>-1.6110620498657227</v>
      </c>
      <c r="AO3039">
        <v>-1.7189803123474121</v>
      </c>
      <c r="AP3039">
        <v>-1.7425990104675293</v>
      </c>
      <c r="AQ3039">
        <v>-1.6850194931030273</v>
      </c>
      <c r="AR3039">
        <v>-1.6714469194412231</v>
      </c>
      <c r="AS3039">
        <v>-1.7448344230651855</v>
      </c>
      <c r="AT3039">
        <v>-1.5653457641601563</v>
      </c>
      <c r="AU3039">
        <v>-1.5277413129806519</v>
      </c>
      <c r="AV3039">
        <v>-1.5493630170822144</v>
      </c>
      <c r="AW3039">
        <v>-1.5509742498397827</v>
      </c>
      <c r="AX3039">
        <v>-1.5647172927856445</v>
      </c>
      <c r="AY3039">
        <v>1.2830654382705688</v>
      </c>
      <c r="AZ3039">
        <v>9.68780517578125</v>
      </c>
      <c r="BA3039">
        <v>9.896967887878418</v>
      </c>
      <c r="BB3039">
        <v>9.8879175186157227</v>
      </c>
      <c r="BC3039">
        <v>9.9168157577514648</v>
      </c>
      <c r="BD3039">
        <v>9.7732133865356445</v>
      </c>
      <c r="BE3039">
        <v>1.3297441005706787</v>
      </c>
      <c r="BF3039">
        <v>-1.3851953744888306</v>
      </c>
      <c r="BG3039">
        <v>-1.3930679559707642</v>
      </c>
      <c r="BH3039">
        <v>-0.74559175968170166</v>
      </c>
      <c r="BI3039">
        <v>-0.7344786524772644</v>
      </c>
      <c r="BJ3039">
        <v>-0.73392337560653687</v>
      </c>
      <c r="BK3039">
        <v>-0.73953312635421753</v>
      </c>
      <c r="BL3039">
        <v>-0.75804388523101807</v>
      </c>
      <c r="BM3039">
        <v>-0.81975781917572021</v>
      </c>
      <c r="BN3039">
        <v>-0.83003020286560059</v>
      </c>
      <c r="BO3039">
        <v>-0.79562264680862427</v>
      </c>
      <c r="BP3039">
        <v>-0.78335058689117432</v>
      </c>
      <c r="BQ3039">
        <v>-0.81211602687835693</v>
      </c>
      <c r="BR3039">
        <v>-0.73905164003372192</v>
      </c>
      <c r="BS3039">
        <v>-0.71761518716812134</v>
      </c>
      <c r="BT3039">
        <v>-0.72049117088317871</v>
      </c>
      <c r="BU3039">
        <v>-0.72022604942321777</v>
      </c>
      <c r="BV3039">
        <v>-0.72753423452377319</v>
      </c>
      <c r="BW3039">
        <v>2.2644400596618652</v>
      </c>
      <c r="BX3039">
        <v>11.104427337646484</v>
      </c>
      <c r="BY3039">
        <v>11.333491325378418</v>
      </c>
      <c r="BZ3039">
        <v>11.324868202209473</v>
      </c>
      <c r="CA3039">
        <v>11.382291793823242</v>
      </c>
      <c r="CB3039">
        <v>11.219709396362305</v>
      </c>
      <c r="CC3039">
        <v>2.3902065753936768</v>
      </c>
      <c r="CD3039">
        <v>-0.63209015130996704</v>
      </c>
      <c r="CE3039">
        <v>-0.62120622396469116</v>
      </c>
      <c r="CF3039">
        <v>-0.15095685422420502</v>
      </c>
      <c r="CG3039">
        <v>-0.15195868909358978</v>
      </c>
      <c r="CH3039">
        <v>-0.15765681862831116</v>
      </c>
      <c r="CI3039">
        <v>-0.16305951774120331</v>
      </c>
      <c r="CJ3039">
        <v>-0.16724611818790436</v>
      </c>
      <c r="CK3039">
        <v>-0.19695904850959778</v>
      </c>
      <c r="CL3039">
        <v>-0.1979878693819046</v>
      </c>
      <c r="CM3039">
        <v>-0.1796291172504425</v>
      </c>
      <c r="CN3039">
        <v>-0.16825774312019348</v>
      </c>
      <c r="CO3039">
        <v>-0.16611810028553009</v>
      </c>
      <c r="CP3039">
        <v>-0.1667628288269043</v>
      </c>
      <c r="CQ3039">
        <v>-0.15652430057525635</v>
      </c>
      <c r="CR3039">
        <v>-0.146417036652565</v>
      </c>
      <c r="CS3039">
        <v>-0.14485242962837219</v>
      </c>
      <c r="CT3039">
        <v>-0.14770384132862091</v>
      </c>
      <c r="CU3039">
        <v>2.9441370964050293</v>
      </c>
      <c r="CV3039">
        <v>12.085576057434082</v>
      </c>
      <c r="CW3039">
        <v>12.328423500061035</v>
      </c>
      <c r="CX3039">
        <v>12.320096969604492</v>
      </c>
      <c r="CY3039">
        <v>12.397274971008301</v>
      </c>
      <c r="CZ3039">
        <v>12.221549034118652</v>
      </c>
      <c r="DA3039">
        <v>3.1246795654296875</v>
      </c>
      <c r="DB3039">
        <v>-0.11049176752567291</v>
      </c>
      <c r="DC3039">
        <v>-8.6617134511470795E-2</v>
      </c>
      <c r="DD3039">
        <v>0.44367805123329163</v>
      </c>
      <c r="DE3039">
        <v>0.43056130409240723</v>
      </c>
      <c r="DF3039">
        <v>0.41860973834991455</v>
      </c>
      <c r="DG3039">
        <v>0.41341409087181091</v>
      </c>
      <c r="DH3039">
        <v>0.42355164885520935</v>
      </c>
      <c r="DI3039">
        <v>0.42583969235420227</v>
      </c>
      <c r="DJ3039">
        <v>0.43405449390411377</v>
      </c>
      <c r="DK3039">
        <v>0.43636444211006165</v>
      </c>
      <c r="DL3039">
        <v>0.44683510065078735</v>
      </c>
      <c r="DM3039">
        <v>0.47987979650497437</v>
      </c>
      <c r="DN3039">
        <v>0.40552595257759094</v>
      </c>
      <c r="DO3039">
        <v>0.40456658601760864</v>
      </c>
      <c r="DP3039">
        <v>0.42765706777572632</v>
      </c>
      <c r="DQ3039">
        <v>0.43052121996879578</v>
      </c>
      <c r="DR3039">
        <v>0.43212655186653137</v>
      </c>
      <c r="DS3039">
        <v>3.6238341331481934</v>
      </c>
      <c r="DT3039">
        <v>13.06672477722168</v>
      </c>
      <c r="DU3039">
        <v>13.323355674743652</v>
      </c>
      <c r="DV3039">
        <v>13.315324783325195</v>
      </c>
      <c r="DW3039">
        <v>13.412259101867676</v>
      </c>
      <c r="DX3039">
        <v>13.223387718200684</v>
      </c>
      <c r="DY3039">
        <v>3.8591527938842773</v>
      </c>
      <c r="DZ3039">
        <v>0.41110661625862122</v>
      </c>
      <c r="EA3039">
        <v>0.44797194004058838</v>
      </c>
      <c r="EB3039">
        <v>1.3022364377975464</v>
      </c>
      <c r="EC3039">
        <v>1.27162766456604</v>
      </c>
      <c r="ED3039">
        <v>1.2506471872329712</v>
      </c>
      <c r="EE3039">
        <v>1.2457504272460937</v>
      </c>
      <c r="EF3039">
        <v>1.2765697240829468</v>
      </c>
      <c r="EG3039">
        <v>1.3250621557235718</v>
      </c>
      <c r="EH3039">
        <v>1.3466233015060425</v>
      </c>
      <c r="EI3039">
        <v>1.3257613182067871</v>
      </c>
      <c r="EJ3039">
        <v>1.334931492805481</v>
      </c>
      <c r="EK3039">
        <v>1.4125982522964478</v>
      </c>
      <c r="EL3039">
        <v>1.2318201065063477</v>
      </c>
      <c r="EM3039">
        <v>1.2146927118301392</v>
      </c>
      <c r="EN3039">
        <v>1.2565288543701172</v>
      </c>
      <c r="EO3039">
        <v>1.2612693309783936</v>
      </c>
      <c r="EP3039">
        <v>1.2693095207214355</v>
      </c>
      <c r="EQ3039">
        <v>4.6052088737487793</v>
      </c>
      <c r="ER3039">
        <v>14.483346939086914</v>
      </c>
      <c r="ES3039">
        <v>14.759879112243652</v>
      </c>
      <c r="ET3039">
        <v>14.752275466918945</v>
      </c>
      <c r="EU3039">
        <v>14.877734184265137</v>
      </c>
      <c r="EV3039">
        <v>14.66988468170166</v>
      </c>
      <c r="EW3039">
        <v>4.9196152687072754</v>
      </c>
      <c r="EX3039">
        <v>1.1642118692398071</v>
      </c>
      <c r="EY3039">
        <v>1.2198336124420166</v>
      </c>
      <c r="EZ3039">
        <v>49.844741821289063</v>
      </c>
      <c r="FA3039">
        <v>49.443893432617188</v>
      </c>
      <c r="FB3039">
        <v>48.668445587158203</v>
      </c>
      <c r="FC3039">
        <v>48.345710754394531</v>
      </c>
      <c r="FD3039">
        <v>47.863231658935547</v>
      </c>
      <c r="FE3039">
        <v>47.337806701660156</v>
      </c>
      <c r="FF3039">
        <v>46.903636932373047</v>
      </c>
      <c r="FG3039">
        <v>46.603103637695313</v>
      </c>
      <c r="FH3039">
        <v>47.481193542480469</v>
      </c>
      <c r="FI3039">
        <v>50.761119842529297</v>
      </c>
      <c r="FJ3039">
        <v>54.305316925048828</v>
      </c>
      <c r="FK3039">
        <v>57.500785827636719</v>
      </c>
      <c r="FL3039">
        <v>60.130775451660156</v>
      </c>
      <c r="FM3039">
        <v>61.466693878173828</v>
      </c>
      <c r="FN3039">
        <v>61.979862213134766</v>
      </c>
      <c r="FO3039">
        <v>62.211551666259766</v>
      </c>
      <c r="FP3039">
        <v>61.94598388671875</v>
      </c>
      <c r="FQ3039">
        <v>60.128261566162109</v>
      </c>
      <c r="FR3039">
        <v>57.290126800537109</v>
      </c>
      <c r="FS3039">
        <v>54.652580261230469</v>
      </c>
      <c r="FT3039">
        <v>52.669071197509766</v>
      </c>
      <c r="FU3039">
        <v>50.975620269775391</v>
      </c>
      <c r="FV3039">
        <v>49.466030120849609</v>
      </c>
      <c r="FW3039">
        <v>48.014667510986328</v>
      </c>
      <c r="FX3039">
        <v>498</v>
      </c>
      <c r="FY3039">
        <v>4.854852706193924E-2</v>
      </c>
      <c r="FZ3039">
        <v>1</v>
      </c>
    </row>
    <row r="3040" spans="1:182" x14ac:dyDescent="0.2">
      <c r="A3040" t="s">
        <v>245</v>
      </c>
      <c r="B3040" t="s">
        <v>252</v>
      </c>
      <c r="C3040" t="s">
        <v>218</v>
      </c>
      <c r="D3040" t="s">
        <v>47</v>
      </c>
      <c r="E3040">
        <v>2017</v>
      </c>
      <c r="F3040" t="s">
        <v>229</v>
      </c>
      <c r="G3040" t="s">
        <v>250</v>
      </c>
      <c r="H3040" t="s">
        <v>226</v>
      </c>
      <c r="I3040">
        <v>175.70000000000002</v>
      </c>
      <c r="L3040">
        <v>38.456016257258725</v>
      </c>
      <c r="M3040">
        <v>37.959239330830712</v>
      </c>
      <c r="N3040">
        <v>37.524971208198536</v>
      </c>
      <c r="O3040">
        <v>37.477419299844179</v>
      </c>
      <c r="P3040">
        <v>38.513642416416211</v>
      </c>
      <c r="Q3040">
        <v>40.633952829890681</v>
      </c>
      <c r="R3040">
        <v>43.303772100713637</v>
      </c>
      <c r="S3040">
        <v>43.137061123069103</v>
      </c>
      <c r="T3040">
        <v>43.365641853890679</v>
      </c>
      <c r="U3040">
        <v>44.160986316847755</v>
      </c>
      <c r="V3040">
        <v>44.124802343522553</v>
      </c>
      <c r="W3040">
        <v>45.095807678283208</v>
      </c>
      <c r="X3040">
        <v>45.57730760412754</v>
      </c>
      <c r="Y3040">
        <v>44.993604015809687</v>
      </c>
      <c r="Z3040">
        <v>45.100536266067472</v>
      </c>
      <c r="AA3040">
        <v>45.08282771869316</v>
      </c>
      <c r="AB3040">
        <v>45.459796705594457</v>
      </c>
      <c r="AC3040">
        <v>45.350231413827871</v>
      </c>
      <c r="AD3040">
        <v>44.858479768055908</v>
      </c>
      <c r="AE3040">
        <v>44.771723556431581</v>
      </c>
      <c r="AF3040">
        <v>43.967649860973438</v>
      </c>
      <c r="AG3040">
        <v>43.25425297075779</v>
      </c>
      <c r="AH3040">
        <v>42.104406667493009</v>
      </c>
      <c r="AI3040">
        <v>40.353101166318531</v>
      </c>
      <c r="AJ3040">
        <v>-1.6041500568389893</v>
      </c>
      <c r="AK3040">
        <v>-1.5755449533462524</v>
      </c>
      <c r="AL3040">
        <v>-1.5659607648849487</v>
      </c>
      <c r="AM3040">
        <v>-1.5718694925308228</v>
      </c>
      <c r="AN3040">
        <v>-1.6110620498657227</v>
      </c>
      <c r="AO3040">
        <v>-1.7189803123474121</v>
      </c>
      <c r="AP3040">
        <v>-1.7425990104675293</v>
      </c>
      <c r="AQ3040">
        <v>-1.6850194931030273</v>
      </c>
      <c r="AR3040">
        <v>-1.6714469194412231</v>
      </c>
      <c r="AS3040">
        <v>-1.7448344230651855</v>
      </c>
      <c r="AT3040">
        <v>-1.5653457641601563</v>
      </c>
      <c r="AU3040">
        <v>-1.5277413129806519</v>
      </c>
      <c r="AV3040">
        <v>-1.5493630170822144</v>
      </c>
      <c r="AW3040">
        <v>-1.5509742498397827</v>
      </c>
      <c r="AX3040">
        <v>-1.5647172927856445</v>
      </c>
      <c r="AY3040">
        <v>1.2830654382705688</v>
      </c>
      <c r="AZ3040">
        <v>9.68780517578125</v>
      </c>
      <c r="BA3040">
        <v>9.896967887878418</v>
      </c>
      <c r="BB3040">
        <v>9.8879175186157227</v>
      </c>
      <c r="BC3040">
        <v>9.9168157577514648</v>
      </c>
      <c r="BD3040">
        <v>9.7732133865356445</v>
      </c>
      <c r="BE3040">
        <v>1.3297441005706787</v>
      </c>
      <c r="BF3040">
        <v>-1.3851953744888306</v>
      </c>
      <c r="BG3040">
        <v>-1.3930679559707642</v>
      </c>
      <c r="BH3040">
        <v>-0.74559175968170166</v>
      </c>
      <c r="BI3040">
        <v>-0.7344786524772644</v>
      </c>
      <c r="BJ3040">
        <v>-0.73392337560653687</v>
      </c>
      <c r="BK3040">
        <v>-0.73953312635421753</v>
      </c>
      <c r="BL3040">
        <v>-0.75804388523101807</v>
      </c>
      <c r="BM3040">
        <v>-0.81975781917572021</v>
      </c>
      <c r="BN3040">
        <v>-0.83003020286560059</v>
      </c>
      <c r="BO3040">
        <v>-0.79562264680862427</v>
      </c>
      <c r="BP3040">
        <v>-0.78335058689117432</v>
      </c>
      <c r="BQ3040">
        <v>-0.81211602687835693</v>
      </c>
      <c r="BR3040">
        <v>-0.73905164003372192</v>
      </c>
      <c r="BS3040">
        <v>-0.71761518716812134</v>
      </c>
      <c r="BT3040">
        <v>-0.72049117088317871</v>
      </c>
      <c r="BU3040">
        <v>-0.72022604942321777</v>
      </c>
      <c r="BV3040">
        <v>-0.72753423452377319</v>
      </c>
      <c r="BW3040">
        <v>2.2644400596618652</v>
      </c>
      <c r="BX3040">
        <v>11.104427337646484</v>
      </c>
      <c r="BY3040">
        <v>11.333491325378418</v>
      </c>
      <c r="BZ3040">
        <v>11.324868202209473</v>
      </c>
      <c r="CA3040">
        <v>11.382291793823242</v>
      </c>
      <c r="CB3040">
        <v>11.219709396362305</v>
      </c>
      <c r="CC3040">
        <v>2.3902065753936768</v>
      </c>
      <c r="CD3040">
        <v>-0.63209015130996704</v>
      </c>
      <c r="CE3040">
        <v>-0.62120622396469116</v>
      </c>
      <c r="CF3040">
        <v>-0.15095685422420502</v>
      </c>
      <c r="CG3040">
        <v>-0.15195868909358978</v>
      </c>
      <c r="CH3040">
        <v>-0.15765681862831116</v>
      </c>
      <c r="CI3040">
        <v>-0.16305951774120331</v>
      </c>
      <c r="CJ3040">
        <v>-0.16724611818790436</v>
      </c>
      <c r="CK3040">
        <v>-0.19695904850959778</v>
      </c>
      <c r="CL3040">
        <v>-0.1979878693819046</v>
      </c>
      <c r="CM3040">
        <v>-0.1796291172504425</v>
      </c>
      <c r="CN3040">
        <v>-0.16825774312019348</v>
      </c>
      <c r="CO3040">
        <v>-0.16611810028553009</v>
      </c>
      <c r="CP3040">
        <v>-0.1667628288269043</v>
      </c>
      <c r="CQ3040">
        <v>-0.15652430057525635</v>
      </c>
      <c r="CR3040">
        <v>-0.146417036652565</v>
      </c>
      <c r="CS3040">
        <v>-0.14485242962837219</v>
      </c>
      <c r="CT3040">
        <v>-0.14770384132862091</v>
      </c>
      <c r="CU3040">
        <v>2.9441370964050293</v>
      </c>
      <c r="CV3040">
        <v>12.085576057434082</v>
      </c>
      <c r="CW3040">
        <v>12.328423500061035</v>
      </c>
      <c r="CX3040">
        <v>12.320096969604492</v>
      </c>
      <c r="CY3040">
        <v>12.397274971008301</v>
      </c>
      <c r="CZ3040">
        <v>12.221549034118652</v>
      </c>
      <c r="DA3040">
        <v>3.1246795654296875</v>
      </c>
      <c r="DB3040">
        <v>-0.11049176752567291</v>
      </c>
      <c r="DC3040">
        <v>-8.6617134511470795E-2</v>
      </c>
      <c r="DD3040">
        <v>0.44367805123329163</v>
      </c>
      <c r="DE3040">
        <v>0.43056130409240723</v>
      </c>
      <c r="DF3040">
        <v>0.41860973834991455</v>
      </c>
      <c r="DG3040">
        <v>0.41341409087181091</v>
      </c>
      <c r="DH3040">
        <v>0.42355164885520935</v>
      </c>
      <c r="DI3040">
        <v>0.42583969235420227</v>
      </c>
      <c r="DJ3040">
        <v>0.43405449390411377</v>
      </c>
      <c r="DK3040">
        <v>0.43636444211006165</v>
      </c>
      <c r="DL3040">
        <v>0.44683510065078735</v>
      </c>
      <c r="DM3040">
        <v>0.47987979650497437</v>
      </c>
      <c r="DN3040">
        <v>0.40552595257759094</v>
      </c>
      <c r="DO3040">
        <v>0.40456658601760864</v>
      </c>
      <c r="DP3040">
        <v>0.42765706777572632</v>
      </c>
      <c r="DQ3040">
        <v>0.43052121996879578</v>
      </c>
      <c r="DR3040">
        <v>0.43212655186653137</v>
      </c>
      <c r="DS3040">
        <v>3.6238341331481934</v>
      </c>
      <c r="DT3040">
        <v>13.06672477722168</v>
      </c>
      <c r="DU3040">
        <v>13.323355674743652</v>
      </c>
      <c r="DV3040">
        <v>13.315324783325195</v>
      </c>
      <c r="DW3040">
        <v>13.412259101867676</v>
      </c>
      <c r="DX3040">
        <v>13.223387718200684</v>
      </c>
      <c r="DY3040">
        <v>3.8591527938842773</v>
      </c>
      <c r="DZ3040">
        <v>0.41110661625862122</v>
      </c>
      <c r="EA3040">
        <v>0.44797194004058838</v>
      </c>
      <c r="EB3040">
        <v>1.3022364377975464</v>
      </c>
      <c r="EC3040">
        <v>1.27162766456604</v>
      </c>
      <c r="ED3040">
        <v>1.2506471872329712</v>
      </c>
      <c r="EE3040">
        <v>1.2457504272460937</v>
      </c>
      <c r="EF3040">
        <v>1.2765697240829468</v>
      </c>
      <c r="EG3040">
        <v>1.3250621557235718</v>
      </c>
      <c r="EH3040">
        <v>1.3466233015060425</v>
      </c>
      <c r="EI3040">
        <v>1.3257613182067871</v>
      </c>
      <c r="EJ3040">
        <v>1.334931492805481</v>
      </c>
      <c r="EK3040">
        <v>1.4125982522964478</v>
      </c>
      <c r="EL3040">
        <v>1.2318201065063477</v>
      </c>
      <c r="EM3040">
        <v>1.2146927118301392</v>
      </c>
      <c r="EN3040">
        <v>1.2565288543701172</v>
      </c>
      <c r="EO3040">
        <v>1.2612693309783936</v>
      </c>
      <c r="EP3040">
        <v>1.2693095207214355</v>
      </c>
      <c r="EQ3040">
        <v>4.6052088737487793</v>
      </c>
      <c r="ER3040">
        <v>14.483346939086914</v>
      </c>
      <c r="ES3040">
        <v>14.759879112243652</v>
      </c>
      <c r="ET3040">
        <v>14.752275466918945</v>
      </c>
      <c r="EU3040">
        <v>14.877734184265137</v>
      </c>
      <c r="EV3040">
        <v>14.66988468170166</v>
      </c>
      <c r="EW3040">
        <v>4.9196152687072754</v>
      </c>
      <c r="EX3040">
        <v>1.1642118692398071</v>
      </c>
      <c r="EY3040">
        <v>1.2198336124420166</v>
      </c>
      <c r="EZ3040">
        <v>49.844741821289063</v>
      </c>
      <c r="FA3040">
        <v>49.443893432617188</v>
      </c>
      <c r="FB3040">
        <v>48.668445587158203</v>
      </c>
      <c r="FC3040">
        <v>48.345710754394531</v>
      </c>
      <c r="FD3040">
        <v>47.863231658935547</v>
      </c>
      <c r="FE3040">
        <v>47.337806701660156</v>
      </c>
      <c r="FF3040">
        <v>46.903636932373047</v>
      </c>
      <c r="FG3040">
        <v>46.603103637695313</v>
      </c>
      <c r="FH3040">
        <v>47.481193542480469</v>
      </c>
      <c r="FI3040">
        <v>50.761119842529297</v>
      </c>
      <c r="FJ3040">
        <v>54.305316925048828</v>
      </c>
      <c r="FK3040">
        <v>57.500785827636719</v>
      </c>
      <c r="FL3040">
        <v>60.130775451660156</v>
      </c>
      <c r="FM3040">
        <v>61.466693878173828</v>
      </c>
      <c r="FN3040">
        <v>61.979862213134766</v>
      </c>
      <c r="FO3040">
        <v>62.211551666259766</v>
      </c>
      <c r="FP3040">
        <v>61.94598388671875</v>
      </c>
      <c r="FQ3040">
        <v>60.128261566162109</v>
      </c>
      <c r="FR3040">
        <v>57.290126800537109</v>
      </c>
      <c r="FS3040">
        <v>54.652580261230469</v>
      </c>
      <c r="FT3040">
        <v>52.669071197509766</v>
      </c>
      <c r="FU3040">
        <v>50.975620269775391</v>
      </c>
      <c r="FV3040">
        <v>49.466030120849609</v>
      </c>
      <c r="FW3040">
        <v>48.014667510986328</v>
      </c>
      <c r="FX3040">
        <v>498</v>
      </c>
      <c r="FY3040">
        <v>4.854852706193924E-2</v>
      </c>
      <c r="FZ3040">
        <v>1</v>
      </c>
    </row>
    <row r="3041" spans="1:182" x14ac:dyDescent="0.2">
      <c r="A3041" t="s">
        <v>245</v>
      </c>
      <c r="B3041" t="s">
        <v>252</v>
      </c>
      <c r="C3041" t="s">
        <v>218</v>
      </c>
      <c r="D3041" t="s">
        <v>11</v>
      </c>
      <c r="E3041">
        <v>2015</v>
      </c>
      <c r="F3041" t="s">
        <v>229</v>
      </c>
      <c r="G3041" t="s">
        <v>250</v>
      </c>
      <c r="H3041" t="s">
        <v>226</v>
      </c>
      <c r="I3041">
        <v>320.51</v>
      </c>
      <c r="L3041">
        <v>93.699024575379383</v>
      </c>
      <c r="M3041">
        <v>91.887165972274246</v>
      </c>
      <c r="N3041">
        <v>90.615715576172803</v>
      </c>
      <c r="O3041">
        <v>90.477909977749889</v>
      </c>
      <c r="P3041">
        <v>92.838515604866515</v>
      </c>
      <c r="Q3041">
        <v>96.895205171418823</v>
      </c>
      <c r="R3041">
        <v>100.48080423588475</v>
      </c>
      <c r="S3041">
        <v>100.71152235907179</v>
      </c>
      <c r="T3041">
        <v>101.57144804520402</v>
      </c>
      <c r="U3041">
        <v>103.23365747958076</v>
      </c>
      <c r="V3041">
        <v>105.51639766070498</v>
      </c>
      <c r="W3041">
        <v>106.54449828281275</v>
      </c>
      <c r="X3041">
        <v>106.76938077184289</v>
      </c>
      <c r="Y3041">
        <v>107.02639744728671</v>
      </c>
      <c r="Z3041">
        <v>107.15475413590852</v>
      </c>
      <c r="AA3041">
        <v>106.67759591487068</v>
      </c>
      <c r="AB3041">
        <v>106.7811637052415</v>
      </c>
      <c r="AC3041">
        <v>105.63181307328902</v>
      </c>
      <c r="AD3041">
        <v>107.30182580099081</v>
      </c>
      <c r="AE3041">
        <v>108.76163729813973</v>
      </c>
      <c r="AF3041">
        <v>108.14370224211994</v>
      </c>
      <c r="AG3041">
        <v>104.6498047485276</v>
      </c>
      <c r="AH3041">
        <v>100.92303683867136</v>
      </c>
      <c r="AI3041">
        <v>97.275933130175829</v>
      </c>
      <c r="AJ3041">
        <v>-2.7819061279296875</v>
      </c>
      <c r="AK3041">
        <v>-2.7569293975830078</v>
      </c>
      <c r="AL3041">
        <v>-2.745943546295166</v>
      </c>
      <c r="AM3041">
        <v>-2.7409970760345459</v>
      </c>
      <c r="AN3041">
        <v>-2.8101346492767334</v>
      </c>
      <c r="AO3041">
        <v>-2.9099240303039551</v>
      </c>
      <c r="AP3041">
        <v>-2.8511323928833008</v>
      </c>
      <c r="AQ3041">
        <v>-2.7590060234069824</v>
      </c>
      <c r="AR3041">
        <v>-2.6914005279541016</v>
      </c>
      <c r="AS3041">
        <v>-2.6765727996826172</v>
      </c>
      <c r="AT3041">
        <v>-2.7030429840087891</v>
      </c>
      <c r="AU3041">
        <v>-2.7194344997406006</v>
      </c>
      <c r="AV3041">
        <v>5.0208539962768555</v>
      </c>
      <c r="AW3041">
        <v>27.145744323730469</v>
      </c>
      <c r="AX3041">
        <v>26.660139083862305</v>
      </c>
      <c r="AY3041">
        <v>26.004415512084961</v>
      </c>
      <c r="AZ3041">
        <v>25.90186882019043</v>
      </c>
      <c r="BA3041">
        <v>25.981927871704102</v>
      </c>
      <c r="BB3041">
        <v>5.1206207275390625</v>
      </c>
      <c r="BC3041">
        <v>-2.9761195182800293</v>
      </c>
      <c r="BD3041">
        <v>-3.0643396377563477</v>
      </c>
      <c r="BE3041">
        <v>-3.1035206317901611</v>
      </c>
      <c r="BF3041">
        <v>-3.0787103176116943</v>
      </c>
      <c r="BG3041">
        <v>-3.4048681259155273</v>
      </c>
      <c r="BH3041">
        <v>-1.3263925313949585</v>
      </c>
      <c r="BI3041">
        <v>-1.3175668716430664</v>
      </c>
      <c r="BJ3041">
        <v>-1.3144347667694092</v>
      </c>
      <c r="BK3041">
        <v>-1.312731146812439</v>
      </c>
      <c r="BL3041">
        <v>-1.3546516895294189</v>
      </c>
      <c r="BM3041">
        <v>-1.4150546789169312</v>
      </c>
      <c r="BN3041">
        <v>-1.3858107328414917</v>
      </c>
      <c r="BO3041">
        <v>-1.3314360380172729</v>
      </c>
      <c r="BP3041">
        <v>-1.2895873785018921</v>
      </c>
      <c r="BQ3041">
        <v>-1.2782067060470581</v>
      </c>
      <c r="BR3041">
        <v>-1.2873003482818604</v>
      </c>
      <c r="BS3041">
        <v>-1.3009707927703857</v>
      </c>
      <c r="BT3041">
        <v>6.8275494575500488</v>
      </c>
      <c r="BU3041">
        <v>29.613536834716797</v>
      </c>
      <c r="BV3041">
        <v>29.103200912475586</v>
      </c>
      <c r="BW3041">
        <v>28.469955444335937</v>
      </c>
      <c r="BX3041">
        <v>28.40751838684082</v>
      </c>
      <c r="BY3041">
        <v>28.48591423034668</v>
      </c>
      <c r="BZ3041">
        <v>6.9146852493286133</v>
      </c>
      <c r="CA3041">
        <v>-1.4657595157623291</v>
      </c>
      <c r="CB3041">
        <v>-1.5400561094284058</v>
      </c>
      <c r="CC3041">
        <v>-1.5843853950500488</v>
      </c>
      <c r="CD3041">
        <v>-1.5853869915008545</v>
      </c>
      <c r="CE3041">
        <v>-1.8098702430725098</v>
      </c>
      <c r="CF3041">
        <v>-0.31830811500549316</v>
      </c>
      <c r="CG3041">
        <v>-0.32066884636878967</v>
      </c>
      <c r="CH3041">
        <v>-0.32297611236572266</v>
      </c>
      <c r="CI3041">
        <v>-0.32351857423782349</v>
      </c>
      <c r="CJ3041">
        <v>-0.34658864140510559</v>
      </c>
      <c r="CK3041">
        <v>-0.37971282005310059</v>
      </c>
      <c r="CL3041">
        <v>-0.37093344330787659</v>
      </c>
      <c r="CM3041">
        <v>-0.34270545840263367</v>
      </c>
      <c r="CN3041">
        <v>-0.31869581341743469</v>
      </c>
      <c r="CO3041">
        <v>-0.30970248579978943</v>
      </c>
      <c r="CP3041">
        <v>-0.30676117539405823</v>
      </c>
      <c r="CQ3041">
        <v>-0.31854715943336487</v>
      </c>
      <c r="CR3041">
        <v>8.0788612365722656</v>
      </c>
      <c r="CS3041">
        <v>31.322721481323242</v>
      </c>
      <c r="CT3041">
        <v>30.795257568359375</v>
      </c>
      <c r="CU3041">
        <v>30.177581787109375</v>
      </c>
      <c r="CV3041">
        <v>30.142923355102539</v>
      </c>
      <c r="CW3041">
        <v>30.220169067382813</v>
      </c>
      <c r="CX3041">
        <v>8.1572484970092773</v>
      </c>
      <c r="CY3041">
        <v>-0.41968870162963867</v>
      </c>
      <c r="CZ3041">
        <v>-0.48434197902679443</v>
      </c>
      <c r="DA3041">
        <v>-0.53223687410354614</v>
      </c>
      <c r="DB3041">
        <v>-0.55111575126647949</v>
      </c>
      <c r="DC3041">
        <v>-0.70517945289611816</v>
      </c>
      <c r="DD3041">
        <v>0.68977624177932739</v>
      </c>
      <c r="DE3041">
        <v>0.67622923851013184</v>
      </c>
      <c r="DF3041">
        <v>0.66848254203796387</v>
      </c>
      <c r="DG3041">
        <v>0.66569405794143677</v>
      </c>
      <c r="DH3041">
        <v>0.66147446632385254</v>
      </c>
      <c r="DI3041">
        <v>0.65562903881072998</v>
      </c>
      <c r="DJ3041">
        <v>0.64394384622573853</v>
      </c>
      <c r="DK3041">
        <v>0.64602518081665039</v>
      </c>
      <c r="DL3041">
        <v>0.65219575166702271</v>
      </c>
      <c r="DM3041">
        <v>0.65880167484283447</v>
      </c>
      <c r="DN3041">
        <v>0.67377793788909912</v>
      </c>
      <c r="DO3041">
        <v>0.66387653350830078</v>
      </c>
      <c r="DP3041">
        <v>9.3301734924316406</v>
      </c>
      <c r="DQ3041">
        <v>33.031906127929687</v>
      </c>
      <c r="DR3041">
        <v>32.487316131591797</v>
      </c>
      <c r="DS3041">
        <v>31.88520622253418</v>
      </c>
      <c r="DT3041">
        <v>31.878328323364258</v>
      </c>
      <c r="DU3041">
        <v>31.954421997070313</v>
      </c>
      <c r="DV3041">
        <v>9.3998117446899414</v>
      </c>
      <c r="DW3041">
        <v>0.62638211250305176</v>
      </c>
      <c r="DX3041">
        <v>0.57137215137481689</v>
      </c>
      <c r="DY3041">
        <v>0.51991164684295654</v>
      </c>
      <c r="DZ3041">
        <v>0.48315548896789551</v>
      </c>
      <c r="EA3041">
        <v>0.39951130747795105</v>
      </c>
      <c r="EB3041">
        <v>2.1452898979187012</v>
      </c>
      <c r="EC3041">
        <v>2.1155917644500732</v>
      </c>
      <c r="ED3041">
        <v>2.0999913215637207</v>
      </c>
      <c r="EE3041">
        <v>2.0939600467681885</v>
      </c>
      <c r="EF3041">
        <v>2.116957426071167</v>
      </c>
      <c r="EG3041">
        <v>2.1504983901977539</v>
      </c>
      <c r="EH3041">
        <v>2.1092655658721924</v>
      </c>
      <c r="EI3041">
        <v>2.0735952854156494</v>
      </c>
      <c r="EJ3041">
        <v>2.054008960723877</v>
      </c>
      <c r="EK3041">
        <v>2.0571680068969727</v>
      </c>
      <c r="EL3041">
        <v>2.0895206928253174</v>
      </c>
      <c r="EM3041">
        <v>2.0823402404785156</v>
      </c>
      <c r="EN3041">
        <v>11.136868476867676</v>
      </c>
      <c r="EO3041">
        <v>35.499698638916016</v>
      </c>
      <c r="EP3041">
        <v>34.930377960205078</v>
      </c>
      <c r="EQ3041">
        <v>34.350746154785156</v>
      </c>
      <c r="ER3041">
        <v>34.383979797363281</v>
      </c>
      <c r="ES3041">
        <v>34.458408355712891</v>
      </c>
      <c r="ET3041">
        <v>11.193876266479492</v>
      </c>
      <c r="EU3041">
        <v>2.136742115020752</v>
      </c>
      <c r="EV3041">
        <v>2.0956556797027588</v>
      </c>
      <c r="EW3041">
        <v>2.0390470027923584</v>
      </c>
      <c r="EX3041">
        <v>1.9764788150787354</v>
      </c>
      <c r="EY3041">
        <v>1.9945093393325806</v>
      </c>
      <c r="EZ3041">
        <v>75.790176391601563</v>
      </c>
      <c r="FA3041">
        <v>74.591156005859375</v>
      </c>
      <c r="FB3041">
        <v>73.416961669921875</v>
      </c>
      <c r="FC3041">
        <v>72.4024658203125</v>
      </c>
      <c r="FD3041">
        <v>71.593254089355469</v>
      </c>
      <c r="FE3041">
        <v>70.689414978027344</v>
      </c>
      <c r="FF3041">
        <v>70.273513793945313</v>
      </c>
      <c r="FG3041">
        <v>70.769447326660156</v>
      </c>
      <c r="FH3041">
        <v>73.153488159179688</v>
      </c>
      <c r="FI3041">
        <v>77.873237609863281</v>
      </c>
      <c r="FJ3041">
        <v>83.169395446777344</v>
      </c>
      <c r="FK3041">
        <v>87.849067687988281</v>
      </c>
      <c r="FL3041">
        <v>91.60498046875</v>
      </c>
      <c r="FM3041">
        <v>94.076545715332031</v>
      </c>
      <c r="FN3041">
        <v>95.844573974609375</v>
      </c>
      <c r="FO3041">
        <v>96.664207458496094</v>
      </c>
      <c r="FP3041">
        <v>96.525627136230469</v>
      </c>
      <c r="FQ3041">
        <v>95.407577514648438</v>
      </c>
      <c r="FR3041">
        <v>93.554130554199219</v>
      </c>
      <c r="FS3041">
        <v>90.610801696777344</v>
      </c>
      <c r="FT3041">
        <v>86.934783935546875</v>
      </c>
      <c r="FU3041">
        <v>83.650154113769531</v>
      </c>
      <c r="FV3041">
        <v>81.349822998046875</v>
      </c>
      <c r="FW3041">
        <v>79.569992065429688</v>
      </c>
      <c r="FX3041">
        <v>498</v>
      </c>
      <c r="FY3041">
        <v>4.854852706193924E-2</v>
      </c>
      <c r="FZ3041">
        <v>1</v>
      </c>
    </row>
    <row r="3042" spans="1:182" x14ac:dyDescent="0.2">
      <c r="A3042" t="s">
        <v>245</v>
      </c>
      <c r="B3042" t="s">
        <v>252</v>
      </c>
      <c r="C3042" t="s">
        <v>218</v>
      </c>
      <c r="D3042" t="s">
        <v>11</v>
      </c>
      <c r="E3042">
        <v>2016</v>
      </c>
      <c r="F3042" t="s">
        <v>229</v>
      </c>
      <c r="G3042" t="s">
        <v>250</v>
      </c>
      <c r="H3042" t="s">
        <v>226</v>
      </c>
      <c r="I3042">
        <v>320.51</v>
      </c>
      <c r="L3042">
        <v>93.699024575379383</v>
      </c>
      <c r="M3042">
        <v>91.887165972274246</v>
      </c>
      <c r="N3042">
        <v>90.615715576172803</v>
      </c>
      <c r="O3042">
        <v>90.477909977749889</v>
      </c>
      <c r="P3042">
        <v>92.838515604866515</v>
      </c>
      <c r="Q3042">
        <v>96.895205171418823</v>
      </c>
      <c r="R3042">
        <v>100.48080423588475</v>
      </c>
      <c r="S3042">
        <v>100.71152235907179</v>
      </c>
      <c r="T3042">
        <v>101.57144804520402</v>
      </c>
      <c r="U3042">
        <v>103.23365747958076</v>
      </c>
      <c r="V3042">
        <v>105.51639766070498</v>
      </c>
      <c r="W3042">
        <v>106.54449828281275</v>
      </c>
      <c r="X3042">
        <v>106.76938077184289</v>
      </c>
      <c r="Y3042">
        <v>107.02639744728671</v>
      </c>
      <c r="Z3042">
        <v>107.15475413590852</v>
      </c>
      <c r="AA3042">
        <v>106.67759591487068</v>
      </c>
      <c r="AB3042">
        <v>106.7811637052415</v>
      </c>
      <c r="AC3042">
        <v>105.63181307328902</v>
      </c>
      <c r="AD3042">
        <v>107.30182580099081</v>
      </c>
      <c r="AE3042">
        <v>108.76163729813973</v>
      </c>
      <c r="AF3042">
        <v>108.14370224211994</v>
      </c>
      <c r="AG3042">
        <v>104.6498047485276</v>
      </c>
      <c r="AH3042">
        <v>100.92303683867136</v>
      </c>
      <c r="AI3042">
        <v>97.275933130175829</v>
      </c>
      <c r="AJ3042">
        <v>-2.7819061279296875</v>
      </c>
      <c r="AK3042">
        <v>-2.7569293975830078</v>
      </c>
      <c r="AL3042">
        <v>-2.745943546295166</v>
      </c>
      <c r="AM3042">
        <v>-2.7409970760345459</v>
      </c>
      <c r="AN3042">
        <v>-2.8101346492767334</v>
      </c>
      <c r="AO3042">
        <v>-2.9099240303039551</v>
      </c>
      <c r="AP3042">
        <v>-2.8511323928833008</v>
      </c>
      <c r="AQ3042">
        <v>-2.7590060234069824</v>
      </c>
      <c r="AR3042">
        <v>-2.6914005279541016</v>
      </c>
      <c r="AS3042">
        <v>-2.6765727996826172</v>
      </c>
      <c r="AT3042">
        <v>-2.7030429840087891</v>
      </c>
      <c r="AU3042">
        <v>-2.7194344997406006</v>
      </c>
      <c r="AV3042">
        <v>5.0208539962768555</v>
      </c>
      <c r="AW3042">
        <v>27.145744323730469</v>
      </c>
      <c r="AX3042">
        <v>26.660139083862305</v>
      </c>
      <c r="AY3042">
        <v>26.004415512084961</v>
      </c>
      <c r="AZ3042">
        <v>25.90186882019043</v>
      </c>
      <c r="BA3042">
        <v>25.981927871704102</v>
      </c>
      <c r="BB3042">
        <v>5.1206207275390625</v>
      </c>
      <c r="BC3042">
        <v>-2.9761195182800293</v>
      </c>
      <c r="BD3042">
        <v>-3.0643396377563477</v>
      </c>
      <c r="BE3042">
        <v>-3.1035206317901611</v>
      </c>
      <c r="BF3042">
        <v>-3.0787103176116943</v>
      </c>
      <c r="BG3042">
        <v>-3.4048681259155273</v>
      </c>
      <c r="BH3042">
        <v>-1.3263925313949585</v>
      </c>
      <c r="BI3042">
        <v>-1.3175668716430664</v>
      </c>
      <c r="BJ3042">
        <v>-1.3144347667694092</v>
      </c>
      <c r="BK3042">
        <v>-1.312731146812439</v>
      </c>
      <c r="BL3042">
        <v>-1.3546516895294189</v>
      </c>
      <c r="BM3042">
        <v>-1.4150546789169312</v>
      </c>
      <c r="BN3042">
        <v>-1.3858107328414917</v>
      </c>
      <c r="BO3042">
        <v>-1.3314360380172729</v>
      </c>
      <c r="BP3042">
        <v>-1.2895873785018921</v>
      </c>
      <c r="BQ3042">
        <v>-1.2782067060470581</v>
      </c>
      <c r="BR3042">
        <v>-1.2873003482818604</v>
      </c>
      <c r="BS3042">
        <v>-1.3009707927703857</v>
      </c>
      <c r="BT3042">
        <v>6.8275494575500488</v>
      </c>
      <c r="BU3042">
        <v>29.613536834716797</v>
      </c>
      <c r="BV3042">
        <v>29.103200912475586</v>
      </c>
      <c r="BW3042">
        <v>28.469955444335937</v>
      </c>
      <c r="BX3042">
        <v>28.40751838684082</v>
      </c>
      <c r="BY3042">
        <v>28.48591423034668</v>
      </c>
      <c r="BZ3042">
        <v>6.9146852493286133</v>
      </c>
      <c r="CA3042">
        <v>-1.4657595157623291</v>
      </c>
      <c r="CB3042">
        <v>-1.5400561094284058</v>
      </c>
      <c r="CC3042">
        <v>-1.5843853950500488</v>
      </c>
      <c r="CD3042">
        <v>-1.5853869915008545</v>
      </c>
      <c r="CE3042">
        <v>-1.8098702430725098</v>
      </c>
      <c r="CF3042">
        <v>-0.31830811500549316</v>
      </c>
      <c r="CG3042">
        <v>-0.32066884636878967</v>
      </c>
      <c r="CH3042">
        <v>-0.32297611236572266</v>
      </c>
      <c r="CI3042">
        <v>-0.32351857423782349</v>
      </c>
      <c r="CJ3042">
        <v>-0.34658864140510559</v>
      </c>
      <c r="CK3042">
        <v>-0.37971282005310059</v>
      </c>
      <c r="CL3042">
        <v>-0.37093344330787659</v>
      </c>
      <c r="CM3042">
        <v>-0.34270545840263367</v>
      </c>
      <c r="CN3042">
        <v>-0.31869581341743469</v>
      </c>
      <c r="CO3042">
        <v>-0.30970248579978943</v>
      </c>
      <c r="CP3042">
        <v>-0.30676117539405823</v>
      </c>
      <c r="CQ3042">
        <v>-0.31854715943336487</v>
      </c>
      <c r="CR3042">
        <v>8.0788612365722656</v>
      </c>
      <c r="CS3042">
        <v>31.322721481323242</v>
      </c>
      <c r="CT3042">
        <v>30.795257568359375</v>
      </c>
      <c r="CU3042">
        <v>30.177581787109375</v>
      </c>
      <c r="CV3042">
        <v>30.142923355102539</v>
      </c>
      <c r="CW3042">
        <v>30.220169067382813</v>
      </c>
      <c r="CX3042">
        <v>8.1572484970092773</v>
      </c>
      <c r="CY3042">
        <v>-0.41968870162963867</v>
      </c>
      <c r="CZ3042">
        <v>-0.48434197902679443</v>
      </c>
      <c r="DA3042">
        <v>-0.53223687410354614</v>
      </c>
      <c r="DB3042">
        <v>-0.55111575126647949</v>
      </c>
      <c r="DC3042">
        <v>-0.70517945289611816</v>
      </c>
      <c r="DD3042">
        <v>0.68977624177932739</v>
      </c>
      <c r="DE3042">
        <v>0.67622923851013184</v>
      </c>
      <c r="DF3042">
        <v>0.66848254203796387</v>
      </c>
      <c r="DG3042">
        <v>0.66569405794143677</v>
      </c>
      <c r="DH3042">
        <v>0.66147446632385254</v>
      </c>
      <c r="DI3042">
        <v>0.65562903881072998</v>
      </c>
      <c r="DJ3042">
        <v>0.64394384622573853</v>
      </c>
      <c r="DK3042">
        <v>0.64602518081665039</v>
      </c>
      <c r="DL3042">
        <v>0.65219575166702271</v>
      </c>
      <c r="DM3042">
        <v>0.65880167484283447</v>
      </c>
      <c r="DN3042">
        <v>0.67377793788909912</v>
      </c>
      <c r="DO3042">
        <v>0.66387653350830078</v>
      </c>
      <c r="DP3042">
        <v>9.3301734924316406</v>
      </c>
      <c r="DQ3042">
        <v>33.031906127929687</v>
      </c>
      <c r="DR3042">
        <v>32.487316131591797</v>
      </c>
      <c r="DS3042">
        <v>31.88520622253418</v>
      </c>
      <c r="DT3042">
        <v>31.878328323364258</v>
      </c>
      <c r="DU3042">
        <v>31.954421997070313</v>
      </c>
      <c r="DV3042">
        <v>9.3998117446899414</v>
      </c>
      <c r="DW3042">
        <v>0.62638211250305176</v>
      </c>
      <c r="DX3042">
        <v>0.57137215137481689</v>
      </c>
      <c r="DY3042">
        <v>0.51991164684295654</v>
      </c>
      <c r="DZ3042">
        <v>0.48315548896789551</v>
      </c>
      <c r="EA3042">
        <v>0.39951130747795105</v>
      </c>
      <c r="EB3042">
        <v>2.1452898979187012</v>
      </c>
      <c r="EC3042">
        <v>2.1155917644500732</v>
      </c>
      <c r="ED3042">
        <v>2.0999913215637207</v>
      </c>
      <c r="EE3042">
        <v>2.0939600467681885</v>
      </c>
      <c r="EF3042">
        <v>2.116957426071167</v>
      </c>
      <c r="EG3042">
        <v>2.1504983901977539</v>
      </c>
      <c r="EH3042">
        <v>2.1092655658721924</v>
      </c>
      <c r="EI3042">
        <v>2.0735952854156494</v>
      </c>
      <c r="EJ3042">
        <v>2.054008960723877</v>
      </c>
      <c r="EK3042">
        <v>2.0571680068969727</v>
      </c>
      <c r="EL3042">
        <v>2.0895206928253174</v>
      </c>
      <c r="EM3042">
        <v>2.0823402404785156</v>
      </c>
      <c r="EN3042">
        <v>11.136868476867676</v>
      </c>
      <c r="EO3042">
        <v>35.499698638916016</v>
      </c>
      <c r="EP3042">
        <v>34.930377960205078</v>
      </c>
      <c r="EQ3042">
        <v>34.350746154785156</v>
      </c>
      <c r="ER3042">
        <v>34.383979797363281</v>
      </c>
      <c r="ES3042">
        <v>34.458408355712891</v>
      </c>
      <c r="ET3042">
        <v>11.193876266479492</v>
      </c>
      <c r="EU3042">
        <v>2.136742115020752</v>
      </c>
      <c r="EV3042">
        <v>2.0956556797027588</v>
      </c>
      <c r="EW3042">
        <v>2.0390470027923584</v>
      </c>
      <c r="EX3042">
        <v>1.9764788150787354</v>
      </c>
      <c r="EY3042">
        <v>1.9945093393325806</v>
      </c>
      <c r="EZ3042">
        <v>75.790176391601563</v>
      </c>
      <c r="FA3042">
        <v>74.591156005859375</v>
      </c>
      <c r="FB3042">
        <v>73.416961669921875</v>
      </c>
      <c r="FC3042">
        <v>72.4024658203125</v>
      </c>
      <c r="FD3042">
        <v>71.593254089355469</v>
      </c>
      <c r="FE3042">
        <v>70.689414978027344</v>
      </c>
      <c r="FF3042">
        <v>70.273513793945313</v>
      </c>
      <c r="FG3042">
        <v>70.769447326660156</v>
      </c>
      <c r="FH3042">
        <v>73.153488159179688</v>
      </c>
      <c r="FI3042">
        <v>77.873237609863281</v>
      </c>
      <c r="FJ3042">
        <v>83.169395446777344</v>
      </c>
      <c r="FK3042">
        <v>87.849067687988281</v>
      </c>
      <c r="FL3042">
        <v>91.60498046875</v>
      </c>
      <c r="FM3042">
        <v>94.076545715332031</v>
      </c>
      <c r="FN3042">
        <v>95.844573974609375</v>
      </c>
      <c r="FO3042">
        <v>96.664207458496094</v>
      </c>
      <c r="FP3042">
        <v>96.525627136230469</v>
      </c>
      <c r="FQ3042">
        <v>95.407577514648438</v>
      </c>
      <c r="FR3042">
        <v>93.554130554199219</v>
      </c>
      <c r="FS3042">
        <v>90.610801696777344</v>
      </c>
      <c r="FT3042">
        <v>86.934783935546875</v>
      </c>
      <c r="FU3042">
        <v>83.650154113769531</v>
      </c>
      <c r="FV3042">
        <v>81.349822998046875</v>
      </c>
      <c r="FW3042">
        <v>79.569992065429688</v>
      </c>
      <c r="FX3042">
        <v>498</v>
      </c>
      <c r="FY3042">
        <v>4.854852706193924E-2</v>
      </c>
      <c r="FZ3042">
        <v>1</v>
      </c>
    </row>
    <row r="3043" spans="1:182" x14ac:dyDescent="0.2">
      <c r="A3043" t="s">
        <v>245</v>
      </c>
      <c r="B3043" t="s">
        <v>252</v>
      </c>
      <c r="C3043" t="s">
        <v>218</v>
      </c>
      <c r="D3043" t="s">
        <v>11</v>
      </c>
      <c r="E3043">
        <v>2017</v>
      </c>
      <c r="F3043" t="s">
        <v>229</v>
      </c>
      <c r="G3043" t="s">
        <v>250</v>
      </c>
      <c r="H3043" t="s">
        <v>226</v>
      </c>
      <c r="I3043">
        <v>320.51</v>
      </c>
      <c r="L3043">
        <v>93.699024575379383</v>
      </c>
      <c r="M3043">
        <v>91.887165972274246</v>
      </c>
      <c r="N3043">
        <v>90.615715576172803</v>
      </c>
      <c r="O3043">
        <v>90.477909977749889</v>
      </c>
      <c r="P3043">
        <v>92.838515604866515</v>
      </c>
      <c r="Q3043">
        <v>96.895205171418823</v>
      </c>
      <c r="R3043">
        <v>100.48080423588475</v>
      </c>
      <c r="S3043">
        <v>100.71152235907179</v>
      </c>
      <c r="T3043">
        <v>101.57144804520402</v>
      </c>
      <c r="U3043">
        <v>103.23365747958076</v>
      </c>
      <c r="V3043">
        <v>105.51639766070498</v>
      </c>
      <c r="W3043">
        <v>106.54449828281275</v>
      </c>
      <c r="X3043">
        <v>106.76938077184289</v>
      </c>
      <c r="Y3043">
        <v>107.02639744728671</v>
      </c>
      <c r="Z3043">
        <v>107.15475413590852</v>
      </c>
      <c r="AA3043">
        <v>106.67759591487068</v>
      </c>
      <c r="AB3043">
        <v>106.7811637052415</v>
      </c>
      <c r="AC3043">
        <v>105.63181307328902</v>
      </c>
      <c r="AD3043">
        <v>107.30182580099081</v>
      </c>
      <c r="AE3043">
        <v>108.76163729813973</v>
      </c>
      <c r="AF3043">
        <v>108.14370224211994</v>
      </c>
      <c r="AG3043">
        <v>104.6498047485276</v>
      </c>
      <c r="AH3043">
        <v>100.92303683867136</v>
      </c>
      <c r="AI3043">
        <v>97.275933130175829</v>
      </c>
      <c r="AJ3043">
        <v>-2.7819061279296875</v>
      </c>
      <c r="AK3043">
        <v>-2.7569293975830078</v>
      </c>
      <c r="AL3043">
        <v>-2.745943546295166</v>
      </c>
      <c r="AM3043">
        <v>-2.7409970760345459</v>
      </c>
      <c r="AN3043">
        <v>-2.8101346492767334</v>
      </c>
      <c r="AO3043">
        <v>-2.9099240303039551</v>
      </c>
      <c r="AP3043">
        <v>-2.8511323928833008</v>
      </c>
      <c r="AQ3043">
        <v>-2.7590060234069824</v>
      </c>
      <c r="AR3043">
        <v>-2.6914005279541016</v>
      </c>
      <c r="AS3043">
        <v>-2.6765727996826172</v>
      </c>
      <c r="AT3043">
        <v>-2.7030429840087891</v>
      </c>
      <c r="AU3043">
        <v>-2.7194344997406006</v>
      </c>
      <c r="AV3043">
        <v>5.0208539962768555</v>
      </c>
      <c r="AW3043">
        <v>27.145744323730469</v>
      </c>
      <c r="AX3043">
        <v>26.660139083862305</v>
      </c>
      <c r="AY3043">
        <v>26.004415512084961</v>
      </c>
      <c r="AZ3043">
        <v>25.90186882019043</v>
      </c>
      <c r="BA3043">
        <v>25.981927871704102</v>
      </c>
      <c r="BB3043">
        <v>5.1206207275390625</v>
      </c>
      <c r="BC3043">
        <v>-2.9761195182800293</v>
      </c>
      <c r="BD3043">
        <v>-3.0643396377563477</v>
      </c>
      <c r="BE3043">
        <v>-3.1035206317901611</v>
      </c>
      <c r="BF3043">
        <v>-3.0787103176116943</v>
      </c>
      <c r="BG3043">
        <v>-3.4048681259155273</v>
      </c>
      <c r="BH3043">
        <v>-1.3263925313949585</v>
      </c>
      <c r="BI3043">
        <v>-1.3175668716430664</v>
      </c>
      <c r="BJ3043">
        <v>-1.3144347667694092</v>
      </c>
      <c r="BK3043">
        <v>-1.312731146812439</v>
      </c>
      <c r="BL3043">
        <v>-1.3546516895294189</v>
      </c>
      <c r="BM3043">
        <v>-1.4150546789169312</v>
      </c>
      <c r="BN3043">
        <v>-1.3858107328414917</v>
      </c>
      <c r="BO3043">
        <v>-1.3314360380172729</v>
      </c>
      <c r="BP3043">
        <v>-1.2895873785018921</v>
      </c>
      <c r="BQ3043">
        <v>-1.2782067060470581</v>
      </c>
      <c r="BR3043">
        <v>-1.2873003482818604</v>
      </c>
      <c r="BS3043">
        <v>-1.3009707927703857</v>
      </c>
      <c r="BT3043">
        <v>6.8275494575500488</v>
      </c>
      <c r="BU3043">
        <v>29.613536834716797</v>
      </c>
      <c r="BV3043">
        <v>29.103200912475586</v>
      </c>
      <c r="BW3043">
        <v>28.469955444335937</v>
      </c>
      <c r="BX3043">
        <v>28.40751838684082</v>
      </c>
      <c r="BY3043">
        <v>28.48591423034668</v>
      </c>
      <c r="BZ3043">
        <v>6.9146852493286133</v>
      </c>
      <c r="CA3043">
        <v>-1.4657595157623291</v>
      </c>
      <c r="CB3043">
        <v>-1.5400561094284058</v>
      </c>
      <c r="CC3043">
        <v>-1.5843853950500488</v>
      </c>
      <c r="CD3043">
        <v>-1.5853869915008545</v>
      </c>
      <c r="CE3043">
        <v>-1.8098702430725098</v>
      </c>
      <c r="CF3043">
        <v>-0.31830811500549316</v>
      </c>
      <c r="CG3043">
        <v>-0.32066884636878967</v>
      </c>
      <c r="CH3043">
        <v>-0.32297611236572266</v>
      </c>
      <c r="CI3043">
        <v>-0.32351857423782349</v>
      </c>
      <c r="CJ3043">
        <v>-0.34658864140510559</v>
      </c>
      <c r="CK3043">
        <v>-0.37971282005310059</v>
      </c>
      <c r="CL3043">
        <v>-0.37093344330787659</v>
      </c>
      <c r="CM3043">
        <v>-0.34270545840263367</v>
      </c>
      <c r="CN3043">
        <v>-0.31869581341743469</v>
      </c>
      <c r="CO3043">
        <v>-0.30970248579978943</v>
      </c>
      <c r="CP3043">
        <v>-0.30676117539405823</v>
      </c>
      <c r="CQ3043">
        <v>-0.31854715943336487</v>
      </c>
      <c r="CR3043">
        <v>8.0788612365722656</v>
      </c>
      <c r="CS3043">
        <v>31.322721481323242</v>
      </c>
      <c r="CT3043">
        <v>30.795257568359375</v>
      </c>
      <c r="CU3043">
        <v>30.177581787109375</v>
      </c>
      <c r="CV3043">
        <v>30.142923355102539</v>
      </c>
      <c r="CW3043">
        <v>30.220169067382813</v>
      </c>
      <c r="CX3043">
        <v>8.1572484970092773</v>
      </c>
      <c r="CY3043">
        <v>-0.41968870162963867</v>
      </c>
      <c r="CZ3043">
        <v>-0.48434197902679443</v>
      </c>
      <c r="DA3043">
        <v>-0.53223687410354614</v>
      </c>
      <c r="DB3043">
        <v>-0.55111575126647949</v>
      </c>
      <c r="DC3043">
        <v>-0.70517945289611816</v>
      </c>
      <c r="DD3043">
        <v>0.68977624177932739</v>
      </c>
      <c r="DE3043">
        <v>0.67622923851013184</v>
      </c>
      <c r="DF3043">
        <v>0.66848254203796387</v>
      </c>
      <c r="DG3043">
        <v>0.66569405794143677</v>
      </c>
      <c r="DH3043">
        <v>0.66147446632385254</v>
      </c>
      <c r="DI3043">
        <v>0.65562903881072998</v>
      </c>
      <c r="DJ3043">
        <v>0.64394384622573853</v>
      </c>
      <c r="DK3043">
        <v>0.64602518081665039</v>
      </c>
      <c r="DL3043">
        <v>0.65219575166702271</v>
      </c>
      <c r="DM3043">
        <v>0.65880167484283447</v>
      </c>
      <c r="DN3043">
        <v>0.67377793788909912</v>
      </c>
      <c r="DO3043">
        <v>0.66387653350830078</v>
      </c>
      <c r="DP3043">
        <v>9.3301734924316406</v>
      </c>
      <c r="DQ3043">
        <v>33.031906127929687</v>
      </c>
      <c r="DR3043">
        <v>32.487316131591797</v>
      </c>
      <c r="DS3043">
        <v>31.88520622253418</v>
      </c>
      <c r="DT3043">
        <v>31.878328323364258</v>
      </c>
      <c r="DU3043">
        <v>31.954421997070313</v>
      </c>
      <c r="DV3043">
        <v>9.3998117446899414</v>
      </c>
      <c r="DW3043">
        <v>0.62638211250305176</v>
      </c>
      <c r="DX3043">
        <v>0.57137215137481689</v>
      </c>
      <c r="DY3043">
        <v>0.51991164684295654</v>
      </c>
      <c r="DZ3043">
        <v>0.48315548896789551</v>
      </c>
      <c r="EA3043">
        <v>0.39951130747795105</v>
      </c>
      <c r="EB3043">
        <v>2.1452898979187012</v>
      </c>
      <c r="EC3043">
        <v>2.1155917644500732</v>
      </c>
      <c r="ED3043">
        <v>2.0999913215637207</v>
      </c>
      <c r="EE3043">
        <v>2.0939600467681885</v>
      </c>
      <c r="EF3043">
        <v>2.116957426071167</v>
      </c>
      <c r="EG3043">
        <v>2.1504983901977539</v>
      </c>
      <c r="EH3043">
        <v>2.1092655658721924</v>
      </c>
      <c r="EI3043">
        <v>2.0735952854156494</v>
      </c>
      <c r="EJ3043">
        <v>2.054008960723877</v>
      </c>
      <c r="EK3043">
        <v>2.0571680068969727</v>
      </c>
      <c r="EL3043">
        <v>2.0895206928253174</v>
      </c>
      <c r="EM3043">
        <v>2.0823402404785156</v>
      </c>
      <c r="EN3043">
        <v>11.136868476867676</v>
      </c>
      <c r="EO3043">
        <v>35.499698638916016</v>
      </c>
      <c r="EP3043">
        <v>34.930377960205078</v>
      </c>
      <c r="EQ3043">
        <v>34.350746154785156</v>
      </c>
      <c r="ER3043">
        <v>34.383979797363281</v>
      </c>
      <c r="ES3043">
        <v>34.458408355712891</v>
      </c>
      <c r="ET3043">
        <v>11.193876266479492</v>
      </c>
      <c r="EU3043">
        <v>2.136742115020752</v>
      </c>
      <c r="EV3043">
        <v>2.0956556797027588</v>
      </c>
      <c r="EW3043">
        <v>2.0390470027923584</v>
      </c>
      <c r="EX3043">
        <v>1.9764788150787354</v>
      </c>
      <c r="EY3043">
        <v>1.9945093393325806</v>
      </c>
      <c r="EZ3043">
        <v>75.790176391601563</v>
      </c>
      <c r="FA3043">
        <v>74.591156005859375</v>
      </c>
      <c r="FB3043">
        <v>73.416961669921875</v>
      </c>
      <c r="FC3043">
        <v>72.4024658203125</v>
      </c>
      <c r="FD3043">
        <v>71.593254089355469</v>
      </c>
      <c r="FE3043">
        <v>70.689414978027344</v>
      </c>
      <c r="FF3043">
        <v>70.273513793945313</v>
      </c>
      <c r="FG3043">
        <v>70.769447326660156</v>
      </c>
      <c r="FH3043">
        <v>73.153488159179688</v>
      </c>
      <c r="FI3043">
        <v>77.873237609863281</v>
      </c>
      <c r="FJ3043">
        <v>83.169395446777344</v>
      </c>
      <c r="FK3043">
        <v>87.849067687988281</v>
      </c>
      <c r="FL3043">
        <v>91.60498046875</v>
      </c>
      <c r="FM3043">
        <v>94.076545715332031</v>
      </c>
      <c r="FN3043">
        <v>95.844573974609375</v>
      </c>
      <c r="FO3043">
        <v>96.664207458496094</v>
      </c>
      <c r="FP3043">
        <v>96.525627136230469</v>
      </c>
      <c r="FQ3043">
        <v>95.407577514648438</v>
      </c>
      <c r="FR3043">
        <v>93.554130554199219</v>
      </c>
      <c r="FS3043">
        <v>90.610801696777344</v>
      </c>
      <c r="FT3043">
        <v>86.934783935546875</v>
      </c>
      <c r="FU3043">
        <v>83.650154113769531</v>
      </c>
      <c r="FV3043">
        <v>81.349822998046875</v>
      </c>
      <c r="FW3043">
        <v>79.569992065429688</v>
      </c>
      <c r="FX3043">
        <v>498</v>
      </c>
      <c r="FY3043">
        <v>4.854852706193924E-2</v>
      </c>
      <c r="FZ3043">
        <v>1</v>
      </c>
    </row>
    <row r="3044" spans="1:182" x14ac:dyDescent="0.2">
      <c r="A3044" t="s">
        <v>245</v>
      </c>
      <c r="B3044" t="s">
        <v>252</v>
      </c>
      <c r="C3044" t="s">
        <v>218</v>
      </c>
      <c r="D3044" t="s">
        <v>36</v>
      </c>
      <c r="E3044">
        <v>2015</v>
      </c>
      <c r="F3044" t="s">
        <v>230</v>
      </c>
      <c r="G3044" t="s">
        <v>250</v>
      </c>
      <c r="H3044" t="s">
        <v>226</v>
      </c>
      <c r="I3044">
        <v>175.70000000000002</v>
      </c>
      <c r="L3044">
        <v>40.253152360860959</v>
      </c>
      <c r="M3044">
        <v>39.569119432229634</v>
      </c>
      <c r="N3044">
        <v>39.088232408559207</v>
      </c>
      <c r="O3044">
        <v>39.117876238711574</v>
      </c>
      <c r="P3044">
        <v>40.021651581397464</v>
      </c>
      <c r="Q3044">
        <v>42.249306947741658</v>
      </c>
      <c r="R3044">
        <v>44.817167477920371</v>
      </c>
      <c r="S3044">
        <v>44.687130760713416</v>
      </c>
      <c r="T3044">
        <v>45.065026745991176</v>
      </c>
      <c r="U3044">
        <v>45.545679288500267</v>
      </c>
      <c r="V3044">
        <v>45.315992897662156</v>
      </c>
      <c r="W3044">
        <v>45.930052522374439</v>
      </c>
      <c r="X3044">
        <v>46.251642310458131</v>
      </c>
      <c r="Y3044">
        <v>45.818026598833754</v>
      </c>
      <c r="Z3044">
        <v>46.235512206266023</v>
      </c>
      <c r="AA3044">
        <v>45.737144632172225</v>
      </c>
      <c r="AB3044">
        <v>46.063373717011984</v>
      </c>
      <c r="AC3044">
        <v>46.044040882165717</v>
      </c>
      <c r="AD3044">
        <v>45.279477299023377</v>
      </c>
      <c r="AE3044">
        <v>45.435748459888984</v>
      </c>
      <c r="AF3044">
        <v>44.898186877950884</v>
      </c>
      <c r="AG3044">
        <v>44.350136433209244</v>
      </c>
      <c r="AH3044">
        <v>43.222629755758405</v>
      </c>
      <c r="AI3044">
        <v>41.635797665820412</v>
      </c>
      <c r="AJ3044">
        <v>-1.6625187397003174</v>
      </c>
      <c r="AK3044">
        <v>-1.627577543258667</v>
      </c>
      <c r="AL3044">
        <v>-1.6156710386276245</v>
      </c>
      <c r="AM3044">
        <v>-1.6263024806976318</v>
      </c>
      <c r="AN3044">
        <v>-1.6502336263656616</v>
      </c>
      <c r="AO3044">
        <v>-1.7542366981506348</v>
      </c>
      <c r="AP3044">
        <v>-1.7742711305618286</v>
      </c>
      <c r="AQ3044">
        <v>-1.7414970397949219</v>
      </c>
      <c r="AR3044">
        <v>-1.7487767934799194</v>
      </c>
      <c r="AS3044">
        <v>-1.738721489906311</v>
      </c>
      <c r="AT3044">
        <v>-1.6309012174606323</v>
      </c>
      <c r="AU3044">
        <v>-1.6177380084991455</v>
      </c>
      <c r="AV3044">
        <v>-1.6026254892349243</v>
      </c>
      <c r="AW3044">
        <v>-1.6111080646514893</v>
      </c>
      <c r="AX3044">
        <v>-1.6419830322265625</v>
      </c>
      <c r="AY3044">
        <v>1.3472311496734619</v>
      </c>
      <c r="AZ3044">
        <v>9.6547021865844727</v>
      </c>
      <c r="BA3044">
        <v>9.8150968551635742</v>
      </c>
      <c r="BB3044">
        <v>9.6037998199462891</v>
      </c>
      <c r="BC3044">
        <v>9.7385034561157227</v>
      </c>
      <c r="BD3044">
        <v>9.7252435684204102</v>
      </c>
      <c r="BE3044">
        <v>1.3730108737945557</v>
      </c>
      <c r="BF3044">
        <v>-1.4421182870864868</v>
      </c>
      <c r="BG3044">
        <v>-1.4698338508605957</v>
      </c>
      <c r="BH3044">
        <v>-0.76081866025924683</v>
      </c>
      <c r="BI3044">
        <v>-0.74499261379241943</v>
      </c>
      <c r="BJ3044">
        <v>-0.74190133810043335</v>
      </c>
      <c r="BK3044">
        <v>-0.74960911273956299</v>
      </c>
      <c r="BL3044">
        <v>-0.76286864280700684</v>
      </c>
      <c r="BM3044">
        <v>-0.81984460353851318</v>
      </c>
      <c r="BN3044">
        <v>-0.8323177695274353</v>
      </c>
      <c r="BO3044">
        <v>-0.81539356708526611</v>
      </c>
      <c r="BP3044">
        <v>-0.81702464818954468</v>
      </c>
      <c r="BQ3044">
        <v>-0.80269801616668701</v>
      </c>
      <c r="BR3044">
        <v>-0.75889205932617188</v>
      </c>
      <c r="BS3044">
        <v>-0.74978780746459961</v>
      </c>
      <c r="BT3044">
        <v>-0.73631876707077026</v>
      </c>
      <c r="BU3044">
        <v>-0.74254041910171509</v>
      </c>
      <c r="BV3044">
        <v>-0.75321972370147705</v>
      </c>
      <c r="BW3044">
        <v>2.4125611782073975</v>
      </c>
      <c r="BX3044">
        <v>11.170385360717773</v>
      </c>
      <c r="BY3044">
        <v>11.346487045288086</v>
      </c>
      <c r="BZ3044">
        <v>11.107754707336426</v>
      </c>
      <c r="CA3044">
        <v>11.272927284240723</v>
      </c>
      <c r="CB3044">
        <v>11.24127197265625</v>
      </c>
      <c r="CC3044">
        <v>2.4790029525756836</v>
      </c>
      <c r="CD3044">
        <v>-0.60083132982254028</v>
      </c>
      <c r="CE3044">
        <v>-0.60830503702163696</v>
      </c>
      <c r="CF3044">
        <v>-0.13630394637584686</v>
      </c>
      <c r="CG3044">
        <v>-0.13371698558330536</v>
      </c>
      <c r="CH3044">
        <v>-0.13673113286495209</v>
      </c>
      <c r="CI3044">
        <v>-0.14241395890712738</v>
      </c>
      <c r="CJ3044">
        <v>-0.14828236401081085</v>
      </c>
      <c r="CK3044">
        <v>-0.17268753051757813</v>
      </c>
      <c r="CL3044">
        <v>-0.17992374300956726</v>
      </c>
      <c r="CM3044">
        <v>-0.17397713661193848</v>
      </c>
      <c r="CN3044">
        <v>-0.17169593274593353</v>
      </c>
      <c r="CO3044">
        <v>-0.15441106259822845</v>
      </c>
      <c r="CP3044">
        <v>-0.15494118630886078</v>
      </c>
      <c r="CQ3044">
        <v>-0.14864815771579742</v>
      </c>
      <c r="CR3044">
        <v>-0.13631734251976013</v>
      </c>
      <c r="CS3044">
        <v>-0.14097310602664948</v>
      </c>
      <c r="CT3044">
        <v>-0.13766495883464813</v>
      </c>
      <c r="CU3044">
        <v>3.1504056453704834</v>
      </c>
      <c r="CV3044">
        <v>12.22014331817627</v>
      </c>
      <c r="CW3044">
        <v>12.407123565673828</v>
      </c>
      <c r="CX3044">
        <v>12.14939022064209</v>
      </c>
      <c r="CY3044">
        <v>12.335663795471191</v>
      </c>
      <c r="CZ3044">
        <v>12.291268348693848</v>
      </c>
      <c r="DA3044">
        <v>3.2450096607208252</v>
      </c>
      <c r="DB3044">
        <v>-1.8158551305532455E-2</v>
      </c>
      <c r="DC3044">
        <v>-1.161283440887928E-2</v>
      </c>
      <c r="DD3044">
        <v>0.48821079730987549</v>
      </c>
      <c r="DE3044">
        <v>0.4775586724281311</v>
      </c>
      <c r="DF3044">
        <v>0.46843907237052917</v>
      </c>
      <c r="DG3044">
        <v>0.46478119492530823</v>
      </c>
      <c r="DH3044">
        <v>0.46630394458770752</v>
      </c>
      <c r="DI3044">
        <v>0.47446957230567932</v>
      </c>
      <c r="DJ3044">
        <v>0.47247028350830078</v>
      </c>
      <c r="DK3044">
        <v>0.46743929386138916</v>
      </c>
      <c r="DL3044">
        <v>0.47363278269767761</v>
      </c>
      <c r="DM3044">
        <v>0.49387592077255249</v>
      </c>
      <c r="DN3044">
        <v>0.44900968670845032</v>
      </c>
      <c r="DO3044">
        <v>0.45249149203300476</v>
      </c>
      <c r="DP3044">
        <v>0.46368408203125</v>
      </c>
      <c r="DQ3044">
        <v>0.46059420704841614</v>
      </c>
      <c r="DR3044">
        <v>0.47788980603218079</v>
      </c>
      <c r="DS3044">
        <v>3.8882501125335693</v>
      </c>
      <c r="DT3044">
        <v>13.269900321960449</v>
      </c>
      <c r="DU3044">
        <v>13.46776008605957</v>
      </c>
      <c r="DV3044">
        <v>13.191024780273438</v>
      </c>
      <c r="DW3044">
        <v>13.398401260375977</v>
      </c>
      <c r="DX3044">
        <v>13.341264724731445</v>
      </c>
      <c r="DY3044">
        <v>4.0110163688659668</v>
      </c>
      <c r="DZ3044">
        <v>0.56451421976089478</v>
      </c>
      <c r="EA3044">
        <v>0.5850793719291687</v>
      </c>
      <c r="EB3044">
        <v>1.3899109363555908</v>
      </c>
      <c r="EC3044">
        <v>1.3601436614990234</v>
      </c>
      <c r="ED3044">
        <v>1.3422087430953979</v>
      </c>
      <c r="EE3044">
        <v>1.3414745330810547</v>
      </c>
      <c r="EF3044">
        <v>1.3536689281463623</v>
      </c>
      <c r="EG3044">
        <v>1.4088616371154785</v>
      </c>
      <c r="EH3044">
        <v>1.4144237041473389</v>
      </c>
      <c r="EI3044">
        <v>1.3935427665710449</v>
      </c>
      <c r="EJ3044">
        <v>1.40538489818573</v>
      </c>
      <c r="EK3044">
        <v>1.4298993349075317</v>
      </c>
      <c r="EL3044">
        <v>1.3210188150405884</v>
      </c>
      <c r="EM3044">
        <v>1.320441722869873</v>
      </c>
      <c r="EN3044">
        <v>1.3299908638000488</v>
      </c>
      <c r="EO3044">
        <v>1.3291618824005127</v>
      </c>
      <c r="EP3044">
        <v>1.3666530847549438</v>
      </c>
      <c r="EQ3044">
        <v>4.953580379486084</v>
      </c>
      <c r="ER3044">
        <v>14.785584449768066</v>
      </c>
      <c r="ES3044">
        <v>14.999151229858398</v>
      </c>
      <c r="ET3044">
        <v>14.694980621337891</v>
      </c>
      <c r="EU3044">
        <v>14.932825088500977</v>
      </c>
      <c r="EV3044">
        <v>14.857293128967285</v>
      </c>
      <c r="EW3044">
        <v>5.1170086860656738</v>
      </c>
      <c r="EX3044">
        <v>1.4058011770248413</v>
      </c>
      <c r="EY3044">
        <v>1.4466081857681274</v>
      </c>
      <c r="EZ3044">
        <v>45.876239776611328</v>
      </c>
      <c r="FA3044">
        <v>45.191116333007813</v>
      </c>
      <c r="FB3044">
        <v>44.109836578369141</v>
      </c>
      <c r="FC3044">
        <v>43.34588623046875</v>
      </c>
      <c r="FD3044">
        <v>43.154415130615234</v>
      </c>
      <c r="FE3044">
        <v>42.468505859375</v>
      </c>
      <c r="FF3044">
        <v>41.956459045410156</v>
      </c>
      <c r="FG3044">
        <v>42.000785827636719</v>
      </c>
      <c r="FH3044">
        <v>42.518264770507813</v>
      </c>
      <c r="FI3044">
        <v>44.73199462890625</v>
      </c>
      <c r="FJ3044">
        <v>47.192676544189453</v>
      </c>
      <c r="FK3044">
        <v>48.953178405761719</v>
      </c>
      <c r="FL3044">
        <v>50.746452331542969</v>
      </c>
      <c r="FM3044">
        <v>51.819530487060547</v>
      </c>
      <c r="FN3044">
        <v>52.607295989990234</v>
      </c>
      <c r="FO3044">
        <v>52.626995086669922</v>
      </c>
      <c r="FP3044">
        <v>51.515144348144531</v>
      </c>
      <c r="FQ3044">
        <v>49.836639404296875</v>
      </c>
      <c r="FR3044">
        <v>47.252689361572266</v>
      </c>
      <c r="FS3044">
        <v>45.942428588867188</v>
      </c>
      <c r="FT3044">
        <v>45.251873016357422</v>
      </c>
      <c r="FU3044">
        <v>44.896526336669922</v>
      </c>
      <c r="FV3044">
        <v>44.237850189208984</v>
      </c>
      <c r="FW3044">
        <v>43.477260589599609</v>
      </c>
      <c r="FX3044">
        <v>498</v>
      </c>
      <c r="FY3044">
        <v>4.854852706193924E-2</v>
      </c>
      <c r="FZ3044">
        <v>1</v>
      </c>
    </row>
    <row r="3045" spans="1:182" x14ac:dyDescent="0.2">
      <c r="A3045" t="s">
        <v>245</v>
      </c>
      <c r="B3045" t="s">
        <v>252</v>
      </c>
      <c r="C3045" t="s">
        <v>218</v>
      </c>
      <c r="D3045" t="s">
        <v>36</v>
      </c>
      <c r="E3045">
        <v>2016</v>
      </c>
      <c r="F3045" t="s">
        <v>230</v>
      </c>
      <c r="G3045" t="s">
        <v>250</v>
      </c>
      <c r="H3045" t="s">
        <v>226</v>
      </c>
      <c r="I3045">
        <v>175.70000000000002</v>
      </c>
      <c r="L3045">
        <v>40.253152360860959</v>
      </c>
      <c r="M3045">
        <v>39.569119432229634</v>
      </c>
      <c r="N3045">
        <v>39.088232408559207</v>
      </c>
      <c r="O3045">
        <v>39.117876238711574</v>
      </c>
      <c r="P3045">
        <v>40.021651581397464</v>
      </c>
      <c r="Q3045">
        <v>42.249306947741658</v>
      </c>
      <c r="R3045">
        <v>44.817167477920371</v>
      </c>
      <c r="S3045">
        <v>44.687130760713416</v>
      </c>
      <c r="T3045">
        <v>45.065026745991176</v>
      </c>
      <c r="U3045">
        <v>45.545679288500267</v>
      </c>
      <c r="V3045">
        <v>45.315992897662156</v>
      </c>
      <c r="W3045">
        <v>45.930052522374439</v>
      </c>
      <c r="X3045">
        <v>46.251642310458131</v>
      </c>
      <c r="Y3045">
        <v>45.818026598833754</v>
      </c>
      <c r="Z3045">
        <v>46.235512206266023</v>
      </c>
      <c r="AA3045">
        <v>45.737144632172225</v>
      </c>
      <c r="AB3045">
        <v>46.063373717011984</v>
      </c>
      <c r="AC3045">
        <v>46.044040882165717</v>
      </c>
      <c r="AD3045">
        <v>45.279477299023377</v>
      </c>
      <c r="AE3045">
        <v>45.435748459888984</v>
      </c>
      <c r="AF3045">
        <v>44.898186877950884</v>
      </c>
      <c r="AG3045">
        <v>44.350136433209244</v>
      </c>
      <c r="AH3045">
        <v>43.222629755758405</v>
      </c>
      <c r="AI3045">
        <v>41.635797665820412</v>
      </c>
      <c r="AJ3045">
        <v>-1.6625187397003174</v>
      </c>
      <c r="AK3045">
        <v>-1.627577543258667</v>
      </c>
      <c r="AL3045">
        <v>-1.6156710386276245</v>
      </c>
      <c r="AM3045">
        <v>-1.6263024806976318</v>
      </c>
      <c r="AN3045">
        <v>-1.6502336263656616</v>
      </c>
      <c r="AO3045">
        <v>-1.7542366981506348</v>
      </c>
      <c r="AP3045">
        <v>-1.7742711305618286</v>
      </c>
      <c r="AQ3045">
        <v>-1.7414970397949219</v>
      </c>
      <c r="AR3045">
        <v>-1.7487767934799194</v>
      </c>
      <c r="AS3045">
        <v>-1.738721489906311</v>
      </c>
      <c r="AT3045">
        <v>-1.6309012174606323</v>
      </c>
      <c r="AU3045">
        <v>-1.6177380084991455</v>
      </c>
      <c r="AV3045">
        <v>-1.6026254892349243</v>
      </c>
      <c r="AW3045">
        <v>-1.6111080646514893</v>
      </c>
      <c r="AX3045">
        <v>-1.6419830322265625</v>
      </c>
      <c r="AY3045">
        <v>1.3472311496734619</v>
      </c>
      <c r="AZ3045">
        <v>9.6547021865844727</v>
      </c>
      <c r="BA3045">
        <v>9.8150968551635742</v>
      </c>
      <c r="BB3045">
        <v>9.6037998199462891</v>
      </c>
      <c r="BC3045">
        <v>9.7385034561157227</v>
      </c>
      <c r="BD3045">
        <v>9.7252435684204102</v>
      </c>
      <c r="BE3045">
        <v>1.3730108737945557</v>
      </c>
      <c r="BF3045">
        <v>-1.4421182870864868</v>
      </c>
      <c r="BG3045">
        <v>-1.4698338508605957</v>
      </c>
      <c r="BH3045">
        <v>-0.76081866025924683</v>
      </c>
      <c r="BI3045">
        <v>-0.74499261379241943</v>
      </c>
      <c r="BJ3045">
        <v>-0.74190133810043335</v>
      </c>
      <c r="BK3045">
        <v>-0.74960911273956299</v>
      </c>
      <c r="BL3045">
        <v>-0.76286864280700684</v>
      </c>
      <c r="BM3045">
        <v>-0.81984460353851318</v>
      </c>
      <c r="BN3045">
        <v>-0.8323177695274353</v>
      </c>
      <c r="BO3045">
        <v>-0.81539356708526611</v>
      </c>
      <c r="BP3045">
        <v>-0.81702464818954468</v>
      </c>
      <c r="BQ3045">
        <v>-0.80269801616668701</v>
      </c>
      <c r="BR3045">
        <v>-0.75889205932617188</v>
      </c>
      <c r="BS3045">
        <v>-0.74978780746459961</v>
      </c>
      <c r="BT3045">
        <v>-0.73631876707077026</v>
      </c>
      <c r="BU3045">
        <v>-0.74254041910171509</v>
      </c>
      <c r="BV3045">
        <v>-0.75321972370147705</v>
      </c>
      <c r="BW3045">
        <v>2.4125611782073975</v>
      </c>
      <c r="BX3045">
        <v>11.170385360717773</v>
      </c>
      <c r="BY3045">
        <v>11.346487045288086</v>
      </c>
      <c r="BZ3045">
        <v>11.107754707336426</v>
      </c>
      <c r="CA3045">
        <v>11.272927284240723</v>
      </c>
      <c r="CB3045">
        <v>11.24127197265625</v>
      </c>
      <c r="CC3045">
        <v>2.4790029525756836</v>
      </c>
      <c r="CD3045">
        <v>-0.60083132982254028</v>
      </c>
      <c r="CE3045">
        <v>-0.60830503702163696</v>
      </c>
      <c r="CF3045">
        <v>-0.13630394637584686</v>
      </c>
      <c r="CG3045">
        <v>-0.13371698558330536</v>
      </c>
      <c r="CH3045">
        <v>-0.13673113286495209</v>
      </c>
      <c r="CI3045">
        <v>-0.14241395890712738</v>
      </c>
      <c r="CJ3045">
        <v>-0.14828236401081085</v>
      </c>
      <c r="CK3045">
        <v>-0.17268753051757813</v>
      </c>
      <c r="CL3045">
        <v>-0.17992374300956726</v>
      </c>
      <c r="CM3045">
        <v>-0.17397713661193848</v>
      </c>
      <c r="CN3045">
        <v>-0.17169593274593353</v>
      </c>
      <c r="CO3045">
        <v>-0.15441106259822845</v>
      </c>
      <c r="CP3045">
        <v>-0.15494118630886078</v>
      </c>
      <c r="CQ3045">
        <v>-0.14864815771579742</v>
      </c>
      <c r="CR3045">
        <v>-0.13631734251976013</v>
      </c>
      <c r="CS3045">
        <v>-0.14097310602664948</v>
      </c>
      <c r="CT3045">
        <v>-0.13766495883464813</v>
      </c>
      <c r="CU3045">
        <v>3.1504056453704834</v>
      </c>
      <c r="CV3045">
        <v>12.22014331817627</v>
      </c>
      <c r="CW3045">
        <v>12.407123565673828</v>
      </c>
      <c r="CX3045">
        <v>12.14939022064209</v>
      </c>
      <c r="CY3045">
        <v>12.335663795471191</v>
      </c>
      <c r="CZ3045">
        <v>12.291268348693848</v>
      </c>
      <c r="DA3045">
        <v>3.2450096607208252</v>
      </c>
      <c r="DB3045">
        <v>-1.8158551305532455E-2</v>
      </c>
      <c r="DC3045">
        <v>-1.161283440887928E-2</v>
      </c>
      <c r="DD3045">
        <v>0.48821079730987549</v>
      </c>
      <c r="DE3045">
        <v>0.4775586724281311</v>
      </c>
      <c r="DF3045">
        <v>0.46843907237052917</v>
      </c>
      <c r="DG3045">
        <v>0.46478119492530823</v>
      </c>
      <c r="DH3045">
        <v>0.46630394458770752</v>
      </c>
      <c r="DI3045">
        <v>0.47446957230567932</v>
      </c>
      <c r="DJ3045">
        <v>0.47247028350830078</v>
      </c>
      <c r="DK3045">
        <v>0.46743929386138916</v>
      </c>
      <c r="DL3045">
        <v>0.47363278269767761</v>
      </c>
      <c r="DM3045">
        <v>0.49387592077255249</v>
      </c>
      <c r="DN3045">
        <v>0.44900968670845032</v>
      </c>
      <c r="DO3045">
        <v>0.45249149203300476</v>
      </c>
      <c r="DP3045">
        <v>0.46368408203125</v>
      </c>
      <c r="DQ3045">
        <v>0.46059420704841614</v>
      </c>
      <c r="DR3045">
        <v>0.47788980603218079</v>
      </c>
      <c r="DS3045">
        <v>3.8882501125335693</v>
      </c>
      <c r="DT3045">
        <v>13.269900321960449</v>
      </c>
      <c r="DU3045">
        <v>13.46776008605957</v>
      </c>
      <c r="DV3045">
        <v>13.191024780273438</v>
      </c>
      <c r="DW3045">
        <v>13.398401260375977</v>
      </c>
      <c r="DX3045">
        <v>13.341264724731445</v>
      </c>
      <c r="DY3045">
        <v>4.0110163688659668</v>
      </c>
      <c r="DZ3045">
        <v>0.56451421976089478</v>
      </c>
      <c r="EA3045">
        <v>0.5850793719291687</v>
      </c>
      <c r="EB3045">
        <v>1.3899109363555908</v>
      </c>
      <c r="EC3045">
        <v>1.3601436614990234</v>
      </c>
      <c r="ED3045">
        <v>1.3422087430953979</v>
      </c>
      <c r="EE3045">
        <v>1.3414745330810547</v>
      </c>
      <c r="EF3045">
        <v>1.3536689281463623</v>
      </c>
      <c r="EG3045">
        <v>1.4088616371154785</v>
      </c>
      <c r="EH3045">
        <v>1.4144237041473389</v>
      </c>
      <c r="EI3045">
        <v>1.3935427665710449</v>
      </c>
      <c r="EJ3045">
        <v>1.40538489818573</v>
      </c>
      <c r="EK3045">
        <v>1.4298993349075317</v>
      </c>
      <c r="EL3045">
        <v>1.3210188150405884</v>
      </c>
      <c r="EM3045">
        <v>1.320441722869873</v>
      </c>
      <c r="EN3045">
        <v>1.3299908638000488</v>
      </c>
      <c r="EO3045">
        <v>1.3291618824005127</v>
      </c>
      <c r="EP3045">
        <v>1.3666530847549438</v>
      </c>
      <c r="EQ3045">
        <v>4.953580379486084</v>
      </c>
      <c r="ER3045">
        <v>14.785584449768066</v>
      </c>
      <c r="ES3045">
        <v>14.999151229858398</v>
      </c>
      <c r="ET3045">
        <v>14.694980621337891</v>
      </c>
      <c r="EU3045">
        <v>14.932825088500977</v>
      </c>
      <c r="EV3045">
        <v>14.857293128967285</v>
      </c>
      <c r="EW3045">
        <v>5.1170086860656738</v>
      </c>
      <c r="EX3045">
        <v>1.4058011770248413</v>
      </c>
      <c r="EY3045">
        <v>1.4466081857681274</v>
      </c>
      <c r="EZ3045">
        <v>45.876239776611328</v>
      </c>
      <c r="FA3045">
        <v>45.191116333007813</v>
      </c>
      <c r="FB3045">
        <v>44.109836578369141</v>
      </c>
      <c r="FC3045">
        <v>43.34588623046875</v>
      </c>
      <c r="FD3045">
        <v>43.154415130615234</v>
      </c>
      <c r="FE3045">
        <v>42.468505859375</v>
      </c>
      <c r="FF3045">
        <v>41.956459045410156</v>
      </c>
      <c r="FG3045">
        <v>42.000785827636719</v>
      </c>
      <c r="FH3045">
        <v>42.518264770507813</v>
      </c>
      <c r="FI3045">
        <v>44.73199462890625</v>
      </c>
      <c r="FJ3045">
        <v>47.192676544189453</v>
      </c>
      <c r="FK3045">
        <v>48.953178405761719</v>
      </c>
      <c r="FL3045">
        <v>50.746452331542969</v>
      </c>
      <c r="FM3045">
        <v>51.819530487060547</v>
      </c>
      <c r="FN3045">
        <v>52.607295989990234</v>
      </c>
      <c r="FO3045">
        <v>52.626995086669922</v>
      </c>
      <c r="FP3045">
        <v>51.515144348144531</v>
      </c>
      <c r="FQ3045">
        <v>49.836639404296875</v>
      </c>
      <c r="FR3045">
        <v>47.252689361572266</v>
      </c>
      <c r="FS3045">
        <v>45.942428588867188</v>
      </c>
      <c r="FT3045">
        <v>45.251873016357422</v>
      </c>
      <c r="FU3045">
        <v>44.896526336669922</v>
      </c>
      <c r="FV3045">
        <v>44.237850189208984</v>
      </c>
      <c r="FW3045">
        <v>43.477260589599609</v>
      </c>
      <c r="FX3045">
        <v>498</v>
      </c>
      <c r="FY3045">
        <v>4.854852706193924E-2</v>
      </c>
      <c r="FZ3045">
        <v>1</v>
      </c>
    </row>
    <row r="3046" spans="1:182" x14ac:dyDescent="0.2">
      <c r="A3046" t="s">
        <v>245</v>
      </c>
      <c r="B3046" t="s">
        <v>252</v>
      </c>
      <c r="C3046" t="s">
        <v>218</v>
      </c>
      <c r="D3046" t="s">
        <v>36</v>
      </c>
      <c r="E3046">
        <v>2017</v>
      </c>
      <c r="F3046" t="s">
        <v>230</v>
      </c>
      <c r="G3046" t="s">
        <v>250</v>
      </c>
      <c r="H3046" t="s">
        <v>226</v>
      </c>
      <c r="I3046">
        <v>175.70000000000002</v>
      </c>
      <c r="L3046">
        <v>40.253152360860959</v>
      </c>
      <c r="M3046">
        <v>39.569119432229634</v>
      </c>
      <c r="N3046">
        <v>39.088232408559207</v>
      </c>
      <c r="O3046">
        <v>39.117876238711574</v>
      </c>
      <c r="P3046">
        <v>40.021651581397464</v>
      </c>
      <c r="Q3046">
        <v>42.249306947741658</v>
      </c>
      <c r="R3046">
        <v>44.817167477920371</v>
      </c>
      <c r="S3046">
        <v>44.687130760713416</v>
      </c>
      <c r="T3046">
        <v>45.065026745991176</v>
      </c>
      <c r="U3046">
        <v>45.545679288500267</v>
      </c>
      <c r="V3046">
        <v>45.315992897662156</v>
      </c>
      <c r="W3046">
        <v>45.930052522374439</v>
      </c>
      <c r="X3046">
        <v>46.251642310458131</v>
      </c>
      <c r="Y3046">
        <v>45.818026598833754</v>
      </c>
      <c r="Z3046">
        <v>46.235512206266023</v>
      </c>
      <c r="AA3046">
        <v>45.737144632172225</v>
      </c>
      <c r="AB3046">
        <v>46.063373717011984</v>
      </c>
      <c r="AC3046">
        <v>46.044040882165717</v>
      </c>
      <c r="AD3046">
        <v>45.279477299023377</v>
      </c>
      <c r="AE3046">
        <v>45.435748459888984</v>
      </c>
      <c r="AF3046">
        <v>44.898186877950884</v>
      </c>
      <c r="AG3046">
        <v>44.350136433209244</v>
      </c>
      <c r="AH3046">
        <v>43.222629755758405</v>
      </c>
      <c r="AI3046">
        <v>41.635797665820412</v>
      </c>
      <c r="AJ3046">
        <v>-1.6625187397003174</v>
      </c>
      <c r="AK3046">
        <v>-1.627577543258667</v>
      </c>
      <c r="AL3046">
        <v>-1.6156710386276245</v>
      </c>
      <c r="AM3046">
        <v>-1.6263024806976318</v>
      </c>
      <c r="AN3046">
        <v>-1.6502336263656616</v>
      </c>
      <c r="AO3046">
        <v>-1.7542366981506348</v>
      </c>
      <c r="AP3046">
        <v>-1.7742711305618286</v>
      </c>
      <c r="AQ3046">
        <v>-1.7414970397949219</v>
      </c>
      <c r="AR3046">
        <v>-1.7487767934799194</v>
      </c>
      <c r="AS3046">
        <v>-1.738721489906311</v>
      </c>
      <c r="AT3046">
        <v>-1.6309012174606323</v>
      </c>
      <c r="AU3046">
        <v>-1.6177380084991455</v>
      </c>
      <c r="AV3046">
        <v>-1.6026254892349243</v>
      </c>
      <c r="AW3046">
        <v>-1.6111080646514893</v>
      </c>
      <c r="AX3046">
        <v>-1.6419830322265625</v>
      </c>
      <c r="AY3046">
        <v>1.3472311496734619</v>
      </c>
      <c r="AZ3046">
        <v>9.6547021865844727</v>
      </c>
      <c r="BA3046">
        <v>9.8150968551635742</v>
      </c>
      <c r="BB3046">
        <v>9.6037998199462891</v>
      </c>
      <c r="BC3046">
        <v>9.7385034561157227</v>
      </c>
      <c r="BD3046">
        <v>9.7252435684204102</v>
      </c>
      <c r="BE3046">
        <v>1.3730108737945557</v>
      </c>
      <c r="BF3046">
        <v>-1.4421182870864868</v>
      </c>
      <c r="BG3046">
        <v>-1.4698338508605957</v>
      </c>
      <c r="BH3046">
        <v>-0.76081866025924683</v>
      </c>
      <c r="BI3046">
        <v>-0.74499261379241943</v>
      </c>
      <c r="BJ3046">
        <v>-0.74190133810043335</v>
      </c>
      <c r="BK3046">
        <v>-0.74960911273956299</v>
      </c>
      <c r="BL3046">
        <v>-0.76286864280700684</v>
      </c>
      <c r="BM3046">
        <v>-0.81984460353851318</v>
      </c>
      <c r="BN3046">
        <v>-0.8323177695274353</v>
      </c>
      <c r="BO3046">
        <v>-0.81539356708526611</v>
      </c>
      <c r="BP3046">
        <v>-0.81702464818954468</v>
      </c>
      <c r="BQ3046">
        <v>-0.80269801616668701</v>
      </c>
      <c r="BR3046">
        <v>-0.75889205932617188</v>
      </c>
      <c r="BS3046">
        <v>-0.74978780746459961</v>
      </c>
      <c r="BT3046">
        <v>-0.73631876707077026</v>
      </c>
      <c r="BU3046">
        <v>-0.74254041910171509</v>
      </c>
      <c r="BV3046">
        <v>-0.75321972370147705</v>
      </c>
      <c r="BW3046">
        <v>2.4125611782073975</v>
      </c>
      <c r="BX3046">
        <v>11.170385360717773</v>
      </c>
      <c r="BY3046">
        <v>11.346487045288086</v>
      </c>
      <c r="BZ3046">
        <v>11.107754707336426</v>
      </c>
      <c r="CA3046">
        <v>11.272927284240723</v>
      </c>
      <c r="CB3046">
        <v>11.24127197265625</v>
      </c>
      <c r="CC3046">
        <v>2.4790029525756836</v>
      </c>
      <c r="CD3046">
        <v>-0.60083132982254028</v>
      </c>
      <c r="CE3046">
        <v>-0.60830503702163696</v>
      </c>
      <c r="CF3046">
        <v>-0.13630394637584686</v>
      </c>
      <c r="CG3046">
        <v>-0.13371698558330536</v>
      </c>
      <c r="CH3046">
        <v>-0.13673113286495209</v>
      </c>
      <c r="CI3046">
        <v>-0.14241395890712738</v>
      </c>
      <c r="CJ3046">
        <v>-0.14828236401081085</v>
      </c>
      <c r="CK3046">
        <v>-0.17268753051757813</v>
      </c>
      <c r="CL3046">
        <v>-0.17992374300956726</v>
      </c>
      <c r="CM3046">
        <v>-0.17397713661193848</v>
      </c>
      <c r="CN3046">
        <v>-0.17169593274593353</v>
      </c>
      <c r="CO3046">
        <v>-0.15441106259822845</v>
      </c>
      <c r="CP3046">
        <v>-0.15494118630886078</v>
      </c>
      <c r="CQ3046">
        <v>-0.14864815771579742</v>
      </c>
      <c r="CR3046">
        <v>-0.13631734251976013</v>
      </c>
      <c r="CS3046">
        <v>-0.14097310602664948</v>
      </c>
      <c r="CT3046">
        <v>-0.13766495883464813</v>
      </c>
      <c r="CU3046">
        <v>3.1504056453704834</v>
      </c>
      <c r="CV3046">
        <v>12.22014331817627</v>
      </c>
      <c r="CW3046">
        <v>12.407123565673828</v>
      </c>
      <c r="CX3046">
        <v>12.14939022064209</v>
      </c>
      <c r="CY3046">
        <v>12.335663795471191</v>
      </c>
      <c r="CZ3046">
        <v>12.291268348693848</v>
      </c>
      <c r="DA3046">
        <v>3.2450096607208252</v>
      </c>
      <c r="DB3046">
        <v>-1.8158551305532455E-2</v>
      </c>
      <c r="DC3046">
        <v>-1.161283440887928E-2</v>
      </c>
      <c r="DD3046">
        <v>0.48821079730987549</v>
      </c>
      <c r="DE3046">
        <v>0.4775586724281311</v>
      </c>
      <c r="DF3046">
        <v>0.46843907237052917</v>
      </c>
      <c r="DG3046">
        <v>0.46478119492530823</v>
      </c>
      <c r="DH3046">
        <v>0.46630394458770752</v>
      </c>
      <c r="DI3046">
        <v>0.47446957230567932</v>
      </c>
      <c r="DJ3046">
        <v>0.47247028350830078</v>
      </c>
      <c r="DK3046">
        <v>0.46743929386138916</v>
      </c>
      <c r="DL3046">
        <v>0.47363278269767761</v>
      </c>
      <c r="DM3046">
        <v>0.49387592077255249</v>
      </c>
      <c r="DN3046">
        <v>0.44900968670845032</v>
      </c>
      <c r="DO3046">
        <v>0.45249149203300476</v>
      </c>
      <c r="DP3046">
        <v>0.46368408203125</v>
      </c>
      <c r="DQ3046">
        <v>0.46059420704841614</v>
      </c>
      <c r="DR3046">
        <v>0.47788980603218079</v>
      </c>
      <c r="DS3046">
        <v>3.8882501125335693</v>
      </c>
      <c r="DT3046">
        <v>13.269900321960449</v>
      </c>
      <c r="DU3046">
        <v>13.46776008605957</v>
      </c>
      <c r="DV3046">
        <v>13.191024780273438</v>
      </c>
      <c r="DW3046">
        <v>13.398401260375977</v>
      </c>
      <c r="DX3046">
        <v>13.341264724731445</v>
      </c>
      <c r="DY3046">
        <v>4.0110163688659668</v>
      </c>
      <c r="DZ3046">
        <v>0.56451421976089478</v>
      </c>
      <c r="EA3046">
        <v>0.5850793719291687</v>
      </c>
      <c r="EB3046">
        <v>1.3899109363555908</v>
      </c>
      <c r="EC3046">
        <v>1.3601436614990234</v>
      </c>
      <c r="ED3046">
        <v>1.3422087430953979</v>
      </c>
      <c r="EE3046">
        <v>1.3414745330810547</v>
      </c>
      <c r="EF3046">
        <v>1.3536689281463623</v>
      </c>
      <c r="EG3046">
        <v>1.4088616371154785</v>
      </c>
      <c r="EH3046">
        <v>1.4144237041473389</v>
      </c>
      <c r="EI3046">
        <v>1.3935427665710449</v>
      </c>
      <c r="EJ3046">
        <v>1.40538489818573</v>
      </c>
      <c r="EK3046">
        <v>1.4298993349075317</v>
      </c>
      <c r="EL3046">
        <v>1.3210188150405884</v>
      </c>
      <c r="EM3046">
        <v>1.320441722869873</v>
      </c>
      <c r="EN3046">
        <v>1.3299908638000488</v>
      </c>
      <c r="EO3046">
        <v>1.3291618824005127</v>
      </c>
      <c r="EP3046">
        <v>1.3666530847549438</v>
      </c>
      <c r="EQ3046">
        <v>4.953580379486084</v>
      </c>
      <c r="ER3046">
        <v>14.785584449768066</v>
      </c>
      <c r="ES3046">
        <v>14.999151229858398</v>
      </c>
      <c r="ET3046">
        <v>14.694980621337891</v>
      </c>
      <c r="EU3046">
        <v>14.932825088500977</v>
      </c>
      <c r="EV3046">
        <v>14.857293128967285</v>
      </c>
      <c r="EW3046">
        <v>5.1170086860656738</v>
      </c>
      <c r="EX3046">
        <v>1.4058011770248413</v>
      </c>
      <c r="EY3046">
        <v>1.4466081857681274</v>
      </c>
      <c r="EZ3046">
        <v>45.876239776611328</v>
      </c>
      <c r="FA3046">
        <v>45.191116333007813</v>
      </c>
      <c r="FB3046">
        <v>44.109836578369141</v>
      </c>
      <c r="FC3046">
        <v>43.34588623046875</v>
      </c>
      <c r="FD3046">
        <v>43.154415130615234</v>
      </c>
      <c r="FE3046">
        <v>42.468505859375</v>
      </c>
      <c r="FF3046">
        <v>41.956459045410156</v>
      </c>
      <c r="FG3046">
        <v>42.000785827636719</v>
      </c>
      <c r="FH3046">
        <v>42.518264770507813</v>
      </c>
      <c r="FI3046">
        <v>44.73199462890625</v>
      </c>
      <c r="FJ3046">
        <v>47.192676544189453</v>
      </c>
      <c r="FK3046">
        <v>48.953178405761719</v>
      </c>
      <c r="FL3046">
        <v>50.746452331542969</v>
      </c>
      <c r="FM3046">
        <v>51.819530487060547</v>
      </c>
      <c r="FN3046">
        <v>52.607295989990234</v>
      </c>
      <c r="FO3046">
        <v>52.626995086669922</v>
      </c>
      <c r="FP3046">
        <v>51.515144348144531</v>
      </c>
      <c r="FQ3046">
        <v>49.836639404296875</v>
      </c>
      <c r="FR3046">
        <v>47.252689361572266</v>
      </c>
      <c r="FS3046">
        <v>45.942428588867188</v>
      </c>
      <c r="FT3046">
        <v>45.251873016357422</v>
      </c>
      <c r="FU3046">
        <v>44.896526336669922</v>
      </c>
      <c r="FV3046">
        <v>44.237850189208984</v>
      </c>
      <c r="FW3046">
        <v>43.477260589599609</v>
      </c>
      <c r="FX3046">
        <v>498</v>
      </c>
      <c r="FY3046">
        <v>4.854852706193924E-2</v>
      </c>
      <c r="FZ3046">
        <v>1</v>
      </c>
    </row>
    <row r="3047" spans="1:182" x14ac:dyDescent="0.2">
      <c r="A3047" t="s">
        <v>245</v>
      </c>
      <c r="B3047" t="s">
        <v>252</v>
      </c>
      <c r="C3047" t="s">
        <v>218</v>
      </c>
      <c r="D3047" t="s">
        <v>37</v>
      </c>
      <c r="E3047">
        <v>2015</v>
      </c>
      <c r="F3047" t="s">
        <v>230</v>
      </c>
      <c r="G3047" t="s">
        <v>250</v>
      </c>
      <c r="H3047" t="s">
        <v>226</v>
      </c>
      <c r="I3047">
        <v>175.70000000000002</v>
      </c>
      <c r="L3047">
        <v>41.062264226721304</v>
      </c>
      <c r="M3047">
        <v>40.450677838870945</v>
      </c>
      <c r="N3047">
        <v>39.955994621186633</v>
      </c>
      <c r="O3047">
        <v>39.728086478190711</v>
      </c>
      <c r="P3047">
        <v>40.711497624148151</v>
      </c>
      <c r="Q3047">
        <v>42.844636048417016</v>
      </c>
      <c r="R3047">
        <v>45.662717578819553</v>
      </c>
      <c r="S3047">
        <v>45.812780471857494</v>
      </c>
      <c r="T3047">
        <v>46.129530562763193</v>
      </c>
      <c r="U3047">
        <v>46.435225359940262</v>
      </c>
      <c r="V3047">
        <v>46.579246922412302</v>
      </c>
      <c r="W3047">
        <v>47.370950823866615</v>
      </c>
      <c r="X3047">
        <v>47.680768985735284</v>
      </c>
      <c r="Y3047">
        <v>47.038382926942191</v>
      </c>
      <c r="Z3047">
        <v>47.367666830466774</v>
      </c>
      <c r="AA3047">
        <v>47.265729023801001</v>
      </c>
      <c r="AB3047">
        <v>47.516357701501789</v>
      </c>
      <c r="AC3047">
        <v>47.431257131913966</v>
      </c>
      <c r="AD3047">
        <v>46.99973511320745</v>
      </c>
      <c r="AE3047">
        <v>46.863970843715649</v>
      </c>
      <c r="AF3047">
        <v>46.240391207327207</v>
      </c>
      <c r="AG3047">
        <v>45.430325697020244</v>
      </c>
      <c r="AH3047">
        <v>44.156908657938899</v>
      </c>
      <c r="AI3047">
        <v>42.322515520263089</v>
      </c>
      <c r="AJ3047">
        <v>-1.6855506896972656</v>
      </c>
      <c r="AK3047">
        <v>-1.6572915315628052</v>
      </c>
      <c r="AL3047">
        <v>-1.6481831073760986</v>
      </c>
      <c r="AM3047">
        <v>-1.6374543905258179</v>
      </c>
      <c r="AN3047">
        <v>-1.6645510196685791</v>
      </c>
      <c r="AO3047">
        <v>-1.7409329414367676</v>
      </c>
      <c r="AP3047">
        <v>-1.7470958232879639</v>
      </c>
      <c r="AQ3047">
        <v>-1.7298921346664429</v>
      </c>
      <c r="AR3047">
        <v>-1.7228488922119141</v>
      </c>
      <c r="AS3047">
        <v>-1.7022644281387329</v>
      </c>
      <c r="AT3047">
        <v>-1.6146301031112671</v>
      </c>
      <c r="AU3047">
        <v>-1.6141787767410278</v>
      </c>
      <c r="AV3047">
        <v>-1.60316002368927</v>
      </c>
      <c r="AW3047">
        <v>-1.5877752304077148</v>
      </c>
      <c r="AX3047">
        <v>-1.6248626708984375</v>
      </c>
      <c r="AY3047">
        <v>1.5656757354736328</v>
      </c>
      <c r="AZ3047">
        <v>10.198055267333984</v>
      </c>
      <c r="BA3047">
        <v>10.363512992858887</v>
      </c>
      <c r="BB3047">
        <v>10.312897682189941</v>
      </c>
      <c r="BC3047">
        <v>10.347024917602539</v>
      </c>
      <c r="BD3047">
        <v>10.36566162109375</v>
      </c>
      <c r="BE3047">
        <v>1.5983991622924805</v>
      </c>
      <c r="BF3047">
        <v>-1.4618052244186401</v>
      </c>
      <c r="BG3047">
        <v>-1.4753571748733521</v>
      </c>
      <c r="BH3047">
        <v>-0.75340378284454346</v>
      </c>
      <c r="BI3047">
        <v>-0.74106872081756592</v>
      </c>
      <c r="BJ3047">
        <v>-0.73886346817016602</v>
      </c>
      <c r="BK3047">
        <v>-0.73680883646011353</v>
      </c>
      <c r="BL3047">
        <v>-0.75136464834213257</v>
      </c>
      <c r="BM3047">
        <v>-0.79704964160919189</v>
      </c>
      <c r="BN3047">
        <v>-0.80230677127838135</v>
      </c>
      <c r="BO3047">
        <v>-0.78800982236862183</v>
      </c>
      <c r="BP3047">
        <v>-0.781638503074646</v>
      </c>
      <c r="BQ3047">
        <v>-0.76737779378890991</v>
      </c>
      <c r="BR3047">
        <v>-0.7295762300491333</v>
      </c>
      <c r="BS3047">
        <v>-0.72820389270782471</v>
      </c>
      <c r="BT3047">
        <v>-0.71822798252105713</v>
      </c>
      <c r="BU3047">
        <v>-0.71044617891311646</v>
      </c>
      <c r="BV3047">
        <v>-0.72551822662353516</v>
      </c>
      <c r="BW3047">
        <v>2.647597074508667</v>
      </c>
      <c r="BX3047">
        <v>11.79438304901123</v>
      </c>
      <c r="BY3047">
        <v>11.979750633239746</v>
      </c>
      <c r="BZ3047">
        <v>11.927348136901855</v>
      </c>
      <c r="CA3047">
        <v>11.987428665161133</v>
      </c>
      <c r="CB3047">
        <v>11.99000358581543</v>
      </c>
      <c r="CC3047">
        <v>2.7469074726104736</v>
      </c>
      <c r="CD3047">
        <v>-0.64377319812774658</v>
      </c>
      <c r="CE3047">
        <v>-0.64912712574005127</v>
      </c>
      <c r="CF3047">
        <v>-0.10780169814825058</v>
      </c>
      <c r="CG3047">
        <v>-0.10649555921554565</v>
      </c>
      <c r="CH3047">
        <v>-0.10907149314880371</v>
      </c>
      <c r="CI3047">
        <v>-0.11302445083856583</v>
      </c>
      <c r="CJ3047">
        <v>-0.11889456957578659</v>
      </c>
      <c r="CK3047">
        <v>-0.14331890642642975</v>
      </c>
      <c r="CL3047">
        <v>-0.14794877171516418</v>
      </c>
      <c r="CM3047">
        <v>-0.13566498458385468</v>
      </c>
      <c r="CN3047">
        <v>-0.1297590583562851</v>
      </c>
      <c r="CO3047">
        <v>-0.11987818032503128</v>
      </c>
      <c r="CP3047">
        <v>-0.11659066379070282</v>
      </c>
      <c r="CQ3047">
        <v>-0.11458034068346024</v>
      </c>
      <c r="CR3047">
        <v>-0.10532674938440323</v>
      </c>
      <c r="CS3047">
        <v>-0.10281077027320862</v>
      </c>
      <c r="CT3047">
        <v>-0.10263492912054062</v>
      </c>
      <c r="CU3047">
        <v>3.3969323635101318</v>
      </c>
      <c r="CV3047">
        <v>12.899993896484375</v>
      </c>
      <c r="CW3047">
        <v>13.099152565002441</v>
      </c>
      <c r="CX3047">
        <v>13.045511245727539</v>
      </c>
      <c r="CY3047">
        <v>13.123567581176758</v>
      </c>
      <c r="CZ3047">
        <v>13.115018844604492</v>
      </c>
      <c r="DA3047">
        <v>3.542360782623291</v>
      </c>
      <c r="DB3047">
        <v>-7.7206701040267944E-2</v>
      </c>
      <c r="DC3047">
        <v>-7.6882638037204742E-2</v>
      </c>
      <c r="DD3047">
        <v>0.5378003716468811</v>
      </c>
      <c r="DE3047">
        <v>0.52807760238647461</v>
      </c>
      <c r="DF3047">
        <v>0.52072048187255859</v>
      </c>
      <c r="DG3047">
        <v>0.51075994968414307</v>
      </c>
      <c r="DH3047">
        <v>0.51357549428939819</v>
      </c>
      <c r="DI3047">
        <v>0.51041179895401001</v>
      </c>
      <c r="DJ3047">
        <v>0.50640922784805298</v>
      </c>
      <c r="DK3047">
        <v>0.51667988300323486</v>
      </c>
      <c r="DL3047">
        <v>0.52212035655975342</v>
      </c>
      <c r="DM3047">
        <v>0.52762144804000854</v>
      </c>
      <c r="DN3047">
        <v>0.49639493227005005</v>
      </c>
      <c r="DO3047">
        <v>0.49904319643974304</v>
      </c>
      <c r="DP3047">
        <v>0.50757449865341187</v>
      </c>
      <c r="DQ3047">
        <v>0.50482463836669922</v>
      </c>
      <c r="DR3047">
        <v>0.52024835348129272</v>
      </c>
      <c r="DS3047">
        <v>4.1462678909301758</v>
      </c>
      <c r="DT3047">
        <v>14.00560474395752</v>
      </c>
      <c r="DU3047">
        <v>14.21855354309082</v>
      </c>
      <c r="DV3047">
        <v>14.163674354553223</v>
      </c>
      <c r="DW3047">
        <v>14.259707450866699</v>
      </c>
      <c r="DX3047">
        <v>14.240034103393555</v>
      </c>
      <c r="DY3047">
        <v>4.3378138542175293</v>
      </c>
      <c r="DZ3047">
        <v>0.48935979604721069</v>
      </c>
      <c r="EA3047">
        <v>0.49536183476448059</v>
      </c>
      <c r="EB3047">
        <v>1.4699472188949585</v>
      </c>
      <c r="EC3047">
        <v>1.4443004131317139</v>
      </c>
      <c r="ED3047">
        <v>1.4300401210784912</v>
      </c>
      <c r="EE3047">
        <v>1.4114055633544922</v>
      </c>
      <c r="EF3047">
        <v>1.4267618656158447</v>
      </c>
      <c r="EG3047">
        <v>1.4542950391769409</v>
      </c>
      <c r="EH3047">
        <v>1.4511983394622803</v>
      </c>
      <c r="EI3047">
        <v>1.4585621356964111</v>
      </c>
      <c r="EJ3047">
        <v>1.4633307456970215</v>
      </c>
      <c r="EK3047">
        <v>1.4625080823898315</v>
      </c>
      <c r="EL3047">
        <v>1.3814487457275391</v>
      </c>
      <c r="EM3047">
        <v>1.3850181102752686</v>
      </c>
      <c r="EN3047">
        <v>1.3925065994262695</v>
      </c>
      <c r="EO3047">
        <v>1.3821537494659424</v>
      </c>
      <c r="EP3047">
        <v>1.4195928573608398</v>
      </c>
      <c r="EQ3047">
        <v>5.2281889915466309</v>
      </c>
      <c r="ER3047">
        <v>15.601932525634766</v>
      </c>
      <c r="ES3047">
        <v>15.83479118347168</v>
      </c>
      <c r="ET3047">
        <v>15.778124809265137</v>
      </c>
      <c r="EU3047">
        <v>15.900111198425293</v>
      </c>
      <c r="EV3047">
        <v>15.864376068115234</v>
      </c>
      <c r="EW3047">
        <v>5.4863224029541016</v>
      </c>
      <c r="EX3047">
        <v>1.307391881942749</v>
      </c>
      <c r="EY3047">
        <v>1.3215919733047485</v>
      </c>
      <c r="EZ3047">
        <v>51.363773345947266</v>
      </c>
      <c r="FA3047">
        <v>52.073467254638672</v>
      </c>
      <c r="FB3047">
        <v>51.733047485351562</v>
      </c>
      <c r="FC3047">
        <v>51.333114624023438</v>
      </c>
      <c r="FD3047">
        <v>51.182201385498047</v>
      </c>
      <c r="FE3047">
        <v>50.377586364746094</v>
      </c>
      <c r="FF3047">
        <v>49.6705322265625</v>
      </c>
      <c r="FG3047">
        <v>49.661312103271484</v>
      </c>
      <c r="FH3047">
        <v>50.423957824707031</v>
      </c>
      <c r="FI3047">
        <v>52.698509216308594</v>
      </c>
      <c r="FJ3047">
        <v>54.796989440917969</v>
      </c>
      <c r="FK3047">
        <v>55.749744415283203</v>
      </c>
      <c r="FL3047">
        <v>56.404449462890625</v>
      </c>
      <c r="FM3047">
        <v>57.561561584472656</v>
      </c>
      <c r="FN3047">
        <v>58.677463531494141</v>
      </c>
      <c r="FO3047">
        <v>58.990821838378906</v>
      </c>
      <c r="FP3047">
        <v>58.155933380126953</v>
      </c>
      <c r="FQ3047">
        <v>57.846652984619141</v>
      </c>
      <c r="FR3047">
        <v>56.260353088378906</v>
      </c>
      <c r="FS3047">
        <v>54.894756317138672</v>
      </c>
      <c r="FT3047">
        <v>53.796009063720703</v>
      </c>
      <c r="FU3047">
        <v>52.341575622558594</v>
      </c>
      <c r="FV3047">
        <v>51.506790161132813</v>
      </c>
      <c r="FW3047">
        <v>50.823562622070313</v>
      </c>
      <c r="FX3047">
        <v>498</v>
      </c>
      <c r="FY3047">
        <v>4.854852706193924E-2</v>
      </c>
      <c r="FZ3047">
        <v>1</v>
      </c>
    </row>
    <row r="3048" spans="1:182" x14ac:dyDescent="0.2">
      <c r="A3048" t="s">
        <v>245</v>
      </c>
      <c r="B3048" t="s">
        <v>252</v>
      </c>
      <c r="C3048" t="s">
        <v>218</v>
      </c>
      <c r="D3048" t="s">
        <v>37</v>
      </c>
      <c r="E3048">
        <v>2016</v>
      </c>
      <c r="F3048" t="s">
        <v>230</v>
      </c>
      <c r="G3048" t="s">
        <v>250</v>
      </c>
      <c r="H3048" t="s">
        <v>226</v>
      </c>
      <c r="I3048">
        <v>175.70000000000002</v>
      </c>
      <c r="L3048">
        <v>41.062264226721304</v>
      </c>
      <c r="M3048">
        <v>40.450677838870945</v>
      </c>
      <c r="N3048">
        <v>39.955994621186633</v>
      </c>
      <c r="O3048">
        <v>39.728086478190711</v>
      </c>
      <c r="P3048">
        <v>40.711497624148151</v>
      </c>
      <c r="Q3048">
        <v>42.844636048417016</v>
      </c>
      <c r="R3048">
        <v>45.662717578819553</v>
      </c>
      <c r="S3048">
        <v>45.812780471857494</v>
      </c>
      <c r="T3048">
        <v>46.129530562763193</v>
      </c>
      <c r="U3048">
        <v>46.435225359940262</v>
      </c>
      <c r="V3048">
        <v>46.579246922412302</v>
      </c>
      <c r="W3048">
        <v>47.370950823866615</v>
      </c>
      <c r="X3048">
        <v>47.680768985735284</v>
      </c>
      <c r="Y3048">
        <v>47.038382926942191</v>
      </c>
      <c r="Z3048">
        <v>47.367666830466774</v>
      </c>
      <c r="AA3048">
        <v>47.265729023801001</v>
      </c>
      <c r="AB3048">
        <v>47.516357701501789</v>
      </c>
      <c r="AC3048">
        <v>47.431257131913966</v>
      </c>
      <c r="AD3048">
        <v>46.99973511320745</v>
      </c>
      <c r="AE3048">
        <v>46.863970843715649</v>
      </c>
      <c r="AF3048">
        <v>46.240391207327207</v>
      </c>
      <c r="AG3048">
        <v>45.430325697020244</v>
      </c>
      <c r="AH3048">
        <v>44.156908657938899</v>
      </c>
      <c r="AI3048">
        <v>42.322515520263089</v>
      </c>
      <c r="AJ3048">
        <v>-1.6855506896972656</v>
      </c>
      <c r="AK3048">
        <v>-1.6572915315628052</v>
      </c>
      <c r="AL3048">
        <v>-1.6481831073760986</v>
      </c>
      <c r="AM3048">
        <v>-1.6374543905258179</v>
      </c>
      <c r="AN3048">
        <v>-1.6645510196685791</v>
      </c>
      <c r="AO3048">
        <v>-1.7409329414367676</v>
      </c>
      <c r="AP3048">
        <v>-1.7470958232879639</v>
      </c>
      <c r="AQ3048">
        <v>-1.7298921346664429</v>
      </c>
      <c r="AR3048">
        <v>-1.7228488922119141</v>
      </c>
      <c r="AS3048">
        <v>-1.7022644281387329</v>
      </c>
      <c r="AT3048">
        <v>-1.6146301031112671</v>
      </c>
      <c r="AU3048">
        <v>-1.6141787767410278</v>
      </c>
      <c r="AV3048">
        <v>-1.60316002368927</v>
      </c>
      <c r="AW3048">
        <v>-1.5877752304077148</v>
      </c>
      <c r="AX3048">
        <v>-1.6248626708984375</v>
      </c>
      <c r="AY3048">
        <v>1.5656757354736328</v>
      </c>
      <c r="AZ3048">
        <v>10.198055267333984</v>
      </c>
      <c r="BA3048">
        <v>10.363512992858887</v>
      </c>
      <c r="BB3048">
        <v>10.312897682189941</v>
      </c>
      <c r="BC3048">
        <v>10.347024917602539</v>
      </c>
      <c r="BD3048">
        <v>10.36566162109375</v>
      </c>
      <c r="BE3048">
        <v>1.5983991622924805</v>
      </c>
      <c r="BF3048">
        <v>-1.4618052244186401</v>
      </c>
      <c r="BG3048">
        <v>-1.4753571748733521</v>
      </c>
      <c r="BH3048">
        <v>-0.75340378284454346</v>
      </c>
      <c r="BI3048">
        <v>-0.74106872081756592</v>
      </c>
      <c r="BJ3048">
        <v>-0.73886346817016602</v>
      </c>
      <c r="BK3048">
        <v>-0.73680883646011353</v>
      </c>
      <c r="BL3048">
        <v>-0.75136464834213257</v>
      </c>
      <c r="BM3048">
        <v>-0.79704964160919189</v>
      </c>
      <c r="BN3048">
        <v>-0.80230677127838135</v>
      </c>
      <c r="BO3048">
        <v>-0.78800982236862183</v>
      </c>
      <c r="BP3048">
        <v>-0.781638503074646</v>
      </c>
      <c r="BQ3048">
        <v>-0.76737779378890991</v>
      </c>
      <c r="BR3048">
        <v>-0.7295762300491333</v>
      </c>
      <c r="BS3048">
        <v>-0.72820389270782471</v>
      </c>
      <c r="BT3048">
        <v>-0.71822798252105713</v>
      </c>
      <c r="BU3048">
        <v>-0.71044617891311646</v>
      </c>
      <c r="BV3048">
        <v>-0.72551822662353516</v>
      </c>
      <c r="BW3048">
        <v>2.647597074508667</v>
      </c>
      <c r="BX3048">
        <v>11.79438304901123</v>
      </c>
      <c r="BY3048">
        <v>11.979750633239746</v>
      </c>
      <c r="BZ3048">
        <v>11.927348136901855</v>
      </c>
      <c r="CA3048">
        <v>11.987428665161133</v>
      </c>
      <c r="CB3048">
        <v>11.99000358581543</v>
      </c>
      <c r="CC3048">
        <v>2.7469074726104736</v>
      </c>
      <c r="CD3048">
        <v>-0.64377319812774658</v>
      </c>
      <c r="CE3048">
        <v>-0.64912712574005127</v>
      </c>
      <c r="CF3048">
        <v>-0.10780169814825058</v>
      </c>
      <c r="CG3048">
        <v>-0.10649555921554565</v>
      </c>
      <c r="CH3048">
        <v>-0.10907149314880371</v>
      </c>
      <c r="CI3048">
        <v>-0.11302445083856583</v>
      </c>
      <c r="CJ3048">
        <v>-0.11889456957578659</v>
      </c>
      <c r="CK3048">
        <v>-0.14331890642642975</v>
      </c>
      <c r="CL3048">
        <v>-0.14794877171516418</v>
      </c>
      <c r="CM3048">
        <v>-0.13566498458385468</v>
      </c>
      <c r="CN3048">
        <v>-0.1297590583562851</v>
      </c>
      <c r="CO3048">
        <v>-0.11987818032503128</v>
      </c>
      <c r="CP3048">
        <v>-0.11659066379070282</v>
      </c>
      <c r="CQ3048">
        <v>-0.11458034068346024</v>
      </c>
      <c r="CR3048">
        <v>-0.10532674938440323</v>
      </c>
      <c r="CS3048">
        <v>-0.10281077027320862</v>
      </c>
      <c r="CT3048">
        <v>-0.10263492912054062</v>
      </c>
      <c r="CU3048">
        <v>3.3969323635101318</v>
      </c>
      <c r="CV3048">
        <v>12.899993896484375</v>
      </c>
      <c r="CW3048">
        <v>13.099152565002441</v>
      </c>
      <c r="CX3048">
        <v>13.045511245727539</v>
      </c>
      <c r="CY3048">
        <v>13.123567581176758</v>
      </c>
      <c r="CZ3048">
        <v>13.115018844604492</v>
      </c>
      <c r="DA3048">
        <v>3.542360782623291</v>
      </c>
      <c r="DB3048">
        <v>-7.7206701040267944E-2</v>
      </c>
      <c r="DC3048">
        <v>-7.6882638037204742E-2</v>
      </c>
      <c r="DD3048">
        <v>0.5378003716468811</v>
      </c>
      <c r="DE3048">
        <v>0.52807760238647461</v>
      </c>
      <c r="DF3048">
        <v>0.52072048187255859</v>
      </c>
      <c r="DG3048">
        <v>0.51075994968414307</v>
      </c>
      <c r="DH3048">
        <v>0.51357549428939819</v>
      </c>
      <c r="DI3048">
        <v>0.51041179895401001</v>
      </c>
      <c r="DJ3048">
        <v>0.50640922784805298</v>
      </c>
      <c r="DK3048">
        <v>0.51667988300323486</v>
      </c>
      <c r="DL3048">
        <v>0.52212035655975342</v>
      </c>
      <c r="DM3048">
        <v>0.52762144804000854</v>
      </c>
      <c r="DN3048">
        <v>0.49639493227005005</v>
      </c>
      <c r="DO3048">
        <v>0.49904319643974304</v>
      </c>
      <c r="DP3048">
        <v>0.50757449865341187</v>
      </c>
      <c r="DQ3048">
        <v>0.50482463836669922</v>
      </c>
      <c r="DR3048">
        <v>0.52024835348129272</v>
      </c>
      <c r="DS3048">
        <v>4.1462678909301758</v>
      </c>
      <c r="DT3048">
        <v>14.00560474395752</v>
      </c>
      <c r="DU3048">
        <v>14.21855354309082</v>
      </c>
      <c r="DV3048">
        <v>14.163674354553223</v>
      </c>
      <c r="DW3048">
        <v>14.259707450866699</v>
      </c>
      <c r="DX3048">
        <v>14.240034103393555</v>
      </c>
      <c r="DY3048">
        <v>4.3378138542175293</v>
      </c>
      <c r="DZ3048">
        <v>0.48935979604721069</v>
      </c>
      <c r="EA3048">
        <v>0.49536183476448059</v>
      </c>
      <c r="EB3048">
        <v>1.4699472188949585</v>
      </c>
      <c r="EC3048">
        <v>1.4443004131317139</v>
      </c>
      <c r="ED3048">
        <v>1.4300401210784912</v>
      </c>
      <c r="EE3048">
        <v>1.4114055633544922</v>
      </c>
      <c r="EF3048">
        <v>1.4267618656158447</v>
      </c>
      <c r="EG3048">
        <v>1.4542950391769409</v>
      </c>
      <c r="EH3048">
        <v>1.4511983394622803</v>
      </c>
      <c r="EI3048">
        <v>1.4585621356964111</v>
      </c>
      <c r="EJ3048">
        <v>1.4633307456970215</v>
      </c>
      <c r="EK3048">
        <v>1.4625080823898315</v>
      </c>
      <c r="EL3048">
        <v>1.3814487457275391</v>
      </c>
      <c r="EM3048">
        <v>1.3850181102752686</v>
      </c>
      <c r="EN3048">
        <v>1.3925065994262695</v>
      </c>
      <c r="EO3048">
        <v>1.3821537494659424</v>
      </c>
      <c r="EP3048">
        <v>1.4195928573608398</v>
      </c>
      <c r="EQ3048">
        <v>5.2281889915466309</v>
      </c>
      <c r="ER3048">
        <v>15.601932525634766</v>
      </c>
      <c r="ES3048">
        <v>15.83479118347168</v>
      </c>
      <c r="ET3048">
        <v>15.778124809265137</v>
      </c>
      <c r="EU3048">
        <v>15.900111198425293</v>
      </c>
      <c r="EV3048">
        <v>15.864376068115234</v>
      </c>
      <c r="EW3048">
        <v>5.4863224029541016</v>
      </c>
      <c r="EX3048">
        <v>1.307391881942749</v>
      </c>
      <c r="EY3048">
        <v>1.3215919733047485</v>
      </c>
      <c r="EZ3048">
        <v>51.363773345947266</v>
      </c>
      <c r="FA3048">
        <v>52.073467254638672</v>
      </c>
      <c r="FB3048">
        <v>51.733047485351562</v>
      </c>
      <c r="FC3048">
        <v>51.333114624023438</v>
      </c>
      <c r="FD3048">
        <v>51.182201385498047</v>
      </c>
      <c r="FE3048">
        <v>50.377586364746094</v>
      </c>
      <c r="FF3048">
        <v>49.6705322265625</v>
      </c>
      <c r="FG3048">
        <v>49.661312103271484</v>
      </c>
      <c r="FH3048">
        <v>50.423957824707031</v>
      </c>
      <c r="FI3048">
        <v>52.698509216308594</v>
      </c>
      <c r="FJ3048">
        <v>54.796989440917969</v>
      </c>
      <c r="FK3048">
        <v>55.749744415283203</v>
      </c>
      <c r="FL3048">
        <v>56.404449462890625</v>
      </c>
      <c r="FM3048">
        <v>57.561561584472656</v>
      </c>
      <c r="FN3048">
        <v>58.677463531494141</v>
      </c>
      <c r="FO3048">
        <v>58.990821838378906</v>
      </c>
      <c r="FP3048">
        <v>58.155933380126953</v>
      </c>
      <c r="FQ3048">
        <v>57.846652984619141</v>
      </c>
      <c r="FR3048">
        <v>56.260353088378906</v>
      </c>
      <c r="FS3048">
        <v>54.894756317138672</v>
      </c>
      <c r="FT3048">
        <v>53.796009063720703</v>
      </c>
      <c r="FU3048">
        <v>52.341575622558594</v>
      </c>
      <c r="FV3048">
        <v>51.506790161132813</v>
      </c>
      <c r="FW3048">
        <v>50.823562622070313</v>
      </c>
      <c r="FX3048">
        <v>498</v>
      </c>
      <c r="FY3048">
        <v>4.854852706193924E-2</v>
      </c>
      <c r="FZ3048">
        <v>1</v>
      </c>
    </row>
    <row r="3049" spans="1:182" x14ac:dyDescent="0.2">
      <c r="A3049" t="s">
        <v>245</v>
      </c>
      <c r="B3049" t="s">
        <v>252</v>
      </c>
      <c r="C3049" t="s">
        <v>218</v>
      </c>
      <c r="D3049" t="s">
        <v>37</v>
      </c>
      <c r="E3049">
        <v>2017</v>
      </c>
      <c r="F3049" t="s">
        <v>230</v>
      </c>
      <c r="G3049" t="s">
        <v>250</v>
      </c>
      <c r="H3049" t="s">
        <v>226</v>
      </c>
      <c r="I3049">
        <v>175.70000000000002</v>
      </c>
      <c r="L3049">
        <v>41.062264226721304</v>
      </c>
      <c r="M3049">
        <v>40.450677838870945</v>
      </c>
      <c r="N3049">
        <v>39.955994621186633</v>
      </c>
      <c r="O3049">
        <v>39.728086478190711</v>
      </c>
      <c r="P3049">
        <v>40.711497624148151</v>
      </c>
      <c r="Q3049">
        <v>42.844636048417016</v>
      </c>
      <c r="R3049">
        <v>45.662717578819553</v>
      </c>
      <c r="S3049">
        <v>45.812780471857494</v>
      </c>
      <c r="T3049">
        <v>46.129530562763193</v>
      </c>
      <c r="U3049">
        <v>46.435225359940262</v>
      </c>
      <c r="V3049">
        <v>46.579246922412302</v>
      </c>
      <c r="W3049">
        <v>47.370950823866615</v>
      </c>
      <c r="X3049">
        <v>47.680768985735284</v>
      </c>
      <c r="Y3049">
        <v>47.038382926942191</v>
      </c>
      <c r="Z3049">
        <v>47.367666830466774</v>
      </c>
      <c r="AA3049">
        <v>47.265729023801001</v>
      </c>
      <c r="AB3049">
        <v>47.516357701501789</v>
      </c>
      <c r="AC3049">
        <v>47.431257131913966</v>
      </c>
      <c r="AD3049">
        <v>46.99973511320745</v>
      </c>
      <c r="AE3049">
        <v>46.863970843715649</v>
      </c>
      <c r="AF3049">
        <v>46.240391207327207</v>
      </c>
      <c r="AG3049">
        <v>45.430325697020244</v>
      </c>
      <c r="AH3049">
        <v>44.156908657938899</v>
      </c>
      <c r="AI3049">
        <v>42.322515520263089</v>
      </c>
      <c r="AJ3049">
        <v>-1.6855506896972656</v>
      </c>
      <c r="AK3049">
        <v>-1.6572915315628052</v>
      </c>
      <c r="AL3049">
        <v>-1.6481831073760986</v>
      </c>
      <c r="AM3049">
        <v>-1.6374543905258179</v>
      </c>
      <c r="AN3049">
        <v>-1.6645510196685791</v>
      </c>
      <c r="AO3049">
        <v>-1.7409329414367676</v>
      </c>
      <c r="AP3049">
        <v>-1.7470958232879639</v>
      </c>
      <c r="AQ3049">
        <v>-1.7298921346664429</v>
      </c>
      <c r="AR3049">
        <v>-1.7228488922119141</v>
      </c>
      <c r="AS3049">
        <v>-1.7022644281387329</v>
      </c>
      <c r="AT3049">
        <v>-1.6146301031112671</v>
      </c>
      <c r="AU3049">
        <v>-1.6141787767410278</v>
      </c>
      <c r="AV3049">
        <v>-1.60316002368927</v>
      </c>
      <c r="AW3049">
        <v>-1.5877752304077148</v>
      </c>
      <c r="AX3049">
        <v>-1.6248626708984375</v>
      </c>
      <c r="AY3049">
        <v>1.5656757354736328</v>
      </c>
      <c r="AZ3049">
        <v>10.198055267333984</v>
      </c>
      <c r="BA3049">
        <v>10.363512992858887</v>
      </c>
      <c r="BB3049">
        <v>10.312897682189941</v>
      </c>
      <c r="BC3049">
        <v>10.347024917602539</v>
      </c>
      <c r="BD3049">
        <v>10.36566162109375</v>
      </c>
      <c r="BE3049">
        <v>1.5983991622924805</v>
      </c>
      <c r="BF3049">
        <v>-1.4618052244186401</v>
      </c>
      <c r="BG3049">
        <v>-1.4753571748733521</v>
      </c>
      <c r="BH3049">
        <v>-0.75340378284454346</v>
      </c>
      <c r="BI3049">
        <v>-0.74106872081756592</v>
      </c>
      <c r="BJ3049">
        <v>-0.73886346817016602</v>
      </c>
      <c r="BK3049">
        <v>-0.73680883646011353</v>
      </c>
      <c r="BL3049">
        <v>-0.75136464834213257</v>
      </c>
      <c r="BM3049">
        <v>-0.79704964160919189</v>
      </c>
      <c r="BN3049">
        <v>-0.80230677127838135</v>
      </c>
      <c r="BO3049">
        <v>-0.78800982236862183</v>
      </c>
      <c r="BP3049">
        <v>-0.781638503074646</v>
      </c>
      <c r="BQ3049">
        <v>-0.76737779378890991</v>
      </c>
      <c r="BR3049">
        <v>-0.7295762300491333</v>
      </c>
      <c r="BS3049">
        <v>-0.72820389270782471</v>
      </c>
      <c r="BT3049">
        <v>-0.71822798252105713</v>
      </c>
      <c r="BU3049">
        <v>-0.71044617891311646</v>
      </c>
      <c r="BV3049">
        <v>-0.72551822662353516</v>
      </c>
      <c r="BW3049">
        <v>2.647597074508667</v>
      </c>
      <c r="BX3049">
        <v>11.79438304901123</v>
      </c>
      <c r="BY3049">
        <v>11.979750633239746</v>
      </c>
      <c r="BZ3049">
        <v>11.927348136901855</v>
      </c>
      <c r="CA3049">
        <v>11.987428665161133</v>
      </c>
      <c r="CB3049">
        <v>11.99000358581543</v>
      </c>
      <c r="CC3049">
        <v>2.7469074726104736</v>
      </c>
      <c r="CD3049">
        <v>-0.64377319812774658</v>
      </c>
      <c r="CE3049">
        <v>-0.64912712574005127</v>
      </c>
      <c r="CF3049">
        <v>-0.10780169814825058</v>
      </c>
      <c r="CG3049">
        <v>-0.10649555921554565</v>
      </c>
      <c r="CH3049">
        <v>-0.10907149314880371</v>
      </c>
      <c r="CI3049">
        <v>-0.11302445083856583</v>
      </c>
      <c r="CJ3049">
        <v>-0.11889456957578659</v>
      </c>
      <c r="CK3049">
        <v>-0.14331890642642975</v>
      </c>
      <c r="CL3049">
        <v>-0.14794877171516418</v>
      </c>
      <c r="CM3049">
        <v>-0.13566498458385468</v>
      </c>
      <c r="CN3049">
        <v>-0.1297590583562851</v>
      </c>
      <c r="CO3049">
        <v>-0.11987818032503128</v>
      </c>
      <c r="CP3049">
        <v>-0.11659066379070282</v>
      </c>
      <c r="CQ3049">
        <v>-0.11458034068346024</v>
      </c>
      <c r="CR3049">
        <v>-0.10532674938440323</v>
      </c>
      <c r="CS3049">
        <v>-0.10281077027320862</v>
      </c>
      <c r="CT3049">
        <v>-0.10263492912054062</v>
      </c>
      <c r="CU3049">
        <v>3.3969323635101318</v>
      </c>
      <c r="CV3049">
        <v>12.899993896484375</v>
      </c>
      <c r="CW3049">
        <v>13.099152565002441</v>
      </c>
      <c r="CX3049">
        <v>13.045511245727539</v>
      </c>
      <c r="CY3049">
        <v>13.123567581176758</v>
      </c>
      <c r="CZ3049">
        <v>13.115018844604492</v>
      </c>
      <c r="DA3049">
        <v>3.542360782623291</v>
      </c>
      <c r="DB3049">
        <v>-7.7206701040267944E-2</v>
      </c>
      <c r="DC3049">
        <v>-7.6882638037204742E-2</v>
      </c>
      <c r="DD3049">
        <v>0.5378003716468811</v>
      </c>
      <c r="DE3049">
        <v>0.52807760238647461</v>
      </c>
      <c r="DF3049">
        <v>0.52072048187255859</v>
      </c>
      <c r="DG3049">
        <v>0.51075994968414307</v>
      </c>
      <c r="DH3049">
        <v>0.51357549428939819</v>
      </c>
      <c r="DI3049">
        <v>0.51041179895401001</v>
      </c>
      <c r="DJ3049">
        <v>0.50640922784805298</v>
      </c>
      <c r="DK3049">
        <v>0.51667988300323486</v>
      </c>
      <c r="DL3049">
        <v>0.52212035655975342</v>
      </c>
      <c r="DM3049">
        <v>0.52762144804000854</v>
      </c>
      <c r="DN3049">
        <v>0.49639493227005005</v>
      </c>
      <c r="DO3049">
        <v>0.49904319643974304</v>
      </c>
      <c r="DP3049">
        <v>0.50757449865341187</v>
      </c>
      <c r="DQ3049">
        <v>0.50482463836669922</v>
      </c>
      <c r="DR3049">
        <v>0.52024835348129272</v>
      </c>
      <c r="DS3049">
        <v>4.1462678909301758</v>
      </c>
      <c r="DT3049">
        <v>14.00560474395752</v>
      </c>
      <c r="DU3049">
        <v>14.21855354309082</v>
      </c>
      <c r="DV3049">
        <v>14.163674354553223</v>
      </c>
      <c r="DW3049">
        <v>14.259707450866699</v>
      </c>
      <c r="DX3049">
        <v>14.240034103393555</v>
      </c>
      <c r="DY3049">
        <v>4.3378138542175293</v>
      </c>
      <c r="DZ3049">
        <v>0.48935979604721069</v>
      </c>
      <c r="EA3049">
        <v>0.49536183476448059</v>
      </c>
      <c r="EB3049">
        <v>1.4699472188949585</v>
      </c>
      <c r="EC3049">
        <v>1.4443004131317139</v>
      </c>
      <c r="ED3049">
        <v>1.4300401210784912</v>
      </c>
      <c r="EE3049">
        <v>1.4114055633544922</v>
      </c>
      <c r="EF3049">
        <v>1.4267618656158447</v>
      </c>
      <c r="EG3049">
        <v>1.4542950391769409</v>
      </c>
      <c r="EH3049">
        <v>1.4511983394622803</v>
      </c>
      <c r="EI3049">
        <v>1.4585621356964111</v>
      </c>
      <c r="EJ3049">
        <v>1.4633307456970215</v>
      </c>
      <c r="EK3049">
        <v>1.4625080823898315</v>
      </c>
      <c r="EL3049">
        <v>1.3814487457275391</v>
      </c>
      <c r="EM3049">
        <v>1.3850181102752686</v>
      </c>
      <c r="EN3049">
        <v>1.3925065994262695</v>
      </c>
      <c r="EO3049">
        <v>1.3821537494659424</v>
      </c>
      <c r="EP3049">
        <v>1.4195928573608398</v>
      </c>
      <c r="EQ3049">
        <v>5.2281889915466309</v>
      </c>
      <c r="ER3049">
        <v>15.601932525634766</v>
      </c>
      <c r="ES3049">
        <v>15.83479118347168</v>
      </c>
      <c r="ET3049">
        <v>15.778124809265137</v>
      </c>
      <c r="EU3049">
        <v>15.900111198425293</v>
      </c>
      <c r="EV3049">
        <v>15.864376068115234</v>
      </c>
      <c r="EW3049">
        <v>5.4863224029541016</v>
      </c>
      <c r="EX3049">
        <v>1.307391881942749</v>
      </c>
      <c r="EY3049">
        <v>1.3215919733047485</v>
      </c>
      <c r="EZ3049">
        <v>51.363773345947266</v>
      </c>
      <c r="FA3049">
        <v>52.073467254638672</v>
      </c>
      <c r="FB3049">
        <v>51.733047485351562</v>
      </c>
      <c r="FC3049">
        <v>51.333114624023438</v>
      </c>
      <c r="FD3049">
        <v>51.182201385498047</v>
      </c>
      <c r="FE3049">
        <v>50.377586364746094</v>
      </c>
      <c r="FF3049">
        <v>49.6705322265625</v>
      </c>
      <c r="FG3049">
        <v>49.661312103271484</v>
      </c>
      <c r="FH3049">
        <v>50.423957824707031</v>
      </c>
      <c r="FI3049">
        <v>52.698509216308594</v>
      </c>
      <c r="FJ3049">
        <v>54.796989440917969</v>
      </c>
      <c r="FK3049">
        <v>55.749744415283203</v>
      </c>
      <c r="FL3049">
        <v>56.404449462890625</v>
      </c>
      <c r="FM3049">
        <v>57.561561584472656</v>
      </c>
      <c r="FN3049">
        <v>58.677463531494141</v>
      </c>
      <c r="FO3049">
        <v>58.990821838378906</v>
      </c>
      <c r="FP3049">
        <v>58.155933380126953</v>
      </c>
      <c r="FQ3049">
        <v>57.846652984619141</v>
      </c>
      <c r="FR3049">
        <v>56.260353088378906</v>
      </c>
      <c r="FS3049">
        <v>54.894756317138672</v>
      </c>
      <c r="FT3049">
        <v>53.796009063720703</v>
      </c>
      <c r="FU3049">
        <v>52.341575622558594</v>
      </c>
      <c r="FV3049">
        <v>51.506790161132813</v>
      </c>
      <c r="FW3049">
        <v>50.823562622070313</v>
      </c>
      <c r="FX3049">
        <v>498</v>
      </c>
      <c r="FY3049">
        <v>4.854852706193924E-2</v>
      </c>
      <c r="FZ3049">
        <v>1</v>
      </c>
    </row>
    <row r="3050" spans="1:182" x14ac:dyDescent="0.2">
      <c r="A3050" t="s">
        <v>245</v>
      </c>
      <c r="B3050" t="s">
        <v>252</v>
      </c>
      <c r="C3050" t="s">
        <v>218</v>
      </c>
      <c r="D3050" t="s">
        <v>38</v>
      </c>
      <c r="E3050">
        <v>2015</v>
      </c>
      <c r="F3050" t="s">
        <v>230</v>
      </c>
      <c r="G3050" t="s">
        <v>250</v>
      </c>
      <c r="H3050" t="s">
        <v>226</v>
      </c>
      <c r="I3050">
        <v>175.70000000000002</v>
      </c>
      <c r="L3050">
        <v>43.380994267282482</v>
      </c>
      <c r="M3050">
        <v>42.829947196714642</v>
      </c>
      <c r="N3050">
        <v>42.253805130776151</v>
      </c>
      <c r="O3050">
        <v>42.290725249039625</v>
      </c>
      <c r="P3050">
        <v>43.110704191740659</v>
      </c>
      <c r="Q3050">
        <v>45.745363973489354</v>
      </c>
      <c r="R3050">
        <v>48.343402832930728</v>
      </c>
      <c r="S3050">
        <v>48.175724397369038</v>
      </c>
      <c r="T3050">
        <v>49.464026666830414</v>
      </c>
      <c r="U3050">
        <v>48.230717091232577</v>
      </c>
      <c r="V3050">
        <v>49.200007395648775</v>
      </c>
      <c r="W3050">
        <v>51.005307166661041</v>
      </c>
      <c r="X3050">
        <v>52.123462982421259</v>
      </c>
      <c r="Y3050">
        <v>51.686692825866359</v>
      </c>
      <c r="Z3050">
        <v>51.738713719300918</v>
      </c>
      <c r="AA3050">
        <v>51.784245778515697</v>
      </c>
      <c r="AB3050">
        <v>51.858728946130228</v>
      </c>
      <c r="AC3050">
        <v>51.21502170042141</v>
      </c>
      <c r="AD3050">
        <v>51.331963787667519</v>
      </c>
      <c r="AE3050">
        <v>51.347967010063364</v>
      </c>
      <c r="AF3050">
        <v>51.032470291481886</v>
      </c>
      <c r="AG3050">
        <v>49.334202224169914</v>
      </c>
      <c r="AH3050">
        <v>48.373277935030522</v>
      </c>
      <c r="AI3050">
        <v>45.973162553064427</v>
      </c>
      <c r="AJ3050">
        <v>-1.7708783149719238</v>
      </c>
      <c r="AK3050">
        <v>-1.7662581205368042</v>
      </c>
      <c r="AL3050">
        <v>-1.7411140203475952</v>
      </c>
      <c r="AM3050">
        <v>-1.7589665651321411</v>
      </c>
      <c r="AN3050">
        <v>-1.8039835691452026</v>
      </c>
      <c r="AO3050">
        <v>-1.8798301219940186</v>
      </c>
      <c r="AP3050">
        <v>-1.9420967102050781</v>
      </c>
      <c r="AQ3050">
        <v>-1.8785806894302368</v>
      </c>
      <c r="AR3050">
        <v>-2.0828359127044678</v>
      </c>
      <c r="AS3050">
        <v>-2.0639138221740723</v>
      </c>
      <c r="AT3050">
        <v>-1.7828496694564819</v>
      </c>
      <c r="AU3050">
        <v>-1.7083563804626465</v>
      </c>
      <c r="AV3050">
        <v>-1.7337387800216675</v>
      </c>
      <c r="AW3050">
        <v>-1.8147720098495483</v>
      </c>
      <c r="AX3050">
        <v>-1.7668930292129517</v>
      </c>
      <c r="AY3050">
        <v>1.790178656578064</v>
      </c>
      <c r="AZ3050">
        <v>11.400589942932129</v>
      </c>
      <c r="BA3050">
        <v>11.557742118835449</v>
      </c>
      <c r="BB3050">
        <v>11.976707458496094</v>
      </c>
      <c r="BC3050">
        <v>12.327502250671387</v>
      </c>
      <c r="BD3050">
        <v>12.513492584228516</v>
      </c>
      <c r="BE3050">
        <v>1.8543928861618042</v>
      </c>
      <c r="BF3050">
        <v>-1.9497557878494263</v>
      </c>
      <c r="BG3050">
        <v>-1.9063286781311035</v>
      </c>
      <c r="BH3050">
        <v>-0.7925601601600647</v>
      </c>
      <c r="BI3050">
        <v>-0.79270625114440918</v>
      </c>
      <c r="BJ3050">
        <v>-0.77761822938919067</v>
      </c>
      <c r="BK3050">
        <v>-0.78530186414718628</v>
      </c>
      <c r="BL3050">
        <v>-0.80937671661376953</v>
      </c>
      <c r="BM3050">
        <v>-0.84645181894302368</v>
      </c>
      <c r="BN3050">
        <v>-0.8685949444770813</v>
      </c>
      <c r="BO3050">
        <v>-0.83641546964645386</v>
      </c>
      <c r="BP3050">
        <v>-0.93790519237518311</v>
      </c>
      <c r="BQ3050">
        <v>-0.94829285144805908</v>
      </c>
      <c r="BR3050">
        <v>-0.82269418239593506</v>
      </c>
      <c r="BS3050">
        <v>-0.77472901344299316</v>
      </c>
      <c r="BT3050">
        <v>-0.77841544151306152</v>
      </c>
      <c r="BU3050">
        <v>-0.80749505758285522</v>
      </c>
      <c r="BV3050">
        <v>-0.78297954797744751</v>
      </c>
      <c r="BW3050">
        <v>2.9232511520385742</v>
      </c>
      <c r="BX3050">
        <v>13.057069778442383</v>
      </c>
      <c r="BY3050">
        <v>13.193171501159668</v>
      </c>
      <c r="BZ3050">
        <v>13.643256187438965</v>
      </c>
      <c r="CA3050">
        <v>14.042498588562012</v>
      </c>
      <c r="CB3050">
        <v>14.275642395019531</v>
      </c>
      <c r="CC3050">
        <v>3.0924127101898193</v>
      </c>
      <c r="CD3050">
        <v>-0.9584660530090332</v>
      </c>
      <c r="CE3050">
        <v>-0.91618263721466064</v>
      </c>
      <c r="CF3050">
        <v>-0.11497996747493744</v>
      </c>
      <c r="CG3050">
        <v>-0.11842719465494156</v>
      </c>
      <c r="CH3050">
        <v>-0.11030398309230804</v>
      </c>
      <c r="CI3050">
        <v>-0.11094458401203156</v>
      </c>
      <c r="CJ3050">
        <v>-0.12051502615213394</v>
      </c>
      <c r="CK3050">
        <v>-0.13073715567588806</v>
      </c>
      <c r="CL3050">
        <v>-0.12509085237979889</v>
      </c>
      <c r="CM3050">
        <v>-0.1146150678396225</v>
      </c>
      <c r="CN3050">
        <v>-0.14492960274219513</v>
      </c>
      <c r="CO3050">
        <v>-0.1756172776222229</v>
      </c>
      <c r="CP3050">
        <v>-0.15769335627555847</v>
      </c>
      <c r="CQ3050">
        <v>-0.12810160219669342</v>
      </c>
      <c r="CR3050">
        <v>-0.11676134169101715</v>
      </c>
      <c r="CS3050">
        <v>-0.10985810309648514</v>
      </c>
      <c r="CT3050">
        <v>-0.10152410715818405</v>
      </c>
      <c r="CU3050">
        <v>3.7080137729644775</v>
      </c>
      <c r="CV3050">
        <v>14.204342842102051</v>
      </c>
      <c r="CW3050">
        <v>14.325863838195801</v>
      </c>
      <c r="CX3050">
        <v>14.797502517700195</v>
      </c>
      <c r="CY3050">
        <v>15.230299949645996</v>
      </c>
      <c r="CZ3050">
        <v>15.496102333068848</v>
      </c>
      <c r="DA3050">
        <v>3.9498612880706787</v>
      </c>
      <c r="DB3050">
        <v>-0.27190181612968445</v>
      </c>
      <c r="DC3050">
        <v>-0.23041051626205444</v>
      </c>
      <c r="DD3050">
        <v>0.56260019540786743</v>
      </c>
      <c r="DE3050">
        <v>0.55585181713104248</v>
      </c>
      <c r="DF3050">
        <v>0.5570102334022522</v>
      </c>
      <c r="DG3050">
        <v>0.56341266632080078</v>
      </c>
      <c r="DH3050">
        <v>0.56834661960601807</v>
      </c>
      <c r="DI3050">
        <v>0.58497750759124756</v>
      </c>
      <c r="DJ3050">
        <v>0.61841320991516113</v>
      </c>
      <c r="DK3050">
        <v>0.60718536376953125</v>
      </c>
      <c r="DL3050">
        <v>0.64804595708847046</v>
      </c>
      <c r="DM3050">
        <v>0.59705829620361328</v>
      </c>
      <c r="DN3050">
        <v>0.50730746984481812</v>
      </c>
      <c r="DO3050">
        <v>0.51852583885192871</v>
      </c>
      <c r="DP3050">
        <v>0.54489272832870483</v>
      </c>
      <c r="DQ3050">
        <v>0.58777880668640137</v>
      </c>
      <c r="DR3050">
        <v>0.57993137836456299</v>
      </c>
      <c r="DS3050">
        <v>4.4927763938903809</v>
      </c>
      <c r="DT3050">
        <v>15.351615905761719</v>
      </c>
      <c r="DU3050">
        <v>15.45855712890625</v>
      </c>
      <c r="DV3050">
        <v>15.951749801635742</v>
      </c>
      <c r="DW3050">
        <v>16.418100357055664</v>
      </c>
      <c r="DX3050">
        <v>16.716562271118164</v>
      </c>
      <c r="DY3050">
        <v>4.8073101043701172</v>
      </c>
      <c r="DZ3050">
        <v>0.41466242074966431</v>
      </c>
      <c r="EA3050">
        <v>0.45536163449287415</v>
      </c>
      <c r="EB3050">
        <v>1.5409183502197266</v>
      </c>
      <c r="EC3050">
        <v>1.5294036865234375</v>
      </c>
      <c r="ED3050">
        <v>1.5205060243606567</v>
      </c>
      <c r="EE3050">
        <v>1.5370774269104004</v>
      </c>
      <c r="EF3050">
        <v>1.5629534721374512</v>
      </c>
      <c r="EG3050">
        <v>1.6183558702468872</v>
      </c>
      <c r="EH3050">
        <v>1.6919150352478027</v>
      </c>
      <c r="EI3050">
        <v>1.6493505239486694</v>
      </c>
      <c r="EJ3050">
        <v>1.7929767370223999</v>
      </c>
      <c r="EK3050">
        <v>1.7126791477203369</v>
      </c>
      <c r="EL3050">
        <v>1.4674630165100098</v>
      </c>
      <c r="EM3050">
        <v>1.4521530866622925</v>
      </c>
      <c r="EN3050">
        <v>1.5002161264419556</v>
      </c>
      <c r="EO3050">
        <v>1.5950556993484497</v>
      </c>
      <c r="EP3050">
        <v>1.5638447999954224</v>
      </c>
      <c r="EQ3050">
        <v>5.6258492469787598</v>
      </c>
      <c r="ER3050">
        <v>17.008096694946289</v>
      </c>
      <c r="ES3050">
        <v>17.093986511230469</v>
      </c>
      <c r="ET3050">
        <v>17.61829948425293</v>
      </c>
      <c r="EU3050">
        <v>18.133096694946289</v>
      </c>
      <c r="EV3050">
        <v>18.47871208190918</v>
      </c>
      <c r="EW3050">
        <v>6.0453300476074219</v>
      </c>
      <c r="EX3050">
        <v>1.4059520959854126</v>
      </c>
      <c r="EY3050">
        <v>1.4455076456069946</v>
      </c>
      <c r="EZ3050">
        <v>62.815601348876953</v>
      </c>
      <c r="FA3050">
        <v>61.119892120361328</v>
      </c>
      <c r="FB3050">
        <v>59.117259979248047</v>
      </c>
      <c r="FC3050">
        <v>58.435310363769531</v>
      </c>
      <c r="FD3050">
        <v>58.213325500488281</v>
      </c>
      <c r="FE3050">
        <v>58.036449432373047</v>
      </c>
      <c r="FF3050">
        <v>58.220344543457031</v>
      </c>
      <c r="FG3050">
        <v>58.60894775390625</v>
      </c>
      <c r="FH3050">
        <v>59.345375061035156</v>
      </c>
      <c r="FI3050">
        <v>62.831367492675781</v>
      </c>
      <c r="FJ3050">
        <v>66.907646179199219</v>
      </c>
      <c r="FK3050">
        <v>71.206871032714844</v>
      </c>
      <c r="FL3050">
        <v>74.730705261230469</v>
      </c>
      <c r="FM3050">
        <v>76.754592895507813</v>
      </c>
      <c r="FN3050">
        <v>77.721611022949219</v>
      </c>
      <c r="FO3050">
        <v>78.433486938476563</v>
      </c>
      <c r="FP3050">
        <v>78.717475891113281</v>
      </c>
      <c r="FQ3050">
        <v>78.229080200195313</v>
      </c>
      <c r="FR3050">
        <v>76.727867126464844</v>
      </c>
      <c r="FS3050">
        <v>73.913627624511719</v>
      </c>
      <c r="FT3050">
        <v>70.463119506835938</v>
      </c>
      <c r="FU3050">
        <v>67.391258239746094</v>
      </c>
      <c r="FV3050">
        <v>65.0126953125</v>
      </c>
      <c r="FW3050">
        <v>62.255977630615234</v>
      </c>
      <c r="FX3050">
        <v>498</v>
      </c>
      <c r="FY3050">
        <v>4.854852706193924E-2</v>
      </c>
      <c r="FZ3050">
        <v>1</v>
      </c>
    </row>
    <row r="3051" spans="1:182" x14ac:dyDescent="0.2">
      <c r="A3051" t="s">
        <v>245</v>
      </c>
      <c r="B3051" t="s">
        <v>252</v>
      </c>
      <c r="C3051" t="s">
        <v>218</v>
      </c>
      <c r="D3051" t="s">
        <v>38</v>
      </c>
      <c r="E3051">
        <v>2016</v>
      </c>
      <c r="F3051" t="s">
        <v>230</v>
      </c>
      <c r="G3051" t="s">
        <v>250</v>
      </c>
      <c r="H3051" t="s">
        <v>226</v>
      </c>
      <c r="I3051">
        <v>175.70000000000002</v>
      </c>
      <c r="L3051">
        <v>43.380994267282482</v>
      </c>
      <c r="M3051">
        <v>42.829947196714642</v>
      </c>
      <c r="N3051">
        <v>42.253805130776151</v>
      </c>
      <c r="O3051">
        <v>42.290725249039625</v>
      </c>
      <c r="P3051">
        <v>43.110704191740659</v>
      </c>
      <c r="Q3051">
        <v>45.745363973489354</v>
      </c>
      <c r="R3051">
        <v>48.343402832930728</v>
      </c>
      <c r="S3051">
        <v>48.175724397369038</v>
      </c>
      <c r="T3051">
        <v>49.464026666830414</v>
      </c>
      <c r="U3051">
        <v>48.230717091232577</v>
      </c>
      <c r="V3051">
        <v>49.200007395648775</v>
      </c>
      <c r="W3051">
        <v>51.005307166661041</v>
      </c>
      <c r="X3051">
        <v>52.123462982421259</v>
      </c>
      <c r="Y3051">
        <v>51.686692825866359</v>
      </c>
      <c r="Z3051">
        <v>51.738713719300918</v>
      </c>
      <c r="AA3051">
        <v>51.784245778515697</v>
      </c>
      <c r="AB3051">
        <v>51.858728946130228</v>
      </c>
      <c r="AC3051">
        <v>51.21502170042141</v>
      </c>
      <c r="AD3051">
        <v>51.331963787667519</v>
      </c>
      <c r="AE3051">
        <v>51.347967010063364</v>
      </c>
      <c r="AF3051">
        <v>51.032470291481886</v>
      </c>
      <c r="AG3051">
        <v>49.334202224169914</v>
      </c>
      <c r="AH3051">
        <v>48.373277935030522</v>
      </c>
      <c r="AI3051">
        <v>45.973162553064427</v>
      </c>
      <c r="AJ3051">
        <v>-1.7708783149719238</v>
      </c>
      <c r="AK3051">
        <v>-1.7662581205368042</v>
      </c>
      <c r="AL3051">
        <v>-1.7411140203475952</v>
      </c>
      <c r="AM3051">
        <v>-1.7589665651321411</v>
      </c>
      <c r="AN3051">
        <v>-1.8039835691452026</v>
      </c>
      <c r="AO3051">
        <v>-1.8798301219940186</v>
      </c>
      <c r="AP3051">
        <v>-1.9420967102050781</v>
      </c>
      <c r="AQ3051">
        <v>-1.8785806894302368</v>
      </c>
      <c r="AR3051">
        <v>-2.0828359127044678</v>
      </c>
      <c r="AS3051">
        <v>-2.0639138221740723</v>
      </c>
      <c r="AT3051">
        <v>-1.7828496694564819</v>
      </c>
      <c r="AU3051">
        <v>-1.7083563804626465</v>
      </c>
      <c r="AV3051">
        <v>-1.7337387800216675</v>
      </c>
      <c r="AW3051">
        <v>-1.8147720098495483</v>
      </c>
      <c r="AX3051">
        <v>-1.7668930292129517</v>
      </c>
      <c r="AY3051">
        <v>1.790178656578064</v>
      </c>
      <c r="AZ3051">
        <v>11.400589942932129</v>
      </c>
      <c r="BA3051">
        <v>11.557742118835449</v>
      </c>
      <c r="BB3051">
        <v>11.976707458496094</v>
      </c>
      <c r="BC3051">
        <v>12.327502250671387</v>
      </c>
      <c r="BD3051">
        <v>12.513492584228516</v>
      </c>
      <c r="BE3051">
        <v>1.8543928861618042</v>
      </c>
      <c r="BF3051">
        <v>-1.9497557878494263</v>
      </c>
      <c r="BG3051">
        <v>-1.9063286781311035</v>
      </c>
      <c r="BH3051">
        <v>-0.7925601601600647</v>
      </c>
      <c r="BI3051">
        <v>-0.79270625114440918</v>
      </c>
      <c r="BJ3051">
        <v>-0.77761822938919067</v>
      </c>
      <c r="BK3051">
        <v>-0.78530186414718628</v>
      </c>
      <c r="BL3051">
        <v>-0.80937671661376953</v>
      </c>
      <c r="BM3051">
        <v>-0.84645181894302368</v>
      </c>
      <c r="BN3051">
        <v>-0.8685949444770813</v>
      </c>
      <c r="BO3051">
        <v>-0.83641546964645386</v>
      </c>
      <c r="BP3051">
        <v>-0.93790519237518311</v>
      </c>
      <c r="BQ3051">
        <v>-0.94829285144805908</v>
      </c>
      <c r="BR3051">
        <v>-0.82269418239593506</v>
      </c>
      <c r="BS3051">
        <v>-0.77472901344299316</v>
      </c>
      <c r="BT3051">
        <v>-0.77841544151306152</v>
      </c>
      <c r="BU3051">
        <v>-0.80749505758285522</v>
      </c>
      <c r="BV3051">
        <v>-0.78297954797744751</v>
      </c>
      <c r="BW3051">
        <v>2.9232511520385742</v>
      </c>
      <c r="BX3051">
        <v>13.057069778442383</v>
      </c>
      <c r="BY3051">
        <v>13.193171501159668</v>
      </c>
      <c r="BZ3051">
        <v>13.643256187438965</v>
      </c>
      <c r="CA3051">
        <v>14.042498588562012</v>
      </c>
      <c r="CB3051">
        <v>14.275642395019531</v>
      </c>
      <c r="CC3051">
        <v>3.0924127101898193</v>
      </c>
      <c r="CD3051">
        <v>-0.9584660530090332</v>
      </c>
      <c r="CE3051">
        <v>-0.91618263721466064</v>
      </c>
      <c r="CF3051">
        <v>-0.11497996747493744</v>
      </c>
      <c r="CG3051">
        <v>-0.11842719465494156</v>
      </c>
      <c r="CH3051">
        <v>-0.11030398309230804</v>
      </c>
      <c r="CI3051">
        <v>-0.11094458401203156</v>
      </c>
      <c r="CJ3051">
        <v>-0.12051502615213394</v>
      </c>
      <c r="CK3051">
        <v>-0.13073715567588806</v>
      </c>
      <c r="CL3051">
        <v>-0.12509085237979889</v>
      </c>
      <c r="CM3051">
        <v>-0.1146150678396225</v>
      </c>
      <c r="CN3051">
        <v>-0.14492960274219513</v>
      </c>
      <c r="CO3051">
        <v>-0.1756172776222229</v>
      </c>
      <c r="CP3051">
        <v>-0.15769335627555847</v>
      </c>
      <c r="CQ3051">
        <v>-0.12810160219669342</v>
      </c>
      <c r="CR3051">
        <v>-0.11676134169101715</v>
      </c>
      <c r="CS3051">
        <v>-0.10985810309648514</v>
      </c>
      <c r="CT3051">
        <v>-0.10152410715818405</v>
      </c>
      <c r="CU3051">
        <v>3.7080137729644775</v>
      </c>
      <c r="CV3051">
        <v>14.204342842102051</v>
      </c>
      <c r="CW3051">
        <v>14.325863838195801</v>
      </c>
      <c r="CX3051">
        <v>14.797502517700195</v>
      </c>
      <c r="CY3051">
        <v>15.230299949645996</v>
      </c>
      <c r="CZ3051">
        <v>15.496102333068848</v>
      </c>
      <c r="DA3051">
        <v>3.9498612880706787</v>
      </c>
      <c r="DB3051">
        <v>-0.27190181612968445</v>
      </c>
      <c r="DC3051">
        <v>-0.23041051626205444</v>
      </c>
      <c r="DD3051">
        <v>0.56260019540786743</v>
      </c>
      <c r="DE3051">
        <v>0.55585181713104248</v>
      </c>
      <c r="DF3051">
        <v>0.5570102334022522</v>
      </c>
      <c r="DG3051">
        <v>0.56341266632080078</v>
      </c>
      <c r="DH3051">
        <v>0.56834661960601807</v>
      </c>
      <c r="DI3051">
        <v>0.58497750759124756</v>
      </c>
      <c r="DJ3051">
        <v>0.61841320991516113</v>
      </c>
      <c r="DK3051">
        <v>0.60718536376953125</v>
      </c>
      <c r="DL3051">
        <v>0.64804595708847046</v>
      </c>
      <c r="DM3051">
        <v>0.59705829620361328</v>
      </c>
      <c r="DN3051">
        <v>0.50730746984481812</v>
      </c>
      <c r="DO3051">
        <v>0.51852583885192871</v>
      </c>
      <c r="DP3051">
        <v>0.54489272832870483</v>
      </c>
      <c r="DQ3051">
        <v>0.58777880668640137</v>
      </c>
      <c r="DR3051">
        <v>0.57993137836456299</v>
      </c>
      <c r="DS3051">
        <v>4.4927763938903809</v>
      </c>
      <c r="DT3051">
        <v>15.351615905761719</v>
      </c>
      <c r="DU3051">
        <v>15.45855712890625</v>
      </c>
      <c r="DV3051">
        <v>15.951749801635742</v>
      </c>
      <c r="DW3051">
        <v>16.418100357055664</v>
      </c>
      <c r="DX3051">
        <v>16.716562271118164</v>
      </c>
      <c r="DY3051">
        <v>4.8073101043701172</v>
      </c>
      <c r="DZ3051">
        <v>0.41466242074966431</v>
      </c>
      <c r="EA3051">
        <v>0.45536163449287415</v>
      </c>
      <c r="EB3051">
        <v>1.5409183502197266</v>
      </c>
      <c r="EC3051">
        <v>1.5294036865234375</v>
      </c>
      <c r="ED3051">
        <v>1.5205060243606567</v>
      </c>
      <c r="EE3051">
        <v>1.5370774269104004</v>
      </c>
      <c r="EF3051">
        <v>1.5629534721374512</v>
      </c>
      <c r="EG3051">
        <v>1.6183558702468872</v>
      </c>
      <c r="EH3051">
        <v>1.6919150352478027</v>
      </c>
      <c r="EI3051">
        <v>1.6493505239486694</v>
      </c>
      <c r="EJ3051">
        <v>1.7929767370223999</v>
      </c>
      <c r="EK3051">
        <v>1.7126791477203369</v>
      </c>
      <c r="EL3051">
        <v>1.4674630165100098</v>
      </c>
      <c r="EM3051">
        <v>1.4521530866622925</v>
      </c>
      <c r="EN3051">
        <v>1.5002161264419556</v>
      </c>
      <c r="EO3051">
        <v>1.5950556993484497</v>
      </c>
      <c r="EP3051">
        <v>1.5638447999954224</v>
      </c>
      <c r="EQ3051">
        <v>5.6258492469787598</v>
      </c>
      <c r="ER3051">
        <v>17.008096694946289</v>
      </c>
      <c r="ES3051">
        <v>17.093986511230469</v>
      </c>
      <c r="ET3051">
        <v>17.61829948425293</v>
      </c>
      <c r="EU3051">
        <v>18.133096694946289</v>
      </c>
      <c r="EV3051">
        <v>18.47871208190918</v>
      </c>
      <c r="EW3051">
        <v>6.0453300476074219</v>
      </c>
      <c r="EX3051">
        <v>1.4059520959854126</v>
      </c>
      <c r="EY3051">
        <v>1.4455076456069946</v>
      </c>
      <c r="EZ3051">
        <v>62.815601348876953</v>
      </c>
      <c r="FA3051">
        <v>61.119892120361328</v>
      </c>
      <c r="FB3051">
        <v>59.117259979248047</v>
      </c>
      <c r="FC3051">
        <v>58.435310363769531</v>
      </c>
      <c r="FD3051">
        <v>58.213325500488281</v>
      </c>
      <c r="FE3051">
        <v>58.036449432373047</v>
      </c>
      <c r="FF3051">
        <v>58.220344543457031</v>
      </c>
      <c r="FG3051">
        <v>58.60894775390625</v>
      </c>
      <c r="FH3051">
        <v>59.345375061035156</v>
      </c>
      <c r="FI3051">
        <v>62.831367492675781</v>
      </c>
      <c r="FJ3051">
        <v>66.907646179199219</v>
      </c>
      <c r="FK3051">
        <v>71.206871032714844</v>
      </c>
      <c r="FL3051">
        <v>74.730705261230469</v>
      </c>
      <c r="FM3051">
        <v>76.754592895507813</v>
      </c>
      <c r="FN3051">
        <v>77.721611022949219</v>
      </c>
      <c r="FO3051">
        <v>78.433486938476563</v>
      </c>
      <c r="FP3051">
        <v>78.717475891113281</v>
      </c>
      <c r="FQ3051">
        <v>78.229080200195313</v>
      </c>
      <c r="FR3051">
        <v>76.727867126464844</v>
      </c>
      <c r="FS3051">
        <v>73.913627624511719</v>
      </c>
      <c r="FT3051">
        <v>70.463119506835938</v>
      </c>
      <c r="FU3051">
        <v>67.391258239746094</v>
      </c>
      <c r="FV3051">
        <v>65.0126953125</v>
      </c>
      <c r="FW3051">
        <v>62.255977630615234</v>
      </c>
      <c r="FX3051">
        <v>498</v>
      </c>
      <c r="FY3051">
        <v>4.854852706193924E-2</v>
      </c>
      <c r="FZ3051">
        <v>1</v>
      </c>
    </row>
    <row r="3052" spans="1:182" x14ac:dyDescent="0.2">
      <c r="A3052" t="s">
        <v>245</v>
      </c>
      <c r="B3052" t="s">
        <v>252</v>
      </c>
      <c r="C3052" t="s">
        <v>218</v>
      </c>
      <c r="D3052" t="s">
        <v>38</v>
      </c>
      <c r="E3052">
        <v>2017</v>
      </c>
      <c r="F3052" t="s">
        <v>230</v>
      </c>
      <c r="G3052" t="s">
        <v>250</v>
      </c>
      <c r="H3052" t="s">
        <v>226</v>
      </c>
      <c r="I3052">
        <v>175.70000000000002</v>
      </c>
      <c r="L3052">
        <v>43.380994267282482</v>
      </c>
      <c r="M3052">
        <v>42.829947196714642</v>
      </c>
      <c r="N3052">
        <v>42.253805130776151</v>
      </c>
      <c r="O3052">
        <v>42.290725249039625</v>
      </c>
      <c r="P3052">
        <v>43.110704191740659</v>
      </c>
      <c r="Q3052">
        <v>45.745363973489354</v>
      </c>
      <c r="R3052">
        <v>48.343402832930728</v>
      </c>
      <c r="S3052">
        <v>48.175724397369038</v>
      </c>
      <c r="T3052">
        <v>49.464026666830414</v>
      </c>
      <c r="U3052">
        <v>48.230717091232577</v>
      </c>
      <c r="V3052">
        <v>49.200007395648775</v>
      </c>
      <c r="W3052">
        <v>51.005307166661041</v>
      </c>
      <c r="X3052">
        <v>52.123462982421259</v>
      </c>
      <c r="Y3052">
        <v>51.686692825866359</v>
      </c>
      <c r="Z3052">
        <v>51.738713719300918</v>
      </c>
      <c r="AA3052">
        <v>51.784245778515697</v>
      </c>
      <c r="AB3052">
        <v>51.858728946130228</v>
      </c>
      <c r="AC3052">
        <v>51.21502170042141</v>
      </c>
      <c r="AD3052">
        <v>51.331963787667519</v>
      </c>
      <c r="AE3052">
        <v>51.347967010063364</v>
      </c>
      <c r="AF3052">
        <v>51.032470291481886</v>
      </c>
      <c r="AG3052">
        <v>49.334202224169914</v>
      </c>
      <c r="AH3052">
        <v>48.373277935030522</v>
      </c>
      <c r="AI3052">
        <v>45.973162553064427</v>
      </c>
      <c r="AJ3052">
        <v>-1.7708783149719238</v>
      </c>
      <c r="AK3052">
        <v>-1.7662581205368042</v>
      </c>
      <c r="AL3052">
        <v>-1.7411140203475952</v>
      </c>
      <c r="AM3052">
        <v>-1.7589665651321411</v>
      </c>
      <c r="AN3052">
        <v>-1.8039835691452026</v>
      </c>
      <c r="AO3052">
        <v>-1.8798301219940186</v>
      </c>
      <c r="AP3052">
        <v>-1.9420967102050781</v>
      </c>
      <c r="AQ3052">
        <v>-1.8785806894302368</v>
      </c>
      <c r="AR3052">
        <v>-2.0828359127044678</v>
      </c>
      <c r="AS3052">
        <v>-2.0639138221740723</v>
      </c>
      <c r="AT3052">
        <v>-1.7828496694564819</v>
      </c>
      <c r="AU3052">
        <v>-1.7083563804626465</v>
      </c>
      <c r="AV3052">
        <v>-1.7337387800216675</v>
      </c>
      <c r="AW3052">
        <v>-1.8147720098495483</v>
      </c>
      <c r="AX3052">
        <v>-1.7668930292129517</v>
      </c>
      <c r="AY3052">
        <v>1.790178656578064</v>
      </c>
      <c r="AZ3052">
        <v>11.400589942932129</v>
      </c>
      <c r="BA3052">
        <v>11.557742118835449</v>
      </c>
      <c r="BB3052">
        <v>11.976707458496094</v>
      </c>
      <c r="BC3052">
        <v>12.327502250671387</v>
      </c>
      <c r="BD3052">
        <v>12.513492584228516</v>
      </c>
      <c r="BE3052">
        <v>1.8543928861618042</v>
      </c>
      <c r="BF3052">
        <v>-1.9497557878494263</v>
      </c>
      <c r="BG3052">
        <v>-1.9063286781311035</v>
      </c>
      <c r="BH3052">
        <v>-0.7925601601600647</v>
      </c>
      <c r="BI3052">
        <v>-0.79270625114440918</v>
      </c>
      <c r="BJ3052">
        <v>-0.77761822938919067</v>
      </c>
      <c r="BK3052">
        <v>-0.78530186414718628</v>
      </c>
      <c r="BL3052">
        <v>-0.80937671661376953</v>
      </c>
      <c r="BM3052">
        <v>-0.84645181894302368</v>
      </c>
      <c r="BN3052">
        <v>-0.8685949444770813</v>
      </c>
      <c r="BO3052">
        <v>-0.83641546964645386</v>
      </c>
      <c r="BP3052">
        <v>-0.93790519237518311</v>
      </c>
      <c r="BQ3052">
        <v>-0.94829285144805908</v>
      </c>
      <c r="BR3052">
        <v>-0.82269418239593506</v>
      </c>
      <c r="BS3052">
        <v>-0.77472901344299316</v>
      </c>
      <c r="BT3052">
        <v>-0.77841544151306152</v>
      </c>
      <c r="BU3052">
        <v>-0.80749505758285522</v>
      </c>
      <c r="BV3052">
        <v>-0.78297954797744751</v>
      </c>
      <c r="BW3052">
        <v>2.9232511520385742</v>
      </c>
      <c r="BX3052">
        <v>13.057069778442383</v>
      </c>
      <c r="BY3052">
        <v>13.193171501159668</v>
      </c>
      <c r="BZ3052">
        <v>13.643256187438965</v>
      </c>
      <c r="CA3052">
        <v>14.042498588562012</v>
      </c>
      <c r="CB3052">
        <v>14.275642395019531</v>
      </c>
      <c r="CC3052">
        <v>3.0924127101898193</v>
      </c>
      <c r="CD3052">
        <v>-0.9584660530090332</v>
      </c>
      <c r="CE3052">
        <v>-0.91618263721466064</v>
      </c>
      <c r="CF3052">
        <v>-0.11497996747493744</v>
      </c>
      <c r="CG3052">
        <v>-0.11842719465494156</v>
      </c>
      <c r="CH3052">
        <v>-0.11030398309230804</v>
      </c>
      <c r="CI3052">
        <v>-0.11094458401203156</v>
      </c>
      <c r="CJ3052">
        <v>-0.12051502615213394</v>
      </c>
      <c r="CK3052">
        <v>-0.13073715567588806</v>
      </c>
      <c r="CL3052">
        <v>-0.12509085237979889</v>
      </c>
      <c r="CM3052">
        <v>-0.1146150678396225</v>
      </c>
      <c r="CN3052">
        <v>-0.14492960274219513</v>
      </c>
      <c r="CO3052">
        <v>-0.1756172776222229</v>
      </c>
      <c r="CP3052">
        <v>-0.15769335627555847</v>
      </c>
      <c r="CQ3052">
        <v>-0.12810160219669342</v>
      </c>
      <c r="CR3052">
        <v>-0.11676134169101715</v>
      </c>
      <c r="CS3052">
        <v>-0.10985810309648514</v>
      </c>
      <c r="CT3052">
        <v>-0.10152410715818405</v>
      </c>
      <c r="CU3052">
        <v>3.7080137729644775</v>
      </c>
      <c r="CV3052">
        <v>14.204342842102051</v>
      </c>
      <c r="CW3052">
        <v>14.325863838195801</v>
      </c>
      <c r="CX3052">
        <v>14.797502517700195</v>
      </c>
      <c r="CY3052">
        <v>15.230299949645996</v>
      </c>
      <c r="CZ3052">
        <v>15.496102333068848</v>
      </c>
      <c r="DA3052">
        <v>3.9498612880706787</v>
      </c>
      <c r="DB3052">
        <v>-0.27190181612968445</v>
      </c>
      <c r="DC3052">
        <v>-0.23041051626205444</v>
      </c>
      <c r="DD3052">
        <v>0.56260019540786743</v>
      </c>
      <c r="DE3052">
        <v>0.55585181713104248</v>
      </c>
      <c r="DF3052">
        <v>0.5570102334022522</v>
      </c>
      <c r="DG3052">
        <v>0.56341266632080078</v>
      </c>
      <c r="DH3052">
        <v>0.56834661960601807</v>
      </c>
      <c r="DI3052">
        <v>0.58497750759124756</v>
      </c>
      <c r="DJ3052">
        <v>0.61841320991516113</v>
      </c>
      <c r="DK3052">
        <v>0.60718536376953125</v>
      </c>
      <c r="DL3052">
        <v>0.64804595708847046</v>
      </c>
      <c r="DM3052">
        <v>0.59705829620361328</v>
      </c>
      <c r="DN3052">
        <v>0.50730746984481812</v>
      </c>
      <c r="DO3052">
        <v>0.51852583885192871</v>
      </c>
      <c r="DP3052">
        <v>0.54489272832870483</v>
      </c>
      <c r="DQ3052">
        <v>0.58777880668640137</v>
      </c>
      <c r="DR3052">
        <v>0.57993137836456299</v>
      </c>
      <c r="DS3052">
        <v>4.4927763938903809</v>
      </c>
      <c r="DT3052">
        <v>15.351615905761719</v>
      </c>
      <c r="DU3052">
        <v>15.45855712890625</v>
      </c>
      <c r="DV3052">
        <v>15.951749801635742</v>
      </c>
      <c r="DW3052">
        <v>16.418100357055664</v>
      </c>
      <c r="DX3052">
        <v>16.716562271118164</v>
      </c>
      <c r="DY3052">
        <v>4.8073101043701172</v>
      </c>
      <c r="DZ3052">
        <v>0.41466242074966431</v>
      </c>
      <c r="EA3052">
        <v>0.45536163449287415</v>
      </c>
      <c r="EB3052">
        <v>1.5409183502197266</v>
      </c>
      <c r="EC3052">
        <v>1.5294036865234375</v>
      </c>
      <c r="ED3052">
        <v>1.5205060243606567</v>
      </c>
      <c r="EE3052">
        <v>1.5370774269104004</v>
      </c>
      <c r="EF3052">
        <v>1.5629534721374512</v>
      </c>
      <c r="EG3052">
        <v>1.6183558702468872</v>
      </c>
      <c r="EH3052">
        <v>1.6919150352478027</v>
      </c>
      <c r="EI3052">
        <v>1.6493505239486694</v>
      </c>
      <c r="EJ3052">
        <v>1.7929767370223999</v>
      </c>
      <c r="EK3052">
        <v>1.7126791477203369</v>
      </c>
      <c r="EL3052">
        <v>1.4674630165100098</v>
      </c>
      <c r="EM3052">
        <v>1.4521530866622925</v>
      </c>
      <c r="EN3052">
        <v>1.5002161264419556</v>
      </c>
      <c r="EO3052">
        <v>1.5950556993484497</v>
      </c>
      <c r="EP3052">
        <v>1.5638447999954224</v>
      </c>
      <c r="EQ3052">
        <v>5.6258492469787598</v>
      </c>
      <c r="ER3052">
        <v>17.008096694946289</v>
      </c>
      <c r="ES3052">
        <v>17.093986511230469</v>
      </c>
      <c r="ET3052">
        <v>17.61829948425293</v>
      </c>
      <c r="EU3052">
        <v>18.133096694946289</v>
      </c>
      <c r="EV3052">
        <v>18.47871208190918</v>
      </c>
      <c r="EW3052">
        <v>6.0453300476074219</v>
      </c>
      <c r="EX3052">
        <v>1.4059520959854126</v>
      </c>
      <c r="EY3052">
        <v>1.4455076456069946</v>
      </c>
      <c r="EZ3052">
        <v>62.815601348876953</v>
      </c>
      <c r="FA3052">
        <v>61.119892120361328</v>
      </c>
      <c r="FB3052">
        <v>59.117259979248047</v>
      </c>
      <c r="FC3052">
        <v>58.435310363769531</v>
      </c>
      <c r="FD3052">
        <v>58.213325500488281</v>
      </c>
      <c r="FE3052">
        <v>58.036449432373047</v>
      </c>
      <c r="FF3052">
        <v>58.220344543457031</v>
      </c>
      <c r="FG3052">
        <v>58.60894775390625</v>
      </c>
      <c r="FH3052">
        <v>59.345375061035156</v>
      </c>
      <c r="FI3052">
        <v>62.831367492675781</v>
      </c>
      <c r="FJ3052">
        <v>66.907646179199219</v>
      </c>
      <c r="FK3052">
        <v>71.206871032714844</v>
      </c>
      <c r="FL3052">
        <v>74.730705261230469</v>
      </c>
      <c r="FM3052">
        <v>76.754592895507813</v>
      </c>
      <c r="FN3052">
        <v>77.721611022949219</v>
      </c>
      <c r="FO3052">
        <v>78.433486938476563</v>
      </c>
      <c r="FP3052">
        <v>78.717475891113281</v>
      </c>
      <c r="FQ3052">
        <v>78.229080200195313</v>
      </c>
      <c r="FR3052">
        <v>76.727867126464844</v>
      </c>
      <c r="FS3052">
        <v>73.913627624511719</v>
      </c>
      <c r="FT3052">
        <v>70.463119506835938</v>
      </c>
      <c r="FU3052">
        <v>67.391258239746094</v>
      </c>
      <c r="FV3052">
        <v>65.0126953125</v>
      </c>
      <c r="FW3052">
        <v>62.255977630615234</v>
      </c>
      <c r="FX3052">
        <v>498</v>
      </c>
      <c r="FY3052">
        <v>4.854852706193924E-2</v>
      </c>
      <c r="FZ3052">
        <v>1</v>
      </c>
    </row>
    <row r="3053" spans="1:182" x14ac:dyDescent="0.2">
      <c r="A3053" t="s">
        <v>245</v>
      </c>
      <c r="B3053" t="s">
        <v>252</v>
      </c>
      <c r="C3053" t="s">
        <v>218</v>
      </c>
      <c r="D3053" t="s">
        <v>39</v>
      </c>
      <c r="E3053">
        <v>2015</v>
      </c>
      <c r="F3053" t="s">
        <v>230</v>
      </c>
      <c r="G3053" t="s">
        <v>250</v>
      </c>
      <c r="H3053" t="s">
        <v>226</v>
      </c>
      <c r="I3053">
        <v>175.70000000000002</v>
      </c>
      <c r="L3053">
        <v>46.65915767708794</v>
      </c>
      <c r="M3053">
        <v>46.217557823544269</v>
      </c>
      <c r="N3053">
        <v>46.401808218494153</v>
      </c>
      <c r="O3053">
        <v>46.882487369843446</v>
      </c>
      <c r="P3053">
        <v>47.101581763173854</v>
      </c>
      <c r="Q3053">
        <v>50.411492327451484</v>
      </c>
      <c r="R3053">
        <v>53.026027688557321</v>
      </c>
      <c r="S3053">
        <v>52.396312403539071</v>
      </c>
      <c r="T3053">
        <v>55.128326604508629</v>
      </c>
      <c r="U3053">
        <v>53.408132659367169</v>
      </c>
      <c r="V3053">
        <v>54.345175414575777</v>
      </c>
      <c r="W3053">
        <v>56.743519414382824</v>
      </c>
      <c r="X3053">
        <v>58.333647699518387</v>
      </c>
      <c r="Y3053">
        <v>58.18747281599515</v>
      </c>
      <c r="Z3053">
        <v>58.331478389709439</v>
      </c>
      <c r="AA3053">
        <v>58.34239493941763</v>
      </c>
      <c r="AB3053">
        <v>58.079503477059731</v>
      </c>
      <c r="AC3053">
        <v>56.526888077401559</v>
      </c>
      <c r="AD3053">
        <v>56.787035748884243</v>
      </c>
      <c r="AE3053">
        <v>56.709346053821214</v>
      </c>
      <c r="AF3053">
        <v>56.287879582017844</v>
      </c>
      <c r="AG3053">
        <v>53.515851882749871</v>
      </c>
      <c r="AH3053">
        <v>52.9932686225266</v>
      </c>
      <c r="AI3053">
        <v>50.296704764308913</v>
      </c>
      <c r="AJ3053">
        <v>-1.9596076011657715</v>
      </c>
      <c r="AK3053">
        <v>-2.0654666423797607</v>
      </c>
      <c r="AL3053">
        <v>-2.1254796981811523</v>
      </c>
      <c r="AM3053">
        <v>-2.3411939144134521</v>
      </c>
      <c r="AN3053">
        <v>-2.1628999710083008</v>
      </c>
      <c r="AO3053">
        <v>-2.2480044364929199</v>
      </c>
      <c r="AP3053">
        <v>-2.410649299621582</v>
      </c>
      <c r="AQ3053">
        <v>-2.3377885818481445</v>
      </c>
      <c r="AR3053">
        <v>-2.6979200839996338</v>
      </c>
      <c r="AS3053">
        <v>-2.5958333015441895</v>
      </c>
      <c r="AT3053">
        <v>-2.1262094974517822</v>
      </c>
      <c r="AU3053">
        <v>-2.0197837352752686</v>
      </c>
      <c r="AV3053">
        <v>2.1068496704101562</v>
      </c>
      <c r="AW3053">
        <v>13.408469200134277</v>
      </c>
      <c r="AX3053">
        <v>13.36302661895752</v>
      </c>
      <c r="AY3053">
        <v>13.42391300201416</v>
      </c>
      <c r="AZ3053">
        <v>13.352136611938477</v>
      </c>
      <c r="BA3053">
        <v>13.095498085021973</v>
      </c>
      <c r="BB3053">
        <v>2.0858774185180664</v>
      </c>
      <c r="BC3053">
        <v>-2.6257166862487793</v>
      </c>
      <c r="BD3053">
        <v>-2.6904876232147217</v>
      </c>
      <c r="BE3053">
        <v>-2.6061630249023438</v>
      </c>
      <c r="BF3053">
        <v>-2.8282880783081055</v>
      </c>
      <c r="BG3053">
        <v>-2.497882604598999</v>
      </c>
      <c r="BH3053">
        <v>-0.86711239814758301</v>
      </c>
      <c r="BI3053">
        <v>-0.91053193807601929</v>
      </c>
      <c r="BJ3053">
        <v>-0.93515259027481079</v>
      </c>
      <c r="BK3053">
        <v>-1.0004627704620361</v>
      </c>
      <c r="BL3053">
        <v>-0.95045769214630127</v>
      </c>
      <c r="BM3053">
        <v>-0.98068797588348389</v>
      </c>
      <c r="BN3053">
        <v>-1.044237494468689</v>
      </c>
      <c r="BO3053">
        <v>-1.0165237188339233</v>
      </c>
      <c r="BP3053">
        <v>-1.2071312665939331</v>
      </c>
      <c r="BQ3053">
        <v>-1.1965855360031128</v>
      </c>
      <c r="BR3053">
        <v>-0.97751921415328979</v>
      </c>
      <c r="BS3053">
        <v>-0.90396445989608765</v>
      </c>
      <c r="BT3053">
        <v>3.4876370429992676</v>
      </c>
      <c r="BU3053">
        <v>15.434476852416992</v>
      </c>
      <c r="BV3053">
        <v>15.232875823974609</v>
      </c>
      <c r="BW3053">
        <v>15.30193042755127</v>
      </c>
      <c r="BX3053">
        <v>15.261242866516113</v>
      </c>
      <c r="BY3053">
        <v>14.947304725646973</v>
      </c>
      <c r="BZ3053">
        <v>3.4147765636444092</v>
      </c>
      <c r="CA3053">
        <v>-1.427803635597229</v>
      </c>
      <c r="CB3053">
        <v>-1.4379888772964478</v>
      </c>
      <c r="CC3053">
        <v>-1.404532790184021</v>
      </c>
      <c r="CD3053">
        <v>-1.5105996131896973</v>
      </c>
      <c r="CE3053">
        <v>-1.2814610004425049</v>
      </c>
      <c r="CF3053">
        <v>-0.11045355349779129</v>
      </c>
      <c r="CG3053">
        <v>-0.11062776297330856</v>
      </c>
      <c r="CH3053">
        <v>-0.11073572933673859</v>
      </c>
      <c r="CI3053">
        <v>-7.1876466274261475E-2</v>
      </c>
      <c r="CJ3053">
        <v>-0.11072389781475067</v>
      </c>
      <c r="CK3053">
        <v>-0.10294841974973679</v>
      </c>
      <c r="CL3053">
        <v>-9.7864747047424316E-2</v>
      </c>
      <c r="CM3053">
        <v>-0.10141965746879578</v>
      </c>
      <c r="CN3053">
        <v>-0.17461530864238739</v>
      </c>
      <c r="CO3053">
        <v>-0.22747081518173218</v>
      </c>
      <c r="CP3053">
        <v>-0.18193978071212769</v>
      </c>
      <c r="CQ3053">
        <v>-0.13115139305591583</v>
      </c>
      <c r="CR3053">
        <v>4.4439659118652344</v>
      </c>
      <c r="CS3053">
        <v>16.837684631347656</v>
      </c>
      <c r="CT3053">
        <v>16.527929306030273</v>
      </c>
      <c r="CU3053">
        <v>16.602640151977539</v>
      </c>
      <c r="CV3053">
        <v>16.583484649658203</v>
      </c>
      <c r="CW3053">
        <v>16.229860305786133</v>
      </c>
      <c r="CX3053">
        <v>4.3351683616638184</v>
      </c>
      <c r="CY3053">
        <v>-0.5981326699256897</v>
      </c>
      <c r="CZ3053">
        <v>-0.57051193714141846</v>
      </c>
      <c r="DA3053">
        <v>-0.57228744029998779</v>
      </c>
      <c r="DB3053">
        <v>-0.597972571849823</v>
      </c>
      <c r="DC3053">
        <v>-0.43897122144699097</v>
      </c>
      <c r="DD3053">
        <v>0.64620530605316162</v>
      </c>
      <c r="DE3053">
        <v>0.68927639722824097</v>
      </c>
      <c r="DF3053">
        <v>0.71368116140365601</v>
      </c>
      <c r="DG3053">
        <v>0.85670983791351318</v>
      </c>
      <c r="DH3053">
        <v>0.72900986671447754</v>
      </c>
      <c r="DI3053">
        <v>0.7747911810874939</v>
      </c>
      <c r="DJ3053">
        <v>0.84850800037384033</v>
      </c>
      <c r="DK3053">
        <v>0.81368434429168701</v>
      </c>
      <c r="DL3053">
        <v>0.85790061950683594</v>
      </c>
      <c r="DM3053">
        <v>0.74164390563964844</v>
      </c>
      <c r="DN3053">
        <v>0.61363965272903442</v>
      </c>
      <c r="DO3053">
        <v>0.64166164398193359</v>
      </c>
      <c r="DP3053">
        <v>5.4002952575683594</v>
      </c>
      <c r="DQ3053">
        <v>18.240890502929688</v>
      </c>
      <c r="DR3053">
        <v>17.822980880737305</v>
      </c>
      <c r="DS3053">
        <v>17.903348922729492</v>
      </c>
      <c r="DT3053">
        <v>17.905725479125977</v>
      </c>
      <c r="DU3053">
        <v>17.512414932250977</v>
      </c>
      <c r="DV3053">
        <v>5.2555594444274902</v>
      </c>
      <c r="DW3053">
        <v>0.23153829574584961</v>
      </c>
      <c r="DX3053">
        <v>0.29696491360664368</v>
      </c>
      <c r="DY3053">
        <v>0.25995790958404541</v>
      </c>
      <c r="DZ3053">
        <v>0.31465440988540649</v>
      </c>
      <c r="EA3053">
        <v>0.40351861715316772</v>
      </c>
      <c r="EB3053">
        <v>1.7387005090713501</v>
      </c>
      <c r="EC3053">
        <v>1.8442109823226929</v>
      </c>
      <c r="ED3053">
        <v>1.904008150100708</v>
      </c>
      <c r="EE3053">
        <v>2.1974408626556396</v>
      </c>
      <c r="EF3053">
        <v>1.9414521455764771</v>
      </c>
      <c r="EG3053">
        <v>2.0421075820922852</v>
      </c>
      <c r="EH3053">
        <v>2.2149198055267334</v>
      </c>
      <c r="EI3053">
        <v>2.1349492073059082</v>
      </c>
      <c r="EJ3053">
        <v>2.3486895561218262</v>
      </c>
      <c r="EK3053">
        <v>2.1408917903900146</v>
      </c>
      <c r="EL3053">
        <v>1.7623300552368164</v>
      </c>
      <c r="EM3053">
        <v>1.7574809789657593</v>
      </c>
      <c r="EN3053">
        <v>6.7810821533203125</v>
      </c>
      <c r="EO3053">
        <v>20.266899108886719</v>
      </c>
      <c r="EP3053">
        <v>19.692831039428711</v>
      </c>
      <c r="EQ3053">
        <v>19.781366348266602</v>
      </c>
      <c r="ER3053">
        <v>19.81483268737793</v>
      </c>
      <c r="ES3053">
        <v>19.364221572875977</v>
      </c>
      <c r="ET3053">
        <v>6.5844588279724121</v>
      </c>
      <c r="EU3053">
        <v>1.4294513463973999</v>
      </c>
      <c r="EV3053">
        <v>1.5494637489318848</v>
      </c>
      <c r="EW3053">
        <v>1.4615880250930786</v>
      </c>
      <c r="EX3053">
        <v>1.6323428153991699</v>
      </c>
      <c r="EY3053">
        <v>1.6199401617050171</v>
      </c>
      <c r="EZ3053">
        <v>72.727592468261719</v>
      </c>
      <c r="FA3053">
        <v>70.766990661621094</v>
      </c>
      <c r="FB3053">
        <v>69.080398559570313</v>
      </c>
      <c r="FC3053">
        <v>67.224960327148438</v>
      </c>
      <c r="FD3053">
        <v>66.391387939453125</v>
      </c>
      <c r="FE3053">
        <v>65.902870178222656</v>
      </c>
      <c r="FF3053">
        <v>65.117530822753906</v>
      </c>
      <c r="FG3053">
        <v>65.251838684082031</v>
      </c>
      <c r="FH3053">
        <v>68.419746398925781</v>
      </c>
      <c r="FI3053">
        <v>73.970924377441406</v>
      </c>
      <c r="FJ3053">
        <v>80.434555053710938</v>
      </c>
      <c r="FK3053">
        <v>86.329010009765625</v>
      </c>
      <c r="FL3053">
        <v>90.076789855957031</v>
      </c>
      <c r="FM3053">
        <v>91.994186401367188</v>
      </c>
      <c r="FN3053">
        <v>92.900344848632813</v>
      </c>
      <c r="FO3053">
        <v>93.590934753417969</v>
      </c>
      <c r="FP3053">
        <v>93.480796813964844</v>
      </c>
      <c r="FQ3053">
        <v>92.68377685546875</v>
      </c>
      <c r="FR3053">
        <v>91.183906555175781</v>
      </c>
      <c r="FS3053">
        <v>87.797592163085938</v>
      </c>
      <c r="FT3053">
        <v>82.885787963867188</v>
      </c>
      <c r="FU3053">
        <v>78.9014892578125</v>
      </c>
      <c r="FV3053">
        <v>76.063766479492188</v>
      </c>
      <c r="FW3053">
        <v>73.731033325195313</v>
      </c>
      <c r="FX3053">
        <v>498</v>
      </c>
      <c r="FY3053">
        <v>4.854852706193924E-2</v>
      </c>
      <c r="FZ3053">
        <v>1</v>
      </c>
    </row>
    <row r="3054" spans="1:182" x14ac:dyDescent="0.2">
      <c r="A3054" t="s">
        <v>245</v>
      </c>
      <c r="B3054" t="s">
        <v>252</v>
      </c>
      <c r="C3054" t="s">
        <v>218</v>
      </c>
      <c r="D3054" t="s">
        <v>39</v>
      </c>
      <c r="E3054">
        <v>2016</v>
      </c>
      <c r="F3054" t="s">
        <v>230</v>
      </c>
      <c r="G3054" t="s">
        <v>250</v>
      </c>
      <c r="H3054" t="s">
        <v>226</v>
      </c>
      <c r="I3054">
        <v>175.70000000000002</v>
      </c>
      <c r="L3054">
        <v>46.65915767708794</v>
      </c>
      <c r="M3054">
        <v>46.217557823544269</v>
      </c>
      <c r="N3054">
        <v>46.401808218494153</v>
      </c>
      <c r="O3054">
        <v>46.882487369843446</v>
      </c>
      <c r="P3054">
        <v>47.101581763173854</v>
      </c>
      <c r="Q3054">
        <v>50.411492327451484</v>
      </c>
      <c r="R3054">
        <v>53.026027688557321</v>
      </c>
      <c r="S3054">
        <v>52.396312403539071</v>
      </c>
      <c r="T3054">
        <v>55.128326604508629</v>
      </c>
      <c r="U3054">
        <v>53.408132659367169</v>
      </c>
      <c r="V3054">
        <v>54.345175414575777</v>
      </c>
      <c r="W3054">
        <v>56.743519414382824</v>
      </c>
      <c r="X3054">
        <v>58.333647699518387</v>
      </c>
      <c r="Y3054">
        <v>58.18747281599515</v>
      </c>
      <c r="Z3054">
        <v>58.331478389709439</v>
      </c>
      <c r="AA3054">
        <v>58.34239493941763</v>
      </c>
      <c r="AB3054">
        <v>58.079503477059731</v>
      </c>
      <c r="AC3054">
        <v>56.526888077401559</v>
      </c>
      <c r="AD3054">
        <v>56.787035748884243</v>
      </c>
      <c r="AE3054">
        <v>56.709346053821214</v>
      </c>
      <c r="AF3054">
        <v>56.287879582017844</v>
      </c>
      <c r="AG3054">
        <v>53.515851882749871</v>
      </c>
      <c r="AH3054">
        <v>52.9932686225266</v>
      </c>
      <c r="AI3054">
        <v>50.296704764308913</v>
      </c>
      <c r="AJ3054">
        <v>-1.9596076011657715</v>
      </c>
      <c r="AK3054">
        <v>-2.0654666423797607</v>
      </c>
      <c r="AL3054">
        <v>-2.1254796981811523</v>
      </c>
      <c r="AM3054">
        <v>-2.3411939144134521</v>
      </c>
      <c r="AN3054">
        <v>-2.1628999710083008</v>
      </c>
      <c r="AO3054">
        <v>-2.2480044364929199</v>
      </c>
      <c r="AP3054">
        <v>-2.410649299621582</v>
      </c>
      <c r="AQ3054">
        <v>-2.3377885818481445</v>
      </c>
      <c r="AR3054">
        <v>-2.6979200839996338</v>
      </c>
      <c r="AS3054">
        <v>-2.5958333015441895</v>
      </c>
      <c r="AT3054">
        <v>-2.1262094974517822</v>
      </c>
      <c r="AU3054">
        <v>-2.0197837352752686</v>
      </c>
      <c r="AV3054">
        <v>2.1068496704101562</v>
      </c>
      <c r="AW3054">
        <v>13.408469200134277</v>
      </c>
      <c r="AX3054">
        <v>13.36302661895752</v>
      </c>
      <c r="AY3054">
        <v>13.42391300201416</v>
      </c>
      <c r="AZ3054">
        <v>13.352136611938477</v>
      </c>
      <c r="BA3054">
        <v>13.095498085021973</v>
      </c>
      <c r="BB3054">
        <v>2.0858774185180664</v>
      </c>
      <c r="BC3054">
        <v>-2.6257166862487793</v>
      </c>
      <c r="BD3054">
        <v>-2.6904876232147217</v>
      </c>
      <c r="BE3054">
        <v>-2.6061630249023438</v>
      </c>
      <c r="BF3054">
        <v>-2.8282880783081055</v>
      </c>
      <c r="BG3054">
        <v>-2.497882604598999</v>
      </c>
      <c r="BH3054">
        <v>-0.86711239814758301</v>
      </c>
      <c r="BI3054">
        <v>-0.91053193807601929</v>
      </c>
      <c r="BJ3054">
        <v>-0.93515259027481079</v>
      </c>
      <c r="BK3054">
        <v>-1.0004627704620361</v>
      </c>
      <c r="BL3054">
        <v>-0.95045769214630127</v>
      </c>
      <c r="BM3054">
        <v>-0.98068797588348389</v>
      </c>
      <c r="BN3054">
        <v>-1.044237494468689</v>
      </c>
      <c r="BO3054">
        <v>-1.0165237188339233</v>
      </c>
      <c r="BP3054">
        <v>-1.2071312665939331</v>
      </c>
      <c r="BQ3054">
        <v>-1.1965855360031128</v>
      </c>
      <c r="BR3054">
        <v>-0.97751921415328979</v>
      </c>
      <c r="BS3054">
        <v>-0.90396445989608765</v>
      </c>
      <c r="BT3054">
        <v>3.4876370429992676</v>
      </c>
      <c r="BU3054">
        <v>15.434476852416992</v>
      </c>
      <c r="BV3054">
        <v>15.232875823974609</v>
      </c>
      <c r="BW3054">
        <v>15.30193042755127</v>
      </c>
      <c r="BX3054">
        <v>15.261242866516113</v>
      </c>
      <c r="BY3054">
        <v>14.947304725646973</v>
      </c>
      <c r="BZ3054">
        <v>3.4147765636444092</v>
      </c>
      <c r="CA3054">
        <v>-1.427803635597229</v>
      </c>
      <c r="CB3054">
        <v>-1.4379888772964478</v>
      </c>
      <c r="CC3054">
        <v>-1.404532790184021</v>
      </c>
      <c r="CD3054">
        <v>-1.5105996131896973</v>
      </c>
      <c r="CE3054">
        <v>-1.2814610004425049</v>
      </c>
      <c r="CF3054">
        <v>-0.11045355349779129</v>
      </c>
      <c r="CG3054">
        <v>-0.11062776297330856</v>
      </c>
      <c r="CH3054">
        <v>-0.11073572933673859</v>
      </c>
      <c r="CI3054">
        <v>-7.1876466274261475E-2</v>
      </c>
      <c r="CJ3054">
        <v>-0.11072389781475067</v>
      </c>
      <c r="CK3054">
        <v>-0.10294841974973679</v>
      </c>
      <c r="CL3054">
        <v>-9.7864747047424316E-2</v>
      </c>
      <c r="CM3054">
        <v>-0.10141965746879578</v>
      </c>
      <c r="CN3054">
        <v>-0.17461530864238739</v>
      </c>
      <c r="CO3054">
        <v>-0.22747081518173218</v>
      </c>
      <c r="CP3054">
        <v>-0.18193978071212769</v>
      </c>
      <c r="CQ3054">
        <v>-0.13115139305591583</v>
      </c>
      <c r="CR3054">
        <v>4.4439659118652344</v>
      </c>
      <c r="CS3054">
        <v>16.837684631347656</v>
      </c>
      <c r="CT3054">
        <v>16.527929306030273</v>
      </c>
      <c r="CU3054">
        <v>16.602640151977539</v>
      </c>
      <c r="CV3054">
        <v>16.583484649658203</v>
      </c>
      <c r="CW3054">
        <v>16.229860305786133</v>
      </c>
      <c r="CX3054">
        <v>4.3351683616638184</v>
      </c>
      <c r="CY3054">
        <v>-0.5981326699256897</v>
      </c>
      <c r="CZ3054">
        <v>-0.57051193714141846</v>
      </c>
      <c r="DA3054">
        <v>-0.57228744029998779</v>
      </c>
      <c r="DB3054">
        <v>-0.597972571849823</v>
      </c>
      <c r="DC3054">
        <v>-0.43897122144699097</v>
      </c>
      <c r="DD3054">
        <v>0.64620530605316162</v>
      </c>
      <c r="DE3054">
        <v>0.68927639722824097</v>
      </c>
      <c r="DF3054">
        <v>0.71368116140365601</v>
      </c>
      <c r="DG3054">
        <v>0.85670983791351318</v>
      </c>
      <c r="DH3054">
        <v>0.72900986671447754</v>
      </c>
      <c r="DI3054">
        <v>0.7747911810874939</v>
      </c>
      <c r="DJ3054">
        <v>0.84850800037384033</v>
      </c>
      <c r="DK3054">
        <v>0.81368434429168701</v>
      </c>
      <c r="DL3054">
        <v>0.85790061950683594</v>
      </c>
      <c r="DM3054">
        <v>0.74164390563964844</v>
      </c>
      <c r="DN3054">
        <v>0.61363965272903442</v>
      </c>
      <c r="DO3054">
        <v>0.64166164398193359</v>
      </c>
      <c r="DP3054">
        <v>5.4002952575683594</v>
      </c>
      <c r="DQ3054">
        <v>18.240890502929688</v>
      </c>
      <c r="DR3054">
        <v>17.822980880737305</v>
      </c>
      <c r="DS3054">
        <v>17.903348922729492</v>
      </c>
      <c r="DT3054">
        <v>17.905725479125977</v>
      </c>
      <c r="DU3054">
        <v>17.512414932250977</v>
      </c>
      <c r="DV3054">
        <v>5.2555594444274902</v>
      </c>
      <c r="DW3054">
        <v>0.23153829574584961</v>
      </c>
      <c r="DX3054">
        <v>0.29696491360664368</v>
      </c>
      <c r="DY3054">
        <v>0.25995790958404541</v>
      </c>
      <c r="DZ3054">
        <v>0.31465440988540649</v>
      </c>
      <c r="EA3054">
        <v>0.40351861715316772</v>
      </c>
      <c r="EB3054">
        <v>1.7387005090713501</v>
      </c>
      <c r="EC3054">
        <v>1.8442109823226929</v>
      </c>
      <c r="ED3054">
        <v>1.904008150100708</v>
      </c>
      <c r="EE3054">
        <v>2.1974408626556396</v>
      </c>
      <c r="EF3054">
        <v>1.9414521455764771</v>
      </c>
      <c r="EG3054">
        <v>2.0421075820922852</v>
      </c>
      <c r="EH3054">
        <v>2.2149198055267334</v>
      </c>
      <c r="EI3054">
        <v>2.1349492073059082</v>
      </c>
      <c r="EJ3054">
        <v>2.3486895561218262</v>
      </c>
      <c r="EK3054">
        <v>2.1408917903900146</v>
      </c>
      <c r="EL3054">
        <v>1.7623300552368164</v>
      </c>
      <c r="EM3054">
        <v>1.7574809789657593</v>
      </c>
      <c r="EN3054">
        <v>6.7810821533203125</v>
      </c>
      <c r="EO3054">
        <v>20.266899108886719</v>
      </c>
      <c r="EP3054">
        <v>19.692831039428711</v>
      </c>
      <c r="EQ3054">
        <v>19.781366348266602</v>
      </c>
      <c r="ER3054">
        <v>19.81483268737793</v>
      </c>
      <c r="ES3054">
        <v>19.364221572875977</v>
      </c>
      <c r="ET3054">
        <v>6.5844588279724121</v>
      </c>
      <c r="EU3054">
        <v>1.4294513463973999</v>
      </c>
      <c r="EV3054">
        <v>1.5494637489318848</v>
      </c>
      <c r="EW3054">
        <v>1.4615880250930786</v>
      </c>
      <c r="EX3054">
        <v>1.6323428153991699</v>
      </c>
      <c r="EY3054">
        <v>1.6199401617050171</v>
      </c>
      <c r="EZ3054">
        <v>72.727592468261719</v>
      </c>
      <c r="FA3054">
        <v>70.766990661621094</v>
      </c>
      <c r="FB3054">
        <v>69.080398559570313</v>
      </c>
      <c r="FC3054">
        <v>67.224960327148438</v>
      </c>
      <c r="FD3054">
        <v>66.391387939453125</v>
      </c>
      <c r="FE3054">
        <v>65.902870178222656</v>
      </c>
      <c r="FF3054">
        <v>65.117530822753906</v>
      </c>
      <c r="FG3054">
        <v>65.251838684082031</v>
      </c>
      <c r="FH3054">
        <v>68.419746398925781</v>
      </c>
      <c r="FI3054">
        <v>73.970924377441406</v>
      </c>
      <c r="FJ3054">
        <v>80.434555053710938</v>
      </c>
      <c r="FK3054">
        <v>86.329010009765625</v>
      </c>
      <c r="FL3054">
        <v>90.076789855957031</v>
      </c>
      <c r="FM3054">
        <v>91.994186401367188</v>
      </c>
      <c r="FN3054">
        <v>92.900344848632813</v>
      </c>
      <c r="FO3054">
        <v>93.590934753417969</v>
      </c>
      <c r="FP3054">
        <v>93.480796813964844</v>
      </c>
      <c r="FQ3054">
        <v>92.68377685546875</v>
      </c>
      <c r="FR3054">
        <v>91.183906555175781</v>
      </c>
      <c r="FS3054">
        <v>87.797592163085938</v>
      </c>
      <c r="FT3054">
        <v>82.885787963867188</v>
      </c>
      <c r="FU3054">
        <v>78.9014892578125</v>
      </c>
      <c r="FV3054">
        <v>76.063766479492188</v>
      </c>
      <c r="FW3054">
        <v>73.731033325195313</v>
      </c>
      <c r="FX3054">
        <v>498</v>
      </c>
      <c r="FY3054">
        <v>4.854852706193924E-2</v>
      </c>
      <c r="FZ3054">
        <v>1</v>
      </c>
    </row>
    <row r="3055" spans="1:182" x14ac:dyDescent="0.2">
      <c r="A3055" t="s">
        <v>245</v>
      </c>
      <c r="B3055" t="s">
        <v>252</v>
      </c>
      <c r="C3055" t="s">
        <v>218</v>
      </c>
      <c r="D3055" t="s">
        <v>39</v>
      </c>
      <c r="E3055">
        <v>2017</v>
      </c>
      <c r="F3055" t="s">
        <v>230</v>
      </c>
      <c r="G3055" t="s">
        <v>250</v>
      </c>
      <c r="H3055" t="s">
        <v>226</v>
      </c>
      <c r="I3055">
        <v>175.70000000000002</v>
      </c>
      <c r="L3055">
        <v>46.65915767708794</v>
      </c>
      <c r="M3055">
        <v>46.217557823544269</v>
      </c>
      <c r="N3055">
        <v>46.401808218494153</v>
      </c>
      <c r="O3055">
        <v>46.882487369843446</v>
      </c>
      <c r="P3055">
        <v>47.101581763173854</v>
      </c>
      <c r="Q3055">
        <v>50.411492327451484</v>
      </c>
      <c r="R3055">
        <v>53.026027688557321</v>
      </c>
      <c r="S3055">
        <v>52.396312403539071</v>
      </c>
      <c r="T3055">
        <v>55.128326604508629</v>
      </c>
      <c r="U3055">
        <v>53.408132659367169</v>
      </c>
      <c r="V3055">
        <v>54.345175414575777</v>
      </c>
      <c r="W3055">
        <v>56.743519414382824</v>
      </c>
      <c r="X3055">
        <v>58.333647699518387</v>
      </c>
      <c r="Y3055">
        <v>58.18747281599515</v>
      </c>
      <c r="Z3055">
        <v>58.331478389709439</v>
      </c>
      <c r="AA3055">
        <v>58.34239493941763</v>
      </c>
      <c r="AB3055">
        <v>58.079503477059731</v>
      </c>
      <c r="AC3055">
        <v>56.526888077401559</v>
      </c>
      <c r="AD3055">
        <v>56.787035748884243</v>
      </c>
      <c r="AE3055">
        <v>56.709346053821214</v>
      </c>
      <c r="AF3055">
        <v>56.287879582017844</v>
      </c>
      <c r="AG3055">
        <v>53.515851882749871</v>
      </c>
      <c r="AH3055">
        <v>52.9932686225266</v>
      </c>
      <c r="AI3055">
        <v>50.296704764308913</v>
      </c>
      <c r="AJ3055">
        <v>-1.9596076011657715</v>
      </c>
      <c r="AK3055">
        <v>-2.0654666423797607</v>
      </c>
      <c r="AL3055">
        <v>-2.1254796981811523</v>
      </c>
      <c r="AM3055">
        <v>-2.3411939144134521</v>
      </c>
      <c r="AN3055">
        <v>-2.1628999710083008</v>
      </c>
      <c r="AO3055">
        <v>-2.2480044364929199</v>
      </c>
      <c r="AP3055">
        <v>-2.410649299621582</v>
      </c>
      <c r="AQ3055">
        <v>-2.3377885818481445</v>
      </c>
      <c r="AR3055">
        <v>-2.6979200839996338</v>
      </c>
      <c r="AS3055">
        <v>-2.5958333015441895</v>
      </c>
      <c r="AT3055">
        <v>-2.1262094974517822</v>
      </c>
      <c r="AU3055">
        <v>-2.0197837352752686</v>
      </c>
      <c r="AV3055">
        <v>2.1068496704101562</v>
      </c>
      <c r="AW3055">
        <v>13.408469200134277</v>
      </c>
      <c r="AX3055">
        <v>13.36302661895752</v>
      </c>
      <c r="AY3055">
        <v>13.42391300201416</v>
      </c>
      <c r="AZ3055">
        <v>13.352136611938477</v>
      </c>
      <c r="BA3055">
        <v>13.095498085021973</v>
      </c>
      <c r="BB3055">
        <v>2.0858774185180664</v>
      </c>
      <c r="BC3055">
        <v>-2.6257166862487793</v>
      </c>
      <c r="BD3055">
        <v>-2.6904876232147217</v>
      </c>
      <c r="BE3055">
        <v>-2.6061630249023438</v>
      </c>
      <c r="BF3055">
        <v>-2.8282880783081055</v>
      </c>
      <c r="BG3055">
        <v>-2.497882604598999</v>
      </c>
      <c r="BH3055">
        <v>-0.86711239814758301</v>
      </c>
      <c r="BI3055">
        <v>-0.91053193807601929</v>
      </c>
      <c r="BJ3055">
        <v>-0.93515259027481079</v>
      </c>
      <c r="BK3055">
        <v>-1.0004627704620361</v>
      </c>
      <c r="BL3055">
        <v>-0.95045769214630127</v>
      </c>
      <c r="BM3055">
        <v>-0.98068797588348389</v>
      </c>
      <c r="BN3055">
        <v>-1.044237494468689</v>
      </c>
      <c r="BO3055">
        <v>-1.0165237188339233</v>
      </c>
      <c r="BP3055">
        <v>-1.2071312665939331</v>
      </c>
      <c r="BQ3055">
        <v>-1.1965855360031128</v>
      </c>
      <c r="BR3055">
        <v>-0.97751921415328979</v>
      </c>
      <c r="BS3055">
        <v>-0.90396445989608765</v>
      </c>
      <c r="BT3055">
        <v>3.4876370429992676</v>
      </c>
      <c r="BU3055">
        <v>15.434476852416992</v>
      </c>
      <c r="BV3055">
        <v>15.232875823974609</v>
      </c>
      <c r="BW3055">
        <v>15.30193042755127</v>
      </c>
      <c r="BX3055">
        <v>15.261242866516113</v>
      </c>
      <c r="BY3055">
        <v>14.947304725646973</v>
      </c>
      <c r="BZ3055">
        <v>3.4147765636444092</v>
      </c>
      <c r="CA3055">
        <v>-1.427803635597229</v>
      </c>
      <c r="CB3055">
        <v>-1.4379888772964478</v>
      </c>
      <c r="CC3055">
        <v>-1.404532790184021</v>
      </c>
      <c r="CD3055">
        <v>-1.5105996131896973</v>
      </c>
      <c r="CE3055">
        <v>-1.2814610004425049</v>
      </c>
      <c r="CF3055">
        <v>-0.11045355349779129</v>
      </c>
      <c r="CG3055">
        <v>-0.11062776297330856</v>
      </c>
      <c r="CH3055">
        <v>-0.11073572933673859</v>
      </c>
      <c r="CI3055">
        <v>-7.1876466274261475E-2</v>
      </c>
      <c r="CJ3055">
        <v>-0.11072389781475067</v>
      </c>
      <c r="CK3055">
        <v>-0.10294841974973679</v>
      </c>
      <c r="CL3055">
        <v>-9.7864747047424316E-2</v>
      </c>
      <c r="CM3055">
        <v>-0.10141965746879578</v>
      </c>
      <c r="CN3055">
        <v>-0.17461530864238739</v>
      </c>
      <c r="CO3055">
        <v>-0.22747081518173218</v>
      </c>
      <c r="CP3055">
        <v>-0.18193978071212769</v>
      </c>
      <c r="CQ3055">
        <v>-0.13115139305591583</v>
      </c>
      <c r="CR3055">
        <v>4.4439659118652344</v>
      </c>
      <c r="CS3055">
        <v>16.837684631347656</v>
      </c>
      <c r="CT3055">
        <v>16.527929306030273</v>
      </c>
      <c r="CU3055">
        <v>16.602640151977539</v>
      </c>
      <c r="CV3055">
        <v>16.583484649658203</v>
      </c>
      <c r="CW3055">
        <v>16.229860305786133</v>
      </c>
      <c r="CX3055">
        <v>4.3351683616638184</v>
      </c>
      <c r="CY3055">
        <v>-0.5981326699256897</v>
      </c>
      <c r="CZ3055">
        <v>-0.57051193714141846</v>
      </c>
      <c r="DA3055">
        <v>-0.57228744029998779</v>
      </c>
      <c r="DB3055">
        <v>-0.597972571849823</v>
      </c>
      <c r="DC3055">
        <v>-0.43897122144699097</v>
      </c>
      <c r="DD3055">
        <v>0.64620530605316162</v>
      </c>
      <c r="DE3055">
        <v>0.68927639722824097</v>
      </c>
      <c r="DF3055">
        <v>0.71368116140365601</v>
      </c>
      <c r="DG3055">
        <v>0.85670983791351318</v>
      </c>
      <c r="DH3055">
        <v>0.72900986671447754</v>
      </c>
      <c r="DI3055">
        <v>0.7747911810874939</v>
      </c>
      <c r="DJ3055">
        <v>0.84850800037384033</v>
      </c>
      <c r="DK3055">
        <v>0.81368434429168701</v>
      </c>
      <c r="DL3055">
        <v>0.85790061950683594</v>
      </c>
      <c r="DM3055">
        <v>0.74164390563964844</v>
      </c>
      <c r="DN3055">
        <v>0.61363965272903442</v>
      </c>
      <c r="DO3055">
        <v>0.64166164398193359</v>
      </c>
      <c r="DP3055">
        <v>5.4002952575683594</v>
      </c>
      <c r="DQ3055">
        <v>18.240890502929688</v>
      </c>
      <c r="DR3055">
        <v>17.822980880737305</v>
      </c>
      <c r="DS3055">
        <v>17.903348922729492</v>
      </c>
      <c r="DT3055">
        <v>17.905725479125977</v>
      </c>
      <c r="DU3055">
        <v>17.512414932250977</v>
      </c>
      <c r="DV3055">
        <v>5.2555594444274902</v>
      </c>
      <c r="DW3055">
        <v>0.23153829574584961</v>
      </c>
      <c r="DX3055">
        <v>0.29696491360664368</v>
      </c>
      <c r="DY3055">
        <v>0.25995790958404541</v>
      </c>
      <c r="DZ3055">
        <v>0.31465440988540649</v>
      </c>
      <c r="EA3055">
        <v>0.40351861715316772</v>
      </c>
      <c r="EB3055">
        <v>1.7387005090713501</v>
      </c>
      <c r="EC3055">
        <v>1.8442109823226929</v>
      </c>
      <c r="ED3055">
        <v>1.904008150100708</v>
      </c>
      <c r="EE3055">
        <v>2.1974408626556396</v>
      </c>
      <c r="EF3055">
        <v>1.9414521455764771</v>
      </c>
      <c r="EG3055">
        <v>2.0421075820922852</v>
      </c>
      <c r="EH3055">
        <v>2.2149198055267334</v>
      </c>
      <c r="EI3055">
        <v>2.1349492073059082</v>
      </c>
      <c r="EJ3055">
        <v>2.3486895561218262</v>
      </c>
      <c r="EK3055">
        <v>2.1408917903900146</v>
      </c>
      <c r="EL3055">
        <v>1.7623300552368164</v>
      </c>
      <c r="EM3055">
        <v>1.7574809789657593</v>
      </c>
      <c r="EN3055">
        <v>6.7810821533203125</v>
      </c>
      <c r="EO3055">
        <v>20.266899108886719</v>
      </c>
      <c r="EP3055">
        <v>19.692831039428711</v>
      </c>
      <c r="EQ3055">
        <v>19.781366348266602</v>
      </c>
      <c r="ER3055">
        <v>19.81483268737793</v>
      </c>
      <c r="ES3055">
        <v>19.364221572875977</v>
      </c>
      <c r="ET3055">
        <v>6.5844588279724121</v>
      </c>
      <c r="EU3055">
        <v>1.4294513463973999</v>
      </c>
      <c r="EV3055">
        <v>1.5494637489318848</v>
      </c>
      <c r="EW3055">
        <v>1.4615880250930786</v>
      </c>
      <c r="EX3055">
        <v>1.6323428153991699</v>
      </c>
      <c r="EY3055">
        <v>1.6199401617050171</v>
      </c>
      <c r="EZ3055">
        <v>72.727592468261719</v>
      </c>
      <c r="FA3055">
        <v>70.766990661621094</v>
      </c>
      <c r="FB3055">
        <v>69.080398559570313</v>
      </c>
      <c r="FC3055">
        <v>67.224960327148438</v>
      </c>
      <c r="FD3055">
        <v>66.391387939453125</v>
      </c>
      <c r="FE3055">
        <v>65.902870178222656</v>
      </c>
      <c r="FF3055">
        <v>65.117530822753906</v>
      </c>
      <c r="FG3055">
        <v>65.251838684082031</v>
      </c>
      <c r="FH3055">
        <v>68.419746398925781</v>
      </c>
      <c r="FI3055">
        <v>73.970924377441406</v>
      </c>
      <c r="FJ3055">
        <v>80.434555053710938</v>
      </c>
      <c r="FK3055">
        <v>86.329010009765625</v>
      </c>
      <c r="FL3055">
        <v>90.076789855957031</v>
      </c>
      <c r="FM3055">
        <v>91.994186401367188</v>
      </c>
      <c r="FN3055">
        <v>92.900344848632813</v>
      </c>
      <c r="FO3055">
        <v>93.590934753417969</v>
      </c>
      <c r="FP3055">
        <v>93.480796813964844</v>
      </c>
      <c r="FQ3055">
        <v>92.68377685546875</v>
      </c>
      <c r="FR3055">
        <v>91.183906555175781</v>
      </c>
      <c r="FS3055">
        <v>87.797592163085938</v>
      </c>
      <c r="FT3055">
        <v>82.885787963867188</v>
      </c>
      <c r="FU3055">
        <v>78.9014892578125</v>
      </c>
      <c r="FV3055">
        <v>76.063766479492188</v>
      </c>
      <c r="FW3055">
        <v>73.731033325195313</v>
      </c>
      <c r="FX3055">
        <v>498</v>
      </c>
      <c r="FY3055">
        <v>4.854852706193924E-2</v>
      </c>
      <c r="FZ3055">
        <v>1</v>
      </c>
    </row>
    <row r="3056" spans="1:182" x14ac:dyDescent="0.2">
      <c r="A3056" t="s">
        <v>245</v>
      </c>
      <c r="B3056" t="s">
        <v>252</v>
      </c>
      <c r="C3056" t="s">
        <v>218</v>
      </c>
      <c r="D3056" t="s">
        <v>40</v>
      </c>
      <c r="E3056">
        <v>2015</v>
      </c>
      <c r="F3056" t="s">
        <v>230</v>
      </c>
      <c r="G3056" t="s">
        <v>250</v>
      </c>
      <c r="H3056" t="s">
        <v>226</v>
      </c>
      <c r="I3056">
        <v>320.51</v>
      </c>
      <c r="L3056">
        <v>89.768267382104682</v>
      </c>
      <c r="M3056">
        <v>87.71810342644946</v>
      </c>
      <c r="N3056">
        <v>86.346733199565151</v>
      </c>
      <c r="O3056">
        <v>86.371323662582768</v>
      </c>
      <c r="P3056">
        <v>88.810051844877492</v>
      </c>
      <c r="Q3056">
        <v>92.865109255359499</v>
      </c>
      <c r="R3056">
        <v>96.363575260312942</v>
      </c>
      <c r="S3056">
        <v>96.512550245229946</v>
      </c>
      <c r="T3056">
        <v>97.730827416997499</v>
      </c>
      <c r="U3056">
        <v>99.711616384166689</v>
      </c>
      <c r="V3056">
        <v>102.03838140267685</v>
      </c>
      <c r="W3056">
        <v>102.84725573682292</v>
      </c>
      <c r="X3056">
        <v>102.73413137901306</v>
      </c>
      <c r="Y3056">
        <v>102.9410973701108</v>
      </c>
      <c r="Z3056">
        <v>103.05729791550419</v>
      </c>
      <c r="AA3056">
        <v>102.49234023681935</v>
      </c>
      <c r="AB3056">
        <v>102.57248090496581</v>
      </c>
      <c r="AC3056">
        <v>101.38499742847299</v>
      </c>
      <c r="AD3056">
        <v>103.03642847029144</v>
      </c>
      <c r="AE3056">
        <v>104.61462309003647</v>
      </c>
      <c r="AF3056">
        <v>103.81697726715102</v>
      </c>
      <c r="AG3056">
        <v>99.91321420040704</v>
      </c>
      <c r="AH3056">
        <v>96.144796685611382</v>
      </c>
      <c r="AI3056">
        <v>92.422601402258962</v>
      </c>
      <c r="AJ3056">
        <v>-2.6236507892608643</v>
      </c>
      <c r="AK3056">
        <v>-2.5894503593444824</v>
      </c>
      <c r="AL3056">
        <v>-2.5732080936431885</v>
      </c>
      <c r="AM3056">
        <v>-2.5772759914398193</v>
      </c>
      <c r="AN3056">
        <v>-2.6422767639160156</v>
      </c>
      <c r="AO3056">
        <v>-2.7398951053619385</v>
      </c>
      <c r="AP3056">
        <v>-2.6755430698394775</v>
      </c>
      <c r="AQ3056">
        <v>-2.5815479755401611</v>
      </c>
      <c r="AR3056">
        <v>-2.5293478965759277</v>
      </c>
      <c r="AS3056">
        <v>-2.526874303817749</v>
      </c>
      <c r="AT3056">
        <v>-2.558727502822876</v>
      </c>
      <c r="AU3056">
        <v>-2.5649898052215576</v>
      </c>
      <c r="AV3056">
        <v>4.9878778457641602</v>
      </c>
      <c r="AW3056">
        <v>26.925079345703125</v>
      </c>
      <c r="AX3056">
        <v>26.462467193603516</v>
      </c>
      <c r="AY3056">
        <v>25.826583862304688</v>
      </c>
      <c r="AZ3056">
        <v>25.7215576171875</v>
      </c>
      <c r="BA3056">
        <v>25.798801422119141</v>
      </c>
      <c r="BB3056">
        <v>5.0697765350341797</v>
      </c>
      <c r="BC3056">
        <v>-2.869981050491333</v>
      </c>
      <c r="BD3056">
        <v>-2.9343812465667725</v>
      </c>
      <c r="BE3056">
        <v>-2.9401040077209473</v>
      </c>
      <c r="BF3056">
        <v>-2.9141666889190674</v>
      </c>
      <c r="BG3056">
        <v>-3.167473316192627</v>
      </c>
      <c r="BH3056">
        <v>-1.2138878107070923</v>
      </c>
      <c r="BI3056">
        <v>-1.2009732723236084</v>
      </c>
      <c r="BJ3056">
        <v>-1.1947582960128784</v>
      </c>
      <c r="BK3056">
        <v>-1.1967706680297852</v>
      </c>
      <c r="BL3056">
        <v>-1.2359874248504639</v>
      </c>
      <c r="BM3056">
        <v>-1.2973141670227051</v>
      </c>
      <c r="BN3056">
        <v>-1.2660455703735352</v>
      </c>
      <c r="BO3056">
        <v>-1.2096139192581177</v>
      </c>
      <c r="BP3056">
        <v>-1.1721398830413818</v>
      </c>
      <c r="BQ3056">
        <v>-1.1669598817825317</v>
      </c>
      <c r="BR3056">
        <v>-1.1830744743347168</v>
      </c>
      <c r="BS3056">
        <v>-1.1960643529891968</v>
      </c>
      <c r="BT3056">
        <v>6.7111039161682129</v>
      </c>
      <c r="BU3056">
        <v>29.259906768798828</v>
      </c>
      <c r="BV3056">
        <v>28.770500183105469</v>
      </c>
      <c r="BW3056">
        <v>28.147499084472656</v>
      </c>
      <c r="BX3056">
        <v>28.080526351928711</v>
      </c>
      <c r="BY3056">
        <v>28.159313201904297</v>
      </c>
      <c r="BZ3056">
        <v>6.7776837348937988</v>
      </c>
      <c r="CA3056">
        <v>-1.4541782140731812</v>
      </c>
      <c r="CB3056">
        <v>-1.5101907253265381</v>
      </c>
      <c r="CC3056">
        <v>-1.5310990810394287</v>
      </c>
      <c r="CD3056">
        <v>-1.5275722742080688</v>
      </c>
      <c r="CE3056">
        <v>-1.7142236232757568</v>
      </c>
      <c r="CF3056">
        <v>-0.23749031126499176</v>
      </c>
      <c r="CG3056">
        <v>-0.23931826651096344</v>
      </c>
      <c r="CH3056">
        <v>-0.24004803597927094</v>
      </c>
      <c r="CI3056">
        <v>-0.24063684046268463</v>
      </c>
      <c r="CJ3056">
        <v>-0.26199564337730408</v>
      </c>
      <c r="CK3056">
        <v>-0.29818695783615112</v>
      </c>
      <c r="CL3056">
        <v>-0.28983196616172791</v>
      </c>
      <c r="CM3056">
        <v>-0.25941649079322815</v>
      </c>
      <c r="CN3056">
        <v>-0.23214186728000641</v>
      </c>
      <c r="CO3056">
        <v>-0.22508735954761505</v>
      </c>
      <c r="CP3056">
        <v>-0.23030143976211548</v>
      </c>
      <c r="CQ3056">
        <v>-0.24795085191726685</v>
      </c>
      <c r="CR3056">
        <v>7.9046049118041992</v>
      </c>
      <c r="CS3056">
        <v>30.87700080871582</v>
      </c>
      <c r="CT3056">
        <v>30.369037628173828</v>
      </c>
      <c r="CU3056">
        <v>29.754959106445313</v>
      </c>
      <c r="CV3056">
        <v>29.71434211730957</v>
      </c>
      <c r="CW3056">
        <v>29.794197082519531</v>
      </c>
      <c r="CX3056">
        <v>7.9605751037597656</v>
      </c>
      <c r="CY3056">
        <v>-0.47359746694564819</v>
      </c>
      <c r="CZ3056">
        <v>-0.52380073070526123</v>
      </c>
      <c r="DA3056">
        <v>-0.55522650480270386</v>
      </c>
      <c r="DB3056">
        <v>-0.56722128391265869</v>
      </c>
      <c r="DC3056">
        <v>-0.70770734548568726</v>
      </c>
      <c r="DD3056">
        <v>0.73890715837478638</v>
      </c>
      <c r="DE3056">
        <v>0.72233676910400391</v>
      </c>
      <c r="DF3056">
        <v>0.71466219425201416</v>
      </c>
      <c r="DG3056">
        <v>0.71549701690673828</v>
      </c>
      <c r="DH3056">
        <v>0.71199613809585571</v>
      </c>
      <c r="DI3056">
        <v>0.70094019174575806</v>
      </c>
      <c r="DJ3056">
        <v>0.68638169765472412</v>
      </c>
      <c r="DK3056">
        <v>0.6907808780670166</v>
      </c>
      <c r="DL3056">
        <v>0.70785617828369141</v>
      </c>
      <c r="DM3056">
        <v>0.71678519248962402</v>
      </c>
      <c r="DN3056">
        <v>0.72247159481048584</v>
      </c>
      <c r="DO3056">
        <v>0.70016270875930786</v>
      </c>
      <c r="DP3056">
        <v>9.0981063842773437</v>
      </c>
      <c r="DQ3056">
        <v>32.494094848632812</v>
      </c>
      <c r="DR3056">
        <v>31.967575073242188</v>
      </c>
      <c r="DS3056">
        <v>31.362417221069336</v>
      </c>
      <c r="DT3056">
        <v>31.34815788269043</v>
      </c>
      <c r="DU3056">
        <v>31.429080963134766</v>
      </c>
      <c r="DV3056">
        <v>9.1434659957885742</v>
      </c>
      <c r="DW3056">
        <v>0.50698322057723999</v>
      </c>
      <c r="DX3056">
        <v>0.46258929371833801</v>
      </c>
      <c r="DY3056">
        <v>0.42064604163169861</v>
      </c>
      <c r="DZ3056">
        <v>0.39312970638275146</v>
      </c>
      <c r="EA3056">
        <v>0.29880890250205994</v>
      </c>
      <c r="EB3056">
        <v>2.1486701965332031</v>
      </c>
      <c r="EC3056">
        <v>2.1108138561248779</v>
      </c>
      <c r="ED3056">
        <v>2.0931119918823242</v>
      </c>
      <c r="EE3056">
        <v>2.0960023403167725</v>
      </c>
      <c r="EF3056">
        <v>2.1182856559753418</v>
      </c>
      <c r="EG3056">
        <v>2.1435210704803467</v>
      </c>
      <c r="EH3056">
        <v>2.095879077911377</v>
      </c>
      <c r="EI3056">
        <v>2.0627150535583496</v>
      </c>
      <c r="EJ3056">
        <v>2.0650641918182373</v>
      </c>
      <c r="EK3056">
        <v>2.0766994953155518</v>
      </c>
      <c r="EL3056">
        <v>2.0981245040893555</v>
      </c>
      <c r="EM3056">
        <v>2.0690879821777344</v>
      </c>
      <c r="EN3056">
        <v>10.821331977844238</v>
      </c>
      <c r="EO3056">
        <v>34.828922271728516</v>
      </c>
      <c r="EP3056">
        <v>34.275608062744141</v>
      </c>
      <c r="EQ3056">
        <v>33.683334350585938</v>
      </c>
      <c r="ER3056">
        <v>33.707126617431641</v>
      </c>
      <c r="ES3056">
        <v>33.789592742919922</v>
      </c>
      <c r="ET3056">
        <v>10.851373672485352</v>
      </c>
      <c r="EU3056">
        <v>1.9227859973907471</v>
      </c>
      <c r="EV3056">
        <v>1.88677978515625</v>
      </c>
      <c r="EW3056">
        <v>1.8296509981155396</v>
      </c>
      <c r="EX3056">
        <v>1.7797240018844604</v>
      </c>
      <c r="EY3056">
        <v>1.7520585060119629</v>
      </c>
      <c r="EZ3056">
        <v>76.640800476074219</v>
      </c>
      <c r="FA3056">
        <v>74.855049133300781</v>
      </c>
      <c r="FB3056">
        <v>73.322128295898437</v>
      </c>
      <c r="FC3056">
        <v>72.741111755371094</v>
      </c>
      <c r="FD3056">
        <v>71.926353454589844</v>
      </c>
      <c r="FE3056">
        <v>70.800628662109375</v>
      </c>
      <c r="FF3056">
        <v>70.1551513671875</v>
      </c>
      <c r="FG3056">
        <v>70.482505798339844</v>
      </c>
      <c r="FH3056">
        <v>74.028610229492187</v>
      </c>
      <c r="FI3056">
        <v>79.826637268066406</v>
      </c>
      <c r="FJ3056">
        <v>84.947784423828125</v>
      </c>
      <c r="FK3056">
        <v>88.842620849609375</v>
      </c>
      <c r="FL3056">
        <v>91.525115966796875</v>
      </c>
      <c r="FM3056">
        <v>93.838005065917969</v>
      </c>
      <c r="FN3056">
        <v>95.3162841796875</v>
      </c>
      <c r="FO3056">
        <v>95.759071350097656</v>
      </c>
      <c r="FP3056">
        <v>95.736068725585938</v>
      </c>
      <c r="FQ3056">
        <v>94.725334167480469</v>
      </c>
      <c r="FR3056">
        <v>92.992286682128906</v>
      </c>
      <c r="FS3056">
        <v>90.368904113769531</v>
      </c>
      <c r="FT3056">
        <v>86.467269897460937</v>
      </c>
      <c r="FU3056">
        <v>82.075759887695313</v>
      </c>
      <c r="FV3056">
        <v>79.523948669433594</v>
      </c>
      <c r="FW3056">
        <v>77.421951293945313</v>
      </c>
      <c r="FX3056">
        <v>498</v>
      </c>
      <c r="FY3056">
        <v>4.854852706193924E-2</v>
      </c>
      <c r="FZ3056">
        <v>1</v>
      </c>
    </row>
    <row r="3057" spans="1:182" x14ac:dyDescent="0.2">
      <c r="A3057" t="s">
        <v>245</v>
      </c>
      <c r="B3057" t="s">
        <v>252</v>
      </c>
      <c r="C3057" t="s">
        <v>218</v>
      </c>
      <c r="D3057" t="s">
        <v>40</v>
      </c>
      <c r="E3057">
        <v>2016</v>
      </c>
      <c r="F3057" t="s">
        <v>230</v>
      </c>
      <c r="G3057" t="s">
        <v>250</v>
      </c>
      <c r="H3057" t="s">
        <v>226</v>
      </c>
      <c r="I3057">
        <v>320.51</v>
      </c>
      <c r="L3057">
        <v>89.768267382104682</v>
      </c>
      <c r="M3057">
        <v>87.71810342644946</v>
      </c>
      <c r="N3057">
        <v>86.346733199565151</v>
      </c>
      <c r="O3057">
        <v>86.371323662582768</v>
      </c>
      <c r="P3057">
        <v>88.810051844877492</v>
      </c>
      <c r="Q3057">
        <v>92.865109255359499</v>
      </c>
      <c r="R3057">
        <v>96.363575260312942</v>
      </c>
      <c r="S3057">
        <v>96.512550245229946</v>
      </c>
      <c r="T3057">
        <v>97.730827416997499</v>
      </c>
      <c r="U3057">
        <v>99.711616384166689</v>
      </c>
      <c r="V3057">
        <v>102.03838140267685</v>
      </c>
      <c r="W3057">
        <v>102.84725573682292</v>
      </c>
      <c r="X3057">
        <v>102.73413137901306</v>
      </c>
      <c r="Y3057">
        <v>102.9410973701108</v>
      </c>
      <c r="Z3057">
        <v>103.05729791550419</v>
      </c>
      <c r="AA3057">
        <v>102.49234023681935</v>
      </c>
      <c r="AB3057">
        <v>102.57248090496581</v>
      </c>
      <c r="AC3057">
        <v>101.38499742847299</v>
      </c>
      <c r="AD3057">
        <v>103.03642847029144</v>
      </c>
      <c r="AE3057">
        <v>104.61462309003647</v>
      </c>
      <c r="AF3057">
        <v>103.81697726715102</v>
      </c>
      <c r="AG3057">
        <v>99.91321420040704</v>
      </c>
      <c r="AH3057">
        <v>96.144796685611382</v>
      </c>
      <c r="AI3057">
        <v>92.422601402258962</v>
      </c>
      <c r="AJ3057">
        <v>-2.6236507892608643</v>
      </c>
      <c r="AK3057">
        <v>-2.5894503593444824</v>
      </c>
      <c r="AL3057">
        <v>-2.5732080936431885</v>
      </c>
      <c r="AM3057">
        <v>-2.5772759914398193</v>
      </c>
      <c r="AN3057">
        <v>-2.6422767639160156</v>
      </c>
      <c r="AO3057">
        <v>-2.7398951053619385</v>
      </c>
      <c r="AP3057">
        <v>-2.6755430698394775</v>
      </c>
      <c r="AQ3057">
        <v>-2.5815479755401611</v>
      </c>
      <c r="AR3057">
        <v>-2.5293478965759277</v>
      </c>
      <c r="AS3057">
        <v>-2.526874303817749</v>
      </c>
      <c r="AT3057">
        <v>-2.558727502822876</v>
      </c>
      <c r="AU3057">
        <v>-2.5649898052215576</v>
      </c>
      <c r="AV3057">
        <v>4.9878778457641602</v>
      </c>
      <c r="AW3057">
        <v>26.925079345703125</v>
      </c>
      <c r="AX3057">
        <v>26.462467193603516</v>
      </c>
      <c r="AY3057">
        <v>25.826583862304688</v>
      </c>
      <c r="AZ3057">
        <v>25.7215576171875</v>
      </c>
      <c r="BA3057">
        <v>25.798801422119141</v>
      </c>
      <c r="BB3057">
        <v>5.0697765350341797</v>
      </c>
      <c r="BC3057">
        <v>-2.869981050491333</v>
      </c>
      <c r="BD3057">
        <v>-2.9343812465667725</v>
      </c>
      <c r="BE3057">
        <v>-2.9401040077209473</v>
      </c>
      <c r="BF3057">
        <v>-2.9141666889190674</v>
      </c>
      <c r="BG3057">
        <v>-3.167473316192627</v>
      </c>
      <c r="BH3057">
        <v>-1.2138878107070923</v>
      </c>
      <c r="BI3057">
        <v>-1.2009732723236084</v>
      </c>
      <c r="BJ3057">
        <v>-1.1947582960128784</v>
      </c>
      <c r="BK3057">
        <v>-1.1967706680297852</v>
      </c>
      <c r="BL3057">
        <v>-1.2359874248504639</v>
      </c>
      <c r="BM3057">
        <v>-1.2973141670227051</v>
      </c>
      <c r="BN3057">
        <v>-1.2660455703735352</v>
      </c>
      <c r="BO3057">
        <v>-1.2096139192581177</v>
      </c>
      <c r="BP3057">
        <v>-1.1721398830413818</v>
      </c>
      <c r="BQ3057">
        <v>-1.1669598817825317</v>
      </c>
      <c r="BR3057">
        <v>-1.1830744743347168</v>
      </c>
      <c r="BS3057">
        <v>-1.1960643529891968</v>
      </c>
      <c r="BT3057">
        <v>6.7111039161682129</v>
      </c>
      <c r="BU3057">
        <v>29.259906768798828</v>
      </c>
      <c r="BV3057">
        <v>28.770500183105469</v>
      </c>
      <c r="BW3057">
        <v>28.147499084472656</v>
      </c>
      <c r="BX3057">
        <v>28.080526351928711</v>
      </c>
      <c r="BY3057">
        <v>28.159313201904297</v>
      </c>
      <c r="BZ3057">
        <v>6.7776837348937988</v>
      </c>
      <c r="CA3057">
        <v>-1.4541782140731812</v>
      </c>
      <c r="CB3057">
        <v>-1.5101907253265381</v>
      </c>
      <c r="CC3057">
        <v>-1.5310990810394287</v>
      </c>
      <c r="CD3057">
        <v>-1.5275722742080688</v>
      </c>
      <c r="CE3057">
        <v>-1.7142236232757568</v>
      </c>
      <c r="CF3057">
        <v>-0.23749031126499176</v>
      </c>
      <c r="CG3057">
        <v>-0.23931826651096344</v>
      </c>
      <c r="CH3057">
        <v>-0.24004803597927094</v>
      </c>
      <c r="CI3057">
        <v>-0.24063684046268463</v>
      </c>
      <c r="CJ3057">
        <v>-0.26199564337730408</v>
      </c>
      <c r="CK3057">
        <v>-0.29818695783615112</v>
      </c>
      <c r="CL3057">
        <v>-0.28983196616172791</v>
      </c>
      <c r="CM3057">
        <v>-0.25941649079322815</v>
      </c>
      <c r="CN3057">
        <v>-0.23214186728000641</v>
      </c>
      <c r="CO3057">
        <v>-0.22508735954761505</v>
      </c>
      <c r="CP3057">
        <v>-0.23030143976211548</v>
      </c>
      <c r="CQ3057">
        <v>-0.24795085191726685</v>
      </c>
      <c r="CR3057">
        <v>7.9046049118041992</v>
      </c>
      <c r="CS3057">
        <v>30.87700080871582</v>
      </c>
      <c r="CT3057">
        <v>30.369037628173828</v>
      </c>
      <c r="CU3057">
        <v>29.754959106445313</v>
      </c>
      <c r="CV3057">
        <v>29.71434211730957</v>
      </c>
      <c r="CW3057">
        <v>29.794197082519531</v>
      </c>
      <c r="CX3057">
        <v>7.9605751037597656</v>
      </c>
      <c r="CY3057">
        <v>-0.47359746694564819</v>
      </c>
      <c r="CZ3057">
        <v>-0.52380073070526123</v>
      </c>
      <c r="DA3057">
        <v>-0.55522650480270386</v>
      </c>
      <c r="DB3057">
        <v>-0.56722128391265869</v>
      </c>
      <c r="DC3057">
        <v>-0.70770734548568726</v>
      </c>
      <c r="DD3057">
        <v>0.73890715837478638</v>
      </c>
      <c r="DE3057">
        <v>0.72233676910400391</v>
      </c>
      <c r="DF3057">
        <v>0.71466219425201416</v>
      </c>
      <c r="DG3057">
        <v>0.71549701690673828</v>
      </c>
      <c r="DH3057">
        <v>0.71199613809585571</v>
      </c>
      <c r="DI3057">
        <v>0.70094019174575806</v>
      </c>
      <c r="DJ3057">
        <v>0.68638169765472412</v>
      </c>
      <c r="DK3057">
        <v>0.6907808780670166</v>
      </c>
      <c r="DL3057">
        <v>0.70785617828369141</v>
      </c>
      <c r="DM3057">
        <v>0.71678519248962402</v>
      </c>
      <c r="DN3057">
        <v>0.72247159481048584</v>
      </c>
      <c r="DO3057">
        <v>0.70016270875930786</v>
      </c>
      <c r="DP3057">
        <v>9.0981063842773437</v>
      </c>
      <c r="DQ3057">
        <v>32.494094848632812</v>
      </c>
      <c r="DR3057">
        <v>31.967575073242188</v>
      </c>
      <c r="DS3057">
        <v>31.362417221069336</v>
      </c>
      <c r="DT3057">
        <v>31.34815788269043</v>
      </c>
      <c r="DU3057">
        <v>31.429080963134766</v>
      </c>
      <c r="DV3057">
        <v>9.1434659957885742</v>
      </c>
      <c r="DW3057">
        <v>0.50698322057723999</v>
      </c>
      <c r="DX3057">
        <v>0.46258929371833801</v>
      </c>
      <c r="DY3057">
        <v>0.42064604163169861</v>
      </c>
      <c r="DZ3057">
        <v>0.39312970638275146</v>
      </c>
      <c r="EA3057">
        <v>0.29880890250205994</v>
      </c>
      <c r="EB3057">
        <v>2.1486701965332031</v>
      </c>
      <c r="EC3057">
        <v>2.1108138561248779</v>
      </c>
      <c r="ED3057">
        <v>2.0931119918823242</v>
      </c>
      <c r="EE3057">
        <v>2.0960023403167725</v>
      </c>
      <c r="EF3057">
        <v>2.1182856559753418</v>
      </c>
      <c r="EG3057">
        <v>2.1435210704803467</v>
      </c>
      <c r="EH3057">
        <v>2.095879077911377</v>
      </c>
      <c r="EI3057">
        <v>2.0627150535583496</v>
      </c>
      <c r="EJ3057">
        <v>2.0650641918182373</v>
      </c>
      <c r="EK3057">
        <v>2.0766994953155518</v>
      </c>
      <c r="EL3057">
        <v>2.0981245040893555</v>
      </c>
      <c r="EM3057">
        <v>2.0690879821777344</v>
      </c>
      <c r="EN3057">
        <v>10.821331977844238</v>
      </c>
      <c r="EO3057">
        <v>34.828922271728516</v>
      </c>
      <c r="EP3057">
        <v>34.275608062744141</v>
      </c>
      <c r="EQ3057">
        <v>33.683334350585938</v>
      </c>
      <c r="ER3057">
        <v>33.707126617431641</v>
      </c>
      <c r="ES3057">
        <v>33.789592742919922</v>
      </c>
      <c r="ET3057">
        <v>10.851373672485352</v>
      </c>
      <c r="EU3057">
        <v>1.9227859973907471</v>
      </c>
      <c r="EV3057">
        <v>1.88677978515625</v>
      </c>
      <c r="EW3057">
        <v>1.8296509981155396</v>
      </c>
      <c r="EX3057">
        <v>1.7797240018844604</v>
      </c>
      <c r="EY3057">
        <v>1.7520585060119629</v>
      </c>
      <c r="EZ3057">
        <v>76.640800476074219</v>
      </c>
      <c r="FA3057">
        <v>74.855049133300781</v>
      </c>
      <c r="FB3057">
        <v>73.322128295898437</v>
      </c>
      <c r="FC3057">
        <v>72.741111755371094</v>
      </c>
      <c r="FD3057">
        <v>71.926353454589844</v>
      </c>
      <c r="FE3057">
        <v>70.800628662109375</v>
      </c>
      <c r="FF3057">
        <v>70.1551513671875</v>
      </c>
      <c r="FG3057">
        <v>70.482505798339844</v>
      </c>
      <c r="FH3057">
        <v>74.028610229492187</v>
      </c>
      <c r="FI3057">
        <v>79.826637268066406</v>
      </c>
      <c r="FJ3057">
        <v>84.947784423828125</v>
      </c>
      <c r="FK3057">
        <v>88.842620849609375</v>
      </c>
      <c r="FL3057">
        <v>91.525115966796875</v>
      </c>
      <c r="FM3057">
        <v>93.838005065917969</v>
      </c>
      <c r="FN3057">
        <v>95.3162841796875</v>
      </c>
      <c r="FO3057">
        <v>95.759071350097656</v>
      </c>
      <c r="FP3057">
        <v>95.736068725585938</v>
      </c>
      <c r="FQ3057">
        <v>94.725334167480469</v>
      </c>
      <c r="FR3057">
        <v>92.992286682128906</v>
      </c>
      <c r="FS3057">
        <v>90.368904113769531</v>
      </c>
      <c r="FT3057">
        <v>86.467269897460937</v>
      </c>
      <c r="FU3057">
        <v>82.075759887695313</v>
      </c>
      <c r="FV3057">
        <v>79.523948669433594</v>
      </c>
      <c r="FW3057">
        <v>77.421951293945313</v>
      </c>
      <c r="FX3057">
        <v>498</v>
      </c>
      <c r="FY3057">
        <v>4.854852706193924E-2</v>
      </c>
      <c r="FZ3057">
        <v>1</v>
      </c>
    </row>
    <row r="3058" spans="1:182" x14ac:dyDescent="0.2">
      <c r="A3058" t="s">
        <v>245</v>
      </c>
      <c r="B3058" t="s">
        <v>252</v>
      </c>
      <c r="C3058" t="s">
        <v>218</v>
      </c>
      <c r="D3058" t="s">
        <v>40</v>
      </c>
      <c r="E3058">
        <v>2017</v>
      </c>
      <c r="F3058" t="s">
        <v>230</v>
      </c>
      <c r="G3058" t="s">
        <v>250</v>
      </c>
      <c r="H3058" t="s">
        <v>226</v>
      </c>
      <c r="I3058">
        <v>320.51</v>
      </c>
      <c r="L3058">
        <v>89.768267382104682</v>
      </c>
      <c r="M3058">
        <v>87.71810342644946</v>
      </c>
      <c r="N3058">
        <v>86.346733199565151</v>
      </c>
      <c r="O3058">
        <v>86.371323662582768</v>
      </c>
      <c r="P3058">
        <v>88.810051844877492</v>
      </c>
      <c r="Q3058">
        <v>92.865109255359499</v>
      </c>
      <c r="R3058">
        <v>96.363575260312942</v>
      </c>
      <c r="S3058">
        <v>96.512550245229946</v>
      </c>
      <c r="T3058">
        <v>97.730827416997499</v>
      </c>
      <c r="U3058">
        <v>99.711616384166689</v>
      </c>
      <c r="V3058">
        <v>102.03838140267685</v>
      </c>
      <c r="W3058">
        <v>102.84725573682292</v>
      </c>
      <c r="X3058">
        <v>102.73413137901306</v>
      </c>
      <c r="Y3058">
        <v>102.9410973701108</v>
      </c>
      <c r="Z3058">
        <v>103.05729791550419</v>
      </c>
      <c r="AA3058">
        <v>102.49234023681935</v>
      </c>
      <c r="AB3058">
        <v>102.57248090496581</v>
      </c>
      <c r="AC3058">
        <v>101.38499742847299</v>
      </c>
      <c r="AD3058">
        <v>103.03642847029144</v>
      </c>
      <c r="AE3058">
        <v>104.61462309003647</v>
      </c>
      <c r="AF3058">
        <v>103.81697726715102</v>
      </c>
      <c r="AG3058">
        <v>99.91321420040704</v>
      </c>
      <c r="AH3058">
        <v>96.144796685611382</v>
      </c>
      <c r="AI3058">
        <v>92.422601402258962</v>
      </c>
      <c r="AJ3058">
        <v>-2.6236507892608643</v>
      </c>
      <c r="AK3058">
        <v>-2.5894503593444824</v>
      </c>
      <c r="AL3058">
        <v>-2.5732080936431885</v>
      </c>
      <c r="AM3058">
        <v>-2.5772759914398193</v>
      </c>
      <c r="AN3058">
        <v>-2.6422767639160156</v>
      </c>
      <c r="AO3058">
        <v>-2.7398951053619385</v>
      </c>
      <c r="AP3058">
        <v>-2.6755430698394775</v>
      </c>
      <c r="AQ3058">
        <v>-2.5815479755401611</v>
      </c>
      <c r="AR3058">
        <v>-2.5293478965759277</v>
      </c>
      <c r="AS3058">
        <v>-2.526874303817749</v>
      </c>
      <c r="AT3058">
        <v>-2.558727502822876</v>
      </c>
      <c r="AU3058">
        <v>-2.5649898052215576</v>
      </c>
      <c r="AV3058">
        <v>4.9878778457641602</v>
      </c>
      <c r="AW3058">
        <v>26.925079345703125</v>
      </c>
      <c r="AX3058">
        <v>26.462467193603516</v>
      </c>
      <c r="AY3058">
        <v>25.826583862304688</v>
      </c>
      <c r="AZ3058">
        <v>25.7215576171875</v>
      </c>
      <c r="BA3058">
        <v>25.798801422119141</v>
      </c>
      <c r="BB3058">
        <v>5.0697765350341797</v>
      </c>
      <c r="BC3058">
        <v>-2.869981050491333</v>
      </c>
      <c r="BD3058">
        <v>-2.9343812465667725</v>
      </c>
      <c r="BE3058">
        <v>-2.9401040077209473</v>
      </c>
      <c r="BF3058">
        <v>-2.9141666889190674</v>
      </c>
      <c r="BG3058">
        <v>-3.167473316192627</v>
      </c>
      <c r="BH3058">
        <v>-1.2138878107070923</v>
      </c>
      <c r="BI3058">
        <v>-1.2009732723236084</v>
      </c>
      <c r="BJ3058">
        <v>-1.1947582960128784</v>
      </c>
      <c r="BK3058">
        <v>-1.1967706680297852</v>
      </c>
      <c r="BL3058">
        <v>-1.2359874248504639</v>
      </c>
      <c r="BM3058">
        <v>-1.2973141670227051</v>
      </c>
      <c r="BN3058">
        <v>-1.2660455703735352</v>
      </c>
      <c r="BO3058">
        <v>-1.2096139192581177</v>
      </c>
      <c r="BP3058">
        <v>-1.1721398830413818</v>
      </c>
      <c r="BQ3058">
        <v>-1.1669598817825317</v>
      </c>
      <c r="BR3058">
        <v>-1.1830744743347168</v>
      </c>
      <c r="BS3058">
        <v>-1.1960643529891968</v>
      </c>
      <c r="BT3058">
        <v>6.7111039161682129</v>
      </c>
      <c r="BU3058">
        <v>29.259906768798828</v>
      </c>
      <c r="BV3058">
        <v>28.770500183105469</v>
      </c>
      <c r="BW3058">
        <v>28.147499084472656</v>
      </c>
      <c r="BX3058">
        <v>28.080526351928711</v>
      </c>
      <c r="BY3058">
        <v>28.159313201904297</v>
      </c>
      <c r="BZ3058">
        <v>6.7776837348937988</v>
      </c>
      <c r="CA3058">
        <v>-1.4541782140731812</v>
      </c>
      <c r="CB3058">
        <v>-1.5101907253265381</v>
      </c>
      <c r="CC3058">
        <v>-1.5310990810394287</v>
      </c>
      <c r="CD3058">
        <v>-1.5275722742080688</v>
      </c>
      <c r="CE3058">
        <v>-1.7142236232757568</v>
      </c>
      <c r="CF3058">
        <v>-0.23749031126499176</v>
      </c>
      <c r="CG3058">
        <v>-0.23931826651096344</v>
      </c>
      <c r="CH3058">
        <v>-0.24004803597927094</v>
      </c>
      <c r="CI3058">
        <v>-0.24063684046268463</v>
      </c>
      <c r="CJ3058">
        <v>-0.26199564337730408</v>
      </c>
      <c r="CK3058">
        <v>-0.29818695783615112</v>
      </c>
      <c r="CL3058">
        <v>-0.28983196616172791</v>
      </c>
      <c r="CM3058">
        <v>-0.25941649079322815</v>
      </c>
      <c r="CN3058">
        <v>-0.23214186728000641</v>
      </c>
      <c r="CO3058">
        <v>-0.22508735954761505</v>
      </c>
      <c r="CP3058">
        <v>-0.23030143976211548</v>
      </c>
      <c r="CQ3058">
        <v>-0.24795085191726685</v>
      </c>
      <c r="CR3058">
        <v>7.9046049118041992</v>
      </c>
      <c r="CS3058">
        <v>30.87700080871582</v>
      </c>
      <c r="CT3058">
        <v>30.369037628173828</v>
      </c>
      <c r="CU3058">
        <v>29.754959106445313</v>
      </c>
      <c r="CV3058">
        <v>29.71434211730957</v>
      </c>
      <c r="CW3058">
        <v>29.794197082519531</v>
      </c>
      <c r="CX3058">
        <v>7.9605751037597656</v>
      </c>
      <c r="CY3058">
        <v>-0.47359746694564819</v>
      </c>
      <c r="CZ3058">
        <v>-0.52380073070526123</v>
      </c>
      <c r="DA3058">
        <v>-0.55522650480270386</v>
      </c>
      <c r="DB3058">
        <v>-0.56722128391265869</v>
      </c>
      <c r="DC3058">
        <v>-0.70770734548568726</v>
      </c>
      <c r="DD3058">
        <v>0.73890715837478638</v>
      </c>
      <c r="DE3058">
        <v>0.72233676910400391</v>
      </c>
      <c r="DF3058">
        <v>0.71466219425201416</v>
      </c>
      <c r="DG3058">
        <v>0.71549701690673828</v>
      </c>
      <c r="DH3058">
        <v>0.71199613809585571</v>
      </c>
      <c r="DI3058">
        <v>0.70094019174575806</v>
      </c>
      <c r="DJ3058">
        <v>0.68638169765472412</v>
      </c>
      <c r="DK3058">
        <v>0.6907808780670166</v>
      </c>
      <c r="DL3058">
        <v>0.70785617828369141</v>
      </c>
      <c r="DM3058">
        <v>0.71678519248962402</v>
      </c>
      <c r="DN3058">
        <v>0.72247159481048584</v>
      </c>
      <c r="DO3058">
        <v>0.70016270875930786</v>
      </c>
      <c r="DP3058">
        <v>9.0981063842773437</v>
      </c>
      <c r="DQ3058">
        <v>32.494094848632812</v>
      </c>
      <c r="DR3058">
        <v>31.967575073242188</v>
      </c>
      <c r="DS3058">
        <v>31.362417221069336</v>
      </c>
      <c r="DT3058">
        <v>31.34815788269043</v>
      </c>
      <c r="DU3058">
        <v>31.429080963134766</v>
      </c>
      <c r="DV3058">
        <v>9.1434659957885742</v>
      </c>
      <c r="DW3058">
        <v>0.50698322057723999</v>
      </c>
      <c r="DX3058">
        <v>0.46258929371833801</v>
      </c>
      <c r="DY3058">
        <v>0.42064604163169861</v>
      </c>
      <c r="DZ3058">
        <v>0.39312970638275146</v>
      </c>
      <c r="EA3058">
        <v>0.29880890250205994</v>
      </c>
      <c r="EB3058">
        <v>2.1486701965332031</v>
      </c>
      <c r="EC3058">
        <v>2.1108138561248779</v>
      </c>
      <c r="ED3058">
        <v>2.0931119918823242</v>
      </c>
      <c r="EE3058">
        <v>2.0960023403167725</v>
      </c>
      <c r="EF3058">
        <v>2.1182856559753418</v>
      </c>
      <c r="EG3058">
        <v>2.1435210704803467</v>
      </c>
      <c r="EH3058">
        <v>2.095879077911377</v>
      </c>
      <c r="EI3058">
        <v>2.0627150535583496</v>
      </c>
      <c r="EJ3058">
        <v>2.0650641918182373</v>
      </c>
      <c r="EK3058">
        <v>2.0766994953155518</v>
      </c>
      <c r="EL3058">
        <v>2.0981245040893555</v>
      </c>
      <c r="EM3058">
        <v>2.0690879821777344</v>
      </c>
      <c r="EN3058">
        <v>10.821331977844238</v>
      </c>
      <c r="EO3058">
        <v>34.828922271728516</v>
      </c>
      <c r="EP3058">
        <v>34.275608062744141</v>
      </c>
      <c r="EQ3058">
        <v>33.683334350585938</v>
      </c>
      <c r="ER3058">
        <v>33.707126617431641</v>
      </c>
      <c r="ES3058">
        <v>33.789592742919922</v>
      </c>
      <c r="ET3058">
        <v>10.851373672485352</v>
      </c>
      <c r="EU3058">
        <v>1.9227859973907471</v>
      </c>
      <c r="EV3058">
        <v>1.88677978515625</v>
      </c>
      <c r="EW3058">
        <v>1.8296509981155396</v>
      </c>
      <c r="EX3058">
        <v>1.7797240018844604</v>
      </c>
      <c r="EY3058">
        <v>1.7520585060119629</v>
      </c>
      <c r="EZ3058">
        <v>76.640800476074219</v>
      </c>
      <c r="FA3058">
        <v>74.855049133300781</v>
      </c>
      <c r="FB3058">
        <v>73.322128295898437</v>
      </c>
      <c r="FC3058">
        <v>72.741111755371094</v>
      </c>
      <c r="FD3058">
        <v>71.926353454589844</v>
      </c>
      <c r="FE3058">
        <v>70.800628662109375</v>
      </c>
      <c r="FF3058">
        <v>70.1551513671875</v>
      </c>
      <c r="FG3058">
        <v>70.482505798339844</v>
      </c>
      <c r="FH3058">
        <v>74.028610229492187</v>
      </c>
      <c r="FI3058">
        <v>79.826637268066406</v>
      </c>
      <c r="FJ3058">
        <v>84.947784423828125</v>
      </c>
      <c r="FK3058">
        <v>88.842620849609375</v>
      </c>
      <c r="FL3058">
        <v>91.525115966796875</v>
      </c>
      <c r="FM3058">
        <v>93.838005065917969</v>
      </c>
      <c r="FN3058">
        <v>95.3162841796875</v>
      </c>
      <c r="FO3058">
        <v>95.759071350097656</v>
      </c>
      <c r="FP3058">
        <v>95.736068725585938</v>
      </c>
      <c r="FQ3058">
        <v>94.725334167480469</v>
      </c>
      <c r="FR3058">
        <v>92.992286682128906</v>
      </c>
      <c r="FS3058">
        <v>90.368904113769531</v>
      </c>
      <c r="FT3058">
        <v>86.467269897460937</v>
      </c>
      <c r="FU3058">
        <v>82.075759887695313</v>
      </c>
      <c r="FV3058">
        <v>79.523948669433594</v>
      </c>
      <c r="FW3058">
        <v>77.421951293945313</v>
      </c>
      <c r="FX3058">
        <v>498</v>
      </c>
      <c r="FY3058">
        <v>4.854852706193924E-2</v>
      </c>
      <c r="FZ3058">
        <v>1</v>
      </c>
    </row>
    <row r="3059" spans="1:182" x14ac:dyDescent="0.2">
      <c r="A3059" t="s">
        <v>245</v>
      </c>
      <c r="B3059" t="s">
        <v>252</v>
      </c>
      <c r="C3059" t="s">
        <v>218</v>
      </c>
      <c r="D3059" t="s">
        <v>41</v>
      </c>
      <c r="E3059">
        <v>2015</v>
      </c>
      <c r="F3059" t="s">
        <v>230</v>
      </c>
      <c r="G3059" t="s">
        <v>250</v>
      </c>
      <c r="H3059" t="s">
        <v>226</v>
      </c>
      <c r="I3059">
        <v>320.51</v>
      </c>
      <c r="L3059">
        <v>93.510947354529023</v>
      </c>
      <c r="M3059">
        <v>91.595544081954074</v>
      </c>
      <c r="N3059">
        <v>90.245025197723677</v>
      </c>
      <c r="O3059">
        <v>90.035232559278256</v>
      </c>
      <c r="P3059">
        <v>92.033328234731712</v>
      </c>
      <c r="Q3059">
        <v>96.02631646153101</v>
      </c>
      <c r="R3059">
        <v>99.782806523550093</v>
      </c>
      <c r="S3059">
        <v>100.15804157535133</v>
      </c>
      <c r="T3059">
        <v>101.35528231377207</v>
      </c>
      <c r="U3059">
        <v>103.15474819328061</v>
      </c>
      <c r="V3059">
        <v>105.54399209250386</v>
      </c>
      <c r="W3059">
        <v>106.60031478041459</v>
      </c>
      <c r="X3059">
        <v>106.84262229356058</v>
      </c>
      <c r="Y3059">
        <v>107.17330764342942</v>
      </c>
      <c r="Z3059">
        <v>107.37427545345132</v>
      </c>
      <c r="AA3059">
        <v>106.91698853490706</v>
      </c>
      <c r="AB3059">
        <v>107.15852896815719</v>
      </c>
      <c r="AC3059">
        <v>105.95634867754396</v>
      </c>
      <c r="AD3059">
        <v>107.62968332781303</v>
      </c>
      <c r="AE3059">
        <v>109.118067406785</v>
      </c>
      <c r="AF3059">
        <v>108.37260488700176</v>
      </c>
      <c r="AG3059">
        <v>104.75092555095372</v>
      </c>
      <c r="AH3059">
        <v>100.88354654848162</v>
      </c>
      <c r="AI3059">
        <v>97.067573762617215</v>
      </c>
      <c r="AJ3059">
        <v>-2.7253899574279785</v>
      </c>
      <c r="AK3059">
        <v>-2.697268009185791</v>
      </c>
      <c r="AL3059">
        <v>-2.6817457675933838</v>
      </c>
      <c r="AM3059">
        <v>-2.6744720935821533</v>
      </c>
      <c r="AN3059">
        <v>-2.7315702438354492</v>
      </c>
      <c r="AO3059">
        <v>-2.8274421691894531</v>
      </c>
      <c r="AP3059">
        <v>-2.7764873504638672</v>
      </c>
      <c r="AQ3059">
        <v>-2.6966116428375244</v>
      </c>
      <c r="AR3059">
        <v>-2.6593797206878662</v>
      </c>
      <c r="AS3059">
        <v>-2.6503217220306396</v>
      </c>
      <c r="AT3059">
        <v>-2.6762282848358154</v>
      </c>
      <c r="AU3059">
        <v>-2.6852476596832275</v>
      </c>
      <c r="AV3059">
        <v>5.3629298210144043</v>
      </c>
      <c r="AW3059">
        <v>28.906099319458008</v>
      </c>
      <c r="AX3059">
        <v>28.447193145751953</v>
      </c>
      <c r="AY3059">
        <v>27.776163101196289</v>
      </c>
      <c r="AZ3059">
        <v>27.723299026489258</v>
      </c>
      <c r="BA3059">
        <v>27.82234001159668</v>
      </c>
      <c r="BB3059">
        <v>5.5225358009338379</v>
      </c>
      <c r="BC3059">
        <v>-3.137556791305542</v>
      </c>
      <c r="BD3059">
        <v>-3.2058045864105225</v>
      </c>
      <c r="BE3059">
        <v>-3.2382347583770752</v>
      </c>
      <c r="BF3059">
        <v>-3.2277474403381348</v>
      </c>
      <c r="BG3059">
        <v>-3.5132057666778564</v>
      </c>
      <c r="BH3059">
        <v>-1.2710380554199219</v>
      </c>
      <c r="BI3059">
        <v>-1.2611515522003174</v>
      </c>
      <c r="BJ3059">
        <v>-1.2565391063690186</v>
      </c>
      <c r="BK3059">
        <v>-1.2538461685180664</v>
      </c>
      <c r="BL3059">
        <v>-1.2913347482681274</v>
      </c>
      <c r="BM3059">
        <v>-1.3488651514053345</v>
      </c>
      <c r="BN3059">
        <v>-1.3230588436126709</v>
      </c>
      <c r="BO3059">
        <v>-1.2735800743103027</v>
      </c>
      <c r="BP3059">
        <v>-1.2445782423019409</v>
      </c>
      <c r="BQ3059">
        <v>-1.2353320121765137</v>
      </c>
      <c r="BR3059">
        <v>-1.2447724342346191</v>
      </c>
      <c r="BS3059">
        <v>-1.2570687532424927</v>
      </c>
      <c r="BT3059">
        <v>7.2070941925048828</v>
      </c>
      <c r="BU3059">
        <v>31.435619354248047</v>
      </c>
      <c r="BV3059">
        <v>30.945758819580078</v>
      </c>
      <c r="BW3059">
        <v>30.288820266723633</v>
      </c>
      <c r="BX3059">
        <v>30.279294967651367</v>
      </c>
      <c r="BY3059">
        <v>30.381359100341797</v>
      </c>
      <c r="BZ3059">
        <v>7.3401026725769043</v>
      </c>
      <c r="CA3059">
        <v>-1.6351555585861206</v>
      </c>
      <c r="CB3059">
        <v>-1.688388466835022</v>
      </c>
      <c r="CC3059">
        <v>-1.7275038957595825</v>
      </c>
      <c r="CD3059">
        <v>-1.7414058446884155</v>
      </c>
      <c r="CE3059">
        <v>-1.9525649547576904</v>
      </c>
      <c r="CF3059">
        <v>-0.26375839114189148</v>
      </c>
      <c r="CG3059">
        <v>-0.26650151610374451</v>
      </c>
      <c r="CH3059">
        <v>-0.26944535970687866</v>
      </c>
      <c r="CI3059">
        <v>-0.26992502808570862</v>
      </c>
      <c r="CJ3059">
        <v>-0.29383206367492676</v>
      </c>
      <c r="CK3059">
        <v>-0.32480722665786743</v>
      </c>
      <c r="CL3059">
        <v>-0.31641873717308044</v>
      </c>
      <c r="CM3059">
        <v>-0.28799274563789368</v>
      </c>
      <c r="CN3059">
        <v>-0.26469096541404724</v>
      </c>
      <c r="CO3059">
        <v>-0.2553144097328186</v>
      </c>
      <c r="CP3059">
        <v>-0.25335052609443665</v>
      </c>
      <c r="CQ3059">
        <v>-0.26791638135910034</v>
      </c>
      <c r="CR3059">
        <v>8.4843568801879883</v>
      </c>
      <c r="CS3059">
        <v>33.187557220458984</v>
      </c>
      <c r="CT3059">
        <v>32.676258087158203</v>
      </c>
      <c r="CU3059">
        <v>32.029079437255859</v>
      </c>
      <c r="CV3059">
        <v>32.049571990966797</v>
      </c>
      <c r="CW3059">
        <v>32.153728485107422</v>
      </c>
      <c r="CX3059">
        <v>8.5989437103271484</v>
      </c>
      <c r="CY3059">
        <v>-0.59459686279296875</v>
      </c>
      <c r="CZ3059">
        <v>-0.63743072748184204</v>
      </c>
      <c r="DA3059">
        <v>-0.68117618560791016</v>
      </c>
      <c r="DB3059">
        <v>-0.71197009086608887</v>
      </c>
      <c r="DC3059">
        <v>-0.8716699481010437</v>
      </c>
      <c r="DD3059">
        <v>0.74352127313613892</v>
      </c>
      <c r="DE3059">
        <v>0.72814846038818359</v>
      </c>
      <c r="DF3059">
        <v>0.71764832735061646</v>
      </c>
      <c r="DG3059">
        <v>0.71399611234664917</v>
      </c>
      <c r="DH3059">
        <v>0.70367062091827393</v>
      </c>
      <c r="DI3059">
        <v>0.69925069808959961</v>
      </c>
      <c r="DJ3059">
        <v>0.69022136926651001</v>
      </c>
      <c r="DK3059">
        <v>0.69759458303451538</v>
      </c>
      <c r="DL3059">
        <v>0.71519625186920166</v>
      </c>
      <c r="DM3059">
        <v>0.72470313310623169</v>
      </c>
      <c r="DN3059">
        <v>0.73807138204574585</v>
      </c>
      <c r="DO3059">
        <v>0.72123599052429199</v>
      </c>
      <c r="DP3059">
        <v>9.7616195678710937</v>
      </c>
      <c r="DQ3059">
        <v>34.939495086669922</v>
      </c>
      <c r="DR3059">
        <v>34.406757354736328</v>
      </c>
      <c r="DS3059">
        <v>33.769340515136719</v>
      </c>
      <c r="DT3059">
        <v>33.819847106933594</v>
      </c>
      <c r="DU3059">
        <v>33.926097869873047</v>
      </c>
      <c r="DV3059">
        <v>9.8577852249145508</v>
      </c>
      <c r="DW3059">
        <v>0.44596177339553833</v>
      </c>
      <c r="DX3059">
        <v>0.41352701187133789</v>
      </c>
      <c r="DY3059">
        <v>0.36515152454376221</v>
      </c>
      <c r="DZ3059">
        <v>0.31746557354927063</v>
      </c>
      <c r="EA3059">
        <v>0.2092251181602478</v>
      </c>
      <c r="EB3059">
        <v>2.1978731155395508</v>
      </c>
      <c r="EC3059">
        <v>2.1642649173736572</v>
      </c>
      <c r="ED3059">
        <v>2.1428549289703369</v>
      </c>
      <c r="EE3059">
        <v>2.1346220970153809</v>
      </c>
      <c r="EF3059">
        <v>2.1439061164855957</v>
      </c>
      <c r="EG3059">
        <v>2.1778275966644287</v>
      </c>
      <c r="EH3059">
        <v>2.1436498165130615</v>
      </c>
      <c r="EI3059">
        <v>2.1206262111663818</v>
      </c>
      <c r="EJ3059">
        <v>2.129997730255127</v>
      </c>
      <c r="EK3059">
        <v>2.1396927833557129</v>
      </c>
      <c r="EL3059">
        <v>2.1695270538330078</v>
      </c>
      <c r="EM3059">
        <v>2.1494147777557373</v>
      </c>
      <c r="EN3059">
        <v>11.605783462524414</v>
      </c>
      <c r="EO3059">
        <v>37.469013214111328</v>
      </c>
      <c r="EP3059">
        <v>36.905323028564453</v>
      </c>
      <c r="EQ3059">
        <v>36.281997680664063</v>
      </c>
      <c r="ER3059">
        <v>36.375846862792969</v>
      </c>
      <c r="ES3059">
        <v>36.485115051269531</v>
      </c>
      <c r="ET3059">
        <v>11.675352096557617</v>
      </c>
      <c r="EU3059">
        <v>1.948363184928894</v>
      </c>
      <c r="EV3059">
        <v>1.9309431314468384</v>
      </c>
      <c r="EW3059">
        <v>1.8758825063705444</v>
      </c>
      <c r="EX3059">
        <v>1.803807258605957</v>
      </c>
      <c r="EY3059">
        <v>1.769865870475769</v>
      </c>
      <c r="EZ3059">
        <v>75.321189880371094</v>
      </c>
      <c r="FA3059">
        <v>73.718605041503906</v>
      </c>
      <c r="FB3059">
        <v>72.177139282226562</v>
      </c>
      <c r="FC3059">
        <v>71.086860656738281</v>
      </c>
      <c r="FD3059">
        <v>69.798568725585937</v>
      </c>
      <c r="FE3059">
        <v>68.992897033691406</v>
      </c>
      <c r="FF3059">
        <v>68.572532653808594</v>
      </c>
      <c r="FG3059">
        <v>69.078666687011719</v>
      </c>
      <c r="FH3059">
        <v>72.455062866210937</v>
      </c>
      <c r="FI3059">
        <v>77.767005920410156</v>
      </c>
      <c r="FJ3059">
        <v>83.213279724121094</v>
      </c>
      <c r="FK3059">
        <v>87.79193115234375</v>
      </c>
      <c r="FL3059">
        <v>91.610832214355469</v>
      </c>
      <c r="FM3059">
        <v>94.434928894042969</v>
      </c>
      <c r="FN3059">
        <v>96.510276794433594</v>
      </c>
      <c r="FO3059">
        <v>97.586357116699219</v>
      </c>
      <c r="FP3059">
        <v>97.966423034667969</v>
      </c>
      <c r="FQ3059">
        <v>96.868049621582031</v>
      </c>
      <c r="FR3059">
        <v>95.058952331542969</v>
      </c>
      <c r="FS3059">
        <v>92.096450805664063</v>
      </c>
      <c r="FT3059">
        <v>87.999069213867187</v>
      </c>
      <c r="FU3059">
        <v>84.111724853515625</v>
      </c>
      <c r="FV3059">
        <v>81.385414123535156</v>
      </c>
      <c r="FW3059">
        <v>79.037300109863281</v>
      </c>
      <c r="FX3059">
        <v>498</v>
      </c>
      <c r="FY3059">
        <v>4.854852706193924E-2</v>
      </c>
      <c r="FZ3059">
        <v>1</v>
      </c>
    </row>
    <row r="3060" spans="1:182" x14ac:dyDescent="0.2">
      <c r="A3060" t="s">
        <v>245</v>
      </c>
      <c r="B3060" t="s">
        <v>252</v>
      </c>
      <c r="C3060" t="s">
        <v>218</v>
      </c>
      <c r="D3060" t="s">
        <v>41</v>
      </c>
      <c r="E3060">
        <v>2016</v>
      </c>
      <c r="F3060" t="s">
        <v>230</v>
      </c>
      <c r="G3060" t="s">
        <v>250</v>
      </c>
      <c r="H3060" t="s">
        <v>226</v>
      </c>
      <c r="I3060">
        <v>320.51</v>
      </c>
      <c r="L3060">
        <v>93.510947354529023</v>
      </c>
      <c r="M3060">
        <v>91.595544081954074</v>
      </c>
      <c r="N3060">
        <v>90.245025197723677</v>
      </c>
      <c r="O3060">
        <v>90.035232559278256</v>
      </c>
      <c r="P3060">
        <v>92.033328234731712</v>
      </c>
      <c r="Q3060">
        <v>96.02631646153101</v>
      </c>
      <c r="R3060">
        <v>99.782806523550093</v>
      </c>
      <c r="S3060">
        <v>100.15804157535133</v>
      </c>
      <c r="T3060">
        <v>101.35528231377207</v>
      </c>
      <c r="U3060">
        <v>103.15474819328061</v>
      </c>
      <c r="V3060">
        <v>105.54399209250386</v>
      </c>
      <c r="W3060">
        <v>106.60031478041459</v>
      </c>
      <c r="X3060">
        <v>106.84262229356058</v>
      </c>
      <c r="Y3060">
        <v>107.17330764342942</v>
      </c>
      <c r="Z3060">
        <v>107.37427545345132</v>
      </c>
      <c r="AA3060">
        <v>106.91698853490706</v>
      </c>
      <c r="AB3060">
        <v>107.15852896815719</v>
      </c>
      <c r="AC3060">
        <v>105.95634867754396</v>
      </c>
      <c r="AD3060">
        <v>107.62968332781303</v>
      </c>
      <c r="AE3060">
        <v>109.118067406785</v>
      </c>
      <c r="AF3060">
        <v>108.37260488700176</v>
      </c>
      <c r="AG3060">
        <v>104.75092555095372</v>
      </c>
      <c r="AH3060">
        <v>100.88354654848162</v>
      </c>
      <c r="AI3060">
        <v>97.067573762617215</v>
      </c>
      <c r="AJ3060">
        <v>-2.7253899574279785</v>
      </c>
      <c r="AK3060">
        <v>-2.697268009185791</v>
      </c>
      <c r="AL3060">
        <v>-2.6817457675933838</v>
      </c>
      <c r="AM3060">
        <v>-2.6744720935821533</v>
      </c>
      <c r="AN3060">
        <v>-2.7315702438354492</v>
      </c>
      <c r="AO3060">
        <v>-2.8274421691894531</v>
      </c>
      <c r="AP3060">
        <v>-2.7764873504638672</v>
      </c>
      <c r="AQ3060">
        <v>-2.6966116428375244</v>
      </c>
      <c r="AR3060">
        <v>-2.6593797206878662</v>
      </c>
      <c r="AS3060">
        <v>-2.6503217220306396</v>
      </c>
      <c r="AT3060">
        <v>-2.6762282848358154</v>
      </c>
      <c r="AU3060">
        <v>-2.6852476596832275</v>
      </c>
      <c r="AV3060">
        <v>5.3629298210144043</v>
      </c>
      <c r="AW3060">
        <v>28.906099319458008</v>
      </c>
      <c r="AX3060">
        <v>28.447193145751953</v>
      </c>
      <c r="AY3060">
        <v>27.776163101196289</v>
      </c>
      <c r="AZ3060">
        <v>27.723299026489258</v>
      </c>
      <c r="BA3060">
        <v>27.82234001159668</v>
      </c>
      <c r="BB3060">
        <v>5.5225358009338379</v>
      </c>
      <c r="BC3060">
        <v>-3.137556791305542</v>
      </c>
      <c r="BD3060">
        <v>-3.2058045864105225</v>
      </c>
      <c r="BE3060">
        <v>-3.2382347583770752</v>
      </c>
      <c r="BF3060">
        <v>-3.2277474403381348</v>
      </c>
      <c r="BG3060">
        <v>-3.5132057666778564</v>
      </c>
      <c r="BH3060">
        <v>-1.2710380554199219</v>
      </c>
      <c r="BI3060">
        <v>-1.2611515522003174</v>
      </c>
      <c r="BJ3060">
        <v>-1.2565391063690186</v>
      </c>
      <c r="BK3060">
        <v>-1.2538461685180664</v>
      </c>
      <c r="BL3060">
        <v>-1.2913347482681274</v>
      </c>
      <c r="BM3060">
        <v>-1.3488651514053345</v>
      </c>
      <c r="BN3060">
        <v>-1.3230588436126709</v>
      </c>
      <c r="BO3060">
        <v>-1.2735800743103027</v>
      </c>
      <c r="BP3060">
        <v>-1.2445782423019409</v>
      </c>
      <c r="BQ3060">
        <v>-1.2353320121765137</v>
      </c>
      <c r="BR3060">
        <v>-1.2447724342346191</v>
      </c>
      <c r="BS3060">
        <v>-1.2570687532424927</v>
      </c>
      <c r="BT3060">
        <v>7.2070941925048828</v>
      </c>
      <c r="BU3060">
        <v>31.435619354248047</v>
      </c>
      <c r="BV3060">
        <v>30.945758819580078</v>
      </c>
      <c r="BW3060">
        <v>30.288820266723633</v>
      </c>
      <c r="BX3060">
        <v>30.279294967651367</v>
      </c>
      <c r="BY3060">
        <v>30.381359100341797</v>
      </c>
      <c r="BZ3060">
        <v>7.3401026725769043</v>
      </c>
      <c r="CA3060">
        <v>-1.6351555585861206</v>
      </c>
      <c r="CB3060">
        <v>-1.688388466835022</v>
      </c>
      <c r="CC3060">
        <v>-1.7275038957595825</v>
      </c>
      <c r="CD3060">
        <v>-1.7414058446884155</v>
      </c>
      <c r="CE3060">
        <v>-1.9525649547576904</v>
      </c>
      <c r="CF3060">
        <v>-0.26375839114189148</v>
      </c>
      <c r="CG3060">
        <v>-0.26650151610374451</v>
      </c>
      <c r="CH3060">
        <v>-0.26944535970687866</v>
      </c>
      <c r="CI3060">
        <v>-0.26992502808570862</v>
      </c>
      <c r="CJ3060">
        <v>-0.29383206367492676</v>
      </c>
      <c r="CK3060">
        <v>-0.32480722665786743</v>
      </c>
      <c r="CL3060">
        <v>-0.31641873717308044</v>
      </c>
      <c r="CM3060">
        <v>-0.28799274563789368</v>
      </c>
      <c r="CN3060">
        <v>-0.26469096541404724</v>
      </c>
      <c r="CO3060">
        <v>-0.2553144097328186</v>
      </c>
      <c r="CP3060">
        <v>-0.25335052609443665</v>
      </c>
      <c r="CQ3060">
        <v>-0.26791638135910034</v>
      </c>
      <c r="CR3060">
        <v>8.4843568801879883</v>
      </c>
      <c r="CS3060">
        <v>33.187557220458984</v>
      </c>
      <c r="CT3060">
        <v>32.676258087158203</v>
      </c>
      <c r="CU3060">
        <v>32.029079437255859</v>
      </c>
      <c r="CV3060">
        <v>32.049571990966797</v>
      </c>
      <c r="CW3060">
        <v>32.153728485107422</v>
      </c>
      <c r="CX3060">
        <v>8.5989437103271484</v>
      </c>
      <c r="CY3060">
        <v>-0.59459686279296875</v>
      </c>
      <c r="CZ3060">
        <v>-0.63743072748184204</v>
      </c>
      <c r="DA3060">
        <v>-0.68117618560791016</v>
      </c>
      <c r="DB3060">
        <v>-0.71197009086608887</v>
      </c>
      <c r="DC3060">
        <v>-0.8716699481010437</v>
      </c>
      <c r="DD3060">
        <v>0.74352127313613892</v>
      </c>
      <c r="DE3060">
        <v>0.72814846038818359</v>
      </c>
      <c r="DF3060">
        <v>0.71764832735061646</v>
      </c>
      <c r="DG3060">
        <v>0.71399611234664917</v>
      </c>
      <c r="DH3060">
        <v>0.70367062091827393</v>
      </c>
      <c r="DI3060">
        <v>0.69925069808959961</v>
      </c>
      <c r="DJ3060">
        <v>0.69022136926651001</v>
      </c>
      <c r="DK3060">
        <v>0.69759458303451538</v>
      </c>
      <c r="DL3060">
        <v>0.71519625186920166</v>
      </c>
      <c r="DM3060">
        <v>0.72470313310623169</v>
      </c>
      <c r="DN3060">
        <v>0.73807138204574585</v>
      </c>
      <c r="DO3060">
        <v>0.72123599052429199</v>
      </c>
      <c r="DP3060">
        <v>9.7616195678710937</v>
      </c>
      <c r="DQ3060">
        <v>34.939495086669922</v>
      </c>
      <c r="DR3060">
        <v>34.406757354736328</v>
      </c>
      <c r="DS3060">
        <v>33.769340515136719</v>
      </c>
      <c r="DT3060">
        <v>33.819847106933594</v>
      </c>
      <c r="DU3060">
        <v>33.926097869873047</v>
      </c>
      <c r="DV3060">
        <v>9.8577852249145508</v>
      </c>
      <c r="DW3060">
        <v>0.44596177339553833</v>
      </c>
      <c r="DX3060">
        <v>0.41352701187133789</v>
      </c>
      <c r="DY3060">
        <v>0.36515152454376221</v>
      </c>
      <c r="DZ3060">
        <v>0.31746557354927063</v>
      </c>
      <c r="EA3060">
        <v>0.2092251181602478</v>
      </c>
      <c r="EB3060">
        <v>2.1978731155395508</v>
      </c>
      <c r="EC3060">
        <v>2.1642649173736572</v>
      </c>
      <c r="ED3060">
        <v>2.1428549289703369</v>
      </c>
      <c r="EE3060">
        <v>2.1346220970153809</v>
      </c>
      <c r="EF3060">
        <v>2.1439061164855957</v>
      </c>
      <c r="EG3060">
        <v>2.1778275966644287</v>
      </c>
      <c r="EH3060">
        <v>2.1436498165130615</v>
      </c>
      <c r="EI3060">
        <v>2.1206262111663818</v>
      </c>
      <c r="EJ3060">
        <v>2.129997730255127</v>
      </c>
      <c r="EK3060">
        <v>2.1396927833557129</v>
      </c>
      <c r="EL3060">
        <v>2.1695270538330078</v>
      </c>
      <c r="EM3060">
        <v>2.1494147777557373</v>
      </c>
      <c r="EN3060">
        <v>11.605783462524414</v>
      </c>
      <c r="EO3060">
        <v>37.469013214111328</v>
      </c>
      <c r="EP3060">
        <v>36.905323028564453</v>
      </c>
      <c r="EQ3060">
        <v>36.281997680664063</v>
      </c>
      <c r="ER3060">
        <v>36.375846862792969</v>
      </c>
      <c r="ES3060">
        <v>36.485115051269531</v>
      </c>
      <c r="ET3060">
        <v>11.675352096557617</v>
      </c>
      <c r="EU3060">
        <v>1.948363184928894</v>
      </c>
      <c r="EV3060">
        <v>1.9309431314468384</v>
      </c>
      <c r="EW3060">
        <v>1.8758825063705444</v>
      </c>
      <c r="EX3060">
        <v>1.803807258605957</v>
      </c>
      <c r="EY3060">
        <v>1.769865870475769</v>
      </c>
      <c r="EZ3060">
        <v>75.321189880371094</v>
      </c>
      <c r="FA3060">
        <v>73.718605041503906</v>
      </c>
      <c r="FB3060">
        <v>72.177139282226562</v>
      </c>
      <c r="FC3060">
        <v>71.086860656738281</v>
      </c>
      <c r="FD3060">
        <v>69.798568725585937</v>
      </c>
      <c r="FE3060">
        <v>68.992897033691406</v>
      </c>
      <c r="FF3060">
        <v>68.572532653808594</v>
      </c>
      <c r="FG3060">
        <v>69.078666687011719</v>
      </c>
      <c r="FH3060">
        <v>72.455062866210937</v>
      </c>
      <c r="FI3060">
        <v>77.767005920410156</v>
      </c>
      <c r="FJ3060">
        <v>83.213279724121094</v>
      </c>
      <c r="FK3060">
        <v>87.79193115234375</v>
      </c>
      <c r="FL3060">
        <v>91.610832214355469</v>
      </c>
      <c r="FM3060">
        <v>94.434928894042969</v>
      </c>
      <c r="FN3060">
        <v>96.510276794433594</v>
      </c>
      <c r="FO3060">
        <v>97.586357116699219</v>
      </c>
      <c r="FP3060">
        <v>97.966423034667969</v>
      </c>
      <c r="FQ3060">
        <v>96.868049621582031</v>
      </c>
      <c r="FR3060">
        <v>95.058952331542969</v>
      </c>
      <c r="FS3060">
        <v>92.096450805664063</v>
      </c>
      <c r="FT3060">
        <v>87.999069213867187</v>
      </c>
      <c r="FU3060">
        <v>84.111724853515625</v>
      </c>
      <c r="FV3060">
        <v>81.385414123535156</v>
      </c>
      <c r="FW3060">
        <v>79.037300109863281</v>
      </c>
      <c r="FX3060">
        <v>498</v>
      </c>
      <c r="FY3060">
        <v>4.854852706193924E-2</v>
      </c>
      <c r="FZ3060">
        <v>1</v>
      </c>
    </row>
    <row r="3061" spans="1:182" x14ac:dyDescent="0.2">
      <c r="A3061" t="s">
        <v>245</v>
      </c>
      <c r="B3061" t="s">
        <v>252</v>
      </c>
      <c r="C3061" t="s">
        <v>218</v>
      </c>
      <c r="D3061" t="s">
        <v>41</v>
      </c>
      <c r="E3061">
        <v>2017</v>
      </c>
      <c r="F3061" t="s">
        <v>230</v>
      </c>
      <c r="G3061" t="s">
        <v>250</v>
      </c>
      <c r="H3061" t="s">
        <v>226</v>
      </c>
      <c r="I3061">
        <v>320.51</v>
      </c>
      <c r="L3061">
        <v>93.510947354529023</v>
      </c>
      <c r="M3061">
        <v>91.595544081954074</v>
      </c>
      <c r="N3061">
        <v>90.245025197723677</v>
      </c>
      <c r="O3061">
        <v>90.035232559278256</v>
      </c>
      <c r="P3061">
        <v>92.033328234731712</v>
      </c>
      <c r="Q3061">
        <v>96.02631646153101</v>
      </c>
      <c r="R3061">
        <v>99.782806523550093</v>
      </c>
      <c r="S3061">
        <v>100.15804157535133</v>
      </c>
      <c r="T3061">
        <v>101.35528231377207</v>
      </c>
      <c r="U3061">
        <v>103.15474819328061</v>
      </c>
      <c r="V3061">
        <v>105.54399209250386</v>
      </c>
      <c r="W3061">
        <v>106.60031478041459</v>
      </c>
      <c r="X3061">
        <v>106.84262229356058</v>
      </c>
      <c r="Y3061">
        <v>107.17330764342942</v>
      </c>
      <c r="Z3061">
        <v>107.37427545345132</v>
      </c>
      <c r="AA3061">
        <v>106.91698853490706</v>
      </c>
      <c r="AB3061">
        <v>107.15852896815719</v>
      </c>
      <c r="AC3061">
        <v>105.95634867754396</v>
      </c>
      <c r="AD3061">
        <v>107.62968332781303</v>
      </c>
      <c r="AE3061">
        <v>109.118067406785</v>
      </c>
      <c r="AF3061">
        <v>108.37260488700176</v>
      </c>
      <c r="AG3061">
        <v>104.75092555095372</v>
      </c>
      <c r="AH3061">
        <v>100.88354654848162</v>
      </c>
      <c r="AI3061">
        <v>97.067573762617215</v>
      </c>
      <c r="AJ3061">
        <v>-2.7253899574279785</v>
      </c>
      <c r="AK3061">
        <v>-2.697268009185791</v>
      </c>
      <c r="AL3061">
        <v>-2.6817457675933838</v>
      </c>
      <c r="AM3061">
        <v>-2.6744720935821533</v>
      </c>
      <c r="AN3061">
        <v>-2.7315702438354492</v>
      </c>
      <c r="AO3061">
        <v>-2.8274421691894531</v>
      </c>
      <c r="AP3061">
        <v>-2.7764873504638672</v>
      </c>
      <c r="AQ3061">
        <v>-2.6966116428375244</v>
      </c>
      <c r="AR3061">
        <v>-2.6593797206878662</v>
      </c>
      <c r="AS3061">
        <v>-2.6503217220306396</v>
      </c>
      <c r="AT3061">
        <v>-2.6762282848358154</v>
      </c>
      <c r="AU3061">
        <v>-2.6852476596832275</v>
      </c>
      <c r="AV3061">
        <v>5.3629298210144043</v>
      </c>
      <c r="AW3061">
        <v>28.906099319458008</v>
      </c>
      <c r="AX3061">
        <v>28.447193145751953</v>
      </c>
      <c r="AY3061">
        <v>27.776163101196289</v>
      </c>
      <c r="AZ3061">
        <v>27.723299026489258</v>
      </c>
      <c r="BA3061">
        <v>27.82234001159668</v>
      </c>
      <c r="BB3061">
        <v>5.5225358009338379</v>
      </c>
      <c r="BC3061">
        <v>-3.137556791305542</v>
      </c>
      <c r="BD3061">
        <v>-3.2058045864105225</v>
      </c>
      <c r="BE3061">
        <v>-3.2382347583770752</v>
      </c>
      <c r="BF3061">
        <v>-3.2277474403381348</v>
      </c>
      <c r="BG3061">
        <v>-3.5132057666778564</v>
      </c>
      <c r="BH3061">
        <v>-1.2710380554199219</v>
      </c>
      <c r="BI3061">
        <v>-1.2611515522003174</v>
      </c>
      <c r="BJ3061">
        <v>-1.2565391063690186</v>
      </c>
      <c r="BK3061">
        <v>-1.2538461685180664</v>
      </c>
      <c r="BL3061">
        <v>-1.2913347482681274</v>
      </c>
      <c r="BM3061">
        <v>-1.3488651514053345</v>
      </c>
      <c r="BN3061">
        <v>-1.3230588436126709</v>
      </c>
      <c r="BO3061">
        <v>-1.2735800743103027</v>
      </c>
      <c r="BP3061">
        <v>-1.2445782423019409</v>
      </c>
      <c r="BQ3061">
        <v>-1.2353320121765137</v>
      </c>
      <c r="BR3061">
        <v>-1.2447724342346191</v>
      </c>
      <c r="BS3061">
        <v>-1.2570687532424927</v>
      </c>
      <c r="BT3061">
        <v>7.2070941925048828</v>
      </c>
      <c r="BU3061">
        <v>31.435619354248047</v>
      </c>
      <c r="BV3061">
        <v>30.945758819580078</v>
      </c>
      <c r="BW3061">
        <v>30.288820266723633</v>
      </c>
      <c r="BX3061">
        <v>30.279294967651367</v>
      </c>
      <c r="BY3061">
        <v>30.381359100341797</v>
      </c>
      <c r="BZ3061">
        <v>7.3401026725769043</v>
      </c>
      <c r="CA3061">
        <v>-1.6351555585861206</v>
      </c>
      <c r="CB3061">
        <v>-1.688388466835022</v>
      </c>
      <c r="CC3061">
        <v>-1.7275038957595825</v>
      </c>
      <c r="CD3061">
        <v>-1.7414058446884155</v>
      </c>
      <c r="CE3061">
        <v>-1.9525649547576904</v>
      </c>
      <c r="CF3061">
        <v>-0.26375839114189148</v>
      </c>
      <c r="CG3061">
        <v>-0.26650151610374451</v>
      </c>
      <c r="CH3061">
        <v>-0.26944535970687866</v>
      </c>
      <c r="CI3061">
        <v>-0.26992502808570862</v>
      </c>
      <c r="CJ3061">
        <v>-0.29383206367492676</v>
      </c>
      <c r="CK3061">
        <v>-0.32480722665786743</v>
      </c>
      <c r="CL3061">
        <v>-0.31641873717308044</v>
      </c>
      <c r="CM3061">
        <v>-0.28799274563789368</v>
      </c>
      <c r="CN3061">
        <v>-0.26469096541404724</v>
      </c>
      <c r="CO3061">
        <v>-0.2553144097328186</v>
      </c>
      <c r="CP3061">
        <v>-0.25335052609443665</v>
      </c>
      <c r="CQ3061">
        <v>-0.26791638135910034</v>
      </c>
      <c r="CR3061">
        <v>8.4843568801879883</v>
      </c>
      <c r="CS3061">
        <v>33.187557220458984</v>
      </c>
      <c r="CT3061">
        <v>32.676258087158203</v>
      </c>
      <c r="CU3061">
        <v>32.029079437255859</v>
      </c>
      <c r="CV3061">
        <v>32.049571990966797</v>
      </c>
      <c r="CW3061">
        <v>32.153728485107422</v>
      </c>
      <c r="CX3061">
        <v>8.5989437103271484</v>
      </c>
      <c r="CY3061">
        <v>-0.59459686279296875</v>
      </c>
      <c r="CZ3061">
        <v>-0.63743072748184204</v>
      </c>
      <c r="DA3061">
        <v>-0.68117618560791016</v>
      </c>
      <c r="DB3061">
        <v>-0.71197009086608887</v>
      </c>
      <c r="DC3061">
        <v>-0.8716699481010437</v>
      </c>
      <c r="DD3061">
        <v>0.74352127313613892</v>
      </c>
      <c r="DE3061">
        <v>0.72814846038818359</v>
      </c>
      <c r="DF3061">
        <v>0.71764832735061646</v>
      </c>
      <c r="DG3061">
        <v>0.71399611234664917</v>
      </c>
      <c r="DH3061">
        <v>0.70367062091827393</v>
      </c>
      <c r="DI3061">
        <v>0.69925069808959961</v>
      </c>
      <c r="DJ3061">
        <v>0.69022136926651001</v>
      </c>
      <c r="DK3061">
        <v>0.69759458303451538</v>
      </c>
      <c r="DL3061">
        <v>0.71519625186920166</v>
      </c>
      <c r="DM3061">
        <v>0.72470313310623169</v>
      </c>
      <c r="DN3061">
        <v>0.73807138204574585</v>
      </c>
      <c r="DO3061">
        <v>0.72123599052429199</v>
      </c>
      <c r="DP3061">
        <v>9.7616195678710937</v>
      </c>
      <c r="DQ3061">
        <v>34.939495086669922</v>
      </c>
      <c r="DR3061">
        <v>34.406757354736328</v>
      </c>
      <c r="DS3061">
        <v>33.769340515136719</v>
      </c>
      <c r="DT3061">
        <v>33.819847106933594</v>
      </c>
      <c r="DU3061">
        <v>33.926097869873047</v>
      </c>
      <c r="DV3061">
        <v>9.8577852249145508</v>
      </c>
      <c r="DW3061">
        <v>0.44596177339553833</v>
      </c>
      <c r="DX3061">
        <v>0.41352701187133789</v>
      </c>
      <c r="DY3061">
        <v>0.36515152454376221</v>
      </c>
      <c r="DZ3061">
        <v>0.31746557354927063</v>
      </c>
      <c r="EA3061">
        <v>0.2092251181602478</v>
      </c>
      <c r="EB3061">
        <v>2.1978731155395508</v>
      </c>
      <c r="EC3061">
        <v>2.1642649173736572</v>
      </c>
      <c r="ED3061">
        <v>2.1428549289703369</v>
      </c>
      <c r="EE3061">
        <v>2.1346220970153809</v>
      </c>
      <c r="EF3061">
        <v>2.1439061164855957</v>
      </c>
      <c r="EG3061">
        <v>2.1778275966644287</v>
      </c>
      <c r="EH3061">
        <v>2.1436498165130615</v>
      </c>
      <c r="EI3061">
        <v>2.1206262111663818</v>
      </c>
      <c r="EJ3061">
        <v>2.129997730255127</v>
      </c>
      <c r="EK3061">
        <v>2.1396927833557129</v>
      </c>
      <c r="EL3061">
        <v>2.1695270538330078</v>
      </c>
      <c r="EM3061">
        <v>2.1494147777557373</v>
      </c>
      <c r="EN3061">
        <v>11.605783462524414</v>
      </c>
      <c r="EO3061">
        <v>37.469013214111328</v>
      </c>
      <c r="EP3061">
        <v>36.905323028564453</v>
      </c>
      <c r="EQ3061">
        <v>36.281997680664063</v>
      </c>
      <c r="ER3061">
        <v>36.375846862792969</v>
      </c>
      <c r="ES3061">
        <v>36.485115051269531</v>
      </c>
      <c r="ET3061">
        <v>11.675352096557617</v>
      </c>
      <c r="EU3061">
        <v>1.948363184928894</v>
      </c>
      <c r="EV3061">
        <v>1.9309431314468384</v>
      </c>
      <c r="EW3061">
        <v>1.8758825063705444</v>
      </c>
      <c r="EX3061">
        <v>1.803807258605957</v>
      </c>
      <c r="EY3061">
        <v>1.769865870475769</v>
      </c>
      <c r="EZ3061">
        <v>75.321189880371094</v>
      </c>
      <c r="FA3061">
        <v>73.718605041503906</v>
      </c>
      <c r="FB3061">
        <v>72.177139282226562</v>
      </c>
      <c r="FC3061">
        <v>71.086860656738281</v>
      </c>
      <c r="FD3061">
        <v>69.798568725585937</v>
      </c>
      <c r="FE3061">
        <v>68.992897033691406</v>
      </c>
      <c r="FF3061">
        <v>68.572532653808594</v>
      </c>
      <c r="FG3061">
        <v>69.078666687011719</v>
      </c>
      <c r="FH3061">
        <v>72.455062866210937</v>
      </c>
      <c r="FI3061">
        <v>77.767005920410156</v>
      </c>
      <c r="FJ3061">
        <v>83.213279724121094</v>
      </c>
      <c r="FK3061">
        <v>87.79193115234375</v>
      </c>
      <c r="FL3061">
        <v>91.610832214355469</v>
      </c>
      <c r="FM3061">
        <v>94.434928894042969</v>
      </c>
      <c r="FN3061">
        <v>96.510276794433594</v>
      </c>
      <c r="FO3061">
        <v>97.586357116699219</v>
      </c>
      <c r="FP3061">
        <v>97.966423034667969</v>
      </c>
      <c r="FQ3061">
        <v>96.868049621582031</v>
      </c>
      <c r="FR3061">
        <v>95.058952331542969</v>
      </c>
      <c r="FS3061">
        <v>92.096450805664063</v>
      </c>
      <c r="FT3061">
        <v>87.999069213867187</v>
      </c>
      <c r="FU3061">
        <v>84.111724853515625</v>
      </c>
      <c r="FV3061">
        <v>81.385414123535156</v>
      </c>
      <c r="FW3061">
        <v>79.037300109863281</v>
      </c>
      <c r="FX3061">
        <v>498</v>
      </c>
      <c r="FY3061">
        <v>4.854852706193924E-2</v>
      </c>
      <c r="FZ3061">
        <v>1</v>
      </c>
    </row>
    <row r="3062" spans="1:182" x14ac:dyDescent="0.2">
      <c r="A3062" t="s">
        <v>245</v>
      </c>
      <c r="B3062" t="s">
        <v>252</v>
      </c>
      <c r="C3062" t="s">
        <v>218</v>
      </c>
      <c r="D3062" t="s">
        <v>42</v>
      </c>
      <c r="E3062">
        <v>2015</v>
      </c>
      <c r="F3062" t="s">
        <v>230</v>
      </c>
      <c r="G3062" t="s">
        <v>250</v>
      </c>
      <c r="H3062" t="s">
        <v>226</v>
      </c>
      <c r="I3062">
        <v>320.51</v>
      </c>
      <c r="L3062">
        <v>96.595533196412518</v>
      </c>
      <c r="M3062">
        <v>94.711152810887754</v>
      </c>
      <c r="N3062">
        <v>93.433951603219739</v>
      </c>
      <c r="O3062">
        <v>93.242558969860909</v>
      </c>
      <c r="P3062">
        <v>95.62557409225964</v>
      </c>
      <c r="Q3062">
        <v>99.736479088142517</v>
      </c>
      <c r="R3062">
        <v>102.94823105013744</v>
      </c>
      <c r="S3062">
        <v>102.97697545517316</v>
      </c>
      <c r="T3062">
        <v>103.89593984606908</v>
      </c>
      <c r="U3062">
        <v>105.55886680463499</v>
      </c>
      <c r="V3062">
        <v>108.0168510380813</v>
      </c>
      <c r="W3062">
        <v>109.1743401218458</v>
      </c>
      <c r="X3062">
        <v>109.14023930082743</v>
      </c>
      <c r="Y3062">
        <v>109.21842411345554</v>
      </c>
      <c r="Z3062">
        <v>109.07590309801824</v>
      </c>
      <c r="AA3062">
        <v>108.20773681236132</v>
      </c>
      <c r="AB3062">
        <v>108.26996969698135</v>
      </c>
      <c r="AC3062">
        <v>107.31880522295155</v>
      </c>
      <c r="AD3062">
        <v>109.09195189020274</v>
      </c>
      <c r="AE3062">
        <v>110.75128852058097</v>
      </c>
      <c r="AF3062">
        <v>110.11847237858169</v>
      </c>
      <c r="AG3062">
        <v>106.43590136301849</v>
      </c>
      <c r="AH3062">
        <v>102.62108610991444</v>
      </c>
      <c r="AI3062">
        <v>99.006433409359332</v>
      </c>
      <c r="AJ3062">
        <v>-2.8464264869689941</v>
      </c>
      <c r="AK3062">
        <v>-2.8302502632141113</v>
      </c>
      <c r="AL3062">
        <v>-2.8319458961486816</v>
      </c>
      <c r="AM3062">
        <v>-2.823559045791626</v>
      </c>
      <c r="AN3062">
        <v>-2.8850421905517578</v>
      </c>
      <c r="AO3062">
        <v>-2.9813029766082764</v>
      </c>
      <c r="AP3062">
        <v>-2.8992531299591064</v>
      </c>
      <c r="AQ3062">
        <v>-2.7990233898162842</v>
      </c>
      <c r="AR3062">
        <v>-2.7429347038269043</v>
      </c>
      <c r="AS3062">
        <v>-2.7282407283782959</v>
      </c>
      <c r="AT3062">
        <v>-2.7639083862304687</v>
      </c>
      <c r="AU3062">
        <v>-2.7804422378540039</v>
      </c>
      <c r="AV3062">
        <v>5.5267529487609863</v>
      </c>
      <c r="AW3062">
        <v>29.130424499511719</v>
      </c>
      <c r="AX3062">
        <v>28.59727668762207</v>
      </c>
      <c r="AY3062">
        <v>27.805810928344727</v>
      </c>
      <c r="AZ3062">
        <v>27.690301895141602</v>
      </c>
      <c r="BA3062">
        <v>27.811899185180664</v>
      </c>
      <c r="BB3062">
        <v>5.6878962516784668</v>
      </c>
      <c r="BC3062">
        <v>-3.0808768272399902</v>
      </c>
      <c r="BD3062">
        <v>-3.1567413806915283</v>
      </c>
      <c r="BE3062">
        <v>-3.1855206489562988</v>
      </c>
      <c r="BF3062">
        <v>-3.1919748783111572</v>
      </c>
      <c r="BG3062">
        <v>-3.5329446792602539</v>
      </c>
      <c r="BH3062">
        <v>-1.3584458827972412</v>
      </c>
      <c r="BI3062">
        <v>-1.3525458574295044</v>
      </c>
      <c r="BJ3062">
        <v>-1.3544998168945312</v>
      </c>
      <c r="BK3062">
        <v>-1.3511937856674194</v>
      </c>
      <c r="BL3062">
        <v>-1.3893272876739502</v>
      </c>
      <c r="BM3062">
        <v>-1.449130654335022</v>
      </c>
      <c r="BN3062">
        <v>-1.4123580455780029</v>
      </c>
      <c r="BO3062">
        <v>-1.356329083442688</v>
      </c>
      <c r="BP3062">
        <v>-1.3178900480270386</v>
      </c>
      <c r="BQ3062">
        <v>-1.306064248085022</v>
      </c>
      <c r="BR3062">
        <v>-1.3241363763809204</v>
      </c>
      <c r="BS3062">
        <v>-1.3427542448043823</v>
      </c>
      <c r="BT3062">
        <v>7.3783054351806641</v>
      </c>
      <c r="BU3062">
        <v>31.695173263549805</v>
      </c>
      <c r="BV3062">
        <v>31.119180679321289</v>
      </c>
      <c r="BW3062">
        <v>30.335569381713867</v>
      </c>
      <c r="BX3062">
        <v>30.261856079101562</v>
      </c>
      <c r="BY3062">
        <v>30.396482467651367</v>
      </c>
      <c r="BZ3062">
        <v>7.5065507888793945</v>
      </c>
      <c r="CA3062">
        <v>-1.5966341495513916</v>
      </c>
      <c r="CB3062">
        <v>-1.6552149057388306</v>
      </c>
      <c r="CC3062">
        <v>-1.6918582916259766</v>
      </c>
      <c r="CD3062">
        <v>-1.7168865203857422</v>
      </c>
      <c r="CE3062">
        <v>-1.963188648223877</v>
      </c>
      <c r="CF3062">
        <v>-0.3278750479221344</v>
      </c>
      <c r="CG3062">
        <v>-0.32909229397773743</v>
      </c>
      <c r="CH3062">
        <v>-0.33122512698173523</v>
      </c>
      <c r="CI3062">
        <v>-0.33143821358680725</v>
      </c>
      <c r="CJ3062">
        <v>-0.35339972376823425</v>
      </c>
      <c r="CK3062">
        <v>-0.38795289397239685</v>
      </c>
      <c r="CL3062">
        <v>-0.3825390636920929</v>
      </c>
      <c r="CM3062">
        <v>-0.35712328553199768</v>
      </c>
      <c r="CN3062">
        <v>-0.33090829849243164</v>
      </c>
      <c r="CO3062">
        <v>-0.3210691511631012</v>
      </c>
      <c r="CP3062">
        <v>-0.32695460319519043</v>
      </c>
      <c r="CQ3062">
        <v>-0.34701594710350037</v>
      </c>
      <c r="CR3062">
        <v>8.6606845855712891</v>
      </c>
      <c r="CS3062">
        <v>33.471511840820312</v>
      </c>
      <c r="CT3062">
        <v>32.8658447265625</v>
      </c>
      <c r="CU3062">
        <v>32.087673187255859</v>
      </c>
      <c r="CV3062">
        <v>32.042903900146484</v>
      </c>
      <c r="CW3062">
        <v>32.186557769775391</v>
      </c>
      <c r="CX3062">
        <v>8.7661457061767578</v>
      </c>
      <c r="CY3062">
        <v>-0.56865215301513672</v>
      </c>
      <c r="CZ3062">
        <v>-0.61526226997375488</v>
      </c>
      <c r="DA3062">
        <v>-0.65735244750976563</v>
      </c>
      <c r="DB3062">
        <v>-0.69524484872817993</v>
      </c>
      <c r="DC3062">
        <v>-0.8759804368019104</v>
      </c>
      <c r="DD3062">
        <v>0.70269578695297241</v>
      </c>
      <c r="DE3062">
        <v>0.69436126947402954</v>
      </c>
      <c r="DF3062">
        <v>0.69204956293106079</v>
      </c>
      <c r="DG3062">
        <v>0.68831735849380493</v>
      </c>
      <c r="DH3062">
        <v>0.68252784013748169</v>
      </c>
      <c r="DI3062">
        <v>0.67322492599487305</v>
      </c>
      <c r="DJ3062">
        <v>0.64727991819381714</v>
      </c>
      <c r="DK3062">
        <v>0.64208251237869263</v>
      </c>
      <c r="DL3062">
        <v>0.65607339143753052</v>
      </c>
      <c r="DM3062">
        <v>0.66392594575881958</v>
      </c>
      <c r="DN3062">
        <v>0.67022716999053955</v>
      </c>
      <c r="DO3062">
        <v>0.64872235059738159</v>
      </c>
      <c r="DP3062">
        <v>9.9430646896362305</v>
      </c>
      <c r="DQ3062">
        <v>35.247848510742188</v>
      </c>
      <c r="DR3062">
        <v>34.612506866455078</v>
      </c>
      <c r="DS3062">
        <v>33.839775085449219</v>
      </c>
      <c r="DT3062">
        <v>33.823955535888672</v>
      </c>
      <c r="DU3062">
        <v>33.976634979248047</v>
      </c>
      <c r="DV3062">
        <v>10.025739669799805</v>
      </c>
      <c r="DW3062">
        <v>0.459329754114151</v>
      </c>
      <c r="DX3062">
        <v>0.42469033598899841</v>
      </c>
      <c r="DY3062">
        <v>0.37715345621109009</v>
      </c>
      <c r="DZ3062">
        <v>0.32639676332473755</v>
      </c>
      <c r="EA3062">
        <v>0.21122784912586212</v>
      </c>
      <c r="EB3062">
        <v>2.190676212310791</v>
      </c>
      <c r="EC3062">
        <v>2.1720654964447021</v>
      </c>
      <c r="ED3062">
        <v>2.1694955825805664</v>
      </c>
      <c r="EE3062">
        <v>2.1606824398040771</v>
      </c>
      <c r="EF3062">
        <v>2.1782426834106445</v>
      </c>
      <c r="EG3062">
        <v>2.2053971290588379</v>
      </c>
      <c r="EH3062">
        <v>2.1341750621795654</v>
      </c>
      <c r="EI3062">
        <v>2.0847768783569336</v>
      </c>
      <c r="EJ3062">
        <v>2.081118106842041</v>
      </c>
      <c r="EK3062">
        <v>2.0861024856567383</v>
      </c>
      <c r="EL3062">
        <v>2.1099991798400879</v>
      </c>
      <c r="EM3062">
        <v>2.0864102840423584</v>
      </c>
      <c r="EN3062">
        <v>11.794617652893066</v>
      </c>
      <c r="EO3062">
        <v>37.812595367431641</v>
      </c>
      <c r="EP3062">
        <v>37.134410858154297</v>
      </c>
      <c r="EQ3062">
        <v>36.369537353515625</v>
      </c>
      <c r="ER3062">
        <v>36.3955078125</v>
      </c>
      <c r="ES3062">
        <v>36.56121826171875</v>
      </c>
      <c r="ET3062">
        <v>11.844394683837891</v>
      </c>
      <c r="EU3062">
        <v>1.9435724020004272</v>
      </c>
      <c r="EV3062">
        <v>1.926216721534729</v>
      </c>
      <c r="EW3062">
        <v>1.870815634727478</v>
      </c>
      <c r="EX3062">
        <v>1.8014850616455078</v>
      </c>
      <c r="EY3062">
        <v>1.7809839248657227</v>
      </c>
      <c r="EZ3062">
        <v>80.863670349121094</v>
      </c>
      <c r="FA3062">
        <v>79.548393249511719</v>
      </c>
      <c r="FB3062">
        <v>78.180198669433594</v>
      </c>
      <c r="FC3062">
        <v>76.576805114746094</v>
      </c>
      <c r="FD3062">
        <v>75.572799682617188</v>
      </c>
      <c r="FE3062">
        <v>74.563392639160156</v>
      </c>
      <c r="FF3062">
        <v>73.395271301269531</v>
      </c>
      <c r="FG3062">
        <v>73.724800109863281</v>
      </c>
      <c r="FH3062">
        <v>76.911323547363281</v>
      </c>
      <c r="FI3062">
        <v>81.807640075683594</v>
      </c>
      <c r="FJ3062">
        <v>87.082717895507813</v>
      </c>
      <c r="FK3062">
        <v>91.887527465820313</v>
      </c>
      <c r="FL3062">
        <v>95.319351196289063</v>
      </c>
      <c r="FM3062">
        <v>97.204460144042969</v>
      </c>
      <c r="FN3062">
        <v>97.91546630859375</v>
      </c>
      <c r="FO3062">
        <v>97.502914428710937</v>
      </c>
      <c r="FP3062">
        <v>97.432510375976563</v>
      </c>
      <c r="FQ3062">
        <v>97.253913879394531</v>
      </c>
      <c r="FR3062">
        <v>95.762771606445313</v>
      </c>
      <c r="FS3062">
        <v>93.045196533203125</v>
      </c>
      <c r="FT3062">
        <v>89.191329956054688</v>
      </c>
      <c r="FU3062">
        <v>85.273979187011719</v>
      </c>
      <c r="FV3062">
        <v>82.613136291503906</v>
      </c>
      <c r="FW3062">
        <v>80.836181640625</v>
      </c>
      <c r="FX3062">
        <v>498</v>
      </c>
      <c r="FY3062">
        <v>4.854852706193924E-2</v>
      </c>
      <c r="FZ3062">
        <v>1</v>
      </c>
    </row>
    <row r="3063" spans="1:182" x14ac:dyDescent="0.2">
      <c r="A3063" t="s">
        <v>245</v>
      </c>
      <c r="B3063" t="s">
        <v>252</v>
      </c>
      <c r="C3063" t="s">
        <v>218</v>
      </c>
      <c r="D3063" t="s">
        <v>42</v>
      </c>
      <c r="E3063">
        <v>2016</v>
      </c>
      <c r="F3063" t="s">
        <v>230</v>
      </c>
      <c r="G3063" t="s">
        <v>250</v>
      </c>
      <c r="H3063" t="s">
        <v>226</v>
      </c>
      <c r="I3063">
        <v>320.51</v>
      </c>
      <c r="L3063">
        <v>96.595533196412518</v>
      </c>
      <c r="M3063">
        <v>94.711152810887754</v>
      </c>
      <c r="N3063">
        <v>93.433951603219739</v>
      </c>
      <c r="O3063">
        <v>93.242558969860909</v>
      </c>
      <c r="P3063">
        <v>95.62557409225964</v>
      </c>
      <c r="Q3063">
        <v>99.736479088142517</v>
      </c>
      <c r="R3063">
        <v>102.94823105013744</v>
      </c>
      <c r="S3063">
        <v>102.97697545517316</v>
      </c>
      <c r="T3063">
        <v>103.89593984606908</v>
      </c>
      <c r="U3063">
        <v>105.55886680463499</v>
      </c>
      <c r="V3063">
        <v>108.0168510380813</v>
      </c>
      <c r="W3063">
        <v>109.1743401218458</v>
      </c>
      <c r="X3063">
        <v>109.14023930082743</v>
      </c>
      <c r="Y3063">
        <v>109.21842411345554</v>
      </c>
      <c r="Z3063">
        <v>109.07590309801824</v>
      </c>
      <c r="AA3063">
        <v>108.20773681236132</v>
      </c>
      <c r="AB3063">
        <v>108.26996969698135</v>
      </c>
      <c r="AC3063">
        <v>107.31880522295155</v>
      </c>
      <c r="AD3063">
        <v>109.09195189020274</v>
      </c>
      <c r="AE3063">
        <v>110.75128852058097</v>
      </c>
      <c r="AF3063">
        <v>110.11847237858169</v>
      </c>
      <c r="AG3063">
        <v>106.43590136301849</v>
      </c>
      <c r="AH3063">
        <v>102.62108610991444</v>
      </c>
      <c r="AI3063">
        <v>99.006433409359332</v>
      </c>
      <c r="AJ3063">
        <v>-2.8464264869689941</v>
      </c>
      <c r="AK3063">
        <v>-2.8302502632141113</v>
      </c>
      <c r="AL3063">
        <v>-2.8319458961486816</v>
      </c>
      <c r="AM3063">
        <v>-2.823559045791626</v>
      </c>
      <c r="AN3063">
        <v>-2.8850421905517578</v>
      </c>
      <c r="AO3063">
        <v>-2.9813029766082764</v>
      </c>
      <c r="AP3063">
        <v>-2.8992531299591064</v>
      </c>
      <c r="AQ3063">
        <v>-2.7990233898162842</v>
      </c>
      <c r="AR3063">
        <v>-2.7429347038269043</v>
      </c>
      <c r="AS3063">
        <v>-2.7282407283782959</v>
      </c>
      <c r="AT3063">
        <v>-2.7639083862304687</v>
      </c>
      <c r="AU3063">
        <v>-2.7804422378540039</v>
      </c>
      <c r="AV3063">
        <v>5.5267529487609863</v>
      </c>
      <c r="AW3063">
        <v>29.130424499511719</v>
      </c>
      <c r="AX3063">
        <v>28.59727668762207</v>
      </c>
      <c r="AY3063">
        <v>27.805810928344727</v>
      </c>
      <c r="AZ3063">
        <v>27.690301895141602</v>
      </c>
      <c r="BA3063">
        <v>27.811899185180664</v>
      </c>
      <c r="BB3063">
        <v>5.6878962516784668</v>
      </c>
      <c r="BC3063">
        <v>-3.0808768272399902</v>
      </c>
      <c r="BD3063">
        <v>-3.1567413806915283</v>
      </c>
      <c r="BE3063">
        <v>-3.1855206489562988</v>
      </c>
      <c r="BF3063">
        <v>-3.1919748783111572</v>
      </c>
      <c r="BG3063">
        <v>-3.5329446792602539</v>
      </c>
      <c r="BH3063">
        <v>-1.3584458827972412</v>
      </c>
      <c r="BI3063">
        <v>-1.3525458574295044</v>
      </c>
      <c r="BJ3063">
        <v>-1.3544998168945312</v>
      </c>
      <c r="BK3063">
        <v>-1.3511937856674194</v>
      </c>
      <c r="BL3063">
        <v>-1.3893272876739502</v>
      </c>
      <c r="BM3063">
        <v>-1.449130654335022</v>
      </c>
      <c r="BN3063">
        <v>-1.4123580455780029</v>
      </c>
      <c r="BO3063">
        <v>-1.356329083442688</v>
      </c>
      <c r="BP3063">
        <v>-1.3178900480270386</v>
      </c>
      <c r="BQ3063">
        <v>-1.306064248085022</v>
      </c>
      <c r="BR3063">
        <v>-1.3241363763809204</v>
      </c>
      <c r="BS3063">
        <v>-1.3427542448043823</v>
      </c>
      <c r="BT3063">
        <v>7.3783054351806641</v>
      </c>
      <c r="BU3063">
        <v>31.695173263549805</v>
      </c>
      <c r="BV3063">
        <v>31.119180679321289</v>
      </c>
      <c r="BW3063">
        <v>30.335569381713867</v>
      </c>
      <c r="BX3063">
        <v>30.261856079101562</v>
      </c>
      <c r="BY3063">
        <v>30.396482467651367</v>
      </c>
      <c r="BZ3063">
        <v>7.5065507888793945</v>
      </c>
      <c r="CA3063">
        <v>-1.5966341495513916</v>
      </c>
      <c r="CB3063">
        <v>-1.6552149057388306</v>
      </c>
      <c r="CC3063">
        <v>-1.6918582916259766</v>
      </c>
      <c r="CD3063">
        <v>-1.7168865203857422</v>
      </c>
      <c r="CE3063">
        <v>-1.963188648223877</v>
      </c>
      <c r="CF3063">
        <v>-0.3278750479221344</v>
      </c>
      <c r="CG3063">
        <v>-0.32909229397773743</v>
      </c>
      <c r="CH3063">
        <v>-0.33122512698173523</v>
      </c>
      <c r="CI3063">
        <v>-0.33143821358680725</v>
      </c>
      <c r="CJ3063">
        <v>-0.35339972376823425</v>
      </c>
      <c r="CK3063">
        <v>-0.38795289397239685</v>
      </c>
      <c r="CL3063">
        <v>-0.3825390636920929</v>
      </c>
      <c r="CM3063">
        <v>-0.35712328553199768</v>
      </c>
      <c r="CN3063">
        <v>-0.33090829849243164</v>
      </c>
      <c r="CO3063">
        <v>-0.3210691511631012</v>
      </c>
      <c r="CP3063">
        <v>-0.32695460319519043</v>
      </c>
      <c r="CQ3063">
        <v>-0.34701594710350037</v>
      </c>
      <c r="CR3063">
        <v>8.6606845855712891</v>
      </c>
      <c r="CS3063">
        <v>33.471511840820312</v>
      </c>
      <c r="CT3063">
        <v>32.8658447265625</v>
      </c>
      <c r="CU3063">
        <v>32.087673187255859</v>
      </c>
      <c r="CV3063">
        <v>32.042903900146484</v>
      </c>
      <c r="CW3063">
        <v>32.186557769775391</v>
      </c>
      <c r="CX3063">
        <v>8.7661457061767578</v>
      </c>
      <c r="CY3063">
        <v>-0.56865215301513672</v>
      </c>
      <c r="CZ3063">
        <v>-0.61526226997375488</v>
      </c>
      <c r="DA3063">
        <v>-0.65735244750976563</v>
      </c>
      <c r="DB3063">
        <v>-0.69524484872817993</v>
      </c>
      <c r="DC3063">
        <v>-0.8759804368019104</v>
      </c>
      <c r="DD3063">
        <v>0.70269578695297241</v>
      </c>
      <c r="DE3063">
        <v>0.69436126947402954</v>
      </c>
      <c r="DF3063">
        <v>0.69204956293106079</v>
      </c>
      <c r="DG3063">
        <v>0.68831735849380493</v>
      </c>
      <c r="DH3063">
        <v>0.68252784013748169</v>
      </c>
      <c r="DI3063">
        <v>0.67322492599487305</v>
      </c>
      <c r="DJ3063">
        <v>0.64727991819381714</v>
      </c>
      <c r="DK3063">
        <v>0.64208251237869263</v>
      </c>
      <c r="DL3063">
        <v>0.65607339143753052</v>
      </c>
      <c r="DM3063">
        <v>0.66392594575881958</v>
      </c>
      <c r="DN3063">
        <v>0.67022716999053955</v>
      </c>
      <c r="DO3063">
        <v>0.64872235059738159</v>
      </c>
      <c r="DP3063">
        <v>9.9430646896362305</v>
      </c>
      <c r="DQ3063">
        <v>35.247848510742188</v>
      </c>
      <c r="DR3063">
        <v>34.612506866455078</v>
      </c>
      <c r="DS3063">
        <v>33.839775085449219</v>
      </c>
      <c r="DT3063">
        <v>33.823955535888672</v>
      </c>
      <c r="DU3063">
        <v>33.976634979248047</v>
      </c>
      <c r="DV3063">
        <v>10.025739669799805</v>
      </c>
      <c r="DW3063">
        <v>0.459329754114151</v>
      </c>
      <c r="DX3063">
        <v>0.42469033598899841</v>
      </c>
      <c r="DY3063">
        <v>0.37715345621109009</v>
      </c>
      <c r="DZ3063">
        <v>0.32639676332473755</v>
      </c>
      <c r="EA3063">
        <v>0.21122784912586212</v>
      </c>
      <c r="EB3063">
        <v>2.190676212310791</v>
      </c>
      <c r="EC3063">
        <v>2.1720654964447021</v>
      </c>
      <c r="ED3063">
        <v>2.1694955825805664</v>
      </c>
      <c r="EE3063">
        <v>2.1606824398040771</v>
      </c>
      <c r="EF3063">
        <v>2.1782426834106445</v>
      </c>
      <c r="EG3063">
        <v>2.2053971290588379</v>
      </c>
      <c r="EH3063">
        <v>2.1341750621795654</v>
      </c>
      <c r="EI3063">
        <v>2.0847768783569336</v>
      </c>
      <c r="EJ3063">
        <v>2.081118106842041</v>
      </c>
      <c r="EK3063">
        <v>2.0861024856567383</v>
      </c>
      <c r="EL3063">
        <v>2.1099991798400879</v>
      </c>
      <c r="EM3063">
        <v>2.0864102840423584</v>
      </c>
      <c r="EN3063">
        <v>11.794617652893066</v>
      </c>
      <c r="EO3063">
        <v>37.812595367431641</v>
      </c>
      <c r="EP3063">
        <v>37.134410858154297</v>
      </c>
      <c r="EQ3063">
        <v>36.369537353515625</v>
      </c>
      <c r="ER3063">
        <v>36.3955078125</v>
      </c>
      <c r="ES3063">
        <v>36.56121826171875</v>
      </c>
      <c r="ET3063">
        <v>11.844394683837891</v>
      </c>
      <c r="EU3063">
        <v>1.9435724020004272</v>
      </c>
      <c r="EV3063">
        <v>1.926216721534729</v>
      </c>
      <c r="EW3063">
        <v>1.870815634727478</v>
      </c>
      <c r="EX3063">
        <v>1.8014850616455078</v>
      </c>
      <c r="EY3063">
        <v>1.7809839248657227</v>
      </c>
      <c r="EZ3063">
        <v>80.863670349121094</v>
      </c>
      <c r="FA3063">
        <v>79.548393249511719</v>
      </c>
      <c r="FB3063">
        <v>78.180198669433594</v>
      </c>
      <c r="FC3063">
        <v>76.576805114746094</v>
      </c>
      <c r="FD3063">
        <v>75.572799682617188</v>
      </c>
      <c r="FE3063">
        <v>74.563392639160156</v>
      </c>
      <c r="FF3063">
        <v>73.395271301269531</v>
      </c>
      <c r="FG3063">
        <v>73.724800109863281</v>
      </c>
      <c r="FH3063">
        <v>76.911323547363281</v>
      </c>
      <c r="FI3063">
        <v>81.807640075683594</v>
      </c>
      <c r="FJ3063">
        <v>87.082717895507813</v>
      </c>
      <c r="FK3063">
        <v>91.887527465820313</v>
      </c>
      <c r="FL3063">
        <v>95.319351196289063</v>
      </c>
      <c r="FM3063">
        <v>97.204460144042969</v>
      </c>
      <c r="FN3063">
        <v>97.91546630859375</v>
      </c>
      <c r="FO3063">
        <v>97.502914428710937</v>
      </c>
      <c r="FP3063">
        <v>97.432510375976563</v>
      </c>
      <c r="FQ3063">
        <v>97.253913879394531</v>
      </c>
      <c r="FR3063">
        <v>95.762771606445313</v>
      </c>
      <c r="FS3063">
        <v>93.045196533203125</v>
      </c>
      <c r="FT3063">
        <v>89.191329956054688</v>
      </c>
      <c r="FU3063">
        <v>85.273979187011719</v>
      </c>
      <c r="FV3063">
        <v>82.613136291503906</v>
      </c>
      <c r="FW3063">
        <v>80.836181640625</v>
      </c>
      <c r="FX3063">
        <v>498</v>
      </c>
      <c r="FY3063">
        <v>4.854852706193924E-2</v>
      </c>
      <c r="FZ3063">
        <v>1</v>
      </c>
    </row>
    <row r="3064" spans="1:182" x14ac:dyDescent="0.2">
      <c r="A3064" t="s">
        <v>245</v>
      </c>
      <c r="B3064" t="s">
        <v>252</v>
      </c>
      <c r="C3064" t="s">
        <v>218</v>
      </c>
      <c r="D3064" t="s">
        <v>42</v>
      </c>
      <c r="E3064">
        <v>2017</v>
      </c>
      <c r="F3064" t="s">
        <v>230</v>
      </c>
      <c r="G3064" t="s">
        <v>250</v>
      </c>
      <c r="H3064" t="s">
        <v>226</v>
      </c>
      <c r="I3064">
        <v>320.51</v>
      </c>
      <c r="L3064">
        <v>96.595533196412518</v>
      </c>
      <c r="M3064">
        <v>94.711152810887754</v>
      </c>
      <c r="N3064">
        <v>93.433951603219739</v>
      </c>
      <c r="O3064">
        <v>93.242558969860909</v>
      </c>
      <c r="P3064">
        <v>95.62557409225964</v>
      </c>
      <c r="Q3064">
        <v>99.736479088142517</v>
      </c>
      <c r="R3064">
        <v>102.94823105013744</v>
      </c>
      <c r="S3064">
        <v>102.97697545517316</v>
      </c>
      <c r="T3064">
        <v>103.89593984606908</v>
      </c>
      <c r="U3064">
        <v>105.55886680463499</v>
      </c>
      <c r="V3064">
        <v>108.0168510380813</v>
      </c>
      <c r="W3064">
        <v>109.1743401218458</v>
      </c>
      <c r="X3064">
        <v>109.14023930082743</v>
      </c>
      <c r="Y3064">
        <v>109.21842411345554</v>
      </c>
      <c r="Z3064">
        <v>109.07590309801824</v>
      </c>
      <c r="AA3064">
        <v>108.20773681236132</v>
      </c>
      <c r="AB3064">
        <v>108.26996969698135</v>
      </c>
      <c r="AC3064">
        <v>107.31880522295155</v>
      </c>
      <c r="AD3064">
        <v>109.09195189020274</v>
      </c>
      <c r="AE3064">
        <v>110.75128852058097</v>
      </c>
      <c r="AF3064">
        <v>110.11847237858169</v>
      </c>
      <c r="AG3064">
        <v>106.43590136301849</v>
      </c>
      <c r="AH3064">
        <v>102.62108610991444</v>
      </c>
      <c r="AI3064">
        <v>99.006433409359332</v>
      </c>
      <c r="AJ3064">
        <v>-2.8464264869689941</v>
      </c>
      <c r="AK3064">
        <v>-2.8302502632141113</v>
      </c>
      <c r="AL3064">
        <v>-2.8319458961486816</v>
      </c>
      <c r="AM3064">
        <v>-2.823559045791626</v>
      </c>
      <c r="AN3064">
        <v>-2.8850421905517578</v>
      </c>
      <c r="AO3064">
        <v>-2.9813029766082764</v>
      </c>
      <c r="AP3064">
        <v>-2.8992531299591064</v>
      </c>
      <c r="AQ3064">
        <v>-2.7990233898162842</v>
      </c>
      <c r="AR3064">
        <v>-2.7429347038269043</v>
      </c>
      <c r="AS3064">
        <v>-2.7282407283782959</v>
      </c>
      <c r="AT3064">
        <v>-2.7639083862304687</v>
      </c>
      <c r="AU3064">
        <v>-2.7804422378540039</v>
      </c>
      <c r="AV3064">
        <v>5.5267529487609863</v>
      </c>
      <c r="AW3064">
        <v>29.130424499511719</v>
      </c>
      <c r="AX3064">
        <v>28.59727668762207</v>
      </c>
      <c r="AY3064">
        <v>27.805810928344727</v>
      </c>
      <c r="AZ3064">
        <v>27.690301895141602</v>
      </c>
      <c r="BA3064">
        <v>27.811899185180664</v>
      </c>
      <c r="BB3064">
        <v>5.6878962516784668</v>
      </c>
      <c r="BC3064">
        <v>-3.0808768272399902</v>
      </c>
      <c r="BD3064">
        <v>-3.1567413806915283</v>
      </c>
      <c r="BE3064">
        <v>-3.1855206489562988</v>
      </c>
      <c r="BF3064">
        <v>-3.1919748783111572</v>
      </c>
      <c r="BG3064">
        <v>-3.5329446792602539</v>
      </c>
      <c r="BH3064">
        <v>-1.3584458827972412</v>
      </c>
      <c r="BI3064">
        <v>-1.3525458574295044</v>
      </c>
      <c r="BJ3064">
        <v>-1.3544998168945312</v>
      </c>
      <c r="BK3064">
        <v>-1.3511937856674194</v>
      </c>
      <c r="BL3064">
        <v>-1.3893272876739502</v>
      </c>
      <c r="BM3064">
        <v>-1.449130654335022</v>
      </c>
      <c r="BN3064">
        <v>-1.4123580455780029</v>
      </c>
      <c r="BO3064">
        <v>-1.356329083442688</v>
      </c>
      <c r="BP3064">
        <v>-1.3178900480270386</v>
      </c>
      <c r="BQ3064">
        <v>-1.306064248085022</v>
      </c>
      <c r="BR3064">
        <v>-1.3241363763809204</v>
      </c>
      <c r="BS3064">
        <v>-1.3427542448043823</v>
      </c>
      <c r="BT3064">
        <v>7.3783054351806641</v>
      </c>
      <c r="BU3064">
        <v>31.695173263549805</v>
      </c>
      <c r="BV3064">
        <v>31.119180679321289</v>
      </c>
      <c r="BW3064">
        <v>30.335569381713867</v>
      </c>
      <c r="BX3064">
        <v>30.261856079101562</v>
      </c>
      <c r="BY3064">
        <v>30.396482467651367</v>
      </c>
      <c r="BZ3064">
        <v>7.5065507888793945</v>
      </c>
      <c r="CA3064">
        <v>-1.5966341495513916</v>
      </c>
      <c r="CB3064">
        <v>-1.6552149057388306</v>
      </c>
      <c r="CC3064">
        <v>-1.6918582916259766</v>
      </c>
      <c r="CD3064">
        <v>-1.7168865203857422</v>
      </c>
      <c r="CE3064">
        <v>-1.963188648223877</v>
      </c>
      <c r="CF3064">
        <v>-0.3278750479221344</v>
      </c>
      <c r="CG3064">
        <v>-0.32909229397773743</v>
      </c>
      <c r="CH3064">
        <v>-0.33122512698173523</v>
      </c>
      <c r="CI3064">
        <v>-0.33143821358680725</v>
      </c>
      <c r="CJ3064">
        <v>-0.35339972376823425</v>
      </c>
      <c r="CK3064">
        <v>-0.38795289397239685</v>
      </c>
      <c r="CL3064">
        <v>-0.3825390636920929</v>
      </c>
      <c r="CM3064">
        <v>-0.35712328553199768</v>
      </c>
      <c r="CN3064">
        <v>-0.33090829849243164</v>
      </c>
      <c r="CO3064">
        <v>-0.3210691511631012</v>
      </c>
      <c r="CP3064">
        <v>-0.32695460319519043</v>
      </c>
      <c r="CQ3064">
        <v>-0.34701594710350037</v>
      </c>
      <c r="CR3064">
        <v>8.6606845855712891</v>
      </c>
      <c r="CS3064">
        <v>33.471511840820312</v>
      </c>
      <c r="CT3064">
        <v>32.8658447265625</v>
      </c>
      <c r="CU3064">
        <v>32.087673187255859</v>
      </c>
      <c r="CV3064">
        <v>32.042903900146484</v>
      </c>
      <c r="CW3064">
        <v>32.186557769775391</v>
      </c>
      <c r="CX3064">
        <v>8.7661457061767578</v>
      </c>
      <c r="CY3064">
        <v>-0.56865215301513672</v>
      </c>
      <c r="CZ3064">
        <v>-0.61526226997375488</v>
      </c>
      <c r="DA3064">
        <v>-0.65735244750976563</v>
      </c>
      <c r="DB3064">
        <v>-0.69524484872817993</v>
      </c>
      <c r="DC3064">
        <v>-0.8759804368019104</v>
      </c>
      <c r="DD3064">
        <v>0.70269578695297241</v>
      </c>
      <c r="DE3064">
        <v>0.69436126947402954</v>
      </c>
      <c r="DF3064">
        <v>0.69204956293106079</v>
      </c>
      <c r="DG3064">
        <v>0.68831735849380493</v>
      </c>
      <c r="DH3064">
        <v>0.68252784013748169</v>
      </c>
      <c r="DI3064">
        <v>0.67322492599487305</v>
      </c>
      <c r="DJ3064">
        <v>0.64727991819381714</v>
      </c>
      <c r="DK3064">
        <v>0.64208251237869263</v>
      </c>
      <c r="DL3064">
        <v>0.65607339143753052</v>
      </c>
      <c r="DM3064">
        <v>0.66392594575881958</v>
      </c>
      <c r="DN3064">
        <v>0.67022716999053955</v>
      </c>
      <c r="DO3064">
        <v>0.64872235059738159</v>
      </c>
      <c r="DP3064">
        <v>9.9430646896362305</v>
      </c>
      <c r="DQ3064">
        <v>35.247848510742188</v>
      </c>
      <c r="DR3064">
        <v>34.612506866455078</v>
      </c>
      <c r="DS3064">
        <v>33.839775085449219</v>
      </c>
      <c r="DT3064">
        <v>33.823955535888672</v>
      </c>
      <c r="DU3064">
        <v>33.976634979248047</v>
      </c>
      <c r="DV3064">
        <v>10.025739669799805</v>
      </c>
      <c r="DW3064">
        <v>0.459329754114151</v>
      </c>
      <c r="DX3064">
        <v>0.42469033598899841</v>
      </c>
      <c r="DY3064">
        <v>0.37715345621109009</v>
      </c>
      <c r="DZ3064">
        <v>0.32639676332473755</v>
      </c>
      <c r="EA3064">
        <v>0.21122784912586212</v>
      </c>
      <c r="EB3064">
        <v>2.190676212310791</v>
      </c>
      <c r="EC3064">
        <v>2.1720654964447021</v>
      </c>
      <c r="ED3064">
        <v>2.1694955825805664</v>
      </c>
      <c r="EE3064">
        <v>2.1606824398040771</v>
      </c>
      <c r="EF3064">
        <v>2.1782426834106445</v>
      </c>
      <c r="EG3064">
        <v>2.2053971290588379</v>
      </c>
      <c r="EH3064">
        <v>2.1341750621795654</v>
      </c>
      <c r="EI3064">
        <v>2.0847768783569336</v>
      </c>
      <c r="EJ3064">
        <v>2.081118106842041</v>
      </c>
      <c r="EK3064">
        <v>2.0861024856567383</v>
      </c>
      <c r="EL3064">
        <v>2.1099991798400879</v>
      </c>
      <c r="EM3064">
        <v>2.0864102840423584</v>
      </c>
      <c r="EN3064">
        <v>11.794617652893066</v>
      </c>
      <c r="EO3064">
        <v>37.812595367431641</v>
      </c>
      <c r="EP3064">
        <v>37.134410858154297</v>
      </c>
      <c r="EQ3064">
        <v>36.369537353515625</v>
      </c>
      <c r="ER3064">
        <v>36.3955078125</v>
      </c>
      <c r="ES3064">
        <v>36.56121826171875</v>
      </c>
      <c r="ET3064">
        <v>11.844394683837891</v>
      </c>
      <c r="EU3064">
        <v>1.9435724020004272</v>
      </c>
      <c r="EV3064">
        <v>1.926216721534729</v>
      </c>
      <c r="EW3064">
        <v>1.870815634727478</v>
      </c>
      <c r="EX3064">
        <v>1.8014850616455078</v>
      </c>
      <c r="EY3064">
        <v>1.7809839248657227</v>
      </c>
      <c r="EZ3064">
        <v>80.863670349121094</v>
      </c>
      <c r="FA3064">
        <v>79.548393249511719</v>
      </c>
      <c r="FB3064">
        <v>78.180198669433594</v>
      </c>
      <c r="FC3064">
        <v>76.576805114746094</v>
      </c>
      <c r="FD3064">
        <v>75.572799682617188</v>
      </c>
      <c r="FE3064">
        <v>74.563392639160156</v>
      </c>
      <c r="FF3064">
        <v>73.395271301269531</v>
      </c>
      <c r="FG3064">
        <v>73.724800109863281</v>
      </c>
      <c r="FH3064">
        <v>76.911323547363281</v>
      </c>
      <c r="FI3064">
        <v>81.807640075683594</v>
      </c>
      <c r="FJ3064">
        <v>87.082717895507813</v>
      </c>
      <c r="FK3064">
        <v>91.887527465820313</v>
      </c>
      <c r="FL3064">
        <v>95.319351196289063</v>
      </c>
      <c r="FM3064">
        <v>97.204460144042969</v>
      </c>
      <c r="FN3064">
        <v>97.91546630859375</v>
      </c>
      <c r="FO3064">
        <v>97.502914428710937</v>
      </c>
      <c r="FP3064">
        <v>97.432510375976563</v>
      </c>
      <c r="FQ3064">
        <v>97.253913879394531</v>
      </c>
      <c r="FR3064">
        <v>95.762771606445313</v>
      </c>
      <c r="FS3064">
        <v>93.045196533203125</v>
      </c>
      <c r="FT3064">
        <v>89.191329956054688</v>
      </c>
      <c r="FU3064">
        <v>85.273979187011719</v>
      </c>
      <c r="FV3064">
        <v>82.613136291503906</v>
      </c>
      <c r="FW3064">
        <v>80.836181640625</v>
      </c>
      <c r="FX3064">
        <v>498</v>
      </c>
      <c r="FY3064">
        <v>4.854852706193924E-2</v>
      </c>
      <c r="FZ3064">
        <v>1</v>
      </c>
    </row>
    <row r="3065" spans="1:182" x14ac:dyDescent="0.2">
      <c r="A3065" t="s">
        <v>245</v>
      </c>
      <c r="B3065" t="s">
        <v>252</v>
      </c>
      <c r="C3065" t="s">
        <v>218</v>
      </c>
      <c r="D3065" t="s">
        <v>43</v>
      </c>
      <c r="E3065">
        <v>2015</v>
      </c>
      <c r="F3065" t="s">
        <v>230</v>
      </c>
      <c r="G3065" t="s">
        <v>250</v>
      </c>
      <c r="H3065" t="s">
        <v>226</v>
      </c>
      <c r="I3065">
        <v>320.51</v>
      </c>
      <c r="L3065">
        <v>95.28159791205421</v>
      </c>
      <c r="M3065">
        <v>93.557271028124163</v>
      </c>
      <c r="N3065">
        <v>92.366273663749041</v>
      </c>
      <c r="O3065">
        <v>92.38677697162845</v>
      </c>
      <c r="P3065">
        <v>94.946734394971742</v>
      </c>
      <c r="Q3065">
        <v>99.207707337153721</v>
      </c>
      <c r="R3065">
        <v>102.76196217162521</v>
      </c>
      <c r="S3065">
        <v>102.68505269573932</v>
      </c>
      <c r="T3065">
        <v>103.2425875500667</v>
      </c>
      <c r="U3065">
        <v>104.86864444519925</v>
      </c>
      <c r="V3065">
        <v>107.28543067194941</v>
      </c>
      <c r="W3065">
        <v>108.57393024131501</v>
      </c>
      <c r="X3065">
        <v>108.87064908986217</v>
      </c>
      <c r="Y3065">
        <v>109.18351453748176</v>
      </c>
      <c r="Z3065">
        <v>109.02348772410387</v>
      </c>
      <c r="AA3065">
        <v>108.44642038302862</v>
      </c>
      <c r="AB3065">
        <v>108.61374346577054</v>
      </c>
      <c r="AC3065">
        <v>107.36502992754944</v>
      </c>
      <c r="AD3065">
        <v>109.36823318910218</v>
      </c>
      <c r="AE3065">
        <v>111.32370980946575</v>
      </c>
      <c r="AF3065">
        <v>110.72948972820122</v>
      </c>
      <c r="AG3065">
        <v>107.05305068160845</v>
      </c>
      <c r="AH3065">
        <v>103.22230592981896</v>
      </c>
      <c r="AI3065">
        <v>99.396596994962351</v>
      </c>
      <c r="AJ3065">
        <v>-2.8452298641204834</v>
      </c>
      <c r="AK3065">
        <v>-2.8298408985137939</v>
      </c>
      <c r="AL3065">
        <v>-2.8332056999206543</v>
      </c>
      <c r="AM3065">
        <v>-2.8334159851074219</v>
      </c>
      <c r="AN3065">
        <v>-2.9012186527252197</v>
      </c>
      <c r="AO3065">
        <v>-3.0058772563934326</v>
      </c>
      <c r="AP3065">
        <v>-2.943875789642334</v>
      </c>
      <c r="AQ3065">
        <v>-2.8365166187286377</v>
      </c>
      <c r="AR3065">
        <v>-2.7338192462921143</v>
      </c>
      <c r="AS3065">
        <v>-2.7154507637023926</v>
      </c>
      <c r="AT3065">
        <v>-2.7619056701660156</v>
      </c>
      <c r="AU3065">
        <v>-2.8009660243988037</v>
      </c>
      <c r="AV3065">
        <v>4.996314525604248</v>
      </c>
      <c r="AW3065">
        <v>27.634618759155273</v>
      </c>
      <c r="AX3065">
        <v>27.034103393554687</v>
      </c>
      <c r="AY3065">
        <v>26.21165657043457</v>
      </c>
      <c r="AZ3065">
        <v>26.161462783813477</v>
      </c>
      <c r="BA3065">
        <v>26.253917694091797</v>
      </c>
      <c r="BB3065">
        <v>5.1089053153991699</v>
      </c>
      <c r="BC3065">
        <v>-3.1590056419372559</v>
      </c>
      <c r="BD3065">
        <v>-3.277360200881958</v>
      </c>
      <c r="BE3065">
        <v>-3.3503177165985107</v>
      </c>
      <c r="BF3065">
        <v>-3.3055050373077393</v>
      </c>
      <c r="BG3065">
        <v>-3.6968083381652832</v>
      </c>
      <c r="BH3065">
        <v>-1.3510870933532715</v>
      </c>
      <c r="BI3065">
        <v>-1.3459521532058716</v>
      </c>
      <c r="BJ3065">
        <v>-1.3485629558563232</v>
      </c>
      <c r="BK3065">
        <v>-1.3481109142303467</v>
      </c>
      <c r="BL3065">
        <v>-1.3885600566864014</v>
      </c>
      <c r="BM3065">
        <v>-1.45222008228302</v>
      </c>
      <c r="BN3065">
        <v>-1.4230908155441284</v>
      </c>
      <c r="BO3065">
        <v>-1.3657771348953247</v>
      </c>
      <c r="BP3065">
        <v>-1.304706335067749</v>
      </c>
      <c r="BQ3065">
        <v>-1.292186975479126</v>
      </c>
      <c r="BR3065">
        <v>-1.31812584400177</v>
      </c>
      <c r="BS3065">
        <v>-1.3458952903747559</v>
      </c>
      <c r="BT3065">
        <v>6.8450112342834473</v>
      </c>
      <c r="BU3065">
        <v>30.153129577636719</v>
      </c>
      <c r="BV3065">
        <v>29.518823623657227</v>
      </c>
      <c r="BW3065">
        <v>28.72120475769043</v>
      </c>
      <c r="BX3065">
        <v>28.718515396118164</v>
      </c>
      <c r="BY3065">
        <v>28.802085876464844</v>
      </c>
      <c r="BZ3065">
        <v>6.9461684226989746</v>
      </c>
      <c r="CA3065">
        <v>-1.5804005861282349</v>
      </c>
      <c r="CB3065">
        <v>-1.6746294498443604</v>
      </c>
      <c r="CC3065">
        <v>-1.744819164276123</v>
      </c>
      <c r="CD3065">
        <v>-1.740222692489624</v>
      </c>
      <c r="CE3065">
        <v>-2.0131237506866455</v>
      </c>
      <c r="CF3065">
        <v>-0.31624841690063477</v>
      </c>
      <c r="CG3065">
        <v>-0.31821522116661072</v>
      </c>
      <c r="CH3065">
        <v>-0.32030391693115234</v>
      </c>
      <c r="CI3065">
        <v>-0.31939315795898438</v>
      </c>
      <c r="CJ3065">
        <v>-0.34089729189872742</v>
      </c>
      <c r="CK3065">
        <v>-0.3761618435382843</v>
      </c>
      <c r="CL3065">
        <v>-0.36979964375495911</v>
      </c>
      <c r="CM3065">
        <v>-0.34714740514755249</v>
      </c>
      <c r="CN3065">
        <v>-0.31490698456764221</v>
      </c>
      <c r="CO3065">
        <v>-0.30643880367279053</v>
      </c>
      <c r="CP3065">
        <v>-0.31816846132278442</v>
      </c>
      <c r="CQ3065">
        <v>-0.33811765909194946</v>
      </c>
      <c r="CR3065">
        <v>8.1254129409790039</v>
      </c>
      <c r="CS3065">
        <v>31.897441864013672</v>
      </c>
      <c r="CT3065">
        <v>31.239734649658203</v>
      </c>
      <c r="CU3065">
        <v>30.459308624267578</v>
      </c>
      <c r="CV3065">
        <v>30.489522933959961</v>
      </c>
      <c r="CW3065">
        <v>30.566938400268555</v>
      </c>
      <c r="CX3065">
        <v>8.2186508178710937</v>
      </c>
      <c r="CY3065">
        <v>-0.48706349730491638</v>
      </c>
      <c r="CZ3065">
        <v>-0.56458288431167603</v>
      </c>
      <c r="DA3065">
        <v>-0.63285589218139648</v>
      </c>
      <c r="DB3065">
        <v>-0.6561129093170166</v>
      </c>
      <c r="DC3065">
        <v>-0.84700888395309448</v>
      </c>
      <c r="DD3065">
        <v>0.71859031915664673</v>
      </c>
      <c r="DE3065">
        <v>0.70952165126800537</v>
      </c>
      <c r="DF3065">
        <v>0.70795512199401855</v>
      </c>
      <c r="DG3065">
        <v>0.70932459831237793</v>
      </c>
      <c r="DH3065">
        <v>0.70676541328430176</v>
      </c>
      <c r="DI3065">
        <v>0.69989639520645142</v>
      </c>
      <c r="DJ3065">
        <v>0.68349146842956543</v>
      </c>
      <c r="DK3065">
        <v>0.67148232460021973</v>
      </c>
      <c r="DL3065">
        <v>0.67489230632781982</v>
      </c>
      <c r="DM3065">
        <v>0.67930930852890015</v>
      </c>
      <c r="DN3065">
        <v>0.68178898096084595</v>
      </c>
      <c r="DO3065">
        <v>0.66965991258621216</v>
      </c>
      <c r="DP3065">
        <v>9.4058141708374023</v>
      </c>
      <c r="DQ3065">
        <v>33.641754150390625</v>
      </c>
      <c r="DR3065">
        <v>32.960643768310547</v>
      </c>
      <c r="DS3065">
        <v>32.197414398193359</v>
      </c>
      <c r="DT3065">
        <v>32.260528564453125</v>
      </c>
      <c r="DU3065">
        <v>32.331790924072266</v>
      </c>
      <c r="DV3065">
        <v>9.4911336898803711</v>
      </c>
      <c r="DW3065">
        <v>0.6062735915184021</v>
      </c>
      <c r="DX3065">
        <v>0.5454636812210083</v>
      </c>
      <c r="DY3065">
        <v>0.47910743951797485</v>
      </c>
      <c r="DZ3065">
        <v>0.42799678444862366</v>
      </c>
      <c r="EA3065">
        <v>0.31910592317581177</v>
      </c>
      <c r="EB3065">
        <v>2.2127330303192139</v>
      </c>
      <c r="EC3065">
        <v>2.1934103965759277</v>
      </c>
      <c r="ED3065">
        <v>2.1925978660583496</v>
      </c>
      <c r="EE3065">
        <v>2.1946296691894531</v>
      </c>
      <c r="EF3065">
        <v>2.2194240093231201</v>
      </c>
      <c r="EG3065">
        <v>2.2535536289215088</v>
      </c>
      <c r="EH3065">
        <v>2.2042765617370605</v>
      </c>
      <c r="EI3065">
        <v>2.1422219276428223</v>
      </c>
      <c r="EJ3065">
        <v>2.1040053367614746</v>
      </c>
      <c r="EK3065">
        <v>2.1025731563568115</v>
      </c>
      <c r="EL3065">
        <v>2.1255686283111572</v>
      </c>
      <c r="EM3065">
        <v>2.1247308254241943</v>
      </c>
      <c r="EN3065">
        <v>11.254509925842285</v>
      </c>
      <c r="EO3065">
        <v>36.160266876220703</v>
      </c>
      <c r="EP3065">
        <v>35.445365905761719</v>
      </c>
      <c r="EQ3065">
        <v>34.706958770751953</v>
      </c>
      <c r="ER3065">
        <v>34.817584991455078</v>
      </c>
      <c r="ES3065">
        <v>34.879959106445313</v>
      </c>
      <c r="ET3065">
        <v>11.328396797180176</v>
      </c>
      <c r="EU3065">
        <v>2.1848785877227783</v>
      </c>
      <c r="EV3065">
        <v>2.1481945514678955</v>
      </c>
      <c r="EW3065">
        <v>2.0846059322357178</v>
      </c>
      <c r="EX3065">
        <v>1.9932790994644165</v>
      </c>
      <c r="EY3065">
        <v>2.0027904510498047</v>
      </c>
      <c r="EZ3065">
        <v>80.843399047851563</v>
      </c>
      <c r="FA3065">
        <v>79.974700927734375</v>
      </c>
      <c r="FB3065">
        <v>79.059303283691406</v>
      </c>
      <c r="FC3065">
        <v>78.004188537597656</v>
      </c>
      <c r="FD3065">
        <v>77.247268676757812</v>
      </c>
      <c r="FE3065">
        <v>76.505958557128906</v>
      </c>
      <c r="FF3065">
        <v>76.560943603515625</v>
      </c>
      <c r="FG3065">
        <v>77.219779968261719</v>
      </c>
      <c r="FH3065">
        <v>79.7535400390625</v>
      </c>
      <c r="FI3065">
        <v>84.6456298828125</v>
      </c>
      <c r="FJ3065">
        <v>89.656578063964844</v>
      </c>
      <c r="FK3065">
        <v>94.416961669921875</v>
      </c>
      <c r="FL3065">
        <v>98.679496765136719</v>
      </c>
      <c r="FM3065">
        <v>101.04549407958984</v>
      </c>
      <c r="FN3065">
        <v>102.07051086425781</v>
      </c>
      <c r="FO3065">
        <v>102.66593933105469</v>
      </c>
      <c r="FP3065">
        <v>102.52230834960937</v>
      </c>
      <c r="FQ3065">
        <v>101.21724700927734</v>
      </c>
      <c r="FR3065">
        <v>100.38687133789062</v>
      </c>
      <c r="FS3065">
        <v>97.932228088378906</v>
      </c>
      <c r="FT3065">
        <v>94.200080871582031</v>
      </c>
      <c r="FU3065">
        <v>90.491897583007812</v>
      </c>
      <c r="FV3065">
        <v>87.945701599121094</v>
      </c>
      <c r="FW3065">
        <v>85.998405456542969</v>
      </c>
      <c r="FX3065">
        <v>498</v>
      </c>
      <c r="FY3065">
        <v>4.854852706193924E-2</v>
      </c>
      <c r="FZ3065">
        <v>1</v>
      </c>
    </row>
    <row r="3066" spans="1:182" x14ac:dyDescent="0.2">
      <c r="A3066" t="s">
        <v>245</v>
      </c>
      <c r="B3066" t="s">
        <v>252</v>
      </c>
      <c r="C3066" t="s">
        <v>218</v>
      </c>
      <c r="D3066" t="s">
        <v>43</v>
      </c>
      <c r="E3066">
        <v>2016</v>
      </c>
      <c r="F3066" t="s">
        <v>230</v>
      </c>
      <c r="G3066" t="s">
        <v>250</v>
      </c>
      <c r="H3066" t="s">
        <v>226</v>
      </c>
      <c r="I3066">
        <v>320.51</v>
      </c>
      <c r="L3066">
        <v>95.28159791205421</v>
      </c>
      <c r="M3066">
        <v>93.557271028124163</v>
      </c>
      <c r="N3066">
        <v>92.366273663749041</v>
      </c>
      <c r="O3066">
        <v>92.38677697162845</v>
      </c>
      <c r="P3066">
        <v>94.946734394971742</v>
      </c>
      <c r="Q3066">
        <v>99.207707337153721</v>
      </c>
      <c r="R3066">
        <v>102.76196217162521</v>
      </c>
      <c r="S3066">
        <v>102.68505269573932</v>
      </c>
      <c r="T3066">
        <v>103.2425875500667</v>
      </c>
      <c r="U3066">
        <v>104.86864444519925</v>
      </c>
      <c r="V3066">
        <v>107.28543067194941</v>
      </c>
      <c r="W3066">
        <v>108.57393024131501</v>
      </c>
      <c r="X3066">
        <v>108.87064908986217</v>
      </c>
      <c r="Y3066">
        <v>109.18351453748176</v>
      </c>
      <c r="Z3066">
        <v>109.02348772410387</v>
      </c>
      <c r="AA3066">
        <v>108.44642038302862</v>
      </c>
      <c r="AB3066">
        <v>108.61374346577054</v>
      </c>
      <c r="AC3066">
        <v>107.36502992754944</v>
      </c>
      <c r="AD3066">
        <v>109.36823318910218</v>
      </c>
      <c r="AE3066">
        <v>111.32370980946575</v>
      </c>
      <c r="AF3066">
        <v>110.72948972820122</v>
      </c>
      <c r="AG3066">
        <v>107.05305068160845</v>
      </c>
      <c r="AH3066">
        <v>103.22230592981896</v>
      </c>
      <c r="AI3066">
        <v>99.396596994962351</v>
      </c>
      <c r="AJ3066">
        <v>-2.8452298641204834</v>
      </c>
      <c r="AK3066">
        <v>-2.8298408985137939</v>
      </c>
      <c r="AL3066">
        <v>-2.8332056999206543</v>
      </c>
      <c r="AM3066">
        <v>-2.8334159851074219</v>
      </c>
      <c r="AN3066">
        <v>-2.9012186527252197</v>
      </c>
      <c r="AO3066">
        <v>-3.0058772563934326</v>
      </c>
      <c r="AP3066">
        <v>-2.943875789642334</v>
      </c>
      <c r="AQ3066">
        <v>-2.8365166187286377</v>
      </c>
      <c r="AR3066">
        <v>-2.7338192462921143</v>
      </c>
      <c r="AS3066">
        <v>-2.7154507637023926</v>
      </c>
      <c r="AT3066">
        <v>-2.7619056701660156</v>
      </c>
      <c r="AU3066">
        <v>-2.8009660243988037</v>
      </c>
      <c r="AV3066">
        <v>4.996314525604248</v>
      </c>
      <c r="AW3066">
        <v>27.634618759155273</v>
      </c>
      <c r="AX3066">
        <v>27.034103393554687</v>
      </c>
      <c r="AY3066">
        <v>26.21165657043457</v>
      </c>
      <c r="AZ3066">
        <v>26.161462783813477</v>
      </c>
      <c r="BA3066">
        <v>26.253917694091797</v>
      </c>
      <c r="BB3066">
        <v>5.1089053153991699</v>
      </c>
      <c r="BC3066">
        <v>-3.1590056419372559</v>
      </c>
      <c r="BD3066">
        <v>-3.277360200881958</v>
      </c>
      <c r="BE3066">
        <v>-3.3503177165985107</v>
      </c>
      <c r="BF3066">
        <v>-3.3055050373077393</v>
      </c>
      <c r="BG3066">
        <v>-3.6968083381652832</v>
      </c>
      <c r="BH3066">
        <v>-1.3510870933532715</v>
      </c>
      <c r="BI3066">
        <v>-1.3459521532058716</v>
      </c>
      <c r="BJ3066">
        <v>-1.3485629558563232</v>
      </c>
      <c r="BK3066">
        <v>-1.3481109142303467</v>
      </c>
      <c r="BL3066">
        <v>-1.3885600566864014</v>
      </c>
      <c r="BM3066">
        <v>-1.45222008228302</v>
      </c>
      <c r="BN3066">
        <v>-1.4230908155441284</v>
      </c>
      <c r="BO3066">
        <v>-1.3657771348953247</v>
      </c>
      <c r="BP3066">
        <v>-1.304706335067749</v>
      </c>
      <c r="BQ3066">
        <v>-1.292186975479126</v>
      </c>
      <c r="BR3066">
        <v>-1.31812584400177</v>
      </c>
      <c r="BS3066">
        <v>-1.3458952903747559</v>
      </c>
      <c r="BT3066">
        <v>6.8450112342834473</v>
      </c>
      <c r="BU3066">
        <v>30.153129577636719</v>
      </c>
      <c r="BV3066">
        <v>29.518823623657227</v>
      </c>
      <c r="BW3066">
        <v>28.72120475769043</v>
      </c>
      <c r="BX3066">
        <v>28.718515396118164</v>
      </c>
      <c r="BY3066">
        <v>28.802085876464844</v>
      </c>
      <c r="BZ3066">
        <v>6.9461684226989746</v>
      </c>
      <c r="CA3066">
        <v>-1.5804005861282349</v>
      </c>
      <c r="CB3066">
        <v>-1.6746294498443604</v>
      </c>
      <c r="CC3066">
        <v>-1.744819164276123</v>
      </c>
      <c r="CD3066">
        <v>-1.740222692489624</v>
      </c>
      <c r="CE3066">
        <v>-2.0131237506866455</v>
      </c>
      <c r="CF3066">
        <v>-0.31624841690063477</v>
      </c>
      <c r="CG3066">
        <v>-0.31821522116661072</v>
      </c>
      <c r="CH3066">
        <v>-0.32030391693115234</v>
      </c>
      <c r="CI3066">
        <v>-0.31939315795898438</v>
      </c>
      <c r="CJ3066">
        <v>-0.34089729189872742</v>
      </c>
      <c r="CK3066">
        <v>-0.3761618435382843</v>
      </c>
      <c r="CL3066">
        <v>-0.36979964375495911</v>
      </c>
      <c r="CM3066">
        <v>-0.34714740514755249</v>
      </c>
      <c r="CN3066">
        <v>-0.31490698456764221</v>
      </c>
      <c r="CO3066">
        <v>-0.30643880367279053</v>
      </c>
      <c r="CP3066">
        <v>-0.31816846132278442</v>
      </c>
      <c r="CQ3066">
        <v>-0.33811765909194946</v>
      </c>
      <c r="CR3066">
        <v>8.1254129409790039</v>
      </c>
      <c r="CS3066">
        <v>31.897441864013672</v>
      </c>
      <c r="CT3066">
        <v>31.239734649658203</v>
      </c>
      <c r="CU3066">
        <v>30.459308624267578</v>
      </c>
      <c r="CV3066">
        <v>30.489522933959961</v>
      </c>
      <c r="CW3066">
        <v>30.566938400268555</v>
      </c>
      <c r="CX3066">
        <v>8.2186508178710937</v>
      </c>
      <c r="CY3066">
        <v>-0.48706349730491638</v>
      </c>
      <c r="CZ3066">
        <v>-0.56458288431167603</v>
      </c>
      <c r="DA3066">
        <v>-0.63285589218139648</v>
      </c>
      <c r="DB3066">
        <v>-0.6561129093170166</v>
      </c>
      <c r="DC3066">
        <v>-0.84700888395309448</v>
      </c>
      <c r="DD3066">
        <v>0.71859031915664673</v>
      </c>
      <c r="DE3066">
        <v>0.70952165126800537</v>
      </c>
      <c r="DF3066">
        <v>0.70795512199401855</v>
      </c>
      <c r="DG3066">
        <v>0.70932459831237793</v>
      </c>
      <c r="DH3066">
        <v>0.70676541328430176</v>
      </c>
      <c r="DI3066">
        <v>0.69989639520645142</v>
      </c>
      <c r="DJ3066">
        <v>0.68349146842956543</v>
      </c>
      <c r="DK3066">
        <v>0.67148232460021973</v>
      </c>
      <c r="DL3066">
        <v>0.67489230632781982</v>
      </c>
      <c r="DM3066">
        <v>0.67930930852890015</v>
      </c>
      <c r="DN3066">
        <v>0.68178898096084595</v>
      </c>
      <c r="DO3066">
        <v>0.66965991258621216</v>
      </c>
      <c r="DP3066">
        <v>9.4058141708374023</v>
      </c>
      <c r="DQ3066">
        <v>33.641754150390625</v>
      </c>
      <c r="DR3066">
        <v>32.960643768310547</v>
      </c>
      <c r="DS3066">
        <v>32.197414398193359</v>
      </c>
      <c r="DT3066">
        <v>32.260528564453125</v>
      </c>
      <c r="DU3066">
        <v>32.331790924072266</v>
      </c>
      <c r="DV3066">
        <v>9.4911336898803711</v>
      </c>
      <c r="DW3066">
        <v>0.6062735915184021</v>
      </c>
      <c r="DX3066">
        <v>0.5454636812210083</v>
      </c>
      <c r="DY3066">
        <v>0.47910743951797485</v>
      </c>
      <c r="DZ3066">
        <v>0.42799678444862366</v>
      </c>
      <c r="EA3066">
        <v>0.31910592317581177</v>
      </c>
      <c r="EB3066">
        <v>2.2127330303192139</v>
      </c>
      <c r="EC3066">
        <v>2.1934103965759277</v>
      </c>
      <c r="ED3066">
        <v>2.1925978660583496</v>
      </c>
      <c r="EE3066">
        <v>2.1946296691894531</v>
      </c>
      <c r="EF3066">
        <v>2.2194240093231201</v>
      </c>
      <c r="EG3066">
        <v>2.2535536289215088</v>
      </c>
      <c r="EH3066">
        <v>2.2042765617370605</v>
      </c>
      <c r="EI3066">
        <v>2.1422219276428223</v>
      </c>
      <c r="EJ3066">
        <v>2.1040053367614746</v>
      </c>
      <c r="EK3066">
        <v>2.1025731563568115</v>
      </c>
      <c r="EL3066">
        <v>2.1255686283111572</v>
      </c>
      <c r="EM3066">
        <v>2.1247308254241943</v>
      </c>
      <c r="EN3066">
        <v>11.254509925842285</v>
      </c>
      <c r="EO3066">
        <v>36.160266876220703</v>
      </c>
      <c r="EP3066">
        <v>35.445365905761719</v>
      </c>
      <c r="EQ3066">
        <v>34.706958770751953</v>
      </c>
      <c r="ER3066">
        <v>34.817584991455078</v>
      </c>
      <c r="ES3066">
        <v>34.879959106445313</v>
      </c>
      <c r="ET3066">
        <v>11.328396797180176</v>
      </c>
      <c r="EU3066">
        <v>2.1848785877227783</v>
      </c>
      <c r="EV3066">
        <v>2.1481945514678955</v>
      </c>
      <c r="EW3066">
        <v>2.0846059322357178</v>
      </c>
      <c r="EX3066">
        <v>1.9932790994644165</v>
      </c>
      <c r="EY3066">
        <v>2.0027904510498047</v>
      </c>
      <c r="EZ3066">
        <v>80.843399047851563</v>
      </c>
      <c r="FA3066">
        <v>79.974700927734375</v>
      </c>
      <c r="FB3066">
        <v>79.059303283691406</v>
      </c>
      <c r="FC3066">
        <v>78.004188537597656</v>
      </c>
      <c r="FD3066">
        <v>77.247268676757812</v>
      </c>
      <c r="FE3066">
        <v>76.505958557128906</v>
      </c>
      <c r="FF3066">
        <v>76.560943603515625</v>
      </c>
      <c r="FG3066">
        <v>77.219779968261719</v>
      </c>
      <c r="FH3066">
        <v>79.7535400390625</v>
      </c>
      <c r="FI3066">
        <v>84.6456298828125</v>
      </c>
      <c r="FJ3066">
        <v>89.656578063964844</v>
      </c>
      <c r="FK3066">
        <v>94.416961669921875</v>
      </c>
      <c r="FL3066">
        <v>98.679496765136719</v>
      </c>
      <c r="FM3066">
        <v>101.04549407958984</v>
      </c>
      <c r="FN3066">
        <v>102.07051086425781</v>
      </c>
      <c r="FO3066">
        <v>102.66593933105469</v>
      </c>
      <c r="FP3066">
        <v>102.52230834960937</v>
      </c>
      <c r="FQ3066">
        <v>101.21724700927734</v>
      </c>
      <c r="FR3066">
        <v>100.38687133789062</v>
      </c>
      <c r="FS3066">
        <v>97.932228088378906</v>
      </c>
      <c r="FT3066">
        <v>94.200080871582031</v>
      </c>
      <c r="FU3066">
        <v>90.491897583007812</v>
      </c>
      <c r="FV3066">
        <v>87.945701599121094</v>
      </c>
      <c r="FW3066">
        <v>85.998405456542969</v>
      </c>
      <c r="FX3066">
        <v>498</v>
      </c>
      <c r="FY3066">
        <v>4.854852706193924E-2</v>
      </c>
      <c r="FZ3066">
        <v>1</v>
      </c>
    </row>
    <row r="3067" spans="1:182" x14ac:dyDescent="0.2">
      <c r="A3067" t="s">
        <v>245</v>
      </c>
      <c r="B3067" t="s">
        <v>252</v>
      </c>
      <c r="C3067" t="s">
        <v>218</v>
      </c>
      <c r="D3067" t="s">
        <v>43</v>
      </c>
      <c r="E3067">
        <v>2017</v>
      </c>
      <c r="F3067" t="s">
        <v>230</v>
      </c>
      <c r="G3067" t="s">
        <v>250</v>
      </c>
      <c r="H3067" t="s">
        <v>226</v>
      </c>
      <c r="I3067">
        <v>320.51</v>
      </c>
      <c r="L3067">
        <v>95.28159791205421</v>
      </c>
      <c r="M3067">
        <v>93.557271028124163</v>
      </c>
      <c r="N3067">
        <v>92.366273663749041</v>
      </c>
      <c r="O3067">
        <v>92.38677697162845</v>
      </c>
      <c r="P3067">
        <v>94.946734394971742</v>
      </c>
      <c r="Q3067">
        <v>99.207707337153721</v>
      </c>
      <c r="R3067">
        <v>102.76196217162521</v>
      </c>
      <c r="S3067">
        <v>102.68505269573932</v>
      </c>
      <c r="T3067">
        <v>103.2425875500667</v>
      </c>
      <c r="U3067">
        <v>104.86864444519925</v>
      </c>
      <c r="V3067">
        <v>107.28543067194941</v>
      </c>
      <c r="W3067">
        <v>108.57393024131501</v>
      </c>
      <c r="X3067">
        <v>108.87064908986217</v>
      </c>
      <c r="Y3067">
        <v>109.18351453748176</v>
      </c>
      <c r="Z3067">
        <v>109.02348772410387</v>
      </c>
      <c r="AA3067">
        <v>108.44642038302862</v>
      </c>
      <c r="AB3067">
        <v>108.61374346577054</v>
      </c>
      <c r="AC3067">
        <v>107.36502992754944</v>
      </c>
      <c r="AD3067">
        <v>109.36823318910218</v>
      </c>
      <c r="AE3067">
        <v>111.32370980946575</v>
      </c>
      <c r="AF3067">
        <v>110.72948972820122</v>
      </c>
      <c r="AG3067">
        <v>107.05305068160845</v>
      </c>
      <c r="AH3067">
        <v>103.22230592981896</v>
      </c>
      <c r="AI3067">
        <v>99.396596994962351</v>
      </c>
      <c r="AJ3067">
        <v>-2.8452298641204834</v>
      </c>
      <c r="AK3067">
        <v>-2.8298408985137939</v>
      </c>
      <c r="AL3067">
        <v>-2.8332056999206543</v>
      </c>
      <c r="AM3067">
        <v>-2.8334159851074219</v>
      </c>
      <c r="AN3067">
        <v>-2.9012186527252197</v>
      </c>
      <c r="AO3067">
        <v>-3.0058772563934326</v>
      </c>
      <c r="AP3067">
        <v>-2.943875789642334</v>
      </c>
      <c r="AQ3067">
        <v>-2.8365166187286377</v>
      </c>
      <c r="AR3067">
        <v>-2.7338192462921143</v>
      </c>
      <c r="AS3067">
        <v>-2.7154507637023926</v>
      </c>
      <c r="AT3067">
        <v>-2.7619056701660156</v>
      </c>
      <c r="AU3067">
        <v>-2.8009660243988037</v>
      </c>
      <c r="AV3067">
        <v>4.996314525604248</v>
      </c>
      <c r="AW3067">
        <v>27.634618759155273</v>
      </c>
      <c r="AX3067">
        <v>27.034103393554687</v>
      </c>
      <c r="AY3067">
        <v>26.21165657043457</v>
      </c>
      <c r="AZ3067">
        <v>26.161462783813477</v>
      </c>
      <c r="BA3067">
        <v>26.253917694091797</v>
      </c>
      <c r="BB3067">
        <v>5.1089053153991699</v>
      </c>
      <c r="BC3067">
        <v>-3.1590056419372559</v>
      </c>
      <c r="BD3067">
        <v>-3.277360200881958</v>
      </c>
      <c r="BE3067">
        <v>-3.3503177165985107</v>
      </c>
      <c r="BF3067">
        <v>-3.3055050373077393</v>
      </c>
      <c r="BG3067">
        <v>-3.6968083381652832</v>
      </c>
      <c r="BH3067">
        <v>-1.3510870933532715</v>
      </c>
      <c r="BI3067">
        <v>-1.3459521532058716</v>
      </c>
      <c r="BJ3067">
        <v>-1.3485629558563232</v>
      </c>
      <c r="BK3067">
        <v>-1.3481109142303467</v>
      </c>
      <c r="BL3067">
        <v>-1.3885600566864014</v>
      </c>
      <c r="BM3067">
        <v>-1.45222008228302</v>
      </c>
      <c r="BN3067">
        <v>-1.4230908155441284</v>
      </c>
      <c r="BO3067">
        <v>-1.3657771348953247</v>
      </c>
      <c r="BP3067">
        <v>-1.304706335067749</v>
      </c>
      <c r="BQ3067">
        <v>-1.292186975479126</v>
      </c>
      <c r="BR3067">
        <v>-1.31812584400177</v>
      </c>
      <c r="BS3067">
        <v>-1.3458952903747559</v>
      </c>
      <c r="BT3067">
        <v>6.8450112342834473</v>
      </c>
      <c r="BU3067">
        <v>30.153129577636719</v>
      </c>
      <c r="BV3067">
        <v>29.518823623657227</v>
      </c>
      <c r="BW3067">
        <v>28.72120475769043</v>
      </c>
      <c r="BX3067">
        <v>28.718515396118164</v>
      </c>
      <c r="BY3067">
        <v>28.802085876464844</v>
      </c>
      <c r="BZ3067">
        <v>6.9461684226989746</v>
      </c>
      <c r="CA3067">
        <v>-1.5804005861282349</v>
      </c>
      <c r="CB3067">
        <v>-1.6746294498443604</v>
      </c>
      <c r="CC3067">
        <v>-1.744819164276123</v>
      </c>
      <c r="CD3067">
        <v>-1.740222692489624</v>
      </c>
      <c r="CE3067">
        <v>-2.0131237506866455</v>
      </c>
      <c r="CF3067">
        <v>-0.31624841690063477</v>
      </c>
      <c r="CG3067">
        <v>-0.31821522116661072</v>
      </c>
      <c r="CH3067">
        <v>-0.32030391693115234</v>
      </c>
      <c r="CI3067">
        <v>-0.31939315795898438</v>
      </c>
      <c r="CJ3067">
        <v>-0.34089729189872742</v>
      </c>
      <c r="CK3067">
        <v>-0.3761618435382843</v>
      </c>
      <c r="CL3067">
        <v>-0.36979964375495911</v>
      </c>
      <c r="CM3067">
        <v>-0.34714740514755249</v>
      </c>
      <c r="CN3067">
        <v>-0.31490698456764221</v>
      </c>
      <c r="CO3067">
        <v>-0.30643880367279053</v>
      </c>
      <c r="CP3067">
        <v>-0.31816846132278442</v>
      </c>
      <c r="CQ3067">
        <v>-0.33811765909194946</v>
      </c>
      <c r="CR3067">
        <v>8.1254129409790039</v>
      </c>
      <c r="CS3067">
        <v>31.897441864013672</v>
      </c>
      <c r="CT3067">
        <v>31.239734649658203</v>
      </c>
      <c r="CU3067">
        <v>30.459308624267578</v>
      </c>
      <c r="CV3067">
        <v>30.489522933959961</v>
      </c>
      <c r="CW3067">
        <v>30.566938400268555</v>
      </c>
      <c r="CX3067">
        <v>8.2186508178710937</v>
      </c>
      <c r="CY3067">
        <v>-0.48706349730491638</v>
      </c>
      <c r="CZ3067">
        <v>-0.56458288431167603</v>
      </c>
      <c r="DA3067">
        <v>-0.63285589218139648</v>
      </c>
      <c r="DB3067">
        <v>-0.6561129093170166</v>
      </c>
      <c r="DC3067">
        <v>-0.84700888395309448</v>
      </c>
      <c r="DD3067">
        <v>0.71859031915664673</v>
      </c>
      <c r="DE3067">
        <v>0.70952165126800537</v>
      </c>
      <c r="DF3067">
        <v>0.70795512199401855</v>
      </c>
      <c r="DG3067">
        <v>0.70932459831237793</v>
      </c>
      <c r="DH3067">
        <v>0.70676541328430176</v>
      </c>
      <c r="DI3067">
        <v>0.69989639520645142</v>
      </c>
      <c r="DJ3067">
        <v>0.68349146842956543</v>
      </c>
      <c r="DK3067">
        <v>0.67148232460021973</v>
      </c>
      <c r="DL3067">
        <v>0.67489230632781982</v>
      </c>
      <c r="DM3067">
        <v>0.67930930852890015</v>
      </c>
      <c r="DN3067">
        <v>0.68178898096084595</v>
      </c>
      <c r="DO3067">
        <v>0.66965991258621216</v>
      </c>
      <c r="DP3067">
        <v>9.4058141708374023</v>
      </c>
      <c r="DQ3067">
        <v>33.641754150390625</v>
      </c>
      <c r="DR3067">
        <v>32.960643768310547</v>
      </c>
      <c r="DS3067">
        <v>32.197414398193359</v>
      </c>
      <c r="DT3067">
        <v>32.260528564453125</v>
      </c>
      <c r="DU3067">
        <v>32.331790924072266</v>
      </c>
      <c r="DV3067">
        <v>9.4911336898803711</v>
      </c>
      <c r="DW3067">
        <v>0.6062735915184021</v>
      </c>
      <c r="DX3067">
        <v>0.5454636812210083</v>
      </c>
      <c r="DY3067">
        <v>0.47910743951797485</v>
      </c>
      <c r="DZ3067">
        <v>0.42799678444862366</v>
      </c>
      <c r="EA3067">
        <v>0.31910592317581177</v>
      </c>
      <c r="EB3067">
        <v>2.2127330303192139</v>
      </c>
      <c r="EC3067">
        <v>2.1934103965759277</v>
      </c>
      <c r="ED3067">
        <v>2.1925978660583496</v>
      </c>
      <c r="EE3067">
        <v>2.1946296691894531</v>
      </c>
      <c r="EF3067">
        <v>2.2194240093231201</v>
      </c>
      <c r="EG3067">
        <v>2.2535536289215088</v>
      </c>
      <c r="EH3067">
        <v>2.2042765617370605</v>
      </c>
      <c r="EI3067">
        <v>2.1422219276428223</v>
      </c>
      <c r="EJ3067">
        <v>2.1040053367614746</v>
      </c>
      <c r="EK3067">
        <v>2.1025731563568115</v>
      </c>
      <c r="EL3067">
        <v>2.1255686283111572</v>
      </c>
      <c r="EM3067">
        <v>2.1247308254241943</v>
      </c>
      <c r="EN3067">
        <v>11.254509925842285</v>
      </c>
      <c r="EO3067">
        <v>36.160266876220703</v>
      </c>
      <c r="EP3067">
        <v>35.445365905761719</v>
      </c>
      <c r="EQ3067">
        <v>34.706958770751953</v>
      </c>
      <c r="ER3067">
        <v>34.817584991455078</v>
      </c>
      <c r="ES3067">
        <v>34.879959106445313</v>
      </c>
      <c r="ET3067">
        <v>11.328396797180176</v>
      </c>
      <c r="EU3067">
        <v>2.1848785877227783</v>
      </c>
      <c r="EV3067">
        <v>2.1481945514678955</v>
      </c>
      <c r="EW3067">
        <v>2.0846059322357178</v>
      </c>
      <c r="EX3067">
        <v>1.9932790994644165</v>
      </c>
      <c r="EY3067">
        <v>2.0027904510498047</v>
      </c>
      <c r="EZ3067">
        <v>80.843399047851563</v>
      </c>
      <c r="FA3067">
        <v>79.974700927734375</v>
      </c>
      <c r="FB3067">
        <v>79.059303283691406</v>
      </c>
      <c r="FC3067">
        <v>78.004188537597656</v>
      </c>
      <c r="FD3067">
        <v>77.247268676757812</v>
      </c>
      <c r="FE3067">
        <v>76.505958557128906</v>
      </c>
      <c r="FF3067">
        <v>76.560943603515625</v>
      </c>
      <c r="FG3067">
        <v>77.219779968261719</v>
      </c>
      <c r="FH3067">
        <v>79.7535400390625</v>
      </c>
      <c r="FI3067">
        <v>84.6456298828125</v>
      </c>
      <c r="FJ3067">
        <v>89.656578063964844</v>
      </c>
      <c r="FK3067">
        <v>94.416961669921875</v>
      </c>
      <c r="FL3067">
        <v>98.679496765136719</v>
      </c>
      <c r="FM3067">
        <v>101.04549407958984</v>
      </c>
      <c r="FN3067">
        <v>102.07051086425781</v>
      </c>
      <c r="FO3067">
        <v>102.66593933105469</v>
      </c>
      <c r="FP3067">
        <v>102.52230834960937</v>
      </c>
      <c r="FQ3067">
        <v>101.21724700927734</v>
      </c>
      <c r="FR3067">
        <v>100.38687133789062</v>
      </c>
      <c r="FS3067">
        <v>97.932228088378906</v>
      </c>
      <c r="FT3067">
        <v>94.200080871582031</v>
      </c>
      <c r="FU3067">
        <v>90.491897583007812</v>
      </c>
      <c r="FV3067">
        <v>87.945701599121094</v>
      </c>
      <c r="FW3067">
        <v>85.998405456542969</v>
      </c>
      <c r="FX3067">
        <v>498</v>
      </c>
      <c r="FY3067">
        <v>4.854852706193924E-2</v>
      </c>
      <c r="FZ3067">
        <v>1</v>
      </c>
    </row>
    <row r="3068" spans="1:182" x14ac:dyDescent="0.2">
      <c r="A3068" t="s">
        <v>245</v>
      </c>
      <c r="B3068" t="s">
        <v>252</v>
      </c>
      <c r="C3068" t="s">
        <v>218</v>
      </c>
      <c r="D3068" t="s">
        <v>44</v>
      </c>
      <c r="E3068">
        <v>2015</v>
      </c>
      <c r="F3068" t="s">
        <v>230</v>
      </c>
      <c r="G3068" t="s">
        <v>250</v>
      </c>
      <c r="H3068" t="s">
        <v>226</v>
      </c>
      <c r="I3068">
        <v>320.51</v>
      </c>
      <c r="L3068">
        <v>97.000557161177014</v>
      </c>
      <c r="M3068">
        <v>95.182613197194897</v>
      </c>
      <c r="N3068">
        <v>94.075144079882321</v>
      </c>
      <c r="O3068">
        <v>94.490294970533583</v>
      </c>
      <c r="P3068">
        <v>97.249841760786197</v>
      </c>
      <c r="Q3068">
        <v>101.7652988436992</v>
      </c>
      <c r="R3068">
        <v>104.85302913283157</v>
      </c>
      <c r="S3068">
        <v>104.25346232773637</v>
      </c>
      <c r="T3068">
        <v>104.65301251117488</v>
      </c>
      <c r="U3068">
        <v>106.02741897874358</v>
      </c>
      <c r="V3068">
        <v>108.32102817566539</v>
      </c>
      <c r="W3068">
        <v>109.47982794451498</v>
      </c>
      <c r="X3068">
        <v>109.49807393068293</v>
      </c>
      <c r="Y3068">
        <v>109.66126708702352</v>
      </c>
      <c r="Z3068">
        <v>109.59723162874333</v>
      </c>
      <c r="AA3068">
        <v>109.09327819118093</v>
      </c>
      <c r="AB3068">
        <v>109.2386053858697</v>
      </c>
      <c r="AC3068">
        <v>107.97162853557282</v>
      </c>
      <c r="AD3068">
        <v>109.63283291474586</v>
      </c>
      <c r="AE3068">
        <v>111.15236823485498</v>
      </c>
      <c r="AF3068">
        <v>110.43451921201478</v>
      </c>
      <c r="AG3068">
        <v>106.9231735978355</v>
      </c>
      <c r="AH3068">
        <v>103.14329097499352</v>
      </c>
      <c r="AI3068">
        <v>99.367959316164615</v>
      </c>
      <c r="AJ3068">
        <v>-3.4523842334747314</v>
      </c>
      <c r="AK3068">
        <v>-3.4258105754852295</v>
      </c>
      <c r="AL3068">
        <v>-3.4259231090545654</v>
      </c>
      <c r="AM3068">
        <v>-3.4480741024017334</v>
      </c>
      <c r="AN3068">
        <v>-3.5167896747589111</v>
      </c>
      <c r="AO3068">
        <v>-3.653064489364624</v>
      </c>
      <c r="AP3068">
        <v>-3.558372974395752</v>
      </c>
      <c r="AQ3068">
        <v>-3.4123566150665283</v>
      </c>
      <c r="AR3068">
        <v>-3.2489800453186035</v>
      </c>
      <c r="AS3068">
        <v>-3.2268221378326416</v>
      </c>
      <c r="AT3068">
        <v>-3.2849729061126709</v>
      </c>
      <c r="AU3068">
        <v>-3.3627386093139648</v>
      </c>
      <c r="AV3068">
        <v>4.3973183631896973</v>
      </c>
      <c r="AW3068">
        <v>26.759487152099609</v>
      </c>
      <c r="AX3068">
        <v>26.20673942565918</v>
      </c>
      <c r="AY3068">
        <v>25.482879638671875</v>
      </c>
      <c r="AZ3068">
        <v>25.417465209960938</v>
      </c>
      <c r="BA3068">
        <v>25.572675704956055</v>
      </c>
      <c r="BB3068">
        <v>4.502997875213623</v>
      </c>
      <c r="BC3068">
        <v>-3.9320027828216553</v>
      </c>
      <c r="BD3068">
        <v>-3.97269606590271</v>
      </c>
      <c r="BE3068">
        <v>-4.0124220848083496</v>
      </c>
      <c r="BF3068">
        <v>-3.9195075035095215</v>
      </c>
      <c r="BG3068">
        <v>-4.271547794342041</v>
      </c>
      <c r="BH3068">
        <v>-1.6691825389862061</v>
      </c>
      <c r="BI3068">
        <v>-1.6589044332504272</v>
      </c>
      <c r="BJ3068">
        <v>-1.6589556932449341</v>
      </c>
      <c r="BK3068">
        <v>-1.6668217182159424</v>
      </c>
      <c r="BL3068">
        <v>-1.7065045833587646</v>
      </c>
      <c r="BM3068">
        <v>-1.7851409912109375</v>
      </c>
      <c r="BN3068">
        <v>-1.7439653873443604</v>
      </c>
      <c r="BO3068">
        <v>-1.6704100370407104</v>
      </c>
      <c r="BP3068">
        <v>-1.5842056274414063</v>
      </c>
      <c r="BQ3068">
        <v>-1.571169376373291</v>
      </c>
      <c r="BR3068">
        <v>-1.5991673469543457</v>
      </c>
      <c r="BS3068">
        <v>-1.643308162689209</v>
      </c>
      <c r="BT3068">
        <v>6.4788355827331543</v>
      </c>
      <c r="BU3068">
        <v>29.397731781005859</v>
      </c>
      <c r="BV3068">
        <v>28.822601318359375</v>
      </c>
      <c r="BW3068">
        <v>28.126758575439453</v>
      </c>
      <c r="BX3068">
        <v>28.101558685302734</v>
      </c>
      <c r="BY3068">
        <v>28.234491348266602</v>
      </c>
      <c r="BZ3068">
        <v>6.577979564666748</v>
      </c>
      <c r="CA3068">
        <v>-1.9238039255142212</v>
      </c>
      <c r="CB3068">
        <v>-1.9662090539932251</v>
      </c>
      <c r="CC3068">
        <v>-2.019214391708374</v>
      </c>
      <c r="CD3068">
        <v>-2.001960277557373</v>
      </c>
      <c r="CE3068">
        <v>-2.2463610172271729</v>
      </c>
      <c r="CF3068">
        <v>-0.43414255976676941</v>
      </c>
      <c r="CG3068">
        <v>-0.4351506233215332</v>
      </c>
      <c r="CH3068">
        <v>-0.43515950441360474</v>
      </c>
      <c r="CI3068">
        <v>-0.43313160538673401</v>
      </c>
      <c r="CJ3068">
        <v>-0.45270657539367676</v>
      </c>
      <c r="CK3068">
        <v>-0.49142274260520935</v>
      </c>
      <c r="CL3068">
        <v>-0.48731225728988647</v>
      </c>
      <c r="CM3068">
        <v>-0.46394303441047668</v>
      </c>
      <c r="CN3068">
        <v>-0.43118804693222046</v>
      </c>
      <c r="CO3068">
        <v>-0.42446932196617126</v>
      </c>
      <c r="CP3068">
        <v>-0.43158364295959473</v>
      </c>
      <c r="CQ3068">
        <v>-0.45243597030639648</v>
      </c>
      <c r="CR3068">
        <v>7.9204878807067871</v>
      </c>
      <c r="CS3068">
        <v>31.224971771240234</v>
      </c>
      <c r="CT3068">
        <v>30.634340286254883</v>
      </c>
      <c r="CU3068">
        <v>29.95789909362793</v>
      </c>
      <c r="CV3068">
        <v>29.960552215576172</v>
      </c>
      <c r="CW3068">
        <v>30.078056335449219</v>
      </c>
      <c r="CX3068">
        <v>8.0151052474975586</v>
      </c>
      <c r="CY3068">
        <v>-0.53293156623840332</v>
      </c>
      <c r="CZ3068">
        <v>-0.57652229070663452</v>
      </c>
      <c r="DA3068">
        <v>-0.63872486352920532</v>
      </c>
      <c r="DB3068">
        <v>-0.67387300729751587</v>
      </c>
      <c r="DC3068">
        <v>-0.84372276067733765</v>
      </c>
      <c r="DD3068">
        <v>0.80089741945266724</v>
      </c>
      <c r="DE3068">
        <v>0.78860318660736084</v>
      </c>
      <c r="DF3068">
        <v>0.78863668441772461</v>
      </c>
      <c r="DG3068">
        <v>0.80055844783782959</v>
      </c>
      <c r="DH3068">
        <v>0.80109143257141113</v>
      </c>
      <c r="DI3068">
        <v>0.80229544639587402</v>
      </c>
      <c r="DJ3068">
        <v>0.7693408727645874</v>
      </c>
      <c r="DK3068">
        <v>0.74252396821975708</v>
      </c>
      <c r="DL3068">
        <v>0.72182959318161011</v>
      </c>
      <c r="DM3068">
        <v>0.72223073244094849</v>
      </c>
      <c r="DN3068">
        <v>0.73600012063980103</v>
      </c>
      <c r="DO3068">
        <v>0.73843628168106079</v>
      </c>
      <c r="DP3068">
        <v>9.3621397018432617</v>
      </c>
      <c r="DQ3068">
        <v>33.052211761474609</v>
      </c>
      <c r="DR3068">
        <v>32.446079254150391</v>
      </c>
      <c r="DS3068">
        <v>31.789041519165039</v>
      </c>
      <c r="DT3068">
        <v>31.819545745849609</v>
      </c>
      <c r="DU3068">
        <v>31.921623229980469</v>
      </c>
      <c r="DV3068">
        <v>9.4522314071655273</v>
      </c>
      <c r="DW3068">
        <v>0.85794085264205933</v>
      </c>
      <c r="DX3068">
        <v>0.81316447257995605</v>
      </c>
      <c r="DY3068">
        <v>0.74176472425460815</v>
      </c>
      <c r="DZ3068">
        <v>0.65421432256698608</v>
      </c>
      <c r="EA3068">
        <v>0.55891543626785278</v>
      </c>
      <c r="EB3068">
        <v>2.5840990543365479</v>
      </c>
      <c r="EC3068">
        <v>2.5555093288421631</v>
      </c>
      <c r="ED3068">
        <v>2.5556039810180664</v>
      </c>
      <c r="EE3068">
        <v>2.5818109512329102</v>
      </c>
      <c r="EF3068">
        <v>2.6113765239715576</v>
      </c>
      <c r="EG3068">
        <v>2.6702191829681396</v>
      </c>
      <c r="EH3068">
        <v>2.5837483406066895</v>
      </c>
      <c r="EI3068">
        <v>2.4844706058502197</v>
      </c>
      <c r="EJ3068">
        <v>2.386603832244873</v>
      </c>
      <c r="EK3068">
        <v>2.3778834342956543</v>
      </c>
      <c r="EL3068">
        <v>2.4218056201934814</v>
      </c>
      <c r="EM3068">
        <v>2.4578666687011719</v>
      </c>
      <c r="EN3068">
        <v>11.443656921386719</v>
      </c>
      <c r="EO3068">
        <v>35.690456390380859</v>
      </c>
      <c r="EP3068">
        <v>35.061943054199219</v>
      </c>
      <c r="EQ3068">
        <v>34.432918548583984</v>
      </c>
      <c r="ER3068">
        <v>34.503639221191406</v>
      </c>
      <c r="ES3068">
        <v>34.583438873291016</v>
      </c>
      <c r="ET3068">
        <v>11.527212142944336</v>
      </c>
      <c r="EU3068">
        <v>2.8661396503448486</v>
      </c>
      <c r="EV3068">
        <v>2.8196516036987305</v>
      </c>
      <c r="EW3068">
        <v>2.7349724769592285</v>
      </c>
      <c r="EX3068">
        <v>2.5717613697052002</v>
      </c>
      <c r="EY3068">
        <v>2.5841021537780762</v>
      </c>
      <c r="EZ3068">
        <v>82.255996704101563</v>
      </c>
      <c r="FA3068">
        <v>81.3250732421875</v>
      </c>
      <c r="FB3068">
        <v>80.557884216308594</v>
      </c>
      <c r="FC3068">
        <v>80.426025390625</v>
      </c>
      <c r="FD3068">
        <v>79.738555908203125</v>
      </c>
      <c r="FE3068">
        <v>79.410484313964844</v>
      </c>
      <c r="FF3068">
        <v>78.572967529296875</v>
      </c>
      <c r="FG3068">
        <v>77.897872924804687</v>
      </c>
      <c r="FH3068">
        <v>79.891746520996094</v>
      </c>
      <c r="FI3068">
        <v>83.762557983398437</v>
      </c>
      <c r="FJ3068">
        <v>88.306648254394531</v>
      </c>
      <c r="FK3068">
        <v>92.826850891113281</v>
      </c>
      <c r="FL3068">
        <v>96.03741455078125</v>
      </c>
      <c r="FM3068">
        <v>98.001052856445313</v>
      </c>
      <c r="FN3068">
        <v>99.130416870117188</v>
      </c>
      <c r="FO3068">
        <v>99.911483764648438</v>
      </c>
      <c r="FP3068">
        <v>100.15090942382812</v>
      </c>
      <c r="FQ3068">
        <v>99.070808410644531</v>
      </c>
      <c r="FR3068">
        <v>97.1280517578125</v>
      </c>
      <c r="FS3068">
        <v>93.822532653808594</v>
      </c>
      <c r="FT3068">
        <v>89.969062805175781</v>
      </c>
      <c r="FU3068">
        <v>86.721641540527344</v>
      </c>
      <c r="FV3068">
        <v>84.008682250976563</v>
      </c>
      <c r="FW3068">
        <v>81.878631591796875</v>
      </c>
      <c r="FX3068">
        <v>498</v>
      </c>
      <c r="FY3068">
        <v>4.854852706193924E-2</v>
      </c>
      <c r="FZ3068">
        <v>1</v>
      </c>
    </row>
    <row r="3069" spans="1:182" x14ac:dyDescent="0.2">
      <c r="A3069" t="s">
        <v>245</v>
      </c>
      <c r="B3069" t="s">
        <v>252</v>
      </c>
      <c r="C3069" t="s">
        <v>218</v>
      </c>
      <c r="D3069" t="s">
        <v>44</v>
      </c>
      <c r="E3069">
        <v>2016</v>
      </c>
      <c r="F3069" t="s">
        <v>230</v>
      </c>
      <c r="G3069" t="s">
        <v>250</v>
      </c>
      <c r="H3069" t="s">
        <v>226</v>
      </c>
      <c r="I3069">
        <v>320.51</v>
      </c>
      <c r="L3069">
        <v>97.000557161177014</v>
      </c>
      <c r="M3069">
        <v>95.182613197194897</v>
      </c>
      <c r="N3069">
        <v>94.075144079882321</v>
      </c>
      <c r="O3069">
        <v>94.490294970533583</v>
      </c>
      <c r="P3069">
        <v>97.249841760786197</v>
      </c>
      <c r="Q3069">
        <v>101.7652988436992</v>
      </c>
      <c r="R3069">
        <v>104.85302913283157</v>
      </c>
      <c r="S3069">
        <v>104.25346232773637</v>
      </c>
      <c r="T3069">
        <v>104.65301251117488</v>
      </c>
      <c r="U3069">
        <v>106.02741897874358</v>
      </c>
      <c r="V3069">
        <v>108.32102817566539</v>
      </c>
      <c r="W3069">
        <v>109.47982794451498</v>
      </c>
      <c r="X3069">
        <v>109.49807393068293</v>
      </c>
      <c r="Y3069">
        <v>109.66126708702352</v>
      </c>
      <c r="Z3069">
        <v>109.59723162874333</v>
      </c>
      <c r="AA3069">
        <v>109.09327819118093</v>
      </c>
      <c r="AB3069">
        <v>109.2386053858697</v>
      </c>
      <c r="AC3069">
        <v>107.97162853557282</v>
      </c>
      <c r="AD3069">
        <v>109.63283291474586</v>
      </c>
      <c r="AE3069">
        <v>111.15236823485498</v>
      </c>
      <c r="AF3069">
        <v>110.43451921201478</v>
      </c>
      <c r="AG3069">
        <v>106.9231735978355</v>
      </c>
      <c r="AH3069">
        <v>103.14329097499352</v>
      </c>
      <c r="AI3069">
        <v>99.367959316164615</v>
      </c>
      <c r="AJ3069">
        <v>-3.4523842334747314</v>
      </c>
      <c r="AK3069">
        <v>-3.4258105754852295</v>
      </c>
      <c r="AL3069">
        <v>-3.4259231090545654</v>
      </c>
      <c r="AM3069">
        <v>-3.4480741024017334</v>
      </c>
      <c r="AN3069">
        <v>-3.5167896747589111</v>
      </c>
      <c r="AO3069">
        <v>-3.653064489364624</v>
      </c>
      <c r="AP3069">
        <v>-3.558372974395752</v>
      </c>
      <c r="AQ3069">
        <v>-3.4123566150665283</v>
      </c>
      <c r="AR3069">
        <v>-3.2489800453186035</v>
      </c>
      <c r="AS3069">
        <v>-3.2268221378326416</v>
      </c>
      <c r="AT3069">
        <v>-3.2849729061126709</v>
      </c>
      <c r="AU3069">
        <v>-3.3627386093139648</v>
      </c>
      <c r="AV3069">
        <v>4.3973183631896973</v>
      </c>
      <c r="AW3069">
        <v>26.759487152099609</v>
      </c>
      <c r="AX3069">
        <v>26.20673942565918</v>
      </c>
      <c r="AY3069">
        <v>25.482879638671875</v>
      </c>
      <c r="AZ3069">
        <v>25.417465209960938</v>
      </c>
      <c r="BA3069">
        <v>25.572675704956055</v>
      </c>
      <c r="BB3069">
        <v>4.502997875213623</v>
      </c>
      <c r="BC3069">
        <v>-3.9320027828216553</v>
      </c>
      <c r="BD3069">
        <v>-3.97269606590271</v>
      </c>
      <c r="BE3069">
        <v>-4.0124220848083496</v>
      </c>
      <c r="BF3069">
        <v>-3.9195075035095215</v>
      </c>
      <c r="BG3069">
        <v>-4.271547794342041</v>
      </c>
      <c r="BH3069">
        <v>-1.6691825389862061</v>
      </c>
      <c r="BI3069">
        <v>-1.6589044332504272</v>
      </c>
      <c r="BJ3069">
        <v>-1.6589556932449341</v>
      </c>
      <c r="BK3069">
        <v>-1.6668217182159424</v>
      </c>
      <c r="BL3069">
        <v>-1.7065045833587646</v>
      </c>
      <c r="BM3069">
        <v>-1.7851409912109375</v>
      </c>
      <c r="BN3069">
        <v>-1.7439653873443604</v>
      </c>
      <c r="BO3069">
        <v>-1.6704100370407104</v>
      </c>
      <c r="BP3069">
        <v>-1.5842056274414063</v>
      </c>
      <c r="BQ3069">
        <v>-1.571169376373291</v>
      </c>
      <c r="BR3069">
        <v>-1.5991673469543457</v>
      </c>
      <c r="BS3069">
        <v>-1.643308162689209</v>
      </c>
      <c r="BT3069">
        <v>6.4788355827331543</v>
      </c>
      <c r="BU3069">
        <v>29.397731781005859</v>
      </c>
      <c r="BV3069">
        <v>28.822601318359375</v>
      </c>
      <c r="BW3069">
        <v>28.126758575439453</v>
      </c>
      <c r="BX3069">
        <v>28.101558685302734</v>
      </c>
      <c r="BY3069">
        <v>28.234491348266602</v>
      </c>
      <c r="BZ3069">
        <v>6.577979564666748</v>
      </c>
      <c r="CA3069">
        <v>-1.9238039255142212</v>
      </c>
      <c r="CB3069">
        <v>-1.9662090539932251</v>
      </c>
      <c r="CC3069">
        <v>-2.019214391708374</v>
      </c>
      <c r="CD3069">
        <v>-2.001960277557373</v>
      </c>
      <c r="CE3069">
        <v>-2.2463610172271729</v>
      </c>
      <c r="CF3069">
        <v>-0.43414255976676941</v>
      </c>
      <c r="CG3069">
        <v>-0.4351506233215332</v>
      </c>
      <c r="CH3069">
        <v>-0.43515950441360474</v>
      </c>
      <c r="CI3069">
        <v>-0.43313160538673401</v>
      </c>
      <c r="CJ3069">
        <v>-0.45270657539367676</v>
      </c>
      <c r="CK3069">
        <v>-0.49142274260520935</v>
      </c>
      <c r="CL3069">
        <v>-0.48731225728988647</v>
      </c>
      <c r="CM3069">
        <v>-0.46394303441047668</v>
      </c>
      <c r="CN3069">
        <v>-0.43118804693222046</v>
      </c>
      <c r="CO3069">
        <v>-0.42446932196617126</v>
      </c>
      <c r="CP3069">
        <v>-0.43158364295959473</v>
      </c>
      <c r="CQ3069">
        <v>-0.45243597030639648</v>
      </c>
      <c r="CR3069">
        <v>7.9204878807067871</v>
      </c>
      <c r="CS3069">
        <v>31.224971771240234</v>
      </c>
      <c r="CT3069">
        <v>30.634340286254883</v>
      </c>
      <c r="CU3069">
        <v>29.95789909362793</v>
      </c>
      <c r="CV3069">
        <v>29.960552215576172</v>
      </c>
      <c r="CW3069">
        <v>30.078056335449219</v>
      </c>
      <c r="CX3069">
        <v>8.0151052474975586</v>
      </c>
      <c r="CY3069">
        <v>-0.53293156623840332</v>
      </c>
      <c r="CZ3069">
        <v>-0.57652229070663452</v>
      </c>
      <c r="DA3069">
        <v>-0.63872486352920532</v>
      </c>
      <c r="DB3069">
        <v>-0.67387300729751587</v>
      </c>
      <c r="DC3069">
        <v>-0.84372276067733765</v>
      </c>
      <c r="DD3069">
        <v>0.80089741945266724</v>
      </c>
      <c r="DE3069">
        <v>0.78860318660736084</v>
      </c>
      <c r="DF3069">
        <v>0.78863668441772461</v>
      </c>
      <c r="DG3069">
        <v>0.80055844783782959</v>
      </c>
      <c r="DH3069">
        <v>0.80109143257141113</v>
      </c>
      <c r="DI3069">
        <v>0.80229544639587402</v>
      </c>
      <c r="DJ3069">
        <v>0.7693408727645874</v>
      </c>
      <c r="DK3069">
        <v>0.74252396821975708</v>
      </c>
      <c r="DL3069">
        <v>0.72182959318161011</v>
      </c>
      <c r="DM3069">
        <v>0.72223073244094849</v>
      </c>
      <c r="DN3069">
        <v>0.73600012063980103</v>
      </c>
      <c r="DO3069">
        <v>0.73843628168106079</v>
      </c>
      <c r="DP3069">
        <v>9.3621397018432617</v>
      </c>
      <c r="DQ3069">
        <v>33.052211761474609</v>
      </c>
      <c r="DR3069">
        <v>32.446079254150391</v>
      </c>
      <c r="DS3069">
        <v>31.789041519165039</v>
      </c>
      <c r="DT3069">
        <v>31.819545745849609</v>
      </c>
      <c r="DU3069">
        <v>31.921623229980469</v>
      </c>
      <c r="DV3069">
        <v>9.4522314071655273</v>
      </c>
      <c r="DW3069">
        <v>0.85794085264205933</v>
      </c>
      <c r="DX3069">
        <v>0.81316447257995605</v>
      </c>
      <c r="DY3069">
        <v>0.74176472425460815</v>
      </c>
      <c r="DZ3069">
        <v>0.65421432256698608</v>
      </c>
      <c r="EA3069">
        <v>0.55891543626785278</v>
      </c>
      <c r="EB3069">
        <v>2.5840990543365479</v>
      </c>
      <c r="EC3069">
        <v>2.5555093288421631</v>
      </c>
      <c r="ED3069">
        <v>2.5556039810180664</v>
      </c>
      <c r="EE3069">
        <v>2.5818109512329102</v>
      </c>
      <c r="EF3069">
        <v>2.6113765239715576</v>
      </c>
      <c r="EG3069">
        <v>2.6702191829681396</v>
      </c>
      <c r="EH3069">
        <v>2.5837483406066895</v>
      </c>
      <c r="EI3069">
        <v>2.4844706058502197</v>
      </c>
      <c r="EJ3069">
        <v>2.386603832244873</v>
      </c>
      <c r="EK3069">
        <v>2.3778834342956543</v>
      </c>
      <c r="EL3069">
        <v>2.4218056201934814</v>
      </c>
      <c r="EM3069">
        <v>2.4578666687011719</v>
      </c>
      <c r="EN3069">
        <v>11.443656921386719</v>
      </c>
      <c r="EO3069">
        <v>35.690456390380859</v>
      </c>
      <c r="EP3069">
        <v>35.061943054199219</v>
      </c>
      <c r="EQ3069">
        <v>34.432918548583984</v>
      </c>
      <c r="ER3069">
        <v>34.503639221191406</v>
      </c>
      <c r="ES3069">
        <v>34.583438873291016</v>
      </c>
      <c r="ET3069">
        <v>11.527212142944336</v>
      </c>
      <c r="EU3069">
        <v>2.8661396503448486</v>
      </c>
      <c r="EV3069">
        <v>2.8196516036987305</v>
      </c>
      <c r="EW3069">
        <v>2.7349724769592285</v>
      </c>
      <c r="EX3069">
        <v>2.5717613697052002</v>
      </c>
      <c r="EY3069">
        <v>2.5841021537780762</v>
      </c>
      <c r="EZ3069">
        <v>82.255996704101563</v>
      </c>
      <c r="FA3069">
        <v>81.3250732421875</v>
      </c>
      <c r="FB3069">
        <v>80.557884216308594</v>
      </c>
      <c r="FC3069">
        <v>80.426025390625</v>
      </c>
      <c r="FD3069">
        <v>79.738555908203125</v>
      </c>
      <c r="FE3069">
        <v>79.410484313964844</v>
      </c>
      <c r="FF3069">
        <v>78.572967529296875</v>
      </c>
      <c r="FG3069">
        <v>77.897872924804687</v>
      </c>
      <c r="FH3069">
        <v>79.891746520996094</v>
      </c>
      <c r="FI3069">
        <v>83.762557983398437</v>
      </c>
      <c r="FJ3069">
        <v>88.306648254394531</v>
      </c>
      <c r="FK3069">
        <v>92.826850891113281</v>
      </c>
      <c r="FL3069">
        <v>96.03741455078125</v>
      </c>
      <c r="FM3069">
        <v>98.001052856445313</v>
      </c>
      <c r="FN3069">
        <v>99.130416870117188</v>
      </c>
      <c r="FO3069">
        <v>99.911483764648438</v>
      </c>
      <c r="FP3069">
        <v>100.15090942382812</v>
      </c>
      <c r="FQ3069">
        <v>99.070808410644531</v>
      </c>
      <c r="FR3069">
        <v>97.1280517578125</v>
      </c>
      <c r="FS3069">
        <v>93.822532653808594</v>
      </c>
      <c r="FT3069">
        <v>89.969062805175781</v>
      </c>
      <c r="FU3069">
        <v>86.721641540527344</v>
      </c>
      <c r="FV3069">
        <v>84.008682250976563</v>
      </c>
      <c r="FW3069">
        <v>81.878631591796875</v>
      </c>
      <c r="FX3069">
        <v>498</v>
      </c>
      <c r="FY3069">
        <v>4.854852706193924E-2</v>
      </c>
      <c r="FZ3069">
        <v>1</v>
      </c>
    </row>
    <row r="3070" spans="1:182" x14ac:dyDescent="0.2">
      <c r="A3070" t="s">
        <v>245</v>
      </c>
      <c r="B3070" t="s">
        <v>252</v>
      </c>
      <c r="C3070" t="s">
        <v>218</v>
      </c>
      <c r="D3070" t="s">
        <v>44</v>
      </c>
      <c r="E3070">
        <v>2017</v>
      </c>
      <c r="F3070" t="s">
        <v>230</v>
      </c>
      <c r="G3070" t="s">
        <v>250</v>
      </c>
      <c r="H3070" t="s">
        <v>226</v>
      </c>
      <c r="I3070">
        <v>320.51</v>
      </c>
      <c r="L3070">
        <v>97.000557161177014</v>
      </c>
      <c r="M3070">
        <v>95.182613197194897</v>
      </c>
      <c r="N3070">
        <v>94.075144079882321</v>
      </c>
      <c r="O3070">
        <v>94.490294970533583</v>
      </c>
      <c r="P3070">
        <v>97.249841760786197</v>
      </c>
      <c r="Q3070">
        <v>101.7652988436992</v>
      </c>
      <c r="R3070">
        <v>104.85302913283157</v>
      </c>
      <c r="S3070">
        <v>104.25346232773637</v>
      </c>
      <c r="T3070">
        <v>104.65301251117488</v>
      </c>
      <c r="U3070">
        <v>106.02741897874358</v>
      </c>
      <c r="V3070">
        <v>108.32102817566539</v>
      </c>
      <c r="W3070">
        <v>109.47982794451498</v>
      </c>
      <c r="X3070">
        <v>109.49807393068293</v>
      </c>
      <c r="Y3070">
        <v>109.66126708702352</v>
      </c>
      <c r="Z3070">
        <v>109.59723162874333</v>
      </c>
      <c r="AA3070">
        <v>109.09327819118093</v>
      </c>
      <c r="AB3070">
        <v>109.2386053858697</v>
      </c>
      <c r="AC3070">
        <v>107.97162853557282</v>
      </c>
      <c r="AD3070">
        <v>109.63283291474586</v>
      </c>
      <c r="AE3070">
        <v>111.15236823485498</v>
      </c>
      <c r="AF3070">
        <v>110.43451921201478</v>
      </c>
      <c r="AG3070">
        <v>106.9231735978355</v>
      </c>
      <c r="AH3070">
        <v>103.14329097499352</v>
      </c>
      <c r="AI3070">
        <v>99.367959316164615</v>
      </c>
      <c r="AJ3070">
        <v>-3.4523842334747314</v>
      </c>
      <c r="AK3070">
        <v>-3.4258105754852295</v>
      </c>
      <c r="AL3070">
        <v>-3.4259231090545654</v>
      </c>
      <c r="AM3070">
        <v>-3.4480741024017334</v>
      </c>
      <c r="AN3070">
        <v>-3.5167896747589111</v>
      </c>
      <c r="AO3070">
        <v>-3.653064489364624</v>
      </c>
      <c r="AP3070">
        <v>-3.558372974395752</v>
      </c>
      <c r="AQ3070">
        <v>-3.4123566150665283</v>
      </c>
      <c r="AR3070">
        <v>-3.2489800453186035</v>
      </c>
      <c r="AS3070">
        <v>-3.2268221378326416</v>
      </c>
      <c r="AT3070">
        <v>-3.2849729061126709</v>
      </c>
      <c r="AU3070">
        <v>-3.3627386093139648</v>
      </c>
      <c r="AV3070">
        <v>4.3973183631896973</v>
      </c>
      <c r="AW3070">
        <v>26.759487152099609</v>
      </c>
      <c r="AX3070">
        <v>26.20673942565918</v>
      </c>
      <c r="AY3070">
        <v>25.482879638671875</v>
      </c>
      <c r="AZ3070">
        <v>25.417465209960938</v>
      </c>
      <c r="BA3070">
        <v>25.572675704956055</v>
      </c>
      <c r="BB3070">
        <v>4.502997875213623</v>
      </c>
      <c r="BC3070">
        <v>-3.9320027828216553</v>
      </c>
      <c r="BD3070">
        <v>-3.97269606590271</v>
      </c>
      <c r="BE3070">
        <v>-4.0124220848083496</v>
      </c>
      <c r="BF3070">
        <v>-3.9195075035095215</v>
      </c>
      <c r="BG3070">
        <v>-4.271547794342041</v>
      </c>
      <c r="BH3070">
        <v>-1.6691825389862061</v>
      </c>
      <c r="BI3070">
        <v>-1.6589044332504272</v>
      </c>
      <c r="BJ3070">
        <v>-1.6589556932449341</v>
      </c>
      <c r="BK3070">
        <v>-1.6668217182159424</v>
      </c>
      <c r="BL3070">
        <v>-1.7065045833587646</v>
      </c>
      <c r="BM3070">
        <v>-1.7851409912109375</v>
      </c>
      <c r="BN3070">
        <v>-1.7439653873443604</v>
      </c>
      <c r="BO3070">
        <v>-1.6704100370407104</v>
      </c>
      <c r="BP3070">
        <v>-1.5842056274414063</v>
      </c>
      <c r="BQ3070">
        <v>-1.571169376373291</v>
      </c>
      <c r="BR3070">
        <v>-1.5991673469543457</v>
      </c>
      <c r="BS3070">
        <v>-1.643308162689209</v>
      </c>
      <c r="BT3070">
        <v>6.4788355827331543</v>
      </c>
      <c r="BU3070">
        <v>29.397731781005859</v>
      </c>
      <c r="BV3070">
        <v>28.822601318359375</v>
      </c>
      <c r="BW3070">
        <v>28.126758575439453</v>
      </c>
      <c r="BX3070">
        <v>28.101558685302734</v>
      </c>
      <c r="BY3070">
        <v>28.234491348266602</v>
      </c>
      <c r="BZ3070">
        <v>6.577979564666748</v>
      </c>
      <c r="CA3070">
        <v>-1.9238039255142212</v>
      </c>
      <c r="CB3070">
        <v>-1.9662090539932251</v>
      </c>
      <c r="CC3070">
        <v>-2.019214391708374</v>
      </c>
      <c r="CD3070">
        <v>-2.001960277557373</v>
      </c>
      <c r="CE3070">
        <v>-2.2463610172271729</v>
      </c>
      <c r="CF3070">
        <v>-0.43414255976676941</v>
      </c>
      <c r="CG3070">
        <v>-0.4351506233215332</v>
      </c>
      <c r="CH3070">
        <v>-0.43515950441360474</v>
      </c>
      <c r="CI3070">
        <v>-0.43313160538673401</v>
      </c>
      <c r="CJ3070">
        <v>-0.45270657539367676</v>
      </c>
      <c r="CK3070">
        <v>-0.49142274260520935</v>
      </c>
      <c r="CL3070">
        <v>-0.48731225728988647</v>
      </c>
      <c r="CM3070">
        <v>-0.46394303441047668</v>
      </c>
      <c r="CN3070">
        <v>-0.43118804693222046</v>
      </c>
      <c r="CO3070">
        <v>-0.42446932196617126</v>
      </c>
      <c r="CP3070">
        <v>-0.43158364295959473</v>
      </c>
      <c r="CQ3070">
        <v>-0.45243597030639648</v>
      </c>
      <c r="CR3070">
        <v>7.9204878807067871</v>
      </c>
      <c r="CS3070">
        <v>31.224971771240234</v>
      </c>
      <c r="CT3070">
        <v>30.634340286254883</v>
      </c>
      <c r="CU3070">
        <v>29.95789909362793</v>
      </c>
      <c r="CV3070">
        <v>29.960552215576172</v>
      </c>
      <c r="CW3070">
        <v>30.078056335449219</v>
      </c>
      <c r="CX3070">
        <v>8.0151052474975586</v>
      </c>
      <c r="CY3070">
        <v>-0.53293156623840332</v>
      </c>
      <c r="CZ3070">
        <v>-0.57652229070663452</v>
      </c>
      <c r="DA3070">
        <v>-0.63872486352920532</v>
      </c>
      <c r="DB3070">
        <v>-0.67387300729751587</v>
      </c>
      <c r="DC3070">
        <v>-0.84372276067733765</v>
      </c>
      <c r="DD3070">
        <v>0.80089741945266724</v>
      </c>
      <c r="DE3070">
        <v>0.78860318660736084</v>
      </c>
      <c r="DF3070">
        <v>0.78863668441772461</v>
      </c>
      <c r="DG3070">
        <v>0.80055844783782959</v>
      </c>
      <c r="DH3070">
        <v>0.80109143257141113</v>
      </c>
      <c r="DI3070">
        <v>0.80229544639587402</v>
      </c>
      <c r="DJ3070">
        <v>0.7693408727645874</v>
      </c>
      <c r="DK3070">
        <v>0.74252396821975708</v>
      </c>
      <c r="DL3070">
        <v>0.72182959318161011</v>
      </c>
      <c r="DM3070">
        <v>0.72223073244094849</v>
      </c>
      <c r="DN3070">
        <v>0.73600012063980103</v>
      </c>
      <c r="DO3070">
        <v>0.73843628168106079</v>
      </c>
      <c r="DP3070">
        <v>9.3621397018432617</v>
      </c>
      <c r="DQ3070">
        <v>33.052211761474609</v>
      </c>
      <c r="DR3070">
        <v>32.446079254150391</v>
      </c>
      <c r="DS3070">
        <v>31.789041519165039</v>
      </c>
      <c r="DT3070">
        <v>31.819545745849609</v>
      </c>
      <c r="DU3070">
        <v>31.921623229980469</v>
      </c>
      <c r="DV3070">
        <v>9.4522314071655273</v>
      </c>
      <c r="DW3070">
        <v>0.85794085264205933</v>
      </c>
      <c r="DX3070">
        <v>0.81316447257995605</v>
      </c>
      <c r="DY3070">
        <v>0.74176472425460815</v>
      </c>
      <c r="DZ3070">
        <v>0.65421432256698608</v>
      </c>
      <c r="EA3070">
        <v>0.55891543626785278</v>
      </c>
      <c r="EB3070">
        <v>2.5840990543365479</v>
      </c>
      <c r="EC3070">
        <v>2.5555093288421631</v>
      </c>
      <c r="ED3070">
        <v>2.5556039810180664</v>
      </c>
      <c r="EE3070">
        <v>2.5818109512329102</v>
      </c>
      <c r="EF3070">
        <v>2.6113765239715576</v>
      </c>
      <c r="EG3070">
        <v>2.6702191829681396</v>
      </c>
      <c r="EH3070">
        <v>2.5837483406066895</v>
      </c>
      <c r="EI3070">
        <v>2.4844706058502197</v>
      </c>
      <c r="EJ3070">
        <v>2.386603832244873</v>
      </c>
      <c r="EK3070">
        <v>2.3778834342956543</v>
      </c>
      <c r="EL3070">
        <v>2.4218056201934814</v>
      </c>
      <c r="EM3070">
        <v>2.4578666687011719</v>
      </c>
      <c r="EN3070">
        <v>11.443656921386719</v>
      </c>
      <c r="EO3070">
        <v>35.690456390380859</v>
      </c>
      <c r="EP3070">
        <v>35.061943054199219</v>
      </c>
      <c r="EQ3070">
        <v>34.432918548583984</v>
      </c>
      <c r="ER3070">
        <v>34.503639221191406</v>
      </c>
      <c r="ES3070">
        <v>34.583438873291016</v>
      </c>
      <c r="ET3070">
        <v>11.527212142944336</v>
      </c>
      <c r="EU3070">
        <v>2.8661396503448486</v>
      </c>
      <c r="EV3070">
        <v>2.8196516036987305</v>
      </c>
      <c r="EW3070">
        <v>2.7349724769592285</v>
      </c>
      <c r="EX3070">
        <v>2.5717613697052002</v>
      </c>
      <c r="EY3070">
        <v>2.5841021537780762</v>
      </c>
      <c r="EZ3070">
        <v>82.255996704101563</v>
      </c>
      <c r="FA3070">
        <v>81.3250732421875</v>
      </c>
      <c r="FB3070">
        <v>80.557884216308594</v>
      </c>
      <c r="FC3070">
        <v>80.426025390625</v>
      </c>
      <c r="FD3070">
        <v>79.738555908203125</v>
      </c>
      <c r="FE3070">
        <v>79.410484313964844</v>
      </c>
      <c r="FF3070">
        <v>78.572967529296875</v>
      </c>
      <c r="FG3070">
        <v>77.897872924804687</v>
      </c>
      <c r="FH3070">
        <v>79.891746520996094</v>
      </c>
      <c r="FI3070">
        <v>83.762557983398437</v>
      </c>
      <c r="FJ3070">
        <v>88.306648254394531</v>
      </c>
      <c r="FK3070">
        <v>92.826850891113281</v>
      </c>
      <c r="FL3070">
        <v>96.03741455078125</v>
      </c>
      <c r="FM3070">
        <v>98.001052856445313</v>
      </c>
      <c r="FN3070">
        <v>99.130416870117188</v>
      </c>
      <c r="FO3070">
        <v>99.911483764648438</v>
      </c>
      <c r="FP3070">
        <v>100.15090942382812</v>
      </c>
      <c r="FQ3070">
        <v>99.070808410644531</v>
      </c>
      <c r="FR3070">
        <v>97.1280517578125</v>
      </c>
      <c r="FS3070">
        <v>93.822532653808594</v>
      </c>
      <c r="FT3070">
        <v>89.969062805175781</v>
      </c>
      <c r="FU3070">
        <v>86.721641540527344</v>
      </c>
      <c r="FV3070">
        <v>84.008682250976563</v>
      </c>
      <c r="FW3070">
        <v>81.878631591796875</v>
      </c>
      <c r="FX3070">
        <v>498</v>
      </c>
      <c r="FY3070">
        <v>4.854852706193924E-2</v>
      </c>
      <c r="FZ3070">
        <v>1</v>
      </c>
    </row>
    <row r="3071" spans="1:182" x14ac:dyDescent="0.2">
      <c r="A3071" t="s">
        <v>245</v>
      </c>
      <c r="B3071" t="s">
        <v>252</v>
      </c>
      <c r="C3071" t="s">
        <v>218</v>
      </c>
      <c r="D3071" t="s">
        <v>45</v>
      </c>
      <c r="E3071">
        <v>2015</v>
      </c>
      <c r="F3071" t="s">
        <v>230</v>
      </c>
      <c r="G3071" t="s">
        <v>250</v>
      </c>
      <c r="H3071" t="s">
        <v>226</v>
      </c>
      <c r="I3071">
        <v>320.51</v>
      </c>
      <c r="L3071">
        <v>89.53293338826316</v>
      </c>
      <c r="M3071">
        <v>87.459406779329086</v>
      </c>
      <c r="N3071">
        <v>86.089409241333072</v>
      </c>
      <c r="O3071">
        <v>85.933701178818552</v>
      </c>
      <c r="P3071">
        <v>88.317234984605264</v>
      </c>
      <c r="Q3071">
        <v>92.521417173570711</v>
      </c>
      <c r="R3071">
        <v>95.991340761191168</v>
      </c>
      <c r="S3071">
        <v>96.045356774321689</v>
      </c>
      <c r="T3071">
        <v>96.674792318937293</v>
      </c>
      <c r="U3071">
        <v>98.272438710284376</v>
      </c>
      <c r="V3071">
        <v>100.6597589755401</v>
      </c>
      <c r="W3071">
        <v>101.95595494923148</v>
      </c>
      <c r="X3071">
        <v>102.53809461258589</v>
      </c>
      <c r="Y3071">
        <v>103.07734348380806</v>
      </c>
      <c r="Z3071">
        <v>103.08208913530302</v>
      </c>
      <c r="AA3071">
        <v>102.56639121064806</v>
      </c>
      <c r="AB3071">
        <v>102.63863985260198</v>
      </c>
      <c r="AC3071">
        <v>101.27586879566823</v>
      </c>
      <c r="AD3071">
        <v>102.53684306420736</v>
      </c>
      <c r="AE3071">
        <v>103.41214550579491</v>
      </c>
      <c r="AF3071">
        <v>102.41026999706038</v>
      </c>
      <c r="AG3071">
        <v>99.019779563766392</v>
      </c>
      <c r="AH3071">
        <v>95.388752523939573</v>
      </c>
      <c r="AI3071">
        <v>91.792107140231067</v>
      </c>
      <c r="AJ3071">
        <v>-2.6417231559753418</v>
      </c>
      <c r="AK3071">
        <v>-2.6084816455841064</v>
      </c>
      <c r="AL3071">
        <v>-2.5957109928131104</v>
      </c>
      <c r="AM3071">
        <v>-2.5919797420501709</v>
      </c>
      <c r="AN3071">
        <v>-2.6569404602050781</v>
      </c>
      <c r="AO3071">
        <v>-2.7620184421539307</v>
      </c>
      <c r="AP3071">
        <v>-2.7011349201202393</v>
      </c>
      <c r="AQ3071">
        <v>-2.6043815612792969</v>
      </c>
      <c r="AR3071">
        <v>-2.5381114482879639</v>
      </c>
      <c r="AS3071">
        <v>-2.525355339050293</v>
      </c>
      <c r="AT3071">
        <v>-2.5564537048339844</v>
      </c>
      <c r="AU3071">
        <v>-2.5733098983764648</v>
      </c>
      <c r="AV3071">
        <v>4.8064785003662109</v>
      </c>
      <c r="AW3071">
        <v>26.346029281616211</v>
      </c>
      <c r="AX3071">
        <v>25.847707748413086</v>
      </c>
      <c r="AY3071">
        <v>25.166015625</v>
      </c>
      <c r="AZ3071">
        <v>25.077329635620117</v>
      </c>
      <c r="BA3071">
        <v>25.140178680419922</v>
      </c>
      <c r="BB3071">
        <v>4.9036402702331543</v>
      </c>
      <c r="BC3071">
        <v>-2.7828776836395264</v>
      </c>
      <c r="BD3071">
        <v>-2.8299946784973145</v>
      </c>
      <c r="BE3071">
        <v>-2.8693065643310547</v>
      </c>
      <c r="BF3071">
        <v>-2.8511097431182861</v>
      </c>
      <c r="BG3071">
        <v>-3.1104307174682617</v>
      </c>
      <c r="BH3071">
        <v>-1.2406647205352783</v>
      </c>
      <c r="BI3071">
        <v>-1.2290445566177368</v>
      </c>
      <c r="BJ3071">
        <v>-1.2247713804244995</v>
      </c>
      <c r="BK3071">
        <v>-1.2236176729202271</v>
      </c>
      <c r="BL3071">
        <v>-1.2630128860473633</v>
      </c>
      <c r="BM3071">
        <v>-1.3267949819564819</v>
      </c>
      <c r="BN3071">
        <v>-1.2972675561904907</v>
      </c>
      <c r="BO3071">
        <v>-1.2403408288955688</v>
      </c>
      <c r="BP3071">
        <v>-1.1989874839782715</v>
      </c>
      <c r="BQ3071">
        <v>-1.1892315149307251</v>
      </c>
      <c r="BR3071">
        <v>-1.2005177736282349</v>
      </c>
      <c r="BS3071">
        <v>-1.2154428958892822</v>
      </c>
      <c r="BT3071">
        <v>6.5338964462280273</v>
      </c>
      <c r="BU3071">
        <v>28.697689056396484</v>
      </c>
      <c r="BV3071">
        <v>28.168994903564453</v>
      </c>
      <c r="BW3071">
        <v>27.502628326416016</v>
      </c>
      <c r="BX3071">
        <v>27.455289840698242</v>
      </c>
      <c r="BY3071">
        <v>27.512928009033203</v>
      </c>
      <c r="BZ3071">
        <v>6.6022367477416992</v>
      </c>
      <c r="CA3071">
        <v>-1.3924665451049805</v>
      </c>
      <c r="CB3071">
        <v>-1.4385002851486206</v>
      </c>
      <c r="CC3071">
        <v>-1.4804975986480713</v>
      </c>
      <c r="CD3071">
        <v>-1.4821439981460571</v>
      </c>
      <c r="CE3071">
        <v>-1.6716632843017578</v>
      </c>
      <c r="CF3071">
        <v>-0.27029591798782349</v>
      </c>
      <c r="CG3071">
        <v>-0.27365067601203918</v>
      </c>
      <c r="CH3071">
        <v>-0.27526280283927917</v>
      </c>
      <c r="CI3071">
        <v>-0.27589428424835205</v>
      </c>
      <c r="CJ3071">
        <v>-0.2975829541683197</v>
      </c>
      <c r="CK3071">
        <v>-0.33276370167732239</v>
      </c>
      <c r="CL3071">
        <v>-0.32495313882827759</v>
      </c>
      <c r="CM3071">
        <v>-0.29561027884483337</v>
      </c>
      <c r="CN3071">
        <v>-0.27151423692703247</v>
      </c>
      <c r="CO3071">
        <v>-0.2638360857963562</v>
      </c>
      <c r="CP3071">
        <v>-0.26140064001083374</v>
      </c>
      <c r="CQ3071">
        <v>-0.27498835325241089</v>
      </c>
      <c r="CR3071">
        <v>7.7303009033203125</v>
      </c>
      <c r="CS3071">
        <v>30.326440811157227</v>
      </c>
      <c r="CT3071">
        <v>29.776712417602539</v>
      </c>
      <c r="CU3071">
        <v>29.12095832824707</v>
      </c>
      <c r="CV3071">
        <v>29.102256774902344</v>
      </c>
      <c r="CW3071">
        <v>29.156286239624023</v>
      </c>
      <c r="CX3071">
        <v>7.778679370880127</v>
      </c>
      <c r="CY3071">
        <v>-0.42947199940681458</v>
      </c>
      <c r="CZ3071">
        <v>-0.47475549578666687</v>
      </c>
      <c r="DA3071">
        <v>-0.51861268281936646</v>
      </c>
      <c r="DB3071">
        <v>-0.53400242328643799</v>
      </c>
      <c r="DC3071">
        <v>-0.67517733573913574</v>
      </c>
      <c r="DD3071">
        <v>0.70007288455963135</v>
      </c>
      <c r="DE3071">
        <v>0.68174320459365845</v>
      </c>
      <c r="DF3071">
        <v>0.67424583435058594</v>
      </c>
      <c r="DG3071">
        <v>0.67182910442352295</v>
      </c>
      <c r="DH3071">
        <v>0.66784697771072388</v>
      </c>
      <c r="DI3071">
        <v>0.66126763820648193</v>
      </c>
      <c r="DJ3071">
        <v>0.64736121892929077</v>
      </c>
      <c r="DK3071">
        <v>0.64912021160125732</v>
      </c>
      <c r="DL3071">
        <v>0.65595895051956177</v>
      </c>
      <c r="DM3071">
        <v>0.66155928373336792</v>
      </c>
      <c r="DN3071">
        <v>0.67771649360656738</v>
      </c>
      <c r="DO3071">
        <v>0.66546618938446045</v>
      </c>
      <c r="DP3071">
        <v>8.9267053604125977</v>
      </c>
      <c r="DQ3071">
        <v>31.955192565917969</v>
      </c>
      <c r="DR3071">
        <v>31.384429931640625</v>
      </c>
      <c r="DS3071">
        <v>30.739288330078125</v>
      </c>
      <c r="DT3071">
        <v>30.749223709106445</v>
      </c>
      <c r="DU3071">
        <v>30.799646377563477</v>
      </c>
      <c r="DV3071">
        <v>8.9551219940185547</v>
      </c>
      <c r="DW3071">
        <v>0.53352248668670654</v>
      </c>
      <c r="DX3071">
        <v>0.48898926377296448</v>
      </c>
      <c r="DY3071">
        <v>0.4432721734046936</v>
      </c>
      <c r="DZ3071">
        <v>0.41413912177085876</v>
      </c>
      <c r="EA3071">
        <v>0.32130861282348633</v>
      </c>
      <c r="EB3071">
        <v>2.1011314392089844</v>
      </c>
      <c r="EC3071">
        <v>2.0611801147460937</v>
      </c>
      <c r="ED3071">
        <v>2.0451853275299072</v>
      </c>
      <c r="EE3071">
        <v>2.0401911735534668</v>
      </c>
      <c r="EF3071">
        <v>2.0617744922637939</v>
      </c>
      <c r="EG3071">
        <v>2.0964910984039307</v>
      </c>
      <c r="EH3071">
        <v>2.0512287616729736</v>
      </c>
      <c r="EI3071">
        <v>2.0131609439849854</v>
      </c>
      <c r="EJ3071">
        <v>1.9950828552246094</v>
      </c>
      <c r="EK3071">
        <v>1.9976831674575806</v>
      </c>
      <c r="EL3071">
        <v>2.0336525440216064</v>
      </c>
      <c r="EM3071">
        <v>2.0233330726623535</v>
      </c>
      <c r="EN3071">
        <v>10.654123306274414</v>
      </c>
      <c r="EO3071">
        <v>34.306850433349609</v>
      </c>
      <c r="EP3071">
        <v>33.705718994140625</v>
      </c>
      <c r="EQ3071">
        <v>33.075901031494141</v>
      </c>
      <c r="ER3071">
        <v>33.127185821533203</v>
      </c>
      <c r="ES3071">
        <v>33.172393798828125</v>
      </c>
      <c r="ET3071">
        <v>10.653717994689941</v>
      </c>
      <c r="EU3071">
        <v>1.9239336252212524</v>
      </c>
      <c r="EV3071">
        <v>1.8804836273193359</v>
      </c>
      <c r="EW3071">
        <v>1.8320811986923218</v>
      </c>
      <c r="EX3071">
        <v>1.7831048965454102</v>
      </c>
      <c r="EY3071">
        <v>1.7600760459899902</v>
      </c>
      <c r="EZ3071">
        <v>77.249748229980469</v>
      </c>
      <c r="FA3071">
        <v>75.412139892578125</v>
      </c>
      <c r="FB3071">
        <v>73.997100830078125</v>
      </c>
      <c r="FC3071">
        <v>72.864395141601563</v>
      </c>
      <c r="FD3071">
        <v>71.961784362792969</v>
      </c>
      <c r="FE3071">
        <v>71.257659912109375</v>
      </c>
      <c r="FF3071">
        <v>70.571739196777344</v>
      </c>
      <c r="FG3071">
        <v>70.597511291503906</v>
      </c>
      <c r="FH3071">
        <v>72.217475891113281</v>
      </c>
      <c r="FI3071">
        <v>76.633522033691406</v>
      </c>
      <c r="FJ3071">
        <v>82.441864013671875</v>
      </c>
      <c r="FK3071">
        <v>88.047050476074219</v>
      </c>
      <c r="FL3071">
        <v>92.780960083007813</v>
      </c>
      <c r="FM3071">
        <v>95.976898193359375</v>
      </c>
      <c r="FN3071">
        <v>97.214263916015625</v>
      </c>
      <c r="FO3071">
        <v>97.97998046875</v>
      </c>
      <c r="FP3071">
        <v>97.919219970703125</v>
      </c>
      <c r="FQ3071">
        <v>96.27825927734375</v>
      </c>
      <c r="FR3071">
        <v>93.258003234863281</v>
      </c>
      <c r="FS3071">
        <v>88.689804077148438</v>
      </c>
      <c r="FT3071">
        <v>84.061134338378906</v>
      </c>
      <c r="FU3071">
        <v>80.906524658203125</v>
      </c>
      <c r="FV3071">
        <v>78.846122741699219</v>
      </c>
      <c r="FW3071">
        <v>77.021171569824219</v>
      </c>
      <c r="FX3071">
        <v>498</v>
      </c>
      <c r="FY3071">
        <v>4.854852706193924E-2</v>
      </c>
      <c r="FZ3071">
        <v>1</v>
      </c>
    </row>
    <row r="3072" spans="1:182" x14ac:dyDescent="0.2">
      <c r="A3072" t="s">
        <v>245</v>
      </c>
      <c r="B3072" t="s">
        <v>252</v>
      </c>
      <c r="C3072" t="s">
        <v>218</v>
      </c>
      <c r="D3072" t="s">
        <v>45</v>
      </c>
      <c r="E3072">
        <v>2016</v>
      </c>
      <c r="F3072" t="s">
        <v>230</v>
      </c>
      <c r="G3072" t="s">
        <v>250</v>
      </c>
      <c r="H3072" t="s">
        <v>226</v>
      </c>
      <c r="I3072">
        <v>320.51</v>
      </c>
      <c r="L3072">
        <v>89.53293338826316</v>
      </c>
      <c r="M3072">
        <v>87.459406779329086</v>
      </c>
      <c r="N3072">
        <v>86.089409241333072</v>
      </c>
      <c r="O3072">
        <v>85.933701178818552</v>
      </c>
      <c r="P3072">
        <v>88.317234984605264</v>
      </c>
      <c r="Q3072">
        <v>92.521417173570711</v>
      </c>
      <c r="R3072">
        <v>95.991340761191168</v>
      </c>
      <c r="S3072">
        <v>96.045356774321689</v>
      </c>
      <c r="T3072">
        <v>96.674792318937293</v>
      </c>
      <c r="U3072">
        <v>98.272438710284376</v>
      </c>
      <c r="V3072">
        <v>100.6597589755401</v>
      </c>
      <c r="W3072">
        <v>101.95595494923148</v>
      </c>
      <c r="X3072">
        <v>102.53809461258589</v>
      </c>
      <c r="Y3072">
        <v>103.07734348380806</v>
      </c>
      <c r="Z3072">
        <v>103.08208913530302</v>
      </c>
      <c r="AA3072">
        <v>102.56639121064806</v>
      </c>
      <c r="AB3072">
        <v>102.63863985260198</v>
      </c>
      <c r="AC3072">
        <v>101.27586879566823</v>
      </c>
      <c r="AD3072">
        <v>102.53684306420736</v>
      </c>
      <c r="AE3072">
        <v>103.41214550579491</v>
      </c>
      <c r="AF3072">
        <v>102.41026999706038</v>
      </c>
      <c r="AG3072">
        <v>99.019779563766392</v>
      </c>
      <c r="AH3072">
        <v>95.388752523939573</v>
      </c>
      <c r="AI3072">
        <v>91.792107140231067</v>
      </c>
      <c r="AJ3072">
        <v>-2.6417231559753418</v>
      </c>
      <c r="AK3072">
        <v>-2.6084816455841064</v>
      </c>
      <c r="AL3072">
        <v>-2.5957109928131104</v>
      </c>
      <c r="AM3072">
        <v>-2.5919797420501709</v>
      </c>
      <c r="AN3072">
        <v>-2.6569404602050781</v>
      </c>
      <c r="AO3072">
        <v>-2.7620184421539307</v>
      </c>
      <c r="AP3072">
        <v>-2.7011349201202393</v>
      </c>
      <c r="AQ3072">
        <v>-2.6043815612792969</v>
      </c>
      <c r="AR3072">
        <v>-2.5381114482879639</v>
      </c>
      <c r="AS3072">
        <v>-2.525355339050293</v>
      </c>
      <c r="AT3072">
        <v>-2.5564537048339844</v>
      </c>
      <c r="AU3072">
        <v>-2.5733098983764648</v>
      </c>
      <c r="AV3072">
        <v>4.8064785003662109</v>
      </c>
      <c r="AW3072">
        <v>26.346029281616211</v>
      </c>
      <c r="AX3072">
        <v>25.847707748413086</v>
      </c>
      <c r="AY3072">
        <v>25.166015625</v>
      </c>
      <c r="AZ3072">
        <v>25.077329635620117</v>
      </c>
      <c r="BA3072">
        <v>25.140178680419922</v>
      </c>
      <c r="BB3072">
        <v>4.9036402702331543</v>
      </c>
      <c r="BC3072">
        <v>-2.7828776836395264</v>
      </c>
      <c r="BD3072">
        <v>-2.8299946784973145</v>
      </c>
      <c r="BE3072">
        <v>-2.8693065643310547</v>
      </c>
      <c r="BF3072">
        <v>-2.8511097431182861</v>
      </c>
      <c r="BG3072">
        <v>-3.1104307174682617</v>
      </c>
      <c r="BH3072">
        <v>-1.2406647205352783</v>
      </c>
      <c r="BI3072">
        <v>-1.2290445566177368</v>
      </c>
      <c r="BJ3072">
        <v>-1.2247713804244995</v>
      </c>
      <c r="BK3072">
        <v>-1.2236176729202271</v>
      </c>
      <c r="BL3072">
        <v>-1.2630128860473633</v>
      </c>
      <c r="BM3072">
        <v>-1.3267949819564819</v>
      </c>
      <c r="BN3072">
        <v>-1.2972675561904907</v>
      </c>
      <c r="BO3072">
        <v>-1.2403408288955688</v>
      </c>
      <c r="BP3072">
        <v>-1.1989874839782715</v>
      </c>
      <c r="BQ3072">
        <v>-1.1892315149307251</v>
      </c>
      <c r="BR3072">
        <v>-1.2005177736282349</v>
      </c>
      <c r="BS3072">
        <v>-1.2154428958892822</v>
      </c>
      <c r="BT3072">
        <v>6.5338964462280273</v>
      </c>
      <c r="BU3072">
        <v>28.697689056396484</v>
      </c>
      <c r="BV3072">
        <v>28.168994903564453</v>
      </c>
      <c r="BW3072">
        <v>27.502628326416016</v>
      </c>
      <c r="BX3072">
        <v>27.455289840698242</v>
      </c>
      <c r="BY3072">
        <v>27.512928009033203</v>
      </c>
      <c r="BZ3072">
        <v>6.6022367477416992</v>
      </c>
      <c r="CA3072">
        <v>-1.3924665451049805</v>
      </c>
      <c r="CB3072">
        <v>-1.4385002851486206</v>
      </c>
      <c r="CC3072">
        <v>-1.4804975986480713</v>
      </c>
      <c r="CD3072">
        <v>-1.4821439981460571</v>
      </c>
      <c r="CE3072">
        <v>-1.6716632843017578</v>
      </c>
      <c r="CF3072">
        <v>-0.27029591798782349</v>
      </c>
      <c r="CG3072">
        <v>-0.27365067601203918</v>
      </c>
      <c r="CH3072">
        <v>-0.27526280283927917</v>
      </c>
      <c r="CI3072">
        <v>-0.27589428424835205</v>
      </c>
      <c r="CJ3072">
        <v>-0.2975829541683197</v>
      </c>
      <c r="CK3072">
        <v>-0.33276370167732239</v>
      </c>
      <c r="CL3072">
        <v>-0.32495313882827759</v>
      </c>
      <c r="CM3072">
        <v>-0.29561027884483337</v>
      </c>
      <c r="CN3072">
        <v>-0.27151423692703247</v>
      </c>
      <c r="CO3072">
        <v>-0.2638360857963562</v>
      </c>
      <c r="CP3072">
        <v>-0.26140064001083374</v>
      </c>
      <c r="CQ3072">
        <v>-0.27498835325241089</v>
      </c>
      <c r="CR3072">
        <v>7.7303009033203125</v>
      </c>
      <c r="CS3072">
        <v>30.326440811157227</v>
      </c>
      <c r="CT3072">
        <v>29.776712417602539</v>
      </c>
      <c r="CU3072">
        <v>29.12095832824707</v>
      </c>
      <c r="CV3072">
        <v>29.102256774902344</v>
      </c>
      <c r="CW3072">
        <v>29.156286239624023</v>
      </c>
      <c r="CX3072">
        <v>7.778679370880127</v>
      </c>
      <c r="CY3072">
        <v>-0.42947199940681458</v>
      </c>
      <c r="CZ3072">
        <v>-0.47475549578666687</v>
      </c>
      <c r="DA3072">
        <v>-0.51861268281936646</v>
      </c>
      <c r="DB3072">
        <v>-0.53400242328643799</v>
      </c>
      <c r="DC3072">
        <v>-0.67517733573913574</v>
      </c>
      <c r="DD3072">
        <v>0.70007288455963135</v>
      </c>
      <c r="DE3072">
        <v>0.68174320459365845</v>
      </c>
      <c r="DF3072">
        <v>0.67424583435058594</v>
      </c>
      <c r="DG3072">
        <v>0.67182910442352295</v>
      </c>
      <c r="DH3072">
        <v>0.66784697771072388</v>
      </c>
      <c r="DI3072">
        <v>0.66126763820648193</v>
      </c>
      <c r="DJ3072">
        <v>0.64736121892929077</v>
      </c>
      <c r="DK3072">
        <v>0.64912021160125732</v>
      </c>
      <c r="DL3072">
        <v>0.65595895051956177</v>
      </c>
      <c r="DM3072">
        <v>0.66155928373336792</v>
      </c>
      <c r="DN3072">
        <v>0.67771649360656738</v>
      </c>
      <c r="DO3072">
        <v>0.66546618938446045</v>
      </c>
      <c r="DP3072">
        <v>8.9267053604125977</v>
      </c>
      <c r="DQ3072">
        <v>31.955192565917969</v>
      </c>
      <c r="DR3072">
        <v>31.384429931640625</v>
      </c>
      <c r="DS3072">
        <v>30.739288330078125</v>
      </c>
      <c r="DT3072">
        <v>30.749223709106445</v>
      </c>
      <c r="DU3072">
        <v>30.799646377563477</v>
      </c>
      <c r="DV3072">
        <v>8.9551219940185547</v>
      </c>
      <c r="DW3072">
        <v>0.53352248668670654</v>
      </c>
      <c r="DX3072">
        <v>0.48898926377296448</v>
      </c>
      <c r="DY3072">
        <v>0.4432721734046936</v>
      </c>
      <c r="DZ3072">
        <v>0.41413912177085876</v>
      </c>
      <c r="EA3072">
        <v>0.32130861282348633</v>
      </c>
      <c r="EB3072">
        <v>2.1011314392089844</v>
      </c>
      <c r="EC3072">
        <v>2.0611801147460937</v>
      </c>
      <c r="ED3072">
        <v>2.0451853275299072</v>
      </c>
      <c r="EE3072">
        <v>2.0401911735534668</v>
      </c>
      <c r="EF3072">
        <v>2.0617744922637939</v>
      </c>
      <c r="EG3072">
        <v>2.0964910984039307</v>
      </c>
      <c r="EH3072">
        <v>2.0512287616729736</v>
      </c>
      <c r="EI3072">
        <v>2.0131609439849854</v>
      </c>
      <c r="EJ3072">
        <v>1.9950828552246094</v>
      </c>
      <c r="EK3072">
        <v>1.9976831674575806</v>
      </c>
      <c r="EL3072">
        <v>2.0336525440216064</v>
      </c>
      <c r="EM3072">
        <v>2.0233330726623535</v>
      </c>
      <c r="EN3072">
        <v>10.654123306274414</v>
      </c>
      <c r="EO3072">
        <v>34.306850433349609</v>
      </c>
      <c r="EP3072">
        <v>33.705718994140625</v>
      </c>
      <c r="EQ3072">
        <v>33.075901031494141</v>
      </c>
      <c r="ER3072">
        <v>33.127185821533203</v>
      </c>
      <c r="ES3072">
        <v>33.172393798828125</v>
      </c>
      <c r="ET3072">
        <v>10.653717994689941</v>
      </c>
      <c r="EU3072">
        <v>1.9239336252212524</v>
      </c>
      <c r="EV3072">
        <v>1.8804836273193359</v>
      </c>
      <c r="EW3072">
        <v>1.8320811986923218</v>
      </c>
      <c r="EX3072">
        <v>1.7831048965454102</v>
      </c>
      <c r="EY3072">
        <v>1.7600760459899902</v>
      </c>
      <c r="EZ3072">
        <v>77.249748229980469</v>
      </c>
      <c r="FA3072">
        <v>75.412139892578125</v>
      </c>
      <c r="FB3072">
        <v>73.997100830078125</v>
      </c>
      <c r="FC3072">
        <v>72.864395141601563</v>
      </c>
      <c r="FD3072">
        <v>71.961784362792969</v>
      </c>
      <c r="FE3072">
        <v>71.257659912109375</v>
      </c>
      <c r="FF3072">
        <v>70.571739196777344</v>
      </c>
      <c r="FG3072">
        <v>70.597511291503906</v>
      </c>
      <c r="FH3072">
        <v>72.217475891113281</v>
      </c>
      <c r="FI3072">
        <v>76.633522033691406</v>
      </c>
      <c r="FJ3072">
        <v>82.441864013671875</v>
      </c>
      <c r="FK3072">
        <v>88.047050476074219</v>
      </c>
      <c r="FL3072">
        <v>92.780960083007813</v>
      </c>
      <c r="FM3072">
        <v>95.976898193359375</v>
      </c>
      <c r="FN3072">
        <v>97.214263916015625</v>
      </c>
      <c r="FO3072">
        <v>97.97998046875</v>
      </c>
      <c r="FP3072">
        <v>97.919219970703125</v>
      </c>
      <c r="FQ3072">
        <v>96.27825927734375</v>
      </c>
      <c r="FR3072">
        <v>93.258003234863281</v>
      </c>
      <c r="FS3072">
        <v>88.689804077148438</v>
      </c>
      <c r="FT3072">
        <v>84.061134338378906</v>
      </c>
      <c r="FU3072">
        <v>80.906524658203125</v>
      </c>
      <c r="FV3072">
        <v>78.846122741699219</v>
      </c>
      <c r="FW3072">
        <v>77.021171569824219</v>
      </c>
      <c r="FX3072">
        <v>498</v>
      </c>
      <c r="FY3072">
        <v>4.854852706193924E-2</v>
      </c>
      <c r="FZ3072">
        <v>1</v>
      </c>
    </row>
    <row r="3073" spans="1:182" x14ac:dyDescent="0.2">
      <c r="A3073" t="s">
        <v>245</v>
      </c>
      <c r="B3073" t="s">
        <v>252</v>
      </c>
      <c r="C3073" t="s">
        <v>218</v>
      </c>
      <c r="D3073" t="s">
        <v>45</v>
      </c>
      <c r="E3073">
        <v>2017</v>
      </c>
      <c r="F3073" t="s">
        <v>230</v>
      </c>
      <c r="G3073" t="s">
        <v>250</v>
      </c>
      <c r="H3073" t="s">
        <v>226</v>
      </c>
      <c r="I3073">
        <v>320.51</v>
      </c>
      <c r="L3073">
        <v>89.53293338826316</v>
      </c>
      <c r="M3073">
        <v>87.459406779329086</v>
      </c>
      <c r="N3073">
        <v>86.089409241333072</v>
      </c>
      <c r="O3073">
        <v>85.933701178818552</v>
      </c>
      <c r="P3073">
        <v>88.317234984605264</v>
      </c>
      <c r="Q3073">
        <v>92.521417173570711</v>
      </c>
      <c r="R3073">
        <v>95.991340761191168</v>
      </c>
      <c r="S3073">
        <v>96.045356774321689</v>
      </c>
      <c r="T3073">
        <v>96.674792318937293</v>
      </c>
      <c r="U3073">
        <v>98.272438710284376</v>
      </c>
      <c r="V3073">
        <v>100.6597589755401</v>
      </c>
      <c r="W3073">
        <v>101.95595494923148</v>
      </c>
      <c r="X3073">
        <v>102.53809461258589</v>
      </c>
      <c r="Y3073">
        <v>103.07734348380806</v>
      </c>
      <c r="Z3073">
        <v>103.08208913530302</v>
      </c>
      <c r="AA3073">
        <v>102.56639121064806</v>
      </c>
      <c r="AB3073">
        <v>102.63863985260198</v>
      </c>
      <c r="AC3073">
        <v>101.27586879566823</v>
      </c>
      <c r="AD3073">
        <v>102.53684306420736</v>
      </c>
      <c r="AE3073">
        <v>103.41214550579491</v>
      </c>
      <c r="AF3073">
        <v>102.41026999706038</v>
      </c>
      <c r="AG3073">
        <v>99.019779563766392</v>
      </c>
      <c r="AH3073">
        <v>95.388752523939573</v>
      </c>
      <c r="AI3073">
        <v>91.792107140231067</v>
      </c>
      <c r="AJ3073">
        <v>-2.6417231559753418</v>
      </c>
      <c r="AK3073">
        <v>-2.6084816455841064</v>
      </c>
      <c r="AL3073">
        <v>-2.5957109928131104</v>
      </c>
      <c r="AM3073">
        <v>-2.5919797420501709</v>
      </c>
      <c r="AN3073">
        <v>-2.6569404602050781</v>
      </c>
      <c r="AO3073">
        <v>-2.7620184421539307</v>
      </c>
      <c r="AP3073">
        <v>-2.7011349201202393</v>
      </c>
      <c r="AQ3073">
        <v>-2.6043815612792969</v>
      </c>
      <c r="AR3073">
        <v>-2.5381114482879639</v>
      </c>
      <c r="AS3073">
        <v>-2.525355339050293</v>
      </c>
      <c r="AT3073">
        <v>-2.5564537048339844</v>
      </c>
      <c r="AU3073">
        <v>-2.5733098983764648</v>
      </c>
      <c r="AV3073">
        <v>4.8064785003662109</v>
      </c>
      <c r="AW3073">
        <v>26.346029281616211</v>
      </c>
      <c r="AX3073">
        <v>25.847707748413086</v>
      </c>
      <c r="AY3073">
        <v>25.166015625</v>
      </c>
      <c r="AZ3073">
        <v>25.077329635620117</v>
      </c>
      <c r="BA3073">
        <v>25.140178680419922</v>
      </c>
      <c r="BB3073">
        <v>4.9036402702331543</v>
      </c>
      <c r="BC3073">
        <v>-2.7828776836395264</v>
      </c>
      <c r="BD3073">
        <v>-2.8299946784973145</v>
      </c>
      <c r="BE3073">
        <v>-2.8693065643310547</v>
      </c>
      <c r="BF3073">
        <v>-2.8511097431182861</v>
      </c>
      <c r="BG3073">
        <v>-3.1104307174682617</v>
      </c>
      <c r="BH3073">
        <v>-1.2406647205352783</v>
      </c>
      <c r="BI3073">
        <v>-1.2290445566177368</v>
      </c>
      <c r="BJ3073">
        <v>-1.2247713804244995</v>
      </c>
      <c r="BK3073">
        <v>-1.2236176729202271</v>
      </c>
      <c r="BL3073">
        <v>-1.2630128860473633</v>
      </c>
      <c r="BM3073">
        <v>-1.3267949819564819</v>
      </c>
      <c r="BN3073">
        <v>-1.2972675561904907</v>
      </c>
      <c r="BO3073">
        <v>-1.2403408288955688</v>
      </c>
      <c r="BP3073">
        <v>-1.1989874839782715</v>
      </c>
      <c r="BQ3073">
        <v>-1.1892315149307251</v>
      </c>
      <c r="BR3073">
        <v>-1.2005177736282349</v>
      </c>
      <c r="BS3073">
        <v>-1.2154428958892822</v>
      </c>
      <c r="BT3073">
        <v>6.5338964462280273</v>
      </c>
      <c r="BU3073">
        <v>28.697689056396484</v>
      </c>
      <c r="BV3073">
        <v>28.168994903564453</v>
      </c>
      <c r="BW3073">
        <v>27.502628326416016</v>
      </c>
      <c r="BX3073">
        <v>27.455289840698242</v>
      </c>
      <c r="BY3073">
        <v>27.512928009033203</v>
      </c>
      <c r="BZ3073">
        <v>6.6022367477416992</v>
      </c>
      <c r="CA3073">
        <v>-1.3924665451049805</v>
      </c>
      <c r="CB3073">
        <v>-1.4385002851486206</v>
      </c>
      <c r="CC3073">
        <v>-1.4804975986480713</v>
      </c>
      <c r="CD3073">
        <v>-1.4821439981460571</v>
      </c>
      <c r="CE3073">
        <v>-1.6716632843017578</v>
      </c>
      <c r="CF3073">
        <v>-0.27029591798782349</v>
      </c>
      <c r="CG3073">
        <v>-0.27365067601203918</v>
      </c>
      <c r="CH3073">
        <v>-0.27526280283927917</v>
      </c>
      <c r="CI3073">
        <v>-0.27589428424835205</v>
      </c>
      <c r="CJ3073">
        <v>-0.2975829541683197</v>
      </c>
      <c r="CK3073">
        <v>-0.33276370167732239</v>
      </c>
      <c r="CL3073">
        <v>-0.32495313882827759</v>
      </c>
      <c r="CM3073">
        <v>-0.29561027884483337</v>
      </c>
      <c r="CN3073">
        <v>-0.27151423692703247</v>
      </c>
      <c r="CO3073">
        <v>-0.2638360857963562</v>
      </c>
      <c r="CP3073">
        <v>-0.26140064001083374</v>
      </c>
      <c r="CQ3073">
        <v>-0.27498835325241089</v>
      </c>
      <c r="CR3073">
        <v>7.7303009033203125</v>
      </c>
      <c r="CS3073">
        <v>30.326440811157227</v>
      </c>
      <c r="CT3073">
        <v>29.776712417602539</v>
      </c>
      <c r="CU3073">
        <v>29.12095832824707</v>
      </c>
      <c r="CV3073">
        <v>29.102256774902344</v>
      </c>
      <c r="CW3073">
        <v>29.156286239624023</v>
      </c>
      <c r="CX3073">
        <v>7.778679370880127</v>
      </c>
      <c r="CY3073">
        <v>-0.42947199940681458</v>
      </c>
      <c r="CZ3073">
        <v>-0.47475549578666687</v>
      </c>
      <c r="DA3073">
        <v>-0.51861268281936646</v>
      </c>
      <c r="DB3073">
        <v>-0.53400242328643799</v>
      </c>
      <c r="DC3073">
        <v>-0.67517733573913574</v>
      </c>
      <c r="DD3073">
        <v>0.70007288455963135</v>
      </c>
      <c r="DE3073">
        <v>0.68174320459365845</v>
      </c>
      <c r="DF3073">
        <v>0.67424583435058594</v>
      </c>
      <c r="DG3073">
        <v>0.67182910442352295</v>
      </c>
      <c r="DH3073">
        <v>0.66784697771072388</v>
      </c>
      <c r="DI3073">
        <v>0.66126763820648193</v>
      </c>
      <c r="DJ3073">
        <v>0.64736121892929077</v>
      </c>
      <c r="DK3073">
        <v>0.64912021160125732</v>
      </c>
      <c r="DL3073">
        <v>0.65595895051956177</v>
      </c>
      <c r="DM3073">
        <v>0.66155928373336792</v>
      </c>
      <c r="DN3073">
        <v>0.67771649360656738</v>
      </c>
      <c r="DO3073">
        <v>0.66546618938446045</v>
      </c>
      <c r="DP3073">
        <v>8.9267053604125977</v>
      </c>
      <c r="DQ3073">
        <v>31.955192565917969</v>
      </c>
      <c r="DR3073">
        <v>31.384429931640625</v>
      </c>
      <c r="DS3073">
        <v>30.739288330078125</v>
      </c>
      <c r="DT3073">
        <v>30.749223709106445</v>
      </c>
      <c r="DU3073">
        <v>30.799646377563477</v>
      </c>
      <c r="DV3073">
        <v>8.9551219940185547</v>
      </c>
      <c r="DW3073">
        <v>0.53352248668670654</v>
      </c>
      <c r="DX3073">
        <v>0.48898926377296448</v>
      </c>
      <c r="DY3073">
        <v>0.4432721734046936</v>
      </c>
      <c r="DZ3073">
        <v>0.41413912177085876</v>
      </c>
      <c r="EA3073">
        <v>0.32130861282348633</v>
      </c>
      <c r="EB3073">
        <v>2.1011314392089844</v>
      </c>
      <c r="EC3073">
        <v>2.0611801147460937</v>
      </c>
      <c r="ED3073">
        <v>2.0451853275299072</v>
      </c>
      <c r="EE3073">
        <v>2.0401911735534668</v>
      </c>
      <c r="EF3073">
        <v>2.0617744922637939</v>
      </c>
      <c r="EG3073">
        <v>2.0964910984039307</v>
      </c>
      <c r="EH3073">
        <v>2.0512287616729736</v>
      </c>
      <c r="EI3073">
        <v>2.0131609439849854</v>
      </c>
      <c r="EJ3073">
        <v>1.9950828552246094</v>
      </c>
      <c r="EK3073">
        <v>1.9976831674575806</v>
      </c>
      <c r="EL3073">
        <v>2.0336525440216064</v>
      </c>
      <c r="EM3073">
        <v>2.0233330726623535</v>
      </c>
      <c r="EN3073">
        <v>10.654123306274414</v>
      </c>
      <c r="EO3073">
        <v>34.306850433349609</v>
      </c>
      <c r="EP3073">
        <v>33.705718994140625</v>
      </c>
      <c r="EQ3073">
        <v>33.075901031494141</v>
      </c>
      <c r="ER3073">
        <v>33.127185821533203</v>
      </c>
      <c r="ES3073">
        <v>33.172393798828125</v>
      </c>
      <c r="ET3073">
        <v>10.653717994689941</v>
      </c>
      <c r="EU3073">
        <v>1.9239336252212524</v>
      </c>
      <c r="EV3073">
        <v>1.8804836273193359</v>
      </c>
      <c r="EW3073">
        <v>1.8320811986923218</v>
      </c>
      <c r="EX3073">
        <v>1.7831048965454102</v>
      </c>
      <c r="EY3073">
        <v>1.7600760459899902</v>
      </c>
      <c r="EZ3073">
        <v>77.249748229980469</v>
      </c>
      <c r="FA3073">
        <v>75.412139892578125</v>
      </c>
      <c r="FB3073">
        <v>73.997100830078125</v>
      </c>
      <c r="FC3073">
        <v>72.864395141601563</v>
      </c>
      <c r="FD3073">
        <v>71.961784362792969</v>
      </c>
      <c r="FE3073">
        <v>71.257659912109375</v>
      </c>
      <c r="FF3073">
        <v>70.571739196777344</v>
      </c>
      <c r="FG3073">
        <v>70.597511291503906</v>
      </c>
      <c r="FH3073">
        <v>72.217475891113281</v>
      </c>
      <c r="FI3073">
        <v>76.633522033691406</v>
      </c>
      <c r="FJ3073">
        <v>82.441864013671875</v>
      </c>
      <c r="FK3073">
        <v>88.047050476074219</v>
      </c>
      <c r="FL3073">
        <v>92.780960083007813</v>
      </c>
      <c r="FM3073">
        <v>95.976898193359375</v>
      </c>
      <c r="FN3073">
        <v>97.214263916015625</v>
      </c>
      <c r="FO3073">
        <v>97.97998046875</v>
      </c>
      <c r="FP3073">
        <v>97.919219970703125</v>
      </c>
      <c r="FQ3073">
        <v>96.27825927734375</v>
      </c>
      <c r="FR3073">
        <v>93.258003234863281</v>
      </c>
      <c r="FS3073">
        <v>88.689804077148438</v>
      </c>
      <c r="FT3073">
        <v>84.061134338378906</v>
      </c>
      <c r="FU3073">
        <v>80.906524658203125</v>
      </c>
      <c r="FV3073">
        <v>78.846122741699219</v>
      </c>
      <c r="FW3073">
        <v>77.021171569824219</v>
      </c>
      <c r="FX3073">
        <v>498</v>
      </c>
      <c r="FY3073">
        <v>4.854852706193924E-2</v>
      </c>
      <c r="FZ3073">
        <v>1</v>
      </c>
    </row>
    <row r="3074" spans="1:182" x14ac:dyDescent="0.2">
      <c r="A3074" t="s">
        <v>245</v>
      </c>
      <c r="B3074" t="s">
        <v>252</v>
      </c>
      <c r="C3074" t="s">
        <v>218</v>
      </c>
      <c r="D3074" t="s">
        <v>46</v>
      </c>
      <c r="E3074">
        <v>2015</v>
      </c>
      <c r="F3074" t="s">
        <v>230</v>
      </c>
      <c r="G3074" t="s">
        <v>250</v>
      </c>
      <c r="H3074" t="s">
        <v>226</v>
      </c>
      <c r="I3074">
        <v>175.70000000000002</v>
      </c>
      <c r="L3074">
        <v>43.844546107060772</v>
      </c>
      <c r="M3074">
        <v>43.541184987591635</v>
      </c>
      <c r="N3074">
        <v>43.239423431267667</v>
      </c>
      <c r="O3074">
        <v>43.628753874356867</v>
      </c>
      <c r="P3074">
        <v>44.043546404518253</v>
      </c>
      <c r="Q3074">
        <v>47.27647783363404</v>
      </c>
      <c r="R3074">
        <v>49.761349482475332</v>
      </c>
      <c r="S3074">
        <v>49.236001512397806</v>
      </c>
      <c r="T3074">
        <v>51.802889049668224</v>
      </c>
      <c r="U3074">
        <v>50.240933064778901</v>
      </c>
      <c r="V3074">
        <v>51.165235326406069</v>
      </c>
      <c r="W3074">
        <v>53.321439257983712</v>
      </c>
      <c r="X3074">
        <v>54.763547516341426</v>
      </c>
      <c r="Y3074">
        <v>54.552523166586312</v>
      </c>
      <c r="Z3074">
        <v>54.681645672109127</v>
      </c>
      <c r="AA3074">
        <v>54.53356801596312</v>
      </c>
      <c r="AB3074">
        <v>54.143411977037637</v>
      </c>
      <c r="AC3074">
        <v>52.84551755631167</v>
      </c>
      <c r="AD3074">
        <v>53.210908397193386</v>
      </c>
      <c r="AE3074">
        <v>53.547288273740975</v>
      </c>
      <c r="AF3074">
        <v>53.183436893798643</v>
      </c>
      <c r="AG3074">
        <v>50.754701655744363</v>
      </c>
      <c r="AH3074">
        <v>49.795263571270411</v>
      </c>
      <c r="AI3074">
        <v>46.979535956300388</v>
      </c>
      <c r="AJ3074">
        <v>-1.8660084009170532</v>
      </c>
      <c r="AK3074">
        <v>-1.9502407312393188</v>
      </c>
      <c r="AL3074">
        <v>-1.9797074794769287</v>
      </c>
      <c r="AM3074">
        <v>-2.1155757904052734</v>
      </c>
      <c r="AN3074">
        <v>-2.000715970993042</v>
      </c>
      <c r="AO3074">
        <v>-2.109644889831543</v>
      </c>
      <c r="AP3074">
        <v>-2.1486153602600098</v>
      </c>
      <c r="AQ3074">
        <v>-2.1046991348266602</v>
      </c>
      <c r="AR3074">
        <v>-2.4320497512817383</v>
      </c>
      <c r="AS3074">
        <v>-2.2980284690856934</v>
      </c>
      <c r="AT3074">
        <v>-1.9220592975616455</v>
      </c>
      <c r="AU3074">
        <v>-1.8558828830718994</v>
      </c>
      <c r="AV3074">
        <v>-1.9178475141525269</v>
      </c>
      <c r="AW3074">
        <v>-2.1919612884521484</v>
      </c>
      <c r="AX3074">
        <v>-1.9752790927886963</v>
      </c>
      <c r="AY3074">
        <v>1.752511739730835</v>
      </c>
      <c r="AZ3074">
        <v>11.540798187255859</v>
      </c>
      <c r="BA3074">
        <v>11.485283851623535</v>
      </c>
      <c r="BB3074">
        <v>12.236878395080566</v>
      </c>
      <c r="BC3074">
        <v>12.880153656005859</v>
      </c>
      <c r="BD3074">
        <v>13.055408477783203</v>
      </c>
      <c r="BE3074">
        <v>1.6509859561920166</v>
      </c>
      <c r="BF3074">
        <v>-2.2052514553070068</v>
      </c>
      <c r="BG3074">
        <v>-2.0328512191772461</v>
      </c>
      <c r="BH3074">
        <v>-0.84775704145431519</v>
      </c>
      <c r="BI3074">
        <v>-0.88135462999343872</v>
      </c>
      <c r="BJ3074">
        <v>-0.89390933513641357</v>
      </c>
      <c r="BK3074">
        <v>-0.93006026744842529</v>
      </c>
      <c r="BL3074">
        <v>-0.9025236964225769</v>
      </c>
      <c r="BM3074">
        <v>-0.94656205177307129</v>
      </c>
      <c r="BN3074">
        <v>-0.95770370960235596</v>
      </c>
      <c r="BO3074">
        <v>-0.93876844644546509</v>
      </c>
      <c r="BP3074">
        <v>-1.1044548749923706</v>
      </c>
      <c r="BQ3074">
        <v>-1.0797590017318726</v>
      </c>
      <c r="BR3074">
        <v>-0.90189725160598755</v>
      </c>
      <c r="BS3074">
        <v>-0.85116672515869141</v>
      </c>
      <c r="BT3074">
        <v>-0.87468177080154419</v>
      </c>
      <c r="BU3074">
        <v>-0.98403757810592651</v>
      </c>
      <c r="BV3074">
        <v>-0.88166815042495728</v>
      </c>
      <c r="BW3074">
        <v>2.9921896457672119</v>
      </c>
      <c r="BX3074">
        <v>13.290902137756348</v>
      </c>
      <c r="BY3074">
        <v>13.183550834655762</v>
      </c>
      <c r="BZ3074">
        <v>13.974925994873047</v>
      </c>
      <c r="CA3074">
        <v>14.696343421936035</v>
      </c>
      <c r="CB3074">
        <v>14.922269821166992</v>
      </c>
      <c r="CC3074">
        <v>2.9908673763275146</v>
      </c>
      <c r="CD3074">
        <v>-1.1075644493103027</v>
      </c>
      <c r="CE3074">
        <v>-0.9670485258102417</v>
      </c>
      <c r="CF3074">
        <v>-0.14251923561096191</v>
      </c>
      <c r="CG3074">
        <v>-0.14104732871055603</v>
      </c>
      <c r="CH3074">
        <v>-0.14188878238201141</v>
      </c>
      <c r="CI3074">
        <v>-0.10897593945264816</v>
      </c>
      <c r="CJ3074">
        <v>-0.14191907644271851</v>
      </c>
      <c r="CK3074">
        <v>-0.14101433753967285</v>
      </c>
      <c r="CL3074">
        <v>-0.13288199901580811</v>
      </c>
      <c r="CM3074">
        <v>-0.13124853372573853</v>
      </c>
      <c r="CN3074">
        <v>-0.1849668025970459</v>
      </c>
      <c r="CO3074">
        <v>-0.2359892725944519</v>
      </c>
      <c r="CP3074">
        <v>-0.19533608853816986</v>
      </c>
      <c r="CQ3074">
        <v>-0.15530337393283844</v>
      </c>
      <c r="CR3074">
        <v>-0.15218831598758698</v>
      </c>
      <c r="CS3074">
        <v>-0.14743334054946899</v>
      </c>
      <c r="CT3074">
        <v>-0.12423651665449142</v>
      </c>
      <c r="CU3074">
        <v>3.8507869243621826</v>
      </c>
      <c r="CV3074">
        <v>14.503018379211426</v>
      </c>
      <c r="CW3074">
        <v>14.359766006469727</v>
      </c>
      <c r="CX3074">
        <v>15.178692817687988</v>
      </c>
      <c r="CY3074">
        <v>15.954231262207031</v>
      </c>
      <c r="CZ3074">
        <v>16.215251922607422</v>
      </c>
      <c r="DA3074">
        <v>3.9188652038574219</v>
      </c>
      <c r="DB3074">
        <v>-0.34730967879295349</v>
      </c>
      <c r="DC3074">
        <v>-0.22887678444385529</v>
      </c>
      <c r="DD3074">
        <v>0.56271857023239136</v>
      </c>
      <c r="DE3074">
        <v>0.59925991296768188</v>
      </c>
      <c r="DF3074">
        <v>0.61013174057006836</v>
      </c>
      <c r="DG3074">
        <v>0.71210843324661255</v>
      </c>
      <c r="DH3074">
        <v>0.61868554353713989</v>
      </c>
      <c r="DI3074">
        <v>0.66453337669372559</v>
      </c>
      <c r="DJ3074">
        <v>0.69193971157073975</v>
      </c>
      <c r="DK3074">
        <v>0.67627143859863281</v>
      </c>
      <c r="DL3074">
        <v>0.73452126979827881</v>
      </c>
      <c r="DM3074">
        <v>0.60778045654296875</v>
      </c>
      <c r="DN3074">
        <v>0.51122504472732544</v>
      </c>
      <c r="DO3074">
        <v>0.54056000709533691</v>
      </c>
      <c r="DP3074">
        <v>0.57030510902404785</v>
      </c>
      <c r="DQ3074">
        <v>0.68917089700698853</v>
      </c>
      <c r="DR3074">
        <v>0.63319510221481323</v>
      </c>
      <c r="DS3074">
        <v>4.7093839645385742</v>
      </c>
      <c r="DT3074">
        <v>15.71513557434082</v>
      </c>
      <c r="DU3074">
        <v>15.535981178283691</v>
      </c>
      <c r="DV3074">
        <v>16.38245964050293</v>
      </c>
      <c r="DW3074">
        <v>17.212118148803711</v>
      </c>
      <c r="DX3074">
        <v>17.508234024047852</v>
      </c>
      <c r="DY3074">
        <v>4.84686279296875</v>
      </c>
      <c r="DZ3074">
        <v>0.41294506192207336</v>
      </c>
      <c r="EA3074">
        <v>0.50929498672485352</v>
      </c>
      <c r="EB3074">
        <v>1.5809699296951294</v>
      </c>
      <c r="EC3074">
        <v>1.668146014213562</v>
      </c>
      <c r="ED3074">
        <v>1.695930004119873</v>
      </c>
      <c r="EE3074">
        <v>1.8976237773895264</v>
      </c>
      <c r="EF3074">
        <v>1.716877818107605</v>
      </c>
      <c r="EG3074">
        <v>1.8276163339614868</v>
      </c>
      <c r="EH3074">
        <v>1.882851243019104</v>
      </c>
      <c r="EI3074">
        <v>1.8422019481658936</v>
      </c>
      <c r="EJ3074">
        <v>2.0621161460876465</v>
      </c>
      <c r="EK3074">
        <v>1.8260499238967896</v>
      </c>
      <c r="EL3074">
        <v>1.5313872098922729</v>
      </c>
      <c r="EM3074">
        <v>1.5452761650085449</v>
      </c>
      <c r="EN3074">
        <v>1.6134709119796753</v>
      </c>
      <c r="EO3074">
        <v>1.8970946073532104</v>
      </c>
      <c r="EP3074">
        <v>1.7268061637878418</v>
      </c>
      <c r="EQ3074">
        <v>5.9490618705749512</v>
      </c>
      <c r="ER3074">
        <v>17.465238571166992</v>
      </c>
      <c r="ES3074">
        <v>17.234249114990234</v>
      </c>
      <c r="ET3074">
        <v>18.120506286621094</v>
      </c>
      <c r="EU3074">
        <v>19.028308868408203</v>
      </c>
      <c r="EV3074">
        <v>19.375095367431641</v>
      </c>
      <c r="EW3074">
        <v>6.186744213104248</v>
      </c>
      <c r="EX3074">
        <v>1.5106321573257446</v>
      </c>
      <c r="EY3074">
        <v>1.5750977993011475</v>
      </c>
      <c r="EZ3074">
        <v>71.112998962402344</v>
      </c>
      <c r="FA3074">
        <v>68.989555358886719</v>
      </c>
      <c r="FB3074">
        <v>68.523574829101563</v>
      </c>
      <c r="FC3074">
        <v>67.150764465332031</v>
      </c>
      <c r="FD3074">
        <v>65.90850830078125</v>
      </c>
      <c r="FE3074">
        <v>64.879226684570313</v>
      </c>
      <c r="FF3074">
        <v>65.232315063476562</v>
      </c>
      <c r="FG3074">
        <v>65.562942504882813</v>
      </c>
      <c r="FH3074">
        <v>67.765266418457031</v>
      </c>
      <c r="FI3074">
        <v>71.935714721679688</v>
      </c>
      <c r="FJ3074">
        <v>78.04254150390625</v>
      </c>
      <c r="FK3074">
        <v>83.300636291503906</v>
      </c>
      <c r="FL3074">
        <v>86.544151306152344</v>
      </c>
      <c r="FM3074">
        <v>88.2337646484375</v>
      </c>
      <c r="FN3074">
        <v>89.26519775390625</v>
      </c>
      <c r="FO3074">
        <v>89.236434936523438</v>
      </c>
      <c r="FP3074">
        <v>88.095840454101563</v>
      </c>
      <c r="FQ3074">
        <v>85.573097229003906</v>
      </c>
      <c r="FR3074">
        <v>82.05999755859375</v>
      </c>
      <c r="FS3074">
        <v>79.119613647460938</v>
      </c>
      <c r="FT3074">
        <v>76.397727966308594</v>
      </c>
      <c r="FU3074">
        <v>74.1798095703125</v>
      </c>
      <c r="FV3074">
        <v>72.483932495117187</v>
      </c>
      <c r="FW3074">
        <v>71.788139343261719</v>
      </c>
      <c r="FX3074">
        <v>498</v>
      </c>
      <c r="FY3074">
        <v>4.854852706193924E-2</v>
      </c>
      <c r="FZ3074">
        <v>1</v>
      </c>
    </row>
    <row r="3075" spans="1:182" x14ac:dyDescent="0.2">
      <c r="A3075" t="s">
        <v>245</v>
      </c>
      <c r="B3075" t="s">
        <v>252</v>
      </c>
      <c r="C3075" t="s">
        <v>218</v>
      </c>
      <c r="D3075" t="s">
        <v>46</v>
      </c>
      <c r="E3075">
        <v>2016</v>
      </c>
      <c r="F3075" t="s">
        <v>230</v>
      </c>
      <c r="G3075" t="s">
        <v>250</v>
      </c>
      <c r="H3075" t="s">
        <v>226</v>
      </c>
      <c r="I3075">
        <v>175.70000000000002</v>
      </c>
      <c r="L3075">
        <v>43.844546107060772</v>
      </c>
      <c r="M3075">
        <v>43.541184987591635</v>
      </c>
      <c r="N3075">
        <v>43.239423431267667</v>
      </c>
      <c r="O3075">
        <v>43.628753874356867</v>
      </c>
      <c r="P3075">
        <v>44.043546404518253</v>
      </c>
      <c r="Q3075">
        <v>47.27647783363404</v>
      </c>
      <c r="R3075">
        <v>49.761349482475332</v>
      </c>
      <c r="S3075">
        <v>49.236001512397806</v>
      </c>
      <c r="T3075">
        <v>51.802889049668224</v>
      </c>
      <c r="U3075">
        <v>50.240933064778901</v>
      </c>
      <c r="V3075">
        <v>51.165235326406069</v>
      </c>
      <c r="W3075">
        <v>53.321439257983712</v>
      </c>
      <c r="X3075">
        <v>54.763547516341426</v>
      </c>
      <c r="Y3075">
        <v>54.552523166586312</v>
      </c>
      <c r="Z3075">
        <v>54.681645672109127</v>
      </c>
      <c r="AA3075">
        <v>54.53356801596312</v>
      </c>
      <c r="AB3075">
        <v>54.143411977037637</v>
      </c>
      <c r="AC3075">
        <v>52.84551755631167</v>
      </c>
      <c r="AD3075">
        <v>53.210908397193386</v>
      </c>
      <c r="AE3075">
        <v>53.547288273740975</v>
      </c>
      <c r="AF3075">
        <v>53.183436893798643</v>
      </c>
      <c r="AG3075">
        <v>50.754701655744363</v>
      </c>
      <c r="AH3075">
        <v>49.795263571270411</v>
      </c>
      <c r="AI3075">
        <v>46.979535956300388</v>
      </c>
      <c r="AJ3075">
        <v>-1.8660084009170532</v>
      </c>
      <c r="AK3075">
        <v>-1.9502407312393188</v>
      </c>
      <c r="AL3075">
        <v>-1.9797074794769287</v>
      </c>
      <c r="AM3075">
        <v>-2.1155757904052734</v>
      </c>
      <c r="AN3075">
        <v>-2.000715970993042</v>
      </c>
      <c r="AO3075">
        <v>-2.109644889831543</v>
      </c>
      <c r="AP3075">
        <v>-2.1486153602600098</v>
      </c>
      <c r="AQ3075">
        <v>-2.1046991348266602</v>
      </c>
      <c r="AR3075">
        <v>-2.4320497512817383</v>
      </c>
      <c r="AS3075">
        <v>-2.2980284690856934</v>
      </c>
      <c r="AT3075">
        <v>-1.9220592975616455</v>
      </c>
      <c r="AU3075">
        <v>-1.8558828830718994</v>
      </c>
      <c r="AV3075">
        <v>-1.9178475141525269</v>
      </c>
      <c r="AW3075">
        <v>-2.1919612884521484</v>
      </c>
      <c r="AX3075">
        <v>-1.9752790927886963</v>
      </c>
      <c r="AY3075">
        <v>1.752511739730835</v>
      </c>
      <c r="AZ3075">
        <v>11.540798187255859</v>
      </c>
      <c r="BA3075">
        <v>11.485283851623535</v>
      </c>
      <c r="BB3075">
        <v>12.236878395080566</v>
      </c>
      <c r="BC3075">
        <v>12.880153656005859</v>
      </c>
      <c r="BD3075">
        <v>13.055408477783203</v>
      </c>
      <c r="BE3075">
        <v>1.6509859561920166</v>
      </c>
      <c r="BF3075">
        <v>-2.2052514553070068</v>
      </c>
      <c r="BG3075">
        <v>-2.0328512191772461</v>
      </c>
      <c r="BH3075">
        <v>-0.84775704145431519</v>
      </c>
      <c r="BI3075">
        <v>-0.88135462999343872</v>
      </c>
      <c r="BJ3075">
        <v>-0.89390933513641357</v>
      </c>
      <c r="BK3075">
        <v>-0.93006026744842529</v>
      </c>
      <c r="BL3075">
        <v>-0.9025236964225769</v>
      </c>
      <c r="BM3075">
        <v>-0.94656205177307129</v>
      </c>
      <c r="BN3075">
        <v>-0.95770370960235596</v>
      </c>
      <c r="BO3075">
        <v>-0.93876844644546509</v>
      </c>
      <c r="BP3075">
        <v>-1.1044548749923706</v>
      </c>
      <c r="BQ3075">
        <v>-1.0797590017318726</v>
      </c>
      <c r="BR3075">
        <v>-0.90189725160598755</v>
      </c>
      <c r="BS3075">
        <v>-0.85116672515869141</v>
      </c>
      <c r="BT3075">
        <v>-0.87468177080154419</v>
      </c>
      <c r="BU3075">
        <v>-0.98403757810592651</v>
      </c>
      <c r="BV3075">
        <v>-0.88166815042495728</v>
      </c>
      <c r="BW3075">
        <v>2.9921896457672119</v>
      </c>
      <c r="BX3075">
        <v>13.290902137756348</v>
      </c>
      <c r="BY3075">
        <v>13.183550834655762</v>
      </c>
      <c r="BZ3075">
        <v>13.974925994873047</v>
      </c>
      <c r="CA3075">
        <v>14.696343421936035</v>
      </c>
      <c r="CB3075">
        <v>14.922269821166992</v>
      </c>
      <c r="CC3075">
        <v>2.9908673763275146</v>
      </c>
      <c r="CD3075">
        <v>-1.1075644493103027</v>
      </c>
      <c r="CE3075">
        <v>-0.9670485258102417</v>
      </c>
      <c r="CF3075">
        <v>-0.14251923561096191</v>
      </c>
      <c r="CG3075">
        <v>-0.14104732871055603</v>
      </c>
      <c r="CH3075">
        <v>-0.14188878238201141</v>
      </c>
      <c r="CI3075">
        <v>-0.10897593945264816</v>
      </c>
      <c r="CJ3075">
        <v>-0.14191907644271851</v>
      </c>
      <c r="CK3075">
        <v>-0.14101433753967285</v>
      </c>
      <c r="CL3075">
        <v>-0.13288199901580811</v>
      </c>
      <c r="CM3075">
        <v>-0.13124853372573853</v>
      </c>
      <c r="CN3075">
        <v>-0.1849668025970459</v>
      </c>
      <c r="CO3075">
        <v>-0.2359892725944519</v>
      </c>
      <c r="CP3075">
        <v>-0.19533608853816986</v>
      </c>
      <c r="CQ3075">
        <v>-0.15530337393283844</v>
      </c>
      <c r="CR3075">
        <v>-0.15218831598758698</v>
      </c>
      <c r="CS3075">
        <v>-0.14743334054946899</v>
      </c>
      <c r="CT3075">
        <v>-0.12423651665449142</v>
      </c>
      <c r="CU3075">
        <v>3.8507869243621826</v>
      </c>
      <c r="CV3075">
        <v>14.503018379211426</v>
      </c>
      <c r="CW3075">
        <v>14.359766006469727</v>
      </c>
      <c r="CX3075">
        <v>15.178692817687988</v>
      </c>
      <c r="CY3075">
        <v>15.954231262207031</v>
      </c>
      <c r="CZ3075">
        <v>16.215251922607422</v>
      </c>
      <c r="DA3075">
        <v>3.9188652038574219</v>
      </c>
      <c r="DB3075">
        <v>-0.34730967879295349</v>
      </c>
      <c r="DC3075">
        <v>-0.22887678444385529</v>
      </c>
      <c r="DD3075">
        <v>0.56271857023239136</v>
      </c>
      <c r="DE3075">
        <v>0.59925991296768188</v>
      </c>
      <c r="DF3075">
        <v>0.61013174057006836</v>
      </c>
      <c r="DG3075">
        <v>0.71210843324661255</v>
      </c>
      <c r="DH3075">
        <v>0.61868554353713989</v>
      </c>
      <c r="DI3075">
        <v>0.66453337669372559</v>
      </c>
      <c r="DJ3075">
        <v>0.69193971157073975</v>
      </c>
      <c r="DK3075">
        <v>0.67627143859863281</v>
      </c>
      <c r="DL3075">
        <v>0.73452126979827881</v>
      </c>
      <c r="DM3075">
        <v>0.60778045654296875</v>
      </c>
      <c r="DN3075">
        <v>0.51122504472732544</v>
      </c>
      <c r="DO3075">
        <v>0.54056000709533691</v>
      </c>
      <c r="DP3075">
        <v>0.57030510902404785</v>
      </c>
      <c r="DQ3075">
        <v>0.68917089700698853</v>
      </c>
      <c r="DR3075">
        <v>0.63319510221481323</v>
      </c>
      <c r="DS3075">
        <v>4.7093839645385742</v>
      </c>
      <c r="DT3075">
        <v>15.71513557434082</v>
      </c>
      <c r="DU3075">
        <v>15.535981178283691</v>
      </c>
      <c r="DV3075">
        <v>16.38245964050293</v>
      </c>
      <c r="DW3075">
        <v>17.212118148803711</v>
      </c>
      <c r="DX3075">
        <v>17.508234024047852</v>
      </c>
      <c r="DY3075">
        <v>4.84686279296875</v>
      </c>
      <c r="DZ3075">
        <v>0.41294506192207336</v>
      </c>
      <c r="EA3075">
        <v>0.50929498672485352</v>
      </c>
      <c r="EB3075">
        <v>1.5809699296951294</v>
      </c>
      <c r="EC3075">
        <v>1.668146014213562</v>
      </c>
      <c r="ED3075">
        <v>1.695930004119873</v>
      </c>
      <c r="EE3075">
        <v>1.8976237773895264</v>
      </c>
      <c r="EF3075">
        <v>1.716877818107605</v>
      </c>
      <c r="EG3075">
        <v>1.8276163339614868</v>
      </c>
      <c r="EH3075">
        <v>1.882851243019104</v>
      </c>
      <c r="EI3075">
        <v>1.8422019481658936</v>
      </c>
      <c r="EJ3075">
        <v>2.0621161460876465</v>
      </c>
      <c r="EK3075">
        <v>1.8260499238967896</v>
      </c>
      <c r="EL3075">
        <v>1.5313872098922729</v>
      </c>
      <c r="EM3075">
        <v>1.5452761650085449</v>
      </c>
      <c r="EN3075">
        <v>1.6134709119796753</v>
      </c>
      <c r="EO3075">
        <v>1.8970946073532104</v>
      </c>
      <c r="EP3075">
        <v>1.7268061637878418</v>
      </c>
      <c r="EQ3075">
        <v>5.9490618705749512</v>
      </c>
      <c r="ER3075">
        <v>17.465238571166992</v>
      </c>
      <c r="ES3075">
        <v>17.234249114990234</v>
      </c>
      <c r="ET3075">
        <v>18.120506286621094</v>
      </c>
      <c r="EU3075">
        <v>19.028308868408203</v>
      </c>
      <c r="EV3075">
        <v>19.375095367431641</v>
      </c>
      <c r="EW3075">
        <v>6.186744213104248</v>
      </c>
      <c r="EX3075">
        <v>1.5106321573257446</v>
      </c>
      <c r="EY3075">
        <v>1.5750977993011475</v>
      </c>
      <c r="EZ3075">
        <v>71.112998962402344</v>
      </c>
      <c r="FA3075">
        <v>68.989555358886719</v>
      </c>
      <c r="FB3075">
        <v>68.523574829101563</v>
      </c>
      <c r="FC3075">
        <v>67.150764465332031</v>
      </c>
      <c r="FD3075">
        <v>65.90850830078125</v>
      </c>
      <c r="FE3075">
        <v>64.879226684570313</v>
      </c>
      <c r="FF3075">
        <v>65.232315063476562</v>
      </c>
      <c r="FG3075">
        <v>65.562942504882813</v>
      </c>
      <c r="FH3075">
        <v>67.765266418457031</v>
      </c>
      <c r="FI3075">
        <v>71.935714721679688</v>
      </c>
      <c r="FJ3075">
        <v>78.04254150390625</v>
      </c>
      <c r="FK3075">
        <v>83.300636291503906</v>
      </c>
      <c r="FL3075">
        <v>86.544151306152344</v>
      </c>
      <c r="FM3075">
        <v>88.2337646484375</v>
      </c>
      <c r="FN3075">
        <v>89.26519775390625</v>
      </c>
      <c r="FO3075">
        <v>89.236434936523438</v>
      </c>
      <c r="FP3075">
        <v>88.095840454101563</v>
      </c>
      <c r="FQ3075">
        <v>85.573097229003906</v>
      </c>
      <c r="FR3075">
        <v>82.05999755859375</v>
      </c>
      <c r="FS3075">
        <v>79.119613647460938</v>
      </c>
      <c r="FT3075">
        <v>76.397727966308594</v>
      </c>
      <c r="FU3075">
        <v>74.1798095703125</v>
      </c>
      <c r="FV3075">
        <v>72.483932495117187</v>
      </c>
      <c r="FW3075">
        <v>71.788139343261719</v>
      </c>
      <c r="FX3075">
        <v>498</v>
      </c>
      <c r="FY3075">
        <v>4.854852706193924E-2</v>
      </c>
      <c r="FZ3075">
        <v>1</v>
      </c>
    </row>
    <row r="3076" spans="1:182" x14ac:dyDescent="0.2">
      <c r="A3076" t="s">
        <v>245</v>
      </c>
      <c r="B3076" t="s">
        <v>252</v>
      </c>
      <c r="C3076" t="s">
        <v>218</v>
      </c>
      <c r="D3076" t="s">
        <v>46</v>
      </c>
      <c r="E3076">
        <v>2017</v>
      </c>
      <c r="F3076" t="s">
        <v>230</v>
      </c>
      <c r="G3076" t="s">
        <v>250</v>
      </c>
      <c r="H3076" t="s">
        <v>226</v>
      </c>
      <c r="I3076">
        <v>175.70000000000002</v>
      </c>
      <c r="L3076">
        <v>43.844546107060772</v>
      </c>
      <c r="M3076">
        <v>43.541184987591635</v>
      </c>
      <c r="N3076">
        <v>43.239423431267667</v>
      </c>
      <c r="O3076">
        <v>43.628753874356867</v>
      </c>
      <c r="P3076">
        <v>44.043546404518253</v>
      </c>
      <c r="Q3076">
        <v>47.27647783363404</v>
      </c>
      <c r="R3076">
        <v>49.761349482475332</v>
      </c>
      <c r="S3076">
        <v>49.236001512397806</v>
      </c>
      <c r="T3076">
        <v>51.802889049668224</v>
      </c>
      <c r="U3076">
        <v>50.240933064778901</v>
      </c>
      <c r="V3076">
        <v>51.165235326406069</v>
      </c>
      <c r="W3076">
        <v>53.321439257983712</v>
      </c>
      <c r="X3076">
        <v>54.763547516341426</v>
      </c>
      <c r="Y3076">
        <v>54.552523166586312</v>
      </c>
      <c r="Z3076">
        <v>54.681645672109127</v>
      </c>
      <c r="AA3076">
        <v>54.53356801596312</v>
      </c>
      <c r="AB3076">
        <v>54.143411977037637</v>
      </c>
      <c r="AC3076">
        <v>52.84551755631167</v>
      </c>
      <c r="AD3076">
        <v>53.210908397193386</v>
      </c>
      <c r="AE3076">
        <v>53.547288273740975</v>
      </c>
      <c r="AF3076">
        <v>53.183436893798643</v>
      </c>
      <c r="AG3076">
        <v>50.754701655744363</v>
      </c>
      <c r="AH3076">
        <v>49.795263571270411</v>
      </c>
      <c r="AI3076">
        <v>46.979535956300388</v>
      </c>
      <c r="AJ3076">
        <v>-1.8660084009170532</v>
      </c>
      <c r="AK3076">
        <v>-1.9502407312393188</v>
      </c>
      <c r="AL3076">
        <v>-1.9797074794769287</v>
      </c>
      <c r="AM3076">
        <v>-2.1155757904052734</v>
      </c>
      <c r="AN3076">
        <v>-2.000715970993042</v>
      </c>
      <c r="AO3076">
        <v>-2.109644889831543</v>
      </c>
      <c r="AP3076">
        <v>-2.1486153602600098</v>
      </c>
      <c r="AQ3076">
        <v>-2.1046991348266602</v>
      </c>
      <c r="AR3076">
        <v>-2.4320497512817383</v>
      </c>
      <c r="AS3076">
        <v>-2.2980284690856934</v>
      </c>
      <c r="AT3076">
        <v>-1.9220592975616455</v>
      </c>
      <c r="AU3076">
        <v>-1.8558828830718994</v>
      </c>
      <c r="AV3076">
        <v>-1.9178475141525269</v>
      </c>
      <c r="AW3076">
        <v>-2.1919612884521484</v>
      </c>
      <c r="AX3076">
        <v>-1.9752790927886963</v>
      </c>
      <c r="AY3076">
        <v>1.752511739730835</v>
      </c>
      <c r="AZ3076">
        <v>11.540798187255859</v>
      </c>
      <c r="BA3076">
        <v>11.485283851623535</v>
      </c>
      <c r="BB3076">
        <v>12.236878395080566</v>
      </c>
      <c r="BC3076">
        <v>12.880153656005859</v>
      </c>
      <c r="BD3076">
        <v>13.055408477783203</v>
      </c>
      <c r="BE3076">
        <v>1.6509859561920166</v>
      </c>
      <c r="BF3076">
        <v>-2.2052514553070068</v>
      </c>
      <c r="BG3076">
        <v>-2.0328512191772461</v>
      </c>
      <c r="BH3076">
        <v>-0.84775704145431519</v>
      </c>
      <c r="BI3076">
        <v>-0.88135462999343872</v>
      </c>
      <c r="BJ3076">
        <v>-0.89390933513641357</v>
      </c>
      <c r="BK3076">
        <v>-0.93006026744842529</v>
      </c>
      <c r="BL3076">
        <v>-0.9025236964225769</v>
      </c>
      <c r="BM3076">
        <v>-0.94656205177307129</v>
      </c>
      <c r="BN3076">
        <v>-0.95770370960235596</v>
      </c>
      <c r="BO3076">
        <v>-0.93876844644546509</v>
      </c>
      <c r="BP3076">
        <v>-1.1044548749923706</v>
      </c>
      <c r="BQ3076">
        <v>-1.0797590017318726</v>
      </c>
      <c r="BR3076">
        <v>-0.90189725160598755</v>
      </c>
      <c r="BS3076">
        <v>-0.85116672515869141</v>
      </c>
      <c r="BT3076">
        <v>-0.87468177080154419</v>
      </c>
      <c r="BU3076">
        <v>-0.98403757810592651</v>
      </c>
      <c r="BV3076">
        <v>-0.88166815042495728</v>
      </c>
      <c r="BW3076">
        <v>2.9921896457672119</v>
      </c>
      <c r="BX3076">
        <v>13.290902137756348</v>
      </c>
      <c r="BY3076">
        <v>13.183550834655762</v>
      </c>
      <c r="BZ3076">
        <v>13.974925994873047</v>
      </c>
      <c r="CA3076">
        <v>14.696343421936035</v>
      </c>
      <c r="CB3076">
        <v>14.922269821166992</v>
      </c>
      <c r="CC3076">
        <v>2.9908673763275146</v>
      </c>
      <c r="CD3076">
        <v>-1.1075644493103027</v>
      </c>
      <c r="CE3076">
        <v>-0.9670485258102417</v>
      </c>
      <c r="CF3076">
        <v>-0.14251923561096191</v>
      </c>
      <c r="CG3076">
        <v>-0.14104732871055603</v>
      </c>
      <c r="CH3076">
        <v>-0.14188878238201141</v>
      </c>
      <c r="CI3076">
        <v>-0.10897593945264816</v>
      </c>
      <c r="CJ3076">
        <v>-0.14191907644271851</v>
      </c>
      <c r="CK3076">
        <v>-0.14101433753967285</v>
      </c>
      <c r="CL3076">
        <v>-0.13288199901580811</v>
      </c>
      <c r="CM3076">
        <v>-0.13124853372573853</v>
      </c>
      <c r="CN3076">
        <v>-0.1849668025970459</v>
      </c>
      <c r="CO3076">
        <v>-0.2359892725944519</v>
      </c>
      <c r="CP3076">
        <v>-0.19533608853816986</v>
      </c>
      <c r="CQ3076">
        <v>-0.15530337393283844</v>
      </c>
      <c r="CR3076">
        <v>-0.15218831598758698</v>
      </c>
      <c r="CS3076">
        <v>-0.14743334054946899</v>
      </c>
      <c r="CT3076">
        <v>-0.12423651665449142</v>
      </c>
      <c r="CU3076">
        <v>3.8507869243621826</v>
      </c>
      <c r="CV3076">
        <v>14.503018379211426</v>
      </c>
      <c r="CW3076">
        <v>14.359766006469727</v>
      </c>
      <c r="CX3076">
        <v>15.178692817687988</v>
      </c>
      <c r="CY3076">
        <v>15.954231262207031</v>
      </c>
      <c r="CZ3076">
        <v>16.215251922607422</v>
      </c>
      <c r="DA3076">
        <v>3.9188652038574219</v>
      </c>
      <c r="DB3076">
        <v>-0.34730967879295349</v>
      </c>
      <c r="DC3076">
        <v>-0.22887678444385529</v>
      </c>
      <c r="DD3076">
        <v>0.56271857023239136</v>
      </c>
      <c r="DE3076">
        <v>0.59925991296768188</v>
      </c>
      <c r="DF3076">
        <v>0.61013174057006836</v>
      </c>
      <c r="DG3076">
        <v>0.71210843324661255</v>
      </c>
      <c r="DH3076">
        <v>0.61868554353713989</v>
      </c>
      <c r="DI3076">
        <v>0.66453337669372559</v>
      </c>
      <c r="DJ3076">
        <v>0.69193971157073975</v>
      </c>
      <c r="DK3076">
        <v>0.67627143859863281</v>
      </c>
      <c r="DL3076">
        <v>0.73452126979827881</v>
      </c>
      <c r="DM3076">
        <v>0.60778045654296875</v>
      </c>
      <c r="DN3076">
        <v>0.51122504472732544</v>
      </c>
      <c r="DO3076">
        <v>0.54056000709533691</v>
      </c>
      <c r="DP3076">
        <v>0.57030510902404785</v>
      </c>
      <c r="DQ3076">
        <v>0.68917089700698853</v>
      </c>
      <c r="DR3076">
        <v>0.63319510221481323</v>
      </c>
      <c r="DS3076">
        <v>4.7093839645385742</v>
      </c>
      <c r="DT3076">
        <v>15.71513557434082</v>
      </c>
      <c r="DU3076">
        <v>15.535981178283691</v>
      </c>
      <c r="DV3076">
        <v>16.38245964050293</v>
      </c>
      <c r="DW3076">
        <v>17.212118148803711</v>
      </c>
      <c r="DX3076">
        <v>17.508234024047852</v>
      </c>
      <c r="DY3076">
        <v>4.84686279296875</v>
      </c>
      <c r="DZ3076">
        <v>0.41294506192207336</v>
      </c>
      <c r="EA3076">
        <v>0.50929498672485352</v>
      </c>
      <c r="EB3076">
        <v>1.5809699296951294</v>
      </c>
      <c r="EC3076">
        <v>1.668146014213562</v>
      </c>
      <c r="ED3076">
        <v>1.695930004119873</v>
      </c>
      <c r="EE3076">
        <v>1.8976237773895264</v>
      </c>
      <c r="EF3076">
        <v>1.716877818107605</v>
      </c>
      <c r="EG3076">
        <v>1.8276163339614868</v>
      </c>
      <c r="EH3076">
        <v>1.882851243019104</v>
      </c>
      <c r="EI3076">
        <v>1.8422019481658936</v>
      </c>
      <c r="EJ3076">
        <v>2.0621161460876465</v>
      </c>
      <c r="EK3076">
        <v>1.8260499238967896</v>
      </c>
      <c r="EL3076">
        <v>1.5313872098922729</v>
      </c>
      <c r="EM3076">
        <v>1.5452761650085449</v>
      </c>
      <c r="EN3076">
        <v>1.6134709119796753</v>
      </c>
      <c r="EO3076">
        <v>1.8970946073532104</v>
      </c>
      <c r="EP3076">
        <v>1.7268061637878418</v>
      </c>
      <c r="EQ3076">
        <v>5.9490618705749512</v>
      </c>
      <c r="ER3076">
        <v>17.465238571166992</v>
      </c>
      <c r="ES3076">
        <v>17.234249114990234</v>
      </c>
      <c r="ET3076">
        <v>18.120506286621094</v>
      </c>
      <c r="EU3076">
        <v>19.028308868408203</v>
      </c>
      <c r="EV3076">
        <v>19.375095367431641</v>
      </c>
      <c r="EW3076">
        <v>6.186744213104248</v>
      </c>
      <c r="EX3076">
        <v>1.5106321573257446</v>
      </c>
      <c r="EY3076">
        <v>1.5750977993011475</v>
      </c>
      <c r="EZ3076">
        <v>71.112998962402344</v>
      </c>
      <c r="FA3076">
        <v>68.989555358886719</v>
      </c>
      <c r="FB3076">
        <v>68.523574829101563</v>
      </c>
      <c r="FC3076">
        <v>67.150764465332031</v>
      </c>
      <c r="FD3076">
        <v>65.90850830078125</v>
      </c>
      <c r="FE3076">
        <v>64.879226684570313</v>
      </c>
      <c r="FF3076">
        <v>65.232315063476562</v>
      </c>
      <c r="FG3076">
        <v>65.562942504882813</v>
      </c>
      <c r="FH3076">
        <v>67.765266418457031</v>
      </c>
      <c r="FI3076">
        <v>71.935714721679688</v>
      </c>
      <c r="FJ3076">
        <v>78.04254150390625</v>
      </c>
      <c r="FK3076">
        <v>83.300636291503906</v>
      </c>
      <c r="FL3076">
        <v>86.544151306152344</v>
      </c>
      <c r="FM3076">
        <v>88.2337646484375</v>
      </c>
      <c r="FN3076">
        <v>89.26519775390625</v>
      </c>
      <c r="FO3076">
        <v>89.236434936523438</v>
      </c>
      <c r="FP3076">
        <v>88.095840454101563</v>
      </c>
      <c r="FQ3076">
        <v>85.573097229003906</v>
      </c>
      <c r="FR3076">
        <v>82.05999755859375</v>
      </c>
      <c r="FS3076">
        <v>79.119613647460938</v>
      </c>
      <c r="FT3076">
        <v>76.397727966308594</v>
      </c>
      <c r="FU3076">
        <v>74.1798095703125</v>
      </c>
      <c r="FV3076">
        <v>72.483932495117187</v>
      </c>
      <c r="FW3076">
        <v>71.788139343261719</v>
      </c>
      <c r="FX3076">
        <v>498</v>
      </c>
      <c r="FY3076">
        <v>4.854852706193924E-2</v>
      </c>
      <c r="FZ3076">
        <v>1</v>
      </c>
    </row>
    <row r="3077" spans="1:182" x14ac:dyDescent="0.2">
      <c r="A3077" t="s">
        <v>245</v>
      </c>
      <c r="B3077" t="s">
        <v>252</v>
      </c>
      <c r="C3077" t="s">
        <v>218</v>
      </c>
      <c r="D3077" t="s">
        <v>47</v>
      </c>
      <c r="E3077">
        <v>2015</v>
      </c>
      <c r="F3077" t="s">
        <v>230</v>
      </c>
      <c r="G3077" t="s">
        <v>250</v>
      </c>
      <c r="H3077" t="s">
        <v>226</v>
      </c>
      <c r="I3077">
        <v>175.70000000000002</v>
      </c>
      <c r="L3077">
        <v>38.309708306642811</v>
      </c>
      <c r="M3077">
        <v>37.548634222784642</v>
      </c>
      <c r="N3077">
        <v>37.087119587999226</v>
      </c>
      <c r="O3077">
        <v>37.044523459411415</v>
      </c>
      <c r="P3077">
        <v>37.95481084045511</v>
      </c>
      <c r="Q3077">
        <v>40.153076954959808</v>
      </c>
      <c r="R3077">
        <v>42.973913826325116</v>
      </c>
      <c r="S3077">
        <v>43.063158048575097</v>
      </c>
      <c r="T3077">
        <v>43.535921953009094</v>
      </c>
      <c r="U3077">
        <v>43.512892648547208</v>
      </c>
      <c r="V3077">
        <v>43.378377182012045</v>
      </c>
      <c r="W3077">
        <v>43.842392092896056</v>
      </c>
      <c r="X3077">
        <v>44.092117159037244</v>
      </c>
      <c r="Y3077">
        <v>43.717356978547869</v>
      </c>
      <c r="Z3077">
        <v>44.146781564358136</v>
      </c>
      <c r="AA3077">
        <v>43.63690731150399</v>
      </c>
      <c r="AB3077">
        <v>43.985894290916583</v>
      </c>
      <c r="AC3077">
        <v>43.97587632052587</v>
      </c>
      <c r="AD3077">
        <v>43.424377411101005</v>
      </c>
      <c r="AE3077">
        <v>43.313813846749056</v>
      </c>
      <c r="AF3077">
        <v>42.929435913140487</v>
      </c>
      <c r="AG3077">
        <v>42.297748425805544</v>
      </c>
      <c r="AH3077">
        <v>41.074575607420542</v>
      </c>
      <c r="AI3077">
        <v>39.463076693419183</v>
      </c>
      <c r="AJ3077">
        <v>-1.5832818746566772</v>
      </c>
      <c r="AK3077">
        <v>-1.5447690486907959</v>
      </c>
      <c r="AL3077">
        <v>-1.5276288986206055</v>
      </c>
      <c r="AM3077">
        <v>-1.5576028823852539</v>
      </c>
      <c r="AN3077">
        <v>-1.6152975559234619</v>
      </c>
      <c r="AO3077">
        <v>-1.7054989337921143</v>
      </c>
      <c r="AP3077">
        <v>-1.7584341764450073</v>
      </c>
      <c r="AQ3077">
        <v>-1.7627530097961426</v>
      </c>
      <c r="AR3077">
        <v>-1.7727072238922119</v>
      </c>
      <c r="AS3077">
        <v>-1.7057894468307495</v>
      </c>
      <c r="AT3077">
        <v>-1.5399806499481201</v>
      </c>
      <c r="AU3077">
        <v>-1.5156652927398682</v>
      </c>
      <c r="AV3077">
        <v>-1.4895988702774048</v>
      </c>
      <c r="AW3077">
        <v>-1.5243520736694336</v>
      </c>
      <c r="AX3077">
        <v>-1.5677179098129272</v>
      </c>
      <c r="AY3077">
        <v>1.2536340951919556</v>
      </c>
      <c r="AZ3077">
        <v>9.2010536193847656</v>
      </c>
      <c r="BA3077">
        <v>9.3051681518554687</v>
      </c>
      <c r="BB3077">
        <v>9.1415510177612305</v>
      </c>
      <c r="BC3077">
        <v>9.1735248565673828</v>
      </c>
      <c r="BD3077">
        <v>9.2298288345336914</v>
      </c>
      <c r="BE3077">
        <v>1.2407132387161255</v>
      </c>
      <c r="BF3077">
        <v>-1.2826043367385864</v>
      </c>
      <c r="BG3077">
        <v>-1.2946113348007202</v>
      </c>
      <c r="BH3077">
        <v>-0.73398619890213013</v>
      </c>
      <c r="BI3077">
        <v>-0.71606850624084473</v>
      </c>
      <c r="BJ3077">
        <v>-0.7101975679397583</v>
      </c>
      <c r="BK3077">
        <v>-0.72596794366836548</v>
      </c>
      <c r="BL3077">
        <v>-0.75307583808898926</v>
      </c>
      <c r="BM3077">
        <v>-0.80169832706451416</v>
      </c>
      <c r="BN3077">
        <v>-0.82961994409561157</v>
      </c>
      <c r="BO3077">
        <v>-0.83200228214263916</v>
      </c>
      <c r="BP3077">
        <v>-0.83960568904876709</v>
      </c>
      <c r="BQ3077">
        <v>-0.80075877904891968</v>
      </c>
      <c r="BR3077">
        <v>-0.72458469867706299</v>
      </c>
      <c r="BS3077">
        <v>-0.70819312334060669</v>
      </c>
      <c r="BT3077">
        <v>-0.69226127862930298</v>
      </c>
      <c r="BU3077">
        <v>-0.71190237998962402</v>
      </c>
      <c r="BV3077">
        <v>-0.72785341739654541</v>
      </c>
      <c r="BW3077">
        <v>2.2563109397888184</v>
      </c>
      <c r="BX3077">
        <v>10.62200927734375</v>
      </c>
      <c r="BY3077">
        <v>10.740185737609863</v>
      </c>
      <c r="BZ3077">
        <v>10.551947593688965</v>
      </c>
      <c r="CA3077">
        <v>10.611570358276367</v>
      </c>
      <c r="CB3077">
        <v>10.663763999938965</v>
      </c>
      <c r="CC3077">
        <v>2.2886176109313965</v>
      </c>
      <c r="CD3077">
        <v>-0.52397245168685913</v>
      </c>
      <c r="CE3077">
        <v>-0.52940398454666138</v>
      </c>
      <c r="CF3077">
        <v>-0.14576663076877594</v>
      </c>
      <c r="CG3077">
        <v>-0.14211297035217285</v>
      </c>
      <c r="CH3077">
        <v>-0.1440470814704895</v>
      </c>
      <c r="CI3077">
        <v>-0.1499800980091095</v>
      </c>
      <c r="CJ3077">
        <v>-0.15590371191501617</v>
      </c>
      <c r="CK3077">
        <v>-0.17572885751724243</v>
      </c>
      <c r="CL3077">
        <v>-0.18632596731185913</v>
      </c>
      <c r="CM3077">
        <v>-0.18736718595027924</v>
      </c>
      <c r="CN3077">
        <v>-0.19334238767623901</v>
      </c>
      <c r="CO3077">
        <v>-0.17393732070922852</v>
      </c>
      <c r="CP3077">
        <v>-0.15984399616718292</v>
      </c>
      <c r="CQ3077">
        <v>-0.14894038438796997</v>
      </c>
      <c r="CR3077">
        <v>-0.14002767205238342</v>
      </c>
      <c r="CS3077">
        <v>-0.1492021232843399</v>
      </c>
      <c r="CT3077">
        <v>-0.14616580307483673</v>
      </c>
      <c r="CU3077">
        <v>2.9507617950439453</v>
      </c>
      <c r="CV3077">
        <v>11.606158256530762</v>
      </c>
      <c r="CW3077">
        <v>11.734074592590332</v>
      </c>
      <c r="CX3077">
        <v>11.52878475189209</v>
      </c>
      <c r="CY3077">
        <v>11.607556343078613</v>
      </c>
      <c r="CZ3077">
        <v>11.656903266906738</v>
      </c>
      <c r="DA3077">
        <v>3.0143930912017822</v>
      </c>
      <c r="DB3077">
        <v>1.453642500564456E-3</v>
      </c>
      <c r="DC3077">
        <v>5.7629571529105306E-4</v>
      </c>
      <c r="DD3077">
        <v>0.44245293736457825</v>
      </c>
      <c r="DE3077">
        <v>0.43184253573417664</v>
      </c>
      <c r="DF3077">
        <v>0.42210337519645691</v>
      </c>
      <c r="DG3077">
        <v>0.4260077178478241</v>
      </c>
      <c r="DH3077">
        <v>0.44126841425895691</v>
      </c>
      <c r="DI3077">
        <v>0.45024064183235168</v>
      </c>
      <c r="DJ3077">
        <v>0.45696797966957092</v>
      </c>
      <c r="DK3077">
        <v>0.45726794004440308</v>
      </c>
      <c r="DL3077">
        <v>0.45292088389396667</v>
      </c>
      <c r="DM3077">
        <v>0.45288416743278503</v>
      </c>
      <c r="DN3077">
        <v>0.40489673614501953</v>
      </c>
      <c r="DO3077">
        <v>0.41031235456466675</v>
      </c>
      <c r="DP3077">
        <v>0.41220593452453613</v>
      </c>
      <c r="DQ3077">
        <v>0.41349810361862183</v>
      </c>
      <c r="DR3077">
        <v>0.43552181124687195</v>
      </c>
      <c r="DS3077">
        <v>3.6452126502990723</v>
      </c>
      <c r="DT3077">
        <v>12.590307235717773</v>
      </c>
      <c r="DU3077">
        <v>12.727962493896484</v>
      </c>
      <c r="DV3077">
        <v>12.505620956420898</v>
      </c>
      <c r="DW3077">
        <v>12.603543281555176</v>
      </c>
      <c r="DX3077">
        <v>12.650042533874512</v>
      </c>
      <c r="DY3077">
        <v>3.740168571472168</v>
      </c>
      <c r="DZ3077">
        <v>0.52687972784042358</v>
      </c>
      <c r="EA3077">
        <v>0.53055655956268311</v>
      </c>
      <c r="EB3077">
        <v>1.2917486429214478</v>
      </c>
      <c r="EC3077">
        <v>1.2605431079864502</v>
      </c>
      <c r="ED3077">
        <v>1.2395347356796265</v>
      </c>
      <c r="EE3077">
        <v>1.2576426267623901</v>
      </c>
      <c r="EF3077">
        <v>1.303490161895752</v>
      </c>
      <c r="EG3077">
        <v>1.3540412187576294</v>
      </c>
      <c r="EH3077">
        <v>1.3857822418212891</v>
      </c>
      <c r="EI3077">
        <v>1.3880186080932617</v>
      </c>
      <c r="EJ3077">
        <v>1.3860224485397339</v>
      </c>
      <c r="EK3077">
        <v>1.3579148054122925</v>
      </c>
      <c r="EL3077">
        <v>1.2202926874160767</v>
      </c>
      <c r="EM3077">
        <v>1.2177845239639282</v>
      </c>
      <c r="EN3077">
        <v>1.2095435857772827</v>
      </c>
      <c r="EO3077">
        <v>1.2259478569030762</v>
      </c>
      <c r="EP3077">
        <v>1.2753863334655762</v>
      </c>
      <c r="EQ3077">
        <v>4.6478891372680664</v>
      </c>
      <c r="ER3077">
        <v>14.011261940002441</v>
      </c>
      <c r="ES3077">
        <v>14.162980079650879</v>
      </c>
      <c r="ET3077">
        <v>13.916017532348633</v>
      </c>
      <c r="EU3077">
        <v>14.04158878326416</v>
      </c>
      <c r="EV3077">
        <v>14.083977699279785</v>
      </c>
      <c r="EW3077">
        <v>4.7880730628967285</v>
      </c>
      <c r="EX3077">
        <v>1.2855116128921509</v>
      </c>
      <c r="EY3077">
        <v>1.2957638502120972</v>
      </c>
      <c r="EZ3077">
        <v>45.004138946533203</v>
      </c>
      <c r="FA3077">
        <v>44.504737854003906</v>
      </c>
      <c r="FB3077">
        <v>44.389869689941406</v>
      </c>
      <c r="FC3077">
        <v>44.754928588867188</v>
      </c>
      <c r="FD3077">
        <v>44.990272521972656</v>
      </c>
      <c r="FE3077">
        <v>45.008136749267578</v>
      </c>
      <c r="FF3077">
        <v>44.9219970703125</v>
      </c>
      <c r="FG3077">
        <v>44.810127258300781</v>
      </c>
      <c r="FH3077">
        <v>45.412277221679688</v>
      </c>
      <c r="FI3077">
        <v>46.414813995361328</v>
      </c>
      <c r="FJ3077">
        <v>47.3720703125</v>
      </c>
      <c r="FK3077">
        <v>48.689334869384766</v>
      </c>
      <c r="FL3077">
        <v>49.700176239013672</v>
      </c>
      <c r="FM3077">
        <v>50.375961303710937</v>
      </c>
      <c r="FN3077">
        <v>50.716552734375</v>
      </c>
      <c r="FO3077">
        <v>50.742904663085938</v>
      </c>
      <c r="FP3077">
        <v>50.234794616699219</v>
      </c>
      <c r="FQ3077">
        <v>49.450679779052734</v>
      </c>
      <c r="FR3077">
        <v>48.240047454833984</v>
      </c>
      <c r="FS3077">
        <v>47.151138305664062</v>
      </c>
      <c r="FT3077">
        <v>46.419147491455078</v>
      </c>
      <c r="FU3077">
        <v>45.862846374511719</v>
      </c>
      <c r="FV3077">
        <v>45.49749755859375</v>
      </c>
      <c r="FW3077">
        <v>44.580276489257813</v>
      </c>
      <c r="FX3077">
        <v>498</v>
      </c>
      <c r="FY3077">
        <v>4.854852706193924E-2</v>
      </c>
      <c r="FZ3077">
        <v>1</v>
      </c>
    </row>
    <row r="3078" spans="1:182" x14ac:dyDescent="0.2">
      <c r="A3078" t="s">
        <v>245</v>
      </c>
      <c r="B3078" t="s">
        <v>252</v>
      </c>
      <c r="C3078" t="s">
        <v>218</v>
      </c>
      <c r="D3078" t="s">
        <v>47</v>
      </c>
      <c r="E3078">
        <v>2016</v>
      </c>
      <c r="F3078" t="s">
        <v>230</v>
      </c>
      <c r="G3078" t="s">
        <v>250</v>
      </c>
      <c r="H3078" t="s">
        <v>226</v>
      </c>
      <c r="I3078">
        <v>175.70000000000002</v>
      </c>
      <c r="L3078">
        <v>38.309708306642811</v>
      </c>
      <c r="M3078">
        <v>37.548634222784642</v>
      </c>
      <c r="N3078">
        <v>37.087119587999226</v>
      </c>
      <c r="O3078">
        <v>37.044523459411415</v>
      </c>
      <c r="P3078">
        <v>37.95481084045511</v>
      </c>
      <c r="Q3078">
        <v>40.153076954959808</v>
      </c>
      <c r="R3078">
        <v>42.973913826325116</v>
      </c>
      <c r="S3078">
        <v>43.063158048575097</v>
      </c>
      <c r="T3078">
        <v>43.535921953009094</v>
      </c>
      <c r="U3078">
        <v>43.512892648547208</v>
      </c>
      <c r="V3078">
        <v>43.378377182012045</v>
      </c>
      <c r="W3078">
        <v>43.842392092896056</v>
      </c>
      <c r="X3078">
        <v>44.092117159037244</v>
      </c>
      <c r="Y3078">
        <v>43.717356978547869</v>
      </c>
      <c r="Z3078">
        <v>44.146781564358136</v>
      </c>
      <c r="AA3078">
        <v>43.63690731150399</v>
      </c>
      <c r="AB3078">
        <v>43.985894290916583</v>
      </c>
      <c r="AC3078">
        <v>43.97587632052587</v>
      </c>
      <c r="AD3078">
        <v>43.424377411101005</v>
      </c>
      <c r="AE3078">
        <v>43.313813846749056</v>
      </c>
      <c r="AF3078">
        <v>42.929435913140487</v>
      </c>
      <c r="AG3078">
        <v>42.297748425805544</v>
      </c>
      <c r="AH3078">
        <v>41.074575607420542</v>
      </c>
      <c r="AI3078">
        <v>39.463076693419183</v>
      </c>
      <c r="AJ3078">
        <v>-1.5832818746566772</v>
      </c>
      <c r="AK3078">
        <v>-1.5447690486907959</v>
      </c>
      <c r="AL3078">
        <v>-1.5276288986206055</v>
      </c>
      <c r="AM3078">
        <v>-1.5576028823852539</v>
      </c>
      <c r="AN3078">
        <v>-1.6152975559234619</v>
      </c>
      <c r="AO3078">
        <v>-1.7054989337921143</v>
      </c>
      <c r="AP3078">
        <v>-1.7584341764450073</v>
      </c>
      <c r="AQ3078">
        <v>-1.7627530097961426</v>
      </c>
      <c r="AR3078">
        <v>-1.7727072238922119</v>
      </c>
      <c r="AS3078">
        <v>-1.7057894468307495</v>
      </c>
      <c r="AT3078">
        <v>-1.5399806499481201</v>
      </c>
      <c r="AU3078">
        <v>-1.5156652927398682</v>
      </c>
      <c r="AV3078">
        <v>-1.4895988702774048</v>
      </c>
      <c r="AW3078">
        <v>-1.5243520736694336</v>
      </c>
      <c r="AX3078">
        <v>-1.5677179098129272</v>
      </c>
      <c r="AY3078">
        <v>1.2536340951919556</v>
      </c>
      <c r="AZ3078">
        <v>9.2010536193847656</v>
      </c>
      <c r="BA3078">
        <v>9.3051681518554687</v>
      </c>
      <c r="BB3078">
        <v>9.1415510177612305</v>
      </c>
      <c r="BC3078">
        <v>9.1735248565673828</v>
      </c>
      <c r="BD3078">
        <v>9.2298288345336914</v>
      </c>
      <c r="BE3078">
        <v>1.2407132387161255</v>
      </c>
      <c r="BF3078">
        <v>-1.2826043367385864</v>
      </c>
      <c r="BG3078">
        <v>-1.2946113348007202</v>
      </c>
      <c r="BH3078">
        <v>-0.73398619890213013</v>
      </c>
      <c r="BI3078">
        <v>-0.71606850624084473</v>
      </c>
      <c r="BJ3078">
        <v>-0.7101975679397583</v>
      </c>
      <c r="BK3078">
        <v>-0.72596794366836548</v>
      </c>
      <c r="BL3078">
        <v>-0.75307583808898926</v>
      </c>
      <c r="BM3078">
        <v>-0.80169832706451416</v>
      </c>
      <c r="BN3078">
        <v>-0.82961994409561157</v>
      </c>
      <c r="BO3078">
        <v>-0.83200228214263916</v>
      </c>
      <c r="BP3078">
        <v>-0.83960568904876709</v>
      </c>
      <c r="BQ3078">
        <v>-0.80075877904891968</v>
      </c>
      <c r="BR3078">
        <v>-0.72458469867706299</v>
      </c>
      <c r="BS3078">
        <v>-0.70819312334060669</v>
      </c>
      <c r="BT3078">
        <v>-0.69226127862930298</v>
      </c>
      <c r="BU3078">
        <v>-0.71190237998962402</v>
      </c>
      <c r="BV3078">
        <v>-0.72785341739654541</v>
      </c>
      <c r="BW3078">
        <v>2.2563109397888184</v>
      </c>
      <c r="BX3078">
        <v>10.62200927734375</v>
      </c>
      <c r="BY3078">
        <v>10.740185737609863</v>
      </c>
      <c r="BZ3078">
        <v>10.551947593688965</v>
      </c>
      <c r="CA3078">
        <v>10.611570358276367</v>
      </c>
      <c r="CB3078">
        <v>10.663763999938965</v>
      </c>
      <c r="CC3078">
        <v>2.2886176109313965</v>
      </c>
      <c r="CD3078">
        <v>-0.52397245168685913</v>
      </c>
      <c r="CE3078">
        <v>-0.52940398454666138</v>
      </c>
      <c r="CF3078">
        <v>-0.14576663076877594</v>
      </c>
      <c r="CG3078">
        <v>-0.14211297035217285</v>
      </c>
      <c r="CH3078">
        <v>-0.1440470814704895</v>
      </c>
      <c r="CI3078">
        <v>-0.1499800980091095</v>
      </c>
      <c r="CJ3078">
        <v>-0.15590371191501617</v>
      </c>
      <c r="CK3078">
        <v>-0.17572885751724243</v>
      </c>
      <c r="CL3078">
        <v>-0.18632596731185913</v>
      </c>
      <c r="CM3078">
        <v>-0.18736718595027924</v>
      </c>
      <c r="CN3078">
        <v>-0.19334238767623901</v>
      </c>
      <c r="CO3078">
        <v>-0.17393732070922852</v>
      </c>
      <c r="CP3078">
        <v>-0.15984399616718292</v>
      </c>
      <c r="CQ3078">
        <v>-0.14894038438796997</v>
      </c>
      <c r="CR3078">
        <v>-0.14002767205238342</v>
      </c>
      <c r="CS3078">
        <v>-0.1492021232843399</v>
      </c>
      <c r="CT3078">
        <v>-0.14616580307483673</v>
      </c>
      <c r="CU3078">
        <v>2.9507617950439453</v>
      </c>
      <c r="CV3078">
        <v>11.606158256530762</v>
      </c>
      <c r="CW3078">
        <v>11.734074592590332</v>
      </c>
      <c r="CX3078">
        <v>11.52878475189209</v>
      </c>
      <c r="CY3078">
        <v>11.607556343078613</v>
      </c>
      <c r="CZ3078">
        <v>11.656903266906738</v>
      </c>
      <c r="DA3078">
        <v>3.0143930912017822</v>
      </c>
      <c r="DB3078">
        <v>1.453642500564456E-3</v>
      </c>
      <c r="DC3078">
        <v>5.7629571529105306E-4</v>
      </c>
      <c r="DD3078">
        <v>0.44245293736457825</v>
      </c>
      <c r="DE3078">
        <v>0.43184253573417664</v>
      </c>
      <c r="DF3078">
        <v>0.42210337519645691</v>
      </c>
      <c r="DG3078">
        <v>0.4260077178478241</v>
      </c>
      <c r="DH3078">
        <v>0.44126841425895691</v>
      </c>
      <c r="DI3078">
        <v>0.45024064183235168</v>
      </c>
      <c r="DJ3078">
        <v>0.45696797966957092</v>
      </c>
      <c r="DK3078">
        <v>0.45726794004440308</v>
      </c>
      <c r="DL3078">
        <v>0.45292088389396667</v>
      </c>
      <c r="DM3078">
        <v>0.45288416743278503</v>
      </c>
      <c r="DN3078">
        <v>0.40489673614501953</v>
      </c>
      <c r="DO3078">
        <v>0.41031235456466675</v>
      </c>
      <c r="DP3078">
        <v>0.41220593452453613</v>
      </c>
      <c r="DQ3078">
        <v>0.41349810361862183</v>
      </c>
      <c r="DR3078">
        <v>0.43552181124687195</v>
      </c>
      <c r="DS3078">
        <v>3.6452126502990723</v>
      </c>
      <c r="DT3078">
        <v>12.590307235717773</v>
      </c>
      <c r="DU3078">
        <v>12.727962493896484</v>
      </c>
      <c r="DV3078">
        <v>12.505620956420898</v>
      </c>
      <c r="DW3078">
        <v>12.603543281555176</v>
      </c>
      <c r="DX3078">
        <v>12.650042533874512</v>
      </c>
      <c r="DY3078">
        <v>3.740168571472168</v>
      </c>
      <c r="DZ3078">
        <v>0.52687972784042358</v>
      </c>
      <c r="EA3078">
        <v>0.53055655956268311</v>
      </c>
      <c r="EB3078">
        <v>1.2917486429214478</v>
      </c>
      <c r="EC3078">
        <v>1.2605431079864502</v>
      </c>
      <c r="ED3078">
        <v>1.2395347356796265</v>
      </c>
      <c r="EE3078">
        <v>1.2576426267623901</v>
      </c>
      <c r="EF3078">
        <v>1.303490161895752</v>
      </c>
      <c r="EG3078">
        <v>1.3540412187576294</v>
      </c>
      <c r="EH3078">
        <v>1.3857822418212891</v>
      </c>
      <c r="EI3078">
        <v>1.3880186080932617</v>
      </c>
      <c r="EJ3078">
        <v>1.3860224485397339</v>
      </c>
      <c r="EK3078">
        <v>1.3579148054122925</v>
      </c>
      <c r="EL3078">
        <v>1.2202926874160767</v>
      </c>
      <c r="EM3078">
        <v>1.2177845239639282</v>
      </c>
      <c r="EN3078">
        <v>1.2095435857772827</v>
      </c>
      <c r="EO3078">
        <v>1.2259478569030762</v>
      </c>
      <c r="EP3078">
        <v>1.2753863334655762</v>
      </c>
      <c r="EQ3078">
        <v>4.6478891372680664</v>
      </c>
      <c r="ER3078">
        <v>14.011261940002441</v>
      </c>
      <c r="ES3078">
        <v>14.162980079650879</v>
      </c>
      <c r="ET3078">
        <v>13.916017532348633</v>
      </c>
      <c r="EU3078">
        <v>14.04158878326416</v>
      </c>
      <c r="EV3078">
        <v>14.083977699279785</v>
      </c>
      <c r="EW3078">
        <v>4.7880730628967285</v>
      </c>
      <c r="EX3078">
        <v>1.2855116128921509</v>
      </c>
      <c r="EY3078">
        <v>1.2957638502120972</v>
      </c>
      <c r="EZ3078">
        <v>45.004138946533203</v>
      </c>
      <c r="FA3078">
        <v>44.504737854003906</v>
      </c>
      <c r="FB3078">
        <v>44.389869689941406</v>
      </c>
      <c r="FC3078">
        <v>44.754928588867188</v>
      </c>
      <c r="FD3078">
        <v>44.990272521972656</v>
      </c>
      <c r="FE3078">
        <v>45.008136749267578</v>
      </c>
      <c r="FF3078">
        <v>44.9219970703125</v>
      </c>
      <c r="FG3078">
        <v>44.810127258300781</v>
      </c>
      <c r="FH3078">
        <v>45.412277221679688</v>
      </c>
      <c r="FI3078">
        <v>46.414813995361328</v>
      </c>
      <c r="FJ3078">
        <v>47.3720703125</v>
      </c>
      <c r="FK3078">
        <v>48.689334869384766</v>
      </c>
      <c r="FL3078">
        <v>49.700176239013672</v>
      </c>
      <c r="FM3078">
        <v>50.375961303710937</v>
      </c>
      <c r="FN3078">
        <v>50.716552734375</v>
      </c>
      <c r="FO3078">
        <v>50.742904663085938</v>
      </c>
      <c r="FP3078">
        <v>50.234794616699219</v>
      </c>
      <c r="FQ3078">
        <v>49.450679779052734</v>
      </c>
      <c r="FR3078">
        <v>48.240047454833984</v>
      </c>
      <c r="FS3078">
        <v>47.151138305664062</v>
      </c>
      <c r="FT3078">
        <v>46.419147491455078</v>
      </c>
      <c r="FU3078">
        <v>45.862846374511719</v>
      </c>
      <c r="FV3078">
        <v>45.49749755859375</v>
      </c>
      <c r="FW3078">
        <v>44.580276489257813</v>
      </c>
      <c r="FX3078">
        <v>498</v>
      </c>
      <c r="FY3078">
        <v>4.854852706193924E-2</v>
      </c>
      <c r="FZ3078">
        <v>1</v>
      </c>
    </row>
    <row r="3079" spans="1:182" x14ac:dyDescent="0.2">
      <c r="A3079" t="s">
        <v>245</v>
      </c>
      <c r="B3079" t="s">
        <v>252</v>
      </c>
      <c r="C3079" t="s">
        <v>218</v>
      </c>
      <c r="D3079" t="s">
        <v>47</v>
      </c>
      <c r="E3079">
        <v>2017</v>
      </c>
      <c r="F3079" t="s">
        <v>230</v>
      </c>
      <c r="G3079" t="s">
        <v>250</v>
      </c>
      <c r="H3079" t="s">
        <v>226</v>
      </c>
      <c r="I3079">
        <v>175.70000000000002</v>
      </c>
      <c r="L3079">
        <v>38.309708306642811</v>
      </c>
      <c r="M3079">
        <v>37.548634222784642</v>
      </c>
      <c r="N3079">
        <v>37.087119587999226</v>
      </c>
      <c r="O3079">
        <v>37.044523459411415</v>
      </c>
      <c r="P3079">
        <v>37.95481084045511</v>
      </c>
      <c r="Q3079">
        <v>40.153076954959808</v>
      </c>
      <c r="R3079">
        <v>42.973913826325116</v>
      </c>
      <c r="S3079">
        <v>43.063158048575097</v>
      </c>
      <c r="T3079">
        <v>43.535921953009094</v>
      </c>
      <c r="U3079">
        <v>43.512892648547208</v>
      </c>
      <c r="V3079">
        <v>43.378377182012045</v>
      </c>
      <c r="W3079">
        <v>43.842392092896056</v>
      </c>
      <c r="X3079">
        <v>44.092117159037244</v>
      </c>
      <c r="Y3079">
        <v>43.717356978547869</v>
      </c>
      <c r="Z3079">
        <v>44.146781564358136</v>
      </c>
      <c r="AA3079">
        <v>43.63690731150399</v>
      </c>
      <c r="AB3079">
        <v>43.985894290916583</v>
      </c>
      <c r="AC3079">
        <v>43.97587632052587</v>
      </c>
      <c r="AD3079">
        <v>43.424377411101005</v>
      </c>
      <c r="AE3079">
        <v>43.313813846749056</v>
      </c>
      <c r="AF3079">
        <v>42.929435913140487</v>
      </c>
      <c r="AG3079">
        <v>42.297748425805544</v>
      </c>
      <c r="AH3079">
        <v>41.074575607420542</v>
      </c>
      <c r="AI3079">
        <v>39.463076693419183</v>
      </c>
      <c r="AJ3079">
        <v>-1.5832818746566772</v>
      </c>
      <c r="AK3079">
        <v>-1.5447690486907959</v>
      </c>
      <c r="AL3079">
        <v>-1.5276288986206055</v>
      </c>
      <c r="AM3079">
        <v>-1.5576028823852539</v>
      </c>
      <c r="AN3079">
        <v>-1.6152975559234619</v>
      </c>
      <c r="AO3079">
        <v>-1.7054989337921143</v>
      </c>
      <c r="AP3079">
        <v>-1.7584341764450073</v>
      </c>
      <c r="AQ3079">
        <v>-1.7627530097961426</v>
      </c>
      <c r="AR3079">
        <v>-1.7727072238922119</v>
      </c>
      <c r="AS3079">
        <v>-1.7057894468307495</v>
      </c>
      <c r="AT3079">
        <v>-1.5399806499481201</v>
      </c>
      <c r="AU3079">
        <v>-1.5156652927398682</v>
      </c>
      <c r="AV3079">
        <v>-1.4895988702774048</v>
      </c>
      <c r="AW3079">
        <v>-1.5243520736694336</v>
      </c>
      <c r="AX3079">
        <v>-1.5677179098129272</v>
      </c>
      <c r="AY3079">
        <v>1.2536340951919556</v>
      </c>
      <c r="AZ3079">
        <v>9.2010536193847656</v>
      </c>
      <c r="BA3079">
        <v>9.3051681518554687</v>
      </c>
      <c r="BB3079">
        <v>9.1415510177612305</v>
      </c>
      <c r="BC3079">
        <v>9.1735248565673828</v>
      </c>
      <c r="BD3079">
        <v>9.2298288345336914</v>
      </c>
      <c r="BE3079">
        <v>1.2407132387161255</v>
      </c>
      <c r="BF3079">
        <v>-1.2826043367385864</v>
      </c>
      <c r="BG3079">
        <v>-1.2946113348007202</v>
      </c>
      <c r="BH3079">
        <v>-0.73398619890213013</v>
      </c>
      <c r="BI3079">
        <v>-0.71606850624084473</v>
      </c>
      <c r="BJ3079">
        <v>-0.7101975679397583</v>
      </c>
      <c r="BK3079">
        <v>-0.72596794366836548</v>
      </c>
      <c r="BL3079">
        <v>-0.75307583808898926</v>
      </c>
      <c r="BM3079">
        <v>-0.80169832706451416</v>
      </c>
      <c r="BN3079">
        <v>-0.82961994409561157</v>
      </c>
      <c r="BO3079">
        <v>-0.83200228214263916</v>
      </c>
      <c r="BP3079">
        <v>-0.83960568904876709</v>
      </c>
      <c r="BQ3079">
        <v>-0.80075877904891968</v>
      </c>
      <c r="BR3079">
        <v>-0.72458469867706299</v>
      </c>
      <c r="BS3079">
        <v>-0.70819312334060669</v>
      </c>
      <c r="BT3079">
        <v>-0.69226127862930298</v>
      </c>
      <c r="BU3079">
        <v>-0.71190237998962402</v>
      </c>
      <c r="BV3079">
        <v>-0.72785341739654541</v>
      </c>
      <c r="BW3079">
        <v>2.2563109397888184</v>
      </c>
      <c r="BX3079">
        <v>10.62200927734375</v>
      </c>
      <c r="BY3079">
        <v>10.740185737609863</v>
      </c>
      <c r="BZ3079">
        <v>10.551947593688965</v>
      </c>
      <c r="CA3079">
        <v>10.611570358276367</v>
      </c>
      <c r="CB3079">
        <v>10.663763999938965</v>
      </c>
      <c r="CC3079">
        <v>2.2886176109313965</v>
      </c>
      <c r="CD3079">
        <v>-0.52397245168685913</v>
      </c>
      <c r="CE3079">
        <v>-0.52940398454666138</v>
      </c>
      <c r="CF3079">
        <v>-0.14576663076877594</v>
      </c>
      <c r="CG3079">
        <v>-0.14211297035217285</v>
      </c>
      <c r="CH3079">
        <v>-0.1440470814704895</v>
      </c>
      <c r="CI3079">
        <v>-0.1499800980091095</v>
      </c>
      <c r="CJ3079">
        <v>-0.15590371191501617</v>
      </c>
      <c r="CK3079">
        <v>-0.17572885751724243</v>
      </c>
      <c r="CL3079">
        <v>-0.18632596731185913</v>
      </c>
      <c r="CM3079">
        <v>-0.18736718595027924</v>
      </c>
      <c r="CN3079">
        <v>-0.19334238767623901</v>
      </c>
      <c r="CO3079">
        <v>-0.17393732070922852</v>
      </c>
      <c r="CP3079">
        <v>-0.15984399616718292</v>
      </c>
      <c r="CQ3079">
        <v>-0.14894038438796997</v>
      </c>
      <c r="CR3079">
        <v>-0.14002767205238342</v>
      </c>
      <c r="CS3079">
        <v>-0.1492021232843399</v>
      </c>
      <c r="CT3079">
        <v>-0.14616580307483673</v>
      </c>
      <c r="CU3079">
        <v>2.9507617950439453</v>
      </c>
      <c r="CV3079">
        <v>11.606158256530762</v>
      </c>
      <c r="CW3079">
        <v>11.734074592590332</v>
      </c>
      <c r="CX3079">
        <v>11.52878475189209</v>
      </c>
      <c r="CY3079">
        <v>11.607556343078613</v>
      </c>
      <c r="CZ3079">
        <v>11.656903266906738</v>
      </c>
      <c r="DA3079">
        <v>3.0143930912017822</v>
      </c>
      <c r="DB3079">
        <v>1.453642500564456E-3</v>
      </c>
      <c r="DC3079">
        <v>5.7629571529105306E-4</v>
      </c>
      <c r="DD3079">
        <v>0.44245293736457825</v>
      </c>
      <c r="DE3079">
        <v>0.43184253573417664</v>
      </c>
      <c r="DF3079">
        <v>0.42210337519645691</v>
      </c>
      <c r="DG3079">
        <v>0.4260077178478241</v>
      </c>
      <c r="DH3079">
        <v>0.44126841425895691</v>
      </c>
      <c r="DI3079">
        <v>0.45024064183235168</v>
      </c>
      <c r="DJ3079">
        <v>0.45696797966957092</v>
      </c>
      <c r="DK3079">
        <v>0.45726794004440308</v>
      </c>
      <c r="DL3079">
        <v>0.45292088389396667</v>
      </c>
      <c r="DM3079">
        <v>0.45288416743278503</v>
      </c>
      <c r="DN3079">
        <v>0.40489673614501953</v>
      </c>
      <c r="DO3079">
        <v>0.41031235456466675</v>
      </c>
      <c r="DP3079">
        <v>0.41220593452453613</v>
      </c>
      <c r="DQ3079">
        <v>0.41349810361862183</v>
      </c>
      <c r="DR3079">
        <v>0.43552181124687195</v>
      </c>
      <c r="DS3079">
        <v>3.6452126502990723</v>
      </c>
      <c r="DT3079">
        <v>12.590307235717773</v>
      </c>
      <c r="DU3079">
        <v>12.727962493896484</v>
      </c>
      <c r="DV3079">
        <v>12.505620956420898</v>
      </c>
      <c r="DW3079">
        <v>12.603543281555176</v>
      </c>
      <c r="DX3079">
        <v>12.650042533874512</v>
      </c>
      <c r="DY3079">
        <v>3.740168571472168</v>
      </c>
      <c r="DZ3079">
        <v>0.52687972784042358</v>
      </c>
      <c r="EA3079">
        <v>0.53055655956268311</v>
      </c>
      <c r="EB3079">
        <v>1.2917486429214478</v>
      </c>
      <c r="EC3079">
        <v>1.2605431079864502</v>
      </c>
      <c r="ED3079">
        <v>1.2395347356796265</v>
      </c>
      <c r="EE3079">
        <v>1.2576426267623901</v>
      </c>
      <c r="EF3079">
        <v>1.303490161895752</v>
      </c>
      <c r="EG3079">
        <v>1.3540412187576294</v>
      </c>
      <c r="EH3079">
        <v>1.3857822418212891</v>
      </c>
      <c r="EI3079">
        <v>1.3880186080932617</v>
      </c>
      <c r="EJ3079">
        <v>1.3860224485397339</v>
      </c>
      <c r="EK3079">
        <v>1.3579148054122925</v>
      </c>
      <c r="EL3079">
        <v>1.2202926874160767</v>
      </c>
      <c r="EM3079">
        <v>1.2177845239639282</v>
      </c>
      <c r="EN3079">
        <v>1.2095435857772827</v>
      </c>
      <c r="EO3079">
        <v>1.2259478569030762</v>
      </c>
      <c r="EP3079">
        <v>1.2753863334655762</v>
      </c>
      <c r="EQ3079">
        <v>4.6478891372680664</v>
      </c>
      <c r="ER3079">
        <v>14.011261940002441</v>
      </c>
      <c r="ES3079">
        <v>14.162980079650879</v>
      </c>
      <c r="ET3079">
        <v>13.916017532348633</v>
      </c>
      <c r="EU3079">
        <v>14.04158878326416</v>
      </c>
      <c r="EV3079">
        <v>14.083977699279785</v>
      </c>
      <c r="EW3079">
        <v>4.7880730628967285</v>
      </c>
      <c r="EX3079">
        <v>1.2855116128921509</v>
      </c>
      <c r="EY3079">
        <v>1.2957638502120972</v>
      </c>
      <c r="EZ3079">
        <v>45.004138946533203</v>
      </c>
      <c r="FA3079">
        <v>44.504737854003906</v>
      </c>
      <c r="FB3079">
        <v>44.389869689941406</v>
      </c>
      <c r="FC3079">
        <v>44.754928588867188</v>
      </c>
      <c r="FD3079">
        <v>44.990272521972656</v>
      </c>
      <c r="FE3079">
        <v>45.008136749267578</v>
      </c>
      <c r="FF3079">
        <v>44.9219970703125</v>
      </c>
      <c r="FG3079">
        <v>44.810127258300781</v>
      </c>
      <c r="FH3079">
        <v>45.412277221679688</v>
      </c>
      <c r="FI3079">
        <v>46.414813995361328</v>
      </c>
      <c r="FJ3079">
        <v>47.3720703125</v>
      </c>
      <c r="FK3079">
        <v>48.689334869384766</v>
      </c>
      <c r="FL3079">
        <v>49.700176239013672</v>
      </c>
      <c r="FM3079">
        <v>50.375961303710937</v>
      </c>
      <c r="FN3079">
        <v>50.716552734375</v>
      </c>
      <c r="FO3079">
        <v>50.742904663085938</v>
      </c>
      <c r="FP3079">
        <v>50.234794616699219</v>
      </c>
      <c r="FQ3079">
        <v>49.450679779052734</v>
      </c>
      <c r="FR3079">
        <v>48.240047454833984</v>
      </c>
      <c r="FS3079">
        <v>47.151138305664062</v>
      </c>
      <c r="FT3079">
        <v>46.419147491455078</v>
      </c>
      <c r="FU3079">
        <v>45.862846374511719</v>
      </c>
      <c r="FV3079">
        <v>45.49749755859375</v>
      </c>
      <c r="FW3079">
        <v>44.580276489257813</v>
      </c>
      <c r="FX3079">
        <v>498</v>
      </c>
      <c r="FY3079">
        <v>4.854852706193924E-2</v>
      </c>
      <c r="FZ3079">
        <v>1</v>
      </c>
    </row>
    <row r="3080" spans="1:182" x14ac:dyDescent="0.2">
      <c r="A3080" t="s">
        <v>245</v>
      </c>
      <c r="B3080" t="s">
        <v>252</v>
      </c>
      <c r="C3080" t="s">
        <v>218</v>
      </c>
      <c r="D3080" t="s">
        <v>11</v>
      </c>
      <c r="E3080">
        <v>2015</v>
      </c>
      <c r="F3080" t="s">
        <v>230</v>
      </c>
      <c r="G3080" t="s">
        <v>250</v>
      </c>
      <c r="H3080" t="s">
        <v>226</v>
      </c>
      <c r="I3080">
        <v>320.51</v>
      </c>
      <c r="L3080">
        <v>94.952857309481374</v>
      </c>
      <c r="M3080">
        <v>93.127762449381535</v>
      </c>
      <c r="N3080">
        <v>91.885122593679256</v>
      </c>
      <c r="O3080">
        <v>91.889385330936136</v>
      </c>
      <c r="P3080">
        <v>94.31533302366644</v>
      </c>
      <c r="Q3080">
        <v>98.536007118656158</v>
      </c>
      <c r="R3080">
        <v>101.93815902795721</v>
      </c>
      <c r="S3080">
        <v>101.86546357209353</v>
      </c>
      <c r="T3080">
        <v>102.63245890497335</v>
      </c>
      <c r="U3080">
        <v>104.24755771602058</v>
      </c>
      <c r="V3080">
        <v>106.62091987215034</v>
      </c>
      <c r="W3080">
        <v>107.77986746085007</v>
      </c>
      <c r="X3080">
        <v>107.90409765896763</v>
      </c>
      <c r="Y3080">
        <v>108.12669335494569</v>
      </c>
      <c r="Z3080">
        <v>108.08937816782199</v>
      </c>
      <c r="AA3080">
        <v>107.51446750691588</v>
      </c>
      <c r="AB3080">
        <v>107.68413926546329</v>
      </c>
      <c r="AC3080">
        <v>106.51578037432517</v>
      </c>
      <c r="AD3080">
        <v>108.2965284519095</v>
      </c>
      <c r="AE3080">
        <v>109.96372762488541</v>
      </c>
      <c r="AF3080">
        <v>109.33779409623995</v>
      </c>
      <c r="AG3080">
        <v>105.70505025905223</v>
      </c>
      <c r="AH3080">
        <v>101.85077745850671</v>
      </c>
      <c r="AI3080">
        <v>98.056630495885983</v>
      </c>
      <c r="AJ3080">
        <v>-2.8336179256439209</v>
      </c>
      <c r="AK3080">
        <v>-2.8113148212432861</v>
      </c>
      <c r="AL3080">
        <v>-2.808086633682251</v>
      </c>
      <c r="AM3080">
        <v>-2.8088691234588623</v>
      </c>
      <c r="AN3080">
        <v>-2.8736953735351562</v>
      </c>
      <c r="AO3080">
        <v>-2.9787359237670898</v>
      </c>
      <c r="AP3080">
        <v>-2.9094028472900391</v>
      </c>
      <c r="AQ3080">
        <v>-2.8014590740203857</v>
      </c>
      <c r="AR3080">
        <v>-2.7162306308746338</v>
      </c>
      <c r="AS3080">
        <v>-2.6988420486450195</v>
      </c>
      <c r="AT3080">
        <v>-2.7366044521331787</v>
      </c>
      <c r="AU3080">
        <v>-2.7697868347167969</v>
      </c>
      <c r="AV3080">
        <v>5.0006327629089355</v>
      </c>
      <c r="AW3080">
        <v>27.356485366821289</v>
      </c>
      <c r="AX3080">
        <v>26.817386627197266</v>
      </c>
      <c r="AY3080">
        <v>26.08314323425293</v>
      </c>
      <c r="AZ3080">
        <v>26.020723342895508</v>
      </c>
      <c r="BA3080">
        <v>26.127115249633789</v>
      </c>
      <c r="BB3080">
        <v>5.1136264801025391</v>
      </c>
      <c r="BC3080">
        <v>-3.0746817588806152</v>
      </c>
      <c r="BD3080">
        <v>-3.1673905849456787</v>
      </c>
      <c r="BE3080">
        <v>-3.2132360935211182</v>
      </c>
      <c r="BF3080">
        <v>-3.171858549118042</v>
      </c>
      <c r="BG3080">
        <v>-3.513674259185791</v>
      </c>
      <c r="BH3080">
        <v>-1.3468934297561646</v>
      </c>
      <c r="BI3080">
        <v>-1.3387950658798218</v>
      </c>
      <c r="BJ3080">
        <v>-1.3385106325149536</v>
      </c>
      <c r="BK3080">
        <v>-1.3385040760040283</v>
      </c>
      <c r="BL3080">
        <v>-1.3778269290924072</v>
      </c>
      <c r="BM3080">
        <v>-1.4414373636245728</v>
      </c>
      <c r="BN3080">
        <v>-1.4093815088272095</v>
      </c>
      <c r="BO3080">
        <v>-1.3503316640853882</v>
      </c>
      <c r="BP3080">
        <v>-1.298292875289917</v>
      </c>
      <c r="BQ3080">
        <v>-1.2861067056655884</v>
      </c>
      <c r="BR3080">
        <v>-1.3046524524688721</v>
      </c>
      <c r="BS3080">
        <v>-1.329058051109314</v>
      </c>
      <c r="BT3080">
        <v>6.8304991722106934</v>
      </c>
      <c r="BU3080">
        <v>29.850559234619141</v>
      </c>
      <c r="BV3080">
        <v>29.280941009521484</v>
      </c>
      <c r="BW3080">
        <v>28.569400787353516</v>
      </c>
      <c r="BX3080">
        <v>28.552770614624023</v>
      </c>
      <c r="BY3080">
        <v>28.658075332641602</v>
      </c>
      <c r="BZ3080">
        <v>6.9321446418762207</v>
      </c>
      <c r="CA3080">
        <v>-1.5269314050674438</v>
      </c>
      <c r="CB3080">
        <v>-1.6052267551422119</v>
      </c>
      <c r="CC3080">
        <v>-1.6562693119049072</v>
      </c>
      <c r="CD3080">
        <v>-1.6494884490966797</v>
      </c>
      <c r="CE3080">
        <v>-1.8864301443099976</v>
      </c>
      <c r="CF3080">
        <v>-0.31719252467155457</v>
      </c>
      <c r="CG3080">
        <v>-0.31893226504325867</v>
      </c>
      <c r="CH3080">
        <v>-0.32068675756454468</v>
      </c>
      <c r="CI3080">
        <v>-0.3201337456703186</v>
      </c>
      <c r="CJ3080">
        <v>-0.34179291129112244</v>
      </c>
      <c r="CK3080">
        <v>-0.3767092227935791</v>
      </c>
      <c r="CL3080">
        <v>-0.37047117948532104</v>
      </c>
      <c r="CM3080">
        <v>-0.34528529644012451</v>
      </c>
      <c r="CN3080">
        <v>-0.31623354554176331</v>
      </c>
      <c r="CO3080">
        <v>-0.30765053629875183</v>
      </c>
      <c r="CP3080">
        <v>-0.3128868043422699</v>
      </c>
      <c r="CQ3080">
        <v>-0.33121383190155029</v>
      </c>
      <c r="CR3080">
        <v>8.0978593826293945</v>
      </c>
      <c r="CS3080">
        <v>31.577947616577148</v>
      </c>
      <c r="CT3080">
        <v>30.987194061279297</v>
      </c>
      <c r="CU3080">
        <v>30.291376113891602</v>
      </c>
      <c r="CV3080">
        <v>30.306459426879883</v>
      </c>
      <c r="CW3080">
        <v>30.411008834838867</v>
      </c>
      <c r="CX3080">
        <v>8.1916446685791016</v>
      </c>
      <c r="CY3080">
        <v>-0.45496430993080139</v>
      </c>
      <c r="CZ3080">
        <v>-0.52327686548233032</v>
      </c>
      <c r="DA3080">
        <v>-0.5779188871383667</v>
      </c>
      <c r="DB3080">
        <v>-0.59509956836700439</v>
      </c>
      <c r="DC3080">
        <v>-0.75940591096878052</v>
      </c>
      <c r="DD3080">
        <v>0.71250832080841064</v>
      </c>
      <c r="DE3080">
        <v>0.70093047618865967</v>
      </c>
      <c r="DF3080">
        <v>0.69713711738586426</v>
      </c>
      <c r="DG3080">
        <v>0.69823664426803589</v>
      </c>
      <c r="DH3080">
        <v>0.69424104690551758</v>
      </c>
      <c r="DI3080">
        <v>0.68801897764205933</v>
      </c>
      <c r="DJ3080">
        <v>0.66843909025192261</v>
      </c>
      <c r="DK3080">
        <v>0.65976107120513916</v>
      </c>
      <c r="DL3080">
        <v>0.66582578420639038</v>
      </c>
      <c r="DM3080">
        <v>0.67080563306808472</v>
      </c>
      <c r="DN3080">
        <v>0.67887884378433228</v>
      </c>
      <c r="DO3080">
        <v>0.66663044691085815</v>
      </c>
      <c r="DP3080">
        <v>9.3652191162109375</v>
      </c>
      <c r="DQ3080">
        <v>33.305335998535156</v>
      </c>
      <c r="DR3080">
        <v>32.693443298339844</v>
      </c>
      <c r="DS3080">
        <v>32.013351440429688</v>
      </c>
      <c r="DT3080">
        <v>32.060146331787109</v>
      </c>
      <c r="DU3080">
        <v>32.163944244384766</v>
      </c>
      <c r="DV3080">
        <v>9.4511451721191406</v>
      </c>
      <c r="DW3080">
        <v>0.61700278520584106</v>
      </c>
      <c r="DX3080">
        <v>0.55867302417755127</v>
      </c>
      <c r="DY3080">
        <v>0.5004315972328186</v>
      </c>
      <c r="DZ3080">
        <v>0.45928928256034851</v>
      </c>
      <c r="EA3080">
        <v>0.36761841177940369</v>
      </c>
      <c r="EB3080">
        <v>2.199232816696167</v>
      </c>
      <c r="EC3080">
        <v>2.173450231552124</v>
      </c>
      <c r="ED3080">
        <v>2.1667132377624512</v>
      </c>
      <c r="EE3080">
        <v>2.1686017513275146</v>
      </c>
      <c r="EF3080">
        <v>2.1901094913482666</v>
      </c>
      <c r="EG3080">
        <v>2.2253174781799316</v>
      </c>
      <c r="EH3080">
        <v>2.1684606075286865</v>
      </c>
      <c r="EI3080">
        <v>2.1108884811401367</v>
      </c>
      <c r="EJ3080">
        <v>2.0837633609771729</v>
      </c>
      <c r="EK3080">
        <v>2.0835409164428711</v>
      </c>
      <c r="EL3080">
        <v>2.1108310222625732</v>
      </c>
      <c r="EM3080">
        <v>2.1073591709136963</v>
      </c>
      <c r="EN3080">
        <v>11.195085525512695</v>
      </c>
      <c r="EO3080">
        <v>35.799411773681641</v>
      </c>
      <c r="EP3080">
        <v>35.157001495361328</v>
      </c>
      <c r="EQ3080">
        <v>34.499607086181641</v>
      </c>
      <c r="ER3080">
        <v>34.592193603515625</v>
      </c>
      <c r="ES3080">
        <v>34.694900512695313</v>
      </c>
      <c r="ET3080">
        <v>11.26966381072998</v>
      </c>
      <c r="EU3080">
        <v>2.1647529602050781</v>
      </c>
      <c r="EV3080">
        <v>2.1208367347717285</v>
      </c>
      <c r="EW3080">
        <v>2.0573985576629639</v>
      </c>
      <c r="EX3080">
        <v>1.9816592931747437</v>
      </c>
      <c r="EY3080">
        <v>1.9948625564575195</v>
      </c>
      <c r="EZ3080">
        <v>79.814002990722656</v>
      </c>
      <c r="FA3080">
        <v>78.633583068847656</v>
      </c>
      <c r="FB3080">
        <v>77.48455810546875</v>
      </c>
      <c r="FC3080">
        <v>76.516036987304688</v>
      </c>
      <c r="FD3080">
        <v>75.581314086914063</v>
      </c>
      <c r="FE3080">
        <v>74.8614501953125</v>
      </c>
      <c r="FF3080">
        <v>74.272415161132813</v>
      </c>
      <c r="FG3080">
        <v>74.477188110351563</v>
      </c>
      <c r="FH3080">
        <v>77.247505187988281</v>
      </c>
      <c r="FI3080">
        <v>81.991477966308594</v>
      </c>
      <c r="FJ3080">
        <v>87.060836791992187</v>
      </c>
      <c r="FK3080">
        <v>91.727653503417969</v>
      </c>
      <c r="FL3080">
        <v>95.402076721191406</v>
      </c>
      <c r="FM3080">
        <v>97.656364440917969</v>
      </c>
      <c r="FN3080">
        <v>98.895599365234375</v>
      </c>
      <c r="FO3080">
        <v>99.408683776855469</v>
      </c>
      <c r="FP3080">
        <v>99.510406494140625</v>
      </c>
      <c r="FQ3080">
        <v>98.591682434082031</v>
      </c>
      <c r="FR3080">
        <v>97.076789855957031</v>
      </c>
      <c r="FS3080">
        <v>94.223930358886719</v>
      </c>
      <c r="FT3080">
        <v>90.341651916503906</v>
      </c>
      <c r="FU3080">
        <v>86.649604797363281</v>
      </c>
      <c r="FV3080">
        <v>83.986587524414063</v>
      </c>
      <c r="FW3080">
        <v>81.933792114257812</v>
      </c>
      <c r="FX3080">
        <v>498</v>
      </c>
      <c r="FY3080">
        <v>4.854852706193924E-2</v>
      </c>
      <c r="FZ3080">
        <v>1</v>
      </c>
    </row>
    <row r="3081" spans="1:182" x14ac:dyDescent="0.2">
      <c r="A3081" t="s">
        <v>245</v>
      </c>
      <c r="B3081" t="s">
        <v>252</v>
      </c>
      <c r="C3081" t="s">
        <v>218</v>
      </c>
      <c r="D3081" t="s">
        <v>11</v>
      </c>
      <c r="E3081">
        <v>2016</v>
      </c>
      <c r="F3081" t="s">
        <v>230</v>
      </c>
      <c r="G3081" t="s">
        <v>250</v>
      </c>
      <c r="H3081" t="s">
        <v>226</v>
      </c>
      <c r="I3081">
        <v>320.51</v>
      </c>
      <c r="L3081">
        <v>94.952857309481374</v>
      </c>
      <c r="M3081">
        <v>93.127762449381535</v>
      </c>
      <c r="N3081">
        <v>91.885122593679256</v>
      </c>
      <c r="O3081">
        <v>91.889385330936136</v>
      </c>
      <c r="P3081">
        <v>94.31533302366644</v>
      </c>
      <c r="Q3081">
        <v>98.536007118656158</v>
      </c>
      <c r="R3081">
        <v>101.93815902795721</v>
      </c>
      <c r="S3081">
        <v>101.86546357209353</v>
      </c>
      <c r="T3081">
        <v>102.63245890497335</v>
      </c>
      <c r="U3081">
        <v>104.24755771602058</v>
      </c>
      <c r="V3081">
        <v>106.62091987215034</v>
      </c>
      <c r="W3081">
        <v>107.77986746085007</v>
      </c>
      <c r="X3081">
        <v>107.90409765896763</v>
      </c>
      <c r="Y3081">
        <v>108.12669335494569</v>
      </c>
      <c r="Z3081">
        <v>108.08937816782199</v>
      </c>
      <c r="AA3081">
        <v>107.51446750691588</v>
      </c>
      <c r="AB3081">
        <v>107.68413926546329</v>
      </c>
      <c r="AC3081">
        <v>106.51578037432517</v>
      </c>
      <c r="AD3081">
        <v>108.2965284519095</v>
      </c>
      <c r="AE3081">
        <v>109.96372762488541</v>
      </c>
      <c r="AF3081">
        <v>109.33779409623995</v>
      </c>
      <c r="AG3081">
        <v>105.70505025905223</v>
      </c>
      <c r="AH3081">
        <v>101.85077745850671</v>
      </c>
      <c r="AI3081">
        <v>98.056630495885983</v>
      </c>
      <c r="AJ3081">
        <v>-2.8336179256439209</v>
      </c>
      <c r="AK3081">
        <v>-2.8113148212432861</v>
      </c>
      <c r="AL3081">
        <v>-2.808086633682251</v>
      </c>
      <c r="AM3081">
        <v>-2.8088691234588623</v>
      </c>
      <c r="AN3081">
        <v>-2.8736953735351562</v>
      </c>
      <c r="AO3081">
        <v>-2.9787359237670898</v>
      </c>
      <c r="AP3081">
        <v>-2.9094028472900391</v>
      </c>
      <c r="AQ3081">
        <v>-2.8014590740203857</v>
      </c>
      <c r="AR3081">
        <v>-2.7162306308746338</v>
      </c>
      <c r="AS3081">
        <v>-2.6988420486450195</v>
      </c>
      <c r="AT3081">
        <v>-2.7366044521331787</v>
      </c>
      <c r="AU3081">
        <v>-2.7697868347167969</v>
      </c>
      <c r="AV3081">
        <v>5.0006327629089355</v>
      </c>
      <c r="AW3081">
        <v>27.356485366821289</v>
      </c>
      <c r="AX3081">
        <v>26.817386627197266</v>
      </c>
      <c r="AY3081">
        <v>26.08314323425293</v>
      </c>
      <c r="AZ3081">
        <v>26.020723342895508</v>
      </c>
      <c r="BA3081">
        <v>26.127115249633789</v>
      </c>
      <c r="BB3081">
        <v>5.1136264801025391</v>
      </c>
      <c r="BC3081">
        <v>-3.0746817588806152</v>
      </c>
      <c r="BD3081">
        <v>-3.1673905849456787</v>
      </c>
      <c r="BE3081">
        <v>-3.2132360935211182</v>
      </c>
      <c r="BF3081">
        <v>-3.171858549118042</v>
      </c>
      <c r="BG3081">
        <v>-3.513674259185791</v>
      </c>
      <c r="BH3081">
        <v>-1.3468934297561646</v>
      </c>
      <c r="BI3081">
        <v>-1.3387950658798218</v>
      </c>
      <c r="BJ3081">
        <v>-1.3385106325149536</v>
      </c>
      <c r="BK3081">
        <v>-1.3385040760040283</v>
      </c>
      <c r="BL3081">
        <v>-1.3778269290924072</v>
      </c>
      <c r="BM3081">
        <v>-1.4414373636245728</v>
      </c>
      <c r="BN3081">
        <v>-1.4093815088272095</v>
      </c>
      <c r="BO3081">
        <v>-1.3503316640853882</v>
      </c>
      <c r="BP3081">
        <v>-1.298292875289917</v>
      </c>
      <c r="BQ3081">
        <v>-1.2861067056655884</v>
      </c>
      <c r="BR3081">
        <v>-1.3046524524688721</v>
      </c>
      <c r="BS3081">
        <v>-1.329058051109314</v>
      </c>
      <c r="BT3081">
        <v>6.8304991722106934</v>
      </c>
      <c r="BU3081">
        <v>29.850559234619141</v>
      </c>
      <c r="BV3081">
        <v>29.280941009521484</v>
      </c>
      <c r="BW3081">
        <v>28.569400787353516</v>
      </c>
      <c r="BX3081">
        <v>28.552770614624023</v>
      </c>
      <c r="BY3081">
        <v>28.658075332641602</v>
      </c>
      <c r="BZ3081">
        <v>6.9321446418762207</v>
      </c>
      <c r="CA3081">
        <v>-1.5269314050674438</v>
      </c>
      <c r="CB3081">
        <v>-1.6052267551422119</v>
      </c>
      <c r="CC3081">
        <v>-1.6562693119049072</v>
      </c>
      <c r="CD3081">
        <v>-1.6494884490966797</v>
      </c>
      <c r="CE3081">
        <v>-1.8864301443099976</v>
      </c>
      <c r="CF3081">
        <v>-0.31719252467155457</v>
      </c>
      <c r="CG3081">
        <v>-0.31893226504325867</v>
      </c>
      <c r="CH3081">
        <v>-0.32068675756454468</v>
      </c>
      <c r="CI3081">
        <v>-0.3201337456703186</v>
      </c>
      <c r="CJ3081">
        <v>-0.34179291129112244</v>
      </c>
      <c r="CK3081">
        <v>-0.3767092227935791</v>
      </c>
      <c r="CL3081">
        <v>-0.37047117948532104</v>
      </c>
      <c r="CM3081">
        <v>-0.34528529644012451</v>
      </c>
      <c r="CN3081">
        <v>-0.31623354554176331</v>
      </c>
      <c r="CO3081">
        <v>-0.30765053629875183</v>
      </c>
      <c r="CP3081">
        <v>-0.3128868043422699</v>
      </c>
      <c r="CQ3081">
        <v>-0.33121383190155029</v>
      </c>
      <c r="CR3081">
        <v>8.0978593826293945</v>
      </c>
      <c r="CS3081">
        <v>31.577947616577148</v>
      </c>
      <c r="CT3081">
        <v>30.987194061279297</v>
      </c>
      <c r="CU3081">
        <v>30.291376113891602</v>
      </c>
      <c r="CV3081">
        <v>30.306459426879883</v>
      </c>
      <c r="CW3081">
        <v>30.411008834838867</v>
      </c>
      <c r="CX3081">
        <v>8.1916446685791016</v>
      </c>
      <c r="CY3081">
        <v>-0.45496430993080139</v>
      </c>
      <c r="CZ3081">
        <v>-0.52327686548233032</v>
      </c>
      <c r="DA3081">
        <v>-0.5779188871383667</v>
      </c>
      <c r="DB3081">
        <v>-0.59509956836700439</v>
      </c>
      <c r="DC3081">
        <v>-0.75940591096878052</v>
      </c>
      <c r="DD3081">
        <v>0.71250832080841064</v>
      </c>
      <c r="DE3081">
        <v>0.70093047618865967</v>
      </c>
      <c r="DF3081">
        <v>0.69713711738586426</v>
      </c>
      <c r="DG3081">
        <v>0.69823664426803589</v>
      </c>
      <c r="DH3081">
        <v>0.69424104690551758</v>
      </c>
      <c r="DI3081">
        <v>0.68801897764205933</v>
      </c>
      <c r="DJ3081">
        <v>0.66843909025192261</v>
      </c>
      <c r="DK3081">
        <v>0.65976107120513916</v>
      </c>
      <c r="DL3081">
        <v>0.66582578420639038</v>
      </c>
      <c r="DM3081">
        <v>0.67080563306808472</v>
      </c>
      <c r="DN3081">
        <v>0.67887884378433228</v>
      </c>
      <c r="DO3081">
        <v>0.66663044691085815</v>
      </c>
      <c r="DP3081">
        <v>9.3652191162109375</v>
      </c>
      <c r="DQ3081">
        <v>33.305335998535156</v>
      </c>
      <c r="DR3081">
        <v>32.693443298339844</v>
      </c>
      <c r="DS3081">
        <v>32.013351440429688</v>
      </c>
      <c r="DT3081">
        <v>32.060146331787109</v>
      </c>
      <c r="DU3081">
        <v>32.163944244384766</v>
      </c>
      <c r="DV3081">
        <v>9.4511451721191406</v>
      </c>
      <c r="DW3081">
        <v>0.61700278520584106</v>
      </c>
      <c r="DX3081">
        <v>0.55867302417755127</v>
      </c>
      <c r="DY3081">
        <v>0.5004315972328186</v>
      </c>
      <c r="DZ3081">
        <v>0.45928928256034851</v>
      </c>
      <c r="EA3081">
        <v>0.36761841177940369</v>
      </c>
      <c r="EB3081">
        <v>2.199232816696167</v>
      </c>
      <c r="EC3081">
        <v>2.173450231552124</v>
      </c>
      <c r="ED3081">
        <v>2.1667132377624512</v>
      </c>
      <c r="EE3081">
        <v>2.1686017513275146</v>
      </c>
      <c r="EF3081">
        <v>2.1901094913482666</v>
      </c>
      <c r="EG3081">
        <v>2.2253174781799316</v>
      </c>
      <c r="EH3081">
        <v>2.1684606075286865</v>
      </c>
      <c r="EI3081">
        <v>2.1108884811401367</v>
      </c>
      <c r="EJ3081">
        <v>2.0837633609771729</v>
      </c>
      <c r="EK3081">
        <v>2.0835409164428711</v>
      </c>
      <c r="EL3081">
        <v>2.1108310222625732</v>
      </c>
      <c r="EM3081">
        <v>2.1073591709136963</v>
      </c>
      <c r="EN3081">
        <v>11.195085525512695</v>
      </c>
      <c r="EO3081">
        <v>35.799411773681641</v>
      </c>
      <c r="EP3081">
        <v>35.157001495361328</v>
      </c>
      <c r="EQ3081">
        <v>34.499607086181641</v>
      </c>
      <c r="ER3081">
        <v>34.592193603515625</v>
      </c>
      <c r="ES3081">
        <v>34.694900512695313</v>
      </c>
      <c r="ET3081">
        <v>11.26966381072998</v>
      </c>
      <c r="EU3081">
        <v>2.1647529602050781</v>
      </c>
      <c r="EV3081">
        <v>2.1208367347717285</v>
      </c>
      <c r="EW3081">
        <v>2.0573985576629639</v>
      </c>
      <c r="EX3081">
        <v>1.9816592931747437</v>
      </c>
      <c r="EY3081">
        <v>1.9948625564575195</v>
      </c>
      <c r="EZ3081">
        <v>79.814002990722656</v>
      </c>
      <c r="FA3081">
        <v>78.633583068847656</v>
      </c>
      <c r="FB3081">
        <v>77.48455810546875</v>
      </c>
      <c r="FC3081">
        <v>76.516036987304688</v>
      </c>
      <c r="FD3081">
        <v>75.581314086914063</v>
      </c>
      <c r="FE3081">
        <v>74.8614501953125</v>
      </c>
      <c r="FF3081">
        <v>74.272415161132813</v>
      </c>
      <c r="FG3081">
        <v>74.477188110351563</v>
      </c>
      <c r="FH3081">
        <v>77.247505187988281</v>
      </c>
      <c r="FI3081">
        <v>81.991477966308594</v>
      </c>
      <c r="FJ3081">
        <v>87.060836791992187</v>
      </c>
      <c r="FK3081">
        <v>91.727653503417969</v>
      </c>
      <c r="FL3081">
        <v>95.402076721191406</v>
      </c>
      <c r="FM3081">
        <v>97.656364440917969</v>
      </c>
      <c r="FN3081">
        <v>98.895599365234375</v>
      </c>
      <c r="FO3081">
        <v>99.408683776855469</v>
      </c>
      <c r="FP3081">
        <v>99.510406494140625</v>
      </c>
      <c r="FQ3081">
        <v>98.591682434082031</v>
      </c>
      <c r="FR3081">
        <v>97.076789855957031</v>
      </c>
      <c r="FS3081">
        <v>94.223930358886719</v>
      </c>
      <c r="FT3081">
        <v>90.341651916503906</v>
      </c>
      <c r="FU3081">
        <v>86.649604797363281</v>
      </c>
      <c r="FV3081">
        <v>83.986587524414063</v>
      </c>
      <c r="FW3081">
        <v>81.933792114257812</v>
      </c>
      <c r="FX3081">
        <v>498</v>
      </c>
      <c r="FY3081">
        <v>4.854852706193924E-2</v>
      </c>
      <c r="FZ3081">
        <v>1</v>
      </c>
    </row>
    <row r="3082" spans="1:182" x14ac:dyDescent="0.2">
      <c r="A3082" t="s">
        <v>245</v>
      </c>
      <c r="B3082" t="s">
        <v>252</v>
      </c>
      <c r="C3082" t="s">
        <v>218</v>
      </c>
      <c r="D3082" t="s">
        <v>11</v>
      </c>
      <c r="E3082">
        <v>2017</v>
      </c>
      <c r="F3082" t="s">
        <v>230</v>
      </c>
      <c r="G3082" t="s">
        <v>250</v>
      </c>
      <c r="H3082" t="s">
        <v>226</v>
      </c>
      <c r="I3082">
        <v>320.51</v>
      </c>
      <c r="L3082">
        <v>94.952857309481374</v>
      </c>
      <c r="M3082">
        <v>93.127762449381535</v>
      </c>
      <c r="N3082">
        <v>91.885122593679256</v>
      </c>
      <c r="O3082">
        <v>91.889385330936136</v>
      </c>
      <c r="P3082">
        <v>94.31533302366644</v>
      </c>
      <c r="Q3082">
        <v>98.536007118656158</v>
      </c>
      <c r="R3082">
        <v>101.93815902795721</v>
      </c>
      <c r="S3082">
        <v>101.86546357209353</v>
      </c>
      <c r="T3082">
        <v>102.63245890497335</v>
      </c>
      <c r="U3082">
        <v>104.24755771602058</v>
      </c>
      <c r="V3082">
        <v>106.62091987215034</v>
      </c>
      <c r="W3082">
        <v>107.77986746085007</v>
      </c>
      <c r="X3082">
        <v>107.90409765896763</v>
      </c>
      <c r="Y3082">
        <v>108.12669335494569</v>
      </c>
      <c r="Z3082">
        <v>108.08937816782199</v>
      </c>
      <c r="AA3082">
        <v>107.51446750691588</v>
      </c>
      <c r="AB3082">
        <v>107.68413926546329</v>
      </c>
      <c r="AC3082">
        <v>106.51578037432517</v>
      </c>
      <c r="AD3082">
        <v>108.2965284519095</v>
      </c>
      <c r="AE3082">
        <v>109.96372762488541</v>
      </c>
      <c r="AF3082">
        <v>109.33779409623995</v>
      </c>
      <c r="AG3082">
        <v>105.70505025905223</v>
      </c>
      <c r="AH3082">
        <v>101.85077745850671</v>
      </c>
      <c r="AI3082">
        <v>98.056630495885983</v>
      </c>
      <c r="AJ3082">
        <v>-2.8336179256439209</v>
      </c>
      <c r="AK3082">
        <v>-2.8113148212432861</v>
      </c>
      <c r="AL3082">
        <v>-2.808086633682251</v>
      </c>
      <c r="AM3082">
        <v>-2.8088691234588623</v>
      </c>
      <c r="AN3082">
        <v>-2.8736953735351562</v>
      </c>
      <c r="AO3082">
        <v>-2.9787359237670898</v>
      </c>
      <c r="AP3082">
        <v>-2.9094028472900391</v>
      </c>
      <c r="AQ3082">
        <v>-2.8014590740203857</v>
      </c>
      <c r="AR3082">
        <v>-2.7162306308746338</v>
      </c>
      <c r="AS3082">
        <v>-2.6988420486450195</v>
      </c>
      <c r="AT3082">
        <v>-2.7366044521331787</v>
      </c>
      <c r="AU3082">
        <v>-2.7697868347167969</v>
      </c>
      <c r="AV3082">
        <v>5.0006327629089355</v>
      </c>
      <c r="AW3082">
        <v>27.356485366821289</v>
      </c>
      <c r="AX3082">
        <v>26.817386627197266</v>
      </c>
      <c r="AY3082">
        <v>26.08314323425293</v>
      </c>
      <c r="AZ3082">
        <v>26.020723342895508</v>
      </c>
      <c r="BA3082">
        <v>26.127115249633789</v>
      </c>
      <c r="BB3082">
        <v>5.1136264801025391</v>
      </c>
      <c r="BC3082">
        <v>-3.0746817588806152</v>
      </c>
      <c r="BD3082">
        <v>-3.1673905849456787</v>
      </c>
      <c r="BE3082">
        <v>-3.2132360935211182</v>
      </c>
      <c r="BF3082">
        <v>-3.171858549118042</v>
      </c>
      <c r="BG3082">
        <v>-3.513674259185791</v>
      </c>
      <c r="BH3082">
        <v>-1.3468934297561646</v>
      </c>
      <c r="BI3082">
        <v>-1.3387950658798218</v>
      </c>
      <c r="BJ3082">
        <v>-1.3385106325149536</v>
      </c>
      <c r="BK3082">
        <v>-1.3385040760040283</v>
      </c>
      <c r="BL3082">
        <v>-1.3778269290924072</v>
      </c>
      <c r="BM3082">
        <v>-1.4414373636245728</v>
      </c>
      <c r="BN3082">
        <v>-1.4093815088272095</v>
      </c>
      <c r="BO3082">
        <v>-1.3503316640853882</v>
      </c>
      <c r="BP3082">
        <v>-1.298292875289917</v>
      </c>
      <c r="BQ3082">
        <v>-1.2861067056655884</v>
      </c>
      <c r="BR3082">
        <v>-1.3046524524688721</v>
      </c>
      <c r="BS3082">
        <v>-1.329058051109314</v>
      </c>
      <c r="BT3082">
        <v>6.8304991722106934</v>
      </c>
      <c r="BU3082">
        <v>29.850559234619141</v>
      </c>
      <c r="BV3082">
        <v>29.280941009521484</v>
      </c>
      <c r="BW3082">
        <v>28.569400787353516</v>
      </c>
      <c r="BX3082">
        <v>28.552770614624023</v>
      </c>
      <c r="BY3082">
        <v>28.658075332641602</v>
      </c>
      <c r="BZ3082">
        <v>6.9321446418762207</v>
      </c>
      <c r="CA3082">
        <v>-1.5269314050674438</v>
      </c>
      <c r="CB3082">
        <v>-1.6052267551422119</v>
      </c>
      <c r="CC3082">
        <v>-1.6562693119049072</v>
      </c>
      <c r="CD3082">
        <v>-1.6494884490966797</v>
      </c>
      <c r="CE3082">
        <v>-1.8864301443099976</v>
      </c>
      <c r="CF3082">
        <v>-0.31719252467155457</v>
      </c>
      <c r="CG3082">
        <v>-0.31893226504325867</v>
      </c>
      <c r="CH3082">
        <v>-0.32068675756454468</v>
      </c>
      <c r="CI3082">
        <v>-0.3201337456703186</v>
      </c>
      <c r="CJ3082">
        <v>-0.34179291129112244</v>
      </c>
      <c r="CK3082">
        <v>-0.3767092227935791</v>
      </c>
      <c r="CL3082">
        <v>-0.37047117948532104</v>
      </c>
      <c r="CM3082">
        <v>-0.34528529644012451</v>
      </c>
      <c r="CN3082">
        <v>-0.31623354554176331</v>
      </c>
      <c r="CO3082">
        <v>-0.30765053629875183</v>
      </c>
      <c r="CP3082">
        <v>-0.3128868043422699</v>
      </c>
      <c r="CQ3082">
        <v>-0.33121383190155029</v>
      </c>
      <c r="CR3082">
        <v>8.0978593826293945</v>
      </c>
      <c r="CS3082">
        <v>31.577947616577148</v>
      </c>
      <c r="CT3082">
        <v>30.987194061279297</v>
      </c>
      <c r="CU3082">
        <v>30.291376113891602</v>
      </c>
      <c r="CV3082">
        <v>30.306459426879883</v>
      </c>
      <c r="CW3082">
        <v>30.411008834838867</v>
      </c>
      <c r="CX3082">
        <v>8.1916446685791016</v>
      </c>
      <c r="CY3082">
        <v>-0.45496430993080139</v>
      </c>
      <c r="CZ3082">
        <v>-0.52327686548233032</v>
      </c>
      <c r="DA3082">
        <v>-0.5779188871383667</v>
      </c>
      <c r="DB3082">
        <v>-0.59509956836700439</v>
      </c>
      <c r="DC3082">
        <v>-0.75940591096878052</v>
      </c>
      <c r="DD3082">
        <v>0.71250832080841064</v>
      </c>
      <c r="DE3082">
        <v>0.70093047618865967</v>
      </c>
      <c r="DF3082">
        <v>0.69713711738586426</v>
      </c>
      <c r="DG3082">
        <v>0.69823664426803589</v>
      </c>
      <c r="DH3082">
        <v>0.69424104690551758</v>
      </c>
      <c r="DI3082">
        <v>0.68801897764205933</v>
      </c>
      <c r="DJ3082">
        <v>0.66843909025192261</v>
      </c>
      <c r="DK3082">
        <v>0.65976107120513916</v>
      </c>
      <c r="DL3082">
        <v>0.66582578420639038</v>
      </c>
      <c r="DM3082">
        <v>0.67080563306808472</v>
      </c>
      <c r="DN3082">
        <v>0.67887884378433228</v>
      </c>
      <c r="DO3082">
        <v>0.66663044691085815</v>
      </c>
      <c r="DP3082">
        <v>9.3652191162109375</v>
      </c>
      <c r="DQ3082">
        <v>33.305335998535156</v>
      </c>
      <c r="DR3082">
        <v>32.693443298339844</v>
      </c>
      <c r="DS3082">
        <v>32.013351440429688</v>
      </c>
      <c r="DT3082">
        <v>32.060146331787109</v>
      </c>
      <c r="DU3082">
        <v>32.163944244384766</v>
      </c>
      <c r="DV3082">
        <v>9.4511451721191406</v>
      </c>
      <c r="DW3082">
        <v>0.61700278520584106</v>
      </c>
      <c r="DX3082">
        <v>0.55867302417755127</v>
      </c>
      <c r="DY3082">
        <v>0.5004315972328186</v>
      </c>
      <c r="DZ3082">
        <v>0.45928928256034851</v>
      </c>
      <c r="EA3082">
        <v>0.36761841177940369</v>
      </c>
      <c r="EB3082">
        <v>2.199232816696167</v>
      </c>
      <c r="EC3082">
        <v>2.173450231552124</v>
      </c>
      <c r="ED3082">
        <v>2.1667132377624512</v>
      </c>
      <c r="EE3082">
        <v>2.1686017513275146</v>
      </c>
      <c r="EF3082">
        <v>2.1901094913482666</v>
      </c>
      <c r="EG3082">
        <v>2.2253174781799316</v>
      </c>
      <c r="EH3082">
        <v>2.1684606075286865</v>
      </c>
      <c r="EI3082">
        <v>2.1108884811401367</v>
      </c>
      <c r="EJ3082">
        <v>2.0837633609771729</v>
      </c>
      <c r="EK3082">
        <v>2.0835409164428711</v>
      </c>
      <c r="EL3082">
        <v>2.1108310222625732</v>
      </c>
      <c r="EM3082">
        <v>2.1073591709136963</v>
      </c>
      <c r="EN3082">
        <v>11.195085525512695</v>
      </c>
      <c r="EO3082">
        <v>35.799411773681641</v>
      </c>
      <c r="EP3082">
        <v>35.157001495361328</v>
      </c>
      <c r="EQ3082">
        <v>34.499607086181641</v>
      </c>
      <c r="ER3082">
        <v>34.592193603515625</v>
      </c>
      <c r="ES3082">
        <v>34.694900512695313</v>
      </c>
      <c r="ET3082">
        <v>11.26966381072998</v>
      </c>
      <c r="EU3082">
        <v>2.1647529602050781</v>
      </c>
      <c r="EV3082">
        <v>2.1208367347717285</v>
      </c>
      <c r="EW3082">
        <v>2.0573985576629639</v>
      </c>
      <c r="EX3082">
        <v>1.9816592931747437</v>
      </c>
      <c r="EY3082">
        <v>1.9948625564575195</v>
      </c>
      <c r="EZ3082">
        <v>79.814002990722656</v>
      </c>
      <c r="FA3082">
        <v>78.633583068847656</v>
      </c>
      <c r="FB3082">
        <v>77.48455810546875</v>
      </c>
      <c r="FC3082">
        <v>76.516036987304688</v>
      </c>
      <c r="FD3082">
        <v>75.581314086914063</v>
      </c>
      <c r="FE3082">
        <v>74.8614501953125</v>
      </c>
      <c r="FF3082">
        <v>74.272415161132813</v>
      </c>
      <c r="FG3082">
        <v>74.477188110351563</v>
      </c>
      <c r="FH3082">
        <v>77.247505187988281</v>
      </c>
      <c r="FI3082">
        <v>81.991477966308594</v>
      </c>
      <c r="FJ3082">
        <v>87.060836791992187</v>
      </c>
      <c r="FK3082">
        <v>91.727653503417969</v>
      </c>
      <c r="FL3082">
        <v>95.402076721191406</v>
      </c>
      <c r="FM3082">
        <v>97.656364440917969</v>
      </c>
      <c r="FN3082">
        <v>98.895599365234375</v>
      </c>
      <c r="FO3082">
        <v>99.408683776855469</v>
      </c>
      <c r="FP3082">
        <v>99.510406494140625</v>
      </c>
      <c r="FQ3082">
        <v>98.591682434082031</v>
      </c>
      <c r="FR3082">
        <v>97.076789855957031</v>
      </c>
      <c r="FS3082">
        <v>94.223930358886719</v>
      </c>
      <c r="FT3082">
        <v>90.341651916503906</v>
      </c>
      <c r="FU3082">
        <v>86.649604797363281</v>
      </c>
      <c r="FV3082">
        <v>83.986587524414063</v>
      </c>
      <c r="FW3082">
        <v>81.933792114257812</v>
      </c>
      <c r="FX3082">
        <v>498</v>
      </c>
      <c r="FY3082">
        <v>4.854852706193924E-2</v>
      </c>
      <c r="FZ3082">
        <v>1</v>
      </c>
    </row>
    <row r="3083" spans="1:182" x14ac:dyDescent="0.2">
      <c r="A3083" t="s">
        <v>245</v>
      </c>
      <c r="B3083" t="s">
        <v>252</v>
      </c>
      <c r="C3083" t="s">
        <v>218</v>
      </c>
      <c r="D3083" t="s">
        <v>36</v>
      </c>
      <c r="E3083">
        <v>2015</v>
      </c>
      <c r="F3083" t="s">
        <v>231</v>
      </c>
      <c r="G3083" t="s">
        <v>250</v>
      </c>
      <c r="H3083" t="s">
        <v>226</v>
      </c>
      <c r="I3083">
        <v>175.70000000000002</v>
      </c>
      <c r="L3083">
        <v>40.732515750372592</v>
      </c>
      <c r="M3083">
        <v>39.920023912245384</v>
      </c>
      <c r="N3083">
        <v>39.405733375028085</v>
      </c>
      <c r="O3083">
        <v>39.203428130978175</v>
      </c>
      <c r="P3083">
        <v>40.089727725491763</v>
      </c>
      <c r="Q3083">
        <v>42.257280433712126</v>
      </c>
      <c r="R3083">
        <v>45.243566151275921</v>
      </c>
      <c r="S3083">
        <v>45.412900269161796</v>
      </c>
      <c r="T3083">
        <v>45.785471673616534</v>
      </c>
      <c r="U3083">
        <v>45.824925760138107</v>
      </c>
      <c r="V3083">
        <v>45.941619334702985</v>
      </c>
      <c r="W3083">
        <v>46.604177955364058</v>
      </c>
      <c r="X3083">
        <v>46.890763676009158</v>
      </c>
      <c r="Y3083">
        <v>46.412573809078907</v>
      </c>
      <c r="Z3083">
        <v>46.745427534422006</v>
      </c>
      <c r="AA3083">
        <v>46.365256954053692</v>
      </c>
      <c r="AB3083">
        <v>46.634578493869078</v>
      </c>
      <c r="AC3083">
        <v>46.506496838612996</v>
      </c>
      <c r="AD3083">
        <v>46.094224687693249</v>
      </c>
      <c r="AE3083">
        <v>46.018222384505137</v>
      </c>
      <c r="AF3083">
        <v>45.496261117754756</v>
      </c>
      <c r="AG3083">
        <v>44.688495540725533</v>
      </c>
      <c r="AH3083">
        <v>43.401881950279048</v>
      </c>
      <c r="AI3083">
        <v>41.506614106806531</v>
      </c>
      <c r="AJ3083">
        <v>-1.6622524261474609</v>
      </c>
      <c r="AK3083">
        <v>-1.6211082935333252</v>
      </c>
      <c r="AL3083">
        <v>-1.6024950742721558</v>
      </c>
      <c r="AM3083">
        <v>-1.5944327116012573</v>
      </c>
      <c r="AN3083">
        <v>-1.6245635747909546</v>
      </c>
      <c r="AO3083">
        <v>-1.7182891368865967</v>
      </c>
      <c r="AP3083">
        <v>-1.7448210716247559</v>
      </c>
      <c r="AQ3083">
        <v>-1.7452502250671387</v>
      </c>
      <c r="AR3083">
        <v>-1.7565429210662842</v>
      </c>
      <c r="AS3083">
        <v>-1.7079538106918335</v>
      </c>
      <c r="AT3083">
        <v>-1.63243567943573</v>
      </c>
      <c r="AU3083">
        <v>-1.6342563629150391</v>
      </c>
      <c r="AV3083">
        <v>-1.6162916421890259</v>
      </c>
      <c r="AW3083">
        <v>-1.6138848066329956</v>
      </c>
      <c r="AX3083">
        <v>-1.6376398801803589</v>
      </c>
      <c r="AY3083">
        <v>1.3676506280899048</v>
      </c>
      <c r="AZ3083">
        <v>9.7983732223510742</v>
      </c>
      <c r="BA3083">
        <v>9.93450927734375</v>
      </c>
      <c r="BB3083">
        <v>9.8690891265869141</v>
      </c>
      <c r="BC3083">
        <v>9.9304218292236328</v>
      </c>
      <c r="BD3083">
        <v>9.9578523635864258</v>
      </c>
      <c r="BE3083">
        <v>1.4065862894058228</v>
      </c>
      <c r="BF3083">
        <v>-1.4564721584320068</v>
      </c>
      <c r="BG3083">
        <v>-1.4702244997024536</v>
      </c>
      <c r="BH3083">
        <v>-0.76389962434768677</v>
      </c>
      <c r="BI3083">
        <v>-0.74497026205062866</v>
      </c>
      <c r="BJ3083">
        <v>-0.73819726705551147</v>
      </c>
      <c r="BK3083">
        <v>-0.73756128549575806</v>
      </c>
      <c r="BL3083">
        <v>-0.75436276197433472</v>
      </c>
      <c r="BM3083">
        <v>-0.80614221096038818</v>
      </c>
      <c r="BN3083">
        <v>-0.8203698992729187</v>
      </c>
      <c r="BO3083">
        <v>-0.81599992513656616</v>
      </c>
      <c r="BP3083">
        <v>-0.82041746377944946</v>
      </c>
      <c r="BQ3083">
        <v>-0.79306250810623169</v>
      </c>
      <c r="BR3083">
        <v>-0.75537818670272827</v>
      </c>
      <c r="BS3083">
        <v>-0.75417912006378174</v>
      </c>
      <c r="BT3083">
        <v>-0.74211519956588745</v>
      </c>
      <c r="BU3083">
        <v>-0.74173516035079956</v>
      </c>
      <c r="BV3083">
        <v>-0.75151371955871582</v>
      </c>
      <c r="BW3083">
        <v>2.424252986907959</v>
      </c>
      <c r="BX3083">
        <v>11.299668312072754</v>
      </c>
      <c r="BY3083">
        <v>11.444986343383789</v>
      </c>
      <c r="BZ3083">
        <v>11.371698379516602</v>
      </c>
      <c r="CA3083">
        <v>11.464911460876465</v>
      </c>
      <c r="CB3083">
        <v>11.488390922546387</v>
      </c>
      <c r="CC3083">
        <v>2.5220382213592529</v>
      </c>
      <c r="CD3083">
        <v>-0.61554020643234253</v>
      </c>
      <c r="CE3083">
        <v>-0.62795758247375488</v>
      </c>
      <c r="CF3083">
        <v>-0.14170317351818085</v>
      </c>
      <c r="CG3083">
        <v>-0.13815973699092865</v>
      </c>
      <c r="CH3083">
        <v>-0.13958725333213806</v>
      </c>
      <c r="CI3083">
        <v>-0.14409475028514862</v>
      </c>
      <c r="CJ3083">
        <v>-0.15166434645652771</v>
      </c>
      <c r="CK3083">
        <v>-0.17439201474189758</v>
      </c>
      <c r="CL3083">
        <v>-0.18009783327579498</v>
      </c>
      <c r="CM3083">
        <v>-0.17240405082702637</v>
      </c>
      <c r="CN3083">
        <v>-0.1720598042011261</v>
      </c>
      <c r="CO3083">
        <v>-0.15941163897514343</v>
      </c>
      <c r="CP3083">
        <v>-0.14793078601360321</v>
      </c>
      <c r="CQ3083">
        <v>-0.144640251994133</v>
      </c>
      <c r="CR3083">
        <v>-0.13666324317455292</v>
      </c>
      <c r="CS3083">
        <v>-0.13768693804740906</v>
      </c>
      <c r="CT3083">
        <v>-0.1377854198217392</v>
      </c>
      <c r="CU3083">
        <v>3.156052827835083</v>
      </c>
      <c r="CV3083">
        <v>12.339460372924805</v>
      </c>
      <c r="CW3083">
        <v>12.491138458251953</v>
      </c>
      <c r="CX3083">
        <v>12.412400245666504</v>
      </c>
      <c r="CY3083">
        <v>12.527693748474121</v>
      </c>
      <c r="CZ3083">
        <v>12.548437118530273</v>
      </c>
      <c r="DA3083">
        <v>3.2945966720581055</v>
      </c>
      <c r="DB3083">
        <v>-3.3113334327936172E-2</v>
      </c>
      <c r="DC3083">
        <v>-4.4606029987335205E-2</v>
      </c>
      <c r="DD3083">
        <v>0.48049324750900269</v>
      </c>
      <c r="DE3083">
        <v>0.46865075826644897</v>
      </c>
      <c r="DF3083">
        <v>0.45902273058891296</v>
      </c>
      <c r="DG3083">
        <v>0.44937175512313843</v>
      </c>
      <c r="DH3083">
        <v>0.45103409886360168</v>
      </c>
      <c r="DI3083">
        <v>0.45735815167427063</v>
      </c>
      <c r="DJ3083">
        <v>0.46017423272132874</v>
      </c>
      <c r="DK3083">
        <v>0.47119185328483582</v>
      </c>
      <c r="DL3083">
        <v>0.47629785537719727</v>
      </c>
      <c r="DM3083">
        <v>0.47423925995826721</v>
      </c>
      <c r="DN3083">
        <v>0.45951661467552185</v>
      </c>
      <c r="DO3083">
        <v>0.46489858627319336</v>
      </c>
      <c r="DP3083">
        <v>0.46878871321678162</v>
      </c>
      <c r="DQ3083">
        <v>0.46636128425598145</v>
      </c>
      <c r="DR3083">
        <v>0.47594287991523743</v>
      </c>
      <c r="DS3083">
        <v>3.8878524303436279</v>
      </c>
      <c r="DT3083">
        <v>13.379252433776855</v>
      </c>
      <c r="DU3083">
        <v>13.537290573120117</v>
      </c>
      <c r="DV3083">
        <v>13.453103065490723</v>
      </c>
      <c r="DW3083">
        <v>13.590476036071777</v>
      </c>
      <c r="DX3083">
        <v>13.608484268188477</v>
      </c>
      <c r="DY3083">
        <v>4.0671548843383789</v>
      </c>
      <c r="DZ3083">
        <v>0.54931354522705078</v>
      </c>
      <c r="EA3083">
        <v>0.53874552249908447</v>
      </c>
      <c r="EB3083">
        <v>1.3788460493087769</v>
      </c>
      <c r="EC3083">
        <v>1.3447887897491455</v>
      </c>
      <c r="ED3083">
        <v>1.3233205080032349</v>
      </c>
      <c r="EE3083">
        <v>1.3062431812286377</v>
      </c>
      <c r="EF3083">
        <v>1.3212349414825439</v>
      </c>
      <c r="EG3083">
        <v>1.3695050477981567</v>
      </c>
      <c r="EH3083">
        <v>1.3846254348754883</v>
      </c>
      <c r="EI3083">
        <v>1.4004421234130859</v>
      </c>
      <c r="EJ3083">
        <v>1.4124233722686768</v>
      </c>
      <c r="EK3083">
        <v>1.3891304731369019</v>
      </c>
      <c r="EL3083">
        <v>1.3365741968154907</v>
      </c>
      <c r="EM3083">
        <v>1.3449758291244507</v>
      </c>
      <c r="EN3083">
        <v>1.3429652452468872</v>
      </c>
      <c r="EO3083">
        <v>1.3385109901428223</v>
      </c>
      <c r="EP3083">
        <v>1.3620691299438477</v>
      </c>
      <c r="EQ3083">
        <v>4.9444546699523926</v>
      </c>
      <c r="ER3083">
        <v>14.880546569824219</v>
      </c>
      <c r="ES3083">
        <v>15.047767639160156</v>
      </c>
      <c r="ET3083">
        <v>14.95571231842041</v>
      </c>
      <c r="EU3083">
        <v>15.124965667724609</v>
      </c>
      <c r="EV3083">
        <v>15.139022827148438</v>
      </c>
      <c r="EW3083">
        <v>5.1826066970825195</v>
      </c>
      <c r="EX3083">
        <v>1.3902455568313599</v>
      </c>
      <c r="EY3083">
        <v>1.3810124397277832</v>
      </c>
      <c r="EZ3083">
        <v>52.233341217041016</v>
      </c>
      <c r="FA3083">
        <v>51.662792205810547</v>
      </c>
      <c r="FB3083">
        <v>51.128917694091797</v>
      </c>
      <c r="FC3083">
        <v>50.588890075683594</v>
      </c>
      <c r="FD3083">
        <v>50.549964904785156</v>
      </c>
      <c r="FE3083">
        <v>50.239459991455078</v>
      </c>
      <c r="FF3083">
        <v>50.020755767822266</v>
      </c>
      <c r="FG3083">
        <v>50.158626556396484</v>
      </c>
      <c r="FH3083">
        <v>50.683540344238281</v>
      </c>
      <c r="FI3083">
        <v>52.055816650390625</v>
      </c>
      <c r="FJ3083">
        <v>53.702678680419922</v>
      </c>
      <c r="FK3083">
        <v>54.729358673095703</v>
      </c>
      <c r="FL3083">
        <v>54.8631591796875</v>
      </c>
      <c r="FM3083">
        <v>55.785755157470703</v>
      </c>
      <c r="FN3083">
        <v>56.266605377197266</v>
      </c>
      <c r="FO3083">
        <v>56.151100158691406</v>
      </c>
      <c r="FP3083">
        <v>55.736370086669922</v>
      </c>
      <c r="FQ3083">
        <v>55.262191772460937</v>
      </c>
      <c r="FR3083">
        <v>54.131031036376953</v>
      </c>
      <c r="FS3083">
        <v>53.068050384521484</v>
      </c>
      <c r="FT3083">
        <v>52.299129486083984</v>
      </c>
      <c r="FU3083">
        <v>52.118202209472656</v>
      </c>
      <c r="FV3083">
        <v>52.362171173095703</v>
      </c>
      <c r="FW3083">
        <v>51.989601135253906</v>
      </c>
      <c r="FX3083">
        <v>498</v>
      </c>
      <c r="FY3083">
        <v>4.854852706193924E-2</v>
      </c>
      <c r="FZ3083">
        <v>1</v>
      </c>
    </row>
    <row r="3084" spans="1:182" x14ac:dyDescent="0.2">
      <c r="A3084" t="s">
        <v>245</v>
      </c>
      <c r="B3084" t="s">
        <v>252</v>
      </c>
      <c r="C3084" t="s">
        <v>218</v>
      </c>
      <c r="D3084" t="s">
        <v>36</v>
      </c>
      <c r="E3084">
        <v>2016</v>
      </c>
      <c r="F3084" t="s">
        <v>231</v>
      </c>
      <c r="G3084" t="s">
        <v>250</v>
      </c>
      <c r="H3084" t="s">
        <v>226</v>
      </c>
      <c r="I3084">
        <v>175.70000000000002</v>
      </c>
      <c r="L3084">
        <v>40.732515750372592</v>
      </c>
      <c r="M3084">
        <v>39.920023912245384</v>
      </c>
      <c r="N3084">
        <v>39.405733375028085</v>
      </c>
      <c r="O3084">
        <v>39.203428130978175</v>
      </c>
      <c r="P3084">
        <v>40.089727725491763</v>
      </c>
      <c r="Q3084">
        <v>42.257280433712126</v>
      </c>
      <c r="R3084">
        <v>45.243566151275921</v>
      </c>
      <c r="S3084">
        <v>45.412900269161796</v>
      </c>
      <c r="T3084">
        <v>45.785471673616534</v>
      </c>
      <c r="U3084">
        <v>45.824925760138107</v>
      </c>
      <c r="V3084">
        <v>45.941619334702985</v>
      </c>
      <c r="W3084">
        <v>46.604177955364058</v>
      </c>
      <c r="X3084">
        <v>46.890763676009158</v>
      </c>
      <c r="Y3084">
        <v>46.412573809078907</v>
      </c>
      <c r="Z3084">
        <v>46.745427534422006</v>
      </c>
      <c r="AA3084">
        <v>46.365256954053692</v>
      </c>
      <c r="AB3084">
        <v>46.634578493869078</v>
      </c>
      <c r="AC3084">
        <v>46.506496838612996</v>
      </c>
      <c r="AD3084">
        <v>46.094224687693249</v>
      </c>
      <c r="AE3084">
        <v>46.018222384505137</v>
      </c>
      <c r="AF3084">
        <v>45.496261117754756</v>
      </c>
      <c r="AG3084">
        <v>44.688495540725533</v>
      </c>
      <c r="AH3084">
        <v>43.401881950279048</v>
      </c>
      <c r="AI3084">
        <v>41.506614106806531</v>
      </c>
      <c r="AJ3084">
        <v>-1.6622524261474609</v>
      </c>
      <c r="AK3084">
        <v>-1.6211082935333252</v>
      </c>
      <c r="AL3084">
        <v>-1.6024950742721558</v>
      </c>
      <c r="AM3084">
        <v>-1.5944327116012573</v>
      </c>
      <c r="AN3084">
        <v>-1.6245635747909546</v>
      </c>
      <c r="AO3084">
        <v>-1.7182891368865967</v>
      </c>
      <c r="AP3084">
        <v>-1.7448210716247559</v>
      </c>
      <c r="AQ3084">
        <v>-1.7452502250671387</v>
      </c>
      <c r="AR3084">
        <v>-1.7565429210662842</v>
      </c>
      <c r="AS3084">
        <v>-1.7079538106918335</v>
      </c>
      <c r="AT3084">
        <v>-1.63243567943573</v>
      </c>
      <c r="AU3084">
        <v>-1.6342563629150391</v>
      </c>
      <c r="AV3084">
        <v>-1.6162916421890259</v>
      </c>
      <c r="AW3084">
        <v>-1.6138848066329956</v>
      </c>
      <c r="AX3084">
        <v>-1.6376398801803589</v>
      </c>
      <c r="AY3084">
        <v>1.3676506280899048</v>
      </c>
      <c r="AZ3084">
        <v>9.7983732223510742</v>
      </c>
      <c r="BA3084">
        <v>9.93450927734375</v>
      </c>
      <c r="BB3084">
        <v>9.8690891265869141</v>
      </c>
      <c r="BC3084">
        <v>9.9304218292236328</v>
      </c>
      <c r="BD3084">
        <v>9.9578523635864258</v>
      </c>
      <c r="BE3084">
        <v>1.4065862894058228</v>
      </c>
      <c r="BF3084">
        <v>-1.4564721584320068</v>
      </c>
      <c r="BG3084">
        <v>-1.4702244997024536</v>
      </c>
      <c r="BH3084">
        <v>-0.76389962434768677</v>
      </c>
      <c r="BI3084">
        <v>-0.74497026205062866</v>
      </c>
      <c r="BJ3084">
        <v>-0.73819726705551147</v>
      </c>
      <c r="BK3084">
        <v>-0.73756128549575806</v>
      </c>
      <c r="BL3084">
        <v>-0.75436276197433472</v>
      </c>
      <c r="BM3084">
        <v>-0.80614221096038818</v>
      </c>
      <c r="BN3084">
        <v>-0.8203698992729187</v>
      </c>
      <c r="BO3084">
        <v>-0.81599992513656616</v>
      </c>
      <c r="BP3084">
        <v>-0.82041746377944946</v>
      </c>
      <c r="BQ3084">
        <v>-0.79306250810623169</v>
      </c>
      <c r="BR3084">
        <v>-0.75537818670272827</v>
      </c>
      <c r="BS3084">
        <v>-0.75417912006378174</v>
      </c>
      <c r="BT3084">
        <v>-0.74211519956588745</v>
      </c>
      <c r="BU3084">
        <v>-0.74173516035079956</v>
      </c>
      <c r="BV3084">
        <v>-0.75151371955871582</v>
      </c>
      <c r="BW3084">
        <v>2.424252986907959</v>
      </c>
      <c r="BX3084">
        <v>11.299668312072754</v>
      </c>
      <c r="BY3084">
        <v>11.444986343383789</v>
      </c>
      <c r="BZ3084">
        <v>11.371698379516602</v>
      </c>
      <c r="CA3084">
        <v>11.464911460876465</v>
      </c>
      <c r="CB3084">
        <v>11.488390922546387</v>
      </c>
      <c r="CC3084">
        <v>2.5220382213592529</v>
      </c>
      <c r="CD3084">
        <v>-0.61554020643234253</v>
      </c>
      <c r="CE3084">
        <v>-0.62795758247375488</v>
      </c>
      <c r="CF3084">
        <v>-0.14170317351818085</v>
      </c>
      <c r="CG3084">
        <v>-0.13815973699092865</v>
      </c>
      <c r="CH3084">
        <v>-0.13958725333213806</v>
      </c>
      <c r="CI3084">
        <v>-0.14409475028514862</v>
      </c>
      <c r="CJ3084">
        <v>-0.15166434645652771</v>
      </c>
      <c r="CK3084">
        <v>-0.17439201474189758</v>
      </c>
      <c r="CL3084">
        <v>-0.18009783327579498</v>
      </c>
      <c r="CM3084">
        <v>-0.17240405082702637</v>
      </c>
      <c r="CN3084">
        <v>-0.1720598042011261</v>
      </c>
      <c r="CO3084">
        <v>-0.15941163897514343</v>
      </c>
      <c r="CP3084">
        <v>-0.14793078601360321</v>
      </c>
      <c r="CQ3084">
        <v>-0.144640251994133</v>
      </c>
      <c r="CR3084">
        <v>-0.13666324317455292</v>
      </c>
      <c r="CS3084">
        <v>-0.13768693804740906</v>
      </c>
      <c r="CT3084">
        <v>-0.1377854198217392</v>
      </c>
      <c r="CU3084">
        <v>3.156052827835083</v>
      </c>
      <c r="CV3084">
        <v>12.339460372924805</v>
      </c>
      <c r="CW3084">
        <v>12.491138458251953</v>
      </c>
      <c r="CX3084">
        <v>12.412400245666504</v>
      </c>
      <c r="CY3084">
        <v>12.527693748474121</v>
      </c>
      <c r="CZ3084">
        <v>12.548437118530273</v>
      </c>
      <c r="DA3084">
        <v>3.2945966720581055</v>
      </c>
      <c r="DB3084">
        <v>-3.3113334327936172E-2</v>
      </c>
      <c r="DC3084">
        <v>-4.4606029987335205E-2</v>
      </c>
      <c r="DD3084">
        <v>0.48049324750900269</v>
      </c>
      <c r="DE3084">
        <v>0.46865075826644897</v>
      </c>
      <c r="DF3084">
        <v>0.45902273058891296</v>
      </c>
      <c r="DG3084">
        <v>0.44937175512313843</v>
      </c>
      <c r="DH3084">
        <v>0.45103409886360168</v>
      </c>
      <c r="DI3084">
        <v>0.45735815167427063</v>
      </c>
      <c r="DJ3084">
        <v>0.46017423272132874</v>
      </c>
      <c r="DK3084">
        <v>0.47119185328483582</v>
      </c>
      <c r="DL3084">
        <v>0.47629785537719727</v>
      </c>
      <c r="DM3084">
        <v>0.47423925995826721</v>
      </c>
      <c r="DN3084">
        <v>0.45951661467552185</v>
      </c>
      <c r="DO3084">
        <v>0.46489858627319336</v>
      </c>
      <c r="DP3084">
        <v>0.46878871321678162</v>
      </c>
      <c r="DQ3084">
        <v>0.46636128425598145</v>
      </c>
      <c r="DR3084">
        <v>0.47594287991523743</v>
      </c>
      <c r="DS3084">
        <v>3.8878524303436279</v>
      </c>
      <c r="DT3084">
        <v>13.379252433776855</v>
      </c>
      <c r="DU3084">
        <v>13.537290573120117</v>
      </c>
      <c r="DV3084">
        <v>13.453103065490723</v>
      </c>
      <c r="DW3084">
        <v>13.590476036071777</v>
      </c>
      <c r="DX3084">
        <v>13.608484268188477</v>
      </c>
      <c r="DY3084">
        <v>4.0671548843383789</v>
      </c>
      <c r="DZ3084">
        <v>0.54931354522705078</v>
      </c>
      <c r="EA3084">
        <v>0.53874552249908447</v>
      </c>
      <c r="EB3084">
        <v>1.3788460493087769</v>
      </c>
      <c r="EC3084">
        <v>1.3447887897491455</v>
      </c>
      <c r="ED3084">
        <v>1.3233205080032349</v>
      </c>
      <c r="EE3084">
        <v>1.3062431812286377</v>
      </c>
      <c r="EF3084">
        <v>1.3212349414825439</v>
      </c>
      <c r="EG3084">
        <v>1.3695050477981567</v>
      </c>
      <c r="EH3084">
        <v>1.3846254348754883</v>
      </c>
      <c r="EI3084">
        <v>1.4004421234130859</v>
      </c>
      <c r="EJ3084">
        <v>1.4124233722686768</v>
      </c>
      <c r="EK3084">
        <v>1.3891304731369019</v>
      </c>
      <c r="EL3084">
        <v>1.3365741968154907</v>
      </c>
      <c r="EM3084">
        <v>1.3449758291244507</v>
      </c>
      <c r="EN3084">
        <v>1.3429652452468872</v>
      </c>
      <c r="EO3084">
        <v>1.3385109901428223</v>
      </c>
      <c r="EP3084">
        <v>1.3620691299438477</v>
      </c>
      <c r="EQ3084">
        <v>4.9444546699523926</v>
      </c>
      <c r="ER3084">
        <v>14.880546569824219</v>
      </c>
      <c r="ES3084">
        <v>15.047767639160156</v>
      </c>
      <c r="ET3084">
        <v>14.95571231842041</v>
      </c>
      <c r="EU3084">
        <v>15.124965667724609</v>
      </c>
      <c r="EV3084">
        <v>15.139022827148438</v>
      </c>
      <c r="EW3084">
        <v>5.1826066970825195</v>
      </c>
      <c r="EX3084">
        <v>1.3902455568313599</v>
      </c>
      <c r="EY3084">
        <v>1.3810124397277832</v>
      </c>
      <c r="EZ3084">
        <v>52.233341217041016</v>
      </c>
      <c r="FA3084">
        <v>51.662792205810547</v>
      </c>
      <c r="FB3084">
        <v>51.128917694091797</v>
      </c>
      <c r="FC3084">
        <v>50.588890075683594</v>
      </c>
      <c r="FD3084">
        <v>50.549964904785156</v>
      </c>
      <c r="FE3084">
        <v>50.239459991455078</v>
      </c>
      <c r="FF3084">
        <v>50.020755767822266</v>
      </c>
      <c r="FG3084">
        <v>50.158626556396484</v>
      </c>
      <c r="FH3084">
        <v>50.683540344238281</v>
      </c>
      <c r="FI3084">
        <v>52.055816650390625</v>
      </c>
      <c r="FJ3084">
        <v>53.702678680419922</v>
      </c>
      <c r="FK3084">
        <v>54.729358673095703</v>
      </c>
      <c r="FL3084">
        <v>54.8631591796875</v>
      </c>
      <c r="FM3084">
        <v>55.785755157470703</v>
      </c>
      <c r="FN3084">
        <v>56.266605377197266</v>
      </c>
      <c r="FO3084">
        <v>56.151100158691406</v>
      </c>
      <c r="FP3084">
        <v>55.736370086669922</v>
      </c>
      <c r="FQ3084">
        <v>55.262191772460937</v>
      </c>
      <c r="FR3084">
        <v>54.131031036376953</v>
      </c>
      <c r="FS3084">
        <v>53.068050384521484</v>
      </c>
      <c r="FT3084">
        <v>52.299129486083984</v>
      </c>
      <c r="FU3084">
        <v>52.118202209472656</v>
      </c>
      <c r="FV3084">
        <v>52.362171173095703</v>
      </c>
      <c r="FW3084">
        <v>51.989601135253906</v>
      </c>
      <c r="FX3084">
        <v>498</v>
      </c>
      <c r="FY3084">
        <v>4.854852706193924E-2</v>
      </c>
      <c r="FZ3084">
        <v>1</v>
      </c>
    </row>
    <row r="3085" spans="1:182" x14ac:dyDescent="0.2">
      <c r="A3085" t="s">
        <v>245</v>
      </c>
      <c r="B3085" t="s">
        <v>252</v>
      </c>
      <c r="C3085" t="s">
        <v>218</v>
      </c>
      <c r="D3085" t="s">
        <v>36</v>
      </c>
      <c r="E3085">
        <v>2017</v>
      </c>
      <c r="F3085" t="s">
        <v>231</v>
      </c>
      <c r="G3085" t="s">
        <v>250</v>
      </c>
      <c r="H3085" t="s">
        <v>226</v>
      </c>
      <c r="I3085">
        <v>175.70000000000002</v>
      </c>
      <c r="L3085">
        <v>40.732515750372592</v>
      </c>
      <c r="M3085">
        <v>39.920023912245384</v>
      </c>
      <c r="N3085">
        <v>39.405733375028085</v>
      </c>
      <c r="O3085">
        <v>39.203428130978175</v>
      </c>
      <c r="P3085">
        <v>40.089727725491763</v>
      </c>
      <c r="Q3085">
        <v>42.257280433712126</v>
      </c>
      <c r="R3085">
        <v>45.243566151275921</v>
      </c>
      <c r="S3085">
        <v>45.412900269161796</v>
      </c>
      <c r="T3085">
        <v>45.785471673616534</v>
      </c>
      <c r="U3085">
        <v>45.824925760138107</v>
      </c>
      <c r="V3085">
        <v>45.941619334702985</v>
      </c>
      <c r="W3085">
        <v>46.604177955364058</v>
      </c>
      <c r="X3085">
        <v>46.890763676009158</v>
      </c>
      <c r="Y3085">
        <v>46.412573809078907</v>
      </c>
      <c r="Z3085">
        <v>46.745427534422006</v>
      </c>
      <c r="AA3085">
        <v>46.365256954053692</v>
      </c>
      <c r="AB3085">
        <v>46.634578493869078</v>
      </c>
      <c r="AC3085">
        <v>46.506496838612996</v>
      </c>
      <c r="AD3085">
        <v>46.094224687693249</v>
      </c>
      <c r="AE3085">
        <v>46.018222384505137</v>
      </c>
      <c r="AF3085">
        <v>45.496261117754756</v>
      </c>
      <c r="AG3085">
        <v>44.688495540725533</v>
      </c>
      <c r="AH3085">
        <v>43.401881950279048</v>
      </c>
      <c r="AI3085">
        <v>41.506614106806531</v>
      </c>
      <c r="AJ3085">
        <v>-1.6622524261474609</v>
      </c>
      <c r="AK3085">
        <v>-1.6211082935333252</v>
      </c>
      <c r="AL3085">
        <v>-1.6024950742721558</v>
      </c>
      <c r="AM3085">
        <v>-1.5944327116012573</v>
      </c>
      <c r="AN3085">
        <v>-1.6245635747909546</v>
      </c>
      <c r="AO3085">
        <v>-1.7182891368865967</v>
      </c>
      <c r="AP3085">
        <v>-1.7448210716247559</v>
      </c>
      <c r="AQ3085">
        <v>-1.7452502250671387</v>
      </c>
      <c r="AR3085">
        <v>-1.7565429210662842</v>
      </c>
      <c r="AS3085">
        <v>-1.7079538106918335</v>
      </c>
      <c r="AT3085">
        <v>-1.63243567943573</v>
      </c>
      <c r="AU3085">
        <v>-1.6342563629150391</v>
      </c>
      <c r="AV3085">
        <v>-1.6162916421890259</v>
      </c>
      <c r="AW3085">
        <v>-1.6138848066329956</v>
      </c>
      <c r="AX3085">
        <v>-1.6376398801803589</v>
      </c>
      <c r="AY3085">
        <v>1.3676506280899048</v>
      </c>
      <c r="AZ3085">
        <v>9.7983732223510742</v>
      </c>
      <c r="BA3085">
        <v>9.93450927734375</v>
      </c>
      <c r="BB3085">
        <v>9.8690891265869141</v>
      </c>
      <c r="BC3085">
        <v>9.9304218292236328</v>
      </c>
      <c r="BD3085">
        <v>9.9578523635864258</v>
      </c>
      <c r="BE3085">
        <v>1.4065862894058228</v>
      </c>
      <c r="BF3085">
        <v>-1.4564721584320068</v>
      </c>
      <c r="BG3085">
        <v>-1.4702244997024536</v>
      </c>
      <c r="BH3085">
        <v>-0.76389962434768677</v>
      </c>
      <c r="BI3085">
        <v>-0.74497026205062866</v>
      </c>
      <c r="BJ3085">
        <v>-0.73819726705551147</v>
      </c>
      <c r="BK3085">
        <v>-0.73756128549575806</v>
      </c>
      <c r="BL3085">
        <v>-0.75436276197433472</v>
      </c>
      <c r="BM3085">
        <v>-0.80614221096038818</v>
      </c>
      <c r="BN3085">
        <v>-0.8203698992729187</v>
      </c>
      <c r="BO3085">
        <v>-0.81599992513656616</v>
      </c>
      <c r="BP3085">
        <v>-0.82041746377944946</v>
      </c>
      <c r="BQ3085">
        <v>-0.79306250810623169</v>
      </c>
      <c r="BR3085">
        <v>-0.75537818670272827</v>
      </c>
      <c r="BS3085">
        <v>-0.75417912006378174</v>
      </c>
      <c r="BT3085">
        <v>-0.74211519956588745</v>
      </c>
      <c r="BU3085">
        <v>-0.74173516035079956</v>
      </c>
      <c r="BV3085">
        <v>-0.75151371955871582</v>
      </c>
      <c r="BW3085">
        <v>2.424252986907959</v>
      </c>
      <c r="BX3085">
        <v>11.299668312072754</v>
      </c>
      <c r="BY3085">
        <v>11.444986343383789</v>
      </c>
      <c r="BZ3085">
        <v>11.371698379516602</v>
      </c>
      <c r="CA3085">
        <v>11.464911460876465</v>
      </c>
      <c r="CB3085">
        <v>11.488390922546387</v>
      </c>
      <c r="CC3085">
        <v>2.5220382213592529</v>
      </c>
      <c r="CD3085">
        <v>-0.61554020643234253</v>
      </c>
      <c r="CE3085">
        <v>-0.62795758247375488</v>
      </c>
      <c r="CF3085">
        <v>-0.14170317351818085</v>
      </c>
      <c r="CG3085">
        <v>-0.13815973699092865</v>
      </c>
      <c r="CH3085">
        <v>-0.13958725333213806</v>
      </c>
      <c r="CI3085">
        <v>-0.14409475028514862</v>
      </c>
      <c r="CJ3085">
        <v>-0.15166434645652771</v>
      </c>
      <c r="CK3085">
        <v>-0.17439201474189758</v>
      </c>
      <c r="CL3085">
        <v>-0.18009783327579498</v>
      </c>
      <c r="CM3085">
        <v>-0.17240405082702637</v>
      </c>
      <c r="CN3085">
        <v>-0.1720598042011261</v>
      </c>
      <c r="CO3085">
        <v>-0.15941163897514343</v>
      </c>
      <c r="CP3085">
        <v>-0.14793078601360321</v>
      </c>
      <c r="CQ3085">
        <v>-0.144640251994133</v>
      </c>
      <c r="CR3085">
        <v>-0.13666324317455292</v>
      </c>
      <c r="CS3085">
        <v>-0.13768693804740906</v>
      </c>
      <c r="CT3085">
        <v>-0.1377854198217392</v>
      </c>
      <c r="CU3085">
        <v>3.156052827835083</v>
      </c>
      <c r="CV3085">
        <v>12.339460372924805</v>
      </c>
      <c r="CW3085">
        <v>12.491138458251953</v>
      </c>
      <c r="CX3085">
        <v>12.412400245666504</v>
      </c>
      <c r="CY3085">
        <v>12.527693748474121</v>
      </c>
      <c r="CZ3085">
        <v>12.548437118530273</v>
      </c>
      <c r="DA3085">
        <v>3.2945966720581055</v>
      </c>
      <c r="DB3085">
        <v>-3.3113334327936172E-2</v>
      </c>
      <c r="DC3085">
        <v>-4.4606029987335205E-2</v>
      </c>
      <c r="DD3085">
        <v>0.48049324750900269</v>
      </c>
      <c r="DE3085">
        <v>0.46865075826644897</v>
      </c>
      <c r="DF3085">
        <v>0.45902273058891296</v>
      </c>
      <c r="DG3085">
        <v>0.44937175512313843</v>
      </c>
      <c r="DH3085">
        <v>0.45103409886360168</v>
      </c>
      <c r="DI3085">
        <v>0.45735815167427063</v>
      </c>
      <c r="DJ3085">
        <v>0.46017423272132874</v>
      </c>
      <c r="DK3085">
        <v>0.47119185328483582</v>
      </c>
      <c r="DL3085">
        <v>0.47629785537719727</v>
      </c>
      <c r="DM3085">
        <v>0.47423925995826721</v>
      </c>
      <c r="DN3085">
        <v>0.45951661467552185</v>
      </c>
      <c r="DO3085">
        <v>0.46489858627319336</v>
      </c>
      <c r="DP3085">
        <v>0.46878871321678162</v>
      </c>
      <c r="DQ3085">
        <v>0.46636128425598145</v>
      </c>
      <c r="DR3085">
        <v>0.47594287991523743</v>
      </c>
      <c r="DS3085">
        <v>3.8878524303436279</v>
      </c>
      <c r="DT3085">
        <v>13.379252433776855</v>
      </c>
      <c r="DU3085">
        <v>13.537290573120117</v>
      </c>
      <c r="DV3085">
        <v>13.453103065490723</v>
      </c>
      <c r="DW3085">
        <v>13.590476036071777</v>
      </c>
      <c r="DX3085">
        <v>13.608484268188477</v>
      </c>
      <c r="DY3085">
        <v>4.0671548843383789</v>
      </c>
      <c r="DZ3085">
        <v>0.54931354522705078</v>
      </c>
      <c r="EA3085">
        <v>0.53874552249908447</v>
      </c>
      <c r="EB3085">
        <v>1.3788460493087769</v>
      </c>
      <c r="EC3085">
        <v>1.3447887897491455</v>
      </c>
      <c r="ED3085">
        <v>1.3233205080032349</v>
      </c>
      <c r="EE3085">
        <v>1.3062431812286377</v>
      </c>
      <c r="EF3085">
        <v>1.3212349414825439</v>
      </c>
      <c r="EG3085">
        <v>1.3695050477981567</v>
      </c>
      <c r="EH3085">
        <v>1.3846254348754883</v>
      </c>
      <c r="EI3085">
        <v>1.4004421234130859</v>
      </c>
      <c r="EJ3085">
        <v>1.4124233722686768</v>
      </c>
      <c r="EK3085">
        <v>1.3891304731369019</v>
      </c>
      <c r="EL3085">
        <v>1.3365741968154907</v>
      </c>
      <c r="EM3085">
        <v>1.3449758291244507</v>
      </c>
      <c r="EN3085">
        <v>1.3429652452468872</v>
      </c>
      <c r="EO3085">
        <v>1.3385109901428223</v>
      </c>
      <c r="EP3085">
        <v>1.3620691299438477</v>
      </c>
      <c r="EQ3085">
        <v>4.9444546699523926</v>
      </c>
      <c r="ER3085">
        <v>14.880546569824219</v>
      </c>
      <c r="ES3085">
        <v>15.047767639160156</v>
      </c>
      <c r="ET3085">
        <v>14.95571231842041</v>
      </c>
      <c r="EU3085">
        <v>15.124965667724609</v>
      </c>
      <c r="EV3085">
        <v>15.139022827148438</v>
      </c>
      <c r="EW3085">
        <v>5.1826066970825195</v>
      </c>
      <c r="EX3085">
        <v>1.3902455568313599</v>
      </c>
      <c r="EY3085">
        <v>1.3810124397277832</v>
      </c>
      <c r="EZ3085">
        <v>52.233341217041016</v>
      </c>
      <c r="FA3085">
        <v>51.662792205810547</v>
      </c>
      <c r="FB3085">
        <v>51.128917694091797</v>
      </c>
      <c r="FC3085">
        <v>50.588890075683594</v>
      </c>
      <c r="FD3085">
        <v>50.549964904785156</v>
      </c>
      <c r="FE3085">
        <v>50.239459991455078</v>
      </c>
      <c r="FF3085">
        <v>50.020755767822266</v>
      </c>
      <c r="FG3085">
        <v>50.158626556396484</v>
      </c>
      <c r="FH3085">
        <v>50.683540344238281</v>
      </c>
      <c r="FI3085">
        <v>52.055816650390625</v>
      </c>
      <c r="FJ3085">
        <v>53.702678680419922</v>
      </c>
      <c r="FK3085">
        <v>54.729358673095703</v>
      </c>
      <c r="FL3085">
        <v>54.8631591796875</v>
      </c>
      <c r="FM3085">
        <v>55.785755157470703</v>
      </c>
      <c r="FN3085">
        <v>56.266605377197266</v>
      </c>
      <c r="FO3085">
        <v>56.151100158691406</v>
      </c>
      <c r="FP3085">
        <v>55.736370086669922</v>
      </c>
      <c r="FQ3085">
        <v>55.262191772460937</v>
      </c>
      <c r="FR3085">
        <v>54.131031036376953</v>
      </c>
      <c r="FS3085">
        <v>53.068050384521484</v>
      </c>
      <c r="FT3085">
        <v>52.299129486083984</v>
      </c>
      <c r="FU3085">
        <v>52.118202209472656</v>
      </c>
      <c r="FV3085">
        <v>52.362171173095703</v>
      </c>
      <c r="FW3085">
        <v>51.989601135253906</v>
      </c>
      <c r="FX3085">
        <v>498</v>
      </c>
      <c r="FY3085">
        <v>4.854852706193924E-2</v>
      </c>
      <c r="FZ3085">
        <v>1</v>
      </c>
    </row>
    <row r="3086" spans="1:182" x14ac:dyDescent="0.2">
      <c r="A3086" t="s">
        <v>245</v>
      </c>
      <c r="B3086" t="s">
        <v>252</v>
      </c>
      <c r="C3086" t="s">
        <v>218</v>
      </c>
      <c r="D3086" t="s">
        <v>37</v>
      </c>
      <c r="E3086">
        <v>2015</v>
      </c>
      <c r="F3086" t="s">
        <v>231</v>
      </c>
      <c r="G3086" t="s">
        <v>250</v>
      </c>
      <c r="H3086" t="s">
        <v>226</v>
      </c>
      <c r="I3086">
        <v>175.70000000000002</v>
      </c>
      <c r="L3086">
        <v>41.167083188419085</v>
      </c>
      <c r="M3086">
        <v>40.603705695703169</v>
      </c>
      <c r="N3086">
        <v>40.129229291363401</v>
      </c>
      <c r="O3086">
        <v>39.932024201749051</v>
      </c>
      <c r="P3086">
        <v>40.957317345127173</v>
      </c>
      <c r="Q3086">
        <v>43.054359415800455</v>
      </c>
      <c r="R3086">
        <v>45.921001343149975</v>
      </c>
      <c r="S3086">
        <v>46.053675223068936</v>
      </c>
      <c r="T3086">
        <v>46.301400622301415</v>
      </c>
      <c r="U3086">
        <v>46.786172991416699</v>
      </c>
      <c r="V3086">
        <v>47.045796106005369</v>
      </c>
      <c r="W3086">
        <v>48.000634171822327</v>
      </c>
      <c r="X3086">
        <v>48.393025617529183</v>
      </c>
      <c r="Y3086">
        <v>47.714986023274314</v>
      </c>
      <c r="Z3086">
        <v>47.758445267766739</v>
      </c>
      <c r="AA3086">
        <v>47.826375253377165</v>
      </c>
      <c r="AB3086">
        <v>48.192494251698172</v>
      </c>
      <c r="AC3086">
        <v>47.998423591223279</v>
      </c>
      <c r="AD3086">
        <v>47.698617784922575</v>
      </c>
      <c r="AE3086">
        <v>47.653695256360052</v>
      </c>
      <c r="AF3086">
        <v>46.892352618038856</v>
      </c>
      <c r="AG3086">
        <v>46.039762210916614</v>
      </c>
      <c r="AH3086">
        <v>44.678190348705911</v>
      </c>
      <c r="AI3086">
        <v>42.714218912176101</v>
      </c>
      <c r="AJ3086">
        <v>-1.7057181596755981</v>
      </c>
      <c r="AK3086">
        <v>-1.675066351890564</v>
      </c>
      <c r="AL3086">
        <v>-1.6627084016799927</v>
      </c>
      <c r="AM3086">
        <v>-1.6473376750946045</v>
      </c>
      <c r="AN3086">
        <v>-1.6744309663772583</v>
      </c>
      <c r="AO3086">
        <v>-1.7512973546981812</v>
      </c>
      <c r="AP3086">
        <v>-1.7531177997589111</v>
      </c>
      <c r="AQ3086">
        <v>-1.7310327291488647</v>
      </c>
      <c r="AR3086">
        <v>-1.712200403213501</v>
      </c>
      <c r="AS3086">
        <v>-1.7278474569320679</v>
      </c>
      <c r="AT3086">
        <v>-1.6430680751800537</v>
      </c>
      <c r="AU3086">
        <v>-1.6412556171417236</v>
      </c>
      <c r="AV3086">
        <v>-1.6445573568344116</v>
      </c>
      <c r="AW3086">
        <v>-1.6025433540344238</v>
      </c>
      <c r="AX3086">
        <v>-1.6156558990478516</v>
      </c>
      <c r="AY3086">
        <v>1.5720362663269043</v>
      </c>
      <c r="AZ3086">
        <v>10.462515830993652</v>
      </c>
      <c r="BA3086">
        <v>10.63245964050293</v>
      </c>
      <c r="BB3086">
        <v>10.683208465576172</v>
      </c>
      <c r="BC3086">
        <v>10.762868881225586</v>
      </c>
      <c r="BD3086">
        <v>10.708812713623047</v>
      </c>
      <c r="BE3086">
        <v>1.645311713218689</v>
      </c>
      <c r="BF3086">
        <v>-1.5263197422027588</v>
      </c>
      <c r="BG3086">
        <v>-1.5310683250427246</v>
      </c>
      <c r="BH3086">
        <v>-0.76249343156814575</v>
      </c>
      <c r="BI3086">
        <v>-0.74990701675415039</v>
      </c>
      <c r="BJ3086">
        <v>-0.74728655815124512</v>
      </c>
      <c r="BK3086">
        <v>-0.74258852005004883</v>
      </c>
      <c r="BL3086">
        <v>-0.75661605596542358</v>
      </c>
      <c r="BM3086">
        <v>-0.804851233959198</v>
      </c>
      <c r="BN3086">
        <v>-0.80587601661682129</v>
      </c>
      <c r="BO3086">
        <v>-0.78497004508972168</v>
      </c>
      <c r="BP3086">
        <v>-0.77040892839431763</v>
      </c>
      <c r="BQ3086">
        <v>-0.77589172124862671</v>
      </c>
      <c r="BR3086">
        <v>-0.74253666400909424</v>
      </c>
      <c r="BS3086">
        <v>-0.73925286531448364</v>
      </c>
      <c r="BT3086">
        <v>-0.73454892635345459</v>
      </c>
      <c r="BU3086">
        <v>-0.71489983797073364</v>
      </c>
      <c r="BV3086">
        <v>-0.72145110368728638</v>
      </c>
      <c r="BW3086">
        <v>2.649599552154541</v>
      </c>
      <c r="BX3086">
        <v>12.060690879821777</v>
      </c>
      <c r="BY3086">
        <v>12.245705604553223</v>
      </c>
      <c r="BZ3086">
        <v>12.310015678405762</v>
      </c>
      <c r="CA3086">
        <v>12.418829917907715</v>
      </c>
      <c r="CB3086">
        <v>12.344590187072754</v>
      </c>
      <c r="CC3086">
        <v>2.8072726726531982</v>
      </c>
      <c r="CD3086">
        <v>-0.70065230131149292</v>
      </c>
      <c r="CE3086">
        <v>-0.69628959894180298</v>
      </c>
      <c r="CF3086">
        <v>-0.10921880602836609</v>
      </c>
      <c r="CG3086">
        <v>-0.10914447903633118</v>
      </c>
      <c r="CH3086">
        <v>-0.1132681742310524</v>
      </c>
      <c r="CI3086">
        <v>-0.11596203595399857</v>
      </c>
      <c r="CJ3086">
        <v>-0.12094021588563919</v>
      </c>
      <c r="CK3086">
        <v>-0.14934554696083069</v>
      </c>
      <c r="CL3086">
        <v>-0.14981916546821594</v>
      </c>
      <c r="CM3086">
        <v>-0.12972989678382874</v>
      </c>
      <c r="CN3086">
        <v>-0.11812704801559448</v>
      </c>
      <c r="CO3086">
        <v>-0.11657004803419113</v>
      </c>
      <c r="CP3086">
        <v>-0.11883136630058289</v>
      </c>
      <c r="CQ3086">
        <v>-0.11452850699424744</v>
      </c>
      <c r="CR3086">
        <v>-0.10427981615066528</v>
      </c>
      <c r="CS3086">
        <v>-0.10012070834636688</v>
      </c>
      <c r="CT3086">
        <v>-0.10212750732898712</v>
      </c>
      <c r="CU3086">
        <v>3.3959164619445801</v>
      </c>
      <c r="CV3086">
        <v>13.167581558227539</v>
      </c>
      <c r="CW3086">
        <v>13.363035202026367</v>
      </c>
      <c r="CX3086">
        <v>13.436738014221191</v>
      </c>
      <c r="CY3086">
        <v>13.565743446350098</v>
      </c>
      <c r="CZ3086">
        <v>13.477524757385254</v>
      </c>
      <c r="DA3086">
        <v>3.6120433807373047</v>
      </c>
      <c r="DB3086">
        <v>-0.12879754602909088</v>
      </c>
      <c r="DC3086">
        <v>-0.1181243360042572</v>
      </c>
      <c r="DD3086">
        <v>0.54405581951141357</v>
      </c>
      <c r="DE3086">
        <v>0.53161805868148804</v>
      </c>
      <c r="DF3086">
        <v>0.52075022459030151</v>
      </c>
      <c r="DG3086">
        <v>0.51066446304321289</v>
      </c>
      <c r="DH3086">
        <v>0.5147356390953064</v>
      </c>
      <c r="DI3086">
        <v>0.50616014003753662</v>
      </c>
      <c r="DJ3086">
        <v>0.5062376856803894</v>
      </c>
      <c r="DK3086">
        <v>0.52551025152206421</v>
      </c>
      <c r="DL3086">
        <v>0.53415483236312866</v>
      </c>
      <c r="DM3086">
        <v>0.54275161027908325</v>
      </c>
      <c r="DN3086">
        <v>0.50487393140792847</v>
      </c>
      <c r="DO3086">
        <v>0.51019585132598877</v>
      </c>
      <c r="DP3086">
        <v>0.52598929405212402</v>
      </c>
      <c r="DQ3086">
        <v>0.51465845108032227</v>
      </c>
      <c r="DR3086">
        <v>0.51719605922698975</v>
      </c>
      <c r="DS3086">
        <v>4.1422333717346191</v>
      </c>
      <c r="DT3086">
        <v>14.274472236633301</v>
      </c>
      <c r="DU3086">
        <v>14.480363845825195</v>
      </c>
      <c r="DV3086">
        <v>14.563459396362305</v>
      </c>
      <c r="DW3086">
        <v>14.71265697479248</v>
      </c>
      <c r="DX3086">
        <v>14.610459327697754</v>
      </c>
      <c r="DY3086">
        <v>4.416813850402832</v>
      </c>
      <c r="DZ3086">
        <v>0.44305720925331116</v>
      </c>
      <c r="EA3086">
        <v>0.46004089713096619</v>
      </c>
      <c r="EB3086">
        <v>1.4872806072235107</v>
      </c>
      <c r="EC3086">
        <v>1.4567774534225464</v>
      </c>
      <c r="ED3086">
        <v>1.4361721277236938</v>
      </c>
      <c r="EE3086">
        <v>1.4154136180877686</v>
      </c>
      <c r="EF3086">
        <v>1.4325505495071411</v>
      </c>
      <c r="EG3086">
        <v>1.4526063203811646</v>
      </c>
      <c r="EH3086">
        <v>1.453479528427124</v>
      </c>
      <c r="EI3086">
        <v>1.4715729951858521</v>
      </c>
      <c r="EJ3086">
        <v>1.475946307182312</v>
      </c>
      <c r="EK3086">
        <v>1.4947073459625244</v>
      </c>
      <c r="EL3086">
        <v>1.4054054021835327</v>
      </c>
      <c r="EM3086">
        <v>1.412198543548584</v>
      </c>
      <c r="EN3086">
        <v>1.4359977245330811</v>
      </c>
      <c r="EO3086">
        <v>1.4023019075393677</v>
      </c>
      <c r="EP3086">
        <v>1.4114009141921997</v>
      </c>
      <c r="EQ3086">
        <v>5.2197966575622559</v>
      </c>
      <c r="ER3086">
        <v>15.872646331787109</v>
      </c>
      <c r="ES3086">
        <v>16.093610763549805</v>
      </c>
      <c r="ET3086">
        <v>16.190267562866211</v>
      </c>
      <c r="EU3086">
        <v>16.368618011474609</v>
      </c>
      <c r="EV3086">
        <v>16.246236801147461</v>
      </c>
      <c r="EW3086">
        <v>5.5787749290466309</v>
      </c>
      <c r="EX3086">
        <v>1.2687246799468994</v>
      </c>
      <c r="EY3086">
        <v>1.294819712638855</v>
      </c>
      <c r="EZ3086">
        <v>53.089523315429688</v>
      </c>
      <c r="FA3086">
        <v>53.111488342285156</v>
      </c>
      <c r="FB3086">
        <v>53.178276062011719</v>
      </c>
      <c r="FC3086">
        <v>53.069629669189453</v>
      </c>
      <c r="FD3086">
        <v>52.467201232910156</v>
      </c>
      <c r="FE3086">
        <v>52.564949035644531</v>
      </c>
      <c r="FF3086">
        <v>52.257957458496094</v>
      </c>
      <c r="FG3086">
        <v>52.629142761230469</v>
      </c>
      <c r="FH3086">
        <v>53.653751373291016</v>
      </c>
      <c r="FI3086">
        <v>56.297328948974609</v>
      </c>
      <c r="FJ3086">
        <v>59.180728912353516</v>
      </c>
      <c r="FK3086">
        <v>61.507392883300781</v>
      </c>
      <c r="FL3086">
        <v>62.779075622558594</v>
      </c>
      <c r="FM3086">
        <v>63.373779296875</v>
      </c>
      <c r="FN3086">
        <v>63.932308197021484</v>
      </c>
      <c r="FO3086">
        <v>63.813896179199219</v>
      </c>
      <c r="FP3086">
        <v>63.457416534423828</v>
      </c>
      <c r="FQ3086">
        <v>62.238044738769531</v>
      </c>
      <c r="FR3086">
        <v>60.568920135498047</v>
      </c>
      <c r="FS3086">
        <v>59.12725830078125</v>
      </c>
      <c r="FT3086">
        <v>58.092037200927734</v>
      </c>
      <c r="FU3086">
        <v>56.789691925048828</v>
      </c>
      <c r="FV3086">
        <v>55.739189147949219</v>
      </c>
      <c r="FW3086">
        <v>54.332351684570313</v>
      </c>
      <c r="FX3086">
        <v>498</v>
      </c>
      <c r="FY3086">
        <v>4.854852706193924E-2</v>
      </c>
      <c r="FZ3086">
        <v>1</v>
      </c>
    </row>
    <row r="3087" spans="1:182" x14ac:dyDescent="0.2">
      <c r="A3087" t="s">
        <v>245</v>
      </c>
      <c r="B3087" t="s">
        <v>252</v>
      </c>
      <c r="C3087" t="s">
        <v>218</v>
      </c>
      <c r="D3087" t="s">
        <v>37</v>
      </c>
      <c r="E3087">
        <v>2016</v>
      </c>
      <c r="F3087" t="s">
        <v>231</v>
      </c>
      <c r="G3087" t="s">
        <v>250</v>
      </c>
      <c r="H3087" t="s">
        <v>226</v>
      </c>
      <c r="I3087">
        <v>175.70000000000002</v>
      </c>
      <c r="L3087">
        <v>41.167083188419085</v>
      </c>
      <c r="M3087">
        <v>40.603705695703169</v>
      </c>
      <c r="N3087">
        <v>40.129229291363401</v>
      </c>
      <c r="O3087">
        <v>39.932024201749051</v>
      </c>
      <c r="P3087">
        <v>40.957317345127173</v>
      </c>
      <c r="Q3087">
        <v>43.054359415800455</v>
      </c>
      <c r="R3087">
        <v>45.921001343149975</v>
      </c>
      <c r="S3087">
        <v>46.053675223068936</v>
      </c>
      <c r="T3087">
        <v>46.301400622301415</v>
      </c>
      <c r="U3087">
        <v>46.786172991416699</v>
      </c>
      <c r="V3087">
        <v>47.045796106005369</v>
      </c>
      <c r="W3087">
        <v>48.000634171822327</v>
      </c>
      <c r="X3087">
        <v>48.393025617529183</v>
      </c>
      <c r="Y3087">
        <v>47.714986023274314</v>
      </c>
      <c r="Z3087">
        <v>47.758445267766739</v>
      </c>
      <c r="AA3087">
        <v>47.826375253377165</v>
      </c>
      <c r="AB3087">
        <v>48.192494251698172</v>
      </c>
      <c r="AC3087">
        <v>47.998423591223279</v>
      </c>
      <c r="AD3087">
        <v>47.698617784922575</v>
      </c>
      <c r="AE3087">
        <v>47.653695256360052</v>
      </c>
      <c r="AF3087">
        <v>46.892352618038856</v>
      </c>
      <c r="AG3087">
        <v>46.039762210916614</v>
      </c>
      <c r="AH3087">
        <v>44.678190348705911</v>
      </c>
      <c r="AI3087">
        <v>42.714218912176101</v>
      </c>
      <c r="AJ3087">
        <v>-1.7057181596755981</v>
      </c>
      <c r="AK3087">
        <v>-1.675066351890564</v>
      </c>
      <c r="AL3087">
        <v>-1.6627084016799927</v>
      </c>
      <c r="AM3087">
        <v>-1.6473376750946045</v>
      </c>
      <c r="AN3087">
        <v>-1.6744309663772583</v>
      </c>
      <c r="AO3087">
        <v>-1.7512973546981812</v>
      </c>
      <c r="AP3087">
        <v>-1.7531177997589111</v>
      </c>
      <c r="AQ3087">
        <v>-1.7310327291488647</v>
      </c>
      <c r="AR3087">
        <v>-1.712200403213501</v>
      </c>
      <c r="AS3087">
        <v>-1.7278474569320679</v>
      </c>
      <c r="AT3087">
        <v>-1.6430680751800537</v>
      </c>
      <c r="AU3087">
        <v>-1.6412556171417236</v>
      </c>
      <c r="AV3087">
        <v>-1.6445573568344116</v>
      </c>
      <c r="AW3087">
        <v>-1.6025433540344238</v>
      </c>
      <c r="AX3087">
        <v>-1.6156558990478516</v>
      </c>
      <c r="AY3087">
        <v>1.5720362663269043</v>
      </c>
      <c r="AZ3087">
        <v>10.462515830993652</v>
      </c>
      <c r="BA3087">
        <v>10.63245964050293</v>
      </c>
      <c r="BB3087">
        <v>10.683208465576172</v>
      </c>
      <c r="BC3087">
        <v>10.762868881225586</v>
      </c>
      <c r="BD3087">
        <v>10.708812713623047</v>
      </c>
      <c r="BE3087">
        <v>1.645311713218689</v>
      </c>
      <c r="BF3087">
        <v>-1.5263197422027588</v>
      </c>
      <c r="BG3087">
        <v>-1.5310683250427246</v>
      </c>
      <c r="BH3087">
        <v>-0.76249343156814575</v>
      </c>
      <c r="BI3087">
        <v>-0.74990701675415039</v>
      </c>
      <c r="BJ3087">
        <v>-0.74728655815124512</v>
      </c>
      <c r="BK3087">
        <v>-0.74258852005004883</v>
      </c>
      <c r="BL3087">
        <v>-0.75661605596542358</v>
      </c>
      <c r="BM3087">
        <v>-0.804851233959198</v>
      </c>
      <c r="BN3087">
        <v>-0.80587601661682129</v>
      </c>
      <c r="BO3087">
        <v>-0.78497004508972168</v>
      </c>
      <c r="BP3087">
        <v>-0.77040892839431763</v>
      </c>
      <c r="BQ3087">
        <v>-0.77589172124862671</v>
      </c>
      <c r="BR3087">
        <v>-0.74253666400909424</v>
      </c>
      <c r="BS3087">
        <v>-0.73925286531448364</v>
      </c>
      <c r="BT3087">
        <v>-0.73454892635345459</v>
      </c>
      <c r="BU3087">
        <v>-0.71489983797073364</v>
      </c>
      <c r="BV3087">
        <v>-0.72145110368728638</v>
      </c>
      <c r="BW3087">
        <v>2.649599552154541</v>
      </c>
      <c r="BX3087">
        <v>12.060690879821777</v>
      </c>
      <c r="BY3087">
        <v>12.245705604553223</v>
      </c>
      <c r="BZ3087">
        <v>12.310015678405762</v>
      </c>
      <c r="CA3087">
        <v>12.418829917907715</v>
      </c>
      <c r="CB3087">
        <v>12.344590187072754</v>
      </c>
      <c r="CC3087">
        <v>2.8072726726531982</v>
      </c>
      <c r="CD3087">
        <v>-0.70065230131149292</v>
      </c>
      <c r="CE3087">
        <v>-0.69628959894180298</v>
      </c>
      <c r="CF3087">
        <v>-0.10921880602836609</v>
      </c>
      <c r="CG3087">
        <v>-0.10914447903633118</v>
      </c>
      <c r="CH3087">
        <v>-0.1132681742310524</v>
      </c>
      <c r="CI3087">
        <v>-0.11596203595399857</v>
      </c>
      <c r="CJ3087">
        <v>-0.12094021588563919</v>
      </c>
      <c r="CK3087">
        <v>-0.14934554696083069</v>
      </c>
      <c r="CL3087">
        <v>-0.14981916546821594</v>
      </c>
      <c r="CM3087">
        <v>-0.12972989678382874</v>
      </c>
      <c r="CN3087">
        <v>-0.11812704801559448</v>
      </c>
      <c r="CO3087">
        <v>-0.11657004803419113</v>
      </c>
      <c r="CP3087">
        <v>-0.11883136630058289</v>
      </c>
      <c r="CQ3087">
        <v>-0.11452850699424744</v>
      </c>
      <c r="CR3087">
        <v>-0.10427981615066528</v>
      </c>
      <c r="CS3087">
        <v>-0.10012070834636688</v>
      </c>
      <c r="CT3087">
        <v>-0.10212750732898712</v>
      </c>
      <c r="CU3087">
        <v>3.3959164619445801</v>
      </c>
      <c r="CV3087">
        <v>13.167581558227539</v>
      </c>
      <c r="CW3087">
        <v>13.363035202026367</v>
      </c>
      <c r="CX3087">
        <v>13.436738014221191</v>
      </c>
      <c r="CY3087">
        <v>13.565743446350098</v>
      </c>
      <c r="CZ3087">
        <v>13.477524757385254</v>
      </c>
      <c r="DA3087">
        <v>3.6120433807373047</v>
      </c>
      <c r="DB3087">
        <v>-0.12879754602909088</v>
      </c>
      <c r="DC3087">
        <v>-0.1181243360042572</v>
      </c>
      <c r="DD3087">
        <v>0.54405581951141357</v>
      </c>
      <c r="DE3087">
        <v>0.53161805868148804</v>
      </c>
      <c r="DF3087">
        <v>0.52075022459030151</v>
      </c>
      <c r="DG3087">
        <v>0.51066446304321289</v>
      </c>
      <c r="DH3087">
        <v>0.5147356390953064</v>
      </c>
      <c r="DI3087">
        <v>0.50616014003753662</v>
      </c>
      <c r="DJ3087">
        <v>0.5062376856803894</v>
      </c>
      <c r="DK3087">
        <v>0.52551025152206421</v>
      </c>
      <c r="DL3087">
        <v>0.53415483236312866</v>
      </c>
      <c r="DM3087">
        <v>0.54275161027908325</v>
      </c>
      <c r="DN3087">
        <v>0.50487393140792847</v>
      </c>
      <c r="DO3087">
        <v>0.51019585132598877</v>
      </c>
      <c r="DP3087">
        <v>0.52598929405212402</v>
      </c>
      <c r="DQ3087">
        <v>0.51465845108032227</v>
      </c>
      <c r="DR3087">
        <v>0.51719605922698975</v>
      </c>
      <c r="DS3087">
        <v>4.1422333717346191</v>
      </c>
      <c r="DT3087">
        <v>14.274472236633301</v>
      </c>
      <c r="DU3087">
        <v>14.480363845825195</v>
      </c>
      <c r="DV3087">
        <v>14.563459396362305</v>
      </c>
      <c r="DW3087">
        <v>14.71265697479248</v>
      </c>
      <c r="DX3087">
        <v>14.610459327697754</v>
      </c>
      <c r="DY3087">
        <v>4.416813850402832</v>
      </c>
      <c r="DZ3087">
        <v>0.44305720925331116</v>
      </c>
      <c r="EA3087">
        <v>0.46004089713096619</v>
      </c>
      <c r="EB3087">
        <v>1.4872806072235107</v>
      </c>
      <c r="EC3087">
        <v>1.4567774534225464</v>
      </c>
      <c r="ED3087">
        <v>1.4361721277236938</v>
      </c>
      <c r="EE3087">
        <v>1.4154136180877686</v>
      </c>
      <c r="EF3087">
        <v>1.4325505495071411</v>
      </c>
      <c r="EG3087">
        <v>1.4526063203811646</v>
      </c>
      <c r="EH3087">
        <v>1.453479528427124</v>
      </c>
      <c r="EI3087">
        <v>1.4715729951858521</v>
      </c>
      <c r="EJ3087">
        <v>1.475946307182312</v>
      </c>
      <c r="EK3087">
        <v>1.4947073459625244</v>
      </c>
      <c r="EL3087">
        <v>1.4054054021835327</v>
      </c>
      <c r="EM3087">
        <v>1.412198543548584</v>
      </c>
      <c r="EN3087">
        <v>1.4359977245330811</v>
      </c>
      <c r="EO3087">
        <v>1.4023019075393677</v>
      </c>
      <c r="EP3087">
        <v>1.4114009141921997</v>
      </c>
      <c r="EQ3087">
        <v>5.2197966575622559</v>
      </c>
      <c r="ER3087">
        <v>15.872646331787109</v>
      </c>
      <c r="ES3087">
        <v>16.093610763549805</v>
      </c>
      <c r="ET3087">
        <v>16.190267562866211</v>
      </c>
      <c r="EU3087">
        <v>16.368618011474609</v>
      </c>
      <c r="EV3087">
        <v>16.246236801147461</v>
      </c>
      <c r="EW3087">
        <v>5.5787749290466309</v>
      </c>
      <c r="EX3087">
        <v>1.2687246799468994</v>
      </c>
      <c r="EY3087">
        <v>1.294819712638855</v>
      </c>
      <c r="EZ3087">
        <v>53.089523315429688</v>
      </c>
      <c r="FA3087">
        <v>53.111488342285156</v>
      </c>
      <c r="FB3087">
        <v>53.178276062011719</v>
      </c>
      <c r="FC3087">
        <v>53.069629669189453</v>
      </c>
      <c r="FD3087">
        <v>52.467201232910156</v>
      </c>
      <c r="FE3087">
        <v>52.564949035644531</v>
      </c>
      <c r="FF3087">
        <v>52.257957458496094</v>
      </c>
      <c r="FG3087">
        <v>52.629142761230469</v>
      </c>
      <c r="FH3087">
        <v>53.653751373291016</v>
      </c>
      <c r="FI3087">
        <v>56.297328948974609</v>
      </c>
      <c r="FJ3087">
        <v>59.180728912353516</v>
      </c>
      <c r="FK3087">
        <v>61.507392883300781</v>
      </c>
      <c r="FL3087">
        <v>62.779075622558594</v>
      </c>
      <c r="FM3087">
        <v>63.373779296875</v>
      </c>
      <c r="FN3087">
        <v>63.932308197021484</v>
      </c>
      <c r="FO3087">
        <v>63.813896179199219</v>
      </c>
      <c r="FP3087">
        <v>63.457416534423828</v>
      </c>
      <c r="FQ3087">
        <v>62.238044738769531</v>
      </c>
      <c r="FR3087">
        <v>60.568920135498047</v>
      </c>
      <c r="FS3087">
        <v>59.12725830078125</v>
      </c>
      <c r="FT3087">
        <v>58.092037200927734</v>
      </c>
      <c r="FU3087">
        <v>56.789691925048828</v>
      </c>
      <c r="FV3087">
        <v>55.739189147949219</v>
      </c>
      <c r="FW3087">
        <v>54.332351684570313</v>
      </c>
      <c r="FX3087">
        <v>498</v>
      </c>
      <c r="FY3087">
        <v>4.854852706193924E-2</v>
      </c>
      <c r="FZ3087">
        <v>1</v>
      </c>
    </row>
    <row r="3088" spans="1:182" x14ac:dyDescent="0.2">
      <c r="A3088" t="s">
        <v>245</v>
      </c>
      <c r="B3088" t="s">
        <v>252</v>
      </c>
      <c r="C3088" t="s">
        <v>218</v>
      </c>
      <c r="D3088" t="s">
        <v>37</v>
      </c>
      <c r="E3088">
        <v>2017</v>
      </c>
      <c r="F3088" t="s">
        <v>231</v>
      </c>
      <c r="G3088" t="s">
        <v>250</v>
      </c>
      <c r="H3088" t="s">
        <v>226</v>
      </c>
      <c r="I3088">
        <v>175.70000000000002</v>
      </c>
      <c r="L3088">
        <v>41.167083188419085</v>
      </c>
      <c r="M3088">
        <v>40.603705695703169</v>
      </c>
      <c r="N3088">
        <v>40.129229291363401</v>
      </c>
      <c r="O3088">
        <v>39.932024201749051</v>
      </c>
      <c r="P3088">
        <v>40.957317345127173</v>
      </c>
      <c r="Q3088">
        <v>43.054359415800455</v>
      </c>
      <c r="R3088">
        <v>45.921001343149975</v>
      </c>
      <c r="S3088">
        <v>46.053675223068936</v>
      </c>
      <c r="T3088">
        <v>46.301400622301415</v>
      </c>
      <c r="U3088">
        <v>46.786172991416699</v>
      </c>
      <c r="V3088">
        <v>47.045796106005369</v>
      </c>
      <c r="W3088">
        <v>48.000634171822327</v>
      </c>
      <c r="X3088">
        <v>48.393025617529183</v>
      </c>
      <c r="Y3088">
        <v>47.714986023274314</v>
      </c>
      <c r="Z3088">
        <v>47.758445267766739</v>
      </c>
      <c r="AA3088">
        <v>47.826375253377165</v>
      </c>
      <c r="AB3088">
        <v>48.192494251698172</v>
      </c>
      <c r="AC3088">
        <v>47.998423591223279</v>
      </c>
      <c r="AD3088">
        <v>47.698617784922575</v>
      </c>
      <c r="AE3088">
        <v>47.653695256360052</v>
      </c>
      <c r="AF3088">
        <v>46.892352618038856</v>
      </c>
      <c r="AG3088">
        <v>46.039762210916614</v>
      </c>
      <c r="AH3088">
        <v>44.678190348705911</v>
      </c>
      <c r="AI3088">
        <v>42.714218912176101</v>
      </c>
      <c r="AJ3088">
        <v>-1.7057181596755981</v>
      </c>
      <c r="AK3088">
        <v>-1.675066351890564</v>
      </c>
      <c r="AL3088">
        <v>-1.6627084016799927</v>
      </c>
      <c r="AM3088">
        <v>-1.6473376750946045</v>
      </c>
      <c r="AN3088">
        <v>-1.6744309663772583</v>
      </c>
      <c r="AO3088">
        <v>-1.7512973546981812</v>
      </c>
      <c r="AP3088">
        <v>-1.7531177997589111</v>
      </c>
      <c r="AQ3088">
        <v>-1.7310327291488647</v>
      </c>
      <c r="AR3088">
        <v>-1.712200403213501</v>
      </c>
      <c r="AS3088">
        <v>-1.7278474569320679</v>
      </c>
      <c r="AT3088">
        <v>-1.6430680751800537</v>
      </c>
      <c r="AU3088">
        <v>-1.6412556171417236</v>
      </c>
      <c r="AV3088">
        <v>-1.6445573568344116</v>
      </c>
      <c r="AW3088">
        <v>-1.6025433540344238</v>
      </c>
      <c r="AX3088">
        <v>-1.6156558990478516</v>
      </c>
      <c r="AY3088">
        <v>1.5720362663269043</v>
      </c>
      <c r="AZ3088">
        <v>10.462515830993652</v>
      </c>
      <c r="BA3088">
        <v>10.63245964050293</v>
      </c>
      <c r="BB3088">
        <v>10.683208465576172</v>
      </c>
      <c r="BC3088">
        <v>10.762868881225586</v>
      </c>
      <c r="BD3088">
        <v>10.708812713623047</v>
      </c>
      <c r="BE3088">
        <v>1.645311713218689</v>
      </c>
      <c r="BF3088">
        <v>-1.5263197422027588</v>
      </c>
      <c r="BG3088">
        <v>-1.5310683250427246</v>
      </c>
      <c r="BH3088">
        <v>-0.76249343156814575</v>
      </c>
      <c r="BI3088">
        <v>-0.74990701675415039</v>
      </c>
      <c r="BJ3088">
        <v>-0.74728655815124512</v>
      </c>
      <c r="BK3088">
        <v>-0.74258852005004883</v>
      </c>
      <c r="BL3088">
        <v>-0.75661605596542358</v>
      </c>
      <c r="BM3088">
        <v>-0.804851233959198</v>
      </c>
      <c r="BN3088">
        <v>-0.80587601661682129</v>
      </c>
      <c r="BO3088">
        <v>-0.78497004508972168</v>
      </c>
      <c r="BP3088">
        <v>-0.77040892839431763</v>
      </c>
      <c r="BQ3088">
        <v>-0.77589172124862671</v>
      </c>
      <c r="BR3088">
        <v>-0.74253666400909424</v>
      </c>
      <c r="BS3088">
        <v>-0.73925286531448364</v>
      </c>
      <c r="BT3088">
        <v>-0.73454892635345459</v>
      </c>
      <c r="BU3088">
        <v>-0.71489983797073364</v>
      </c>
      <c r="BV3088">
        <v>-0.72145110368728638</v>
      </c>
      <c r="BW3088">
        <v>2.649599552154541</v>
      </c>
      <c r="BX3088">
        <v>12.060690879821777</v>
      </c>
      <c r="BY3088">
        <v>12.245705604553223</v>
      </c>
      <c r="BZ3088">
        <v>12.310015678405762</v>
      </c>
      <c r="CA3088">
        <v>12.418829917907715</v>
      </c>
      <c r="CB3088">
        <v>12.344590187072754</v>
      </c>
      <c r="CC3088">
        <v>2.8072726726531982</v>
      </c>
      <c r="CD3088">
        <v>-0.70065230131149292</v>
      </c>
      <c r="CE3088">
        <v>-0.69628959894180298</v>
      </c>
      <c r="CF3088">
        <v>-0.10921880602836609</v>
      </c>
      <c r="CG3088">
        <v>-0.10914447903633118</v>
      </c>
      <c r="CH3088">
        <v>-0.1132681742310524</v>
      </c>
      <c r="CI3088">
        <v>-0.11596203595399857</v>
      </c>
      <c r="CJ3088">
        <v>-0.12094021588563919</v>
      </c>
      <c r="CK3088">
        <v>-0.14934554696083069</v>
      </c>
      <c r="CL3088">
        <v>-0.14981916546821594</v>
      </c>
      <c r="CM3088">
        <v>-0.12972989678382874</v>
      </c>
      <c r="CN3088">
        <v>-0.11812704801559448</v>
      </c>
      <c r="CO3088">
        <v>-0.11657004803419113</v>
      </c>
      <c r="CP3088">
        <v>-0.11883136630058289</v>
      </c>
      <c r="CQ3088">
        <v>-0.11452850699424744</v>
      </c>
      <c r="CR3088">
        <v>-0.10427981615066528</v>
      </c>
      <c r="CS3088">
        <v>-0.10012070834636688</v>
      </c>
      <c r="CT3088">
        <v>-0.10212750732898712</v>
      </c>
      <c r="CU3088">
        <v>3.3959164619445801</v>
      </c>
      <c r="CV3088">
        <v>13.167581558227539</v>
      </c>
      <c r="CW3088">
        <v>13.363035202026367</v>
      </c>
      <c r="CX3088">
        <v>13.436738014221191</v>
      </c>
      <c r="CY3088">
        <v>13.565743446350098</v>
      </c>
      <c r="CZ3088">
        <v>13.477524757385254</v>
      </c>
      <c r="DA3088">
        <v>3.6120433807373047</v>
      </c>
      <c r="DB3088">
        <v>-0.12879754602909088</v>
      </c>
      <c r="DC3088">
        <v>-0.1181243360042572</v>
      </c>
      <c r="DD3088">
        <v>0.54405581951141357</v>
      </c>
      <c r="DE3088">
        <v>0.53161805868148804</v>
      </c>
      <c r="DF3088">
        <v>0.52075022459030151</v>
      </c>
      <c r="DG3088">
        <v>0.51066446304321289</v>
      </c>
      <c r="DH3088">
        <v>0.5147356390953064</v>
      </c>
      <c r="DI3088">
        <v>0.50616014003753662</v>
      </c>
      <c r="DJ3088">
        <v>0.5062376856803894</v>
      </c>
      <c r="DK3088">
        <v>0.52551025152206421</v>
      </c>
      <c r="DL3088">
        <v>0.53415483236312866</v>
      </c>
      <c r="DM3088">
        <v>0.54275161027908325</v>
      </c>
      <c r="DN3088">
        <v>0.50487393140792847</v>
      </c>
      <c r="DO3088">
        <v>0.51019585132598877</v>
      </c>
      <c r="DP3088">
        <v>0.52598929405212402</v>
      </c>
      <c r="DQ3088">
        <v>0.51465845108032227</v>
      </c>
      <c r="DR3088">
        <v>0.51719605922698975</v>
      </c>
      <c r="DS3088">
        <v>4.1422333717346191</v>
      </c>
      <c r="DT3088">
        <v>14.274472236633301</v>
      </c>
      <c r="DU3088">
        <v>14.480363845825195</v>
      </c>
      <c r="DV3088">
        <v>14.563459396362305</v>
      </c>
      <c r="DW3088">
        <v>14.71265697479248</v>
      </c>
      <c r="DX3088">
        <v>14.610459327697754</v>
      </c>
      <c r="DY3088">
        <v>4.416813850402832</v>
      </c>
      <c r="DZ3088">
        <v>0.44305720925331116</v>
      </c>
      <c r="EA3088">
        <v>0.46004089713096619</v>
      </c>
      <c r="EB3088">
        <v>1.4872806072235107</v>
      </c>
      <c r="EC3088">
        <v>1.4567774534225464</v>
      </c>
      <c r="ED3088">
        <v>1.4361721277236938</v>
      </c>
      <c r="EE3088">
        <v>1.4154136180877686</v>
      </c>
      <c r="EF3088">
        <v>1.4325505495071411</v>
      </c>
      <c r="EG3088">
        <v>1.4526063203811646</v>
      </c>
      <c r="EH3088">
        <v>1.453479528427124</v>
      </c>
      <c r="EI3088">
        <v>1.4715729951858521</v>
      </c>
      <c r="EJ3088">
        <v>1.475946307182312</v>
      </c>
      <c r="EK3088">
        <v>1.4947073459625244</v>
      </c>
      <c r="EL3088">
        <v>1.4054054021835327</v>
      </c>
      <c r="EM3088">
        <v>1.412198543548584</v>
      </c>
      <c r="EN3088">
        <v>1.4359977245330811</v>
      </c>
      <c r="EO3088">
        <v>1.4023019075393677</v>
      </c>
      <c r="EP3088">
        <v>1.4114009141921997</v>
      </c>
      <c r="EQ3088">
        <v>5.2197966575622559</v>
      </c>
      <c r="ER3088">
        <v>15.872646331787109</v>
      </c>
      <c r="ES3088">
        <v>16.093610763549805</v>
      </c>
      <c r="ET3088">
        <v>16.190267562866211</v>
      </c>
      <c r="EU3088">
        <v>16.368618011474609</v>
      </c>
      <c r="EV3088">
        <v>16.246236801147461</v>
      </c>
      <c r="EW3088">
        <v>5.5787749290466309</v>
      </c>
      <c r="EX3088">
        <v>1.2687246799468994</v>
      </c>
      <c r="EY3088">
        <v>1.294819712638855</v>
      </c>
      <c r="EZ3088">
        <v>53.089523315429688</v>
      </c>
      <c r="FA3088">
        <v>53.111488342285156</v>
      </c>
      <c r="FB3088">
        <v>53.178276062011719</v>
      </c>
      <c r="FC3088">
        <v>53.069629669189453</v>
      </c>
      <c r="FD3088">
        <v>52.467201232910156</v>
      </c>
      <c r="FE3088">
        <v>52.564949035644531</v>
      </c>
      <c r="FF3088">
        <v>52.257957458496094</v>
      </c>
      <c r="FG3088">
        <v>52.629142761230469</v>
      </c>
      <c r="FH3088">
        <v>53.653751373291016</v>
      </c>
      <c r="FI3088">
        <v>56.297328948974609</v>
      </c>
      <c r="FJ3088">
        <v>59.180728912353516</v>
      </c>
      <c r="FK3088">
        <v>61.507392883300781</v>
      </c>
      <c r="FL3088">
        <v>62.779075622558594</v>
      </c>
      <c r="FM3088">
        <v>63.373779296875</v>
      </c>
      <c r="FN3088">
        <v>63.932308197021484</v>
      </c>
      <c r="FO3088">
        <v>63.813896179199219</v>
      </c>
      <c r="FP3088">
        <v>63.457416534423828</v>
      </c>
      <c r="FQ3088">
        <v>62.238044738769531</v>
      </c>
      <c r="FR3088">
        <v>60.568920135498047</v>
      </c>
      <c r="FS3088">
        <v>59.12725830078125</v>
      </c>
      <c r="FT3088">
        <v>58.092037200927734</v>
      </c>
      <c r="FU3088">
        <v>56.789691925048828</v>
      </c>
      <c r="FV3088">
        <v>55.739189147949219</v>
      </c>
      <c r="FW3088">
        <v>54.332351684570313</v>
      </c>
      <c r="FX3088">
        <v>498</v>
      </c>
      <c r="FY3088">
        <v>4.854852706193924E-2</v>
      </c>
      <c r="FZ3088">
        <v>1</v>
      </c>
    </row>
    <row r="3089" spans="1:182" x14ac:dyDescent="0.2">
      <c r="A3089" t="s">
        <v>245</v>
      </c>
      <c r="B3089" t="s">
        <v>252</v>
      </c>
      <c r="C3089" t="s">
        <v>218</v>
      </c>
      <c r="D3089" t="s">
        <v>38</v>
      </c>
      <c r="E3089">
        <v>2015</v>
      </c>
      <c r="F3089" t="s">
        <v>231</v>
      </c>
      <c r="G3089" t="s">
        <v>250</v>
      </c>
      <c r="H3089" t="s">
        <v>226</v>
      </c>
      <c r="I3089">
        <v>175.70000000000002</v>
      </c>
      <c r="L3089">
        <v>41.415086044082102</v>
      </c>
      <c r="M3089">
        <v>41.046401787605355</v>
      </c>
      <c r="N3089">
        <v>40.642359857744495</v>
      </c>
      <c r="O3089">
        <v>40.685772660449771</v>
      </c>
      <c r="P3089">
        <v>41.71034458516808</v>
      </c>
      <c r="Q3089">
        <v>43.927281508472319</v>
      </c>
      <c r="R3089">
        <v>46.631902865670995</v>
      </c>
      <c r="S3089">
        <v>46.443155887748304</v>
      </c>
      <c r="T3089">
        <v>46.842603660459524</v>
      </c>
      <c r="U3089">
        <v>47.000956626978478</v>
      </c>
      <c r="V3089">
        <v>47.15974895928629</v>
      </c>
      <c r="W3089">
        <v>48.388645336351267</v>
      </c>
      <c r="X3089">
        <v>48.984817009681372</v>
      </c>
      <c r="Y3089">
        <v>48.276196378204162</v>
      </c>
      <c r="Z3089">
        <v>48.461892553401391</v>
      </c>
      <c r="AA3089">
        <v>48.630084057254741</v>
      </c>
      <c r="AB3089">
        <v>49.043723746632942</v>
      </c>
      <c r="AC3089">
        <v>48.820939384384261</v>
      </c>
      <c r="AD3089">
        <v>48.906955780469403</v>
      </c>
      <c r="AE3089">
        <v>48.761103934618831</v>
      </c>
      <c r="AF3089">
        <v>48.027382942649247</v>
      </c>
      <c r="AG3089">
        <v>46.975513315456396</v>
      </c>
      <c r="AH3089">
        <v>45.779711381903695</v>
      </c>
      <c r="AI3089">
        <v>43.727638726356162</v>
      </c>
      <c r="AJ3089">
        <v>-1.6508421897888184</v>
      </c>
      <c r="AK3089">
        <v>-1.6359513998031616</v>
      </c>
      <c r="AL3089">
        <v>-1.6272058486938477</v>
      </c>
      <c r="AM3089">
        <v>-1.6344616413116455</v>
      </c>
      <c r="AN3089">
        <v>-1.6714792251586914</v>
      </c>
      <c r="AO3089">
        <v>-1.7570215463638306</v>
      </c>
      <c r="AP3089">
        <v>-1.7887769937515259</v>
      </c>
      <c r="AQ3089">
        <v>-1.7166620492935181</v>
      </c>
      <c r="AR3089">
        <v>-1.7251832485198975</v>
      </c>
      <c r="AS3089">
        <v>-1.7710436582565308</v>
      </c>
      <c r="AT3089">
        <v>-1.5984810590744019</v>
      </c>
      <c r="AU3089">
        <v>-1.5880488157272339</v>
      </c>
      <c r="AV3089">
        <v>-1.6132701635360718</v>
      </c>
      <c r="AW3089">
        <v>-1.5892152786254883</v>
      </c>
      <c r="AX3089">
        <v>-1.6133871078491211</v>
      </c>
      <c r="AY3089">
        <v>1.5887656211853027</v>
      </c>
      <c r="AZ3089">
        <v>10.853639602661133</v>
      </c>
      <c r="BA3089">
        <v>11.062967300415039</v>
      </c>
      <c r="BB3089">
        <v>11.339725494384766</v>
      </c>
      <c r="BC3089">
        <v>11.492972373962402</v>
      </c>
      <c r="BD3089">
        <v>11.391246795654297</v>
      </c>
      <c r="BE3089">
        <v>1.708288311958313</v>
      </c>
      <c r="BF3089">
        <v>-1.6436803340911865</v>
      </c>
      <c r="BG3089">
        <v>-1.6382410526275635</v>
      </c>
      <c r="BH3089">
        <v>-0.74237793684005737</v>
      </c>
      <c r="BI3089">
        <v>-0.73811906576156616</v>
      </c>
      <c r="BJ3089">
        <v>-0.73589646816253662</v>
      </c>
      <c r="BK3089">
        <v>-0.7408033013343811</v>
      </c>
      <c r="BL3089">
        <v>-0.75963103771209717</v>
      </c>
      <c r="BM3089">
        <v>-0.81135928630828857</v>
      </c>
      <c r="BN3089">
        <v>-0.82484149932861328</v>
      </c>
      <c r="BO3089">
        <v>-0.7828136682510376</v>
      </c>
      <c r="BP3089">
        <v>-0.78412711620330811</v>
      </c>
      <c r="BQ3089">
        <v>-0.80681341886520386</v>
      </c>
      <c r="BR3089">
        <v>-0.73671835660934448</v>
      </c>
      <c r="BS3089">
        <v>-0.72503674030303955</v>
      </c>
      <c r="BT3089">
        <v>-0.72830659151077271</v>
      </c>
      <c r="BU3089">
        <v>-0.71402311325073242</v>
      </c>
      <c r="BV3089">
        <v>-0.72404700517654419</v>
      </c>
      <c r="BW3089">
        <v>2.6496796607971191</v>
      </c>
      <c r="BX3089">
        <v>12.416894912719727</v>
      </c>
      <c r="BY3089">
        <v>12.626812934875488</v>
      </c>
      <c r="BZ3089">
        <v>12.927861213684082</v>
      </c>
      <c r="CA3089">
        <v>13.106391906738281</v>
      </c>
      <c r="CB3089">
        <v>12.984334945678711</v>
      </c>
      <c r="CC3089">
        <v>2.8439226150512695</v>
      </c>
      <c r="CD3089">
        <v>-0.79074043035507202</v>
      </c>
      <c r="CE3089">
        <v>-0.77275484800338745</v>
      </c>
      <c r="CF3089">
        <v>-0.11317838728427887</v>
      </c>
      <c r="CG3089">
        <v>-0.11628316342830658</v>
      </c>
      <c r="CH3089">
        <v>-0.11857826262712479</v>
      </c>
      <c r="CI3089">
        <v>-0.12185823172330856</v>
      </c>
      <c r="CJ3089">
        <v>-0.12808777391910553</v>
      </c>
      <c r="CK3089">
        <v>-0.1563965380191803</v>
      </c>
      <c r="CL3089">
        <v>-0.15722276270389557</v>
      </c>
      <c r="CM3089">
        <v>-0.13603316247463226</v>
      </c>
      <c r="CN3089">
        <v>-0.13235452771186829</v>
      </c>
      <c r="CO3089">
        <v>-0.13899041712284088</v>
      </c>
      <c r="CP3089">
        <v>-0.13986410200595856</v>
      </c>
      <c r="CQ3089">
        <v>-0.12731720507144928</v>
      </c>
      <c r="CR3089">
        <v>-0.11538352817296982</v>
      </c>
      <c r="CS3089">
        <v>-0.10786768794059753</v>
      </c>
      <c r="CT3089">
        <v>-0.10809270292520523</v>
      </c>
      <c r="CU3089">
        <v>3.3844654560089111</v>
      </c>
      <c r="CV3089">
        <v>13.499601364135742</v>
      </c>
      <c r="CW3089">
        <v>13.709927558898926</v>
      </c>
      <c r="CX3089">
        <v>14.027798652648926</v>
      </c>
      <c r="CY3089">
        <v>14.223840713500977</v>
      </c>
      <c r="CZ3089">
        <v>14.087703704833984</v>
      </c>
      <c r="DA3089">
        <v>3.6304593086242676</v>
      </c>
      <c r="DB3089">
        <v>-0.19999687373638153</v>
      </c>
      <c r="DC3089">
        <v>-0.17332175374031067</v>
      </c>
      <c r="DD3089">
        <v>0.51602119207382202</v>
      </c>
      <c r="DE3089">
        <v>0.50555276870727539</v>
      </c>
      <c r="DF3089">
        <v>0.49873992800712585</v>
      </c>
      <c r="DG3089">
        <v>0.49708682298660278</v>
      </c>
      <c r="DH3089">
        <v>0.50345546007156372</v>
      </c>
      <c r="DI3089">
        <v>0.49856624007225037</v>
      </c>
      <c r="DJ3089">
        <v>0.51039600372314453</v>
      </c>
      <c r="DK3089">
        <v>0.51074737310409546</v>
      </c>
      <c r="DL3089">
        <v>0.51941806077957153</v>
      </c>
      <c r="DM3089">
        <v>0.52883255481719971</v>
      </c>
      <c r="DN3089">
        <v>0.45699015259742737</v>
      </c>
      <c r="DO3089">
        <v>0.47040235996246338</v>
      </c>
      <c r="DP3089">
        <v>0.49753955006599426</v>
      </c>
      <c r="DQ3089">
        <v>0.49828773736953735</v>
      </c>
      <c r="DR3089">
        <v>0.50786155462265015</v>
      </c>
      <c r="DS3089">
        <v>4.1192512512207031</v>
      </c>
      <c r="DT3089">
        <v>14.582307815551758</v>
      </c>
      <c r="DU3089">
        <v>14.793042182922363</v>
      </c>
      <c r="DV3089">
        <v>15.127737045288086</v>
      </c>
      <c r="DW3089">
        <v>15.341289520263672</v>
      </c>
      <c r="DX3089">
        <v>15.191072463989258</v>
      </c>
      <c r="DY3089">
        <v>4.4169960021972656</v>
      </c>
      <c r="DZ3089">
        <v>0.39074668288230896</v>
      </c>
      <c r="EA3089">
        <v>0.42611134052276611</v>
      </c>
      <c r="EB3089">
        <v>1.424485445022583</v>
      </c>
      <c r="EC3089">
        <v>1.4033850431442261</v>
      </c>
      <c r="ED3089">
        <v>1.3900493383407593</v>
      </c>
      <c r="EE3089">
        <v>1.3907451629638672</v>
      </c>
      <c r="EF3089">
        <v>1.4153035879135132</v>
      </c>
      <c r="EG3089">
        <v>1.4442284107208252</v>
      </c>
      <c r="EH3089">
        <v>1.4743313789367676</v>
      </c>
      <c r="EI3089">
        <v>1.4445956945419312</v>
      </c>
      <c r="EJ3089">
        <v>1.4604741334915161</v>
      </c>
      <c r="EK3089">
        <v>1.4930628538131714</v>
      </c>
      <c r="EL3089">
        <v>1.3187528848648071</v>
      </c>
      <c r="EM3089">
        <v>1.3334144353866577</v>
      </c>
      <c r="EN3089">
        <v>1.3825031518936157</v>
      </c>
      <c r="EO3089">
        <v>1.373479962348938</v>
      </c>
      <c r="EP3089">
        <v>1.3972017765045166</v>
      </c>
      <c r="EQ3089">
        <v>5.1801652908325195</v>
      </c>
      <c r="ER3089">
        <v>16.145563125610352</v>
      </c>
      <c r="ES3089">
        <v>16.356887817382813</v>
      </c>
      <c r="ET3089">
        <v>16.715871810913086</v>
      </c>
      <c r="EU3089">
        <v>16.954708099365234</v>
      </c>
      <c r="EV3089">
        <v>16.784160614013672</v>
      </c>
      <c r="EW3089">
        <v>5.5526299476623535</v>
      </c>
      <c r="EX3089">
        <v>1.2436865568161011</v>
      </c>
      <c r="EY3089">
        <v>1.2915976047515869</v>
      </c>
      <c r="EZ3089">
        <v>52.942344665527344</v>
      </c>
      <c r="FA3089">
        <v>51.831584930419922</v>
      </c>
      <c r="FB3089">
        <v>51.299694061279297</v>
      </c>
      <c r="FC3089">
        <v>51.072547912597656</v>
      </c>
      <c r="FD3089">
        <v>50.704334259033203</v>
      </c>
      <c r="FE3089">
        <v>50.242454528808594</v>
      </c>
      <c r="FF3089">
        <v>50.007694244384766</v>
      </c>
      <c r="FG3089">
        <v>50.390495300292969</v>
      </c>
      <c r="FH3089">
        <v>52.476779937744141</v>
      </c>
      <c r="FI3089">
        <v>55.052459716796875</v>
      </c>
      <c r="FJ3089">
        <v>58.574100494384766</v>
      </c>
      <c r="FK3089">
        <v>61.492717742919922</v>
      </c>
      <c r="FL3089">
        <v>63.473186492919922</v>
      </c>
      <c r="FM3089">
        <v>65.425460815429688</v>
      </c>
      <c r="FN3089">
        <v>66.986480712890625</v>
      </c>
      <c r="FO3089">
        <v>67.683113098144531</v>
      </c>
      <c r="FP3089">
        <v>67.884902954101563</v>
      </c>
      <c r="FQ3089">
        <v>67.230148315429687</v>
      </c>
      <c r="FR3089">
        <v>64.736381530761719</v>
      </c>
      <c r="FS3089">
        <v>60.985458374023438</v>
      </c>
      <c r="FT3089">
        <v>58.672798156738281</v>
      </c>
      <c r="FU3089">
        <v>56.872138977050781</v>
      </c>
      <c r="FV3089">
        <v>55.798316955566406</v>
      </c>
      <c r="FW3089">
        <v>54.085243225097656</v>
      </c>
      <c r="FX3089">
        <v>498</v>
      </c>
      <c r="FY3089">
        <v>4.854852706193924E-2</v>
      </c>
      <c r="FZ3089">
        <v>1</v>
      </c>
    </row>
    <row r="3090" spans="1:182" x14ac:dyDescent="0.2">
      <c r="A3090" t="s">
        <v>245</v>
      </c>
      <c r="B3090" t="s">
        <v>252</v>
      </c>
      <c r="C3090" t="s">
        <v>218</v>
      </c>
      <c r="D3090" t="s">
        <v>38</v>
      </c>
      <c r="E3090">
        <v>2016</v>
      </c>
      <c r="F3090" t="s">
        <v>231</v>
      </c>
      <c r="G3090" t="s">
        <v>250</v>
      </c>
      <c r="H3090" t="s">
        <v>226</v>
      </c>
      <c r="I3090">
        <v>175.70000000000002</v>
      </c>
      <c r="L3090">
        <v>41.415086044082102</v>
      </c>
      <c r="M3090">
        <v>41.046401787605355</v>
      </c>
      <c r="N3090">
        <v>40.642359857744495</v>
      </c>
      <c r="O3090">
        <v>40.685772660449771</v>
      </c>
      <c r="P3090">
        <v>41.71034458516808</v>
      </c>
      <c r="Q3090">
        <v>43.927281508472319</v>
      </c>
      <c r="R3090">
        <v>46.631902865670995</v>
      </c>
      <c r="S3090">
        <v>46.443155887748304</v>
      </c>
      <c r="T3090">
        <v>46.842603660459524</v>
      </c>
      <c r="U3090">
        <v>47.000956626978478</v>
      </c>
      <c r="V3090">
        <v>47.15974895928629</v>
      </c>
      <c r="W3090">
        <v>48.388645336351267</v>
      </c>
      <c r="X3090">
        <v>48.984817009681372</v>
      </c>
      <c r="Y3090">
        <v>48.276196378204162</v>
      </c>
      <c r="Z3090">
        <v>48.461892553401391</v>
      </c>
      <c r="AA3090">
        <v>48.630084057254741</v>
      </c>
      <c r="AB3090">
        <v>49.043723746632942</v>
      </c>
      <c r="AC3090">
        <v>48.820939384384261</v>
      </c>
      <c r="AD3090">
        <v>48.906955780469403</v>
      </c>
      <c r="AE3090">
        <v>48.761103934618831</v>
      </c>
      <c r="AF3090">
        <v>48.027382942649247</v>
      </c>
      <c r="AG3090">
        <v>46.975513315456396</v>
      </c>
      <c r="AH3090">
        <v>45.779711381903695</v>
      </c>
      <c r="AI3090">
        <v>43.727638726356162</v>
      </c>
      <c r="AJ3090">
        <v>-1.6508421897888184</v>
      </c>
      <c r="AK3090">
        <v>-1.6359513998031616</v>
      </c>
      <c r="AL3090">
        <v>-1.6272058486938477</v>
      </c>
      <c r="AM3090">
        <v>-1.6344616413116455</v>
      </c>
      <c r="AN3090">
        <v>-1.6714792251586914</v>
      </c>
      <c r="AO3090">
        <v>-1.7570215463638306</v>
      </c>
      <c r="AP3090">
        <v>-1.7887769937515259</v>
      </c>
      <c r="AQ3090">
        <v>-1.7166620492935181</v>
      </c>
      <c r="AR3090">
        <v>-1.7251832485198975</v>
      </c>
      <c r="AS3090">
        <v>-1.7710436582565308</v>
      </c>
      <c r="AT3090">
        <v>-1.5984810590744019</v>
      </c>
      <c r="AU3090">
        <v>-1.5880488157272339</v>
      </c>
      <c r="AV3090">
        <v>-1.6132701635360718</v>
      </c>
      <c r="AW3090">
        <v>-1.5892152786254883</v>
      </c>
      <c r="AX3090">
        <v>-1.6133871078491211</v>
      </c>
      <c r="AY3090">
        <v>1.5887656211853027</v>
      </c>
      <c r="AZ3090">
        <v>10.853639602661133</v>
      </c>
      <c r="BA3090">
        <v>11.062967300415039</v>
      </c>
      <c r="BB3090">
        <v>11.339725494384766</v>
      </c>
      <c r="BC3090">
        <v>11.492972373962402</v>
      </c>
      <c r="BD3090">
        <v>11.391246795654297</v>
      </c>
      <c r="BE3090">
        <v>1.708288311958313</v>
      </c>
      <c r="BF3090">
        <v>-1.6436803340911865</v>
      </c>
      <c r="BG3090">
        <v>-1.6382410526275635</v>
      </c>
      <c r="BH3090">
        <v>-0.74237793684005737</v>
      </c>
      <c r="BI3090">
        <v>-0.73811906576156616</v>
      </c>
      <c r="BJ3090">
        <v>-0.73589646816253662</v>
      </c>
      <c r="BK3090">
        <v>-0.7408033013343811</v>
      </c>
      <c r="BL3090">
        <v>-0.75963103771209717</v>
      </c>
      <c r="BM3090">
        <v>-0.81135928630828857</v>
      </c>
      <c r="BN3090">
        <v>-0.82484149932861328</v>
      </c>
      <c r="BO3090">
        <v>-0.7828136682510376</v>
      </c>
      <c r="BP3090">
        <v>-0.78412711620330811</v>
      </c>
      <c r="BQ3090">
        <v>-0.80681341886520386</v>
      </c>
      <c r="BR3090">
        <v>-0.73671835660934448</v>
      </c>
      <c r="BS3090">
        <v>-0.72503674030303955</v>
      </c>
      <c r="BT3090">
        <v>-0.72830659151077271</v>
      </c>
      <c r="BU3090">
        <v>-0.71402311325073242</v>
      </c>
      <c r="BV3090">
        <v>-0.72404700517654419</v>
      </c>
      <c r="BW3090">
        <v>2.6496796607971191</v>
      </c>
      <c r="BX3090">
        <v>12.416894912719727</v>
      </c>
      <c r="BY3090">
        <v>12.626812934875488</v>
      </c>
      <c r="BZ3090">
        <v>12.927861213684082</v>
      </c>
      <c r="CA3090">
        <v>13.106391906738281</v>
      </c>
      <c r="CB3090">
        <v>12.984334945678711</v>
      </c>
      <c r="CC3090">
        <v>2.8439226150512695</v>
      </c>
      <c r="CD3090">
        <v>-0.79074043035507202</v>
      </c>
      <c r="CE3090">
        <v>-0.77275484800338745</v>
      </c>
      <c r="CF3090">
        <v>-0.11317838728427887</v>
      </c>
      <c r="CG3090">
        <v>-0.11628316342830658</v>
      </c>
      <c r="CH3090">
        <v>-0.11857826262712479</v>
      </c>
      <c r="CI3090">
        <v>-0.12185823172330856</v>
      </c>
      <c r="CJ3090">
        <v>-0.12808777391910553</v>
      </c>
      <c r="CK3090">
        <v>-0.1563965380191803</v>
      </c>
      <c r="CL3090">
        <v>-0.15722276270389557</v>
      </c>
      <c r="CM3090">
        <v>-0.13603316247463226</v>
      </c>
      <c r="CN3090">
        <v>-0.13235452771186829</v>
      </c>
      <c r="CO3090">
        <v>-0.13899041712284088</v>
      </c>
      <c r="CP3090">
        <v>-0.13986410200595856</v>
      </c>
      <c r="CQ3090">
        <v>-0.12731720507144928</v>
      </c>
      <c r="CR3090">
        <v>-0.11538352817296982</v>
      </c>
      <c r="CS3090">
        <v>-0.10786768794059753</v>
      </c>
      <c r="CT3090">
        <v>-0.10809270292520523</v>
      </c>
      <c r="CU3090">
        <v>3.3844654560089111</v>
      </c>
      <c r="CV3090">
        <v>13.499601364135742</v>
      </c>
      <c r="CW3090">
        <v>13.709927558898926</v>
      </c>
      <c r="CX3090">
        <v>14.027798652648926</v>
      </c>
      <c r="CY3090">
        <v>14.223840713500977</v>
      </c>
      <c r="CZ3090">
        <v>14.087703704833984</v>
      </c>
      <c r="DA3090">
        <v>3.6304593086242676</v>
      </c>
      <c r="DB3090">
        <v>-0.19999687373638153</v>
      </c>
      <c r="DC3090">
        <v>-0.17332175374031067</v>
      </c>
      <c r="DD3090">
        <v>0.51602119207382202</v>
      </c>
      <c r="DE3090">
        <v>0.50555276870727539</v>
      </c>
      <c r="DF3090">
        <v>0.49873992800712585</v>
      </c>
      <c r="DG3090">
        <v>0.49708682298660278</v>
      </c>
      <c r="DH3090">
        <v>0.50345546007156372</v>
      </c>
      <c r="DI3090">
        <v>0.49856624007225037</v>
      </c>
      <c r="DJ3090">
        <v>0.51039600372314453</v>
      </c>
      <c r="DK3090">
        <v>0.51074737310409546</v>
      </c>
      <c r="DL3090">
        <v>0.51941806077957153</v>
      </c>
      <c r="DM3090">
        <v>0.52883255481719971</v>
      </c>
      <c r="DN3090">
        <v>0.45699015259742737</v>
      </c>
      <c r="DO3090">
        <v>0.47040235996246338</v>
      </c>
      <c r="DP3090">
        <v>0.49753955006599426</v>
      </c>
      <c r="DQ3090">
        <v>0.49828773736953735</v>
      </c>
      <c r="DR3090">
        <v>0.50786155462265015</v>
      </c>
      <c r="DS3090">
        <v>4.1192512512207031</v>
      </c>
      <c r="DT3090">
        <v>14.582307815551758</v>
      </c>
      <c r="DU3090">
        <v>14.793042182922363</v>
      </c>
      <c r="DV3090">
        <v>15.127737045288086</v>
      </c>
      <c r="DW3090">
        <v>15.341289520263672</v>
      </c>
      <c r="DX3090">
        <v>15.191072463989258</v>
      </c>
      <c r="DY3090">
        <v>4.4169960021972656</v>
      </c>
      <c r="DZ3090">
        <v>0.39074668288230896</v>
      </c>
      <c r="EA3090">
        <v>0.42611134052276611</v>
      </c>
      <c r="EB3090">
        <v>1.424485445022583</v>
      </c>
      <c r="EC3090">
        <v>1.4033850431442261</v>
      </c>
      <c r="ED3090">
        <v>1.3900493383407593</v>
      </c>
      <c r="EE3090">
        <v>1.3907451629638672</v>
      </c>
      <c r="EF3090">
        <v>1.4153035879135132</v>
      </c>
      <c r="EG3090">
        <v>1.4442284107208252</v>
      </c>
      <c r="EH3090">
        <v>1.4743313789367676</v>
      </c>
      <c r="EI3090">
        <v>1.4445956945419312</v>
      </c>
      <c r="EJ3090">
        <v>1.4604741334915161</v>
      </c>
      <c r="EK3090">
        <v>1.4930628538131714</v>
      </c>
      <c r="EL3090">
        <v>1.3187528848648071</v>
      </c>
      <c r="EM3090">
        <v>1.3334144353866577</v>
      </c>
      <c r="EN3090">
        <v>1.3825031518936157</v>
      </c>
      <c r="EO3090">
        <v>1.373479962348938</v>
      </c>
      <c r="EP3090">
        <v>1.3972017765045166</v>
      </c>
      <c r="EQ3090">
        <v>5.1801652908325195</v>
      </c>
      <c r="ER3090">
        <v>16.145563125610352</v>
      </c>
      <c r="ES3090">
        <v>16.356887817382813</v>
      </c>
      <c r="ET3090">
        <v>16.715871810913086</v>
      </c>
      <c r="EU3090">
        <v>16.954708099365234</v>
      </c>
      <c r="EV3090">
        <v>16.784160614013672</v>
      </c>
      <c r="EW3090">
        <v>5.5526299476623535</v>
      </c>
      <c r="EX3090">
        <v>1.2436865568161011</v>
      </c>
      <c r="EY3090">
        <v>1.2915976047515869</v>
      </c>
      <c r="EZ3090">
        <v>52.942344665527344</v>
      </c>
      <c r="FA3090">
        <v>51.831584930419922</v>
      </c>
      <c r="FB3090">
        <v>51.299694061279297</v>
      </c>
      <c r="FC3090">
        <v>51.072547912597656</v>
      </c>
      <c r="FD3090">
        <v>50.704334259033203</v>
      </c>
      <c r="FE3090">
        <v>50.242454528808594</v>
      </c>
      <c r="FF3090">
        <v>50.007694244384766</v>
      </c>
      <c r="FG3090">
        <v>50.390495300292969</v>
      </c>
      <c r="FH3090">
        <v>52.476779937744141</v>
      </c>
      <c r="FI3090">
        <v>55.052459716796875</v>
      </c>
      <c r="FJ3090">
        <v>58.574100494384766</v>
      </c>
      <c r="FK3090">
        <v>61.492717742919922</v>
      </c>
      <c r="FL3090">
        <v>63.473186492919922</v>
      </c>
      <c r="FM3090">
        <v>65.425460815429688</v>
      </c>
      <c r="FN3090">
        <v>66.986480712890625</v>
      </c>
      <c r="FO3090">
        <v>67.683113098144531</v>
      </c>
      <c r="FP3090">
        <v>67.884902954101563</v>
      </c>
      <c r="FQ3090">
        <v>67.230148315429687</v>
      </c>
      <c r="FR3090">
        <v>64.736381530761719</v>
      </c>
      <c r="FS3090">
        <v>60.985458374023438</v>
      </c>
      <c r="FT3090">
        <v>58.672798156738281</v>
      </c>
      <c r="FU3090">
        <v>56.872138977050781</v>
      </c>
      <c r="FV3090">
        <v>55.798316955566406</v>
      </c>
      <c r="FW3090">
        <v>54.085243225097656</v>
      </c>
      <c r="FX3090">
        <v>498</v>
      </c>
      <c r="FY3090">
        <v>4.854852706193924E-2</v>
      </c>
      <c r="FZ3090">
        <v>1</v>
      </c>
    </row>
    <row r="3091" spans="1:182" x14ac:dyDescent="0.2">
      <c r="A3091" t="s">
        <v>245</v>
      </c>
      <c r="B3091" t="s">
        <v>252</v>
      </c>
      <c r="C3091" t="s">
        <v>218</v>
      </c>
      <c r="D3091" t="s">
        <v>38</v>
      </c>
      <c r="E3091">
        <v>2017</v>
      </c>
      <c r="F3091" t="s">
        <v>231</v>
      </c>
      <c r="G3091" t="s">
        <v>250</v>
      </c>
      <c r="H3091" t="s">
        <v>226</v>
      </c>
      <c r="I3091">
        <v>175.70000000000002</v>
      </c>
      <c r="L3091">
        <v>41.415086044082102</v>
      </c>
      <c r="M3091">
        <v>41.046401787605355</v>
      </c>
      <c r="N3091">
        <v>40.642359857744495</v>
      </c>
      <c r="O3091">
        <v>40.685772660449771</v>
      </c>
      <c r="P3091">
        <v>41.71034458516808</v>
      </c>
      <c r="Q3091">
        <v>43.927281508472319</v>
      </c>
      <c r="R3091">
        <v>46.631902865670995</v>
      </c>
      <c r="S3091">
        <v>46.443155887748304</v>
      </c>
      <c r="T3091">
        <v>46.842603660459524</v>
      </c>
      <c r="U3091">
        <v>47.000956626978478</v>
      </c>
      <c r="V3091">
        <v>47.15974895928629</v>
      </c>
      <c r="W3091">
        <v>48.388645336351267</v>
      </c>
      <c r="X3091">
        <v>48.984817009681372</v>
      </c>
      <c r="Y3091">
        <v>48.276196378204162</v>
      </c>
      <c r="Z3091">
        <v>48.461892553401391</v>
      </c>
      <c r="AA3091">
        <v>48.630084057254741</v>
      </c>
      <c r="AB3091">
        <v>49.043723746632942</v>
      </c>
      <c r="AC3091">
        <v>48.820939384384261</v>
      </c>
      <c r="AD3091">
        <v>48.906955780469403</v>
      </c>
      <c r="AE3091">
        <v>48.761103934618831</v>
      </c>
      <c r="AF3091">
        <v>48.027382942649247</v>
      </c>
      <c r="AG3091">
        <v>46.975513315456396</v>
      </c>
      <c r="AH3091">
        <v>45.779711381903695</v>
      </c>
      <c r="AI3091">
        <v>43.727638726356162</v>
      </c>
      <c r="AJ3091">
        <v>-1.6508421897888184</v>
      </c>
      <c r="AK3091">
        <v>-1.6359513998031616</v>
      </c>
      <c r="AL3091">
        <v>-1.6272058486938477</v>
      </c>
      <c r="AM3091">
        <v>-1.6344616413116455</v>
      </c>
      <c r="AN3091">
        <v>-1.6714792251586914</v>
      </c>
      <c r="AO3091">
        <v>-1.7570215463638306</v>
      </c>
      <c r="AP3091">
        <v>-1.7887769937515259</v>
      </c>
      <c r="AQ3091">
        <v>-1.7166620492935181</v>
      </c>
      <c r="AR3091">
        <v>-1.7251832485198975</v>
      </c>
      <c r="AS3091">
        <v>-1.7710436582565308</v>
      </c>
      <c r="AT3091">
        <v>-1.5984810590744019</v>
      </c>
      <c r="AU3091">
        <v>-1.5880488157272339</v>
      </c>
      <c r="AV3091">
        <v>-1.6132701635360718</v>
      </c>
      <c r="AW3091">
        <v>-1.5892152786254883</v>
      </c>
      <c r="AX3091">
        <v>-1.6133871078491211</v>
      </c>
      <c r="AY3091">
        <v>1.5887656211853027</v>
      </c>
      <c r="AZ3091">
        <v>10.853639602661133</v>
      </c>
      <c r="BA3091">
        <v>11.062967300415039</v>
      </c>
      <c r="BB3091">
        <v>11.339725494384766</v>
      </c>
      <c r="BC3091">
        <v>11.492972373962402</v>
      </c>
      <c r="BD3091">
        <v>11.391246795654297</v>
      </c>
      <c r="BE3091">
        <v>1.708288311958313</v>
      </c>
      <c r="BF3091">
        <v>-1.6436803340911865</v>
      </c>
      <c r="BG3091">
        <v>-1.6382410526275635</v>
      </c>
      <c r="BH3091">
        <v>-0.74237793684005737</v>
      </c>
      <c r="BI3091">
        <v>-0.73811906576156616</v>
      </c>
      <c r="BJ3091">
        <v>-0.73589646816253662</v>
      </c>
      <c r="BK3091">
        <v>-0.7408033013343811</v>
      </c>
      <c r="BL3091">
        <v>-0.75963103771209717</v>
      </c>
      <c r="BM3091">
        <v>-0.81135928630828857</v>
      </c>
      <c r="BN3091">
        <v>-0.82484149932861328</v>
      </c>
      <c r="BO3091">
        <v>-0.7828136682510376</v>
      </c>
      <c r="BP3091">
        <v>-0.78412711620330811</v>
      </c>
      <c r="BQ3091">
        <v>-0.80681341886520386</v>
      </c>
      <c r="BR3091">
        <v>-0.73671835660934448</v>
      </c>
      <c r="BS3091">
        <v>-0.72503674030303955</v>
      </c>
      <c r="BT3091">
        <v>-0.72830659151077271</v>
      </c>
      <c r="BU3091">
        <v>-0.71402311325073242</v>
      </c>
      <c r="BV3091">
        <v>-0.72404700517654419</v>
      </c>
      <c r="BW3091">
        <v>2.6496796607971191</v>
      </c>
      <c r="BX3091">
        <v>12.416894912719727</v>
      </c>
      <c r="BY3091">
        <v>12.626812934875488</v>
      </c>
      <c r="BZ3091">
        <v>12.927861213684082</v>
      </c>
      <c r="CA3091">
        <v>13.106391906738281</v>
      </c>
      <c r="CB3091">
        <v>12.984334945678711</v>
      </c>
      <c r="CC3091">
        <v>2.8439226150512695</v>
      </c>
      <c r="CD3091">
        <v>-0.79074043035507202</v>
      </c>
      <c r="CE3091">
        <v>-0.77275484800338745</v>
      </c>
      <c r="CF3091">
        <v>-0.11317838728427887</v>
      </c>
      <c r="CG3091">
        <v>-0.11628316342830658</v>
      </c>
      <c r="CH3091">
        <v>-0.11857826262712479</v>
      </c>
      <c r="CI3091">
        <v>-0.12185823172330856</v>
      </c>
      <c r="CJ3091">
        <v>-0.12808777391910553</v>
      </c>
      <c r="CK3091">
        <v>-0.1563965380191803</v>
      </c>
      <c r="CL3091">
        <v>-0.15722276270389557</v>
      </c>
      <c r="CM3091">
        <v>-0.13603316247463226</v>
      </c>
      <c r="CN3091">
        <v>-0.13235452771186829</v>
      </c>
      <c r="CO3091">
        <v>-0.13899041712284088</v>
      </c>
      <c r="CP3091">
        <v>-0.13986410200595856</v>
      </c>
      <c r="CQ3091">
        <v>-0.12731720507144928</v>
      </c>
      <c r="CR3091">
        <v>-0.11538352817296982</v>
      </c>
      <c r="CS3091">
        <v>-0.10786768794059753</v>
      </c>
      <c r="CT3091">
        <v>-0.10809270292520523</v>
      </c>
      <c r="CU3091">
        <v>3.3844654560089111</v>
      </c>
      <c r="CV3091">
        <v>13.499601364135742</v>
      </c>
      <c r="CW3091">
        <v>13.709927558898926</v>
      </c>
      <c r="CX3091">
        <v>14.027798652648926</v>
      </c>
      <c r="CY3091">
        <v>14.223840713500977</v>
      </c>
      <c r="CZ3091">
        <v>14.087703704833984</v>
      </c>
      <c r="DA3091">
        <v>3.6304593086242676</v>
      </c>
      <c r="DB3091">
        <v>-0.19999687373638153</v>
      </c>
      <c r="DC3091">
        <v>-0.17332175374031067</v>
      </c>
      <c r="DD3091">
        <v>0.51602119207382202</v>
      </c>
      <c r="DE3091">
        <v>0.50555276870727539</v>
      </c>
      <c r="DF3091">
        <v>0.49873992800712585</v>
      </c>
      <c r="DG3091">
        <v>0.49708682298660278</v>
      </c>
      <c r="DH3091">
        <v>0.50345546007156372</v>
      </c>
      <c r="DI3091">
        <v>0.49856624007225037</v>
      </c>
      <c r="DJ3091">
        <v>0.51039600372314453</v>
      </c>
      <c r="DK3091">
        <v>0.51074737310409546</v>
      </c>
      <c r="DL3091">
        <v>0.51941806077957153</v>
      </c>
      <c r="DM3091">
        <v>0.52883255481719971</v>
      </c>
      <c r="DN3091">
        <v>0.45699015259742737</v>
      </c>
      <c r="DO3091">
        <v>0.47040235996246338</v>
      </c>
      <c r="DP3091">
        <v>0.49753955006599426</v>
      </c>
      <c r="DQ3091">
        <v>0.49828773736953735</v>
      </c>
      <c r="DR3091">
        <v>0.50786155462265015</v>
      </c>
      <c r="DS3091">
        <v>4.1192512512207031</v>
      </c>
      <c r="DT3091">
        <v>14.582307815551758</v>
      </c>
      <c r="DU3091">
        <v>14.793042182922363</v>
      </c>
      <c r="DV3091">
        <v>15.127737045288086</v>
      </c>
      <c r="DW3091">
        <v>15.341289520263672</v>
      </c>
      <c r="DX3091">
        <v>15.191072463989258</v>
      </c>
      <c r="DY3091">
        <v>4.4169960021972656</v>
      </c>
      <c r="DZ3091">
        <v>0.39074668288230896</v>
      </c>
      <c r="EA3091">
        <v>0.42611134052276611</v>
      </c>
      <c r="EB3091">
        <v>1.424485445022583</v>
      </c>
      <c r="EC3091">
        <v>1.4033850431442261</v>
      </c>
      <c r="ED3091">
        <v>1.3900493383407593</v>
      </c>
      <c r="EE3091">
        <v>1.3907451629638672</v>
      </c>
      <c r="EF3091">
        <v>1.4153035879135132</v>
      </c>
      <c r="EG3091">
        <v>1.4442284107208252</v>
      </c>
      <c r="EH3091">
        <v>1.4743313789367676</v>
      </c>
      <c r="EI3091">
        <v>1.4445956945419312</v>
      </c>
      <c r="EJ3091">
        <v>1.4604741334915161</v>
      </c>
      <c r="EK3091">
        <v>1.4930628538131714</v>
      </c>
      <c r="EL3091">
        <v>1.3187528848648071</v>
      </c>
      <c r="EM3091">
        <v>1.3334144353866577</v>
      </c>
      <c r="EN3091">
        <v>1.3825031518936157</v>
      </c>
      <c r="EO3091">
        <v>1.373479962348938</v>
      </c>
      <c r="EP3091">
        <v>1.3972017765045166</v>
      </c>
      <c r="EQ3091">
        <v>5.1801652908325195</v>
      </c>
      <c r="ER3091">
        <v>16.145563125610352</v>
      </c>
      <c r="ES3091">
        <v>16.356887817382813</v>
      </c>
      <c r="ET3091">
        <v>16.715871810913086</v>
      </c>
      <c r="EU3091">
        <v>16.954708099365234</v>
      </c>
      <c r="EV3091">
        <v>16.784160614013672</v>
      </c>
      <c r="EW3091">
        <v>5.5526299476623535</v>
      </c>
      <c r="EX3091">
        <v>1.2436865568161011</v>
      </c>
      <c r="EY3091">
        <v>1.2915976047515869</v>
      </c>
      <c r="EZ3091">
        <v>52.942344665527344</v>
      </c>
      <c r="FA3091">
        <v>51.831584930419922</v>
      </c>
      <c r="FB3091">
        <v>51.299694061279297</v>
      </c>
      <c r="FC3091">
        <v>51.072547912597656</v>
      </c>
      <c r="FD3091">
        <v>50.704334259033203</v>
      </c>
      <c r="FE3091">
        <v>50.242454528808594</v>
      </c>
      <c r="FF3091">
        <v>50.007694244384766</v>
      </c>
      <c r="FG3091">
        <v>50.390495300292969</v>
      </c>
      <c r="FH3091">
        <v>52.476779937744141</v>
      </c>
      <c r="FI3091">
        <v>55.052459716796875</v>
      </c>
      <c r="FJ3091">
        <v>58.574100494384766</v>
      </c>
      <c r="FK3091">
        <v>61.492717742919922</v>
      </c>
      <c r="FL3091">
        <v>63.473186492919922</v>
      </c>
      <c r="FM3091">
        <v>65.425460815429688</v>
      </c>
      <c r="FN3091">
        <v>66.986480712890625</v>
      </c>
      <c r="FO3091">
        <v>67.683113098144531</v>
      </c>
      <c r="FP3091">
        <v>67.884902954101563</v>
      </c>
      <c r="FQ3091">
        <v>67.230148315429687</v>
      </c>
      <c r="FR3091">
        <v>64.736381530761719</v>
      </c>
      <c r="FS3091">
        <v>60.985458374023438</v>
      </c>
      <c r="FT3091">
        <v>58.672798156738281</v>
      </c>
      <c r="FU3091">
        <v>56.872138977050781</v>
      </c>
      <c r="FV3091">
        <v>55.798316955566406</v>
      </c>
      <c r="FW3091">
        <v>54.085243225097656</v>
      </c>
      <c r="FX3091">
        <v>498</v>
      </c>
      <c r="FY3091">
        <v>4.854852706193924E-2</v>
      </c>
      <c r="FZ3091">
        <v>1</v>
      </c>
    </row>
    <row r="3092" spans="1:182" x14ac:dyDescent="0.2">
      <c r="A3092" t="s">
        <v>245</v>
      </c>
      <c r="B3092" t="s">
        <v>252</v>
      </c>
      <c r="C3092" t="s">
        <v>218</v>
      </c>
      <c r="D3092" t="s">
        <v>39</v>
      </c>
      <c r="E3092">
        <v>2015</v>
      </c>
      <c r="F3092" t="s">
        <v>231</v>
      </c>
      <c r="G3092" t="s">
        <v>250</v>
      </c>
      <c r="H3092" t="s">
        <v>226</v>
      </c>
      <c r="I3092">
        <v>175.70000000000002</v>
      </c>
      <c r="L3092">
        <v>46.3652563092854</v>
      </c>
      <c r="M3092">
        <v>46.200494499895562</v>
      </c>
      <c r="N3092">
        <v>45.706332844304484</v>
      </c>
      <c r="O3092">
        <v>45.856623336333655</v>
      </c>
      <c r="P3092">
        <v>46.5093816500316</v>
      </c>
      <c r="Q3092">
        <v>49.504851556352783</v>
      </c>
      <c r="R3092">
        <v>51.919269635425444</v>
      </c>
      <c r="S3092">
        <v>51.346571403400034</v>
      </c>
      <c r="T3092">
        <v>53.877961077289143</v>
      </c>
      <c r="U3092">
        <v>51.760971754200142</v>
      </c>
      <c r="V3092">
        <v>52.65859489728895</v>
      </c>
      <c r="W3092">
        <v>54.738653687891784</v>
      </c>
      <c r="X3092">
        <v>56.166866285777083</v>
      </c>
      <c r="Y3092">
        <v>55.878401586789558</v>
      </c>
      <c r="Z3092">
        <v>56.227440842596877</v>
      </c>
      <c r="AA3092">
        <v>56.364981759208064</v>
      </c>
      <c r="AB3092">
        <v>56.220839245411376</v>
      </c>
      <c r="AC3092">
        <v>54.938702450939381</v>
      </c>
      <c r="AD3092">
        <v>55.259105794300098</v>
      </c>
      <c r="AE3092">
        <v>55.458876761343603</v>
      </c>
      <c r="AF3092">
        <v>55.328443899185935</v>
      </c>
      <c r="AG3092">
        <v>52.914119164867962</v>
      </c>
      <c r="AH3092">
        <v>52.221744456132107</v>
      </c>
      <c r="AI3092">
        <v>49.565736212010087</v>
      </c>
      <c r="AJ3092">
        <v>-1.9904930591583252</v>
      </c>
      <c r="AK3092">
        <v>-2.0145008563995361</v>
      </c>
      <c r="AL3092">
        <v>-1.9892719984054565</v>
      </c>
      <c r="AM3092">
        <v>-2.068486213684082</v>
      </c>
      <c r="AN3092">
        <v>-2.1094694137573242</v>
      </c>
      <c r="AO3092">
        <v>-2.1803085803985596</v>
      </c>
      <c r="AP3092">
        <v>-2.3079431056976318</v>
      </c>
      <c r="AQ3092">
        <v>-2.2205069065093994</v>
      </c>
      <c r="AR3092">
        <v>-2.620492696762085</v>
      </c>
      <c r="AS3092">
        <v>-2.622981071472168</v>
      </c>
      <c r="AT3092">
        <v>-2.0742020606994629</v>
      </c>
      <c r="AU3092">
        <v>-1.9305263757705688</v>
      </c>
      <c r="AV3092">
        <v>2.0234041213989258</v>
      </c>
      <c r="AW3092">
        <v>12.864705085754395</v>
      </c>
      <c r="AX3092">
        <v>12.868969917297363</v>
      </c>
      <c r="AY3092">
        <v>12.990748405456543</v>
      </c>
      <c r="AZ3092">
        <v>12.952028274536133</v>
      </c>
      <c r="BA3092">
        <v>12.798762321472168</v>
      </c>
      <c r="BB3092">
        <v>2.0559537410736084</v>
      </c>
      <c r="BC3092">
        <v>-2.5508725643157959</v>
      </c>
      <c r="BD3092">
        <v>-2.65702223777771</v>
      </c>
      <c r="BE3092">
        <v>-2.469752311706543</v>
      </c>
      <c r="BF3092">
        <v>-2.6003589630126953</v>
      </c>
      <c r="BG3092">
        <v>-2.39626145362854</v>
      </c>
      <c r="BH3092">
        <v>-0.87769931554794312</v>
      </c>
      <c r="BI3092">
        <v>-0.89138573408126831</v>
      </c>
      <c r="BJ3092">
        <v>-0.87252575159072876</v>
      </c>
      <c r="BK3092">
        <v>-0.90615749359130859</v>
      </c>
      <c r="BL3092">
        <v>-0.92998850345611572</v>
      </c>
      <c r="BM3092">
        <v>-0.95755189657211304</v>
      </c>
      <c r="BN3092">
        <v>-1.0065139532089233</v>
      </c>
      <c r="BO3092">
        <v>-0.97061693668365479</v>
      </c>
      <c r="BP3092">
        <v>-1.1800615787506104</v>
      </c>
      <c r="BQ3092">
        <v>-1.211198091506958</v>
      </c>
      <c r="BR3092">
        <v>-0.95967507362365723</v>
      </c>
      <c r="BS3092">
        <v>-0.8705909252166748</v>
      </c>
      <c r="BT3092">
        <v>3.3366484642028809</v>
      </c>
      <c r="BU3092">
        <v>14.774673461914063</v>
      </c>
      <c r="BV3092">
        <v>14.671372413635254</v>
      </c>
      <c r="BW3092">
        <v>14.812932968139648</v>
      </c>
      <c r="BX3092">
        <v>14.805000305175781</v>
      </c>
      <c r="BY3092">
        <v>14.607002258300781</v>
      </c>
      <c r="BZ3092">
        <v>3.3513877391815186</v>
      </c>
      <c r="CA3092">
        <v>-1.3935946226119995</v>
      </c>
      <c r="CB3092">
        <v>-1.4277064800262451</v>
      </c>
      <c r="CC3092">
        <v>-1.3201398849487305</v>
      </c>
      <c r="CD3092">
        <v>-1.3852421045303345</v>
      </c>
      <c r="CE3092">
        <v>-1.2305172681808472</v>
      </c>
      <c r="CF3092">
        <v>-0.1069817990064621</v>
      </c>
      <c r="CG3092">
        <v>-0.11351950466632843</v>
      </c>
      <c r="CH3092">
        <v>-9.9070660769939423E-2</v>
      </c>
      <c r="CI3092">
        <v>-0.1011321172118187</v>
      </c>
      <c r="CJ3092">
        <v>-0.11308354884386063</v>
      </c>
      <c r="CK3092">
        <v>-0.11067423224449158</v>
      </c>
      <c r="CL3092">
        <v>-0.10514804720878601</v>
      </c>
      <c r="CM3092">
        <v>-0.10494690388441086</v>
      </c>
      <c r="CN3092">
        <v>-0.18242329359054565</v>
      </c>
      <c r="CO3092">
        <v>-0.2334015816450119</v>
      </c>
      <c r="CP3092">
        <v>-0.18775705993175507</v>
      </c>
      <c r="CQ3092">
        <v>-0.136482834815979</v>
      </c>
      <c r="CR3092">
        <v>4.2461972236633301</v>
      </c>
      <c r="CS3092">
        <v>16.097511291503906</v>
      </c>
      <c r="CT3092">
        <v>15.919711112976074</v>
      </c>
      <c r="CU3092">
        <v>16.074972152709961</v>
      </c>
      <c r="CV3092">
        <v>16.088363647460938</v>
      </c>
      <c r="CW3092">
        <v>15.859382629394531</v>
      </c>
      <c r="CX3092">
        <v>4.2486014366149902</v>
      </c>
      <c r="CY3092">
        <v>-0.5920674204826355</v>
      </c>
      <c r="CZ3092">
        <v>-0.5762861967086792</v>
      </c>
      <c r="DA3092">
        <v>-0.5239219069480896</v>
      </c>
      <c r="DB3092">
        <v>-0.54365581274032593</v>
      </c>
      <c r="DC3092">
        <v>-0.42312651872634888</v>
      </c>
      <c r="DD3092">
        <v>0.66373574733734131</v>
      </c>
      <c r="DE3092">
        <v>0.66434669494628906</v>
      </c>
      <c r="DF3092">
        <v>0.67438441514968872</v>
      </c>
      <c r="DG3092">
        <v>0.70389324426651001</v>
      </c>
      <c r="DH3092">
        <v>0.70382142066955566</v>
      </c>
      <c r="DI3092">
        <v>0.73620343208312988</v>
      </c>
      <c r="DJ3092">
        <v>0.79621785879135132</v>
      </c>
      <c r="DK3092">
        <v>0.76072311401367188</v>
      </c>
      <c r="DL3092">
        <v>0.81521493196487427</v>
      </c>
      <c r="DM3092">
        <v>0.74439495801925659</v>
      </c>
      <c r="DN3092">
        <v>0.58416092395782471</v>
      </c>
      <c r="DO3092">
        <v>0.5976252555847168</v>
      </c>
      <c r="DP3092">
        <v>5.1557464599609375</v>
      </c>
      <c r="DQ3092">
        <v>17.420351028442383</v>
      </c>
      <c r="DR3092">
        <v>17.168050765991211</v>
      </c>
      <c r="DS3092">
        <v>17.337011337280273</v>
      </c>
      <c r="DT3092">
        <v>17.371726989746094</v>
      </c>
      <c r="DU3092">
        <v>17.111763000488281</v>
      </c>
      <c r="DV3092">
        <v>5.145815372467041</v>
      </c>
      <c r="DW3092">
        <v>0.2094598263502121</v>
      </c>
      <c r="DX3092">
        <v>0.27513420581817627</v>
      </c>
      <c r="DY3092">
        <v>0.27229613065719604</v>
      </c>
      <c r="DZ3092">
        <v>0.29793041944503784</v>
      </c>
      <c r="EA3092">
        <v>0.3842642605304718</v>
      </c>
      <c r="EB3092">
        <v>1.7765294313430786</v>
      </c>
      <c r="EC3092">
        <v>1.7874619960784912</v>
      </c>
      <c r="ED3092">
        <v>1.7911306619644165</v>
      </c>
      <c r="EE3092">
        <v>1.8662220239639282</v>
      </c>
      <c r="EF3092">
        <v>1.8833024501800537</v>
      </c>
      <c r="EG3092">
        <v>1.9589601755142212</v>
      </c>
      <c r="EH3092">
        <v>2.097646951675415</v>
      </c>
      <c r="EI3092">
        <v>2.0106132030487061</v>
      </c>
      <c r="EJ3092">
        <v>2.2556459903717041</v>
      </c>
      <c r="EK3092">
        <v>2.1561777591705322</v>
      </c>
      <c r="EL3092">
        <v>1.6986879110336304</v>
      </c>
      <c r="EM3092">
        <v>1.6575607061386108</v>
      </c>
      <c r="EN3092">
        <v>6.4689908027648926</v>
      </c>
      <c r="EO3092">
        <v>19.330318450927734</v>
      </c>
      <c r="EP3092">
        <v>18.970453262329102</v>
      </c>
      <c r="EQ3092">
        <v>19.159194946289063</v>
      </c>
      <c r="ER3092">
        <v>19.224699020385742</v>
      </c>
      <c r="ES3092">
        <v>18.920001983642578</v>
      </c>
      <c r="ET3092">
        <v>6.4412493705749512</v>
      </c>
      <c r="EU3092">
        <v>1.3667378425598145</v>
      </c>
      <c r="EV3092">
        <v>1.5044499635696411</v>
      </c>
      <c r="EW3092">
        <v>1.4219084978103638</v>
      </c>
      <c r="EX3092">
        <v>1.5130473375320435</v>
      </c>
      <c r="EY3092">
        <v>1.5500082969665527</v>
      </c>
      <c r="EZ3092">
        <v>64.318321228027344</v>
      </c>
      <c r="FA3092">
        <v>63.005466461181641</v>
      </c>
      <c r="FB3092">
        <v>61.908981323242188</v>
      </c>
      <c r="FC3092">
        <v>61.276721954345703</v>
      </c>
      <c r="FD3092">
        <v>60.183364868164062</v>
      </c>
      <c r="FE3092">
        <v>59.416690826416016</v>
      </c>
      <c r="FF3092">
        <v>58.502799987792969</v>
      </c>
      <c r="FG3092">
        <v>58.590934753417969</v>
      </c>
      <c r="FH3092">
        <v>61.204032897949219</v>
      </c>
      <c r="FI3092">
        <v>65.741600036621094</v>
      </c>
      <c r="FJ3092">
        <v>70.955009460449219</v>
      </c>
      <c r="FK3092">
        <v>76.320426940917969</v>
      </c>
      <c r="FL3092">
        <v>81.144340515136719</v>
      </c>
      <c r="FM3092">
        <v>84.525703430175781</v>
      </c>
      <c r="FN3092">
        <v>86.661972045898438</v>
      </c>
      <c r="FO3092">
        <v>87.916107177734375</v>
      </c>
      <c r="FP3092">
        <v>87.72259521484375</v>
      </c>
      <c r="FQ3092">
        <v>86.689208984375</v>
      </c>
      <c r="FR3092">
        <v>84.605514526367188</v>
      </c>
      <c r="FS3092">
        <v>81.228828430175781</v>
      </c>
      <c r="FT3092">
        <v>75.88818359375</v>
      </c>
      <c r="FU3092">
        <v>72.393623352050781</v>
      </c>
      <c r="FV3092">
        <v>70.190818786621094</v>
      </c>
      <c r="FW3092">
        <v>68.093338012695312</v>
      </c>
      <c r="FX3092">
        <v>498</v>
      </c>
      <c r="FY3092">
        <v>4.854852706193924E-2</v>
      </c>
      <c r="FZ3092">
        <v>1</v>
      </c>
    </row>
    <row r="3093" spans="1:182" x14ac:dyDescent="0.2">
      <c r="A3093" t="s">
        <v>245</v>
      </c>
      <c r="B3093" t="s">
        <v>252</v>
      </c>
      <c r="C3093" t="s">
        <v>218</v>
      </c>
      <c r="D3093" t="s">
        <v>39</v>
      </c>
      <c r="E3093">
        <v>2016</v>
      </c>
      <c r="F3093" t="s">
        <v>231</v>
      </c>
      <c r="G3093" t="s">
        <v>250</v>
      </c>
      <c r="H3093" t="s">
        <v>226</v>
      </c>
      <c r="I3093">
        <v>175.70000000000002</v>
      </c>
      <c r="L3093">
        <v>46.3652563092854</v>
      </c>
      <c r="M3093">
        <v>46.200494499895562</v>
      </c>
      <c r="N3093">
        <v>45.706332844304484</v>
      </c>
      <c r="O3093">
        <v>45.856623336333655</v>
      </c>
      <c r="P3093">
        <v>46.5093816500316</v>
      </c>
      <c r="Q3093">
        <v>49.504851556352783</v>
      </c>
      <c r="R3093">
        <v>51.919269635425444</v>
      </c>
      <c r="S3093">
        <v>51.346571403400034</v>
      </c>
      <c r="T3093">
        <v>53.877961077289143</v>
      </c>
      <c r="U3093">
        <v>51.760971754200142</v>
      </c>
      <c r="V3093">
        <v>52.65859489728895</v>
      </c>
      <c r="W3093">
        <v>54.738653687891784</v>
      </c>
      <c r="X3093">
        <v>56.166866285777083</v>
      </c>
      <c r="Y3093">
        <v>55.878401586789558</v>
      </c>
      <c r="Z3093">
        <v>56.227440842596877</v>
      </c>
      <c r="AA3093">
        <v>56.364981759208064</v>
      </c>
      <c r="AB3093">
        <v>56.220839245411376</v>
      </c>
      <c r="AC3093">
        <v>54.938702450939381</v>
      </c>
      <c r="AD3093">
        <v>55.259105794300098</v>
      </c>
      <c r="AE3093">
        <v>55.458876761343603</v>
      </c>
      <c r="AF3093">
        <v>55.328443899185935</v>
      </c>
      <c r="AG3093">
        <v>52.914119164867962</v>
      </c>
      <c r="AH3093">
        <v>52.221744456132107</v>
      </c>
      <c r="AI3093">
        <v>49.565736212010087</v>
      </c>
      <c r="AJ3093">
        <v>-1.9904930591583252</v>
      </c>
      <c r="AK3093">
        <v>-2.0145008563995361</v>
      </c>
      <c r="AL3093">
        <v>-1.9892719984054565</v>
      </c>
      <c r="AM3093">
        <v>-2.068486213684082</v>
      </c>
      <c r="AN3093">
        <v>-2.1094694137573242</v>
      </c>
      <c r="AO3093">
        <v>-2.1803085803985596</v>
      </c>
      <c r="AP3093">
        <v>-2.3079431056976318</v>
      </c>
      <c r="AQ3093">
        <v>-2.2205069065093994</v>
      </c>
      <c r="AR3093">
        <v>-2.620492696762085</v>
      </c>
      <c r="AS3093">
        <v>-2.622981071472168</v>
      </c>
      <c r="AT3093">
        <v>-2.0742020606994629</v>
      </c>
      <c r="AU3093">
        <v>-1.9305263757705688</v>
      </c>
      <c r="AV3093">
        <v>2.0234041213989258</v>
      </c>
      <c r="AW3093">
        <v>12.864705085754395</v>
      </c>
      <c r="AX3093">
        <v>12.868969917297363</v>
      </c>
      <c r="AY3093">
        <v>12.990748405456543</v>
      </c>
      <c r="AZ3093">
        <v>12.952028274536133</v>
      </c>
      <c r="BA3093">
        <v>12.798762321472168</v>
      </c>
      <c r="BB3093">
        <v>2.0559537410736084</v>
      </c>
      <c r="BC3093">
        <v>-2.5508725643157959</v>
      </c>
      <c r="BD3093">
        <v>-2.65702223777771</v>
      </c>
      <c r="BE3093">
        <v>-2.469752311706543</v>
      </c>
      <c r="BF3093">
        <v>-2.6003589630126953</v>
      </c>
      <c r="BG3093">
        <v>-2.39626145362854</v>
      </c>
      <c r="BH3093">
        <v>-0.87769931554794312</v>
      </c>
      <c r="BI3093">
        <v>-0.89138573408126831</v>
      </c>
      <c r="BJ3093">
        <v>-0.87252575159072876</v>
      </c>
      <c r="BK3093">
        <v>-0.90615749359130859</v>
      </c>
      <c r="BL3093">
        <v>-0.92998850345611572</v>
      </c>
      <c r="BM3093">
        <v>-0.95755189657211304</v>
      </c>
      <c r="BN3093">
        <v>-1.0065139532089233</v>
      </c>
      <c r="BO3093">
        <v>-0.97061693668365479</v>
      </c>
      <c r="BP3093">
        <v>-1.1800615787506104</v>
      </c>
      <c r="BQ3093">
        <v>-1.211198091506958</v>
      </c>
      <c r="BR3093">
        <v>-0.95967507362365723</v>
      </c>
      <c r="BS3093">
        <v>-0.8705909252166748</v>
      </c>
      <c r="BT3093">
        <v>3.3366484642028809</v>
      </c>
      <c r="BU3093">
        <v>14.774673461914063</v>
      </c>
      <c r="BV3093">
        <v>14.671372413635254</v>
      </c>
      <c r="BW3093">
        <v>14.812932968139648</v>
      </c>
      <c r="BX3093">
        <v>14.805000305175781</v>
      </c>
      <c r="BY3093">
        <v>14.607002258300781</v>
      </c>
      <c r="BZ3093">
        <v>3.3513877391815186</v>
      </c>
      <c r="CA3093">
        <v>-1.3935946226119995</v>
      </c>
      <c r="CB3093">
        <v>-1.4277064800262451</v>
      </c>
      <c r="CC3093">
        <v>-1.3201398849487305</v>
      </c>
      <c r="CD3093">
        <v>-1.3852421045303345</v>
      </c>
      <c r="CE3093">
        <v>-1.2305172681808472</v>
      </c>
      <c r="CF3093">
        <v>-0.1069817990064621</v>
      </c>
      <c r="CG3093">
        <v>-0.11351950466632843</v>
      </c>
      <c r="CH3093">
        <v>-9.9070660769939423E-2</v>
      </c>
      <c r="CI3093">
        <v>-0.1011321172118187</v>
      </c>
      <c r="CJ3093">
        <v>-0.11308354884386063</v>
      </c>
      <c r="CK3093">
        <v>-0.11067423224449158</v>
      </c>
      <c r="CL3093">
        <v>-0.10514804720878601</v>
      </c>
      <c r="CM3093">
        <v>-0.10494690388441086</v>
      </c>
      <c r="CN3093">
        <v>-0.18242329359054565</v>
      </c>
      <c r="CO3093">
        <v>-0.2334015816450119</v>
      </c>
      <c r="CP3093">
        <v>-0.18775705993175507</v>
      </c>
      <c r="CQ3093">
        <v>-0.136482834815979</v>
      </c>
      <c r="CR3093">
        <v>4.2461972236633301</v>
      </c>
      <c r="CS3093">
        <v>16.097511291503906</v>
      </c>
      <c r="CT3093">
        <v>15.919711112976074</v>
      </c>
      <c r="CU3093">
        <v>16.074972152709961</v>
      </c>
      <c r="CV3093">
        <v>16.088363647460938</v>
      </c>
      <c r="CW3093">
        <v>15.859382629394531</v>
      </c>
      <c r="CX3093">
        <v>4.2486014366149902</v>
      </c>
      <c r="CY3093">
        <v>-0.5920674204826355</v>
      </c>
      <c r="CZ3093">
        <v>-0.5762861967086792</v>
      </c>
      <c r="DA3093">
        <v>-0.5239219069480896</v>
      </c>
      <c r="DB3093">
        <v>-0.54365581274032593</v>
      </c>
      <c r="DC3093">
        <v>-0.42312651872634888</v>
      </c>
      <c r="DD3093">
        <v>0.66373574733734131</v>
      </c>
      <c r="DE3093">
        <v>0.66434669494628906</v>
      </c>
      <c r="DF3093">
        <v>0.67438441514968872</v>
      </c>
      <c r="DG3093">
        <v>0.70389324426651001</v>
      </c>
      <c r="DH3093">
        <v>0.70382142066955566</v>
      </c>
      <c r="DI3093">
        <v>0.73620343208312988</v>
      </c>
      <c r="DJ3093">
        <v>0.79621785879135132</v>
      </c>
      <c r="DK3093">
        <v>0.76072311401367188</v>
      </c>
      <c r="DL3093">
        <v>0.81521493196487427</v>
      </c>
      <c r="DM3093">
        <v>0.74439495801925659</v>
      </c>
      <c r="DN3093">
        <v>0.58416092395782471</v>
      </c>
      <c r="DO3093">
        <v>0.5976252555847168</v>
      </c>
      <c r="DP3093">
        <v>5.1557464599609375</v>
      </c>
      <c r="DQ3093">
        <v>17.420351028442383</v>
      </c>
      <c r="DR3093">
        <v>17.168050765991211</v>
      </c>
      <c r="DS3093">
        <v>17.337011337280273</v>
      </c>
      <c r="DT3093">
        <v>17.371726989746094</v>
      </c>
      <c r="DU3093">
        <v>17.111763000488281</v>
      </c>
      <c r="DV3093">
        <v>5.145815372467041</v>
      </c>
      <c r="DW3093">
        <v>0.2094598263502121</v>
      </c>
      <c r="DX3093">
        <v>0.27513420581817627</v>
      </c>
      <c r="DY3093">
        <v>0.27229613065719604</v>
      </c>
      <c r="DZ3093">
        <v>0.29793041944503784</v>
      </c>
      <c r="EA3093">
        <v>0.3842642605304718</v>
      </c>
      <c r="EB3093">
        <v>1.7765294313430786</v>
      </c>
      <c r="EC3093">
        <v>1.7874619960784912</v>
      </c>
      <c r="ED3093">
        <v>1.7911306619644165</v>
      </c>
      <c r="EE3093">
        <v>1.8662220239639282</v>
      </c>
      <c r="EF3093">
        <v>1.8833024501800537</v>
      </c>
      <c r="EG3093">
        <v>1.9589601755142212</v>
      </c>
      <c r="EH3093">
        <v>2.097646951675415</v>
      </c>
      <c r="EI3093">
        <v>2.0106132030487061</v>
      </c>
      <c r="EJ3093">
        <v>2.2556459903717041</v>
      </c>
      <c r="EK3093">
        <v>2.1561777591705322</v>
      </c>
      <c r="EL3093">
        <v>1.6986879110336304</v>
      </c>
      <c r="EM3093">
        <v>1.6575607061386108</v>
      </c>
      <c r="EN3093">
        <v>6.4689908027648926</v>
      </c>
      <c r="EO3093">
        <v>19.330318450927734</v>
      </c>
      <c r="EP3093">
        <v>18.970453262329102</v>
      </c>
      <c r="EQ3093">
        <v>19.159194946289063</v>
      </c>
      <c r="ER3093">
        <v>19.224699020385742</v>
      </c>
      <c r="ES3093">
        <v>18.920001983642578</v>
      </c>
      <c r="ET3093">
        <v>6.4412493705749512</v>
      </c>
      <c r="EU3093">
        <v>1.3667378425598145</v>
      </c>
      <c r="EV3093">
        <v>1.5044499635696411</v>
      </c>
      <c r="EW3093">
        <v>1.4219084978103638</v>
      </c>
      <c r="EX3093">
        <v>1.5130473375320435</v>
      </c>
      <c r="EY3093">
        <v>1.5500082969665527</v>
      </c>
      <c r="EZ3093">
        <v>64.318321228027344</v>
      </c>
      <c r="FA3093">
        <v>63.005466461181641</v>
      </c>
      <c r="FB3093">
        <v>61.908981323242188</v>
      </c>
      <c r="FC3093">
        <v>61.276721954345703</v>
      </c>
      <c r="FD3093">
        <v>60.183364868164062</v>
      </c>
      <c r="FE3093">
        <v>59.416690826416016</v>
      </c>
      <c r="FF3093">
        <v>58.502799987792969</v>
      </c>
      <c r="FG3093">
        <v>58.590934753417969</v>
      </c>
      <c r="FH3093">
        <v>61.204032897949219</v>
      </c>
      <c r="FI3093">
        <v>65.741600036621094</v>
      </c>
      <c r="FJ3093">
        <v>70.955009460449219</v>
      </c>
      <c r="FK3093">
        <v>76.320426940917969</v>
      </c>
      <c r="FL3093">
        <v>81.144340515136719</v>
      </c>
      <c r="FM3093">
        <v>84.525703430175781</v>
      </c>
      <c r="FN3093">
        <v>86.661972045898438</v>
      </c>
      <c r="FO3093">
        <v>87.916107177734375</v>
      </c>
      <c r="FP3093">
        <v>87.72259521484375</v>
      </c>
      <c r="FQ3093">
        <v>86.689208984375</v>
      </c>
      <c r="FR3093">
        <v>84.605514526367188</v>
      </c>
      <c r="FS3093">
        <v>81.228828430175781</v>
      </c>
      <c r="FT3093">
        <v>75.88818359375</v>
      </c>
      <c r="FU3093">
        <v>72.393623352050781</v>
      </c>
      <c r="FV3093">
        <v>70.190818786621094</v>
      </c>
      <c r="FW3093">
        <v>68.093338012695312</v>
      </c>
      <c r="FX3093">
        <v>498</v>
      </c>
      <c r="FY3093">
        <v>4.854852706193924E-2</v>
      </c>
      <c r="FZ3093">
        <v>1</v>
      </c>
    </row>
    <row r="3094" spans="1:182" x14ac:dyDescent="0.2">
      <c r="A3094" t="s">
        <v>245</v>
      </c>
      <c r="B3094" t="s">
        <v>252</v>
      </c>
      <c r="C3094" t="s">
        <v>218</v>
      </c>
      <c r="D3094" t="s">
        <v>39</v>
      </c>
      <c r="E3094">
        <v>2017</v>
      </c>
      <c r="F3094" t="s">
        <v>231</v>
      </c>
      <c r="G3094" t="s">
        <v>250</v>
      </c>
      <c r="H3094" t="s">
        <v>226</v>
      </c>
      <c r="I3094">
        <v>175.70000000000002</v>
      </c>
      <c r="L3094">
        <v>46.3652563092854</v>
      </c>
      <c r="M3094">
        <v>46.200494499895562</v>
      </c>
      <c r="N3094">
        <v>45.706332844304484</v>
      </c>
      <c r="O3094">
        <v>45.856623336333655</v>
      </c>
      <c r="P3094">
        <v>46.5093816500316</v>
      </c>
      <c r="Q3094">
        <v>49.504851556352783</v>
      </c>
      <c r="R3094">
        <v>51.919269635425444</v>
      </c>
      <c r="S3094">
        <v>51.346571403400034</v>
      </c>
      <c r="T3094">
        <v>53.877961077289143</v>
      </c>
      <c r="U3094">
        <v>51.760971754200142</v>
      </c>
      <c r="V3094">
        <v>52.65859489728895</v>
      </c>
      <c r="W3094">
        <v>54.738653687891784</v>
      </c>
      <c r="X3094">
        <v>56.166866285777083</v>
      </c>
      <c r="Y3094">
        <v>55.878401586789558</v>
      </c>
      <c r="Z3094">
        <v>56.227440842596877</v>
      </c>
      <c r="AA3094">
        <v>56.364981759208064</v>
      </c>
      <c r="AB3094">
        <v>56.220839245411376</v>
      </c>
      <c r="AC3094">
        <v>54.938702450939381</v>
      </c>
      <c r="AD3094">
        <v>55.259105794300098</v>
      </c>
      <c r="AE3094">
        <v>55.458876761343603</v>
      </c>
      <c r="AF3094">
        <v>55.328443899185935</v>
      </c>
      <c r="AG3094">
        <v>52.914119164867962</v>
      </c>
      <c r="AH3094">
        <v>52.221744456132107</v>
      </c>
      <c r="AI3094">
        <v>49.565736212010087</v>
      </c>
      <c r="AJ3094">
        <v>-1.9904930591583252</v>
      </c>
      <c r="AK3094">
        <v>-2.0145008563995361</v>
      </c>
      <c r="AL3094">
        <v>-1.9892719984054565</v>
      </c>
      <c r="AM3094">
        <v>-2.068486213684082</v>
      </c>
      <c r="AN3094">
        <v>-2.1094694137573242</v>
      </c>
      <c r="AO3094">
        <v>-2.1803085803985596</v>
      </c>
      <c r="AP3094">
        <v>-2.3079431056976318</v>
      </c>
      <c r="AQ3094">
        <v>-2.2205069065093994</v>
      </c>
      <c r="AR3094">
        <v>-2.620492696762085</v>
      </c>
      <c r="AS3094">
        <v>-2.622981071472168</v>
      </c>
      <c r="AT3094">
        <v>-2.0742020606994629</v>
      </c>
      <c r="AU3094">
        <v>-1.9305263757705688</v>
      </c>
      <c r="AV3094">
        <v>2.0234041213989258</v>
      </c>
      <c r="AW3094">
        <v>12.864705085754395</v>
      </c>
      <c r="AX3094">
        <v>12.868969917297363</v>
      </c>
      <c r="AY3094">
        <v>12.990748405456543</v>
      </c>
      <c r="AZ3094">
        <v>12.952028274536133</v>
      </c>
      <c r="BA3094">
        <v>12.798762321472168</v>
      </c>
      <c r="BB3094">
        <v>2.0559537410736084</v>
      </c>
      <c r="BC3094">
        <v>-2.5508725643157959</v>
      </c>
      <c r="BD3094">
        <v>-2.65702223777771</v>
      </c>
      <c r="BE3094">
        <v>-2.469752311706543</v>
      </c>
      <c r="BF3094">
        <v>-2.6003589630126953</v>
      </c>
      <c r="BG3094">
        <v>-2.39626145362854</v>
      </c>
      <c r="BH3094">
        <v>-0.87769931554794312</v>
      </c>
      <c r="BI3094">
        <v>-0.89138573408126831</v>
      </c>
      <c r="BJ3094">
        <v>-0.87252575159072876</v>
      </c>
      <c r="BK3094">
        <v>-0.90615749359130859</v>
      </c>
      <c r="BL3094">
        <v>-0.92998850345611572</v>
      </c>
      <c r="BM3094">
        <v>-0.95755189657211304</v>
      </c>
      <c r="BN3094">
        <v>-1.0065139532089233</v>
      </c>
      <c r="BO3094">
        <v>-0.97061693668365479</v>
      </c>
      <c r="BP3094">
        <v>-1.1800615787506104</v>
      </c>
      <c r="BQ3094">
        <v>-1.211198091506958</v>
      </c>
      <c r="BR3094">
        <v>-0.95967507362365723</v>
      </c>
      <c r="BS3094">
        <v>-0.8705909252166748</v>
      </c>
      <c r="BT3094">
        <v>3.3366484642028809</v>
      </c>
      <c r="BU3094">
        <v>14.774673461914063</v>
      </c>
      <c r="BV3094">
        <v>14.671372413635254</v>
      </c>
      <c r="BW3094">
        <v>14.812932968139648</v>
      </c>
      <c r="BX3094">
        <v>14.805000305175781</v>
      </c>
      <c r="BY3094">
        <v>14.607002258300781</v>
      </c>
      <c r="BZ3094">
        <v>3.3513877391815186</v>
      </c>
      <c r="CA3094">
        <v>-1.3935946226119995</v>
      </c>
      <c r="CB3094">
        <v>-1.4277064800262451</v>
      </c>
      <c r="CC3094">
        <v>-1.3201398849487305</v>
      </c>
      <c r="CD3094">
        <v>-1.3852421045303345</v>
      </c>
      <c r="CE3094">
        <v>-1.2305172681808472</v>
      </c>
      <c r="CF3094">
        <v>-0.1069817990064621</v>
      </c>
      <c r="CG3094">
        <v>-0.11351950466632843</v>
      </c>
      <c r="CH3094">
        <v>-9.9070660769939423E-2</v>
      </c>
      <c r="CI3094">
        <v>-0.1011321172118187</v>
      </c>
      <c r="CJ3094">
        <v>-0.11308354884386063</v>
      </c>
      <c r="CK3094">
        <v>-0.11067423224449158</v>
      </c>
      <c r="CL3094">
        <v>-0.10514804720878601</v>
      </c>
      <c r="CM3094">
        <v>-0.10494690388441086</v>
      </c>
      <c r="CN3094">
        <v>-0.18242329359054565</v>
      </c>
      <c r="CO3094">
        <v>-0.2334015816450119</v>
      </c>
      <c r="CP3094">
        <v>-0.18775705993175507</v>
      </c>
      <c r="CQ3094">
        <v>-0.136482834815979</v>
      </c>
      <c r="CR3094">
        <v>4.2461972236633301</v>
      </c>
      <c r="CS3094">
        <v>16.097511291503906</v>
      </c>
      <c r="CT3094">
        <v>15.919711112976074</v>
      </c>
      <c r="CU3094">
        <v>16.074972152709961</v>
      </c>
      <c r="CV3094">
        <v>16.088363647460938</v>
      </c>
      <c r="CW3094">
        <v>15.859382629394531</v>
      </c>
      <c r="CX3094">
        <v>4.2486014366149902</v>
      </c>
      <c r="CY3094">
        <v>-0.5920674204826355</v>
      </c>
      <c r="CZ3094">
        <v>-0.5762861967086792</v>
      </c>
      <c r="DA3094">
        <v>-0.5239219069480896</v>
      </c>
      <c r="DB3094">
        <v>-0.54365581274032593</v>
      </c>
      <c r="DC3094">
        <v>-0.42312651872634888</v>
      </c>
      <c r="DD3094">
        <v>0.66373574733734131</v>
      </c>
      <c r="DE3094">
        <v>0.66434669494628906</v>
      </c>
      <c r="DF3094">
        <v>0.67438441514968872</v>
      </c>
      <c r="DG3094">
        <v>0.70389324426651001</v>
      </c>
      <c r="DH3094">
        <v>0.70382142066955566</v>
      </c>
      <c r="DI3094">
        <v>0.73620343208312988</v>
      </c>
      <c r="DJ3094">
        <v>0.79621785879135132</v>
      </c>
      <c r="DK3094">
        <v>0.76072311401367188</v>
      </c>
      <c r="DL3094">
        <v>0.81521493196487427</v>
      </c>
      <c r="DM3094">
        <v>0.74439495801925659</v>
      </c>
      <c r="DN3094">
        <v>0.58416092395782471</v>
      </c>
      <c r="DO3094">
        <v>0.5976252555847168</v>
      </c>
      <c r="DP3094">
        <v>5.1557464599609375</v>
      </c>
      <c r="DQ3094">
        <v>17.420351028442383</v>
      </c>
      <c r="DR3094">
        <v>17.168050765991211</v>
      </c>
      <c r="DS3094">
        <v>17.337011337280273</v>
      </c>
      <c r="DT3094">
        <v>17.371726989746094</v>
      </c>
      <c r="DU3094">
        <v>17.111763000488281</v>
      </c>
      <c r="DV3094">
        <v>5.145815372467041</v>
      </c>
      <c r="DW3094">
        <v>0.2094598263502121</v>
      </c>
      <c r="DX3094">
        <v>0.27513420581817627</v>
      </c>
      <c r="DY3094">
        <v>0.27229613065719604</v>
      </c>
      <c r="DZ3094">
        <v>0.29793041944503784</v>
      </c>
      <c r="EA3094">
        <v>0.3842642605304718</v>
      </c>
      <c r="EB3094">
        <v>1.7765294313430786</v>
      </c>
      <c r="EC3094">
        <v>1.7874619960784912</v>
      </c>
      <c r="ED3094">
        <v>1.7911306619644165</v>
      </c>
      <c r="EE3094">
        <v>1.8662220239639282</v>
      </c>
      <c r="EF3094">
        <v>1.8833024501800537</v>
      </c>
      <c r="EG3094">
        <v>1.9589601755142212</v>
      </c>
      <c r="EH3094">
        <v>2.097646951675415</v>
      </c>
      <c r="EI3094">
        <v>2.0106132030487061</v>
      </c>
      <c r="EJ3094">
        <v>2.2556459903717041</v>
      </c>
      <c r="EK3094">
        <v>2.1561777591705322</v>
      </c>
      <c r="EL3094">
        <v>1.6986879110336304</v>
      </c>
      <c r="EM3094">
        <v>1.6575607061386108</v>
      </c>
      <c r="EN3094">
        <v>6.4689908027648926</v>
      </c>
      <c r="EO3094">
        <v>19.330318450927734</v>
      </c>
      <c r="EP3094">
        <v>18.970453262329102</v>
      </c>
      <c r="EQ3094">
        <v>19.159194946289063</v>
      </c>
      <c r="ER3094">
        <v>19.224699020385742</v>
      </c>
      <c r="ES3094">
        <v>18.920001983642578</v>
      </c>
      <c r="ET3094">
        <v>6.4412493705749512</v>
      </c>
      <c r="EU3094">
        <v>1.3667378425598145</v>
      </c>
      <c r="EV3094">
        <v>1.5044499635696411</v>
      </c>
      <c r="EW3094">
        <v>1.4219084978103638</v>
      </c>
      <c r="EX3094">
        <v>1.5130473375320435</v>
      </c>
      <c r="EY3094">
        <v>1.5500082969665527</v>
      </c>
      <c r="EZ3094">
        <v>64.318321228027344</v>
      </c>
      <c r="FA3094">
        <v>63.005466461181641</v>
      </c>
      <c r="FB3094">
        <v>61.908981323242188</v>
      </c>
      <c r="FC3094">
        <v>61.276721954345703</v>
      </c>
      <c r="FD3094">
        <v>60.183364868164062</v>
      </c>
      <c r="FE3094">
        <v>59.416690826416016</v>
      </c>
      <c r="FF3094">
        <v>58.502799987792969</v>
      </c>
      <c r="FG3094">
        <v>58.590934753417969</v>
      </c>
      <c r="FH3094">
        <v>61.204032897949219</v>
      </c>
      <c r="FI3094">
        <v>65.741600036621094</v>
      </c>
      <c r="FJ3094">
        <v>70.955009460449219</v>
      </c>
      <c r="FK3094">
        <v>76.320426940917969</v>
      </c>
      <c r="FL3094">
        <v>81.144340515136719</v>
      </c>
      <c r="FM3094">
        <v>84.525703430175781</v>
      </c>
      <c r="FN3094">
        <v>86.661972045898438</v>
      </c>
      <c r="FO3094">
        <v>87.916107177734375</v>
      </c>
      <c r="FP3094">
        <v>87.72259521484375</v>
      </c>
      <c r="FQ3094">
        <v>86.689208984375</v>
      </c>
      <c r="FR3094">
        <v>84.605514526367188</v>
      </c>
      <c r="FS3094">
        <v>81.228828430175781</v>
      </c>
      <c r="FT3094">
        <v>75.88818359375</v>
      </c>
      <c r="FU3094">
        <v>72.393623352050781</v>
      </c>
      <c r="FV3094">
        <v>70.190818786621094</v>
      </c>
      <c r="FW3094">
        <v>68.093338012695312</v>
      </c>
      <c r="FX3094">
        <v>498</v>
      </c>
      <c r="FY3094">
        <v>4.854852706193924E-2</v>
      </c>
      <c r="FZ3094">
        <v>1</v>
      </c>
    </row>
    <row r="3095" spans="1:182" x14ac:dyDescent="0.2">
      <c r="A3095" t="s">
        <v>245</v>
      </c>
      <c r="B3095" t="s">
        <v>252</v>
      </c>
      <c r="C3095" t="s">
        <v>218</v>
      </c>
      <c r="D3095" t="s">
        <v>40</v>
      </c>
      <c r="E3095">
        <v>2015</v>
      </c>
      <c r="F3095" t="s">
        <v>231</v>
      </c>
      <c r="G3095" t="s">
        <v>250</v>
      </c>
      <c r="H3095" t="s">
        <v>226</v>
      </c>
      <c r="I3095">
        <v>320.51</v>
      </c>
      <c r="L3095">
        <v>86.754790584184931</v>
      </c>
      <c r="M3095">
        <v>84.960129118574045</v>
      </c>
      <c r="N3095">
        <v>83.632053670067734</v>
      </c>
      <c r="O3095">
        <v>83.159620283261674</v>
      </c>
      <c r="P3095">
        <v>85.220750226743817</v>
      </c>
      <c r="Q3095">
        <v>89.127471867579871</v>
      </c>
      <c r="R3095">
        <v>92.975386478558562</v>
      </c>
      <c r="S3095">
        <v>93.621376665034703</v>
      </c>
      <c r="T3095">
        <v>95.094683319052393</v>
      </c>
      <c r="U3095">
        <v>96.749022450448578</v>
      </c>
      <c r="V3095">
        <v>98.50419320113501</v>
      </c>
      <c r="W3095">
        <v>99.203295988941989</v>
      </c>
      <c r="X3095">
        <v>99.804227080138247</v>
      </c>
      <c r="Y3095">
        <v>100.24118839596684</v>
      </c>
      <c r="Z3095">
        <v>100.60058553475017</v>
      </c>
      <c r="AA3095">
        <v>100.33871068642314</v>
      </c>
      <c r="AB3095">
        <v>100.58848895531958</v>
      </c>
      <c r="AC3095">
        <v>99.54397343841427</v>
      </c>
      <c r="AD3095">
        <v>100.86708187512326</v>
      </c>
      <c r="AE3095">
        <v>101.91682041398009</v>
      </c>
      <c r="AF3095">
        <v>100.90588252082874</v>
      </c>
      <c r="AG3095">
        <v>97.510548639913623</v>
      </c>
      <c r="AH3095">
        <v>93.912917120116035</v>
      </c>
      <c r="AI3095">
        <v>90.447062093256221</v>
      </c>
      <c r="AJ3095">
        <v>-2.5082576274871826</v>
      </c>
      <c r="AK3095">
        <v>-2.4786703586578369</v>
      </c>
      <c r="AL3095">
        <v>-2.4524269104003906</v>
      </c>
      <c r="AM3095">
        <v>-2.4356667995452881</v>
      </c>
      <c r="AN3095">
        <v>-2.5046358108520508</v>
      </c>
      <c r="AO3095">
        <v>-2.6008274555206299</v>
      </c>
      <c r="AP3095">
        <v>-2.5470190048217773</v>
      </c>
      <c r="AQ3095">
        <v>-2.4768738746643066</v>
      </c>
      <c r="AR3095">
        <v>-2.4609100818634033</v>
      </c>
      <c r="AS3095">
        <v>-2.4525177478790283</v>
      </c>
      <c r="AT3095">
        <v>-2.4447088241577148</v>
      </c>
      <c r="AU3095">
        <v>-2.4170112609863281</v>
      </c>
      <c r="AV3095">
        <v>5.0369539260864258</v>
      </c>
      <c r="AW3095">
        <v>26.451223373413086</v>
      </c>
      <c r="AX3095">
        <v>26.080570220947266</v>
      </c>
      <c r="AY3095">
        <v>25.603481292724609</v>
      </c>
      <c r="AZ3095">
        <v>25.497404098510742</v>
      </c>
      <c r="BA3095">
        <v>25.532499313354492</v>
      </c>
      <c r="BB3095">
        <v>5.0962600708007812</v>
      </c>
      <c r="BC3095">
        <v>-2.6723077297210693</v>
      </c>
      <c r="BD3095">
        <v>-2.7066943645477295</v>
      </c>
      <c r="BE3095">
        <v>-2.6979086399078369</v>
      </c>
      <c r="BF3095">
        <v>-2.6965932846069336</v>
      </c>
      <c r="BG3095">
        <v>-2.9091920852661133</v>
      </c>
      <c r="BH3095">
        <v>-1.1679753065109253</v>
      </c>
      <c r="BI3095">
        <v>-1.1576752662658691</v>
      </c>
      <c r="BJ3095">
        <v>-1.1482287645339966</v>
      </c>
      <c r="BK3095">
        <v>-1.1428110599517822</v>
      </c>
      <c r="BL3095">
        <v>-1.1858503818511963</v>
      </c>
      <c r="BM3095">
        <v>-1.2430347204208374</v>
      </c>
      <c r="BN3095">
        <v>-1.2134511470794678</v>
      </c>
      <c r="BO3095">
        <v>-1.1637006998062134</v>
      </c>
      <c r="BP3095">
        <v>-1.1483620405197144</v>
      </c>
      <c r="BQ3095">
        <v>-1.1393914222717285</v>
      </c>
      <c r="BR3095">
        <v>-1.1234575510025024</v>
      </c>
      <c r="BS3095">
        <v>-1.1101975440979004</v>
      </c>
      <c r="BT3095">
        <v>6.709658145904541</v>
      </c>
      <c r="BU3095">
        <v>28.729711532592773</v>
      </c>
      <c r="BV3095">
        <v>28.344448089599609</v>
      </c>
      <c r="BW3095">
        <v>27.880649566650391</v>
      </c>
      <c r="BX3095">
        <v>27.810735702514648</v>
      </c>
      <c r="BY3095">
        <v>27.849266052246094</v>
      </c>
      <c r="BZ3095">
        <v>6.7642202377319336</v>
      </c>
      <c r="CA3095">
        <v>-1.3292899131774902</v>
      </c>
      <c r="CB3095">
        <v>-1.3646163940429687</v>
      </c>
      <c r="CC3095">
        <v>-1.3728251457214355</v>
      </c>
      <c r="CD3095">
        <v>-1.3804930448532104</v>
      </c>
      <c r="CE3095">
        <v>-1.5336239337921143</v>
      </c>
      <c r="CF3095">
        <v>-0.23970000445842743</v>
      </c>
      <c r="CG3095">
        <v>-0.24275805056095123</v>
      </c>
      <c r="CH3095">
        <v>-0.24494513869285583</v>
      </c>
      <c r="CI3095">
        <v>-0.24738325178623199</v>
      </c>
      <c r="CJ3095">
        <v>-0.2724635899066925</v>
      </c>
      <c r="CK3095">
        <v>-0.302631676197052</v>
      </c>
      <c r="CL3095">
        <v>-0.28982612490653992</v>
      </c>
      <c r="CM3095">
        <v>-0.25420099496841431</v>
      </c>
      <c r="CN3095">
        <v>-0.23929542303085327</v>
      </c>
      <c r="CO3095">
        <v>-0.229924276471138</v>
      </c>
      <c r="CP3095">
        <v>-0.208362877368927</v>
      </c>
      <c r="CQ3095">
        <v>-0.20510232448577881</v>
      </c>
      <c r="CR3095">
        <v>7.8681678771972656</v>
      </c>
      <c r="CS3095">
        <v>30.307785034179688</v>
      </c>
      <c r="CT3095">
        <v>29.912403106689453</v>
      </c>
      <c r="CU3095">
        <v>29.457807540893555</v>
      </c>
      <c r="CV3095">
        <v>29.412944793701172</v>
      </c>
      <c r="CW3095">
        <v>29.453851699829102</v>
      </c>
      <c r="CX3095">
        <v>7.9194440841674805</v>
      </c>
      <c r="CY3095">
        <v>-0.399120032787323</v>
      </c>
      <c r="CZ3095">
        <v>-0.43509739637374878</v>
      </c>
      <c r="DA3095">
        <v>-0.45507639646530151</v>
      </c>
      <c r="DB3095">
        <v>-0.46896609663963318</v>
      </c>
      <c r="DC3095">
        <v>-0.58090978860855103</v>
      </c>
      <c r="DD3095">
        <v>0.68857532739639282</v>
      </c>
      <c r="DE3095">
        <v>0.67215919494628906</v>
      </c>
      <c r="DF3095">
        <v>0.65833848714828491</v>
      </c>
      <c r="DG3095">
        <v>0.6480446457862854</v>
      </c>
      <c r="DH3095">
        <v>0.64092320203781128</v>
      </c>
      <c r="DI3095">
        <v>0.63777142763137817</v>
      </c>
      <c r="DJ3095">
        <v>0.63379889726638794</v>
      </c>
      <c r="DK3095">
        <v>0.65529870986938477</v>
      </c>
      <c r="DL3095">
        <v>0.66977125406265259</v>
      </c>
      <c r="DM3095">
        <v>0.6795428991317749</v>
      </c>
      <c r="DN3095">
        <v>0.70673179626464844</v>
      </c>
      <c r="DO3095">
        <v>0.699992835521698</v>
      </c>
      <c r="DP3095">
        <v>9.026677131652832</v>
      </c>
      <c r="DQ3095">
        <v>31.885858535766602</v>
      </c>
      <c r="DR3095">
        <v>31.480358123779297</v>
      </c>
      <c r="DS3095">
        <v>31.034965515136719</v>
      </c>
      <c r="DT3095">
        <v>31.015151977539063</v>
      </c>
      <c r="DU3095">
        <v>31.058437347412109</v>
      </c>
      <c r="DV3095">
        <v>9.0746679306030273</v>
      </c>
      <c r="DW3095">
        <v>0.53104990720748901</v>
      </c>
      <c r="DX3095">
        <v>0.49442166090011597</v>
      </c>
      <c r="DY3095">
        <v>0.46267238259315491</v>
      </c>
      <c r="DZ3095">
        <v>0.44256085157394409</v>
      </c>
      <c r="EA3095">
        <v>0.37180444598197937</v>
      </c>
      <c r="EB3095">
        <v>2.0288574695587158</v>
      </c>
      <c r="EC3095">
        <v>1.9931544065475464</v>
      </c>
      <c r="ED3095">
        <v>1.9625365734100342</v>
      </c>
      <c r="EE3095">
        <v>1.9409002065658569</v>
      </c>
      <c r="EF3095">
        <v>1.9597086906433105</v>
      </c>
      <c r="EG3095">
        <v>1.9955641031265259</v>
      </c>
      <c r="EH3095">
        <v>1.9673668146133423</v>
      </c>
      <c r="EI3095">
        <v>1.968471884727478</v>
      </c>
      <c r="EJ3095">
        <v>1.9823191165924072</v>
      </c>
      <c r="EK3095">
        <v>1.9926691055297852</v>
      </c>
      <c r="EL3095">
        <v>2.0279831886291504</v>
      </c>
      <c r="EM3095">
        <v>2.0068066120147705</v>
      </c>
      <c r="EN3095">
        <v>10.699381828308105</v>
      </c>
      <c r="EO3095">
        <v>34.164344787597656</v>
      </c>
      <c r="EP3095">
        <v>33.744235992431641</v>
      </c>
      <c r="EQ3095">
        <v>33.3121337890625</v>
      </c>
      <c r="ER3095">
        <v>33.328483581542969</v>
      </c>
      <c r="ES3095">
        <v>33.375202178955078</v>
      </c>
      <c r="ET3095">
        <v>10.74262809753418</v>
      </c>
      <c r="EU3095">
        <v>1.8740675449371338</v>
      </c>
      <c r="EV3095">
        <v>1.8364995718002319</v>
      </c>
      <c r="EW3095">
        <v>1.7877558469772339</v>
      </c>
      <c r="EX3095">
        <v>1.7586610317230225</v>
      </c>
      <c r="EY3095">
        <v>1.7473725080490112</v>
      </c>
      <c r="EZ3095">
        <v>67.02655029296875</v>
      </c>
      <c r="FA3095">
        <v>65.8580322265625</v>
      </c>
      <c r="FB3095">
        <v>64.573890686035156</v>
      </c>
      <c r="FC3095">
        <v>63.342067718505859</v>
      </c>
      <c r="FD3095">
        <v>62.578826904296875</v>
      </c>
      <c r="FE3095">
        <v>61.569393157958984</v>
      </c>
      <c r="FF3095">
        <v>60.972019195556641</v>
      </c>
      <c r="FG3095">
        <v>61.232505798339844</v>
      </c>
      <c r="FH3095">
        <v>64.023262023925781</v>
      </c>
      <c r="FI3095">
        <v>68.15423583984375</v>
      </c>
      <c r="FJ3095">
        <v>72.667198181152344</v>
      </c>
      <c r="FK3095">
        <v>77.63348388671875</v>
      </c>
      <c r="FL3095">
        <v>82.200111389160156</v>
      </c>
      <c r="FM3095">
        <v>85.58648681640625</v>
      </c>
      <c r="FN3095">
        <v>88.104957580566406</v>
      </c>
      <c r="FO3095">
        <v>89.480331420898437</v>
      </c>
      <c r="FP3095">
        <v>89.878936767578125</v>
      </c>
      <c r="FQ3095">
        <v>88.801971435546875</v>
      </c>
      <c r="FR3095">
        <v>86.335418701171875</v>
      </c>
      <c r="FS3095">
        <v>83.198921203613281</v>
      </c>
      <c r="FT3095">
        <v>78.675788879394531</v>
      </c>
      <c r="FU3095">
        <v>75.34368896484375</v>
      </c>
      <c r="FV3095">
        <v>73.359390258789063</v>
      </c>
      <c r="FW3095">
        <v>71.583610534667969</v>
      </c>
      <c r="FX3095">
        <v>498</v>
      </c>
      <c r="FY3095">
        <v>4.854852706193924E-2</v>
      </c>
      <c r="FZ3095">
        <v>1</v>
      </c>
    </row>
    <row r="3096" spans="1:182" x14ac:dyDescent="0.2">
      <c r="A3096" t="s">
        <v>245</v>
      </c>
      <c r="B3096" t="s">
        <v>252</v>
      </c>
      <c r="C3096" t="s">
        <v>218</v>
      </c>
      <c r="D3096" t="s">
        <v>40</v>
      </c>
      <c r="E3096">
        <v>2016</v>
      </c>
      <c r="F3096" t="s">
        <v>231</v>
      </c>
      <c r="G3096" t="s">
        <v>250</v>
      </c>
      <c r="H3096" t="s">
        <v>226</v>
      </c>
      <c r="I3096">
        <v>320.51</v>
      </c>
      <c r="L3096">
        <v>86.754790584184931</v>
      </c>
      <c r="M3096">
        <v>84.960129118574045</v>
      </c>
      <c r="N3096">
        <v>83.632053670067734</v>
      </c>
      <c r="O3096">
        <v>83.159620283261674</v>
      </c>
      <c r="P3096">
        <v>85.220750226743817</v>
      </c>
      <c r="Q3096">
        <v>89.127471867579871</v>
      </c>
      <c r="R3096">
        <v>92.975386478558562</v>
      </c>
      <c r="S3096">
        <v>93.621376665034703</v>
      </c>
      <c r="T3096">
        <v>95.094683319052393</v>
      </c>
      <c r="U3096">
        <v>96.749022450448578</v>
      </c>
      <c r="V3096">
        <v>98.50419320113501</v>
      </c>
      <c r="W3096">
        <v>99.203295988941989</v>
      </c>
      <c r="X3096">
        <v>99.804227080138247</v>
      </c>
      <c r="Y3096">
        <v>100.24118839596684</v>
      </c>
      <c r="Z3096">
        <v>100.60058553475017</v>
      </c>
      <c r="AA3096">
        <v>100.33871068642314</v>
      </c>
      <c r="AB3096">
        <v>100.58848895531958</v>
      </c>
      <c r="AC3096">
        <v>99.54397343841427</v>
      </c>
      <c r="AD3096">
        <v>100.86708187512326</v>
      </c>
      <c r="AE3096">
        <v>101.91682041398009</v>
      </c>
      <c r="AF3096">
        <v>100.90588252082874</v>
      </c>
      <c r="AG3096">
        <v>97.510548639913623</v>
      </c>
      <c r="AH3096">
        <v>93.912917120116035</v>
      </c>
      <c r="AI3096">
        <v>90.447062093256221</v>
      </c>
      <c r="AJ3096">
        <v>-2.5082576274871826</v>
      </c>
      <c r="AK3096">
        <v>-2.4786703586578369</v>
      </c>
      <c r="AL3096">
        <v>-2.4524269104003906</v>
      </c>
      <c r="AM3096">
        <v>-2.4356667995452881</v>
      </c>
      <c r="AN3096">
        <v>-2.5046358108520508</v>
      </c>
      <c r="AO3096">
        <v>-2.6008274555206299</v>
      </c>
      <c r="AP3096">
        <v>-2.5470190048217773</v>
      </c>
      <c r="AQ3096">
        <v>-2.4768738746643066</v>
      </c>
      <c r="AR3096">
        <v>-2.4609100818634033</v>
      </c>
      <c r="AS3096">
        <v>-2.4525177478790283</v>
      </c>
      <c r="AT3096">
        <v>-2.4447088241577148</v>
      </c>
      <c r="AU3096">
        <v>-2.4170112609863281</v>
      </c>
      <c r="AV3096">
        <v>5.0369539260864258</v>
      </c>
      <c r="AW3096">
        <v>26.451223373413086</v>
      </c>
      <c r="AX3096">
        <v>26.080570220947266</v>
      </c>
      <c r="AY3096">
        <v>25.603481292724609</v>
      </c>
      <c r="AZ3096">
        <v>25.497404098510742</v>
      </c>
      <c r="BA3096">
        <v>25.532499313354492</v>
      </c>
      <c r="BB3096">
        <v>5.0962600708007812</v>
      </c>
      <c r="BC3096">
        <v>-2.6723077297210693</v>
      </c>
      <c r="BD3096">
        <v>-2.7066943645477295</v>
      </c>
      <c r="BE3096">
        <v>-2.6979086399078369</v>
      </c>
      <c r="BF3096">
        <v>-2.6965932846069336</v>
      </c>
      <c r="BG3096">
        <v>-2.9091920852661133</v>
      </c>
      <c r="BH3096">
        <v>-1.1679753065109253</v>
      </c>
      <c r="BI3096">
        <v>-1.1576752662658691</v>
      </c>
      <c r="BJ3096">
        <v>-1.1482287645339966</v>
      </c>
      <c r="BK3096">
        <v>-1.1428110599517822</v>
      </c>
      <c r="BL3096">
        <v>-1.1858503818511963</v>
      </c>
      <c r="BM3096">
        <v>-1.2430347204208374</v>
      </c>
      <c r="BN3096">
        <v>-1.2134511470794678</v>
      </c>
      <c r="BO3096">
        <v>-1.1637006998062134</v>
      </c>
      <c r="BP3096">
        <v>-1.1483620405197144</v>
      </c>
      <c r="BQ3096">
        <v>-1.1393914222717285</v>
      </c>
      <c r="BR3096">
        <v>-1.1234575510025024</v>
      </c>
      <c r="BS3096">
        <v>-1.1101975440979004</v>
      </c>
      <c r="BT3096">
        <v>6.709658145904541</v>
      </c>
      <c r="BU3096">
        <v>28.729711532592773</v>
      </c>
      <c r="BV3096">
        <v>28.344448089599609</v>
      </c>
      <c r="BW3096">
        <v>27.880649566650391</v>
      </c>
      <c r="BX3096">
        <v>27.810735702514648</v>
      </c>
      <c r="BY3096">
        <v>27.849266052246094</v>
      </c>
      <c r="BZ3096">
        <v>6.7642202377319336</v>
      </c>
      <c r="CA3096">
        <v>-1.3292899131774902</v>
      </c>
      <c r="CB3096">
        <v>-1.3646163940429687</v>
      </c>
      <c r="CC3096">
        <v>-1.3728251457214355</v>
      </c>
      <c r="CD3096">
        <v>-1.3804930448532104</v>
      </c>
      <c r="CE3096">
        <v>-1.5336239337921143</v>
      </c>
      <c r="CF3096">
        <v>-0.23970000445842743</v>
      </c>
      <c r="CG3096">
        <v>-0.24275805056095123</v>
      </c>
      <c r="CH3096">
        <v>-0.24494513869285583</v>
      </c>
      <c r="CI3096">
        <v>-0.24738325178623199</v>
      </c>
      <c r="CJ3096">
        <v>-0.2724635899066925</v>
      </c>
      <c r="CK3096">
        <v>-0.302631676197052</v>
      </c>
      <c r="CL3096">
        <v>-0.28982612490653992</v>
      </c>
      <c r="CM3096">
        <v>-0.25420099496841431</v>
      </c>
      <c r="CN3096">
        <v>-0.23929542303085327</v>
      </c>
      <c r="CO3096">
        <v>-0.229924276471138</v>
      </c>
      <c r="CP3096">
        <v>-0.208362877368927</v>
      </c>
      <c r="CQ3096">
        <v>-0.20510232448577881</v>
      </c>
      <c r="CR3096">
        <v>7.8681678771972656</v>
      </c>
      <c r="CS3096">
        <v>30.307785034179688</v>
      </c>
      <c r="CT3096">
        <v>29.912403106689453</v>
      </c>
      <c r="CU3096">
        <v>29.457807540893555</v>
      </c>
      <c r="CV3096">
        <v>29.412944793701172</v>
      </c>
      <c r="CW3096">
        <v>29.453851699829102</v>
      </c>
      <c r="CX3096">
        <v>7.9194440841674805</v>
      </c>
      <c r="CY3096">
        <v>-0.399120032787323</v>
      </c>
      <c r="CZ3096">
        <v>-0.43509739637374878</v>
      </c>
      <c r="DA3096">
        <v>-0.45507639646530151</v>
      </c>
      <c r="DB3096">
        <v>-0.46896609663963318</v>
      </c>
      <c r="DC3096">
        <v>-0.58090978860855103</v>
      </c>
      <c r="DD3096">
        <v>0.68857532739639282</v>
      </c>
      <c r="DE3096">
        <v>0.67215919494628906</v>
      </c>
      <c r="DF3096">
        <v>0.65833848714828491</v>
      </c>
      <c r="DG3096">
        <v>0.6480446457862854</v>
      </c>
      <c r="DH3096">
        <v>0.64092320203781128</v>
      </c>
      <c r="DI3096">
        <v>0.63777142763137817</v>
      </c>
      <c r="DJ3096">
        <v>0.63379889726638794</v>
      </c>
      <c r="DK3096">
        <v>0.65529870986938477</v>
      </c>
      <c r="DL3096">
        <v>0.66977125406265259</v>
      </c>
      <c r="DM3096">
        <v>0.6795428991317749</v>
      </c>
      <c r="DN3096">
        <v>0.70673179626464844</v>
      </c>
      <c r="DO3096">
        <v>0.699992835521698</v>
      </c>
      <c r="DP3096">
        <v>9.026677131652832</v>
      </c>
      <c r="DQ3096">
        <v>31.885858535766602</v>
      </c>
      <c r="DR3096">
        <v>31.480358123779297</v>
      </c>
      <c r="DS3096">
        <v>31.034965515136719</v>
      </c>
      <c r="DT3096">
        <v>31.015151977539063</v>
      </c>
      <c r="DU3096">
        <v>31.058437347412109</v>
      </c>
      <c r="DV3096">
        <v>9.0746679306030273</v>
      </c>
      <c r="DW3096">
        <v>0.53104990720748901</v>
      </c>
      <c r="DX3096">
        <v>0.49442166090011597</v>
      </c>
      <c r="DY3096">
        <v>0.46267238259315491</v>
      </c>
      <c r="DZ3096">
        <v>0.44256085157394409</v>
      </c>
      <c r="EA3096">
        <v>0.37180444598197937</v>
      </c>
      <c r="EB3096">
        <v>2.0288574695587158</v>
      </c>
      <c r="EC3096">
        <v>1.9931544065475464</v>
      </c>
      <c r="ED3096">
        <v>1.9625365734100342</v>
      </c>
      <c r="EE3096">
        <v>1.9409002065658569</v>
      </c>
      <c r="EF3096">
        <v>1.9597086906433105</v>
      </c>
      <c r="EG3096">
        <v>1.9955641031265259</v>
      </c>
      <c r="EH3096">
        <v>1.9673668146133423</v>
      </c>
      <c r="EI3096">
        <v>1.968471884727478</v>
      </c>
      <c r="EJ3096">
        <v>1.9823191165924072</v>
      </c>
      <c r="EK3096">
        <v>1.9926691055297852</v>
      </c>
      <c r="EL3096">
        <v>2.0279831886291504</v>
      </c>
      <c r="EM3096">
        <v>2.0068066120147705</v>
      </c>
      <c r="EN3096">
        <v>10.699381828308105</v>
      </c>
      <c r="EO3096">
        <v>34.164344787597656</v>
      </c>
      <c r="EP3096">
        <v>33.744235992431641</v>
      </c>
      <c r="EQ3096">
        <v>33.3121337890625</v>
      </c>
      <c r="ER3096">
        <v>33.328483581542969</v>
      </c>
      <c r="ES3096">
        <v>33.375202178955078</v>
      </c>
      <c r="ET3096">
        <v>10.74262809753418</v>
      </c>
      <c r="EU3096">
        <v>1.8740675449371338</v>
      </c>
      <c r="EV3096">
        <v>1.8364995718002319</v>
      </c>
      <c r="EW3096">
        <v>1.7877558469772339</v>
      </c>
      <c r="EX3096">
        <v>1.7586610317230225</v>
      </c>
      <c r="EY3096">
        <v>1.7473725080490112</v>
      </c>
      <c r="EZ3096">
        <v>67.02655029296875</v>
      </c>
      <c r="FA3096">
        <v>65.8580322265625</v>
      </c>
      <c r="FB3096">
        <v>64.573890686035156</v>
      </c>
      <c r="FC3096">
        <v>63.342067718505859</v>
      </c>
      <c r="FD3096">
        <v>62.578826904296875</v>
      </c>
      <c r="FE3096">
        <v>61.569393157958984</v>
      </c>
      <c r="FF3096">
        <v>60.972019195556641</v>
      </c>
      <c r="FG3096">
        <v>61.232505798339844</v>
      </c>
      <c r="FH3096">
        <v>64.023262023925781</v>
      </c>
      <c r="FI3096">
        <v>68.15423583984375</v>
      </c>
      <c r="FJ3096">
        <v>72.667198181152344</v>
      </c>
      <c r="FK3096">
        <v>77.63348388671875</v>
      </c>
      <c r="FL3096">
        <v>82.200111389160156</v>
      </c>
      <c r="FM3096">
        <v>85.58648681640625</v>
      </c>
      <c r="FN3096">
        <v>88.104957580566406</v>
      </c>
      <c r="FO3096">
        <v>89.480331420898437</v>
      </c>
      <c r="FP3096">
        <v>89.878936767578125</v>
      </c>
      <c r="FQ3096">
        <v>88.801971435546875</v>
      </c>
      <c r="FR3096">
        <v>86.335418701171875</v>
      </c>
      <c r="FS3096">
        <v>83.198921203613281</v>
      </c>
      <c r="FT3096">
        <v>78.675788879394531</v>
      </c>
      <c r="FU3096">
        <v>75.34368896484375</v>
      </c>
      <c r="FV3096">
        <v>73.359390258789063</v>
      </c>
      <c r="FW3096">
        <v>71.583610534667969</v>
      </c>
      <c r="FX3096">
        <v>498</v>
      </c>
      <c r="FY3096">
        <v>4.854852706193924E-2</v>
      </c>
      <c r="FZ3096">
        <v>1</v>
      </c>
    </row>
    <row r="3097" spans="1:182" x14ac:dyDescent="0.2">
      <c r="A3097" t="s">
        <v>245</v>
      </c>
      <c r="B3097" t="s">
        <v>252</v>
      </c>
      <c r="C3097" t="s">
        <v>218</v>
      </c>
      <c r="D3097" t="s">
        <v>40</v>
      </c>
      <c r="E3097">
        <v>2017</v>
      </c>
      <c r="F3097" t="s">
        <v>231</v>
      </c>
      <c r="G3097" t="s">
        <v>250</v>
      </c>
      <c r="H3097" t="s">
        <v>226</v>
      </c>
      <c r="I3097">
        <v>320.51</v>
      </c>
      <c r="L3097">
        <v>86.754790584184931</v>
      </c>
      <c r="M3097">
        <v>84.960129118574045</v>
      </c>
      <c r="N3097">
        <v>83.632053670067734</v>
      </c>
      <c r="O3097">
        <v>83.159620283261674</v>
      </c>
      <c r="P3097">
        <v>85.220750226743817</v>
      </c>
      <c r="Q3097">
        <v>89.127471867579871</v>
      </c>
      <c r="R3097">
        <v>92.975386478558562</v>
      </c>
      <c r="S3097">
        <v>93.621376665034703</v>
      </c>
      <c r="T3097">
        <v>95.094683319052393</v>
      </c>
      <c r="U3097">
        <v>96.749022450448578</v>
      </c>
      <c r="V3097">
        <v>98.50419320113501</v>
      </c>
      <c r="W3097">
        <v>99.203295988941989</v>
      </c>
      <c r="X3097">
        <v>99.804227080138247</v>
      </c>
      <c r="Y3097">
        <v>100.24118839596684</v>
      </c>
      <c r="Z3097">
        <v>100.60058553475017</v>
      </c>
      <c r="AA3097">
        <v>100.33871068642314</v>
      </c>
      <c r="AB3097">
        <v>100.58848895531958</v>
      </c>
      <c r="AC3097">
        <v>99.54397343841427</v>
      </c>
      <c r="AD3097">
        <v>100.86708187512326</v>
      </c>
      <c r="AE3097">
        <v>101.91682041398009</v>
      </c>
      <c r="AF3097">
        <v>100.90588252082874</v>
      </c>
      <c r="AG3097">
        <v>97.510548639913623</v>
      </c>
      <c r="AH3097">
        <v>93.912917120116035</v>
      </c>
      <c r="AI3097">
        <v>90.447062093256221</v>
      </c>
      <c r="AJ3097">
        <v>-2.5082576274871826</v>
      </c>
      <c r="AK3097">
        <v>-2.4786703586578369</v>
      </c>
      <c r="AL3097">
        <v>-2.4524269104003906</v>
      </c>
      <c r="AM3097">
        <v>-2.4356667995452881</v>
      </c>
      <c r="AN3097">
        <v>-2.5046358108520508</v>
      </c>
      <c r="AO3097">
        <v>-2.6008274555206299</v>
      </c>
      <c r="AP3097">
        <v>-2.5470190048217773</v>
      </c>
      <c r="AQ3097">
        <v>-2.4768738746643066</v>
      </c>
      <c r="AR3097">
        <v>-2.4609100818634033</v>
      </c>
      <c r="AS3097">
        <v>-2.4525177478790283</v>
      </c>
      <c r="AT3097">
        <v>-2.4447088241577148</v>
      </c>
      <c r="AU3097">
        <v>-2.4170112609863281</v>
      </c>
      <c r="AV3097">
        <v>5.0369539260864258</v>
      </c>
      <c r="AW3097">
        <v>26.451223373413086</v>
      </c>
      <c r="AX3097">
        <v>26.080570220947266</v>
      </c>
      <c r="AY3097">
        <v>25.603481292724609</v>
      </c>
      <c r="AZ3097">
        <v>25.497404098510742</v>
      </c>
      <c r="BA3097">
        <v>25.532499313354492</v>
      </c>
      <c r="BB3097">
        <v>5.0962600708007812</v>
      </c>
      <c r="BC3097">
        <v>-2.6723077297210693</v>
      </c>
      <c r="BD3097">
        <v>-2.7066943645477295</v>
      </c>
      <c r="BE3097">
        <v>-2.6979086399078369</v>
      </c>
      <c r="BF3097">
        <v>-2.6965932846069336</v>
      </c>
      <c r="BG3097">
        <v>-2.9091920852661133</v>
      </c>
      <c r="BH3097">
        <v>-1.1679753065109253</v>
      </c>
      <c r="BI3097">
        <v>-1.1576752662658691</v>
      </c>
      <c r="BJ3097">
        <v>-1.1482287645339966</v>
      </c>
      <c r="BK3097">
        <v>-1.1428110599517822</v>
      </c>
      <c r="BL3097">
        <v>-1.1858503818511963</v>
      </c>
      <c r="BM3097">
        <v>-1.2430347204208374</v>
      </c>
      <c r="BN3097">
        <v>-1.2134511470794678</v>
      </c>
      <c r="BO3097">
        <v>-1.1637006998062134</v>
      </c>
      <c r="BP3097">
        <v>-1.1483620405197144</v>
      </c>
      <c r="BQ3097">
        <v>-1.1393914222717285</v>
      </c>
      <c r="BR3097">
        <v>-1.1234575510025024</v>
      </c>
      <c r="BS3097">
        <v>-1.1101975440979004</v>
      </c>
      <c r="BT3097">
        <v>6.709658145904541</v>
      </c>
      <c r="BU3097">
        <v>28.729711532592773</v>
      </c>
      <c r="BV3097">
        <v>28.344448089599609</v>
      </c>
      <c r="BW3097">
        <v>27.880649566650391</v>
      </c>
      <c r="BX3097">
        <v>27.810735702514648</v>
      </c>
      <c r="BY3097">
        <v>27.849266052246094</v>
      </c>
      <c r="BZ3097">
        <v>6.7642202377319336</v>
      </c>
      <c r="CA3097">
        <v>-1.3292899131774902</v>
      </c>
      <c r="CB3097">
        <v>-1.3646163940429687</v>
      </c>
      <c r="CC3097">
        <v>-1.3728251457214355</v>
      </c>
      <c r="CD3097">
        <v>-1.3804930448532104</v>
      </c>
      <c r="CE3097">
        <v>-1.5336239337921143</v>
      </c>
      <c r="CF3097">
        <v>-0.23970000445842743</v>
      </c>
      <c r="CG3097">
        <v>-0.24275805056095123</v>
      </c>
      <c r="CH3097">
        <v>-0.24494513869285583</v>
      </c>
      <c r="CI3097">
        <v>-0.24738325178623199</v>
      </c>
      <c r="CJ3097">
        <v>-0.2724635899066925</v>
      </c>
      <c r="CK3097">
        <v>-0.302631676197052</v>
      </c>
      <c r="CL3097">
        <v>-0.28982612490653992</v>
      </c>
      <c r="CM3097">
        <v>-0.25420099496841431</v>
      </c>
      <c r="CN3097">
        <v>-0.23929542303085327</v>
      </c>
      <c r="CO3097">
        <v>-0.229924276471138</v>
      </c>
      <c r="CP3097">
        <v>-0.208362877368927</v>
      </c>
      <c r="CQ3097">
        <v>-0.20510232448577881</v>
      </c>
      <c r="CR3097">
        <v>7.8681678771972656</v>
      </c>
      <c r="CS3097">
        <v>30.307785034179688</v>
      </c>
      <c r="CT3097">
        <v>29.912403106689453</v>
      </c>
      <c r="CU3097">
        <v>29.457807540893555</v>
      </c>
      <c r="CV3097">
        <v>29.412944793701172</v>
      </c>
      <c r="CW3097">
        <v>29.453851699829102</v>
      </c>
      <c r="CX3097">
        <v>7.9194440841674805</v>
      </c>
      <c r="CY3097">
        <v>-0.399120032787323</v>
      </c>
      <c r="CZ3097">
        <v>-0.43509739637374878</v>
      </c>
      <c r="DA3097">
        <v>-0.45507639646530151</v>
      </c>
      <c r="DB3097">
        <v>-0.46896609663963318</v>
      </c>
      <c r="DC3097">
        <v>-0.58090978860855103</v>
      </c>
      <c r="DD3097">
        <v>0.68857532739639282</v>
      </c>
      <c r="DE3097">
        <v>0.67215919494628906</v>
      </c>
      <c r="DF3097">
        <v>0.65833848714828491</v>
      </c>
      <c r="DG3097">
        <v>0.6480446457862854</v>
      </c>
      <c r="DH3097">
        <v>0.64092320203781128</v>
      </c>
      <c r="DI3097">
        <v>0.63777142763137817</v>
      </c>
      <c r="DJ3097">
        <v>0.63379889726638794</v>
      </c>
      <c r="DK3097">
        <v>0.65529870986938477</v>
      </c>
      <c r="DL3097">
        <v>0.66977125406265259</v>
      </c>
      <c r="DM3097">
        <v>0.6795428991317749</v>
      </c>
      <c r="DN3097">
        <v>0.70673179626464844</v>
      </c>
      <c r="DO3097">
        <v>0.699992835521698</v>
      </c>
      <c r="DP3097">
        <v>9.026677131652832</v>
      </c>
      <c r="DQ3097">
        <v>31.885858535766602</v>
      </c>
      <c r="DR3097">
        <v>31.480358123779297</v>
      </c>
      <c r="DS3097">
        <v>31.034965515136719</v>
      </c>
      <c r="DT3097">
        <v>31.015151977539063</v>
      </c>
      <c r="DU3097">
        <v>31.058437347412109</v>
      </c>
      <c r="DV3097">
        <v>9.0746679306030273</v>
      </c>
      <c r="DW3097">
        <v>0.53104990720748901</v>
      </c>
      <c r="DX3097">
        <v>0.49442166090011597</v>
      </c>
      <c r="DY3097">
        <v>0.46267238259315491</v>
      </c>
      <c r="DZ3097">
        <v>0.44256085157394409</v>
      </c>
      <c r="EA3097">
        <v>0.37180444598197937</v>
      </c>
      <c r="EB3097">
        <v>2.0288574695587158</v>
      </c>
      <c r="EC3097">
        <v>1.9931544065475464</v>
      </c>
      <c r="ED3097">
        <v>1.9625365734100342</v>
      </c>
      <c r="EE3097">
        <v>1.9409002065658569</v>
      </c>
      <c r="EF3097">
        <v>1.9597086906433105</v>
      </c>
      <c r="EG3097">
        <v>1.9955641031265259</v>
      </c>
      <c r="EH3097">
        <v>1.9673668146133423</v>
      </c>
      <c r="EI3097">
        <v>1.968471884727478</v>
      </c>
      <c r="EJ3097">
        <v>1.9823191165924072</v>
      </c>
      <c r="EK3097">
        <v>1.9926691055297852</v>
      </c>
      <c r="EL3097">
        <v>2.0279831886291504</v>
      </c>
      <c r="EM3097">
        <v>2.0068066120147705</v>
      </c>
      <c r="EN3097">
        <v>10.699381828308105</v>
      </c>
      <c r="EO3097">
        <v>34.164344787597656</v>
      </c>
      <c r="EP3097">
        <v>33.744235992431641</v>
      </c>
      <c r="EQ3097">
        <v>33.3121337890625</v>
      </c>
      <c r="ER3097">
        <v>33.328483581542969</v>
      </c>
      <c r="ES3097">
        <v>33.375202178955078</v>
      </c>
      <c r="ET3097">
        <v>10.74262809753418</v>
      </c>
      <c r="EU3097">
        <v>1.8740675449371338</v>
      </c>
      <c r="EV3097">
        <v>1.8364995718002319</v>
      </c>
      <c r="EW3097">
        <v>1.7877558469772339</v>
      </c>
      <c r="EX3097">
        <v>1.7586610317230225</v>
      </c>
      <c r="EY3097">
        <v>1.7473725080490112</v>
      </c>
      <c r="EZ3097">
        <v>67.02655029296875</v>
      </c>
      <c r="FA3097">
        <v>65.8580322265625</v>
      </c>
      <c r="FB3097">
        <v>64.573890686035156</v>
      </c>
      <c r="FC3097">
        <v>63.342067718505859</v>
      </c>
      <c r="FD3097">
        <v>62.578826904296875</v>
      </c>
      <c r="FE3097">
        <v>61.569393157958984</v>
      </c>
      <c r="FF3097">
        <v>60.972019195556641</v>
      </c>
      <c r="FG3097">
        <v>61.232505798339844</v>
      </c>
      <c r="FH3097">
        <v>64.023262023925781</v>
      </c>
      <c r="FI3097">
        <v>68.15423583984375</v>
      </c>
      <c r="FJ3097">
        <v>72.667198181152344</v>
      </c>
      <c r="FK3097">
        <v>77.63348388671875</v>
      </c>
      <c r="FL3097">
        <v>82.200111389160156</v>
      </c>
      <c r="FM3097">
        <v>85.58648681640625</v>
      </c>
      <c r="FN3097">
        <v>88.104957580566406</v>
      </c>
      <c r="FO3097">
        <v>89.480331420898437</v>
      </c>
      <c r="FP3097">
        <v>89.878936767578125</v>
      </c>
      <c r="FQ3097">
        <v>88.801971435546875</v>
      </c>
      <c r="FR3097">
        <v>86.335418701171875</v>
      </c>
      <c r="FS3097">
        <v>83.198921203613281</v>
      </c>
      <c r="FT3097">
        <v>78.675788879394531</v>
      </c>
      <c r="FU3097">
        <v>75.34368896484375</v>
      </c>
      <c r="FV3097">
        <v>73.359390258789063</v>
      </c>
      <c r="FW3097">
        <v>71.583610534667969</v>
      </c>
      <c r="FX3097">
        <v>498</v>
      </c>
      <c r="FY3097">
        <v>4.854852706193924E-2</v>
      </c>
      <c r="FZ3097">
        <v>1</v>
      </c>
    </row>
    <row r="3098" spans="1:182" x14ac:dyDescent="0.2">
      <c r="A3098" t="s">
        <v>245</v>
      </c>
      <c r="B3098" t="s">
        <v>252</v>
      </c>
      <c r="C3098" t="s">
        <v>218</v>
      </c>
      <c r="D3098" t="s">
        <v>41</v>
      </c>
      <c r="E3098">
        <v>2015</v>
      </c>
      <c r="F3098" t="s">
        <v>231</v>
      </c>
      <c r="G3098" t="s">
        <v>250</v>
      </c>
      <c r="H3098" t="s">
        <v>226</v>
      </c>
      <c r="I3098">
        <v>320.51</v>
      </c>
      <c r="L3098">
        <v>91.909784808503076</v>
      </c>
      <c r="M3098">
        <v>90.054913783215227</v>
      </c>
      <c r="N3098">
        <v>88.733194547260254</v>
      </c>
      <c r="O3098">
        <v>88.424190710600172</v>
      </c>
      <c r="P3098">
        <v>90.538101403682589</v>
      </c>
      <c r="Q3098">
        <v>94.505541439661499</v>
      </c>
      <c r="R3098">
        <v>98.132646672459941</v>
      </c>
      <c r="S3098">
        <v>98.756380823434156</v>
      </c>
      <c r="T3098">
        <v>100.18464878334126</v>
      </c>
      <c r="U3098">
        <v>101.90381657075882</v>
      </c>
      <c r="V3098">
        <v>103.69153360098373</v>
      </c>
      <c r="W3098">
        <v>104.30946163391674</v>
      </c>
      <c r="X3098">
        <v>104.45653737156614</v>
      </c>
      <c r="Y3098">
        <v>104.71879046754624</v>
      </c>
      <c r="Z3098">
        <v>104.98473236755711</v>
      </c>
      <c r="AA3098">
        <v>104.67475683358816</v>
      </c>
      <c r="AB3098">
        <v>104.9872485482952</v>
      </c>
      <c r="AC3098">
        <v>104.08974388486401</v>
      </c>
      <c r="AD3098">
        <v>105.69149870201892</v>
      </c>
      <c r="AE3098">
        <v>106.90053566598404</v>
      </c>
      <c r="AF3098">
        <v>106.15643136048882</v>
      </c>
      <c r="AG3098">
        <v>102.4367221867051</v>
      </c>
      <c r="AH3098">
        <v>98.605816150810597</v>
      </c>
      <c r="AI3098">
        <v>95.058588683472294</v>
      </c>
      <c r="AJ3098">
        <v>-2.6603150367736816</v>
      </c>
      <c r="AK3098">
        <v>-2.6321961879730225</v>
      </c>
      <c r="AL3098">
        <v>-2.6114184856414795</v>
      </c>
      <c r="AM3098">
        <v>-2.6017856597900391</v>
      </c>
      <c r="AN3098">
        <v>-2.6682713031768799</v>
      </c>
      <c r="AO3098">
        <v>-2.7636005878448486</v>
      </c>
      <c r="AP3098">
        <v>-2.7089295387268066</v>
      </c>
      <c r="AQ3098">
        <v>-2.6448843479156494</v>
      </c>
      <c r="AR3098">
        <v>-2.6274704933166504</v>
      </c>
      <c r="AS3098">
        <v>-2.617377758026123</v>
      </c>
      <c r="AT3098">
        <v>-2.6151907444000244</v>
      </c>
      <c r="AU3098">
        <v>-2.5896949768066406</v>
      </c>
      <c r="AV3098">
        <v>5.3977241516113281</v>
      </c>
      <c r="AW3098">
        <v>28.430950164794922</v>
      </c>
      <c r="AX3098">
        <v>28.032745361328125</v>
      </c>
      <c r="AY3098">
        <v>27.517044067382812</v>
      </c>
      <c r="AZ3098">
        <v>27.415822982788086</v>
      </c>
      <c r="BA3098">
        <v>27.487176895141602</v>
      </c>
      <c r="BB3098">
        <v>5.5341334342956543</v>
      </c>
      <c r="BC3098">
        <v>-2.9453120231628418</v>
      </c>
      <c r="BD3098">
        <v>-3.0009260177612305</v>
      </c>
      <c r="BE3098">
        <v>-3.0012249946594238</v>
      </c>
      <c r="BF3098">
        <v>-3.0047914981842041</v>
      </c>
      <c r="BG3098">
        <v>-3.2380063533782959</v>
      </c>
      <c r="BH3098">
        <v>-1.2458901405334473</v>
      </c>
      <c r="BI3098">
        <v>-1.2363506555557251</v>
      </c>
      <c r="BJ3098">
        <v>-1.229339599609375</v>
      </c>
      <c r="BK3098">
        <v>-1.2263650894165039</v>
      </c>
      <c r="BL3098">
        <v>-1.2686331272125244</v>
      </c>
      <c r="BM3098">
        <v>-1.3259036540985107</v>
      </c>
      <c r="BN3098">
        <v>-1.2964789867401123</v>
      </c>
      <c r="BO3098">
        <v>-1.2508594989776611</v>
      </c>
      <c r="BP3098">
        <v>-1.2330296039581299</v>
      </c>
      <c r="BQ3098">
        <v>-1.2231546640396118</v>
      </c>
      <c r="BR3098">
        <v>-1.2126576900482178</v>
      </c>
      <c r="BS3098">
        <v>-1.2010926008224487</v>
      </c>
      <c r="BT3098">
        <v>7.1980099678039551</v>
      </c>
      <c r="BU3098">
        <v>30.902551651000977</v>
      </c>
      <c r="BV3098">
        <v>30.478633880615234</v>
      </c>
      <c r="BW3098">
        <v>29.971954345703125</v>
      </c>
      <c r="BX3098">
        <v>29.904672622680664</v>
      </c>
      <c r="BY3098">
        <v>29.983356475830078</v>
      </c>
      <c r="BZ3098">
        <v>7.3063950538635254</v>
      </c>
      <c r="CA3098">
        <v>-1.5154801607131958</v>
      </c>
      <c r="CB3098">
        <v>-1.5610862970352173</v>
      </c>
      <c r="CC3098">
        <v>-1.574555516242981</v>
      </c>
      <c r="CD3098">
        <v>-1.5885915756225586</v>
      </c>
      <c r="CE3098">
        <v>-1.7569022178649902</v>
      </c>
      <c r="CF3098">
        <v>-0.26626375317573547</v>
      </c>
      <c r="CG3098">
        <v>-0.26959240436553955</v>
      </c>
      <c r="CH3098">
        <v>-0.27211588621139526</v>
      </c>
      <c r="CI3098">
        <v>-0.27375301718711853</v>
      </c>
      <c r="CJ3098">
        <v>-0.29924803972244263</v>
      </c>
      <c r="CK3098">
        <v>-0.33015909790992737</v>
      </c>
      <c r="CL3098">
        <v>-0.31822004914283752</v>
      </c>
      <c r="CM3098">
        <v>-0.28536209464073181</v>
      </c>
      <c r="CN3098">
        <v>-0.26724418997764587</v>
      </c>
      <c r="CO3098">
        <v>-0.25751996040344238</v>
      </c>
      <c r="CP3098">
        <v>-0.24126763641834259</v>
      </c>
      <c r="CQ3098">
        <v>-0.23935075104236603</v>
      </c>
      <c r="CR3098">
        <v>8.4448823928833008</v>
      </c>
      <c r="CS3098">
        <v>32.614376068115234</v>
      </c>
      <c r="CT3098">
        <v>32.172649383544922</v>
      </c>
      <c r="CU3098">
        <v>31.672220230102539</v>
      </c>
      <c r="CV3098">
        <v>31.628442764282227</v>
      </c>
      <c r="CW3098">
        <v>31.712200164794922</v>
      </c>
      <c r="CX3098">
        <v>8.5338582992553711</v>
      </c>
      <c r="CY3098">
        <v>-0.52518302202224731</v>
      </c>
      <c r="CZ3098">
        <v>-0.56385767459869385</v>
      </c>
      <c r="DA3098">
        <v>-0.58644849061965942</v>
      </c>
      <c r="DB3098">
        <v>-0.60773599147796631</v>
      </c>
      <c r="DC3098">
        <v>-0.7310941219329834</v>
      </c>
      <c r="DD3098">
        <v>0.71336263418197632</v>
      </c>
      <c r="DE3098">
        <v>0.69716590642929077</v>
      </c>
      <c r="DF3098">
        <v>0.6851077675819397</v>
      </c>
      <c r="DG3098">
        <v>0.67885905504226685</v>
      </c>
      <c r="DH3098">
        <v>0.67013704776763916</v>
      </c>
      <c r="DI3098">
        <v>0.66558539867401123</v>
      </c>
      <c r="DJ3098">
        <v>0.66003888845443726</v>
      </c>
      <c r="DK3098">
        <v>0.68013530969619751</v>
      </c>
      <c r="DL3098">
        <v>0.69854128360748291</v>
      </c>
      <c r="DM3098">
        <v>0.70811474323272705</v>
      </c>
      <c r="DN3098">
        <v>0.73012244701385498</v>
      </c>
      <c r="DO3098">
        <v>0.72239106893539429</v>
      </c>
      <c r="DP3098">
        <v>9.6917552947998047</v>
      </c>
      <c r="DQ3098">
        <v>34.326198577880859</v>
      </c>
      <c r="DR3098">
        <v>33.866664886474609</v>
      </c>
      <c r="DS3098">
        <v>33.372482299804688</v>
      </c>
      <c r="DT3098">
        <v>33.352214813232422</v>
      </c>
      <c r="DU3098">
        <v>33.441047668457031</v>
      </c>
      <c r="DV3098">
        <v>9.7613210678100586</v>
      </c>
      <c r="DW3098">
        <v>0.46511411666870117</v>
      </c>
      <c r="DX3098">
        <v>0.43337094783782959</v>
      </c>
      <c r="DY3098">
        <v>0.40165850520133972</v>
      </c>
      <c r="DZ3098">
        <v>0.37311962246894836</v>
      </c>
      <c r="EA3098">
        <v>0.2947140634059906</v>
      </c>
      <c r="EB3098">
        <v>2.1277875900268555</v>
      </c>
      <c r="EC3098">
        <v>2.0930113792419434</v>
      </c>
      <c r="ED3098">
        <v>2.0671868324279785</v>
      </c>
      <c r="EE3098">
        <v>2.0542795658111572</v>
      </c>
      <c r="EF3098">
        <v>2.0697751045227051</v>
      </c>
      <c r="EG3098">
        <v>2.1032824516296387</v>
      </c>
      <c r="EH3098">
        <v>2.0724895000457764</v>
      </c>
      <c r="EI3098">
        <v>2.074160099029541</v>
      </c>
      <c r="EJ3098">
        <v>2.0929820537567139</v>
      </c>
      <c r="EK3098">
        <v>2.1023378372192383</v>
      </c>
      <c r="EL3098">
        <v>2.1326556205749512</v>
      </c>
      <c r="EM3098">
        <v>2.1109936237335205</v>
      </c>
      <c r="EN3098">
        <v>11.492040634155273</v>
      </c>
      <c r="EO3098">
        <v>36.797801971435547</v>
      </c>
      <c r="EP3098">
        <v>36.312553405761719</v>
      </c>
      <c r="EQ3098">
        <v>35.827396392822266</v>
      </c>
      <c r="ER3098">
        <v>35.841064453125</v>
      </c>
      <c r="ES3098">
        <v>35.937225341796875</v>
      </c>
      <c r="ET3098">
        <v>11.53358268737793</v>
      </c>
      <c r="EU3098">
        <v>1.8949459791183472</v>
      </c>
      <c r="EV3098">
        <v>1.8732107877731323</v>
      </c>
      <c r="EW3098">
        <v>1.8283281326293945</v>
      </c>
      <c r="EX3098">
        <v>1.7893193960189819</v>
      </c>
      <c r="EY3098">
        <v>1.7758181095123291</v>
      </c>
      <c r="EZ3098">
        <v>70.054664611816406</v>
      </c>
      <c r="FA3098">
        <v>68.70904541015625</v>
      </c>
      <c r="FB3098">
        <v>67.398727416992188</v>
      </c>
      <c r="FC3098">
        <v>66.408988952636719</v>
      </c>
      <c r="FD3098">
        <v>65.509101867675781</v>
      </c>
      <c r="FE3098">
        <v>64.674797058105469</v>
      </c>
      <c r="FF3098">
        <v>63.834842681884766</v>
      </c>
      <c r="FG3098">
        <v>64.361785888671875</v>
      </c>
      <c r="FH3098">
        <v>67.569923400878906</v>
      </c>
      <c r="FI3098">
        <v>72.22265625</v>
      </c>
      <c r="FJ3098">
        <v>76.310127258300781</v>
      </c>
      <c r="FK3098">
        <v>80.648971557617188</v>
      </c>
      <c r="FL3098">
        <v>83.86590576171875</v>
      </c>
      <c r="FM3098">
        <v>86.557334899902344</v>
      </c>
      <c r="FN3098">
        <v>88.803367614746094</v>
      </c>
      <c r="FO3098">
        <v>90.064453125</v>
      </c>
      <c r="FP3098">
        <v>90.616737365722656</v>
      </c>
      <c r="FQ3098">
        <v>90.056793212890625</v>
      </c>
      <c r="FR3098">
        <v>88.466033935546875</v>
      </c>
      <c r="FS3098">
        <v>85.548843383789063</v>
      </c>
      <c r="FT3098">
        <v>81.788932800292969</v>
      </c>
      <c r="FU3098">
        <v>77.600906372070313</v>
      </c>
      <c r="FV3098">
        <v>74.818023681640625</v>
      </c>
      <c r="FW3098">
        <v>72.843978881835938</v>
      </c>
      <c r="FX3098">
        <v>498</v>
      </c>
      <c r="FY3098">
        <v>4.854852706193924E-2</v>
      </c>
      <c r="FZ3098">
        <v>1</v>
      </c>
    </row>
    <row r="3099" spans="1:182" x14ac:dyDescent="0.2">
      <c r="A3099" t="s">
        <v>245</v>
      </c>
      <c r="B3099" t="s">
        <v>252</v>
      </c>
      <c r="C3099" t="s">
        <v>218</v>
      </c>
      <c r="D3099" t="s">
        <v>41</v>
      </c>
      <c r="E3099">
        <v>2016</v>
      </c>
      <c r="F3099" t="s">
        <v>231</v>
      </c>
      <c r="G3099" t="s">
        <v>250</v>
      </c>
      <c r="H3099" t="s">
        <v>226</v>
      </c>
      <c r="I3099">
        <v>320.51</v>
      </c>
      <c r="L3099">
        <v>91.909784808503076</v>
      </c>
      <c r="M3099">
        <v>90.054913783215227</v>
      </c>
      <c r="N3099">
        <v>88.733194547260254</v>
      </c>
      <c r="O3099">
        <v>88.424190710600172</v>
      </c>
      <c r="P3099">
        <v>90.538101403682589</v>
      </c>
      <c r="Q3099">
        <v>94.505541439661499</v>
      </c>
      <c r="R3099">
        <v>98.132646672459941</v>
      </c>
      <c r="S3099">
        <v>98.756380823434156</v>
      </c>
      <c r="T3099">
        <v>100.18464878334126</v>
      </c>
      <c r="U3099">
        <v>101.90381657075882</v>
      </c>
      <c r="V3099">
        <v>103.69153360098373</v>
      </c>
      <c r="W3099">
        <v>104.30946163391674</v>
      </c>
      <c r="X3099">
        <v>104.45653737156614</v>
      </c>
      <c r="Y3099">
        <v>104.71879046754624</v>
      </c>
      <c r="Z3099">
        <v>104.98473236755711</v>
      </c>
      <c r="AA3099">
        <v>104.67475683358816</v>
      </c>
      <c r="AB3099">
        <v>104.9872485482952</v>
      </c>
      <c r="AC3099">
        <v>104.08974388486401</v>
      </c>
      <c r="AD3099">
        <v>105.69149870201892</v>
      </c>
      <c r="AE3099">
        <v>106.90053566598404</v>
      </c>
      <c r="AF3099">
        <v>106.15643136048882</v>
      </c>
      <c r="AG3099">
        <v>102.4367221867051</v>
      </c>
      <c r="AH3099">
        <v>98.605816150810597</v>
      </c>
      <c r="AI3099">
        <v>95.058588683472294</v>
      </c>
      <c r="AJ3099">
        <v>-2.6603150367736816</v>
      </c>
      <c r="AK3099">
        <v>-2.6321961879730225</v>
      </c>
      <c r="AL3099">
        <v>-2.6114184856414795</v>
      </c>
      <c r="AM3099">
        <v>-2.6017856597900391</v>
      </c>
      <c r="AN3099">
        <v>-2.6682713031768799</v>
      </c>
      <c r="AO3099">
        <v>-2.7636005878448486</v>
      </c>
      <c r="AP3099">
        <v>-2.7089295387268066</v>
      </c>
      <c r="AQ3099">
        <v>-2.6448843479156494</v>
      </c>
      <c r="AR3099">
        <v>-2.6274704933166504</v>
      </c>
      <c r="AS3099">
        <v>-2.617377758026123</v>
      </c>
      <c r="AT3099">
        <v>-2.6151907444000244</v>
      </c>
      <c r="AU3099">
        <v>-2.5896949768066406</v>
      </c>
      <c r="AV3099">
        <v>5.3977241516113281</v>
      </c>
      <c r="AW3099">
        <v>28.430950164794922</v>
      </c>
      <c r="AX3099">
        <v>28.032745361328125</v>
      </c>
      <c r="AY3099">
        <v>27.517044067382812</v>
      </c>
      <c r="AZ3099">
        <v>27.415822982788086</v>
      </c>
      <c r="BA3099">
        <v>27.487176895141602</v>
      </c>
      <c r="BB3099">
        <v>5.5341334342956543</v>
      </c>
      <c r="BC3099">
        <v>-2.9453120231628418</v>
      </c>
      <c r="BD3099">
        <v>-3.0009260177612305</v>
      </c>
      <c r="BE3099">
        <v>-3.0012249946594238</v>
      </c>
      <c r="BF3099">
        <v>-3.0047914981842041</v>
      </c>
      <c r="BG3099">
        <v>-3.2380063533782959</v>
      </c>
      <c r="BH3099">
        <v>-1.2458901405334473</v>
      </c>
      <c r="BI3099">
        <v>-1.2363506555557251</v>
      </c>
      <c r="BJ3099">
        <v>-1.229339599609375</v>
      </c>
      <c r="BK3099">
        <v>-1.2263650894165039</v>
      </c>
      <c r="BL3099">
        <v>-1.2686331272125244</v>
      </c>
      <c r="BM3099">
        <v>-1.3259036540985107</v>
      </c>
      <c r="BN3099">
        <v>-1.2964789867401123</v>
      </c>
      <c r="BO3099">
        <v>-1.2508594989776611</v>
      </c>
      <c r="BP3099">
        <v>-1.2330296039581299</v>
      </c>
      <c r="BQ3099">
        <v>-1.2231546640396118</v>
      </c>
      <c r="BR3099">
        <v>-1.2126576900482178</v>
      </c>
      <c r="BS3099">
        <v>-1.2010926008224487</v>
      </c>
      <c r="BT3099">
        <v>7.1980099678039551</v>
      </c>
      <c r="BU3099">
        <v>30.902551651000977</v>
      </c>
      <c r="BV3099">
        <v>30.478633880615234</v>
      </c>
      <c r="BW3099">
        <v>29.971954345703125</v>
      </c>
      <c r="BX3099">
        <v>29.904672622680664</v>
      </c>
      <c r="BY3099">
        <v>29.983356475830078</v>
      </c>
      <c r="BZ3099">
        <v>7.3063950538635254</v>
      </c>
      <c r="CA3099">
        <v>-1.5154801607131958</v>
      </c>
      <c r="CB3099">
        <v>-1.5610862970352173</v>
      </c>
      <c r="CC3099">
        <v>-1.574555516242981</v>
      </c>
      <c r="CD3099">
        <v>-1.5885915756225586</v>
      </c>
      <c r="CE3099">
        <v>-1.7569022178649902</v>
      </c>
      <c r="CF3099">
        <v>-0.26626375317573547</v>
      </c>
      <c r="CG3099">
        <v>-0.26959240436553955</v>
      </c>
      <c r="CH3099">
        <v>-0.27211588621139526</v>
      </c>
      <c r="CI3099">
        <v>-0.27375301718711853</v>
      </c>
      <c r="CJ3099">
        <v>-0.29924803972244263</v>
      </c>
      <c r="CK3099">
        <v>-0.33015909790992737</v>
      </c>
      <c r="CL3099">
        <v>-0.31822004914283752</v>
      </c>
      <c r="CM3099">
        <v>-0.28536209464073181</v>
      </c>
      <c r="CN3099">
        <v>-0.26724418997764587</v>
      </c>
      <c r="CO3099">
        <v>-0.25751996040344238</v>
      </c>
      <c r="CP3099">
        <v>-0.24126763641834259</v>
      </c>
      <c r="CQ3099">
        <v>-0.23935075104236603</v>
      </c>
      <c r="CR3099">
        <v>8.4448823928833008</v>
      </c>
      <c r="CS3099">
        <v>32.614376068115234</v>
      </c>
      <c r="CT3099">
        <v>32.172649383544922</v>
      </c>
      <c r="CU3099">
        <v>31.672220230102539</v>
      </c>
      <c r="CV3099">
        <v>31.628442764282227</v>
      </c>
      <c r="CW3099">
        <v>31.712200164794922</v>
      </c>
      <c r="CX3099">
        <v>8.5338582992553711</v>
      </c>
      <c r="CY3099">
        <v>-0.52518302202224731</v>
      </c>
      <c r="CZ3099">
        <v>-0.56385767459869385</v>
      </c>
      <c r="DA3099">
        <v>-0.58644849061965942</v>
      </c>
      <c r="DB3099">
        <v>-0.60773599147796631</v>
      </c>
      <c r="DC3099">
        <v>-0.7310941219329834</v>
      </c>
      <c r="DD3099">
        <v>0.71336263418197632</v>
      </c>
      <c r="DE3099">
        <v>0.69716590642929077</v>
      </c>
      <c r="DF3099">
        <v>0.6851077675819397</v>
      </c>
      <c r="DG3099">
        <v>0.67885905504226685</v>
      </c>
      <c r="DH3099">
        <v>0.67013704776763916</v>
      </c>
      <c r="DI3099">
        <v>0.66558539867401123</v>
      </c>
      <c r="DJ3099">
        <v>0.66003888845443726</v>
      </c>
      <c r="DK3099">
        <v>0.68013530969619751</v>
      </c>
      <c r="DL3099">
        <v>0.69854128360748291</v>
      </c>
      <c r="DM3099">
        <v>0.70811474323272705</v>
      </c>
      <c r="DN3099">
        <v>0.73012244701385498</v>
      </c>
      <c r="DO3099">
        <v>0.72239106893539429</v>
      </c>
      <c r="DP3099">
        <v>9.6917552947998047</v>
      </c>
      <c r="DQ3099">
        <v>34.326198577880859</v>
      </c>
      <c r="DR3099">
        <v>33.866664886474609</v>
      </c>
      <c r="DS3099">
        <v>33.372482299804688</v>
      </c>
      <c r="DT3099">
        <v>33.352214813232422</v>
      </c>
      <c r="DU3099">
        <v>33.441047668457031</v>
      </c>
      <c r="DV3099">
        <v>9.7613210678100586</v>
      </c>
      <c r="DW3099">
        <v>0.46511411666870117</v>
      </c>
      <c r="DX3099">
        <v>0.43337094783782959</v>
      </c>
      <c r="DY3099">
        <v>0.40165850520133972</v>
      </c>
      <c r="DZ3099">
        <v>0.37311962246894836</v>
      </c>
      <c r="EA3099">
        <v>0.2947140634059906</v>
      </c>
      <c r="EB3099">
        <v>2.1277875900268555</v>
      </c>
      <c r="EC3099">
        <v>2.0930113792419434</v>
      </c>
      <c r="ED3099">
        <v>2.0671868324279785</v>
      </c>
      <c r="EE3099">
        <v>2.0542795658111572</v>
      </c>
      <c r="EF3099">
        <v>2.0697751045227051</v>
      </c>
      <c r="EG3099">
        <v>2.1032824516296387</v>
      </c>
      <c r="EH3099">
        <v>2.0724895000457764</v>
      </c>
      <c r="EI3099">
        <v>2.074160099029541</v>
      </c>
      <c r="EJ3099">
        <v>2.0929820537567139</v>
      </c>
      <c r="EK3099">
        <v>2.1023378372192383</v>
      </c>
      <c r="EL3099">
        <v>2.1326556205749512</v>
      </c>
      <c r="EM3099">
        <v>2.1109936237335205</v>
      </c>
      <c r="EN3099">
        <v>11.492040634155273</v>
      </c>
      <c r="EO3099">
        <v>36.797801971435547</v>
      </c>
      <c r="EP3099">
        <v>36.312553405761719</v>
      </c>
      <c r="EQ3099">
        <v>35.827396392822266</v>
      </c>
      <c r="ER3099">
        <v>35.841064453125</v>
      </c>
      <c r="ES3099">
        <v>35.937225341796875</v>
      </c>
      <c r="ET3099">
        <v>11.53358268737793</v>
      </c>
      <c r="EU3099">
        <v>1.8949459791183472</v>
      </c>
      <c r="EV3099">
        <v>1.8732107877731323</v>
      </c>
      <c r="EW3099">
        <v>1.8283281326293945</v>
      </c>
      <c r="EX3099">
        <v>1.7893193960189819</v>
      </c>
      <c r="EY3099">
        <v>1.7758181095123291</v>
      </c>
      <c r="EZ3099">
        <v>70.054664611816406</v>
      </c>
      <c r="FA3099">
        <v>68.70904541015625</v>
      </c>
      <c r="FB3099">
        <v>67.398727416992188</v>
      </c>
      <c r="FC3099">
        <v>66.408988952636719</v>
      </c>
      <c r="FD3099">
        <v>65.509101867675781</v>
      </c>
      <c r="FE3099">
        <v>64.674797058105469</v>
      </c>
      <c r="FF3099">
        <v>63.834842681884766</v>
      </c>
      <c r="FG3099">
        <v>64.361785888671875</v>
      </c>
      <c r="FH3099">
        <v>67.569923400878906</v>
      </c>
      <c r="FI3099">
        <v>72.22265625</v>
      </c>
      <c r="FJ3099">
        <v>76.310127258300781</v>
      </c>
      <c r="FK3099">
        <v>80.648971557617188</v>
      </c>
      <c r="FL3099">
        <v>83.86590576171875</v>
      </c>
      <c r="FM3099">
        <v>86.557334899902344</v>
      </c>
      <c r="FN3099">
        <v>88.803367614746094</v>
      </c>
      <c r="FO3099">
        <v>90.064453125</v>
      </c>
      <c r="FP3099">
        <v>90.616737365722656</v>
      </c>
      <c r="FQ3099">
        <v>90.056793212890625</v>
      </c>
      <c r="FR3099">
        <v>88.466033935546875</v>
      </c>
      <c r="FS3099">
        <v>85.548843383789063</v>
      </c>
      <c r="FT3099">
        <v>81.788932800292969</v>
      </c>
      <c r="FU3099">
        <v>77.600906372070313</v>
      </c>
      <c r="FV3099">
        <v>74.818023681640625</v>
      </c>
      <c r="FW3099">
        <v>72.843978881835938</v>
      </c>
      <c r="FX3099">
        <v>498</v>
      </c>
      <c r="FY3099">
        <v>4.854852706193924E-2</v>
      </c>
      <c r="FZ3099">
        <v>1</v>
      </c>
    </row>
    <row r="3100" spans="1:182" x14ac:dyDescent="0.2">
      <c r="A3100" t="s">
        <v>245</v>
      </c>
      <c r="B3100" t="s">
        <v>252</v>
      </c>
      <c r="C3100" t="s">
        <v>218</v>
      </c>
      <c r="D3100" t="s">
        <v>41</v>
      </c>
      <c r="E3100">
        <v>2017</v>
      </c>
      <c r="F3100" t="s">
        <v>231</v>
      </c>
      <c r="G3100" t="s">
        <v>250</v>
      </c>
      <c r="H3100" t="s">
        <v>226</v>
      </c>
      <c r="I3100">
        <v>320.51</v>
      </c>
      <c r="L3100">
        <v>91.909784808503076</v>
      </c>
      <c r="M3100">
        <v>90.054913783215227</v>
      </c>
      <c r="N3100">
        <v>88.733194547260254</v>
      </c>
      <c r="O3100">
        <v>88.424190710600172</v>
      </c>
      <c r="P3100">
        <v>90.538101403682589</v>
      </c>
      <c r="Q3100">
        <v>94.505541439661499</v>
      </c>
      <c r="R3100">
        <v>98.132646672459941</v>
      </c>
      <c r="S3100">
        <v>98.756380823434156</v>
      </c>
      <c r="T3100">
        <v>100.18464878334126</v>
      </c>
      <c r="U3100">
        <v>101.90381657075882</v>
      </c>
      <c r="V3100">
        <v>103.69153360098373</v>
      </c>
      <c r="W3100">
        <v>104.30946163391674</v>
      </c>
      <c r="X3100">
        <v>104.45653737156614</v>
      </c>
      <c r="Y3100">
        <v>104.71879046754624</v>
      </c>
      <c r="Z3100">
        <v>104.98473236755711</v>
      </c>
      <c r="AA3100">
        <v>104.67475683358816</v>
      </c>
      <c r="AB3100">
        <v>104.9872485482952</v>
      </c>
      <c r="AC3100">
        <v>104.08974388486401</v>
      </c>
      <c r="AD3100">
        <v>105.69149870201892</v>
      </c>
      <c r="AE3100">
        <v>106.90053566598404</v>
      </c>
      <c r="AF3100">
        <v>106.15643136048882</v>
      </c>
      <c r="AG3100">
        <v>102.4367221867051</v>
      </c>
      <c r="AH3100">
        <v>98.605816150810597</v>
      </c>
      <c r="AI3100">
        <v>95.058588683472294</v>
      </c>
      <c r="AJ3100">
        <v>-2.6603150367736816</v>
      </c>
      <c r="AK3100">
        <v>-2.6321961879730225</v>
      </c>
      <c r="AL3100">
        <v>-2.6114184856414795</v>
      </c>
      <c r="AM3100">
        <v>-2.6017856597900391</v>
      </c>
      <c r="AN3100">
        <v>-2.6682713031768799</v>
      </c>
      <c r="AO3100">
        <v>-2.7636005878448486</v>
      </c>
      <c r="AP3100">
        <v>-2.7089295387268066</v>
      </c>
      <c r="AQ3100">
        <v>-2.6448843479156494</v>
      </c>
      <c r="AR3100">
        <v>-2.6274704933166504</v>
      </c>
      <c r="AS3100">
        <v>-2.617377758026123</v>
      </c>
      <c r="AT3100">
        <v>-2.6151907444000244</v>
      </c>
      <c r="AU3100">
        <v>-2.5896949768066406</v>
      </c>
      <c r="AV3100">
        <v>5.3977241516113281</v>
      </c>
      <c r="AW3100">
        <v>28.430950164794922</v>
      </c>
      <c r="AX3100">
        <v>28.032745361328125</v>
      </c>
      <c r="AY3100">
        <v>27.517044067382812</v>
      </c>
      <c r="AZ3100">
        <v>27.415822982788086</v>
      </c>
      <c r="BA3100">
        <v>27.487176895141602</v>
      </c>
      <c r="BB3100">
        <v>5.5341334342956543</v>
      </c>
      <c r="BC3100">
        <v>-2.9453120231628418</v>
      </c>
      <c r="BD3100">
        <v>-3.0009260177612305</v>
      </c>
      <c r="BE3100">
        <v>-3.0012249946594238</v>
      </c>
      <c r="BF3100">
        <v>-3.0047914981842041</v>
      </c>
      <c r="BG3100">
        <v>-3.2380063533782959</v>
      </c>
      <c r="BH3100">
        <v>-1.2458901405334473</v>
      </c>
      <c r="BI3100">
        <v>-1.2363506555557251</v>
      </c>
      <c r="BJ3100">
        <v>-1.229339599609375</v>
      </c>
      <c r="BK3100">
        <v>-1.2263650894165039</v>
      </c>
      <c r="BL3100">
        <v>-1.2686331272125244</v>
      </c>
      <c r="BM3100">
        <v>-1.3259036540985107</v>
      </c>
      <c r="BN3100">
        <v>-1.2964789867401123</v>
      </c>
      <c r="BO3100">
        <v>-1.2508594989776611</v>
      </c>
      <c r="BP3100">
        <v>-1.2330296039581299</v>
      </c>
      <c r="BQ3100">
        <v>-1.2231546640396118</v>
      </c>
      <c r="BR3100">
        <v>-1.2126576900482178</v>
      </c>
      <c r="BS3100">
        <v>-1.2010926008224487</v>
      </c>
      <c r="BT3100">
        <v>7.1980099678039551</v>
      </c>
      <c r="BU3100">
        <v>30.902551651000977</v>
      </c>
      <c r="BV3100">
        <v>30.478633880615234</v>
      </c>
      <c r="BW3100">
        <v>29.971954345703125</v>
      </c>
      <c r="BX3100">
        <v>29.904672622680664</v>
      </c>
      <c r="BY3100">
        <v>29.983356475830078</v>
      </c>
      <c r="BZ3100">
        <v>7.3063950538635254</v>
      </c>
      <c r="CA3100">
        <v>-1.5154801607131958</v>
      </c>
      <c r="CB3100">
        <v>-1.5610862970352173</v>
      </c>
      <c r="CC3100">
        <v>-1.574555516242981</v>
      </c>
      <c r="CD3100">
        <v>-1.5885915756225586</v>
      </c>
      <c r="CE3100">
        <v>-1.7569022178649902</v>
      </c>
      <c r="CF3100">
        <v>-0.26626375317573547</v>
      </c>
      <c r="CG3100">
        <v>-0.26959240436553955</v>
      </c>
      <c r="CH3100">
        <v>-0.27211588621139526</v>
      </c>
      <c r="CI3100">
        <v>-0.27375301718711853</v>
      </c>
      <c r="CJ3100">
        <v>-0.29924803972244263</v>
      </c>
      <c r="CK3100">
        <v>-0.33015909790992737</v>
      </c>
      <c r="CL3100">
        <v>-0.31822004914283752</v>
      </c>
      <c r="CM3100">
        <v>-0.28536209464073181</v>
      </c>
      <c r="CN3100">
        <v>-0.26724418997764587</v>
      </c>
      <c r="CO3100">
        <v>-0.25751996040344238</v>
      </c>
      <c r="CP3100">
        <v>-0.24126763641834259</v>
      </c>
      <c r="CQ3100">
        <v>-0.23935075104236603</v>
      </c>
      <c r="CR3100">
        <v>8.4448823928833008</v>
      </c>
      <c r="CS3100">
        <v>32.614376068115234</v>
      </c>
      <c r="CT3100">
        <v>32.172649383544922</v>
      </c>
      <c r="CU3100">
        <v>31.672220230102539</v>
      </c>
      <c r="CV3100">
        <v>31.628442764282227</v>
      </c>
      <c r="CW3100">
        <v>31.712200164794922</v>
      </c>
      <c r="CX3100">
        <v>8.5338582992553711</v>
      </c>
      <c r="CY3100">
        <v>-0.52518302202224731</v>
      </c>
      <c r="CZ3100">
        <v>-0.56385767459869385</v>
      </c>
      <c r="DA3100">
        <v>-0.58644849061965942</v>
      </c>
      <c r="DB3100">
        <v>-0.60773599147796631</v>
      </c>
      <c r="DC3100">
        <v>-0.7310941219329834</v>
      </c>
      <c r="DD3100">
        <v>0.71336263418197632</v>
      </c>
      <c r="DE3100">
        <v>0.69716590642929077</v>
      </c>
      <c r="DF3100">
        <v>0.6851077675819397</v>
      </c>
      <c r="DG3100">
        <v>0.67885905504226685</v>
      </c>
      <c r="DH3100">
        <v>0.67013704776763916</v>
      </c>
      <c r="DI3100">
        <v>0.66558539867401123</v>
      </c>
      <c r="DJ3100">
        <v>0.66003888845443726</v>
      </c>
      <c r="DK3100">
        <v>0.68013530969619751</v>
      </c>
      <c r="DL3100">
        <v>0.69854128360748291</v>
      </c>
      <c r="DM3100">
        <v>0.70811474323272705</v>
      </c>
      <c r="DN3100">
        <v>0.73012244701385498</v>
      </c>
      <c r="DO3100">
        <v>0.72239106893539429</v>
      </c>
      <c r="DP3100">
        <v>9.6917552947998047</v>
      </c>
      <c r="DQ3100">
        <v>34.326198577880859</v>
      </c>
      <c r="DR3100">
        <v>33.866664886474609</v>
      </c>
      <c r="DS3100">
        <v>33.372482299804688</v>
      </c>
      <c r="DT3100">
        <v>33.352214813232422</v>
      </c>
      <c r="DU3100">
        <v>33.441047668457031</v>
      </c>
      <c r="DV3100">
        <v>9.7613210678100586</v>
      </c>
      <c r="DW3100">
        <v>0.46511411666870117</v>
      </c>
      <c r="DX3100">
        <v>0.43337094783782959</v>
      </c>
      <c r="DY3100">
        <v>0.40165850520133972</v>
      </c>
      <c r="DZ3100">
        <v>0.37311962246894836</v>
      </c>
      <c r="EA3100">
        <v>0.2947140634059906</v>
      </c>
      <c r="EB3100">
        <v>2.1277875900268555</v>
      </c>
      <c r="EC3100">
        <v>2.0930113792419434</v>
      </c>
      <c r="ED3100">
        <v>2.0671868324279785</v>
      </c>
      <c r="EE3100">
        <v>2.0542795658111572</v>
      </c>
      <c r="EF3100">
        <v>2.0697751045227051</v>
      </c>
      <c r="EG3100">
        <v>2.1032824516296387</v>
      </c>
      <c r="EH3100">
        <v>2.0724895000457764</v>
      </c>
      <c r="EI3100">
        <v>2.074160099029541</v>
      </c>
      <c r="EJ3100">
        <v>2.0929820537567139</v>
      </c>
      <c r="EK3100">
        <v>2.1023378372192383</v>
      </c>
      <c r="EL3100">
        <v>2.1326556205749512</v>
      </c>
      <c r="EM3100">
        <v>2.1109936237335205</v>
      </c>
      <c r="EN3100">
        <v>11.492040634155273</v>
      </c>
      <c r="EO3100">
        <v>36.797801971435547</v>
      </c>
      <c r="EP3100">
        <v>36.312553405761719</v>
      </c>
      <c r="EQ3100">
        <v>35.827396392822266</v>
      </c>
      <c r="ER3100">
        <v>35.841064453125</v>
      </c>
      <c r="ES3100">
        <v>35.937225341796875</v>
      </c>
      <c r="ET3100">
        <v>11.53358268737793</v>
      </c>
      <c r="EU3100">
        <v>1.8949459791183472</v>
      </c>
      <c r="EV3100">
        <v>1.8732107877731323</v>
      </c>
      <c r="EW3100">
        <v>1.8283281326293945</v>
      </c>
      <c r="EX3100">
        <v>1.7893193960189819</v>
      </c>
      <c r="EY3100">
        <v>1.7758181095123291</v>
      </c>
      <c r="EZ3100">
        <v>70.054664611816406</v>
      </c>
      <c r="FA3100">
        <v>68.70904541015625</v>
      </c>
      <c r="FB3100">
        <v>67.398727416992188</v>
      </c>
      <c r="FC3100">
        <v>66.408988952636719</v>
      </c>
      <c r="FD3100">
        <v>65.509101867675781</v>
      </c>
      <c r="FE3100">
        <v>64.674797058105469</v>
      </c>
      <c r="FF3100">
        <v>63.834842681884766</v>
      </c>
      <c r="FG3100">
        <v>64.361785888671875</v>
      </c>
      <c r="FH3100">
        <v>67.569923400878906</v>
      </c>
      <c r="FI3100">
        <v>72.22265625</v>
      </c>
      <c r="FJ3100">
        <v>76.310127258300781</v>
      </c>
      <c r="FK3100">
        <v>80.648971557617188</v>
      </c>
      <c r="FL3100">
        <v>83.86590576171875</v>
      </c>
      <c r="FM3100">
        <v>86.557334899902344</v>
      </c>
      <c r="FN3100">
        <v>88.803367614746094</v>
      </c>
      <c r="FO3100">
        <v>90.064453125</v>
      </c>
      <c r="FP3100">
        <v>90.616737365722656</v>
      </c>
      <c r="FQ3100">
        <v>90.056793212890625</v>
      </c>
      <c r="FR3100">
        <v>88.466033935546875</v>
      </c>
      <c r="FS3100">
        <v>85.548843383789063</v>
      </c>
      <c r="FT3100">
        <v>81.788932800292969</v>
      </c>
      <c r="FU3100">
        <v>77.600906372070313</v>
      </c>
      <c r="FV3100">
        <v>74.818023681640625</v>
      </c>
      <c r="FW3100">
        <v>72.843978881835938</v>
      </c>
      <c r="FX3100">
        <v>498</v>
      </c>
      <c r="FY3100">
        <v>4.854852706193924E-2</v>
      </c>
      <c r="FZ3100">
        <v>1</v>
      </c>
    </row>
    <row r="3101" spans="1:182" x14ac:dyDescent="0.2">
      <c r="A3101" t="s">
        <v>245</v>
      </c>
      <c r="B3101" t="s">
        <v>252</v>
      </c>
      <c r="C3101" t="s">
        <v>218</v>
      </c>
      <c r="D3101" t="s">
        <v>42</v>
      </c>
      <c r="E3101">
        <v>2015</v>
      </c>
      <c r="F3101" t="s">
        <v>231</v>
      </c>
      <c r="G3101" t="s">
        <v>250</v>
      </c>
      <c r="H3101" t="s">
        <v>226</v>
      </c>
      <c r="I3101">
        <v>320.51</v>
      </c>
      <c r="L3101">
        <v>94.245899046153028</v>
      </c>
      <c r="M3101">
        <v>92.509031204803279</v>
      </c>
      <c r="N3101">
        <v>91.287202190116261</v>
      </c>
      <c r="O3101">
        <v>91.067839992864506</v>
      </c>
      <c r="P3101">
        <v>93.308695715191888</v>
      </c>
      <c r="Q3101">
        <v>97.396710647925133</v>
      </c>
      <c r="R3101">
        <v>101.14173216725764</v>
      </c>
      <c r="S3101">
        <v>101.44862571715738</v>
      </c>
      <c r="T3101">
        <v>102.39299168213739</v>
      </c>
      <c r="U3101">
        <v>104.02188439282281</v>
      </c>
      <c r="V3101">
        <v>106.51897482660245</v>
      </c>
      <c r="W3101">
        <v>107.26789845067186</v>
      </c>
      <c r="X3101">
        <v>107.54344973533844</v>
      </c>
      <c r="Y3101">
        <v>107.91208387406571</v>
      </c>
      <c r="Z3101">
        <v>108.15745727370236</v>
      </c>
      <c r="AA3101">
        <v>107.65269889240666</v>
      </c>
      <c r="AB3101">
        <v>107.90807826649677</v>
      </c>
      <c r="AC3101">
        <v>106.84313335607537</v>
      </c>
      <c r="AD3101">
        <v>108.52086557475494</v>
      </c>
      <c r="AE3101">
        <v>110.03656407145917</v>
      </c>
      <c r="AF3101">
        <v>109.32220045688905</v>
      </c>
      <c r="AG3101">
        <v>105.57063810170115</v>
      </c>
      <c r="AH3101">
        <v>101.68894108404486</v>
      </c>
      <c r="AI3101">
        <v>98.18616526391709</v>
      </c>
      <c r="AJ3101">
        <v>-2.7470779418945313</v>
      </c>
      <c r="AK3101">
        <v>-2.7289028167724609</v>
      </c>
      <c r="AL3101">
        <v>-2.7191948890686035</v>
      </c>
      <c r="AM3101">
        <v>-2.7111999988555908</v>
      </c>
      <c r="AN3101">
        <v>-2.7767436504364014</v>
      </c>
      <c r="AO3101">
        <v>-2.8732404708862305</v>
      </c>
      <c r="AP3101">
        <v>-2.819615364074707</v>
      </c>
      <c r="AQ3101">
        <v>-2.7348883152008057</v>
      </c>
      <c r="AR3101">
        <v>-2.692554235458374</v>
      </c>
      <c r="AS3101">
        <v>-2.6831114292144775</v>
      </c>
      <c r="AT3101">
        <v>-2.710158109664917</v>
      </c>
      <c r="AU3101">
        <v>-2.6928746700286865</v>
      </c>
      <c r="AV3101">
        <v>5.5650696754455566</v>
      </c>
      <c r="AW3101">
        <v>28.858135223388672</v>
      </c>
      <c r="AX3101">
        <v>28.395498275756836</v>
      </c>
      <c r="AY3101">
        <v>27.711271286010742</v>
      </c>
      <c r="AZ3101">
        <v>27.619096755981445</v>
      </c>
      <c r="BA3101">
        <v>27.712085723876953</v>
      </c>
      <c r="BB3101">
        <v>5.6949143409729004</v>
      </c>
      <c r="BC3101">
        <v>-3.0070233345031738</v>
      </c>
      <c r="BD3101">
        <v>-3.0860850811004639</v>
      </c>
      <c r="BE3101">
        <v>-3.1078407764434814</v>
      </c>
      <c r="BF3101">
        <v>-3.1040053367614746</v>
      </c>
      <c r="BG3101">
        <v>-3.4191186428070068</v>
      </c>
      <c r="BH3101">
        <v>-1.3187940120697021</v>
      </c>
      <c r="BI3101">
        <v>-1.3133238554000854</v>
      </c>
      <c r="BJ3101">
        <v>-1.3111371994018555</v>
      </c>
      <c r="BK3101">
        <v>-1.3083211183547974</v>
      </c>
      <c r="BL3101">
        <v>-1.349994421005249</v>
      </c>
      <c r="BM3101">
        <v>-1.4080322980880737</v>
      </c>
      <c r="BN3101">
        <v>-1.3805419206619263</v>
      </c>
      <c r="BO3101">
        <v>-1.3286586999893188</v>
      </c>
      <c r="BP3101">
        <v>-1.2993965148925781</v>
      </c>
      <c r="BQ3101">
        <v>-1.2891619205474854</v>
      </c>
      <c r="BR3101">
        <v>-1.2956932783126831</v>
      </c>
      <c r="BS3101">
        <v>-1.2918844223022461</v>
      </c>
      <c r="BT3101">
        <v>7.3804888725280762</v>
      </c>
      <c r="BU3101">
        <v>31.383195877075195</v>
      </c>
      <c r="BV3101">
        <v>30.895151138305664</v>
      </c>
      <c r="BW3101">
        <v>30.228187561035156</v>
      </c>
      <c r="BX3101">
        <v>30.179117202758789</v>
      </c>
      <c r="BY3101">
        <v>30.278461456298828</v>
      </c>
      <c r="BZ3101">
        <v>7.4976024627685547</v>
      </c>
      <c r="CA3101">
        <v>-1.5522654056549072</v>
      </c>
      <c r="CB3101">
        <v>-1.611575722694397</v>
      </c>
      <c r="CC3101">
        <v>-1.6414928436279297</v>
      </c>
      <c r="CD3101">
        <v>-1.6568137407302856</v>
      </c>
      <c r="CE3101">
        <v>-1.8833235502243042</v>
      </c>
      <c r="CF3101">
        <v>-0.32956895232200623</v>
      </c>
      <c r="CG3101">
        <v>-0.33289822936058044</v>
      </c>
      <c r="CH3101">
        <v>-0.33592090010643005</v>
      </c>
      <c r="CI3101">
        <v>-0.33669155836105347</v>
      </c>
      <c r="CJ3101">
        <v>-0.36183229088783264</v>
      </c>
      <c r="CK3101">
        <v>-0.39323350787162781</v>
      </c>
      <c r="CL3101">
        <v>-0.38384407758712769</v>
      </c>
      <c r="CM3101">
        <v>-0.35470825433731079</v>
      </c>
      <c r="CN3101">
        <v>-0.33449965715408325</v>
      </c>
      <c r="CO3101">
        <v>-0.32371675968170166</v>
      </c>
      <c r="CP3101">
        <v>-0.31603926420211792</v>
      </c>
      <c r="CQ3101">
        <v>-0.32156294584274292</v>
      </c>
      <c r="CR3101">
        <v>8.6378421783447266</v>
      </c>
      <c r="CS3101">
        <v>33.132045745849609</v>
      </c>
      <c r="CT3101">
        <v>32.62640380859375</v>
      </c>
      <c r="CU3101">
        <v>31.971395492553711</v>
      </c>
      <c r="CV3101">
        <v>31.952178955078125</v>
      </c>
      <c r="CW3101">
        <v>32.055927276611328</v>
      </c>
      <c r="CX3101">
        <v>8.7461395263671875</v>
      </c>
      <c r="CY3101">
        <v>-0.54470455646514893</v>
      </c>
      <c r="CZ3101">
        <v>-0.5903351902961731</v>
      </c>
      <c r="DA3101">
        <v>-0.62590467929840088</v>
      </c>
      <c r="DB3101">
        <v>-0.65449321269989014</v>
      </c>
      <c r="DC3101">
        <v>-0.81963664293289185</v>
      </c>
      <c r="DD3101">
        <v>0.6596561074256897</v>
      </c>
      <c r="DE3101">
        <v>0.64752739667892456</v>
      </c>
      <c r="DF3101">
        <v>0.63929545879364014</v>
      </c>
      <c r="DG3101">
        <v>0.63493806123733521</v>
      </c>
      <c r="DH3101">
        <v>0.62632983922958374</v>
      </c>
      <c r="DI3101">
        <v>0.62156522274017334</v>
      </c>
      <c r="DJ3101">
        <v>0.6128537654876709</v>
      </c>
      <c r="DK3101">
        <v>0.61924213171005249</v>
      </c>
      <c r="DL3101">
        <v>0.63039714097976685</v>
      </c>
      <c r="DM3101">
        <v>0.64172846078872681</v>
      </c>
      <c r="DN3101">
        <v>0.66361480951309204</v>
      </c>
      <c r="DO3101">
        <v>0.64875853061676025</v>
      </c>
      <c r="DP3101">
        <v>9.8951959609985352</v>
      </c>
      <c r="DQ3101">
        <v>34.880893707275391</v>
      </c>
      <c r="DR3101">
        <v>34.357654571533203</v>
      </c>
      <c r="DS3101">
        <v>33.714603424072266</v>
      </c>
      <c r="DT3101">
        <v>33.725242614746094</v>
      </c>
      <c r="DU3101">
        <v>33.833389282226563</v>
      </c>
      <c r="DV3101">
        <v>9.9946756362915039</v>
      </c>
      <c r="DW3101">
        <v>0.46285632252693176</v>
      </c>
      <c r="DX3101">
        <v>0.43090543150901794</v>
      </c>
      <c r="DY3101">
        <v>0.38968345522880554</v>
      </c>
      <c r="DZ3101">
        <v>0.34782728552818298</v>
      </c>
      <c r="EA3101">
        <v>0.24405033886432648</v>
      </c>
      <c r="EB3101">
        <v>2.087939977645874</v>
      </c>
      <c r="EC3101">
        <v>2.0631062984466553</v>
      </c>
      <c r="ED3101">
        <v>2.0473530292510986</v>
      </c>
      <c r="EE3101">
        <v>2.0378167629241943</v>
      </c>
      <c r="EF3101">
        <v>2.0530791282653809</v>
      </c>
      <c r="EG3101">
        <v>2.0867733955383301</v>
      </c>
      <c r="EH3101">
        <v>2.0519270896911621</v>
      </c>
      <c r="EI3101">
        <v>2.0254719257354736</v>
      </c>
      <c r="EJ3101">
        <v>2.0235550403594971</v>
      </c>
      <c r="EK3101">
        <v>2.0356779098510742</v>
      </c>
      <c r="EL3101">
        <v>2.0780797004699707</v>
      </c>
      <c r="EM3101">
        <v>2.0497486591339111</v>
      </c>
      <c r="EN3101">
        <v>11.710615158081055</v>
      </c>
      <c r="EO3101">
        <v>37.405956268310547</v>
      </c>
      <c r="EP3101">
        <v>36.857307434082031</v>
      </c>
      <c r="EQ3101">
        <v>36.231517791748047</v>
      </c>
      <c r="ER3101">
        <v>36.285263061523437</v>
      </c>
      <c r="ES3101">
        <v>36.399765014648438</v>
      </c>
      <c r="ET3101">
        <v>11.797364234924316</v>
      </c>
      <c r="EU3101">
        <v>1.917614221572876</v>
      </c>
      <c r="EV3101">
        <v>1.9054147005081177</v>
      </c>
      <c r="EW3101">
        <v>1.8560314178466797</v>
      </c>
      <c r="EX3101">
        <v>1.7950189113616943</v>
      </c>
      <c r="EY3101">
        <v>1.7798453569412231</v>
      </c>
      <c r="EZ3101">
        <v>73.300086975097656</v>
      </c>
      <c r="FA3101">
        <v>72.300117492675781</v>
      </c>
      <c r="FB3101">
        <v>71.231437683105469</v>
      </c>
      <c r="FC3101">
        <v>70.150344848632813</v>
      </c>
      <c r="FD3101">
        <v>69.253196716308594</v>
      </c>
      <c r="FE3101">
        <v>68.555641174316406</v>
      </c>
      <c r="FF3101">
        <v>68.381866455078125</v>
      </c>
      <c r="FG3101">
        <v>68.744438171386719</v>
      </c>
      <c r="FH3101">
        <v>70.939796447753906</v>
      </c>
      <c r="FI3101">
        <v>75.539642333984375</v>
      </c>
      <c r="FJ3101">
        <v>82.160552978515625</v>
      </c>
      <c r="FK3101">
        <v>85.898200988769531</v>
      </c>
      <c r="FL3101">
        <v>89.7335205078125</v>
      </c>
      <c r="FM3101">
        <v>92.632362365722656</v>
      </c>
      <c r="FN3101">
        <v>94.853271484375</v>
      </c>
      <c r="FO3101">
        <v>95.656478881835938</v>
      </c>
      <c r="FP3101">
        <v>96.192733764648438</v>
      </c>
      <c r="FQ3101">
        <v>95.47235107421875</v>
      </c>
      <c r="FR3101">
        <v>93.692665100097656</v>
      </c>
      <c r="FS3101">
        <v>90.952827453613281</v>
      </c>
      <c r="FT3101">
        <v>86.982131958007813</v>
      </c>
      <c r="FU3101">
        <v>82.759552001953125</v>
      </c>
      <c r="FV3101">
        <v>79.890716552734375</v>
      </c>
      <c r="FW3101">
        <v>78.402992248535156</v>
      </c>
      <c r="FX3101">
        <v>498</v>
      </c>
      <c r="FY3101">
        <v>4.854852706193924E-2</v>
      </c>
      <c r="FZ3101">
        <v>1</v>
      </c>
    </row>
    <row r="3102" spans="1:182" x14ac:dyDescent="0.2">
      <c r="A3102" t="s">
        <v>245</v>
      </c>
      <c r="B3102" t="s">
        <v>252</v>
      </c>
      <c r="C3102" t="s">
        <v>218</v>
      </c>
      <c r="D3102" t="s">
        <v>42</v>
      </c>
      <c r="E3102">
        <v>2016</v>
      </c>
      <c r="F3102" t="s">
        <v>231</v>
      </c>
      <c r="G3102" t="s">
        <v>250</v>
      </c>
      <c r="H3102" t="s">
        <v>226</v>
      </c>
      <c r="I3102">
        <v>320.51</v>
      </c>
      <c r="L3102">
        <v>94.245899046153028</v>
      </c>
      <c r="M3102">
        <v>92.509031204803279</v>
      </c>
      <c r="N3102">
        <v>91.287202190116261</v>
      </c>
      <c r="O3102">
        <v>91.067839992864506</v>
      </c>
      <c r="P3102">
        <v>93.308695715191888</v>
      </c>
      <c r="Q3102">
        <v>97.396710647925133</v>
      </c>
      <c r="R3102">
        <v>101.14173216725764</v>
      </c>
      <c r="S3102">
        <v>101.44862571715738</v>
      </c>
      <c r="T3102">
        <v>102.39299168213739</v>
      </c>
      <c r="U3102">
        <v>104.02188439282281</v>
      </c>
      <c r="V3102">
        <v>106.51897482660245</v>
      </c>
      <c r="W3102">
        <v>107.26789845067186</v>
      </c>
      <c r="X3102">
        <v>107.54344973533844</v>
      </c>
      <c r="Y3102">
        <v>107.91208387406571</v>
      </c>
      <c r="Z3102">
        <v>108.15745727370236</v>
      </c>
      <c r="AA3102">
        <v>107.65269889240666</v>
      </c>
      <c r="AB3102">
        <v>107.90807826649677</v>
      </c>
      <c r="AC3102">
        <v>106.84313335607537</v>
      </c>
      <c r="AD3102">
        <v>108.52086557475494</v>
      </c>
      <c r="AE3102">
        <v>110.03656407145917</v>
      </c>
      <c r="AF3102">
        <v>109.32220045688905</v>
      </c>
      <c r="AG3102">
        <v>105.57063810170115</v>
      </c>
      <c r="AH3102">
        <v>101.68894108404486</v>
      </c>
      <c r="AI3102">
        <v>98.18616526391709</v>
      </c>
      <c r="AJ3102">
        <v>-2.7470779418945313</v>
      </c>
      <c r="AK3102">
        <v>-2.7289028167724609</v>
      </c>
      <c r="AL3102">
        <v>-2.7191948890686035</v>
      </c>
      <c r="AM3102">
        <v>-2.7111999988555908</v>
      </c>
      <c r="AN3102">
        <v>-2.7767436504364014</v>
      </c>
      <c r="AO3102">
        <v>-2.8732404708862305</v>
      </c>
      <c r="AP3102">
        <v>-2.819615364074707</v>
      </c>
      <c r="AQ3102">
        <v>-2.7348883152008057</v>
      </c>
      <c r="AR3102">
        <v>-2.692554235458374</v>
      </c>
      <c r="AS3102">
        <v>-2.6831114292144775</v>
      </c>
      <c r="AT3102">
        <v>-2.710158109664917</v>
      </c>
      <c r="AU3102">
        <v>-2.6928746700286865</v>
      </c>
      <c r="AV3102">
        <v>5.5650696754455566</v>
      </c>
      <c r="AW3102">
        <v>28.858135223388672</v>
      </c>
      <c r="AX3102">
        <v>28.395498275756836</v>
      </c>
      <c r="AY3102">
        <v>27.711271286010742</v>
      </c>
      <c r="AZ3102">
        <v>27.619096755981445</v>
      </c>
      <c r="BA3102">
        <v>27.712085723876953</v>
      </c>
      <c r="BB3102">
        <v>5.6949143409729004</v>
      </c>
      <c r="BC3102">
        <v>-3.0070233345031738</v>
      </c>
      <c r="BD3102">
        <v>-3.0860850811004639</v>
      </c>
      <c r="BE3102">
        <v>-3.1078407764434814</v>
      </c>
      <c r="BF3102">
        <v>-3.1040053367614746</v>
      </c>
      <c r="BG3102">
        <v>-3.4191186428070068</v>
      </c>
      <c r="BH3102">
        <v>-1.3187940120697021</v>
      </c>
      <c r="BI3102">
        <v>-1.3133238554000854</v>
      </c>
      <c r="BJ3102">
        <v>-1.3111371994018555</v>
      </c>
      <c r="BK3102">
        <v>-1.3083211183547974</v>
      </c>
      <c r="BL3102">
        <v>-1.349994421005249</v>
      </c>
      <c r="BM3102">
        <v>-1.4080322980880737</v>
      </c>
      <c r="BN3102">
        <v>-1.3805419206619263</v>
      </c>
      <c r="BO3102">
        <v>-1.3286586999893188</v>
      </c>
      <c r="BP3102">
        <v>-1.2993965148925781</v>
      </c>
      <c r="BQ3102">
        <v>-1.2891619205474854</v>
      </c>
      <c r="BR3102">
        <v>-1.2956932783126831</v>
      </c>
      <c r="BS3102">
        <v>-1.2918844223022461</v>
      </c>
      <c r="BT3102">
        <v>7.3804888725280762</v>
      </c>
      <c r="BU3102">
        <v>31.383195877075195</v>
      </c>
      <c r="BV3102">
        <v>30.895151138305664</v>
      </c>
      <c r="BW3102">
        <v>30.228187561035156</v>
      </c>
      <c r="BX3102">
        <v>30.179117202758789</v>
      </c>
      <c r="BY3102">
        <v>30.278461456298828</v>
      </c>
      <c r="BZ3102">
        <v>7.4976024627685547</v>
      </c>
      <c r="CA3102">
        <v>-1.5522654056549072</v>
      </c>
      <c r="CB3102">
        <v>-1.611575722694397</v>
      </c>
      <c r="CC3102">
        <v>-1.6414928436279297</v>
      </c>
      <c r="CD3102">
        <v>-1.6568137407302856</v>
      </c>
      <c r="CE3102">
        <v>-1.8833235502243042</v>
      </c>
      <c r="CF3102">
        <v>-0.32956895232200623</v>
      </c>
      <c r="CG3102">
        <v>-0.33289822936058044</v>
      </c>
      <c r="CH3102">
        <v>-0.33592090010643005</v>
      </c>
      <c r="CI3102">
        <v>-0.33669155836105347</v>
      </c>
      <c r="CJ3102">
        <v>-0.36183229088783264</v>
      </c>
      <c r="CK3102">
        <v>-0.39323350787162781</v>
      </c>
      <c r="CL3102">
        <v>-0.38384407758712769</v>
      </c>
      <c r="CM3102">
        <v>-0.35470825433731079</v>
      </c>
      <c r="CN3102">
        <v>-0.33449965715408325</v>
      </c>
      <c r="CO3102">
        <v>-0.32371675968170166</v>
      </c>
      <c r="CP3102">
        <v>-0.31603926420211792</v>
      </c>
      <c r="CQ3102">
        <v>-0.32156294584274292</v>
      </c>
      <c r="CR3102">
        <v>8.6378421783447266</v>
      </c>
      <c r="CS3102">
        <v>33.132045745849609</v>
      </c>
      <c r="CT3102">
        <v>32.62640380859375</v>
      </c>
      <c r="CU3102">
        <v>31.971395492553711</v>
      </c>
      <c r="CV3102">
        <v>31.952178955078125</v>
      </c>
      <c r="CW3102">
        <v>32.055927276611328</v>
      </c>
      <c r="CX3102">
        <v>8.7461395263671875</v>
      </c>
      <c r="CY3102">
        <v>-0.54470455646514893</v>
      </c>
      <c r="CZ3102">
        <v>-0.5903351902961731</v>
      </c>
      <c r="DA3102">
        <v>-0.62590467929840088</v>
      </c>
      <c r="DB3102">
        <v>-0.65449321269989014</v>
      </c>
      <c r="DC3102">
        <v>-0.81963664293289185</v>
      </c>
      <c r="DD3102">
        <v>0.6596561074256897</v>
      </c>
      <c r="DE3102">
        <v>0.64752739667892456</v>
      </c>
      <c r="DF3102">
        <v>0.63929545879364014</v>
      </c>
      <c r="DG3102">
        <v>0.63493806123733521</v>
      </c>
      <c r="DH3102">
        <v>0.62632983922958374</v>
      </c>
      <c r="DI3102">
        <v>0.62156522274017334</v>
      </c>
      <c r="DJ3102">
        <v>0.6128537654876709</v>
      </c>
      <c r="DK3102">
        <v>0.61924213171005249</v>
      </c>
      <c r="DL3102">
        <v>0.63039714097976685</v>
      </c>
      <c r="DM3102">
        <v>0.64172846078872681</v>
      </c>
      <c r="DN3102">
        <v>0.66361480951309204</v>
      </c>
      <c r="DO3102">
        <v>0.64875853061676025</v>
      </c>
      <c r="DP3102">
        <v>9.8951959609985352</v>
      </c>
      <c r="DQ3102">
        <v>34.880893707275391</v>
      </c>
      <c r="DR3102">
        <v>34.357654571533203</v>
      </c>
      <c r="DS3102">
        <v>33.714603424072266</v>
      </c>
      <c r="DT3102">
        <v>33.725242614746094</v>
      </c>
      <c r="DU3102">
        <v>33.833389282226563</v>
      </c>
      <c r="DV3102">
        <v>9.9946756362915039</v>
      </c>
      <c r="DW3102">
        <v>0.46285632252693176</v>
      </c>
      <c r="DX3102">
        <v>0.43090543150901794</v>
      </c>
      <c r="DY3102">
        <v>0.38968345522880554</v>
      </c>
      <c r="DZ3102">
        <v>0.34782728552818298</v>
      </c>
      <c r="EA3102">
        <v>0.24405033886432648</v>
      </c>
      <c r="EB3102">
        <v>2.087939977645874</v>
      </c>
      <c r="EC3102">
        <v>2.0631062984466553</v>
      </c>
      <c r="ED3102">
        <v>2.0473530292510986</v>
      </c>
      <c r="EE3102">
        <v>2.0378167629241943</v>
      </c>
      <c r="EF3102">
        <v>2.0530791282653809</v>
      </c>
      <c r="EG3102">
        <v>2.0867733955383301</v>
      </c>
      <c r="EH3102">
        <v>2.0519270896911621</v>
      </c>
      <c r="EI3102">
        <v>2.0254719257354736</v>
      </c>
      <c r="EJ3102">
        <v>2.0235550403594971</v>
      </c>
      <c r="EK3102">
        <v>2.0356779098510742</v>
      </c>
      <c r="EL3102">
        <v>2.0780797004699707</v>
      </c>
      <c r="EM3102">
        <v>2.0497486591339111</v>
      </c>
      <c r="EN3102">
        <v>11.710615158081055</v>
      </c>
      <c r="EO3102">
        <v>37.405956268310547</v>
      </c>
      <c r="EP3102">
        <v>36.857307434082031</v>
      </c>
      <c r="EQ3102">
        <v>36.231517791748047</v>
      </c>
      <c r="ER3102">
        <v>36.285263061523437</v>
      </c>
      <c r="ES3102">
        <v>36.399765014648438</v>
      </c>
      <c r="ET3102">
        <v>11.797364234924316</v>
      </c>
      <c r="EU3102">
        <v>1.917614221572876</v>
      </c>
      <c r="EV3102">
        <v>1.9054147005081177</v>
      </c>
      <c r="EW3102">
        <v>1.8560314178466797</v>
      </c>
      <c r="EX3102">
        <v>1.7950189113616943</v>
      </c>
      <c r="EY3102">
        <v>1.7798453569412231</v>
      </c>
      <c r="EZ3102">
        <v>73.300086975097656</v>
      </c>
      <c r="FA3102">
        <v>72.300117492675781</v>
      </c>
      <c r="FB3102">
        <v>71.231437683105469</v>
      </c>
      <c r="FC3102">
        <v>70.150344848632813</v>
      </c>
      <c r="FD3102">
        <v>69.253196716308594</v>
      </c>
      <c r="FE3102">
        <v>68.555641174316406</v>
      </c>
      <c r="FF3102">
        <v>68.381866455078125</v>
      </c>
      <c r="FG3102">
        <v>68.744438171386719</v>
      </c>
      <c r="FH3102">
        <v>70.939796447753906</v>
      </c>
      <c r="FI3102">
        <v>75.539642333984375</v>
      </c>
      <c r="FJ3102">
        <v>82.160552978515625</v>
      </c>
      <c r="FK3102">
        <v>85.898200988769531</v>
      </c>
      <c r="FL3102">
        <v>89.7335205078125</v>
      </c>
      <c r="FM3102">
        <v>92.632362365722656</v>
      </c>
      <c r="FN3102">
        <v>94.853271484375</v>
      </c>
      <c r="FO3102">
        <v>95.656478881835938</v>
      </c>
      <c r="FP3102">
        <v>96.192733764648438</v>
      </c>
      <c r="FQ3102">
        <v>95.47235107421875</v>
      </c>
      <c r="FR3102">
        <v>93.692665100097656</v>
      </c>
      <c r="FS3102">
        <v>90.952827453613281</v>
      </c>
      <c r="FT3102">
        <v>86.982131958007813</v>
      </c>
      <c r="FU3102">
        <v>82.759552001953125</v>
      </c>
      <c r="FV3102">
        <v>79.890716552734375</v>
      </c>
      <c r="FW3102">
        <v>78.402992248535156</v>
      </c>
      <c r="FX3102">
        <v>498</v>
      </c>
      <c r="FY3102">
        <v>4.854852706193924E-2</v>
      </c>
      <c r="FZ3102">
        <v>1</v>
      </c>
    </row>
    <row r="3103" spans="1:182" x14ac:dyDescent="0.2">
      <c r="A3103" t="s">
        <v>245</v>
      </c>
      <c r="B3103" t="s">
        <v>252</v>
      </c>
      <c r="C3103" t="s">
        <v>218</v>
      </c>
      <c r="D3103" t="s">
        <v>42</v>
      </c>
      <c r="E3103">
        <v>2017</v>
      </c>
      <c r="F3103" t="s">
        <v>231</v>
      </c>
      <c r="G3103" t="s">
        <v>250</v>
      </c>
      <c r="H3103" t="s">
        <v>226</v>
      </c>
      <c r="I3103">
        <v>320.51</v>
      </c>
      <c r="L3103">
        <v>94.245899046153028</v>
      </c>
      <c r="M3103">
        <v>92.509031204803279</v>
      </c>
      <c r="N3103">
        <v>91.287202190116261</v>
      </c>
      <c r="O3103">
        <v>91.067839992864506</v>
      </c>
      <c r="P3103">
        <v>93.308695715191888</v>
      </c>
      <c r="Q3103">
        <v>97.396710647925133</v>
      </c>
      <c r="R3103">
        <v>101.14173216725764</v>
      </c>
      <c r="S3103">
        <v>101.44862571715738</v>
      </c>
      <c r="T3103">
        <v>102.39299168213739</v>
      </c>
      <c r="U3103">
        <v>104.02188439282281</v>
      </c>
      <c r="V3103">
        <v>106.51897482660245</v>
      </c>
      <c r="W3103">
        <v>107.26789845067186</v>
      </c>
      <c r="X3103">
        <v>107.54344973533844</v>
      </c>
      <c r="Y3103">
        <v>107.91208387406571</v>
      </c>
      <c r="Z3103">
        <v>108.15745727370236</v>
      </c>
      <c r="AA3103">
        <v>107.65269889240666</v>
      </c>
      <c r="AB3103">
        <v>107.90807826649677</v>
      </c>
      <c r="AC3103">
        <v>106.84313335607537</v>
      </c>
      <c r="AD3103">
        <v>108.52086557475494</v>
      </c>
      <c r="AE3103">
        <v>110.03656407145917</v>
      </c>
      <c r="AF3103">
        <v>109.32220045688905</v>
      </c>
      <c r="AG3103">
        <v>105.57063810170115</v>
      </c>
      <c r="AH3103">
        <v>101.68894108404486</v>
      </c>
      <c r="AI3103">
        <v>98.18616526391709</v>
      </c>
      <c r="AJ3103">
        <v>-2.7470779418945313</v>
      </c>
      <c r="AK3103">
        <v>-2.7289028167724609</v>
      </c>
      <c r="AL3103">
        <v>-2.7191948890686035</v>
      </c>
      <c r="AM3103">
        <v>-2.7111999988555908</v>
      </c>
      <c r="AN3103">
        <v>-2.7767436504364014</v>
      </c>
      <c r="AO3103">
        <v>-2.8732404708862305</v>
      </c>
      <c r="AP3103">
        <v>-2.819615364074707</v>
      </c>
      <c r="AQ3103">
        <v>-2.7348883152008057</v>
      </c>
      <c r="AR3103">
        <v>-2.692554235458374</v>
      </c>
      <c r="AS3103">
        <v>-2.6831114292144775</v>
      </c>
      <c r="AT3103">
        <v>-2.710158109664917</v>
      </c>
      <c r="AU3103">
        <v>-2.6928746700286865</v>
      </c>
      <c r="AV3103">
        <v>5.5650696754455566</v>
      </c>
      <c r="AW3103">
        <v>28.858135223388672</v>
      </c>
      <c r="AX3103">
        <v>28.395498275756836</v>
      </c>
      <c r="AY3103">
        <v>27.711271286010742</v>
      </c>
      <c r="AZ3103">
        <v>27.619096755981445</v>
      </c>
      <c r="BA3103">
        <v>27.712085723876953</v>
      </c>
      <c r="BB3103">
        <v>5.6949143409729004</v>
      </c>
      <c r="BC3103">
        <v>-3.0070233345031738</v>
      </c>
      <c r="BD3103">
        <v>-3.0860850811004639</v>
      </c>
      <c r="BE3103">
        <v>-3.1078407764434814</v>
      </c>
      <c r="BF3103">
        <v>-3.1040053367614746</v>
      </c>
      <c r="BG3103">
        <v>-3.4191186428070068</v>
      </c>
      <c r="BH3103">
        <v>-1.3187940120697021</v>
      </c>
      <c r="BI3103">
        <v>-1.3133238554000854</v>
      </c>
      <c r="BJ3103">
        <v>-1.3111371994018555</v>
      </c>
      <c r="BK3103">
        <v>-1.3083211183547974</v>
      </c>
      <c r="BL3103">
        <v>-1.349994421005249</v>
      </c>
      <c r="BM3103">
        <v>-1.4080322980880737</v>
      </c>
      <c r="BN3103">
        <v>-1.3805419206619263</v>
      </c>
      <c r="BO3103">
        <v>-1.3286586999893188</v>
      </c>
      <c r="BP3103">
        <v>-1.2993965148925781</v>
      </c>
      <c r="BQ3103">
        <v>-1.2891619205474854</v>
      </c>
      <c r="BR3103">
        <v>-1.2956932783126831</v>
      </c>
      <c r="BS3103">
        <v>-1.2918844223022461</v>
      </c>
      <c r="BT3103">
        <v>7.3804888725280762</v>
      </c>
      <c r="BU3103">
        <v>31.383195877075195</v>
      </c>
      <c r="BV3103">
        <v>30.895151138305664</v>
      </c>
      <c r="BW3103">
        <v>30.228187561035156</v>
      </c>
      <c r="BX3103">
        <v>30.179117202758789</v>
      </c>
      <c r="BY3103">
        <v>30.278461456298828</v>
      </c>
      <c r="BZ3103">
        <v>7.4976024627685547</v>
      </c>
      <c r="CA3103">
        <v>-1.5522654056549072</v>
      </c>
      <c r="CB3103">
        <v>-1.611575722694397</v>
      </c>
      <c r="CC3103">
        <v>-1.6414928436279297</v>
      </c>
      <c r="CD3103">
        <v>-1.6568137407302856</v>
      </c>
      <c r="CE3103">
        <v>-1.8833235502243042</v>
      </c>
      <c r="CF3103">
        <v>-0.32956895232200623</v>
      </c>
      <c r="CG3103">
        <v>-0.33289822936058044</v>
      </c>
      <c r="CH3103">
        <v>-0.33592090010643005</v>
      </c>
      <c r="CI3103">
        <v>-0.33669155836105347</v>
      </c>
      <c r="CJ3103">
        <v>-0.36183229088783264</v>
      </c>
      <c r="CK3103">
        <v>-0.39323350787162781</v>
      </c>
      <c r="CL3103">
        <v>-0.38384407758712769</v>
      </c>
      <c r="CM3103">
        <v>-0.35470825433731079</v>
      </c>
      <c r="CN3103">
        <v>-0.33449965715408325</v>
      </c>
      <c r="CO3103">
        <v>-0.32371675968170166</v>
      </c>
      <c r="CP3103">
        <v>-0.31603926420211792</v>
      </c>
      <c r="CQ3103">
        <v>-0.32156294584274292</v>
      </c>
      <c r="CR3103">
        <v>8.6378421783447266</v>
      </c>
      <c r="CS3103">
        <v>33.132045745849609</v>
      </c>
      <c r="CT3103">
        <v>32.62640380859375</v>
      </c>
      <c r="CU3103">
        <v>31.971395492553711</v>
      </c>
      <c r="CV3103">
        <v>31.952178955078125</v>
      </c>
      <c r="CW3103">
        <v>32.055927276611328</v>
      </c>
      <c r="CX3103">
        <v>8.7461395263671875</v>
      </c>
      <c r="CY3103">
        <v>-0.54470455646514893</v>
      </c>
      <c r="CZ3103">
        <v>-0.5903351902961731</v>
      </c>
      <c r="DA3103">
        <v>-0.62590467929840088</v>
      </c>
      <c r="DB3103">
        <v>-0.65449321269989014</v>
      </c>
      <c r="DC3103">
        <v>-0.81963664293289185</v>
      </c>
      <c r="DD3103">
        <v>0.6596561074256897</v>
      </c>
      <c r="DE3103">
        <v>0.64752739667892456</v>
      </c>
      <c r="DF3103">
        <v>0.63929545879364014</v>
      </c>
      <c r="DG3103">
        <v>0.63493806123733521</v>
      </c>
      <c r="DH3103">
        <v>0.62632983922958374</v>
      </c>
      <c r="DI3103">
        <v>0.62156522274017334</v>
      </c>
      <c r="DJ3103">
        <v>0.6128537654876709</v>
      </c>
      <c r="DK3103">
        <v>0.61924213171005249</v>
      </c>
      <c r="DL3103">
        <v>0.63039714097976685</v>
      </c>
      <c r="DM3103">
        <v>0.64172846078872681</v>
      </c>
      <c r="DN3103">
        <v>0.66361480951309204</v>
      </c>
      <c r="DO3103">
        <v>0.64875853061676025</v>
      </c>
      <c r="DP3103">
        <v>9.8951959609985352</v>
      </c>
      <c r="DQ3103">
        <v>34.880893707275391</v>
      </c>
      <c r="DR3103">
        <v>34.357654571533203</v>
      </c>
      <c r="DS3103">
        <v>33.714603424072266</v>
      </c>
      <c r="DT3103">
        <v>33.725242614746094</v>
      </c>
      <c r="DU3103">
        <v>33.833389282226563</v>
      </c>
      <c r="DV3103">
        <v>9.9946756362915039</v>
      </c>
      <c r="DW3103">
        <v>0.46285632252693176</v>
      </c>
      <c r="DX3103">
        <v>0.43090543150901794</v>
      </c>
      <c r="DY3103">
        <v>0.38968345522880554</v>
      </c>
      <c r="DZ3103">
        <v>0.34782728552818298</v>
      </c>
      <c r="EA3103">
        <v>0.24405033886432648</v>
      </c>
      <c r="EB3103">
        <v>2.087939977645874</v>
      </c>
      <c r="EC3103">
        <v>2.0631062984466553</v>
      </c>
      <c r="ED3103">
        <v>2.0473530292510986</v>
      </c>
      <c r="EE3103">
        <v>2.0378167629241943</v>
      </c>
      <c r="EF3103">
        <v>2.0530791282653809</v>
      </c>
      <c r="EG3103">
        <v>2.0867733955383301</v>
      </c>
      <c r="EH3103">
        <v>2.0519270896911621</v>
      </c>
      <c r="EI3103">
        <v>2.0254719257354736</v>
      </c>
      <c r="EJ3103">
        <v>2.0235550403594971</v>
      </c>
      <c r="EK3103">
        <v>2.0356779098510742</v>
      </c>
      <c r="EL3103">
        <v>2.0780797004699707</v>
      </c>
      <c r="EM3103">
        <v>2.0497486591339111</v>
      </c>
      <c r="EN3103">
        <v>11.710615158081055</v>
      </c>
      <c r="EO3103">
        <v>37.405956268310547</v>
      </c>
      <c r="EP3103">
        <v>36.857307434082031</v>
      </c>
      <c r="EQ3103">
        <v>36.231517791748047</v>
      </c>
      <c r="ER3103">
        <v>36.285263061523437</v>
      </c>
      <c r="ES3103">
        <v>36.399765014648438</v>
      </c>
      <c r="ET3103">
        <v>11.797364234924316</v>
      </c>
      <c r="EU3103">
        <v>1.917614221572876</v>
      </c>
      <c r="EV3103">
        <v>1.9054147005081177</v>
      </c>
      <c r="EW3103">
        <v>1.8560314178466797</v>
      </c>
      <c r="EX3103">
        <v>1.7950189113616943</v>
      </c>
      <c r="EY3103">
        <v>1.7798453569412231</v>
      </c>
      <c r="EZ3103">
        <v>73.300086975097656</v>
      </c>
      <c r="FA3103">
        <v>72.300117492675781</v>
      </c>
      <c r="FB3103">
        <v>71.231437683105469</v>
      </c>
      <c r="FC3103">
        <v>70.150344848632813</v>
      </c>
      <c r="FD3103">
        <v>69.253196716308594</v>
      </c>
      <c r="FE3103">
        <v>68.555641174316406</v>
      </c>
      <c r="FF3103">
        <v>68.381866455078125</v>
      </c>
      <c r="FG3103">
        <v>68.744438171386719</v>
      </c>
      <c r="FH3103">
        <v>70.939796447753906</v>
      </c>
      <c r="FI3103">
        <v>75.539642333984375</v>
      </c>
      <c r="FJ3103">
        <v>82.160552978515625</v>
      </c>
      <c r="FK3103">
        <v>85.898200988769531</v>
      </c>
      <c r="FL3103">
        <v>89.7335205078125</v>
      </c>
      <c r="FM3103">
        <v>92.632362365722656</v>
      </c>
      <c r="FN3103">
        <v>94.853271484375</v>
      </c>
      <c r="FO3103">
        <v>95.656478881835938</v>
      </c>
      <c r="FP3103">
        <v>96.192733764648438</v>
      </c>
      <c r="FQ3103">
        <v>95.47235107421875</v>
      </c>
      <c r="FR3103">
        <v>93.692665100097656</v>
      </c>
      <c r="FS3103">
        <v>90.952827453613281</v>
      </c>
      <c r="FT3103">
        <v>86.982131958007813</v>
      </c>
      <c r="FU3103">
        <v>82.759552001953125</v>
      </c>
      <c r="FV3103">
        <v>79.890716552734375</v>
      </c>
      <c r="FW3103">
        <v>78.402992248535156</v>
      </c>
      <c r="FX3103">
        <v>498</v>
      </c>
      <c r="FY3103">
        <v>4.854852706193924E-2</v>
      </c>
      <c r="FZ3103">
        <v>1</v>
      </c>
    </row>
    <row r="3104" spans="1:182" x14ac:dyDescent="0.2">
      <c r="A3104" t="s">
        <v>245</v>
      </c>
      <c r="B3104" t="s">
        <v>252</v>
      </c>
      <c r="C3104" t="s">
        <v>218</v>
      </c>
      <c r="D3104" t="s">
        <v>43</v>
      </c>
      <c r="E3104">
        <v>2015</v>
      </c>
      <c r="F3104" t="s">
        <v>231</v>
      </c>
      <c r="G3104" t="s">
        <v>250</v>
      </c>
      <c r="H3104" t="s">
        <v>226</v>
      </c>
      <c r="I3104">
        <v>320.51</v>
      </c>
      <c r="L3104">
        <v>94.413506632800861</v>
      </c>
      <c r="M3104">
        <v>92.518741717164247</v>
      </c>
      <c r="N3104">
        <v>91.30357115669436</v>
      </c>
      <c r="O3104">
        <v>91.209768156825163</v>
      </c>
      <c r="P3104">
        <v>93.88736549811172</v>
      </c>
      <c r="Q3104">
        <v>98.06544801945401</v>
      </c>
      <c r="R3104">
        <v>101.59071697751342</v>
      </c>
      <c r="S3104">
        <v>101.5315079355979</v>
      </c>
      <c r="T3104">
        <v>102.27535088762403</v>
      </c>
      <c r="U3104">
        <v>104.02434953006521</v>
      </c>
      <c r="V3104">
        <v>106.34641197414939</v>
      </c>
      <c r="W3104">
        <v>107.43058161375761</v>
      </c>
      <c r="X3104">
        <v>107.5164329778402</v>
      </c>
      <c r="Y3104">
        <v>107.82773167892553</v>
      </c>
      <c r="Z3104">
        <v>107.91509796554658</v>
      </c>
      <c r="AA3104">
        <v>107.27511484328353</v>
      </c>
      <c r="AB3104">
        <v>107.45108437891609</v>
      </c>
      <c r="AC3104">
        <v>106.23603156382774</v>
      </c>
      <c r="AD3104">
        <v>107.8223792798161</v>
      </c>
      <c r="AE3104">
        <v>109.36748991265215</v>
      </c>
      <c r="AF3104">
        <v>108.54380155009926</v>
      </c>
      <c r="AG3104">
        <v>104.78298966674707</v>
      </c>
      <c r="AH3104">
        <v>101.12569203402087</v>
      </c>
      <c r="AI3104">
        <v>97.501772667684577</v>
      </c>
      <c r="AJ3104">
        <v>-2.8100037574768066</v>
      </c>
      <c r="AK3104">
        <v>-2.7831540107727051</v>
      </c>
      <c r="AL3104">
        <v>-2.7762372493743896</v>
      </c>
      <c r="AM3104">
        <v>-2.7731244564056396</v>
      </c>
      <c r="AN3104">
        <v>-2.8485558032989502</v>
      </c>
      <c r="AO3104">
        <v>-2.9530959129333496</v>
      </c>
      <c r="AP3104">
        <v>-2.8947112560272217</v>
      </c>
      <c r="AQ3104">
        <v>-2.7886495590209961</v>
      </c>
      <c r="AR3104">
        <v>-2.7054634094238281</v>
      </c>
      <c r="AS3104">
        <v>-2.6936202049255371</v>
      </c>
      <c r="AT3104">
        <v>-2.7261929512023926</v>
      </c>
      <c r="AU3104">
        <v>-2.7527124881744385</v>
      </c>
      <c r="AV3104">
        <v>5.0035419464111328</v>
      </c>
      <c r="AW3104">
        <v>27.260251998901367</v>
      </c>
      <c r="AX3104">
        <v>26.75642204284668</v>
      </c>
      <c r="AY3104">
        <v>26.040966033935547</v>
      </c>
      <c r="AZ3104">
        <v>25.967615127563477</v>
      </c>
      <c r="BA3104">
        <v>26.054464340209961</v>
      </c>
      <c r="BB3104">
        <v>5.1019625663757324</v>
      </c>
      <c r="BC3104">
        <v>-3.0251169204711914</v>
      </c>
      <c r="BD3104">
        <v>-3.0983939170837402</v>
      </c>
      <c r="BE3104">
        <v>-3.1276659965515137</v>
      </c>
      <c r="BF3104">
        <v>-3.0997626781463623</v>
      </c>
      <c r="BG3104">
        <v>-3.4304509162902832</v>
      </c>
      <c r="BH3104">
        <v>-1.3380769491195679</v>
      </c>
      <c r="BI3104">
        <v>-1.3285034894943237</v>
      </c>
      <c r="BJ3104">
        <v>-1.3265576362609863</v>
      </c>
      <c r="BK3104">
        <v>-1.3253695964813232</v>
      </c>
      <c r="BL3104">
        <v>-1.3687018156051636</v>
      </c>
      <c r="BM3104">
        <v>-1.4321613311767578</v>
      </c>
      <c r="BN3104">
        <v>-1.4036599397659302</v>
      </c>
      <c r="BO3104">
        <v>-1.3444561958312988</v>
      </c>
      <c r="BP3104">
        <v>-1.2934156656265259</v>
      </c>
      <c r="BQ3104">
        <v>-1.284381628036499</v>
      </c>
      <c r="BR3104">
        <v>-1.2993978261947632</v>
      </c>
      <c r="BS3104">
        <v>-1.3197175264358521</v>
      </c>
      <c r="BT3104">
        <v>6.8236684799194336</v>
      </c>
      <c r="BU3104">
        <v>29.742958068847656</v>
      </c>
      <c r="BV3104">
        <v>29.212148666381836</v>
      </c>
      <c r="BW3104">
        <v>28.518699645996094</v>
      </c>
      <c r="BX3104">
        <v>28.486417770385742</v>
      </c>
      <c r="BY3104">
        <v>28.572294235229492</v>
      </c>
      <c r="BZ3104">
        <v>6.9098601341247559</v>
      </c>
      <c r="CA3104">
        <v>-1.4948019981384277</v>
      </c>
      <c r="CB3104">
        <v>-1.5600202083587646</v>
      </c>
      <c r="CC3104">
        <v>-1.597775936126709</v>
      </c>
      <c r="CD3104">
        <v>-1.5976871252059937</v>
      </c>
      <c r="CE3104">
        <v>-1.8247113227844238</v>
      </c>
      <c r="CF3104">
        <v>-0.31862494349479675</v>
      </c>
      <c r="CG3104">
        <v>-0.32101699709892273</v>
      </c>
      <c r="CH3104">
        <v>-0.32251393795013428</v>
      </c>
      <c r="CI3104">
        <v>-0.32265898585319519</v>
      </c>
      <c r="CJ3104">
        <v>-0.34375941753387451</v>
      </c>
      <c r="CK3104">
        <v>-0.37876665592193604</v>
      </c>
      <c r="CL3104">
        <v>-0.37096232175827026</v>
      </c>
      <c r="CM3104">
        <v>-0.34421226382255554</v>
      </c>
      <c r="CN3104">
        <v>-0.31543576717376709</v>
      </c>
      <c r="CO3104">
        <v>-0.30834725499153137</v>
      </c>
      <c r="CP3104">
        <v>-0.31120374798774719</v>
      </c>
      <c r="CQ3104">
        <v>-0.32722952961921692</v>
      </c>
      <c r="CR3104">
        <v>8.0842828750610352</v>
      </c>
      <c r="CS3104">
        <v>31.462471008300781</v>
      </c>
      <c r="CT3104">
        <v>30.912979125976562</v>
      </c>
      <c r="CU3104">
        <v>30.234771728515625</v>
      </c>
      <c r="CV3104">
        <v>30.230934143066406</v>
      </c>
      <c r="CW3104">
        <v>30.316135406494141</v>
      </c>
      <c r="CX3104">
        <v>8.1620044708251953</v>
      </c>
      <c r="CY3104">
        <v>-0.43491059541702271</v>
      </c>
      <c r="CZ3104">
        <v>-0.4945472776889801</v>
      </c>
      <c r="DA3104">
        <v>-0.53817874193191528</v>
      </c>
      <c r="DB3104">
        <v>-0.5573541522026062</v>
      </c>
      <c r="DC3104">
        <v>-0.71258097887039185</v>
      </c>
      <c r="DD3104">
        <v>0.70082706212997437</v>
      </c>
      <c r="DE3104">
        <v>0.68646955490112305</v>
      </c>
      <c r="DF3104">
        <v>0.681529700756073</v>
      </c>
      <c r="DG3104">
        <v>0.68005156517028809</v>
      </c>
      <c r="DH3104">
        <v>0.68118298053741455</v>
      </c>
      <c r="DI3104">
        <v>0.67462795972824097</v>
      </c>
      <c r="DJ3104">
        <v>0.66173523664474487</v>
      </c>
      <c r="DK3104">
        <v>0.65603166818618774</v>
      </c>
      <c r="DL3104">
        <v>0.6625441312789917</v>
      </c>
      <c r="DM3104">
        <v>0.66768711805343628</v>
      </c>
      <c r="DN3104">
        <v>0.67699027061462402</v>
      </c>
      <c r="DO3104">
        <v>0.66525840759277344</v>
      </c>
      <c r="DP3104">
        <v>9.3448972702026367</v>
      </c>
      <c r="DQ3104">
        <v>33.181983947753906</v>
      </c>
      <c r="DR3104">
        <v>32.613807678222656</v>
      </c>
      <c r="DS3104">
        <v>31.950841903686523</v>
      </c>
      <c r="DT3104">
        <v>31.97545051574707</v>
      </c>
      <c r="DU3104">
        <v>32.059974670410156</v>
      </c>
      <c r="DV3104">
        <v>9.414149284362793</v>
      </c>
      <c r="DW3104">
        <v>0.62498080730438232</v>
      </c>
      <c r="DX3104">
        <v>0.57092571258544922</v>
      </c>
      <c r="DY3104">
        <v>0.52141851186752319</v>
      </c>
      <c r="DZ3104">
        <v>0.48297882080078125</v>
      </c>
      <c r="EA3104">
        <v>0.39954942464828491</v>
      </c>
      <c r="EB3104">
        <v>2.1727538108825684</v>
      </c>
      <c r="EC3104">
        <v>2.1411201953887939</v>
      </c>
      <c r="ED3104">
        <v>2.1312093734741211</v>
      </c>
      <c r="EE3104">
        <v>2.1278064250946045</v>
      </c>
      <c r="EF3104">
        <v>2.1610369682312012</v>
      </c>
      <c r="EG3104">
        <v>2.1955626010894775</v>
      </c>
      <c r="EH3104">
        <v>2.1527864933013916</v>
      </c>
      <c r="EI3104">
        <v>2.1002249717712402</v>
      </c>
      <c r="EJ3104">
        <v>2.0745918750762939</v>
      </c>
      <c r="EK3104">
        <v>2.0769257545471191</v>
      </c>
      <c r="EL3104">
        <v>2.103785514831543</v>
      </c>
      <c r="EM3104">
        <v>2.0982534885406494</v>
      </c>
      <c r="EN3104">
        <v>11.165023803710937</v>
      </c>
      <c r="EO3104">
        <v>35.664691925048828</v>
      </c>
      <c r="EP3104">
        <v>35.069534301757813</v>
      </c>
      <c r="EQ3104">
        <v>34.428577423095703</v>
      </c>
      <c r="ER3104">
        <v>34.494255065917969</v>
      </c>
      <c r="ES3104">
        <v>34.577804565429687</v>
      </c>
      <c r="ET3104">
        <v>11.222046852111816</v>
      </c>
      <c r="EU3104">
        <v>2.1552956104278564</v>
      </c>
      <c r="EV3104">
        <v>2.1092994213104248</v>
      </c>
      <c r="EW3104">
        <v>2.0513086318969727</v>
      </c>
      <c r="EX3104">
        <v>1.9850543737411499</v>
      </c>
      <c r="EY3104">
        <v>2.0052890777587891</v>
      </c>
      <c r="EZ3104">
        <v>77.981575012207031</v>
      </c>
      <c r="FA3104">
        <v>76.691421508789063</v>
      </c>
      <c r="FB3104">
        <v>75.748641967773437</v>
      </c>
      <c r="FC3104">
        <v>74.60516357421875</v>
      </c>
      <c r="FD3104">
        <v>74.199165344238281</v>
      </c>
      <c r="FE3104">
        <v>73.390937805175781</v>
      </c>
      <c r="FF3104">
        <v>73.1466064453125</v>
      </c>
      <c r="FG3104">
        <v>73.270973205566406</v>
      </c>
      <c r="FH3104">
        <v>75.652252197265625</v>
      </c>
      <c r="FI3104">
        <v>80.7481689453125</v>
      </c>
      <c r="FJ3104">
        <v>85.641159057617188</v>
      </c>
      <c r="FK3104">
        <v>90.334724426269531</v>
      </c>
      <c r="FL3104">
        <v>93.804580688476562</v>
      </c>
      <c r="FM3104">
        <v>96.38165283203125</v>
      </c>
      <c r="FN3104">
        <v>97.955810546875</v>
      </c>
      <c r="FO3104">
        <v>98.280288696289063</v>
      </c>
      <c r="FP3104">
        <v>98.325302124023438</v>
      </c>
      <c r="FQ3104">
        <v>97.36285400390625</v>
      </c>
      <c r="FR3104">
        <v>95.369010925292969</v>
      </c>
      <c r="FS3104">
        <v>92.256599426269531</v>
      </c>
      <c r="FT3104">
        <v>87.987251281738281</v>
      </c>
      <c r="FU3104">
        <v>83.949493408203125</v>
      </c>
      <c r="FV3104">
        <v>81.812255859375</v>
      </c>
      <c r="FW3104">
        <v>80.074165344238281</v>
      </c>
      <c r="FX3104">
        <v>498</v>
      </c>
      <c r="FY3104">
        <v>4.854852706193924E-2</v>
      </c>
      <c r="FZ3104">
        <v>1</v>
      </c>
    </row>
    <row r="3105" spans="1:182" x14ac:dyDescent="0.2">
      <c r="A3105" t="s">
        <v>245</v>
      </c>
      <c r="B3105" t="s">
        <v>252</v>
      </c>
      <c r="C3105" t="s">
        <v>218</v>
      </c>
      <c r="D3105" t="s">
        <v>43</v>
      </c>
      <c r="E3105">
        <v>2016</v>
      </c>
      <c r="F3105" t="s">
        <v>231</v>
      </c>
      <c r="G3105" t="s">
        <v>250</v>
      </c>
      <c r="H3105" t="s">
        <v>226</v>
      </c>
      <c r="I3105">
        <v>320.51</v>
      </c>
      <c r="L3105">
        <v>94.413506632800861</v>
      </c>
      <c r="M3105">
        <v>92.518741717164247</v>
      </c>
      <c r="N3105">
        <v>91.30357115669436</v>
      </c>
      <c r="O3105">
        <v>91.209768156825163</v>
      </c>
      <c r="P3105">
        <v>93.88736549811172</v>
      </c>
      <c r="Q3105">
        <v>98.06544801945401</v>
      </c>
      <c r="R3105">
        <v>101.59071697751342</v>
      </c>
      <c r="S3105">
        <v>101.5315079355979</v>
      </c>
      <c r="T3105">
        <v>102.27535088762403</v>
      </c>
      <c r="U3105">
        <v>104.02434953006521</v>
      </c>
      <c r="V3105">
        <v>106.34641197414939</v>
      </c>
      <c r="W3105">
        <v>107.43058161375761</v>
      </c>
      <c r="X3105">
        <v>107.5164329778402</v>
      </c>
      <c r="Y3105">
        <v>107.82773167892553</v>
      </c>
      <c r="Z3105">
        <v>107.91509796554658</v>
      </c>
      <c r="AA3105">
        <v>107.27511484328353</v>
      </c>
      <c r="AB3105">
        <v>107.45108437891609</v>
      </c>
      <c r="AC3105">
        <v>106.23603156382774</v>
      </c>
      <c r="AD3105">
        <v>107.8223792798161</v>
      </c>
      <c r="AE3105">
        <v>109.36748991265215</v>
      </c>
      <c r="AF3105">
        <v>108.54380155009926</v>
      </c>
      <c r="AG3105">
        <v>104.78298966674707</v>
      </c>
      <c r="AH3105">
        <v>101.12569203402087</v>
      </c>
      <c r="AI3105">
        <v>97.501772667684577</v>
      </c>
      <c r="AJ3105">
        <v>-2.8100037574768066</v>
      </c>
      <c r="AK3105">
        <v>-2.7831540107727051</v>
      </c>
      <c r="AL3105">
        <v>-2.7762372493743896</v>
      </c>
      <c r="AM3105">
        <v>-2.7731244564056396</v>
      </c>
      <c r="AN3105">
        <v>-2.8485558032989502</v>
      </c>
      <c r="AO3105">
        <v>-2.9530959129333496</v>
      </c>
      <c r="AP3105">
        <v>-2.8947112560272217</v>
      </c>
      <c r="AQ3105">
        <v>-2.7886495590209961</v>
      </c>
      <c r="AR3105">
        <v>-2.7054634094238281</v>
      </c>
      <c r="AS3105">
        <v>-2.6936202049255371</v>
      </c>
      <c r="AT3105">
        <v>-2.7261929512023926</v>
      </c>
      <c r="AU3105">
        <v>-2.7527124881744385</v>
      </c>
      <c r="AV3105">
        <v>5.0035419464111328</v>
      </c>
      <c r="AW3105">
        <v>27.260251998901367</v>
      </c>
      <c r="AX3105">
        <v>26.75642204284668</v>
      </c>
      <c r="AY3105">
        <v>26.040966033935547</v>
      </c>
      <c r="AZ3105">
        <v>25.967615127563477</v>
      </c>
      <c r="BA3105">
        <v>26.054464340209961</v>
      </c>
      <c r="BB3105">
        <v>5.1019625663757324</v>
      </c>
      <c r="BC3105">
        <v>-3.0251169204711914</v>
      </c>
      <c r="BD3105">
        <v>-3.0983939170837402</v>
      </c>
      <c r="BE3105">
        <v>-3.1276659965515137</v>
      </c>
      <c r="BF3105">
        <v>-3.0997626781463623</v>
      </c>
      <c r="BG3105">
        <v>-3.4304509162902832</v>
      </c>
      <c r="BH3105">
        <v>-1.3380769491195679</v>
      </c>
      <c r="BI3105">
        <v>-1.3285034894943237</v>
      </c>
      <c r="BJ3105">
        <v>-1.3265576362609863</v>
      </c>
      <c r="BK3105">
        <v>-1.3253695964813232</v>
      </c>
      <c r="BL3105">
        <v>-1.3687018156051636</v>
      </c>
      <c r="BM3105">
        <v>-1.4321613311767578</v>
      </c>
      <c r="BN3105">
        <v>-1.4036599397659302</v>
      </c>
      <c r="BO3105">
        <v>-1.3444561958312988</v>
      </c>
      <c r="BP3105">
        <v>-1.2934156656265259</v>
      </c>
      <c r="BQ3105">
        <v>-1.284381628036499</v>
      </c>
      <c r="BR3105">
        <v>-1.2993978261947632</v>
      </c>
      <c r="BS3105">
        <v>-1.3197175264358521</v>
      </c>
      <c r="BT3105">
        <v>6.8236684799194336</v>
      </c>
      <c r="BU3105">
        <v>29.742958068847656</v>
      </c>
      <c r="BV3105">
        <v>29.212148666381836</v>
      </c>
      <c r="BW3105">
        <v>28.518699645996094</v>
      </c>
      <c r="BX3105">
        <v>28.486417770385742</v>
      </c>
      <c r="BY3105">
        <v>28.572294235229492</v>
      </c>
      <c r="BZ3105">
        <v>6.9098601341247559</v>
      </c>
      <c r="CA3105">
        <v>-1.4948019981384277</v>
      </c>
      <c r="CB3105">
        <v>-1.5600202083587646</v>
      </c>
      <c r="CC3105">
        <v>-1.597775936126709</v>
      </c>
      <c r="CD3105">
        <v>-1.5976871252059937</v>
      </c>
      <c r="CE3105">
        <v>-1.8247113227844238</v>
      </c>
      <c r="CF3105">
        <v>-0.31862494349479675</v>
      </c>
      <c r="CG3105">
        <v>-0.32101699709892273</v>
      </c>
      <c r="CH3105">
        <v>-0.32251393795013428</v>
      </c>
      <c r="CI3105">
        <v>-0.32265898585319519</v>
      </c>
      <c r="CJ3105">
        <v>-0.34375941753387451</v>
      </c>
      <c r="CK3105">
        <v>-0.37876665592193604</v>
      </c>
      <c r="CL3105">
        <v>-0.37096232175827026</v>
      </c>
      <c r="CM3105">
        <v>-0.34421226382255554</v>
      </c>
      <c r="CN3105">
        <v>-0.31543576717376709</v>
      </c>
      <c r="CO3105">
        <v>-0.30834725499153137</v>
      </c>
      <c r="CP3105">
        <v>-0.31120374798774719</v>
      </c>
      <c r="CQ3105">
        <v>-0.32722952961921692</v>
      </c>
      <c r="CR3105">
        <v>8.0842828750610352</v>
      </c>
      <c r="CS3105">
        <v>31.462471008300781</v>
      </c>
      <c r="CT3105">
        <v>30.912979125976562</v>
      </c>
      <c r="CU3105">
        <v>30.234771728515625</v>
      </c>
      <c r="CV3105">
        <v>30.230934143066406</v>
      </c>
      <c r="CW3105">
        <v>30.316135406494141</v>
      </c>
      <c r="CX3105">
        <v>8.1620044708251953</v>
      </c>
      <c r="CY3105">
        <v>-0.43491059541702271</v>
      </c>
      <c r="CZ3105">
        <v>-0.4945472776889801</v>
      </c>
      <c r="DA3105">
        <v>-0.53817874193191528</v>
      </c>
      <c r="DB3105">
        <v>-0.5573541522026062</v>
      </c>
      <c r="DC3105">
        <v>-0.71258097887039185</v>
      </c>
      <c r="DD3105">
        <v>0.70082706212997437</v>
      </c>
      <c r="DE3105">
        <v>0.68646955490112305</v>
      </c>
      <c r="DF3105">
        <v>0.681529700756073</v>
      </c>
      <c r="DG3105">
        <v>0.68005156517028809</v>
      </c>
      <c r="DH3105">
        <v>0.68118298053741455</v>
      </c>
      <c r="DI3105">
        <v>0.67462795972824097</v>
      </c>
      <c r="DJ3105">
        <v>0.66173523664474487</v>
      </c>
      <c r="DK3105">
        <v>0.65603166818618774</v>
      </c>
      <c r="DL3105">
        <v>0.6625441312789917</v>
      </c>
      <c r="DM3105">
        <v>0.66768711805343628</v>
      </c>
      <c r="DN3105">
        <v>0.67699027061462402</v>
      </c>
      <c r="DO3105">
        <v>0.66525840759277344</v>
      </c>
      <c r="DP3105">
        <v>9.3448972702026367</v>
      </c>
      <c r="DQ3105">
        <v>33.181983947753906</v>
      </c>
      <c r="DR3105">
        <v>32.613807678222656</v>
      </c>
      <c r="DS3105">
        <v>31.950841903686523</v>
      </c>
      <c r="DT3105">
        <v>31.97545051574707</v>
      </c>
      <c r="DU3105">
        <v>32.059974670410156</v>
      </c>
      <c r="DV3105">
        <v>9.414149284362793</v>
      </c>
      <c r="DW3105">
        <v>0.62498080730438232</v>
      </c>
      <c r="DX3105">
        <v>0.57092571258544922</v>
      </c>
      <c r="DY3105">
        <v>0.52141851186752319</v>
      </c>
      <c r="DZ3105">
        <v>0.48297882080078125</v>
      </c>
      <c r="EA3105">
        <v>0.39954942464828491</v>
      </c>
      <c r="EB3105">
        <v>2.1727538108825684</v>
      </c>
      <c r="EC3105">
        <v>2.1411201953887939</v>
      </c>
      <c r="ED3105">
        <v>2.1312093734741211</v>
      </c>
      <c r="EE3105">
        <v>2.1278064250946045</v>
      </c>
      <c r="EF3105">
        <v>2.1610369682312012</v>
      </c>
      <c r="EG3105">
        <v>2.1955626010894775</v>
      </c>
      <c r="EH3105">
        <v>2.1527864933013916</v>
      </c>
      <c r="EI3105">
        <v>2.1002249717712402</v>
      </c>
      <c r="EJ3105">
        <v>2.0745918750762939</v>
      </c>
      <c r="EK3105">
        <v>2.0769257545471191</v>
      </c>
      <c r="EL3105">
        <v>2.103785514831543</v>
      </c>
      <c r="EM3105">
        <v>2.0982534885406494</v>
      </c>
      <c r="EN3105">
        <v>11.165023803710937</v>
      </c>
      <c r="EO3105">
        <v>35.664691925048828</v>
      </c>
      <c r="EP3105">
        <v>35.069534301757813</v>
      </c>
      <c r="EQ3105">
        <v>34.428577423095703</v>
      </c>
      <c r="ER3105">
        <v>34.494255065917969</v>
      </c>
      <c r="ES3105">
        <v>34.577804565429687</v>
      </c>
      <c r="ET3105">
        <v>11.222046852111816</v>
      </c>
      <c r="EU3105">
        <v>2.1552956104278564</v>
      </c>
      <c r="EV3105">
        <v>2.1092994213104248</v>
      </c>
      <c r="EW3105">
        <v>2.0513086318969727</v>
      </c>
      <c r="EX3105">
        <v>1.9850543737411499</v>
      </c>
      <c r="EY3105">
        <v>2.0052890777587891</v>
      </c>
      <c r="EZ3105">
        <v>77.981575012207031</v>
      </c>
      <c r="FA3105">
        <v>76.691421508789063</v>
      </c>
      <c r="FB3105">
        <v>75.748641967773437</v>
      </c>
      <c r="FC3105">
        <v>74.60516357421875</v>
      </c>
      <c r="FD3105">
        <v>74.199165344238281</v>
      </c>
      <c r="FE3105">
        <v>73.390937805175781</v>
      </c>
      <c r="FF3105">
        <v>73.1466064453125</v>
      </c>
      <c r="FG3105">
        <v>73.270973205566406</v>
      </c>
      <c r="FH3105">
        <v>75.652252197265625</v>
      </c>
      <c r="FI3105">
        <v>80.7481689453125</v>
      </c>
      <c r="FJ3105">
        <v>85.641159057617188</v>
      </c>
      <c r="FK3105">
        <v>90.334724426269531</v>
      </c>
      <c r="FL3105">
        <v>93.804580688476562</v>
      </c>
      <c r="FM3105">
        <v>96.38165283203125</v>
      </c>
      <c r="FN3105">
        <v>97.955810546875</v>
      </c>
      <c r="FO3105">
        <v>98.280288696289063</v>
      </c>
      <c r="FP3105">
        <v>98.325302124023438</v>
      </c>
      <c r="FQ3105">
        <v>97.36285400390625</v>
      </c>
      <c r="FR3105">
        <v>95.369010925292969</v>
      </c>
      <c r="FS3105">
        <v>92.256599426269531</v>
      </c>
      <c r="FT3105">
        <v>87.987251281738281</v>
      </c>
      <c r="FU3105">
        <v>83.949493408203125</v>
      </c>
      <c r="FV3105">
        <v>81.812255859375</v>
      </c>
      <c r="FW3105">
        <v>80.074165344238281</v>
      </c>
      <c r="FX3105">
        <v>498</v>
      </c>
      <c r="FY3105">
        <v>4.854852706193924E-2</v>
      </c>
      <c r="FZ3105">
        <v>1</v>
      </c>
    </row>
    <row r="3106" spans="1:182" x14ac:dyDescent="0.2">
      <c r="A3106" t="s">
        <v>245</v>
      </c>
      <c r="B3106" t="s">
        <v>252</v>
      </c>
      <c r="C3106" t="s">
        <v>218</v>
      </c>
      <c r="D3106" t="s">
        <v>43</v>
      </c>
      <c r="E3106">
        <v>2017</v>
      </c>
      <c r="F3106" t="s">
        <v>231</v>
      </c>
      <c r="G3106" t="s">
        <v>250</v>
      </c>
      <c r="H3106" t="s">
        <v>226</v>
      </c>
      <c r="I3106">
        <v>320.51</v>
      </c>
      <c r="L3106">
        <v>94.413506632800861</v>
      </c>
      <c r="M3106">
        <v>92.518741717164247</v>
      </c>
      <c r="N3106">
        <v>91.30357115669436</v>
      </c>
      <c r="O3106">
        <v>91.209768156825163</v>
      </c>
      <c r="P3106">
        <v>93.88736549811172</v>
      </c>
      <c r="Q3106">
        <v>98.06544801945401</v>
      </c>
      <c r="R3106">
        <v>101.59071697751342</v>
      </c>
      <c r="S3106">
        <v>101.5315079355979</v>
      </c>
      <c r="T3106">
        <v>102.27535088762403</v>
      </c>
      <c r="U3106">
        <v>104.02434953006521</v>
      </c>
      <c r="V3106">
        <v>106.34641197414939</v>
      </c>
      <c r="W3106">
        <v>107.43058161375761</v>
      </c>
      <c r="X3106">
        <v>107.5164329778402</v>
      </c>
      <c r="Y3106">
        <v>107.82773167892553</v>
      </c>
      <c r="Z3106">
        <v>107.91509796554658</v>
      </c>
      <c r="AA3106">
        <v>107.27511484328353</v>
      </c>
      <c r="AB3106">
        <v>107.45108437891609</v>
      </c>
      <c r="AC3106">
        <v>106.23603156382774</v>
      </c>
      <c r="AD3106">
        <v>107.8223792798161</v>
      </c>
      <c r="AE3106">
        <v>109.36748991265215</v>
      </c>
      <c r="AF3106">
        <v>108.54380155009926</v>
      </c>
      <c r="AG3106">
        <v>104.78298966674707</v>
      </c>
      <c r="AH3106">
        <v>101.12569203402087</v>
      </c>
      <c r="AI3106">
        <v>97.501772667684577</v>
      </c>
      <c r="AJ3106">
        <v>-2.8100037574768066</v>
      </c>
      <c r="AK3106">
        <v>-2.7831540107727051</v>
      </c>
      <c r="AL3106">
        <v>-2.7762372493743896</v>
      </c>
      <c r="AM3106">
        <v>-2.7731244564056396</v>
      </c>
      <c r="AN3106">
        <v>-2.8485558032989502</v>
      </c>
      <c r="AO3106">
        <v>-2.9530959129333496</v>
      </c>
      <c r="AP3106">
        <v>-2.8947112560272217</v>
      </c>
      <c r="AQ3106">
        <v>-2.7886495590209961</v>
      </c>
      <c r="AR3106">
        <v>-2.7054634094238281</v>
      </c>
      <c r="AS3106">
        <v>-2.6936202049255371</v>
      </c>
      <c r="AT3106">
        <v>-2.7261929512023926</v>
      </c>
      <c r="AU3106">
        <v>-2.7527124881744385</v>
      </c>
      <c r="AV3106">
        <v>5.0035419464111328</v>
      </c>
      <c r="AW3106">
        <v>27.260251998901367</v>
      </c>
      <c r="AX3106">
        <v>26.75642204284668</v>
      </c>
      <c r="AY3106">
        <v>26.040966033935547</v>
      </c>
      <c r="AZ3106">
        <v>25.967615127563477</v>
      </c>
      <c r="BA3106">
        <v>26.054464340209961</v>
      </c>
      <c r="BB3106">
        <v>5.1019625663757324</v>
      </c>
      <c r="BC3106">
        <v>-3.0251169204711914</v>
      </c>
      <c r="BD3106">
        <v>-3.0983939170837402</v>
      </c>
      <c r="BE3106">
        <v>-3.1276659965515137</v>
      </c>
      <c r="BF3106">
        <v>-3.0997626781463623</v>
      </c>
      <c r="BG3106">
        <v>-3.4304509162902832</v>
      </c>
      <c r="BH3106">
        <v>-1.3380769491195679</v>
      </c>
      <c r="BI3106">
        <v>-1.3285034894943237</v>
      </c>
      <c r="BJ3106">
        <v>-1.3265576362609863</v>
      </c>
      <c r="BK3106">
        <v>-1.3253695964813232</v>
      </c>
      <c r="BL3106">
        <v>-1.3687018156051636</v>
      </c>
      <c r="BM3106">
        <v>-1.4321613311767578</v>
      </c>
      <c r="BN3106">
        <v>-1.4036599397659302</v>
      </c>
      <c r="BO3106">
        <v>-1.3444561958312988</v>
      </c>
      <c r="BP3106">
        <v>-1.2934156656265259</v>
      </c>
      <c r="BQ3106">
        <v>-1.284381628036499</v>
      </c>
      <c r="BR3106">
        <v>-1.2993978261947632</v>
      </c>
      <c r="BS3106">
        <v>-1.3197175264358521</v>
      </c>
      <c r="BT3106">
        <v>6.8236684799194336</v>
      </c>
      <c r="BU3106">
        <v>29.742958068847656</v>
      </c>
      <c r="BV3106">
        <v>29.212148666381836</v>
      </c>
      <c r="BW3106">
        <v>28.518699645996094</v>
      </c>
      <c r="BX3106">
        <v>28.486417770385742</v>
      </c>
      <c r="BY3106">
        <v>28.572294235229492</v>
      </c>
      <c r="BZ3106">
        <v>6.9098601341247559</v>
      </c>
      <c r="CA3106">
        <v>-1.4948019981384277</v>
      </c>
      <c r="CB3106">
        <v>-1.5600202083587646</v>
      </c>
      <c r="CC3106">
        <v>-1.597775936126709</v>
      </c>
      <c r="CD3106">
        <v>-1.5976871252059937</v>
      </c>
      <c r="CE3106">
        <v>-1.8247113227844238</v>
      </c>
      <c r="CF3106">
        <v>-0.31862494349479675</v>
      </c>
      <c r="CG3106">
        <v>-0.32101699709892273</v>
      </c>
      <c r="CH3106">
        <v>-0.32251393795013428</v>
      </c>
      <c r="CI3106">
        <v>-0.32265898585319519</v>
      </c>
      <c r="CJ3106">
        <v>-0.34375941753387451</v>
      </c>
      <c r="CK3106">
        <v>-0.37876665592193604</v>
      </c>
      <c r="CL3106">
        <v>-0.37096232175827026</v>
      </c>
      <c r="CM3106">
        <v>-0.34421226382255554</v>
      </c>
      <c r="CN3106">
        <v>-0.31543576717376709</v>
      </c>
      <c r="CO3106">
        <v>-0.30834725499153137</v>
      </c>
      <c r="CP3106">
        <v>-0.31120374798774719</v>
      </c>
      <c r="CQ3106">
        <v>-0.32722952961921692</v>
      </c>
      <c r="CR3106">
        <v>8.0842828750610352</v>
      </c>
      <c r="CS3106">
        <v>31.462471008300781</v>
      </c>
      <c r="CT3106">
        <v>30.912979125976562</v>
      </c>
      <c r="CU3106">
        <v>30.234771728515625</v>
      </c>
      <c r="CV3106">
        <v>30.230934143066406</v>
      </c>
      <c r="CW3106">
        <v>30.316135406494141</v>
      </c>
      <c r="CX3106">
        <v>8.1620044708251953</v>
      </c>
      <c r="CY3106">
        <v>-0.43491059541702271</v>
      </c>
      <c r="CZ3106">
        <v>-0.4945472776889801</v>
      </c>
      <c r="DA3106">
        <v>-0.53817874193191528</v>
      </c>
      <c r="DB3106">
        <v>-0.5573541522026062</v>
      </c>
      <c r="DC3106">
        <v>-0.71258097887039185</v>
      </c>
      <c r="DD3106">
        <v>0.70082706212997437</v>
      </c>
      <c r="DE3106">
        <v>0.68646955490112305</v>
      </c>
      <c r="DF3106">
        <v>0.681529700756073</v>
      </c>
      <c r="DG3106">
        <v>0.68005156517028809</v>
      </c>
      <c r="DH3106">
        <v>0.68118298053741455</v>
      </c>
      <c r="DI3106">
        <v>0.67462795972824097</v>
      </c>
      <c r="DJ3106">
        <v>0.66173523664474487</v>
      </c>
      <c r="DK3106">
        <v>0.65603166818618774</v>
      </c>
      <c r="DL3106">
        <v>0.6625441312789917</v>
      </c>
      <c r="DM3106">
        <v>0.66768711805343628</v>
      </c>
      <c r="DN3106">
        <v>0.67699027061462402</v>
      </c>
      <c r="DO3106">
        <v>0.66525840759277344</v>
      </c>
      <c r="DP3106">
        <v>9.3448972702026367</v>
      </c>
      <c r="DQ3106">
        <v>33.181983947753906</v>
      </c>
      <c r="DR3106">
        <v>32.613807678222656</v>
      </c>
      <c r="DS3106">
        <v>31.950841903686523</v>
      </c>
      <c r="DT3106">
        <v>31.97545051574707</v>
      </c>
      <c r="DU3106">
        <v>32.059974670410156</v>
      </c>
      <c r="DV3106">
        <v>9.414149284362793</v>
      </c>
      <c r="DW3106">
        <v>0.62498080730438232</v>
      </c>
      <c r="DX3106">
        <v>0.57092571258544922</v>
      </c>
      <c r="DY3106">
        <v>0.52141851186752319</v>
      </c>
      <c r="DZ3106">
        <v>0.48297882080078125</v>
      </c>
      <c r="EA3106">
        <v>0.39954942464828491</v>
      </c>
      <c r="EB3106">
        <v>2.1727538108825684</v>
      </c>
      <c r="EC3106">
        <v>2.1411201953887939</v>
      </c>
      <c r="ED3106">
        <v>2.1312093734741211</v>
      </c>
      <c r="EE3106">
        <v>2.1278064250946045</v>
      </c>
      <c r="EF3106">
        <v>2.1610369682312012</v>
      </c>
      <c r="EG3106">
        <v>2.1955626010894775</v>
      </c>
      <c r="EH3106">
        <v>2.1527864933013916</v>
      </c>
      <c r="EI3106">
        <v>2.1002249717712402</v>
      </c>
      <c r="EJ3106">
        <v>2.0745918750762939</v>
      </c>
      <c r="EK3106">
        <v>2.0769257545471191</v>
      </c>
      <c r="EL3106">
        <v>2.103785514831543</v>
      </c>
      <c r="EM3106">
        <v>2.0982534885406494</v>
      </c>
      <c r="EN3106">
        <v>11.165023803710937</v>
      </c>
      <c r="EO3106">
        <v>35.664691925048828</v>
      </c>
      <c r="EP3106">
        <v>35.069534301757813</v>
      </c>
      <c r="EQ3106">
        <v>34.428577423095703</v>
      </c>
      <c r="ER3106">
        <v>34.494255065917969</v>
      </c>
      <c r="ES3106">
        <v>34.577804565429687</v>
      </c>
      <c r="ET3106">
        <v>11.222046852111816</v>
      </c>
      <c r="EU3106">
        <v>2.1552956104278564</v>
      </c>
      <c r="EV3106">
        <v>2.1092994213104248</v>
      </c>
      <c r="EW3106">
        <v>2.0513086318969727</v>
      </c>
      <c r="EX3106">
        <v>1.9850543737411499</v>
      </c>
      <c r="EY3106">
        <v>2.0052890777587891</v>
      </c>
      <c r="EZ3106">
        <v>77.981575012207031</v>
      </c>
      <c r="FA3106">
        <v>76.691421508789063</v>
      </c>
      <c r="FB3106">
        <v>75.748641967773437</v>
      </c>
      <c r="FC3106">
        <v>74.60516357421875</v>
      </c>
      <c r="FD3106">
        <v>74.199165344238281</v>
      </c>
      <c r="FE3106">
        <v>73.390937805175781</v>
      </c>
      <c r="FF3106">
        <v>73.1466064453125</v>
      </c>
      <c r="FG3106">
        <v>73.270973205566406</v>
      </c>
      <c r="FH3106">
        <v>75.652252197265625</v>
      </c>
      <c r="FI3106">
        <v>80.7481689453125</v>
      </c>
      <c r="FJ3106">
        <v>85.641159057617188</v>
      </c>
      <c r="FK3106">
        <v>90.334724426269531</v>
      </c>
      <c r="FL3106">
        <v>93.804580688476562</v>
      </c>
      <c r="FM3106">
        <v>96.38165283203125</v>
      </c>
      <c r="FN3106">
        <v>97.955810546875</v>
      </c>
      <c r="FO3106">
        <v>98.280288696289063</v>
      </c>
      <c r="FP3106">
        <v>98.325302124023438</v>
      </c>
      <c r="FQ3106">
        <v>97.36285400390625</v>
      </c>
      <c r="FR3106">
        <v>95.369010925292969</v>
      </c>
      <c r="FS3106">
        <v>92.256599426269531</v>
      </c>
      <c r="FT3106">
        <v>87.987251281738281</v>
      </c>
      <c r="FU3106">
        <v>83.949493408203125</v>
      </c>
      <c r="FV3106">
        <v>81.812255859375</v>
      </c>
      <c r="FW3106">
        <v>80.074165344238281</v>
      </c>
      <c r="FX3106">
        <v>498</v>
      </c>
      <c r="FY3106">
        <v>4.854852706193924E-2</v>
      </c>
      <c r="FZ3106">
        <v>1</v>
      </c>
    </row>
    <row r="3107" spans="1:182" x14ac:dyDescent="0.2">
      <c r="A3107" t="s">
        <v>245</v>
      </c>
      <c r="B3107" t="s">
        <v>252</v>
      </c>
      <c r="C3107" t="s">
        <v>218</v>
      </c>
      <c r="D3107" t="s">
        <v>44</v>
      </c>
      <c r="E3107">
        <v>2015</v>
      </c>
      <c r="F3107" t="s">
        <v>231</v>
      </c>
      <c r="G3107" t="s">
        <v>250</v>
      </c>
      <c r="H3107" t="s">
        <v>226</v>
      </c>
      <c r="I3107">
        <v>320.51</v>
      </c>
      <c r="L3107">
        <v>93.859851543208194</v>
      </c>
      <c r="M3107">
        <v>91.967555738561728</v>
      </c>
      <c r="N3107">
        <v>90.867778698339819</v>
      </c>
      <c r="O3107">
        <v>90.903181419025628</v>
      </c>
      <c r="P3107">
        <v>93.380449480581419</v>
      </c>
      <c r="Q3107">
        <v>97.513755812786897</v>
      </c>
      <c r="R3107">
        <v>101.42588625533206</v>
      </c>
      <c r="S3107">
        <v>101.56635187195464</v>
      </c>
      <c r="T3107">
        <v>102.24914156044625</v>
      </c>
      <c r="U3107">
        <v>104.16348189339882</v>
      </c>
      <c r="V3107">
        <v>107.0408751392296</v>
      </c>
      <c r="W3107">
        <v>108.403606062073</v>
      </c>
      <c r="X3107">
        <v>108.79848810169666</v>
      </c>
      <c r="Y3107">
        <v>109.15723614374483</v>
      </c>
      <c r="Z3107">
        <v>109.08086021955353</v>
      </c>
      <c r="AA3107">
        <v>108.43524160594653</v>
      </c>
      <c r="AB3107">
        <v>108.46684407118025</v>
      </c>
      <c r="AC3107">
        <v>107.2308154155053</v>
      </c>
      <c r="AD3107">
        <v>108.71206817260408</v>
      </c>
      <c r="AE3107">
        <v>109.80180909485603</v>
      </c>
      <c r="AF3107">
        <v>109.19530715423444</v>
      </c>
      <c r="AG3107">
        <v>105.95292964705108</v>
      </c>
      <c r="AH3107">
        <v>102.35851700676393</v>
      </c>
      <c r="AI3107">
        <v>98.801659800418065</v>
      </c>
      <c r="AJ3107">
        <v>-3.3105690479278564</v>
      </c>
      <c r="AK3107">
        <v>-3.2761452198028564</v>
      </c>
      <c r="AL3107">
        <v>-3.2625079154968262</v>
      </c>
      <c r="AM3107">
        <v>-3.2673065662384033</v>
      </c>
      <c r="AN3107">
        <v>-3.3494994640350342</v>
      </c>
      <c r="AO3107">
        <v>-3.4686160087585449</v>
      </c>
      <c r="AP3107">
        <v>-3.4134125709533691</v>
      </c>
      <c r="AQ3107">
        <v>-3.3178296089172363</v>
      </c>
      <c r="AR3107">
        <v>-3.2050294876098633</v>
      </c>
      <c r="AS3107">
        <v>-3.19681715965271</v>
      </c>
      <c r="AT3107">
        <v>-3.2484598159790039</v>
      </c>
      <c r="AU3107">
        <v>-3.3132643699645996</v>
      </c>
      <c r="AV3107">
        <v>4.4267797470092773</v>
      </c>
      <c r="AW3107">
        <v>26.754005432128906</v>
      </c>
      <c r="AX3107">
        <v>26.17462158203125</v>
      </c>
      <c r="AY3107">
        <v>25.428380966186523</v>
      </c>
      <c r="AZ3107">
        <v>25.327520370483398</v>
      </c>
      <c r="BA3107">
        <v>25.469413757324219</v>
      </c>
      <c r="BB3107">
        <v>4.5334548950195313</v>
      </c>
      <c r="BC3107">
        <v>-3.8104531764984131</v>
      </c>
      <c r="BD3107">
        <v>-3.8307645320892334</v>
      </c>
      <c r="BE3107">
        <v>-3.8514828681945801</v>
      </c>
      <c r="BF3107">
        <v>-3.7843732833862305</v>
      </c>
      <c r="BG3107">
        <v>-4.1598935127258301</v>
      </c>
      <c r="BH3107">
        <v>-1.6127172708511353</v>
      </c>
      <c r="BI3107">
        <v>-1.6005735397338867</v>
      </c>
      <c r="BJ3107">
        <v>-1.5957809686660767</v>
      </c>
      <c r="BK3107">
        <v>-1.5982097387313843</v>
      </c>
      <c r="BL3107">
        <v>-1.64460289478302</v>
      </c>
      <c r="BM3107">
        <v>-1.7133638858795166</v>
      </c>
      <c r="BN3107">
        <v>-1.6849682331085205</v>
      </c>
      <c r="BO3107">
        <v>-1.6285556554794312</v>
      </c>
      <c r="BP3107">
        <v>-1.567514181137085</v>
      </c>
      <c r="BQ3107">
        <v>-1.5599465370178223</v>
      </c>
      <c r="BR3107">
        <v>-1.580844521522522</v>
      </c>
      <c r="BS3107">
        <v>-1.6163483858108521</v>
      </c>
      <c r="BT3107">
        <v>6.4894027709960937</v>
      </c>
      <c r="BU3107">
        <v>29.378128051757813</v>
      </c>
      <c r="BV3107">
        <v>28.776371002197266</v>
      </c>
      <c r="BW3107">
        <v>28.054416656494141</v>
      </c>
      <c r="BX3107">
        <v>27.990444183349609</v>
      </c>
      <c r="BY3107">
        <v>28.112251281738281</v>
      </c>
      <c r="BZ3107">
        <v>6.5846385955810547</v>
      </c>
      <c r="CA3107">
        <v>-1.8523539304733276</v>
      </c>
      <c r="CB3107">
        <v>-1.885532021522522</v>
      </c>
      <c r="CC3107">
        <v>-1.9261046648025513</v>
      </c>
      <c r="CD3107">
        <v>-1.92206871509552</v>
      </c>
      <c r="CE3107">
        <v>-2.1749999523162842</v>
      </c>
      <c r="CF3107">
        <v>-0.43679016828536987</v>
      </c>
      <c r="CG3107">
        <v>-0.44007772207260132</v>
      </c>
      <c r="CH3107">
        <v>-0.44141110777854919</v>
      </c>
      <c r="CI3107">
        <v>-0.44219833612442017</v>
      </c>
      <c r="CJ3107">
        <v>-0.46379682421684265</v>
      </c>
      <c r="CK3107">
        <v>-0.49768167734146118</v>
      </c>
      <c r="CL3107">
        <v>-0.48785299062728882</v>
      </c>
      <c r="CM3107">
        <v>-0.45856958627700806</v>
      </c>
      <c r="CN3107">
        <v>-0.43337613344192505</v>
      </c>
      <c r="CO3107">
        <v>-0.42625495791435242</v>
      </c>
      <c r="CP3107">
        <v>-0.42585936188697815</v>
      </c>
      <c r="CQ3107">
        <v>-0.44106960296630859</v>
      </c>
      <c r="CR3107">
        <v>7.9179692268371582</v>
      </c>
      <c r="CS3107">
        <v>31.195587158203125</v>
      </c>
      <c r="CT3107">
        <v>30.578332901000977</v>
      </c>
      <c r="CU3107">
        <v>29.873203277587891</v>
      </c>
      <c r="CV3107">
        <v>29.834775924682617</v>
      </c>
      <c r="CW3107">
        <v>29.942672729492188</v>
      </c>
      <c r="CX3107">
        <v>8.0052824020385742</v>
      </c>
      <c r="CY3107">
        <v>-0.49618035554885864</v>
      </c>
      <c r="CZ3107">
        <v>-0.53826981782913208</v>
      </c>
      <c r="DA3107">
        <v>-0.59259355068206787</v>
      </c>
      <c r="DB3107">
        <v>-0.63224238157272339</v>
      </c>
      <c r="DC3107">
        <v>-0.80026853084564209</v>
      </c>
      <c r="DD3107">
        <v>0.73913687467575073</v>
      </c>
      <c r="DE3107">
        <v>0.72041815519332886</v>
      </c>
      <c r="DF3107">
        <v>0.71295881271362305</v>
      </c>
      <c r="DG3107">
        <v>0.71381306648254395</v>
      </c>
      <c r="DH3107">
        <v>0.71700924634933472</v>
      </c>
      <c r="DI3107">
        <v>0.71800053119659424</v>
      </c>
      <c r="DJ3107">
        <v>0.7092621922492981</v>
      </c>
      <c r="DK3107">
        <v>0.71141642332077026</v>
      </c>
      <c r="DL3107">
        <v>0.70076197385787964</v>
      </c>
      <c r="DM3107">
        <v>0.70743662118911743</v>
      </c>
      <c r="DN3107">
        <v>0.72912579774856567</v>
      </c>
      <c r="DO3107">
        <v>0.73420917987823486</v>
      </c>
      <c r="DP3107">
        <v>9.3465356826782227</v>
      </c>
      <c r="DQ3107">
        <v>33.013046264648438</v>
      </c>
      <c r="DR3107">
        <v>32.380298614501953</v>
      </c>
      <c r="DS3107">
        <v>31.691987991333008</v>
      </c>
      <c r="DT3107">
        <v>31.679109573364258</v>
      </c>
      <c r="DU3107">
        <v>31.773094177246094</v>
      </c>
      <c r="DV3107">
        <v>9.4259262084960937</v>
      </c>
      <c r="DW3107">
        <v>0.85999321937561035</v>
      </c>
      <c r="DX3107">
        <v>0.80899238586425781</v>
      </c>
      <c r="DY3107">
        <v>0.74091756343841553</v>
      </c>
      <c r="DZ3107">
        <v>0.65758395195007324</v>
      </c>
      <c r="EA3107">
        <v>0.57446283102035522</v>
      </c>
      <c r="EB3107">
        <v>2.4369888305664062</v>
      </c>
      <c r="EC3107">
        <v>2.3959898948669434</v>
      </c>
      <c r="ED3107">
        <v>2.379685640335083</v>
      </c>
      <c r="EE3107">
        <v>2.3829100131988525</v>
      </c>
      <c r="EF3107">
        <v>2.4219057559967041</v>
      </c>
      <c r="EG3107">
        <v>2.473252534866333</v>
      </c>
      <c r="EH3107">
        <v>2.437706470489502</v>
      </c>
      <c r="EI3107">
        <v>2.4006903171539307</v>
      </c>
      <c r="EJ3107">
        <v>2.3382771015167236</v>
      </c>
      <c r="EK3107">
        <v>2.3443071842193604</v>
      </c>
      <c r="EL3107">
        <v>2.3967409133911133</v>
      </c>
      <c r="EM3107">
        <v>2.4311251640319824</v>
      </c>
      <c r="EN3107">
        <v>11.409158706665039</v>
      </c>
      <c r="EO3107">
        <v>35.637168884277344</v>
      </c>
      <c r="EP3107">
        <v>34.982044219970703</v>
      </c>
      <c r="EQ3107">
        <v>34.318023681640625</v>
      </c>
      <c r="ER3107">
        <v>34.342033386230469</v>
      </c>
      <c r="ES3107">
        <v>34.415931701660156</v>
      </c>
      <c r="ET3107">
        <v>11.477110862731934</v>
      </c>
      <c r="EU3107">
        <v>2.8180925846099854</v>
      </c>
      <c r="EV3107">
        <v>2.7542250156402588</v>
      </c>
      <c r="EW3107">
        <v>2.6662957668304443</v>
      </c>
      <c r="EX3107">
        <v>2.5198884010314941</v>
      </c>
      <c r="EY3107">
        <v>2.5593564510345459</v>
      </c>
      <c r="EZ3107">
        <v>72.205497741699219</v>
      </c>
      <c r="FA3107">
        <v>70.863548278808594</v>
      </c>
      <c r="FB3107">
        <v>70.279083251953125</v>
      </c>
      <c r="FC3107">
        <v>70.035919189453125</v>
      </c>
      <c r="FD3107">
        <v>69.687187194824219</v>
      </c>
      <c r="FE3107">
        <v>68.947555541992188</v>
      </c>
      <c r="FF3107">
        <v>69.267593383789063</v>
      </c>
      <c r="FG3107">
        <v>69.358108520507813</v>
      </c>
      <c r="FH3107">
        <v>70.688041687011719</v>
      </c>
      <c r="FI3107">
        <v>76.260063171386719</v>
      </c>
      <c r="FJ3107">
        <v>84.482490539550781</v>
      </c>
      <c r="FK3107">
        <v>89.991226196289063</v>
      </c>
      <c r="FL3107">
        <v>94.202743530273438</v>
      </c>
      <c r="FM3107">
        <v>96.774284362792969</v>
      </c>
      <c r="FN3107">
        <v>97.801185607910156</v>
      </c>
      <c r="FO3107">
        <v>98.129364013671875</v>
      </c>
      <c r="FP3107">
        <v>97.955284118652344</v>
      </c>
      <c r="FQ3107">
        <v>96.8182373046875</v>
      </c>
      <c r="FR3107">
        <v>94.363853454589844</v>
      </c>
      <c r="FS3107">
        <v>90.135879516601562</v>
      </c>
      <c r="FT3107">
        <v>86.654647827148438</v>
      </c>
      <c r="FU3107">
        <v>84.155853271484375</v>
      </c>
      <c r="FV3107">
        <v>82.350486755371094</v>
      </c>
      <c r="FW3107">
        <v>80.42535400390625</v>
      </c>
      <c r="FX3107">
        <v>498</v>
      </c>
      <c r="FY3107">
        <v>4.854852706193924E-2</v>
      </c>
      <c r="FZ3107">
        <v>1</v>
      </c>
    </row>
    <row r="3108" spans="1:182" x14ac:dyDescent="0.2">
      <c r="A3108" t="s">
        <v>245</v>
      </c>
      <c r="B3108" t="s">
        <v>252</v>
      </c>
      <c r="C3108" t="s">
        <v>218</v>
      </c>
      <c r="D3108" t="s">
        <v>44</v>
      </c>
      <c r="E3108">
        <v>2016</v>
      </c>
      <c r="F3108" t="s">
        <v>231</v>
      </c>
      <c r="G3108" t="s">
        <v>250</v>
      </c>
      <c r="H3108" t="s">
        <v>226</v>
      </c>
      <c r="I3108">
        <v>320.51</v>
      </c>
      <c r="L3108">
        <v>93.859851543208194</v>
      </c>
      <c r="M3108">
        <v>91.967555738561728</v>
      </c>
      <c r="N3108">
        <v>90.867778698339819</v>
      </c>
      <c r="O3108">
        <v>90.903181419025628</v>
      </c>
      <c r="P3108">
        <v>93.380449480581419</v>
      </c>
      <c r="Q3108">
        <v>97.513755812786897</v>
      </c>
      <c r="R3108">
        <v>101.42588625533206</v>
      </c>
      <c r="S3108">
        <v>101.56635187195464</v>
      </c>
      <c r="T3108">
        <v>102.24914156044625</v>
      </c>
      <c r="U3108">
        <v>104.16348189339882</v>
      </c>
      <c r="V3108">
        <v>107.0408751392296</v>
      </c>
      <c r="W3108">
        <v>108.403606062073</v>
      </c>
      <c r="X3108">
        <v>108.79848810169666</v>
      </c>
      <c r="Y3108">
        <v>109.15723614374483</v>
      </c>
      <c r="Z3108">
        <v>109.08086021955353</v>
      </c>
      <c r="AA3108">
        <v>108.43524160594653</v>
      </c>
      <c r="AB3108">
        <v>108.46684407118025</v>
      </c>
      <c r="AC3108">
        <v>107.2308154155053</v>
      </c>
      <c r="AD3108">
        <v>108.71206817260408</v>
      </c>
      <c r="AE3108">
        <v>109.80180909485603</v>
      </c>
      <c r="AF3108">
        <v>109.19530715423444</v>
      </c>
      <c r="AG3108">
        <v>105.95292964705108</v>
      </c>
      <c r="AH3108">
        <v>102.35851700676393</v>
      </c>
      <c r="AI3108">
        <v>98.801659800418065</v>
      </c>
      <c r="AJ3108">
        <v>-3.3105690479278564</v>
      </c>
      <c r="AK3108">
        <v>-3.2761452198028564</v>
      </c>
      <c r="AL3108">
        <v>-3.2625079154968262</v>
      </c>
      <c r="AM3108">
        <v>-3.2673065662384033</v>
      </c>
      <c r="AN3108">
        <v>-3.3494994640350342</v>
      </c>
      <c r="AO3108">
        <v>-3.4686160087585449</v>
      </c>
      <c r="AP3108">
        <v>-3.4134125709533691</v>
      </c>
      <c r="AQ3108">
        <v>-3.3178296089172363</v>
      </c>
      <c r="AR3108">
        <v>-3.2050294876098633</v>
      </c>
      <c r="AS3108">
        <v>-3.19681715965271</v>
      </c>
      <c r="AT3108">
        <v>-3.2484598159790039</v>
      </c>
      <c r="AU3108">
        <v>-3.3132643699645996</v>
      </c>
      <c r="AV3108">
        <v>4.4267797470092773</v>
      </c>
      <c r="AW3108">
        <v>26.754005432128906</v>
      </c>
      <c r="AX3108">
        <v>26.17462158203125</v>
      </c>
      <c r="AY3108">
        <v>25.428380966186523</v>
      </c>
      <c r="AZ3108">
        <v>25.327520370483398</v>
      </c>
      <c r="BA3108">
        <v>25.469413757324219</v>
      </c>
      <c r="BB3108">
        <v>4.5334548950195313</v>
      </c>
      <c r="BC3108">
        <v>-3.8104531764984131</v>
      </c>
      <c r="BD3108">
        <v>-3.8307645320892334</v>
      </c>
      <c r="BE3108">
        <v>-3.8514828681945801</v>
      </c>
      <c r="BF3108">
        <v>-3.7843732833862305</v>
      </c>
      <c r="BG3108">
        <v>-4.1598935127258301</v>
      </c>
      <c r="BH3108">
        <v>-1.6127172708511353</v>
      </c>
      <c r="BI3108">
        <v>-1.6005735397338867</v>
      </c>
      <c r="BJ3108">
        <v>-1.5957809686660767</v>
      </c>
      <c r="BK3108">
        <v>-1.5982097387313843</v>
      </c>
      <c r="BL3108">
        <v>-1.64460289478302</v>
      </c>
      <c r="BM3108">
        <v>-1.7133638858795166</v>
      </c>
      <c r="BN3108">
        <v>-1.6849682331085205</v>
      </c>
      <c r="BO3108">
        <v>-1.6285556554794312</v>
      </c>
      <c r="BP3108">
        <v>-1.567514181137085</v>
      </c>
      <c r="BQ3108">
        <v>-1.5599465370178223</v>
      </c>
      <c r="BR3108">
        <v>-1.580844521522522</v>
      </c>
      <c r="BS3108">
        <v>-1.6163483858108521</v>
      </c>
      <c r="BT3108">
        <v>6.4894027709960937</v>
      </c>
      <c r="BU3108">
        <v>29.378128051757813</v>
      </c>
      <c r="BV3108">
        <v>28.776371002197266</v>
      </c>
      <c r="BW3108">
        <v>28.054416656494141</v>
      </c>
      <c r="BX3108">
        <v>27.990444183349609</v>
      </c>
      <c r="BY3108">
        <v>28.112251281738281</v>
      </c>
      <c r="BZ3108">
        <v>6.5846385955810547</v>
      </c>
      <c r="CA3108">
        <v>-1.8523539304733276</v>
      </c>
      <c r="CB3108">
        <v>-1.885532021522522</v>
      </c>
      <c r="CC3108">
        <v>-1.9261046648025513</v>
      </c>
      <c r="CD3108">
        <v>-1.92206871509552</v>
      </c>
      <c r="CE3108">
        <v>-2.1749999523162842</v>
      </c>
      <c r="CF3108">
        <v>-0.43679016828536987</v>
      </c>
      <c r="CG3108">
        <v>-0.44007772207260132</v>
      </c>
      <c r="CH3108">
        <v>-0.44141110777854919</v>
      </c>
      <c r="CI3108">
        <v>-0.44219833612442017</v>
      </c>
      <c r="CJ3108">
        <v>-0.46379682421684265</v>
      </c>
      <c r="CK3108">
        <v>-0.49768167734146118</v>
      </c>
      <c r="CL3108">
        <v>-0.48785299062728882</v>
      </c>
      <c r="CM3108">
        <v>-0.45856958627700806</v>
      </c>
      <c r="CN3108">
        <v>-0.43337613344192505</v>
      </c>
      <c r="CO3108">
        <v>-0.42625495791435242</v>
      </c>
      <c r="CP3108">
        <v>-0.42585936188697815</v>
      </c>
      <c r="CQ3108">
        <v>-0.44106960296630859</v>
      </c>
      <c r="CR3108">
        <v>7.9179692268371582</v>
      </c>
      <c r="CS3108">
        <v>31.195587158203125</v>
      </c>
      <c r="CT3108">
        <v>30.578332901000977</v>
      </c>
      <c r="CU3108">
        <v>29.873203277587891</v>
      </c>
      <c r="CV3108">
        <v>29.834775924682617</v>
      </c>
      <c r="CW3108">
        <v>29.942672729492188</v>
      </c>
      <c r="CX3108">
        <v>8.0052824020385742</v>
      </c>
      <c r="CY3108">
        <v>-0.49618035554885864</v>
      </c>
      <c r="CZ3108">
        <v>-0.53826981782913208</v>
      </c>
      <c r="DA3108">
        <v>-0.59259355068206787</v>
      </c>
      <c r="DB3108">
        <v>-0.63224238157272339</v>
      </c>
      <c r="DC3108">
        <v>-0.80026853084564209</v>
      </c>
      <c r="DD3108">
        <v>0.73913687467575073</v>
      </c>
      <c r="DE3108">
        <v>0.72041815519332886</v>
      </c>
      <c r="DF3108">
        <v>0.71295881271362305</v>
      </c>
      <c r="DG3108">
        <v>0.71381306648254395</v>
      </c>
      <c r="DH3108">
        <v>0.71700924634933472</v>
      </c>
      <c r="DI3108">
        <v>0.71800053119659424</v>
      </c>
      <c r="DJ3108">
        <v>0.7092621922492981</v>
      </c>
      <c r="DK3108">
        <v>0.71141642332077026</v>
      </c>
      <c r="DL3108">
        <v>0.70076197385787964</v>
      </c>
      <c r="DM3108">
        <v>0.70743662118911743</v>
      </c>
      <c r="DN3108">
        <v>0.72912579774856567</v>
      </c>
      <c r="DO3108">
        <v>0.73420917987823486</v>
      </c>
      <c r="DP3108">
        <v>9.3465356826782227</v>
      </c>
      <c r="DQ3108">
        <v>33.013046264648438</v>
      </c>
      <c r="DR3108">
        <v>32.380298614501953</v>
      </c>
      <c r="DS3108">
        <v>31.691987991333008</v>
      </c>
      <c r="DT3108">
        <v>31.679109573364258</v>
      </c>
      <c r="DU3108">
        <v>31.773094177246094</v>
      </c>
      <c r="DV3108">
        <v>9.4259262084960937</v>
      </c>
      <c r="DW3108">
        <v>0.85999321937561035</v>
      </c>
      <c r="DX3108">
        <v>0.80899238586425781</v>
      </c>
      <c r="DY3108">
        <v>0.74091756343841553</v>
      </c>
      <c r="DZ3108">
        <v>0.65758395195007324</v>
      </c>
      <c r="EA3108">
        <v>0.57446283102035522</v>
      </c>
      <c r="EB3108">
        <v>2.4369888305664062</v>
      </c>
      <c r="EC3108">
        <v>2.3959898948669434</v>
      </c>
      <c r="ED3108">
        <v>2.379685640335083</v>
      </c>
      <c r="EE3108">
        <v>2.3829100131988525</v>
      </c>
      <c r="EF3108">
        <v>2.4219057559967041</v>
      </c>
      <c r="EG3108">
        <v>2.473252534866333</v>
      </c>
      <c r="EH3108">
        <v>2.437706470489502</v>
      </c>
      <c r="EI3108">
        <v>2.4006903171539307</v>
      </c>
      <c r="EJ3108">
        <v>2.3382771015167236</v>
      </c>
      <c r="EK3108">
        <v>2.3443071842193604</v>
      </c>
      <c r="EL3108">
        <v>2.3967409133911133</v>
      </c>
      <c r="EM3108">
        <v>2.4311251640319824</v>
      </c>
      <c r="EN3108">
        <v>11.409158706665039</v>
      </c>
      <c r="EO3108">
        <v>35.637168884277344</v>
      </c>
      <c r="EP3108">
        <v>34.982044219970703</v>
      </c>
      <c r="EQ3108">
        <v>34.318023681640625</v>
      </c>
      <c r="ER3108">
        <v>34.342033386230469</v>
      </c>
      <c r="ES3108">
        <v>34.415931701660156</v>
      </c>
      <c r="ET3108">
        <v>11.477110862731934</v>
      </c>
      <c r="EU3108">
        <v>2.8180925846099854</v>
      </c>
      <c r="EV3108">
        <v>2.7542250156402588</v>
      </c>
      <c r="EW3108">
        <v>2.6662957668304443</v>
      </c>
      <c r="EX3108">
        <v>2.5198884010314941</v>
      </c>
      <c r="EY3108">
        <v>2.5593564510345459</v>
      </c>
      <c r="EZ3108">
        <v>72.205497741699219</v>
      </c>
      <c r="FA3108">
        <v>70.863548278808594</v>
      </c>
      <c r="FB3108">
        <v>70.279083251953125</v>
      </c>
      <c r="FC3108">
        <v>70.035919189453125</v>
      </c>
      <c r="FD3108">
        <v>69.687187194824219</v>
      </c>
      <c r="FE3108">
        <v>68.947555541992188</v>
      </c>
      <c r="FF3108">
        <v>69.267593383789063</v>
      </c>
      <c r="FG3108">
        <v>69.358108520507813</v>
      </c>
      <c r="FH3108">
        <v>70.688041687011719</v>
      </c>
      <c r="FI3108">
        <v>76.260063171386719</v>
      </c>
      <c r="FJ3108">
        <v>84.482490539550781</v>
      </c>
      <c r="FK3108">
        <v>89.991226196289063</v>
      </c>
      <c r="FL3108">
        <v>94.202743530273438</v>
      </c>
      <c r="FM3108">
        <v>96.774284362792969</v>
      </c>
      <c r="FN3108">
        <v>97.801185607910156</v>
      </c>
      <c r="FO3108">
        <v>98.129364013671875</v>
      </c>
      <c r="FP3108">
        <v>97.955284118652344</v>
      </c>
      <c r="FQ3108">
        <v>96.8182373046875</v>
      </c>
      <c r="FR3108">
        <v>94.363853454589844</v>
      </c>
      <c r="FS3108">
        <v>90.135879516601562</v>
      </c>
      <c r="FT3108">
        <v>86.654647827148438</v>
      </c>
      <c r="FU3108">
        <v>84.155853271484375</v>
      </c>
      <c r="FV3108">
        <v>82.350486755371094</v>
      </c>
      <c r="FW3108">
        <v>80.42535400390625</v>
      </c>
      <c r="FX3108">
        <v>498</v>
      </c>
      <c r="FY3108">
        <v>4.854852706193924E-2</v>
      </c>
      <c r="FZ3108">
        <v>1</v>
      </c>
    </row>
    <row r="3109" spans="1:182" x14ac:dyDescent="0.2">
      <c r="A3109" t="s">
        <v>245</v>
      </c>
      <c r="B3109" t="s">
        <v>252</v>
      </c>
      <c r="C3109" t="s">
        <v>218</v>
      </c>
      <c r="D3109" t="s">
        <v>44</v>
      </c>
      <c r="E3109">
        <v>2017</v>
      </c>
      <c r="F3109" t="s">
        <v>231</v>
      </c>
      <c r="G3109" t="s">
        <v>250</v>
      </c>
      <c r="H3109" t="s">
        <v>226</v>
      </c>
      <c r="I3109">
        <v>320.51</v>
      </c>
      <c r="L3109">
        <v>93.859851543208194</v>
      </c>
      <c r="M3109">
        <v>91.967555738561728</v>
      </c>
      <c r="N3109">
        <v>90.867778698339819</v>
      </c>
      <c r="O3109">
        <v>90.903181419025628</v>
      </c>
      <c r="P3109">
        <v>93.380449480581419</v>
      </c>
      <c r="Q3109">
        <v>97.513755812786897</v>
      </c>
      <c r="R3109">
        <v>101.42588625533206</v>
      </c>
      <c r="S3109">
        <v>101.56635187195464</v>
      </c>
      <c r="T3109">
        <v>102.24914156044625</v>
      </c>
      <c r="U3109">
        <v>104.16348189339882</v>
      </c>
      <c r="V3109">
        <v>107.0408751392296</v>
      </c>
      <c r="W3109">
        <v>108.403606062073</v>
      </c>
      <c r="X3109">
        <v>108.79848810169666</v>
      </c>
      <c r="Y3109">
        <v>109.15723614374483</v>
      </c>
      <c r="Z3109">
        <v>109.08086021955353</v>
      </c>
      <c r="AA3109">
        <v>108.43524160594653</v>
      </c>
      <c r="AB3109">
        <v>108.46684407118025</v>
      </c>
      <c r="AC3109">
        <v>107.2308154155053</v>
      </c>
      <c r="AD3109">
        <v>108.71206817260408</v>
      </c>
      <c r="AE3109">
        <v>109.80180909485603</v>
      </c>
      <c r="AF3109">
        <v>109.19530715423444</v>
      </c>
      <c r="AG3109">
        <v>105.95292964705108</v>
      </c>
      <c r="AH3109">
        <v>102.35851700676393</v>
      </c>
      <c r="AI3109">
        <v>98.801659800418065</v>
      </c>
      <c r="AJ3109">
        <v>-3.3105690479278564</v>
      </c>
      <c r="AK3109">
        <v>-3.2761452198028564</v>
      </c>
      <c r="AL3109">
        <v>-3.2625079154968262</v>
      </c>
      <c r="AM3109">
        <v>-3.2673065662384033</v>
      </c>
      <c r="AN3109">
        <v>-3.3494994640350342</v>
      </c>
      <c r="AO3109">
        <v>-3.4686160087585449</v>
      </c>
      <c r="AP3109">
        <v>-3.4134125709533691</v>
      </c>
      <c r="AQ3109">
        <v>-3.3178296089172363</v>
      </c>
      <c r="AR3109">
        <v>-3.2050294876098633</v>
      </c>
      <c r="AS3109">
        <v>-3.19681715965271</v>
      </c>
      <c r="AT3109">
        <v>-3.2484598159790039</v>
      </c>
      <c r="AU3109">
        <v>-3.3132643699645996</v>
      </c>
      <c r="AV3109">
        <v>4.4267797470092773</v>
      </c>
      <c r="AW3109">
        <v>26.754005432128906</v>
      </c>
      <c r="AX3109">
        <v>26.17462158203125</v>
      </c>
      <c r="AY3109">
        <v>25.428380966186523</v>
      </c>
      <c r="AZ3109">
        <v>25.327520370483398</v>
      </c>
      <c r="BA3109">
        <v>25.469413757324219</v>
      </c>
      <c r="BB3109">
        <v>4.5334548950195313</v>
      </c>
      <c r="BC3109">
        <v>-3.8104531764984131</v>
      </c>
      <c r="BD3109">
        <v>-3.8307645320892334</v>
      </c>
      <c r="BE3109">
        <v>-3.8514828681945801</v>
      </c>
      <c r="BF3109">
        <v>-3.7843732833862305</v>
      </c>
      <c r="BG3109">
        <v>-4.1598935127258301</v>
      </c>
      <c r="BH3109">
        <v>-1.6127172708511353</v>
      </c>
      <c r="BI3109">
        <v>-1.6005735397338867</v>
      </c>
      <c r="BJ3109">
        <v>-1.5957809686660767</v>
      </c>
      <c r="BK3109">
        <v>-1.5982097387313843</v>
      </c>
      <c r="BL3109">
        <v>-1.64460289478302</v>
      </c>
      <c r="BM3109">
        <v>-1.7133638858795166</v>
      </c>
      <c r="BN3109">
        <v>-1.6849682331085205</v>
      </c>
      <c r="BO3109">
        <v>-1.6285556554794312</v>
      </c>
      <c r="BP3109">
        <v>-1.567514181137085</v>
      </c>
      <c r="BQ3109">
        <v>-1.5599465370178223</v>
      </c>
      <c r="BR3109">
        <v>-1.580844521522522</v>
      </c>
      <c r="BS3109">
        <v>-1.6163483858108521</v>
      </c>
      <c r="BT3109">
        <v>6.4894027709960937</v>
      </c>
      <c r="BU3109">
        <v>29.378128051757813</v>
      </c>
      <c r="BV3109">
        <v>28.776371002197266</v>
      </c>
      <c r="BW3109">
        <v>28.054416656494141</v>
      </c>
      <c r="BX3109">
        <v>27.990444183349609</v>
      </c>
      <c r="BY3109">
        <v>28.112251281738281</v>
      </c>
      <c r="BZ3109">
        <v>6.5846385955810547</v>
      </c>
      <c r="CA3109">
        <v>-1.8523539304733276</v>
      </c>
      <c r="CB3109">
        <v>-1.885532021522522</v>
      </c>
      <c r="CC3109">
        <v>-1.9261046648025513</v>
      </c>
      <c r="CD3109">
        <v>-1.92206871509552</v>
      </c>
      <c r="CE3109">
        <v>-2.1749999523162842</v>
      </c>
      <c r="CF3109">
        <v>-0.43679016828536987</v>
      </c>
      <c r="CG3109">
        <v>-0.44007772207260132</v>
      </c>
      <c r="CH3109">
        <v>-0.44141110777854919</v>
      </c>
      <c r="CI3109">
        <v>-0.44219833612442017</v>
      </c>
      <c r="CJ3109">
        <v>-0.46379682421684265</v>
      </c>
      <c r="CK3109">
        <v>-0.49768167734146118</v>
      </c>
      <c r="CL3109">
        <v>-0.48785299062728882</v>
      </c>
      <c r="CM3109">
        <v>-0.45856958627700806</v>
      </c>
      <c r="CN3109">
        <v>-0.43337613344192505</v>
      </c>
      <c r="CO3109">
        <v>-0.42625495791435242</v>
      </c>
      <c r="CP3109">
        <v>-0.42585936188697815</v>
      </c>
      <c r="CQ3109">
        <v>-0.44106960296630859</v>
      </c>
      <c r="CR3109">
        <v>7.9179692268371582</v>
      </c>
      <c r="CS3109">
        <v>31.195587158203125</v>
      </c>
      <c r="CT3109">
        <v>30.578332901000977</v>
      </c>
      <c r="CU3109">
        <v>29.873203277587891</v>
      </c>
      <c r="CV3109">
        <v>29.834775924682617</v>
      </c>
      <c r="CW3109">
        <v>29.942672729492188</v>
      </c>
      <c r="CX3109">
        <v>8.0052824020385742</v>
      </c>
      <c r="CY3109">
        <v>-0.49618035554885864</v>
      </c>
      <c r="CZ3109">
        <v>-0.53826981782913208</v>
      </c>
      <c r="DA3109">
        <v>-0.59259355068206787</v>
      </c>
      <c r="DB3109">
        <v>-0.63224238157272339</v>
      </c>
      <c r="DC3109">
        <v>-0.80026853084564209</v>
      </c>
      <c r="DD3109">
        <v>0.73913687467575073</v>
      </c>
      <c r="DE3109">
        <v>0.72041815519332886</v>
      </c>
      <c r="DF3109">
        <v>0.71295881271362305</v>
      </c>
      <c r="DG3109">
        <v>0.71381306648254395</v>
      </c>
      <c r="DH3109">
        <v>0.71700924634933472</v>
      </c>
      <c r="DI3109">
        <v>0.71800053119659424</v>
      </c>
      <c r="DJ3109">
        <v>0.7092621922492981</v>
      </c>
      <c r="DK3109">
        <v>0.71141642332077026</v>
      </c>
      <c r="DL3109">
        <v>0.70076197385787964</v>
      </c>
      <c r="DM3109">
        <v>0.70743662118911743</v>
      </c>
      <c r="DN3109">
        <v>0.72912579774856567</v>
      </c>
      <c r="DO3109">
        <v>0.73420917987823486</v>
      </c>
      <c r="DP3109">
        <v>9.3465356826782227</v>
      </c>
      <c r="DQ3109">
        <v>33.013046264648438</v>
      </c>
      <c r="DR3109">
        <v>32.380298614501953</v>
      </c>
      <c r="DS3109">
        <v>31.691987991333008</v>
      </c>
      <c r="DT3109">
        <v>31.679109573364258</v>
      </c>
      <c r="DU3109">
        <v>31.773094177246094</v>
      </c>
      <c r="DV3109">
        <v>9.4259262084960937</v>
      </c>
      <c r="DW3109">
        <v>0.85999321937561035</v>
      </c>
      <c r="DX3109">
        <v>0.80899238586425781</v>
      </c>
      <c r="DY3109">
        <v>0.74091756343841553</v>
      </c>
      <c r="DZ3109">
        <v>0.65758395195007324</v>
      </c>
      <c r="EA3109">
        <v>0.57446283102035522</v>
      </c>
      <c r="EB3109">
        <v>2.4369888305664062</v>
      </c>
      <c r="EC3109">
        <v>2.3959898948669434</v>
      </c>
      <c r="ED3109">
        <v>2.379685640335083</v>
      </c>
      <c r="EE3109">
        <v>2.3829100131988525</v>
      </c>
      <c r="EF3109">
        <v>2.4219057559967041</v>
      </c>
      <c r="EG3109">
        <v>2.473252534866333</v>
      </c>
      <c r="EH3109">
        <v>2.437706470489502</v>
      </c>
      <c r="EI3109">
        <v>2.4006903171539307</v>
      </c>
      <c r="EJ3109">
        <v>2.3382771015167236</v>
      </c>
      <c r="EK3109">
        <v>2.3443071842193604</v>
      </c>
      <c r="EL3109">
        <v>2.3967409133911133</v>
      </c>
      <c r="EM3109">
        <v>2.4311251640319824</v>
      </c>
      <c r="EN3109">
        <v>11.409158706665039</v>
      </c>
      <c r="EO3109">
        <v>35.637168884277344</v>
      </c>
      <c r="EP3109">
        <v>34.982044219970703</v>
      </c>
      <c r="EQ3109">
        <v>34.318023681640625</v>
      </c>
      <c r="ER3109">
        <v>34.342033386230469</v>
      </c>
      <c r="ES3109">
        <v>34.415931701660156</v>
      </c>
      <c r="ET3109">
        <v>11.477110862731934</v>
      </c>
      <c r="EU3109">
        <v>2.8180925846099854</v>
      </c>
      <c r="EV3109">
        <v>2.7542250156402588</v>
      </c>
      <c r="EW3109">
        <v>2.6662957668304443</v>
      </c>
      <c r="EX3109">
        <v>2.5198884010314941</v>
      </c>
      <c r="EY3109">
        <v>2.5593564510345459</v>
      </c>
      <c r="EZ3109">
        <v>72.205497741699219</v>
      </c>
      <c r="FA3109">
        <v>70.863548278808594</v>
      </c>
      <c r="FB3109">
        <v>70.279083251953125</v>
      </c>
      <c r="FC3109">
        <v>70.035919189453125</v>
      </c>
      <c r="FD3109">
        <v>69.687187194824219</v>
      </c>
      <c r="FE3109">
        <v>68.947555541992188</v>
      </c>
      <c r="FF3109">
        <v>69.267593383789063</v>
      </c>
      <c r="FG3109">
        <v>69.358108520507813</v>
      </c>
      <c r="FH3109">
        <v>70.688041687011719</v>
      </c>
      <c r="FI3109">
        <v>76.260063171386719</v>
      </c>
      <c r="FJ3109">
        <v>84.482490539550781</v>
      </c>
      <c r="FK3109">
        <v>89.991226196289063</v>
      </c>
      <c r="FL3109">
        <v>94.202743530273438</v>
      </c>
      <c r="FM3109">
        <v>96.774284362792969</v>
      </c>
      <c r="FN3109">
        <v>97.801185607910156</v>
      </c>
      <c r="FO3109">
        <v>98.129364013671875</v>
      </c>
      <c r="FP3109">
        <v>97.955284118652344</v>
      </c>
      <c r="FQ3109">
        <v>96.8182373046875</v>
      </c>
      <c r="FR3109">
        <v>94.363853454589844</v>
      </c>
      <c r="FS3109">
        <v>90.135879516601562</v>
      </c>
      <c r="FT3109">
        <v>86.654647827148438</v>
      </c>
      <c r="FU3109">
        <v>84.155853271484375</v>
      </c>
      <c r="FV3109">
        <v>82.350486755371094</v>
      </c>
      <c r="FW3109">
        <v>80.42535400390625</v>
      </c>
      <c r="FX3109">
        <v>498</v>
      </c>
      <c r="FY3109">
        <v>4.854852706193924E-2</v>
      </c>
      <c r="FZ3109">
        <v>1</v>
      </c>
    </row>
    <row r="3110" spans="1:182" x14ac:dyDescent="0.2">
      <c r="A3110" t="s">
        <v>245</v>
      </c>
      <c r="B3110" t="s">
        <v>252</v>
      </c>
      <c r="C3110" t="s">
        <v>218</v>
      </c>
      <c r="D3110" t="s">
        <v>45</v>
      </c>
      <c r="E3110">
        <v>2015</v>
      </c>
      <c r="F3110" t="s">
        <v>231</v>
      </c>
      <c r="G3110" t="s">
        <v>250</v>
      </c>
      <c r="H3110" t="s">
        <v>226</v>
      </c>
      <c r="I3110">
        <v>320.51</v>
      </c>
      <c r="L3110">
        <v>87.949568652783569</v>
      </c>
      <c r="M3110">
        <v>85.940882840747605</v>
      </c>
      <c r="N3110">
        <v>84.817717722943669</v>
      </c>
      <c r="O3110">
        <v>84.871693247789523</v>
      </c>
      <c r="P3110">
        <v>87.173132525386805</v>
      </c>
      <c r="Q3110">
        <v>91.291382214316783</v>
      </c>
      <c r="R3110">
        <v>95.437433458526911</v>
      </c>
      <c r="S3110">
        <v>96.120967586756166</v>
      </c>
      <c r="T3110">
        <v>96.318409206828818</v>
      </c>
      <c r="U3110">
        <v>97.819107975021112</v>
      </c>
      <c r="V3110">
        <v>99.868789554288924</v>
      </c>
      <c r="W3110">
        <v>100.75217074202442</v>
      </c>
      <c r="X3110">
        <v>100.98242038134848</v>
      </c>
      <c r="Y3110">
        <v>101.24100495585242</v>
      </c>
      <c r="Z3110">
        <v>101.51031607323212</v>
      </c>
      <c r="AA3110">
        <v>101.10540655942555</v>
      </c>
      <c r="AB3110">
        <v>101.21824923392292</v>
      </c>
      <c r="AC3110">
        <v>99.954677638873733</v>
      </c>
      <c r="AD3110">
        <v>101.1861558918735</v>
      </c>
      <c r="AE3110">
        <v>101.9876994374369</v>
      </c>
      <c r="AF3110">
        <v>101.20946406725207</v>
      </c>
      <c r="AG3110">
        <v>97.830174315237699</v>
      </c>
      <c r="AH3110">
        <v>94.266868845640687</v>
      </c>
      <c r="AI3110">
        <v>90.774956895005943</v>
      </c>
      <c r="AJ3110">
        <v>-2.582176685333252</v>
      </c>
      <c r="AK3110">
        <v>-2.5471723079681396</v>
      </c>
      <c r="AL3110">
        <v>-2.5376462936401367</v>
      </c>
      <c r="AM3110">
        <v>-2.5452656745910645</v>
      </c>
      <c r="AN3110">
        <v>-2.6116766929626465</v>
      </c>
      <c r="AO3110">
        <v>-2.7166104316711426</v>
      </c>
      <c r="AP3110">
        <v>-2.6812875270843506</v>
      </c>
      <c r="AQ3110">
        <v>-2.6083884239196777</v>
      </c>
      <c r="AR3110">
        <v>-2.531233549118042</v>
      </c>
      <c r="AS3110">
        <v>-2.5145630836486816</v>
      </c>
      <c r="AT3110">
        <v>-2.5285179615020752</v>
      </c>
      <c r="AU3110">
        <v>-2.523895263671875</v>
      </c>
      <c r="AV3110">
        <v>4.8232321739196777</v>
      </c>
      <c r="AW3110">
        <v>25.859819412231445</v>
      </c>
      <c r="AX3110">
        <v>25.443355560302734</v>
      </c>
      <c r="AY3110">
        <v>24.917827606201172</v>
      </c>
      <c r="AZ3110">
        <v>24.81953239440918</v>
      </c>
      <c r="BA3110">
        <v>24.856138229370117</v>
      </c>
      <c r="BB3110">
        <v>4.9001922607421875</v>
      </c>
      <c r="BC3110">
        <v>-2.6630516052246094</v>
      </c>
      <c r="BD3110">
        <v>-2.7234516143798828</v>
      </c>
      <c r="BE3110">
        <v>-2.7442600727081299</v>
      </c>
      <c r="BF3110">
        <v>-2.7413675785064697</v>
      </c>
      <c r="BG3110">
        <v>-2.9679102897644043</v>
      </c>
      <c r="BH3110">
        <v>-1.2175154685974121</v>
      </c>
      <c r="BI3110">
        <v>-1.2053664922714233</v>
      </c>
      <c r="BJ3110">
        <v>-1.2023435831069946</v>
      </c>
      <c r="BK3110">
        <v>-1.2057715654373169</v>
      </c>
      <c r="BL3110">
        <v>-1.2465583086013794</v>
      </c>
      <c r="BM3110">
        <v>-1.3092118501663208</v>
      </c>
      <c r="BN3110">
        <v>-1.2881878614425659</v>
      </c>
      <c r="BO3110">
        <v>-1.2414641380310059</v>
      </c>
      <c r="BP3110">
        <v>-1.196747899055481</v>
      </c>
      <c r="BQ3110">
        <v>-1.1857461929321289</v>
      </c>
      <c r="BR3110">
        <v>-1.186515212059021</v>
      </c>
      <c r="BS3110">
        <v>-1.1891258955001831</v>
      </c>
      <c r="BT3110">
        <v>6.5151309967041016</v>
      </c>
      <c r="BU3110">
        <v>28.159038543701172</v>
      </c>
      <c r="BV3110">
        <v>27.721076965332031</v>
      </c>
      <c r="BW3110">
        <v>27.211715698242187</v>
      </c>
      <c r="BX3110">
        <v>27.147073745727539</v>
      </c>
      <c r="BY3110">
        <v>27.18275260925293</v>
      </c>
      <c r="BZ3110">
        <v>6.5659971237182617</v>
      </c>
      <c r="CA3110">
        <v>-1.3141325712203979</v>
      </c>
      <c r="CB3110">
        <v>-1.3661483526229858</v>
      </c>
      <c r="CC3110">
        <v>-1.3939601182937622</v>
      </c>
      <c r="CD3110">
        <v>-1.4020026922225952</v>
      </c>
      <c r="CE3110">
        <v>-1.5646350383758545</v>
      </c>
      <c r="CF3110">
        <v>-0.27235525846481323</v>
      </c>
      <c r="CG3110">
        <v>-0.2760358452796936</v>
      </c>
      <c r="CH3110">
        <v>-0.27751702070236206</v>
      </c>
      <c r="CI3110">
        <v>-0.27804210782051086</v>
      </c>
      <c r="CJ3110">
        <v>-0.30108141899108887</v>
      </c>
      <c r="CK3110">
        <v>-0.33445188403129578</v>
      </c>
      <c r="CL3110">
        <v>-0.32333120703697205</v>
      </c>
      <c r="CM3110">
        <v>-0.29473656415939331</v>
      </c>
      <c r="CN3110">
        <v>-0.27248725295066833</v>
      </c>
      <c r="CO3110">
        <v>-0.26541176438331604</v>
      </c>
      <c r="CP3110">
        <v>-0.25704807043075562</v>
      </c>
      <c r="CQ3110">
        <v>-0.26466882228851318</v>
      </c>
      <c r="CR3110">
        <v>7.6869354248046875</v>
      </c>
      <c r="CS3110">
        <v>29.751470565795898</v>
      </c>
      <c r="CT3110">
        <v>29.298620223999023</v>
      </c>
      <c r="CU3110">
        <v>28.800455093383789</v>
      </c>
      <c r="CV3110">
        <v>28.759120941162109</v>
      </c>
      <c r="CW3110">
        <v>28.794158935546875</v>
      </c>
      <c r="CX3110">
        <v>7.7197284698486328</v>
      </c>
      <c r="CY3110">
        <v>-0.37987539172172546</v>
      </c>
      <c r="CZ3110">
        <v>-0.42608419060707092</v>
      </c>
      <c r="DA3110">
        <v>-0.45874637365341187</v>
      </c>
      <c r="DB3110">
        <v>-0.47436249256134033</v>
      </c>
      <c r="DC3110">
        <v>-0.59273087978363037</v>
      </c>
      <c r="DD3110">
        <v>0.67280489206314087</v>
      </c>
      <c r="DE3110">
        <v>0.65329480171203613</v>
      </c>
      <c r="DF3110">
        <v>0.64730954170227051</v>
      </c>
      <c r="DG3110">
        <v>0.64968740940093994</v>
      </c>
      <c r="DH3110">
        <v>0.64439547061920166</v>
      </c>
      <c r="DI3110">
        <v>0.64030814170837402</v>
      </c>
      <c r="DJ3110">
        <v>0.64152544736862183</v>
      </c>
      <c r="DK3110">
        <v>0.65199106931686401</v>
      </c>
      <c r="DL3110">
        <v>0.65177339315414429</v>
      </c>
      <c r="DM3110">
        <v>0.6549227237701416</v>
      </c>
      <c r="DN3110">
        <v>0.67241907119750977</v>
      </c>
      <c r="DO3110">
        <v>0.65978825092315674</v>
      </c>
      <c r="DP3110">
        <v>8.858738899230957</v>
      </c>
      <c r="DQ3110">
        <v>31.343900680541992</v>
      </c>
      <c r="DR3110">
        <v>30.876163482666016</v>
      </c>
      <c r="DS3110">
        <v>30.389194488525391</v>
      </c>
      <c r="DT3110">
        <v>30.37116813659668</v>
      </c>
      <c r="DU3110">
        <v>30.405563354492188</v>
      </c>
      <c r="DV3110">
        <v>8.8734598159790039</v>
      </c>
      <c r="DW3110">
        <v>0.5543818473815918</v>
      </c>
      <c r="DX3110">
        <v>0.51397997140884399</v>
      </c>
      <c r="DY3110">
        <v>0.47646734118461609</v>
      </c>
      <c r="DZ3110">
        <v>0.45327767729759216</v>
      </c>
      <c r="EA3110">
        <v>0.37917327880859375</v>
      </c>
      <c r="EB3110">
        <v>2.0374660491943359</v>
      </c>
      <c r="EC3110">
        <v>1.9951006174087524</v>
      </c>
      <c r="ED3110">
        <v>1.982612133026123</v>
      </c>
      <c r="EE3110">
        <v>1.9891813993453979</v>
      </c>
      <c r="EF3110">
        <v>2.0095138549804687</v>
      </c>
      <c r="EG3110">
        <v>2.0477068424224854</v>
      </c>
      <c r="EH3110">
        <v>2.0346250534057617</v>
      </c>
      <c r="EI3110">
        <v>2.0189154148101807</v>
      </c>
      <c r="EJ3110">
        <v>1.9862591028213501</v>
      </c>
      <c r="EK3110">
        <v>1.9837394952774048</v>
      </c>
      <c r="EL3110">
        <v>2.0144219398498535</v>
      </c>
      <c r="EM3110">
        <v>1.9945574998855591</v>
      </c>
      <c r="EN3110">
        <v>10.550638198852539</v>
      </c>
      <c r="EO3110">
        <v>33.643119812011719</v>
      </c>
      <c r="EP3110">
        <v>33.153884887695312</v>
      </c>
      <c r="EQ3110">
        <v>32.683082580566406</v>
      </c>
      <c r="ER3110">
        <v>32.698707580566406</v>
      </c>
      <c r="ES3110">
        <v>32.732177734375</v>
      </c>
      <c r="ET3110">
        <v>10.539264678955078</v>
      </c>
      <c r="EU3110">
        <v>1.9033008813858032</v>
      </c>
      <c r="EV3110">
        <v>1.8712832927703857</v>
      </c>
      <c r="EW3110">
        <v>1.8267674446105957</v>
      </c>
      <c r="EX3110">
        <v>1.7926427125930786</v>
      </c>
      <c r="EY3110">
        <v>1.7824485301971436</v>
      </c>
      <c r="EZ3110">
        <v>72.176956176757812</v>
      </c>
      <c r="FA3110">
        <v>70.47930908203125</v>
      </c>
      <c r="FB3110">
        <v>69.839675903320312</v>
      </c>
      <c r="FC3110">
        <v>69.709327697753906</v>
      </c>
      <c r="FD3110">
        <v>68.903434753417969</v>
      </c>
      <c r="FE3110">
        <v>68.258277893066406</v>
      </c>
      <c r="FF3110">
        <v>69.183876037597656</v>
      </c>
      <c r="FG3110">
        <v>71.013275146484375</v>
      </c>
      <c r="FH3110">
        <v>71.200340270996094</v>
      </c>
      <c r="FI3110">
        <v>74.737228393554688</v>
      </c>
      <c r="FJ3110">
        <v>79.02947998046875</v>
      </c>
      <c r="FK3110">
        <v>83.691902160644531</v>
      </c>
      <c r="FL3110">
        <v>87.129310607910156</v>
      </c>
      <c r="FM3110">
        <v>89.680648803710938</v>
      </c>
      <c r="FN3110">
        <v>91.474098205566406</v>
      </c>
      <c r="FO3110">
        <v>92.492446899414063</v>
      </c>
      <c r="FP3110">
        <v>92.679008483886719</v>
      </c>
      <c r="FQ3110">
        <v>91.376937866210938</v>
      </c>
      <c r="FR3110">
        <v>88.47894287109375</v>
      </c>
      <c r="FS3110">
        <v>84.145820617675781</v>
      </c>
      <c r="FT3110">
        <v>80.468231201171875</v>
      </c>
      <c r="FU3110">
        <v>77.571479797363281</v>
      </c>
      <c r="FV3110">
        <v>75.474235534667969</v>
      </c>
      <c r="FW3110">
        <v>73.744491577148437</v>
      </c>
      <c r="FX3110">
        <v>498</v>
      </c>
      <c r="FY3110">
        <v>4.854852706193924E-2</v>
      </c>
      <c r="FZ3110">
        <v>1</v>
      </c>
    </row>
    <row r="3111" spans="1:182" x14ac:dyDescent="0.2">
      <c r="A3111" t="s">
        <v>245</v>
      </c>
      <c r="B3111" t="s">
        <v>252</v>
      </c>
      <c r="C3111" t="s">
        <v>218</v>
      </c>
      <c r="D3111" t="s">
        <v>45</v>
      </c>
      <c r="E3111">
        <v>2016</v>
      </c>
      <c r="F3111" t="s">
        <v>231</v>
      </c>
      <c r="G3111" t="s">
        <v>250</v>
      </c>
      <c r="H3111" t="s">
        <v>226</v>
      </c>
      <c r="I3111">
        <v>320.51</v>
      </c>
      <c r="L3111">
        <v>87.949568652783569</v>
      </c>
      <c r="M3111">
        <v>85.940882840747605</v>
      </c>
      <c r="N3111">
        <v>84.817717722943669</v>
      </c>
      <c r="O3111">
        <v>84.871693247789523</v>
      </c>
      <c r="P3111">
        <v>87.173132525386805</v>
      </c>
      <c r="Q3111">
        <v>91.291382214316783</v>
      </c>
      <c r="R3111">
        <v>95.437433458526911</v>
      </c>
      <c r="S3111">
        <v>96.120967586756166</v>
      </c>
      <c r="T3111">
        <v>96.318409206828818</v>
      </c>
      <c r="U3111">
        <v>97.819107975021112</v>
      </c>
      <c r="V3111">
        <v>99.868789554288924</v>
      </c>
      <c r="W3111">
        <v>100.75217074202442</v>
      </c>
      <c r="X3111">
        <v>100.98242038134848</v>
      </c>
      <c r="Y3111">
        <v>101.24100495585242</v>
      </c>
      <c r="Z3111">
        <v>101.51031607323212</v>
      </c>
      <c r="AA3111">
        <v>101.10540655942555</v>
      </c>
      <c r="AB3111">
        <v>101.21824923392292</v>
      </c>
      <c r="AC3111">
        <v>99.954677638873733</v>
      </c>
      <c r="AD3111">
        <v>101.1861558918735</v>
      </c>
      <c r="AE3111">
        <v>101.9876994374369</v>
      </c>
      <c r="AF3111">
        <v>101.20946406725207</v>
      </c>
      <c r="AG3111">
        <v>97.830174315237699</v>
      </c>
      <c r="AH3111">
        <v>94.266868845640687</v>
      </c>
      <c r="AI3111">
        <v>90.774956895005943</v>
      </c>
      <c r="AJ3111">
        <v>-2.582176685333252</v>
      </c>
      <c r="AK3111">
        <v>-2.5471723079681396</v>
      </c>
      <c r="AL3111">
        <v>-2.5376462936401367</v>
      </c>
      <c r="AM3111">
        <v>-2.5452656745910645</v>
      </c>
      <c r="AN3111">
        <v>-2.6116766929626465</v>
      </c>
      <c r="AO3111">
        <v>-2.7166104316711426</v>
      </c>
      <c r="AP3111">
        <v>-2.6812875270843506</v>
      </c>
      <c r="AQ3111">
        <v>-2.6083884239196777</v>
      </c>
      <c r="AR3111">
        <v>-2.531233549118042</v>
      </c>
      <c r="AS3111">
        <v>-2.5145630836486816</v>
      </c>
      <c r="AT3111">
        <v>-2.5285179615020752</v>
      </c>
      <c r="AU3111">
        <v>-2.523895263671875</v>
      </c>
      <c r="AV3111">
        <v>4.8232321739196777</v>
      </c>
      <c r="AW3111">
        <v>25.859819412231445</v>
      </c>
      <c r="AX3111">
        <v>25.443355560302734</v>
      </c>
      <c r="AY3111">
        <v>24.917827606201172</v>
      </c>
      <c r="AZ3111">
        <v>24.81953239440918</v>
      </c>
      <c r="BA3111">
        <v>24.856138229370117</v>
      </c>
      <c r="BB3111">
        <v>4.9001922607421875</v>
      </c>
      <c r="BC3111">
        <v>-2.6630516052246094</v>
      </c>
      <c r="BD3111">
        <v>-2.7234516143798828</v>
      </c>
      <c r="BE3111">
        <v>-2.7442600727081299</v>
      </c>
      <c r="BF3111">
        <v>-2.7413675785064697</v>
      </c>
      <c r="BG3111">
        <v>-2.9679102897644043</v>
      </c>
      <c r="BH3111">
        <v>-1.2175154685974121</v>
      </c>
      <c r="BI3111">
        <v>-1.2053664922714233</v>
      </c>
      <c r="BJ3111">
        <v>-1.2023435831069946</v>
      </c>
      <c r="BK3111">
        <v>-1.2057715654373169</v>
      </c>
      <c r="BL3111">
        <v>-1.2465583086013794</v>
      </c>
      <c r="BM3111">
        <v>-1.3092118501663208</v>
      </c>
      <c r="BN3111">
        <v>-1.2881878614425659</v>
      </c>
      <c r="BO3111">
        <v>-1.2414641380310059</v>
      </c>
      <c r="BP3111">
        <v>-1.196747899055481</v>
      </c>
      <c r="BQ3111">
        <v>-1.1857461929321289</v>
      </c>
      <c r="BR3111">
        <v>-1.186515212059021</v>
      </c>
      <c r="BS3111">
        <v>-1.1891258955001831</v>
      </c>
      <c r="BT3111">
        <v>6.5151309967041016</v>
      </c>
      <c r="BU3111">
        <v>28.159038543701172</v>
      </c>
      <c r="BV3111">
        <v>27.721076965332031</v>
      </c>
      <c r="BW3111">
        <v>27.211715698242187</v>
      </c>
      <c r="BX3111">
        <v>27.147073745727539</v>
      </c>
      <c r="BY3111">
        <v>27.18275260925293</v>
      </c>
      <c r="BZ3111">
        <v>6.5659971237182617</v>
      </c>
      <c r="CA3111">
        <v>-1.3141325712203979</v>
      </c>
      <c r="CB3111">
        <v>-1.3661483526229858</v>
      </c>
      <c r="CC3111">
        <v>-1.3939601182937622</v>
      </c>
      <c r="CD3111">
        <v>-1.4020026922225952</v>
      </c>
      <c r="CE3111">
        <v>-1.5646350383758545</v>
      </c>
      <c r="CF3111">
        <v>-0.27235525846481323</v>
      </c>
      <c r="CG3111">
        <v>-0.2760358452796936</v>
      </c>
      <c r="CH3111">
        <v>-0.27751702070236206</v>
      </c>
      <c r="CI3111">
        <v>-0.27804210782051086</v>
      </c>
      <c r="CJ3111">
        <v>-0.30108141899108887</v>
      </c>
      <c r="CK3111">
        <v>-0.33445188403129578</v>
      </c>
      <c r="CL3111">
        <v>-0.32333120703697205</v>
      </c>
      <c r="CM3111">
        <v>-0.29473656415939331</v>
      </c>
      <c r="CN3111">
        <v>-0.27248725295066833</v>
      </c>
      <c r="CO3111">
        <v>-0.26541176438331604</v>
      </c>
      <c r="CP3111">
        <v>-0.25704807043075562</v>
      </c>
      <c r="CQ3111">
        <v>-0.26466882228851318</v>
      </c>
      <c r="CR3111">
        <v>7.6869354248046875</v>
      </c>
      <c r="CS3111">
        <v>29.751470565795898</v>
      </c>
      <c r="CT3111">
        <v>29.298620223999023</v>
      </c>
      <c r="CU3111">
        <v>28.800455093383789</v>
      </c>
      <c r="CV3111">
        <v>28.759120941162109</v>
      </c>
      <c r="CW3111">
        <v>28.794158935546875</v>
      </c>
      <c r="CX3111">
        <v>7.7197284698486328</v>
      </c>
      <c r="CY3111">
        <v>-0.37987539172172546</v>
      </c>
      <c r="CZ3111">
        <v>-0.42608419060707092</v>
      </c>
      <c r="DA3111">
        <v>-0.45874637365341187</v>
      </c>
      <c r="DB3111">
        <v>-0.47436249256134033</v>
      </c>
      <c r="DC3111">
        <v>-0.59273087978363037</v>
      </c>
      <c r="DD3111">
        <v>0.67280489206314087</v>
      </c>
      <c r="DE3111">
        <v>0.65329480171203613</v>
      </c>
      <c r="DF3111">
        <v>0.64730954170227051</v>
      </c>
      <c r="DG3111">
        <v>0.64968740940093994</v>
      </c>
      <c r="DH3111">
        <v>0.64439547061920166</v>
      </c>
      <c r="DI3111">
        <v>0.64030814170837402</v>
      </c>
      <c r="DJ3111">
        <v>0.64152544736862183</v>
      </c>
      <c r="DK3111">
        <v>0.65199106931686401</v>
      </c>
      <c r="DL3111">
        <v>0.65177339315414429</v>
      </c>
      <c r="DM3111">
        <v>0.6549227237701416</v>
      </c>
      <c r="DN3111">
        <v>0.67241907119750977</v>
      </c>
      <c r="DO3111">
        <v>0.65978825092315674</v>
      </c>
      <c r="DP3111">
        <v>8.858738899230957</v>
      </c>
      <c r="DQ3111">
        <v>31.343900680541992</v>
      </c>
      <c r="DR3111">
        <v>30.876163482666016</v>
      </c>
      <c r="DS3111">
        <v>30.389194488525391</v>
      </c>
      <c r="DT3111">
        <v>30.37116813659668</v>
      </c>
      <c r="DU3111">
        <v>30.405563354492188</v>
      </c>
      <c r="DV3111">
        <v>8.8734598159790039</v>
      </c>
      <c r="DW3111">
        <v>0.5543818473815918</v>
      </c>
      <c r="DX3111">
        <v>0.51397997140884399</v>
      </c>
      <c r="DY3111">
        <v>0.47646734118461609</v>
      </c>
      <c r="DZ3111">
        <v>0.45327767729759216</v>
      </c>
      <c r="EA3111">
        <v>0.37917327880859375</v>
      </c>
      <c r="EB3111">
        <v>2.0374660491943359</v>
      </c>
      <c r="EC3111">
        <v>1.9951006174087524</v>
      </c>
      <c r="ED3111">
        <v>1.982612133026123</v>
      </c>
      <c r="EE3111">
        <v>1.9891813993453979</v>
      </c>
      <c r="EF3111">
        <v>2.0095138549804687</v>
      </c>
      <c r="EG3111">
        <v>2.0477068424224854</v>
      </c>
      <c r="EH3111">
        <v>2.0346250534057617</v>
      </c>
      <c r="EI3111">
        <v>2.0189154148101807</v>
      </c>
      <c r="EJ3111">
        <v>1.9862591028213501</v>
      </c>
      <c r="EK3111">
        <v>1.9837394952774048</v>
      </c>
      <c r="EL3111">
        <v>2.0144219398498535</v>
      </c>
      <c r="EM3111">
        <v>1.9945574998855591</v>
      </c>
      <c r="EN3111">
        <v>10.550638198852539</v>
      </c>
      <c r="EO3111">
        <v>33.643119812011719</v>
      </c>
      <c r="EP3111">
        <v>33.153884887695312</v>
      </c>
      <c r="EQ3111">
        <v>32.683082580566406</v>
      </c>
      <c r="ER3111">
        <v>32.698707580566406</v>
      </c>
      <c r="ES3111">
        <v>32.732177734375</v>
      </c>
      <c r="ET3111">
        <v>10.539264678955078</v>
      </c>
      <c r="EU3111">
        <v>1.9033008813858032</v>
      </c>
      <c r="EV3111">
        <v>1.8712832927703857</v>
      </c>
      <c r="EW3111">
        <v>1.8267674446105957</v>
      </c>
      <c r="EX3111">
        <v>1.7926427125930786</v>
      </c>
      <c r="EY3111">
        <v>1.7824485301971436</v>
      </c>
      <c r="EZ3111">
        <v>72.176956176757812</v>
      </c>
      <c r="FA3111">
        <v>70.47930908203125</v>
      </c>
      <c r="FB3111">
        <v>69.839675903320312</v>
      </c>
      <c r="FC3111">
        <v>69.709327697753906</v>
      </c>
      <c r="FD3111">
        <v>68.903434753417969</v>
      </c>
      <c r="FE3111">
        <v>68.258277893066406</v>
      </c>
      <c r="FF3111">
        <v>69.183876037597656</v>
      </c>
      <c r="FG3111">
        <v>71.013275146484375</v>
      </c>
      <c r="FH3111">
        <v>71.200340270996094</v>
      </c>
      <c r="FI3111">
        <v>74.737228393554688</v>
      </c>
      <c r="FJ3111">
        <v>79.02947998046875</v>
      </c>
      <c r="FK3111">
        <v>83.691902160644531</v>
      </c>
      <c r="FL3111">
        <v>87.129310607910156</v>
      </c>
      <c r="FM3111">
        <v>89.680648803710938</v>
      </c>
      <c r="FN3111">
        <v>91.474098205566406</v>
      </c>
      <c r="FO3111">
        <v>92.492446899414063</v>
      </c>
      <c r="FP3111">
        <v>92.679008483886719</v>
      </c>
      <c r="FQ3111">
        <v>91.376937866210938</v>
      </c>
      <c r="FR3111">
        <v>88.47894287109375</v>
      </c>
      <c r="FS3111">
        <v>84.145820617675781</v>
      </c>
      <c r="FT3111">
        <v>80.468231201171875</v>
      </c>
      <c r="FU3111">
        <v>77.571479797363281</v>
      </c>
      <c r="FV3111">
        <v>75.474235534667969</v>
      </c>
      <c r="FW3111">
        <v>73.744491577148437</v>
      </c>
      <c r="FX3111">
        <v>498</v>
      </c>
      <c r="FY3111">
        <v>4.854852706193924E-2</v>
      </c>
      <c r="FZ3111">
        <v>1</v>
      </c>
    </row>
    <row r="3112" spans="1:182" x14ac:dyDescent="0.2">
      <c r="A3112" t="s">
        <v>245</v>
      </c>
      <c r="B3112" t="s">
        <v>252</v>
      </c>
      <c r="C3112" t="s">
        <v>218</v>
      </c>
      <c r="D3112" t="s">
        <v>45</v>
      </c>
      <c r="E3112">
        <v>2017</v>
      </c>
      <c r="F3112" t="s">
        <v>231</v>
      </c>
      <c r="G3112" t="s">
        <v>250</v>
      </c>
      <c r="H3112" t="s">
        <v>226</v>
      </c>
      <c r="I3112">
        <v>320.51</v>
      </c>
      <c r="L3112">
        <v>87.949568652783569</v>
      </c>
      <c r="M3112">
        <v>85.940882840747605</v>
      </c>
      <c r="N3112">
        <v>84.817717722943669</v>
      </c>
      <c r="O3112">
        <v>84.871693247789523</v>
      </c>
      <c r="P3112">
        <v>87.173132525386805</v>
      </c>
      <c r="Q3112">
        <v>91.291382214316783</v>
      </c>
      <c r="R3112">
        <v>95.437433458526911</v>
      </c>
      <c r="S3112">
        <v>96.120967586756166</v>
      </c>
      <c r="T3112">
        <v>96.318409206828818</v>
      </c>
      <c r="U3112">
        <v>97.819107975021112</v>
      </c>
      <c r="V3112">
        <v>99.868789554288924</v>
      </c>
      <c r="W3112">
        <v>100.75217074202442</v>
      </c>
      <c r="X3112">
        <v>100.98242038134848</v>
      </c>
      <c r="Y3112">
        <v>101.24100495585242</v>
      </c>
      <c r="Z3112">
        <v>101.51031607323212</v>
      </c>
      <c r="AA3112">
        <v>101.10540655942555</v>
      </c>
      <c r="AB3112">
        <v>101.21824923392292</v>
      </c>
      <c r="AC3112">
        <v>99.954677638873733</v>
      </c>
      <c r="AD3112">
        <v>101.1861558918735</v>
      </c>
      <c r="AE3112">
        <v>101.9876994374369</v>
      </c>
      <c r="AF3112">
        <v>101.20946406725207</v>
      </c>
      <c r="AG3112">
        <v>97.830174315237699</v>
      </c>
      <c r="AH3112">
        <v>94.266868845640687</v>
      </c>
      <c r="AI3112">
        <v>90.774956895005943</v>
      </c>
      <c r="AJ3112">
        <v>-2.582176685333252</v>
      </c>
      <c r="AK3112">
        <v>-2.5471723079681396</v>
      </c>
      <c r="AL3112">
        <v>-2.5376462936401367</v>
      </c>
      <c r="AM3112">
        <v>-2.5452656745910645</v>
      </c>
      <c r="AN3112">
        <v>-2.6116766929626465</v>
      </c>
      <c r="AO3112">
        <v>-2.7166104316711426</v>
      </c>
      <c r="AP3112">
        <v>-2.6812875270843506</v>
      </c>
      <c r="AQ3112">
        <v>-2.6083884239196777</v>
      </c>
      <c r="AR3112">
        <v>-2.531233549118042</v>
      </c>
      <c r="AS3112">
        <v>-2.5145630836486816</v>
      </c>
      <c r="AT3112">
        <v>-2.5285179615020752</v>
      </c>
      <c r="AU3112">
        <v>-2.523895263671875</v>
      </c>
      <c r="AV3112">
        <v>4.8232321739196777</v>
      </c>
      <c r="AW3112">
        <v>25.859819412231445</v>
      </c>
      <c r="AX3112">
        <v>25.443355560302734</v>
      </c>
      <c r="AY3112">
        <v>24.917827606201172</v>
      </c>
      <c r="AZ3112">
        <v>24.81953239440918</v>
      </c>
      <c r="BA3112">
        <v>24.856138229370117</v>
      </c>
      <c r="BB3112">
        <v>4.9001922607421875</v>
      </c>
      <c r="BC3112">
        <v>-2.6630516052246094</v>
      </c>
      <c r="BD3112">
        <v>-2.7234516143798828</v>
      </c>
      <c r="BE3112">
        <v>-2.7442600727081299</v>
      </c>
      <c r="BF3112">
        <v>-2.7413675785064697</v>
      </c>
      <c r="BG3112">
        <v>-2.9679102897644043</v>
      </c>
      <c r="BH3112">
        <v>-1.2175154685974121</v>
      </c>
      <c r="BI3112">
        <v>-1.2053664922714233</v>
      </c>
      <c r="BJ3112">
        <v>-1.2023435831069946</v>
      </c>
      <c r="BK3112">
        <v>-1.2057715654373169</v>
      </c>
      <c r="BL3112">
        <v>-1.2465583086013794</v>
      </c>
      <c r="BM3112">
        <v>-1.3092118501663208</v>
      </c>
      <c r="BN3112">
        <v>-1.2881878614425659</v>
      </c>
      <c r="BO3112">
        <v>-1.2414641380310059</v>
      </c>
      <c r="BP3112">
        <v>-1.196747899055481</v>
      </c>
      <c r="BQ3112">
        <v>-1.1857461929321289</v>
      </c>
      <c r="BR3112">
        <v>-1.186515212059021</v>
      </c>
      <c r="BS3112">
        <v>-1.1891258955001831</v>
      </c>
      <c r="BT3112">
        <v>6.5151309967041016</v>
      </c>
      <c r="BU3112">
        <v>28.159038543701172</v>
      </c>
      <c r="BV3112">
        <v>27.721076965332031</v>
      </c>
      <c r="BW3112">
        <v>27.211715698242187</v>
      </c>
      <c r="BX3112">
        <v>27.147073745727539</v>
      </c>
      <c r="BY3112">
        <v>27.18275260925293</v>
      </c>
      <c r="BZ3112">
        <v>6.5659971237182617</v>
      </c>
      <c r="CA3112">
        <v>-1.3141325712203979</v>
      </c>
      <c r="CB3112">
        <v>-1.3661483526229858</v>
      </c>
      <c r="CC3112">
        <v>-1.3939601182937622</v>
      </c>
      <c r="CD3112">
        <v>-1.4020026922225952</v>
      </c>
      <c r="CE3112">
        <v>-1.5646350383758545</v>
      </c>
      <c r="CF3112">
        <v>-0.27235525846481323</v>
      </c>
      <c r="CG3112">
        <v>-0.2760358452796936</v>
      </c>
      <c r="CH3112">
        <v>-0.27751702070236206</v>
      </c>
      <c r="CI3112">
        <v>-0.27804210782051086</v>
      </c>
      <c r="CJ3112">
        <v>-0.30108141899108887</v>
      </c>
      <c r="CK3112">
        <v>-0.33445188403129578</v>
      </c>
      <c r="CL3112">
        <v>-0.32333120703697205</v>
      </c>
      <c r="CM3112">
        <v>-0.29473656415939331</v>
      </c>
      <c r="CN3112">
        <v>-0.27248725295066833</v>
      </c>
      <c r="CO3112">
        <v>-0.26541176438331604</v>
      </c>
      <c r="CP3112">
        <v>-0.25704807043075562</v>
      </c>
      <c r="CQ3112">
        <v>-0.26466882228851318</v>
      </c>
      <c r="CR3112">
        <v>7.6869354248046875</v>
      </c>
      <c r="CS3112">
        <v>29.751470565795898</v>
      </c>
      <c r="CT3112">
        <v>29.298620223999023</v>
      </c>
      <c r="CU3112">
        <v>28.800455093383789</v>
      </c>
      <c r="CV3112">
        <v>28.759120941162109</v>
      </c>
      <c r="CW3112">
        <v>28.794158935546875</v>
      </c>
      <c r="CX3112">
        <v>7.7197284698486328</v>
      </c>
      <c r="CY3112">
        <v>-0.37987539172172546</v>
      </c>
      <c r="CZ3112">
        <v>-0.42608419060707092</v>
      </c>
      <c r="DA3112">
        <v>-0.45874637365341187</v>
      </c>
      <c r="DB3112">
        <v>-0.47436249256134033</v>
      </c>
      <c r="DC3112">
        <v>-0.59273087978363037</v>
      </c>
      <c r="DD3112">
        <v>0.67280489206314087</v>
      </c>
      <c r="DE3112">
        <v>0.65329480171203613</v>
      </c>
      <c r="DF3112">
        <v>0.64730954170227051</v>
      </c>
      <c r="DG3112">
        <v>0.64968740940093994</v>
      </c>
      <c r="DH3112">
        <v>0.64439547061920166</v>
      </c>
      <c r="DI3112">
        <v>0.64030814170837402</v>
      </c>
      <c r="DJ3112">
        <v>0.64152544736862183</v>
      </c>
      <c r="DK3112">
        <v>0.65199106931686401</v>
      </c>
      <c r="DL3112">
        <v>0.65177339315414429</v>
      </c>
      <c r="DM3112">
        <v>0.6549227237701416</v>
      </c>
      <c r="DN3112">
        <v>0.67241907119750977</v>
      </c>
      <c r="DO3112">
        <v>0.65978825092315674</v>
      </c>
      <c r="DP3112">
        <v>8.858738899230957</v>
      </c>
      <c r="DQ3112">
        <v>31.343900680541992</v>
      </c>
      <c r="DR3112">
        <v>30.876163482666016</v>
      </c>
      <c r="DS3112">
        <v>30.389194488525391</v>
      </c>
      <c r="DT3112">
        <v>30.37116813659668</v>
      </c>
      <c r="DU3112">
        <v>30.405563354492188</v>
      </c>
      <c r="DV3112">
        <v>8.8734598159790039</v>
      </c>
      <c r="DW3112">
        <v>0.5543818473815918</v>
      </c>
      <c r="DX3112">
        <v>0.51397997140884399</v>
      </c>
      <c r="DY3112">
        <v>0.47646734118461609</v>
      </c>
      <c r="DZ3112">
        <v>0.45327767729759216</v>
      </c>
      <c r="EA3112">
        <v>0.37917327880859375</v>
      </c>
      <c r="EB3112">
        <v>2.0374660491943359</v>
      </c>
      <c r="EC3112">
        <v>1.9951006174087524</v>
      </c>
      <c r="ED3112">
        <v>1.982612133026123</v>
      </c>
      <c r="EE3112">
        <v>1.9891813993453979</v>
      </c>
      <c r="EF3112">
        <v>2.0095138549804687</v>
      </c>
      <c r="EG3112">
        <v>2.0477068424224854</v>
      </c>
      <c r="EH3112">
        <v>2.0346250534057617</v>
      </c>
      <c r="EI3112">
        <v>2.0189154148101807</v>
      </c>
      <c r="EJ3112">
        <v>1.9862591028213501</v>
      </c>
      <c r="EK3112">
        <v>1.9837394952774048</v>
      </c>
      <c r="EL3112">
        <v>2.0144219398498535</v>
      </c>
      <c r="EM3112">
        <v>1.9945574998855591</v>
      </c>
      <c r="EN3112">
        <v>10.550638198852539</v>
      </c>
      <c r="EO3112">
        <v>33.643119812011719</v>
      </c>
      <c r="EP3112">
        <v>33.153884887695312</v>
      </c>
      <c r="EQ3112">
        <v>32.683082580566406</v>
      </c>
      <c r="ER3112">
        <v>32.698707580566406</v>
      </c>
      <c r="ES3112">
        <v>32.732177734375</v>
      </c>
      <c r="ET3112">
        <v>10.539264678955078</v>
      </c>
      <c r="EU3112">
        <v>1.9033008813858032</v>
      </c>
      <c r="EV3112">
        <v>1.8712832927703857</v>
      </c>
      <c r="EW3112">
        <v>1.8267674446105957</v>
      </c>
      <c r="EX3112">
        <v>1.7926427125930786</v>
      </c>
      <c r="EY3112">
        <v>1.7824485301971436</v>
      </c>
      <c r="EZ3112">
        <v>72.176956176757812</v>
      </c>
      <c r="FA3112">
        <v>70.47930908203125</v>
      </c>
      <c r="FB3112">
        <v>69.839675903320312</v>
      </c>
      <c r="FC3112">
        <v>69.709327697753906</v>
      </c>
      <c r="FD3112">
        <v>68.903434753417969</v>
      </c>
      <c r="FE3112">
        <v>68.258277893066406</v>
      </c>
      <c r="FF3112">
        <v>69.183876037597656</v>
      </c>
      <c r="FG3112">
        <v>71.013275146484375</v>
      </c>
      <c r="FH3112">
        <v>71.200340270996094</v>
      </c>
      <c r="FI3112">
        <v>74.737228393554688</v>
      </c>
      <c r="FJ3112">
        <v>79.02947998046875</v>
      </c>
      <c r="FK3112">
        <v>83.691902160644531</v>
      </c>
      <c r="FL3112">
        <v>87.129310607910156</v>
      </c>
      <c r="FM3112">
        <v>89.680648803710938</v>
      </c>
      <c r="FN3112">
        <v>91.474098205566406</v>
      </c>
      <c r="FO3112">
        <v>92.492446899414063</v>
      </c>
      <c r="FP3112">
        <v>92.679008483886719</v>
      </c>
      <c r="FQ3112">
        <v>91.376937866210938</v>
      </c>
      <c r="FR3112">
        <v>88.47894287109375</v>
      </c>
      <c r="FS3112">
        <v>84.145820617675781</v>
      </c>
      <c r="FT3112">
        <v>80.468231201171875</v>
      </c>
      <c r="FU3112">
        <v>77.571479797363281</v>
      </c>
      <c r="FV3112">
        <v>75.474235534667969</v>
      </c>
      <c r="FW3112">
        <v>73.744491577148437</v>
      </c>
      <c r="FX3112">
        <v>498</v>
      </c>
      <c r="FY3112">
        <v>4.854852706193924E-2</v>
      </c>
      <c r="FZ3112">
        <v>1</v>
      </c>
    </row>
    <row r="3113" spans="1:182" x14ac:dyDescent="0.2">
      <c r="A3113" t="s">
        <v>245</v>
      </c>
      <c r="B3113" t="s">
        <v>252</v>
      </c>
      <c r="C3113" t="s">
        <v>218</v>
      </c>
      <c r="D3113" t="s">
        <v>46</v>
      </c>
      <c r="E3113">
        <v>2015</v>
      </c>
      <c r="F3113" t="s">
        <v>231</v>
      </c>
      <c r="G3113" t="s">
        <v>250</v>
      </c>
      <c r="H3113" t="s">
        <v>226</v>
      </c>
      <c r="I3113">
        <v>175.70000000000002</v>
      </c>
      <c r="L3113">
        <v>43.587371881521513</v>
      </c>
      <c r="M3113">
        <v>43.40515126437429</v>
      </c>
      <c r="N3113">
        <v>42.919794990014161</v>
      </c>
      <c r="O3113">
        <v>43.031426830218109</v>
      </c>
      <c r="P3113">
        <v>43.757877177865147</v>
      </c>
      <c r="Q3113">
        <v>46.627002101407427</v>
      </c>
      <c r="R3113">
        <v>49.084018835209235</v>
      </c>
      <c r="S3113">
        <v>48.635627752234001</v>
      </c>
      <c r="T3113">
        <v>51.075001855971486</v>
      </c>
      <c r="U3113">
        <v>49.254924448696535</v>
      </c>
      <c r="V3113">
        <v>50.277795435455673</v>
      </c>
      <c r="W3113">
        <v>52.250116449513754</v>
      </c>
      <c r="X3113">
        <v>53.587282739598471</v>
      </c>
      <c r="Y3113">
        <v>53.27990359464286</v>
      </c>
      <c r="Z3113">
        <v>53.38192864192078</v>
      </c>
      <c r="AA3113">
        <v>53.191978036472932</v>
      </c>
      <c r="AB3113">
        <v>52.872933547115352</v>
      </c>
      <c r="AC3113">
        <v>51.656040551375831</v>
      </c>
      <c r="AD3113">
        <v>52.200917679276969</v>
      </c>
      <c r="AE3113">
        <v>52.855717300617997</v>
      </c>
      <c r="AF3113">
        <v>52.78866194893488</v>
      </c>
      <c r="AG3113">
        <v>50.431291056062186</v>
      </c>
      <c r="AH3113">
        <v>49.442704197122929</v>
      </c>
      <c r="AI3113">
        <v>46.970887242896275</v>
      </c>
      <c r="AJ3113">
        <v>-1.9428870677947998</v>
      </c>
      <c r="AK3113">
        <v>-1.932463526725769</v>
      </c>
      <c r="AL3113">
        <v>-1.9077663421630859</v>
      </c>
      <c r="AM3113">
        <v>-1.9491990804672241</v>
      </c>
      <c r="AN3113">
        <v>-1.9990607500076294</v>
      </c>
      <c r="AO3113">
        <v>-2.0740180015563965</v>
      </c>
      <c r="AP3113">
        <v>-2.1153843402862549</v>
      </c>
      <c r="AQ3113">
        <v>-2.0663280487060547</v>
      </c>
      <c r="AR3113">
        <v>-2.4284050464630127</v>
      </c>
      <c r="AS3113">
        <v>-2.2290565967559814</v>
      </c>
      <c r="AT3113">
        <v>-1.8634577989578247</v>
      </c>
      <c r="AU3113">
        <v>-1.8036940097808838</v>
      </c>
      <c r="AV3113">
        <v>-1.8625321388244629</v>
      </c>
      <c r="AW3113">
        <v>-2.1100246906280518</v>
      </c>
      <c r="AX3113">
        <v>-1.9173890352249146</v>
      </c>
      <c r="AY3113">
        <v>1.6972213983535767</v>
      </c>
      <c r="AZ3113">
        <v>11.265787124633789</v>
      </c>
      <c r="BA3113">
        <v>11.265956878662109</v>
      </c>
      <c r="BB3113">
        <v>12.082949638366699</v>
      </c>
      <c r="BC3113">
        <v>12.794047355651855</v>
      </c>
      <c r="BD3113">
        <v>13.029697418212891</v>
      </c>
      <c r="BE3113">
        <v>1.7382971048355103</v>
      </c>
      <c r="BF3113">
        <v>-2.1084461212158203</v>
      </c>
      <c r="BG3113">
        <v>-2.0529589653015137</v>
      </c>
      <c r="BH3113">
        <v>-0.87607765197753906</v>
      </c>
      <c r="BI3113">
        <v>-0.87607729434967041</v>
      </c>
      <c r="BJ3113">
        <v>-0.85859459638595581</v>
      </c>
      <c r="BK3113">
        <v>-0.87651711702346802</v>
      </c>
      <c r="BL3113">
        <v>-0.90264326333999634</v>
      </c>
      <c r="BM3113">
        <v>-0.93297767639160156</v>
      </c>
      <c r="BN3113">
        <v>-0.94473832845687866</v>
      </c>
      <c r="BO3113">
        <v>-0.92415720224380493</v>
      </c>
      <c r="BP3113">
        <v>-1.1092842817306519</v>
      </c>
      <c r="BQ3113">
        <v>-1.0501322746276855</v>
      </c>
      <c r="BR3113">
        <v>-0.8755306601524353</v>
      </c>
      <c r="BS3113">
        <v>-0.82757353782653809</v>
      </c>
      <c r="BT3113">
        <v>-0.84789687395095825</v>
      </c>
      <c r="BU3113">
        <v>-0.94723236560821533</v>
      </c>
      <c r="BV3113">
        <v>-0.85563594102859497</v>
      </c>
      <c r="BW3113">
        <v>2.915346622467041</v>
      </c>
      <c r="BX3113">
        <v>12.989071846008301</v>
      </c>
      <c r="BY3113">
        <v>12.936981201171875</v>
      </c>
      <c r="BZ3113">
        <v>13.802495002746582</v>
      </c>
      <c r="CA3113">
        <v>14.599559783935547</v>
      </c>
      <c r="CB3113">
        <v>14.913224220275879</v>
      </c>
      <c r="CC3113">
        <v>3.0743300914764404</v>
      </c>
      <c r="CD3113">
        <v>-1.0465443134307861</v>
      </c>
      <c r="CE3113">
        <v>-0.97515881061553955</v>
      </c>
      <c r="CF3113">
        <v>-0.13720868527889252</v>
      </c>
      <c r="CG3113">
        <v>-0.14442744851112366</v>
      </c>
      <c r="CH3113">
        <v>-0.13194143772125244</v>
      </c>
      <c r="CI3113">
        <v>-0.13358093798160553</v>
      </c>
      <c r="CJ3113">
        <v>-0.1432679295539856</v>
      </c>
      <c r="CK3113">
        <v>-0.14269652962684631</v>
      </c>
      <c r="CL3113">
        <v>-0.13395248353481293</v>
      </c>
      <c r="CM3113">
        <v>-0.13309311866760254</v>
      </c>
      <c r="CN3113">
        <v>-0.19566537439823151</v>
      </c>
      <c r="CO3113">
        <v>-0.23361296951770782</v>
      </c>
      <c r="CP3113">
        <v>-0.19129535555839539</v>
      </c>
      <c r="CQ3113">
        <v>-0.15151546895503998</v>
      </c>
      <c r="CR3113">
        <v>-0.14516358077526093</v>
      </c>
      <c r="CS3113">
        <v>-0.14188598096370697</v>
      </c>
      <c r="CT3113">
        <v>-0.12026897072792053</v>
      </c>
      <c r="CU3113">
        <v>3.7590162754058838</v>
      </c>
      <c r="CV3113">
        <v>14.182613372802734</v>
      </c>
      <c r="CW3113">
        <v>14.094327926635742</v>
      </c>
      <c r="CX3113">
        <v>14.993447303771973</v>
      </c>
      <c r="CY3113">
        <v>15.850051879882813</v>
      </c>
      <c r="CZ3113">
        <v>16.217748641967773</v>
      </c>
      <c r="DA3113">
        <v>3.9996623992919922</v>
      </c>
      <c r="DB3113">
        <v>-0.31107449531555176</v>
      </c>
      <c r="DC3113">
        <v>-0.22867771983146667</v>
      </c>
      <c r="DD3113">
        <v>0.60166025161743164</v>
      </c>
      <c r="DE3113">
        <v>0.5872223973274231</v>
      </c>
      <c r="DF3113">
        <v>0.59471172094345093</v>
      </c>
      <c r="DG3113">
        <v>0.60935527086257935</v>
      </c>
      <c r="DH3113">
        <v>0.61610746383666992</v>
      </c>
      <c r="DI3113">
        <v>0.64758455753326416</v>
      </c>
      <c r="DJ3113">
        <v>0.67683333158493042</v>
      </c>
      <c r="DK3113">
        <v>0.65797096490859985</v>
      </c>
      <c r="DL3113">
        <v>0.71795356273651123</v>
      </c>
      <c r="DM3113">
        <v>0.58290636539459229</v>
      </c>
      <c r="DN3113">
        <v>0.49293994903564453</v>
      </c>
      <c r="DO3113">
        <v>0.52454257011413574</v>
      </c>
      <c r="DP3113">
        <v>0.55756968259811401</v>
      </c>
      <c r="DQ3113">
        <v>0.66346043348312378</v>
      </c>
      <c r="DR3113">
        <v>0.61509799957275391</v>
      </c>
      <c r="DS3113">
        <v>4.6026859283447266</v>
      </c>
      <c r="DT3113">
        <v>15.376154899597168</v>
      </c>
      <c r="DU3113">
        <v>15.251674652099609</v>
      </c>
      <c r="DV3113">
        <v>16.184398651123047</v>
      </c>
      <c r="DW3113">
        <v>17.100543975830078</v>
      </c>
      <c r="DX3113">
        <v>17.522274017333984</v>
      </c>
      <c r="DY3113">
        <v>4.924994945526123</v>
      </c>
      <c r="DZ3113">
        <v>0.42439538240432739</v>
      </c>
      <c r="EA3113">
        <v>0.5178033709526062</v>
      </c>
      <c r="EB3113">
        <v>1.6684696674346924</v>
      </c>
      <c r="EC3113">
        <v>1.643608570098877</v>
      </c>
      <c r="ED3113">
        <v>1.6438834667205811</v>
      </c>
      <c r="EE3113">
        <v>1.6820372343063354</v>
      </c>
      <c r="EF3113">
        <v>1.7125248908996582</v>
      </c>
      <c r="EG3113">
        <v>1.7886250019073486</v>
      </c>
      <c r="EH3113">
        <v>1.8474793434143066</v>
      </c>
      <c r="EI3113">
        <v>1.8001419305801392</v>
      </c>
      <c r="EJ3113">
        <v>2.0370743274688721</v>
      </c>
      <c r="EK3113">
        <v>1.7618305683135986</v>
      </c>
      <c r="EL3113">
        <v>1.4808670282363892</v>
      </c>
      <c r="EM3113">
        <v>1.5006630420684814</v>
      </c>
      <c r="EN3113">
        <v>1.5722049474716187</v>
      </c>
      <c r="EO3113">
        <v>1.8262526988983154</v>
      </c>
      <c r="EP3113">
        <v>1.6768511533737183</v>
      </c>
      <c r="EQ3113">
        <v>5.8208112716674805</v>
      </c>
      <c r="ER3113">
        <v>17.09943962097168</v>
      </c>
      <c r="ES3113">
        <v>16.922698974609375</v>
      </c>
      <c r="ET3113">
        <v>17.90394401550293</v>
      </c>
      <c r="EU3113">
        <v>18.906057357788086</v>
      </c>
      <c r="EV3113">
        <v>19.405799865722656</v>
      </c>
      <c r="EW3113">
        <v>6.2610278129577637</v>
      </c>
      <c r="EX3113">
        <v>1.4862970113754272</v>
      </c>
      <c r="EY3113">
        <v>1.5956034660339355</v>
      </c>
      <c r="EZ3113">
        <v>61.163242340087891</v>
      </c>
      <c r="FA3113">
        <v>61.046237945556641</v>
      </c>
      <c r="FB3113">
        <v>60.854595184326172</v>
      </c>
      <c r="FC3113">
        <v>60.304977416992188</v>
      </c>
      <c r="FD3113">
        <v>60.048942565917969</v>
      </c>
      <c r="FE3113">
        <v>60.624149322509766</v>
      </c>
      <c r="FF3113">
        <v>60.083183288574219</v>
      </c>
      <c r="FG3113">
        <v>60.024696350097656</v>
      </c>
      <c r="FH3113">
        <v>64.136260986328125</v>
      </c>
      <c r="FI3113">
        <v>68.959426879882813</v>
      </c>
      <c r="FJ3113">
        <v>75.320075988769531</v>
      </c>
      <c r="FK3113">
        <v>80.135772705078125</v>
      </c>
      <c r="FL3113">
        <v>83.719383239746094</v>
      </c>
      <c r="FM3113">
        <v>85.000785827636719</v>
      </c>
      <c r="FN3113">
        <v>85.759246826171875</v>
      </c>
      <c r="FO3113">
        <v>85.2200927734375</v>
      </c>
      <c r="FP3113">
        <v>83.509635925292969</v>
      </c>
      <c r="FQ3113">
        <v>79.269989013671875</v>
      </c>
      <c r="FR3113">
        <v>74.71087646484375</v>
      </c>
      <c r="FS3113">
        <v>71.804885864257813</v>
      </c>
      <c r="FT3113">
        <v>69.559974670410156</v>
      </c>
      <c r="FU3113">
        <v>67.643447875976563</v>
      </c>
      <c r="FV3113">
        <v>66.156478881835938</v>
      </c>
      <c r="FW3113">
        <v>64.770088195800781</v>
      </c>
      <c r="FX3113">
        <v>498</v>
      </c>
      <c r="FY3113">
        <v>4.854852706193924E-2</v>
      </c>
      <c r="FZ3113">
        <v>1</v>
      </c>
    </row>
    <row r="3114" spans="1:182" x14ac:dyDescent="0.2">
      <c r="A3114" t="s">
        <v>245</v>
      </c>
      <c r="B3114" t="s">
        <v>252</v>
      </c>
      <c r="C3114" t="s">
        <v>218</v>
      </c>
      <c r="D3114" t="s">
        <v>46</v>
      </c>
      <c r="E3114">
        <v>2016</v>
      </c>
      <c r="F3114" t="s">
        <v>231</v>
      </c>
      <c r="G3114" t="s">
        <v>250</v>
      </c>
      <c r="H3114" t="s">
        <v>226</v>
      </c>
      <c r="I3114">
        <v>175.70000000000002</v>
      </c>
      <c r="L3114">
        <v>43.587371881521513</v>
      </c>
      <c r="M3114">
        <v>43.40515126437429</v>
      </c>
      <c r="N3114">
        <v>42.919794990014161</v>
      </c>
      <c r="O3114">
        <v>43.031426830218109</v>
      </c>
      <c r="P3114">
        <v>43.757877177865147</v>
      </c>
      <c r="Q3114">
        <v>46.627002101407427</v>
      </c>
      <c r="R3114">
        <v>49.084018835209235</v>
      </c>
      <c r="S3114">
        <v>48.635627752234001</v>
      </c>
      <c r="T3114">
        <v>51.075001855971486</v>
      </c>
      <c r="U3114">
        <v>49.254924448696535</v>
      </c>
      <c r="V3114">
        <v>50.277795435455673</v>
      </c>
      <c r="W3114">
        <v>52.250116449513754</v>
      </c>
      <c r="X3114">
        <v>53.587282739598471</v>
      </c>
      <c r="Y3114">
        <v>53.27990359464286</v>
      </c>
      <c r="Z3114">
        <v>53.38192864192078</v>
      </c>
      <c r="AA3114">
        <v>53.191978036472932</v>
      </c>
      <c r="AB3114">
        <v>52.872933547115352</v>
      </c>
      <c r="AC3114">
        <v>51.656040551375831</v>
      </c>
      <c r="AD3114">
        <v>52.200917679276969</v>
      </c>
      <c r="AE3114">
        <v>52.855717300617997</v>
      </c>
      <c r="AF3114">
        <v>52.78866194893488</v>
      </c>
      <c r="AG3114">
        <v>50.431291056062186</v>
      </c>
      <c r="AH3114">
        <v>49.442704197122929</v>
      </c>
      <c r="AI3114">
        <v>46.970887242896275</v>
      </c>
      <c r="AJ3114">
        <v>-1.9428870677947998</v>
      </c>
      <c r="AK3114">
        <v>-1.932463526725769</v>
      </c>
      <c r="AL3114">
        <v>-1.9077663421630859</v>
      </c>
      <c r="AM3114">
        <v>-1.9491990804672241</v>
      </c>
      <c r="AN3114">
        <v>-1.9990607500076294</v>
      </c>
      <c r="AO3114">
        <v>-2.0740180015563965</v>
      </c>
      <c r="AP3114">
        <v>-2.1153843402862549</v>
      </c>
      <c r="AQ3114">
        <v>-2.0663280487060547</v>
      </c>
      <c r="AR3114">
        <v>-2.4284050464630127</v>
      </c>
      <c r="AS3114">
        <v>-2.2290565967559814</v>
      </c>
      <c r="AT3114">
        <v>-1.8634577989578247</v>
      </c>
      <c r="AU3114">
        <v>-1.8036940097808838</v>
      </c>
      <c r="AV3114">
        <v>-1.8625321388244629</v>
      </c>
      <c r="AW3114">
        <v>-2.1100246906280518</v>
      </c>
      <c r="AX3114">
        <v>-1.9173890352249146</v>
      </c>
      <c r="AY3114">
        <v>1.6972213983535767</v>
      </c>
      <c r="AZ3114">
        <v>11.265787124633789</v>
      </c>
      <c r="BA3114">
        <v>11.265956878662109</v>
      </c>
      <c r="BB3114">
        <v>12.082949638366699</v>
      </c>
      <c r="BC3114">
        <v>12.794047355651855</v>
      </c>
      <c r="BD3114">
        <v>13.029697418212891</v>
      </c>
      <c r="BE3114">
        <v>1.7382971048355103</v>
      </c>
      <c r="BF3114">
        <v>-2.1084461212158203</v>
      </c>
      <c r="BG3114">
        <v>-2.0529589653015137</v>
      </c>
      <c r="BH3114">
        <v>-0.87607765197753906</v>
      </c>
      <c r="BI3114">
        <v>-0.87607729434967041</v>
      </c>
      <c r="BJ3114">
        <v>-0.85859459638595581</v>
      </c>
      <c r="BK3114">
        <v>-0.87651711702346802</v>
      </c>
      <c r="BL3114">
        <v>-0.90264326333999634</v>
      </c>
      <c r="BM3114">
        <v>-0.93297767639160156</v>
      </c>
      <c r="BN3114">
        <v>-0.94473832845687866</v>
      </c>
      <c r="BO3114">
        <v>-0.92415720224380493</v>
      </c>
      <c r="BP3114">
        <v>-1.1092842817306519</v>
      </c>
      <c r="BQ3114">
        <v>-1.0501322746276855</v>
      </c>
      <c r="BR3114">
        <v>-0.8755306601524353</v>
      </c>
      <c r="BS3114">
        <v>-0.82757353782653809</v>
      </c>
      <c r="BT3114">
        <v>-0.84789687395095825</v>
      </c>
      <c r="BU3114">
        <v>-0.94723236560821533</v>
      </c>
      <c r="BV3114">
        <v>-0.85563594102859497</v>
      </c>
      <c r="BW3114">
        <v>2.915346622467041</v>
      </c>
      <c r="BX3114">
        <v>12.989071846008301</v>
      </c>
      <c r="BY3114">
        <v>12.936981201171875</v>
      </c>
      <c r="BZ3114">
        <v>13.802495002746582</v>
      </c>
      <c r="CA3114">
        <v>14.599559783935547</v>
      </c>
      <c r="CB3114">
        <v>14.913224220275879</v>
      </c>
      <c r="CC3114">
        <v>3.0743300914764404</v>
      </c>
      <c r="CD3114">
        <v>-1.0465443134307861</v>
      </c>
      <c r="CE3114">
        <v>-0.97515881061553955</v>
      </c>
      <c r="CF3114">
        <v>-0.13720868527889252</v>
      </c>
      <c r="CG3114">
        <v>-0.14442744851112366</v>
      </c>
      <c r="CH3114">
        <v>-0.13194143772125244</v>
      </c>
      <c r="CI3114">
        <v>-0.13358093798160553</v>
      </c>
      <c r="CJ3114">
        <v>-0.1432679295539856</v>
      </c>
      <c r="CK3114">
        <v>-0.14269652962684631</v>
      </c>
      <c r="CL3114">
        <v>-0.13395248353481293</v>
      </c>
      <c r="CM3114">
        <v>-0.13309311866760254</v>
      </c>
      <c r="CN3114">
        <v>-0.19566537439823151</v>
      </c>
      <c r="CO3114">
        <v>-0.23361296951770782</v>
      </c>
      <c r="CP3114">
        <v>-0.19129535555839539</v>
      </c>
      <c r="CQ3114">
        <v>-0.15151546895503998</v>
      </c>
      <c r="CR3114">
        <v>-0.14516358077526093</v>
      </c>
      <c r="CS3114">
        <v>-0.14188598096370697</v>
      </c>
      <c r="CT3114">
        <v>-0.12026897072792053</v>
      </c>
      <c r="CU3114">
        <v>3.7590162754058838</v>
      </c>
      <c r="CV3114">
        <v>14.182613372802734</v>
      </c>
      <c r="CW3114">
        <v>14.094327926635742</v>
      </c>
      <c r="CX3114">
        <v>14.993447303771973</v>
      </c>
      <c r="CY3114">
        <v>15.850051879882813</v>
      </c>
      <c r="CZ3114">
        <v>16.217748641967773</v>
      </c>
      <c r="DA3114">
        <v>3.9996623992919922</v>
      </c>
      <c r="DB3114">
        <v>-0.31107449531555176</v>
      </c>
      <c r="DC3114">
        <v>-0.22867771983146667</v>
      </c>
      <c r="DD3114">
        <v>0.60166025161743164</v>
      </c>
      <c r="DE3114">
        <v>0.5872223973274231</v>
      </c>
      <c r="DF3114">
        <v>0.59471172094345093</v>
      </c>
      <c r="DG3114">
        <v>0.60935527086257935</v>
      </c>
      <c r="DH3114">
        <v>0.61610746383666992</v>
      </c>
      <c r="DI3114">
        <v>0.64758455753326416</v>
      </c>
      <c r="DJ3114">
        <v>0.67683333158493042</v>
      </c>
      <c r="DK3114">
        <v>0.65797096490859985</v>
      </c>
      <c r="DL3114">
        <v>0.71795356273651123</v>
      </c>
      <c r="DM3114">
        <v>0.58290636539459229</v>
      </c>
      <c r="DN3114">
        <v>0.49293994903564453</v>
      </c>
      <c r="DO3114">
        <v>0.52454257011413574</v>
      </c>
      <c r="DP3114">
        <v>0.55756968259811401</v>
      </c>
      <c r="DQ3114">
        <v>0.66346043348312378</v>
      </c>
      <c r="DR3114">
        <v>0.61509799957275391</v>
      </c>
      <c r="DS3114">
        <v>4.6026859283447266</v>
      </c>
      <c r="DT3114">
        <v>15.376154899597168</v>
      </c>
      <c r="DU3114">
        <v>15.251674652099609</v>
      </c>
      <c r="DV3114">
        <v>16.184398651123047</v>
      </c>
      <c r="DW3114">
        <v>17.100543975830078</v>
      </c>
      <c r="DX3114">
        <v>17.522274017333984</v>
      </c>
      <c r="DY3114">
        <v>4.924994945526123</v>
      </c>
      <c r="DZ3114">
        <v>0.42439538240432739</v>
      </c>
      <c r="EA3114">
        <v>0.5178033709526062</v>
      </c>
      <c r="EB3114">
        <v>1.6684696674346924</v>
      </c>
      <c r="EC3114">
        <v>1.643608570098877</v>
      </c>
      <c r="ED3114">
        <v>1.6438834667205811</v>
      </c>
      <c r="EE3114">
        <v>1.6820372343063354</v>
      </c>
      <c r="EF3114">
        <v>1.7125248908996582</v>
      </c>
      <c r="EG3114">
        <v>1.7886250019073486</v>
      </c>
      <c r="EH3114">
        <v>1.8474793434143066</v>
      </c>
      <c r="EI3114">
        <v>1.8001419305801392</v>
      </c>
      <c r="EJ3114">
        <v>2.0370743274688721</v>
      </c>
      <c r="EK3114">
        <v>1.7618305683135986</v>
      </c>
      <c r="EL3114">
        <v>1.4808670282363892</v>
      </c>
      <c r="EM3114">
        <v>1.5006630420684814</v>
      </c>
      <c r="EN3114">
        <v>1.5722049474716187</v>
      </c>
      <c r="EO3114">
        <v>1.8262526988983154</v>
      </c>
      <c r="EP3114">
        <v>1.6768511533737183</v>
      </c>
      <c r="EQ3114">
        <v>5.8208112716674805</v>
      </c>
      <c r="ER3114">
        <v>17.09943962097168</v>
      </c>
      <c r="ES3114">
        <v>16.922698974609375</v>
      </c>
      <c r="ET3114">
        <v>17.90394401550293</v>
      </c>
      <c r="EU3114">
        <v>18.906057357788086</v>
      </c>
      <c r="EV3114">
        <v>19.405799865722656</v>
      </c>
      <c r="EW3114">
        <v>6.2610278129577637</v>
      </c>
      <c r="EX3114">
        <v>1.4862970113754272</v>
      </c>
      <c r="EY3114">
        <v>1.5956034660339355</v>
      </c>
      <c r="EZ3114">
        <v>61.163242340087891</v>
      </c>
      <c r="FA3114">
        <v>61.046237945556641</v>
      </c>
      <c r="FB3114">
        <v>60.854595184326172</v>
      </c>
      <c r="FC3114">
        <v>60.304977416992188</v>
      </c>
      <c r="FD3114">
        <v>60.048942565917969</v>
      </c>
      <c r="FE3114">
        <v>60.624149322509766</v>
      </c>
      <c r="FF3114">
        <v>60.083183288574219</v>
      </c>
      <c r="FG3114">
        <v>60.024696350097656</v>
      </c>
      <c r="FH3114">
        <v>64.136260986328125</v>
      </c>
      <c r="FI3114">
        <v>68.959426879882813</v>
      </c>
      <c r="FJ3114">
        <v>75.320075988769531</v>
      </c>
      <c r="FK3114">
        <v>80.135772705078125</v>
      </c>
      <c r="FL3114">
        <v>83.719383239746094</v>
      </c>
      <c r="FM3114">
        <v>85.000785827636719</v>
      </c>
      <c r="FN3114">
        <v>85.759246826171875</v>
      </c>
      <c r="FO3114">
        <v>85.2200927734375</v>
      </c>
      <c r="FP3114">
        <v>83.509635925292969</v>
      </c>
      <c r="FQ3114">
        <v>79.269989013671875</v>
      </c>
      <c r="FR3114">
        <v>74.71087646484375</v>
      </c>
      <c r="FS3114">
        <v>71.804885864257813</v>
      </c>
      <c r="FT3114">
        <v>69.559974670410156</v>
      </c>
      <c r="FU3114">
        <v>67.643447875976563</v>
      </c>
      <c r="FV3114">
        <v>66.156478881835938</v>
      </c>
      <c r="FW3114">
        <v>64.770088195800781</v>
      </c>
      <c r="FX3114">
        <v>498</v>
      </c>
      <c r="FY3114">
        <v>4.854852706193924E-2</v>
      </c>
      <c r="FZ3114">
        <v>1</v>
      </c>
    </row>
    <row r="3115" spans="1:182" x14ac:dyDescent="0.2">
      <c r="A3115" t="s">
        <v>245</v>
      </c>
      <c r="B3115" t="s">
        <v>252</v>
      </c>
      <c r="C3115" t="s">
        <v>218</v>
      </c>
      <c r="D3115" t="s">
        <v>46</v>
      </c>
      <c r="E3115">
        <v>2017</v>
      </c>
      <c r="F3115" t="s">
        <v>231</v>
      </c>
      <c r="G3115" t="s">
        <v>250</v>
      </c>
      <c r="H3115" t="s">
        <v>226</v>
      </c>
      <c r="I3115">
        <v>175.70000000000002</v>
      </c>
      <c r="L3115">
        <v>43.587371881521513</v>
      </c>
      <c r="M3115">
        <v>43.40515126437429</v>
      </c>
      <c r="N3115">
        <v>42.919794990014161</v>
      </c>
      <c r="O3115">
        <v>43.031426830218109</v>
      </c>
      <c r="P3115">
        <v>43.757877177865147</v>
      </c>
      <c r="Q3115">
        <v>46.627002101407427</v>
      </c>
      <c r="R3115">
        <v>49.084018835209235</v>
      </c>
      <c r="S3115">
        <v>48.635627752234001</v>
      </c>
      <c r="T3115">
        <v>51.075001855971486</v>
      </c>
      <c r="U3115">
        <v>49.254924448696535</v>
      </c>
      <c r="V3115">
        <v>50.277795435455673</v>
      </c>
      <c r="W3115">
        <v>52.250116449513754</v>
      </c>
      <c r="X3115">
        <v>53.587282739598471</v>
      </c>
      <c r="Y3115">
        <v>53.27990359464286</v>
      </c>
      <c r="Z3115">
        <v>53.38192864192078</v>
      </c>
      <c r="AA3115">
        <v>53.191978036472932</v>
      </c>
      <c r="AB3115">
        <v>52.872933547115352</v>
      </c>
      <c r="AC3115">
        <v>51.656040551375831</v>
      </c>
      <c r="AD3115">
        <v>52.200917679276969</v>
      </c>
      <c r="AE3115">
        <v>52.855717300617997</v>
      </c>
      <c r="AF3115">
        <v>52.78866194893488</v>
      </c>
      <c r="AG3115">
        <v>50.431291056062186</v>
      </c>
      <c r="AH3115">
        <v>49.442704197122929</v>
      </c>
      <c r="AI3115">
        <v>46.970887242896275</v>
      </c>
      <c r="AJ3115">
        <v>-1.9428870677947998</v>
      </c>
      <c r="AK3115">
        <v>-1.932463526725769</v>
      </c>
      <c r="AL3115">
        <v>-1.9077663421630859</v>
      </c>
      <c r="AM3115">
        <v>-1.9491990804672241</v>
      </c>
      <c r="AN3115">
        <v>-1.9990607500076294</v>
      </c>
      <c r="AO3115">
        <v>-2.0740180015563965</v>
      </c>
      <c r="AP3115">
        <v>-2.1153843402862549</v>
      </c>
      <c r="AQ3115">
        <v>-2.0663280487060547</v>
      </c>
      <c r="AR3115">
        <v>-2.4284050464630127</v>
      </c>
      <c r="AS3115">
        <v>-2.2290565967559814</v>
      </c>
      <c r="AT3115">
        <v>-1.8634577989578247</v>
      </c>
      <c r="AU3115">
        <v>-1.8036940097808838</v>
      </c>
      <c r="AV3115">
        <v>-1.8625321388244629</v>
      </c>
      <c r="AW3115">
        <v>-2.1100246906280518</v>
      </c>
      <c r="AX3115">
        <v>-1.9173890352249146</v>
      </c>
      <c r="AY3115">
        <v>1.6972213983535767</v>
      </c>
      <c r="AZ3115">
        <v>11.265787124633789</v>
      </c>
      <c r="BA3115">
        <v>11.265956878662109</v>
      </c>
      <c r="BB3115">
        <v>12.082949638366699</v>
      </c>
      <c r="BC3115">
        <v>12.794047355651855</v>
      </c>
      <c r="BD3115">
        <v>13.029697418212891</v>
      </c>
      <c r="BE3115">
        <v>1.7382971048355103</v>
      </c>
      <c r="BF3115">
        <v>-2.1084461212158203</v>
      </c>
      <c r="BG3115">
        <v>-2.0529589653015137</v>
      </c>
      <c r="BH3115">
        <v>-0.87607765197753906</v>
      </c>
      <c r="BI3115">
        <v>-0.87607729434967041</v>
      </c>
      <c r="BJ3115">
        <v>-0.85859459638595581</v>
      </c>
      <c r="BK3115">
        <v>-0.87651711702346802</v>
      </c>
      <c r="BL3115">
        <v>-0.90264326333999634</v>
      </c>
      <c r="BM3115">
        <v>-0.93297767639160156</v>
      </c>
      <c r="BN3115">
        <v>-0.94473832845687866</v>
      </c>
      <c r="BO3115">
        <v>-0.92415720224380493</v>
      </c>
      <c r="BP3115">
        <v>-1.1092842817306519</v>
      </c>
      <c r="BQ3115">
        <v>-1.0501322746276855</v>
      </c>
      <c r="BR3115">
        <v>-0.8755306601524353</v>
      </c>
      <c r="BS3115">
        <v>-0.82757353782653809</v>
      </c>
      <c r="BT3115">
        <v>-0.84789687395095825</v>
      </c>
      <c r="BU3115">
        <v>-0.94723236560821533</v>
      </c>
      <c r="BV3115">
        <v>-0.85563594102859497</v>
      </c>
      <c r="BW3115">
        <v>2.915346622467041</v>
      </c>
      <c r="BX3115">
        <v>12.989071846008301</v>
      </c>
      <c r="BY3115">
        <v>12.936981201171875</v>
      </c>
      <c r="BZ3115">
        <v>13.802495002746582</v>
      </c>
      <c r="CA3115">
        <v>14.599559783935547</v>
      </c>
      <c r="CB3115">
        <v>14.913224220275879</v>
      </c>
      <c r="CC3115">
        <v>3.0743300914764404</v>
      </c>
      <c r="CD3115">
        <v>-1.0465443134307861</v>
      </c>
      <c r="CE3115">
        <v>-0.97515881061553955</v>
      </c>
      <c r="CF3115">
        <v>-0.13720868527889252</v>
      </c>
      <c r="CG3115">
        <v>-0.14442744851112366</v>
      </c>
      <c r="CH3115">
        <v>-0.13194143772125244</v>
      </c>
      <c r="CI3115">
        <v>-0.13358093798160553</v>
      </c>
      <c r="CJ3115">
        <v>-0.1432679295539856</v>
      </c>
      <c r="CK3115">
        <v>-0.14269652962684631</v>
      </c>
      <c r="CL3115">
        <v>-0.13395248353481293</v>
      </c>
      <c r="CM3115">
        <v>-0.13309311866760254</v>
      </c>
      <c r="CN3115">
        <v>-0.19566537439823151</v>
      </c>
      <c r="CO3115">
        <v>-0.23361296951770782</v>
      </c>
      <c r="CP3115">
        <v>-0.19129535555839539</v>
      </c>
      <c r="CQ3115">
        <v>-0.15151546895503998</v>
      </c>
      <c r="CR3115">
        <v>-0.14516358077526093</v>
      </c>
      <c r="CS3115">
        <v>-0.14188598096370697</v>
      </c>
      <c r="CT3115">
        <v>-0.12026897072792053</v>
      </c>
      <c r="CU3115">
        <v>3.7590162754058838</v>
      </c>
      <c r="CV3115">
        <v>14.182613372802734</v>
      </c>
      <c r="CW3115">
        <v>14.094327926635742</v>
      </c>
      <c r="CX3115">
        <v>14.993447303771973</v>
      </c>
      <c r="CY3115">
        <v>15.850051879882813</v>
      </c>
      <c r="CZ3115">
        <v>16.217748641967773</v>
      </c>
      <c r="DA3115">
        <v>3.9996623992919922</v>
      </c>
      <c r="DB3115">
        <v>-0.31107449531555176</v>
      </c>
      <c r="DC3115">
        <v>-0.22867771983146667</v>
      </c>
      <c r="DD3115">
        <v>0.60166025161743164</v>
      </c>
      <c r="DE3115">
        <v>0.5872223973274231</v>
      </c>
      <c r="DF3115">
        <v>0.59471172094345093</v>
      </c>
      <c r="DG3115">
        <v>0.60935527086257935</v>
      </c>
      <c r="DH3115">
        <v>0.61610746383666992</v>
      </c>
      <c r="DI3115">
        <v>0.64758455753326416</v>
      </c>
      <c r="DJ3115">
        <v>0.67683333158493042</v>
      </c>
      <c r="DK3115">
        <v>0.65797096490859985</v>
      </c>
      <c r="DL3115">
        <v>0.71795356273651123</v>
      </c>
      <c r="DM3115">
        <v>0.58290636539459229</v>
      </c>
      <c r="DN3115">
        <v>0.49293994903564453</v>
      </c>
      <c r="DO3115">
        <v>0.52454257011413574</v>
      </c>
      <c r="DP3115">
        <v>0.55756968259811401</v>
      </c>
      <c r="DQ3115">
        <v>0.66346043348312378</v>
      </c>
      <c r="DR3115">
        <v>0.61509799957275391</v>
      </c>
      <c r="DS3115">
        <v>4.6026859283447266</v>
      </c>
      <c r="DT3115">
        <v>15.376154899597168</v>
      </c>
      <c r="DU3115">
        <v>15.251674652099609</v>
      </c>
      <c r="DV3115">
        <v>16.184398651123047</v>
      </c>
      <c r="DW3115">
        <v>17.100543975830078</v>
      </c>
      <c r="DX3115">
        <v>17.522274017333984</v>
      </c>
      <c r="DY3115">
        <v>4.924994945526123</v>
      </c>
      <c r="DZ3115">
        <v>0.42439538240432739</v>
      </c>
      <c r="EA3115">
        <v>0.5178033709526062</v>
      </c>
      <c r="EB3115">
        <v>1.6684696674346924</v>
      </c>
      <c r="EC3115">
        <v>1.643608570098877</v>
      </c>
      <c r="ED3115">
        <v>1.6438834667205811</v>
      </c>
      <c r="EE3115">
        <v>1.6820372343063354</v>
      </c>
      <c r="EF3115">
        <v>1.7125248908996582</v>
      </c>
      <c r="EG3115">
        <v>1.7886250019073486</v>
      </c>
      <c r="EH3115">
        <v>1.8474793434143066</v>
      </c>
      <c r="EI3115">
        <v>1.8001419305801392</v>
      </c>
      <c r="EJ3115">
        <v>2.0370743274688721</v>
      </c>
      <c r="EK3115">
        <v>1.7618305683135986</v>
      </c>
      <c r="EL3115">
        <v>1.4808670282363892</v>
      </c>
      <c r="EM3115">
        <v>1.5006630420684814</v>
      </c>
      <c r="EN3115">
        <v>1.5722049474716187</v>
      </c>
      <c r="EO3115">
        <v>1.8262526988983154</v>
      </c>
      <c r="EP3115">
        <v>1.6768511533737183</v>
      </c>
      <c r="EQ3115">
        <v>5.8208112716674805</v>
      </c>
      <c r="ER3115">
        <v>17.09943962097168</v>
      </c>
      <c r="ES3115">
        <v>16.922698974609375</v>
      </c>
      <c r="ET3115">
        <v>17.90394401550293</v>
      </c>
      <c r="EU3115">
        <v>18.906057357788086</v>
      </c>
      <c r="EV3115">
        <v>19.405799865722656</v>
      </c>
      <c r="EW3115">
        <v>6.2610278129577637</v>
      </c>
      <c r="EX3115">
        <v>1.4862970113754272</v>
      </c>
      <c r="EY3115">
        <v>1.5956034660339355</v>
      </c>
      <c r="EZ3115">
        <v>61.163242340087891</v>
      </c>
      <c r="FA3115">
        <v>61.046237945556641</v>
      </c>
      <c r="FB3115">
        <v>60.854595184326172</v>
      </c>
      <c r="FC3115">
        <v>60.304977416992188</v>
      </c>
      <c r="FD3115">
        <v>60.048942565917969</v>
      </c>
      <c r="FE3115">
        <v>60.624149322509766</v>
      </c>
      <c r="FF3115">
        <v>60.083183288574219</v>
      </c>
      <c r="FG3115">
        <v>60.024696350097656</v>
      </c>
      <c r="FH3115">
        <v>64.136260986328125</v>
      </c>
      <c r="FI3115">
        <v>68.959426879882813</v>
      </c>
      <c r="FJ3115">
        <v>75.320075988769531</v>
      </c>
      <c r="FK3115">
        <v>80.135772705078125</v>
      </c>
      <c r="FL3115">
        <v>83.719383239746094</v>
      </c>
      <c r="FM3115">
        <v>85.000785827636719</v>
      </c>
      <c r="FN3115">
        <v>85.759246826171875</v>
      </c>
      <c r="FO3115">
        <v>85.2200927734375</v>
      </c>
      <c r="FP3115">
        <v>83.509635925292969</v>
      </c>
      <c r="FQ3115">
        <v>79.269989013671875</v>
      </c>
      <c r="FR3115">
        <v>74.71087646484375</v>
      </c>
      <c r="FS3115">
        <v>71.804885864257813</v>
      </c>
      <c r="FT3115">
        <v>69.559974670410156</v>
      </c>
      <c r="FU3115">
        <v>67.643447875976563</v>
      </c>
      <c r="FV3115">
        <v>66.156478881835938</v>
      </c>
      <c r="FW3115">
        <v>64.770088195800781</v>
      </c>
      <c r="FX3115">
        <v>498</v>
      </c>
      <c r="FY3115">
        <v>4.854852706193924E-2</v>
      </c>
      <c r="FZ3115">
        <v>1</v>
      </c>
    </row>
    <row r="3116" spans="1:182" x14ac:dyDescent="0.2">
      <c r="A3116" t="s">
        <v>245</v>
      </c>
      <c r="B3116" t="s">
        <v>252</v>
      </c>
      <c r="C3116" t="s">
        <v>218</v>
      </c>
      <c r="D3116" t="s">
        <v>47</v>
      </c>
      <c r="E3116">
        <v>2015</v>
      </c>
      <c r="F3116" t="s">
        <v>231</v>
      </c>
      <c r="G3116" t="s">
        <v>250</v>
      </c>
      <c r="H3116" t="s">
        <v>226</v>
      </c>
      <c r="I3116">
        <v>175.70000000000002</v>
      </c>
      <c r="L3116">
        <v>38.369911370279524</v>
      </c>
      <c r="M3116">
        <v>37.675939791723408</v>
      </c>
      <c r="N3116">
        <v>37.18531388150879</v>
      </c>
      <c r="O3116">
        <v>37.150843102814378</v>
      </c>
      <c r="P3116">
        <v>38.103369886787107</v>
      </c>
      <c r="Q3116">
        <v>40.273621988106875</v>
      </c>
      <c r="R3116">
        <v>42.933304425604248</v>
      </c>
      <c r="S3116">
        <v>42.881057630261154</v>
      </c>
      <c r="T3116">
        <v>43.211010617863494</v>
      </c>
      <c r="U3116">
        <v>43.587928538488242</v>
      </c>
      <c r="V3116">
        <v>43.49960535550786</v>
      </c>
      <c r="W3116">
        <v>44.083145423992889</v>
      </c>
      <c r="X3116">
        <v>44.415215542154435</v>
      </c>
      <c r="Y3116">
        <v>43.93994436896017</v>
      </c>
      <c r="Z3116">
        <v>44.328668239629067</v>
      </c>
      <c r="AA3116">
        <v>43.953198037688608</v>
      </c>
      <c r="AB3116">
        <v>44.279054525090757</v>
      </c>
      <c r="AC3116">
        <v>44.199759312899459</v>
      </c>
      <c r="AD3116">
        <v>43.705896837438708</v>
      </c>
      <c r="AE3116">
        <v>43.693084318603226</v>
      </c>
      <c r="AF3116">
        <v>43.217608761588387</v>
      </c>
      <c r="AG3116">
        <v>42.534916368954285</v>
      </c>
      <c r="AH3116">
        <v>41.372863723256692</v>
      </c>
      <c r="AI3116">
        <v>39.65169060457977</v>
      </c>
      <c r="AJ3116">
        <v>-1.5828300714492798</v>
      </c>
      <c r="AK3116">
        <v>-1.5482895374298096</v>
      </c>
      <c r="AL3116">
        <v>-1.5294086933135986</v>
      </c>
      <c r="AM3116">
        <v>-1.5516303777694702</v>
      </c>
      <c r="AN3116">
        <v>-1.605377197265625</v>
      </c>
      <c r="AO3116">
        <v>-1.7071198225021362</v>
      </c>
      <c r="AP3116">
        <v>-1.7529503107070923</v>
      </c>
      <c r="AQ3116">
        <v>-1.7257024049758911</v>
      </c>
      <c r="AR3116">
        <v>-1.7256878614425659</v>
      </c>
      <c r="AS3116">
        <v>-1.702460765838623</v>
      </c>
      <c r="AT3116">
        <v>-1.5297315120697021</v>
      </c>
      <c r="AU3116">
        <v>-1.5019932985305786</v>
      </c>
      <c r="AV3116">
        <v>-1.4906460046768188</v>
      </c>
      <c r="AW3116">
        <v>-1.5109063386917114</v>
      </c>
      <c r="AX3116">
        <v>-1.5480720996856689</v>
      </c>
      <c r="AY3116">
        <v>1.2498123645782471</v>
      </c>
      <c r="AZ3116">
        <v>9.2795391082763672</v>
      </c>
      <c r="BA3116">
        <v>9.3913869857788086</v>
      </c>
      <c r="BB3116">
        <v>9.2585391998291016</v>
      </c>
      <c r="BC3116">
        <v>9.290191650390625</v>
      </c>
      <c r="BD3116">
        <v>9.3076133728027344</v>
      </c>
      <c r="BE3116">
        <v>1.2490276098251343</v>
      </c>
      <c r="BF3116">
        <v>-1.3018852472305298</v>
      </c>
      <c r="BG3116">
        <v>-1.3087254762649536</v>
      </c>
      <c r="BH3116">
        <v>-0.73494201898574829</v>
      </c>
      <c r="BI3116">
        <v>-0.71930205821990967</v>
      </c>
      <c r="BJ3116">
        <v>-0.71246713399887085</v>
      </c>
      <c r="BK3116">
        <v>-0.72484815120697021</v>
      </c>
      <c r="BL3116">
        <v>-0.75057274103164673</v>
      </c>
      <c r="BM3116">
        <v>-0.80582630634307861</v>
      </c>
      <c r="BN3116">
        <v>-0.82939743995666504</v>
      </c>
      <c r="BO3116">
        <v>-0.8151932954788208</v>
      </c>
      <c r="BP3116">
        <v>-0.81476080417633057</v>
      </c>
      <c r="BQ3116">
        <v>-0.79598557949066162</v>
      </c>
      <c r="BR3116">
        <v>-0.72135502099990845</v>
      </c>
      <c r="BS3116">
        <v>-0.70277237892150879</v>
      </c>
      <c r="BT3116">
        <v>-0.6927647590637207</v>
      </c>
      <c r="BU3116">
        <v>-0.70353150367736816</v>
      </c>
      <c r="BV3116">
        <v>-0.71905910968780518</v>
      </c>
      <c r="BW3116">
        <v>2.2394919395446777</v>
      </c>
      <c r="BX3116">
        <v>10.689362525939941</v>
      </c>
      <c r="BY3116">
        <v>10.81398868560791</v>
      </c>
      <c r="BZ3116">
        <v>10.667489051818848</v>
      </c>
      <c r="CA3116">
        <v>10.730247497558594</v>
      </c>
      <c r="CB3116">
        <v>10.742231369018555</v>
      </c>
      <c r="CC3116">
        <v>2.2953994274139404</v>
      </c>
      <c r="CD3116">
        <v>-0.54759228229522705</v>
      </c>
      <c r="CE3116">
        <v>-0.54960101842880249</v>
      </c>
      <c r="CF3116">
        <v>-0.14769731462001801</v>
      </c>
      <c r="CG3116">
        <v>-0.1451478898525238</v>
      </c>
      <c r="CH3116">
        <v>-0.14665590226650238</v>
      </c>
      <c r="CI3116">
        <v>-0.15222132205963135</v>
      </c>
      <c r="CJ3116">
        <v>-0.15853774547576904</v>
      </c>
      <c r="CK3116">
        <v>-0.18159319460391998</v>
      </c>
      <c r="CL3116">
        <v>-0.18974752724170685</v>
      </c>
      <c r="CM3116">
        <v>-0.18457749485969543</v>
      </c>
      <c r="CN3116">
        <v>-0.18385551869869232</v>
      </c>
      <c r="CO3116">
        <v>-0.16816361248493195</v>
      </c>
      <c r="CP3116">
        <v>-0.16147597134113312</v>
      </c>
      <c r="CQ3116">
        <v>-0.14923445880413055</v>
      </c>
      <c r="CR3116">
        <v>-0.14015465974807739</v>
      </c>
      <c r="CS3116">
        <v>-0.14434616267681122</v>
      </c>
      <c r="CT3116">
        <v>-0.14488722383975983</v>
      </c>
      <c r="CU3116">
        <v>2.924940824508667</v>
      </c>
      <c r="CV3116">
        <v>11.665801048278809</v>
      </c>
      <c r="CW3116">
        <v>11.799277305603027</v>
      </c>
      <c r="CX3116">
        <v>11.643322944641113</v>
      </c>
      <c r="CY3116">
        <v>11.727624893188477</v>
      </c>
      <c r="CZ3116">
        <v>11.735843658447266</v>
      </c>
      <c r="DA3116">
        <v>3.0201132297515869</v>
      </c>
      <c r="DB3116">
        <v>-2.5171265006065369E-2</v>
      </c>
      <c r="DC3116">
        <v>-2.3833697661757469E-2</v>
      </c>
      <c r="DD3116">
        <v>0.43954735994338989</v>
      </c>
      <c r="DE3116">
        <v>0.42900627851486206</v>
      </c>
      <c r="DF3116">
        <v>0.4191552996635437</v>
      </c>
      <c r="DG3116">
        <v>0.42040553689002991</v>
      </c>
      <c r="DH3116">
        <v>0.43349722027778625</v>
      </c>
      <c r="DI3116">
        <v>0.44263991713523865</v>
      </c>
      <c r="DJ3116">
        <v>0.44990241527557373</v>
      </c>
      <c r="DK3116">
        <v>0.44603830575942993</v>
      </c>
      <c r="DL3116">
        <v>0.44704976677894592</v>
      </c>
      <c r="DM3116">
        <v>0.45965832471847534</v>
      </c>
      <c r="DN3116">
        <v>0.39840307831764221</v>
      </c>
      <c r="DO3116">
        <v>0.40430349111557007</v>
      </c>
      <c r="DP3116">
        <v>0.41245546936988831</v>
      </c>
      <c r="DQ3116">
        <v>0.41483917832374573</v>
      </c>
      <c r="DR3116">
        <v>0.42928466200828552</v>
      </c>
      <c r="DS3116">
        <v>3.6103897094726562</v>
      </c>
      <c r="DT3116">
        <v>12.642240524291992</v>
      </c>
      <c r="DU3116">
        <v>12.784566879272461</v>
      </c>
      <c r="DV3116">
        <v>12.619155883789063</v>
      </c>
      <c r="DW3116">
        <v>12.725003242492676</v>
      </c>
      <c r="DX3116">
        <v>12.729455947875977</v>
      </c>
      <c r="DY3116">
        <v>3.7448272705078125</v>
      </c>
      <c r="DZ3116">
        <v>0.49724975228309631</v>
      </c>
      <c r="EA3116">
        <v>0.50193363428115845</v>
      </c>
      <c r="EB3116">
        <v>1.2874354124069214</v>
      </c>
      <c r="EC3116">
        <v>1.2579936981201172</v>
      </c>
      <c r="ED3116">
        <v>1.2360968589782715</v>
      </c>
      <c r="EE3116">
        <v>1.2471877336502075</v>
      </c>
      <c r="EF3116">
        <v>1.2883017063140869</v>
      </c>
      <c r="EG3116">
        <v>1.3439334630966187</v>
      </c>
      <c r="EH3116">
        <v>1.373455286026001</v>
      </c>
      <c r="EI3116">
        <v>1.3565473556518555</v>
      </c>
      <c r="EJ3116">
        <v>1.3579767942428589</v>
      </c>
      <c r="EK3116">
        <v>1.3661335706710815</v>
      </c>
      <c r="EL3116">
        <v>1.2067794799804687</v>
      </c>
      <c r="EM3116">
        <v>1.2035243511199951</v>
      </c>
      <c r="EN3116">
        <v>1.2103366851806641</v>
      </c>
      <c r="EO3116">
        <v>1.2222139835357666</v>
      </c>
      <c r="EP3116">
        <v>1.2582976818084717</v>
      </c>
      <c r="EQ3116">
        <v>4.6000690460205078</v>
      </c>
      <c r="ER3116">
        <v>14.052063941955566</v>
      </c>
      <c r="ES3116">
        <v>14.207168579101563</v>
      </c>
      <c r="ET3116">
        <v>14.028105735778809</v>
      </c>
      <c r="EU3116">
        <v>14.165058135986328</v>
      </c>
      <c r="EV3116">
        <v>14.164073944091797</v>
      </c>
      <c r="EW3116">
        <v>4.7911992073059082</v>
      </c>
      <c r="EX3116">
        <v>1.2515428066253662</v>
      </c>
      <c r="EY3116">
        <v>1.2610580921173096</v>
      </c>
      <c r="EZ3116">
        <v>47.574375152587891</v>
      </c>
      <c r="FA3116">
        <v>46.968227386474609</v>
      </c>
      <c r="FB3116">
        <v>46.521636962890625</v>
      </c>
      <c r="FC3116">
        <v>45.743358612060547</v>
      </c>
      <c r="FD3116">
        <v>45.325832366943359</v>
      </c>
      <c r="FE3116">
        <v>44.426322937011719</v>
      </c>
      <c r="FF3116">
        <v>44.025691986083984</v>
      </c>
      <c r="FG3116">
        <v>43.869243621826172</v>
      </c>
      <c r="FH3116">
        <v>44.381584167480469</v>
      </c>
      <c r="FI3116">
        <v>46.86474609375</v>
      </c>
      <c r="FJ3116">
        <v>48.880764007568359</v>
      </c>
      <c r="FK3116">
        <v>50.464797973632813</v>
      </c>
      <c r="FL3116">
        <v>52.038978576660156</v>
      </c>
      <c r="FM3116">
        <v>53.234104156494141</v>
      </c>
      <c r="FN3116">
        <v>53.598461151123047</v>
      </c>
      <c r="FO3116">
        <v>53.624156951904297</v>
      </c>
      <c r="FP3116">
        <v>53.017185211181641</v>
      </c>
      <c r="FQ3116">
        <v>52.199741363525391</v>
      </c>
      <c r="FR3116">
        <v>50.9683837890625</v>
      </c>
      <c r="FS3116">
        <v>49.640838623046875</v>
      </c>
      <c r="FT3116">
        <v>48.908119201660156</v>
      </c>
      <c r="FU3116">
        <v>48.115867614746094</v>
      </c>
      <c r="FV3116">
        <v>47.448989868164063</v>
      </c>
      <c r="FW3116">
        <v>46.888114929199219</v>
      </c>
      <c r="FX3116">
        <v>498</v>
      </c>
      <c r="FY3116">
        <v>4.854852706193924E-2</v>
      </c>
      <c r="FZ3116">
        <v>1</v>
      </c>
    </row>
    <row r="3117" spans="1:182" x14ac:dyDescent="0.2">
      <c r="A3117" t="s">
        <v>245</v>
      </c>
      <c r="B3117" t="s">
        <v>252</v>
      </c>
      <c r="C3117" t="s">
        <v>218</v>
      </c>
      <c r="D3117" t="s">
        <v>47</v>
      </c>
      <c r="E3117">
        <v>2016</v>
      </c>
      <c r="F3117" t="s">
        <v>231</v>
      </c>
      <c r="G3117" t="s">
        <v>250</v>
      </c>
      <c r="H3117" t="s">
        <v>226</v>
      </c>
      <c r="I3117">
        <v>175.70000000000002</v>
      </c>
      <c r="L3117">
        <v>38.369911370279524</v>
      </c>
      <c r="M3117">
        <v>37.675939791723408</v>
      </c>
      <c r="N3117">
        <v>37.18531388150879</v>
      </c>
      <c r="O3117">
        <v>37.150843102814378</v>
      </c>
      <c r="P3117">
        <v>38.103369886787107</v>
      </c>
      <c r="Q3117">
        <v>40.273621988106875</v>
      </c>
      <c r="R3117">
        <v>42.933304425604248</v>
      </c>
      <c r="S3117">
        <v>42.881057630261154</v>
      </c>
      <c r="T3117">
        <v>43.211010617863494</v>
      </c>
      <c r="U3117">
        <v>43.587928538488242</v>
      </c>
      <c r="V3117">
        <v>43.49960535550786</v>
      </c>
      <c r="W3117">
        <v>44.083145423992889</v>
      </c>
      <c r="X3117">
        <v>44.415215542154435</v>
      </c>
      <c r="Y3117">
        <v>43.93994436896017</v>
      </c>
      <c r="Z3117">
        <v>44.328668239629067</v>
      </c>
      <c r="AA3117">
        <v>43.953198037688608</v>
      </c>
      <c r="AB3117">
        <v>44.279054525090757</v>
      </c>
      <c r="AC3117">
        <v>44.199759312899459</v>
      </c>
      <c r="AD3117">
        <v>43.705896837438708</v>
      </c>
      <c r="AE3117">
        <v>43.693084318603226</v>
      </c>
      <c r="AF3117">
        <v>43.217608761588387</v>
      </c>
      <c r="AG3117">
        <v>42.534916368954285</v>
      </c>
      <c r="AH3117">
        <v>41.372863723256692</v>
      </c>
      <c r="AI3117">
        <v>39.65169060457977</v>
      </c>
      <c r="AJ3117">
        <v>-1.5828300714492798</v>
      </c>
      <c r="AK3117">
        <v>-1.5482895374298096</v>
      </c>
      <c r="AL3117">
        <v>-1.5294086933135986</v>
      </c>
      <c r="AM3117">
        <v>-1.5516303777694702</v>
      </c>
      <c r="AN3117">
        <v>-1.605377197265625</v>
      </c>
      <c r="AO3117">
        <v>-1.7071198225021362</v>
      </c>
      <c r="AP3117">
        <v>-1.7529503107070923</v>
      </c>
      <c r="AQ3117">
        <v>-1.7257024049758911</v>
      </c>
      <c r="AR3117">
        <v>-1.7256878614425659</v>
      </c>
      <c r="AS3117">
        <v>-1.702460765838623</v>
      </c>
      <c r="AT3117">
        <v>-1.5297315120697021</v>
      </c>
      <c r="AU3117">
        <v>-1.5019932985305786</v>
      </c>
      <c r="AV3117">
        <v>-1.4906460046768188</v>
      </c>
      <c r="AW3117">
        <v>-1.5109063386917114</v>
      </c>
      <c r="AX3117">
        <v>-1.5480720996856689</v>
      </c>
      <c r="AY3117">
        <v>1.2498123645782471</v>
      </c>
      <c r="AZ3117">
        <v>9.2795391082763672</v>
      </c>
      <c r="BA3117">
        <v>9.3913869857788086</v>
      </c>
      <c r="BB3117">
        <v>9.2585391998291016</v>
      </c>
      <c r="BC3117">
        <v>9.290191650390625</v>
      </c>
      <c r="BD3117">
        <v>9.3076133728027344</v>
      </c>
      <c r="BE3117">
        <v>1.2490276098251343</v>
      </c>
      <c r="BF3117">
        <v>-1.3018852472305298</v>
      </c>
      <c r="BG3117">
        <v>-1.3087254762649536</v>
      </c>
      <c r="BH3117">
        <v>-0.73494201898574829</v>
      </c>
      <c r="BI3117">
        <v>-0.71930205821990967</v>
      </c>
      <c r="BJ3117">
        <v>-0.71246713399887085</v>
      </c>
      <c r="BK3117">
        <v>-0.72484815120697021</v>
      </c>
      <c r="BL3117">
        <v>-0.75057274103164673</v>
      </c>
      <c r="BM3117">
        <v>-0.80582630634307861</v>
      </c>
      <c r="BN3117">
        <v>-0.82939743995666504</v>
      </c>
      <c r="BO3117">
        <v>-0.8151932954788208</v>
      </c>
      <c r="BP3117">
        <v>-0.81476080417633057</v>
      </c>
      <c r="BQ3117">
        <v>-0.79598557949066162</v>
      </c>
      <c r="BR3117">
        <v>-0.72135502099990845</v>
      </c>
      <c r="BS3117">
        <v>-0.70277237892150879</v>
      </c>
      <c r="BT3117">
        <v>-0.6927647590637207</v>
      </c>
      <c r="BU3117">
        <v>-0.70353150367736816</v>
      </c>
      <c r="BV3117">
        <v>-0.71905910968780518</v>
      </c>
      <c r="BW3117">
        <v>2.2394919395446777</v>
      </c>
      <c r="BX3117">
        <v>10.689362525939941</v>
      </c>
      <c r="BY3117">
        <v>10.81398868560791</v>
      </c>
      <c r="BZ3117">
        <v>10.667489051818848</v>
      </c>
      <c r="CA3117">
        <v>10.730247497558594</v>
      </c>
      <c r="CB3117">
        <v>10.742231369018555</v>
      </c>
      <c r="CC3117">
        <v>2.2953994274139404</v>
      </c>
      <c r="CD3117">
        <v>-0.54759228229522705</v>
      </c>
      <c r="CE3117">
        <v>-0.54960101842880249</v>
      </c>
      <c r="CF3117">
        <v>-0.14769731462001801</v>
      </c>
      <c r="CG3117">
        <v>-0.1451478898525238</v>
      </c>
      <c r="CH3117">
        <v>-0.14665590226650238</v>
      </c>
      <c r="CI3117">
        <v>-0.15222132205963135</v>
      </c>
      <c r="CJ3117">
        <v>-0.15853774547576904</v>
      </c>
      <c r="CK3117">
        <v>-0.18159319460391998</v>
      </c>
      <c r="CL3117">
        <v>-0.18974752724170685</v>
      </c>
      <c r="CM3117">
        <v>-0.18457749485969543</v>
      </c>
      <c r="CN3117">
        <v>-0.18385551869869232</v>
      </c>
      <c r="CO3117">
        <v>-0.16816361248493195</v>
      </c>
      <c r="CP3117">
        <v>-0.16147597134113312</v>
      </c>
      <c r="CQ3117">
        <v>-0.14923445880413055</v>
      </c>
      <c r="CR3117">
        <v>-0.14015465974807739</v>
      </c>
      <c r="CS3117">
        <v>-0.14434616267681122</v>
      </c>
      <c r="CT3117">
        <v>-0.14488722383975983</v>
      </c>
      <c r="CU3117">
        <v>2.924940824508667</v>
      </c>
      <c r="CV3117">
        <v>11.665801048278809</v>
      </c>
      <c r="CW3117">
        <v>11.799277305603027</v>
      </c>
      <c r="CX3117">
        <v>11.643322944641113</v>
      </c>
      <c r="CY3117">
        <v>11.727624893188477</v>
      </c>
      <c r="CZ3117">
        <v>11.735843658447266</v>
      </c>
      <c r="DA3117">
        <v>3.0201132297515869</v>
      </c>
      <c r="DB3117">
        <v>-2.5171265006065369E-2</v>
      </c>
      <c r="DC3117">
        <v>-2.3833697661757469E-2</v>
      </c>
      <c r="DD3117">
        <v>0.43954735994338989</v>
      </c>
      <c r="DE3117">
        <v>0.42900627851486206</v>
      </c>
      <c r="DF3117">
        <v>0.4191552996635437</v>
      </c>
      <c r="DG3117">
        <v>0.42040553689002991</v>
      </c>
      <c r="DH3117">
        <v>0.43349722027778625</v>
      </c>
      <c r="DI3117">
        <v>0.44263991713523865</v>
      </c>
      <c r="DJ3117">
        <v>0.44990241527557373</v>
      </c>
      <c r="DK3117">
        <v>0.44603830575942993</v>
      </c>
      <c r="DL3117">
        <v>0.44704976677894592</v>
      </c>
      <c r="DM3117">
        <v>0.45965832471847534</v>
      </c>
      <c r="DN3117">
        <v>0.39840307831764221</v>
      </c>
      <c r="DO3117">
        <v>0.40430349111557007</v>
      </c>
      <c r="DP3117">
        <v>0.41245546936988831</v>
      </c>
      <c r="DQ3117">
        <v>0.41483917832374573</v>
      </c>
      <c r="DR3117">
        <v>0.42928466200828552</v>
      </c>
      <c r="DS3117">
        <v>3.6103897094726562</v>
      </c>
      <c r="DT3117">
        <v>12.642240524291992</v>
      </c>
      <c r="DU3117">
        <v>12.784566879272461</v>
      </c>
      <c r="DV3117">
        <v>12.619155883789063</v>
      </c>
      <c r="DW3117">
        <v>12.725003242492676</v>
      </c>
      <c r="DX3117">
        <v>12.729455947875977</v>
      </c>
      <c r="DY3117">
        <v>3.7448272705078125</v>
      </c>
      <c r="DZ3117">
        <v>0.49724975228309631</v>
      </c>
      <c r="EA3117">
        <v>0.50193363428115845</v>
      </c>
      <c r="EB3117">
        <v>1.2874354124069214</v>
      </c>
      <c r="EC3117">
        <v>1.2579936981201172</v>
      </c>
      <c r="ED3117">
        <v>1.2360968589782715</v>
      </c>
      <c r="EE3117">
        <v>1.2471877336502075</v>
      </c>
      <c r="EF3117">
        <v>1.2883017063140869</v>
      </c>
      <c r="EG3117">
        <v>1.3439334630966187</v>
      </c>
      <c r="EH3117">
        <v>1.373455286026001</v>
      </c>
      <c r="EI3117">
        <v>1.3565473556518555</v>
      </c>
      <c r="EJ3117">
        <v>1.3579767942428589</v>
      </c>
      <c r="EK3117">
        <v>1.3661335706710815</v>
      </c>
      <c r="EL3117">
        <v>1.2067794799804687</v>
      </c>
      <c r="EM3117">
        <v>1.2035243511199951</v>
      </c>
      <c r="EN3117">
        <v>1.2103366851806641</v>
      </c>
      <c r="EO3117">
        <v>1.2222139835357666</v>
      </c>
      <c r="EP3117">
        <v>1.2582976818084717</v>
      </c>
      <c r="EQ3117">
        <v>4.6000690460205078</v>
      </c>
      <c r="ER3117">
        <v>14.052063941955566</v>
      </c>
      <c r="ES3117">
        <v>14.207168579101563</v>
      </c>
      <c r="ET3117">
        <v>14.028105735778809</v>
      </c>
      <c r="EU3117">
        <v>14.165058135986328</v>
      </c>
      <c r="EV3117">
        <v>14.164073944091797</v>
      </c>
      <c r="EW3117">
        <v>4.7911992073059082</v>
      </c>
      <c r="EX3117">
        <v>1.2515428066253662</v>
      </c>
      <c r="EY3117">
        <v>1.2610580921173096</v>
      </c>
      <c r="EZ3117">
        <v>47.574375152587891</v>
      </c>
      <c r="FA3117">
        <v>46.968227386474609</v>
      </c>
      <c r="FB3117">
        <v>46.521636962890625</v>
      </c>
      <c r="FC3117">
        <v>45.743358612060547</v>
      </c>
      <c r="FD3117">
        <v>45.325832366943359</v>
      </c>
      <c r="FE3117">
        <v>44.426322937011719</v>
      </c>
      <c r="FF3117">
        <v>44.025691986083984</v>
      </c>
      <c r="FG3117">
        <v>43.869243621826172</v>
      </c>
      <c r="FH3117">
        <v>44.381584167480469</v>
      </c>
      <c r="FI3117">
        <v>46.86474609375</v>
      </c>
      <c r="FJ3117">
        <v>48.880764007568359</v>
      </c>
      <c r="FK3117">
        <v>50.464797973632813</v>
      </c>
      <c r="FL3117">
        <v>52.038978576660156</v>
      </c>
      <c r="FM3117">
        <v>53.234104156494141</v>
      </c>
      <c r="FN3117">
        <v>53.598461151123047</v>
      </c>
      <c r="FO3117">
        <v>53.624156951904297</v>
      </c>
      <c r="FP3117">
        <v>53.017185211181641</v>
      </c>
      <c r="FQ3117">
        <v>52.199741363525391</v>
      </c>
      <c r="FR3117">
        <v>50.9683837890625</v>
      </c>
      <c r="FS3117">
        <v>49.640838623046875</v>
      </c>
      <c r="FT3117">
        <v>48.908119201660156</v>
      </c>
      <c r="FU3117">
        <v>48.115867614746094</v>
      </c>
      <c r="FV3117">
        <v>47.448989868164063</v>
      </c>
      <c r="FW3117">
        <v>46.888114929199219</v>
      </c>
      <c r="FX3117">
        <v>498</v>
      </c>
      <c r="FY3117">
        <v>4.854852706193924E-2</v>
      </c>
      <c r="FZ3117">
        <v>1</v>
      </c>
    </row>
    <row r="3118" spans="1:182" x14ac:dyDescent="0.2">
      <c r="A3118" t="s">
        <v>245</v>
      </c>
      <c r="B3118" t="s">
        <v>252</v>
      </c>
      <c r="C3118" t="s">
        <v>218</v>
      </c>
      <c r="D3118" t="s">
        <v>47</v>
      </c>
      <c r="E3118">
        <v>2017</v>
      </c>
      <c r="F3118" t="s">
        <v>231</v>
      </c>
      <c r="G3118" t="s">
        <v>250</v>
      </c>
      <c r="H3118" t="s">
        <v>226</v>
      </c>
      <c r="I3118">
        <v>175.70000000000002</v>
      </c>
      <c r="L3118">
        <v>38.369911370279524</v>
      </c>
      <c r="M3118">
        <v>37.675939791723408</v>
      </c>
      <c r="N3118">
        <v>37.18531388150879</v>
      </c>
      <c r="O3118">
        <v>37.150843102814378</v>
      </c>
      <c r="P3118">
        <v>38.103369886787107</v>
      </c>
      <c r="Q3118">
        <v>40.273621988106875</v>
      </c>
      <c r="R3118">
        <v>42.933304425604248</v>
      </c>
      <c r="S3118">
        <v>42.881057630261154</v>
      </c>
      <c r="T3118">
        <v>43.211010617863494</v>
      </c>
      <c r="U3118">
        <v>43.587928538488242</v>
      </c>
      <c r="V3118">
        <v>43.49960535550786</v>
      </c>
      <c r="W3118">
        <v>44.083145423992889</v>
      </c>
      <c r="X3118">
        <v>44.415215542154435</v>
      </c>
      <c r="Y3118">
        <v>43.93994436896017</v>
      </c>
      <c r="Z3118">
        <v>44.328668239629067</v>
      </c>
      <c r="AA3118">
        <v>43.953198037688608</v>
      </c>
      <c r="AB3118">
        <v>44.279054525090757</v>
      </c>
      <c r="AC3118">
        <v>44.199759312899459</v>
      </c>
      <c r="AD3118">
        <v>43.705896837438708</v>
      </c>
      <c r="AE3118">
        <v>43.693084318603226</v>
      </c>
      <c r="AF3118">
        <v>43.217608761588387</v>
      </c>
      <c r="AG3118">
        <v>42.534916368954285</v>
      </c>
      <c r="AH3118">
        <v>41.372863723256692</v>
      </c>
      <c r="AI3118">
        <v>39.65169060457977</v>
      </c>
      <c r="AJ3118">
        <v>-1.5828300714492798</v>
      </c>
      <c r="AK3118">
        <v>-1.5482895374298096</v>
      </c>
      <c r="AL3118">
        <v>-1.5294086933135986</v>
      </c>
      <c r="AM3118">
        <v>-1.5516303777694702</v>
      </c>
      <c r="AN3118">
        <v>-1.605377197265625</v>
      </c>
      <c r="AO3118">
        <v>-1.7071198225021362</v>
      </c>
      <c r="AP3118">
        <v>-1.7529503107070923</v>
      </c>
      <c r="AQ3118">
        <v>-1.7257024049758911</v>
      </c>
      <c r="AR3118">
        <v>-1.7256878614425659</v>
      </c>
      <c r="AS3118">
        <v>-1.702460765838623</v>
      </c>
      <c r="AT3118">
        <v>-1.5297315120697021</v>
      </c>
      <c r="AU3118">
        <v>-1.5019932985305786</v>
      </c>
      <c r="AV3118">
        <v>-1.4906460046768188</v>
      </c>
      <c r="AW3118">
        <v>-1.5109063386917114</v>
      </c>
      <c r="AX3118">
        <v>-1.5480720996856689</v>
      </c>
      <c r="AY3118">
        <v>1.2498123645782471</v>
      </c>
      <c r="AZ3118">
        <v>9.2795391082763672</v>
      </c>
      <c r="BA3118">
        <v>9.3913869857788086</v>
      </c>
      <c r="BB3118">
        <v>9.2585391998291016</v>
      </c>
      <c r="BC3118">
        <v>9.290191650390625</v>
      </c>
      <c r="BD3118">
        <v>9.3076133728027344</v>
      </c>
      <c r="BE3118">
        <v>1.2490276098251343</v>
      </c>
      <c r="BF3118">
        <v>-1.3018852472305298</v>
      </c>
      <c r="BG3118">
        <v>-1.3087254762649536</v>
      </c>
      <c r="BH3118">
        <v>-0.73494201898574829</v>
      </c>
      <c r="BI3118">
        <v>-0.71930205821990967</v>
      </c>
      <c r="BJ3118">
        <v>-0.71246713399887085</v>
      </c>
      <c r="BK3118">
        <v>-0.72484815120697021</v>
      </c>
      <c r="BL3118">
        <v>-0.75057274103164673</v>
      </c>
      <c r="BM3118">
        <v>-0.80582630634307861</v>
      </c>
      <c r="BN3118">
        <v>-0.82939743995666504</v>
      </c>
      <c r="BO3118">
        <v>-0.8151932954788208</v>
      </c>
      <c r="BP3118">
        <v>-0.81476080417633057</v>
      </c>
      <c r="BQ3118">
        <v>-0.79598557949066162</v>
      </c>
      <c r="BR3118">
        <v>-0.72135502099990845</v>
      </c>
      <c r="BS3118">
        <v>-0.70277237892150879</v>
      </c>
      <c r="BT3118">
        <v>-0.6927647590637207</v>
      </c>
      <c r="BU3118">
        <v>-0.70353150367736816</v>
      </c>
      <c r="BV3118">
        <v>-0.71905910968780518</v>
      </c>
      <c r="BW3118">
        <v>2.2394919395446777</v>
      </c>
      <c r="BX3118">
        <v>10.689362525939941</v>
      </c>
      <c r="BY3118">
        <v>10.81398868560791</v>
      </c>
      <c r="BZ3118">
        <v>10.667489051818848</v>
      </c>
      <c r="CA3118">
        <v>10.730247497558594</v>
      </c>
      <c r="CB3118">
        <v>10.742231369018555</v>
      </c>
      <c r="CC3118">
        <v>2.2953994274139404</v>
      </c>
      <c r="CD3118">
        <v>-0.54759228229522705</v>
      </c>
      <c r="CE3118">
        <v>-0.54960101842880249</v>
      </c>
      <c r="CF3118">
        <v>-0.14769731462001801</v>
      </c>
      <c r="CG3118">
        <v>-0.1451478898525238</v>
      </c>
      <c r="CH3118">
        <v>-0.14665590226650238</v>
      </c>
      <c r="CI3118">
        <v>-0.15222132205963135</v>
      </c>
      <c r="CJ3118">
        <v>-0.15853774547576904</v>
      </c>
      <c r="CK3118">
        <v>-0.18159319460391998</v>
      </c>
      <c r="CL3118">
        <v>-0.18974752724170685</v>
      </c>
      <c r="CM3118">
        <v>-0.18457749485969543</v>
      </c>
      <c r="CN3118">
        <v>-0.18385551869869232</v>
      </c>
      <c r="CO3118">
        <v>-0.16816361248493195</v>
      </c>
      <c r="CP3118">
        <v>-0.16147597134113312</v>
      </c>
      <c r="CQ3118">
        <v>-0.14923445880413055</v>
      </c>
      <c r="CR3118">
        <v>-0.14015465974807739</v>
      </c>
      <c r="CS3118">
        <v>-0.14434616267681122</v>
      </c>
      <c r="CT3118">
        <v>-0.14488722383975983</v>
      </c>
      <c r="CU3118">
        <v>2.924940824508667</v>
      </c>
      <c r="CV3118">
        <v>11.665801048278809</v>
      </c>
      <c r="CW3118">
        <v>11.799277305603027</v>
      </c>
      <c r="CX3118">
        <v>11.643322944641113</v>
      </c>
      <c r="CY3118">
        <v>11.727624893188477</v>
      </c>
      <c r="CZ3118">
        <v>11.735843658447266</v>
      </c>
      <c r="DA3118">
        <v>3.0201132297515869</v>
      </c>
      <c r="DB3118">
        <v>-2.5171265006065369E-2</v>
      </c>
      <c r="DC3118">
        <v>-2.3833697661757469E-2</v>
      </c>
      <c r="DD3118">
        <v>0.43954735994338989</v>
      </c>
      <c r="DE3118">
        <v>0.42900627851486206</v>
      </c>
      <c r="DF3118">
        <v>0.4191552996635437</v>
      </c>
      <c r="DG3118">
        <v>0.42040553689002991</v>
      </c>
      <c r="DH3118">
        <v>0.43349722027778625</v>
      </c>
      <c r="DI3118">
        <v>0.44263991713523865</v>
      </c>
      <c r="DJ3118">
        <v>0.44990241527557373</v>
      </c>
      <c r="DK3118">
        <v>0.44603830575942993</v>
      </c>
      <c r="DL3118">
        <v>0.44704976677894592</v>
      </c>
      <c r="DM3118">
        <v>0.45965832471847534</v>
      </c>
      <c r="DN3118">
        <v>0.39840307831764221</v>
      </c>
      <c r="DO3118">
        <v>0.40430349111557007</v>
      </c>
      <c r="DP3118">
        <v>0.41245546936988831</v>
      </c>
      <c r="DQ3118">
        <v>0.41483917832374573</v>
      </c>
      <c r="DR3118">
        <v>0.42928466200828552</v>
      </c>
      <c r="DS3118">
        <v>3.6103897094726562</v>
      </c>
      <c r="DT3118">
        <v>12.642240524291992</v>
      </c>
      <c r="DU3118">
        <v>12.784566879272461</v>
      </c>
      <c r="DV3118">
        <v>12.619155883789063</v>
      </c>
      <c r="DW3118">
        <v>12.725003242492676</v>
      </c>
      <c r="DX3118">
        <v>12.729455947875977</v>
      </c>
      <c r="DY3118">
        <v>3.7448272705078125</v>
      </c>
      <c r="DZ3118">
        <v>0.49724975228309631</v>
      </c>
      <c r="EA3118">
        <v>0.50193363428115845</v>
      </c>
      <c r="EB3118">
        <v>1.2874354124069214</v>
      </c>
      <c r="EC3118">
        <v>1.2579936981201172</v>
      </c>
      <c r="ED3118">
        <v>1.2360968589782715</v>
      </c>
      <c r="EE3118">
        <v>1.2471877336502075</v>
      </c>
      <c r="EF3118">
        <v>1.2883017063140869</v>
      </c>
      <c r="EG3118">
        <v>1.3439334630966187</v>
      </c>
      <c r="EH3118">
        <v>1.373455286026001</v>
      </c>
      <c r="EI3118">
        <v>1.3565473556518555</v>
      </c>
      <c r="EJ3118">
        <v>1.3579767942428589</v>
      </c>
      <c r="EK3118">
        <v>1.3661335706710815</v>
      </c>
      <c r="EL3118">
        <v>1.2067794799804687</v>
      </c>
      <c r="EM3118">
        <v>1.2035243511199951</v>
      </c>
      <c r="EN3118">
        <v>1.2103366851806641</v>
      </c>
      <c r="EO3118">
        <v>1.2222139835357666</v>
      </c>
      <c r="EP3118">
        <v>1.2582976818084717</v>
      </c>
      <c r="EQ3118">
        <v>4.6000690460205078</v>
      </c>
      <c r="ER3118">
        <v>14.052063941955566</v>
      </c>
      <c r="ES3118">
        <v>14.207168579101563</v>
      </c>
      <c r="ET3118">
        <v>14.028105735778809</v>
      </c>
      <c r="EU3118">
        <v>14.165058135986328</v>
      </c>
      <c r="EV3118">
        <v>14.164073944091797</v>
      </c>
      <c r="EW3118">
        <v>4.7911992073059082</v>
      </c>
      <c r="EX3118">
        <v>1.2515428066253662</v>
      </c>
      <c r="EY3118">
        <v>1.2610580921173096</v>
      </c>
      <c r="EZ3118">
        <v>47.574375152587891</v>
      </c>
      <c r="FA3118">
        <v>46.968227386474609</v>
      </c>
      <c r="FB3118">
        <v>46.521636962890625</v>
      </c>
      <c r="FC3118">
        <v>45.743358612060547</v>
      </c>
      <c r="FD3118">
        <v>45.325832366943359</v>
      </c>
      <c r="FE3118">
        <v>44.426322937011719</v>
      </c>
      <c r="FF3118">
        <v>44.025691986083984</v>
      </c>
      <c r="FG3118">
        <v>43.869243621826172</v>
      </c>
      <c r="FH3118">
        <v>44.381584167480469</v>
      </c>
      <c r="FI3118">
        <v>46.86474609375</v>
      </c>
      <c r="FJ3118">
        <v>48.880764007568359</v>
      </c>
      <c r="FK3118">
        <v>50.464797973632813</v>
      </c>
      <c r="FL3118">
        <v>52.038978576660156</v>
      </c>
      <c r="FM3118">
        <v>53.234104156494141</v>
      </c>
      <c r="FN3118">
        <v>53.598461151123047</v>
      </c>
      <c r="FO3118">
        <v>53.624156951904297</v>
      </c>
      <c r="FP3118">
        <v>53.017185211181641</v>
      </c>
      <c r="FQ3118">
        <v>52.199741363525391</v>
      </c>
      <c r="FR3118">
        <v>50.9683837890625</v>
      </c>
      <c r="FS3118">
        <v>49.640838623046875</v>
      </c>
      <c r="FT3118">
        <v>48.908119201660156</v>
      </c>
      <c r="FU3118">
        <v>48.115867614746094</v>
      </c>
      <c r="FV3118">
        <v>47.448989868164063</v>
      </c>
      <c r="FW3118">
        <v>46.888114929199219</v>
      </c>
      <c r="FX3118">
        <v>498</v>
      </c>
      <c r="FY3118">
        <v>4.854852706193924E-2</v>
      </c>
      <c r="FZ3118">
        <v>1</v>
      </c>
    </row>
    <row r="3119" spans="1:182" x14ac:dyDescent="0.2">
      <c r="A3119" t="s">
        <v>245</v>
      </c>
      <c r="B3119" t="s">
        <v>252</v>
      </c>
      <c r="C3119" t="s">
        <v>218</v>
      </c>
      <c r="D3119" t="s">
        <v>11</v>
      </c>
      <c r="E3119">
        <v>2015</v>
      </c>
      <c r="F3119" t="s">
        <v>231</v>
      </c>
      <c r="G3119" t="s">
        <v>250</v>
      </c>
      <c r="H3119" t="s">
        <v>226</v>
      </c>
      <c r="I3119">
        <v>320.51</v>
      </c>
      <c r="L3119">
        <v>92.960038322979713</v>
      </c>
      <c r="M3119">
        <v>91.11838101625419</v>
      </c>
      <c r="N3119">
        <v>89.898676107248008</v>
      </c>
      <c r="O3119">
        <v>89.749947887612564</v>
      </c>
      <c r="P3119">
        <v>92.130012308475401</v>
      </c>
      <c r="Q3119">
        <v>96.218503174071415</v>
      </c>
      <c r="R3119">
        <v>99.921258026795911</v>
      </c>
      <c r="S3119">
        <v>100.17015870527997</v>
      </c>
      <c r="T3119">
        <v>101.12153016430254</v>
      </c>
      <c r="U3119">
        <v>102.87450214107413</v>
      </c>
      <c r="V3119">
        <v>105.23990721150632</v>
      </c>
      <c r="W3119">
        <v>106.18659742922198</v>
      </c>
      <c r="X3119">
        <v>106.41014815503019</v>
      </c>
      <c r="Y3119">
        <v>106.73470063924901</v>
      </c>
      <c r="Z3119">
        <v>106.86803024290697</v>
      </c>
      <c r="AA3119">
        <v>106.37469589898285</v>
      </c>
      <c r="AB3119">
        <v>106.57531276832852</v>
      </c>
      <c r="AC3119">
        <v>105.47173277868809</v>
      </c>
      <c r="AD3119">
        <v>107.07047504258202</v>
      </c>
      <c r="AE3119">
        <v>108.42061206887516</v>
      </c>
      <c r="AF3119">
        <v>107.73603294474871</v>
      </c>
      <c r="AG3119">
        <v>104.10593612292465</v>
      </c>
      <c r="AH3119">
        <v>100.33047153431136</v>
      </c>
      <c r="AI3119">
        <v>96.73749816154907</v>
      </c>
      <c r="AJ3119">
        <v>-2.7532563209533691</v>
      </c>
      <c r="AK3119">
        <v>-2.7255134582519531</v>
      </c>
      <c r="AL3119">
        <v>-2.7122592926025391</v>
      </c>
      <c r="AM3119">
        <v>-2.7083427906036377</v>
      </c>
      <c r="AN3119">
        <v>-2.7813587188720703</v>
      </c>
      <c r="AO3119">
        <v>-2.8833839893341064</v>
      </c>
      <c r="AP3119">
        <v>-2.8295648097991943</v>
      </c>
      <c r="AQ3119">
        <v>-2.7405962944030762</v>
      </c>
      <c r="AR3119">
        <v>-2.6807160377502441</v>
      </c>
      <c r="AS3119">
        <v>-2.6688888072967529</v>
      </c>
      <c r="AT3119">
        <v>-2.6924331188201904</v>
      </c>
      <c r="AU3119">
        <v>-2.7019994258880615</v>
      </c>
      <c r="AV3119">
        <v>5.0258102416992187</v>
      </c>
      <c r="AW3119">
        <v>27.080255508422852</v>
      </c>
      <c r="AX3119">
        <v>26.59028434753418</v>
      </c>
      <c r="AY3119">
        <v>25.951728820800781</v>
      </c>
      <c r="AZ3119">
        <v>25.861261367797852</v>
      </c>
      <c r="BA3119">
        <v>25.950000762939453</v>
      </c>
      <c r="BB3119">
        <v>5.1185207366943359</v>
      </c>
      <c r="BC3119">
        <v>-2.9521517753601074</v>
      </c>
      <c r="BD3119">
        <v>-3.0245664119720459</v>
      </c>
      <c r="BE3119">
        <v>-3.0434370040893555</v>
      </c>
      <c r="BF3119">
        <v>-3.0146117210388184</v>
      </c>
      <c r="BG3119">
        <v>-3.3265395164489746</v>
      </c>
      <c r="BH3119">
        <v>-1.3153555393218994</v>
      </c>
      <c r="BI3119">
        <v>-1.3057969808578491</v>
      </c>
      <c r="BJ3119">
        <v>-1.3015713691711426</v>
      </c>
      <c r="BK3119">
        <v>-1.3005212545394897</v>
      </c>
      <c r="BL3119">
        <v>-1.3441022634506226</v>
      </c>
      <c r="BM3119">
        <v>-1.4052581787109375</v>
      </c>
      <c r="BN3119">
        <v>-1.3773598670959473</v>
      </c>
      <c r="BO3119">
        <v>-1.3232748508453369</v>
      </c>
      <c r="BP3119">
        <v>-1.2853541374206543</v>
      </c>
      <c r="BQ3119">
        <v>-1.2753887176513672</v>
      </c>
      <c r="BR3119">
        <v>-1.2818388938903809</v>
      </c>
      <c r="BS3119">
        <v>-1.2908819913864136</v>
      </c>
      <c r="BT3119">
        <v>6.825645923614502</v>
      </c>
      <c r="BU3119">
        <v>29.540777206420898</v>
      </c>
      <c r="BV3119">
        <v>29.027477264404297</v>
      </c>
      <c r="BW3119">
        <v>28.410139083862305</v>
      </c>
      <c r="BX3119">
        <v>28.360794067382813</v>
      </c>
      <c r="BY3119">
        <v>28.45062255859375</v>
      </c>
      <c r="BZ3119">
        <v>6.9108514785766602</v>
      </c>
      <c r="CA3119">
        <v>-1.4509997367858887</v>
      </c>
      <c r="CB3119">
        <v>-1.5157430171966553</v>
      </c>
      <c r="CC3119">
        <v>-1.5452622175216675</v>
      </c>
      <c r="CD3119">
        <v>-1.5415351390838623</v>
      </c>
      <c r="CE3119">
        <v>-1.7544260025024414</v>
      </c>
      <c r="CF3119">
        <v>-0.31946995854377747</v>
      </c>
      <c r="CG3119">
        <v>-0.3225056529045105</v>
      </c>
      <c r="CH3119">
        <v>-0.32453325390815735</v>
      </c>
      <c r="CI3119">
        <v>-0.32546833157539368</v>
      </c>
      <c r="CJ3119">
        <v>-0.34866279363632202</v>
      </c>
      <c r="CK3119">
        <v>-0.38151276111602783</v>
      </c>
      <c r="CL3119">
        <v>-0.37156721949577332</v>
      </c>
      <c r="CM3119">
        <v>-0.34164232015609741</v>
      </c>
      <c r="CN3119">
        <v>-0.31893080472946167</v>
      </c>
      <c r="CO3119">
        <v>-0.31025472283363342</v>
      </c>
      <c r="CP3119">
        <v>-0.30486559867858887</v>
      </c>
      <c r="CQ3119">
        <v>-0.31354632973670959</v>
      </c>
      <c r="CR3119">
        <v>8.0722064971923828</v>
      </c>
      <c r="CS3119">
        <v>31.244926452636719</v>
      </c>
      <c r="CT3119">
        <v>30.715469360351562</v>
      </c>
      <c r="CU3119">
        <v>30.112827301025391</v>
      </c>
      <c r="CV3119">
        <v>30.091964721679687</v>
      </c>
      <c r="CW3119">
        <v>30.182546615600586</v>
      </c>
      <c r="CX3119">
        <v>8.1522140502929687</v>
      </c>
      <c r="CY3119">
        <v>-0.4113064706325531</v>
      </c>
      <c r="CZ3119">
        <v>-0.47073656320571899</v>
      </c>
      <c r="DA3119">
        <v>-0.50763094425201416</v>
      </c>
      <c r="DB3119">
        <v>-0.5212867259979248</v>
      </c>
      <c r="DC3119">
        <v>-0.66558486223220825</v>
      </c>
      <c r="DD3119">
        <v>0.67641562223434448</v>
      </c>
      <c r="DE3119">
        <v>0.66078567504882813</v>
      </c>
      <c r="DF3119">
        <v>0.65250486135482788</v>
      </c>
      <c r="DG3119">
        <v>0.64958459138870239</v>
      </c>
      <c r="DH3119">
        <v>0.64677667617797852</v>
      </c>
      <c r="DI3119">
        <v>0.64223271608352661</v>
      </c>
      <c r="DJ3119">
        <v>0.63422542810440063</v>
      </c>
      <c r="DK3119">
        <v>0.63999021053314209</v>
      </c>
      <c r="DL3119">
        <v>0.64749252796173096</v>
      </c>
      <c r="DM3119">
        <v>0.65487921237945557</v>
      </c>
      <c r="DN3119">
        <v>0.67210769653320313</v>
      </c>
      <c r="DO3119">
        <v>0.66378933191299438</v>
      </c>
      <c r="DP3119">
        <v>9.3187665939331055</v>
      </c>
      <c r="DQ3119">
        <v>32.949077606201172</v>
      </c>
      <c r="DR3119">
        <v>32.403461456298828</v>
      </c>
      <c r="DS3119">
        <v>31.815515518188477</v>
      </c>
      <c r="DT3119">
        <v>31.823135375976563</v>
      </c>
      <c r="DU3119">
        <v>31.914470672607422</v>
      </c>
      <c r="DV3119">
        <v>9.3935775756835938</v>
      </c>
      <c r="DW3119">
        <v>0.62838679552078247</v>
      </c>
      <c r="DX3119">
        <v>0.57426989078521729</v>
      </c>
      <c r="DY3119">
        <v>0.53000032901763916</v>
      </c>
      <c r="DZ3119">
        <v>0.49896165728569031</v>
      </c>
      <c r="EA3119">
        <v>0.42325624823570251</v>
      </c>
      <c r="EB3119">
        <v>2.1143162250518799</v>
      </c>
      <c r="EC3119">
        <v>2.0805022716522217</v>
      </c>
      <c r="ED3119">
        <v>2.0631928443908691</v>
      </c>
      <c r="EE3119">
        <v>2.0574061870574951</v>
      </c>
      <c r="EF3119">
        <v>2.0840332508087158</v>
      </c>
      <c r="EG3119">
        <v>2.1203584671020508</v>
      </c>
      <c r="EH3119">
        <v>2.0864303112030029</v>
      </c>
      <c r="EI3119">
        <v>2.0573117733001709</v>
      </c>
      <c r="EJ3119">
        <v>2.0428543090820312</v>
      </c>
      <c r="EK3119">
        <v>2.0483794212341309</v>
      </c>
      <c r="EL3119">
        <v>2.0827019214630127</v>
      </c>
      <c r="EM3119">
        <v>2.0749068260192871</v>
      </c>
      <c r="EN3119">
        <v>11.118602752685547</v>
      </c>
      <c r="EO3119">
        <v>35.409599304199219</v>
      </c>
      <c r="EP3119">
        <v>34.840652465820312</v>
      </c>
      <c r="EQ3119">
        <v>34.27392578125</v>
      </c>
      <c r="ER3119">
        <v>34.322669982910156</v>
      </c>
      <c r="ES3119">
        <v>34.415092468261719</v>
      </c>
      <c r="ET3119">
        <v>11.185908317565918</v>
      </c>
      <c r="EU3119">
        <v>2.1295387744903564</v>
      </c>
      <c r="EV3119">
        <v>2.0830931663513184</v>
      </c>
      <c r="EW3119">
        <v>2.0281751155853271</v>
      </c>
      <c r="EX3119">
        <v>1.9720382690429687</v>
      </c>
      <c r="EY3119">
        <v>1.9953699111938477</v>
      </c>
      <c r="EZ3119">
        <v>73.380874633789063</v>
      </c>
      <c r="FA3119">
        <v>72.134925842285156</v>
      </c>
      <c r="FB3119">
        <v>71.155609130859375</v>
      </c>
      <c r="FC3119">
        <v>70.289405822753906</v>
      </c>
      <c r="FD3119">
        <v>69.649795532226562</v>
      </c>
      <c r="FE3119">
        <v>68.877822875976562</v>
      </c>
      <c r="FF3119">
        <v>68.64605712890625</v>
      </c>
      <c r="FG3119">
        <v>68.920234680175781</v>
      </c>
      <c r="FH3119">
        <v>71.194473266601562</v>
      </c>
      <c r="FI3119">
        <v>76.177230834960937</v>
      </c>
      <c r="FJ3119">
        <v>82.137725830078125</v>
      </c>
      <c r="FK3119">
        <v>86.711685180664063</v>
      </c>
      <c r="FL3119">
        <v>90.402641296386719</v>
      </c>
      <c r="FM3119">
        <v>93.089508056640625</v>
      </c>
      <c r="FN3119">
        <v>94.852813720703125</v>
      </c>
      <c r="FO3119">
        <v>95.531593322753906</v>
      </c>
      <c r="FP3119">
        <v>95.771331787109375</v>
      </c>
      <c r="FQ3119">
        <v>94.92681884765625</v>
      </c>
      <c r="FR3119">
        <v>92.9747314453125</v>
      </c>
      <c r="FS3119">
        <v>89.724212646484375</v>
      </c>
      <c r="FT3119">
        <v>85.856826782226562</v>
      </c>
      <c r="FU3119">
        <v>82.121002197265625</v>
      </c>
      <c r="FV3119">
        <v>79.7230224609375</v>
      </c>
      <c r="FW3119">
        <v>77.936851501464844</v>
      </c>
      <c r="FX3119">
        <v>498</v>
      </c>
      <c r="FY3119">
        <v>4.854852706193924E-2</v>
      </c>
      <c r="FZ3119">
        <v>1</v>
      </c>
    </row>
    <row r="3120" spans="1:182" x14ac:dyDescent="0.2">
      <c r="A3120" t="s">
        <v>245</v>
      </c>
      <c r="B3120" t="s">
        <v>252</v>
      </c>
      <c r="C3120" t="s">
        <v>218</v>
      </c>
      <c r="D3120" t="s">
        <v>11</v>
      </c>
      <c r="E3120">
        <v>2016</v>
      </c>
      <c r="F3120" t="s">
        <v>231</v>
      </c>
      <c r="G3120" t="s">
        <v>250</v>
      </c>
      <c r="H3120" t="s">
        <v>226</v>
      </c>
      <c r="I3120">
        <v>320.51</v>
      </c>
      <c r="L3120">
        <v>92.960038322979713</v>
      </c>
      <c r="M3120">
        <v>91.11838101625419</v>
      </c>
      <c r="N3120">
        <v>89.898676107248008</v>
      </c>
      <c r="O3120">
        <v>89.749947887612564</v>
      </c>
      <c r="P3120">
        <v>92.130012308475401</v>
      </c>
      <c r="Q3120">
        <v>96.218503174071415</v>
      </c>
      <c r="R3120">
        <v>99.921258026795911</v>
      </c>
      <c r="S3120">
        <v>100.17015870527997</v>
      </c>
      <c r="T3120">
        <v>101.12153016430254</v>
      </c>
      <c r="U3120">
        <v>102.87450214107413</v>
      </c>
      <c r="V3120">
        <v>105.23990721150632</v>
      </c>
      <c r="W3120">
        <v>106.18659742922198</v>
      </c>
      <c r="X3120">
        <v>106.41014815503019</v>
      </c>
      <c r="Y3120">
        <v>106.73470063924901</v>
      </c>
      <c r="Z3120">
        <v>106.86803024290697</v>
      </c>
      <c r="AA3120">
        <v>106.37469589898285</v>
      </c>
      <c r="AB3120">
        <v>106.57531276832852</v>
      </c>
      <c r="AC3120">
        <v>105.47173277868809</v>
      </c>
      <c r="AD3120">
        <v>107.07047504258202</v>
      </c>
      <c r="AE3120">
        <v>108.42061206887516</v>
      </c>
      <c r="AF3120">
        <v>107.73603294474871</v>
      </c>
      <c r="AG3120">
        <v>104.10593612292465</v>
      </c>
      <c r="AH3120">
        <v>100.33047153431136</v>
      </c>
      <c r="AI3120">
        <v>96.73749816154907</v>
      </c>
      <c r="AJ3120">
        <v>-2.7532563209533691</v>
      </c>
      <c r="AK3120">
        <v>-2.7255134582519531</v>
      </c>
      <c r="AL3120">
        <v>-2.7122592926025391</v>
      </c>
      <c r="AM3120">
        <v>-2.7083427906036377</v>
      </c>
      <c r="AN3120">
        <v>-2.7813587188720703</v>
      </c>
      <c r="AO3120">
        <v>-2.8833839893341064</v>
      </c>
      <c r="AP3120">
        <v>-2.8295648097991943</v>
      </c>
      <c r="AQ3120">
        <v>-2.7405962944030762</v>
      </c>
      <c r="AR3120">
        <v>-2.6807160377502441</v>
      </c>
      <c r="AS3120">
        <v>-2.6688888072967529</v>
      </c>
      <c r="AT3120">
        <v>-2.6924331188201904</v>
      </c>
      <c r="AU3120">
        <v>-2.7019994258880615</v>
      </c>
      <c r="AV3120">
        <v>5.0258102416992187</v>
      </c>
      <c r="AW3120">
        <v>27.080255508422852</v>
      </c>
      <c r="AX3120">
        <v>26.59028434753418</v>
      </c>
      <c r="AY3120">
        <v>25.951728820800781</v>
      </c>
      <c r="AZ3120">
        <v>25.861261367797852</v>
      </c>
      <c r="BA3120">
        <v>25.950000762939453</v>
      </c>
      <c r="BB3120">
        <v>5.1185207366943359</v>
      </c>
      <c r="BC3120">
        <v>-2.9521517753601074</v>
      </c>
      <c r="BD3120">
        <v>-3.0245664119720459</v>
      </c>
      <c r="BE3120">
        <v>-3.0434370040893555</v>
      </c>
      <c r="BF3120">
        <v>-3.0146117210388184</v>
      </c>
      <c r="BG3120">
        <v>-3.3265395164489746</v>
      </c>
      <c r="BH3120">
        <v>-1.3153555393218994</v>
      </c>
      <c r="BI3120">
        <v>-1.3057969808578491</v>
      </c>
      <c r="BJ3120">
        <v>-1.3015713691711426</v>
      </c>
      <c r="BK3120">
        <v>-1.3005212545394897</v>
      </c>
      <c r="BL3120">
        <v>-1.3441022634506226</v>
      </c>
      <c r="BM3120">
        <v>-1.4052581787109375</v>
      </c>
      <c r="BN3120">
        <v>-1.3773598670959473</v>
      </c>
      <c r="BO3120">
        <v>-1.3232748508453369</v>
      </c>
      <c r="BP3120">
        <v>-1.2853541374206543</v>
      </c>
      <c r="BQ3120">
        <v>-1.2753887176513672</v>
      </c>
      <c r="BR3120">
        <v>-1.2818388938903809</v>
      </c>
      <c r="BS3120">
        <v>-1.2908819913864136</v>
      </c>
      <c r="BT3120">
        <v>6.825645923614502</v>
      </c>
      <c r="BU3120">
        <v>29.540777206420898</v>
      </c>
      <c r="BV3120">
        <v>29.027477264404297</v>
      </c>
      <c r="BW3120">
        <v>28.410139083862305</v>
      </c>
      <c r="BX3120">
        <v>28.360794067382813</v>
      </c>
      <c r="BY3120">
        <v>28.45062255859375</v>
      </c>
      <c r="BZ3120">
        <v>6.9108514785766602</v>
      </c>
      <c r="CA3120">
        <v>-1.4509997367858887</v>
      </c>
      <c r="CB3120">
        <v>-1.5157430171966553</v>
      </c>
      <c r="CC3120">
        <v>-1.5452622175216675</v>
      </c>
      <c r="CD3120">
        <v>-1.5415351390838623</v>
      </c>
      <c r="CE3120">
        <v>-1.7544260025024414</v>
      </c>
      <c r="CF3120">
        <v>-0.31946995854377747</v>
      </c>
      <c r="CG3120">
        <v>-0.3225056529045105</v>
      </c>
      <c r="CH3120">
        <v>-0.32453325390815735</v>
      </c>
      <c r="CI3120">
        <v>-0.32546833157539368</v>
      </c>
      <c r="CJ3120">
        <v>-0.34866279363632202</v>
      </c>
      <c r="CK3120">
        <v>-0.38151276111602783</v>
      </c>
      <c r="CL3120">
        <v>-0.37156721949577332</v>
      </c>
      <c r="CM3120">
        <v>-0.34164232015609741</v>
      </c>
      <c r="CN3120">
        <v>-0.31893080472946167</v>
      </c>
      <c r="CO3120">
        <v>-0.31025472283363342</v>
      </c>
      <c r="CP3120">
        <v>-0.30486559867858887</v>
      </c>
      <c r="CQ3120">
        <v>-0.31354632973670959</v>
      </c>
      <c r="CR3120">
        <v>8.0722064971923828</v>
      </c>
      <c r="CS3120">
        <v>31.244926452636719</v>
      </c>
      <c r="CT3120">
        <v>30.715469360351562</v>
      </c>
      <c r="CU3120">
        <v>30.112827301025391</v>
      </c>
      <c r="CV3120">
        <v>30.091964721679687</v>
      </c>
      <c r="CW3120">
        <v>30.182546615600586</v>
      </c>
      <c r="CX3120">
        <v>8.1522140502929687</v>
      </c>
      <c r="CY3120">
        <v>-0.4113064706325531</v>
      </c>
      <c r="CZ3120">
        <v>-0.47073656320571899</v>
      </c>
      <c r="DA3120">
        <v>-0.50763094425201416</v>
      </c>
      <c r="DB3120">
        <v>-0.5212867259979248</v>
      </c>
      <c r="DC3120">
        <v>-0.66558486223220825</v>
      </c>
      <c r="DD3120">
        <v>0.67641562223434448</v>
      </c>
      <c r="DE3120">
        <v>0.66078567504882813</v>
      </c>
      <c r="DF3120">
        <v>0.65250486135482788</v>
      </c>
      <c r="DG3120">
        <v>0.64958459138870239</v>
      </c>
      <c r="DH3120">
        <v>0.64677667617797852</v>
      </c>
      <c r="DI3120">
        <v>0.64223271608352661</v>
      </c>
      <c r="DJ3120">
        <v>0.63422542810440063</v>
      </c>
      <c r="DK3120">
        <v>0.63999021053314209</v>
      </c>
      <c r="DL3120">
        <v>0.64749252796173096</v>
      </c>
      <c r="DM3120">
        <v>0.65487921237945557</v>
      </c>
      <c r="DN3120">
        <v>0.67210769653320313</v>
      </c>
      <c r="DO3120">
        <v>0.66378933191299438</v>
      </c>
      <c r="DP3120">
        <v>9.3187665939331055</v>
      </c>
      <c r="DQ3120">
        <v>32.949077606201172</v>
      </c>
      <c r="DR3120">
        <v>32.403461456298828</v>
      </c>
      <c r="DS3120">
        <v>31.815515518188477</v>
      </c>
      <c r="DT3120">
        <v>31.823135375976563</v>
      </c>
      <c r="DU3120">
        <v>31.914470672607422</v>
      </c>
      <c r="DV3120">
        <v>9.3935775756835938</v>
      </c>
      <c r="DW3120">
        <v>0.62838679552078247</v>
      </c>
      <c r="DX3120">
        <v>0.57426989078521729</v>
      </c>
      <c r="DY3120">
        <v>0.53000032901763916</v>
      </c>
      <c r="DZ3120">
        <v>0.49896165728569031</v>
      </c>
      <c r="EA3120">
        <v>0.42325624823570251</v>
      </c>
      <c r="EB3120">
        <v>2.1143162250518799</v>
      </c>
      <c r="EC3120">
        <v>2.0805022716522217</v>
      </c>
      <c r="ED3120">
        <v>2.0631928443908691</v>
      </c>
      <c r="EE3120">
        <v>2.0574061870574951</v>
      </c>
      <c r="EF3120">
        <v>2.0840332508087158</v>
      </c>
      <c r="EG3120">
        <v>2.1203584671020508</v>
      </c>
      <c r="EH3120">
        <v>2.0864303112030029</v>
      </c>
      <c r="EI3120">
        <v>2.0573117733001709</v>
      </c>
      <c r="EJ3120">
        <v>2.0428543090820312</v>
      </c>
      <c r="EK3120">
        <v>2.0483794212341309</v>
      </c>
      <c r="EL3120">
        <v>2.0827019214630127</v>
      </c>
      <c r="EM3120">
        <v>2.0749068260192871</v>
      </c>
      <c r="EN3120">
        <v>11.118602752685547</v>
      </c>
      <c r="EO3120">
        <v>35.409599304199219</v>
      </c>
      <c r="EP3120">
        <v>34.840652465820312</v>
      </c>
      <c r="EQ3120">
        <v>34.27392578125</v>
      </c>
      <c r="ER3120">
        <v>34.322669982910156</v>
      </c>
      <c r="ES3120">
        <v>34.415092468261719</v>
      </c>
      <c r="ET3120">
        <v>11.185908317565918</v>
      </c>
      <c r="EU3120">
        <v>2.1295387744903564</v>
      </c>
      <c r="EV3120">
        <v>2.0830931663513184</v>
      </c>
      <c r="EW3120">
        <v>2.0281751155853271</v>
      </c>
      <c r="EX3120">
        <v>1.9720382690429687</v>
      </c>
      <c r="EY3120">
        <v>1.9953699111938477</v>
      </c>
      <c r="EZ3120">
        <v>73.380874633789063</v>
      </c>
      <c r="FA3120">
        <v>72.134925842285156</v>
      </c>
      <c r="FB3120">
        <v>71.155609130859375</v>
      </c>
      <c r="FC3120">
        <v>70.289405822753906</v>
      </c>
      <c r="FD3120">
        <v>69.649795532226562</v>
      </c>
      <c r="FE3120">
        <v>68.877822875976562</v>
      </c>
      <c r="FF3120">
        <v>68.64605712890625</v>
      </c>
      <c r="FG3120">
        <v>68.920234680175781</v>
      </c>
      <c r="FH3120">
        <v>71.194473266601562</v>
      </c>
      <c r="FI3120">
        <v>76.177230834960937</v>
      </c>
      <c r="FJ3120">
        <v>82.137725830078125</v>
      </c>
      <c r="FK3120">
        <v>86.711685180664063</v>
      </c>
      <c r="FL3120">
        <v>90.402641296386719</v>
      </c>
      <c r="FM3120">
        <v>93.089508056640625</v>
      </c>
      <c r="FN3120">
        <v>94.852813720703125</v>
      </c>
      <c r="FO3120">
        <v>95.531593322753906</v>
      </c>
      <c r="FP3120">
        <v>95.771331787109375</v>
      </c>
      <c r="FQ3120">
        <v>94.92681884765625</v>
      </c>
      <c r="FR3120">
        <v>92.9747314453125</v>
      </c>
      <c r="FS3120">
        <v>89.724212646484375</v>
      </c>
      <c r="FT3120">
        <v>85.856826782226562</v>
      </c>
      <c r="FU3120">
        <v>82.121002197265625</v>
      </c>
      <c r="FV3120">
        <v>79.7230224609375</v>
      </c>
      <c r="FW3120">
        <v>77.936851501464844</v>
      </c>
      <c r="FX3120">
        <v>498</v>
      </c>
      <c r="FY3120">
        <v>4.854852706193924E-2</v>
      </c>
      <c r="FZ3120">
        <v>1</v>
      </c>
    </row>
    <row r="3121" spans="1:182" x14ac:dyDescent="0.2">
      <c r="A3121" t="s">
        <v>245</v>
      </c>
      <c r="B3121" t="s">
        <v>252</v>
      </c>
      <c r="C3121" t="s">
        <v>218</v>
      </c>
      <c r="D3121" t="s">
        <v>11</v>
      </c>
      <c r="E3121">
        <v>2017</v>
      </c>
      <c r="F3121" t="s">
        <v>231</v>
      </c>
      <c r="G3121" t="s">
        <v>250</v>
      </c>
      <c r="H3121" t="s">
        <v>226</v>
      </c>
      <c r="I3121">
        <v>320.51</v>
      </c>
      <c r="L3121">
        <v>92.960038322979713</v>
      </c>
      <c r="M3121">
        <v>91.11838101625419</v>
      </c>
      <c r="N3121">
        <v>89.898676107248008</v>
      </c>
      <c r="O3121">
        <v>89.749947887612564</v>
      </c>
      <c r="P3121">
        <v>92.130012308475401</v>
      </c>
      <c r="Q3121">
        <v>96.218503174071415</v>
      </c>
      <c r="R3121">
        <v>99.921258026795911</v>
      </c>
      <c r="S3121">
        <v>100.17015870527997</v>
      </c>
      <c r="T3121">
        <v>101.12153016430254</v>
      </c>
      <c r="U3121">
        <v>102.87450214107413</v>
      </c>
      <c r="V3121">
        <v>105.23990721150632</v>
      </c>
      <c r="W3121">
        <v>106.18659742922198</v>
      </c>
      <c r="X3121">
        <v>106.41014815503019</v>
      </c>
      <c r="Y3121">
        <v>106.73470063924901</v>
      </c>
      <c r="Z3121">
        <v>106.86803024290697</v>
      </c>
      <c r="AA3121">
        <v>106.37469589898285</v>
      </c>
      <c r="AB3121">
        <v>106.57531276832852</v>
      </c>
      <c r="AC3121">
        <v>105.47173277868809</v>
      </c>
      <c r="AD3121">
        <v>107.07047504258202</v>
      </c>
      <c r="AE3121">
        <v>108.42061206887516</v>
      </c>
      <c r="AF3121">
        <v>107.73603294474871</v>
      </c>
      <c r="AG3121">
        <v>104.10593612292465</v>
      </c>
      <c r="AH3121">
        <v>100.33047153431136</v>
      </c>
      <c r="AI3121">
        <v>96.73749816154907</v>
      </c>
      <c r="AJ3121">
        <v>-2.7532563209533691</v>
      </c>
      <c r="AK3121">
        <v>-2.7255134582519531</v>
      </c>
      <c r="AL3121">
        <v>-2.7122592926025391</v>
      </c>
      <c r="AM3121">
        <v>-2.7083427906036377</v>
      </c>
      <c r="AN3121">
        <v>-2.7813587188720703</v>
      </c>
      <c r="AO3121">
        <v>-2.8833839893341064</v>
      </c>
      <c r="AP3121">
        <v>-2.8295648097991943</v>
      </c>
      <c r="AQ3121">
        <v>-2.7405962944030762</v>
      </c>
      <c r="AR3121">
        <v>-2.6807160377502441</v>
      </c>
      <c r="AS3121">
        <v>-2.6688888072967529</v>
      </c>
      <c r="AT3121">
        <v>-2.6924331188201904</v>
      </c>
      <c r="AU3121">
        <v>-2.7019994258880615</v>
      </c>
      <c r="AV3121">
        <v>5.0258102416992187</v>
      </c>
      <c r="AW3121">
        <v>27.080255508422852</v>
      </c>
      <c r="AX3121">
        <v>26.59028434753418</v>
      </c>
      <c r="AY3121">
        <v>25.951728820800781</v>
      </c>
      <c r="AZ3121">
        <v>25.861261367797852</v>
      </c>
      <c r="BA3121">
        <v>25.950000762939453</v>
      </c>
      <c r="BB3121">
        <v>5.1185207366943359</v>
      </c>
      <c r="BC3121">
        <v>-2.9521517753601074</v>
      </c>
      <c r="BD3121">
        <v>-3.0245664119720459</v>
      </c>
      <c r="BE3121">
        <v>-3.0434370040893555</v>
      </c>
      <c r="BF3121">
        <v>-3.0146117210388184</v>
      </c>
      <c r="BG3121">
        <v>-3.3265395164489746</v>
      </c>
      <c r="BH3121">
        <v>-1.3153555393218994</v>
      </c>
      <c r="BI3121">
        <v>-1.3057969808578491</v>
      </c>
      <c r="BJ3121">
        <v>-1.3015713691711426</v>
      </c>
      <c r="BK3121">
        <v>-1.3005212545394897</v>
      </c>
      <c r="BL3121">
        <v>-1.3441022634506226</v>
      </c>
      <c r="BM3121">
        <v>-1.4052581787109375</v>
      </c>
      <c r="BN3121">
        <v>-1.3773598670959473</v>
      </c>
      <c r="BO3121">
        <v>-1.3232748508453369</v>
      </c>
      <c r="BP3121">
        <v>-1.2853541374206543</v>
      </c>
      <c r="BQ3121">
        <v>-1.2753887176513672</v>
      </c>
      <c r="BR3121">
        <v>-1.2818388938903809</v>
      </c>
      <c r="BS3121">
        <v>-1.2908819913864136</v>
      </c>
      <c r="BT3121">
        <v>6.825645923614502</v>
      </c>
      <c r="BU3121">
        <v>29.540777206420898</v>
      </c>
      <c r="BV3121">
        <v>29.027477264404297</v>
      </c>
      <c r="BW3121">
        <v>28.410139083862305</v>
      </c>
      <c r="BX3121">
        <v>28.360794067382813</v>
      </c>
      <c r="BY3121">
        <v>28.45062255859375</v>
      </c>
      <c r="BZ3121">
        <v>6.9108514785766602</v>
      </c>
      <c r="CA3121">
        <v>-1.4509997367858887</v>
      </c>
      <c r="CB3121">
        <v>-1.5157430171966553</v>
      </c>
      <c r="CC3121">
        <v>-1.5452622175216675</v>
      </c>
      <c r="CD3121">
        <v>-1.5415351390838623</v>
      </c>
      <c r="CE3121">
        <v>-1.7544260025024414</v>
      </c>
      <c r="CF3121">
        <v>-0.31946995854377747</v>
      </c>
      <c r="CG3121">
        <v>-0.3225056529045105</v>
      </c>
      <c r="CH3121">
        <v>-0.32453325390815735</v>
      </c>
      <c r="CI3121">
        <v>-0.32546833157539368</v>
      </c>
      <c r="CJ3121">
        <v>-0.34866279363632202</v>
      </c>
      <c r="CK3121">
        <v>-0.38151276111602783</v>
      </c>
      <c r="CL3121">
        <v>-0.37156721949577332</v>
      </c>
      <c r="CM3121">
        <v>-0.34164232015609741</v>
      </c>
      <c r="CN3121">
        <v>-0.31893080472946167</v>
      </c>
      <c r="CO3121">
        <v>-0.31025472283363342</v>
      </c>
      <c r="CP3121">
        <v>-0.30486559867858887</v>
      </c>
      <c r="CQ3121">
        <v>-0.31354632973670959</v>
      </c>
      <c r="CR3121">
        <v>8.0722064971923828</v>
      </c>
      <c r="CS3121">
        <v>31.244926452636719</v>
      </c>
      <c r="CT3121">
        <v>30.715469360351562</v>
      </c>
      <c r="CU3121">
        <v>30.112827301025391</v>
      </c>
      <c r="CV3121">
        <v>30.091964721679687</v>
      </c>
      <c r="CW3121">
        <v>30.182546615600586</v>
      </c>
      <c r="CX3121">
        <v>8.1522140502929687</v>
      </c>
      <c r="CY3121">
        <v>-0.4113064706325531</v>
      </c>
      <c r="CZ3121">
        <v>-0.47073656320571899</v>
      </c>
      <c r="DA3121">
        <v>-0.50763094425201416</v>
      </c>
      <c r="DB3121">
        <v>-0.5212867259979248</v>
      </c>
      <c r="DC3121">
        <v>-0.66558486223220825</v>
      </c>
      <c r="DD3121">
        <v>0.67641562223434448</v>
      </c>
      <c r="DE3121">
        <v>0.66078567504882813</v>
      </c>
      <c r="DF3121">
        <v>0.65250486135482788</v>
      </c>
      <c r="DG3121">
        <v>0.64958459138870239</v>
      </c>
      <c r="DH3121">
        <v>0.64677667617797852</v>
      </c>
      <c r="DI3121">
        <v>0.64223271608352661</v>
      </c>
      <c r="DJ3121">
        <v>0.63422542810440063</v>
      </c>
      <c r="DK3121">
        <v>0.63999021053314209</v>
      </c>
      <c r="DL3121">
        <v>0.64749252796173096</v>
      </c>
      <c r="DM3121">
        <v>0.65487921237945557</v>
      </c>
      <c r="DN3121">
        <v>0.67210769653320313</v>
      </c>
      <c r="DO3121">
        <v>0.66378933191299438</v>
      </c>
      <c r="DP3121">
        <v>9.3187665939331055</v>
      </c>
      <c r="DQ3121">
        <v>32.949077606201172</v>
      </c>
      <c r="DR3121">
        <v>32.403461456298828</v>
      </c>
      <c r="DS3121">
        <v>31.815515518188477</v>
      </c>
      <c r="DT3121">
        <v>31.823135375976563</v>
      </c>
      <c r="DU3121">
        <v>31.914470672607422</v>
      </c>
      <c r="DV3121">
        <v>9.3935775756835938</v>
      </c>
      <c r="DW3121">
        <v>0.62838679552078247</v>
      </c>
      <c r="DX3121">
        <v>0.57426989078521729</v>
      </c>
      <c r="DY3121">
        <v>0.53000032901763916</v>
      </c>
      <c r="DZ3121">
        <v>0.49896165728569031</v>
      </c>
      <c r="EA3121">
        <v>0.42325624823570251</v>
      </c>
      <c r="EB3121">
        <v>2.1143162250518799</v>
      </c>
      <c r="EC3121">
        <v>2.0805022716522217</v>
      </c>
      <c r="ED3121">
        <v>2.0631928443908691</v>
      </c>
      <c r="EE3121">
        <v>2.0574061870574951</v>
      </c>
      <c r="EF3121">
        <v>2.0840332508087158</v>
      </c>
      <c r="EG3121">
        <v>2.1203584671020508</v>
      </c>
      <c r="EH3121">
        <v>2.0864303112030029</v>
      </c>
      <c r="EI3121">
        <v>2.0573117733001709</v>
      </c>
      <c r="EJ3121">
        <v>2.0428543090820312</v>
      </c>
      <c r="EK3121">
        <v>2.0483794212341309</v>
      </c>
      <c r="EL3121">
        <v>2.0827019214630127</v>
      </c>
      <c r="EM3121">
        <v>2.0749068260192871</v>
      </c>
      <c r="EN3121">
        <v>11.118602752685547</v>
      </c>
      <c r="EO3121">
        <v>35.409599304199219</v>
      </c>
      <c r="EP3121">
        <v>34.840652465820312</v>
      </c>
      <c r="EQ3121">
        <v>34.27392578125</v>
      </c>
      <c r="ER3121">
        <v>34.322669982910156</v>
      </c>
      <c r="ES3121">
        <v>34.415092468261719</v>
      </c>
      <c r="ET3121">
        <v>11.185908317565918</v>
      </c>
      <c r="EU3121">
        <v>2.1295387744903564</v>
      </c>
      <c r="EV3121">
        <v>2.0830931663513184</v>
      </c>
      <c r="EW3121">
        <v>2.0281751155853271</v>
      </c>
      <c r="EX3121">
        <v>1.9720382690429687</v>
      </c>
      <c r="EY3121">
        <v>1.9953699111938477</v>
      </c>
      <c r="EZ3121">
        <v>73.380874633789063</v>
      </c>
      <c r="FA3121">
        <v>72.134925842285156</v>
      </c>
      <c r="FB3121">
        <v>71.155609130859375</v>
      </c>
      <c r="FC3121">
        <v>70.289405822753906</v>
      </c>
      <c r="FD3121">
        <v>69.649795532226562</v>
      </c>
      <c r="FE3121">
        <v>68.877822875976562</v>
      </c>
      <c r="FF3121">
        <v>68.64605712890625</v>
      </c>
      <c r="FG3121">
        <v>68.920234680175781</v>
      </c>
      <c r="FH3121">
        <v>71.194473266601562</v>
      </c>
      <c r="FI3121">
        <v>76.177230834960937</v>
      </c>
      <c r="FJ3121">
        <v>82.137725830078125</v>
      </c>
      <c r="FK3121">
        <v>86.711685180664063</v>
      </c>
      <c r="FL3121">
        <v>90.402641296386719</v>
      </c>
      <c r="FM3121">
        <v>93.089508056640625</v>
      </c>
      <c r="FN3121">
        <v>94.852813720703125</v>
      </c>
      <c r="FO3121">
        <v>95.531593322753906</v>
      </c>
      <c r="FP3121">
        <v>95.771331787109375</v>
      </c>
      <c r="FQ3121">
        <v>94.92681884765625</v>
      </c>
      <c r="FR3121">
        <v>92.9747314453125</v>
      </c>
      <c r="FS3121">
        <v>89.724212646484375</v>
      </c>
      <c r="FT3121">
        <v>85.856826782226562</v>
      </c>
      <c r="FU3121">
        <v>82.121002197265625</v>
      </c>
      <c r="FV3121">
        <v>79.7230224609375</v>
      </c>
      <c r="FW3121">
        <v>77.936851501464844</v>
      </c>
      <c r="FX3121">
        <v>498</v>
      </c>
      <c r="FY3121">
        <v>4.854852706193924E-2</v>
      </c>
      <c r="FZ3121">
        <v>1</v>
      </c>
    </row>
    <row r="3122" spans="1:182" x14ac:dyDescent="0.2">
      <c r="A3122" t="s">
        <v>245</v>
      </c>
      <c r="B3122" t="s">
        <v>252</v>
      </c>
      <c r="C3122" t="s">
        <v>218</v>
      </c>
      <c r="D3122" t="s">
        <v>36</v>
      </c>
      <c r="E3122">
        <v>2015</v>
      </c>
      <c r="F3122" t="s">
        <v>228</v>
      </c>
      <c r="G3122" t="s">
        <v>251</v>
      </c>
      <c r="H3122" t="s">
        <v>226</v>
      </c>
      <c r="I3122">
        <v>0</v>
      </c>
      <c r="FX3122">
        <v>353</v>
      </c>
      <c r="FY3122">
        <v>0.2055603414773941</v>
      </c>
      <c r="FZ3122">
        <v>0</v>
      </c>
    </row>
    <row r="3123" spans="1:182" x14ac:dyDescent="0.2">
      <c r="A3123" t="s">
        <v>245</v>
      </c>
      <c r="B3123" t="s">
        <v>252</v>
      </c>
      <c r="C3123" t="s">
        <v>218</v>
      </c>
      <c r="D3123" t="s">
        <v>36</v>
      </c>
      <c r="E3123">
        <v>2016</v>
      </c>
      <c r="F3123" t="s">
        <v>228</v>
      </c>
      <c r="G3123" t="s">
        <v>251</v>
      </c>
      <c r="H3123" t="s">
        <v>226</v>
      </c>
      <c r="I3123">
        <v>0</v>
      </c>
      <c r="FX3123">
        <v>353</v>
      </c>
      <c r="FY3123">
        <v>0.2055603414773941</v>
      </c>
      <c r="FZ3123">
        <v>0</v>
      </c>
    </row>
    <row r="3124" spans="1:182" x14ac:dyDescent="0.2">
      <c r="A3124" t="s">
        <v>245</v>
      </c>
      <c r="B3124" t="s">
        <v>252</v>
      </c>
      <c r="C3124" t="s">
        <v>218</v>
      </c>
      <c r="D3124" t="s">
        <v>36</v>
      </c>
      <c r="E3124">
        <v>2017</v>
      </c>
      <c r="F3124" t="s">
        <v>228</v>
      </c>
      <c r="G3124" t="s">
        <v>251</v>
      </c>
      <c r="H3124" t="s">
        <v>226</v>
      </c>
      <c r="I3124">
        <v>0</v>
      </c>
      <c r="FX3124">
        <v>353</v>
      </c>
      <c r="FY3124">
        <v>0.2055603414773941</v>
      </c>
      <c r="FZ3124">
        <v>0</v>
      </c>
    </row>
    <row r="3125" spans="1:182" x14ac:dyDescent="0.2">
      <c r="A3125" t="s">
        <v>245</v>
      </c>
      <c r="B3125" t="s">
        <v>252</v>
      </c>
      <c r="C3125" t="s">
        <v>218</v>
      </c>
      <c r="D3125" t="s">
        <v>37</v>
      </c>
      <c r="E3125">
        <v>2015</v>
      </c>
      <c r="F3125" t="s">
        <v>228</v>
      </c>
      <c r="G3125" t="s">
        <v>251</v>
      </c>
      <c r="H3125" t="s">
        <v>226</v>
      </c>
      <c r="I3125">
        <v>0</v>
      </c>
      <c r="FX3125">
        <v>353</v>
      </c>
      <c r="FY3125">
        <v>0.2055603414773941</v>
      </c>
      <c r="FZ3125">
        <v>0</v>
      </c>
    </row>
    <row r="3126" spans="1:182" x14ac:dyDescent="0.2">
      <c r="A3126" t="s">
        <v>245</v>
      </c>
      <c r="B3126" t="s">
        <v>252</v>
      </c>
      <c r="C3126" t="s">
        <v>218</v>
      </c>
      <c r="D3126" t="s">
        <v>37</v>
      </c>
      <c r="E3126">
        <v>2016</v>
      </c>
      <c r="F3126" t="s">
        <v>228</v>
      </c>
      <c r="G3126" t="s">
        <v>251</v>
      </c>
      <c r="H3126" t="s">
        <v>226</v>
      </c>
      <c r="I3126">
        <v>0</v>
      </c>
      <c r="FX3126">
        <v>353</v>
      </c>
      <c r="FY3126">
        <v>0.2055603414773941</v>
      </c>
      <c r="FZ3126">
        <v>0</v>
      </c>
    </row>
    <row r="3127" spans="1:182" x14ac:dyDescent="0.2">
      <c r="A3127" t="s">
        <v>245</v>
      </c>
      <c r="B3127" t="s">
        <v>252</v>
      </c>
      <c r="C3127" t="s">
        <v>218</v>
      </c>
      <c r="D3127" t="s">
        <v>37</v>
      </c>
      <c r="E3127">
        <v>2017</v>
      </c>
      <c r="F3127" t="s">
        <v>228</v>
      </c>
      <c r="G3127" t="s">
        <v>251</v>
      </c>
      <c r="H3127" t="s">
        <v>226</v>
      </c>
      <c r="I3127">
        <v>0</v>
      </c>
      <c r="FX3127">
        <v>353</v>
      </c>
      <c r="FY3127">
        <v>0.2055603414773941</v>
      </c>
      <c r="FZ3127">
        <v>0</v>
      </c>
    </row>
    <row r="3128" spans="1:182" x14ac:dyDescent="0.2">
      <c r="A3128" t="s">
        <v>245</v>
      </c>
      <c r="B3128" t="s">
        <v>252</v>
      </c>
      <c r="C3128" t="s">
        <v>218</v>
      </c>
      <c r="D3128" t="s">
        <v>38</v>
      </c>
      <c r="E3128">
        <v>2015</v>
      </c>
      <c r="F3128" t="s">
        <v>228</v>
      </c>
      <c r="G3128" t="s">
        <v>251</v>
      </c>
      <c r="H3128" t="s">
        <v>226</v>
      </c>
      <c r="I3128">
        <v>0</v>
      </c>
      <c r="FX3128">
        <v>353</v>
      </c>
      <c r="FY3128">
        <v>0.2055603414773941</v>
      </c>
      <c r="FZ3128">
        <v>0</v>
      </c>
    </row>
    <row r="3129" spans="1:182" x14ac:dyDescent="0.2">
      <c r="A3129" t="s">
        <v>245</v>
      </c>
      <c r="B3129" t="s">
        <v>252</v>
      </c>
      <c r="C3129" t="s">
        <v>218</v>
      </c>
      <c r="D3129" t="s">
        <v>38</v>
      </c>
      <c r="E3129">
        <v>2016</v>
      </c>
      <c r="F3129" t="s">
        <v>228</v>
      </c>
      <c r="G3129" t="s">
        <v>251</v>
      </c>
      <c r="H3129" t="s">
        <v>226</v>
      </c>
      <c r="I3129">
        <v>0</v>
      </c>
      <c r="FX3129">
        <v>353</v>
      </c>
      <c r="FY3129">
        <v>0.2055603414773941</v>
      </c>
      <c r="FZ3129">
        <v>0</v>
      </c>
    </row>
    <row r="3130" spans="1:182" x14ac:dyDescent="0.2">
      <c r="A3130" t="s">
        <v>245</v>
      </c>
      <c r="B3130" t="s">
        <v>252</v>
      </c>
      <c r="C3130" t="s">
        <v>218</v>
      </c>
      <c r="D3130" t="s">
        <v>38</v>
      </c>
      <c r="E3130">
        <v>2017</v>
      </c>
      <c r="F3130" t="s">
        <v>228</v>
      </c>
      <c r="G3130" t="s">
        <v>251</v>
      </c>
      <c r="H3130" t="s">
        <v>226</v>
      </c>
      <c r="I3130">
        <v>0</v>
      </c>
      <c r="FX3130">
        <v>353</v>
      </c>
      <c r="FY3130">
        <v>0.2055603414773941</v>
      </c>
      <c r="FZ3130">
        <v>0</v>
      </c>
    </row>
    <row r="3131" spans="1:182" x14ac:dyDescent="0.2">
      <c r="A3131" t="s">
        <v>245</v>
      </c>
      <c r="B3131" t="s">
        <v>252</v>
      </c>
      <c r="C3131" t="s">
        <v>218</v>
      </c>
      <c r="D3131" t="s">
        <v>39</v>
      </c>
      <c r="E3131">
        <v>2015</v>
      </c>
      <c r="F3131" t="s">
        <v>228</v>
      </c>
      <c r="G3131" t="s">
        <v>251</v>
      </c>
      <c r="H3131" t="s">
        <v>226</v>
      </c>
      <c r="I3131">
        <v>0</v>
      </c>
      <c r="FX3131">
        <v>353</v>
      </c>
      <c r="FY3131">
        <v>0.2055603414773941</v>
      </c>
      <c r="FZ3131">
        <v>0</v>
      </c>
    </row>
    <row r="3132" spans="1:182" x14ac:dyDescent="0.2">
      <c r="A3132" t="s">
        <v>245</v>
      </c>
      <c r="B3132" t="s">
        <v>252</v>
      </c>
      <c r="C3132" t="s">
        <v>218</v>
      </c>
      <c r="D3132" t="s">
        <v>39</v>
      </c>
      <c r="E3132">
        <v>2016</v>
      </c>
      <c r="F3132" t="s">
        <v>228</v>
      </c>
      <c r="G3132" t="s">
        <v>251</v>
      </c>
      <c r="H3132" t="s">
        <v>226</v>
      </c>
      <c r="I3132">
        <v>0</v>
      </c>
      <c r="FX3132">
        <v>353</v>
      </c>
      <c r="FY3132">
        <v>0.2055603414773941</v>
      </c>
      <c r="FZ3132">
        <v>0</v>
      </c>
    </row>
    <row r="3133" spans="1:182" x14ac:dyDescent="0.2">
      <c r="A3133" t="s">
        <v>245</v>
      </c>
      <c r="B3133" t="s">
        <v>252</v>
      </c>
      <c r="C3133" t="s">
        <v>218</v>
      </c>
      <c r="D3133" t="s">
        <v>39</v>
      </c>
      <c r="E3133">
        <v>2017</v>
      </c>
      <c r="F3133" t="s">
        <v>228</v>
      </c>
      <c r="G3133" t="s">
        <v>251</v>
      </c>
      <c r="H3133" t="s">
        <v>226</v>
      </c>
      <c r="I3133">
        <v>0</v>
      </c>
      <c r="FX3133">
        <v>353</v>
      </c>
      <c r="FY3133">
        <v>0.2055603414773941</v>
      </c>
      <c r="FZ3133">
        <v>0</v>
      </c>
    </row>
    <row r="3134" spans="1:182" x14ac:dyDescent="0.2">
      <c r="A3134" t="s">
        <v>245</v>
      </c>
      <c r="B3134" t="s">
        <v>252</v>
      </c>
      <c r="C3134" t="s">
        <v>218</v>
      </c>
      <c r="D3134" t="s">
        <v>40</v>
      </c>
      <c r="E3134">
        <v>2015</v>
      </c>
      <c r="F3134" t="s">
        <v>228</v>
      </c>
      <c r="G3134" t="s">
        <v>251</v>
      </c>
      <c r="H3134" t="s">
        <v>226</v>
      </c>
      <c r="I3134">
        <v>0</v>
      </c>
      <c r="FX3134">
        <v>353</v>
      </c>
      <c r="FY3134">
        <v>0.2055603414773941</v>
      </c>
      <c r="FZ3134">
        <v>0</v>
      </c>
    </row>
    <row r="3135" spans="1:182" x14ac:dyDescent="0.2">
      <c r="A3135" t="s">
        <v>245</v>
      </c>
      <c r="B3135" t="s">
        <v>252</v>
      </c>
      <c r="C3135" t="s">
        <v>218</v>
      </c>
      <c r="D3135" t="s">
        <v>40</v>
      </c>
      <c r="E3135">
        <v>2016</v>
      </c>
      <c r="F3135" t="s">
        <v>228</v>
      </c>
      <c r="G3135" t="s">
        <v>251</v>
      </c>
      <c r="H3135" t="s">
        <v>226</v>
      </c>
      <c r="I3135">
        <v>0</v>
      </c>
      <c r="FX3135">
        <v>353</v>
      </c>
      <c r="FY3135">
        <v>0.2055603414773941</v>
      </c>
      <c r="FZ3135">
        <v>0</v>
      </c>
    </row>
    <row r="3136" spans="1:182" x14ac:dyDescent="0.2">
      <c r="A3136" t="s">
        <v>245</v>
      </c>
      <c r="B3136" t="s">
        <v>252</v>
      </c>
      <c r="C3136" t="s">
        <v>218</v>
      </c>
      <c r="D3136" t="s">
        <v>40</v>
      </c>
      <c r="E3136">
        <v>2017</v>
      </c>
      <c r="F3136" t="s">
        <v>228</v>
      </c>
      <c r="G3136" t="s">
        <v>251</v>
      </c>
      <c r="H3136" t="s">
        <v>226</v>
      </c>
      <c r="I3136">
        <v>0</v>
      </c>
      <c r="FX3136">
        <v>353</v>
      </c>
      <c r="FY3136">
        <v>0.2055603414773941</v>
      </c>
      <c r="FZ3136">
        <v>0</v>
      </c>
    </row>
    <row r="3137" spans="1:182" x14ac:dyDescent="0.2">
      <c r="A3137" t="s">
        <v>245</v>
      </c>
      <c r="B3137" t="s">
        <v>252</v>
      </c>
      <c r="C3137" t="s">
        <v>218</v>
      </c>
      <c r="D3137" t="s">
        <v>41</v>
      </c>
      <c r="E3137">
        <v>2015</v>
      </c>
      <c r="F3137" t="s">
        <v>228</v>
      </c>
      <c r="G3137" t="s">
        <v>251</v>
      </c>
      <c r="H3137" t="s">
        <v>226</v>
      </c>
      <c r="I3137">
        <v>0</v>
      </c>
      <c r="FX3137">
        <v>353</v>
      </c>
      <c r="FY3137">
        <v>0.2055603414773941</v>
      </c>
      <c r="FZ3137">
        <v>0</v>
      </c>
    </row>
    <row r="3138" spans="1:182" x14ac:dyDescent="0.2">
      <c r="A3138" t="s">
        <v>245</v>
      </c>
      <c r="B3138" t="s">
        <v>252</v>
      </c>
      <c r="C3138" t="s">
        <v>218</v>
      </c>
      <c r="D3138" t="s">
        <v>41</v>
      </c>
      <c r="E3138">
        <v>2016</v>
      </c>
      <c r="F3138" t="s">
        <v>228</v>
      </c>
      <c r="G3138" t="s">
        <v>251</v>
      </c>
      <c r="H3138" t="s">
        <v>226</v>
      </c>
      <c r="I3138">
        <v>0</v>
      </c>
      <c r="FX3138">
        <v>353</v>
      </c>
      <c r="FY3138">
        <v>0.2055603414773941</v>
      </c>
      <c r="FZ3138">
        <v>0</v>
      </c>
    </row>
    <row r="3139" spans="1:182" x14ac:dyDescent="0.2">
      <c r="A3139" t="s">
        <v>245</v>
      </c>
      <c r="B3139" t="s">
        <v>252</v>
      </c>
      <c r="C3139" t="s">
        <v>218</v>
      </c>
      <c r="D3139" t="s">
        <v>41</v>
      </c>
      <c r="E3139">
        <v>2017</v>
      </c>
      <c r="F3139" t="s">
        <v>228</v>
      </c>
      <c r="G3139" t="s">
        <v>251</v>
      </c>
      <c r="H3139" t="s">
        <v>226</v>
      </c>
      <c r="I3139">
        <v>0</v>
      </c>
      <c r="FX3139">
        <v>353</v>
      </c>
      <c r="FY3139">
        <v>0.2055603414773941</v>
      </c>
      <c r="FZ3139">
        <v>0</v>
      </c>
    </row>
    <row r="3140" spans="1:182" x14ac:dyDescent="0.2">
      <c r="A3140" t="s">
        <v>245</v>
      </c>
      <c r="B3140" t="s">
        <v>252</v>
      </c>
      <c r="C3140" t="s">
        <v>218</v>
      </c>
      <c r="D3140" t="s">
        <v>42</v>
      </c>
      <c r="E3140">
        <v>2015</v>
      </c>
      <c r="F3140" t="s">
        <v>228</v>
      </c>
      <c r="G3140" t="s">
        <v>251</v>
      </c>
      <c r="H3140" t="s">
        <v>226</v>
      </c>
      <c r="I3140">
        <v>0</v>
      </c>
      <c r="FX3140">
        <v>353</v>
      </c>
      <c r="FY3140">
        <v>0.2055603414773941</v>
      </c>
      <c r="FZ3140">
        <v>0</v>
      </c>
    </row>
    <row r="3141" spans="1:182" x14ac:dyDescent="0.2">
      <c r="A3141" t="s">
        <v>245</v>
      </c>
      <c r="B3141" t="s">
        <v>252</v>
      </c>
      <c r="C3141" t="s">
        <v>218</v>
      </c>
      <c r="D3141" t="s">
        <v>42</v>
      </c>
      <c r="E3141">
        <v>2016</v>
      </c>
      <c r="F3141" t="s">
        <v>228</v>
      </c>
      <c r="G3141" t="s">
        <v>251</v>
      </c>
      <c r="H3141" t="s">
        <v>226</v>
      </c>
      <c r="I3141">
        <v>0</v>
      </c>
      <c r="FX3141">
        <v>353</v>
      </c>
      <c r="FY3141">
        <v>0.2055603414773941</v>
      </c>
      <c r="FZ3141">
        <v>0</v>
      </c>
    </row>
    <row r="3142" spans="1:182" x14ac:dyDescent="0.2">
      <c r="A3142" t="s">
        <v>245</v>
      </c>
      <c r="B3142" t="s">
        <v>252</v>
      </c>
      <c r="C3142" t="s">
        <v>218</v>
      </c>
      <c r="D3142" t="s">
        <v>42</v>
      </c>
      <c r="E3142">
        <v>2017</v>
      </c>
      <c r="F3142" t="s">
        <v>228</v>
      </c>
      <c r="G3142" t="s">
        <v>251</v>
      </c>
      <c r="H3142" t="s">
        <v>226</v>
      </c>
      <c r="I3142">
        <v>0</v>
      </c>
      <c r="FX3142">
        <v>353</v>
      </c>
      <c r="FY3142">
        <v>0.2055603414773941</v>
      </c>
      <c r="FZ3142">
        <v>0</v>
      </c>
    </row>
    <row r="3143" spans="1:182" x14ac:dyDescent="0.2">
      <c r="A3143" t="s">
        <v>245</v>
      </c>
      <c r="B3143" t="s">
        <v>252</v>
      </c>
      <c r="C3143" t="s">
        <v>218</v>
      </c>
      <c r="D3143" t="s">
        <v>43</v>
      </c>
      <c r="E3143">
        <v>2015</v>
      </c>
      <c r="F3143" t="s">
        <v>228</v>
      </c>
      <c r="G3143" t="s">
        <v>251</v>
      </c>
      <c r="H3143" t="s">
        <v>226</v>
      </c>
      <c r="I3143">
        <v>0</v>
      </c>
      <c r="FX3143">
        <v>353</v>
      </c>
      <c r="FY3143">
        <v>0.2055603414773941</v>
      </c>
      <c r="FZ3143">
        <v>0</v>
      </c>
    </row>
    <row r="3144" spans="1:182" x14ac:dyDescent="0.2">
      <c r="A3144" t="s">
        <v>245</v>
      </c>
      <c r="B3144" t="s">
        <v>252</v>
      </c>
      <c r="C3144" t="s">
        <v>218</v>
      </c>
      <c r="D3144" t="s">
        <v>43</v>
      </c>
      <c r="E3144">
        <v>2016</v>
      </c>
      <c r="F3144" t="s">
        <v>228</v>
      </c>
      <c r="G3144" t="s">
        <v>251</v>
      </c>
      <c r="H3144" t="s">
        <v>226</v>
      </c>
      <c r="I3144">
        <v>0</v>
      </c>
      <c r="FX3144">
        <v>353</v>
      </c>
      <c r="FY3144">
        <v>0.2055603414773941</v>
      </c>
      <c r="FZ3144">
        <v>0</v>
      </c>
    </row>
    <row r="3145" spans="1:182" x14ac:dyDescent="0.2">
      <c r="A3145" t="s">
        <v>245</v>
      </c>
      <c r="B3145" t="s">
        <v>252</v>
      </c>
      <c r="C3145" t="s">
        <v>218</v>
      </c>
      <c r="D3145" t="s">
        <v>43</v>
      </c>
      <c r="E3145">
        <v>2017</v>
      </c>
      <c r="F3145" t="s">
        <v>228</v>
      </c>
      <c r="G3145" t="s">
        <v>251</v>
      </c>
      <c r="H3145" t="s">
        <v>226</v>
      </c>
      <c r="I3145">
        <v>0</v>
      </c>
      <c r="FX3145">
        <v>353</v>
      </c>
      <c r="FY3145">
        <v>0.2055603414773941</v>
      </c>
      <c r="FZ3145">
        <v>0</v>
      </c>
    </row>
    <row r="3146" spans="1:182" x14ac:dyDescent="0.2">
      <c r="A3146" t="s">
        <v>245</v>
      </c>
      <c r="B3146" t="s">
        <v>252</v>
      </c>
      <c r="C3146" t="s">
        <v>218</v>
      </c>
      <c r="D3146" t="s">
        <v>44</v>
      </c>
      <c r="E3146">
        <v>2015</v>
      </c>
      <c r="F3146" t="s">
        <v>228</v>
      </c>
      <c r="G3146" t="s">
        <v>251</v>
      </c>
      <c r="H3146" t="s">
        <v>226</v>
      </c>
      <c r="I3146">
        <v>0</v>
      </c>
      <c r="FX3146">
        <v>353</v>
      </c>
      <c r="FY3146">
        <v>0.2055603414773941</v>
      </c>
      <c r="FZ3146">
        <v>0</v>
      </c>
    </row>
    <row r="3147" spans="1:182" x14ac:dyDescent="0.2">
      <c r="A3147" t="s">
        <v>245</v>
      </c>
      <c r="B3147" t="s">
        <v>252</v>
      </c>
      <c r="C3147" t="s">
        <v>218</v>
      </c>
      <c r="D3147" t="s">
        <v>44</v>
      </c>
      <c r="E3147">
        <v>2016</v>
      </c>
      <c r="F3147" t="s">
        <v>228</v>
      </c>
      <c r="G3147" t="s">
        <v>251</v>
      </c>
      <c r="H3147" t="s">
        <v>226</v>
      </c>
      <c r="I3147">
        <v>0</v>
      </c>
      <c r="FX3147">
        <v>353</v>
      </c>
      <c r="FY3147">
        <v>0.2055603414773941</v>
      </c>
      <c r="FZ3147">
        <v>0</v>
      </c>
    </row>
    <row r="3148" spans="1:182" x14ac:dyDescent="0.2">
      <c r="A3148" t="s">
        <v>245</v>
      </c>
      <c r="B3148" t="s">
        <v>252</v>
      </c>
      <c r="C3148" t="s">
        <v>218</v>
      </c>
      <c r="D3148" t="s">
        <v>44</v>
      </c>
      <c r="E3148">
        <v>2017</v>
      </c>
      <c r="F3148" t="s">
        <v>228</v>
      </c>
      <c r="G3148" t="s">
        <v>251</v>
      </c>
      <c r="H3148" t="s">
        <v>226</v>
      </c>
      <c r="I3148">
        <v>0</v>
      </c>
      <c r="FX3148">
        <v>353</v>
      </c>
      <c r="FY3148">
        <v>0.2055603414773941</v>
      </c>
      <c r="FZ3148">
        <v>0</v>
      </c>
    </row>
    <row r="3149" spans="1:182" x14ac:dyDescent="0.2">
      <c r="A3149" t="s">
        <v>245</v>
      </c>
      <c r="B3149" t="s">
        <v>252</v>
      </c>
      <c r="C3149" t="s">
        <v>218</v>
      </c>
      <c r="D3149" t="s">
        <v>45</v>
      </c>
      <c r="E3149">
        <v>2015</v>
      </c>
      <c r="F3149" t="s">
        <v>228</v>
      </c>
      <c r="G3149" t="s">
        <v>251</v>
      </c>
      <c r="H3149" t="s">
        <v>226</v>
      </c>
      <c r="I3149">
        <v>0</v>
      </c>
      <c r="FX3149">
        <v>353</v>
      </c>
      <c r="FY3149">
        <v>0.2055603414773941</v>
      </c>
      <c r="FZ3149">
        <v>0</v>
      </c>
    </row>
    <row r="3150" spans="1:182" x14ac:dyDescent="0.2">
      <c r="A3150" t="s">
        <v>245</v>
      </c>
      <c r="B3150" t="s">
        <v>252</v>
      </c>
      <c r="C3150" t="s">
        <v>218</v>
      </c>
      <c r="D3150" t="s">
        <v>45</v>
      </c>
      <c r="E3150">
        <v>2016</v>
      </c>
      <c r="F3150" t="s">
        <v>228</v>
      </c>
      <c r="G3150" t="s">
        <v>251</v>
      </c>
      <c r="H3150" t="s">
        <v>226</v>
      </c>
      <c r="I3150">
        <v>0</v>
      </c>
      <c r="FX3150">
        <v>353</v>
      </c>
      <c r="FY3150">
        <v>0.2055603414773941</v>
      </c>
      <c r="FZ3150">
        <v>0</v>
      </c>
    </row>
    <row r="3151" spans="1:182" x14ac:dyDescent="0.2">
      <c r="A3151" t="s">
        <v>245</v>
      </c>
      <c r="B3151" t="s">
        <v>252</v>
      </c>
      <c r="C3151" t="s">
        <v>218</v>
      </c>
      <c r="D3151" t="s">
        <v>45</v>
      </c>
      <c r="E3151">
        <v>2017</v>
      </c>
      <c r="F3151" t="s">
        <v>228</v>
      </c>
      <c r="G3151" t="s">
        <v>251</v>
      </c>
      <c r="H3151" t="s">
        <v>226</v>
      </c>
      <c r="I3151">
        <v>0</v>
      </c>
      <c r="FX3151">
        <v>353</v>
      </c>
      <c r="FY3151">
        <v>0.2055603414773941</v>
      </c>
      <c r="FZ3151">
        <v>0</v>
      </c>
    </row>
    <row r="3152" spans="1:182" x14ac:dyDescent="0.2">
      <c r="A3152" t="s">
        <v>245</v>
      </c>
      <c r="B3152" t="s">
        <v>252</v>
      </c>
      <c r="C3152" t="s">
        <v>218</v>
      </c>
      <c r="D3152" t="s">
        <v>46</v>
      </c>
      <c r="E3152">
        <v>2015</v>
      </c>
      <c r="F3152" t="s">
        <v>228</v>
      </c>
      <c r="G3152" t="s">
        <v>251</v>
      </c>
      <c r="H3152" t="s">
        <v>226</v>
      </c>
      <c r="I3152">
        <v>0</v>
      </c>
      <c r="FX3152">
        <v>353</v>
      </c>
      <c r="FY3152">
        <v>0.2055603414773941</v>
      </c>
      <c r="FZ3152">
        <v>0</v>
      </c>
    </row>
    <row r="3153" spans="1:182" x14ac:dyDescent="0.2">
      <c r="A3153" t="s">
        <v>245</v>
      </c>
      <c r="B3153" t="s">
        <v>252</v>
      </c>
      <c r="C3153" t="s">
        <v>218</v>
      </c>
      <c r="D3153" t="s">
        <v>46</v>
      </c>
      <c r="E3153">
        <v>2016</v>
      </c>
      <c r="F3153" t="s">
        <v>228</v>
      </c>
      <c r="G3153" t="s">
        <v>251</v>
      </c>
      <c r="H3153" t="s">
        <v>226</v>
      </c>
      <c r="I3153">
        <v>0</v>
      </c>
      <c r="FX3153">
        <v>353</v>
      </c>
      <c r="FY3153">
        <v>0.2055603414773941</v>
      </c>
      <c r="FZ3153">
        <v>0</v>
      </c>
    </row>
    <row r="3154" spans="1:182" x14ac:dyDescent="0.2">
      <c r="A3154" t="s">
        <v>245</v>
      </c>
      <c r="B3154" t="s">
        <v>252</v>
      </c>
      <c r="C3154" t="s">
        <v>218</v>
      </c>
      <c r="D3154" t="s">
        <v>46</v>
      </c>
      <c r="E3154">
        <v>2017</v>
      </c>
      <c r="F3154" t="s">
        <v>228</v>
      </c>
      <c r="G3154" t="s">
        <v>251</v>
      </c>
      <c r="H3154" t="s">
        <v>226</v>
      </c>
      <c r="I3154">
        <v>0</v>
      </c>
      <c r="FX3154">
        <v>353</v>
      </c>
      <c r="FY3154">
        <v>0.2055603414773941</v>
      </c>
      <c r="FZ3154">
        <v>0</v>
      </c>
    </row>
    <row r="3155" spans="1:182" x14ac:dyDescent="0.2">
      <c r="A3155" t="s">
        <v>245</v>
      </c>
      <c r="B3155" t="s">
        <v>252</v>
      </c>
      <c r="C3155" t="s">
        <v>218</v>
      </c>
      <c r="D3155" t="s">
        <v>47</v>
      </c>
      <c r="E3155">
        <v>2015</v>
      </c>
      <c r="F3155" t="s">
        <v>228</v>
      </c>
      <c r="G3155" t="s">
        <v>251</v>
      </c>
      <c r="H3155" t="s">
        <v>226</v>
      </c>
      <c r="I3155">
        <v>0</v>
      </c>
      <c r="FX3155">
        <v>353</v>
      </c>
      <c r="FY3155">
        <v>0.2055603414773941</v>
      </c>
      <c r="FZ3155">
        <v>0</v>
      </c>
    </row>
    <row r="3156" spans="1:182" x14ac:dyDescent="0.2">
      <c r="A3156" t="s">
        <v>245</v>
      </c>
      <c r="B3156" t="s">
        <v>252</v>
      </c>
      <c r="C3156" t="s">
        <v>218</v>
      </c>
      <c r="D3156" t="s">
        <v>47</v>
      </c>
      <c r="E3156">
        <v>2016</v>
      </c>
      <c r="F3156" t="s">
        <v>228</v>
      </c>
      <c r="G3156" t="s">
        <v>251</v>
      </c>
      <c r="H3156" t="s">
        <v>226</v>
      </c>
      <c r="I3156">
        <v>0</v>
      </c>
      <c r="FX3156">
        <v>353</v>
      </c>
      <c r="FY3156">
        <v>0.2055603414773941</v>
      </c>
      <c r="FZ3156">
        <v>0</v>
      </c>
    </row>
    <row r="3157" spans="1:182" x14ac:dyDescent="0.2">
      <c r="A3157" t="s">
        <v>245</v>
      </c>
      <c r="B3157" t="s">
        <v>252</v>
      </c>
      <c r="C3157" t="s">
        <v>218</v>
      </c>
      <c r="D3157" t="s">
        <v>47</v>
      </c>
      <c r="E3157">
        <v>2017</v>
      </c>
      <c r="F3157" t="s">
        <v>228</v>
      </c>
      <c r="G3157" t="s">
        <v>251</v>
      </c>
      <c r="H3157" t="s">
        <v>226</v>
      </c>
      <c r="I3157">
        <v>0</v>
      </c>
      <c r="FX3157">
        <v>353</v>
      </c>
      <c r="FY3157">
        <v>0.2055603414773941</v>
      </c>
      <c r="FZ3157">
        <v>0</v>
      </c>
    </row>
    <row r="3158" spans="1:182" x14ac:dyDescent="0.2">
      <c r="A3158" t="s">
        <v>245</v>
      </c>
      <c r="B3158" t="s">
        <v>252</v>
      </c>
      <c r="C3158" t="s">
        <v>218</v>
      </c>
      <c r="D3158" t="s">
        <v>11</v>
      </c>
      <c r="E3158">
        <v>2015</v>
      </c>
      <c r="F3158" t="s">
        <v>228</v>
      </c>
      <c r="G3158" t="s">
        <v>251</v>
      </c>
      <c r="H3158" t="s">
        <v>226</v>
      </c>
      <c r="I3158">
        <v>0</v>
      </c>
      <c r="FX3158">
        <v>353</v>
      </c>
      <c r="FY3158">
        <v>0.2055603414773941</v>
      </c>
      <c r="FZ3158">
        <v>0</v>
      </c>
    </row>
    <row r="3159" spans="1:182" x14ac:dyDescent="0.2">
      <c r="A3159" t="s">
        <v>245</v>
      </c>
      <c r="B3159" t="s">
        <v>252</v>
      </c>
      <c r="C3159" t="s">
        <v>218</v>
      </c>
      <c r="D3159" t="s">
        <v>11</v>
      </c>
      <c r="E3159">
        <v>2016</v>
      </c>
      <c r="F3159" t="s">
        <v>228</v>
      </c>
      <c r="G3159" t="s">
        <v>251</v>
      </c>
      <c r="H3159" t="s">
        <v>226</v>
      </c>
      <c r="I3159">
        <v>0</v>
      </c>
      <c r="FX3159">
        <v>353</v>
      </c>
      <c r="FY3159">
        <v>0.2055603414773941</v>
      </c>
      <c r="FZ3159">
        <v>0</v>
      </c>
    </row>
    <row r="3160" spans="1:182" x14ac:dyDescent="0.2">
      <c r="A3160" t="s">
        <v>245</v>
      </c>
      <c r="B3160" t="s">
        <v>252</v>
      </c>
      <c r="C3160" t="s">
        <v>218</v>
      </c>
      <c r="D3160" t="s">
        <v>11</v>
      </c>
      <c r="E3160">
        <v>2017</v>
      </c>
      <c r="F3160" t="s">
        <v>228</v>
      </c>
      <c r="G3160" t="s">
        <v>251</v>
      </c>
      <c r="H3160" t="s">
        <v>226</v>
      </c>
      <c r="I3160">
        <v>0</v>
      </c>
      <c r="FX3160">
        <v>353</v>
      </c>
      <c r="FY3160">
        <v>0.2055603414773941</v>
      </c>
      <c r="FZ3160">
        <v>0</v>
      </c>
    </row>
    <row r="3161" spans="1:182" x14ac:dyDescent="0.2">
      <c r="A3161" t="s">
        <v>245</v>
      </c>
      <c r="B3161" t="s">
        <v>252</v>
      </c>
      <c r="C3161" t="s">
        <v>218</v>
      </c>
      <c r="D3161" t="s">
        <v>36</v>
      </c>
      <c r="E3161">
        <v>2015</v>
      </c>
      <c r="F3161" t="s">
        <v>229</v>
      </c>
      <c r="G3161" t="s">
        <v>251</v>
      </c>
      <c r="H3161" t="s">
        <v>226</v>
      </c>
      <c r="I3161">
        <v>0</v>
      </c>
      <c r="FX3161">
        <v>353</v>
      </c>
      <c r="FY3161">
        <v>0.2055603414773941</v>
      </c>
      <c r="FZ3161">
        <v>0</v>
      </c>
    </row>
    <row r="3162" spans="1:182" x14ac:dyDescent="0.2">
      <c r="A3162" t="s">
        <v>245</v>
      </c>
      <c r="B3162" t="s">
        <v>252</v>
      </c>
      <c r="C3162" t="s">
        <v>218</v>
      </c>
      <c r="D3162" t="s">
        <v>36</v>
      </c>
      <c r="E3162">
        <v>2016</v>
      </c>
      <c r="F3162" t="s">
        <v>229</v>
      </c>
      <c r="G3162" t="s">
        <v>251</v>
      </c>
      <c r="H3162" t="s">
        <v>226</v>
      </c>
      <c r="I3162">
        <v>0</v>
      </c>
      <c r="FX3162">
        <v>353</v>
      </c>
      <c r="FY3162">
        <v>0.2055603414773941</v>
      </c>
      <c r="FZ3162">
        <v>0</v>
      </c>
    </row>
    <row r="3163" spans="1:182" x14ac:dyDescent="0.2">
      <c r="A3163" t="s">
        <v>245</v>
      </c>
      <c r="B3163" t="s">
        <v>252</v>
      </c>
      <c r="C3163" t="s">
        <v>218</v>
      </c>
      <c r="D3163" t="s">
        <v>36</v>
      </c>
      <c r="E3163">
        <v>2017</v>
      </c>
      <c r="F3163" t="s">
        <v>229</v>
      </c>
      <c r="G3163" t="s">
        <v>251</v>
      </c>
      <c r="H3163" t="s">
        <v>226</v>
      </c>
      <c r="I3163">
        <v>0</v>
      </c>
      <c r="FX3163">
        <v>353</v>
      </c>
      <c r="FY3163">
        <v>0.2055603414773941</v>
      </c>
      <c r="FZ3163">
        <v>0</v>
      </c>
    </row>
    <row r="3164" spans="1:182" x14ac:dyDescent="0.2">
      <c r="A3164" t="s">
        <v>245</v>
      </c>
      <c r="B3164" t="s">
        <v>252</v>
      </c>
      <c r="C3164" t="s">
        <v>218</v>
      </c>
      <c r="D3164" t="s">
        <v>37</v>
      </c>
      <c r="E3164">
        <v>2015</v>
      </c>
      <c r="F3164" t="s">
        <v>229</v>
      </c>
      <c r="G3164" t="s">
        <v>251</v>
      </c>
      <c r="H3164" t="s">
        <v>226</v>
      </c>
      <c r="I3164">
        <v>0</v>
      </c>
      <c r="FX3164">
        <v>353</v>
      </c>
      <c r="FY3164">
        <v>0.2055603414773941</v>
      </c>
      <c r="FZ3164">
        <v>0</v>
      </c>
    </row>
    <row r="3165" spans="1:182" x14ac:dyDescent="0.2">
      <c r="A3165" t="s">
        <v>245</v>
      </c>
      <c r="B3165" t="s">
        <v>252</v>
      </c>
      <c r="C3165" t="s">
        <v>218</v>
      </c>
      <c r="D3165" t="s">
        <v>37</v>
      </c>
      <c r="E3165">
        <v>2016</v>
      </c>
      <c r="F3165" t="s">
        <v>229</v>
      </c>
      <c r="G3165" t="s">
        <v>251</v>
      </c>
      <c r="H3165" t="s">
        <v>226</v>
      </c>
      <c r="I3165">
        <v>0</v>
      </c>
      <c r="FX3165">
        <v>353</v>
      </c>
      <c r="FY3165">
        <v>0.2055603414773941</v>
      </c>
      <c r="FZ3165">
        <v>0</v>
      </c>
    </row>
    <row r="3166" spans="1:182" x14ac:dyDescent="0.2">
      <c r="A3166" t="s">
        <v>245</v>
      </c>
      <c r="B3166" t="s">
        <v>252</v>
      </c>
      <c r="C3166" t="s">
        <v>218</v>
      </c>
      <c r="D3166" t="s">
        <v>37</v>
      </c>
      <c r="E3166">
        <v>2017</v>
      </c>
      <c r="F3166" t="s">
        <v>229</v>
      </c>
      <c r="G3166" t="s">
        <v>251</v>
      </c>
      <c r="H3166" t="s">
        <v>226</v>
      </c>
      <c r="I3166">
        <v>0</v>
      </c>
      <c r="FX3166">
        <v>353</v>
      </c>
      <c r="FY3166">
        <v>0.2055603414773941</v>
      </c>
      <c r="FZ3166">
        <v>0</v>
      </c>
    </row>
    <row r="3167" spans="1:182" x14ac:dyDescent="0.2">
      <c r="A3167" t="s">
        <v>245</v>
      </c>
      <c r="B3167" t="s">
        <v>252</v>
      </c>
      <c r="C3167" t="s">
        <v>218</v>
      </c>
      <c r="D3167" t="s">
        <v>38</v>
      </c>
      <c r="E3167">
        <v>2015</v>
      </c>
      <c r="F3167" t="s">
        <v>229</v>
      </c>
      <c r="G3167" t="s">
        <v>251</v>
      </c>
      <c r="H3167" t="s">
        <v>226</v>
      </c>
      <c r="I3167">
        <v>0</v>
      </c>
      <c r="FX3167">
        <v>353</v>
      </c>
      <c r="FY3167">
        <v>0.2055603414773941</v>
      </c>
      <c r="FZ3167">
        <v>0</v>
      </c>
    </row>
    <row r="3168" spans="1:182" x14ac:dyDescent="0.2">
      <c r="A3168" t="s">
        <v>245</v>
      </c>
      <c r="B3168" t="s">
        <v>252</v>
      </c>
      <c r="C3168" t="s">
        <v>218</v>
      </c>
      <c r="D3168" t="s">
        <v>38</v>
      </c>
      <c r="E3168">
        <v>2016</v>
      </c>
      <c r="F3168" t="s">
        <v>229</v>
      </c>
      <c r="G3168" t="s">
        <v>251</v>
      </c>
      <c r="H3168" t="s">
        <v>226</v>
      </c>
      <c r="I3168">
        <v>0</v>
      </c>
      <c r="FX3168">
        <v>353</v>
      </c>
      <c r="FY3168">
        <v>0.2055603414773941</v>
      </c>
      <c r="FZ3168">
        <v>0</v>
      </c>
    </row>
    <row r="3169" spans="1:182" x14ac:dyDescent="0.2">
      <c r="A3169" t="s">
        <v>245</v>
      </c>
      <c r="B3169" t="s">
        <v>252</v>
      </c>
      <c r="C3169" t="s">
        <v>218</v>
      </c>
      <c r="D3169" t="s">
        <v>38</v>
      </c>
      <c r="E3169">
        <v>2017</v>
      </c>
      <c r="F3169" t="s">
        <v>229</v>
      </c>
      <c r="G3169" t="s">
        <v>251</v>
      </c>
      <c r="H3169" t="s">
        <v>226</v>
      </c>
      <c r="I3169">
        <v>0</v>
      </c>
      <c r="FX3169">
        <v>353</v>
      </c>
      <c r="FY3169">
        <v>0.2055603414773941</v>
      </c>
      <c r="FZ3169">
        <v>0</v>
      </c>
    </row>
    <row r="3170" spans="1:182" x14ac:dyDescent="0.2">
      <c r="A3170" t="s">
        <v>245</v>
      </c>
      <c r="B3170" t="s">
        <v>252</v>
      </c>
      <c r="C3170" t="s">
        <v>218</v>
      </c>
      <c r="D3170" t="s">
        <v>39</v>
      </c>
      <c r="E3170">
        <v>2015</v>
      </c>
      <c r="F3170" t="s">
        <v>229</v>
      </c>
      <c r="G3170" t="s">
        <v>251</v>
      </c>
      <c r="H3170" t="s">
        <v>226</v>
      </c>
      <c r="I3170">
        <v>0</v>
      </c>
      <c r="FX3170">
        <v>353</v>
      </c>
      <c r="FY3170">
        <v>0.2055603414773941</v>
      </c>
      <c r="FZ3170">
        <v>0</v>
      </c>
    </row>
    <row r="3171" spans="1:182" x14ac:dyDescent="0.2">
      <c r="A3171" t="s">
        <v>245</v>
      </c>
      <c r="B3171" t="s">
        <v>252</v>
      </c>
      <c r="C3171" t="s">
        <v>218</v>
      </c>
      <c r="D3171" t="s">
        <v>39</v>
      </c>
      <c r="E3171">
        <v>2016</v>
      </c>
      <c r="F3171" t="s">
        <v>229</v>
      </c>
      <c r="G3171" t="s">
        <v>251</v>
      </c>
      <c r="H3171" t="s">
        <v>226</v>
      </c>
      <c r="I3171">
        <v>0</v>
      </c>
      <c r="FX3171">
        <v>353</v>
      </c>
      <c r="FY3171">
        <v>0.2055603414773941</v>
      </c>
      <c r="FZ3171">
        <v>0</v>
      </c>
    </row>
    <row r="3172" spans="1:182" x14ac:dyDescent="0.2">
      <c r="A3172" t="s">
        <v>245</v>
      </c>
      <c r="B3172" t="s">
        <v>252</v>
      </c>
      <c r="C3172" t="s">
        <v>218</v>
      </c>
      <c r="D3172" t="s">
        <v>39</v>
      </c>
      <c r="E3172">
        <v>2017</v>
      </c>
      <c r="F3172" t="s">
        <v>229</v>
      </c>
      <c r="G3172" t="s">
        <v>251</v>
      </c>
      <c r="H3172" t="s">
        <v>226</v>
      </c>
      <c r="I3172">
        <v>0</v>
      </c>
      <c r="FX3172">
        <v>353</v>
      </c>
      <c r="FY3172">
        <v>0.2055603414773941</v>
      </c>
      <c r="FZ3172">
        <v>0</v>
      </c>
    </row>
    <row r="3173" spans="1:182" x14ac:dyDescent="0.2">
      <c r="A3173" t="s">
        <v>245</v>
      </c>
      <c r="B3173" t="s">
        <v>252</v>
      </c>
      <c r="C3173" t="s">
        <v>218</v>
      </c>
      <c r="D3173" t="s">
        <v>40</v>
      </c>
      <c r="E3173">
        <v>2015</v>
      </c>
      <c r="F3173" t="s">
        <v>229</v>
      </c>
      <c r="G3173" t="s">
        <v>251</v>
      </c>
      <c r="H3173" t="s">
        <v>226</v>
      </c>
      <c r="I3173">
        <v>0</v>
      </c>
      <c r="FX3173">
        <v>353</v>
      </c>
      <c r="FY3173">
        <v>0.2055603414773941</v>
      </c>
      <c r="FZ3173">
        <v>0</v>
      </c>
    </row>
    <row r="3174" spans="1:182" x14ac:dyDescent="0.2">
      <c r="A3174" t="s">
        <v>245</v>
      </c>
      <c r="B3174" t="s">
        <v>252</v>
      </c>
      <c r="C3174" t="s">
        <v>218</v>
      </c>
      <c r="D3174" t="s">
        <v>40</v>
      </c>
      <c r="E3174">
        <v>2016</v>
      </c>
      <c r="F3174" t="s">
        <v>229</v>
      </c>
      <c r="G3174" t="s">
        <v>251</v>
      </c>
      <c r="H3174" t="s">
        <v>226</v>
      </c>
      <c r="I3174">
        <v>0</v>
      </c>
      <c r="FX3174">
        <v>353</v>
      </c>
      <c r="FY3174">
        <v>0.2055603414773941</v>
      </c>
      <c r="FZ3174">
        <v>0</v>
      </c>
    </row>
    <row r="3175" spans="1:182" x14ac:dyDescent="0.2">
      <c r="A3175" t="s">
        <v>245</v>
      </c>
      <c r="B3175" t="s">
        <v>252</v>
      </c>
      <c r="C3175" t="s">
        <v>218</v>
      </c>
      <c r="D3175" t="s">
        <v>40</v>
      </c>
      <c r="E3175">
        <v>2017</v>
      </c>
      <c r="F3175" t="s">
        <v>229</v>
      </c>
      <c r="G3175" t="s">
        <v>251</v>
      </c>
      <c r="H3175" t="s">
        <v>226</v>
      </c>
      <c r="I3175">
        <v>0</v>
      </c>
      <c r="FX3175">
        <v>353</v>
      </c>
      <c r="FY3175">
        <v>0.2055603414773941</v>
      </c>
      <c r="FZ3175">
        <v>0</v>
      </c>
    </row>
    <row r="3176" spans="1:182" x14ac:dyDescent="0.2">
      <c r="A3176" t="s">
        <v>245</v>
      </c>
      <c r="B3176" t="s">
        <v>252</v>
      </c>
      <c r="C3176" t="s">
        <v>218</v>
      </c>
      <c r="D3176" t="s">
        <v>41</v>
      </c>
      <c r="E3176">
        <v>2015</v>
      </c>
      <c r="F3176" t="s">
        <v>229</v>
      </c>
      <c r="G3176" t="s">
        <v>251</v>
      </c>
      <c r="H3176" t="s">
        <v>226</v>
      </c>
      <c r="I3176">
        <v>0</v>
      </c>
      <c r="FX3176">
        <v>353</v>
      </c>
      <c r="FY3176">
        <v>0.2055603414773941</v>
      </c>
      <c r="FZ3176">
        <v>0</v>
      </c>
    </row>
    <row r="3177" spans="1:182" x14ac:dyDescent="0.2">
      <c r="A3177" t="s">
        <v>245</v>
      </c>
      <c r="B3177" t="s">
        <v>252</v>
      </c>
      <c r="C3177" t="s">
        <v>218</v>
      </c>
      <c r="D3177" t="s">
        <v>41</v>
      </c>
      <c r="E3177">
        <v>2016</v>
      </c>
      <c r="F3177" t="s">
        <v>229</v>
      </c>
      <c r="G3177" t="s">
        <v>251</v>
      </c>
      <c r="H3177" t="s">
        <v>226</v>
      </c>
      <c r="I3177">
        <v>0</v>
      </c>
      <c r="FX3177">
        <v>353</v>
      </c>
      <c r="FY3177">
        <v>0.2055603414773941</v>
      </c>
      <c r="FZ3177">
        <v>0</v>
      </c>
    </row>
    <row r="3178" spans="1:182" x14ac:dyDescent="0.2">
      <c r="A3178" t="s">
        <v>245</v>
      </c>
      <c r="B3178" t="s">
        <v>252</v>
      </c>
      <c r="C3178" t="s">
        <v>218</v>
      </c>
      <c r="D3178" t="s">
        <v>41</v>
      </c>
      <c r="E3178">
        <v>2017</v>
      </c>
      <c r="F3178" t="s">
        <v>229</v>
      </c>
      <c r="G3178" t="s">
        <v>251</v>
      </c>
      <c r="H3178" t="s">
        <v>226</v>
      </c>
      <c r="I3178">
        <v>0</v>
      </c>
      <c r="FX3178">
        <v>353</v>
      </c>
      <c r="FY3178">
        <v>0.2055603414773941</v>
      </c>
      <c r="FZ3178">
        <v>0</v>
      </c>
    </row>
    <row r="3179" spans="1:182" x14ac:dyDescent="0.2">
      <c r="A3179" t="s">
        <v>245</v>
      </c>
      <c r="B3179" t="s">
        <v>252</v>
      </c>
      <c r="C3179" t="s">
        <v>218</v>
      </c>
      <c r="D3179" t="s">
        <v>42</v>
      </c>
      <c r="E3179">
        <v>2015</v>
      </c>
      <c r="F3179" t="s">
        <v>229</v>
      </c>
      <c r="G3179" t="s">
        <v>251</v>
      </c>
      <c r="H3179" t="s">
        <v>226</v>
      </c>
      <c r="I3179">
        <v>0</v>
      </c>
      <c r="FX3179">
        <v>353</v>
      </c>
      <c r="FY3179">
        <v>0.2055603414773941</v>
      </c>
      <c r="FZ3179">
        <v>0</v>
      </c>
    </row>
    <row r="3180" spans="1:182" x14ac:dyDescent="0.2">
      <c r="A3180" t="s">
        <v>245</v>
      </c>
      <c r="B3180" t="s">
        <v>252</v>
      </c>
      <c r="C3180" t="s">
        <v>218</v>
      </c>
      <c r="D3180" t="s">
        <v>42</v>
      </c>
      <c r="E3180">
        <v>2016</v>
      </c>
      <c r="F3180" t="s">
        <v>229</v>
      </c>
      <c r="G3180" t="s">
        <v>251</v>
      </c>
      <c r="H3180" t="s">
        <v>226</v>
      </c>
      <c r="I3180">
        <v>0</v>
      </c>
      <c r="FX3180">
        <v>353</v>
      </c>
      <c r="FY3180">
        <v>0.2055603414773941</v>
      </c>
      <c r="FZ3180">
        <v>0</v>
      </c>
    </row>
    <row r="3181" spans="1:182" x14ac:dyDescent="0.2">
      <c r="A3181" t="s">
        <v>245</v>
      </c>
      <c r="B3181" t="s">
        <v>252</v>
      </c>
      <c r="C3181" t="s">
        <v>218</v>
      </c>
      <c r="D3181" t="s">
        <v>42</v>
      </c>
      <c r="E3181">
        <v>2017</v>
      </c>
      <c r="F3181" t="s">
        <v>229</v>
      </c>
      <c r="G3181" t="s">
        <v>251</v>
      </c>
      <c r="H3181" t="s">
        <v>226</v>
      </c>
      <c r="I3181">
        <v>0</v>
      </c>
      <c r="FX3181">
        <v>353</v>
      </c>
      <c r="FY3181">
        <v>0.2055603414773941</v>
      </c>
      <c r="FZ3181">
        <v>0</v>
      </c>
    </row>
    <row r="3182" spans="1:182" x14ac:dyDescent="0.2">
      <c r="A3182" t="s">
        <v>245</v>
      </c>
      <c r="B3182" t="s">
        <v>252</v>
      </c>
      <c r="C3182" t="s">
        <v>218</v>
      </c>
      <c r="D3182" t="s">
        <v>43</v>
      </c>
      <c r="E3182">
        <v>2015</v>
      </c>
      <c r="F3182" t="s">
        <v>229</v>
      </c>
      <c r="G3182" t="s">
        <v>251</v>
      </c>
      <c r="H3182" t="s">
        <v>226</v>
      </c>
      <c r="I3182">
        <v>0</v>
      </c>
      <c r="FX3182">
        <v>353</v>
      </c>
      <c r="FY3182">
        <v>0.2055603414773941</v>
      </c>
      <c r="FZ3182">
        <v>0</v>
      </c>
    </row>
    <row r="3183" spans="1:182" x14ac:dyDescent="0.2">
      <c r="A3183" t="s">
        <v>245</v>
      </c>
      <c r="B3183" t="s">
        <v>252</v>
      </c>
      <c r="C3183" t="s">
        <v>218</v>
      </c>
      <c r="D3183" t="s">
        <v>43</v>
      </c>
      <c r="E3183">
        <v>2016</v>
      </c>
      <c r="F3183" t="s">
        <v>229</v>
      </c>
      <c r="G3183" t="s">
        <v>251</v>
      </c>
      <c r="H3183" t="s">
        <v>226</v>
      </c>
      <c r="I3183">
        <v>0</v>
      </c>
      <c r="FX3183">
        <v>353</v>
      </c>
      <c r="FY3183">
        <v>0.2055603414773941</v>
      </c>
      <c r="FZ3183">
        <v>0</v>
      </c>
    </row>
    <row r="3184" spans="1:182" x14ac:dyDescent="0.2">
      <c r="A3184" t="s">
        <v>245</v>
      </c>
      <c r="B3184" t="s">
        <v>252</v>
      </c>
      <c r="C3184" t="s">
        <v>218</v>
      </c>
      <c r="D3184" t="s">
        <v>43</v>
      </c>
      <c r="E3184">
        <v>2017</v>
      </c>
      <c r="F3184" t="s">
        <v>229</v>
      </c>
      <c r="G3184" t="s">
        <v>251</v>
      </c>
      <c r="H3184" t="s">
        <v>226</v>
      </c>
      <c r="I3184">
        <v>0</v>
      </c>
      <c r="FX3184">
        <v>353</v>
      </c>
      <c r="FY3184">
        <v>0.2055603414773941</v>
      </c>
      <c r="FZ3184">
        <v>0</v>
      </c>
    </row>
    <row r="3185" spans="1:182" x14ac:dyDescent="0.2">
      <c r="A3185" t="s">
        <v>245</v>
      </c>
      <c r="B3185" t="s">
        <v>252</v>
      </c>
      <c r="C3185" t="s">
        <v>218</v>
      </c>
      <c r="D3185" t="s">
        <v>44</v>
      </c>
      <c r="E3185">
        <v>2015</v>
      </c>
      <c r="F3185" t="s">
        <v>229</v>
      </c>
      <c r="G3185" t="s">
        <v>251</v>
      </c>
      <c r="H3185" t="s">
        <v>226</v>
      </c>
      <c r="I3185">
        <v>0</v>
      </c>
      <c r="FX3185">
        <v>353</v>
      </c>
      <c r="FY3185">
        <v>0.2055603414773941</v>
      </c>
      <c r="FZ3185">
        <v>0</v>
      </c>
    </row>
    <row r="3186" spans="1:182" x14ac:dyDescent="0.2">
      <c r="A3186" t="s">
        <v>245</v>
      </c>
      <c r="B3186" t="s">
        <v>252</v>
      </c>
      <c r="C3186" t="s">
        <v>218</v>
      </c>
      <c r="D3186" t="s">
        <v>44</v>
      </c>
      <c r="E3186">
        <v>2016</v>
      </c>
      <c r="F3186" t="s">
        <v>229</v>
      </c>
      <c r="G3186" t="s">
        <v>251</v>
      </c>
      <c r="H3186" t="s">
        <v>226</v>
      </c>
      <c r="I3186">
        <v>0</v>
      </c>
      <c r="FX3186">
        <v>353</v>
      </c>
      <c r="FY3186">
        <v>0.2055603414773941</v>
      </c>
      <c r="FZ3186">
        <v>0</v>
      </c>
    </row>
    <row r="3187" spans="1:182" x14ac:dyDescent="0.2">
      <c r="A3187" t="s">
        <v>245</v>
      </c>
      <c r="B3187" t="s">
        <v>252</v>
      </c>
      <c r="C3187" t="s">
        <v>218</v>
      </c>
      <c r="D3187" t="s">
        <v>44</v>
      </c>
      <c r="E3187">
        <v>2017</v>
      </c>
      <c r="F3187" t="s">
        <v>229</v>
      </c>
      <c r="G3187" t="s">
        <v>251</v>
      </c>
      <c r="H3187" t="s">
        <v>226</v>
      </c>
      <c r="I3187">
        <v>0</v>
      </c>
      <c r="FX3187">
        <v>353</v>
      </c>
      <c r="FY3187">
        <v>0.2055603414773941</v>
      </c>
      <c r="FZ3187">
        <v>0</v>
      </c>
    </row>
    <row r="3188" spans="1:182" x14ac:dyDescent="0.2">
      <c r="A3188" t="s">
        <v>245</v>
      </c>
      <c r="B3188" t="s">
        <v>252</v>
      </c>
      <c r="C3188" t="s">
        <v>218</v>
      </c>
      <c r="D3188" t="s">
        <v>45</v>
      </c>
      <c r="E3188">
        <v>2015</v>
      </c>
      <c r="F3188" t="s">
        <v>229</v>
      </c>
      <c r="G3188" t="s">
        <v>251</v>
      </c>
      <c r="H3188" t="s">
        <v>226</v>
      </c>
      <c r="I3188">
        <v>0</v>
      </c>
      <c r="FX3188">
        <v>353</v>
      </c>
      <c r="FY3188">
        <v>0.2055603414773941</v>
      </c>
      <c r="FZ3188">
        <v>0</v>
      </c>
    </row>
    <row r="3189" spans="1:182" x14ac:dyDescent="0.2">
      <c r="A3189" t="s">
        <v>245</v>
      </c>
      <c r="B3189" t="s">
        <v>252</v>
      </c>
      <c r="C3189" t="s">
        <v>218</v>
      </c>
      <c r="D3189" t="s">
        <v>45</v>
      </c>
      <c r="E3189">
        <v>2016</v>
      </c>
      <c r="F3189" t="s">
        <v>229</v>
      </c>
      <c r="G3189" t="s">
        <v>251</v>
      </c>
      <c r="H3189" t="s">
        <v>226</v>
      </c>
      <c r="I3189">
        <v>0</v>
      </c>
      <c r="FX3189">
        <v>353</v>
      </c>
      <c r="FY3189">
        <v>0.2055603414773941</v>
      </c>
      <c r="FZ3189">
        <v>0</v>
      </c>
    </row>
    <row r="3190" spans="1:182" x14ac:dyDescent="0.2">
      <c r="A3190" t="s">
        <v>245</v>
      </c>
      <c r="B3190" t="s">
        <v>252</v>
      </c>
      <c r="C3190" t="s">
        <v>218</v>
      </c>
      <c r="D3190" t="s">
        <v>45</v>
      </c>
      <c r="E3190">
        <v>2017</v>
      </c>
      <c r="F3190" t="s">
        <v>229</v>
      </c>
      <c r="G3190" t="s">
        <v>251</v>
      </c>
      <c r="H3190" t="s">
        <v>226</v>
      </c>
      <c r="I3190">
        <v>0</v>
      </c>
      <c r="FX3190">
        <v>353</v>
      </c>
      <c r="FY3190">
        <v>0.2055603414773941</v>
      </c>
      <c r="FZ3190">
        <v>0</v>
      </c>
    </row>
    <row r="3191" spans="1:182" x14ac:dyDescent="0.2">
      <c r="A3191" t="s">
        <v>245</v>
      </c>
      <c r="B3191" t="s">
        <v>252</v>
      </c>
      <c r="C3191" t="s">
        <v>218</v>
      </c>
      <c r="D3191" t="s">
        <v>46</v>
      </c>
      <c r="E3191">
        <v>2015</v>
      </c>
      <c r="F3191" t="s">
        <v>229</v>
      </c>
      <c r="G3191" t="s">
        <v>251</v>
      </c>
      <c r="H3191" t="s">
        <v>226</v>
      </c>
      <c r="I3191">
        <v>0</v>
      </c>
      <c r="FX3191">
        <v>353</v>
      </c>
      <c r="FY3191">
        <v>0.2055603414773941</v>
      </c>
      <c r="FZ3191">
        <v>0</v>
      </c>
    </row>
    <row r="3192" spans="1:182" x14ac:dyDescent="0.2">
      <c r="A3192" t="s">
        <v>245</v>
      </c>
      <c r="B3192" t="s">
        <v>252</v>
      </c>
      <c r="C3192" t="s">
        <v>218</v>
      </c>
      <c r="D3192" t="s">
        <v>46</v>
      </c>
      <c r="E3192">
        <v>2016</v>
      </c>
      <c r="F3192" t="s">
        <v>229</v>
      </c>
      <c r="G3192" t="s">
        <v>251</v>
      </c>
      <c r="H3192" t="s">
        <v>226</v>
      </c>
      <c r="I3192">
        <v>0</v>
      </c>
      <c r="FX3192">
        <v>353</v>
      </c>
      <c r="FY3192">
        <v>0.2055603414773941</v>
      </c>
      <c r="FZ3192">
        <v>0</v>
      </c>
    </row>
    <row r="3193" spans="1:182" x14ac:dyDescent="0.2">
      <c r="A3193" t="s">
        <v>245</v>
      </c>
      <c r="B3193" t="s">
        <v>252</v>
      </c>
      <c r="C3193" t="s">
        <v>218</v>
      </c>
      <c r="D3193" t="s">
        <v>46</v>
      </c>
      <c r="E3193">
        <v>2017</v>
      </c>
      <c r="F3193" t="s">
        <v>229</v>
      </c>
      <c r="G3193" t="s">
        <v>251</v>
      </c>
      <c r="H3193" t="s">
        <v>226</v>
      </c>
      <c r="I3193">
        <v>0</v>
      </c>
      <c r="FX3193">
        <v>353</v>
      </c>
      <c r="FY3193">
        <v>0.2055603414773941</v>
      </c>
      <c r="FZ3193">
        <v>0</v>
      </c>
    </row>
    <row r="3194" spans="1:182" x14ac:dyDescent="0.2">
      <c r="A3194" t="s">
        <v>245</v>
      </c>
      <c r="B3194" t="s">
        <v>252</v>
      </c>
      <c r="C3194" t="s">
        <v>218</v>
      </c>
      <c r="D3194" t="s">
        <v>47</v>
      </c>
      <c r="E3194">
        <v>2015</v>
      </c>
      <c r="F3194" t="s">
        <v>229</v>
      </c>
      <c r="G3194" t="s">
        <v>251</v>
      </c>
      <c r="H3194" t="s">
        <v>226</v>
      </c>
      <c r="I3194">
        <v>0</v>
      </c>
      <c r="FX3194">
        <v>353</v>
      </c>
      <c r="FY3194">
        <v>0.2055603414773941</v>
      </c>
      <c r="FZ3194">
        <v>0</v>
      </c>
    </row>
    <row r="3195" spans="1:182" x14ac:dyDescent="0.2">
      <c r="A3195" t="s">
        <v>245</v>
      </c>
      <c r="B3195" t="s">
        <v>252</v>
      </c>
      <c r="C3195" t="s">
        <v>218</v>
      </c>
      <c r="D3195" t="s">
        <v>47</v>
      </c>
      <c r="E3195">
        <v>2016</v>
      </c>
      <c r="F3195" t="s">
        <v>229</v>
      </c>
      <c r="G3195" t="s">
        <v>251</v>
      </c>
      <c r="H3195" t="s">
        <v>226</v>
      </c>
      <c r="I3195">
        <v>0</v>
      </c>
      <c r="FX3195">
        <v>353</v>
      </c>
      <c r="FY3195">
        <v>0.2055603414773941</v>
      </c>
      <c r="FZ3195">
        <v>0</v>
      </c>
    </row>
    <row r="3196" spans="1:182" x14ac:dyDescent="0.2">
      <c r="A3196" t="s">
        <v>245</v>
      </c>
      <c r="B3196" t="s">
        <v>252</v>
      </c>
      <c r="C3196" t="s">
        <v>218</v>
      </c>
      <c r="D3196" t="s">
        <v>47</v>
      </c>
      <c r="E3196">
        <v>2017</v>
      </c>
      <c r="F3196" t="s">
        <v>229</v>
      </c>
      <c r="G3196" t="s">
        <v>251</v>
      </c>
      <c r="H3196" t="s">
        <v>226</v>
      </c>
      <c r="I3196">
        <v>0</v>
      </c>
      <c r="FX3196">
        <v>353</v>
      </c>
      <c r="FY3196">
        <v>0.2055603414773941</v>
      </c>
      <c r="FZ3196">
        <v>0</v>
      </c>
    </row>
    <row r="3197" spans="1:182" x14ac:dyDescent="0.2">
      <c r="A3197" t="s">
        <v>245</v>
      </c>
      <c r="B3197" t="s">
        <v>252</v>
      </c>
      <c r="C3197" t="s">
        <v>218</v>
      </c>
      <c r="D3197" t="s">
        <v>11</v>
      </c>
      <c r="E3197">
        <v>2015</v>
      </c>
      <c r="F3197" t="s">
        <v>229</v>
      </c>
      <c r="G3197" t="s">
        <v>251</v>
      </c>
      <c r="H3197" t="s">
        <v>226</v>
      </c>
      <c r="I3197">
        <v>0</v>
      </c>
      <c r="FX3197">
        <v>353</v>
      </c>
      <c r="FY3197">
        <v>0.2055603414773941</v>
      </c>
      <c r="FZ3197">
        <v>0</v>
      </c>
    </row>
    <row r="3198" spans="1:182" x14ac:dyDescent="0.2">
      <c r="A3198" t="s">
        <v>245</v>
      </c>
      <c r="B3198" t="s">
        <v>252</v>
      </c>
      <c r="C3198" t="s">
        <v>218</v>
      </c>
      <c r="D3198" t="s">
        <v>11</v>
      </c>
      <c r="E3198">
        <v>2016</v>
      </c>
      <c r="F3198" t="s">
        <v>229</v>
      </c>
      <c r="G3198" t="s">
        <v>251</v>
      </c>
      <c r="H3198" t="s">
        <v>226</v>
      </c>
      <c r="I3198">
        <v>0</v>
      </c>
      <c r="FX3198">
        <v>353</v>
      </c>
      <c r="FY3198">
        <v>0.2055603414773941</v>
      </c>
      <c r="FZ3198">
        <v>0</v>
      </c>
    </row>
    <row r="3199" spans="1:182" x14ac:dyDescent="0.2">
      <c r="A3199" t="s">
        <v>245</v>
      </c>
      <c r="B3199" t="s">
        <v>252</v>
      </c>
      <c r="C3199" t="s">
        <v>218</v>
      </c>
      <c r="D3199" t="s">
        <v>11</v>
      </c>
      <c r="E3199">
        <v>2017</v>
      </c>
      <c r="F3199" t="s">
        <v>229</v>
      </c>
      <c r="G3199" t="s">
        <v>251</v>
      </c>
      <c r="H3199" t="s">
        <v>226</v>
      </c>
      <c r="I3199">
        <v>0</v>
      </c>
      <c r="FX3199">
        <v>353</v>
      </c>
      <c r="FY3199">
        <v>0.2055603414773941</v>
      </c>
      <c r="FZ3199">
        <v>0</v>
      </c>
    </row>
    <row r="3200" spans="1:182" x14ac:dyDescent="0.2">
      <c r="A3200" t="s">
        <v>245</v>
      </c>
      <c r="B3200" t="s">
        <v>252</v>
      </c>
      <c r="C3200" t="s">
        <v>218</v>
      </c>
      <c r="D3200" t="s">
        <v>36</v>
      </c>
      <c r="E3200">
        <v>2015</v>
      </c>
      <c r="F3200" t="s">
        <v>230</v>
      </c>
      <c r="G3200" t="s">
        <v>251</v>
      </c>
      <c r="H3200" t="s">
        <v>226</v>
      </c>
      <c r="I3200">
        <v>0</v>
      </c>
      <c r="FX3200">
        <v>353</v>
      </c>
      <c r="FY3200">
        <v>0.2055603414773941</v>
      </c>
      <c r="FZ3200">
        <v>0</v>
      </c>
    </row>
    <row r="3201" spans="1:182" x14ac:dyDescent="0.2">
      <c r="A3201" t="s">
        <v>245</v>
      </c>
      <c r="B3201" t="s">
        <v>252</v>
      </c>
      <c r="C3201" t="s">
        <v>218</v>
      </c>
      <c r="D3201" t="s">
        <v>36</v>
      </c>
      <c r="E3201">
        <v>2016</v>
      </c>
      <c r="F3201" t="s">
        <v>230</v>
      </c>
      <c r="G3201" t="s">
        <v>251</v>
      </c>
      <c r="H3201" t="s">
        <v>226</v>
      </c>
      <c r="I3201">
        <v>0</v>
      </c>
      <c r="FX3201">
        <v>353</v>
      </c>
      <c r="FY3201">
        <v>0.2055603414773941</v>
      </c>
      <c r="FZ3201">
        <v>0</v>
      </c>
    </row>
    <row r="3202" spans="1:182" x14ac:dyDescent="0.2">
      <c r="A3202" t="s">
        <v>245</v>
      </c>
      <c r="B3202" t="s">
        <v>252</v>
      </c>
      <c r="C3202" t="s">
        <v>218</v>
      </c>
      <c r="D3202" t="s">
        <v>36</v>
      </c>
      <c r="E3202">
        <v>2017</v>
      </c>
      <c r="F3202" t="s">
        <v>230</v>
      </c>
      <c r="G3202" t="s">
        <v>251</v>
      </c>
      <c r="H3202" t="s">
        <v>226</v>
      </c>
      <c r="I3202">
        <v>0</v>
      </c>
      <c r="FX3202">
        <v>353</v>
      </c>
      <c r="FY3202">
        <v>0.2055603414773941</v>
      </c>
      <c r="FZ3202">
        <v>0</v>
      </c>
    </row>
    <row r="3203" spans="1:182" x14ac:dyDescent="0.2">
      <c r="A3203" t="s">
        <v>245</v>
      </c>
      <c r="B3203" t="s">
        <v>252</v>
      </c>
      <c r="C3203" t="s">
        <v>218</v>
      </c>
      <c r="D3203" t="s">
        <v>37</v>
      </c>
      <c r="E3203">
        <v>2015</v>
      </c>
      <c r="F3203" t="s">
        <v>230</v>
      </c>
      <c r="G3203" t="s">
        <v>251</v>
      </c>
      <c r="H3203" t="s">
        <v>226</v>
      </c>
      <c r="I3203">
        <v>0</v>
      </c>
      <c r="FX3203">
        <v>353</v>
      </c>
      <c r="FY3203">
        <v>0.2055603414773941</v>
      </c>
      <c r="FZ3203">
        <v>0</v>
      </c>
    </row>
    <row r="3204" spans="1:182" x14ac:dyDescent="0.2">
      <c r="A3204" t="s">
        <v>245</v>
      </c>
      <c r="B3204" t="s">
        <v>252</v>
      </c>
      <c r="C3204" t="s">
        <v>218</v>
      </c>
      <c r="D3204" t="s">
        <v>37</v>
      </c>
      <c r="E3204">
        <v>2016</v>
      </c>
      <c r="F3204" t="s">
        <v>230</v>
      </c>
      <c r="G3204" t="s">
        <v>251</v>
      </c>
      <c r="H3204" t="s">
        <v>226</v>
      </c>
      <c r="I3204">
        <v>0</v>
      </c>
      <c r="FX3204">
        <v>353</v>
      </c>
      <c r="FY3204">
        <v>0.2055603414773941</v>
      </c>
      <c r="FZ3204">
        <v>0</v>
      </c>
    </row>
    <row r="3205" spans="1:182" x14ac:dyDescent="0.2">
      <c r="A3205" t="s">
        <v>245</v>
      </c>
      <c r="B3205" t="s">
        <v>252</v>
      </c>
      <c r="C3205" t="s">
        <v>218</v>
      </c>
      <c r="D3205" t="s">
        <v>37</v>
      </c>
      <c r="E3205">
        <v>2017</v>
      </c>
      <c r="F3205" t="s">
        <v>230</v>
      </c>
      <c r="G3205" t="s">
        <v>251</v>
      </c>
      <c r="H3205" t="s">
        <v>226</v>
      </c>
      <c r="I3205">
        <v>0</v>
      </c>
      <c r="FX3205">
        <v>353</v>
      </c>
      <c r="FY3205">
        <v>0.2055603414773941</v>
      </c>
      <c r="FZ3205">
        <v>0</v>
      </c>
    </row>
    <row r="3206" spans="1:182" x14ac:dyDescent="0.2">
      <c r="A3206" t="s">
        <v>245</v>
      </c>
      <c r="B3206" t="s">
        <v>252</v>
      </c>
      <c r="C3206" t="s">
        <v>218</v>
      </c>
      <c r="D3206" t="s">
        <v>38</v>
      </c>
      <c r="E3206">
        <v>2015</v>
      </c>
      <c r="F3206" t="s">
        <v>230</v>
      </c>
      <c r="G3206" t="s">
        <v>251</v>
      </c>
      <c r="H3206" t="s">
        <v>226</v>
      </c>
      <c r="I3206">
        <v>0</v>
      </c>
      <c r="FX3206">
        <v>353</v>
      </c>
      <c r="FY3206">
        <v>0.2055603414773941</v>
      </c>
      <c r="FZ3206">
        <v>0</v>
      </c>
    </row>
    <row r="3207" spans="1:182" x14ac:dyDescent="0.2">
      <c r="A3207" t="s">
        <v>245</v>
      </c>
      <c r="B3207" t="s">
        <v>252</v>
      </c>
      <c r="C3207" t="s">
        <v>218</v>
      </c>
      <c r="D3207" t="s">
        <v>38</v>
      </c>
      <c r="E3207">
        <v>2016</v>
      </c>
      <c r="F3207" t="s">
        <v>230</v>
      </c>
      <c r="G3207" t="s">
        <v>251</v>
      </c>
      <c r="H3207" t="s">
        <v>226</v>
      </c>
      <c r="I3207">
        <v>0</v>
      </c>
      <c r="FX3207">
        <v>353</v>
      </c>
      <c r="FY3207">
        <v>0.2055603414773941</v>
      </c>
      <c r="FZ3207">
        <v>0</v>
      </c>
    </row>
    <row r="3208" spans="1:182" x14ac:dyDescent="0.2">
      <c r="A3208" t="s">
        <v>245</v>
      </c>
      <c r="B3208" t="s">
        <v>252</v>
      </c>
      <c r="C3208" t="s">
        <v>218</v>
      </c>
      <c r="D3208" t="s">
        <v>38</v>
      </c>
      <c r="E3208">
        <v>2017</v>
      </c>
      <c r="F3208" t="s">
        <v>230</v>
      </c>
      <c r="G3208" t="s">
        <v>251</v>
      </c>
      <c r="H3208" t="s">
        <v>226</v>
      </c>
      <c r="I3208">
        <v>0</v>
      </c>
      <c r="FX3208">
        <v>353</v>
      </c>
      <c r="FY3208">
        <v>0.2055603414773941</v>
      </c>
      <c r="FZ3208">
        <v>0</v>
      </c>
    </row>
    <row r="3209" spans="1:182" x14ac:dyDescent="0.2">
      <c r="A3209" t="s">
        <v>245</v>
      </c>
      <c r="B3209" t="s">
        <v>252</v>
      </c>
      <c r="C3209" t="s">
        <v>218</v>
      </c>
      <c r="D3209" t="s">
        <v>39</v>
      </c>
      <c r="E3209">
        <v>2015</v>
      </c>
      <c r="F3209" t="s">
        <v>230</v>
      </c>
      <c r="G3209" t="s">
        <v>251</v>
      </c>
      <c r="H3209" t="s">
        <v>226</v>
      </c>
      <c r="I3209">
        <v>0</v>
      </c>
      <c r="FX3209">
        <v>353</v>
      </c>
      <c r="FY3209">
        <v>0.2055603414773941</v>
      </c>
      <c r="FZ3209">
        <v>0</v>
      </c>
    </row>
    <row r="3210" spans="1:182" x14ac:dyDescent="0.2">
      <c r="A3210" t="s">
        <v>245</v>
      </c>
      <c r="B3210" t="s">
        <v>252</v>
      </c>
      <c r="C3210" t="s">
        <v>218</v>
      </c>
      <c r="D3210" t="s">
        <v>39</v>
      </c>
      <c r="E3210">
        <v>2016</v>
      </c>
      <c r="F3210" t="s">
        <v>230</v>
      </c>
      <c r="G3210" t="s">
        <v>251</v>
      </c>
      <c r="H3210" t="s">
        <v>226</v>
      </c>
      <c r="I3210">
        <v>0</v>
      </c>
      <c r="FX3210">
        <v>353</v>
      </c>
      <c r="FY3210">
        <v>0.2055603414773941</v>
      </c>
      <c r="FZ3210">
        <v>0</v>
      </c>
    </row>
    <row r="3211" spans="1:182" x14ac:dyDescent="0.2">
      <c r="A3211" t="s">
        <v>245</v>
      </c>
      <c r="B3211" t="s">
        <v>252</v>
      </c>
      <c r="C3211" t="s">
        <v>218</v>
      </c>
      <c r="D3211" t="s">
        <v>39</v>
      </c>
      <c r="E3211">
        <v>2017</v>
      </c>
      <c r="F3211" t="s">
        <v>230</v>
      </c>
      <c r="G3211" t="s">
        <v>251</v>
      </c>
      <c r="H3211" t="s">
        <v>226</v>
      </c>
      <c r="I3211">
        <v>0</v>
      </c>
      <c r="FX3211">
        <v>353</v>
      </c>
      <c r="FY3211">
        <v>0.2055603414773941</v>
      </c>
      <c r="FZ3211">
        <v>0</v>
      </c>
    </row>
    <row r="3212" spans="1:182" x14ac:dyDescent="0.2">
      <c r="A3212" t="s">
        <v>245</v>
      </c>
      <c r="B3212" t="s">
        <v>252</v>
      </c>
      <c r="C3212" t="s">
        <v>218</v>
      </c>
      <c r="D3212" t="s">
        <v>40</v>
      </c>
      <c r="E3212">
        <v>2015</v>
      </c>
      <c r="F3212" t="s">
        <v>230</v>
      </c>
      <c r="G3212" t="s">
        <v>251</v>
      </c>
      <c r="H3212" t="s">
        <v>226</v>
      </c>
      <c r="I3212">
        <v>0</v>
      </c>
      <c r="FX3212">
        <v>353</v>
      </c>
      <c r="FY3212">
        <v>0.2055603414773941</v>
      </c>
      <c r="FZ3212">
        <v>0</v>
      </c>
    </row>
    <row r="3213" spans="1:182" x14ac:dyDescent="0.2">
      <c r="A3213" t="s">
        <v>245</v>
      </c>
      <c r="B3213" t="s">
        <v>252</v>
      </c>
      <c r="C3213" t="s">
        <v>218</v>
      </c>
      <c r="D3213" t="s">
        <v>40</v>
      </c>
      <c r="E3213">
        <v>2016</v>
      </c>
      <c r="F3213" t="s">
        <v>230</v>
      </c>
      <c r="G3213" t="s">
        <v>251</v>
      </c>
      <c r="H3213" t="s">
        <v>226</v>
      </c>
      <c r="I3213">
        <v>0</v>
      </c>
      <c r="FX3213">
        <v>353</v>
      </c>
      <c r="FY3213">
        <v>0.2055603414773941</v>
      </c>
      <c r="FZ3213">
        <v>0</v>
      </c>
    </row>
    <row r="3214" spans="1:182" x14ac:dyDescent="0.2">
      <c r="A3214" t="s">
        <v>245</v>
      </c>
      <c r="B3214" t="s">
        <v>252</v>
      </c>
      <c r="C3214" t="s">
        <v>218</v>
      </c>
      <c r="D3214" t="s">
        <v>40</v>
      </c>
      <c r="E3214">
        <v>2017</v>
      </c>
      <c r="F3214" t="s">
        <v>230</v>
      </c>
      <c r="G3214" t="s">
        <v>251</v>
      </c>
      <c r="H3214" t="s">
        <v>226</v>
      </c>
      <c r="I3214">
        <v>0</v>
      </c>
      <c r="FX3214">
        <v>353</v>
      </c>
      <c r="FY3214">
        <v>0.2055603414773941</v>
      </c>
      <c r="FZ3214">
        <v>0</v>
      </c>
    </row>
    <row r="3215" spans="1:182" x14ac:dyDescent="0.2">
      <c r="A3215" t="s">
        <v>245</v>
      </c>
      <c r="B3215" t="s">
        <v>252</v>
      </c>
      <c r="C3215" t="s">
        <v>218</v>
      </c>
      <c r="D3215" t="s">
        <v>41</v>
      </c>
      <c r="E3215">
        <v>2015</v>
      </c>
      <c r="F3215" t="s">
        <v>230</v>
      </c>
      <c r="G3215" t="s">
        <v>251</v>
      </c>
      <c r="H3215" t="s">
        <v>226</v>
      </c>
      <c r="I3215">
        <v>0</v>
      </c>
      <c r="FX3215">
        <v>353</v>
      </c>
      <c r="FY3215">
        <v>0.2055603414773941</v>
      </c>
      <c r="FZ3215">
        <v>0</v>
      </c>
    </row>
    <row r="3216" spans="1:182" x14ac:dyDescent="0.2">
      <c r="A3216" t="s">
        <v>245</v>
      </c>
      <c r="B3216" t="s">
        <v>252</v>
      </c>
      <c r="C3216" t="s">
        <v>218</v>
      </c>
      <c r="D3216" t="s">
        <v>41</v>
      </c>
      <c r="E3216">
        <v>2016</v>
      </c>
      <c r="F3216" t="s">
        <v>230</v>
      </c>
      <c r="G3216" t="s">
        <v>251</v>
      </c>
      <c r="H3216" t="s">
        <v>226</v>
      </c>
      <c r="I3216">
        <v>0</v>
      </c>
      <c r="FX3216">
        <v>353</v>
      </c>
      <c r="FY3216">
        <v>0.2055603414773941</v>
      </c>
      <c r="FZ3216">
        <v>0</v>
      </c>
    </row>
    <row r="3217" spans="1:182" x14ac:dyDescent="0.2">
      <c r="A3217" t="s">
        <v>245</v>
      </c>
      <c r="B3217" t="s">
        <v>252</v>
      </c>
      <c r="C3217" t="s">
        <v>218</v>
      </c>
      <c r="D3217" t="s">
        <v>41</v>
      </c>
      <c r="E3217">
        <v>2017</v>
      </c>
      <c r="F3217" t="s">
        <v>230</v>
      </c>
      <c r="G3217" t="s">
        <v>251</v>
      </c>
      <c r="H3217" t="s">
        <v>226</v>
      </c>
      <c r="I3217">
        <v>0</v>
      </c>
      <c r="FX3217">
        <v>353</v>
      </c>
      <c r="FY3217">
        <v>0.2055603414773941</v>
      </c>
      <c r="FZ3217">
        <v>0</v>
      </c>
    </row>
    <row r="3218" spans="1:182" x14ac:dyDescent="0.2">
      <c r="A3218" t="s">
        <v>245</v>
      </c>
      <c r="B3218" t="s">
        <v>252</v>
      </c>
      <c r="C3218" t="s">
        <v>218</v>
      </c>
      <c r="D3218" t="s">
        <v>42</v>
      </c>
      <c r="E3218">
        <v>2015</v>
      </c>
      <c r="F3218" t="s">
        <v>230</v>
      </c>
      <c r="G3218" t="s">
        <v>251</v>
      </c>
      <c r="H3218" t="s">
        <v>226</v>
      </c>
      <c r="I3218">
        <v>0</v>
      </c>
      <c r="FX3218">
        <v>353</v>
      </c>
      <c r="FY3218">
        <v>0.2055603414773941</v>
      </c>
      <c r="FZ3218">
        <v>0</v>
      </c>
    </row>
    <row r="3219" spans="1:182" x14ac:dyDescent="0.2">
      <c r="A3219" t="s">
        <v>245</v>
      </c>
      <c r="B3219" t="s">
        <v>252</v>
      </c>
      <c r="C3219" t="s">
        <v>218</v>
      </c>
      <c r="D3219" t="s">
        <v>42</v>
      </c>
      <c r="E3219">
        <v>2016</v>
      </c>
      <c r="F3219" t="s">
        <v>230</v>
      </c>
      <c r="G3219" t="s">
        <v>251</v>
      </c>
      <c r="H3219" t="s">
        <v>226</v>
      </c>
      <c r="I3219">
        <v>0</v>
      </c>
      <c r="FX3219">
        <v>353</v>
      </c>
      <c r="FY3219">
        <v>0.2055603414773941</v>
      </c>
      <c r="FZ3219">
        <v>0</v>
      </c>
    </row>
    <row r="3220" spans="1:182" x14ac:dyDescent="0.2">
      <c r="A3220" t="s">
        <v>245</v>
      </c>
      <c r="B3220" t="s">
        <v>252</v>
      </c>
      <c r="C3220" t="s">
        <v>218</v>
      </c>
      <c r="D3220" t="s">
        <v>42</v>
      </c>
      <c r="E3220">
        <v>2017</v>
      </c>
      <c r="F3220" t="s">
        <v>230</v>
      </c>
      <c r="G3220" t="s">
        <v>251</v>
      </c>
      <c r="H3220" t="s">
        <v>226</v>
      </c>
      <c r="I3220">
        <v>0</v>
      </c>
      <c r="FX3220">
        <v>353</v>
      </c>
      <c r="FY3220">
        <v>0.2055603414773941</v>
      </c>
      <c r="FZ3220">
        <v>0</v>
      </c>
    </row>
    <row r="3221" spans="1:182" x14ac:dyDescent="0.2">
      <c r="A3221" t="s">
        <v>245</v>
      </c>
      <c r="B3221" t="s">
        <v>252</v>
      </c>
      <c r="C3221" t="s">
        <v>218</v>
      </c>
      <c r="D3221" t="s">
        <v>43</v>
      </c>
      <c r="E3221">
        <v>2015</v>
      </c>
      <c r="F3221" t="s">
        <v>230</v>
      </c>
      <c r="G3221" t="s">
        <v>251</v>
      </c>
      <c r="H3221" t="s">
        <v>226</v>
      </c>
      <c r="I3221">
        <v>0</v>
      </c>
      <c r="FX3221">
        <v>353</v>
      </c>
      <c r="FY3221">
        <v>0.2055603414773941</v>
      </c>
      <c r="FZ3221">
        <v>0</v>
      </c>
    </row>
    <row r="3222" spans="1:182" x14ac:dyDescent="0.2">
      <c r="A3222" t="s">
        <v>245</v>
      </c>
      <c r="B3222" t="s">
        <v>252</v>
      </c>
      <c r="C3222" t="s">
        <v>218</v>
      </c>
      <c r="D3222" t="s">
        <v>43</v>
      </c>
      <c r="E3222">
        <v>2016</v>
      </c>
      <c r="F3222" t="s">
        <v>230</v>
      </c>
      <c r="G3222" t="s">
        <v>251</v>
      </c>
      <c r="H3222" t="s">
        <v>226</v>
      </c>
      <c r="I3222">
        <v>0</v>
      </c>
      <c r="FX3222">
        <v>353</v>
      </c>
      <c r="FY3222">
        <v>0.2055603414773941</v>
      </c>
      <c r="FZ3222">
        <v>0</v>
      </c>
    </row>
    <row r="3223" spans="1:182" x14ac:dyDescent="0.2">
      <c r="A3223" t="s">
        <v>245</v>
      </c>
      <c r="B3223" t="s">
        <v>252</v>
      </c>
      <c r="C3223" t="s">
        <v>218</v>
      </c>
      <c r="D3223" t="s">
        <v>43</v>
      </c>
      <c r="E3223">
        <v>2017</v>
      </c>
      <c r="F3223" t="s">
        <v>230</v>
      </c>
      <c r="G3223" t="s">
        <v>251</v>
      </c>
      <c r="H3223" t="s">
        <v>226</v>
      </c>
      <c r="I3223">
        <v>0</v>
      </c>
      <c r="FX3223">
        <v>353</v>
      </c>
      <c r="FY3223">
        <v>0.2055603414773941</v>
      </c>
      <c r="FZ3223">
        <v>0</v>
      </c>
    </row>
    <row r="3224" spans="1:182" x14ac:dyDescent="0.2">
      <c r="A3224" t="s">
        <v>245</v>
      </c>
      <c r="B3224" t="s">
        <v>252</v>
      </c>
      <c r="C3224" t="s">
        <v>218</v>
      </c>
      <c r="D3224" t="s">
        <v>44</v>
      </c>
      <c r="E3224">
        <v>2015</v>
      </c>
      <c r="F3224" t="s">
        <v>230</v>
      </c>
      <c r="G3224" t="s">
        <v>251</v>
      </c>
      <c r="H3224" t="s">
        <v>226</v>
      </c>
      <c r="I3224">
        <v>0</v>
      </c>
      <c r="FX3224">
        <v>353</v>
      </c>
      <c r="FY3224">
        <v>0.2055603414773941</v>
      </c>
      <c r="FZ3224">
        <v>0</v>
      </c>
    </row>
    <row r="3225" spans="1:182" x14ac:dyDescent="0.2">
      <c r="A3225" t="s">
        <v>245</v>
      </c>
      <c r="B3225" t="s">
        <v>252</v>
      </c>
      <c r="C3225" t="s">
        <v>218</v>
      </c>
      <c r="D3225" t="s">
        <v>44</v>
      </c>
      <c r="E3225">
        <v>2016</v>
      </c>
      <c r="F3225" t="s">
        <v>230</v>
      </c>
      <c r="G3225" t="s">
        <v>251</v>
      </c>
      <c r="H3225" t="s">
        <v>226</v>
      </c>
      <c r="I3225">
        <v>0</v>
      </c>
      <c r="FX3225">
        <v>353</v>
      </c>
      <c r="FY3225">
        <v>0.2055603414773941</v>
      </c>
      <c r="FZ3225">
        <v>0</v>
      </c>
    </row>
    <row r="3226" spans="1:182" x14ac:dyDescent="0.2">
      <c r="A3226" t="s">
        <v>245</v>
      </c>
      <c r="B3226" t="s">
        <v>252</v>
      </c>
      <c r="C3226" t="s">
        <v>218</v>
      </c>
      <c r="D3226" t="s">
        <v>44</v>
      </c>
      <c r="E3226">
        <v>2017</v>
      </c>
      <c r="F3226" t="s">
        <v>230</v>
      </c>
      <c r="G3226" t="s">
        <v>251</v>
      </c>
      <c r="H3226" t="s">
        <v>226</v>
      </c>
      <c r="I3226">
        <v>0</v>
      </c>
      <c r="FX3226">
        <v>353</v>
      </c>
      <c r="FY3226">
        <v>0.2055603414773941</v>
      </c>
      <c r="FZ3226">
        <v>0</v>
      </c>
    </row>
    <row r="3227" spans="1:182" x14ac:dyDescent="0.2">
      <c r="A3227" t="s">
        <v>245</v>
      </c>
      <c r="B3227" t="s">
        <v>252</v>
      </c>
      <c r="C3227" t="s">
        <v>218</v>
      </c>
      <c r="D3227" t="s">
        <v>45</v>
      </c>
      <c r="E3227">
        <v>2015</v>
      </c>
      <c r="F3227" t="s">
        <v>230</v>
      </c>
      <c r="G3227" t="s">
        <v>251</v>
      </c>
      <c r="H3227" t="s">
        <v>226</v>
      </c>
      <c r="I3227">
        <v>0</v>
      </c>
      <c r="FX3227">
        <v>353</v>
      </c>
      <c r="FY3227">
        <v>0.2055603414773941</v>
      </c>
      <c r="FZ3227">
        <v>0</v>
      </c>
    </row>
    <row r="3228" spans="1:182" x14ac:dyDescent="0.2">
      <c r="A3228" t="s">
        <v>245</v>
      </c>
      <c r="B3228" t="s">
        <v>252</v>
      </c>
      <c r="C3228" t="s">
        <v>218</v>
      </c>
      <c r="D3228" t="s">
        <v>45</v>
      </c>
      <c r="E3228">
        <v>2016</v>
      </c>
      <c r="F3228" t="s">
        <v>230</v>
      </c>
      <c r="G3228" t="s">
        <v>251</v>
      </c>
      <c r="H3228" t="s">
        <v>226</v>
      </c>
      <c r="I3228">
        <v>0</v>
      </c>
      <c r="FX3228">
        <v>353</v>
      </c>
      <c r="FY3228">
        <v>0.2055603414773941</v>
      </c>
      <c r="FZ3228">
        <v>0</v>
      </c>
    </row>
    <row r="3229" spans="1:182" x14ac:dyDescent="0.2">
      <c r="A3229" t="s">
        <v>245</v>
      </c>
      <c r="B3229" t="s">
        <v>252</v>
      </c>
      <c r="C3229" t="s">
        <v>218</v>
      </c>
      <c r="D3229" t="s">
        <v>45</v>
      </c>
      <c r="E3229">
        <v>2017</v>
      </c>
      <c r="F3229" t="s">
        <v>230</v>
      </c>
      <c r="G3229" t="s">
        <v>251</v>
      </c>
      <c r="H3229" t="s">
        <v>226</v>
      </c>
      <c r="I3229">
        <v>0</v>
      </c>
      <c r="FX3229">
        <v>353</v>
      </c>
      <c r="FY3229">
        <v>0.2055603414773941</v>
      </c>
      <c r="FZ3229">
        <v>0</v>
      </c>
    </row>
    <row r="3230" spans="1:182" x14ac:dyDescent="0.2">
      <c r="A3230" t="s">
        <v>245</v>
      </c>
      <c r="B3230" t="s">
        <v>252</v>
      </c>
      <c r="C3230" t="s">
        <v>218</v>
      </c>
      <c r="D3230" t="s">
        <v>46</v>
      </c>
      <c r="E3230">
        <v>2015</v>
      </c>
      <c r="F3230" t="s">
        <v>230</v>
      </c>
      <c r="G3230" t="s">
        <v>251</v>
      </c>
      <c r="H3230" t="s">
        <v>226</v>
      </c>
      <c r="I3230">
        <v>0</v>
      </c>
      <c r="FX3230">
        <v>353</v>
      </c>
      <c r="FY3230">
        <v>0.2055603414773941</v>
      </c>
      <c r="FZ3230">
        <v>0</v>
      </c>
    </row>
    <row r="3231" spans="1:182" x14ac:dyDescent="0.2">
      <c r="A3231" t="s">
        <v>245</v>
      </c>
      <c r="B3231" t="s">
        <v>252</v>
      </c>
      <c r="C3231" t="s">
        <v>218</v>
      </c>
      <c r="D3231" t="s">
        <v>46</v>
      </c>
      <c r="E3231">
        <v>2016</v>
      </c>
      <c r="F3231" t="s">
        <v>230</v>
      </c>
      <c r="G3231" t="s">
        <v>251</v>
      </c>
      <c r="H3231" t="s">
        <v>226</v>
      </c>
      <c r="I3231">
        <v>0</v>
      </c>
      <c r="FX3231">
        <v>353</v>
      </c>
      <c r="FY3231">
        <v>0.2055603414773941</v>
      </c>
      <c r="FZ3231">
        <v>0</v>
      </c>
    </row>
    <row r="3232" spans="1:182" x14ac:dyDescent="0.2">
      <c r="A3232" t="s">
        <v>245</v>
      </c>
      <c r="B3232" t="s">
        <v>252</v>
      </c>
      <c r="C3232" t="s">
        <v>218</v>
      </c>
      <c r="D3232" t="s">
        <v>46</v>
      </c>
      <c r="E3232">
        <v>2017</v>
      </c>
      <c r="F3232" t="s">
        <v>230</v>
      </c>
      <c r="G3232" t="s">
        <v>251</v>
      </c>
      <c r="H3232" t="s">
        <v>226</v>
      </c>
      <c r="I3232">
        <v>0</v>
      </c>
      <c r="FX3232">
        <v>353</v>
      </c>
      <c r="FY3232">
        <v>0.2055603414773941</v>
      </c>
      <c r="FZ3232">
        <v>0</v>
      </c>
    </row>
    <row r="3233" spans="1:182" x14ac:dyDescent="0.2">
      <c r="A3233" t="s">
        <v>245</v>
      </c>
      <c r="B3233" t="s">
        <v>252</v>
      </c>
      <c r="C3233" t="s">
        <v>218</v>
      </c>
      <c r="D3233" t="s">
        <v>47</v>
      </c>
      <c r="E3233">
        <v>2015</v>
      </c>
      <c r="F3233" t="s">
        <v>230</v>
      </c>
      <c r="G3233" t="s">
        <v>251</v>
      </c>
      <c r="H3233" t="s">
        <v>226</v>
      </c>
      <c r="I3233">
        <v>0</v>
      </c>
      <c r="FX3233">
        <v>353</v>
      </c>
      <c r="FY3233">
        <v>0.2055603414773941</v>
      </c>
      <c r="FZ3233">
        <v>0</v>
      </c>
    </row>
    <row r="3234" spans="1:182" x14ac:dyDescent="0.2">
      <c r="A3234" t="s">
        <v>245</v>
      </c>
      <c r="B3234" t="s">
        <v>252</v>
      </c>
      <c r="C3234" t="s">
        <v>218</v>
      </c>
      <c r="D3234" t="s">
        <v>47</v>
      </c>
      <c r="E3234">
        <v>2016</v>
      </c>
      <c r="F3234" t="s">
        <v>230</v>
      </c>
      <c r="G3234" t="s">
        <v>251</v>
      </c>
      <c r="H3234" t="s">
        <v>226</v>
      </c>
      <c r="I3234">
        <v>0</v>
      </c>
      <c r="FX3234">
        <v>353</v>
      </c>
      <c r="FY3234">
        <v>0.2055603414773941</v>
      </c>
      <c r="FZ3234">
        <v>0</v>
      </c>
    </row>
    <row r="3235" spans="1:182" x14ac:dyDescent="0.2">
      <c r="A3235" t="s">
        <v>245</v>
      </c>
      <c r="B3235" t="s">
        <v>252</v>
      </c>
      <c r="C3235" t="s">
        <v>218</v>
      </c>
      <c r="D3235" t="s">
        <v>47</v>
      </c>
      <c r="E3235">
        <v>2017</v>
      </c>
      <c r="F3235" t="s">
        <v>230</v>
      </c>
      <c r="G3235" t="s">
        <v>251</v>
      </c>
      <c r="H3235" t="s">
        <v>226</v>
      </c>
      <c r="I3235">
        <v>0</v>
      </c>
      <c r="FX3235">
        <v>353</v>
      </c>
      <c r="FY3235">
        <v>0.2055603414773941</v>
      </c>
      <c r="FZ3235">
        <v>0</v>
      </c>
    </row>
    <row r="3236" spans="1:182" x14ac:dyDescent="0.2">
      <c r="A3236" t="s">
        <v>245</v>
      </c>
      <c r="B3236" t="s">
        <v>252</v>
      </c>
      <c r="C3236" t="s">
        <v>218</v>
      </c>
      <c r="D3236" t="s">
        <v>11</v>
      </c>
      <c r="E3236">
        <v>2015</v>
      </c>
      <c r="F3236" t="s">
        <v>230</v>
      </c>
      <c r="G3236" t="s">
        <v>251</v>
      </c>
      <c r="H3236" t="s">
        <v>226</v>
      </c>
      <c r="I3236">
        <v>0</v>
      </c>
      <c r="FX3236">
        <v>353</v>
      </c>
      <c r="FY3236">
        <v>0.2055603414773941</v>
      </c>
      <c r="FZ3236">
        <v>0</v>
      </c>
    </row>
    <row r="3237" spans="1:182" x14ac:dyDescent="0.2">
      <c r="A3237" t="s">
        <v>245</v>
      </c>
      <c r="B3237" t="s">
        <v>252</v>
      </c>
      <c r="C3237" t="s">
        <v>218</v>
      </c>
      <c r="D3237" t="s">
        <v>11</v>
      </c>
      <c r="E3237">
        <v>2016</v>
      </c>
      <c r="F3237" t="s">
        <v>230</v>
      </c>
      <c r="G3237" t="s">
        <v>251</v>
      </c>
      <c r="H3237" t="s">
        <v>226</v>
      </c>
      <c r="I3237">
        <v>0</v>
      </c>
      <c r="FX3237">
        <v>353</v>
      </c>
      <c r="FY3237">
        <v>0.2055603414773941</v>
      </c>
      <c r="FZ3237">
        <v>0</v>
      </c>
    </row>
    <row r="3238" spans="1:182" x14ac:dyDescent="0.2">
      <c r="A3238" t="s">
        <v>245</v>
      </c>
      <c r="B3238" t="s">
        <v>252</v>
      </c>
      <c r="C3238" t="s">
        <v>218</v>
      </c>
      <c r="D3238" t="s">
        <v>11</v>
      </c>
      <c r="E3238">
        <v>2017</v>
      </c>
      <c r="F3238" t="s">
        <v>230</v>
      </c>
      <c r="G3238" t="s">
        <v>251</v>
      </c>
      <c r="H3238" t="s">
        <v>226</v>
      </c>
      <c r="I3238">
        <v>0</v>
      </c>
      <c r="FX3238">
        <v>353</v>
      </c>
      <c r="FY3238">
        <v>0.2055603414773941</v>
      </c>
      <c r="FZ3238">
        <v>0</v>
      </c>
    </row>
    <row r="3239" spans="1:182" x14ac:dyDescent="0.2">
      <c r="A3239" t="s">
        <v>245</v>
      </c>
      <c r="B3239" t="s">
        <v>252</v>
      </c>
      <c r="C3239" t="s">
        <v>218</v>
      </c>
      <c r="D3239" t="s">
        <v>36</v>
      </c>
      <c r="E3239">
        <v>2015</v>
      </c>
      <c r="F3239" t="s">
        <v>231</v>
      </c>
      <c r="G3239" t="s">
        <v>251</v>
      </c>
      <c r="H3239" t="s">
        <v>226</v>
      </c>
      <c r="I3239">
        <v>0</v>
      </c>
      <c r="FX3239">
        <v>353</v>
      </c>
      <c r="FY3239">
        <v>0.2055603414773941</v>
      </c>
      <c r="FZ3239">
        <v>0</v>
      </c>
    </row>
    <row r="3240" spans="1:182" x14ac:dyDescent="0.2">
      <c r="A3240" t="s">
        <v>245</v>
      </c>
      <c r="B3240" t="s">
        <v>252</v>
      </c>
      <c r="C3240" t="s">
        <v>218</v>
      </c>
      <c r="D3240" t="s">
        <v>36</v>
      </c>
      <c r="E3240">
        <v>2016</v>
      </c>
      <c r="F3240" t="s">
        <v>231</v>
      </c>
      <c r="G3240" t="s">
        <v>251</v>
      </c>
      <c r="H3240" t="s">
        <v>226</v>
      </c>
      <c r="I3240">
        <v>0</v>
      </c>
      <c r="FX3240">
        <v>353</v>
      </c>
      <c r="FY3240">
        <v>0.2055603414773941</v>
      </c>
      <c r="FZ3240">
        <v>0</v>
      </c>
    </row>
    <row r="3241" spans="1:182" x14ac:dyDescent="0.2">
      <c r="A3241" t="s">
        <v>245</v>
      </c>
      <c r="B3241" t="s">
        <v>252</v>
      </c>
      <c r="C3241" t="s">
        <v>218</v>
      </c>
      <c r="D3241" t="s">
        <v>36</v>
      </c>
      <c r="E3241">
        <v>2017</v>
      </c>
      <c r="F3241" t="s">
        <v>231</v>
      </c>
      <c r="G3241" t="s">
        <v>251</v>
      </c>
      <c r="H3241" t="s">
        <v>226</v>
      </c>
      <c r="I3241">
        <v>0</v>
      </c>
      <c r="FX3241">
        <v>353</v>
      </c>
      <c r="FY3241">
        <v>0.2055603414773941</v>
      </c>
      <c r="FZ3241">
        <v>0</v>
      </c>
    </row>
    <row r="3242" spans="1:182" x14ac:dyDescent="0.2">
      <c r="A3242" t="s">
        <v>245</v>
      </c>
      <c r="B3242" t="s">
        <v>252</v>
      </c>
      <c r="C3242" t="s">
        <v>218</v>
      </c>
      <c r="D3242" t="s">
        <v>37</v>
      </c>
      <c r="E3242">
        <v>2015</v>
      </c>
      <c r="F3242" t="s">
        <v>231</v>
      </c>
      <c r="G3242" t="s">
        <v>251</v>
      </c>
      <c r="H3242" t="s">
        <v>226</v>
      </c>
      <c r="I3242">
        <v>0</v>
      </c>
      <c r="FX3242">
        <v>353</v>
      </c>
      <c r="FY3242">
        <v>0.2055603414773941</v>
      </c>
      <c r="FZ3242">
        <v>0</v>
      </c>
    </row>
    <row r="3243" spans="1:182" x14ac:dyDescent="0.2">
      <c r="A3243" t="s">
        <v>245</v>
      </c>
      <c r="B3243" t="s">
        <v>252</v>
      </c>
      <c r="C3243" t="s">
        <v>218</v>
      </c>
      <c r="D3243" t="s">
        <v>37</v>
      </c>
      <c r="E3243">
        <v>2016</v>
      </c>
      <c r="F3243" t="s">
        <v>231</v>
      </c>
      <c r="G3243" t="s">
        <v>251</v>
      </c>
      <c r="H3243" t="s">
        <v>226</v>
      </c>
      <c r="I3243">
        <v>0</v>
      </c>
      <c r="FX3243">
        <v>353</v>
      </c>
      <c r="FY3243">
        <v>0.2055603414773941</v>
      </c>
      <c r="FZ3243">
        <v>0</v>
      </c>
    </row>
    <row r="3244" spans="1:182" x14ac:dyDescent="0.2">
      <c r="A3244" t="s">
        <v>245</v>
      </c>
      <c r="B3244" t="s">
        <v>252</v>
      </c>
      <c r="C3244" t="s">
        <v>218</v>
      </c>
      <c r="D3244" t="s">
        <v>37</v>
      </c>
      <c r="E3244">
        <v>2017</v>
      </c>
      <c r="F3244" t="s">
        <v>231</v>
      </c>
      <c r="G3244" t="s">
        <v>251</v>
      </c>
      <c r="H3244" t="s">
        <v>226</v>
      </c>
      <c r="I3244">
        <v>0</v>
      </c>
      <c r="FX3244">
        <v>353</v>
      </c>
      <c r="FY3244">
        <v>0.2055603414773941</v>
      </c>
      <c r="FZ3244">
        <v>0</v>
      </c>
    </row>
    <row r="3245" spans="1:182" x14ac:dyDescent="0.2">
      <c r="A3245" t="s">
        <v>245</v>
      </c>
      <c r="B3245" t="s">
        <v>252</v>
      </c>
      <c r="C3245" t="s">
        <v>218</v>
      </c>
      <c r="D3245" t="s">
        <v>38</v>
      </c>
      <c r="E3245">
        <v>2015</v>
      </c>
      <c r="F3245" t="s">
        <v>231</v>
      </c>
      <c r="G3245" t="s">
        <v>251</v>
      </c>
      <c r="H3245" t="s">
        <v>226</v>
      </c>
      <c r="I3245">
        <v>0</v>
      </c>
      <c r="FX3245">
        <v>353</v>
      </c>
      <c r="FY3245">
        <v>0.2055603414773941</v>
      </c>
      <c r="FZ3245">
        <v>0</v>
      </c>
    </row>
    <row r="3246" spans="1:182" x14ac:dyDescent="0.2">
      <c r="A3246" t="s">
        <v>245</v>
      </c>
      <c r="B3246" t="s">
        <v>252</v>
      </c>
      <c r="C3246" t="s">
        <v>218</v>
      </c>
      <c r="D3246" t="s">
        <v>38</v>
      </c>
      <c r="E3246">
        <v>2016</v>
      </c>
      <c r="F3246" t="s">
        <v>231</v>
      </c>
      <c r="G3246" t="s">
        <v>251</v>
      </c>
      <c r="H3246" t="s">
        <v>226</v>
      </c>
      <c r="I3246">
        <v>0</v>
      </c>
      <c r="FX3246">
        <v>353</v>
      </c>
      <c r="FY3246">
        <v>0.2055603414773941</v>
      </c>
      <c r="FZ3246">
        <v>0</v>
      </c>
    </row>
    <row r="3247" spans="1:182" x14ac:dyDescent="0.2">
      <c r="A3247" t="s">
        <v>245</v>
      </c>
      <c r="B3247" t="s">
        <v>252</v>
      </c>
      <c r="C3247" t="s">
        <v>218</v>
      </c>
      <c r="D3247" t="s">
        <v>38</v>
      </c>
      <c r="E3247">
        <v>2017</v>
      </c>
      <c r="F3247" t="s">
        <v>231</v>
      </c>
      <c r="G3247" t="s">
        <v>251</v>
      </c>
      <c r="H3247" t="s">
        <v>226</v>
      </c>
      <c r="I3247">
        <v>0</v>
      </c>
      <c r="FX3247">
        <v>353</v>
      </c>
      <c r="FY3247">
        <v>0.2055603414773941</v>
      </c>
      <c r="FZ3247">
        <v>0</v>
      </c>
    </row>
    <row r="3248" spans="1:182" x14ac:dyDescent="0.2">
      <c r="A3248" t="s">
        <v>245</v>
      </c>
      <c r="B3248" t="s">
        <v>252</v>
      </c>
      <c r="C3248" t="s">
        <v>218</v>
      </c>
      <c r="D3248" t="s">
        <v>39</v>
      </c>
      <c r="E3248">
        <v>2015</v>
      </c>
      <c r="F3248" t="s">
        <v>231</v>
      </c>
      <c r="G3248" t="s">
        <v>251</v>
      </c>
      <c r="H3248" t="s">
        <v>226</v>
      </c>
      <c r="I3248">
        <v>0</v>
      </c>
      <c r="FX3248">
        <v>353</v>
      </c>
      <c r="FY3248">
        <v>0.2055603414773941</v>
      </c>
      <c r="FZ3248">
        <v>0</v>
      </c>
    </row>
    <row r="3249" spans="1:182" x14ac:dyDescent="0.2">
      <c r="A3249" t="s">
        <v>245</v>
      </c>
      <c r="B3249" t="s">
        <v>252</v>
      </c>
      <c r="C3249" t="s">
        <v>218</v>
      </c>
      <c r="D3249" t="s">
        <v>39</v>
      </c>
      <c r="E3249">
        <v>2016</v>
      </c>
      <c r="F3249" t="s">
        <v>231</v>
      </c>
      <c r="G3249" t="s">
        <v>251</v>
      </c>
      <c r="H3249" t="s">
        <v>226</v>
      </c>
      <c r="I3249">
        <v>0</v>
      </c>
      <c r="FX3249">
        <v>353</v>
      </c>
      <c r="FY3249">
        <v>0.2055603414773941</v>
      </c>
      <c r="FZ3249">
        <v>0</v>
      </c>
    </row>
    <row r="3250" spans="1:182" x14ac:dyDescent="0.2">
      <c r="A3250" t="s">
        <v>245</v>
      </c>
      <c r="B3250" t="s">
        <v>252</v>
      </c>
      <c r="C3250" t="s">
        <v>218</v>
      </c>
      <c r="D3250" t="s">
        <v>39</v>
      </c>
      <c r="E3250">
        <v>2017</v>
      </c>
      <c r="F3250" t="s">
        <v>231</v>
      </c>
      <c r="G3250" t="s">
        <v>251</v>
      </c>
      <c r="H3250" t="s">
        <v>226</v>
      </c>
      <c r="I3250">
        <v>0</v>
      </c>
      <c r="FX3250">
        <v>353</v>
      </c>
      <c r="FY3250">
        <v>0.2055603414773941</v>
      </c>
      <c r="FZ3250">
        <v>0</v>
      </c>
    </row>
    <row r="3251" spans="1:182" x14ac:dyDescent="0.2">
      <c r="A3251" t="s">
        <v>245</v>
      </c>
      <c r="B3251" t="s">
        <v>252</v>
      </c>
      <c r="C3251" t="s">
        <v>218</v>
      </c>
      <c r="D3251" t="s">
        <v>40</v>
      </c>
      <c r="E3251">
        <v>2015</v>
      </c>
      <c r="F3251" t="s">
        <v>231</v>
      </c>
      <c r="G3251" t="s">
        <v>251</v>
      </c>
      <c r="H3251" t="s">
        <v>226</v>
      </c>
      <c r="I3251">
        <v>0</v>
      </c>
      <c r="FX3251">
        <v>353</v>
      </c>
      <c r="FY3251">
        <v>0.2055603414773941</v>
      </c>
      <c r="FZ3251">
        <v>0</v>
      </c>
    </row>
    <row r="3252" spans="1:182" x14ac:dyDescent="0.2">
      <c r="A3252" t="s">
        <v>245</v>
      </c>
      <c r="B3252" t="s">
        <v>252</v>
      </c>
      <c r="C3252" t="s">
        <v>218</v>
      </c>
      <c r="D3252" t="s">
        <v>40</v>
      </c>
      <c r="E3252">
        <v>2016</v>
      </c>
      <c r="F3252" t="s">
        <v>231</v>
      </c>
      <c r="G3252" t="s">
        <v>251</v>
      </c>
      <c r="H3252" t="s">
        <v>226</v>
      </c>
      <c r="I3252">
        <v>0</v>
      </c>
      <c r="FX3252">
        <v>353</v>
      </c>
      <c r="FY3252">
        <v>0.2055603414773941</v>
      </c>
      <c r="FZ3252">
        <v>0</v>
      </c>
    </row>
    <row r="3253" spans="1:182" x14ac:dyDescent="0.2">
      <c r="A3253" t="s">
        <v>245</v>
      </c>
      <c r="B3253" t="s">
        <v>252</v>
      </c>
      <c r="C3253" t="s">
        <v>218</v>
      </c>
      <c r="D3253" t="s">
        <v>40</v>
      </c>
      <c r="E3253">
        <v>2017</v>
      </c>
      <c r="F3253" t="s">
        <v>231</v>
      </c>
      <c r="G3253" t="s">
        <v>251</v>
      </c>
      <c r="H3253" t="s">
        <v>226</v>
      </c>
      <c r="I3253">
        <v>0</v>
      </c>
      <c r="FX3253">
        <v>353</v>
      </c>
      <c r="FY3253">
        <v>0.2055603414773941</v>
      </c>
      <c r="FZ3253">
        <v>0</v>
      </c>
    </row>
    <row r="3254" spans="1:182" x14ac:dyDescent="0.2">
      <c r="A3254" t="s">
        <v>245</v>
      </c>
      <c r="B3254" t="s">
        <v>252</v>
      </c>
      <c r="C3254" t="s">
        <v>218</v>
      </c>
      <c r="D3254" t="s">
        <v>41</v>
      </c>
      <c r="E3254">
        <v>2015</v>
      </c>
      <c r="F3254" t="s">
        <v>231</v>
      </c>
      <c r="G3254" t="s">
        <v>251</v>
      </c>
      <c r="H3254" t="s">
        <v>226</v>
      </c>
      <c r="I3254">
        <v>0</v>
      </c>
      <c r="FX3254">
        <v>353</v>
      </c>
      <c r="FY3254">
        <v>0.2055603414773941</v>
      </c>
      <c r="FZ3254">
        <v>0</v>
      </c>
    </row>
    <row r="3255" spans="1:182" x14ac:dyDescent="0.2">
      <c r="A3255" t="s">
        <v>245</v>
      </c>
      <c r="B3255" t="s">
        <v>252</v>
      </c>
      <c r="C3255" t="s">
        <v>218</v>
      </c>
      <c r="D3255" t="s">
        <v>41</v>
      </c>
      <c r="E3255">
        <v>2016</v>
      </c>
      <c r="F3255" t="s">
        <v>231</v>
      </c>
      <c r="G3255" t="s">
        <v>251</v>
      </c>
      <c r="H3255" t="s">
        <v>226</v>
      </c>
      <c r="I3255">
        <v>0</v>
      </c>
      <c r="FX3255">
        <v>353</v>
      </c>
      <c r="FY3255">
        <v>0.2055603414773941</v>
      </c>
      <c r="FZ3255">
        <v>0</v>
      </c>
    </row>
    <row r="3256" spans="1:182" x14ac:dyDescent="0.2">
      <c r="A3256" t="s">
        <v>245</v>
      </c>
      <c r="B3256" t="s">
        <v>252</v>
      </c>
      <c r="C3256" t="s">
        <v>218</v>
      </c>
      <c r="D3256" t="s">
        <v>41</v>
      </c>
      <c r="E3256">
        <v>2017</v>
      </c>
      <c r="F3256" t="s">
        <v>231</v>
      </c>
      <c r="G3256" t="s">
        <v>251</v>
      </c>
      <c r="H3256" t="s">
        <v>226</v>
      </c>
      <c r="I3256">
        <v>0</v>
      </c>
      <c r="FX3256">
        <v>353</v>
      </c>
      <c r="FY3256">
        <v>0.2055603414773941</v>
      </c>
      <c r="FZ3256">
        <v>0</v>
      </c>
    </row>
    <row r="3257" spans="1:182" x14ac:dyDescent="0.2">
      <c r="A3257" t="s">
        <v>245</v>
      </c>
      <c r="B3257" t="s">
        <v>252</v>
      </c>
      <c r="C3257" t="s">
        <v>218</v>
      </c>
      <c r="D3257" t="s">
        <v>42</v>
      </c>
      <c r="E3257">
        <v>2015</v>
      </c>
      <c r="F3257" t="s">
        <v>231</v>
      </c>
      <c r="G3257" t="s">
        <v>251</v>
      </c>
      <c r="H3257" t="s">
        <v>226</v>
      </c>
      <c r="I3257">
        <v>0</v>
      </c>
      <c r="FX3257">
        <v>353</v>
      </c>
      <c r="FY3257">
        <v>0.2055603414773941</v>
      </c>
      <c r="FZ3257">
        <v>0</v>
      </c>
    </row>
    <row r="3258" spans="1:182" x14ac:dyDescent="0.2">
      <c r="A3258" t="s">
        <v>245</v>
      </c>
      <c r="B3258" t="s">
        <v>252</v>
      </c>
      <c r="C3258" t="s">
        <v>218</v>
      </c>
      <c r="D3258" t="s">
        <v>42</v>
      </c>
      <c r="E3258">
        <v>2016</v>
      </c>
      <c r="F3258" t="s">
        <v>231</v>
      </c>
      <c r="G3258" t="s">
        <v>251</v>
      </c>
      <c r="H3258" t="s">
        <v>226</v>
      </c>
      <c r="I3258">
        <v>0</v>
      </c>
      <c r="FX3258">
        <v>353</v>
      </c>
      <c r="FY3258">
        <v>0.2055603414773941</v>
      </c>
      <c r="FZ3258">
        <v>0</v>
      </c>
    </row>
    <row r="3259" spans="1:182" x14ac:dyDescent="0.2">
      <c r="A3259" t="s">
        <v>245</v>
      </c>
      <c r="B3259" t="s">
        <v>252</v>
      </c>
      <c r="C3259" t="s">
        <v>218</v>
      </c>
      <c r="D3259" t="s">
        <v>42</v>
      </c>
      <c r="E3259">
        <v>2017</v>
      </c>
      <c r="F3259" t="s">
        <v>231</v>
      </c>
      <c r="G3259" t="s">
        <v>251</v>
      </c>
      <c r="H3259" t="s">
        <v>226</v>
      </c>
      <c r="I3259">
        <v>0</v>
      </c>
      <c r="FX3259">
        <v>353</v>
      </c>
      <c r="FY3259">
        <v>0.2055603414773941</v>
      </c>
      <c r="FZ3259">
        <v>0</v>
      </c>
    </row>
    <row r="3260" spans="1:182" x14ac:dyDescent="0.2">
      <c r="A3260" t="s">
        <v>245</v>
      </c>
      <c r="B3260" t="s">
        <v>252</v>
      </c>
      <c r="C3260" t="s">
        <v>218</v>
      </c>
      <c r="D3260" t="s">
        <v>43</v>
      </c>
      <c r="E3260">
        <v>2015</v>
      </c>
      <c r="F3260" t="s">
        <v>231</v>
      </c>
      <c r="G3260" t="s">
        <v>251</v>
      </c>
      <c r="H3260" t="s">
        <v>226</v>
      </c>
      <c r="I3260">
        <v>0</v>
      </c>
      <c r="FX3260">
        <v>353</v>
      </c>
      <c r="FY3260">
        <v>0.2055603414773941</v>
      </c>
      <c r="FZ3260">
        <v>0</v>
      </c>
    </row>
    <row r="3261" spans="1:182" x14ac:dyDescent="0.2">
      <c r="A3261" t="s">
        <v>245</v>
      </c>
      <c r="B3261" t="s">
        <v>252</v>
      </c>
      <c r="C3261" t="s">
        <v>218</v>
      </c>
      <c r="D3261" t="s">
        <v>43</v>
      </c>
      <c r="E3261">
        <v>2016</v>
      </c>
      <c r="F3261" t="s">
        <v>231</v>
      </c>
      <c r="G3261" t="s">
        <v>251</v>
      </c>
      <c r="H3261" t="s">
        <v>226</v>
      </c>
      <c r="I3261">
        <v>0</v>
      </c>
      <c r="FX3261">
        <v>353</v>
      </c>
      <c r="FY3261">
        <v>0.2055603414773941</v>
      </c>
      <c r="FZ3261">
        <v>0</v>
      </c>
    </row>
    <row r="3262" spans="1:182" x14ac:dyDescent="0.2">
      <c r="A3262" t="s">
        <v>245</v>
      </c>
      <c r="B3262" t="s">
        <v>252</v>
      </c>
      <c r="C3262" t="s">
        <v>218</v>
      </c>
      <c r="D3262" t="s">
        <v>43</v>
      </c>
      <c r="E3262">
        <v>2017</v>
      </c>
      <c r="F3262" t="s">
        <v>231</v>
      </c>
      <c r="G3262" t="s">
        <v>251</v>
      </c>
      <c r="H3262" t="s">
        <v>226</v>
      </c>
      <c r="I3262">
        <v>0</v>
      </c>
      <c r="FX3262">
        <v>353</v>
      </c>
      <c r="FY3262">
        <v>0.2055603414773941</v>
      </c>
      <c r="FZ3262">
        <v>0</v>
      </c>
    </row>
    <row r="3263" spans="1:182" x14ac:dyDescent="0.2">
      <c r="A3263" t="s">
        <v>245</v>
      </c>
      <c r="B3263" t="s">
        <v>252</v>
      </c>
      <c r="C3263" t="s">
        <v>218</v>
      </c>
      <c r="D3263" t="s">
        <v>44</v>
      </c>
      <c r="E3263">
        <v>2015</v>
      </c>
      <c r="F3263" t="s">
        <v>231</v>
      </c>
      <c r="G3263" t="s">
        <v>251</v>
      </c>
      <c r="H3263" t="s">
        <v>226</v>
      </c>
      <c r="I3263">
        <v>0</v>
      </c>
      <c r="FX3263">
        <v>353</v>
      </c>
      <c r="FY3263">
        <v>0.2055603414773941</v>
      </c>
      <c r="FZ3263">
        <v>0</v>
      </c>
    </row>
    <row r="3264" spans="1:182" x14ac:dyDescent="0.2">
      <c r="A3264" t="s">
        <v>245</v>
      </c>
      <c r="B3264" t="s">
        <v>252</v>
      </c>
      <c r="C3264" t="s">
        <v>218</v>
      </c>
      <c r="D3264" t="s">
        <v>44</v>
      </c>
      <c r="E3264">
        <v>2016</v>
      </c>
      <c r="F3264" t="s">
        <v>231</v>
      </c>
      <c r="G3264" t="s">
        <v>251</v>
      </c>
      <c r="H3264" t="s">
        <v>226</v>
      </c>
      <c r="I3264">
        <v>0</v>
      </c>
      <c r="FX3264">
        <v>353</v>
      </c>
      <c r="FY3264">
        <v>0.2055603414773941</v>
      </c>
      <c r="FZ3264">
        <v>0</v>
      </c>
    </row>
    <row r="3265" spans="1:182" x14ac:dyDescent="0.2">
      <c r="A3265" t="s">
        <v>245</v>
      </c>
      <c r="B3265" t="s">
        <v>252</v>
      </c>
      <c r="C3265" t="s">
        <v>218</v>
      </c>
      <c r="D3265" t="s">
        <v>44</v>
      </c>
      <c r="E3265">
        <v>2017</v>
      </c>
      <c r="F3265" t="s">
        <v>231</v>
      </c>
      <c r="G3265" t="s">
        <v>251</v>
      </c>
      <c r="H3265" t="s">
        <v>226</v>
      </c>
      <c r="I3265">
        <v>0</v>
      </c>
      <c r="FX3265">
        <v>353</v>
      </c>
      <c r="FY3265">
        <v>0.2055603414773941</v>
      </c>
      <c r="FZ3265">
        <v>0</v>
      </c>
    </row>
    <row r="3266" spans="1:182" x14ac:dyDescent="0.2">
      <c r="A3266" t="s">
        <v>245</v>
      </c>
      <c r="B3266" t="s">
        <v>252</v>
      </c>
      <c r="C3266" t="s">
        <v>218</v>
      </c>
      <c r="D3266" t="s">
        <v>45</v>
      </c>
      <c r="E3266">
        <v>2015</v>
      </c>
      <c r="F3266" t="s">
        <v>231</v>
      </c>
      <c r="G3266" t="s">
        <v>251</v>
      </c>
      <c r="H3266" t="s">
        <v>226</v>
      </c>
      <c r="I3266">
        <v>0</v>
      </c>
      <c r="FX3266">
        <v>353</v>
      </c>
      <c r="FY3266">
        <v>0.2055603414773941</v>
      </c>
      <c r="FZ3266">
        <v>0</v>
      </c>
    </row>
    <row r="3267" spans="1:182" x14ac:dyDescent="0.2">
      <c r="A3267" t="s">
        <v>245</v>
      </c>
      <c r="B3267" t="s">
        <v>252</v>
      </c>
      <c r="C3267" t="s">
        <v>218</v>
      </c>
      <c r="D3267" t="s">
        <v>45</v>
      </c>
      <c r="E3267">
        <v>2016</v>
      </c>
      <c r="F3267" t="s">
        <v>231</v>
      </c>
      <c r="G3267" t="s">
        <v>251</v>
      </c>
      <c r="H3267" t="s">
        <v>226</v>
      </c>
      <c r="I3267">
        <v>0</v>
      </c>
      <c r="BI3267" s="38"/>
      <c r="FX3267">
        <v>353</v>
      </c>
      <c r="FY3267">
        <v>0.2055603414773941</v>
      </c>
      <c r="FZ3267">
        <v>0</v>
      </c>
    </row>
    <row r="3268" spans="1:182" x14ac:dyDescent="0.2">
      <c r="A3268" t="s">
        <v>245</v>
      </c>
      <c r="B3268" t="s">
        <v>252</v>
      </c>
      <c r="C3268" t="s">
        <v>218</v>
      </c>
      <c r="D3268" t="s">
        <v>45</v>
      </c>
      <c r="E3268">
        <v>2017</v>
      </c>
      <c r="F3268" t="s">
        <v>231</v>
      </c>
      <c r="G3268" t="s">
        <v>251</v>
      </c>
      <c r="H3268" t="s">
        <v>226</v>
      </c>
      <c r="I3268">
        <v>0</v>
      </c>
      <c r="FX3268">
        <v>353</v>
      </c>
      <c r="FY3268">
        <v>0.2055603414773941</v>
      </c>
      <c r="FZ3268">
        <v>0</v>
      </c>
    </row>
    <row r="3269" spans="1:182" x14ac:dyDescent="0.2">
      <c r="A3269" t="s">
        <v>245</v>
      </c>
      <c r="B3269" t="s">
        <v>252</v>
      </c>
      <c r="C3269" t="s">
        <v>218</v>
      </c>
      <c r="D3269" t="s">
        <v>46</v>
      </c>
      <c r="E3269">
        <v>2015</v>
      </c>
      <c r="F3269" t="s">
        <v>231</v>
      </c>
      <c r="G3269" t="s">
        <v>251</v>
      </c>
      <c r="H3269" t="s">
        <v>226</v>
      </c>
      <c r="I3269">
        <v>0</v>
      </c>
      <c r="FX3269">
        <v>353</v>
      </c>
      <c r="FY3269">
        <v>0.2055603414773941</v>
      </c>
      <c r="FZ3269">
        <v>0</v>
      </c>
    </row>
    <row r="3270" spans="1:182" x14ac:dyDescent="0.2">
      <c r="A3270" t="s">
        <v>245</v>
      </c>
      <c r="B3270" t="s">
        <v>252</v>
      </c>
      <c r="C3270" t="s">
        <v>218</v>
      </c>
      <c r="D3270" t="s">
        <v>46</v>
      </c>
      <c r="E3270">
        <v>2016</v>
      </c>
      <c r="F3270" t="s">
        <v>231</v>
      </c>
      <c r="G3270" t="s">
        <v>251</v>
      </c>
      <c r="H3270" t="s">
        <v>226</v>
      </c>
      <c r="I3270">
        <v>0</v>
      </c>
      <c r="FX3270">
        <v>353</v>
      </c>
      <c r="FY3270">
        <v>0.2055603414773941</v>
      </c>
      <c r="FZ3270">
        <v>0</v>
      </c>
    </row>
    <row r="3271" spans="1:182" x14ac:dyDescent="0.2">
      <c r="A3271" t="s">
        <v>245</v>
      </c>
      <c r="B3271" t="s">
        <v>252</v>
      </c>
      <c r="C3271" t="s">
        <v>218</v>
      </c>
      <c r="D3271" t="s">
        <v>46</v>
      </c>
      <c r="E3271">
        <v>2017</v>
      </c>
      <c r="F3271" t="s">
        <v>231</v>
      </c>
      <c r="G3271" t="s">
        <v>251</v>
      </c>
      <c r="H3271" t="s">
        <v>226</v>
      </c>
      <c r="I3271">
        <v>0</v>
      </c>
      <c r="FX3271">
        <v>353</v>
      </c>
      <c r="FY3271">
        <v>0.2055603414773941</v>
      </c>
      <c r="FZ3271">
        <v>0</v>
      </c>
    </row>
    <row r="3272" spans="1:182" x14ac:dyDescent="0.2">
      <c r="A3272" t="s">
        <v>245</v>
      </c>
      <c r="B3272" t="s">
        <v>252</v>
      </c>
      <c r="C3272" t="s">
        <v>218</v>
      </c>
      <c r="D3272" t="s">
        <v>47</v>
      </c>
      <c r="E3272">
        <v>2015</v>
      </c>
      <c r="F3272" t="s">
        <v>231</v>
      </c>
      <c r="G3272" t="s">
        <v>251</v>
      </c>
      <c r="H3272" t="s">
        <v>226</v>
      </c>
      <c r="I3272">
        <v>0</v>
      </c>
      <c r="FX3272">
        <v>353</v>
      </c>
      <c r="FY3272">
        <v>0.2055603414773941</v>
      </c>
      <c r="FZ3272">
        <v>0</v>
      </c>
    </row>
    <row r="3273" spans="1:182" x14ac:dyDescent="0.2">
      <c r="A3273" t="s">
        <v>245</v>
      </c>
      <c r="B3273" t="s">
        <v>252</v>
      </c>
      <c r="C3273" t="s">
        <v>218</v>
      </c>
      <c r="D3273" t="s">
        <v>47</v>
      </c>
      <c r="E3273">
        <v>2016</v>
      </c>
      <c r="F3273" t="s">
        <v>231</v>
      </c>
      <c r="G3273" t="s">
        <v>251</v>
      </c>
      <c r="H3273" t="s">
        <v>226</v>
      </c>
      <c r="I3273">
        <v>0</v>
      </c>
      <c r="FX3273">
        <v>353</v>
      </c>
      <c r="FY3273">
        <v>0.2055603414773941</v>
      </c>
      <c r="FZ3273">
        <v>0</v>
      </c>
    </row>
    <row r="3274" spans="1:182" x14ac:dyDescent="0.2">
      <c r="A3274" t="s">
        <v>245</v>
      </c>
      <c r="B3274" t="s">
        <v>252</v>
      </c>
      <c r="C3274" t="s">
        <v>218</v>
      </c>
      <c r="D3274" t="s">
        <v>47</v>
      </c>
      <c r="E3274">
        <v>2017</v>
      </c>
      <c r="F3274" t="s">
        <v>231</v>
      </c>
      <c r="G3274" t="s">
        <v>251</v>
      </c>
      <c r="H3274" t="s">
        <v>226</v>
      </c>
      <c r="I3274">
        <v>0</v>
      </c>
      <c r="FX3274">
        <v>353</v>
      </c>
      <c r="FY3274">
        <v>0.2055603414773941</v>
      </c>
      <c r="FZ3274">
        <v>0</v>
      </c>
    </row>
    <row r="3275" spans="1:182" x14ac:dyDescent="0.2">
      <c r="A3275" t="s">
        <v>245</v>
      </c>
      <c r="B3275" t="s">
        <v>252</v>
      </c>
      <c r="C3275" t="s">
        <v>218</v>
      </c>
      <c r="D3275" t="s">
        <v>11</v>
      </c>
      <c r="E3275">
        <v>2015</v>
      </c>
      <c r="F3275" t="s">
        <v>231</v>
      </c>
      <c r="G3275" t="s">
        <v>251</v>
      </c>
      <c r="H3275" t="s">
        <v>226</v>
      </c>
      <c r="I3275">
        <v>0</v>
      </c>
      <c r="FX3275">
        <v>353</v>
      </c>
      <c r="FY3275">
        <v>0.2055603414773941</v>
      </c>
      <c r="FZ3275">
        <v>0</v>
      </c>
    </row>
    <row r="3276" spans="1:182" x14ac:dyDescent="0.2">
      <c r="A3276" t="s">
        <v>245</v>
      </c>
      <c r="B3276" t="s">
        <v>252</v>
      </c>
      <c r="C3276" t="s">
        <v>218</v>
      </c>
      <c r="D3276" t="s">
        <v>11</v>
      </c>
      <c r="E3276">
        <v>2016</v>
      </c>
      <c r="F3276" t="s">
        <v>231</v>
      </c>
      <c r="G3276" t="s">
        <v>251</v>
      </c>
      <c r="H3276" t="s">
        <v>226</v>
      </c>
      <c r="I3276">
        <v>0</v>
      </c>
      <c r="FX3276">
        <v>353</v>
      </c>
      <c r="FY3276">
        <v>0.2055603414773941</v>
      </c>
      <c r="FZ3276">
        <v>0</v>
      </c>
    </row>
    <row r="3277" spans="1:182" x14ac:dyDescent="0.2">
      <c r="A3277" t="s">
        <v>245</v>
      </c>
      <c r="B3277" t="s">
        <v>252</v>
      </c>
      <c r="C3277" t="s">
        <v>218</v>
      </c>
      <c r="D3277" t="s">
        <v>11</v>
      </c>
      <c r="E3277">
        <v>2017</v>
      </c>
      <c r="F3277" t="s">
        <v>231</v>
      </c>
      <c r="G3277" t="s">
        <v>251</v>
      </c>
      <c r="H3277" t="s">
        <v>226</v>
      </c>
      <c r="I3277">
        <v>0</v>
      </c>
      <c r="FX3277">
        <v>353</v>
      </c>
      <c r="FY3277">
        <v>0.2055603414773941</v>
      </c>
      <c r="FZ3277">
        <v>0</v>
      </c>
    </row>
    <row r="3278" spans="1:182" x14ac:dyDescent="0.2">
      <c r="A3278" t="s">
        <v>245</v>
      </c>
      <c r="B3278" t="s">
        <v>252</v>
      </c>
      <c r="C3278" t="s">
        <v>217</v>
      </c>
      <c r="D3278" t="s">
        <v>36</v>
      </c>
      <c r="E3278">
        <v>2015</v>
      </c>
      <c r="F3278" t="s">
        <v>228</v>
      </c>
      <c r="G3278" t="s">
        <v>10</v>
      </c>
      <c r="H3278" t="s">
        <v>226</v>
      </c>
      <c r="I3278">
        <v>579.20000000000005</v>
      </c>
      <c r="L3278">
        <v>110.04687765360069</v>
      </c>
      <c r="M3278">
        <v>107.85023770285432</v>
      </c>
      <c r="N3278">
        <v>106.60886337804497</v>
      </c>
      <c r="O3278">
        <v>106.59573957808938</v>
      </c>
      <c r="P3278">
        <v>108.72068882488809</v>
      </c>
      <c r="Q3278">
        <v>114.43048083791756</v>
      </c>
      <c r="R3278">
        <v>123.50295647269272</v>
      </c>
      <c r="S3278">
        <v>126.58475466479644</v>
      </c>
      <c r="T3278">
        <v>129.33323306284422</v>
      </c>
      <c r="U3278">
        <v>130.06961165387239</v>
      </c>
      <c r="V3278">
        <v>131.01990635423704</v>
      </c>
      <c r="W3278">
        <v>133.77542382634971</v>
      </c>
      <c r="X3278">
        <v>136.0296414071687</v>
      </c>
      <c r="Y3278">
        <v>135.84610531427711</v>
      </c>
      <c r="Z3278">
        <v>136.69038335939021</v>
      </c>
      <c r="AA3278">
        <v>135.98697368654484</v>
      </c>
      <c r="AB3278">
        <v>135.46350029727159</v>
      </c>
      <c r="AC3278">
        <v>135.97311684948258</v>
      </c>
      <c r="AD3278">
        <v>132.78533131628797</v>
      </c>
      <c r="AE3278">
        <v>131.41298357020298</v>
      </c>
      <c r="AF3278">
        <v>129.78495090904366</v>
      </c>
      <c r="AG3278">
        <v>126.09761794889016</v>
      </c>
      <c r="AH3278">
        <v>121.37117834061566</v>
      </c>
      <c r="AI3278">
        <v>115.33936393868289</v>
      </c>
      <c r="AJ3278">
        <v>-2.7123904228210449</v>
      </c>
      <c r="AK3278">
        <v>-2.6672618389129639</v>
      </c>
      <c r="AL3278">
        <v>-2.6592047214508057</v>
      </c>
      <c r="AM3278">
        <v>-2.6743621826171875</v>
      </c>
      <c r="AN3278">
        <v>-2.7019977569580078</v>
      </c>
      <c r="AO3278">
        <v>-2.7817888259887695</v>
      </c>
      <c r="AP3278">
        <v>-2.880012035369873</v>
      </c>
      <c r="AQ3278">
        <v>-3.0588345527648926</v>
      </c>
      <c r="AR3278">
        <v>-3.0568304061889648</v>
      </c>
      <c r="AS3278">
        <v>-2.9762158393859863</v>
      </c>
      <c r="AT3278">
        <v>-2.8610968589782715</v>
      </c>
      <c r="AU3278">
        <v>-2.9636921882629395</v>
      </c>
      <c r="AV3278">
        <v>-2.9863908290863037</v>
      </c>
      <c r="AW3278">
        <v>-3.0530414581298828</v>
      </c>
      <c r="AX3278">
        <v>-3.0211594104766846</v>
      </c>
      <c r="AY3278">
        <v>6.9183897972106934</v>
      </c>
      <c r="AZ3278">
        <v>30.634195327758789</v>
      </c>
      <c r="BA3278">
        <v>30.724451065063477</v>
      </c>
      <c r="BB3278">
        <v>30.034812927246094</v>
      </c>
      <c r="BC3278">
        <v>29.789276123046875</v>
      </c>
      <c r="BD3278">
        <v>29.732757568359375</v>
      </c>
      <c r="BE3278">
        <v>6.4485197067260742</v>
      </c>
      <c r="BF3278">
        <v>-3.7702195644378662</v>
      </c>
      <c r="BG3278">
        <v>-3.7632708549499512</v>
      </c>
      <c r="BH3278">
        <v>-1.2604297399520874</v>
      </c>
      <c r="BI3278">
        <v>-1.2387388944625854</v>
      </c>
      <c r="BJ3278">
        <v>-1.2485402822494507</v>
      </c>
      <c r="BK3278">
        <v>-1.2619404792785645</v>
      </c>
      <c r="BL3278">
        <v>-1.277309775352478</v>
      </c>
      <c r="BM3278">
        <v>-1.3236712217330933</v>
      </c>
      <c r="BN3278">
        <v>-1.400958776473999</v>
      </c>
      <c r="BO3278">
        <v>-1.5213167667388916</v>
      </c>
      <c r="BP3278">
        <v>-1.487678050994873</v>
      </c>
      <c r="BQ3278">
        <v>-1.4164756536483765</v>
      </c>
      <c r="BR3278">
        <v>-1.3803015947341919</v>
      </c>
      <c r="BS3278">
        <v>-1.4111723899841309</v>
      </c>
      <c r="BT3278">
        <v>-1.4185131788253784</v>
      </c>
      <c r="BU3278">
        <v>-1.4612081050872803</v>
      </c>
      <c r="BV3278">
        <v>-1.4284946918487549</v>
      </c>
      <c r="BW3278">
        <v>9.2806119918823242</v>
      </c>
      <c r="BX3278">
        <v>32.821392059326172</v>
      </c>
      <c r="BY3278">
        <v>32.960735321044922</v>
      </c>
      <c r="BZ3278">
        <v>32.313945770263672</v>
      </c>
      <c r="CA3278">
        <v>32.125179290771484</v>
      </c>
      <c r="CB3278">
        <v>32.068267822265625</v>
      </c>
      <c r="CC3278">
        <v>8.8397951126098633</v>
      </c>
      <c r="CD3278">
        <v>-1.2818900346755981</v>
      </c>
      <c r="CE3278">
        <v>-1.3052092790603638</v>
      </c>
      <c r="CF3278">
        <v>-0.25480619072914124</v>
      </c>
      <c r="CG3278">
        <v>-0.24934826791286469</v>
      </c>
      <c r="CH3278">
        <v>-0.27151843905448914</v>
      </c>
      <c r="CI3278">
        <v>-0.28370147943496704</v>
      </c>
      <c r="CJ3278">
        <v>-0.29057517647743225</v>
      </c>
      <c r="CK3278">
        <v>-0.3137834370136261</v>
      </c>
      <c r="CL3278">
        <v>-0.37657102942466736</v>
      </c>
      <c r="CM3278">
        <v>-0.45643651485443115</v>
      </c>
      <c r="CN3278">
        <v>-0.40088793635368347</v>
      </c>
      <c r="CO3278">
        <v>-0.3362044095993042</v>
      </c>
      <c r="CP3278">
        <v>-0.35470739006996155</v>
      </c>
      <c r="CQ3278">
        <v>-0.33590176701545715</v>
      </c>
      <c r="CR3278">
        <v>-0.3326059877872467</v>
      </c>
      <c r="CS3278">
        <v>-0.3587091863155365</v>
      </c>
      <c r="CT3278">
        <v>-0.325420081615448</v>
      </c>
      <c r="CU3278">
        <v>10.916680335998535</v>
      </c>
      <c r="CV3278">
        <v>34.336238861083984</v>
      </c>
      <c r="CW3278">
        <v>34.509578704833984</v>
      </c>
      <c r="CX3278">
        <v>33.892467498779297</v>
      </c>
      <c r="CY3278">
        <v>33.743015289306641</v>
      </c>
      <c r="CZ3278">
        <v>33.685836791992187</v>
      </c>
      <c r="DA3278">
        <v>10.49598503112793</v>
      </c>
      <c r="DB3278">
        <v>0.44151937961578369</v>
      </c>
      <c r="DC3278">
        <v>0.39723673462867737</v>
      </c>
      <c r="DD3278">
        <v>0.75081735849380493</v>
      </c>
      <c r="DE3278">
        <v>0.74004238843917847</v>
      </c>
      <c r="DF3278">
        <v>0.70550340414047241</v>
      </c>
      <c r="DG3278">
        <v>0.69453752040863037</v>
      </c>
      <c r="DH3278">
        <v>0.69615942239761353</v>
      </c>
      <c r="DI3278">
        <v>0.69610434770584106</v>
      </c>
      <c r="DJ3278">
        <v>0.64781677722930908</v>
      </c>
      <c r="DK3278">
        <v>0.6084437370300293</v>
      </c>
      <c r="DL3278">
        <v>0.68590223789215088</v>
      </c>
      <c r="DM3278">
        <v>0.74406683444976807</v>
      </c>
      <c r="DN3278">
        <v>0.6708868145942688</v>
      </c>
      <c r="DO3278">
        <v>0.73936879634857178</v>
      </c>
      <c r="DP3278">
        <v>0.75330126285552979</v>
      </c>
      <c r="DQ3278">
        <v>0.74378973245620728</v>
      </c>
      <c r="DR3278">
        <v>0.77765458822250366</v>
      </c>
      <c r="DS3278">
        <v>12.552748680114746</v>
      </c>
      <c r="DT3278">
        <v>35.851085662841797</v>
      </c>
      <c r="DU3278">
        <v>36.058425903320313</v>
      </c>
      <c r="DV3278">
        <v>35.470989227294922</v>
      </c>
      <c r="DW3278">
        <v>35.360855102539063</v>
      </c>
      <c r="DX3278">
        <v>35.30340576171875</v>
      </c>
      <c r="DY3278">
        <v>12.152175903320313</v>
      </c>
      <c r="DZ3278">
        <v>2.164928674697876</v>
      </c>
      <c r="EA3278">
        <v>2.0996828079223633</v>
      </c>
      <c r="EB3278">
        <v>2.2027781009674072</v>
      </c>
      <c r="EC3278">
        <v>2.1685652732849121</v>
      </c>
      <c r="ED3278">
        <v>2.1161677837371826</v>
      </c>
      <c r="EE3278">
        <v>2.106959342956543</v>
      </c>
      <c r="EF3278">
        <v>2.1208474636077881</v>
      </c>
      <c r="EG3278">
        <v>2.1542220115661621</v>
      </c>
      <c r="EH3278">
        <v>2.1268699169158936</v>
      </c>
      <c r="EI3278">
        <v>2.1459615230560303</v>
      </c>
      <c r="EJ3278">
        <v>2.2550547122955322</v>
      </c>
      <c r="EK3278">
        <v>2.3038070201873779</v>
      </c>
      <c r="EL3278">
        <v>2.1516821384429932</v>
      </c>
      <c r="EM3278">
        <v>2.2918887138366699</v>
      </c>
      <c r="EN3278">
        <v>2.3211789131164551</v>
      </c>
      <c r="EO3278">
        <v>2.335623025894165</v>
      </c>
      <c r="EP3278">
        <v>2.370319128036499</v>
      </c>
      <c r="EQ3278">
        <v>14.914970397949219</v>
      </c>
      <c r="ER3278">
        <v>38.038284301757813</v>
      </c>
      <c r="ES3278">
        <v>38.294708251953125</v>
      </c>
      <c r="ET3278">
        <v>37.750125885009766</v>
      </c>
      <c r="EU3278">
        <v>37.696754455566406</v>
      </c>
      <c r="EV3278">
        <v>37.638919830322266</v>
      </c>
      <c r="EW3278">
        <v>14.543451309204102</v>
      </c>
      <c r="EX3278">
        <v>4.6532583236694336</v>
      </c>
      <c r="EY3278">
        <v>4.5577445030212402</v>
      </c>
      <c r="EZ3278">
        <v>42.17999267578125</v>
      </c>
      <c r="FA3278">
        <v>41.891300201416016</v>
      </c>
      <c r="FB3278">
        <v>41.245735168457031</v>
      </c>
      <c r="FC3278">
        <v>40.609176635742187</v>
      </c>
      <c r="FD3278">
        <v>40.160194396972656</v>
      </c>
      <c r="FE3278">
        <v>39.646659851074219</v>
      </c>
      <c r="FF3278">
        <v>39.215675354003906</v>
      </c>
      <c r="FG3278">
        <v>38.860694885253906</v>
      </c>
      <c r="FH3278">
        <v>39.536533355712891</v>
      </c>
      <c r="FI3278">
        <v>42.251384735107422</v>
      </c>
      <c r="FJ3278">
        <v>44.966770172119141</v>
      </c>
      <c r="FK3278">
        <v>47.370468139648438</v>
      </c>
      <c r="FL3278">
        <v>48.982440948486328</v>
      </c>
      <c r="FM3278">
        <v>50.064197540283203</v>
      </c>
      <c r="FN3278">
        <v>50.994579315185547</v>
      </c>
      <c r="FO3278">
        <v>51.288703918457031</v>
      </c>
      <c r="FP3278">
        <v>50.905616760253906</v>
      </c>
      <c r="FQ3278">
        <v>49.766407012939453</v>
      </c>
      <c r="FR3278">
        <v>47.864833831787109</v>
      </c>
      <c r="FS3278">
        <v>46.710720062255859</v>
      </c>
      <c r="FT3278">
        <v>45.790328979492188</v>
      </c>
      <c r="FU3278">
        <v>45.345420837402344</v>
      </c>
      <c r="FV3278">
        <v>44.786235809326172</v>
      </c>
      <c r="FW3278">
        <v>44.197223663330078</v>
      </c>
      <c r="FX3278">
        <v>1594</v>
      </c>
      <c r="FY3278">
        <v>1.6445562243461609E-2</v>
      </c>
      <c r="FZ3278">
        <v>1</v>
      </c>
    </row>
    <row r="3279" spans="1:182" x14ac:dyDescent="0.2">
      <c r="A3279" t="s">
        <v>245</v>
      </c>
      <c r="B3279" t="s">
        <v>252</v>
      </c>
      <c r="C3279" t="s">
        <v>217</v>
      </c>
      <c r="D3279" t="s">
        <v>36</v>
      </c>
      <c r="E3279">
        <v>2016</v>
      </c>
      <c r="F3279" t="s">
        <v>228</v>
      </c>
      <c r="G3279" t="s">
        <v>10</v>
      </c>
      <c r="H3279" t="s">
        <v>226</v>
      </c>
      <c r="I3279">
        <v>579.20000000000005</v>
      </c>
      <c r="L3279">
        <v>110.04687765360069</v>
      </c>
      <c r="M3279">
        <v>107.85023770285432</v>
      </c>
      <c r="N3279">
        <v>106.60886337804497</v>
      </c>
      <c r="O3279">
        <v>106.59573957808938</v>
      </c>
      <c r="P3279">
        <v>108.72068882488809</v>
      </c>
      <c r="Q3279">
        <v>114.43048083791756</v>
      </c>
      <c r="R3279">
        <v>123.50295647269272</v>
      </c>
      <c r="S3279">
        <v>126.58475466479644</v>
      </c>
      <c r="T3279">
        <v>129.33323306284422</v>
      </c>
      <c r="U3279">
        <v>130.06961165387239</v>
      </c>
      <c r="V3279">
        <v>131.01990635423704</v>
      </c>
      <c r="W3279">
        <v>133.77542382634971</v>
      </c>
      <c r="X3279">
        <v>136.0296414071687</v>
      </c>
      <c r="Y3279">
        <v>135.84610531427711</v>
      </c>
      <c r="Z3279">
        <v>136.69038335939021</v>
      </c>
      <c r="AA3279">
        <v>135.98697368654484</v>
      </c>
      <c r="AB3279">
        <v>135.46350029727159</v>
      </c>
      <c r="AC3279">
        <v>135.97311684948258</v>
      </c>
      <c r="AD3279">
        <v>132.78533131628797</v>
      </c>
      <c r="AE3279">
        <v>131.41298357020298</v>
      </c>
      <c r="AF3279">
        <v>129.78495090904366</v>
      </c>
      <c r="AG3279">
        <v>126.09761794889016</v>
      </c>
      <c r="AH3279">
        <v>121.37117834061566</v>
      </c>
      <c r="AI3279">
        <v>115.33936393868289</v>
      </c>
      <c r="AJ3279">
        <v>-2.7123904228210449</v>
      </c>
      <c r="AK3279">
        <v>-2.6672618389129639</v>
      </c>
      <c r="AL3279">
        <v>-2.6592047214508057</v>
      </c>
      <c r="AM3279">
        <v>-2.6743621826171875</v>
      </c>
      <c r="AN3279">
        <v>-2.7019977569580078</v>
      </c>
      <c r="AO3279">
        <v>-2.7817888259887695</v>
      </c>
      <c r="AP3279">
        <v>-2.880012035369873</v>
      </c>
      <c r="AQ3279">
        <v>-3.0588345527648926</v>
      </c>
      <c r="AR3279">
        <v>-3.0568304061889648</v>
      </c>
      <c r="AS3279">
        <v>-2.9762158393859863</v>
      </c>
      <c r="AT3279">
        <v>-2.8610968589782715</v>
      </c>
      <c r="AU3279">
        <v>-2.9636921882629395</v>
      </c>
      <c r="AV3279">
        <v>-2.9863908290863037</v>
      </c>
      <c r="AW3279">
        <v>-3.0530414581298828</v>
      </c>
      <c r="AX3279">
        <v>-3.0211594104766846</v>
      </c>
      <c r="AY3279">
        <v>6.9183897972106934</v>
      </c>
      <c r="AZ3279">
        <v>30.634195327758789</v>
      </c>
      <c r="BA3279">
        <v>30.724451065063477</v>
      </c>
      <c r="BB3279">
        <v>30.034812927246094</v>
      </c>
      <c r="BC3279">
        <v>29.789276123046875</v>
      </c>
      <c r="BD3279">
        <v>29.732757568359375</v>
      </c>
      <c r="BE3279">
        <v>6.4485197067260742</v>
      </c>
      <c r="BF3279">
        <v>-3.7702195644378662</v>
      </c>
      <c r="BG3279">
        <v>-3.7632708549499512</v>
      </c>
      <c r="BH3279">
        <v>-1.2604297399520874</v>
      </c>
      <c r="BI3279">
        <v>-1.2387388944625854</v>
      </c>
      <c r="BJ3279">
        <v>-1.2485402822494507</v>
      </c>
      <c r="BK3279">
        <v>-1.2619404792785645</v>
      </c>
      <c r="BL3279">
        <v>-1.277309775352478</v>
      </c>
      <c r="BM3279">
        <v>-1.3236712217330933</v>
      </c>
      <c r="BN3279">
        <v>-1.400958776473999</v>
      </c>
      <c r="BO3279">
        <v>-1.5213167667388916</v>
      </c>
      <c r="BP3279">
        <v>-1.487678050994873</v>
      </c>
      <c r="BQ3279">
        <v>-1.4164756536483765</v>
      </c>
      <c r="BR3279">
        <v>-1.3803015947341919</v>
      </c>
      <c r="BS3279">
        <v>-1.4111723899841309</v>
      </c>
      <c r="BT3279">
        <v>-1.4185131788253784</v>
      </c>
      <c r="BU3279">
        <v>-1.4612081050872803</v>
      </c>
      <c r="BV3279">
        <v>-1.4284946918487549</v>
      </c>
      <c r="BW3279">
        <v>9.2806119918823242</v>
      </c>
      <c r="BX3279">
        <v>32.821392059326172</v>
      </c>
      <c r="BY3279">
        <v>32.960735321044922</v>
      </c>
      <c r="BZ3279">
        <v>32.313945770263672</v>
      </c>
      <c r="CA3279">
        <v>32.125179290771484</v>
      </c>
      <c r="CB3279">
        <v>32.068267822265625</v>
      </c>
      <c r="CC3279">
        <v>8.8397951126098633</v>
      </c>
      <c r="CD3279">
        <v>-1.2818900346755981</v>
      </c>
      <c r="CE3279">
        <v>-1.3052092790603638</v>
      </c>
      <c r="CF3279">
        <v>-0.25480619072914124</v>
      </c>
      <c r="CG3279">
        <v>-0.24934826791286469</v>
      </c>
      <c r="CH3279">
        <v>-0.27151843905448914</v>
      </c>
      <c r="CI3279">
        <v>-0.28370147943496704</v>
      </c>
      <c r="CJ3279">
        <v>-0.29057517647743225</v>
      </c>
      <c r="CK3279">
        <v>-0.3137834370136261</v>
      </c>
      <c r="CL3279">
        <v>-0.37657102942466736</v>
      </c>
      <c r="CM3279">
        <v>-0.45643651485443115</v>
      </c>
      <c r="CN3279">
        <v>-0.40088793635368347</v>
      </c>
      <c r="CO3279">
        <v>-0.3362044095993042</v>
      </c>
      <c r="CP3279">
        <v>-0.35470739006996155</v>
      </c>
      <c r="CQ3279">
        <v>-0.33590176701545715</v>
      </c>
      <c r="CR3279">
        <v>-0.3326059877872467</v>
      </c>
      <c r="CS3279">
        <v>-0.3587091863155365</v>
      </c>
      <c r="CT3279">
        <v>-0.325420081615448</v>
      </c>
      <c r="CU3279">
        <v>10.916680335998535</v>
      </c>
      <c r="CV3279">
        <v>34.336238861083984</v>
      </c>
      <c r="CW3279">
        <v>34.509578704833984</v>
      </c>
      <c r="CX3279">
        <v>33.892467498779297</v>
      </c>
      <c r="CY3279">
        <v>33.743015289306641</v>
      </c>
      <c r="CZ3279">
        <v>33.685836791992187</v>
      </c>
      <c r="DA3279">
        <v>10.49598503112793</v>
      </c>
      <c r="DB3279">
        <v>0.44151937961578369</v>
      </c>
      <c r="DC3279">
        <v>0.39723673462867737</v>
      </c>
      <c r="DD3279">
        <v>0.75081735849380493</v>
      </c>
      <c r="DE3279">
        <v>0.74004238843917847</v>
      </c>
      <c r="DF3279">
        <v>0.70550340414047241</v>
      </c>
      <c r="DG3279">
        <v>0.69453752040863037</v>
      </c>
      <c r="DH3279">
        <v>0.69615942239761353</v>
      </c>
      <c r="DI3279">
        <v>0.69610434770584106</v>
      </c>
      <c r="DJ3279">
        <v>0.64781677722930908</v>
      </c>
      <c r="DK3279">
        <v>0.6084437370300293</v>
      </c>
      <c r="DL3279">
        <v>0.68590223789215088</v>
      </c>
      <c r="DM3279">
        <v>0.74406683444976807</v>
      </c>
      <c r="DN3279">
        <v>0.6708868145942688</v>
      </c>
      <c r="DO3279">
        <v>0.73936879634857178</v>
      </c>
      <c r="DP3279">
        <v>0.75330126285552979</v>
      </c>
      <c r="DQ3279">
        <v>0.74378973245620728</v>
      </c>
      <c r="DR3279">
        <v>0.77765458822250366</v>
      </c>
      <c r="DS3279">
        <v>12.552748680114746</v>
      </c>
      <c r="DT3279">
        <v>35.851085662841797</v>
      </c>
      <c r="DU3279">
        <v>36.058425903320313</v>
      </c>
      <c r="DV3279">
        <v>35.470989227294922</v>
      </c>
      <c r="DW3279">
        <v>35.360855102539063</v>
      </c>
      <c r="DX3279">
        <v>35.30340576171875</v>
      </c>
      <c r="DY3279">
        <v>12.152175903320313</v>
      </c>
      <c r="DZ3279">
        <v>2.164928674697876</v>
      </c>
      <c r="EA3279">
        <v>2.0996828079223633</v>
      </c>
      <c r="EB3279">
        <v>2.2027781009674072</v>
      </c>
      <c r="EC3279">
        <v>2.1685652732849121</v>
      </c>
      <c r="ED3279">
        <v>2.1161677837371826</v>
      </c>
      <c r="EE3279">
        <v>2.106959342956543</v>
      </c>
      <c r="EF3279">
        <v>2.1208474636077881</v>
      </c>
      <c r="EG3279">
        <v>2.1542220115661621</v>
      </c>
      <c r="EH3279">
        <v>2.1268699169158936</v>
      </c>
      <c r="EI3279">
        <v>2.1459615230560303</v>
      </c>
      <c r="EJ3279">
        <v>2.2550547122955322</v>
      </c>
      <c r="EK3279">
        <v>2.3038070201873779</v>
      </c>
      <c r="EL3279">
        <v>2.1516821384429932</v>
      </c>
      <c r="EM3279">
        <v>2.2918887138366699</v>
      </c>
      <c r="EN3279">
        <v>2.3211789131164551</v>
      </c>
      <c r="EO3279">
        <v>2.335623025894165</v>
      </c>
      <c r="EP3279">
        <v>2.370319128036499</v>
      </c>
      <c r="EQ3279">
        <v>14.914970397949219</v>
      </c>
      <c r="ER3279">
        <v>38.038284301757813</v>
      </c>
      <c r="ES3279">
        <v>38.294708251953125</v>
      </c>
      <c r="ET3279">
        <v>37.750125885009766</v>
      </c>
      <c r="EU3279">
        <v>37.696754455566406</v>
      </c>
      <c r="EV3279">
        <v>37.638919830322266</v>
      </c>
      <c r="EW3279">
        <v>14.543451309204102</v>
      </c>
      <c r="EX3279">
        <v>4.6532583236694336</v>
      </c>
      <c r="EY3279">
        <v>4.5577445030212402</v>
      </c>
      <c r="EZ3279">
        <v>42.17999267578125</v>
      </c>
      <c r="FA3279">
        <v>41.891300201416016</v>
      </c>
      <c r="FB3279">
        <v>41.245735168457031</v>
      </c>
      <c r="FC3279">
        <v>40.609176635742187</v>
      </c>
      <c r="FD3279">
        <v>40.160194396972656</v>
      </c>
      <c r="FE3279">
        <v>39.646659851074219</v>
      </c>
      <c r="FF3279">
        <v>39.215675354003906</v>
      </c>
      <c r="FG3279">
        <v>38.860694885253906</v>
      </c>
      <c r="FH3279">
        <v>39.536533355712891</v>
      </c>
      <c r="FI3279">
        <v>42.251384735107422</v>
      </c>
      <c r="FJ3279">
        <v>44.966770172119141</v>
      </c>
      <c r="FK3279">
        <v>47.370468139648438</v>
      </c>
      <c r="FL3279">
        <v>48.982440948486328</v>
      </c>
      <c r="FM3279">
        <v>50.064197540283203</v>
      </c>
      <c r="FN3279">
        <v>50.994579315185547</v>
      </c>
      <c r="FO3279">
        <v>51.288703918457031</v>
      </c>
      <c r="FP3279">
        <v>50.905616760253906</v>
      </c>
      <c r="FQ3279">
        <v>49.766407012939453</v>
      </c>
      <c r="FR3279">
        <v>47.864833831787109</v>
      </c>
      <c r="FS3279">
        <v>46.710720062255859</v>
      </c>
      <c r="FT3279">
        <v>45.790328979492188</v>
      </c>
      <c r="FU3279">
        <v>45.345420837402344</v>
      </c>
      <c r="FV3279">
        <v>44.786235809326172</v>
      </c>
      <c r="FW3279">
        <v>44.197223663330078</v>
      </c>
      <c r="FX3279">
        <v>1594</v>
      </c>
      <c r="FY3279">
        <v>1.6445562243461609E-2</v>
      </c>
      <c r="FZ3279">
        <v>1</v>
      </c>
    </row>
    <row r="3280" spans="1:182" x14ac:dyDescent="0.2">
      <c r="A3280" t="s">
        <v>245</v>
      </c>
      <c r="B3280" t="s">
        <v>252</v>
      </c>
      <c r="C3280" t="s">
        <v>217</v>
      </c>
      <c r="D3280" t="s">
        <v>36</v>
      </c>
      <c r="E3280">
        <v>2017</v>
      </c>
      <c r="F3280" t="s">
        <v>228</v>
      </c>
      <c r="G3280" t="s">
        <v>10</v>
      </c>
      <c r="H3280" t="s">
        <v>226</v>
      </c>
      <c r="I3280">
        <v>579.20000000000005</v>
      </c>
      <c r="L3280">
        <v>110.04687765360069</v>
      </c>
      <c r="M3280">
        <v>107.85023770285432</v>
      </c>
      <c r="N3280">
        <v>106.60886337804497</v>
      </c>
      <c r="O3280">
        <v>106.59573957808938</v>
      </c>
      <c r="P3280">
        <v>108.72068882488809</v>
      </c>
      <c r="Q3280">
        <v>114.43048083791756</v>
      </c>
      <c r="R3280">
        <v>123.50295647269272</v>
      </c>
      <c r="S3280">
        <v>126.58475466479644</v>
      </c>
      <c r="T3280">
        <v>129.33323306284422</v>
      </c>
      <c r="U3280">
        <v>130.06961165387236</v>
      </c>
      <c r="V3280">
        <v>131.01990635423704</v>
      </c>
      <c r="W3280">
        <v>133.77542382634971</v>
      </c>
      <c r="X3280">
        <v>136.0296414071687</v>
      </c>
      <c r="Y3280">
        <v>135.84610531427711</v>
      </c>
      <c r="Z3280">
        <v>136.69038335939024</v>
      </c>
      <c r="AA3280">
        <v>135.98697368654484</v>
      </c>
      <c r="AB3280">
        <v>135.46350029727159</v>
      </c>
      <c r="AC3280">
        <v>135.97311684948261</v>
      </c>
      <c r="AD3280">
        <v>132.78533131628797</v>
      </c>
      <c r="AE3280">
        <v>131.41298357020298</v>
      </c>
      <c r="AF3280">
        <v>129.78495090904366</v>
      </c>
      <c r="AG3280">
        <v>126.09761794889016</v>
      </c>
      <c r="AH3280">
        <v>121.37117834061566</v>
      </c>
      <c r="AI3280">
        <v>115.33936393868289</v>
      </c>
      <c r="AJ3280">
        <v>-2.7123904228210449</v>
      </c>
      <c r="AK3280">
        <v>-2.6672618389129639</v>
      </c>
      <c r="AL3280">
        <v>-2.6592047214508057</v>
      </c>
      <c r="AM3280">
        <v>-2.6743621826171875</v>
      </c>
      <c r="AN3280">
        <v>-2.7019977569580078</v>
      </c>
      <c r="AO3280">
        <v>-2.7817888259887695</v>
      </c>
      <c r="AP3280">
        <v>-2.880012035369873</v>
      </c>
      <c r="AQ3280">
        <v>-3.0588345527648926</v>
      </c>
      <c r="AR3280">
        <v>-3.0568304061889648</v>
      </c>
      <c r="AS3280">
        <v>-2.9762158393859863</v>
      </c>
      <c r="AT3280">
        <v>-2.8610968589782715</v>
      </c>
      <c r="AU3280">
        <v>-2.9636921882629395</v>
      </c>
      <c r="AV3280">
        <v>-2.9863908290863037</v>
      </c>
      <c r="AW3280">
        <v>-3.0530414581298828</v>
      </c>
      <c r="AX3280">
        <v>-3.0211594104766846</v>
      </c>
      <c r="AY3280">
        <v>6.9183897972106934</v>
      </c>
      <c r="AZ3280">
        <v>30.634195327758789</v>
      </c>
      <c r="BA3280">
        <v>30.724451065063477</v>
      </c>
      <c r="BB3280">
        <v>30.034812927246094</v>
      </c>
      <c r="BC3280">
        <v>29.789276123046875</v>
      </c>
      <c r="BD3280">
        <v>29.732757568359375</v>
      </c>
      <c r="BE3280">
        <v>6.4485197067260742</v>
      </c>
      <c r="BF3280">
        <v>-3.7702195644378662</v>
      </c>
      <c r="BG3280">
        <v>-3.7632708549499512</v>
      </c>
      <c r="BH3280">
        <v>-1.2604297399520874</v>
      </c>
      <c r="BI3280">
        <v>-1.2387388944625854</v>
      </c>
      <c r="BJ3280">
        <v>-1.2485402822494507</v>
      </c>
      <c r="BK3280">
        <v>-1.2619404792785645</v>
      </c>
      <c r="BL3280">
        <v>-1.277309775352478</v>
      </c>
      <c r="BM3280">
        <v>-1.3236712217330933</v>
      </c>
      <c r="BN3280">
        <v>-1.400958776473999</v>
      </c>
      <c r="BO3280">
        <v>-1.5213167667388916</v>
      </c>
      <c r="BP3280">
        <v>-1.487678050994873</v>
      </c>
      <c r="BQ3280">
        <v>-1.4164756536483765</v>
      </c>
      <c r="BR3280">
        <v>-1.3803015947341919</v>
      </c>
      <c r="BS3280">
        <v>-1.4111723899841309</v>
      </c>
      <c r="BT3280">
        <v>-1.4185131788253784</v>
      </c>
      <c r="BU3280">
        <v>-1.4612081050872803</v>
      </c>
      <c r="BV3280">
        <v>-1.4284946918487549</v>
      </c>
      <c r="BW3280">
        <v>9.2806119918823242</v>
      </c>
      <c r="BX3280">
        <v>32.821392059326172</v>
      </c>
      <c r="BY3280">
        <v>32.960735321044922</v>
      </c>
      <c r="BZ3280">
        <v>32.313945770263672</v>
      </c>
      <c r="CA3280">
        <v>32.125179290771484</v>
      </c>
      <c r="CB3280">
        <v>32.068267822265625</v>
      </c>
      <c r="CC3280">
        <v>8.8397951126098633</v>
      </c>
      <c r="CD3280">
        <v>-1.2818900346755981</v>
      </c>
      <c r="CE3280">
        <v>-1.3052092790603638</v>
      </c>
      <c r="CF3280">
        <v>-0.25480619072914124</v>
      </c>
      <c r="CG3280">
        <v>-0.24934826791286469</v>
      </c>
      <c r="CH3280">
        <v>-0.27151843905448914</v>
      </c>
      <c r="CI3280">
        <v>-0.28370147943496704</v>
      </c>
      <c r="CJ3280">
        <v>-0.29057517647743225</v>
      </c>
      <c r="CK3280">
        <v>-0.3137834370136261</v>
      </c>
      <c r="CL3280">
        <v>-0.37657102942466736</v>
      </c>
      <c r="CM3280">
        <v>-0.45643651485443115</v>
      </c>
      <c r="CN3280">
        <v>-0.40088793635368347</v>
      </c>
      <c r="CO3280">
        <v>-0.3362044095993042</v>
      </c>
      <c r="CP3280">
        <v>-0.35470739006996155</v>
      </c>
      <c r="CQ3280">
        <v>-0.33590176701545715</v>
      </c>
      <c r="CR3280">
        <v>-0.3326059877872467</v>
      </c>
      <c r="CS3280">
        <v>-0.3587091863155365</v>
      </c>
      <c r="CT3280">
        <v>-0.325420081615448</v>
      </c>
      <c r="CU3280">
        <v>10.916680335998535</v>
      </c>
      <c r="CV3280">
        <v>34.336238861083984</v>
      </c>
      <c r="CW3280">
        <v>34.509578704833984</v>
      </c>
      <c r="CX3280">
        <v>33.892467498779297</v>
      </c>
      <c r="CY3280">
        <v>33.743015289306641</v>
      </c>
      <c r="CZ3280">
        <v>33.685836791992187</v>
      </c>
      <c r="DA3280">
        <v>10.49598503112793</v>
      </c>
      <c r="DB3280">
        <v>0.44151937961578369</v>
      </c>
      <c r="DC3280">
        <v>0.39723673462867737</v>
      </c>
      <c r="DD3280">
        <v>0.75081735849380493</v>
      </c>
      <c r="DE3280">
        <v>0.74004238843917847</v>
      </c>
      <c r="DF3280">
        <v>0.70550340414047241</v>
      </c>
      <c r="DG3280">
        <v>0.69453752040863037</v>
      </c>
      <c r="DH3280">
        <v>0.69615942239761353</v>
      </c>
      <c r="DI3280">
        <v>0.69610434770584106</v>
      </c>
      <c r="DJ3280">
        <v>0.64781677722930908</v>
      </c>
      <c r="DK3280">
        <v>0.6084437370300293</v>
      </c>
      <c r="DL3280">
        <v>0.68590223789215088</v>
      </c>
      <c r="DM3280">
        <v>0.74406683444976807</v>
      </c>
      <c r="DN3280">
        <v>0.6708868145942688</v>
      </c>
      <c r="DO3280">
        <v>0.73936879634857178</v>
      </c>
      <c r="DP3280">
        <v>0.75330126285552979</v>
      </c>
      <c r="DQ3280">
        <v>0.74378973245620728</v>
      </c>
      <c r="DR3280">
        <v>0.77765458822250366</v>
      </c>
      <c r="DS3280">
        <v>12.552748680114746</v>
      </c>
      <c r="DT3280">
        <v>35.851085662841797</v>
      </c>
      <c r="DU3280">
        <v>36.058425903320313</v>
      </c>
      <c r="DV3280">
        <v>35.470989227294922</v>
      </c>
      <c r="DW3280">
        <v>35.360855102539063</v>
      </c>
      <c r="DX3280">
        <v>35.30340576171875</v>
      </c>
      <c r="DY3280">
        <v>12.152175903320313</v>
      </c>
      <c r="DZ3280">
        <v>2.164928674697876</v>
      </c>
      <c r="EA3280">
        <v>2.0996828079223633</v>
      </c>
      <c r="EB3280">
        <v>2.2027781009674072</v>
      </c>
      <c r="EC3280">
        <v>2.1685652732849121</v>
      </c>
      <c r="ED3280">
        <v>2.1161677837371826</v>
      </c>
      <c r="EE3280">
        <v>2.106959342956543</v>
      </c>
      <c r="EF3280">
        <v>2.1208474636077881</v>
      </c>
      <c r="EG3280">
        <v>2.1542220115661621</v>
      </c>
      <c r="EH3280">
        <v>2.1268699169158936</v>
      </c>
      <c r="EI3280">
        <v>2.1459615230560303</v>
      </c>
      <c r="EJ3280">
        <v>2.2550547122955322</v>
      </c>
      <c r="EK3280">
        <v>2.3038070201873779</v>
      </c>
      <c r="EL3280">
        <v>2.1516821384429932</v>
      </c>
      <c r="EM3280">
        <v>2.2918887138366699</v>
      </c>
      <c r="EN3280">
        <v>2.3211789131164551</v>
      </c>
      <c r="EO3280">
        <v>2.335623025894165</v>
      </c>
      <c r="EP3280">
        <v>2.370319128036499</v>
      </c>
      <c r="EQ3280">
        <v>14.914970397949219</v>
      </c>
      <c r="ER3280">
        <v>38.038284301757813</v>
      </c>
      <c r="ES3280">
        <v>38.294708251953125</v>
      </c>
      <c r="ET3280">
        <v>37.750125885009766</v>
      </c>
      <c r="EU3280">
        <v>37.696754455566406</v>
      </c>
      <c r="EV3280">
        <v>37.638919830322266</v>
      </c>
      <c r="EW3280">
        <v>14.543451309204102</v>
      </c>
      <c r="EX3280">
        <v>4.6532583236694336</v>
      </c>
      <c r="EY3280">
        <v>4.5577445030212402</v>
      </c>
      <c r="EZ3280">
        <v>42.17999267578125</v>
      </c>
      <c r="FA3280">
        <v>41.891300201416016</v>
      </c>
      <c r="FB3280">
        <v>41.245735168457031</v>
      </c>
      <c r="FC3280">
        <v>40.609176635742187</v>
      </c>
      <c r="FD3280">
        <v>40.160194396972656</v>
      </c>
      <c r="FE3280">
        <v>39.646659851074219</v>
      </c>
      <c r="FF3280">
        <v>39.215675354003906</v>
      </c>
      <c r="FG3280">
        <v>38.860694885253906</v>
      </c>
      <c r="FH3280">
        <v>39.536533355712891</v>
      </c>
      <c r="FI3280">
        <v>42.251384735107422</v>
      </c>
      <c r="FJ3280">
        <v>44.966770172119141</v>
      </c>
      <c r="FK3280">
        <v>47.370468139648438</v>
      </c>
      <c r="FL3280">
        <v>48.982440948486328</v>
      </c>
      <c r="FM3280">
        <v>50.064197540283203</v>
      </c>
      <c r="FN3280">
        <v>50.994579315185547</v>
      </c>
      <c r="FO3280">
        <v>51.288703918457031</v>
      </c>
      <c r="FP3280">
        <v>50.905616760253906</v>
      </c>
      <c r="FQ3280">
        <v>49.766407012939453</v>
      </c>
      <c r="FR3280">
        <v>47.864833831787109</v>
      </c>
      <c r="FS3280">
        <v>46.710720062255859</v>
      </c>
      <c r="FT3280">
        <v>45.790328979492188</v>
      </c>
      <c r="FU3280">
        <v>45.345420837402344</v>
      </c>
      <c r="FV3280">
        <v>44.786235809326172</v>
      </c>
      <c r="FW3280">
        <v>44.197223663330078</v>
      </c>
      <c r="FX3280">
        <v>1594</v>
      </c>
      <c r="FY3280">
        <v>1.6445562243461609E-2</v>
      </c>
      <c r="FZ3280">
        <v>1</v>
      </c>
    </row>
    <row r="3281" spans="1:182" x14ac:dyDescent="0.2">
      <c r="A3281" t="s">
        <v>245</v>
      </c>
      <c r="B3281" t="s">
        <v>252</v>
      </c>
      <c r="C3281" t="s">
        <v>217</v>
      </c>
      <c r="D3281" t="s">
        <v>37</v>
      </c>
      <c r="E3281">
        <v>2015</v>
      </c>
      <c r="F3281" t="s">
        <v>228</v>
      </c>
      <c r="G3281" t="s">
        <v>10</v>
      </c>
      <c r="H3281" t="s">
        <v>226</v>
      </c>
      <c r="I3281">
        <v>579.20000000000005</v>
      </c>
      <c r="L3281">
        <v>111.85033755325108</v>
      </c>
      <c r="M3281">
        <v>109.92635919317138</v>
      </c>
      <c r="N3281">
        <v>108.73501419714725</v>
      </c>
      <c r="O3281">
        <v>108.55186908558842</v>
      </c>
      <c r="P3281">
        <v>110.65395273012342</v>
      </c>
      <c r="Q3281">
        <v>116.20861883315141</v>
      </c>
      <c r="R3281">
        <v>125.32133332452165</v>
      </c>
      <c r="S3281">
        <v>128.79723323779999</v>
      </c>
      <c r="T3281">
        <v>131.29996065854922</v>
      </c>
      <c r="U3281">
        <v>133.01558347193989</v>
      </c>
      <c r="V3281">
        <v>135.71003446340168</v>
      </c>
      <c r="W3281">
        <v>139.58107225442635</v>
      </c>
      <c r="X3281">
        <v>142.44129955780031</v>
      </c>
      <c r="Y3281">
        <v>142.26855030229032</v>
      </c>
      <c r="Z3281">
        <v>142.50706291705029</v>
      </c>
      <c r="AA3281">
        <v>142.31762898787204</v>
      </c>
      <c r="AB3281">
        <v>141.38094768458362</v>
      </c>
      <c r="AC3281">
        <v>141.03817188073765</v>
      </c>
      <c r="AD3281">
        <v>138.24708158233096</v>
      </c>
      <c r="AE3281">
        <v>136.83422457670429</v>
      </c>
      <c r="AF3281">
        <v>134.61585709505226</v>
      </c>
      <c r="AG3281">
        <v>130.03519456371382</v>
      </c>
      <c r="AH3281">
        <v>124.26656174281517</v>
      </c>
      <c r="AI3281">
        <v>117.98587440924302</v>
      </c>
      <c r="AJ3281">
        <v>-2.5855309963226318</v>
      </c>
      <c r="AK3281">
        <v>-2.5679690837860107</v>
      </c>
      <c r="AL3281">
        <v>-2.5728862285614014</v>
      </c>
      <c r="AM3281">
        <v>-2.5789976119995117</v>
      </c>
      <c r="AN3281">
        <v>-2.5842959880828857</v>
      </c>
      <c r="AO3281">
        <v>-2.6591615676879883</v>
      </c>
      <c r="AP3281">
        <v>-2.7018942832946777</v>
      </c>
      <c r="AQ3281">
        <v>-2.7855002880096436</v>
      </c>
      <c r="AR3281">
        <v>-2.8476681709289551</v>
      </c>
      <c r="AS3281">
        <v>-2.8290760517120361</v>
      </c>
      <c r="AT3281">
        <v>-2.7907626628875732</v>
      </c>
      <c r="AU3281">
        <v>-2.9011189937591553</v>
      </c>
      <c r="AV3281">
        <v>-2.9249088764190674</v>
      </c>
      <c r="AW3281">
        <v>-2.9397032260894775</v>
      </c>
      <c r="AX3281">
        <v>-2.9668717384338379</v>
      </c>
      <c r="AY3281">
        <v>8.77447509765625</v>
      </c>
      <c r="AZ3281">
        <v>33.36279296875</v>
      </c>
      <c r="BA3281">
        <v>33.506340026855469</v>
      </c>
      <c r="BB3281">
        <v>33.151195526123047</v>
      </c>
      <c r="BC3281">
        <v>32.830093383789063</v>
      </c>
      <c r="BD3281">
        <v>32.588657379150391</v>
      </c>
      <c r="BE3281">
        <v>8.1610107421875</v>
      </c>
      <c r="BF3281">
        <v>-2.6043698787689209</v>
      </c>
      <c r="BG3281">
        <v>-2.552227258682251</v>
      </c>
      <c r="BH3281">
        <v>-1.1544766426086426</v>
      </c>
      <c r="BI3281">
        <v>-1.1583373546600342</v>
      </c>
      <c r="BJ3281">
        <v>-1.167755126953125</v>
      </c>
      <c r="BK3281">
        <v>-1.1715245246887207</v>
      </c>
      <c r="BL3281">
        <v>-1.1719774007797241</v>
      </c>
      <c r="BM3281">
        <v>-1.2229064702987671</v>
      </c>
      <c r="BN3281">
        <v>-1.2587378025054932</v>
      </c>
      <c r="BO3281">
        <v>-1.3145751953125</v>
      </c>
      <c r="BP3281">
        <v>-1.3314228057861328</v>
      </c>
      <c r="BQ3281">
        <v>-1.3048561811447144</v>
      </c>
      <c r="BR3281">
        <v>-1.2974885702133179</v>
      </c>
      <c r="BS3281">
        <v>-1.3393059968948364</v>
      </c>
      <c r="BT3281">
        <v>-1.3294970989227295</v>
      </c>
      <c r="BU3281">
        <v>-1.3426449298858643</v>
      </c>
      <c r="BV3281">
        <v>-1.3541854619979858</v>
      </c>
      <c r="BW3281">
        <v>10.808862686157227</v>
      </c>
      <c r="BX3281">
        <v>35.590492248535156</v>
      </c>
      <c r="BY3281">
        <v>35.759418487548828</v>
      </c>
      <c r="BZ3281">
        <v>35.446109771728516</v>
      </c>
      <c r="CA3281">
        <v>35.189716339111328</v>
      </c>
      <c r="CB3281">
        <v>34.945831298828125</v>
      </c>
      <c r="CC3281">
        <v>10.27242374420166</v>
      </c>
      <c r="CD3281">
        <v>-0.62478452920913696</v>
      </c>
      <c r="CE3281">
        <v>-0.60827583074569702</v>
      </c>
      <c r="CF3281">
        <v>-0.16333277523517609</v>
      </c>
      <c r="CG3281">
        <v>-0.18203069269657135</v>
      </c>
      <c r="CH3281">
        <v>-0.19456574320793152</v>
      </c>
      <c r="CI3281">
        <v>-0.19671301543712616</v>
      </c>
      <c r="CJ3281">
        <v>-0.19380973279476166</v>
      </c>
      <c r="CK3281">
        <v>-0.2281605452299118</v>
      </c>
      <c r="CL3281">
        <v>-0.25921201705932617</v>
      </c>
      <c r="CM3281">
        <v>-0.29581698775291443</v>
      </c>
      <c r="CN3281">
        <v>-0.28127586841583252</v>
      </c>
      <c r="CO3281">
        <v>-0.2491861879825592</v>
      </c>
      <c r="CP3281">
        <v>-0.26325136423110962</v>
      </c>
      <c r="CQ3281">
        <v>-0.25759905576705933</v>
      </c>
      <c r="CR3281">
        <v>-0.22451978921890259</v>
      </c>
      <c r="CS3281">
        <v>-0.23652726411819458</v>
      </c>
      <c r="CT3281">
        <v>-0.23724387586116791</v>
      </c>
      <c r="CU3281">
        <v>12.217873573303223</v>
      </c>
      <c r="CV3281">
        <v>37.133388519287109</v>
      </c>
      <c r="CW3281">
        <v>37.319896697998047</v>
      </c>
      <c r="CX3281">
        <v>37.035564422607422</v>
      </c>
      <c r="CY3281">
        <v>36.823982238769531</v>
      </c>
      <c r="CZ3281">
        <v>36.578407287597656</v>
      </c>
      <c r="DA3281">
        <v>11.734782218933105</v>
      </c>
      <c r="DB3281">
        <v>0.74627029895782471</v>
      </c>
      <c r="DC3281">
        <v>0.73809903860092163</v>
      </c>
      <c r="DD3281">
        <v>0.82781112194061279</v>
      </c>
      <c r="DE3281">
        <v>0.79427593946456909</v>
      </c>
      <c r="DF3281">
        <v>0.77862370014190674</v>
      </c>
      <c r="DG3281">
        <v>0.77809852361679077</v>
      </c>
      <c r="DH3281">
        <v>0.78435790538787842</v>
      </c>
      <c r="DI3281">
        <v>0.76658529043197632</v>
      </c>
      <c r="DJ3281">
        <v>0.74031376838684082</v>
      </c>
      <c r="DK3281">
        <v>0.72294121980667114</v>
      </c>
      <c r="DL3281">
        <v>0.76887106895446777</v>
      </c>
      <c r="DM3281">
        <v>0.80648380517959595</v>
      </c>
      <c r="DN3281">
        <v>0.77098578214645386</v>
      </c>
      <c r="DO3281">
        <v>0.82410794496536255</v>
      </c>
      <c r="DP3281">
        <v>0.88045752048492432</v>
      </c>
      <c r="DQ3281">
        <v>0.8695904016494751</v>
      </c>
      <c r="DR3281">
        <v>0.87969779968261719</v>
      </c>
      <c r="DS3281">
        <v>13.626884460449219</v>
      </c>
      <c r="DT3281">
        <v>38.676284790039063</v>
      </c>
      <c r="DU3281">
        <v>38.880374908447266</v>
      </c>
      <c r="DV3281">
        <v>38.625015258789063</v>
      </c>
      <c r="DW3281">
        <v>38.458248138427734</v>
      </c>
      <c r="DX3281">
        <v>38.210979461669922</v>
      </c>
      <c r="DY3281">
        <v>13.197141647338867</v>
      </c>
      <c r="DZ3281">
        <v>2.1173250675201416</v>
      </c>
      <c r="EA3281">
        <v>2.0844738483428955</v>
      </c>
      <c r="EB3281">
        <v>2.2588655948638916</v>
      </c>
      <c r="EC3281">
        <v>2.2039077281951904</v>
      </c>
      <c r="ED3281">
        <v>2.1837546825408936</v>
      </c>
      <c r="EE3281">
        <v>2.1855714321136475</v>
      </c>
      <c r="EF3281">
        <v>2.19667649269104</v>
      </c>
      <c r="EG3281">
        <v>2.2028403282165527</v>
      </c>
      <c r="EH3281">
        <v>2.1834702491760254</v>
      </c>
      <c r="EI3281">
        <v>2.1938662528991699</v>
      </c>
      <c r="EJ3281">
        <v>2.28511643409729</v>
      </c>
      <c r="EK3281">
        <v>2.3307037353515625</v>
      </c>
      <c r="EL3281">
        <v>2.2642600536346436</v>
      </c>
      <c r="EM3281">
        <v>2.3859210014343262</v>
      </c>
      <c r="EN3281">
        <v>2.4758694171905518</v>
      </c>
      <c r="EO3281">
        <v>2.4666488170623779</v>
      </c>
      <c r="EP3281">
        <v>2.4923841953277588</v>
      </c>
      <c r="EQ3281">
        <v>15.661273002624512</v>
      </c>
      <c r="ER3281">
        <v>40.903984069824219</v>
      </c>
      <c r="ES3281">
        <v>41.133457183837891</v>
      </c>
      <c r="ET3281">
        <v>40.919933319091797</v>
      </c>
      <c r="EU3281">
        <v>40.81787109375</v>
      </c>
      <c r="EV3281">
        <v>40.568157196044922</v>
      </c>
      <c r="EW3281">
        <v>15.308554649353027</v>
      </c>
      <c r="EX3281">
        <v>4.0969104766845703</v>
      </c>
      <c r="EY3281">
        <v>4.0284252166748047</v>
      </c>
      <c r="EZ3281">
        <v>48.607143402099609</v>
      </c>
      <c r="FA3281">
        <v>48.226863861083984</v>
      </c>
      <c r="FB3281">
        <v>47.847316741943359</v>
      </c>
      <c r="FC3281">
        <v>47.384815216064453</v>
      </c>
      <c r="FD3281">
        <v>46.949356079101563</v>
      </c>
      <c r="FE3281">
        <v>46.470512390136719</v>
      </c>
      <c r="FF3281">
        <v>45.853145599365234</v>
      </c>
      <c r="FG3281">
        <v>46.241863250732422</v>
      </c>
      <c r="FH3281">
        <v>47.543796539306641</v>
      </c>
      <c r="FI3281">
        <v>51.087890625</v>
      </c>
      <c r="FJ3281">
        <v>54.438262939453125</v>
      </c>
      <c r="FK3281">
        <v>57.553184509277344</v>
      </c>
      <c r="FL3281">
        <v>59.510623931884766</v>
      </c>
      <c r="FM3281">
        <v>60.505237579345703</v>
      </c>
      <c r="FN3281">
        <v>61.070346832275391</v>
      </c>
      <c r="FO3281">
        <v>61.229873657226563</v>
      </c>
      <c r="FP3281">
        <v>60.314472198486328</v>
      </c>
      <c r="FQ3281">
        <v>59.340873718261719</v>
      </c>
      <c r="FR3281">
        <v>57.305690765380859</v>
      </c>
      <c r="FS3281">
        <v>55.158256530761719</v>
      </c>
      <c r="FT3281">
        <v>53.795455932617187</v>
      </c>
      <c r="FU3281">
        <v>52.537693023681641</v>
      </c>
      <c r="FV3281">
        <v>51.492073059082031</v>
      </c>
      <c r="FW3281">
        <v>50.130683898925781</v>
      </c>
      <c r="FX3281">
        <v>1594</v>
      </c>
      <c r="FY3281">
        <v>1.6445562243461609E-2</v>
      </c>
      <c r="FZ3281">
        <v>1</v>
      </c>
    </row>
    <row r="3282" spans="1:182" x14ac:dyDescent="0.2">
      <c r="A3282" t="s">
        <v>245</v>
      </c>
      <c r="B3282" t="s">
        <v>252</v>
      </c>
      <c r="C3282" t="s">
        <v>217</v>
      </c>
      <c r="D3282" t="s">
        <v>37</v>
      </c>
      <c r="E3282">
        <v>2016</v>
      </c>
      <c r="F3282" t="s">
        <v>228</v>
      </c>
      <c r="G3282" t="s">
        <v>10</v>
      </c>
      <c r="H3282" t="s">
        <v>226</v>
      </c>
      <c r="I3282">
        <v>579.20000000000005</v>
      </c>
      <c r="L3282">
        <v>111.85033755325108</v>
      </c>
      <c r="M3282">
        <v>109.92635919317138</v>
      </c>
      <c r="N3282">
        <v>108.73501419714725</v>
      </c>
      <c r="O3282">
        <v>108.55186908558842</v>
      </c>
      <c r="P3282">
        <v>110.65395273012342</v>
      </c>
      <c r="Q3282">
        <v>116.20861883315141</v>
      </c>
      <c r="R3282">
        <v>125.32133332452165</v>
      </c>
      <c r="S3282">
        <v>128.79723323779999</v>
      </c>
      <c r="T3282">
        <v>131.29996065854922</v>
      </c>
      <c r="U3282">
        <v>133.01558347193989</v>
      </c>
      <c r="V3282">
        <v>135.71003446340168</v>
      </c>
      <c r="W3282">
        <v>139.58107225442635</v>
      </c>
      <c r="X3282">
        <v>142.44129955780028</v>
      </c>
      <c r="Y3282">
        <v>142.26855030229032</v>
      </c>
      <c r="Z3282">
        <v>142.50706291705026</v>
      </c>
      <c r="AA3282">
        <v>142.31762898787204</v>
      </c>
      <c r="AB3282">
        <v>141.38094768458362</v>
      </c>
      <c r="AC3282">
        <v>141.03817188073765</v>
      </c>
      <c r="AD3282">
        <v>138.24708158233096</v>
      </c>
      <c r="AE3282">
        <v>136.83422457670429</v>
      </c>
      <c r="AF3282">
        <v>134.61585709505226</v>
      </c>
      <c r="AG3282">
        <v>130.03519456371382</v>
      </c>
      <c r="AH3282">
        <v>124.26656174281518</v>
      </c>
      <c r="AI3282">
        <v>117.98587440924302</v>
      </c>
      <c r="AJ3282">
        <v>-2.5855309963226318</v>
      </c>
      <c r="AK3282">
        <v>-2.5679690837860107</v>
      </c>
      <c r="AL3282">
        <v>-2.5728862285614014</v>
      </c>
      <c r="AM3282">
        <v>-2.5789976119995117</v>
      </c>
      <c r="AN3282">
        <v>-2.5842959880828857</v>
      </c>
      <c r="AO3282">
        <v>-2.6591615676879883</v>
      </c>
      <c r="AP3282">
        <v>-2.7018942832946777</v>
      </c>
      <c r="AQ3282">
        <v>-2.7855002880096436</v>
      </c>
      <c r="AR3282">
        <v>-2.8476681709289551</v>
      </c>
      <c r="AS3282">
        <v>-2.8290760517120361</v>
      </c>
      <c r="AT3282">
        <v>-2.7907626628875732</v>
      </c>
      <c r="AU3282">
        <v>-2.9011189937591553</v>
      </c>
      <c r="AV3282">
        <v>-2.9249088764190674</v>
      </c>
      <c r="AW3282">
        <v>-2.9397032260894775</v>
      </c>
      <c r="AX3282">
        <v>-2.9668717384338379</v>
      </c>
      <c r="AY3282">
        <v>8.77447509765625</v>
      </c>
      <c r="AZ3282">
        <v>33.36279296875</v>
      </c>
      <c r="BA3282">
        <v>33.506340026855469</v>
      </c>
      <c r="BB3282">
        <v>33.151195526123047</v>
      </c>
      <c r="BC3282">
        <v>32.830093383789063</v>
      </c>
      <c r="BD3282">
        <v>32.588657379150391</v>
      </c>
      <c r="BE3282">
        <v>8.1610107421875</v>
      </c>
      <c r="BF3282">
        <v>-2.6043698787689209</v>
      </c>
      <c r="BG3282">
        <v>-2.552227258682251</v>
      </c>
      <c r="BH3282">
        <v>-1.1544766426086426</v>
      </c>
      <c r="BI3282">
        <v>-1.1583373546600342</v>
      </c>
      <c r="BJ3282">
        <v>-1.167755126953125</v>
      </c>
      <c r="BK3282">
        <v>-1.1715245246887207</v>
      </c>
      <c r="BL3282">
        <v>-1.1719774007797241</v>
      </c>
      <c r="BM3282">
        <v>-1.2229064702987671</v>
      </c>
      <c r="BN3282">
        <v>-1.2587378025054932</v>
      </c>
      <c r="BO3282">
        <v>-1.3145751953125</v>
      </c>
      <c r="BP3282">
        <v>-1.3314228057861328</v>
      </c>
      <c r="BQ3282">
        <v>-1.3048561811447144</v>
      </c>
      <c r="BR3282">
        <v>-1.2974885702133179</v>
      </c>
      <c r="BS3282">
        <v>-1.3393059968948364</v>
      </c>
      <c r="BT3282">
        <v>-1.3294970989227295</v>
      </c>
      <c r="BU3282">
        <v>-1.3426449298858643</v>
      </c>
      <c r="BV3282">
        <v>-1.3541854619979858</v>
      </c>
      <c r="BW3282">
        <v>10.808862686157227</v>
      </c>
      <c r="BX3282">
        <v>35.590492248535156</v>
      </c>
      <c r="BY3282">
        <v>35.759418487548828</v>
      </c>
      <c r="BZ3282">
        <v>35.446109771728516</v>
      </c>
      <c r="CA3282">
        <v>35.189716339111328</v>
      </c>
      <c r="CB3282">
        <v>34.945831298828125</v>
      </c>
      <c r="CC3282">
        <v>10.27242374420166</v>
      </c>
      <c r="CD3282">
        <v>-0.62478452920913696</v>
      </c>
      <c r="CE3282">
        <v>-0.60827583074569702</v>
      </c>
      <c r="CF3282">
        <v>-0.16333277523517609</v>
      </c>
      <c r="CG3282">
        <v>-0.18203069269657135</v>
      </c>
      <c r="CH3282">
        <v>-0.19456574320793152</v>
      </c>
      <c r="CI3282">
        <v>-0.19671301543712616</v>
      </c>
      <c r="CJ3282">
        <v>-0.19380973279476166</v>
      </c>
      <c r="CK3282">
        <v>-0.2281605452299118</v>
      </c>
      <c r="CL3282">
        <v>-0.25921201705932617</v>
      </c>
      <c r="CM3282">
        <v>-0.29581698775291443</v>
      </c>
      <c r="CN3282">
        <v>-0.28127586841583252</v>
      </c>
      <c r="CO3282">
        <v>-0.2491861879825592</v>
      </c>
      <c r="CP3282">
        <v>-0.26325136423110962</v>
      </c>
      <c r="CQ3282">
        <v>-0.25759905576705933</v>
      </c>
      <c r="CR3282">
        <v>-0.22451978921890259</v>
      </c>
      <c r="CS3282">
        <v>-0.23652726411819458</v>
      </c>
      <c r="CT3282">
        <v>-0.23724387586116791</v>
      </c>
      <c r="CU3282">
        <v>12.217873573303223</v>
      </c>
      <c r="CV3282">
        <v>37.133388519287109</v>
      </c>
      <c r="CW3282">
        <v>37.319896697998047</v>
      </c>
      <c r="CX3282">
        <v>37.035564422607422</v>
      </c>
      <c r="CY3282">
        <v>36.823982238769531</v>
      </c>
      <c r="CZ3282">
        <v>36.578407287597656</v>
      </c>
      <c r="DA3282">
        <v>11.734782218933105</v>
      </c>
      <c r="DB3282">
        <v>0.74627029895782471</v>
      </c>
      <c r="DC3282">
        <v>0.73809903860092163</v>
      </c>
      <c r="DD3282">
        <v>0.82781112194061279</v>
      </c>
      <c r="DE3282">
        <v>0.79427593946456909</v>
      </c>
      <c r="DF3282">
        <v>0.77862370014190674</v>
      </c>
      <c r="DG3282">
        <v>0.77809852361679077</v>
      </c>
      <c r="DH3282">
        <v>0.78435790538787842</v>
      </c>
      <c r="DI3282">
        <v>0.76658529043197632</v>
      </c>
      <c r="DJ3282">
        <v>0.74031376838684082</v>
      </c>
      <c r="DK3282">
        <v>0.72294121980667114</v>
      </c>
      <c r="DL3282">
        <v>0.76887106895446777</v>
      </c>
      <c r="DM3282">
        <v>0.80648380517959595</v>
      </c>
      <c r="DN3282">
        <v>0.77098578214645386</v>
      </c>
      <c r="DO3282">
        <v>0.82410794496536255</v>
      </c>
      <c r="DP3282">
        <v>0.88045752048492432</v>
      </c>
      <c r="DQ3282">
        <v>0.8695904016494751</v>
      </c>
      <c r="DR3282">
        <v>0.87969779968261719</v>
      </c>
      <c r="DS3282">
        <v>13.626884460449219</v>
      </c>
      <c r="DT3282">
        <v>38.676284790039063</v>
      </c>
      <c r="DU3282">
        <v>38.880374908447266</v>
      </c>
      <c r="DV3282">
        <v>38.625015258789063</v>
      </c>
      <c r="DW3282">
        <v>38.458248138427734</v>
      </c>
      <c r="DX3282">
        <v>38.210979461669922</v>
      </c>
      <c r="DY3282">
        <v>13.197141647338867</v>
      </c>
      <c r="DZ3282">
        <v>2.1173250675201416</v>
      </c>
      <c r="EA3282">
        <v>2.0844738483428955</v>
      </c>
      <c r="EB3282">
        <v>2.2588655948638916</v>
      </c>
      <c r="EC3282">
        <v>2.2039077281951904</v>
      </c>
      <c r="ED3282">
        <v>2.1837546825408936</v>
      </c>
      <c r="EE3282">
        <v>2.1855714321136475</v>
      </c>
      <c r="EF3282">
        <v>2.19667649269104</v>
      </c>
      <c r="EG3282">
        <v>2.2028403282165527</v>
      </c>
      <c r="EH3282">
        <v>2.1834702491760254</v>
      </c>
      <c r="EI3282">
        <v>2.1938662528991699</v>
      </c>
      <c r="EJ3282">
        <v>2.28511643409729</v>
      </c>
      <c r="EK3282">
        <v>2.3307037353515625</v>
      </c>
      <c r="EL3282">
        <v>2.2642600536346436</v>
      </c>
      <c r="EM3282">
        <v>2.3859210014343262</v>
      </c>
      <c r="EN3282">
        <v>2.4758694171905518</v>
      </c>
      <c r="EO3282">
        <v>2.4666488170623779</v>
      </c>
      <c r="EP3282">
        <v>2.4923841953277588</v>
      </c>
      <c r="EQ3282">
        <v>15.661273002624512</v>
      </c>
      <c r="ER3282">
        <v>40.903984069824219</v>
      </c>
      <c r="ES3282">
        <v>41.133457183837891</v>
      </c>
      <c r="ET3282">
        <v>40.919933319091797</v>
      </c>
      <c r="EU3282">
        <v>40.81787109375</v>
      </c>
      <c r="EV3282">
        <v>40.568157196044922</v>
      </c>
      <c r="EW3282">
        <v>15.308554649353027</v>
      </c>
      <c r="EX3282">
        <v>4.0969104766845703</v>
      </c>
      <c r="EY3282">
        <v>4.0284252166748047</v>
      </c>
      <c r="EZ3282">
        <v>48.607143402099609</v>
      </c>
      <c r="FA3282">
        <v>48.226863861083984</v>
      </c>
      <c r="FB3282">
        <v>47.847316741943359</v>
      </c>
      <c r="FC3282">
        <v>47.384815216064453</v>
      </c>
      <c r="FD3282">
        <v>46.949356079101563</v>
      </c>
      <c r="FE3282">
        <v>46.470512390136719</v>
      </c>
      <c r="FF3282">
        <v>45.853145599365234</v>
      </c>
      <c r="FG3282">
        <v>46.241863250732422</v>
      </c>
      <c r="FH3282">
        <v>47.543796539306641</v>
      </c>
      <c r="FI3282">
        <v>51.087890625</v>
      </c>
      <c r="FJ3282">
        <v>54.438262939453125</v>
      </c>
      <c r="FK3282">
        <v>57.553184509277344</v>
      </c>
      <c r="FL3282">
        <v>59.510623931884766</v>
      </c>
      <c r="FM3282">
        <v>60.505237579345703</v>
      </c>
      <c r="FN3282">
        <v>61.070346832275391</v>
      </c>
      <c r="FO3282">
        <v>61.229873657226563</v>
      </c>
      <c r="FP3282">
        <v>60.314472198486328</v>
      </c>
      <c r="FQ3282">
        <v>59.340873718261719</v>
      </c>
      <c r="FR3282">
        <v>57.305690765380859</v>
      </c>
      <c r="FS3282">
        <v>55.158256530761719</v>
      </c>
      <c r="FT3282">
        <v>53.795455932617187</v>
      </c>
      <c r="FU3282">
        <v>52.537693023681641</v>
      </c>
      <c r="FV3282">
        <v>51.492073059082031</v>
      </c>
      <c r="FW3282">
        <v>50.130683898925781</v>
      </c>
      <c r="FX3282">
        <v>1594</v>
      </c>
      <c r="FY3282">
        <v>1.6445562243461609E-2</v>
      </c>
      <c r="FZ3282">
        <v>1</v>
      </c>
    </row>
    <row r="3283" spans="1:182" x14ac:dyDescent="0.2">
      <c r="A3283" t="s">
        <v>245</v>
      </c>
      <c r="B3283" t="s">
        <v>252</v>
      </c>
      <c r="C3283" t="s">
        <v>217</v>
      </c>
      <c r="D3283" t="s">
        <v>37</v>
      </c>
      <c r="E3283">
        <v>2017</v>
      </c>
      <c r="F3283" t="s">
        <v>228</v>
      </c>
      <c r="G3283" t="s">
        <v>10</v>
      </c>
      <c r="H3283" t="s">
        <v>226</v>
      </c>
      <c r="I3283">
        <v>579.20000000000005</v>
      </c>
      <c r="L3283">
        <v>111.85033755325108</v>
      </c>
      <c r="M3283">
        <v>109.92635919317138</v>
      </c>
      <c r="N3283">
        <v>108.73501419714725</v>
      </c>
      <c r="O3283">
        <v>108.55186908558841</v>
      </c>
      <c r="P3283">
        <v>110.65395273012342</v>
      </c>
      <c r="Q3283">
        <v>116.20861883315141</v>
      </c>
      <c r="R3283">
        <v>125.32133332452165</v>
      </c>
      <c r="S3283">
        <v>128.79723323779999</v>
      </c>
      <c r="T3283">
        <v>131.29996065854922</v>
      </c>
      <c r="U3283">
        <v>133.01558347193989</v>
      </c>
      <c r="V3283">
        <v>135.71003446340168</v>
      </c>
      <c r="W3283">
        <v>139.58107225442635</v>
      </c>
      <c r="X3283">
        <v>142.44129955780031</v>
      </c>
      <c r="Y3283">
        <v>142.26855030229032</v>
      </c>
      <c r="Z3283">
        <v>142.50706291705029</v>
      </c>
      <c r="AA3283">
        <v>142.31762898787204</v>
      </c>
      <c r="AB3283">
        <v>141.38094768458365</v>
      </c>
      <c r="AC3283">
        <v>141.03817188073765</v>
      </c>
      <c r="AD3283">
        <v>138.24708158233096</v>
      </c>
      <c r="AE3283">
        <v>136.83422457670429</v>
      </c>
      <c r="AF3283">
        <v>134.61585709505226</v>
      </c>
      <c r="AG3283">
        <v>130.03519456371382</v>
      </c>
      <c r="AH3283">
        <v>124.26656174281517</v>
      </c>
      <c r="AI3283">
        <v>117.98587440924302</v>
      </c>
      <c r="AJ3283">
        <v>-2.5855309963226318</v>
      </c>
      <c r="AK3283">
        <v>-2.5679690837860107</v>
      </c>
      <c r="AL3283">
        <v>-2.5728862285614014</v>
      </c>
      <c r="AM3283">
        <v>-2.5789976119995117</v>
      </c>
      <c r="AN3283">
        <v>-2.5842959880828857</v>
      </c>
      <c r="AO3283">
        <v>-2.6591615676879883</v>
      </c>
      <c r="AP3283">
        <v>-2.7018942832946777</v>
      </c>
      <c r="AQ3283">
        <v>-2.7855002880096436</v>
      </c>
      <c r="AR3283">
        <v>-2.8476681709289551</v>
      </c>
      <c r="AS3283">
        <v>-2.8290760517120361</v>
      </c>
      <c r="AT3283">
        <v>-2.7907626628875732</v>
      </c>
      <c r="AU3283">
        <v>-2.9011189937591553</v>
      </c>
      <c r="AV3283">
        <v>-2.9249088764190674</v>
      </c>
      <c r="AW3283">
        <v>-2.9397032260894775</v>
      </c>
      <c r="AX3283">
        <v>-2.9668717384338379</v>
      </c>
      <c r="AY3283">
        <v>8.77447509765625</v>
      </c>
      <c r="AZ3283">
        <v>33.36279296875</v>
      </c>
      <c r="BA3283">
        <v>33.506340026855469</v>
      </c>
      <c r="BB3283">
        <v>33.151195526123047</v>
      </c>
      <c r="BC3283">
        <v>32.830093383789063</v>
      </c>
      <c r="BD3283">
        <v>32.588657379150391</v>
      </c>
      <c r="BE3283">
        <v>8.1610107421875</v>
      </c>
      <c r="BF3283">
        <v>-2.6043698787689209</v>
      </c>
      <c r="BG3283">
        <v>-2.552227258682251</v>
      </c>
      <c r="BH3283">
        <v>-1.1544766426086426</v>
      </c>
      <c r="BI3283">
        <v>-1.1583373546600342</v>
      </c>
      <c r="BJ3283">
        <v>-1.167755126953125</v>
      </c>
      <c r="BK3283">
        <v>-1.1715245246887207</v>
      </c>
      <c r="BL3283">
        <v>-1.1719774007797241</v>
      </c>
      <c r="BM3283">
        <v>-1.2229064702987671</v>
      </c>
      <c r="BN3283">
        <v>-1.2587378025054932</v>
      </c>
      <c r="BO3283">
        <v>-1.3145751953125</v>
      </c>
      <c r="BP3283">
        <v>-1.3314228057861328</v>
      </c>
      <c r="BQ3283">
        <v>-1.3048561811447144</v>
      </c>
      <c r="BR3283">
        <v>-1.2974885702133179</v>
      </c>
      <c r="BS3283">
        <v>-1.3393059968948364</v>
      </c>
      <c r="BT3283">
        <v>-1.3294970989227295</v>
      </c>
      <c r="BU3283">
        <v>-1.3426449298858643</v>
      </c>
      <c r="BV3283">
        <v>-1.3541854619979858</v>
      </c>
      <c r="BW3283">
        <v>10.808862686157227</v>
      </c>
      <c r="BX3283">
        <v>35.590492248535156</v>
      </c>
      <c r="BY3283">
        <v>35.759418487548828</v>
      </c>
      <c r="BZ3283">
        <v>35.446109771728516</v>
      </c>
      <c r="CA3283">
        <v>35.189716339111328</v>
      </c>
      <c r="CB3283">
        <v>34.945831298828125</v>
      </c>
      <c r="CC3283">
        <v>10.27242374420166</v>
      </c>
      <c r="CD3283">
        <v>-0.62478452920913696</v>
      </c>
      <c r="CE3283">
        <v>-0.60827583074569702</v>
      </c>
      <c r="CF3283">
        <v>-0.16333277523517609</v>
      </c>
      <c r="CG3283">
        <v>-0.18203069269657135</v>
      </c>
      <c r="CH3283">
        <v>-0.19456574320793152</v>
      </c>
      <c r="CI3283">
        <v>-0.19671301543712616</v>
      </c>
      <c r="CJ3283">
        <v>-0.19380973279476166</v>
      </c>
      <c r="CK3283">
        <v>-0.2281605452299118</v>
      </c>
      <c r="CL3283">
        <v>-0.25921201705932617</v>
      </c>
      <c r="CM3283">
        <v>-0.29581698775291443</v>
      </c>
      <c r="CN3283">
        <v>-0.28127586841583252</v>
      </c>
      <c r="CO3283">
        <v>-0.2491861879825592</v>
      </c>
      <c r="CP3283">
        <v>-0.26325136423110962</v>
      </c>
      <c r="CQ3283">
        <v>-0.25759905576705933</v>
      </c>
      <c r="CR3283">
        <v>-0.22451978921890259</v>
      </c>
      <c r="CS3283">
        <v>-0.23652726411819458</v>
      </c>
      <c r="CT3283">
        <v>-0.23724387586116791</v>
      </c>
      <c r="CU3283">
        <v>12.217873573303223</v>
      </c>
      <c r="CV3283">
        <v>37.133388519287109</v>
      </c>
      <c r="CW3283">
        <v>37.319896697998047</v>
      </c>
      <c r="CX3283">
        <v>37.035564422607422</v>
      </c>
      <c r="CY3283">
        <v>36.823982238769531</v>
      </c>
      <c r="CZ3283">
        <v>36.578407287597656</v>
      </c>
      <c r="DA3283">
        <v>11.734782218933105</v>
      </c>
      <c r="DB3283">
        <v>0.74627029895782471</v>
      </c>
      <c r="DC3283">
        <v>0.73809903860092163</v>
      </c>
      <c r="DD3283">
        <v>0.82781112194061279</v>
      </c>
      <c r="DE3283">
        <v>0.79427593946456909</v>
      </c>
      <c r="DF3283">
        <v>0.77862370014190674</v>
      </c>
      <c r="DG3283">
        <v>0.77809852361679077</v>
      </c>
      <c r="DH3283">
        <v>0.78435790538787842</v>
      </c>
      <c r="DI3283">
        <v>0.76658529043197632</v>
      </c>
      <c r="DJ3283">
        <v>0.74031376838684082</v>
      </c>
      <c r="DK3283">
        <v>0.72294121980667114</v>
      </c>
      <c r="DL3283">
        <v>0.76887106895446777</v>
      </c>
      <c r="DM3283">
        <v>0.80648380517959595</v>
      </c>
      <c r="DN3283">
        <v>0.77098578214645386</v>
      </c>
      <c r="DO3283">
        <v>0.82410794496536255</v>
      </c>
      <c r="DP3283">
        <v>0.88045752048492432</v>
      </c>
      <c r="DQ3283">
        <v>0.8695904016494751</v>
      </c>
      <c r="DR3283">
        <v>0.87969779968261719</v>
      </c>
      <c r="DS3283">
        <v>13.626884460449219</v>
      </c>
      <c r="DT3283">
        <v>38.676284790039063</v>
      </c>
      <c r="DU3283">
        <v>38.880374908447266</v>
      </c>
      <c r="DV3283">
        <v>38.625015258789063</v>
      </c>
      <c r="DW3283">
        <v>38.458248138427734</v>
      </c>
      <c r="DX3283">
        <v>38.210979461669922</v>
      </c>
      <c r="DY3283">
        <v>13.197141647338867</v>
      </c>
      <c r="DZ3283">
        <v>2.1173250675201416</v>
      </c>
      <c r="EA3283">
        <v>2.0844738483428955</v>
      </c>
      <c r="EB3283">
        <v>2.2588655948638916</v>
      </c>
      <c r="EC3283">
        <v>2.2039077281951904</v>
      </c>
      <c r="ED3283">
        <v>2.1837546825408936</v>
      </c>
      <c r="EE3283">
        <v>2.1855714321136475</v>
      </c>
      <c r="EF3283">
        <v>2.19667649269104</v>
      </c>
      <c r="EG3283">
        <v>2.2028403282165527</v>
      </c>
      <c r="EH3283">
        <v>2.1834702491760254</v>
      </c>
      <c r="EI3283">
        <v>2.1938662528991699</v>
      </c>
      <c r="EJ3283">
        <v>2.28511643409729</v>
      </c>
      <c r="EK3283">
        <v>2.3307037353515625</v>
      </c>
      <c r="EL3283">
        <v>2.2642600536346436</v>
      </c>
      <c r="EM3283">
        <v>2.3859210014343262</v>
      </c>
      <c r="EN3283">
        <v>2.4758694171905518</v>
      </c>
      <c r="EO3283">
        <v>2.4666488170623779</v>
      </c>
      <c r="EP3283">
        <v>2.4923841953277588</v>
      </c>
      <c r="EQ3283">
        <v>15.661273002624512</v>
      </c>
      <c r="ER3283">
        <v>40.903984069824219</v>
      </c>
      <c r="ES3283">
        <v>41.133457183837891</v>
      </c>
      <c r="ET3283">
        <v>40.919933319091797</v>
      </c>
      <c r="EU3283">
        <v>40.81787109375</v>
      </c>
      <c r="EV3283">
        <v>40.568157196044922</v>
      </c>
      <c r="EW3283">
        <v>15.308554649353027</v>
      </c>
      <c r="EX3283">
        <v>4.0969104766845703</v>
      </c>
      <c r="EY3283">
        <v>4.0284252166748047</v>
      </c>
      <c r="EZ3283">
        <v>48.607143402099609</v>
      </c>
      <c r="FA3283">
        <v>48.226863861083984</v>
      </c>
      <c r="FB3283">
        <v>47.847316741943359</v>
      </c>
      <c r="FC3283">
        <v>47.384815216064453</v>
      </c>
      <c r="FD3283">
        <v>46.949356079101563</v>
      </c>
      <c r="FE3283">
        <v>46.470512390136719</v>
      </c>
      <c r="FF3283">
        <v>45.853145599365234</v>
      </c>
      <c r="FG3283">
        <v>46.241863250732422</v>
      </c>
      <c r="FH3283">
        <v>47.543796539306641</v>
      </c>
      <c r="FI3283">
        <v>51.087890625</v>
      </c>
      <c r="FJ3283">
        <v>54.438262939453125</v>
      </c>
      <c r="FK3283">
        <v>57.553184509277344</v>
      </c>
      <c r="FL3283">
        <v>59.510623931884766</v>
      </c>
      <c r="FM3283">
        <v>60.505237579345703</v>
      </c>
      <c r="FN3283">
        <v>61.070346832275391</v>
      </c>
      <c r="FO3283">
        <v>61.229873657226563</v>
      </c>
      <c r="FP3283">
        <v>60.314472198486328</v>
      </c>
      <c r="FQ3283">
        <v>59.340873718261719</v>
      </c>
      <c r="FR3283">
        <v>57.305690765380859</v>
      </c>
      <c r="FS3283">
        <v>55.158256530761719</v>
      </c>
      <c r="FT3283">
        <v>53.795455932617187</v>
      </c>
      <c r="FU3283">
        <v>52.537693023681641</v>
      </c>
      <c r="FV3283">
        <v>51.492073059082031</v>
      </c>
      <c r="FW3283">
        <v>50.130683898925781</v>
      </c>
      <c r="FX3283">
        <v>1594</v>
      </c>
      <c r="FY3283">
        <v>1.6445562243461609E-2</v>
      </c>
      <c r="FZ3283">
        <v>1</v>
      </c>
    </row>
    <row r="3284" spans="1:182" x14ac:dyDescent="0.2">
      <c r="A3284" t="s">
        <v>245</v>
      </c>
      <c r="B3284" t="s">
        <v>252</v>
      </c>
      <c r="C3284" t="s">
        <v>217</v>
      </c>
      <c r="D3284" t="s">
        <v>38</v>
      </c>
      <c r="E3284">
        <v>2015</v>
      </c>
      <c r="F3284" t="s">
        <v>228</v>
      </c>
      <c r="G3284" t="s">
        <v>10</v>
      </c>
      <c r="H3284" t="s">
        <v>226</v>
      </c>
      <c r="I3284">
        <v>579.20000000000005</v>
      </c>
      <c r="L3284">
        <v>119.84407774914962</v>
      </c>
      <c r="M3284">
        <v>116.96939702773477</v>
      </c>
      <c r="N3284">
        <v>114.94707801399358</v>
      </c>
      <c r="O3284">
        <v>113.39197762073294</v>
      </c>
      <c r="P3284">
        <v>115.23106664984485</v>
      </c>
      <c r="Q3284">
        <v>122.6008341547676</v>
      </c>
      <c r="R3284">
        <v>133.62889657060356</v>
      </c>
      <c r="S3284">
        <v>136.57986246393017</v>
      </c>
      <c r="T3284">
        <v>144.80971619445529</v>
      </c>
      <c r="U3284">
        <v>144.20644582261573</v>
      </c>
      <c r="V3284">
        <v>146.93568176339616</v>
      </c>
      <c r="W3284">
        <v>152.97194700396392</v>
      </c>
      <c r="X3284">
        <v>157.10966679130308</v>
      </c>
      <c r="Y3284">
        <v>158.13062242565709</v>
      </c>
      <c r="Z3284">
        <v>158.63870699976974</v>
      </c>
      <c r="AA3284">
        <v>158.72554553454933</v>
      </c>
      <c r="AB3284">
        <v>156.39370238537825</v>
      </c>
      <c r="AC3284">
        <v>153.05491918688512</v>
      </c>
      <c r="AD3284">
        <v>150.54518529197983</v>
      </c>
      <c r="AE3284">
        <v>150.48870009366533</v>
      </c>
      <c r="AF3284">
        <v>148.72421805552034</v>
      </c>
      <c r="AG3284">
        <v>142.66317068294481</v>
      </c>
      <c r="AH3284">
        <v>137.421014756098</v>
      </c>
      <c r="AI3284">
        <v>130.01204232601225</v>
      </c>
      <c r="AJ3284">
        <v>-3.0258829593658447</v>
      </c>
      <c r="AK3284">
        <v>-2.9847807884216309</v>
      </c>
      <c r="AL3284">
        <v>-2.997443675994873</v>
      </c>
      <c r="AM3284">
        <v>-3.0140931606292725</v>
      </c>
      <c r="AN3284">
        <v>-3.041917085647583</v>
      </c>
      <c r="AO3284">
        <v>-3.1405985355377197</v>
      </c>
      <c r="AP3284">
        <v>-3.3715674877166748</v>
      </c>
      <c r="AQ3284">
        <v>-3.6406941413879395</v>
      </c>
      <c r="AR3284">
        <v>-3.9159386157989502</v>
      </c>
      <c r="AS3284">
        <v>-3.7739913463592529</v>
      </c>
      <c r="AT3284">
        <v>-3.5735654830932617</v>
      </c>
      <c r="AU3284">
        <v>-3.4534192085266113</v>
      </c>
      <c r="AV3284">
        <v>-3.5042922496795654</v>
      </c>
      <c r="AW3284">
        <v>-3.6324501037597656</v>
      </c>
      <c r="AX3284">
        <v>-3.6873009204864502</v>
      </c>
      <c r="AY3284">
        <v>9.1223974227905273</v>
      </c>
      <c r="AZ3284">
        <v>36.939235687255859</v>
      </c>
      <c r="BA3284">
        <v>36.842315673828125</v>
      </c>
      <c r="BB3284">
        <v>37.120723724365234</v>
      </c>
      <c r="BC3284">
        <v>38.263542175292969</v>
      </c>
      <c r="BD3284">
        <v>38.742462158203125</v>
      </c>
      <c r="BE3284">
        <v>8.6047601699829102</v>
      </c>
      <c r="BF3284">
        <v>-3.9894275665283203</v>
      </c>
      <c r="BG3284">
        <v>-3.8558030128479004</v>
      </c>
      <c r="BH3284">
        <v>-1.3636291027069092</v>
      </c>
      <c r="BI3284">
        <v>-1.35272216796875</v>
      </c>
      <c r="BJ3284">
        <v>-1.3567777872085571</v>
      </c>
      <c r="BK3284">
        <v>-1.3582903146743774</v>
      </c>
      <c r="BL3284">
        <v>-1.3659294843673706</v>
      </c>
      <c r="BM3284">
        <v>-1.411937952041626</v>
      </c>
      <c r="BN3284">
        <v>-1.5123273134231567</v>
      </c>
      <c r="BO3284">
        <v>-1.6954138278961182</v>
      </c>
      <c r="BP3284">
        <v>-1.7648525238037109</v>
      </c>
      <c r="BQ3284">
        <v>-1.7059279680252075</v>
      </c>
      <c r="BR3284">
        <v>-1.6494767665863037</v>
      </c>
      <c r="BS3284">
        <v>-1.5646796226501465</v>
      </c>
      <c r="BT3284">
        <v>-1.5706673860549927</v>
      </c>
      <c r="BU3284">
        <v>-1.6283377408981323</v>
      </c>
      <c r="BV3284">
        <v>-1.6471313238143921</v>
      </c>
      <c r="BW3284">
        <v>11.407123565673828</v>
      </c>
      <c r="BX3284">
        <v>39.407356262207031</v>
      </c>
      <c r="BY3284">
        <v>39.223564147949219</v>
      </c>
      <c r="BZ3284">
        <v>39.646549224853516</v>
      </c>
      <c r="CA3284">
        <v>40.889202117919922</v>
      </c>
      <c r="CB3284">
        <v>41.385475158691406</v>
      </c>
      <c r="CC3284">
        <v>11.080244064331055</v>
      </c>
      <c r="CD3284">
        <v>-1.469735860824585</v>
      </c>
      <c r="CE3284">
        <v>-1.3145740032196045</v>
      </c>
      <c r="CF3284">
        <v>-0.21235707402229309</v>
      </c>
      <c r="CG3284">
        <v>-0.22236326336860657</v>
      </c>
      <c r="CH3284">
        <v>-0.22045764327049255</v>
      </c>
      <c r="CI3284">
        <v>-0.21148638427257538</v>
      </c>
      <c r="CJ3284">
        <v>-0.20514561235904694</v>
      </c>
      <c r="CK3284">
        <v>-0.21467296779155731</v>
      </c>
      <c r="CL3284">
        <v>-0.22462329268455505</v>
      </c>
      <c r="CM3284">
        <v>-0.34811866283416748</v>
      </c>
      <c r="CN3284">
        <v>-0.2750169038772583</v>
      </c>
      <c r="CO3284">
        <v>-0.27359357476234436</v>
      </c>
      <c r="CP3284">
        <v>-0.31685882806777954</v>
      </c>
      <c r="CQ3284">
        <v>-0.25654429197311401</v>
      </c>
      <c r="CR3284">
        <v>-0.23144473135471344</v>
      </c>
      <c r="CS3284">
        <v>-0.24029573798179626</v>
      </c>
      <c r="CT3284">
        <v>-0.23411601781845093</v>
      </c>
      <c r="CU3284">
        <v>12.989518165588379</v>
      </c>
      <c r="CV3284">
        <v>41.116771697998047</v>
      </c>
      <c r="CW3284">
        <v>40.872814178466797</v>
      </c>
      <c r="CX3284">
        <v>41.395927429199219</v>
      </c>
      <c r="CY3284">
        <v>42.707725524902344</v>
      </c>
      <c r="CZ3284">
        <v>43.216014862060547</v>
      </c>
      <c r="DA3284">
        <v>12.794756889343262</v>
      </c>
      <c r="DB3284">
        <v>0.27539491653442383</v>
      </c>
      <c r="DC3284">
        <v>0.445473313331604</v>
      </c>
      <c r="DD3284">
        <v>0.938914954662323</v>
      </c>
      <c r="DE3284">
        <v>0.90799564123153687</v>
      </c>
      <c r="DF3284">
        <v>0.91586250066757202</v>
      </c>
      <c r="DG3284">
        <v>0.9353175163269043</v>
      </c>
      <c r="DH3284">
        <v>0.95563828945159912</v>
      </c>
      <c r="DI3284">
        <v>0.98259204626083374</v>
      </c>
      <c r="DJ3284">
        <v>1.0630807876586914</v>
      </c>
      <c r="DK3284">
        <v>0.9991765022277832</v>
      </c>
      <c r="DL3284">
        <v>1.2148187160491943</v>
      </c>
      <c r="DM3284">
        <v>1.1587408781051636</v>
      </c>
      <c r="DN3284">
        <v>1.0157591104507446</v>
      </c>
      <c r="DO3284">
        <v>1.0515910387039185</v>
      </c>
      <c r="DP3284">
        <v>1.1077779531478882</v>
      </c>
      <c r="DQ3284">
        <v>1.1477463245391846</v>
      </c>
      <c r="DR3284">
        <v>1.1788992881774902</v>
      </c>
      <c r="DS3284">
        <v>14.57191276550293</v>
      </c>
      <c r="DT3284">
        <v>42.826183319091797</v>
      </c>
      <c r="DU3284">
        <v>42.522060394287109</v>
      </c>
      <c r="DV3284">
        <v>43.145305633544922</v>
      </c>
      <c r="DW3284">
        <v>44.526248931884766</v>
      </c>
      <c r="DX3284">
        <v>45.046558380126953</v>
      </c>
      <c r="DY3284">
        <v>14.509269714355469</v>
      </c>
      <c r="DZ3284">
        <v>2.0205256938934326</v>
      </c>
      <c r="EA3284">
        <v>2.2055206298828125</v>
      </c>
      <c r="EB3284">
        <v>2.6011688709259033</v>
      </c>
      <c r="EC3284">
        <v>2.5400543212890625</v>
      </c>
      <c r="ED3284">
        <v>2.5565283298492432</v>
      </c>
      <c r="EE3284">
        <v>2.5911202430725098</v>
      </c>
      <c r="EF3284">
        <v>2.6316258907318115</v>
      </c>
      <c r="EG3284">
        <v>2.7112524509429932</v>
      </c>
      <c r="EH3284">
        <v>2.9223208427429199</v>
      </c>
      <c r="EI3284">
        <v>2.9444568157196045</v>
      </c>
      <c r="EJ3284">
        <v>3.3659048080444336</v>
      </c>
      <c r="EK3284">
        <v>3.226804256439209</v>
      </c>
      <c r="EL3284">
        <v>2.9398477077484131</v>
      </c>
      <c r="EM3284">
        <v>2.9403305053710938</v>
      </c>
      <c r="EN3284">
        <v>3.0414028167724609</v>
      </c>
      <c r="EO3284">
        <v>3.1518585681915283</v>
      </c>
      <c r="EP3284">
        <v>3.2190690040588379</v>
      </c>
      <c r="EQ3284">
        <v>16.856639862060547</v>
      </c>
      <c r="ER3284">
        <v>45.294307708740234</v>
      </c>
      <c r="ES3284">
        <v>44.903308868408203</v>
      </c>
      <c r="ET3284">
        <v>45.671134948730469</v>
      </c>
      <c r="EU3284">
        <v>47.151908874511719</v>
      </c>
      <c r="EV3284">
        <v>47.689571380615234</v>
      </c>
      <c r="EW3284">
        <v>16.98475456237793</v>
      </c>
      <c r="EX3284">
        <v>4.540217399597168</v>
      </c>
      <c r="EY3284">
        <v>4.7467494010925293</v>
      </c>
      <c r="EZ3284">
        <v>60.611801147460938</v>
      </c>
      <c r="FA3284">
        <v>59.3614501953125</v>
      </c>
      <c r="FB3284">
        <v>58.317642211914063</v>
      </c>
      <c r="FC3284">
        <v>57.614395141601563</v>
      </c>
      <c r="FD3284">
        <v>56.567325592041016</v>
      </c>
      <c r="FE3284">
        <v>55.722007751464844</v>
      </c>
      <c r="FF3284">
        <v>55.091056823730469</v>
      </c>
      <c r="FG3284">
        <v>55.814517974853516</v>
      </c>
      <c r="FH3284">
        <v>59.313407897949219</v>
      </c>
      <c r="FI3284">
        <v>64.241264343261719</v>
      </c>
      <c r="FJ3284">
        <v>69.34674072265625</v>
      </c>
      <c r="FK3284">
        <v>73.634262084960937</v>
      </c>
      <c r="FL3284">
        <v>76.408378601074219</v>
      </c>
      <c r="FM3284">
        <v>77.837989807128906</v>
      </c>
      <c r="FN3284">
        <v>78.590431213378906</v>
      </c>
      <c r="FO3284">
        <v>79.006057739257813</v>
      </c>
      <c r="FP3284">
        <v>78.603813171386719</v>
      </c>
      <c r="FQ3284">
        <v>77.391250610351562</v>
      </c>
      <c r="FR3284">
        <v>74.736900329589844</v>
      </c>
      <c r="FS3284">
        <v>71.268409729003906</v>
      </c>
      <c r="FT3284">
        <v>68.304542541503906</v>
      </c>
      <c r="FU3284">
        <v>65.379791259765625</v>
      </c>
      <c r="FV3284">
        <v>63.149913787841797</v>
      </c>
      <c r="FW3284">
        <v>61.434001922607422</v>
      </c>
      <c r="FX3284">
        <v>1594</v>
      </c>
      <c r="FY3284">
        <v>1.6445562243461609E-2</v>
      </c>
      <c r="FZ3284">
        <v>1</v>
      </c>
    </row>
    <row r="3285" spans="1:182" x14ac:dyDescent="0.2">
      <c r="A3285" t="s">
        <v>245</v>
      </c>
      <c r="B3285" t="s">
        <v>252</v>
      </c>
      <c r="C3285" t="s">
        <v>217</v>
      </c>
      <c r="D3285" t="s">
        <v>38</v>
      </c>
      <c r="E3285">
        <v>2016</v>
      </c>
      <c r="F3285" t="s">
        <v>228</v>
      </c>
      <c r="G3285" t="s">
        <v>10</v>
      </c>
      <c r="H3285" t="s">
        <v>226</v>
      </c>
      <c r="I3285">
        <v>579.20000000000005</v>
      </c>
      <c r="L3285">
        <v>119.84407774914962</v>
      </c>
      <c r="M3285">
        <v>116.96939702773477</v>
      </c>
      <c r="N3285">
        <v>114.94707801399358</v>
      </c>
      <c r="O3285">
        <v>113.39197762073294</v>
      </c>
      <c r="P3285">
        <v>115.23106664984485</v>
      </c>
      <c r="Q3285">
        <v>122.6008341547676</v>
      </c>
      <c r="R3285">
        <v>133.62889657060356</v>
      </c>
      <c r="S3285">
        <v>136.57986246393017</v>
      </c>
      <c r="T3285">
        <v>144.80971619445529</v>
      </c>
      <c r="U3285">
        <v>144.20644582261576</v>
      </c>
      <c r="V3285">
        <v>146.93568176339616</v>
      </c>
      <c r="W3285">
        <v>152.97194700396392</v>
      </c>
      <c r="X3285">
        <v>157.10966679130308</v>
      </c>
      <c r="Y3285">
        <v>158.13062242565712</v>
      </c>
      <c r="Z3285">
        <v>158.63870699976974</v>
      </c>
      <c r="AA3285">
        <v>158.72554553454933</v>
      </c>
      <c r="AB3285">
        <v>156.39370238537825</v>
      </c>
      <c r="AC3285">
        <v>153.05491918688512</v>
      </c>
      <c r="AD3285">
        <v>150.54518529197983</v>
      </c>
      <c r="AE3285">
        <v>150.48870009366533</v>
      </c>
      <c r="AF3285">
        <v>148.72421805552034</v>
      </c>
      <c r="AG3285">
        <v>142.66317068294481</v>
      </c>
      <c r="AH3285">
        <v>137.421014756098</v>
      </c>
      <c r="AI3285">
        <v>130.01204232601225</v>
      </c>
      <c r="AJ3285">
        <v>-3.0258829593658447</v>
      </c>
      <c r="AK3285">
        <v>-2.9847807884216309</v>
      </c>
      <c r="AL3285">
        <v>-2.997443675994873</v>
      </c>
      <c r="AM3285">
        <v>-3.0140931606292725</v>
      </c>
      <c r="AN3285">
        <v>-3.041917085647583</v>
      </c>
      <c r="AO3285">
        <v>-3.1405985355377197</v>
      </c>
      <c r="AP3285">
        <v>-3.3715674877166748</v>
      </c>
      <c r="AQ3285">
        <v>-3.6406941413879395</v>
      </c>
      <c r="AR3285">
        <v>-3.9159386157989502</v>
      </c>
      <c r="AS3285">
        <v>-3.7739913463592529</v>
      </c>
      <c r="AT3285">
        <v>-3.5735654830932617</v>
      </c>
      <c r="AU3285">
        <v>-3.4534192085266113</v>
      </c>
      <c r="AV3285">
        <v>-3.5042922496795654</v>
      </c>
      <c r="AW3285">
        <v>-3.6324501037597656</v>
      </c>
      <c r="AX3285">
        <v>-3.6873009204864502</v>
      </c>
      <c r="AY3285">
        <v>9.1223974227905273</v>
      </c>
      <c r="AZ3285">
        <v>36.939235687255859</v>
      </c>
      <c r="BA3285">
        <v>36.842315673828125</v>
      </c>
      <c r="BB3285">
        <v>37.120723724365234</v>
      </c>
      <c r="BC3285">
        <v>38.263542175292969</v>
      </c>
      <c r="BD3285">
        <v>38.742462158203125</v>
      </c>
      <c r="BE3285">
        <v>8.6047601699829102</v>
      </c>
      <c r="BF3285">
        <v>-3.9894275665283203</v>
      </c>
      <c r="BG3285">
        <v>-3.8558030128479004</v>
      </c>
      <c r="BH3285">
        <v>-1.3636291027069092</v>
      </c>
      <c r="BI3285">
        <v>-1.35272216796875</v>
      </c>
      <c r="BJ3285">
        <v>-1.3567777872085571</v>
      </c>
      <c r="BK3285">
        <v>-1.3582903146743774</v>
      </c>
      <c r="BL3285">
        <v>-1.3659294843673706</v>
      </c>
      <c r="BM3285">
        <v>-1.411937952041626</v>
      </c>
      <c r="BN3285">
        <v>-1.5123273134231567</v>
      </c>
      <c r="BO3285">
        <v>-1.6954138278961182</v>
      </c>
      <c r="BP3285">
        <v>-1.7648525238037109</v>
      </c>
      <c r="BQ3285">
        <v>-1.7059279680252075</v>
      </c>
      <c r="BR3285">
        <v>-1.6494767665863037</v>
      </c>
      <c r="BS3285">
        <v>-1.5646796226501465</v>
      </c>
      <c r="BT3285">
        <v>-1.5706673860549927</v>
      </c>
      <c r="BU3285">
        <v>-1.6283377408981323</v>
      </c>
      <c r="BV3285">
        <v>-1.6471313238143921</v>
      </c>
      <c r="BW3285">
        <v>11.407123565673828</v>
      </c>
      <c r="BX3285">
        <v>39.407356262207031</v>
      </c>
      <c r="BY3285">
        <v>39.223564147949219</v>
      </c>
      <c r="BZ3285">
        <v>39.646549224853516</v>
      </c>
      <c r="CA3285">
        <v>40.889202117919922</v>
      </c>
      <c r="CB3285">
        <v>41.385475158691406</v>
      </c>
      <c r="CC3285">
        <v>11.080244064331055</v>
      </c>
      <c r="CD3285">
        <v>-1.469735860824585</v>
      </c>
      <c r="CE3285">
        <v>-1.3145740032196045</v>
      </c>
      <c r="CF3285">
        <v>-0.21235707402229309</v>
      </c>
      <c r="CG3285">
        <v>-0.22236326336860657</v>
      </c>
      <c r="CH3285">
        <v>-0.22045764327049255</v>
      </c>
      <c r="CI3285">
        <v>-0.21148638427257538</v>
      </c>
      <c r="CJ3285">
        <v>-0.20514561235904694</v>
      </c>
      <c r="CK3285">
        <v>-0.21467296779155731</v>
      </c>
      <c r="CL3285">
        <v>-0.22462329268455505</v>
      </c>
      <c r="CM3285">
        <v>-0.34811866283416748</v>
      </c>
      <c r="CN3285">
        <v>-0.2750169038772583</v>
      </c>
      <c r="CO3285">
        <v>-0.27359357476234436</v>
      </c>
      <c r="CP3285">
        <v>-0.31685882806777954</v>
      </c>
      <c r="CQ3285">
        <v>-0.25654429197311401</v>
      </c>
      <c r="CR3285">
        <v>-0.23144473135471344</v>
      </c>
      <c r="CS3285">
        <v>-0.24029573798179626</v>
      </c>
      <c r="CT3285">
        <v>-0.23411601781845093</v>
      </c>
      <c r="CU3285">
        <v>12.989518165588379</v>
      </c>
      <c r="CV3285">
        <v>41.116771697998047</v>
      </c>
      <c r="CW3285">
        <v>40.872814178466797</v>
      </c>
      <c r="CX3285">
        <v>41.395927429199219</v>
      </c>
      <c r="CY3285">
        <v>42.707725524902344</v>
      </c>
      <c r="CZ3285">
        <v>43.216014862060547</v>
      </c>
      <c r="DA3285">
        <v>12.794756889343262</v>
      </c>
      <c r="DB3285">
        <v>0.27539491653442383</v>
      </c>
      <c r="DC3285">
        <v>0.445473313331604</v>
      </c>
      <c r="DD3285">
        <v>0.938914954662323</v>
      </c>
      <c r="DE3285">
        <v>0.90799564123153687</v>
      </c>
      <c r="DF3285">
        <v>0.91586250066757202</v>
      </c>
      <c r="DG3285">
        <v>0.9353175163269043</v>
      </c>
      <c r="DH3285">
        <v>0.95563828945159912</v>
      </c>
      <c r="DI3285">
        <v>0.98259204626083374</v>
      </c>
      <c r="DJ3285">
        <v>1.0630807876586914</v>
      </c>
      <c r="DK3285">
        <v>0.9991765022277832</v>
      </c>
      <c r="DL3285">
        <v>1.2148187160491943</v>
      </c>
      <c r="DM3285">
        <v>1.1587408781051636</v>
      </c>
      <c r="DN3285">
        <v>1.0157591104507446</v>
      </c>
      <c r="DO3285">
        <v>1.0515910387039185</v>
      </c>
      <c r="DP3285">
        <v>1.1077779531478882</v>
      </c>
      <c r="DQ3285">
        <v>1.1477463245391846</v>
      </c>
      <c r="DR3285">
        <v>1.1788992881774902</v>
      </c>
      <c r="DS3285">
        <v>14.57191276550293</v>
      </c>
      <c r="DT3285">
        <v>42.826183319091797</v>
      </c>
      <c r="DU3285">
        <v>42.522060394287109</v>
      </c>
      <c r="DV3285">
        <v>43.145305633544922</v>
      </c>
      <c r="DW3285">
        <v>44.526248931884766</v>
      </c>
      <c r="DX3285">
        <v>45.046558380126953</v>
      </c>
      <c r="DY3285">
        <v>14.509269714355469</v>
      </c>
      <c r="DZ3285">
        <v>2.0205256938934326</v>
      </c>
      <c r="EA3285">
        <v>2.2055206298828125</v>
      </c>
      <c r="EB3285">
        <v>2.6011688709259033</v>
      </c>
      <c r="EC3285">
        <v>2.5400543212890625</v>
      </c>
      <c r="ED3285">
        <v>2.5565283298492432</v>
      </c>
      <c r="EE3285">
        <v>2.5911202430725098</v>
      </c>
      <c r="EF3285">
        <v>2.6316258907318115</v>
      </c>
      <c r="EG3285">
        <v>2.7112524509429932</v>
      </c>
      <c r="EH3285">
        <v>2.9223208427429199</v>
      </c>
      <c r="EI3285">
        <v>2.9444568157196045</v>
      </c>
      <c r="EJ3285">
        <v>3.3659048080444336</v>
      </c>
      <c r="EK3285">
        <v>3.226804256439209</v>
      </c>
      <c r="EL3285">
        <v>2.9398477077484131</v>
      </c>
      <c r="EM3285">
        <v>2.9403305053710938</v>
      </c>
      <c r="EN3285">
        <v>3.0414028167724609</v>
      </c>
      <c r="EO3285">
        <v>3.1518585681915283</v>
      </c>
      <c r="EP3285">
        <v>3.2190690040588379</v>
      </c>
      <c r="EQ3285">
        <v>16.856639862060547</v>
      </c>
      <c r="ER3285">
        <v>45.294307708740234</v>
      </c>
      <c r="ES3285">
        <v>44.903308868408203</v>
      </c>
      <c r="ET3285">
        <v>45.671134948730469</v>
      </c>
      <c r="EU3285">
        <v>47.151908874511719</v>
      </c>
      <c r="EV3285">
        <v>47.689571380615234</v>
      </c>
      <c r="EW3285">
        <v>16.98475456237793</v>
      </c>
      <c r="EX3285">
        <v>4.540217399597168</v>
      </c>
      <c r="EY3285">
        <v>4.7467494010925293</v>
      </c>
      <c r="EZ3285">
        <v>60.611801147460938</v>
      </c>
      <c r="FA3285">
        <v>59.3614501953125</v>
      </c>
      <c r="FB3285">
        <v>58.317642211914063</v>
      </c>
      <c r="FC3285">
        <v>57.614395141601563</v>
      </c>
      <c r="FD3285">
        <v>56.567325592041016</v>
      </c>
      <c r="FE3285">
        <v>55.722007751464844</v>
      </c>
      <c r="FF3285">
        <v>55.091056823730469</v>
      </c>
      <c r="FG3285">
        <v>55.814517974853516</v>
      </c>
      <c r="FH3285">
        <v>59.313407897949219</v>
      </c>
      <c r="FI3285">
        <v>64.241264343261719</v>
      </c>
      <c r="FJ3285">
        <v>69.34674072265625</v>
      </c>
      <c r="FK3285">
        <v>73.634262084960937</v>
      </c>
      <c r="FL3285">
        <v>76.408378601074219</v>
      </c>
      <c r="FM3285">
        <v>77.837989807128906</v>
      </c>
      <c r="FN3285">
        <v>78.590431213378906</v>
      </c>
      <c r="FO3285">
        <v>79.006057739257813</v>
      </c>
      <c r="FP3285">
        <v>78.603813171386719</v>
      </c>
      <c r="FQ3285">
        <v>77.391250610351562</v>
      </c>
      <c r="FR3285">
        <v>74.736900329589844</v>
      </c>
      <c r="FS3285">
        <v>71.268409729003906</v>
      </c>
      <c r="FT3285">
        <v>68.304542541503906</v>
      </c>
      <c r="FU3285">
        <v>65.379791259765625</v>
      </c>
      <c r="FV3285">
        <v>63.149913787841797</v>
      </c>
      <c r="FW3285">
        <v>61.434001922607422</v>
      </c>
      <c r="FX3285">
        <v>1594</v>
      </c>
      <c r="FY3285">
        <v>1.6445562243461609E-2</v>
      </c>
      <c r="FZ3285">
        <v>1</v>
      </c>
    </row>
    <row r="3286" spans="1:182" x14ac:dyDescent="0.2">
      <c r="A3286" t="s">
        <v>245</v>
      </c>
      <c r="B3286" t="s">
        <v>252</v>
      </c>
      <c r="C3286" t="s">
        <v>217</v>
      </c>
      <c r="D3286" t="s">
        <v>38</v>
      </c>
      <c r="E3286">
        <v>2017</v>
      </c>
      <c r="F3286" t="s">
        <v>228</v>
      </c>
      <c r="G3286" t="s">
        <v>10</v>
      </c>
      <c r="H3286" t="s">
        <v>226</v>
      </c>
      <c r="I3286">
        <v>579.20000000000005</v>
      </c>
      <c r="L3286">
        <v>119.84407774914962</v>
      </c>
      <c r="M3286">
        <v>116.96939702773477</v>
      </c>
      <c r="N3286">
        <v>114.94707801399358</v>
      </c>
      <c r="O3286">
        <v>113.39197762073294</v>
      </c>
      <c r="P3286">
        <v>115.23106664984485</v>
      </c>
      <c r="Q3286">
        <v>122.6008341547676</v>
      </c>
      <c r="R3286">
        <v>133.62889657060356</v>
      </c>
      <c r="S3286">
        <v>136.57986246393017</v>
      </c>
      <c r="T3286">
        <v>144.80971619445532</v>
      </c>
      <c r="U3286">
        <v>144.20644582261576</v>
      </c>
      <c r="V3286">
        <v>146.93568176339616</v>
      </c>
      <c r="W3286">
        <v>152.97194700396392</v>
      </c>
      <c r="X3286">
        <v>157.10966679130308</v>
      </c>
      <c r="Y3286">
        <v>158.13062242565709</v>
      </c>
      <c r="Z3286">
        <v>158.63870699976974</v>
      </c>
      <c r="AA3286">
        <v>158.72554553454933</v>
      </c>
      <c r="AB3286">
        <v>156.39370238537825</v>
      </c>
      <c r="AC3286">
        <v>153.05491918688512</v>
      </c>
      <c r="AD3286">
        <v>150.54518529197983</v>
      </c>
      <c r="AE3286">
        <v>150.48870009366533</v>
      </c>
      <c r="AF3286">
        <v>148.72421805552034</v>
      </c>
      <c r="AG3286">
        <v>142.66317068294481</v>
      </c>
      <c r="AH3286">
        <v>137.42101475609797</v>
      </c>
      <c r="AI3286">
        <v>130.01204232601225</v>
      </c>
      <c r="AJ3286">
        <v>-3.0258829593658447</v>
      </c>
      <c r="AK3286">
        <v>-2.9847807884216309</v>
      </c>
      <c r="AL3286">
        <v>-2.997443675994873</v>
      </c>
      <c r="AM3286">
        <v>-3.0140931606292725</v>
      </c>
      <c r="AN3286">
        <v>-3.041917085647583</v>
      </c>
      <c r="AO3286">
        <v>-3.1405985355377197</v>
      </c>
      <c r="AP3286">
        <v>-3.3715674877166748</v>
      </c>
      <c r="AQ3286">
        <v>-3.6406941413879395</v>
      </c>
      <c r="AR3286">
        <v>-3.9159386157989502</v>
      </c>
      <c r="AS3286">
        <v>-3.7739913463592529</v>
      </c>
      <c r="AT3286">
        <v>-3.5735654830932617</v>
      </c>
      <c r="AU3286">
        <v>-3.4534192085266113</v>
      </c>
      <c r="AV3286">
        <v>-3.5042922496795654</v>
      </c>
      <c r="AW3286">
        <v>-3.6324501037597656</v>
      </c>
      <c r="AX3286">
        <v>-3.6873009204864502</v>
      </c>
      <c r="AY3286">
        <v>9.1223974227905273</v>
      </c>
      <c r="AZ3286">
        <v>36.939235687255859</v>
      </c>
      <c r="BA3286">
        <v>36.842315673828125</v>
      </c>
      <c r="BB3286">
        <v>37.120723724365234</v>
      </c>
      <c r="BC3286">
        <v>38.263542175292969</v>
      </c>
      <c r="BD3286">
        <v>38.742462158203125</v>
      </c>
      <c r="BE3286">
        <v>8.6047601699829102</v>
      </c>
      <c r="BF3286">
        <v>-3.9894275665283203</v>
      </c>
      <c r="BG3286">
        <v>-3.8558030128479004</v>
      </c>
      <c r="BH3286">
        <v>-1.3636291027069092</v>
      </c>
      <c r="BI3286">
        <v>-1.35272216796875</v>
      </c>
      <c r="BJ3286">
        <v>-1.3567777872085571</v>
      </c>
      <c r="BK3286">
        <v>-1.3582903146743774</v>
      </c>
      <c r="BL3286">
        <v>-1.3659294843673706</v>
      </c>
      <c r="BM3286">
        <v>-1.411937952041626</v>
      </c>
      <c r="BN3286">
        <v>-1.5123273134231567</v>
      </c>
      <c r="BO3286">
        <v>-1.6954138278961182</v>
      </c>
      <c r="BP3286">
        <v>-1.7648525238037109</v>
      </c>
      <c r="BQ3286">
        <v>-1.7059279680252075</v>
      </c>
      <c r="BR3286">
        <v>-1.6494767665863037</v>
      </c>
      <c r="BS3286">
        <v>-1.5646796226501465</v>
      </c>
      <c r="BT3286">
        <v>-1.5706673860549927</v>
      </c>
      <c r="BU3286">
        <v>-1.6283377408981323</v>
      </c>
      <c r="BV3286">
        <v>-1.6471313238143921</v>
      </c>
      <c r="BW3286">
        <v>11.407123565673828</v>
      </c>
      <c r="BX3286">
        <v>39.407356262207031</v>
      </c>
      <c r="BY3286">
        <v>39.223564147949219</v>
      </c>
      <c r="BZ3286">
        <v>39.646549224853516</v>
      </c>
      <c r="CA3286">
        <v>40.889202117919922</v>
      </c>
      <c r="CB3286">
        <v>41.385475158691406</v>
      </c>
      <c r="CC3286">
        <v>11.080244064331055</v>
      </c>
      <c r="CD3286">
        <v>-1.469735860824585</v>
      </c>
      <c r="CE3286">
        <v>-1.3145740032196045</v>
      </c>
      <c r="CF3286">
        <v>-0.21235707402229309</v>
      </c>
      <c r="CG3286">
        <v>-0.22236326336860657</v>
      </c>
      <c r="CH3286">
        <v>-0.22045764327049255</v>
      </c>
      <c r="CI3286">
        <v>-0.21148638427257538</v>
      </c>
      <c r="CJ3286">
        <v>-0.20514561235904694</v>
      </c>
      <c r="CK3286">
        <v>-0.21467296779155731</v>
      </c>
      <c r="CL3286">
        <v>-0.22462329268455505</v>
      </c>
      <c r="CM3286">
        <v>-0.34811866283416748</v>
      </c>
      <c r="CN3286">
        <v>-0.2750169038772583</v>
      </c>
      <c r="CO3286">
        <v>-0.27359357476234436</v>
      </c>
      <c r="CP3286">
        <v>-0.31685882806777954</v>
      </c>
      <c r="CQ3286">
        <v>-0.25654429197311401</v>
      </c>
      <c r="CR3286">
        <v>-0.23144473135471344</v>
      </c>
      <c r="CS3286">
        <v>-0.24029573798179626</v>
      </c>
      <c r="CT3286">
        <v>-0.23411601781845093</v>
      </c>
      <c r="CU3286">
        <v>12.989518165588379</v>
      </c>
      <c r="CV3286">
        <v>41.116771697998047</v>
      </c>
      <c r="CW3286">
        <v>40.872814178466797</v>
      </c>
      <c r="CX3286">
        <v>41.395927429199219</v>
      </c>
      <c r="CY3286">
        <v>42.707725524902344</v>
      </c>
      <c r="CZ3286">
        <v>43.216014862060547</v>
      </c>
      <c r="DA3286">
        <v>12.794756889343262</v>
      </c>
      <c r="DB3286">
        <v>0.27539491653442383</v>
      </c>
      <c r="DC3286">
        <v>0.445473313331604</v>
      </c>
      <c r="DD3286">
        <v>0.938914954662323</v>
      </c>
      <c r="DE3286">
        <v>0.90799564123153687</v>
      </c>
      <c r="DF3286">
        <v>0.91586250066757202</v>
      </c>
      <c r="DG3286">
        <v>0.9353175163269043</v>
      </c>
      <c r="DH3286">
        <v>0.95563828945159912</v>
      </c>
      <c r="DI3286">
        <v>0.98259204626083374</v>
      </c>
      <c r="DJ3286">
        <v>1.0630807876586914</v>
      </c>
      <c r="DK3286">
        <v>0.9991765022277832</v>
      </c>
      <c r="DL3286">
        <v>1.2148187160491943</v>
      </c>
      <c r="DM3286">
        <v>1.1587408781051636</v>
      </c>
      <c r="DN3286">
        <v>1.0157591104507446</v>
      </c>
      <c r="DO3286">
        <v>1.0515910387039185</v>
      </c>
      <c r="DP3286">
        <v>1.1077779531478882</v>
      </c>
      <c r="DQ3286">
        <v>1.1477463245391846</v>
      </c>
      <c r="DR3286">
        <v>1.1788992881774902</v>
      </c>
      <c r="DS3286">
        <v>14.57191276550293</v>
      </c>
      <c r="DT3286">
        <v>42.826183319091797</v>
      </c>
      <c r="DU3286">
        <v>42.522060394287109</v>
      </c>
      <c r="DV3286">
        <v>43.145305633544922</v>
      </c>
      <c r="DW3286">
        <v>44.526248931884766</v>
      </c>
      <c r="DX3286">
        <v>45.046558380126953</v>
      </c>
      <c r="DY3286">
        <v>14.509269714355469</v>
      </c>
      <c r="DZ3286">
        <v>2.0205256938934326</v>
      </c>
      <c r="EA3286">
        <v>2.2055206298828125</v>
      </c>
      <c r="EB3286">
        <v>2.6011688709259033</v>
      </c>
      <c r="EC3286">
        <v>2.5400543212890625</v>
      </c>
      <c r="ED3286">
        <v>2.5565283298492432</v>
      </c>
      <c r="EE3286">
        <v>2.5911202430725098</v>
      </c>
      <c r="EF3286">
        <v>2.6316258907318115</v>
      </c>
      <c r="EG3286">
        <v>2.7112524509429932</v>
      </c>
      <c r="EH3286">
        <v>2.9223208427429199</v>
      </c>
      <c r="EI3286">
        <v>2.9444568157196045</v>
      </c>
      <c r="EJ3286">
        <v>3.3659048080444336</v>
      </c>
      <c r="EK3286">
        <v>3.226804256439209</v>
      </c>
      <c r="EL3286">
        <v>2.9398477077484131</v>
      </c>
      <c r="EM3286">
        <v>2.9403305053710938</v>
      </c>
      <c r="EN3286">
        <v>3.0414028167724609</v>
      </c>
      <c r="EO3286">
        <v>3.1518585681915283</v>
      </c>
      <c r="EP3286">
        <v>3.2190690040588379</v>
      </c>
      <c r="EQ3286">
        <v>16.856639862060547</v>
      </c>
      <c r="ER3286">
        <v>45.294307708740234</v>
      </c>
      <c r="ES3286">
        <v>44.903308868408203</v>
      </c>
      <c r="ET3286">
        <v>45.671134948730469</v>
      </c>
      <c r="EU3286">
        <v>47.151908874511719</v>
      </c>
      <c r="EV3286">
        <v>47.689571380615234</v>
      </c>
      <c r="EW3286">
        <v>16.98475456237793</v>
      </c>
      <c r="EX3286">
        <v>4.540217399597168</v>
      </c>
      <c r="EY3286">
        <v>4.7467494010925293</v>
      </c>
      <c r="EZ3286">
        <v>60.611801147460938</v>
      </c>
      <c r="FA3286">
        <v>59.3614501953125</v>
      </c>
      <c r="FB3286">
        <v>58.317642211914063</v>
      </c>
      <c r="FC3286">
        <v>57.614395141601563</v>
      </c>
      <c r="FD3286">
        <v>56.567325592041016</v>
      </c>
      <c r="FE3286">
        <v>55.722007751464844</v>
      </c>
      <c r="FF3286">
        <v>55.091056823730469</v>
      </c>
      <c r="FG3286">
        <v>55.814517974853516</v>
      </c>
      <c r="FH3286">
        <v>59.313407897949219</v>
      </c>
      <c r="FI3286">
        <v>64.241264343261719</v>
      </c>
      <c r="FJ3286">
        <v>69.34674072265625</v>
      </c>
      <c r="FK3286">
        <v>73.634262084960937</v>
      </c>
      <c r="FL3286">
        <v>76.408378601074219</v>
      </c>
      <c r="FM3286">
        <v>77.837989807128906</v>
      </c>
      <c r="FN3286">
        <v>78.590431213378906</v>
      </c>
      <c r="FO3286">
        <v>79.006057739257813</v>
      </c>
      <c r="FP3286">
        <v>78.603813171386719</v>
      </c>
      <c r="FQ3286">
        <v>77.391250610351562</v>
      </c>
      <c r="FR3286">
        <v>74.736900329589844</v>
      </c>
      <c r="FS3286">
        <v>71.268409729003906</v>
      </c>
      <c r="FT3286">
        <v>68.304542541503906</v>
      </c>
      <c r="FU3286">
        <v>65.379791259765625</v>
      </c>
      <c r="FV3286">
        <v>63.149913787841797</v>
      </c>
      <c r="FW3286">
        <v>61.434001922607422</v>
      </c>
      <c r="FX3286">
        <v>1594</v>
      </c>
      <c r="FY3286">
        <v>1.6445562243461609E-2</v>
      </c>
      <c r="FZ3286">
        <v>1</v>
      </c>
    </row>
    <row r="3287" spans="1:182" x14ac:dyDescent="0.2">
      <c r="A3287" t="s">
        <v>245</v>
      </c>
      <c r="B3287" t="s">
        <v>252</v>
      </c>
      <c r="C3287" t="s">
        <v>217</v>
      </c>
      <c r="D3287" t="s">
        <v>39</v>
      </c>
      <c r="E3287">
        <v>2015</v>
      </c>
      <c r="F3287" t="s">
        <v>228</v>
      </c>
      <c r="G3287" t="s">
        <v>10</v>
      </c>
      <c r="H3287" t="s">
        <v>226</v>
      </c>
      <c r="I3287">
        <v>579.20000000000005</v>
      </c>
      <c r="L3287">
        <v>131.84459175280043</v>
      </c>
      <c r="M3287">
        <v>127.85868871872069</v>
      </c>
      <c r="N3287">
        <v>125.86421126699632</v>
      </c>
      <c r="O3287">
        <v>125.1613099028898</v>
      </c>
      <c r="P3287">
        <v>125.59032265962101</v>
      </c>
      <c r="Q3287">
        <v>133.9774408270948</v>
      </c>
      <c r="R3287">
        <v>146.28274871772365</v>
      </c>
      <c r="S3287">
        <v>149.11593534296136</v>
      </c>
      <c r="T3287">
        <v>161.84125001758932</v>
      </c>
      <c r="U3287">
        <v>159.25421742164147</v>
      </c>
      <c r="V3287">
        <v>160.65105388145545</v>
      </c>
      <c r="W3287">
        <v>168.37236997956131</v>
      </c>
      <c r="X3287">
        <v>173.44268780832795</v>
      </c>
      <c r="Y3287">
        <v>175.31336394615604</v>
      </c>
      <c r="Z3287">
        <v>176.29730795641953</v>
      </c>
      <c r="AA3287">
        <v>176.60813703775207</v>
      </c>
      <c r="AB3287">
        <v>173.31050136915849</v>
      </c>
      <c r="AC3287">
        <v>167.94836088945522</v>
      </c>
      <c r="AD3287">
        <v>165.86028654075048</v>
      </c>
      <c r="AE3287">
        <v>167.05032880537459</v>
      </c>
      <c r="AF3287">
        <v>165.03717142068768</v>
      </c>
      <c r="AG3287">
        <v>157.90889521176862</v>
      </c>
      <c r="AH3287">
        <v>153.18914007262677</v>
      </c>
      <c r="AI3287">
        <v>143.39496265246092</v>
      </c>
      <c r="AJ3287">
        <v>-3.8511199951171875</v>
      </c>
      <c r="AK3287">
        <v>-3.6787173748016357</v>
      </c>
      <c r="AL3287">
        <v>-3.8051788806915283</v>
      </c>
      <c r="AM3287">
        <v>-4.0948381423950195</v>
      </c>
      <c r="AN3287">
        <v>-4.3141598701477051</v>
      </c>
      <c r="AO3287">
        <v>-4.1491332054138184</v>
      </c>
      <c r="AP3287">
        <v>-4.3834848403930664</v>
      </c>
      <c r="AQ3287">
        <v>-4.8704142570495605</v>
      </c>
      <c r="AR3287">
        <v>-5.4441695213317871</v>
      </c>
      <c r="AS3287">
        <v>-4.8698315620422363</v>
      </c>
      <c r="AT3287">
        <v>-4.5343022346496582</v>
      </c>
      <c r="AU3287">
        <v>-4.2841863632202148</v>
      </c>
      <c r="AV3287">
        <v>10.338988304138184</v>
      </c>
      <c r="AW3287">
        <v>44.013774871826172</v>
      </c>
      <c r="AX3287">
        <v>43.433448791503906</v>
      </c>
      <c r="AY3287">
        <v>43.719593048095703</v>
      </c>
      <c r="AZ3287">
        <v>42.971805572509766</v>
      </c>
      <c r="BA3287">
        <v>42.424304962158203</v>
      </c>
      <c r="BB3287">
        <v>9.482731819152832</v>
      </c>
      <c r="BC3287">
        <v>-6.0119976997375488</v>
      </c>
      <c r="BD3287">
        <v>-6.8132829666137695</v>
      </c>
      <c r="BE3287">
        <v>-6.7817597389221191</v>
      </c>
      <c r="BF3287">
        <v>-6.5785260200500488</v>
      </c>
      <c r="BG3287">
        <v>-6.375546932220459</v>
      </c>
      <c r="BH3287">
        <v>-1.7754824161529541</v>
      </c>
      <c r="BI3287">
        <v>-1.6644936800003052</v>
      </c>
      <c r="BJ3287">
        <v>-1.7285655736923218</v>
      </c>
      <c r="BK3287">
        <v>-1.8425085544586182</v>
      </c>
      <c r="BL3287">
        <v>-2.0091862678527832</v>
      </c>
      <c r="BM3287">
        <v>-1.8518555164337158</v>
      </c>
      <c r="BN3287">
        <v>-1.9503453969955444</v>
      </c>
      <c r="BO3287">
        <v>-2.2704334259033203</v>
      </c>
      <c r="BP3287">
        <v>-2.4655482769012451</v>
      </c>
      <c r="BQ3287">
        <v>-2.2329668998718262</v>
      </c>
      <c r="BR3287">
        <v>-2.1111929416656494</v>
      </c>
      <c r="BS3287">
        <v>-1.9432245492935181</v>
      </c>
      <c r="BT3287">
        <v>12.838147163391113</v>
      </c>
      <c r="BU3287">
        <v>47.042026519775391</v>
      </c>
      <c r="BV3287">
        <v>46.431449890136719</v>
      </c>
      <c r="BW3287">
        <v>46.621185302734375</v>
      </c>
      <c r="BX3287">
        <v>45.881095886230469</v>
      </c>
      <c r="BY3287">
        <v>45.152862548828125</v>
      </c>
      <c r="BZ3287">
        <v>12.175497055053711</v>
      </c>
      <c r="CA3287">
        <v>-2.9562141895294189</v>
      </c>
      <c r="CB3287">
        <v>-3.4793987274169922</v>
      </c>
      <c r="CC3287">
        <v>-3.3909590244293213</v>
      </c>
      <c r="CD3287">
        <v>-3.1538505554199219</v>
      </c>
      <c r="CE3287">
        <v>-2.8654282093048096</v>
      </c>
      <c r="CF3287">
        <v>-0.3379022479057312</v>
      </c>
      <c r="CG3287">
        <v>-0.26944851875305176</v>
      </c>
      <c r="CH3287">
        <v>-0.29030951857566833</v>
      </c>
      <c r="CI3287">
        <v>-0.28255212306976318</v>
      </c>
      <c r="CJ3287">
        <v>-0.41276833415031433</v>
      </c>
      <c r="CK3287">
        <v>-0.26076805591583252</v>
      </c>
      <c r="CL3287">
        <v>-0.26516059041023254</v>
      </c>
      <c r="CM3287">
        <v>-0.46969452500343323</v>
      </c>
      <c r="CN3287">
        <v>-0.40256449580192566</v>
      </c>
      <c r="CO3287">
        <v>-0.40668249130249023</v>
      </c>
      <c r="CP3287">
        <v>-0.43295502662658691</v>
      </c>
      <c r="CQ3287">
        <v>-0.32188156247138977</v>
      </c>
      <c r="CR3287">
        <v>14.569056510925293</v>
      </c>
      <c r="CS3287">
        <v>49.139385223388672</v>
      </c>
      <c r="CT3287">
        <v>48.507858276367188</v>
      </c>
      <c r="CU3287">
        <v>48.630821228027344</v>
      </c>
      <c r="CV3287">
        <v>47.896064758300781</v>
      </c>
      <c r="CW3287">
        <v>47.042652130126953</v>
      </c>
      <c r="CX3287">
        <v>14.040497779846191</v>
      </c>
      <c r="CY3287">
        <v>-0.83978796005249023</v>
      </c>
      <c r="CZ3287">
        <v>-1.170360803604126</v>
      </c>
      <c r="DA3287">
        <v>-1.0425006151199341</v>
      </c>
      <c r="DB3287">
        <v>-0.78193056583404541</v>
      </c>
      <c r="DC3287">
        <v>-0.43433097004890442</v>
      </c>
      <c r="DD3287">
        <v>1.0996779203414917</v>
      </c>
      <c r="DE3287">
        <v>1.1255966424942017</v>
      </c>
      <c r="DF3287">
        <v>1.1479465961456299</v>
      </c>
      <c r="DG3287">
        <v>1.2774043083190918</v>
      </c>
      <c r="DH3287">
        <v>1.1836495399475098</v>
      </c>
      <c r="DI3287">
        <v>1.3303194046020508</v>
      </c>
      <c r="DJ3287">
        <v>1.4200242757797241</v>
      </c>
      <c r="DK3287">
        <v>1.3310443162918091</v>
      </c>
      <c r="DL3287">
        <v>1.6604193449020386</v>
      </c>
      <c r="DM3287">
        <v>1.4196020364761353</v>
      </c>
      <c r="DN3287">
        <v>1.2452828884124756</v>
      </c>
      <c r="DO3287">
        <v>1.2994614839553833</v>
      </c>
      <c r="DP3287">
        <v>16.299966812133789</v>
      </c>
      <c r="DQ3287">
        <v>51.236743927001953</v>
      </c>
      <c r="DR3287">
        <v>50.584262847900391</v>
      </c>
      <c r="DS3287">
        <v>50.640457153320313</v>
      </c>
      <c r="DT3287">
        <v>49.911029815673828</v>
      </c>
      <c r="DU3287">
        <v>48.932441711425781</v>
      </c>
      <c r="DV3287">
        <v>15.905498504638672</v>
      </c>
      <c r="DW3287">
        <v>1.276638388633728</v>
      </c>
      <c r="DX3287">
        <v>1.1386771202087402</v>
      </c>
      <c r="DY3287">
        <v>1.3059576749801636</v>
      </c>
      <c r="DZ3287">
        <v>1.5899893045425415</v>
      </c>
      <c r="EA3287">
        <v>1.9967663288116455</v>
      </c>
      <c r="EB3287">
        <v>3.1753153800964355</v>
      </c>
      <c r="EC3287">
        <v>3.1398203372955322</v>
      </c>
      <c r="ED3287">
        <v>3.224560022354126</v>
      </c>
      <c r="EE3287">
        <v>3.5297336578369141</v>
      </c>
      <c r="EF3287">
        <v>3.4886233806610107</v>
      </c>
      <c r="EG3287">
        <v>3.6275970935821533</v>
      </c>
      <c r="EH3287">
        <v>3.853163480758667</v>
      </c>
      <c r="EI3287">
        <v>3.9310252666473389</v>
      </c>
      <c r="EJ3287">
        <v>4.639040470123291</v>
      </c>
      <c r="EK3287">
        <v>4.0564665794372559</v>
      </c>
      <c r="EL3287">
        <v>3.6683919429779053</v>
      </c>
      <c r="EM3287">
        <v>3.6404232978820801</v>
      </c>
      <c r="EN3287">
        <v>18.799125671386719</v>
      </c>
      <c r="EO3287">
        <v>54.264995574951172</v>
      </c>
      <c r="EP3287">
        <v>53.582263946533203</v>
      </c>
      <c r="EQ3287">
        <v>53.542049407958984</v>
      </c>
      <c r="ER3287">
        <v>52.820323944091797</v>
      </c>
      <c r="ES3287">
        <v>51.661003112792969</v>
      </c>
      <c r="ET3287">
        <v>18.598264694213867</v>
      </c>
      <c r="EU3287">
        <v>4.3324217796325684</v>
      </c>
      <c r="EV3287">
        <v>4.4725608825683594</v>
      </c>
      <c r="EW3287">
        <v>4.6967587471008301</v>
      </c>
      <c r="EX3287">
        <v>5.0146651268005371</v>
      </c>
      <c r="EY3287">
        <v>5.5068850517272949</v>
      </c>
      <c r="EZ3287">
        <v>70.565414428710938</v>
      </c>
      <c r="FA3287">
        <v>69.037483215332031</v>
      </c>
      <c r="FB3287">
        <v>67.41168212890625</v>
      </c>
      <c r="FC3287">
        <v>66.130668640136719</v>
      </c>
      <c r="FD3287">
        <v>65.124542236328125</v>
      </c>
      <c r="FE3287">
        <v>64.301353454589844</v>
      </c>
      <c r="FF3287">
        <v>63.717765808105469</v>
      </c>
      <c r="FG3287">
        <v>63.854885101318359</v>
      </c>
      <c r="FH3287">
        <v>66.937026977539063</v>
      </c>
      <c r="FI3287">
        <v>72.52752685546875</v>
      </c>
      <c r="FJ3287">
        <v>78.308708190917969</v>
      </c>
      <c r="FK3287">
        <v>83.532470703125</v>
      </c>
      <c r="FL3287">
        <v>86.839385986328125</v>
      </c>
      <c r="FM3287">
        <v>88.645210266113281</v>
      </c>
      <c r="FN3287">
        <v>89.55853271484375</v>
      </c>
      <c r="FO3287">
        <v>90.003562927246094</v>
      </c>
      <c r="FP3287">
        <v>89.762313842773437</v>
      </c>
      <c r="FQ3287">
        <v>88.968528747558594</v>
      </c>
      <c r="FR3287">
        <v>87.254142761230469</v>
      </c>
      <c r="FS3287">
        <v>83.771980285644531</v>
      </c>
      <c r="FT3287">
        <v>79.127426147460938</v>
      </c>
      <c r="FU3287">
        <v>75.482940673828125</v>
      </c>
      <c r="FV3287">
        <v>73.015411376953125</v>
      </c>
      <c r="FW3287">
        <v>71.060111999511719</v>
      </c>
      <c r="FX3287">
        <v>1594</v>
      </c>
      <c r="FY3287">
        <v>1.6445562243461609E-2</v>
      </c>
      <c r="FZ3287">
        <v>1</v>
      </c>
    </row>
    <row r="3288" spans="1:182" x14ac:dyDescent="0.2">
      <c r="A3288" t="s">
        <v>245</v>
      </c>
      <c r="B3288" t="s">
        <v>252</v>
      </c>
      <c r="C3288" t="s">
        <v>217</v>
      </c>
      <c r="D3288" t="s">
        <v>39</v>
      </c>
      <c r="E3288">
        <v>2016</v>
      </c>
      <c r="F3288" t="s">
        <v>228</v>
      </c>
      <c r="G3288" t="s">
        <v>10</v>
      </c>
      <c r="H3288" t="s">
        <v>226</v>
      </c>
      <c r="I3288">
        <v>579.20000000000005</v>
      </c>
      <c r="L3288">
        <v>131.84459175280043</v>
      </c>
      <c r="M3288">
        <v>127.85868871872069</v>
      </c>
      <c r="N3288">
        <v>125.86421126699632</v>
      </c>
      <c r="O3288">
        <v>125.1613099028898</v>
      </c>
      <c r="P3288">
        <v>125.59032265962101</v>
      </c>
      <c r="Q3288">
        <v>133.9774408270948</v>
      </c>
      <c r="R3288">
        <v>146.28274871772365</v>
      </c>
      <c r="S3288">
        <v>149.11593534296136</v>
      </c>
      <c r="T3288">
        <v>161.84125001758932</v>
      </c>
      <c r="U3288">
        <v>159.25421742164147</v>
      </c>
      <c r="V3288">
        <v>160.65105388145545</v>
      </c>
      <c r="W3288">
        <v>168.37236997956128</v>
      </c>
      <c r="X3288">
        <v>173.44268780832795</v>
      </c>
      <c r="Y3288">
        <v>175.31336394615604</v>
      </c>
      <c r="Z3288">
        <v>176.29730795641953</v>
      </c>
      <c r="AA3288">
        <v>176.60813703775207</v>
      </c>
      <c r="AB3288">
        <v>173.31050136915849</v>
      </c>
      <c r="AC3288">
        <v>167.94836088945522</v>
      </c>
      <c r="AD3288">
        <v>165.86028654075048</v>
      </c>
      <c r="AE3288">
        <v>167.05032880537462</v>
      </c>
      <c r="AF3288">
        <v>165.03717142068768</v>
      </c>
      <c r="AG3288">
        <v>157.90889521176862</v>
      </c>
      <c r="AH3288">
        <v>153.18914007262677</v>
      </c>
      <c r="AI3288">
        <v>143.39496265246092</v>
      </c>
      <c r="AJ3288">
        <v>-3.8511199951171875</v>
      </c>
      <c r="AK3288">
        <v>-3.6787173748016357</v>
      </c>
      <c r="AL3288">
        <v>-3.8051788806915283</v>
      </c>
      <c r="AM3288">
        <v>-4.0948381423950195</v>
      </c>
      <c r="AN3288">
        <v>-4.3141598701477051</v>
      </c>
      <c r="AO3288">
        <v>-4.1491332054138184</v>
      </c>
      <c r="AP3288">
        <v>-4.3834848403930664</v>
      </c>
      <c r="AQ3288">
        <v>-4.8704142570495605</v>
      </c>
      <c r="AR3288">
        <v>-5.4441695213317871</v>
      </c>
      <c r="AS3288">
        <v>-4.8698315620422363</v>
      </c>
      <c r="AT3288">
        <v>-4.5343022346496582</v>
      </c>
      <c r="AU3288">
        <v>-4.2841863632202148</v>
      </c>
      <c r="AV3288">
        <v>10.338988304138184</v>
      </c>
      <c r="AW3288">
        <v>44.013774871826172</v>
      </c>
      <c r="AX3288">
        <v>43.433448791503906</v>
      </c>
      <c r="AY3288">
        <v>43.719593048095703</v>
      </c>
      <c r="AZ3288">
        <v>42.971805572509766</v>
      </c>
      <c r="BA3288">
        <v>42.424304962158203</v>
      </c>
      <c r="BB3288">
        <v>9.482731819152832</v>
      </c>
      <c r="BC3288">
        <v>-6.0119976997375488</v>
      </c>
      <c r="BD3288">
        <v>-6.8132829666137695</v>
      </c>
      <c r="BE3288">
        <v>-6.7817597389221191</v>
      </c>
      <c r="BF3288">
        <v>-6.5785260200500488</v>
      </c>
      <c r="BG3288">
        <v>-6.375546932220459</v>
      </c>
      <c r="BH3288">
        <v>-1.7754824161529541</v>
      </c>
      <c r="BI3288">
        <v>-1.6644936800003052</v>
      </c>
      <c r="BJ3288">
        <v>-1.7285655736923218</v>
      </c>
      <c r="BK3288">
        <v>-1.8425085544586182</v>
      </c>
      <c r="BL3288">
        <v>-2.0091862678527832</v>
      </c>
      <c r="BM3288">
        <v>-1.8518555164337158</v>
      </c>
      <c r="BN3288">
        <v>-1.9503453969955444</v>
      </c>
      <c r="BO3288">
        <v>-2.2704334259033203</v>
      </c>
      <c r="BP3288">
        <v>-2.4655482769012451</v>
      </c>
      <c r="BQ3288">
        <v>-2.2329668998718262</v>
      </c>
      <c r="BR3288">
        <v>-2.1111929416656494</v>
      </c>
      <c r="BS3288">
        <v>-1.9432245492935181</v>
      </c>
      <c r="BT3288">
        <v>12.838147163391113</v>
      </c>
      <c r="BU3288">
        <v>47.042026519775391</v>
      </c>
      <c r="BV3288">
        <v>46.431449890136719</v>
      </c>
      <c r="BW3288">
        <v>46.621185302734375</v>
      </c>
      <c r="BX3288">
        <v>45.881095886230469</v>
      </c>
      <c r="BY3288">
        <v>45.152862548828125</v>
      </c>
      <c r="BZ3288">
        <v>12.175497055053711</v>
      </c>
      <c r="CA3288">
        <v>-2.9562141895294189</v>
      </c>
      <c r="CB3288">
        <v>-3.4793987274169922</v>
      </c>
      <c r="CC3288">
        <v>-3.3909590244293213</v>
      </c>
      <c r="CD3288">
        <v>-3.1538505554199219</v>
      </c>
      <c r="CE3288">
        <v>-2.8654282093048096</v>
      </c>
      <c r="CF3288">
        <v>-0.3379022479057312</v>
      </c>
      <c r="CG3288">
        <v>-0.26944851875305176</v>
      </c>
      <c r="CH3288">
        <v>-0.29030951857566833</v>
      </c>
      <c r="CI3288">
        <v>-0.28255212306976318</v>
      </c>
      <c r="CJ3288">
        <v>-0.41276833415031433</v>
      </c>
      <c r="CK3288">
        <v>-0.26076805591583252</v>
      </c>
      <c r="CL3288">
        <v>-0.26516059041023254</v>
      </c>
      <c r="CM3288">
        <v>-0.46969452500343323</v>
      </c>
      <c r="CN3288">
        <v>-0.40256449580192566</v>
      </c>
      <c r="CO3288">
        <v>-0.40668249130249023</v>
      </c>
      <c r="CP3288">
        <v>-0.43295502662658691</v>
      </c>
      <c r="CQ3288">
        <v>-0.32188156247138977</v>
      </c>
      <c r="CR3288">
        <v>14.569056510925293</v>
      </c>
      <c r="CS3288">
        <v>49.139385223388672</v>
      </c>
      <c r="CT3288">
        <v>48.507858276367188</v>
      </c>
      <c r="CU3288">
        <v>48.630821228027344</v>
      </c>
      <c r="CV3288">
        <v>47.896064758300781</v>
      </c>
      <c r="CW3288">
        <v>47.042652130126953</v>
      </c>
      <c r="CX3288">
        <v>14.040497779846191</v>
      </c>
      <c r="CY3288">
        <v>-0.83978796005249023</v>
      </c>
      <c r="CZ3288">
        <v>-1.170360803604126</v>
      </c>
      <c r="DA3288">
        <v>-1.0425006151199341</v>
      </c>
      <c r="DB3288">
        <v>-0.78193056583404541</v>
      </c>
      <c r="DC3288">
        <v>-0.43433097004890442</v>
      </c>
      <c r="DD3288">
        <v>1.0996779203414917</v>
      </c>
      <c r="DE3288">
        <v>1.1255966424942017</v>
      </c>
      <c r="DF3288">
        <v>1.1479465961456299</v>
      </c>
      <c r="DG3288">
        <v>1.2774043083190918</v>
      </c>
      <c r="DH3288">
        <v>1.1836495399475098</v>
      </c>
      <c r="DI3288">
        <v>1.3303194046020508</v>
      </c>
      <c r="DJ3288">
        <v>1.4200242757797241</v>
      </c>
      <c r="DK3288">
        <v>1.3310443162918091</v>
      </c>
      <c r="DL3288">
        <v>1.6604193449020386</v>
      </c>
      <c r="DM3288">
        <v>1.4196020364761353</v>
      </c>
      <c r="DN3288">
        <v>1.2452828884124756</v>
      </c>
      <c r="DO3288">
        <v>1.2994614839553833</v>
      </c>
      <c r="DP3288">
        <v>16.299966812133789</v>
      </c>
      <c r="DQ3288">
        <v>51.236743927001953</v>
      </c>
      <c r="DR3288">
        <v>50.584262847900391</v>
      </c>
      <c r="DS3288">
        <v>50.640457153320313</v>
      </c>
      <c r="DT3288">
        <v>49.911029815673828</v>
      </c>
      <c r="DU3288">
        <v>48.932441711425781</v>
      </c>
      <c r="DV3288">
        <v>15.905498504638672</v>
      </c>
      <c r="DW3288">
        <v>1.276638388633728</v>
      </c>
      <c r="DX3288">
        <v>1.1386771202087402</v>
      </c>
      <c r="DY3288">
        <v>1.3059576749801636</v>
      </c>
      <c r="DZ3288">
        <v>1.5899893045425415</v>
      </c>
      <c r="EA3288">
        <v>1.9967663288116455</v>
      </c>
      <c r="EB3288">
        <v>3.1753153800964355</v>
      </c>
      <c r="EC3288">
        <v>3.1398203372955322</v>
      </c>
      <c r="ED3288">
        <v>3.224560022354126</v>
      </c>
      <c r="EE3288">
        <v>3.5297336578369141</v>
      </c>
      <c r="EF3288">
        <v>3.4886233806610107</v>
      </c>
      <c r="EG3288">
        <v>3.6275970935821533</v>
      </c>
      <c r="EH3288">
        <v>3.853163480758667</v>
      </c>
      <c r="EI3288">
        <v>3.9310252666473389</v>
      </c>
      <c r="EJ3288">
        <v>4.639040470123291</v>
      </c>
      <c r="EK3288">
        <v>4.0564665794372559</v>
      </c>
      <c r="EL3288">
        <v>3.6683919429779053</v>
      </c>
      <c r="EM3288">
        <v>3.6404232978820801</v>
      </c>
      <c r="EN3288">
        <v>18.799125671386719</v>
      </c>
      <c r="EO3288">
        <v>54.264995574951172</v>
      </c>
      <c r="EP3288">
        <v>53.582263946533203</v>
      </c>
      <c r="EQ3288">
        <v>53.542049407958984</v>
      </c>
      <c r="ER3288">
        <v>52.820323944091797</v>
      </c>
      <c r="ES3288">
        <v>51.661003112792969</v>
      </c>
      <c r="ET3288">
        <v>18.598264694213867</v>
      </c>
      <c r="EU3288">
        <v>4.3324217796325684</v>
      </c>
      <c r="EV3288">
        <v>4.4725608825683594</v>
      </c>
      <c r="EW3288">
        <v>4.6967587471008301</v>
      </c>
      <c r="EX3288">
        <v>5.0146651268005371</v>
      </c>
      <c r="EY3288">
        <v>5.5068850517272949</v>
      </c>
      <c r="EZ3288">
        <v>70.565414428710938</v>
      </c>
      <c r="FA3288">
        <v>69.037483215332031</v>
      </c>
      <c r="FB3288">
        <v>67.41168212890625</v>
      </c>
      <c r="FC3288">
        <v>66.130668640136719</v>
      </c>
      <c r="FD3288">
        <v>65.124542236328125</v>
      </c>
      <c r="FE3288">
        <v>64.301353454589844</v>
      </c>
      <c r="FF3288">
        <v>63.717765808105469</v>
      </c>
      <c r="FG3288">
        <v>63.854885101318359</v>
      </c>
      <c r="FH3288">
        <v>66.937026977539063</v>
      </c>
      <c r="FI3288">
        <v>72.52752685546875</v>
      </c>
      <c r="FJ3288">
        <v>78.308708190917969</v>
      </c>
      <c r="FK3288">
        <v>83.532470703125</v>
      </c>
      <c r="FL3288">
        <v>86.839385986328125</v>
      </c>
      <c r="FM3288">
        <v>88.645210266113281</v>
      </c>
      <c r="FN3288">
        <v>89.55853271484375</v>
      </c>
      <c r="FO3288">
        <v>90.003562927246094</v>
      </c>
      <c r="FP3288">
        <v>89.762313842773437</v>
      </c>
      <c r="FQ3288">
        <v>88.968528747558594</v>
      </c>
      <c r="FR3288">
        <v>87.254142761230469</v>
      </c>
      <c r="FS3288">
        <v>83.771980285644531</v>
      </c>
      <c r="FT3288">
        <v>79.127426147460938</v>
      </c>
      <c r="FU3288">
        <v>75.482940673828125</v>
      </c>
      <c r="FV3288">
        <v>73.015411376953125</v>
      </c>
      <c r="FW3288">
        <v>71.060111999511719</v>
      </c>
      <c r="FX3288">
        <v>1594</v>
      </c>
      <c r="FY3288">
        <v>1.6445562243461609E-2</v>
      </c>
      <c r="FZ3288">
        <v>1</v>
      </c>
    </row>
    <row r="3289" spans="1:182" x14ac:dyDescent="0.2">
      <c r="A3289" t="s">
        <v>245</v>
      </c>
      <c r="B3289" t="s">
        <v>252</v>
      </c>
      <c r="C3289" t="s">
        <v>217</v>
      </c>
      <c r="D3289" t="s">
        <v>39</v>
      </c>
      <c r="E3289">
        <v>2017</v>
      </c>
      <c r="F3289" t="s">
        <v>228</v>
      </c>
      <c r="G3289" t="s">
        <v>10</v>
      </c>
      <c r="H3289" t="s">
        <v>226</v>
      </c>
      <c r="I3289">
        <v>579.20000000000005</v>
      </c>
      <c r="L3289">
        <v>131.84459175280043</v>
      </c>
      <c r="M3289">
        <v>127.85868871872069</v>
      </c>
      <c r="N3289">
        <v>125.86421126699634</v>
      </c>
      <c r="O3289">
        <v>125.1613099028898</v>
      </c>
      <c r="P3289">
        <v>125.59032265962101</v>
      </c>
      <c r="Q3289">
        <v>133.9774408270948</v>
      </c>
      <c r="R3289">
        <v>146.28274871772365</v>
      </c>
      <c r="S3289">
        <v>149.11593534296136</v>
      </c>
      <c r="T3289">
        <v>161.84125001758932</v>
      </c>
      <c r="U3289">
        <v>159.25421742164147</v>
      </c>
      <c r="V3289">
        <v>160.65105388145545</v>
      </c>
      <c r="W3289">
        <v>168.37236997956128</v>
      </c>
      <c r="X3289">
        <v>173.44268780832795</v>
      </c>
      <c r="Y3289">
        <v>175.31336394615604</v>
      </c>
      <c r="Z3289">
        <v>176.29730795641953</v>
      </c>
      <c r="AA3289">
        <v>176.60813703775207</v>
      </c>
      <c r="AB3289">
        <v>173.31050136915849</v>
      </c>
      <c r="AC3289">
        <v>167.94836088945522</v>
      </c>
      <c r="AD3289">
        <v>165.86028654075051</v>
      </c>
      <c r="AE3289">
        <v>167.05032880537462</v>
      </c>
      <c r="AF3289">
        <v>165.03717142068768</v>
      </c>
      <c r="AG3289">
        <v>157.90889521176862</v>
      </c>
      <c r="AH3289">
        <v>153.18914007262677</v>
      </c>
      <c r="AI3289">
        <v>143.39496265246092</v>
      </c>
      <c r="AJ3289">
        <v>-3.8511199951171875</v>
      </c>
      <c r="AK3289">
        <v>-3.6787173748016357</v>
      </c>
      <c r="AL3289">
        <v>-3.8051788806915283</v>
      </c>
      <c r="AM3289">
        <v>-4.0948381423950195</v>
      </c>
      <c r="AN3289">
        <v>-4.3141598701477051</v>
      </c>
      <c r="AO3289">
        <v>-4.1491332054138184</v>
      </c>
      <c r="AP3289">
        <v>-4.3834848403930664</v>
      </c>
      <c r="AQ3289">
        <v>-4.8704142570495605</v>
      </c>
      <c r="AR3289">
        <v>-5.4441695213317871</v>
      </c>
      <c r="AS3289">
        <v>-4.8698315620422363</v>
      </c>
      <c r="AT3289">
        <v>-4.5343022346496582</v>
      </c>
      <c r="AU3289">
        <v>-4.2841863632202148</v>
      </c>
      <c r="AV3289">
        <v>10.338988304138184</v>
      </c>
      <c r="AW3289">
        <v>44.013774871826172</v>
      </c>
      <c r="AX3289">
        <v>43.433448791503906</v>
      </c>
      <c r="AY3289">
        <v>43.719593048095703</v>
      </c>
      <c r="AZ3289">
        <v>42.971805572509766</v>
      </c>
      <c r="BA3289">
        <v>42.424304962158203</v>
      </c>
      <c r="BB3289">
        <v>9.482731819152832</v>
      </c>
      <c r="BC3289">
        <v>-6.0119976997375488</v>
      </c>
      <c r="BD3289">
        <v>-6.8132829666137695</v>
      </c>
      <c r="BE3289">
        <v>-6.7817597389221191</v>
      </c>
      <c r="BF3289">
        <v>-6.5785260200500488</v>
      </c>
      <c r="BG3289">
        <v>-6.375546932220459</v>
      </c>
      <c r="BH3289">
        <v>-1.7754824161529541</v>
      </c>
      <c r="BI3289">
        <v>-1.6644936800003052</v>
      </c>
      <c r="BJ3289">
        <v>-1.7285655736923218</v>
      </c>
      <c r="BK3289">
        <v>-1.8425085544586182</v>
      </c>
      <c r="BL3289">
        <v>-2.0091862678527832</v>
      </c>
      <c r="BM3289">
        <v>-1.8518555164337158</v>
      </c>
      <c r="BN3289">
        <v>-1.9503453969955444</v>
      </c>
      <c r="BO3289">
        <v>-2.2704334259033203</v>
      </c>
      <c r="BP3289">
        <v>-2.4655482769012451</v>
      </c>
      <c r="BQ3289">
        <v>-2.2329668998718262</v>
      </c>
      <c r="BR3289">
        <v>-2.1111929416656494</v>
      </c>
      <c r="BS3289">
        <v>-1.9432245492935181</v>
      </c>
      <c r="BT3289">
        <v>12.838147163391113</v>
      </c>
      <c r="BU3289">
        <v>47.042026519775391</v>
      </c>
      <c r="BV3289">
        <v>46.431449890136719</v>
      </c>
      <c r="BW3289">
        <v>46.621185302734375</v>
      </c>
      <c r="BX3289">
        <v>45.881095886230469</v>
      </c>
      <c r="BY3289">
        <v>45.152862548828125</v>
      </c>
      <c r="BZ3289">
        <v>12.175497055053711</v>
      </c>
      <c r="CA3289">
        <v>-2.9562141895294189</v>
      </c>
      <c r="CB3289">
        <v>-3.4793987274169922</v>
      </c>
      <c r="CC3289">
        <v>-3.3909590244293213</v>
      </c>
      <c r="CD3289">
        <v>-3.1538505554199219</v>
      </c>
      <c r="CE3289">
        <v>-2.8654282093048096</v>
      </c>
      <c r="CF3289">
        <v>-0.3379022479057312</v>
      </c>
      <c r="CG3289">
        <v>-0.26944851875305176</v>
      </c>
      <c r="CH3289">
        <v>-0.29030951857566833</v>
      </c>
      <c r="CI3289">
        <v>-0.28255212306976318</v>
      </c>
      <c r="CJ3289">
        <v>-0.41276833415031433</v>
      </c>
      <c r="CK3289">
        <v>-0.26076805591583252</v>
      </c>
      <c r="CL3289">
        <v>-0.26516059041023254</v>
      </c>
      <c r="CM3289">
        <v>-0.46969452500343323</v>
      </c>
      <c r="CN3289">
        <v>-0.40256449580192566</v>
      </c>
      <c r="CO3289">
        <v>-0.40668249130249023</v>
      </c>
      <c r="CP3289">
        <v>-0.43295502662658691</v>
      </c>
      <c r="CQ3289">
        <v>-0.32188156247138977</v>
      </c>
      <c r="CR3289">
        <v>14.569056510925293</v>
      </c>
      <c r="CS3289">
        <v>49.139385223388672</v>
      </c>
      <c r="CT3289">
        <v>48.507858276367188</v>
      </c>
      <c r="CU3289">
        <v>48.630821228027344</v>
      </c>
      <c r="CV3289">
        <v>47.896064758300781</v>
      </c>
      <c r="CW3289">
        <v>47.042652130126953</v>
      </c>
      <c r="CX3289">
        <v>14.040497779846191</v>
      </c>
      <c r="CY3289">
        <v>-0.83978796005249023</v>
      </c>
      <c r="CZ3289">
        <v>-1.170360803604126</v>
      </c>
      <c r="DA3289">
        <v>-1.0425006151199341</v>
      </c>
      <c r="DB3289">
        <v>-0.78193056583404541</v>
      </c>
      <c r="DC3289">
        <v>-0.43433097004890442</v>
      </c>
      <c r="DD3289">
        <v>1.0996779203414917</v>
      </c>
      <c r="DE3289">
        <v>1.1255966424942017</v>
      </c>
      <c r="DF3289">
        <v>1.1479465961456299</v>
      </c>
      <c r="DG3289">
        <v>1.2774043083190918</v>
      </c>
      <c r="DH3289">
        <v>1.1836495399475098</v>
      </c>
      <c r="DI3289">
        <v>1.3303194046020508</v>
      </c>
      <c r="DJ3289">
        <v>1.4200242757797241</v>
      </c>
      <c r="DK3289">
        <v>1.3310443162918091</v>
      </c>
      <c r="DL3289">
        <v>1.6604193449020386</v>
      </c>
      <c r="DM3289">
        <v>1.4196020364761353</v>
      </c>
      <c r="DN3289">
        <v>1.2452828884124756</v>
      </c>
      <c r="DO3289">
        <v>1.2994614839553833</v>
      </c>
      <c r="DP3289">
        <v>16.299966812133789</v>
      </c>
      <c r="DQ3289">
        <v>51.236743927001953</v>
      </c>
      <c r="DR3289">
        <v>50.584262847900391</v>
      </c>
      <c r="DS3289">
        <v>50.640457153320313</v>
      </c>
      <c r="DT3289">
        <v>49.911029815673828</v>
      </c>
      <c r="DU3289">
        <v>48.932441711425781</v>
      </c>
      <c r="DV3289">
        <v>15.905498504638672</v>
      </c>
      <c r="DW3289">
        <v>1.276638388633728</v>
      </c>
      <c r="DX3289">
        <v>1.1386771202087402</v>
      </c>
      <c r="DY3289">
        <v>1.3059576749801636</v>
      </c>
      <c r="DZ3289">
        <v>1.5899893045425415</v>
      </c>
      <c r="EA3289">
        <v>1.9967663288116455</v>
      </c>
      <c r="EB3289">
        <v>3.1753153800964355</v>
      </c>
      <c r="EC3289">
        <v>3.1398203372955322</v>
      </c>
      <c r="ED3289">
        <v>3.224560022354126</v>
      </c>
      <c r="EE3289">
        <v>3.5297336578369141</v>
      </c>
      <c r="EF3289">
        <v>3.4886233806610107</v>
      </c>
      <c r="EG3289">
        <v>3.6275970935821533</v>
      </c>
      <c r="EH3289">
        <v>3.853163480758667</v>
      </c>
      <c r="EI3289">
        <v>3.9310252666473389</v>
      </c>
      <c r="EJ3289">
        <v>4.639040470123291</v>
      </c>
      <c r="EK3289">
        <v>4.0564665794372559</v>
      </c>
      <c r="EL3289">
        <v>3.6683919429779053</v>
      </c>
      <c r="EM3289">
        <v>3.6404232978820801</v>
      </c>
      <c r="EN3289">
        <v>18.799125671386719</v>
      </c>
      <c r="EO3289">
        <v>54.264995574951172</v>
      </c>
      <c r="EP3289">
        <v>53.582263946533203</v>
      </c>
      <c r="EQ3289">
        <v>53.542049407958984</v>
      </c>
      <c r="ER3289">
        <v>52.820323944091797</v>
      </c>
      <c r="ES3289">
        <v>51.661003112792969</v>
      </c>
      <c r="ET3289">
        <v>18.598264694213867</v>
      </c>
      <c r="EU3289">
        <v>4.3324217796325684</v>
      </c>
      <c r="EV3289">
        <v>4.4725608825683594</v>
      </c>
      <c r="EW3289">
        <v>4.6967587471008301</v>
      </c>
      <c r="EX3289">
        <v>5.0146651268005371</v>
      </c>
      <c r="EY3289">
        <v>5.5068850517272949</v>
      </c>
      <c r="EZ3289">
        <v>70.565414428710938</v>
      </c>
      <c r="FA3289">
        <v>69.037483215332031</v>
      </c>
      <c r="FB3289">
        <v>67.41168212890625</v>
      </c>
      <c r="FC3289">
        <v>66.130668640136719</v>
      </c>
      <c r="FD3289">
        <v>65.124542236328125</v>
      </c>
      <c r="FE3289">
        <v>64.301353454589844</v>
      </c>
      <c r="FF3289">
        <v>63.717765808105469</v>
      </c>
      <c r="FG3289">
        <v>63.854885101318359</v>
      </c>
      <c r="FH3289">
        <v>66.937026977539063</v>
      </c>
      <c r="FI3289">
        <v>72.52752685546875</v>
      </c>
      <c r="FJ3289">
        <v>78.308708190917969</v>
      </c>
      <c r="FK3289">
        <v>83.532470703125</v>
      </c>
      <c r="FL3289">
        <v>86.839385986328125</v>
      </c>
      <c r="FM3289">
        <v>88.645210266113281</v>
      </c>
      <c r="FN3289">
        <v>89.55853271484375</v>
      </c>
      <c r="FO3289">
        <v>90.003562927246094</v>
      </c>
      <c r="FP3289">
        <v>89.762313842773437</v>
      </c>
      <c r="FQ3289">
        <v>88.968528747558594</v>
      </c>
      <c r="FR3289">
        <v>87.254142761230469</v>
      </c>
      <c r="FS3289">
        <v>83.771980285644531</v>
      </c>
      <c r="FT3289">
        <v>79.127426147460938</v>
      </c>
      <c r="FU3289">
        <v>75.482940673828125</v>
      </c>
      <c r="FV3289">
        <v>73.015411376953125</v>
      </c>
      <c r="FW3289">
        <v>71.060111999511719</v>
      </c>
      <c r="FX3289">
        <v>1594</v>
      </c>
      <c r="FY3289">
        <v>1.6445562243461609E-2</v>
      </c>
      <c r="FZ3289">
        <v>1</v>
      </c>
    </row>
    <row r="3290" spans="1:182" x14ac:dyDescent="0.2">
      <c r="A3290" t="s">
        <v>245</v>
      </c>
      <c r="B3290" t="s">
        <v>252</v>
      </c>
      <c r="C3290" t="s">
        <v>217</v>
      </c>
      <c r="D3290" t="s">
        <v>40</v>
      </c>
      <c r="E3290">
        <v>2015</v>
      </c>
      <c r="F3290" t="s">
        <v>228</v>
      </c>
      <c r="G3290" t="s">
        <v>10</v>
      </c>
      <c r="H3290" t="s">
        <v>226</v>
      </c>
      <c r="I3290">
        <v>1056.5999999999999</v>
      </c>
      <c r="L3290">
        <v>246.62905168374917</v>
      </c>
      <c r="M3290">
        <v>240.72146899426241</v>
      </c>
      <c r="N3290">
        <v>236.04588020585979</v>
      </c>
      <c r="O3290">
        <v>234.41581551524052</v>
      </c>
      <c r="P3290">
        <v>238.36404826511364</v>
      </c>
      <c r="Q3290">
        <v>247.8389157607493</v>
      </c>
      <c r="R3290">
        <v>262.30750446766615</v>
      </c>
      <c r="S3290">
        <v>270.11408258825031</v>
      </c>
      <c r="T3290">
        <v>279.01672650532612</v>
      </c>
      <c r="U3290">
        <v>288.99234882163836</v>
      </c>
      <c r="V3290">
        <v>301.55391254636862</v>
      </c>
      <c r="W3290">
        <v>306.08481689041736</v>
      </c>
      <c r="X3290">
        <v>306.42533506935081</v>
      </c>
      <c r="Y3290">
        <v>309.39852680243348</v>
      </c>
      <c r="Z3290">
        <v>311.4974150255162</v>
      </c>
      <c r="AA3290">
        <v>311.18641802601149</v>
      </c>
      <c r="AB3290">
        <v>310.55992885329835</v>
      </c>
      <c r="AC3290">
        <v>306.91020869994554</v>
      </c>
      <c r="AD3290">
        <v>305.20404075270619</v>
      </c>
      <c r="AE3290">
        <v>308.60892238434872</v>
      </c>
      <c r="AF3290">
        <v>305.21402449475181</v>
      </c>
      <c r="AG3290">
        <v>289.36635486996829</v>
      </c>
      <c r="AH3290">
        <v>272.10554866261703</v>
      </c>
      <c r="AI3290">
        <v>258.33426073337307</v>
      </c>
      <c r="AJ3290">
        <v>-5.1210002899169922</v>
      </c>
      <c r="AK3290">
        <v>-5.0068974494934082</v>
      </c>
      <c r="AL3290">
        <v>-5.0736074447631836</v>
      </c>
      <c r="AM3290">
        <v>-4.9348440170288086</v>
      </c>
      <c r="AN3290">
        <v>-4.8198399543762207</v>
      </c>
      <c r="AO3290">
        <v>-4.3731875419616699</v>
      </c>
      <c r="AP3290">
        <v>-4.3835210800170898</v>
      </c>
      <c r="AQ3290">
        <v>-4.345801830291748</v>
      </c>
      <c r="AR3290">
        <v>-4.5566587448120117</v>
      </c>
      <c r="AS3290">
        <v>-4.8235468864440918</v>
      </c>
      <c r="AT3290">
        <v>-4.8868141174316406</v>
      </c>
      <c r="AU3290">
        <v>-4.9299478530883789</v>
      </c>
      <c r="AV3290">
        <v>23.474077224731445</v>
      </c>
      <c r="AW3290">
        <v>84.259796142578125</v>
      </c>
      <c r="AX3290">
        <v>84.13348388671875</v>
      </c>
      <c r="AY3290">
        <v>83.273239135742187</v>
      </c>
      <c r="AZ3290">
        <v>83.091278076171875</v>
      </c>
      <c r="BA3290">
        <v>83.153694152832031</v>
      </c>
      <c r="BB3290">
        <v>24.00682258605957</v>
      </c>
      <c r="BC3290">
        <v>-2.8962368965148926</v>
      </c>
      <c r="BD3290">
        <v>-2.9375057220458984</v>
      </c>
      <c r="BE3290">
        <v>-2.7571079730987549</v>
      </c>
      <c r="BF3290">
        <v>-2.8144540786743164</v>
      </c>
      <c r="BG3290">
        <v>-3.1634554862976074</v>
      </c>
      <c r="BH3290">
        <v>-2.4092607498168945</v>
      </c>
      <c r="BI3290">
        <v>-2.351254940032959</v>
      </c>
      <c r="BJ3290">
        <v>-2.3970341682434082</v>
      </c>
      <c r="BK3290">
        <v>-2.3427977561950684</v>
      </c>
      <c r="BL3290">
        <v>-2.3061611652374268</v>
      </c>
      <c r="BM3290">
        <v>-2.0901286602020264</v>
      </c>
      <c r="BN3290">
        <v>-2.1137022972106934</v>
      </c>
      <c r="BO3290">
        <v>-2.0515952110290527</v>
      </c>
      <c r="BP3290">
        <v>-2.1430480480194092</v>
      </c>
      <c r="BQ3290">
        <v>-2.2673346996307373</v>
      </c>
      <c r="BR3290">
        <v>-2.2666664123535156</v>
      </c>
      <c r="BS3290">
        <v>-2.3080790042877197</v>
      </c>
      <c r="BT3290">
        <v>26.529594421386719</v>
      </c>
      <c r="BU3290">
        <v>87.856170654296875</v>
      </c>
      <c r="BV3290">
        <v>87.716903686523438</v>
      </c>
      <c r="BW3290">
        <v>86.893646240234375</v>
      </c>
      <c r="BX3290">
        <v>86.748558044433594</v>
      </c>
      <c r="BY3290">
        <v>86.801948547363281</v>
      </c>
      <c r="BZ3290">
        <v>27.132286071777344</v>
      </c>
      <c r="CA3290">
        <v>6.1746235936880112E-2</v>
      </c>
      <c r="CB3290">
        <v>3.1927041709423065E-2</v>
      </c>
      <c r="CC3290">
        <v>0.13555976748466492</v>
      </c>
      <c r="CD3290">
        <v>-2.9438646510243416E-2</v>
      </c>
      <c r="CE3290">
        <v>-0.40326184034347534</v>
      </c>
      <c r="CF3290">
        <v>-0.53111827373504639</v>
      </c>
      <c r="CG3290">
        <v>-0.51196497678756714</v>
      </c>
      <c r="CH3290">
        <v>-0.54324746131896973</v>
      </c>
      <c r="CI3290">
        <v>-0.54755407571792603</v>
      </c>
      <c r="CJ3290">
        <v>-0.56519466638565063</v>
      </c>
      <c r="CK3290">
        <v>-0.508888840675354</v>
      </c>
      <c r="CL3290">
        <v>-0.54163271188735962</v>
      </c>
      <c r="CM3290">
        <v>-0.46263477206230164</v>
      </c>
      <c r="CN3290">
        <v>-0.47138875722885132</v>
      </c>
      <c r="CO3290">
        <v>-0.49690976738929749</v>
      </c>
      <c r="CP3290">
        <v>-0.45195984840393066</v>
      </c>
      <c r="CQ3290">
        <v>-0.49218058586120605</v>
      </c>
      <c r="CR3290">
        <v>28.645837783813477</v>
      </c>
      <c r="CS3290">
        <v>90.347015380859375</v>
      </c>
      <c r="CT3290">
        <v>90.198768615722656</v>
      </c>
      <c r="CU3290">
        <v>89.401123046875</v>
      </c>
      <c r="CV3290">
        <v>89.281578063964844</v>
      </c>
      <c r="CW3290">
        <v>89.328720092773438</v>
      </c>
      <c r="CX3290">
        <v>29.296970367431641</v>
      </c>
      <c r="CY3290">
        <v>2.1104364395141602</v>
      </c>
      <c r="CZ3290">
        <v>2.0885472297668457</v>
      </c>
      <c r="DA3290">
        <v>2.1390125751495361</v>
      </c>
      <c r="DB3290">
        <v>1.8994545936584473</v>
      </c>
      <c r="DC3290">
        <v>1.5084398984909058</v>
      </c>
      <c r="DD3290">
        <v>1.3470243215560913</v>
      </c>
      <c r="DE3290">
        <v>1.3273248672485352</v>
      </c>
      <c r="DF3290">
        <v>1.3105391263961792</v>
      </c>
      <c r="DG3290">
        <v>1.2476894855499268</v>
      </c>
      <c r="DH3290">
        <v>1.1757717132568359</v>
      </c>
      <c r="DI3290">
        <v>1.0723508596420288</v>
      </c>
      <c r="DJ3290">
        <v>1.0304367542266846</v>
      </c>
      <c r="DK3290">
        <v>1.1263256072998047</v>
      </c>
      <c r="DL3290">
        <v>1.2002706527709961</v>
      </c>
      <c r="DM3290">
        <v>1.2735151052474976</v>
      </c>
      <c r="DN3290">
        <v>1.3627465963363647</v>
      </c>
      <c r="DO3290">
        <v>1.3237178325653076</v>
      </c>
      <c r="DP3290">
        <v>30.762079238891602</v>
      </c>
      <c r="DQ3290">
        <v>92.837852478027344</v>
      </c>
      <c r="DR3290">
        <v>92.680633544921875</v>
      </c>
      <c r="DS3290">
        <v>91.908607482910156</v>
      </c>
      <c r="DT3290">
        <v>91.814598083496094</v>
      </c>
      <c r="DU3290">
        <v>91.855484008789063</v>
      </c>
      <c r="DV3290">
        <v>31.46165657043457</v>
      </c>
      <c r="DW3290">
        <v>4.1591267585754395</v>
      </c>
      <c r="DX3290">
        <v>4.145167350769043</v>
      </c>
      <c r="DY3290">
        <v>4.1424655914306641</v>
      </c>
      <c r="DZ3290">
        <v>3.82834792137146</v>
      </c>
      <c r="EA3290">
        <v>3.4201416969299316</v>
      </c>
      <c r="EB3290">
        <v>4.0587639808654785</v>
      </c>
      <c r="EC3290">
        <v>3.9829673767089844</v>
      </c>
      <c r="ED3290">
        <v>3.9871125221252441</v>
      </c>
      <c r="EE3290">
        <v>3.8397359848022461</v>
      </c>
      <c r="EF3290">
        <v>3.689450740814209</v>
      </c>
      <c r="EG3290">
        <v>3.355410099029541</v>
      </c>
      <c r="EH3290">
        <v>3.3002555370330811</v>
      </c>
      <c r="EI3290">
        <v>3.4205322265625</v>
      </c>
      <c r="EJ3290">
        <v>3.6138813495635986</v>
      </c>
      <c r="EK3290">
        <v>3.8297274112701416</v>
      </c>
      <c r="EL3290">
        <v>3.9828946590423584</v>
      </c>
      <c r="EM3290">
        <v>3.9455869197845459</v>
      </c>
      <c r="EN3290">
        <v>33.817596435546875</v>
      </c>
      <c r="EO3290">
        <v>96.434226989746094</v>
      </c>
      <c r="EP3290">
        <v>96.264045715332031</v>
      </c>
      <c r="EQ3290">
        <v>95.529014587402344</v>
      </c>
      <c r="ER3290">
        <v>95.471885681152344</v>
      </c>
      <c r="ES3290">
        <v>95.503738403320312</v>
      </c>
      <c r="ET3290">
        <v>34.587120056152344</v>
      </c>
      <c r="EU3290">
        <v>7.1171097755432129</v>
      </c>
      <c r="EV3290">
        <v>7.1146001815795898</v>
      </c>
      <c r="EW3290">
        <v>7.0351333618164062</v>
      </c>
      <c r="EX3290">
        <v>6.6133632659912109</v>
      </c>
      <c r="EY3290">
        <v>6.180335521697998</v>
      </c>
      <c r="EZ3290">
        <v>72.051002502441406</v>
      </c>
      <c r="FA3290">
        <v>70.638839721679688</v>
      </c>
      <c r="FB3290">
        <v>69.202621459960937</v>
      </c>
      <c r="FC3290">
        <v>68.304695129394531</v>
      </c>
      <c r="FD3290">
        <v>67.533439636230469</v>
      </c>
      <c r="FE3290">
        <v>66.546302795410156</v>
      </c>
      <c r="FF3290">
        <v>66.185127258300781</v>
      </c>
      <c r="FG3290">
        <v>66.466094970703125</v>
      </c>
      <c r="FH3290">
        <v>69.818450927734375</v>
      </c>
      <c r="FI3290">
        <v>75.578826904296875</v>
      </c>
      <c r="FJ3290">
        <v>80.977104187011719</v>
      </c>
      <c r="FK3290">
        <v>85.049537658691406</v>
      </c>
      <c r="FL3290">
        <v>87.908782958984375</v>
      </c>
      <c r="FM3290">
        <v>89.92156982421875</v>
      </c>
      <c r="FN3290">
        <v>91.438362121582031</v>
      </c>
      <c r="FO3290">
        <v>92.116020202636719</v>
      </c>
      <c r="FP3290">
        <v>91.994941711425781</v>
      </c>
      <c r="FQ3290">
        <v>91.027427673339844</v>
      </c>
      <c r="FR3290">
        <v>89.198768615722656</v>
      </c>
      <c r="FS3290">
        <v>86.830474853515625</v>
      </c>
      <c r="FT3290">
        <v>83.476303100585938</v>
      </c>
      <c r="FU3290">
        <v>79.785018920898438</v>
      </c>
      <c r="FV3290">
        <v>77.118965148925781</v>
      </c>
      <c r="FW3290">
        <v>74.728752136230469</v>
      </c>
      <c r="FX3290">
        <v>1594</v>
      </c>
      <c r="FY3290">
        <v>1.6445562243461609E-2</v>
      </c>
      <c r="FZ3290">
        <v>1</v>
      </c>
    </row>
    <row r="3291" spans="1:182" x14ac:dyDescent="0.2">
      <c r="A3291" t="s">
        <v>245</v>
      </c>
      <c r="B3291" t="s">
        <v>252</v>
      </c>
      <c r="C3291" t="s">
        <v>217</v>
      </c>
      <c r="D3291" t="s">
        <v>40</v>
      </c>
      <c r="E3291">
        <v>2016</v>
      </c>
      <c r="F3291" t="s">
        <v>228</v>
      </c>
      <c r="G3291" t="s">
        <v>10</v>
      </c>
      <c r="H3291" t="s">
        <v>226</v>
      </c>
      <c r="I3291">
        <v>1056.5999999999999</v>
      </c>
      <c r="L3291">
        <v>246.62905168374917</v>
      </c>
      <c r="M3291">
        <v>240.72146899426241</v>
      </c>
      <c r="N3291">
        <v>236.04588020585979</v>
      </c>
      <c r="O3291">
        <v>234.41581551524052</v>
      </c>
      <c r="P3291">
        <v>238.36404826511364</v>
      </c>
      <c r="Q3291">
        <v>247.8389157607493</v>
      </c>
      <c r="R3291">
        <v>262.30750446766615</v>
      </c>
      <c r="S3291">
        <v>270.11408258825031</v>
      </c>
      <c r="T3291">
        <v>279.01672650532612</v>
      </c>
      <c r="U3291">
        <v>288.99234882163836</v>
      </c>
      <c r="V3291">
        <v>301.55391254636862</v>
      </c>
      <c r="W3291">
        <v>306.08481689041736</v>
      </c>
      <c r="X3291">
        <v>306.42533506935081</v>
      </c>
      <c r="Y3291">
        <v>309.39852680243348</v>
      </c>
      <c r="Z3291">
        <v>311.49741502551615</v>
      </c>
      <c r="AA3291">
        <v>311.18641802601149</v>
      </c>
      <c r="AB3291">
        <v>310.55992885329835</v>
      </c>
      <c r="AC3291">
        <v>306.91020869994554</v>
      </c>
      <c r="AD3291">
        <v>305.20404075270619</v>
      </c>
      <c r="AE3291">
        <v>308.60892238434872</v>
      </c>
      <c r="AF3291">
        <v>305.21402449475175</v>
      </c>
      <c r="AG3291">
        <v>289.36635486996823</v>
      </c>
      <c r="AH3291">
        <v>272.10554866261703</v>
      </c>
      <c r="AI3291">
        <v>258.33426073337307</v>
      </c>
      <c r="AJ3291">
        <v>-5.1210002899169922</v>
      </c>
      <c r="AK3291">
        <v>-5.0068974494934082</v>
      </c>
      <c r="AL3291">
        <v>-5.0736074447631836</v>
      </c>
      <c r="AM3291">
        <v>-4.9348440170288086</v>
      </c>
      <c r="AN3291">
        <v>-4.8198399543762207</v>
      </c>
      <c r="AO3291">
        <v>-4.3731875419616699</v>
      </c>
      <c r="AP3291">
        <v>-4.3835210800170898</v>
      </c>
      <c r="AQ3291">
        <v>-4.345801830291748</v>
      </c>
      <c r="AR3291">
        <v>-4.5566587448120117</v>
      </c>
      <c r="AS3291">
        <v>-4.8235468864440918</v>
      </c>
      <c r="AT3291">
        <v>-4.8868141174316406</v>
      </c>
      <c r="AU3291">
        <v>-4.9299478530883789</v>
      </c>
      <c r="AV3291">
        <v>23.474077224731445</v>
      </c>
      <c r="AW3291">
        <v>84.259796142578125</v>
      </c>
      <c r="AX3291">
        <v>84.13348388671875</v>
      </c>
      <c r="AY3291">
        <v>83.273239135742187</v>
      </c>
      <c r="AZ3291">
        <v>83.091278076171875</v>
      </c>
      <c r="BA3291">
        <v>83.153694152832031</v>
      </c>
      <c r="BB3291">
        <v>24.00682258605957</v>
      </c>
      <c r="BC3291">
        <v>-2.8962368965148926</v>
      </c>
      <c r="BD3291">
        <v>-2.9375057220458984</v>
      </c>
      <c r="BE3291">
        <v>-2.7571079730987549</v>
      </c>
      <c r="BF3291">
        <v>-2.8144540786743164</v>
      </c>
      <c r="BG3291">
        <v>-3.1634554862976074</v>
      </c>
      <c r="BH3291">
        <v>-2.4092607498168945</v>
      </c>
      <c r="BI3291">
        <v>-2.351254940032959</v>
      </c>
      <c r="BJ3291">
        <v>-2.3970341682434082</v>
      </c>
      <c r="BK3291">
        <v>-2.3427977561950684</v>
      </c>
      <c r="BL3291">
        <v>-2.3061611652374268</v>
      </c>
      <c r="BM3291">
        <v>-2.0901286602020264</v>
      </c>
      <c r="BN3291">
        <v>-2.1137022972106934</v>
      </c>
      <c r="BO3291">
        <v>-2.0515952110290527</v>
      </c>
      <c r="BP3291">
        <v>-2.1430480480194092</v>
      </c>
      <c r="BQ3291">
        <v>-2.2673346996307373</v>
      </c>
      <c r="BR3291">
        <v>-2.2666664123535156</v>
      </c>
      <c r="BS3291">
        <v>-2.3080790042877197</v>
      </c>
      <c r="BT3291">
        <v>26.529594421386719</v>
      </c>
      <c r="BU3291">
        <v>87.856170654296875</v>
      </c>
      <c r="BV3291">
        <v>87.716903686523438</v>
      </c>
      <c r="BW3291">
        <v>86.893646240234375</v>
      </c>
      <c r="BX3291">
        <v>86.748558044433594</v>
      </c>
      <c r="BY3291">
        <v>86.801948547363281</v>
      </c>
      <c r="BZ3291">
        <v>27.132286071777344</v>
      </c>
      <c r="CA3291">
        <v>6.1746235936880112E-2</v>
      </c>
      <c r="CB3291">
        <v>3.1927041709423065E-2</v>
      </c>
      <c r="CC3291">
        <v>0.13555976748466492</v>
      </c>
      <c r="CD3291">
        <v>-2.9438646510243416E-2</v>
      </c>
      <c r="CE3291">
        <v>-0.40326184034347534</v>
      </c>
      <c r="CF3291">
        <v>-0.53111827373504639</v>
      </c>
      <c r="CG3291">
        <v>-0.51196497678756714</v>
      </c>
      <c r="CH3291">
        <v>-0.54324746131896973</v>
      </c>
      <c r="CI3291">
        <v>-0.54755407571792603</v>
      </c>
      <c r="CJ3291">
        <v>-0.56519466638565063</v>
      </c>
      <c r="CK3291">
        <v>-0.508888840675354</v>
      </c>
      <c r="CL3291">
        <v>-0.54163271188735962</v>
      </c>
      <c r="CM3291">
        <v>-0.46263477206230164</v>
      </c>
      <c r="CN3291">
        <v>-0.47138875722885132</v>
      </c>
      <c r="CO3291">
        <v>-0.49690976738929749</v>
      </c>
      <c r="CP3291">
        <v>-0.45195984840393066</v>
      </c>
      <c r="CQ3291">
        <v>-0.49218058586120605</v>
      </c>
      <c r="CR3291">
        <v>28.645837783813477</v>
      </c>
      <c r="CS3291">
        <v>90.347015380859375</v>
      </c>
      <c r="CT3291">
        <v>90.198768615722656</v>
      </c>
      <c r="CU3291">
        <v>89.401123046875</v>
      </c>
      <c r="CV3291">
        <v>89.281578063964844</v>
      </c>
      <c r="CW3291">
        <v>89.328720092773438</v>
      </c>
      <c r="CX3291">
        <v>29.296970367431641</v>
      </c>
      <c r="CY3291">
        <v>2.1104364395141602</v>
      </c>
      <c r="CZ3291">
        <v>2.0885472297668457</v>
      </c>
      <c r="DA3291">
        <v>2.1390125751495361</v>
      </c>
      <c r="DB3291">
        <v>1.8994545936584473</v>
      </c>
      <c r="DC3291">
        <v>1.5084398984909058</v>
      </c>
      <c r="DD3291">
        <v>1.3470243215560913</v>
      </c>
      <c r="DE3291">
        <v>1.3273248672485352</v>
      </c>
      <c r="DF3291">
        <v>1.3105391263961792</v>
      </c>
      <c r="DG3291">
        <v>1.2476894855499268</v>
      </c>
      <c r="DH3291">
        <v>1.1757717132568359</v>
      </c>
      <c r="DI3291">
        <v>1.0723508596420288</v>
      </c>
      <c r="DJ3291">
        <v>1.0304367542266846</v>
      </c>
      <c r="DK3291">
        <v>1.1263256072998047</v>
      </c>
      <c r="DL3291">
        <v>1.2002706527709961</v>
      </c>
      <c r="DM3291">
        <v>1.2735151052474976</v>
      </c>
      <c r="DN3291">
        <v>1.3627465963363647</v>
      </c>
      <c r="DO3291">
        <v>1.3237178325653076</v>
      </c>
      <c r="DP3291">
        <v>30.762079238891602</v>
      </c>
      <c r="DQ3291">
        <v>92.837852478027344</v>
      </c>
      <c r="DR3291">
        <v>92.680633544921875</v>
      </c>
      <c r="DS3291">
        <v>91.908607482910156</v>
      </c>
      <c r="DT3291">
        <v>91.814598083496094</v>
      </c>
      <c r="DU3291">
        <v>91.855484008789063</v>
      </c>
      <c r="DV3291">
        <v>31.46165657043457</v>
      </c>
      <c r="DW3291">
        <v>4.1591267585754395</v>
      </c>
      <c r="DX3291">
        <v>4.145167350769043</v>
      </c>
      <c r="DY3291">
        <v>4.1424655914306641</v>
      </c>
      <c r="DZ3291">
        <v>3.82834792137146</v>
      </c>
      <c r="EA3291">
        <v>3.4201416969299316</v>
      </c>
      <c r="EB3291">
        <v>4.0587639808654785</v>
      </c>
      <c r="EC3291">
        <v>3.9829673767089844</v>
      </c>
      <c r="ED3291">
        <v>3.9871125221252441</v>
      </c>
      <c r="EE3291">
        <v>3.8397359848022461</v>
      </c>
      <c r="EF3291">
        <v>3.689450740814209</v>
      </c>
      <c r="EG3291">
        <v>3.355410099029541</v>
      </c>
      <c r="EH3291">
        <v>3.3002555370330811</v>
      </c>
      <c r="EI3291">
        <v>3.4205322265625</v>
      </c>
      <c r="EJ3291">
        <v>3.6138813495635986</v>
      </c>
      <c r="EK3291">
        <v>3.8297274112701416</v>
      </c>
      <c r="EL3291">
        <v>3.9828946590423584</v>
      </c>
      <c r="EM3291">
        <v>3.9455869197845459</v>
      </c>
      <c r="EN3291">
        <v>33.817596435546875</v>
      </c>
      <c r="EO3291">
        <v>96.434226989746094</v>
      </c>
      <c r="EP3291">
        <v>96.264045715332031</v>
      </c>
      <c r="EQ3291">
        <v>95.529014587402344</v>
      </c>
      <c r="ER3291">
        <v>95.471885681152344</v>
      </c>
      <c r="ES3291">
        <v>95.503738403320312</v>
      </c>
      <c r="ET3291">
        <v>34.587120056152344</v>
      </c>
      <c r="EU3291">
        <v>7.1171097755432129</v>
      </c>
      <c r="EV3291">
        <v>7.1146001815795898</v>
      </c>
      <c r="EW3291">
        <v>7.0351333618164062</v>
      </c>
      <c r="EX3291">
        <v>6.6133632659912109</v>
      </c>
      <c r="EY3291">
        <v>6.180335521697998</v>
      </c>
      <c r="EZ3291">
        <v>72.051002502441406</v>
      </c>
      <c r="FA3291">
        <v>70.638839721679688</v>
      </c>
      <c r="FB3291">
        <v>69.202621459960937</v>
      </c>
      <c r="FC3291">
        <v>68.304695129394531</v>
      </c>
      <c r="FD3291">
        <v>67.533439636230469</v>
      </c>
      <c r="FE3291">
        <v>66.546302795410156</v>
      </c>
      <c r="FF3291">
        <v>66.185127258300781</v>
      </c>
      <c r="FG3291">
        <v>66.466094970703125</v>
      </c>
      <c r="FH3291">
        <v>69.818450927734375</v>
      </c>
      <c r="FI3291">
        <v>75.578826904296875</v>
      </c>
      <c r="FJ3291">
        <v>80.977104187011719</v>
      </c>
      <c r="FK3291">
        <v>85.049537658691406</v>
      </c>
      <c r="FL3291">
        <v>87.908782958984375</v>
      </c>
      <c r="FM3291">
        <v>89.92156982421875</v>
      </c>
      <c r="FN3291">
        <v>91.438362121582031</v>
      </c>
      <c r="FO3291">
        <v>92.116020202636719</v>
      </c>
      <c r="FP3291">
        <v>91.994941711425781</v>
      </c>
      <c r="FQ3291">
        <v>91.027427673339844</v>
      </c>
      <c r="FR3291">
        <v>89.198768615722656</v>
      </c>
      <c r="FS3291">
        <v>86.830474853515625</v>
      </c>
      <c r="FT3291">
        <v>83.476303100585938</v>
      </c>
      <c r="FU3291">
        <v>79.785018920898438</v>
      </c>
      <c r="FV3291">
        <v>77.118965148925781</v>
      </c>
      <c r="FW3291">
        <v>74.728752136230469</v>
      </c>
      <c r="FX3291">
        <v>1594</v>
      </c>
      <c r="FY3291">
        <v>1.6445562243461609E-2</v>
      </c>
      <c r="FZ3291">
        <v>1</v>
      </c>
    </row>
    <row r="3292" spans="1:182" x14ac:dyDescent="0.2">
      <c r="A3292" t="s">
        <v>245</v>
      </c>
      <c r="B3292" t="s">
        <v>252</v>
      </c>
      <c r="C3292" t="s">
        <v>217</v>
      </c>
      <c r="D3292" t="s">
        <v>40</v>
      </c>
      <c r="E3292">
        <v>2017</v>
      </c>
      <c r="F3292" t="s">
        <v>228</v>
      </c>
      <c r="G3292" t="s">
        <v>10</v>
      </c>
      <c r="H3292" t="s">
        <v>226</v>
      </c>
      <c r="I3292">
        <v>1056.5999999999999</v>
      </c>
      <c r="L3292">
        <v>246.62905168374917</v>
      </c>
      <c r="M3292">
        <v>240.72146899426244</v>
      </c>
      <c r="N3292">
        <v>236.04588020585979</v>
      </c>
      <c r="O3292">
        <v>234.41581551524052</v>
      </c>
      <c r="P3292">
        <v>238.36404826511364</v>
      </c>
      <c r="Q3292">
        <v>247.8389157607493</v>
      </c>
      <c r="R3292">
        <v>262.30750446766615</v>
      </c>
      <c r="S3292">
        <v>270.11408258825031</v>
      </c>
      <c r="T3292">
        <v>279.01672650532618</v>
      </c>
      <c r="U3292">
        <v>288.99234882163836</v>
      </c>
      <c r="V3292">
        <v>301.55391254636862</v>
      </c>
      <c r="W3292">
        <v>306.0848168904173</v>
      </c>
      <c r="X3292">
        <v>306.42533506935087</v>
      </c>
      <c r="Y3292">
        <v>309.39852680243348</v>
      </c>
      <c r="Z3292">
        <v>311.4974150255162</v>
      </c>
      <c r="AA3292">
        <v>311.18641802601149</v>
      </c>
      <c r="AB3292">
        <v>310.55992885329835</v>
      </c>
      <c r="AC3292">
        <v>306.91020869994554</v>
      </c>
      <c r="AD3292">
        <v>305.20404075270619</v>
      </c>
      <c r="AE3292">
        <v>308.60892238434872</v>
      </c>
      <c r="AF3292">
        <v>305.21402449475175</v>
      </c>
      <c r="AG3292">
        <v>289.36635486996829</v>
      </c>
      <c r="AH3292">
        <v>272.10554866261703</v>
      </c>
      <c r="AI3292">
        <v>258.33426073337307</v>
      </c>
      <c r="AJ3292">
        <v>-5.1210002899169922</v>
      </c>
      <c r="AK3292">
        <v>-5.0068974494934082</v>
      </c>
      <c r="AL3292">
        <v>-5.0736074447631836</v>
      </c>
      <c r="AM3292">
        <v>-4.9348440170288086</v>
      </c>
      <c r="AN3292">
        <v>-4.8198399543762207</v>
      </c>
      <c r="AO3292">
        <v>-4.3731875419616699</v>
      </c>
      <c r="AP3292">
        <v>-4.3835210800170898</v>
      </c>
      <c r="AQ3292">
        <v>-4.345801830291748</v>
      </c>
      <c r="AR3292">
        <v>-4.5566587448120117</v>
      </c>
      <c r="AS3292">
        <v>-4.8235468864440918</v>
      </c>
      <c r="AT3292">
        <v>-4.8868141174316406</v>
      </c>
      <c r="AU3292">
        <v>-4.9299478530883789</v>
      </c>
      <c r="AV3292">
        <v>23.474077224731445</v>
      </c>
      <c r="AW3292">
        <v>84.259796142578125</v>
      </c>
      <c r="AX3292">
        <v>84.13348388671875</v>
      </c>
      <c r="AY3292">
        <v>83.273239135742187</v>
      </c>
      <c r="AZ3292">
        <v>83.091278076171875</v>
      </c>
      <c r="BA3292">
        <v>83.153694152832031</v>
      </c>
      <c r="BB3292">
        <v>24.00682258605957</v>
      </c>
      <c r="BC3292">
        <v>-2.8962368965148926</v>
      </c>
      <c r="BD3292">
        <v>-2.9375057220458984</v>
      </c>
      <c r="BE3292">
        <v>-2.7571079730987549</v>
      </c>
      <c r="BF3292">
        <v>-2.8144540786743164</v>
      </c>
      <c r="BG3292">
        <v>-3.1634554862976074</v>
      </c>
      <c r="BH3292">
        <v>-2.4092607498168945</v>
      </c>
      <c r="BI3292">
        <v>-2.351254940032959</v>
      </c>
      <c r="BJ3292">
        <v>-2.3970341682434082</v>
      </c>
      <c r="BK3292">
        <v>-2.3427977561950684</v>
      </c>
      <c r="BL3292">
        <v>-2.3061611652374268</v>
      </c>
      <c r="BM3292">
        <v>-2.0901286602020264</v>
      </c>
      <c r="BN3292">
        <v>-2.1137022972106934</v>
      </c>
      <c r="BO3292">
        <v>-2.0515952110290527</v>
      </c>
      <c r="BP3292">
        <v>-2.1430480480194092</v>
      </c>
      <c r="BQ3292">
        <v>-2.2673346996307373</v>
      </c>
      <c r="BR3292">
        <v>-2.2666664123535156</v>
      </c>
      <c r="BS3292">
        <v>-2.3080790042877197</v>
      </c>
      <c r="BT3292">
        <v>26.529594421386719</v>
      </c>
      <c r="BU3292">
        <v>87.856170654296875</v>
      </c>
      <c r="BV3292">
        <v>87.716903686523438</v>
      </c>
      <c r="BW3292">
        <v>86.893646240234375</v>
      </c>
      <c r="BX3292">
        <v>86.748558044433594</v>
      </c>
      <c r="BY3292">
        <v>86.801948547363281</v>
      </c>
      <c r="BZ3292">
        <v>27.132286071777344</v>
      </c>
      <c r="CA3292">
        <v>6.1746235936880112E-2</v>
      </c>
      <c r="CB3292">
        <v>3.1927041709423065E-2</v>
      </c>
      <c r="CC3292">
        <v>0.13555976748466492</v>
      </c>
      <c r="CD3292">
        <v>-2.9438646510243416E-2</v>
      </c>
      <c r="CE3292">
        <v>-0.40326184034347534</v>
      </c>
      <c r="CF3292">
        <v>-0.53111827373504639</v>
      </c>
      <c r="CG3292">
        <v>-0.51196497678756714</v>
      </c>
      <c r="CH3292">
        <v>-0.54324746131896973</v>
      </c>
      <c r="CI3292">
        <v>-0.54755407571792603</v>
      </c>
      <c r="CJ3292">
        <v>-0.56519466638565063</v>
      </c>
      <c r="CK3292">
        <v>-0.508888840675354</v>
      </c>
      <c r="CL3292">
        <v>-0.54163271188735962</v>
      </c>
      <c r="CM3292">
        <v>-0.46263477206230164</v>
      </c>
      <c r="CN3292">
        <v>-0.47138875722885132</v>
      </c>
      <c r="CO3292">
        <v>-0.49690976738929749</v>
      </c>
      <c r="CP3292">
        <v>-0.45195984840393066</v>
      </c>
      <c r="CQ3292">
        <v>-0.49218058586120605</v>
      </c>
      <c r="CR3292">
        <v>28.645837783813477</v>
      </c>
      <c r="CS3292">
        <v>90.347015380859375</v>
      </c>
      <c r="CT3292">
        <v>90.198768615722656</v>
      </c>
      <c r="CU3292">
        <v>89.401123046875</v>
      </c>
      <c r="CV3292">
        <v>89.281578063964844</v>
      </c>
      <c r="CW3292">
        <v>89.328720092773438</v>
      </c>
      <c r="CX3292">
        <v>29.296970367431641</v>
      </c>
      <c r="CY3292">
        <v>2.1104364395141602</v>
      </c>
      <c r="CZ3292">
        <v>2.0885472297668457</v>
      </c>
      <c r="DA3292">
        <v>2.1390125751495361</v>
      </c>
      <c r="DB3292">
        <v>1.8994545936584473</v>
      </c>
      <c r="DC3292">
        <v>1.5084398984909058</v>
      </c>
      <c r="DD3292">
        <v>1.3470243215560913</v>
      </c>
      <c r="DE3292">
        <v>1.3273248672485352</v>
      </c>
      <c r="DF3292">
        <v>1.3105391263961792</v>
      </c>
      <c r="DG3292">
        <v>1.2476894855499268</v>
      </c>
      <c r="DH3292">
        <v>1.1757717132568359</v>
      </c>
      <c r="DI3292">
        <v>1.0723508596420288</v>
      </c>
      <c r="DJ3292">
        <v>1.0304367542266846</v>
      </c>
      <c r="DK3292">
        <v>1.1263256072998047</v>
      </c>
      <c r="DL3292">
        <v>1.2002706527709961</v>
      </c>
      <c r="DM3292">
        <v>1.2735151052474976</v>
      </c>
      <c r="DN3292">
        <v>1.3627465963363647</v>
      </c>
      <c r="DO3292">
        <v>1.3237178325653076</v>
      </c>
      <c r="DP3292">
        <v>30.762079238891602</v>
      </c>
      <c r="DQ3292">
        <v>92.837852478027344</v>
      </c>
      <c r="DR3292">
        <v>92.680633544921875</v>
      </c>
      <c r="DS3292">
        <v>91.908607482910156</v>
      </c>
      <c r="DT3292">
        <v>91.814598083496094</v>
      </c>
      <c r="DU3292">
        <v>91.855484008789063</v>
      </c>
      <c r="DV3292">
        <v>31.46165657043457</v>
      </c>
      <c r="DW3292">
        <v>4.1591267585754395</v>
      </c>
      <c r="DX3292">
        <v>4.145167350769043</v>
      </c>
      <c r="DY3292">
        <v>4.1424655914306641</v>
      </c>
      <c r="DZ3292">
        <v>3.82834792137146</v>
      </c>
      <c r="EA3292">
        <v>3.4201416969299316</v>
      </c>
      <c r="EB3292">
        <v>4.0587639808654785</v>
      </c>
      <c r="EC3292">
        <v>3.9829673767089844</v>
      </c>
      <c r="ED3292">
        <v>3.9871125221252441</v>
      </c>
      <c r="EE3292">
        <v>3.8397359848022461</v>
      </c>
      <c r="EF3292">
        <v>3.689450740814209</v>
      </c>
      <c r="EG3292">
        <v>3.355410099029541</v>
      </c>
      <c r="EH3292">
        <v>3.3002555370330811</v>
      </c>
      <c r="EI3292">
        <v>3.4205322265625</v>
      </c>
      <c r="EJ3292">
        <v>3.6138813495635986</v>
      </c>
      <c r="EK3292">
        <v>3.8297274112701416</v>
      </c>
      <c r="EL3292">
        <v>3.9828946590423584</v>
      </c>
      <c r="EM3292">
        <v>3.9455869197845459</v>
      </c>
      <c r="EN3292">
        <v>33.817596435546875</v>
      </c>
      <c r="EO3292">
        <v>96.434226989746094</v>
      </c>
      <c r="EP3292">
        <v>96.264045715332031</v>
      </c>
      <c r="EQ3292">
        <v>95.529014587402344</v>
      </c>
      <c r="ER3292">
        <v>95.471885681152344</v>
      </c>
      <c r="ES3292">
        <v>95.503738403320312</v>
      </c>
      <c r="ET3292">
        <v>34.587120056152344</v>
      </c>
      <c r="EU3292">
        <v>7.1171097755432129</v>
      </c>
      <c r="EV3292">
        <v>7.1146001815795898</v>
      </c>
      <c r="EW3292">
        <v>7.0351333618164062</v>
      </c>
      <c r="EX3292">
        <v>6.6133632659912109</v>
      </c>
      <c r="EY3292">
        <v>6.180335521697998</v>
      </c>
      <c r="EZ3292">
        <v>72.051002502441406</v>
      </c>
      <c r="FA3292">
        <v>70.638839721679688</v>
      </c>
      <c r="FB3292">
        <v>69.202621459960937</v>
      </c>
      <c r="FC3292">
        <v>68.304695129394531</v>
      </c>
      <c r="FD3292">
        <v>67.533439636230469</v>
      </c>
      <c r="FE3292">
        <v>66.546302795410156</v>
      </c>
      <c r="FF3292">
        <v>66.185127258300781</v>
      </c>
      <c r="FG3292">
        <v>66.466094970703125</v>
      </c>
      <c r="FH3292">
        <v>69.818450927734375</v>
      </c>
      <c r="FI3292">
        <v>75.578826904296875</v>
      </c>
      <c r="FJ3292">
        <v>80.977104187011719</v>
      </c>
      <c r="FK3292">
        <v>85.049537658691406</v>
      </c>
      <c r="FL3292">
        <v>87.908782958984375</v>
      </c>
      <c r="FM3292">
        <v>89.92156982421875</v>
      </c>
      <c r="FN3292">
        <v>91.438362121582031</v>
      </c>
      <c r="FO3292">
        <v>92.116020202636719</v>
      </c>
      <c r="FP3292">
        <v>91.994941711425781</v>
      </c>
      <c r="FQ3292">
        <v>91.027427673339844</v>
      </c>
      <c r="FR3292">
        <v>89.198768615722656</v>
      </c>
      <c r="FS3292">
        <v>86.830474853515625</v>
      </c>
      <c r="FT3292">
        <v>83.476303100585938</v>
      </c>
      <c r="FU3292">
        <v>79.785018920898438</v>
      </c>
      <c r="FV3292">
        <v>77.118965148925781</v>
      </c>
      <c r="FW3292">
        <v>74.728752136230469</v>
      </c>
      <c r="FX3292">
        <v>1594</v>
      </c>
      <c r="FY3292">
        <v>1.6445562243461609E-2</v>
      </c>
      <c r="FZ3292">
        <v>1</v>
      </c>
    </row>
    <row r="3293" spans="1:182" x14ac:dyDescent="0.2">
      <c r="A3293" t="s">
        <v>245</v>
      </c>
      <c r="B3293" t="s">
        <v>252</v>
      </c>
      <c r="C3293" t="s">
        <v>217</v>
      </c>
      <c r="D3293" t="s">
        <v>41</v>
      </c>
      <c r="E3293">
        <v>2015</v>
      </c>
      <c r="F3293" t="s">
        <v>228</v>
      </c>
      <c r="G3293" t="s">
        <v>10</v>
      </c>
      <c r="H3293" t="s">
        <v>226</v>
      </c>
      <c r="I3293">
        <v>1056.5999999999999</v>
      </c>
      <c r="L3293">
        <v>251.18308217507823</v>
      </c>
      <c r="M3293">
        <v>245.42906140345579</v>
      </c>
      <c r="N3293">
        <v>241.0568711668916</v>
      </c>
      <c r="O3293">
        <v>239.34661012905082</v>
      </c>
      <c r="P3293">
        <v>242.63712309191285</v>
      </c>
      <c r="Q3293">
        <v>252.15352796553606</v>
      </c>
      <c r="R3293">
        <v>266.43609750567828</v>
      </c>
      <c r="S3293">
        <v>274.61062578205747</v>
      </c>
      <c r="T3293">
        <v>283.42728936599048</v>
      </c>
      <c r="U3293">
        <v>292.12699291034681</v>
      </c>
      <c r="V3293">
        <v>303.87651272905339</v>
      </c>
      <c r="W3293">
        <v>308.14054029643614</v>
      </c>
      <c r="X3293">
        <v>308.24834647214601</v>
      </c>
      <c r="Y3293">
        <v>311.34827474588093</v>
      </c>
      <c r="Z3293">
        <v>312.98467571691702</v>
      </c>
      <c r="AA3293">
        <v>312.48275286094861</v>
      </c>
      <c r="AB3293">
        <v>312.71498427426656</v>
      </c>
      <c r="AC3293">
        <v>309.96757900946665</v>
      </c>
      <c r="AD3293">
        <v>309.57394525211714</v>
      </c>
      <c r="AE3293">
        <v>313.45920348097314</v>
      </c>
      <c r="AF3293">
        <v>309.98068383581909</v>
      </c>
      <c r="AG3293">
        <v>293.73769057699457</v>
      </c>
      <c r="AH3293">
        <v>276.77040377551316</v>
      </c>
      <c r="AI3293">
        <v>263.6832927032815</v>
      </c>
      <c r="AJ3293">
        <v>-6.6747350692749023</v>
      </c>
      <c r="AK3293">
        <v>-6.5893254280090332</v>
      </c>
      <c r="AL3293">
        <v>-6.8505673408508301</v>
      </c>
      <c r="AM3293">
        <v>-6.7711234092712402</v>
      </c>
      <c r="AN3293">
        <v>-6.6381306648254395</v>
      </c>
      <c r="AO3293">
        <v>-5.5235800743103027</v>
      </c>
      <c r="AP3293">
        <v>-5.5008144378662109</v>
      </c>
      <c r="AQ3293">
        <v>-5.2661056518554687</v>
      </c>
      <c r="AR3293">
        <v>-5.5469508171081543</v>
      </c>
      <c r="AS3293">
        <v>-5.8173928260803223</v>
      </c>
      <c r="AT3293">
        <v>-5.70477294921875</v>
      </c>
      <c r="AU3293">
        <v>-5.7223920822143555</v>
      </c>
      <c r="AV3293">
        <v>22.291404724121094</v>
      </c>
      <c r="AW3293">
        <v>84.942169189453125</v>
      </c>
      <c r="AX3293">
        <v>84.654502868652344</v>
      </c>
      <c r="AY3293">
        <v>83.544967651367188</v>
      </c>
      <c r="AZ3293">
        <v>83.518020629882813</v>
      </c>
      <c r="BA3293">
        <v>84.028785705566406</v>
      </c>
      <c r="BB3293">
        <v>23.069700241088867</v>
      </c>
      <c r="BC3293">
        <v>-3.2558052539825439</v>
      </c>
      <c r="BD3293">
        <v>-3.3430161476135254</v>
      </c>
      <c r="BE3293">
        <v>-3.0997328758239746</v>
      </c>
      <c r="BF3293">
        <v>-3.2277393341064453</v>
      </c>
      <c r="BG3293">
        <v>-3.682321310043335</v>
      </c>
      <c r="BH3293">
        <v>-3.1823005676269531</v>
      </c>
      <c r="BI3293">
        <v>-3.1366369724273682</v>
      </c>
      <c r="BJ3293">
        <v>-3.2659604549407959</v>
      </c>
      <c r="BK3293">
        <v>-3.2327985763549805</v>
      </c>
      <c r="BL3293">
        <v>-3.1960554122924805</v>
      </c>
      <c r="BM3293">
        <v>-2.6943464279174805</v>
      </c>
      <c r="BN3293">
        <v>-2.7139906883239746</v>
      </c>
      <c r="BO3293">
        <v>-2.5644223690032959</v>
      </c>
      <c r="BP3293">
        <v>-2.6870486736297607</v>
      </c>
      <c r="BQ3293">
        <v>-2.8144931793212891</v>
      </c>
      <c r="BR3293">
        <v>-2.7389540672302246</v>
      </c>
      <c r="BS3293">
        <v>-2.7606396675109863</v>
      </c>
      <c r="BT3293">
        <v>25.236055374145508</v>
      </c>
      <c r="BU3293">
        <v>88.67596435546875</v>
      </c>
      <c r="BV3293">
        <v>88.365699768066406</v>
      </c>
      <c r="BW3293">
        <v>87.286125183105469</v>
      </c>
      <c r="BX3293">
        <v>87.295234680175781</v>
      </c>
      <c r="BY3293">
        <v>87.816375732421875</v>
      </c>
      <c r="BZ3293">
        <v>26.069036483764648</v>
      </c>
      <c r="CA3293">
        <v>-0.55918997526168823</v>
      </c>
      <c r="CB3293">
        <v>-0.64336073398590088</v>
      </c>
      <c r="CC3293">
        <v>-0.48232805728912354</v>
      </c>
      <c r="CD3293">
        <v>-0.68155932426452637</v>
      </c>
      <c r="CE3293">
        <v>-1.0930866003036499</v>
      </c>
      <c r="CF3293">
        <v>-0.76345115900039673</v>
      </c>
      <c r="CG3293">
        <v>-0.7453153133392334</v>
      </c>
      <c r="CH3293">
        <v>-0.78327286243438721</v>
      </c>
      <c r="CI3293">
        <v>-0.78216558694839478</v>
      </c>
      <c r="CJ3293">
        <v>-0.81208473443984985</v>
      </c>
      <c r="CK3293">
        <v>-0.73482769727706909</v>
      </c>
      <c r="CL3293">
        <v>-0.78384506702423096</v>
      </c>
      <c r="CM3293">
        <v>-0.69324469566345215</v>
      </c>
      <c r="CN3293">
        <v>-0.70628911256790161</v>
      </c>
      <c r="CO3293">
        <v>-0.73469424247741699</v>
      </c>
      <c r="CP3293">
        <v>-0.68483692407608032</v>
      </c>
      <c r="CQ3293">
        <v>-0.70933890342712402</v>
      </c>
      <c r="CR3293">
        <v>27.2755126953125</v>
      </c>
      <c r="CS3293">
        <v>91.261978149414063</v>
      </c>
      <c r="CT3293">
        <v>90.936058044433594</v>
      </c>
      <c r="CU3293">
        <v>89.877235412597656</v>
      </c>
      <c r="CV3293">
        <v>89.911323547363281</v>
      </c>
      <c r="CW3293">
        <v>90.439651489257813</v>
      </c>
      <c r="CX3293">
        <v>28.146368026733398</v>
      </c>
      <c r="CY3293">
        <v>1.3084776401519775</v>
      </c>
      <c r="CZ3293">
        <v>1.2264124155044556</v>
      </c>
      <c r="DA3293">
        <v>1.3304785490036011</v>
      </c>
      <c r="DB3293">
        <v>1.0819172859191895</v>
      </c>
      <c r="DC3293">
        <v>0.70020937919616699</v>
      </c>
      <c r="DD3293">
        <v>1.6553982496261597</v>
      </c>
      <c r="DE3293">
        <v>1.6460062265396118</v>
      </c>
      <c r="DF3293">
        <v>1.699414849281311</v>
      </c>
      <c r="DG3293">
        <v>1.6684674024581909</v>
      </c>
      <c r="DH3293">
        <v>1.5718859434127808</v>
      </c>
      <c r="DI3293">
        <v>1.2246910333633423</v>
      </c>
      <c r="DJ3293">
        <v>1.1463005542755127</v>
      </c>
      <c r="DK3293">
        <v>1.1779328584671021</v>
      </c>
      <c r="DL3293">
        <v>1.2744704484939575</v>
      </c>
      <c r="DM3293">
        <v>1.3451048135757446</v>
      </c>
      <c r="DN3293">
        <v>1.3692803382873535</v>
      </c>
      <c r="DO3293">
        <v>1.3419618606567383</v>
      </c>
      <c r="DP3293">
        <v>29.314968109130859</v>
      </c>
      <c r="DQ3293">
        <v>93.847991943359375</v>
      </c>
      <c r="DR3293">
        <v>93.506416320800781</v>
      </c>
      <c r="DS3293">
        <v>92.468345642089844</v>
      </c>
      <c r="DT3293">
        <v>92.527412414550781</v>
      </c>
      <c r="DU3293">
        <v>93.062919616699219</v>
      </c>
      <c r="DV3293">
        <v>30.223699569702148</v>
      </c>
      <c r="DW3293">
        <v>3.1761453151702881</v>
      </c>
      <c r="DX3293">
        <v>3.0961856842041016</v>
      </c>
      <c r="DY3293">
        <v>3.1432850360870361</v>
      </c>
      <c r="DZ3293">
        <v>2.8453938961029053</v>
      </c>
      <c r="EA3293">
        <v>2.4935054779052734</v>
      </c>
      <c r="EB3293">
        <v>5.1478328704833984</v>
      </c>
      <c r="EC3293">
        <v>5.0986948013305664</v>
      </c>
      <c r="ED3293">
        <v>5.2840213775634766</v>
      </c>
      <c r="EE3293">
        <v>5.2067923545837402</v>
      </c>
      <c r="EF3293">
        <v>5.0139613151550293</v>
      </c>
      <c r="EG3293">
        <v>4.053924560546875</v>
      </c>
      <c r="EH3293">
        <v>3.933124303817749</v>
      </c>
      <c r="EI3293">
        <v>3.8796160221099854</v>
      </c>
      <c r="EJ3293">
        <v>4.1343727111816406</v>
      </c>
      <c r="EK3293">
        <v>4.3480043411254883</v>
      </c>
      <c r="EL3293">
        <v>4.3350992202758789</v>
      </c>
      <c r="EM3293">
        <v>4.3037142753601074</v>
      </c>
      <c r="EN3293">
        <v>32.259620666503906</v>
      </c>
      <c r="EO3293">
        <v>97.581787109375</v>
      </c>
      <c r="EP3293">
        <v>97.217613220214844</v>
      </c>
      <c r="EQ3293">
        <v>96.209503173828125</v>
      </c>
      <c r="ER3293">
        <v>96.304634094238281</v>
      </c>
      <c r="ES3293">
        <v>96.850509643554688</v>
      </c>
      <c r="ET3293">
        <v>33.223033905029297</v>
      </c>
      <c r="EU3293">
        <v>5.8727607727050781</v>
      </c>
      <c r="EV3293">
        <v>5.7958412170410156</v>
      </c>
      <c r="EW3293">
        <v>5.7606897354125977</v>
      </c>
      <c r="EX3293">
        <v>5.3915739059448242</v>
      </c>
      <c r="EY3293">
        <v>5.0827398300170898</v>
      </c>
      <c r="EZ3293">
        <v>73.888847351074219</v>
      </c>
      <c r="FA3293">
        <v>72.477981567382813</v>
      </c>
      <c r="FB3293">
        <v>71.276054382324219</v>
      </c>
      <c r="FC3293">
        <v>70.197929382324219</v>
      </c>
      <c r="FD3293">
        <v>69.086166381835938</v>
      </c>
      <c r="FE3293">
        <v>68.011764526367187</v>
      </c>
      <c r="FF3293">
        <v>67.362388610839844</v>
      </c>
      <c r="FG3293">
        <v>68.083747863769531</v>
      </c>
      <c r="FH3293">
        <v>71.357429504394531</v>
      </c>
      <c r="FI3293">
        <v>76.115333557128906</v>
      </c>
      <c r="FJ3293">
        <v>80.9239501953125</v>
      </c>
      <c r="FK3293">
        <v>84.884468078613281</v>
      </c>
      <c r="FL3293">
        <v>87.636573791503906</v>
      </c>
      <c r="FM3293">
        <v>89.914230346679688</v>
      </c>
      <c r="FN3293">
        <v>91.429290771484375</v>
      </c>
      <c r="FO3293">
        <v>91.97052001953125</v>
      </c>
      <c r="FP3293">
        <v>92.446601867675781</v>
      </c>
      <c r="FQ3293">
        <v>91.866134643554688</v>
      </c>
      <c r="FR3293">
        <v>90.836555480957031</v>
      </c>
      <c r="FS3293">
        <v>88.852142333984375</v>
      </c>
      <c r="FT3293">
        <v>85.391471862792969</v>
      </c>
      <c r="FU3293">
        <v>81.547691345214844</v>
      </c>
      <c r="FV3293">
        <v>79.201774597167969</v>
      </c>
      <c r="FW3293">
        <v>77.384727478027344</v>
      </c>
      <c r="FX3293">
        <v>1594</v>
      </c>
      <c r="FY3293">
        <v>1.6445562243461609E-2</v>
      </c>
      <c r="FZ3293">
        <v>1</v>
      </c>
    </row>
    <row r="3294" spans="1:182" x14ac:dyDescent="0.2">
      <c r="A3294" t="s">
        <v>245</v>
      </c>
      <c r="B3294" t="s">
        <v>252</v>
      </c>
      <c r="C3294" t="s">
        <v>217</v>
      </c>
      <c r="D3294" t="s">
        <v>41</v>
      </c>
      <c r="E3294">
        <v>2016</v>
      </c>
      <c r="F3294" t="s">
        <v>228</v>
      </c>
      <c r="G3294" t="s">
        <v>10</v>
      </c>
      <c r="H3294" t="s">
        <v>226</v>
      </c>
      <c r="I3294">
        <v>1056.5999999999999</v>
      </c>
      <c r="L3294">
        <v>251.18308217507823</v>
      </c>
      <c r="M3294">
        <v>245.42906140345579</v>
      </c>
      <c r="N3294">
        <v>241.0568711668916</v>
      </c>
      <c r="O3294">
        <v>239.34661012905082</v>
      </c>
      <c r="P3294">
        <v>242.63712309191288</v>
      </c>
      <c r="Q3294">
        <v>252.15352796553606</v>
      </c>
      <c r="R3294">
        <v>266.43609750567828</v>
      </c>
      <c r="S3294">
        <v>274.61062578205747</v>
      </c>
      <c r="T3294">
        <v>283.42728936599048</v>
      </c>
      <c r="U3294">
        <v>292.12699291034681</v>
      </c>
      <c r="V3294">
        <v>303.87651272905339</v>
      </c>
      <c r="W3294">
        <v>308.14054029643614</v>
      </c>
      <c r="X3294">
        <v>308.24834647214601</v>
      </c>
      <c r="Y3294">
        <v>311.34827474588093</v>
      </c>
      <c r="Z3294">
        <v>312.98467571691702</v>
      </c>
      <c r="AA3294">
        <v>312.48275286094855</v>
      </c>
      <c r="AB3294">
        <v>312.7149842742665</v>
      </c>
      <c r="AC3294">
        <v>309.96757900946665</v>
      </c>
      <c r="AD3294">
        <v>309.57394525211714</v>
      </c>
      <c r="AE3294">
        <v>313.45920348097314</v>
      </c>
      <c r="AF3294">
        <v>309.98068383581909</v>
      </c>
      <c r="AG3294">
        <v>293.73769057699457</v>
      </c>
      <c r="AH3294">
        <v>276.7704037755131</v>
      </c>
      <c r="AI3294">
        <v>263.6832927032815</v>
      </c>
      <c r="AJ3294">
        <v>-6.6747350692749023</v>
      </c>
      <c r="AK3294">
        <v>-6.5893254280090332</v>
      </c>
      <c r="AL3294">
        <v>-6.8505673408508301</v>
      </c>
      <c r="AM3294">
        <v>-6.7711234092712402</v>
      </c>
      <c r="AN3294">
        <v>-6.6381306648254395</v>
      </c>
      <c r="AO3294">
        <v>-5.5235800743103027</v>
      </c>
      <c r="AP3294">
        <v>-5.5008144378662109</v>
      </c>
      <c r="AQ3294">
        <v>-5.2661056518554687</v>
      </c>
      <c r="AR3294">
        <v>-5.5469508171081543</v>
      </c>
      <c r="AS3294">
        <v>-5.8173928260803223</v>
      </c>
      <c r="AT3294">
        <v>-5.70477294921875</v>
      </c>
      <c r="AU3294">
        <v>-5.7223920822143555</v>
      </c>
      <c r="AV3294">
        <v>22.291404724121094</v>
      </c>
      <c r="AW3294">
        <v>84.942169189453125</v>
      </c>
      <c r="AX3294">
        <v>84.654502868652344</v>
      </c>
      <c r="AY3294">
        <v>83.544967651367188</v>
      </c>
      <c r="AZ3294">
        <v>83.518020629882813</v>
      </c>
      <c r="BA3294">
        <v>84.028785705566406</v>
      </c>
      <c r="BB3294">
        <v>23.069700241088867</v>
      </c>
      <c r="BC3294">
        <v>-3.2558052539825439</v>
      </c>
      <c r="BD3294">
        <v>-3.3430161476135254</v>
      </c>
      <c r="BE3294">
        <v>-3.0997328758239746</v>
      </c>
      <c r="BF3294">
        <v>-3.2277393341064453</v>
      </c>
      <c r="BG3294">
        <v>-3.682321310043335</v>
      </c>
      <c r="BH3294">
        <v>-3.1823005676269531</v>
      </c>
      <c r="BI3294">
        <v>-3.1366369724273682</v>
      </c>
      <c r="BJ3294">
        <v>-3.2659604549407959</v>
      </c>
      <c r="BK3294">
        <v>-3.2327985763549805</v>
      </c>
      <c r="BL3294">
        <v>-3.1960554122924805</v>
      </c>
      <c r="BM3294">
        <v>-2.6943464279174805</v>
      </c>
      <c r="BN3294">
        <v>-2.7139906883239746</v>
      </c>
      <c r="BO3294">
        <v>-2.5644223690032959</v>
      </c>
      <c r="BP3294">
        <v>-2.6870486736297607</v>
      </c>
      <c r="BQ3294">
        <v>-2.8144931793212891</v>
      </c>
      <c r="BR3294">
        <v>-2.7389540672302246</v>
      </c>
      <c r="BS3294">
        <v>-2.7606396675109863</v>
      </c>
      <c r="BT3294">
        <v>25.236055374145508</v>
      </c>
      <c r="BU3294">
        <v>88.67596435546875</v>
      </c>
      <c r="BV3294">
        <v>88.365699768066406</v>
      </c>
      <c r="BW3294">
        <v>87.286125183105469</v>
      </c>
      <c r="BX3294">
        <v>87.295234680175781</v>
      </c>
      <c r="BY3294">
        <v>87.816375732421875</v>
      </c>
      <c r="BZ3294">
        <v>26.069036483764648</v>
      </c>
      <c r="CA3294">
        <v>-0.55918997526168823</v>
      </c>
      <c r="CB3294">
        <v>-0.64336073398590088</v>
      </c>
      <c r="CC3294">
        <v>-0.48232805728912354</v>
      </c>
      <c r="CD3294">
        <v>-0.68155932426452637</v>
      </c>
      <c r="CE3294">
        <v>-1.0930866003036499</v>
      </c>
      <c r="CF3294">
        <v>-0.76345115900039673</v>
      </c>
      <c r="CG3294">
        <v>-0.7453153133392334</v>
      </c>
      <c r="CH3294">
        <v>-0.78327286243438721</v>
      </c>
      <c r="CI3294">
        <v>-0.78216558694839478</v>
      </c>
      <c r="CJ3294">
        <v>-0.81208473443984985</v>
      </c>
      <c r="CK3294">
        <v>-0.73482769727706909</v>
      </c>
      <c r="CL3294">
        <v>-0.78384506702423096</v>
      </c>
      <c r="CM3294">
        <v>-0.69324469566345215</v>
      </c>
      <c r="CN3294">
        <v>-0.70628911256790161</v>
      </c>
      <c r="CO3294">
        <v>-0.73469424247741699</v>
      </c>
      <c r="CP3294">
        <v>-0.68483692407608032</v>
      </c>
      <c r="CQ3294">
        <v>-0.70933890342712402</v>
      </c>
      <c r="CR3294">
        <v>27.2755126953125</v>
      </c>
      <c r="CS3294">
        <v>91.261978149414063</v>
      </c>
      <c r="CT3294">
        <v>90.936058044433594</v>
      </c>
      <c r="CU3294">
        <v>89.877235412597656</v>
      </c>
      <c r="CV3294">
        <v>89.911323547363281</v>
      </c>
      <c r="CW3294">
        <v>90.439651489257813</v>
      </c>
      <c r="CX3294">
        <v>28.146368026733398</v>
      </c>
      <c r="CY3294">
        <v>1.3084776401519775</v>
      </c>
      <c r="CZ3294">
        <v>1.2264124155044556</v>
      </c>
      <c r="DA3294">
        <v>1.3304785490036011</v>
      </c>
      <c r="DB3294">
        <v>1.0819172859191895</v>
      </c>
      <c r="DC3294">
        <v>0.70020937919616699</v>
      </c>
      <c r="DD3294">
        <v>1.6553982496261597</v>
      </c>
      <c r="DE3294">
        <v>1.6460062265396118</v>
      </c>
      <c r="DF3294">
        <v>1.699414849281311</v>
      </c>
      <c r="DG3294">
        <v>1.6684674024581909</v>
      </c>
      <c r="DH3294">
        <v>1.5718859434127808</v>
      </c>
      <c r="DI3294">
        <v>1.2246910333633423</v>
      </c>
      <c r="DJ3294">
        <v>1.1463005542755127</v>
      </c>
      <c r="DK3294">
        <v>1.1779328584671021</v>
      </c>
      <c r="DL3294">
        <v>1.2744704484939575</v>
      </c>
      <c r="DM3294">
        <v>1.3451048135757446</v>
      </c>
      <c r="DN3294">
        <v>1.3692803382873535</v>
      </c>
      <c r="DO3294">
        <v>1.3419618606567383</v>
      </c>
      <c r="DP3294">
        <v>29.314968109130859</v>
      </c>
      <c r="DQ3294">
        <v>93.847991943359375</v>
      </c>
      <c r="DR3294">
        <v>93.506416320800781</v>
      </c>
      <c r="DS3294">
        <v>92.468345642089844</v>
      </c>
      <c r="DT3294">
        <v>92.527412414550781</v>
      </c>
      <c r="DU3294">
        <v>93.062919616699219</v>
      </c>
      <c r="DV3294">
        <v>30.223699569702148</v>
      </c>
      <c r="DW3294">
        <v>3.1761453151702881</v>
      </c>
      <c r="DX3294">
        <v>3.0961856842041016</v>
      </c>
      <c r="DY3294">
        <v>3.1432850360870361</v>
      </c>
      <c r="DZ3294">
        <v>2.8453938961029053</v>
      </c>
      <c r="EA3294">
        <v>2.4935054779052734</v>
      </c>
      <c r="EB3294">
        <v>5.1478328704833984</v>
      </c>
      <c r="EC3294">
        <v>5.0986948013305664</v>
      </c>
      <c r="ED3294">
        <v>5.2840213775634766</v>
      </c>
      <c r="EE3294">
        <v>5.2067923545837402</v>
      </c>
      <c r="EF3294">
        <v>5.0139613151550293</v>
      </c>
      <c r="EG3294">
        <v>4.053924560546875</v>
      </c>
      <c r="EH3294">
        <v>3.933124303817749</v>
      </c>
      <c r="EI3294">
        <v>3.8796160221099854</v>
      </c>
      <c r="EJ3294">
        <v>4.1343727111816406</v>
      </c>
      <c r="EK3294">
        <v>4.3480043411254883</v>
      </c>
      <c r="EL3294">
        <v>4.3350992202758789</v>
      </c>
      <c r="EM3294">
        <v>4.3037142753601074</v>
      </c>
      <c r="EN3294">
        <v>32.259620666503906</v>
      </c>
      <c r="EO3294">
        <v>97.581787109375</v>
      </c>
      <c r="EP3294">
        <v>97.217613220214844</v>
      </c>
      <c r="EQ3294">
        <v>96.209503173828125</v>
      </c>
      <c r="ER3294">
        <v>96.304634094238281</v>
      </c>
      <c r="ES3294">
        <v>96.850509643554688</v>
      </c>
      <c r="ET3294">
        <v>33.223033905029297</v>
      </c>
      <c r="EU3294">
        <v>5.8727607727050781</v>
      </c>
      <c r="EV3294">
        <v>5.7958412170410156</v>
      </c>
      <c r="EW3294">
        <v>5.7606897354125977</v>
      </c>
      <c r="EX3294">
        <v>5.3915739059448242</v>
      </c>
      <c r="EY3294">
        <v>5.0827398300170898</v>
      </c>
      <c r="EZ3294">
        <v>73.888847351074219</v>
      </c>
      <c r="FA3294">
        <v>72.477981567382813</v>
      </c>
      <c r="FB3294">
        <v>71.276054382324219</v>
      </c>
      <c r="FC3294">
        <v>70.197929382324219</v>
      </c>
      <c r="FD3294">
        <v>69.086166381835938</v>
      </c>
      <c r="FE3294">
        <v>68.011764526367187</v>
      </c>
      <c r="FF3294">
        <v>67.362388610839844</v>
      </c>
      <c r="FG3294">
        <v>68.083747863769531</v>
      </c>
      <c r="FH3294">
        <v>71.357429504394531</v>
      </c>
      <c r="FI3294">
        <v>76.115333557128906</v>
      </c>
      <c r="FJ3294">
        <v>80.9239501953125</v>
      </c>
      <c r="FK3294">
        <v>84.884468078613281</v>
      </c>
      <c r="FL3294">
        <v>87.636573791503906</v>
      </c>
      <c r="FM3294">
        <v>89.914230346679688</v>
      </c>
      <c r="FN3294">
        <v>91.429290771484375</v>
      </c>
      <c r="FO3294">
        <v>91.97052001953125</v>
      </c>
      <c r="FP3294">
        <v>92.446601867675781</v>
      </c>
      <c r="FQ3294">
        <v>91.866134643554688</v>
      </c>
      <c r="FR3294">
        <v>90.836555480957031</v>
      </c>
      <c r="FS3294">
        <v>88.852142333984375</v>
      </c>
      <c r="FT3294">
        <v>85.391471862792969</v>
      </c>
      <c r="FU3294">
        <v>81.547691345214844</v>
      </c>
      <c r="FV3294">
        <v>79.201774597167969</v>
      </c>
      <c r="FW3294">
        <v>77.384727478027344</v>
      </c>
      <c r="FX3294">
        <v>1594</v>
      </c>
      <c r="FY3294">
        <v>1.6445562243461609E-2</v>
      </c>
      <c r="FZ3294">
        <v>1</v>
      </c>
    </row>
    <row r="3295" spans="1:182" x14ac:dyDescent="0.2">
      <c r="A3295" t="s">
        <v>245</v>
      </c>
      <c r="B3295" t="s">
        <v>252</v>
      </c>
      <c r="C3295" t="s">
        <v>217</v>
      </c>
      <c r="D3295" t="s">
        <v>41</v>
      </c>
      <c r="E3295">
        <v>2017</v>
      </c>
      <c r="F3295" t="s">
        <v>228</v>
      </c>
      <c r="G3295" t="s">
        <v>10</v>
      </c>
      <c r="H3295" t="s">
        <v>226</v>
      </c>
      <c r="I3295">
        <v>1056.5999999999999</v>
      </c>
      <c r="L3295">
        <v>251.18308217507823</v>
      </c>
      <c r="M3295">
        <v>245.42906140345579</v>
      </c>
      <c r="N3295">
        <v>241.0568711668916</v>
      </c>
      <c r="O3295">
        <v>239.34661012905082</v>
      </c>
      <c r="P3295">
        <v>242.63712309191288</v>
      </c>
      <c r="Q3295">
        <v>252.15352796553606</v>
      </c>
      <c r="R3295">
        <v>266.43609750567828</v>
      </c>
      <c r="S3295">
        <v>274.61062578205747</v>
      </c>
      <c r="T3295">
        <v>283.42728936599048</v>
      </c>
      <c r="U3295">
        <v>292.12699291034687</v>
      </c>
      <c r="V3295">
        <v>303.87651272905339</v>
      </c>
      <c r="W3295">
        <v>308.14054029643614</v>
      </c>
      <c r="X3295">
        <v>308.24834647214601</v>
      </c>
      <c r="Y3295">
        <v>311.34827474588093</v>
      </c>
      <c r="Z3295">
        <v>312.98467571691702</v>
      </c>
      <c r="AA3295">
        <v>312.48275286094861</v>
      </c>
      <c r="AB3295">
        <v>312.7149842742665</v>
      </c>
      <c r="AC3295">
        <v>309.96757900946665</v>
      </c>
      <c r="AD3295">
        <v>309.57394525211714</v>
      </c>
      <c r="AE3295">
        <v>313.45920348097314</v>
      </c>
      <c r="AF3295">
        <v>309.98068383581909</v>
      </c>
      <c r="AG3295">
        <v>293.73769057699457</v>
      </c>
      <c r="AH3295">
        <v>276.7704037755131</v>
      </c>
      <c r="AI3295">
        <v>263.6832927032815</v>
      </c>
      <c r="AJ3295">
        <v>-6.6747350692749023</v>
      </c>
      <c r="AK3295">
        <v>-6.5893254280090332</v>
      </c>
      <c r="AL3295">
        <v>-6.8505673408508301</v>
      </c>
      <c r="AM3295">
        <v>-6.7711234092712402</v>
      </c>
      <c r="AN3295">
        <v>-6.6381306648254395</v>
      </c>
      <c r="AO3295">
        <v>-5.5235800743103027</v>
      </c>
      <c r="AP3295">
        <v>-5.5008144378662109</v>
      </c>
      <c r="AQ3295">
        <v>-5.2661056518554687</v>
      </c>
      <c r="AR3295">
        <v>-5.5469508171081543</v>
      </c>
      <c r="AS3295">
        <v>-5.8173928260803223</v>
      </c>
      <c r="AT3295">
        <v>-5.70477294921875</v>
      </c>
      <c r="AU3295">
        <v>-5.7223920822143555</v>
      </c>
      <c r="AV3295">
        <v>22.291404724121094</v>
      </c>
      <c r="AW3295">
        <v>84.942169189453125</v>
      </c>
      <c r="AX3295">
        <v>84.654502868652344</v>
      </c>
      <c r="AY3295">
        <v>83.544967651367188</v>
      </c>
      <c r="AZ3295">
        <v>83.518020629882813</v>
      </c>
      <c r="BA3295">
        <v>84.028785705566406</v>
      </c>
      <c r="BB3295">
        <v>23.069700241088867</v>
      </c>
      <c r="BC3295">
        <v>-3.2558052539825439</v>
      </c>
      <c r="BD3295">
        <v>-3.3430161476135254</v>
      </c>
      <c r="BE3295">
        <v>-3.0997328758239746</v>
      </c>
      <c r="BF3295">
        <v>-3.2277393341064453</v>
      </c>
      <c r="BG3295">
        <v>-3.682321310043335</v>
      </c>
      <c r="BH3295">
        <v>-3.1823005676269531</v>
      </c>
      <c r="BI3295">
        <v>-3.1366369724273682</v>
      </c>
      <c r="BJ3295">
        <v>-3.2659604549407959</v>
      </c>
      <c r="BK3295">
        <v>-3.2327985763549805</v>
      </c>
      <c r="BL3295">
        <v>-3.1960554122924805</v>
      </c>
      <c r="BM3295">
        <v>-2.6943464279174805</v>
      </c>
      <c r="BN3295">
        <v>-2.7139906883239746</v>
      </c>
      <c r="BO3295">
        <v>-2.5644223690032959</v>
      </c>
      <c r="BP3295">
        <v>-2.6870486736297607</v>
      </c>
      <c r="BQ3295">
        <v>-2.8144931793212891</v>
      </c>
      <c r="BR3295">
        <v>-2.7389540672302246</v>
      </c>
      <c r="BS3295">
        <v>-2.7606396675109863</v>
      </c>
      <c r="BT3295">
        <v>25.236055374145508</v>
      </c>
      <c r="BU3295">
        <v>88.67596435546875</v>
      </c>
      <c r="BV3295">
        <v>88.365699768066406</v>
      </c>
      <c r="BW3295">
        <v>87.286125183105469</v>
      </c>
      <c r="BX3295">
        <v>87.295234680175781</v>
      </c>
      <c r="BY3295">
        <v>87.816375732421875</v>
      </c>
      <c r="BZ3295">
        <v>26.069036483764648</v>
      </c>
      <c r="CA3295">
        <v>-0.55918997526168823</v>
      </c>
      <c r="CB3295">
        <v>-0.64336073398590088</v>
      </c>
      <c r="CC3295">
        <v>-0.48232805728912354</v>
      </c>
      <c r="CD3295">
        <v>-0.68155932426452637</v>
      </c>
      <c r="CE3295">
        <v>-1.0930866003036499</v>
      </c>
      <c r="CF3295">
        <v>-0.76345115900039673</v>
      </c>
      <c r="CG3295">
        <v>-0.7453153133392334</v>
      </c>
      <c r="CH3295">
        <v>-0.78327286243438721</v>
      </c>
      <c r="CI3295">
        <v>-0.78216558694839478</v>
      </c>
      <c r="CJ3295">
        <v>-0.81208473443984985</v>
      </c>
      <c r="CK3295">
        <v>-0.73482769727706909</v>
      </c>
      <c r="CL3295">
        <v>-0.78384506702423096</v>
      </c>
      <c r="CM3295">
        <v>-0.69324469566345215</v>
      </c>
      <c r="CN3295">
        <v>-0.70628911256790161</v>
      </c>
      <c r="CO3295">
        <v>-0.73469424247741699</v>
      </c>
      <c r="CP3295">
        <v>-0.68483692407608032</v>
      </c>
      <c r="CQ3295">
        <v>-0.70933890342712402</v>
      </c>
      <c r="CR3295">
        <v>27.2755126953125</v>
      </c>
      <c r="CS3295">
        <v>91.261978149414063</v>
      </c>
      <c r="CT3295">
        <v>90.936058044433594</v>
      </c>
      <c r="CU3295">
        <v>89.877235412597656</v>
      </c>
      <c r="CV3295">
        <v>89.911323547363281</v>
      </c>
      <c r="CW3295">
        <v>90.439651489257813</v>
      </c>
      <c r="CX3295">
        <v>28.146368026733398</v>
      </c>
      <c r="CY3295">
        <v>1.3084776401519775</v>
      </c>
      <c r="CZ3295">
        <v>1.2264124155044556</v>
      </c>
      <c r="DA3295">
        <v>1.3304785490036011</v>
      </c>
      <c r="DB3295">
        <v>1.0819172859191895</v>
      </c>
      <c r="DC3295">
        <v>0.70020937919616699</v>
      </c>
      <c r="DD3295">
        <v>1.6553982496261597</v>
      </c>
      <c r="DE3295">
        <v>1.6460062265396118</v>
      </c>
      <c r="DF3295">
        <v>1.699414849281311</v>
      </c>
      <c r="DG3295">
        <v>1.6684674024581909</v>
      </c>
      <c r="DH3295">
        <v>1.5718859434127808</v>
      </c>
      <c r="DI3295">
        <v>1.2246910333633423</v>
      </c>
      <c r="DJ3295">
        <v>1.1463005542755127</v>
      </c>
      <c r="DK3295">
        <v>1.1779328584671021</v>
      </c>
      <c r="DL3295">
        <v>1.2744704484939575</v>
      </c>
      <c r="DM3295">
        <v>1.3451048135757446</v>
      </c>
      <c r="DN3295">
        <v>1.3692803382873535</v>
      </c>
      <c r="DO3295">
        <v>1.3419618606567383</v>
      </c>
      <c r="DP3295">
        <v>29.314968109130859</v>
      </c>
      <c r="DQ3295">
        <v>93.847991943359375</v>
      </c>
      <c r="DR3295">
        <v>93.506416320800781</v>
      </c>
      <c r="DS3295">
        <v>92.468345642089844</v>
      </c>
      <c r="DT3295">
        <v>92.527412414550781</v>
      </c>
      <c r="DU3295">
        <v>93.062919616699219</v>
      </c>
      <c r="DV3295">
        <v>30.223699569702148</v>
      </c>
      <c r="DW3295">
        <v>3.1761453151702881</v>
      </c>
      <c r="DX3295">
        <v>3.0961856842041016</v>
      </c>
      <c r="DY3295">
        <v>3.1432850360870361</v>
      </c>
      <c r="DZ3295">
        <v>2.8453938961029053</v>
      </c>
      <c r="EA3295">
        <v>2.4935054779052734</v>
      </c>
      <c r="EB3295">
        <v>5.1478328704833984</v>
      </c>
      <c r="EC3295">
        <v>5.0986948013305664</v>
      </c>
      <c r="ED3295">
        <v>5.2840213775634766</v>
      </c>
      <c r="EE3295">
        <v>5.2067923545837402</v>
      </c>
      <c r="EF3295">
        <v>5.0139613151550293</v>
      </c>
      <c r="EG3295">
        <v>4.053924560546875</v>
      </c>
      <c r="EH3295">
        <v>3.933124303817749</v>
      </c>
      <c r="EI3295">
        <v>3.8796160221099854</v>
      </c>
      <c r="EJ3295">
        <v>4.1343727111816406</v>
      </c>
      <c r="EK3295">
        <v>4.3480043411254883</v>
      </c>
      <c r="EL3295">
        <v>4.3350992202758789</v>
      </c>
      <c r="EM3295">
        <v>4.3037142753601074</v>
      </c>
      <c r="EN3295">
        <v>32.259620666503906</v>
      </c>
      <c r="EO3295">
        <v>97.581787109375</v>
      </c>
      <c r="EP3295">
        <v>97.217613220214844</v>
      </c>
      <c r="EQ3295">
        <v>96.209503173828125</v>
      </c>
      <c r="ER3295">
        <v>96.304634094238281</v>
      </c>
      <c r="ES3295">
        <v>96.850509643554688</v>
      </c>
      <c r="ET3295">
        <v>33.223033905029297</v>
      </c>
      <c r="EU3295">
        <v>5.8727607727050781</v>
      </c>
      <c r="EV3295">
        <v>5.7958412170410156</v>
      </c>
      <c r="EW3295">
        <v>5.7606897354125977</v>
      </c>
      <c r="EX3295">
        <v>5.3915739059448242</v>
      </c>
      <c r="EY3295">
        <v>5.0827398300170898</v>
      </c>
      <c r="EZ3295">
        <v>73.888847351074219</v>
      </c>
      <c r="FA3295">
        <v>72.477981567382813</v>
      </c>
      <c r="FB3295">
        <v>71.276054382324219</v>
      </c>
      <c r="FC3295">
        <v>70.197929382324219</v>
      </c>
      <c r="FD3295">
        <v>69.086166381835938</v>
      </c>
      <c r="FE3295">
        <v>68.011764526367187</v>
      </c>
      <c r="FF3295">
        <v>67.362388610839844</v>
      </c>
      <c r="FG3295">
        <v>68.083747863769531</v>
      </c>
      <c r="FH3295">
        <v>71.357429504394531</v>
      </c>
      <c r="FI3295">
        <v>76.115333557128906</v>
      </c>
      <c r="FJ3295">
        <v>80.9239501953125</v>
      </c>
      <c r="FK3295">
        <v>84.884468078613281</v>
      </c>
      <c r="FL3295">
        <v>87.636573791503906</v>
      </c>
      <c r="FM3295">
        <v>89.914230346679688</v>
      </c>
      <c r="FN3295">
        <v>91.429290771484375</v>
      </c>
      <c r="FO3295">
        <v>91.97052001953125</v>
      </c>
      <c r="FP3295">
        <v>92.446601867675781</v>
      </c>
      <c r="FQ3295">
        <v>91.866134643554688</v>
      </c>
      <c r="FR3295">
        <v>90.836555480957031</v>
      </c>
      <c r="FS3295">
        <v>88.852142333984375</v>
      </c>
      <c r="FT3295">
        <v>85.391471862792969</v>
      </c>
      <c r="FU3295">
        <v>81.547691345214844</v>
      </c>
      <c r="FV3295">
        <v>79.201774597167969</v>
      </c>
      <c r="FW3295">
        <v>77.384727478027344</v>
      </c>
      <c r="FX3295">
        <v>1594</v>
      </c>
      <c r="FY3295">
        <v>1.6445562243461609E-2</v>
      </c>
      <c r="FZ3295">
        <v>1</v>
      </c>
    </row>
    <row r="3296" spans="1:182" x14ac:dyDescent="0.2">
      <c r="A3296" t="s">
        <v>245</v>
      </c>
      <c r="B3296" t="s">
        <v>252</v>
      </c>
      <c r="C3296" t="s">
        <v>217</v>
      </c>
      <c r="D3296" t="s">
        <v>42</v>
      </c>
      <c r="E3296">
        <v>2015</v>
      </c>
      <c r="F3296" t="s">
        <v>228</v>
      </c>
      <c r="G3296" t="s">
        <v>10</v>
      </c>
      <c r="H3296" t="s">
        <v>226</v>
      </c>
      <c r="I3296">
        <v>1056.5999999999999</v>
      </c>
      <c r="L3296">
        <v>265.93599301721054</v>
      </c>
      <c r="M3296">
        <v>260.285965240454</v>
      </c>
      <c r="N3296">
        <v>255.76446327753484</v>
      </c>
      <c r="O3296">
        <v>254.33070935597567</v>
      </c>
      <c r="P3296">
        <v>258.75534184384514</v>
      </c>
      <c r="Q3296">
        <v>269.55730230074005</v>
      </c>
      <c r="R3296">
        <v>283.38856180931151</v>
      </c>
      <c r="S3296">
        <v>290.16772925800132</v>
      </c>
      <c r="T3296">
        <v>298.63033015010768</v>
      </c>
      <c r="U3296">
        <v>307.26098904208891</v>
      </c>
      <c r="V3296">
        <v>318.31354441356569</v>
      </c>
      <c r="W3296">
        <v>321.48664670210928</v>
      </c>
      <c r="X3296">
        <v>321.0582896165256</v>
      </c>
      <c r="Y3296">
        <v>324.00631844149586</v>
      </c>
      <c r="Z3296">
        <v>326.15205530674541</v>
      </c>
      <c r="AA3296">
        <v>325.69753528457244</v>
      </c>
      <c r="AB3296">
        <v>326.24542499717495</v>
      </c>
      <c r="AC3296">
        <v>322.60712838457812</v>
      </c>
      <c r="AD3296">
        <v>321.30659074662805</v>
      </c>
      <c r="AE3296">
        <v>325.16281844662956</v>
      </c>
      <c r="AF3296">
        <v>322.77012312724383</v>
      </c>
      <c r="AG3296">
        <v>307.97505966377099</v>
      </c>
      <c r="AH3296">
        <v>291.27278798818662</v>
      </c>
      <c r="AI3296">
        <v>278.54032531456562</v>
      </c>
      <c r="AJ3296">
        <v>-12.327130317687988</v>
      </c>
      <c r="AK3296">
        <v>-12.249347686767578</v>
      </c>
      <c r="AL3296">
        <v>-12.671460151672363</v>
      </c>
      <c r="AM3296">
        <v>-12.526033401489258</v>
      </c>
      <c r="AN3296">
        <v>-12.409029006958008</v>
      </c>
      <c r="AO3296">
        <v>-10.810259819030762</v>
      </c>
      <c r="AP3296">
        <v>-10.737879753112793</v>
      </c>
      <c r="AQ3296">
        <v>-10.380556106567383</v>
      </c>
      <c r="AR3296">
        <v>-10.613962173461914</v>
      </c>
      <c r="AS3296">
        <v>-10.845170021057129</v>
      </c>
      <c r="AT3296">
        <v>-10.544277191162109</v>
      </c>
      <c r="AU3296">
        <v>-10.551399230957031</v>
      </c>
      <c r="AV3296">
        <v>24.245265960693359</v>
      </c>
      <c r="AW3296">
        <v>90.719955444335938</v>
      </c>
      <c r="AX3296">
        <v>90.442779541015625</v>
      </c>
      <c r="AY3296">
        <v>89.374305725097656</v>
      </c>
      <c r="AZ3296">
        <v>89.447364807128906</v>
      </c>
      <c r="BA3296">
        <v>89.564399719238281</v>
      </c>
      <c r="BB3296">
        <v>25.069831848144531</v>
      </c>
      <c r="BC3296">
        <v>-5.1708502769470215</v>
      </c>
      <c r="BD3296">
        <v>-5.2635884284973145</v>
      </c>
      <c r="BE3296">
        <v>-4.9727468490600586</v>
      </c>
      <c r="BF3296">
        <v>-5.1470012664794922</v>
      </c>
      <c r="BG3296">
        <v>-5.722447395324707</v>
      </c>
      <c r="BH3296">
        <v>-5.9203715324401855</v>
      </c>
      <c r="BI3296">
        <v>-5.8687906265258789</v>
      </c>
      <c r="BJ3296">
        <v>-6.0655369758605957</v>
      </c>
      <c r="BK3296">
        <v>-6.0030841827392578</v>
      </c>
      <c r="BL3296">
        <v>-5.9732851982116699</v>
      </c>
      <c r="BM3296">
        <v>-5.2667117118835449</v>
      </c>
      <c r="BN3296">
        <v>-5.265625</v>
      </c>
      <c r="BO3296">
        <v>-5.0687313079833984</v>
      </c>
      <c r="BP3296">
        <v>-5.1752719879150391</v>
      </c>
      <c r="BQ3296">
        <v>-5.291539192199707</v>
      </c>
      <c r="BR3296">
        <v>-5.1357607841491699</v>
      </c>
      <c r="BS3296">
        <v>-5.1476907730102539</v>
      </c>
      <c r="BT3296">
        <v>27.756900787353516</v>
      </c>
      <c r="BU3296">
        <v>94.498512268066406</v>
      </c>
      <c r="BV3296">
        <v>94.204925537109375</v>
      </c>
      <c r="BW3296">
        <v>93.176345825195313</v>
      </c>
      <c r="BX3296">
        <v>93.296768188476563</v>
      </c>
      <c r="BY3296">
        <v>93.414390563964844</v>
      </c>
      <c r="BZ3296">
        <v>28.586048126220703</v>
      </c>
      <c r="CA3296">
        <v>-1.4087119102478027</v>
      </c>
      <c r="CB3296">
        <v>-1.4932416677474976</v>
      </c>
      <c r="CC3296">
        <v>-1.2744202613830566</v>
      </c>
      <c r="CD3296">
        <v>-1.4980835914611816</v>
      </c>
      <c r="CE3296">
        <v>-1.9831626415252686</v>
      </c>
      <c r="CF3296">
        <v>-1.4830700159072876</v>
      </c>
      <c r="CG3296">
        <v>-1.4496363401412964</v>
      </c>
      <c r="CH3296">
        <v>-1.4902950525283813</v>
      </c>
      <c r="CI3296">
        <v>-1.485309362411499</v>
      </c>
      <c r="CJ3296">
        <v>-1.5159087181091309</v>
      </c>
      <c r="CK3296">
        <v>-1.4272670745849609</v>
      </c>
      <c r="CL3296">
        <v>-1.4755584001541138</v>
      </c>
      <c r="CM3296">
        <v>-1.3897775411605835</v>
      </c>
      <c r="CN3296">
        <v>-1.4084514379501343</v>
      </c>
      <c r="CO3296">
        <v>-1.4451112747192383</v>
      </c>
      <c r="CP3296">
        <v>-1.389838695526123</v>
      </c>
      <c r="CQ3296">
        <v>-1.4050992727279663</v>
      </c>
      <c r="CR3296">
        <v>30.189046859741211</v>
      </c>
      <c r="CS3296">
        <v>97.115531921386719</v>
      </c>
      <c r="CT3296">
        <v>96.810577392578125</v>
      </c>
      <c r="CU3296">
        <v>95.80963134765625</v>
      </c>
      <c r="CV3296">
        <v>95.962860107421875</v>
      </c>
      <c r="CW3296">
        <v>96.080879211425781</v>
      </c>
      <c r="CX3296">
        <v>31.021369934082031</v>
      </c>
      <c r="CY3296">
        <v>1.1969336271286011</v>
      </c>
      <c r="CZ3296">
        <v>1.1180890798568726</v>
      </c>
      <c r="DA3296">
        <v>1.2870292663574219</v>
      </c>
      <c r="DB3296">
        <v>1.0291457176208496</v>
      </c>
      <c r="DC3296">
        <v>0.6066545844078064</v>
      </c>
      <c r="DD3296">
        <v>2.9542315006256104</v>
      </c>
      <c r="DE3296">
        <v>2.969517707824707</v>
      </c>
      <c r="DF3296">
        <v>3.0849471092224121</v>
      </c>
      <c r="DG3296">
        <v>3.0324654579162598</v>
      </c>
      <c r="DH3296">
        <v>2.9414677619934082</v>
      </c>
      <c r="DI3296">
        <v>2.4121773242950439</v>
      </c>
      <c r="DJ3296">
        <v>2.3145081996917725</v>
      </c>
      <c r="DK3296">
        <v>2.2891759872436523</v>
      </c>
      <c r="DL3296">
        <v>2.3583688735961914</v>
      </c>
      <c r="DM3296">
        <v>2.4013166427612305</v>
      </c>
      <c r="DN3296">
        <v>2.3560833930969238</v>
      </c>
      <c r="DO3296">
        <v>2.3374924659729004</v>
      </c>
      <c r="DP3296">
        <v>32.621192932128906</v>
      </c>
      <c r="DQ3296">
        <v>99.732551574707031</v>
      </c>
      <c r="DR3296">
        <v>99.416229248046875</v>
      </c>
      <c r="DS3296">
        <v>98.442909240722656</v>
      </c>
      <c r="DT3296">
        <v>98.628952026367188</v>
      </c>
      <c r="DU3296">
        <v>98.747367858886719</v>
      </c>
      <c r="DV3296">
        <v>33.456691741943359</v>
      </c>
      <c r="DW3296">
        <v>3.8025791645050049</v>
      </c>
      <c r="DX3296">
        <v>3.7294199466705322</v>
      </c>
      <c r="DY3296">
        <v>3.8484787940979004</v>
      </c>
      <c r="DZ3296">
        <v>3.5563750267028809</v>
      </c>
      <c r="EA3296">
        <v>3.1964716911315918</v>
      </c>
      <c r="EB3296">
        <v>9.3609905242919922</v>
      </c>
      <c r="EC3296">
        <v>9.3500747680664062</v>
      </c>
      <c r="ED3296">
        <v>9.6908702850341797</v>
      </c>
      <c r="EE3296">
        <v>9.555415153503418</v>
      </c>
      <c r="EF3296">
        <v>9.3772115707397461</v>
      </c>
      <c r="EG3296">
        <v>7.9557256698608398</v>
      </c>
      <c r="EH3296">
        <v>7.7867627143859863</v>
      </c>
      <c r="EI3296">
        <v>7.6010007858276367</v>
      </c>
      <c r="EJ3296">
        <v>7.7970595359802246</v>
      </c>
      <c r="EK3296">
        <v>7.9549479484558105</v>
      </c>
      <c r="EL3296">
        <v>7.7646002769470215</v>
      </c>
      <c r="EM3296">
        <v>7.7412004470825195</v>
      </c>
      <c r="EN3296">
        <v>36.132827758789063</v>
      </c>
      <c r="EO3296">
        <v>103.5111083984375</v>
      </c>
      <c r="EP3296">
        <v>103.17837524414062</v>
      </c>
      <c r="EQ3296">
        <v>102.24494934082031</v>
      </c>
      <c r="ER3296">
        <v>102.47835540771484</v>
      </c>
      <c r="ES3296">
        <v>102.59735870361328</v>
      </c>
      <c r="ET3296">
        <v>36.972911834716797</v>
      </c>
      <c r="EU3296">
        <v>7.5647177696228027</v>
      </c>
      <c r="EV3296">
        <v>7.4997668266296387</v>
      </c>
      <c r="EW3296">
        <v>7.5468053817749023</v>
      </c>
      <c r="EX3296">
        <v>7.2052927017211914</v>
      </c>
      <c r="EY3296">
        <v>6.9357562065124512</v>
      </c>
      <c r="EZ3296">
        <v>75.846519470214844</v>
      </c>
      <c r="FA3296">
        <v>74.858291625976562</v>
      </c>
      <c r="FB3296">
        <v>73.790939331054687</v>
      </c>
      <c r="FC3296">
        <v>72.895118713378906</v>
      </c>
      <c r="FD3296">
        <v>72.06817626953125</v>
      </c>
      <c r="FE3296">
        <v>71.395156860351563</v>
      </c>
      <c r="FF3296">
        <v>70.892662048339844</v>
      </c>
      <c r="FG3296">
        <v>71.184356689453125</v>
      </c>
      <c r="FH3296">
        <v>74.04266357421875</v>
      </c>
      <c r="FI3296">
        <v>78.538520812988281</v>
      </c>
      <c r="FJ3296">
        <v>82.905242919921875</v>
      </c>
      <c r="FK3296">
        <v>86.450584411621094</v>
      </c>
      <c r="FL3296">
        <v>88.895484924316406</v>
      </c>
      <c r="FM3296">
        <v>90.619003295898437</v>
      </c>
      <c r="FN3296">
        <v>92.164436340332031</v>
      </c>
      <c r="FO3296">
        <v>92.574462890625</v>
      </c>
      <c r="FP3296">
        <v>92.993209838867188</v>
      </c>
      <c r="FQ3296">
        <v>92.128166198730469</v>
      </c>
      <c r="FR3296">
        <v>90.733993530273438</v>
      </c>
      <c r="FS3296">
        <v>88.838905334472656</v>
      </c>
      <c r="FT3296">
        <v>85.951339721679688</v>
      </c>
      <c r="FU3296">
        <v>83.130828857421875</v>
      </c>
      <c r="FV3296">
        <v>81.154342651367188</v>
      </c>
      <c r="FW3296">
        <v>79.74041748046875</v>
      </c>
      <c r="FX3296">
        <v>1594</v>
      </c>
      <c r="FY3296">
        <v>1.6445562243461609E-2</v>
      </c>
      <c r="FZ3296">
        <v>1</v>
      </c>
    </row>
    <row r="3297" spans="1:182" x14ac:dyDescent="0.2">
      <c r="A3297" t="s">
        <v>245</v>
      </c>
      <c r="B3297" t="s">
        <v>252</v>
      </c>
      <c r="C3297" t="s">
        <v>217</v>
      </c>
      <c r="D3297" t="s">
        <v>42</v>
      </c>
      <c r="E3297">
        <v>2016</v>
      </c>
      <c r="F3297" t="s">
        <v>228</v>
      </c>
      <c r="G3297" t="s">
        <v>10</v>
      </c>
      <c r="H3297" t="s">
        <v>226</v>
      </c>
      <c r="I3297">
        <v>1056.5999999999999</v>
      </c>
      <c r="L3297">
        <v>265.93599301721054</v>
      </c>
      <c r="M3297">
        <v>260.28596524045395</v>
      </c>
      <c r="N3297">
        <v>255.76446327753484</v>
      </c>
      <c r="O3297">
        <v>254.33070935597567</v>
      </c>
      <c r="P3297">
        <v>258.75534184384514</v>
      </c>
      <c r="Q3297">
        <v>269.55730230074005</v>
      </c>
      <c r="R3297">
        <v>283.38856180931151</v>
      </c>
      <c r="S3297">
        <v>290.16772925800132</v>
      </c>
      <c r="T3297">
        <v>298.63033015010768</v>
      </c>
      <c r="U3297">
        <v>307.26098904208891</v>
      </c>
      <c r="V3297">
        <v>318.31354441356569</v>
      </c>
      <c r="W3297">
        <v>321.48664670210928</v>
      </c>
      <c r="X3297">
        <v>321.05828961652566</v>
      </c>
      <c r="Y3297">
        <v>324.00631844149586</v>
      </c>
      <c r="Z3297">
        <v>326.15205530674541</v>
      </c>
      <c r="AA3297">
        <v>325.69753528457244</v>
      </c>
      <c r="AB3297">
        <v>326.24542499717495</v>
      </c>
      <c r="AC3297">
        <v>322.60712838457812</v>
      </c>
      <c r="AD3297">
        <v>321.30659074662805</v>
      </c>
      <c r="AE3297">
        <v>325.16281844662956</v>
      </c>
      <c r="AF3297">
        <v>322.77012312724383</v>
      </c>
      <c r="AG3297">
        <v>307.97505966377105</v>
      </c>
      <c r="AH3297">
        <v>291.27278798818662</v>
      </c>
      <c r="AI3297">
        <v>278.54032531456562</v>
      </c>
      <c r="AJ3297">
        <v>-12.327130317687988</v>
      </c>
      <c r="AK3297">
        <v>-12.249347686767578</v>
      </c>
      <c r="AL3297">
        <v>-12.671460151672363</v>
      </c>
      <c r="AM3297">
        <v>-12.526033401489258</v>
      </c>
      <c r="AN3297">
        <v>-12.409029006958008</v>
      </c>
      <c r="AO3297">
        <v>-10.810259819030762</v>
      </c>
      <c r="AP3297">
        <v>-10.737879753112793</v>
      </c>
      <c r="AQ3297">
        <v>-10.380556106567383</v>
      </c>
      <c r="AR3297">
        <v>-10.613962173461914</v>
      </c>
      <c r="AS3297">
        <v>-10.845170021057129</v>
      </c>
      <c r="AT3297">
        <v>-10.544277191162109</v>
      </c>
      <c r="AU3297">
        <v>-10.551399230957031</v>
      </c>
      <c r="AV3297">
        <v>24.245265960693359</v>
      </c>
      <c r="AW3297">
        <v>90.719955444335938</v>
      </c>
      <c r="AX3297">
        <v>90.442779541015625</v>
      </c>
      <c r="AY3297">
        <v>89.374305725097656</v>
      </c>
      <c r="AZ3297">
        <v>89.447364807128906</v>
      </c>
      <c r="BA3297">
        <v>89.564399719238281</v>
      </c>
      <c r="BB3297">
        <v>25.069831848144531</v>
      </c>
      <c r="BC3297">
        <v>-5.1708502769470215</v>
      </c>
      <c r="BD3297">
        <v>-5.2635884284973145</v>
      </c>
      <c r="BE3297">
        <v>-4.9727468490600586</v>
      </c>
      <c r="BF3297">
        <v>-5.1470012664794922</v>
      </c>
      <c r="BG3297">
        <v>-5.722447395324707</v>
      </c>
      <c r="BH3297">
        <v>-5.9203715324401855</v>
      </c>
      <c r="BI3297">
        <v>-5.8687906265258789</v>
      </c>
      <c r="BJ3297">
        <v>-6.0655369758605957</v>
      </c>
      <c r="BK3297">
        <v>-6.0030841827392578</v>
      </c>
      <c r="BL3297">
        <v>-5.9732851982116699</v>
      </c>
      <c r="BM3297">
        <v>-5.2667117118835449</v>
      </c>
      <c r="BN3297">
        <v>-5.265625</v>
      </c>
      <c r="BO3297">
        <v>-5.0687313079833984</v>
      </c>
      <c r="BP3297">
        <v>-5.1752719879150391</v>
      </c>
      <c r="BQ3297">
        <v>-5.291539192199707</v>
      </c>
      <c r="BR3297">
        <v>-5.1357607841491699</v>
      </c>
      <c r="BS3297">
        <v>-5.1476907730102539</v>
      </c>
      <c r="BT3297">
        <v>27.756900787353516</v>
      </c>
      <c r="BU3297">
        <v>94.498512268066406</v>
      </c>
      <c r="BV3297">
        <v>94.204925537109375</v>
      </c>
      <c r="BW3297">
        <v>93.176345825195313</v>
      </c>
      <c r="BX3297">
        <v>93.296768188476563</v>
      </c>
      <c r="BY3297">
        <v>93.414390563964844</v>
      </c>
      <c r="BZ3297">
        <v>28.586048126220703</v>
      </c>
      <c r="CA3297">
        <v>-1.4087119102478027</v>
      </c>
      <c r="CB3297">
        <v>-1.4932416677474976</v>
      </c>
      <c r="CC3297">
        <v>-1.2744202613830566</v>
      </c>
      <c r="CD3297">
        <v>-1.4980835914611816</v>
      </c>
      <c r="CE3297">
        <v>-1.9831626415252686</v>
      </c>
      <c r="CF3297">
        <v>-1.4830700159072876</v>
      </c>
      <c r="CG3297">
        <v>-1.4496363401412964</v>
      </c>
      <c r="CH3297">
        <v>-1.4902950525283813</v>
      </c>
      <c r="CI3297">
        <v>-1.485309362411499</v>
      </c>
      <c r="CJ3297">
        <v>-1.5159087181091309</v>
      </c>
      <c r="CK3297">
        <v>-1.4272670745849609</v>
      </c>
      <c r="CL3297">
        <v>-1.4755584001541138</v>
      </c>
      <c r="CM3297">
        <v>-1.3897775411605835</v>
      </c>
      <c r="CN3297">
        <v>-1.4084514379501343</v>
      </c>
      <c r="CO3297">
        <v>-1.4451112747192383</v>
      </c>
      <c r="CP3297">
        <v>-1.389838695526123</v>
      </c>
      <c r="CQ3297">
        <v>-1.4050992727279663</v>
      </c>
      <c r="CR3297">
        <v>30.189046859741211</v>
      </c>
      <c r="CS3297">
        <v>97.115531921386719</v>
      </c>
      <c r="CT3297">
        <v>96.810577392578125</v>
      </c>
      <c r="CU3297">
        <v>95.80963134765625</v>
      </c>
      <c r="CV3297">
        <v>95.962860107421875</v>
      </c>
      <c r="CW3297">
        <v>96.080879211425781</v>
      </c>
      <c r="CX3297">
        <v>31.021369934082031</v>
      </c>
      <c r="CY3297">
        <v>1.1969336271286011</v>
      </c>
      <c r="CZ3297">
        <v>1.1180890798568726</v>
      </c>
      <c r="DA3297">
        <v>1.2870292663574219</v>
      </c>
      <c r="DB3297">
        <v>1.0291457176208496</v>
      </c>
      <c r="DC3297">
        <v>0.6066545844078064</v>
      </c>
      <c r="DD3297">
        <v>2.9542315006256104</v>
      </c>
      <c r="DE3297">
        <v>2.969517707824707</v>
      </c>
      <c r="DF3297">
        <v>3.0849471092224121</v>
      </c>
      <c r="DG3297">
        <v>3.0324654579162598</v>
      </c>
      <c r="DH3297">
        <v>2.9414677619934082</v>
      </c>
      <c r="DI3297">
        <v>2.4121773242950439</v>
      </c>
      <c r="DJ3297">
        <v>2.3145081996917725</v>
      </c>
      <c r="DK3297">
        <v>2.2891759872436523</v>
      </c>
      <c r="DL3297">
        <v>2.3583688735961914</v>
      </c>
      <c r="DM3297">
        <v>2.4013166427612305</v>
      </c>
      <c r="DN3297">
        <v>2.3560833930969238</v>
      </c>
      <c r="DO3297">
        <v>2.3374924659729004</v>
      </c>
      <c r="DP3297">
        <v>32.621192932128906</v>
      </c>
      <c r="DQ3297">
        <v>99.732551574707031</v>
      </c>
      <c r="DR3297">
        <v>99.416229248046875</v>
      </c>
      <c r="DS3297">
        <v>98.442909240722656</v>
      </c>
      <c r="DT3297">
        <v>98.628952026367188</v>
      </c>
      <c r="DU3297">
        <v>98.747367858886719</v>
      </c>
      <c r="DV3297">
        <v>33.456691741943359</v>
      </c>
      <c r="DW3297">
        <v>3.8025791645050049</v>
      </c>
      <c r="DX3297">
        <v>3.7294199466705322</v>
      </c>
      <c r="DY3297">
        <v>3.8484787940979004</v>
      </c>
      <c r="DZ3297">
        <v>3.5563750267028809</v>
      </c>
      <c r="EA3297">
        <v>3.1964716911315918</v>
      </c>
      <c r="EB3297">
        <v>9.3609905242919922</v>
      </c>
      <c r="EC3297">
        <v>9.3500747680664062</v>
      </c>
      <c r="ED3297">
        <v>9.6908702850341797</v>
      </c>
      <c r="EE3297">
        <v>9.555415153503418</v>
      </c>
      <c r="EF3297">
        <v>9.3772115707397461</v>
      </c>
      <c r="EG3297">
        <v>7.9557256698608398</v>
      </c>
      <c r="EH3297">
        <v>7.7867627143859863</v>
      </c>
      <c r="EI3297">
        <v>7.6010007858276367</v>
      </c>
      <c r="EJ3297">
        <v>7.7970595359802246</v>
      </c>
      <c r="EK3297">
        <v>7.9549479484558105</v>
      </c>
      <c r="EL3297">
        <v>7.7646002769470215</v>
      </c>
      <c r="EM3297">
        <v>7.7412004470825195</v>
      </c>
      <c r="EN3297">
        <v>36.132827758789063</v>
      </c>
      <c r="EO3297">
        <v>103.5111083984375</v>
      </c>
      <c r="EP3297">
        <v>103.17837524414062</v>
      </c>
      <c r="EQ3297">
        <v>102.24494934082031</v>
      </c>
      <c r="ER3297">
        <v>102.47835540771484</v>
      </c>
      <c r="ES3297">
        <v>102.59735870361328</v>
      </c>
      <c r="ET3297">
        <v>36.972911834716797</v>
      </c>
      <c r="EU3297">
        <v>7.5647177696228027</v>
      </c>
      <c r="EV3297">
        <v>7.4997668266296387</v>
      </c>
      <c r="EW3297">
        <v>7.5468053817749023</v>
      </c>
      <c r="EX3297">
        <v>7.2052927017211914</v>
      </c>
      <c r="EY3297">
        <v>6.9357562065124512</v>
      </c>
      <c r="EZ3297">
        <v>75.846519470214844</v>
      </c>
      <c r="FA3297">
        <v>74.858291625976562</v>
      </c>
      <c r="FB3297">
        <v>73.790939331054687</v>
      </c>
      <c r="FC3297">
        <v>72.895118713378906</v>
      </c>
      <c r="FD3297">
        <v>72.06817626953125</v>
      </c>
      <c r="FE3297">
        <v>71.395156860351563</v>
      </c>
      <c r="FF3297">
        <v>70.892662048339844</v>
      </c>
      <c r="FG3297">
        <v>71.184356689453125</v>
      </c>
      <c r="FH3297">
        <v>74.04266357421875</v>
      </c>
      <c r="FI3297">
        <v>78.538520812988281</v>
      </c>
      <c r="FJ3297">
        <v>82.905242919921875</v>
      </c>
      <c r="FK3297">
        <v>86.450584411621094</v>
      </c>
      <c r="FL3297">
        <v>88.895484924316406</v>
      </c>
      <c r="FM3297">
        <v>90.619003295898437</v>
      </c>
      <c r="FN3297">
        <v>92.164436340332031</v>
      </c>
      <c r="FO3297">
        <v>92.574462890625</v>
      </c>
      <c r="FP3297">
        <v>92.993209838867188</v>
      </c>
      <c r="FQ3297">
        <v>92.128166198730469</v>
      </c>
      <c r="FR3297">
        <v>90.733993530273438</v>
      </c>
      <c r="FS3297">
        <v>88.838905334472656</v>
      </c>
      <c r="FT3297">
        <v>85.951339721679688</v>
      </c>
      <c r="FU3297">
        <v>83.130828857421875</v>
      </c>
      <c r="FV3297">
        <v>81.154342651367188</v>
      </c>
      <c r="FW3297">
        <v>79.74041748046875</v>
      </c>
      <c r="FX3297">
        <v>1594</v>
      </c>
      <c r="FY3297">
        <v>1.6445562243461609E-2</v>
      </c>
      <c r="FZ3297">
        <v>1</v>
      </c>
    </row>
    <row r="3298" spans="1:182" x14ac:dyDescent="0.2">
      <c r="A3298" t="s">
        <v>245</v>
      </c>
      <c r="B3298" t="s">
        <v>252</v>
      </c>
      <c r="C3298" t="s">
        <v>217</v>
      </c>
      <c r="D3298" t="s">
        <v>42</v>
      </c>
      <c r="E3298">
        <v>2017</v>
      </c>
      <c r="F3298" t="s">
        <v>228</v>
      </c>
      <c r="G3298" t="s">
        <v>10</v>
      </c>
      <c r="H3298" t="s">
        <v>226</v>
      </c>
      <c r="I3298">
        <v>1056.5999999999999</v>
      </c>
      <c r="L3298">
        <v>265.93599301721054</v>
      </c>
      <c r="M3298">
        <v>260.28596524045395</v>
      </c>
      <c r="N3298">
        <v>255.76446327753484</v>
      </c>
      <c r="O3298">
        <v>254.33070935597567</v>
      </c>
      <c r="P3298">
        <v>258.75534184384514</v>
      </c>
      <c r="Q3298">
        <v>269.55730230074005</v>
      </c>
      <c r="R3298">
        <v>283.38856180931151</v>
      </c>
      <c r="S3298">
        <v>290.16772925800132</v>
      </c>
      <c r="T3298">
        <v>298.63033015010768</v>
      </c>
      <c r="U3298">
        <v>307.26098904208885</v>
      </c>
      <c r="V3298">
        <v>318.31354441356569</v>
      </c>
      <c r="W3298">
        <v>321.48664670210928</v>
      </c>
      <c r="X3298">
        <v>321.0582896165256</v>
      </c>
      <c r="Y3298">
        <v>324.00631844149586</v>
      </c>
      <c r="Z3298">
        <v>326.15205530674541</v>
      </c>
      <c r="AA3298">
        <v>325.69753528457244</v>
      </c>
      <c r="AB3298">
        <v>326.24542499717495</v>
      </c>
      <c r="AC3298">
        <v>322.60712838457812</v>
      </c>
      <c r="AD3298">
        <v>321.30659074662805</v>
      </c>
      <c r="AE3298">
        <v>325.16281844662956</v>
      </c>
      <c r="AF3298">
        <v>322.77012312724389</v>
      </c>
      <c r="AG3298">
        <v>307.97505966377105</v>
      </c>
      <c r="AH3298">
        <v>291.27278798818662</v>
      </c>
      <c r="AI3298">
        <v>278.54032531456562</v>
      </c>
      <c r="AJ3298">
        <v>-12.327130317687988</v>
      </c>
      <c r="AK3298">
        <v>-12.249347686767578</v>
      </c>
      <c r="AL3298">
        <v>-12.671460151672363</v>
      </c>
      <c r="AM3298">
        <v>-12.526033401489258</v>
      </c>
      <c r="AN3298">
        <v>-12.409029006958008</v>
      </c>
      <c r="AO3298">
        <v>-10.810259819030762</v>
      </c>
      <c r="AP3298">
        <v>-10.737879753112793</v>
      </c>
      <c r="AQ3298">
        <v>-10.380556106567383</v>
      </c>
      <c r="AR3298">
        <v>-10.613962173461914</v>
      </c>
      <c r="AS3298">
        <v>-10.845170021057129</v>
      </c>
      <c r="AT3298">
        <v>-10.544277191162109</v>
      </c>
      <c r="AU3298">
        <v>-10.551399230957031</v>
      </c>
      <c r="AV3298">
        <v>24.245265960693359</v>
      </c>
      <c r="AW3298">
        <v>90.719955444335938</v>
      </c>
      <c r="AX3298">
        <v>90.442779541015625</v>
      </c>
      <c r="AY3298">
        <v>89.374305725097656</v>
      </c>
      <c r="AZ3298">
        <v>89.447364807128906</v>
      </c>
      <c r="BA3298">
        <v>89.564399719238281</v>
      </c>
      <c r="BB3298">
        <v>25.069831848144531</v>
      </c>
      <c r="BC3298">
        <v>-5.1708502769470215</v>
      </c>
      <c r="BD3298">
        <v>-5.2635884284973145</v>
      </c>
      <c r="BE3298">
        <v>-4.9727468490600586</v>
      </c>
      <c r="BF3298">
        <v>-5.1470012664794922</v>
      </c>
      <c r="BG3298">
        <v>-5.722447395324707</v>
      </c>
      <c r="BH3298">
        <v>-5.9203715324401855</v>
      </c>
      <c r="BI3298">
        <v>-5.8687906265258789</v>
      </c>
      <c r="BJ3298">
        <v>-6.0655369758605957</v>
      </c>
      <c r="BK3298">
        <v>-6.0030841827392578</v>
      </c>
      <c r="BL3298">
        <v>-5.9732851982116699</v>
      </c>
      <c r="BM3298">
        <v>-5.2667117118835449</v>
      </c>
      <c r="BN3298">
        <v>-5.265625</v>
      </c>
      <c r="BO3298">
        <v>-5.0687313079833984</v>
      </c>
      <c r="BP3298">
        <v>-5.1752719879150391</v>
      </c>
      <c r="BQ3298">
        <v>-5.291539192199707</v>
      </c>
      <c r="BR3298">
        <v>-5.1357607841491699</v>
      </c>
      <c r="BS3298">
        <v>-5.1476907730102539</v>
      </c>
      <c r="BT3298">
        <v>27.756900787353516</v>
      </c>
      <c r="BU3298">
        <v>94.498512268066406</v>
      </c>
      <c r="BV3298">
        <v>94.204925537109375</v>
      </c>
      <c r="BW3298">
        <v>93.176345825195313</v>
      </c>
      <c r="BX3298">
        <v>93.296768188476563</v>
      </c>
      <c r="BY3298">
        <v>93.414390563964844</v>
      </c>
      <c r="BZ3298">
        <v>28.586048126220703</v>
      </c>
      <c r="CA3298">
        <v>-1.4087119102478027</v>
      </c>
      <c r="CB3298">
        <v>-1.4932416677474976</v>
      </c>
      <c r="CC3298">
        <v>-1.2744202613830566</v>
      </c>
      <c r="CD3298">
        <v>-1.4980835914611816</v>
      </c>
      <c r="CE3298">
        <v>-1.9831626415252686</v>
      </c>
      <c r="CF3298">
        <v>-1.4830700159072876</v>
      </c>
      <c r="CG3298">
        <v>-1.4496363401412964</v>
      </c>
      <c r="CH3298">
        <v>-1.4902950525283813</v>
      </c>
      <c r="CI3298">
        <v>-1.485309362411499</v>
      </c>
      <c r="CJ3298">
        <v>-1.5159087181091309</v>
      </c>
      <c r="CK3298">
        <v>-1.4272670745849609</v>
      </c>
      <c r="CL3298">
        <v>-1.4755584001541138</v>
      </c>
      <c r="CM3298">
        <v>-1.3897775411605835</v>
      </c>
      <c r="CN3298">
        <v>-1.4084514379501343</v>
      </c>
      <c r="CO3298">
        <v>-1.4451112747192383</v>
      </c>
      <c r="CP3298">
        <v>-1.389838695526123</v>
      </c>
      <c r="CQ3298">
        <v>-1.4050992727279663</v>
      </c>
      <c r="CR3298">
        <v>30.189046859741211</v>
      </c>
      <c r="CS3298">
        <v>97.115531921386719</v>
      </c>
      <c r="CT3298">
        <v>96.810577392578125</v>
      </c>
      <c r="CU3298">
        <v>95.80963134765625</v>
      </c>
      <c r="CV3298">
        <v>95.962860107421875</v>
      </c>
      <c r="CW3298">
        <v>96.080879211425781</v>
      </c>
      <c r="CX3298">
        <v>31.021369934082031</v>
      </c>
      <c r="CY3298">
        <v>1.1969336271286011</v>
      </c>
      <c r="CZ3298">
        <v>1.1180890798568726</v>
      </c>
      <c r="DA3298">
        <v>1.2870292663574219</v>
      </c>
      <c r="DB3298">
        <v>1.0291457176208496</v>
      </c>
      <c r="DC3298">
        <v>0.6066545844078064</v>
      </c>
      <c r="DD3298">
        <v>2.9542315006256104</v>
      </c>
      <c r="DE3298">
        <v>2.969517707824707</v>
      </c>
      <c r="DF3298">
        <v>3.0849471092224121</v>
      </c>
      <c r="DG3298">
        <v>3.0324654579162598</v>
      </c>
      <c r="DH3298">
        <v>2.9414677619934082</v>
      </c>
      <c r="DI3298">
        <v>2.4121773242950439</v>
      </c>
      <c r="DJ3298">
        <v>2.3145081996917725</v>
      </c>
      <c r="DK3298">
        <v>2.2891759872436523</v>
      </c>
      <c r="DL3298">
        <v>2.3583688735961914</v>
      </c>
      <c r="DM3298">
        <v>2.4013166427612305</v>
      </c>
      <c r="DN3298">
        <v>2.3560833930969238</v>
      </c>
      <c r="DO3298">
        <v>2.3374924659729004</v>
      </c>
      <c r="DP3298">
        <v>32.621192932128906</v>
      </c>
      <c r="DQ3298">
        <v>99.732551574707031</v>
      </c>
      <c r="DR3298">
        <v>99.416229248046875</v>
      </c>
      <c r="DS3298">
        <v>98.442909240722656</v>
      </c>
      <c r="DT3298">
        <v>98.628952026367188</v>
      </c>
      <c r="DU3298">
        <v>98.747367858886719</v>
      </c>
      <c r="DV3298">
        <v>33.456691741943359</v>
      </c>
      <c r="DW3298">
        <v>3.8025791645050049</v>
      </c>
      <c r="DX3298">
        <v>3.7294199466705322</v>
      </c>
      <c r="DY3298">
        <v>3.8484787940979004</v>
      </c>
      <c r="DZ3298">
        <v>3.5563750267028809</v>
      </c>
      <c r="EA3298">
        <v>3.1964716911315918</v>
      </c>
      <c r="EB3298">
        <v>9.3609905242919922</v>
      </c>
      <c r="EC3298">
        <v>9.3500747680664062</v>
      </c>
      <c r="ED3298">
        <v>9.6908702850341797</v>
      </c>
      <c r="EE3298">
        <v>9.555415153503418</v>
      </c>
      <c r="EF3298">
        <v>9.3772115707397461</v>
      </c>
      <c r="EG3298">
        <v>7.9557256698608398</v>
      </c>
      <c r="EH3298">
        <v>7.7867627143859863</v>
      </c>
      <c r="EI3298">
        <v>7.6010007858276367</v>
      </c>
      <c r="EJ3298">
        <v>7.7970595359802246</v>
      </c>
      <c r="EK3298">
        <v>7.9549479484558105</v>
      </c>
      <c r="EL3298">
        <v>7.7646002769470215</v>
      </c>
      <c r="EM3298">
        <v>7.7412004470825195</v>
      </c>
      <c r="EN3298">
        <v>36.132827758789063</v>
      </c>
      <c r="EO3298">
        <v>103.5111083984375</v>
      </c>
      <c r="EP3298">
        <v>103.17837524414062</v>
      </c>
      <c r="EQ3298">
        <v>102.24494934082031</v>
      </c>
      <c r="ER3298">
        <v>102.47835540771484</v>
      </c>
      <c r="ES3298">
        <v>102.59735870361328</v>
      </c>
      <c r="ET3298">
        <v>36.972911834716797</v>
      </c>
      <c r="EU3298">
        <v>7.5647177696228027</v>
      </c>
      <c r="EV3298">
        <v>7.4997668266296387</v>
      </c>
      <c r="EW3298">
        <v>7.5468053817749023</v>
      </c>
      <c r="EX3298">
        <v>7.2052927017211914</v>
      </c>
      <c r="EY3298">
        <v>6.9357562065124512</v>
      </c>
      <c r="EZ3298">
        <v>75.846519470214844</v>
      </c>
      <c r="FA3298">
        <v>74.858291625976562</v>
      </c>
      <c r="FB3298">
        <v>73.790939331054687</v>
      </c>
      <c r="FC3298">
        <v>72.895118713378906</v>
      </c>
      <c r="FD3298">
        <v>72.06817626953125</v>
      </c>
      <c r="FE3298">
        <v>71.395156860351563</v>
      </c>
      <c r="FF3298">
        <v>70.892662048339844</v>
      </c>
      <c r="FG3298">
        <v>71.184356689453125</v>
      </c>
      <c r="FH3298">
        <v>74.04266357421875</v>
      </c>
      <c r="FI3298">
        <v>78.538520812988281</v>
      </c>
      <c r="FJ3298">
        <v>82.905242919921875</v>
      </c>
      <c r="FK3298">
        <v>86.450584411621094</v>
      </c>
      <c r="FL3298">
        <v>88.895484924316406</v>
      </c>
      <c r="FM3298">
        <v>90.619003295898437</v>
      </c>
      <c r="FN3298">
        <v>92.164436340332031</v>
      </c>
      <c r="FO3298">
        <v>92.574462890625</v>
      </c>
      <c r="FP3298">
        <v>92.993209838867188</v>
      </c>
      <c r="FQ3298">
        <v>92.128166198730469</v>
      </c>
      <c r="FR3298">
        <v>90.733993530273438</v>
      </c>
      <c r="FS3298">
        <v>88.838905334472656</v>
      </c>
      <c r="FT3298">
        <v>85.951339721679688</v>
      </c>
      <c r="FU3298">
        <v>83.130828857421875</v>
      </c>
      <c r="FV3298">
        <v>81.154342651367188</v>
      </c>
      <c r="FW3298">
        <v>79.74041748046875</v>
      </c>
      <c r="FX3298">
        <v>1594</v>
      </c>
      <c r="FY3298">
        <v>1.6445562243461609E-2</v>
      </c>
      <c r="FZ3298">
        <v>1</v>
      </c>
    </row>
    <row r="3299" spans="1:182" x14ac:dyDescent="0.2">
      <c r="A3299" t="s">
        <v>245</v>
      </c>
      <c r="B3299" t="s">
        <v>252</v>
      </c>
      <c r="C3299" t="s">
        <v>217</v>
      </c>
      <c r="D3299" t="s">
        <v>43</v>
      </c>
      <c r="E3299">
        <v>2015</v>
      </c>
      <c r="F3299" t="s">
        <v>228</v>
      </c>
      <c r="G3299" t="s">
        <v>10</v>
      </c>
      <c r="H3299" t="s">
        <v>226</v>
      </c>
      <c r="I3299">
        <v>1056.5999999999999</v>
      </c>
      <c r="L3299">
        <v>264.51430928491459</v>
      </c>
      <c r="M3299">
        <v>258.9264296839076</v>
      </c>
      <c r="N3299">
        <v>254.45886350190898</v>
      </c>
      <c r="O3299">
        <v>253.34258883930693</v>
      </c>
      <c r="P3299">
        <v>258.12940496918628</v>
      </c>
      <c r="Q3299">
        <v>269.04833698312825</v>
      </c>
      <c r="R3299">
        <v>282.6012488750535</v>
      </c>
      <c r="S3299">
        <v>288.67923569699479</v>
      </c>
      <c r="T3299">
        <v>296.45409600467895</v>
      </c>
      <c r="U3299">
        <v>304.76565920208839</v>
      </c>
      <c r="V3299">
        <v>315.8487387723797</v>
      </c>
      <c r="W3299">
        <v>320.53082333024201</v>
      </c>
      <c r="X3299">
        <v>321.0907853036656</v>
      </c>
      <c r="Y3299">
        <v>324.76671006139031</v>
      </c>
      <c r="Z3299">
        <v>326.17413872007666</v>
      </c>
      <c r="AA3299">
        <v>325.3545927474085</v>
      </c>
      <c r="AB3299">
        <v>324.36143840655586</v>
      </c>
      <c r="AC3299">
        <v>321.03884237292539</v>
      </c>
      <c r="AD3299">
        <v>320.92833125658262</v>
      </c>
      <c r="AE3299">
        <v>324.5615266150354</v>
      </c>
      <c r="AF3299">
        <v>321.04457643199817</v>
      </c>
      <c r="AG3299">
        <v>305.87650126926684</v>
      </c>
      <c r="AH3299">
        <v>289.03981981619501</v>
      </c>
      <c r="AI3299">
        <v>276.00591649758593</v>
      </c>
      <c r="AJ3299">
        <v>-8.1414995193481445</v>
      </c>
      <c r="AK3299">
        <v>-8.0545148849487305</v>
      </c>
      <c r="AL3299">
        <v>-8.3701133728027344</v>
      </c>
      <c r="AM3299">
        <v>-8.2637453079223633</v>
      </c>
      <c r="AN3299">
        <v>-8.1224460601806641</v>
      </c>
      <c r="AO3299">
        <v>-6.7931299209594727</v>
      </c>
      <c r="AP3299">
        <v>-6.7496576309204102</v>
      </c>
      <c r="AQ3299">
        <v>-6.4026994705200195</v>
      </c>
      <c r="AR3299">
        <v>-6.5312929153442383</v>
      </c>
      <c r="AS3299">
        <v>-6.7242369651794434</v>
      </c>
      <c r="AT3299">
        <v>-6.5710444450378418</v>
      </c>
      <c r="AU3299">
        <v>-6.6319670677185059</v>
      </c>
      <c r="AV3299">
        <v>24.493902206420898</v>
      </c>
      <c r="AW3299">
        <v>88.760292053222656</v>
      </c>
      <c r="AX3299">
        <v>88.235557556152344</v>
      </c>
      <c r="AY3299">
        <v>87.016189575195313</v>
      </c>
      <c r="AZ3299">
        <v>86.736221313476562</v>
      </c>
      <c r="BA3299">
        <v>87.080268859863281</v>
      </c>
      <c r="BB3299">
        <v>25.178379058837891</v>
      </c>
      <c r="BC3299">
        <v>-3.374739408493042</v>
      </c>
      <c r="BD3299">
        <v>-3.4781837463378906</v>
      </c>
      <c r="BE3299">
        <v>-3.2540435791015625</v>
      </c>
      <c r="BF3299">
        <v>-3.3086655139923096</v>
      </c>
      <c r="BG3299">
        <v>-3.8711075782775879</v>
      </c>
      <c r="BH3299">
        <v>-3.9428102970123291</v>
      </c>
      <c r="BI3299">
        <v>-3.887732982635498</v>
      </c>
      <c r="BJ3299">
        <v>-4.0397090911865234</v>
      </c>
      <c r="BK3299">
        <v>-3.990788459777832</v>
      </c>
      <c r="BL3299">
        <v>-3.9491422176361084</v>
      </c>
      <c r="BM3299">
        <v>-3.3554935455322266</v>
      </c>
      <c r="BN3299">
        <v>-3.3641042709350586</v>
      </c>
      <c r="BO3299">
        <v>-3.1744446754455566</v>
      </c>
      <c r="BP3299">
        <v>-3.2285768985748291</v>
      </c>
      <c r="BQ3299">
        <v>-3.3247139453887939</v>
      </c>
      <c r="BR3299">
        <v>-3.2340595722198486</v>
      </c>
      <c r="BS3299">
        <v>-3.2766118049621582</v>
      </c>
      <c r="BT3299">
        <v>27.726308822631836</v>
      </c>
      <c r="BU3299">
        <v>92.559242248535156</v>
      </c>
      <c r="BV3299">
        <v>92.019905090332031</v>
      </c>
      <c r="BW3299">
        <v>90.831771850585937</v>
      </c>
      <c r="BX3299">
        <v>90.596267700195313</v>
      </c>
      <c r="BY3299">
        <v>90.945777893066406</v>
      </c>
      <c r="BZ3299">
        <v>28.49998664855957</v>
      </c>
      <c r="CA3299">
        <v>-0.18873362243175507</v>
      </c>
      <c r="CB3299">
        <v>-0.3005622923374176</v>
      </c>
      <c r="CC3299">
        <v>-0.15351229906082153</v>
      </c>
      <c r="CD3299">
        <v>-0.29510021209716797</v>
      </c>
      <c r="CE3299">
        <v>-0.78194111585617065</v>
      </c>
      <c r="CF3299">
        <v>-1.0348106622695923</v>
      </c>
      <c r="CG3299">
        <v>-1.0018323659896851</v>
      </c>
      <c r="CH3299">
        <v>-1.0404843091964722</v>
      </c>
      <c r="CI3299">
        <v>-1.0313510894775391</v>
      </c>
      <c r="CJ3299">
        <v>-1.0587244033813477</v>
      </c>
      <c r="CK3299">
        <v>-0.97459721565246582</v>
      </c>
      <c r="CL3299">
        <v>-1.0192805528640747</v>
      </c>
      <c r="CM3299">
        <v>-0.93856519460678101</v>
      </c>
      <c r="CN3299">
        <v>-0.94112575054168701</v>
      </c>
      <c r="CO3299">
        <v>-0.97021454572677612</v>
      </c>
      <c r="CP3299">
        <v>-0.92287391424179077</v>
      </c>
      <c r="CQ3299">
        <v>-0.95270293951034546</v>
      </c>
      <c r="CR3299">
        <v>29.965063095092773</v>
      </c>
      <c r="CS3299">
        <v>95.190391540527344</v>
      </c>
      <c r="CT3299">
        <v>94.640937805175781</v>
      </c>
      <c r="CU3299">
        <v>93.474433898925781</v>
      </c>
      <c r="CV3299">
        <v>93.269721984863281</v>
      </c>
      <c r="CW3299">
        <v>93.623016357421875</v>
      </c>
      <c r="CX3299">
        <v>30.80052375793457</v>
      </c>
      <c r="CY3299">
        <v>2.0178842544555664</v>
      </c>
      <c r="CZ3299">
        <v>1.900248646736145</v>
      </c>
      <c r="DA3299">
        <v>1.9939061403274536</v>
      </c>
      <c r="DB3299">
        <v>1.7920860052108765</v>
      </c>
      <c r="DC3299">
        <v>1.3576061725616455</v>
      </c>
      <c r="DD3299">
        <v>1.8731890916824341</v>
      </c>
      <c r="DE3299">
        <v>1.8840683698654175</v>
      </c>
      <c r="DF3299">
        <v>1.9587403535842896</v>
      </c>
      <c r="DG3299">
        <v>1.9280860424041748</v>
      </c>
      <c r="DH3299">
        <v>1.831693172454834</v>
      </c>
      <c r="DI3299">
        <v>1.4062991142272949</v>
      </c>
      <c r="DJ3299">
        <v>1.3255432844161987</v>
      </c>
      <c r="DK3299">
        <v>1.2973142862319946</v>
      </c>
      <c r="DL3299">
        <v>1.3463252782821655</v>
      </c>
      <c r="DM3299">
        <v>1.3842848539352417</v>
      </c>
      <c r="DN3299">
        <v>1.3883117437362671</v>
      </c>
      <c r="DO3299">
        <v>1.3712059259414673</v>
      </c>
      <c r="DP3299">
        <v>32.203819274902344</v>
      </c>
      <c r="DQ3299">
        <v>97.821533203125</v>
      </c>
      <c r="DR3299">
        <v>97.261962890625</v>
      </c>
      <c r="DS3299">
        <v>96.117095947265625</v>
      </c>
      <c r="DT3299">
        <v>95.94317626953125</v>
      </c>
      <c r="DU3299">
        <v>96.300254821777344</v>
      </c>
      <c r="DV3299">
        <v>33.101058959960938</v>
      </c>
      <c r="DW3299">
        <v>4.2245020866394043</v>
      </c>
      <c r="DX3299">
        <v>4.1010594367980957</v>
      </c>
      <c r="DY3299">
        <v>4.141324520111084</v>
      </c>
      <c r="DZ3299">
        <v>3.8792722225189209</v>
      </c>
      <c r="EA3299">
        <v>3.4971535205841064</v>
      </c>
      <c r="EB3299">
        <v>6.0718789100646973</v>
      </c>
      <c r="EC3299">
        <v>6.0508503913879395</v>
      </c>
      <c r="ED3299">
        <v>6.2891445159912109</v>
      </c>
      <c r="EE3299">
        <v>6.2010436058044434</v>
      </c>
      <c r="EF3299">
        <v>6.0049972534179687</v>
      </c>
      <c r="EG3299">
        <v>4.843935489654541</v>
      </c>
      <c r="EH3299">
        <v>4.7110967636108398</v>
      </c>
      <c r="EI3299">
        <v>4.525568962097168</v>
      </c>
      <c r="EJ3299">
        <v>4.6490411758422852</v>
      </c>
      <c r="EK3299">
        <v>4.7838082313537598</v>
      </c>
      <c r="EL3299">
        <v>4.7252964973449707</v>
      </c>
      <c r="EM3299">
        <v>4.7265610694885254</v>
      </c>
      <c r="EN3299">
        <v>35.436225891113281</v>
      </c>
      <c r="EO3299">
        <v>101.6204833984375</v>
      </c>
      <c r="EP3299">
        <v>101.04631805419922</v>
      </c>
      <c r="EQ3299">
        <v>99.932685852050781</v>
      </c>
      <c r="ER3299">
        <v>99.80322265625</v>
      </c>
      <c r="ES3299">
        <v>100.16575622558594</v>
      </c>
      <c r="ET3299">
        <v>36.42266845703125</v>
      </c>
      <c r="EU3299">
        <v>7.4105081558227539</v>
      </c>
      <c r="EV3299">
        <v>7.2786812782287598</v>
      </c>
      <c r="EW3299">
        <v>7.2418560981750488</v>
      </c>
      <c r="EX3299">
        <v>6.8928375244140625</v>
      </c>
      <c r="EY3299">
        <v>6.5863199234008789</v>
      </c>
      <c r="EZ3299">
        <v>77.747833251953125</v>
      </c>
      <c r="FA3299">
        <v>76.74591064453125</v>
      </c>
      <c r="FB3299">
        <v>75.666740417480469</v>
      </c>
      <c r="FC3299">
        <v>74.902610778808594</v>
      </c>
      <c r="FD3299">
        <v>74.173820495605469</v>
      </c>
      <c r="FE3299">
        <v>73.462715148925781</v>
      </c>
      <c r="FF3299">
        <v>72.852958679199219</v>
      </c>
      <c r="FG3299">
        <v>72.794593811035156</v>
      </c>
      <c r="FH3299">
        <v>75.376602172851563</v>
      </c>
      <c r="FI3299">
        <v>79.561370849609375</v>
      </c>
      <c r="FJ3299">
        <v>83.791938781738281</v>
      </c>
      <c r="FK3299">
        <v>87.949623107910156</v>
      </c>
      <c r="FL3299">
        <v>91.157455444335937</v>
      </c>
      <c r="FM3299">
        <v>93.564414978027344</v>
      </c>
      <c r="FN3299">
        <v>94.935508728027344</v>
      </c>
      <c r="FO3299">
        <v>95.166847229003906</v>
      </c>
      <c r="FP3299">
        <v>94.750572204589844</v>
      </c>
      <c r="FQ3299">
        <v>93.677719116210937</v>
      </c>
      <c r="FR3299">
        <v>92.852249145507813</v>
      </c>
      <c r="FS3299">
        <v>90.531837463378906</v>
      </c>
      <c r="FT3299">
        <v>86.96783447265625</v>
      </c>
      <c r="FU3299">
        <v>84.003547668457031</v>
      </c>
      <c r="FV3299">
        <v>82.051643371582031</v>
      </c>
      <c r="FW3299">
        <v>80.395561218261719</v>
      </c>
      <c r="FX3299">
        <v>1594</v>
      </c>
      <c r="FY3299">
        <v>1.6445562243461609E-2</v>
      </c>
      <c r="FZ3299">
        <v>1</v>
      </c>
    </row>
    <row r="3300" spans="1:182" x14ac:dyDescent="0.2">
      <c r="A3300" t="s">
        <v>245</v>
      </c>
      <c r="B3300" t="s">
        <v>252</v>
      </c>
      <c r="C3300" t="s">
        <v>217</v>
      </c>
      <c r="D3300" t="s">
        <v>43</v>
      </c>
      <c r="E3300">
        <v>2016</v>
      </c>
      <c r="F3300" t="s">
        <v>228</v>
      </c>
      <c r="G3300" t="s">
        <v>10</v>
      </c>
      <c r="H3300" t="s">
        <v>226</v>
      </c>
      <c r="I3300">
        <v>1056.5999999999999</v>
      </c>
      <c r="L3300">
        <v>264.51430928491459</v>
      </c>
      <c r="M3300">
        <v>258.9264296839076</v>
      </c>
      <c r="N3300">
        <v>254.45886350190898</v>
      </c>
      <c r="O3300">
        <v>253.34258883930693</v>
      </c>
      <c r="P3300">
        <v>258.12940496918628</v>
      </c>
      <c r="Q3300">
        <v>269.04833698312819</v>
      </c>
      <c r="R3300">
        <v>282.6012488750535</v>
      </c>
      <c r="S3300">
        <v>288.67923569699474</v>
      </c>
      <c r="T3300">
        <v>296.45409600467895</v>
      </c>
      <c r="U3300">
        <v>304.76565920208839</v>
      </c>
      <c r="V3300">
        <v>315.84873877237965</v>
      </c>
      <c r="W3300">
        <v>320.53082333024196</v>
      </c>
      <c r="X3300">
        <v>321.0907853036656</v>
      </c>
      <c r="Y3300">
        <v>324.76671006139026</v>
      </c>
      <c r="Z3300">
        <v>326.17413872007671</v>
      </c>
      <c r="AA3300">
        <v>325.3545927474085</v>
      </c>
      <c r="AB3300">
        <v>324.36143840655586</v>
      </c>
      <c r="AC3300">
        <v>321.03884237292539</v>
      </c>
      <c r="AD3300">
        <v>320.92833125658262</v>
      </c>
      <c r="AE3300">
        <v>324.5615266150354</v>
      </c>
      <c r="AF3300">
        <v>321.04457643199817</v>
      </c>
      <c r="AG3300">
        <v>305.87650126926684</v>
      </c>
      <c r="AH3300">
        <v>289.03981981619506</v>
      </c>
      <c r="AI3300">
        <v>276.00591649758593</v>
      </c>
      <c r="AJ3300">
        <v>-8.1414995193481445</v>
      </c>
      <c r="AK3300">
        <v>-8.0545148849487305</v>
      </c>
      <c r="AL3300">
        <v>-8.3701133728027344</v>
      </c>
      <c r="AM3300">
        <v>-8.2637453079223633</v>
      </c>
      <c r="AN3300">
        <v>-8.1224460601806641</v>
      </c>
      <c r="AO3300">
        <v>-6.7931299209594727</v>
      </c>
      <c r="AP3300">
        <v>-6.7496576309204102</v>
      </c>
      <c r="AQ3300">
        <v>-6.4026994705200195</v>
      </c>
      <c r="AR3300">
        <v>-6.5312929153442383</v>
      </c>
      <c r="AS3300">
        <v>-6.7242369651794434</v>
      </c>
      <c r="AT3300">
        <v>-6.5710444450378418</v>
      </c>
      <c r="AU3300">
        <v>-6.6319670677185059</v>
      </c>
      <c r="AV3300">
        <v>24.493902206420898</v>
      </c>
      <c r="AW3300">
        <v>88.760292053222656</v>
      </c>
      <c r="AX3300">
        <v>88.235557556152344</v>
      </c>
      <c r="AY3300">
        <v>87.016189575195313</v>
      </c>
      <c r="AZ3300">
        <v>86.736221313476562</v>
      </c>
      <c r="BA3300">
        <v>87.080268859863281</v>
      </c>
      <c r="BB3300">
        <v>25.178379058837891</v>
      </c>
      <c r="BC3300">
        <v>-3.374739408493042</v>
      </c>
      <c r="BD3300">
        <v>-3.4781837463378906</v>
      </c>
      <c r="BE3300">
        <v>-3.2540435791015625</v>
      </c>
      <c r="BF3300">
        <v>-3.3086655139923096</v>
      </c>
      <c r="BG3300">
        <v>-3.8711075782775879</v>
      </c>
      <c r="BH3300">
        <v>-3.9428102970123291</v>
      </c>
      <c r="BI3300">
        <v>-3.887732982635498</v>
      </c>
      <c r="BJ3300">
        <v>-4.0397090911865234</v>
      </c>
      <c r="BK3300">
        <v>-3.990788459777832</v>
      </c>
      <c r="BL3300">
        <v>-3.9491422176361084</v>
      </c>
      <c r="BM3300">
        <v>-3.3554935455322266</v>
      </c>
      <c r="BN3300">
        <v>-3.3641042709350586</v>
      </c>
      <c r="BO3300">
        <v>-3.1744446754455566</v>
      </c>
      <c r="BP3300">
        <v>-3.2285768985748291</v>
      </c>
      <c r="BQ3300">
        <v>-3.3247139453887939</v>
      </c>
      <c r="BR3300">
        <v>-3.2340595722198486</v>
      </c>
      <c r="BS3300">
        <v>-3.2766118049621582</v>
      </c>
      <c r="BT3300">
        <v>27.726308822631836</v>
      </c>
      <c r="BU3300">
        <v>92.559242248535156</v>
      </c>
      <c r="BV3300">
        <v>92.019905090332031</v>
      </c>
      <c r="BW3300">
        <v>90.831771850585937</v>
      </c>
      <c r="BX3300">
        <v>90.596267700195313</v>
      </c>
      <c r="BY3300">
        <v>90.945777893066406</v>
      </c>
      <c r="BZ3300">
        <v>28.49998664855957</v>
      </c>
      <c r="CA3300">
        <v>-0.18873362243175507</v>
      </c>
      <c r="CB3300">
        <v>-0.3005622923374176</v>
      </c>
      <c r="CC3300">
        <v>-0.15351229906082153</v>
      </c>
      <c r="CD3300">
        <v>-0.29510021209716797</v>
      </c>
      <c r="CE3300">
        <v>-0.78194111585617065</v>
      </c>
      <c r="CF3300">
        <v>-1.0348106622695923</v>
      </c>
      <c r="CG3300">
        <v>-1.0018323659896851</v>
      </c>
      <c r="CH3300">
        <v>-1.0404843091964722</v>
      </c>
      <c r="CI3300">
        <v>-1.0313510894775391</v>
      </c>
      <c r="CJ3300">
        <v>-1.0587244033813477</v>
      </c>
      <c r="CK3300">
        <v>-0.97459721565246582</v>
      </c>
      <c r="CL3300">
        <v>-1.0192805528640747</v>
      </c>
      <c r="CM3300">
        <v>-0.93856519460678101</v>
      </c>
      <c r="CN3300">
        <v>-0.94112575054168701</v>
      </c>
      <c r="CO3300">
        <v>-0.97021454572677612</v>
      </c>
      <c r="CP3300">
        <v>-0.92287391424179077</v>
      </c>
      <c r="CQ3300">
        <v>-0.95270293951034546</v>
      </c>
      <c r="CR3300">
        <v>29.965063095092773</v>
      </c>
      <c r="CS3300">
        <v>95.190391540527344</v>
      </c>
      <c r="CT3300">
        <v>94.640937805175781</v>
      </c>
      <c r="CU3300">
        <v>93.474433898925781</v>
      </c>
      <c r="CV3300">
        <v>93.269721984863281</v>
      </c>
      <c r="CW3300">
        <v>93.623016357421875</v>
      </c>
      <c r="CX3300">
        <v>30.80052375793457</v>
      </c>
      <c r="CY3300">
        <v>2.0178842544555664</v>
      </c>
      <c r="CZ3300">
        <v>1.900248646736145</v>
      </c>
      <c r="DA3300">
        <v>1.9939061403274536</v>
      </c>
      <c r="DB3300">
        <v>1.7920860052108765</v>
      </c>
      <c r="DC3300">
        <v>1.3576061725616455</v>
      </c>
      <c r="DD3300">
        <v>1.8731890916824341</v>
      </c>
      <c r="DE3300">
        <v>1.8840683698654175</v>
      </c>
      <c r="DF3300">
        <v>1.9587403535842896</v>
      </c>
      <c r="DG3300">
        <v>1.9280860424041748</v>
      </c>
      <c r="DH3300">
        <v>1.831693172454834</v>
      </c>
      <c r="DI3300">
        <v>1.4062991142272949</v>
      </c>
      <c r="DJ3300">
        <v>1.3255432844161987</v>
      </c>
      <c r="DK3300">
        <v>1.2973142862319946</v>
      </c>
      <c r="DL3300">
        <v>1.3463252782821655</v>
      </c>
      <c r="DM3300">
        <v>1.3842848539352417</v>
      </c>
      <c r="DN3300">
        <v>1.3883117437362671</v>
      </c>
      <c r="DO3300">
        <v>1.3712059259414673</v>
      </c>
      <c r="DP3300">
        <v>32.203819274902344</v>
      </c>
      <c r="DQ3300">
        <v>97.821533203125</v>
      </c>
      <c r="DR3300">
        <v>97.261962890625</v>
      </c>
      <c r="DS3300">
        <v>96.117095947265625</v>
      </c>
      <c r="DT3300">
        <v>95.94317626953125</v>
      </c>
      <c r="DU3300">
        <v>96.300254821777344</v>
      </c>
      <c r="DV3300">
        <v>33.101058959960938</v>
      </c>
      <c r="DW3300">
        <v>4.2245020866394043</v>
      </c>
      <c r="DX3300">
        <v>4.1010594367980957</v>
      </c>
      <c r="DY3300">
        <v>4.141324520111084</v>
      </c>
      <c r="DZ3300">
        <v>3.8792722225189209</v>
      </c>
      <c r="EA3300">
        <v>3.4971535205841064</v>
      </c>
      <c r="EB3300">
        <v>6.0718789100646973</v>
      </c>
      <c r="EC3300">
        <v>6.0508503913879395</v>
      </c>
      <c r="ED3300">
        <v>6.2891445159912109</v>
      </c>
      <c r="EE3300">
        <v>6.2010436058044434</v>
      </c>
      <c r="EF3300">
        <v>6.0049972534179687</v>
      </c>
      <c r="EG3300">
        <v>4.843935489654541</v>
      </c>
      <c r="EH3300">
        <v>4.7110967636108398</v>
      </c>
      <c r="EI3300">
        <v>4.525568962097168</v>
      </c>
      <c r="EJ3300">
        <v>4.6490411758422852</v>
      </c>
      <c r="EK3300">
        <v>4.7838082313537598</v>
      </c>
      <c r="EL3300">
        <v>4.7252964973449707</v>
      </c>
      <c r="EM3300">
        <v>4.7265610694885254</v>
      </c>
      <c r="EN3300">
        <v>35.436225891113281</v>
      </c>
      <c r="EO3300">
        <v>101.6204833984375</v>
      </c>
      <c r="EP3300">
        <v>101.04631805419922</v>
      </c>
      <c r="EQ3300">
        <v>99.932685852050781</v>
      </c>
      <c r="ER3300">
        <v>99.80322265625</v>
      </c>
      <c r="ES3300">
        <v>100.16575622558594</v>
      </c>
      <c r="ET3300">
        <v>36.42266845703125</v>
      </c>
      <c r="EU3300">
        <v>7.4105081558227539</v>
      </c>
      <c r="EV3300">
        <v>7.2786812782287598</v>
      </c>
      <c r="EW3300">
        <v>7.2418560981750488</v>
      </c>
      <c r="EX3300">
        <v>6.8928375244140625</v>
      </c>
      <c r="EY3300">
        <v>6.5863199234008789</v>
      </c>
      <c r="EZ3300">
        <v>77.747833251953125</v>
      </c>
      <c r="FA3300">
        <v>76.74591064453125</v>
      </c>
      <c r="FB3300">
        <v>75.666740417480469</v>
      </c>
      <c r="FC3300">
        <v>74.902610778808594</v>
      </c>
      <c r="FD3300">
        <v>74.173820495605469</v>
      </c>
      <c r="FE3300">
        <v>73.462715148925781</v>
      </c>
      <c r="FF3300">
        <v>72.852958679199219</v>
      </c>
      <c r="FG3300">
        <v>72.794593811035156</v>
      </c>
      <c r="FH3300">
        <v>75.376602172851563</v>
      </c>
      <c r="FI3300">
        <v>79.561370849609375</v>
      </c>
      <c r="FJ3300">
        <v>83.791938781738281</v>
      </c>
      <c r="FK3300">
        <v>87.949623107910156</v>
      </c>
      <c r="FL3300">
        <v>91.157455444335937</v>
      </c>
      <c r="FM3300">
        <v>93.564414978027344</v>
      </c>
      <c r="FN3300">
        <v>94.935508728027344</v>
      </c>
      <c r="FO3300">
        <v>95.166847229003906</v>
      </c>
      <c r="FP3300">
        <v>94.750572204589844</v>
      </c>
      <c r="FQ3300">
        <v>93.677719116210937</v>
      </c>
      <c r="FR3300">
        <v>92.852249145507813</v>
      </c>
      <c r="FS3300">
        <v>90.531837463378906</v>
      </c>
      <c r="FT3300">
        <v>86.96783447265625</v>
      </c>
      <c r="FU3300">
        <v>84.003547668457031</v>
      </c>
      <c r="FV3300">
        <v>82.051643371582031</v>
      </c>
      <c r="FW3300">
        <v>80.395561218261719</v>
      </c>
      <c r="FX3300">
        <v>1594</v>
      </c>
      <c r="FY3300">
        <v>1.6445562243461609E-2</v>
      </c>
      <c r="FZ3300">
        <v>1</v>
      </c>
    </row>
    <row r="3301" spans="1:182" x14ac:dyDescent="0.2">
      <c r="A3301" t="s">
        <v>245</v>
      </c>
      <c r="B3301" t="s">
        <v>252</v>
      </c>
      <c r="C3301" t="s">
        <v>217</v>
      </c>
      <c r="D3301" t="s">
        <v>43</v>
      </c>
      <c r="E3301">
        <v>2017</v>
      </c>
      <c r="F3301" t="s">
        <v>228</v>
      </c>
      <c r="G3301" t="s">
        <v>10</v>
      </c>
      <c r="H3301" t="s">
        <v>226</v>
      </c>
      <c r="I3301">
        <v>1056.5999999999999</v>
      </c>
      <c r="L3301">
        <v>264.51430928491459</v>
      </c>
      <c r="M3301">
        <v>258.9264296839076</v>
      </c>
      <c r="N3301">
        <v>254.45886350190898</v>
      </c>
      <c r="O3301">
        <v>253.34258883930693</v>
      </c>
      <c r="P3301">
        <v>258.12940496918628</v>
      </c>
      <c r="Q3301">
        <v>269.04833698312825</v>
      </c>
      <c r="R3301">
        <v>282.6012488750535</v>
      </c>
      <c r="S3301">
        <v>288.67923569699474</v>
      </c>
      <c r="T3301">
        <v>296.45409600467895</v>
      </c>
      <c r="U3301">
        <v>304.76565920208839</v>
      </c>
      <c r="V3301">
        <v>315.8487387723797</v>
      </c>
      <c r="W3301">
        <v>320.53082333024201</v>
      </c>
      <c r="X3301">
        <v>321.0907853036656</v>
      </c>
      <c r="Y3301">
        <v>324.76671006139031</v>
      </c>
      <c r="Z3301">
        <v>326.17413872007666</v>
      </c>
      <c r="AA3301">
        <v>325.35459274740845</v>
      </c>
      <c r="AB3301">
        <v>324.36143840655592</v>
      </c>
      <c r="AC3301">
        <v>321.03884237292539</v>
      </c>
      <c r="AD3301">
        <v>320.92833125658257</v>
      </c>
      <c r="AE3301">
        <v>324.5615266150354</v>
      </c>
      <c r="AF3301">
        <v>321.04457643199817</v>
      </c>
      <c r="AG3301">
        <v>305.87650126926684</v>
      </c>
      <c r="AH3301">
        <v>289.03981981619506</v>
      </c>
      <c r="AI3301">
        <v>276.00591649758593</v>
      </c>
      <c r="AJ3301">
        <v>-8.1414995193481445</v>
      </c>
      <c r="AK3301">
        <v>-8.0545148849487305</v>
      </c>
      <c r="AL3301">
        <v>-8.3701133728027344</v>
      </c>
      <c r="AM3301">
        <v>-8.2637453079223633</v>
      </c>
      <c r="AN3301">
        <v>-8.1224460601806641</v>
      </c>
      <c r="AO3301">
        <v>-6.7931299209594727</v>
      </c>
      <c r="AP3301">
        <v>-6.7496576309204102</v>
      </c>
      <c r="AQ3301">
        <v>-6.4026994705200195</v>
      </c>
      <c r="AR3301">
        <v>-6.5312929153442383</v>
      </c>
      <c r="AS3301">
        <v>-6.7242369651794434</v>
      </c>
      <c r="AT3301">
        <v>-6.5710444450378418</v>
      </c>
      <c r="AU3301">
        <v>-6.6319670677185059</v>
      </c>
      <c r="AV3301">
        <v>24.493902206420898</v>
      </c>
      <c r="AW3301">
        <v>88.760292053222656</v>
      </c>
      <c r="AX3301">
        <v>88.235557556152344</v>
      </c>
      <c r="AY3301">
        <v>87.016189575195313</v>
      </c>
      <c r="AZ3301">
        <v>86.736221313476562</v>
      </c>
      <c r="BA3301">
        <v>87.080268859863281</v>
      </c>
      <c r="BB3301">
        <v>25.178379058837891</v>
      </c>
      <c r="BC3301">
        <v>-3.374739408493042</v>
      </c>
      <c r="BD3301">
        <v>-3.4781837463378906</v>
      </c>
      <c r="BE3301">
        <v>-3.2540435791015625</v>
      </c>
      <c r="BF3301">
        <v>-3.3086655139923096</v>
      </c>
      <c r="BG3301">
        <v>-3.8711075782775879</v>
      </c>
      <c r="BH3301">
        <v>-3.9428102970123291</v>
      </c>
      <c r="BI3301">
        <v>-3.887732982635498</v>
      </c>
      <c r="BJ3301">
        <v>-4.0397090911865234</v>
      </c>
      <c r="BK3301">
        <v>-3.990788459777832</v>
      </c>
      <c r="BL3301">
        <v>-3.9491422176361084</v>
      </c>
      <c r="BM3301">
        <v>-3.3554935455322266</v>
      </c>
      <c r="BN3301">
        <v>-3.3641042709350586</v>
      </c>
      <c r="BO3301">
        <v>-3.1744446754455566</v>
      </c>
      <c r="BP3301">
        <v>-3.2285768985748291</v>
      </c>
      <c r="BQ3301">
        <v>-3.3247139453887939</v>
      </c>
      <c r="BR3301">
        <v>-3.2340595722198486</v>
      </c>
      <c r="BS3301">
        <v>-3.2766118049621582</v>
      </c>
      <c r="BT3301">
        <v>27.726308822631836</v>
      </c>
      <c r="BU3301">
        <v>92.559242248535156</v>
      </c>
      <c r="BV3301">
        <v>92.019905090332031</v>
      </c>
      <c r="BW3301">
        <v>90.831771850585937</v>
      </c>
      <c r="BX3301">
        <v>90.596267700195313</v>
      </c>
      <c r="BY3301">
        <v>90.945777893066406</v>
      </c>
      <c r="BZ3301">
        <v>28.49998664855957</v>
      </c>
      <c r="CA3301">
        <v>-0.18873362243175507</v>
      </c>
      <c r="CB3301">
        <v>-0.3005622923374176</v>
      </c>
      <c r="CC3301">
        <v>-0.15351229906082153</v>
      </c>
      <c r="CD3301">
        <v>-0.29510021209716797</v>
      </c>
      <c r="CE3301">
        <v>-0.78194111585617065</v>
      </c>
      <c r="CF3301">
        <v>-1.0348106622695923</v>
      </c>
      <c r="CG3301">
        <v>-1.0018323659896851</v>
      </c>
      <c r="CH3301">
        <v>-1.0404843091964722</v>
      </c>
      <c r="CI3301">
        <v>-1.0313510894775391</v>
      </c>
      <c r="CJ3301">
        <v>-1.0587244033813477</v>
      </c>
      <c r="CK3301">
        <v>-0.97459721565246582</v>
      </c>
      <c r="CL3301">
        <v>-1.0192805528640747</v>
      </c>
      <c r="CM3301">
        <v>-0.93856519460678101</v>
      </c>
      <c r="CN3301">
        <v>-0.94112575054168701</v>
      </c>
      <c r="CO3301">
        <v>-0.97021454572677612</v>
      </c>
      <c r="CP3301">
        <v>-0.92287391424179077</v>
      </c>
      <c r="CQ3301">
        <v>-0.95270293951034546</v>
      </c>
      <c r="CR3301">
        <v>29.965063095092773</v>
      </c>
      <c r="CS3301">
        <v>95.190391540527344</v>
      </c>
      <c r="CT3301">
        <v>94.640937805175781</v>
      </c>
      <c r="CU3301">
        <v>93.474433898925781</v>
      </c>
      <c r="CV3301">
        <v>93.269721984863281</v>
      </c>
      <c r="CW3301">
        <v>93.623016357421875</v>
      </c>
      <c r="CX3301">
        <v>30.80052375793457</v>
      </c>
      <c r="CY3301">
        <v>2.0178842544555664</v>
      </c>
      <c r="CZ3301">
        <v>1.900248646736145</v>
      </c>
      <c r="DA3301">
        <v>1.9939061403274536</v>
      </c>
      <c r="DB3301">
        <v>1.7920860052108765</v>
      </c>
      <c r="DC3301">
        <v>1.3576061725616455</v>
      </c>
      <c r="DD3301">
        <v>1.8731890916824341</v>
      </c>
      <c r="DE3301">
        <v>1.8840683698654175</v>
      </c>
      <c r="DF3301">
        <v>1.9587403535842896</v>
      </c>
      <c r="DG3301">
        <v>1.9280860424041748</v>
      </c>
      <c r="DH3301">
        <v>1.831693172454834</v>
      </c>
      <c r="DI3301">
        <v>1.4062991142272949</v>
      </c>
      <c r="DJ3301">
        <v>1.3255432844161987</v>
      </c>
      <c r="DK3301">
        <v>1.2973142862319946</v>
      </c>
      <c r="DL3301">
        <v>1.3463252782821655</v>
      </c>
      <c r="DM3301">
        <v>1.3842848539352417</v>
      </c>
      <c r="DN3301">
        <v>1.3883117437362671</v>
      </c>
      <c r="DO3301">
        <v>1.3712059259414673</v>
      </c>
      <c r="DP3301">
        <v>32.203819274902344</v>
      </c>
      <c r="DQ3301">
        <v>97.821533203125</v>
      </c>
      <c r="DR3301">
        <v>97.261962890625</v>
      </c>
      <c r="DS3301">
        <v>96.117095947265625</v>
      </c>
      <c r="DT3301">
        <v>95.94317626953125</v>
      </c>
      <c r="DU3301">
        <v>96.300254821777344</v>
      </c>
      <c r="DV3301">
        <v>33.101058959960938</v>
      </c>
      <c r="DW3301">
        <v>4.2245020866394043</v>
      </c>
      <c r="DX3301">
        <v>4.1010594367980957</v>
      </c>
      <c r="DY3301">
        <v>4.141324520111084</v>
      </c>
      <c r="DZ3301">
        <v>3.8792722225189209</v>
      </c>
      <c r="EA3301">
        <v>3.4971535205841064</v>
      </c>
      <c r="EB3301">
        <v>6.0718789100646973</v>
      </c>
      <c r="EC3301">
        <v>6.0508503913879395</v>
      </c>
      <c r="ED3301">
        <v>6.2891445159912109</v>
      </c>
      <c r="EE3301">
        <v>6.2010436058044434</v>
      </c>
      <c r="EF3301">
        <v>6.0049972534179687</v>
      </c>
      <c r="EG3301">
        <v>4.843935489654541</v>
      </c>
      <c r="EH3301">
        <v>4.7110967636108398</v>
      </c>
      <c r="EI3301">
        <v>4.525568962097168</v>
      </c>
      <c r="EJ3301">
        <v>4.6490411758422852</v>
      </c>
      <c r="EK3301">
        <v>4.7838082313537598</v>
      </c>
      <c r="EL3301">
        <v>4.7252964973449707</v>
      </c>
      <c r="EM3301">
        <v>4.7265610694885254</v>
      </c>
      <c r="EN3301">
        <v>35.436225891113281</v>
      </c>
      <c r="EO3301">
        <v>101.6204833984375</v>
      </c>
      <c r="EP3301">
        <v>101.04631805419922</v>
      </c>
      <c r="EQ3301">
        <v>99.932685852050781</v>
      </c>
      <c r="ER3301">
        <v>99.80322265625</v>
      </c>
      <c r="ES3301">
        <v>100.16575622558594</v>
      </c>
      <c r="ET3301">
        <v>36.42266845703125</v>
      </c>
      <c r="EU3301">
        <v>7.4105081558227539</v>
      </c>
      <c r="EV3301">
        <v>7.2786812782287598</v>
      </c>
      <c r="EW3301">
        <v>7.2418560981750488</v>
      </c>
      <c r="EX3301">
        <v>6.8928375244140625</v>
      </c>
      <c r="EY3301">
        <v>6.5863199234008789</v>
      </c>
      <c r="EZ3301">
        <v>77.747833251953125</v>
      </c>
      <c r="FA3301">
        <v>76.74591064453125</v>
      </c>
      <c r="FB3301">
        <v>75.666740417480469</v>
      </c>
      <c r="FC3301">
        <v>74.902610778808594</v>
      </c>
      <c r="FD3301">
        <v>74.173820495605469</v>
      </c>
      <c r="FE3301">
        <v>73.462715148925781</v>
      </c>
      <c r="FF3301">
        <v>72.852958679199219</v>
      </c>
      <c r="FG3301">
        <v>72.794593811035156</v>
      </c>
      <c r="FH3301">
        <v>75.376602172851563</v>
      </c>
      <c r="FI3301">
        <v>79.561370849609375</v>
      </c>
      <c r="FJ3301">
        <v>83.791938781738281</v>
      </c>
      <c r="FK3301">
        <v>87.949623107910156</v>
      </c>
      <c r="FL3301">
        <v>91.157455444335937</v>
      </c>
      <c r="FM3301">
        <v>93.564414978027344</v>
      </c>
      <c r="FN3301">
        <v>94.935508728027344</v>
      </c>
      <c r="FO3301">
        <v>95.166847229003906</v>
      </c>
      <c r="FP3301">
        <v>94.750572204589844</v>
      </c>
      <c r="FQ3301">
        <v>93.677719116210937</v>
      </c>
      <c r="FR3301">
        <v>92.852249145507813</v>
      </c>
      <c r="FS3301">
        <v>90.531837463378906</v>
      </c>
      <c r="FT3301">
        <v>86.96783447265625</v>
      </c>
      <c r="FU3301">
        <v>84.003547668457031</v>
      </c>
      <c r="FV3301">
        <v>82.051643371582031</v>
      </c>
      <c r="FW3301">
        <v>80.395561218261719</v>
      </c>
      <c r="FX3301">
        <v>1594</v>
      </c>
      <c r="FY3301">
        <v>1.6445562243461609E-2</v>
      </c>
      <c r="FZ3301">
        <v>1</v>
      </c>
    </row>
    <row r="3302" spans="1:182" x14ac:dyDescent="0.2">
      <c r="A3302" t="s">
        <v>245</v>
      </c>
      <c r="B3302" t="s">
        <v>252</v>
      </c>
      <c r="C3302" t="s">
        <v>217</v>
      </c>
      <c r="D3302" t="s">
        <v>44</v>
      </c>
      <c r="E3302">
        <v>2015</v>
      </c>
      <c r="F3302" t="s">
        <v>228</v>
      </c>
      <c r="G3302" t="s">
        <v>10</v>
      </c>
      <c r="H3302" t="s">
        <v>226</v>
      </c>
      <c r="I3302">
        <v>1056.5999999999999</v>
      </c>
      <c r="L3302">
        <v>267.52620400272366</v>
      </c>
      <c r="M3302">
        <v>261.54810837591486</v>
      </c>
      <c r="N3302">
        <v>256.87911714383893</v>
      </c>
      <c r="O3302">
        <v>255.99306369577337</v>
      </c>
      <c r="P3302">
        <v>260.85312026048604</v>
      </c>
      <c r="Q3302">
        <v>271.615466927</v>
      </c>
      <c r="R3302">
        <v>285.14952932235644</v>
      </c>
      <c r="S3302">
        <v>290.90417504046076</v>
      </c>
      <c r="T3302">
        <v>298.32465799323194</v>
      </c>
      <c r="U3302">
        <v>307.394756181579</v>
      </c>
      <c r="V3302">
        <v>319.96646477024285</v>
      </c>
      <c r="W3302">
        <v>325.55185335173149</v>
      </c>
      <c r="X3302">
        <v>327.27588503811626</v>
      </c>
      <c r="Y3302">
        <v>331.84631748194846</v>
      </c>
      <c r="Z3302">
        <v>332.8442681253336</v>
      </c>
      <c r="AA3302">
        <v>331.65190476294242</v>
      </c>
      <c r="AB3302">
        <v>330.35616285976221</v>
      </c>
      <c r="AC3302">
        <v>326.76963039766395</v>
      </c>
      <c r="AD3302">
        <v>325.40173128366638</v>
      </c>
      <c r="AE3302">
        <v>328.90184090873873</v>
      </c>
      <c r="AF3302">
        <v>324.65801817254732</v>
      </c>
      <c r="AG3302">
        <v>308.62138203482152</v>
      </c>
      <c r="AH3302">
        <v>291.17826963090994</v>
      </c>
      <c r="AI3302">
        <v>277.88034084694686</v>
      </c>
      <c r="AJ3302">
        <v>-6.6513271331787109</v>
      </c>
      <c r="AK3302">
        <v>-6.5538272857666016</v>
      </c>
      <c r="AL3302">
        <v>-6.6489310264587402</v>
      </c>
      <c r="AM3302">
        <v>-6.6192111968994141</v>
      </c>
      <c r="AN3302">
        <v>-6.5645003318786621</v>
      </c>
      <c r="AO3302">
        <v>-5.8343596458435059</v>
      </c>
      <c r="AP3302">
        <v>-5.828557014465332</v>
      </c>
      <c r="AQ3302">
        <v>-5.5885977745056152</v>
      </c>
      <c r="AR3302">
        <v>-5.6944088935852051</v>
      </c>
      <c r="AS3302">
        <v>-5.8934721946716309</v>
      </c>
      <c r="AT3302">
        <v>-5.9862565994262695</v>
      </c>
      <c r="AU3302">
        <v>-6.0957670211791992</v>
      </c>
      <c r="AV3302">
        <v>23.852191925048828</v>
      </c>
      <c r="AW3302">
        <v>86.539886474609375</v>
      </c>
      <c r="AX3302">
        <v>85.756004333496094</v>
      </c>
      <c r="AY3302">
        <v>84.604721069335938</v>
      </c>
      <c r="AZ3302">
        <v>84.368812561035156</v>
      </c>
      <c r="BA3302">
        <v>84.787651062011719</v>
      </c>
      <c r="BB3302">
        <v>24.331027984619141</v>
      </c>
      <c r="BC3302">
        <v>-3.5302035808563232</v>
      </c>
      <c r="BD3302">
        <v>-3.5537900924682617</v>
      </c>
      <c r="BE3302">
        <v>-3.3399498462677002</v>
      </c>
      <c r="BF3302">
        <v>-3.4085054397583008</v>
      </c>
      <c r="BG3302">
        <v>-3.9490540027618408</v>
      </c>
      <c r="BH3302">
        <v>-3.3298225402832031</v>
      </c>
      <c r="BI3302">
        <v>-3.2729268074035645</v>
      </c>
      <c r="BJ3302">
        <v>-3.323528528213501</v>
      </c>
      <c r="BK3302">
        <v>-3.3195385932922363</v>
      </c>
      <c r="BL3302">
        <v>-3.3139035701751709</v>
      </c>
      <c r="BM3302">
        <v>-2.9754917621612549</v>
      </c>
      <c r="BN3302">
        <v>-2.9998610019683838</v>
      </c>
      <c r="BO3302">
        <v>-2.8368663787841797</v>
      </c>
      <c r="BP3302">
        <v>-2.8845570087432861</v>
      </c>
      <c r="BQ3302">
        <v>-2.98000168800354</v>
      </c>
      <c r="BR3302">
        <v>-3.0059669017791748</v>
      </c>
      <c r="BS3302">
        <v>-3.0804483890533447</v>
      </c>
      <c r="BT3302">
        <v>27.235015869140625</v>
      </c>
      <c r="BU3302">
        <v>90.481231689453125</v>
      </c>
      <c r="BV3302">
        <v>89.688163757324219</v>
      </c>
      <c r="BW3302">
        <v>88.581794738769531</v>
      </c>
      <c r="BX3302">
        <v>88.394096374511719</v>
      </c>
      <c r="BY3302">
        <v>88.808639526367188</v>
      </c>
      <c r="BZ3302">
        <v>27.826101303100586</v>
      </c>
      <c r="CA3302">
        <v>-8.2256250083446503E-2</v>
      </c>
      <c r="CB3302">
        <v>-0.10785661637783051</v>
      </c>
      <c r="CC3302">
        <v>4.507159348577261E-3</v>
      </c>
      <c r="CD3302">
        <v>-0.2195318192243576</v>
      </c>
      <c r="CE3302">
        <v>-0.704750657081604</v>
      </c>
      <c r="CF3302">
        <v>-1.0293587446212769</v>
      </c>
      <c r="CG3302">
        <v>-1.0005849599838257</v>
      </c>
      <c r="CH3302">
        <v>-1.0203648805618286</v>
      </c>
      <c r="CI3302">
        <v>-1.0341956615447998</v>
      </c>
      <c r="CJ3302">
        <v>-1.0625500679016113</v>
      </c>
      <c r="CK3302">
        <v>-0.99544847011566162</v>
      </c>
      <c r="CL3302">
        <v>-1.0407145023345947</v>
      </c>
      <c r="CM3302">
        <v>-0.93102538585662842</v>
      </c>
      <c r="CN3302">
        <v>-0.93846225738525391</v>
      </c>
      <c r="CO3302">
        <v>-0.96214085817337036</v>
      </c>
      <c r="CP3302">
        <v>-0.94182735681533813</v>
      </c>
      <c r="CQ3302">
        <v>-0.99204802513122559</v>
      </c>
      <c r="CR3302">
        <v>29.577949523925781</v>
      </c>
      <c r="CS3302">
        <v>93.210990905761719</v>
      </c>
      <c r="CT3302">
        <v>92.411567687988281</v>
      </c>
      <c r="CU3302">
        <v>91.3363037109375</v>
      </c>
      <c r="CV3302">
        <v>91.181991577148438</v>
      </c>
      <c r="CW3302">
        <v>91.593559265136719</v>
      </c>
      <c r="CX3302">
        <v>30.24677848815918</v>
      </c>
      <c r="CY3302">
        <v>2.3057816028594971</v>
      </c>
      <c r="CZ3302">
        <v>2.2787864208221436</v>
      </c>
      <c r="DA3302">
        <v>2.3208677768707275</v>
      </c>
      <c r="DB3302">
        <v>1.989141583442688</v>
      </c>
      <c r="DC3302">
        <v>1.5422439575195313</v>
      </c>
      <c r="DD3302">
        <v>1.271105170249939</v>
      </c>
      <c r="DE3302">
        <v>1.2717567682266235</v>
      </c>
      <c r="DF3302">
        <v>1.2827987670898437</v>
      </c>
      <c r="DG3302">
        <v>1.2511475086212158</v>
      </c>
      <c r="DH3302">
        <v>1.1888034343719482</v>
      </c>
      <c r="DI3302">
        <v>0.98459488153457642</v>
      </c>
      <c r="DJ3302">
        <v>0.91843181848526001</v>
      </c>
      <c r="DK3302">
        <v>0.9748154878616333</v>
      </c>
      <c r="DL3302">
        <v>1.0076326131820679</v>
      </c>
      <c r="DM3302">
        <v>1.0557199716567993</v>
      </c>
      <c r="DN3302">
        <v>1.1223121881484985</v>
      </c>
      <c r="DO3302">
        <v>1.0963524580001831</v>
      </c>
      <c r="DP3302">
        <v>31.920883178710938</v>
      </c>
      <c r="DQ3302">
        <v>95.940757751464844</v>
      </c>
      <c r="DR3302">
        <v>95.134971618652344</v>
      </c>
      <c r="DS3302">
        <v>94.090812683105469</v>
      </c>
      <c r="DT3302">
        <v>93.969886779785156</v>
      </c>
      <c r="DU3302">
        <v>94.37847900390625</v>
      </c>
      <c r="DV3302">
        <v>32.667457580566406</v>
      </c>
      <c r="DW3302">
        <v>4.693819522857666</v>
      </c>
      <c r="DX3302">
        <v>4.6654295921325684</v>
      </c>
      <c r="DY3302">
        <v>4.6372284889221191</v>
      </c>
      <c r="DZ3302">
        <v>4.19781494140625</v>
      </c>
      <c r="EA3302">
        <v>3.789238452911377</v>
      </c>
      <c r="EB3302">
        <v>4.5926094055175781</v>
      </c>
      <c r="EC3302">
        <v>4.5526576042175293</v>
      </c>
      <c r="ED3302">
        <v>4.6082015037536621</v>
      </c>
      <c r="EE3302">
        <v>4.5508198738098145</v>
      </c>
      <c r="EF3302">
        <v>4.4394001960754395</v>
      </c>
      <c r="EG3302">
        <v>3.8434629440307617</v>
      </c>
      <c r="EH3302">
        <v>3.7471280097961426</v>
      </c>
      <c r="EI3302">
        <v>3.7265470027923584</v>
      </c>
      <c r="EJ3302">
        <v>3.8174843788146973</v>
      </c>
      <c r="EK3302">
        <v>3.9691903591156006</v>
      </c>
      <c r="EL3302">
        <v>4.1026015281677246</v>
      </c>
      <c r="EM3302">
        <v>4.111670970916748</v>
      </c>
      <c r="EN3302">
        <v>35.303707122802734</v>
      </c>
      <c r="EO3302">
        <v>99.882095336914063</v>
      </c>
      <c r="EP3302">
        <v>99.067131042480469</v>
      </c>
      <c r="EQ3302">
        <v>98.067893981933594</v>
      </c>
      <c r="ER3302">
        <v>97.995170593261719</v>
      </c>
      <c r="ES3302">
        <v>98.399459838867187</v>
      </c>
      <c r="ET3302">
        <v>36.162528991699219</v>
      </c>
      <c r="EU3302">
        <v>8.1417665481567383</v>
      </c>
      <c r="EV3302">
        <v>8.111363410949707</v>
      </c>
      <c r="EW3302">
        <v>7.9816856384277344</v>
      </c>
      <c r="EX3302">
        <v>7.3867883682250977</v>
      </c>
      <c r="EY3302">
        <v>7.0335416793823242</v>
      </c>
      <c r="EZ3302">
        <v>79.253463745117188</v>
      </c>
      <c r="FA3302">
        <v>78.12841796875</v>
      </c>
      <c r="FB3302">
        <v>77.017669677734375</v>
      </c>
      <c r="FC3302">
        <v>76.412322998046875</v>
      </c>
      <c r="FD3302">
        <v>75.43115234375</v>
      </c>
      <c r="FE3302">
        <v>74.496932983398438</v>
      </c>
      <c r="FF3302">
        <v>73.97503662109375</v>
      </c>
      <c r="FG3302">
        <v>73.840347290039062</v>
      </c>
      <c r="FH3302">
        <v>75.876190185546875</v>
      </c>
      <c r="FI3302">
        <v>80.361412048339844</v>
      </c>
      <c r="FJ3302">
        <v>85.355766296386719</v>
      </c>
      <c r="FK3302">
        <v>90.059463500976563</v>
      </c>
      <c r="FL3302">
        <v>93.714202880859375</v>
      </c>
      <c r="FM3302">
        <v>96.289749145507813</v>
      </c>
      <c r="FN3302">
        <v>97.228065490722656</v>
      </c>
      <c r="FO3302">
        <v>97.391204833984375</v>
      </c>
      <c r="FP3302">
        <v>96.947479248046875</v>
      </c>
      <c r="FQ3302">
        <v>95.967117309570313</v>
      </c>
      <c r="FR3302">
        <v>94.463035583496094</v>
      </c>
      <c r="FS3302">
        <v>91.668663024902344</v>
      </c>
      <c r="FT3302">
        <v>87.795700073242188</v>
      </c>
      <c r="FU3302">
        <v>84.771278381347656</v>
      </c>
      <c r="FV3302">
        <v>82.627838134765625</v>
      </c>
      <c r="FW3302">
        <v>80.876731872558594</v>
      </c>
      <c r="FX3302">
        <v>1594</v>
      </c>
      <c r="FY3302">
        <v>1.6445562243461609E-2</v>
      </c>
      <c r="FZ3302">
        <v>1</v>
      </c>
    </row>
    <row r="3303" spans="1:182" x14ac:dyDescent="0.2">
      <c r="A3303" t="s">
        <v>245</v>
      </c>
      <c r="B3303" t="s">
        <v>252</v>
      </c>
      <c r="C3303" t="s">
        <v>217</v>
      </c>
      <c r="D3303" t="s">
        <v>44</v>
      </c>
      <c r="E3303">
        <v>2016</v>
      </c>
      <c r="F3303" t="s">
        <v>228</v>
      </c>
      <c r="G3303" t="s">
        <v>10</v>
      </c>
      <c r="H3303" t="s">
        <v>226</v>
      </c>
      <c r="I3303">
        <v>1056.5999999999999</v>
      </c>
      <c r="L3303">
        <v>267.52620400272366</v>
      </c>
      <c r="M3303">
        <v>261.54810837591486</v>
      </c>
      <c r="N3303">
        <v>256.87911714383893</v>
      </c>
      <c r="O3303">
        <v>255.99306369577337</v>
      </c>
      <c r="P3303">
        <v>260.85312026048604</v>
      </c>
      <c r="Q3303">
        <v>271.615466927</v>
      </c>
      <c r="R3303">
        <v>285.14952932235644</v>
      </c>
      <c r="S3303">
        <v>290.90417504046076</v>
      </c>
      <c r="T3303">
        <v>298.32465799323194</v>
      </c>
      <c r="U3303">
        <v>307.394756181579</v>
      </c>
      <c r="V3303">
        <v>319.96646477024285</v>
      </c>
      <c r="W3303">
        <v>325.55185335173149</v>
      </c>
      <c r="X3303">
        <v>327.27588503811631</v>
      </c>
      <c r="Y3303">
        <v>331.84631748194846</v>
      </c>
      <c r="Z3303">
        <v>332.8442681253336</v>
      </c>
      <c r="AA3303">
        <v>331.65190476294242</v>
      </c>
      <c r="AB3303">
        <v>330.35616285976221</v>
      </c>
      <c r="AC3303">
        <v>326.76963039766395</v>
      </c>
      <c r="AD3303">
        <v>325.40173128366638</v>
      </c>
      <c r="AE3303">
        <v>328.90184090873873</v>
      </c>
      <c r="AF3303">
        <v>324.65801817254732</v>
      </c>
      <c r="AG3303">
        <v>308.62138203482158</v>
      </c>
      <c r="AH3303">
        <v>291.17826963090994</v>
      </c>
      <c r="AI3303">
        <v>277.88034084694681</v>
      </c>
      <c r="AJ3303">
        <v>-6.6513271331787109</v>
      </c>
      <c r="AK3303">
        <v>-6.5538272857666016</v>
      </c>
      <c r="AL3303">
        <v>-6.6489310264587402</v>
      </c>
      <c r="AM3303">
        <v>-6.6192111968994141</v>
      </c>
      <c r="AN3303">
        <v>-6.5645003318786621</v>
      </c>
      <c r="AO3303">
        <v>-5.8343596458435059</v>
      </c>
      <c r="AP3303">
        <v>-5.828557014465332</v>
      </c>
      <c r="AQ3303">
        <v>-5.5885977745056152</v>
      </c>
      <c r="AR3303">
        <v>-5.6944088935852051</v>
      </c>
      <c r="AS3303">
        <v>-5.8934721946716309</v>
      </c>
      <c r="AT3303">
        <v>-5.9862565994262695</v>
      </c>
      <c r="AU3303">
        <v>-6.0957670211791992</v>
      </c>
      <c r="AV3303">
        <v>23.852191925048828</v>
      </c>
      <c r="AW3303">
        <v>86.539886474609375</v>
      </c>
      <c r="AX3303">
        <v>85.756004333496094</v>
      </c>
      <c r="AY3303">
        <v>84.604721069335938</v>
      </c>
      <c r="AZ3303">
        <v>84.368812561035156</v>
      </c>
      <c r="BA3303">
        <v>84.787651062011719</v>
      </c>
      <c r="BB3303">
        <v>24.331027984619141</v>
      </c>
      <c r="BC3303">
        <v>-3.5302035808563232</v>
      </c>
      <c r="BD3303">
        <v>-3.5537900924682617</v>
      </c>
      <c r="BE3303">
        <v>-3.3399498462677002</v>
      </c>
      <c r="BF3303">
        <v>-3.4085054397583008</v>
      </c>
      <c r="BG3303">
        <v>-3.9490540027618408</v>
      </c>
      <c r="BH3303">
        <v>-3.3298225402832031</v>
      </c>
      <c r="BI3303">
        <v>-3.2729268074035645</v>
      </c>
      <c r="BJ3303">
        <v>-3.323528528213501</v>
      </c>
      <c r="BK3303">
        <v>-3.3195385932922363</v>
      </c>
      <c r="BL3303">
        <v>-3.3139035701751709</v>
      </c>
      <c r="BM3303">
        <v>-2.9754917621612549</v>
      </c>
      <c r="BN3303">
        <v>-2.9998610019683838</v>
      </c>
      <c r="BO3303">
        <v>-2.8368663787841797</v>
      </c>
      <c r="BP3303">
        <v>-2.8845570087432861</v>
      </c>
      <c r="BQ3303">
        <v>-2.98000168800354</v>
      </c>
      <c r="BR3303">
        <v>-3.0059669017791748</v>
      </c>
      <c r="BS3303">
        <v>-3.0804483890533447</v>
      </c>
      <c r="BT3303">
        <v>27.235015869140625</v>
      </c>
      <c r="BU3303">
        <v>90.481231689453125</v>
      </c>
      <c r="BV3303">
        <v>89.688163757324219</v>
      </c>
      <c r="BW3303">
        <v>88.581794738769531</v>
      </c>
      <c r="BX3303">
        <v>88.394096374511719</v>
      </c>
      <c r="BY3303">
        <v>88.808639526367188</v>
      </c>
      <c r="BZ3303">
        <v>27.826101303100586</v>
      </c>
      <c r="CA3303">
        <v>-8.2256250083446503E-2</v>
      </c>
      <c r="CB3303">
        <v>-0.10785661637783051</v>
      </c>
      <c r="CC3303">
        <v>4.507159348577261E-3</v>
      </c>
      <c r="CD3303">
        <v>-0.2195318192243576</v>
      </c>
      <c r="CE3303">
        <v>-0.704750657081604</v>
      </c>
      <c r="CF3303">
        <v>-1.0293587446212769</v>
      </c>
      <c r="CG3303">
        <v>-1.0005849599838257</v>
      </c>
      <c r="CH3303">
        <v>-1.0203648805618286</v>
      </c>
      <c r="CI3303">
        <v>-1.0341956615447998</v>
      </c>
      <c r="CJ3303">
        <v>-1.0625500679016113</v>
      </c>
      <c r="CK3303">
        <v>-0.99544847011566162</v>
      </c>
      <c r="CL3303">
        <v>-1.0407145023345947</v>
      </c>
      <c r="CM3303">
        <v>-0.93102538585662842</v>
      </c>
      <c r="CN3303">
        <v>-0.93846225738525391</v>
      </c>
      <c r="CO3303">
        <v>-0.96214085817337036</v>
      </c>
      <c r="CP3303">
        <v>-0.94182735681533813</v>
      </c>
      <c r="CQ3303">
        <v>-0.99204802513122559</v>
      </c>
      <c r="CR3303">
        <v>29.577949523925781</v>
      </c>
      <c r="CS3303">
        <v>93.210990905761719</v>
      </c>
      <c r="CT3303">
        <v>92.411567687988281</v>
      </c>
      <c r="CU3303">
        <v>91.3363037109375</v>
      </c>
      <c r="CV3303">
        <v>91.181991577148438</v>
      </c>
      <c r="CW3303">
        <v>91.593559265136719</v>
      </c>
      <c r="CX3303">
        <v>30.24677848815918</v>
      </c>
      <c r="CY3303">
        <v>2.3057816028594971</v>
      </c>
      <c r="CZ3303">
        <v>2.2787864208221436</v>
      </c>
      <c r="DA3303">
        <v>2.3208677768707275</v>
      </c>
      <c r="DB3303">
        <v>1.989141583442688</v>
      </c>
      <c r="DC3303">
        <v>1.5422439575195313</v>
      </c>
      <c r="DD3303">
        <v>1.271105170249939</v>
      </c>
      <c r="DE3303">
        <v>1.2717567682266235</v>
      </c>
      <c r="DF3303">
        <v>1.2827987670898437</v>
      </c>
      <c r="DG3303">
        <v>1.2511475086212158</v>
      </c>
      <c r="DH3303">
        <v>1.1888034343719482</v>
      </c>
      <c r="DI3303">
        <v>0.98459488153457642</v>
      </c>
      <c r="DJ3303">
        <v>0.91843181848526001</v>
      </c>
      <c r="DK3303">
        <v>0.9748154878616333</v>
      </c>
      <c r="DL3303">
        <v>1.0076326131820679</v>
      </c>
      <c r="DM3303">
        <v>1.0557199716567993</v>
      </c>
      <c r="DN3303">
        <v>1.1223121881484985</v>
      </c>
      <c r="DO3303">
        <v>1.0963524580001831</v>
      </c>
      <c r="DP3303">
        <v>31.920883178710938</v>
      </c>
      <c r="DQ3303">
        <v>95.940757751464844</v>
      </c>
      <c r="DR3303">
        <v>95.134971618652344</v>
      </c>
      <c r="DS3303">
        <v>94.090812683105469</v>
      </c>
      <c r="DT3303">
        <v>93.969886779785156</v>
      </c>
      <c r="DU3303">
        <v>94.37847900390625</v>
      </c>
      <c r="DV3303">
        <v>32.667457580566406</v>
      </c>
      <c r="DW3303">
        <v>4.693819522857666</v>
      </c>
      <c r="DX3303">
        <v>4.6654295921325684</v>
      </c>
      <c r="DY3303">
        <v>4.6372284889221191</v>
      </c>
      <c r="DZ3303">
        <v>4.19781494140625</v>
      </c>
      <c r="EA3303">
        <v>3.789238452911377</v>
      </c>
      <c r="EB3303">
        <v>4.5926094055175781</v>
      </c>
      <c r="EC3303">
        <v>4.5526576042175293</v>
      </c>
      <c r="ED3303">
        <v>4.6082015037536621</v>
      </c>
      <c r="EE3303">
        <v>4.5508198738098145</v>
      </c>
      <c r="EF3303">
        <v>4.4394001960754395</v>
      </c>
      <c r="EG3303">
        <v>3.8434629440307617</v>
      </c>
      <c r="EH3303">
        <v>3.7471280097961426</v>
      </c>
      <c r="EI3303">
        <v>3.7265470027923584</v>
      </c>
      <c r="EJ3303">
        <v>3.8174843788146973</v>
      </c>
      <c r="EK3303">
        <v>3.9691903591156006</v>
      </c>
      <c r="EL3303">
        <v>4.1026015281677246</v>
      </c>
      <c r="EM3303">
        <v>4.111670970916748</v>
      </c>
      <c r="EN3303">
        <v>35.303707122802734</v>
      </c>
      <c r="EO3303">
        <v>99.882095336914063</v>
      </c>
      <c r="EP3303">
        <v>99.067131042480469</v>
      </c>
      <c r="EQ3303">
        <v>98.067893981933594</v>
      </c>
      <c r="ER3303">
        <v>97.995170593261719</v>
      </c>
      <c r="ES3303">
        <v>98.399459838867187</v>
      </c>
      <c r="ET3303">
        <v>36.162528991699219</v>
      </c>
      <c r="EU3303">
        <v>8.1417665481567383</v>
      </c>
      <c r="EV3303">
        <v>8.111363410949707</v>
      </c>
      <c r="EW3303">
        <v>7.9816856384277344</v>
      </c>
      <c r="EX3303">
        <v>7.3867883682250977</v>
      </c>
      <c r="EY3303">
        <v>7.0335416793823242</v>
      </c>
      <c r="EZ3303">
        <v>79.253463745117188</v>
      </c>
      <c r="FA3303">
        <v>78.12841796875</v>
      </c>
      <c r="FB3303">
        <v>77.017669677734375</v>
      </c>
      <c r="FC3303">
        <v>76.412322998046875</v>
      </c>
      <c r="FD3303">
        <v>75.43115234375</v>
      </c>
      <c r="FE3303">
        <v>74.496932983398438</v>
      </c>
      <c r="FF3303">
        <v>73.97503662109375</v>
      </c>
      <c r="FG3303">
        <v>73.840347290039062</v>
      </c>
      <c r="FH3303">
        <v>75.876190185546875</v>
      </c>
      <c r="FI3303">
        <v>80.361412048339844</v>
      </c>
      <c r="FJ3303">
        <v>85.355766296386719</v>
      </c>
      <c r="FK3303">
        <v>90.059463500976563</v>
      </c>
      <c r="FL3303">
        <v>93.714202880859375</v>
      </c>
      <c r="FM3303">
        <v>96.289749145507813</v>
      </c>
      <c r="FN3303">
        <v>97.228065490722656</v>
      </c>
      <c r="FO3303">
        <v>97.391204833984375</v>
      </c>
      <c r="FP3303">
        <v>96.947479248046875</v>
      </c>
      <c r="FQ3303">
        <v>95.967117309570313</v>
      </c>
      <c r="FR3303">
        <v>94.463035583496094</v>
      </c>
      <c r="FS3303">
        <v>91.668663024902344</v>
      </c>
      <c r="FT3303">
        <v>87.795700073242188</v>
      </c>
      <c r="FU3303">
        <v>84.771278381347656</v>
      </c>
      <c r="FV3303">
        <v>82.627838134765625</v>
      </c>
      <c r="FW3303">
        <v>80.876731872558594</v>
      </c>
      <c r="FX3303">
        <v>1594</v>
      </c>
      <c r="FY3303">
        <v>1.6445562243461609E-2</v>
      </c>
      <c r="FZ3303">
        <v>1</v>
      </c>
    </row>
    <row r="3304" spans="1:182" x14ac:dyDescent="0.2">
      <c r="A3304" t="s">
        <v>245</v>
      </c>
      <c r="B3304" t="s">
        <v>252</v>
      </c>
      <c r="C3304" t="s">
        <v>217</v>
      </c>
      <c r="D3304" t="s">
        <v>44</v>
      </c>
      <c r="E3304">
        <v>2017</v>
      </c>
      <c r="F3304" t="s">
        <v>228</v>
      </c>
      <c r="G3304" t="s">
        <v>10</v>
      </c>
      <c r="H3304" t="s">
        <v>226</v>
      </c>
      <c r="I3304">
        <v>1056.5999999999999</v>
      </c>
      <c r="L3304">
        <v>267.52620400272366</v>
      </c>
      <c r="M3304">
        <v>261.54810837591486</v>
      </c>
      <c r="N3304">
        <v>256.87911714383893</v>
      </c>
      <c r="O3304">
        <v>255.99306369577337</v>
      </c>
      <c r="P3304">
        <v>260.85312026048604</v>
      </c>
      <c r="Q3304">
        <v>271.615466927</v>
      </c>
      <c r="R3304">
        <v>285.14952932235644</v>
      </c>
      <c r="S3304">
        <v>290.90417504046076</v>
      </c>
      <c r="T3304">
        <v>298.32465799323194</v>
      </c>
      <c r="U3304">
        <v>307.394756181579</v>
      </c>
      <c r="V3304">
        <v>319.96646477024285</v>
      </c>
      <c r="W3304">
        <v>325.55185335173149</v>
      </c>
      <c r="X3304">
        <v>327.27588503811631</v>
      </c>
      <c r="Y3304">
        <v>331.84631748194846</v>
      </c>
      <c r="Z3304">
        <v>332.8442681253336</v>
      </c>
      <c r="AA3304">
        <v>331.65190476294242</v>
      </c>
      <c r="AB3304">
        <v>330.35616285976221</v>
      </c>
      <c r="AC3304">
        <v>326.76963039766395</v>
      </c>
      <c r="AD3304">
        <v>325.40173128366638</v>
      </c>
      <c r="AE3304">
        <v>328.90184090873873</v>
      </c>
      <c r="AF3304">
        <v>324.65801817254732</v>
      </c>
      <c r="AG3304">
        <v>308.62138203482152</v>
      </c>
      <c r="AH3304">
        <v>291.17826963090994</v>
      </c>
      <c r="AI3304">
        <v>277.88034084694681</v>
      </c>
      <c r="AJ3304">
        <v>-6.6513271331787109</v>
      </c>
      <c r="AK3304">
        <v>-6.5538272857666016</v>
      </c>
      <c r="AL3304">
        <v>-6.6489310264587402</v>
      </c>
      <c r="AM3304">
        <v>-6.6192111968994141</v>
      </c>
      <c r="AN3304">
        <v>-6.5645003318786621</v>
      </c>
      <c r="AO3304">
        <v>-5.8343596458435059</v>
      </c>
      <c r="AP3304">
        <v>-5.828557014465332</v>
      </c>
      <c r="AQ3304">
        <v>-5.5885977745056152</v>
      </c>
      <c r="AR3304">
        <v>-5.6944088935852051</v>
      </c>
      <c r="AS3304">
        <v>-5.8934721946716309</v>
      </c>
      <c r="AT3304">
        <v>-5.9862565994262695</v>
      </c>
      <c r="AU3304">
        <v>-6.0957670211791992</v>
      </c>
      <c r="AV3304">
        <v>23.852191925048828</v>
      </c>
      <c r="AW3304">
        <v>86.539886474609375</v>
      </c>
      <c r="AX3304">
        <v>85.756004333496094</v>
      </c>
      <c r="AY3304">
        <v>84.604721069335938</v>
      </c>
      <c r="AZ3304">
        <v>84.368812561035156</v>
      </c>
      <c r="BA3304">
        <v>84.787651062011719</v>
      </c>
      <c r="BB3304">
        <v>24.331027984619141</v>
      </c>
      <c r="BC3304">
        <v>-3.5302035808563232</v>
      </c>
      <c r="BD3304">
        <v>-3.5537900924682617</v>
      </c>
      <c r="BE3304">
        <v>-3.3399498462677002</v>
      </c>
      <c r="BF3304">
        <v>-3.4085054397583008</v>
      </c>
      <c r="BG3304">
        <v>-3.9490540027618408</v>
      </c>
      <c r="BH3304">
        <v>-3.3298225402832031</v>
      </c>
      <c r="BI3304">
        <v>-3.2729268074035645</v>
      </c>
      <c r="BJ3304">
        <v>-3.323528528213501</v>
      </c>
      <c r="BK3304">
        <v>-3.3195385932922363</v>
      </c>
      <c r="BL3304">
        <v>-3.3139035701751709</v>
      </c>
      <c r="BM3304">
        <v>-2.9754917621612549</v>
      </c>
      <c r="BN3304">
        <v>-2.9998610019683838</v>
      </c>
      <c r="BO3304">
        <v>-2.8368663787841797</v>
      </c>
      <c r="BP3304">
        <v>-2.8845570087432861</v>
      </c>
      <c r="BQ3304">
        <v>-2.98000168800354</v>
      </c>
      <c r="BR3304">
        <v>-3.0059669017791748</v>
      </c>
      <c r="BS3304">
        <v>-3.0804483890533447</v>
      </c>
      <c r="BT3304">
        <v>27.235015869140625</v>
      </c>
      <c r="BU3304">
        <v>90.481231689453125</v>
      </c>
      <c r="BV3304">
        <v>89.688163757324219</v>
      </c>
      <c r="BW3304">
        <v>88.581794738769531</v>
      </c>
      <c r="BX3304">
        <v>88.394096374511719</v>
      </c>
      <c r="BY3304">
        <v>88.808639526367188</v>
      </c>
      <c r="BZ3304">
        <v>27.826101303100586</v>
      </c>
      <c r="CA3304">
        <v>-8.2256250083446503E-2</v>
      </c>
      <c r="CB3304">
        <v>-0.10785661637783051</v>
      </c>
      <c r="CC3304">
        <v>4.507159348577261E-3</v>
      </c>
      <c r="CD3304">
        <v>-0.2195318192243576</v>
      </c>
      <c r="CE3304">
        <v>-0.704750657081604</v>
      </c>
      <c r="CF3304">
        <v>-1.0293587446212769</v>
      </c>
      <c r="CG3304">
        <v>-1.0005849599838257</v>
      </c>
      <c r="CH3304">
        <v>-1.0203648805618286</v>
      </c>
      <c r="CI3304">
        <v>-1.0341956615447998</v>
      </c>
      <c r="CJ3304">
        <v>-1.0625500679016113</v>
      </c>
      <c r="CK3304">
        <v>-0.99544847011566162</v>
      </c>
      <c r="CL3304">
        <v>-1.0407145023345947</v>
      </c>
      <c r="CM3304">
        <v>-0.93102538585662842</v>
      </c>
      <c r="CN3304">
        <v>-0.93846225738525391</v>
      </c>
      <c r="CO3304">
        <v>-0.96214085817337036</v>
      </c>
      <c r="CP3304">
        <v>-0.94182735681533813</v>
      </c>
      <c r="CQ3304">
        <v>-0.99204802513122559</v>
      </c>
      <c r="CR3304">
        <v>29.577949523925781</v>
      </c>
      <c r="CS3304">
        <v>93.210990905761719</v>
      </c>
      <c r="CT3304">
        <v>92.411567687988281</v>
      </c>
      <c r="CU3304">
        <v>91.3363037109375</v>
      </c>
      <c r="CV3304">
        <v>91.181991577148438</v>
      </c>
      <c r="CW3304">
        <v>91.593559265136719</v>
      </c>
      <c r="CX3304">
        <v>30.24677848815918</v>
      </c>
      <c r="CY3304">
        <v>2.3057816028594971</v>
      </c>
      <c r="CZ3304">
        <v>2.2787864208221436</v>
      </c>
      <c r="DA3304">
        <v>2.3208677768707275</v>
      </c>
      <c r="DB3304">
        <v>1.989141583442688</v>
      </c>
      <c r="DC3304">
        <v>1.5422439575195313</v>
      </c>
      <c r="DD3304">
        <v>1.271105170249939</v>
      </c>
      <c r="DE3304">
        <v>1.2717567682266235</v>
      </c>
      <c r="DF3304">
        <v>1.2827987670898437</v>
      </c>
      <c r="DG3304">
        <v>1.2511475086212158</v>
      </c>
      <c r="DH3304">
        <v>1.1888034343719482</v>
      </c>
      <c r="DI3304">
        <v>0.98459488153457642</v>
      </c>
      <c r="DJ3304">
        <v>0.91843181848526001</v>
      </c>
      <c r="DK3304">
        <v>0.9748154878616333</v>
      </c>
      <c r="DL3304">
        <v>1.0076326131820679</v>
      </c>
      <c r="DM3304">
        <v>1.0557199716567993</v>
      </c>
      <c r="DN3304">
        <v>1.1223121881484985</v>
      </c>
      <c r="DO3304">
        <v>1.0963524580001831</v>
      </c>
      <c r="DP3304">
        <v>31.920883178710938</v>
      </c>
      <c r="DQ3304">
        <v>95.940757751464844</v>
      </c>
      <c r="DR3304">
        <v>95.134971618652344</v>
      </c>
      <c r="DS3304">
        <v>94.090812683105469</v>
      </c>
      <c r="DT3304">
        <v>93.969886779785156</v>
      </c>
      <c r="DU3304">
        <v>94.37847900390625</v>
      </c>
      <c r="DV3304">
        <v>32.667457580566406</v>
      </c>
      <c r="DW3304">
        <v>4.693819522857666</v>
      </c>
      <c r="DX3304">
        <v>4.6654295921325684</v>
      </c>
      <c r="DY3304">
        <v>4.6372284889221191</v>
      </c>
      <c r="DZ3304">
        <v>4.19781494140625</v>
      </c>
      <c r="EA3304">
        <v>3.789238452911377</v>
      </c>
      <c r="EB3304">
        <v>4.5926094055175781</v>
      </c>
      <c r="EC3304">
        <v>4.5526576042175293</v>
      </c>
      <c r="ED3304">
        <v>4.6082015037536621</v>
      </c>
      <c r="EE3304">
        <v>4.5508198738098145</v>
      </c>
      <c r="EF3304">
        <v>4.4394001960754395</v>
      </c>
      <c r="EG3304">
        <v>3.8434629440307617</v>
      </c>
      <c r="EH3304">
        <v>3.7471280097961426</v>
      </c>
      <c r="EI3304">
        <v>3.7265470027923584</v>
      </c>
      <c r="EJ3304">
        <v>3.8174843788146973</v>
      </c>
      <c r="EK3304">
        <v>3.9691903591156006</v>
      </c>
      <c r="EL3304">
        <v>4.1026015281677246</v>
      </c>
      <c r="EM3304">
        <v>4.111670970916748</v>
      </c>
      <c r="EN3304">
        <v>35.303707122802734</v>
      </c>
      <c r="EO3304">
        <v>99.882095336914063</v>
      </c>
      <c r="EP3304">
        <v>99.067131042480469</v>
      </c>
      <c r="EQ3304">
        <v>98.067893981933594</v>
      </c>
      <c r="ER3304">
        <v>97.995170593261719</v>
      </c>
      <c r="ES3304">
        <v>98.399459838867187</v>
      </c>
      <c r="ET3304">
        <v>36.162528991699219</v>
      </c>
      <c r="EU3304">
        <v>8.1417665481567383</v>
      </c>
      <c r="EV3304">
        <v>8.111363410949707</v>
      </c>
      <c r="EW3304">
        <v>7.9816856384277344</v>
      </c>
      <c r="EX3304">
        <v>7.3867883682250977</v>
      </c>
      <c r="EY3304">
        <v>7.0335416793823242</v>
      </c>
      <c r="EZ3304">
        <v>79.253463745117188</v>
      </c>
      <c r="FA3304">
        <v>78.12841796875</v>
      </c>
      <c r="FB3304">
        <v>77.017669677734375</v>
      </c>
      <c r="FC3304">
        <v>76.412322998046875</v>
      </c>
      <c r="FD3304">
        <v>75.43115234375</v>
      </c>
      <c r="FE3304">
        <v>74.496932983398438</v>
      </c>
      <c r="FF3304">
        <v>73.97503662109375</v>
      </c>
      <c r="FG3304">
        <v>73.840347290039062</v>
      </c>
      <c r="FH3304">
        <v>75.876190185546875</v>
      </c>
      <c r="FI3304">
        <v>80.361412048339844</v>
      </c>
      <c r="FJ3304">
        <v>85.355766296386719</v>
      </c>
      <c r="FK3304">
        <v>90.059463500976563</v>
      </c>
      <c r="FL3304">
        <v>93.714202880859375</v>
      </c>
      <c r="FM3304">
        <v>96.289749145507813</v>
      </c>
      <c r="FN3304">
        <v>97.228065490722656</v>
      </c>
      <c r="FO3304">
        <v>97.391204833984375</v>
      </c>
      <c r="FP3304">
        <v>96.947479248046875</v>
      </c>
      <c r="FQ3304">
        <v>95.967117309570313</v>
      </c>
      <c r="FR3304">
        <v>94.463035583496094</v>
      </c>
      <c r="FS3304">
        <v>91.668663024902344</v>
      </c>
      <c r="FT3304">
        <v>87.795700073242188</v>
      </c>
      <c r="FU3304">
        <v>84.771278381347656</v>
      </c>
      <c r="FV3304">
        <v>82.627838134765625</v>
      </c>
      <c r="FW3304">
        <v>80.876731872558594</v>
      </c>
      <c r="FX3304">
        <v>1594</v>
      </c>
      <c r="FY3304">
        <v>1.6445562243461609E-2</v>
      </c>
      <c r="FZ3304">
        <v>1</v>
      </c>
    </row>
    <row r="3305" spans="1:182" x14ac:dyDescent="0.2">
      <c r="A3305" t="s">
        <v>245</v>
      </c>
      <c r="B3305" t="s">
        <v>252</v>
      </c>
      <c r="C3305" t="s">
        <v>217</v>
      </c>
      <c r="D3305" t="s">
        <v>45</v>
      </c>
      <c r="E3305">
        <v>2015</v>
      </c>
      <c r="F3305" t="s">
        <v>228</v>
      </c>
      <c r="G3305" t="s">
        <v>10</v>
      </c>
      <c r="H3305" t="s">
        <v>226</v>
      </c>
      <c r="I3305">
        <v>1056.5999999999999</v>
      </c>
      <c r="L3305">
        <v>248.66866083596187</v>
      </c>
      <c r="M3305">
        <v>243.30564176534847</v>
      </c>
      <c r="N3305">
        <v>239.26466013379525</v>
      </c>
      <c r="O3305">
        <v>237.51029590755124</v>
      </c>
      <c r="P3305">
        <v>242.05702025959675</v>
      </c>
      <c r="Q3305">
        <v>252.50628660753404</v>
      </c>
      <c r="R3305">
        <v>266.26155807062082</v>
      </c>
      <c r="S3305">
        <v>272.63748674779555</v>
      </c>
      <c r="T3305">
        <v>278.95603310642218</v>
      </c>
      <c r="U3305">
        <v>286.43463622428715</v>
      </c>
      <c r="V3305">
        <v>297.82828200016979</v>
      </c>
      <c r="W3305">
        <v>303.34995707560893</v>
      </c>
      <c r="X3305">
        <v>304.61901988329328</v>
      </c>
      <c r="Y3305">
        <v>308.07778666425253</v>
      </c>
      <c r="Z3305">
        <v>309.13797861082543</v>
      </c>
      <c r="AA3305">
        <v>308.14511485085183</v>
      </c>
      <c r="AB3305">
        <v>306.12923038632101</v>
      </c>
      <c r="AC3305">
        <v>301.9279974529249</v>
      </c>
      <c r="AD3305">
        <v>299.47292883229079</v>
      </c>
      <c r="AE3305">
        <v>301.13038468921224</v>
      </c>
      <c r="AF3305">
        <v>298.23997188315008</v>
      </c>
      <c r="AG3305">
        <v>285.20402461319031</v>
      </c>
      <c r="AH3305">
        <v>269.63651579652975</v>
      </c>
      <c r="AI3305">
        <v>256.9598386330548</v>
      </c>
      <c r="AJ3305">
        <v>-5.1848359107971191</v>
      </c>
      <c r="AK3305">
        <v>-5.0623621940612793</v>
      </c>
      <c r="AL3305">
        <v>-5.0825510025024414</v>
      </c>
      <c r="AM3305">
        <v>-5.0499072074890137</v>
      </c>
      <c r="AN3305">
        <v>-4.9936866760253906</v>
      </c>
      <c r="AO3305">
        <v>-4.6169242858886719</v>
      </c>
      <c r="AP3305">
        <v>-4.6113238334655762</v>
      </c>
      <c r="AQ3305">
        <v>-4.5345439910888672</v>
      </c>
      <c r="AR3305">
        <v>-4.6233105659484863</v>
      </c>
      <c r="AS3305">
        <v>-4.807133674621582</v>
      </c>
      <c r="AT3305">
        <v>-4.9139747619628906</v>
      </c>
      <c r="AU3305">
        <v>-5.0123119354248047</v>
      </c>
      <c r="AV3305">
        <v>22.557373046875</v>
      </c>
      <c r="AW3305">
        <v>81.689582824707031</v>
      </c>
      <c r="AX3305">
        <v>81.307891845703125</v>
      </c>
      <c r="AY3305">
        <v>80.335769653320313</v>
      </c>
      <c r="AZ3305">
        <v>79.769172668457031</v>
      </c>
      <c r="BA3305">
        <v>79.594711303710937</v>
      </c>
      <c r="BB3305">
        <v>22.458600997924805</v>
      </c>
      <c r="BC3305">
        <v>-2.760667085647583</v>
      </c>
      <c r="BD3305">
        <v>-2.7946834564208984</v>
      </c>
      <c r="BE3305">
        <v>-2.6352725028991699</v>
      </c>
      <c r="BF3305">
        <v>-2.6768360137939453</v>
      </c>
      <c r="BG3305">
        <v>-3.0097379684448242</v>
      </c>
      <c r="BH3305">
        <v>-2.4860126972198486</v>
      </c>
      <c r="BI3305">
        <v>-2.4219274520874023</v>
      </c>
      <c r="BJ3305">
        <v>-2.4373266696929932</v>
      </c>
      <c r="BK3305">
        <v>-2.4365661144256592</v>
      </c>
      <c r="BL3305">
        <v>-2.4314587116241455</v>
      </c>
      <c r="BM3305">
        <v>-2.2494463920593262</v>
      </c>
      <c r="BN3305">
        <v>-2.26589035987854</v>
      </c>
      <c r="BO3305">
        <v>-2.1799876689910889</v>
      </c>
      <c r="BP3305">
        <v>-2.2114415168762207</v>
      </c>
      <c r="BQ3305">
        <v>-2.3015432357788086</v>
      </c>
      <c r="BR3305">
        <v>-2.3149557113647461</v>
      </c>
      <c r="BS3305">
        <v>-2.3768117427825928</v>
      </c>
      <c r="BT3305">
        <v>25.709720611572266</v>
      </c>
      <c r="BU3305">
        <v>85.456871032714844</v>
      </c>
      <c r="BV3305">
        <v>85.063621520996094</v>
      </c>
      <c r="BW3305">
        <v>84.107467651367188</v>
      </c>
      <c r="BX3305">
        <v>83.557357788085938</v>
      </c>
      <c r="BY3305">
        <v>83.371650695800781</v>
      </c>
      <c r="BZ3305">
        <v>25.630189895629883</v>
      </c>
      <c r="CA3305">
        <v>0.10430622845888138</v>
      </c>
      <c r="CB3305">
        <v>8.0312527716159821E-2</v>
      </c>
      <c r="CC3305">
        <v>0.21457207202911377</v>
      </c>
      <c r="CD3305">
        <v>0.10842014849185944</v>
      </c>
      <c r="CE3305">
        <v>-0.21960660815238953</v>
      </c>
      <c r="CF3305">
        <v>-0.61681586503982544</v>
      </c>
      <c r="CG3305">
        <v>-0.59317034482955933</v>
      </c>
      <c r="CH3305">
        <v>-0.60525226593017578</v>
      </c>
      <c r="CI3305">
        <v>-0.62657415866851807</v>
      </c>
      <c r="CJ3305">
        <v>-0.65686726570129395</v>
      </c>
      <c r="CK3305">
        <v>-0.60973829030990601</v>
      </c>
      <c r="CL3305">
        <v>-0.64144998788833618</v>
      </c>
      <c r="CM3305">
        <v>-0.5492289662361145</v>
      </c>
      <c r="CN3305">
        <v>-0.54098814725875854</v>
      </c>
      <c r="CO3305">
        <v>-0.56617879867553711</v>
      </c>
      <c r="CP3305">
        <v>-0.51488298177719116</v>
      </c>
      <c r="CQ3305">
        <v>-0.55147242546081543</v>
      </c>
      <c r="CR3305">
        <v>27.893026351928711</v>
      </c>
      <c r="CS3305">
        <v>88.066085815429688</v>
      </c>
      <c r="CT3305">
        <v>87.664825439453125</v>
      </c>
      <c r="CU3305">
        <v>86.719734191894531</v>
      </c>
      <c r="CV3305">
        <v>86.181045532226563</v>
      </c>
      <c r="CW3305">
        <v>85.987548828125</v>
      </c>
      <c r="CX3305">
        <v>27.826822280883789</v>
      </c>
      <c r="CY3305">
        <v>2.0885779857635498</v>
      </c>
      <c r="CZ3305">
        <v>2.071526050567627</v>
      </c>
      <c r="DA3305">
        <v>2.1883656978607178</v>
      </c>
      <c r="DB3305">
        <v>2.0374801158905029</v>
      </c>
      <c r="DC3305">
        <v>1.7128298282623291</v>
      </c>
      <c r="DD3305">
        <v>1.2523809671401978</v>
      </c>
      <c r="DE3305">
        <v>1.2355867624282837</v>
      </c>
      <c r="DF3305">
        <v>1.2268221378326416</v>
      </c>
      <c r="DG3305">
        <v>1.183417797088623</v>
      </c>
      <c r="DH3305">
        <v>1.1177240610122681</v>
      </c>
      <c r="DI3305">
        <v>1.0299698114395142</v>
      </c>
      <c r="DJ3305">
        <v>0.9829903244972229</v>
      </c>
      <c r="DK3305">
        <v>1.0815297365188599</v>
      </c>
      <c r="DL3305">
        <v>1.1294651031494141</v>
      </c>
      <c r="DM3305">
        <v>1.1691855192184448</v>
      </c>
      <c r="DN3305">
        <v>1.2851897478103638</v>
      </c>
      <c r="DO3305">
        <v>1.2738670110702515</v>
      </c>
      <c r="DP3305">
        <v>30.076330184936523</v>
      </c>
      <c r="DQ3305">
        <v>90.67529296875</v>
      </c>
      <c r="DR3305">
        <v>90.266021728515625</v>
      </c>
      <c r="DS3305">
        <v>89.332000732421875</v>
      </c>
      <c r="DT3305">
        <v>88.804725646972656</v>
      </c>
      <c r="DU3305">
        <v>88.603446960449219</v>
      </c>
      <c r="DV3305">
        <v>30.023454666137695</v>
      </c>
      <c r="DW3305">
        <v>4.0728497505187988</v>
      </c>
      <c r="DX3305">
        <v>4.062739372253418</v>
      </c>
      <c r="DY3305">
        <v>4.1621594429016113</v>
      </c>
      <c r="DZ3305">
        <v>3.9665400981903076</v>
      </c>
      <c r="EA3305">
        <v>3.6452662944793701</v>
      </c>
      <c r="EB3305">
        <v>3.9512042999267578</v>
      </c>
      <c r="EC3305">
        <v>3.8760216236114502</v>
      </c>
      <c r="ED3305">
        <v>3.8720464706420898</v>
      </c>
      <c r="EE3305">
        <v>3.7967586517333984</v>
      </c>
      <c r="EF3305">
        <v>3.6799521446228027</v>
      </c>
      <c r="EG3305">
        <v>3.3974478244781494</v>
      </c>
      <c r="EH3305">
        <v>3.3284239768981934</v>
      </c>
      <c r="EI3305">
        <v>3.4360861778259277</v>
      </c>
      <c r="EJ3305">
        <v>3.5413343906402588</v>
      </c>
      <c r="EK3305">
        <v>3.6747760772705078</v>
      </c>
      <c r="EL3305">
        <v>3.8842089176177979</v>
      </c>
      <c r="EM3305">
        <v>3.9093670845031738</v>
      </c>
      <c r="EN3305">
        <v>33.228675842285156</v>
      </c>
      <c r="EO3305">
        <v>94.442581176757812</v>
      </c>
      <c r="EP3305">
        <v>94.021751403808594</v>
      </c>
      <c r="EQ3305">
        <v>93.10369873046875</v>
      </c>
      <c r="ER3305">
        <v>92.592910766601562</v>
      </c>
      <c r="ES3305">
        <v>92.380386352539063</v>
      </c>
      <c r="ET3305">
        <v>33.195041656494141</v>
      </c>
      <c r="EU3305">
        <v>6.9378232955932617</v>
      </c>
      <c r="EV3305">
        <v>6.9377355575561523</v>
      </c>
      <c r="EW3305">
        <v>7.0120043754577637</v>
      </c>
      <c r="EX3305">
        <v>6.7517962455749512</v>
      </c>
      <c r="EY3305">
        <v>6.4353976249694824</v>
      </c>
      <c r="EZ3305">
        <v>74.542755126953125</v>
      </c>
      <c r="FA3305">
        <v>73.911994934082031</v>
      </c>
      <c r="FB3305">
        <v>73.262275695800781</v>
      </c>
      <c r="FC3305">
        <v>71.903945922851563</v>
      </c>
      <c r="FD3305">
        <v>71.0531005859375</v>
      </c>
      <c r="FE3305">
        <v>70.220024108886719</v>
      </c>
      <c r="FF3305">
        <v>69.694343566894531</v>
      </c>
      <c r="FG3305">
        <v>69.336235046386719</v>
      </c>
      <c r="FH3305">
        <v>70.2061767578125</v>
      </c>
      <c r="FI3305">
        <v>73.871955871582031</v>
      </c>
      <c r="FJ3305">
        <v>78.379669189453125</v>
      </c>
      <c r="FK3305">
        <v>83.002876281738281</v>
      </c>
      <c r="FL3305">
        <v>86.4615478515625</v>
      </c>
      <c r="FM3305">
        <v>88.954803466796875</v>
      </c>
      <c r="FN3305">
        <v>89.977935791015625</v>
      </c>
      <c r="FO3305">
        <v>90.151618957519531</v>
      </c>
      <c r="FP3305">
        <v>89.388107299804687</v>
      </c>
      <c r="FQ3305">
        <v>87.979324340820312</v>
      </c>
      <c r="FR3305">
        <v>85.689659118652344</v>
      </c>
      <c r="FS3305">
        <v>82.601585388183594</v>
      </c>
      <c r="FT3305">
        <v>79.554046630859375</v>
      </c>
      <c r="FU3305">
        <v>77.547676086425781</v>
      </c>
      <c r="FV3305">
        <v>76.030555725097656</v>
      </c>
      <c r="FW3305">
        <v>74.59814453125</v>
      </c>
      <c r="FX3305">
        <v>1594</v>
      </c>
      <c r="FY3305">
        <v>1.6445562243461609E-2</v>
      </c>
      <c r="FZ3305">
        <v>1</v>
      </c>
    </row>
    <row r="3306" spans="1:182" x14ac:dyDescent="0.2">
      <c r="A3306" t="s">
        <v>245</v>
      </c>
      <c r="B3306" t="s">
        <v>252</v>
      </c>
      <c r="C3306" t="s">
        <v>217</v>
      </c>
      <c r="D3306" t="s">
        <v>45</v>
      </c>
      <c r="E3306">
        <v>2016</v>
      </c>
      <c r="F3306" t="s">
        <v>228</v>
      </c>
      <c r="G3306" t="s">
        <v>10</v>
      </c>
      <c r="H3306" t="s">
        <v>226</v>
      </c>
      <c r="I3306">
        <v>1056.5999999999999</v>
      </c>
      <c r="L3306">
        <v>248.66866083596187</v>
      </c>
      <c r="M3306">
        <v>243.30564176534847</v>
      </c>
      <c r="N3306">
        <v>239.26466013379525</v>
      </c>
      <c r="O3306">
        <v>237.51029590755121</v>
      </c>
      <c r="P3306">
        <v>242.05702025959675</v>
      </c>
      <c r="Q3306">
        <v>252.50628660753404</v>
      </c>
      <c r="R3306">
        <v>266.26155807062082</v>
      </c>
      <c r="S3306">
        <v>272.63748674779555</v>
      </c>
      <c r="T3306">
        <v>278.95603310642218</v>
      </c>
      <c r="U3306">
        <v>286.43463622428715</v>
      </c>
      <c r="V3306">
        <v>297.82828200016979</v>
      </c>
      <c r="W3306">
        <v>303.34995707560893</v>
      </c>
      <c r="X3306">
        <v>304.61901988329328</v>
      </c>
      <c r="Y3306">
        <v>308.07778666425253</v>
      </c>
      <c r="Z3306">
        <v>309.13797861082543</v>
      </c>
      <c r="AA3306">
        <v>308.14511485085183</v>
      </c>
      <c r="AB3306">
        <v>306.12923038632096</v>
      </c>
      <c r="AC3306">
        <v>301.9279974529249</v>
      </c>
      <c r="AD3306">
        <v>299.47292883229079</v>
      </c>
      <c r="AE3306">
        <v>301.13038468921218</v>
      </c>
      <c r="AF3306">
        <v>298.23997188315008</v>
      </c>
      <c r="AG3306">
        <v>285.20402461319026</v>
      </c>
      <c r="AH3306">
        <v>269.63651579652975</v>
      </c>
      <c r="AI3306">
        <v>256.9598386330548</v>
      </c>
      <c r="AJ3306">
        <v>-5.1848359107971191</v>
      </c>
      <c r="AK3306">
        <v>-5.0623621940612793</v>
      </c>
      <c r="AL3306">
        <v>-5.0825510025024414</v>
      </c>
      <c r="AM3306">
        <v>-5.0499072074890137</v>
      </c>
      <c r="AN3306">
        <v>-4.9936866760253906</v>
      </c>
      <c r="AO3306">
        <v>-4.6169242858886719</v>
      </c>
      <c r="AP3306">
        <v>-4.6113238334655762</v>
      </c>
      <c r="AQ3306">
        <v>-4.5345439910888672</v>
      </c>
      <c r="AR3306">
        <v>-4.6233105659484863</v>
      </c>
      <c r="AS3306">
        <v>-4.807133674621582</v>
      </c>
      <c r="AT3306">
        <v>-4.9139747619628906</v>
      </c>
      <c r="AU3306">
        <v>-5.0123119354248047</v>
      </c>
      <c r="AV3306">
        <v>22.557373046875</v>
      </c>
      <c r="AW3306">
        <v>81.689582824707031</v>
      </c>
      <c r="AX3306">
        <v>81.307891845703125</v>
      </c>
      <c r="AY3306">
        <v>80.335769653320313</v>
      </c>
      <c r="AZ3306">
        <v>79.769172668457031</v>
      </c>
      <c r="BA3306">
        <v>79.594711303710937</v>
      </c>
      <c r="BB3306">
        <v>22.458600997924805</v>
      </c>
      <c r="BC3306">
        <v>-2.760667085647583</v>
      </c>
      <c r="BD3306">
        <v>-2.7946834564208984</v>
      </c>
      <c r="BE3306">
        <v>-2.6352725028991699</v>
      </c>
      <c r="BF3306">
        <v>-2.6768360137939453</v>
      </c>
      <c r="BG3306">
        <v>-3.0097379684448242</v>
      </c>
      <c r="BH3306">
        <v>-2.4860126972198486</v>
      </c>
      <c r="BI3306">
        <v>-2.4219274520874023</v>
      </c>
      <c r="BJ3306">
        <v>-2.4373266696929932</v>
      </c>
      <c r="BK3306">
        <v>-2.4365661144256592</v>
      </c>
      <c r="BL3306">
        <v>-2.4314587116241455</v>
      </c>
      <c r="BM3306">
        <v>-2.2494463920593262</v>
      </c>
      <c r="BN3306">
        <v>-2.26589035987854</v>
      </c>
      <c r="BO3306">
        <v>-2.1799876689910889</v>
      </c>
      <c r="BP3306">
        <v>-2.2114415168762207</v>
      </c>
      <c r="BQ3306">
        <v>-2.3015432357788086</v>
      </c>
      <c r="BR3306">
        <v>-2.3149557113647461</v>
      </c>
      <c r="BS3306">
        <v>-2.3768117427825928</v>
      </c>
      <c r="BT3306">
        <v>25.709720611572266</v>
      </c>
      <c r="BU3306">
        <v>85.456871032714844</v>
      </c>
      <c r="BV3306">
        <v>85.063621520996094</v>
      </c>
      <c r="BW3306">
        <v>84.107467651367188</v>
      </c>
      <c r="BX3306">
        <v>83.557357788085938</v>
      </c>
      <c r="BY3306">
        <v>83.371650695800781</v>
      </c>
      <c r="BZ3306">
        <v>25.630189895629883</v>
      </c>
      <c r="CA3306">
        <v>0.10430622845888138</v>
      </c>
      <c r="CB3306">
        <v>8.0312527716159821E-2</v>
      </c>
      <c r="CC3306">
        <v>0.21457207202911377</v>
      </c>
      <c r="CD3306">
        <v>0.10842014849185944</v>
      </c>
      <c r="CE3306">
        <v>-0.21960660815238953</v>
      </c>
      <c r="CF3306">
        <v>-0.61681586503982544</v>
      </c>
      <c r="CG3306">
        <v>-0.59317034482955933</v>
      </c>
      <c r="CH3306">
        <v>-0.60525226593017578</v>
      </c>
      <c r="CI3306">
        <v>-0.62657415866851807</v>
      </c>
      <c r="CJ3306">
        <v>-0.65686726570129395</v>
      </c>
      <c r="CK3306">
        <v>-0.60973829030990601</v>
      </c>
      <c r="CL3306">
        <v>-0.64144998788833618</v>
      </c>
      <c r="CM3306">
        <v>-0.5492289662361145</v>
      </c>
      <c r="CN3306">
        <v>-0.54098814725875854</v>
      </c>
      <c r="CO3306">
        <v>-0.56617879867553711</v>
      </c>
      <c r="CP3306">
        <v>-0.51488298177719116</v>
      </c>
      <c r="CQ3306">
        <v>-0.55147242546081543</v>
      </c>
      <c r="CR3306">
        <v>27.893026351928711</v>
      </c>
      <c r="CS3306">
        <v>88.066085815429688</v>
      </c>
      <c r="CT3306">
        <v>87.664825439453125</v>
      </c>
      <c r="CU3306">
        <v>86.719734191894531</v>
      </c>
      <c r="CV3306">
        <v>86.181045532226563</v>
      </c>
      <c r="CW3306">
        <v>85.987548828125</v>
      </c>
      <c r="CX3306">
        <v>27.826822280883789</v>
      </c>
      <c r="CY3306">
        <v>2.0885779857635498</v>
      </c>
      <c r="CZ3306">
        <v>2.071526050567627</v>
      </c>
      <c r="DA3306">
        <v>2.1883656978607178</v>
      </c>
      <c r="DB3306">
        <v>2.0374801158905029</v>
      </c>
      <c r="DC3306">
        <v>1.7128298282623291</v>
      </c>
      <c r="DD3306">
        <v>1.2523809671401978</v>
      </c>
      <c r="DE3306">
        <v>1.2355867624282837</v>
      </c>
      <c r="DF3306">
        <v>1.2268221378326416</v>
      </c>
      <c r="DG3306">
        <v>1.183417797088623</v>
      </c>
      <c r="DH3306">
        <v>1.1177240610122681</v>
      </c>
      <c r="DI3306">
        <v>1.0299698114395142</v>
      </c>
      <c r="DJ3306">
        <v>0.9829903244972229</v>
      </c>
      <c r="DK3306">
        <v>1.0815297365188599</v>
      </c>
      <c r="DL3306">
        <v>1.1294651031494141</v>
      </c>
      <c r="DM3306">
        <v>1.1691855192184448</v>
      </c>
      <c r="DN3306">
        <v>1.2851897478103638</v>
      </c>
      <c r="DO3306">
        <v>1.2738670110702515</v>
      </c>
      <c r="DP3306">
        <v>30.076330184936523</v>
      </c>
      <c r="DQ3306">
        <v>90.67529296875</v>
      </c>
      <c r="DR3306">
        <v>90.266021728515625</v>
      </c>
      <c r="DS3306">
        <v>89.332000732421875</v>
      </c>
      <c r="DT3306">
        <v>88.804725646972656</v>
      </c>
      <c r="DU3306">
        <v>88.603446960449219</v>
      </c>
      <c r="DV3306">
        <v>30.023454666137695</v>
      </c>
      <c r="DW3306">
        <v>4.0728497505187988</v>
      </c>
      <c r="DX3306">
        <v>4.062739372253418</v>
      </c>
      <c r="DY3306">
        <v>4.1621594429016113</v>
      </c>
      <c r="DZ3306">
        <v>3.9665400981903076</v>
      </c>
      <c r="EA3306">
        <v>3.6452662944793701</v>
      </c>
      <c r="EB3306">
        <v>3.9512042999267578</v>
      </c>
      <c r="EC3306">
        <v>3.8760216236114502</v>
      </c>
      <c r="ED3306">
        <v>3.8720464706420898</v>
      </c>
      <c r="EE3306">
        <v>3.7967586517333984</v>
      </c>
      <c r="EF3306">
        <v>3.6799521446228027</v>
      </c>
      <c r="EG3306">
        <v>3.3974478244781494</v>
      </c>
      <c r="EH3306">
        <v>3.3284239768981934</v>
      </c>
      <c r="EI3306">
        <v>3.4360861778259277</v>
      </c>
      <c r="EJ3306">
        <v>3.5413343906402588</v>
      </c>
      <c r="EK3306">
        <v>3.6747760772705078</v>
      </c>
      <c r="EL3306">
        <v>3.8842089176177979</v>
      </c>
      <c r="EM3306">
        <v>3.9093670845031738</v>
      </c>
      <c r="EN3306">
        <v>33.228675842285156</v>
      </c>
      <c r="EO3306">
        <v>94.442581176757812</v>
      </c>
      <c r="EP3306">
        <v>94.021751403808594</v>
      </c>
      <c r="EQ3306">
        <v>93.10369873046875</v>
      </c>
      <c r="ER3306">
        <v>92.592910766601562</v>
      </c>
      <c r="ES3306">
        <v>92.380386352539063</v>
      </c>
      <c r="ET3306">
        <v>33.195041656494141</v>
      </c>
      <c r="EU3306">
        <v>6.9378232955932617</v>
      </c>
      <c r="EV3306">
        <v>6.9377355575561523</v>
      </c>
      <c r="EW3306">
        <v>7.0120043754577637</v>
      </c>
      <c r="EX3306">
        <v>6.7517962455749512</v>
      </c>
      <c r="EY3306">
        <v>6.4353976249694824</v>
      </c>
      <c r="EZ3306">
        <v>74.542755126953125</v>
      </c>
      <c r="FA3306">
        <v>73.911994934082031</v>
      </c>
      <c r="FB3306">
        <v>73.262275695800781</v>
      </c>
      <c r="FC3306">
        <v>71.903945922851563</v>
      </c>
      <c r="FD3306">
        <v>71.0531005859375</v>
      </c>
      <c r="FE3306">
        <v>70.220024108886719</v>
      </c>
      <c r="FF3306">
        <v>69.694343566894531</v>
      </c>
      <c r="FG3306">
        <v>69.336235046386719</v>
      </c>
      <c r="FH3306">
        <v>70.2061767578125</v>
      </c>
      <c r="FI3306">
        <v>73.871955871582031</v>
      </c>
      <c r="FJ3306">
        <v>78.379669189453125</v>
      </c>
      <c r="FK3306">
        <v>83.002876281738281</v>
      </c>
      <c r="FL3306">
        <v>86.4615478515625</v>
      </c>
      <c r="FM3306">
        <v>88.954803466796875</v>
      </c>
      <c r="FN3306">
        <v>89.977935791015625</v>
      </c>
      <c r="FO3306">
        <v>90.151618957519531</v>
      </c>
      <c r="FP3306">
        <v>89.388107299804687</v>
      </c>
      <c r="FQ3306">
        <v>87.979324340820312</v>
      </c>
      <c r="FR3306">
        <v>85.689659118652344</v>
      </c>
      <c r="FS3306">
        <v>82.601585388183594</v>
      </c>
      <c r="FT3306">
        <v>79.554046630859375</v>
      </c>
      <c r="FU3306">
        <v>77.547676086425781</v>
      </c>
      <c r="FV3306">
        <v>76.030555725097656</v>
      </c>
      <c r="FW3306">
        <v>74.59814453125</v>
      </c>
      <c r="FX3306">
        <v>1594</v>
      </c>
      <c r="FY3306">
        <v>1.6445562243461609E-2</v>
      </c>
      <c r="FZ3306">
        <v>1</v>
      </c>
    </row>
    <row r="3307" spans="1:182" x14ac:dyDescent="0.2">
      <c r="A3307" t="s">
        <v>245</v>
      </c>
      <c r="B3307" t="s">
        <v>252</v>
      </c>
      <c r="C3307" t="s">
        <v>217</v>
      </c>
      <c r="D3307" t="s">
        <v>45</v>
      </c>
      <c r="E3307">
        <v>2017</v>
      </c>
      <c r="F3307" t="s">
        <v>228</v>
      </c>
      <c r="G3307" t="s">
        <v>10</v>
      </c>
      <c r="H3307" t="s">
        <v>226</v>
      </c>
      <c r="I3307">
        <v>1056.5999999999999</v>
      </c>
      <c r="L3307">
        <v>248.66866083596187</v>
      </c>
      <c r="M3307">
        <v>243.30564176534847</v>
      </c>
      <c r="N3307">
        <v>239.26466013379525</v>
      </c>
      <c r="O3307">
        <v>237.51029590755124</v>
      </c>
      <c r="P3307">
        <v>242.05702025959675</v>
      </c>
      <c r="Q3307">
        <v>252.50628660753404</v>
      </c>
      <c r="R3307">
        <v>266.26155807062082</v>
      </c>
      <c r="S3307">
        <v>272.63748674779549</v>
      </c>
      <c r="T3307">
        <v>278.95603310642224</v>
      </c>
      <c r="U3307">
        <v>286.43463622428715</v>
      </c>
      <c r="V3307">
        <v>297.82828200016979</v>
      </c>
      <c r="W3307">
        <v>303.34995707560893</v>
      </c>
      <c r="X3307">
        <v>304.61901988329328</v>
      </c>
      <c r="Y3307">
        <v>308.07778666425253</v>
      </c>
      <c r="Z3307">
        <v>309.13797861082543</v>
      </c>
      <c r="AA3307">
        <v>308.14511485085183</v>
      </c>
      <c r="AB3307">
        <v>306.12923038632096</v>
      </c>
      <c r="AC3307">
        <v>301.9279974529249</v>
      </c>
      <c r="AD3307">
        <v>299.47292883229079</v>
      </c>
      <c r="AE3307">
        <v>301.13038468921224</v>
      </c>
      <c r="AF3307">
        <v>298.23997188315008</v>
      </c>
      <c r="AG3307">
        <v>285.20402461319031</v>
      </c>
      <c r="AH3307">
        <v>269.63651579652975</v>
      </c>
      <c r="AI3307">
        <v>256.9598386330548</v>
      </c>
      <c r="AJ3307">
        <v>-5.1848359107971191</v>
      </c>
      <c r="AK3307">
        <v>-5.0623621940612793</v>
      </c>
      <c r="AL3307">
        <v>-5.0825510025024414</v>
      </c>
      <c r="AM3307">
        <v>-5.0499072074890137</v>
      </c>
      <c r="AN3307">
        <v>-4.9936866760253906</v>
      </c>
      <c r="AO3307">
        <v>-4.6169242858886719</v>
      </c>
      <c r="AP3307">
        <v>-4.6113238334655762</v>
      </c>
      <c r="AQ3307">
        <v>-4.5345439910888672</v>
      </c>
      <c r="AR3307">
        <v>-4.6233105659484863</v>
      </c>
      <c r="AS3307">
        <v>-4.807133674621582</v>
      </c>
      <c r="AT3307">
        <v>-4.9139747619628906</v>
      </c>
      <c r="AU3307">
        <v>-5.0123119354248047</v>
      </c>
      <c r="AV3307">
        <v>22.557373046875</v>
      </c>
      <c r="AW3307">
        <v>81.689582824707031</v>
      </c>
      <c r="AX3307">
        <v>81.307891845703125</v>
      </c>
      <c r="AY3307">
        <v>80.335769653320313</v>
      </c>
      <c r="AZ3307">
        <v>79.769172668457031</v>
      </c>
      <c r="BA3307">
        <v>79.594711303710937</v>
      </c>
      <c r="BB3307">
        <v>22.458600997924805</v>
      </c>
      <c r="BC3307">
        <v>-2.760667085647583</v>
      </c>
      <c r="BD3307">
        <v>-2.7946834564208984</v>
      </c>
      <c r="BE3307">
        <v>-2.6352725028991699</v>
      </c>
      <c r="BF3307">
        <v>-2.6768360137939453</v>
      </c>
      <c r="BG3307">
        <v>-3.0097379684448242</v>
      </c>
      <c r="BH3307">
        <v>-2.4860126972198486</v>
      </c>
      <c r="BI3307">
        <v>-2.4219274520874023</v>
      </c>
      <c r="BJ3307">
        <v>-2.4373266696929932</v>
      </c>
      <c r="BK3307">
        <v>-2.4365661144256592</v>
      </c>
      <c r="BL3307">
        <v>-2.4314587116241455</v>
      </c>
      <c r="BM3307">
        <v>-2.2494463920593262</v>
      </c>
      <c r="BN3307">
        <v>-2.26589035987854</v>
      </c>
      <c r="BO3307">
        <v>-2.1799876689910889</v>
      </c>
      <c r="BP3307">
        <v>-2.2114415168762207</v>
      </c>
      <c r="BQ3307">
        <v>-2.3015432357788086</v>
      </c>
      <c r="BR3307">
        <v>-2.3149557113647461</v>
      </c>
      <c r="BS3307">
        <v>-2.3768117427825928</v>
      </c>
      <c r="BT3307">
        <v>25.709720611572266</v>
      </c>
      <c r="BU3307">
        <v>85.456871032714844</v>
      </c>
      <c r="BV3307">
        <v>85.063621520996094</v>
      </c>
      <c r="BW3307">
        <v>84.107467651367188</v>
      </c>
      <c r="BX3307">
        <v>83.557357788085938</v>
      </c>
      <c r="BY3307">
        <v>83.371650695800781</v>
      </c>
      <c r="BZ3307">
        <v>25.630189895629883</v>
      </c>
      <c r="CA3307">
        <v>0.10430622845888138</v>
      </c>
      <c r="CB3307">
        <v>8.0312527716159821E-2</v>
      </c>
      <c r="CC3307">
        <v>0.21457207202911377</v>
      </c>
      <c r="CD3307">
        <v>0.10842014849185944</v>
      </c>
      <c r="CE3307">
        <v>-0.21960660815238953</v>
      </c>
      <c r="CF3307">
        <v>-0.61681586503982544</v>
      </c>
      <c r="CG3307">
        <v>-0.59317034482955933</v>
      </c>
      <c r="CH3307">
        <v>-0.60525226593017578</v>
      </c>
      <c r="CI3307">
        <v>-0.62657415866851807</v>
      </c>
      <c r="CJ3307">
        <v>-0.65686726570129395</v>
      </c>
      <c r="CK3307">
        <v>-0.60973829030990601</v>
      </c>
      <c r="CL3307">
        <v>-0.64144998788833618</v>
      </c>
      <c r="CM3307">
        <v>-0.5492289662361145</v>
      </c>
      <c r="CN3307">
        <v>-0.54098814725875854</v>
      </c>
      <c r="CO3307">
        <v>-0.56617879867553711</v>
      </c>
      <c r="CP3307">
        <v>-0.51488298177719116</v>
      </c>
      <c r="CQ3307">
        <v>-0.55147242546081543</v>
      </c>
      <c r="CR3307">
        <v>27.893026351928711</v>
      </c>
      <c r="CS3307">
        <v>88.066085815429688</v>
      </c>
      <c r="CT3307">
        <v>87.664825439453125</v>
      </c>
      <c r="CU3307">
        <v>86.719734191894531</v>
      </c>
      <c r="CV3307">
        <v>86.181045532226563</v>
      </c>
      <c r="CW3307">
        <v>85.987548828125</v>
      </c>
      <c r="CX3307">
        <v>27.826822280883789</v>
      </c>
      <c r="CY3307">
        <v>2.0885779857635498</v>
      </c>
      <c r="CZ3307">
        <v>2.071526050567627</v>
      </c>
      <c r="DA3307">
        <v>2.1883656978607178</v>
      </c>
      <c r="DB3307">
        <v>2.0374801158905029</v>
      </c>
      <c r="DC3307">
        <v>1.7128298282623291</v>
      </c>
      <c r="DD3307">
        <v>1.2523809671401978</v>
      </c>
      <c r="DE3307">
        <v>1.2355867624282837</v>
      </c>
      <c r="DF3307">
        <v>1.2268221378326416</v>
      </c>
      <c r="DG3307">
        <v>1.183417797088623</v>
      </c>
      <c r="DH3307">
        <v>1.1177240610122681</v>
      </c>
      <c r="DI3307">
        <v>1.0299698114395142</v>
      </c>
      <c r="DJ3307">
        <v>0.9829903244972229</v>
      </c>
      <c r="DK3307">
        <v>1.0815297365188599</v>
      </c>
      <c r="DL3307">
        <v>1.1294651031494141</v>
      </c>
      <c r="DM3307">
        <v>1.1691855192184448</v>
      </c>
      <c r="DN3307">
        <v>1.2851897478103638</v>
      </c>
      <c r="DO3307">
        <v>1.2738670110702515</v>
      </c>
      <c r="DP3307">
        <v>30.076330184936523</v>
      </c>
      <c r="DQ3307">
        <v>90.67529296875</v>
      </c>
      <c r="DR3307">
        <v>90.266021728515625</v>
      </c>
      <c r="DS3307">
        <v>89.332000732421875</v>
      </c>
      <c r="DT3307">
        <v>88.804725646972656</v>
      </c>
      <c r="DU3307">
        <v>88.603446960449219</v>
      </c>
      <c r="DV3307">
        <v>30.023454666137695</v>
      </c>
      <c r="DW3307">
        <v>4.0728497505187988</v>
      </c>
      <c r="DX3307">
        <v>4.062739372253418</v>
      </c>
      <c r="DY3307">
        <v>4.1621594429016113</v>
      </c>
      <c r="DZ3307">
        <v>3.9665400981903076</v>
      </c>
      <c r="EA3307">
        <v>3.6452662944793701</v>
      </c>
      <c r="EB3307">
        <v>3.9512042999267578</v>
      </c>
      <c r="EC3307">
        <v>3.8760216236114502</v>
      </c>
      <c r="ED3307">
        <v>3.8720464706420898</v>
      </c>
      <c r="EE3307">
        <v>3.7967586517333984</v>
      </c>
      <c r="EF3307">
        <v>3.6799521446228027</v>
      </c>
      <c r="EG3307">
        <v>3.3974478244781494</v>
      </c>
      <c r="EH3307">
        <v>3.3284239768981934</v>
      </c>
      <c r="EI3307">
        <v>3.4360861778259277</v>
      </c>
      <c r="EJ3307">
        <v>3.5413343906402588</v>
      </c>
      <c r="EK3307">
        <v>3.6747760772705078</v>
      </c>
      <c r="EL3307">
        <v>3.8842089176177979</v>
      </c>
      <c r="EM3307">
        <v>3.9093670845031738</v>
      </c>
      <c r="EN3307">
        <v>33.228675842285156</v>
      </c>
      <c r="EO3307">
        <v>94.442581176757812</v>
      </c>
      <c r="EP3307">
        <v>94.021751403808594</v>
      </c>
      <c r="EQ3307">
        <v>93.10369873046875</v>
      </c>
      <c r="ER3307">
        <v>92.592910766601562</v>
      </c>
      <c r="ES3307">
        <v>92.380386352539063</v>
      </c>
      <c r="ET3307">
        <v>33.195041656494141</v>
      </c>
      <c r="EU3307">
        <v>6.9378232955932617</v>
      </c>
      <c r="EV3307">
        <v>6.9377355575561523</v>
      </c>
      <c r="EW3307">
        <v>7.0120043754577637</v>
      </c>
      <c r="EX3307">
        <v>6.7517962455749512</v>
      </c>
      <c r="EY3307">
        <v>6.4353976249694824</v>
      </c>
      <c r="EZ3307">
        <v>74.542755126953125</v>
      </c>
      <c r="FA3307">
        <v>73.911994934082031</v>
      </c>
      <c r="FB3307">
        <v>73.262275695800781</v>
      </c>
      <c r="FC3307">
        <v>71.903945922851563</v>
      </c>
      <c r="FD3307">
        <v>71.0531005859375</v>
      </c>
      <c r="FE3307">
        <v>70.220024108886719</v>
      </c>
      <c r="FF3307">
        <v>69.694343566894531</v>
      </c>
      <c r="FG3307">
        <v>69.336235046386719</v>
      </c>
      <c r="FH3307">
        <v>70.2061767578125</v>
      </c>
      <c r="FI3307">
        <v>73.871955871582031</v>
      </c>
      <c r="FJ3307">
        <v>78.379669189453125</v>
      </c>
      <c r="FK3307">
        <v>83.002876281738281</v>
      </c>
      <c r="FL3307">
        <v>86.4615478515625</v>
      </c>
      <c r="FM3307">
        <v>88.954803466796875</v>
      </c>
      <c r="FN3307">
        <v>89.977935791015625</v>
      </c>
      <c r="FO3307">
        <v>90.151618957519531</v>
      </c>
      <c r="FP3307">
        <v>89.388107299804687</v>
      </c>
      <c r="FQ3307">
        <v>87.979324340820312</v>
      </c>
      <c r="FR3307">
        <v>85.689659118652344</v>
      </c>
      <c r="FS3307">
        <v>82.601585388183594</v>
      </c>
      <c r="FT3307">
        <v>79.554046630859375</v>
      </c>
      <c r="FU3307">
        <v>77.547676086425781</v>
      </c>
      <c r="FV3307">
        <v>76.030555725097656</v>
      </c>
      <c r="FW3307">
        <v>74.59814453125</v>
      </c>
      <c r="FX3307">
        <v>1594</v>
      </c>
      <c r="FY3307">
        <v>1.6445562243461609E-2</v>
      </c>
      <c r="FZ3307">
        <v>1</v>
      </c>
    </row>
    <row r="3308" spans="1:182" x14ac:dyDescent="0.2">
      <c r="A3308" t="s">
        <v>245</v>
      </c>
      <c r="B3308" t="s">
        <v>252</v>
      </c>
      <c r="C3308" t="s">
        <v>217</v>
      </c>
      <c r="D3308" t="s">
        <v>46</v>
      </c>
      <c r="E3308">
        <v>2015</v>
      </c>
      <c r="F3308" t="s">
        <v>228</v>
      </c>
      <c r="G3308" t="s">
        <v>10</v>
      </c>
      <c r="H3308" t="s">
        <v>226</v>
      </c>
      <c r="I3308">
        <v>579.20000000000005</v>
      </c>
      <c r="L3308">
        <v>119.71469822665298</v>
      </c>
      <c r="M3308">
        <v>116.40448550006512</v>
      </c>
      <c r="N3308">
        <v>114.33132625213599</v>
      </c>
      <c r="O3308">
        <v>112.83425490092418</v>
      </c>
      <c r="P3308">
        <v>114.58168658177871</v>
      </c>
      <c r="Q3308">
        <v>122.03700727428279</v>
      </c>
      <c r="R3308">
        <v>133.56406769757109</v>
      </c>
      <c r="S3308">
        <v>136.44980707746589</v>
      </c>
      <c r="T3308">
        <v>145.52174456470715</v>
      </c>
      <c r="U3308">
        <v>143.94321294588406</v>
      </c>
      <c r="V3308">
        <v>146.54703614222726</v>
      </c>
      <c r="W3308">
        <v>153.37066620583397</v>
      </c>
      <c r="X3308">
        <v>157.61274534490266</v>
      </c>
      <c r="Y3308">
        <v>158.86050362699442</v>
      </c>
      <c r="Z3308">
        <v>159.43285618960161</v>
      </c>
      <c r="AA3308">
        <v>159.18783611377015</v>
      </c>
      <c r="AB3308">
        <v>156.50658687557532</v>
      </c>
      <c r="AC3308">
        <v>152.74267818491251</v>
      </c>
      <c r="AD3308">
        <v>150.57328663378107</v>
      </c>
      <c r="AE3308">
        <v>151.05222305412329</v>
      </c>
      <c r="AF3308">
        <v>149.12212537537488</v>
      </c>
      <c r="AG3308">
        <v>142.51485688920394</v>
      </c>
      <c r="AH3308">
        <v>136.74720501859326</v>
      </c>
      <c r="AI3308">
        <v>129.40023409457649</v>
      </c>
      <c r="AJ3308">
        <v>-3.1402745246887207</v>
      </c>
      <c r="AK3308">
        <v>-3.0875828266143799</v>
      </c>
      <c r="AL3308">
        <v>-3.0982940196990967</v>
      </c>
      <c r="AM3308">
        <v>-3.1534872055053711</v>
      </c>
      <c r="AN3308">
        <v>-3.1783454418182373</v>
      </c>
      <c r="AO3308">
        <v>-3.1903700828552246</v>
      </c>
      <c r="AP3308">
        <v>-3.4728097915649414</v>
      </c>
      <c r="AQ3308">
        <v>-3.728607177734375</v>
      </c>
      <c r="AR3308">
        <v>-3.9837069511413574</v>
      </c>
      <c r="AS3308">
        <v>-3.8954372406005859</v>
      </c>
      <c r="AT3308">
        <v>-3.7278127670288086</v>
      </c>
      <c r="AU3308">
        <v>-3.6622829437255859</v>
      </c>
      <c r="AV3308">
        <v>-3.64888596534729</v>
      </c>
      <c r="AW3308">
        <v>-3.7867379188537598</v>
      </c>
      <c r="AX3308">
        <v>-3.7865259647369385</v>
      </c>
      <c r="AY3308">
        <v>8.52752685546875</v>
      </c>
      <c r="AZ3308">
        <v>35.784027099609375</v>
      </c>
      <c r="BA3308">
        <v>35.638191223144531</v>
      </c>
      <c r="BB3308">
        <v>36.171474456787109</v>
      </c>
      <c r="BC3308">
        <v>37.59613037109375</v>
      </c>
      <c r="BD3308">
        <v>37.735298156738281</v>
      </c>
      <c r="BE3308">
        <v>7.9379134178161621</v>
      </c>
      <c r="BF3308">
        <v>-3.7782704830169678</v>
      </c>
      <c r="BG3308">
        <v>-3.6034488677978516</v>
      </c>
      <c r="BH3308">
        <v>-1.4808483123779297</v>
      </c>
      <c r="BI3308">
        <v>-1.4700866937637329</v>
      </c>
      <c r="BJ3308">
        <v>-1.4661484956741333</v>
      </c>
      <c r="BK3308">
        <v>-1.4864243268966675</v>
      </c>
      <c r="BL3308">
        <v>-1.4893699884414673</v>
      </c>
      <c r="BM3308">
        <v>-1.4982095956802368</v>
      </c>
      <c r="BN3308">
        <v>-1.629894495010376</v>
      </c>
      <c r="BO3308">
        <v>-1.7915679216384888</v>
      </c>
      <c r="BP3308">
        <v>-1.8503131866455078</v>
      </c>
      <c r="BQ3308">
        <v>-1.8236533403396606</v>
      </c>
      <c r="BR3308">
        <v>-1.7777938842773437</v>
      </c>
      <c r="BS3308">
        <v>-1.7157199382781982</v>
      </c>
      <c r="BT3308">
        <v>-1.6844590902328491</v>
      </c>
      <c r="BU3308">
        <v>-1.7523535490036011</v>
      </c>
      <c r="BV3308">
        <v>-1.7486226558685303</v>
      </c>
      <c r="BW3308">
        <v>10.801985740661621</v>
      </c>
      <c r="BX3308">
        <v>38.274799346923828</v>
      </c>
      <c r="BY3308">
        <v>38.035282135009766</v>
      </c>
      <c r="BZ3308">
        <v>38.747554779052734</v>
      </c>
      <c r="CA3308">
        <v>40.279758453369141</v>
      </c>
      <c r="CB3308">
        <v>40.436073303222656</v>
      </c>
      <c r="CC3308">
        <v>10.391789436340332</v>
      </c>
      <c r="CD3308">
        <v>-1.3902349472045898</v>
      </c>
      <c r="CE3308">
        <v>-1.1949328184127808</v>
      </c>
      <c r="CF3308">
        <v>-0.331534743309021</v>
      </c>
      <c r="CG3308">
        <v>-0.34981387853622437</v>
      </c>
      <c r="CH3308">
        <v>-0.33572962880134583</v>
      </c>
      <c r="CI3308">
        <v>-0.33182162046432495</v>
      </c>
      <c r="CJ3308">
        <v>-0.31959074735641479</v>
      </c>
      <c r="CK3308">
        <v>-0.32622441649436951</v>
      </c>
      <c r="CL3308">
        <v>-0.35349684953689575</v>
      </c>
      <c r="CM3308">
        <v>-0.44998043775558472</v>
      </c>
      <c r="CN3308">
        <v>-0.37273114919662476</v>
      </c>
      <c r="CO3308">
        <v>-0.38874214887619019</v>
      </c>
      <c r="CP3308">
        <v>-0.42721673846244812</v>
      </c>
      <c r="CQ3308">
        <v>-0.36753624677658081</v>
      </c>
      <c r="CR3308">
        <v>-0.32390299439430237</v>
      </c>
      <c r="CS3308">
        <v>-0.34334507584571838</v>
      </c>
      <c r="CT3308">
        <v>-0.33717703819274902</v>
      </c>
      <c r="CU3308">
        <v>12.377269744873047</v>
      </c>
      <c r="CV3308">
        <v>39.999900817871094</v>
      </c>
      <c r="CW3308">
        <v>39.695503234863281</v>
      </c>
      <c r="CX3308">
        <v>40.531742095947266</v>
      </c>
      <c r="CY3308">
        <v>42.138431549072266</v>
      </c>
      <c r="CZ3308">
        <v>42.306621551513672</v>
      </c>
      <c r="DA3308">
        <v>12.091336250305176</v>
      </c>
      <c r="DB3308">
        <v>0.26371115446090698</v>
      </c>
      <c r="DC3308">
        <v>0.4731980562210083</v>
      </c>
      <c r="DD3308">
        <v>0.8177788257598877</v>
      </c>
      <c r="DE3308">
        <v>0.77045899629592896</v>
      </c>
      <c r="DF3308">
        <v>0.79468929767608643</v>
      </c>
      <c r="DG3308">
        <v>0.82278108596801758</v>
      </c>
      <c r="DH3308">
        <v>0.8501884937286377</v>
      </c>
      <c r="DI3308">
        <v>0.8457607626914978</v>
      </c>
      <c r="DJ3308">
        <v>0.9229007363319397</v>
      </c>
      <c r="DK3308">
        <v>0.89160704612731934</v>
      </c>
      <c r="DL3308">
        <v>1.1048508882522583</v>
      </c>
      <c r="DM3308">
        <v>1.0461690425872803</v>
      </c>
      <c r="DN3308">
        <v>0.92336040735244751</v>
      </c>
      <c r="DO3308">
        <v>0.98064738512039185</v>
      </c>
      <c r="DP3308">
        <v>1.0366530418395996</v>
      </c>
      <c r="DQ3308">
        <v>1.0656633377075195</v>
      </c>
      <c r="DR3308">
        <v>1.0742685794830322</v>
      </c>
      <c r="DS3308">
        <v>13.952553749084473</v>
      </c>
      <c r="DT3308">
        <v>41.725002288818359</v>
      </c>
      <c r="DU3308">
        <v>41.355720520019531</v>
      </c>
      <c r="DV3308">
        <v>42.315929412841797</v>
      </c>
      <c r="DW3308">
        <v>43.997104644775391</v>
      </c>
      <c r="DX3308">
        <v>44.177169799804688</v>
      </c>
      <c r="DY3308">
        <v>13.790884017944336</v>
      </c>
      <c r="DZ3308">
        <v>1.9176572561264038</v>
      </c>
      <c r="EA3308">
        <v>2.1413290500640869</v>
      </c>
      <c r="EB3308">
        <v>2.4772050380706787</v>
      </c>
      <c r="EC3308">
        <v>2.3879549503326416</v>
      </c>
      <c r="ED3308">
        <v>2.4268345832824707</v>
      </c>
      <c r="EE3308">
        <v>2.4898440837860107</v>
      </c>
      <c r="EF3308">
        <v>2.5391638278961182</v>
      </c>
      <c r="EG3308">
        <v>2.5379211902618408</v>
      </c>
      <c r="EH3308">
        <v>2.7658162117004395</v>
      </c>
      <c r="EI3308">
        <v>2.828646183013916</v>
      </c>
      <c r="EJ3308">
        <v>3.2382445335388184</v>
      </c>
      <c r="EK3308">
        <v>3.1179530620574951</v>
      </c>
      <c r="EL3308">
        <v>2.8733792304992676</v>
      </c>
      <c r="EM3308">
        <v>2.9272103309631348</v>
      </c>
      <c r="EN3308">
        <v>3.001079797744751</v>
      </c>
      <c r="EO3308">
        <v>3.1000478267669678</v>
      </c>
      <c r="EP3308">
        <v>3.1121718883514404</v>
      </c>
      <c r="EQ3308">
        <v>16.227014541625977</v>
      </c>
      <c r="ER3308">
        <v>44.215778350830078</v>
      </c>
      <c r="ES3308">
        <v>43.752815246582031</v>
      </c>
      <c r="ET3308">
        <v>44.892013549804688</v>
      </c>
      <c r="EU3308">
        <v>46.680732727050781</v>
      </c>
      <c r="EV3308">
        <v>46.877944946289063</v>
      </c>
      <c r="EW3308">
        <v>16.244760513305664</v>
      </c>
      <c r="EX3308">
        <v>4.3056926727294922</v>
      </c>
      <c r="EY3308">
        <v>4.5498452186584473</v>
      </c>
      <c r="EZ3308">
        <v>63.294586181640625</v>
      </c>
      <c r="FA3308">
        <v>62.125717163085938</v>
      </c>
      <c r="FB3308">
        <v>61.375438690185547</v>
      </c>
      <c r="FC3308">
        <v>60.376960754394531</v>
      </c>
      <c r="FD3308">
        <v>59.483104705810547</v>
      </c>
      <c r="FE3308">
        <v>58.683307647705078</v>
      </c>
      <c r="FF3308">
        <v>58.373016357421875</v>
      </c>
      <c r="FG3308">
        <v>58.645908355712891</v>
      </c>
      <c r="FH3308">
        <v>60.746944427490234</v>
      </c>
      <c r="FI3308">
        <v>65.196662902832031</v>
      </c>
      <c r="FJ3308">
        <v>70.4432373046875</v>
      </c>
      <c r="FK3308">
        <v>74.704864501953125</v>
      </c>
      <c r="FL3308">
        <v>77.413177490234375</v>
      </c>
      <c r="FM3308">
        <v>78.888221740722656</v>
      </c>
      <c r="FN3308">
        <v>79.829605102539062</v>
      </c>
      <c r="FO3308">
        <v>79.807586669921875</v>
      </c>
      <c r="FP3308">
        <v>78.594985961914062</v>
      </c>
      <c r="FQ3308">
        <v>76.212043762207031</v>
      </c>
      <c r="FR3308">
        <v>73.483558654785156</v>
      </c>
      <c r="FS3308">
        <v>70.711891174316406</v>
      </c>
      <c r="FT3308">
        <v>68.60491943359375</v>
      </c>
      <c r="FU3308">
        <v>66.973098754882813</v>
      </c>
      <c r="FV3308">
        <v>65.430755615234375</v>
      </c>
      <c r="FW3308">
        <v>64.655540466308594</v>
      </c>
      <c r="FX3308">
        <v>1594</v>
      </c>
      <c r="FY3308">
        <v>1.6445562243461609E-2</v>
      </c>
      <c r="FZ3308">
        <v>1</v>
      </c>
    </row>
    <row r="3309" spans="1:182" x14ac:dyDescent="0.2">
      <c r="A3309" t="s">
        <v>245</v>
      </c>
      <c r="B3309" t="s">
        <v>252</v>
      </c>
      <c r="C3309" t="s">
        <v>217</v>
      </c>
      <c r="D3309" t="s">
        <v>46</v>
      </c>
      <c r="E3309">
        <v>2016</v>
      </c>
      <c r="F3309" t="s">
        <v>228</v>
      </c>
      <c r="G3309" t="s">
        <v>10</v>
      </c>
      <c r="H3309" t="s">
        <v>226</v>
      </c>
      <c r="I3309">
        <v>579.20000000000005</v>
      </c>
      <c r="L3309">
        <v>119.71469822665298</v>
      </c>
      <c r="M3309">
        <v>116.40448550006512</v>
      </c>
      <c r="N3309">
        <v>114.33132625213599</v>
      </c>
      <c r="O3309">
        <v>112.83425490092418</v>
      </c>
      <c r="P3309">
        <v>114.58168658177871</v>
      </c>
      <c r="Q3309">
        <v>122.03700727428279</v>
      </c>
      <c r="R3309">
        <v>133.56406769757109</v>
      </c>
      <c r="S3309">
        <v>136.44980707746589</v>
      </c>
      <c r="T3309">
        <v>145.52174456470715</v>
      </c>
      <c r="U3309">
        <v>143.94321294588408</v>
      </c>
      <c r="V3309">
        <v>146.54703614222726</v>
      </c>
      <c r="W3309">
        <v>153.37066620583397</v>
      </c>
      <c r="X3309">
        <v>157.61274534490266</v>
      </c>
      <c r="Y3309">
        <v>158.86050362699442</v>
      </c>
      <c r="Z3309">
        <v>159.43285618960161</v>
      </c>
      <c r="AA3309">
        <v>159.18783611377015</v>
      </c>
      <c r="AB3309">
        <v>156.50658687557532</v>
      </c>
      <c r="AC3309">
        <v>152.74267818491251</v>
      </c>
      <c r="AD3309">
        <v>150.57328663378107</v>
      </c>
      <c r="AE3309">
        <v>151.05222305412329</v>
      </c>
      <c r="AF3309">
        <v>149.12212537537488</v>
      </c>
      <c r="AG3309">
        <v>142.51485688920394</v>
      </c>
      <c r="AH3309">
        <v>136.74720501859326</v>
      </c>
      <c r="AI3309">
        <v>129.40023409457649</v>
      </c>
      <c r="AJ3309">
        <v>-3.1402745246887207</v>
      </c>
      <c r="AK3309">
        <v>-3.0875828266143799</v>
      </c>
      <c r="AL3309">
        <v>-3.0982940196990967</v>
      </c>
      <c r="AM3309">
        <v>-3.1534872055053711</v>
      </c>
      <c r="AN3309">
        <v>-3.1783454418182373</v>
      </c>
      <c r="AO3309">
        <v>-3.1903700828552246</v>
      </c>
      <c r="AP3309">
        <v>-3.4728097915649414</v>
      </c>
      <c r="AQ3309">
        <v>-3.728607177734375</v>
      </c>
      <c r="AR3309">
        <v>-3.9837069511413574</v>
      </c>
      <c r="AS3309">
        <v>-3.8954372406005859</v>
      </c>
      <c r="AT3309">
        <v>-3.7278127670288086</v>
      </c>
      <c r="AU3309">
        <v>-3.6622829437255859</v>
      </c>
      <c r="AV3309">
        <v>-3.64888596534729</v>
      </c>
      <c r="AW3309">
        <v>-3.7867379188537598</v>
      </c>
      <c r="AX3309">
        <v>-3.7865259647369385</v>
      </c>
      <c r="AY3309">
        <v>8.52752685546875</v>
      </c>
      <c r="AZ3309">
        <v>35.784027099609375</v>
      </c>
      <c r="BA3309">
        <v>35.638191223144531</v>
      </c>
      <c r="BB3309">
        <v>36.171474456787109</v>
      </c>
      <c r="BC3309">
        <v>37.59613037109375</v>
      </c>
      <c r="BD3309">
        <v>37.735298156738281</v>
      </c>
      <c r="BE3309">
        <v>7.9379134178161621</v>
      </c>
      <c r="BF3309">
        <v>-3.7782704830169678</v>
      </c>
      <c r="BG3309">
        <v>-3.6034488677978516</v>
      </c>
      <c r="BH3309">
        <v>-1.4808483123779297</v>
      </c>
      <c r="BI3309">
        <v>-1.4700866937637329</v>
      </c>
      <c r="BJ3309">
        <v>-1.4661484956741333</v>
      </c>
      <c r="BK3309">
        <v>-1.4864243268966675</v>
      </c>
      <c r="BL3309">
        <v>-1.4893699884414673</v>
      </c>
      <c r="BM3309">
        <v>-1.4982095956802368</v>
      </c>
      <c r="BN3309">
        <v>-1.629894495010376</v>
      </c>
      <c r="BO3309">
        <v>-1.7915679216384888</v>
      </c>
      <c r="BP3309">
        <v>-1.8503131866455078</v>
      </c>
      <c r="BQ3309">
        <v>-1.8236533403396606</v>
      </c>
      <c r="BR3309">
        <v>-1.7777938842773437</v>
      </c>
      <c r="BS3309">
        <v>-1.7157199382781982</v>
      </c>
      <c r="BT3309">
        <v>-1.6844590902328491</v>
      </c>
      <c r="BU3309">
        <v>-1.7523535490036011</v>
      </c>
      <c r="BV3309">
        <v>-1.7486226558685303</v>
      </c>
      <c r="BW3309">
        <v>10.801985740661621</v>
      </c>
      <c r="BX3309">
        <v>38.274799346923828</v>
      </c>
      <c r="BY3309">
        <v>38.035282135009766</v>
      </c>
      <c r="BZ3309">
        <v>38.747554779052734</v>
      </c>
      <c r="CA3309">
        <v>40.279758453369141</v>
      </c>
      <c r="CB3309">
        <v>40.436073303222656</v>
      </c>
      <c r="CC3309">
        <v>10.391789436340332</v>
      </c>
      <c r="CD3309">
        <v>-1.3902349472045898</v>
      </c>
      <c r="CE3309">
        <v>-1.1949328184127808</v>
      </c>
      <c r="CF3309">
        <v>-0.331534743309021</v>
      </c>
      <c r="CG3309">
        <v>-0.34981387853622437</v>
      </c>
      <c r="CH3309">
        <v>-0.33572962880134583</v>
      </c>
      <c r="CI3309">
        <v>-0.33182162046432495</v>
      </c>
      <c r="CJ3309">
        <v>-0.31959074735641479</v>
      </c>
      <c r="CK3309">
        <v>-0.32622441649436951</v>
      </c>
      <c r="CL3309">
        <v>-0.35349684953689575</v>
      </c>
      <c r="CM3309">
        <v>-0.44998043775558472</v>
      </c>
      <c r="CN3309">
        <v>-0.37273114919662476</v>
      </c>
      <c r="CO3309">
        <v>-0.38874214887619019</v>
      </c>
      <c r="CP3309">
        <v>-0.42721673846244812</v>
      </c>
      <c r="CQ3309">
        <v>-0.36753624677658081</v>
      </c>
      <c r="CR3309">
        <v>-0.32390299439430237</v>
      </c>
      <c r="CS3309">
        <v>-0.34334507584571838</v>
      </c>
      <c r="CT3309">
        <v>-0.33717703819274902</v>
      </c>
      <c r="CU3309">
        <v>12.377269744873047</v>
      </c>
      <c r="CV3309">
        <v>39.999900817871094</v>
      </c>
      <c r="CW3309">
        <v>39.695503234863281</v>
      </c>
      <c r="CX3309">
        <v>40.531742095947266</v>
      </c>
      <c r="CY3309">
        <v>42.138431549072266</v>
      </c>
      <c r="CZ3309">
        <v>42.306621551513672</v>
      </c>
      <c r="DA3309">
        <v>12.091336250305176</v>
      </c>
      <c r="DB3309">
        <v>0.26371115446090698</v>
      </c>
      <c r="DC3309">
        <v>0.4731980562210083</v>
      </c>
      <c r="DD3309">
        <v>0.8177788257598877</v>
      </c>
      <c r="DE3309">
        <v>0.77045899629592896</v>
      </c>
      <c r="DF3309">
        <v>0.79468929767608643</v>
      </c>
      <c r="DG3309">
        <v>0.82278108596801758</v>
      </c>
      <c r="DH3309">
        <v>0.8501884937286377</v>
      </c>
      <c r="DI3309">
        <v>0.8457607626914978</v>
      </c>
      <c r="DJ3309">
        <v>0.9229007363319397</v>
      </c>
      <c r="DK3309">
        <v>0.89160704612731934</v>
      </c>
      <c r="DL3309">
        <v>1.1048508882522583</v>
      </c>
      <c r="DM3309">
        <v>1.0461690425872803</v>
      </c>
      <c r="DN3309">
        <v>0.92336040735244751</v>
      </c>
      <c r="DO3309">
        <v>0.98064738512039185</v>
      </c>
      <c r="DP3309">
        <v>1.0366530418395996</v>
      </c>
      <c r="DQ3309">
        <v>1.0656633377075195</v>
      </c>
      <c r="DR3309">
        <v>1.0742685794830322</v>
      </c>
      <c r="DS3309">
        <v>13.952553749084473</v>
      </c>
      <c r="DT3309">
        <v>41.725002288818359</v>
      </c>
      <c r="DU3309">
        <v>41.355720520019531</v>
      </c>
      <c r="DV3309">
        <v>42.315929412841797</v>
      </c>
      <c r="DW3309">
        <v>43.997104644775391</v>
      </c>
      <c r="DX3309">
        <v>44.177169799804688</v>
      </c>
      <c r="DY3309">
        <v>13.790884017944336</v>
      </c>
      <c r="DZ3309">
        <v>1.9176572561264038</v>
      </c>
      <c r="EA3309">
        <v>2.1413290500640869</v>
      </c>
      <c r="EB3309">
        <v>2.4772050380706787</v>
      </c>
      <c r="EC3309">
        <v>2.3879549503326416</v>
      </c>
      <c r="ED3309">
        <v>2.4268345832824707</v>
      </c>
      <c r="EE3309">
        <v>2.4898440837860107</v>
      </c>
      <c r="EF3309">
        <v>2.5391638278961182</v>
      </c>
      <c r="EG3309">
        <v>2.5379211902618408</v>
      </c>
      <c r="EH3309">
        <v>2.7658162117004395</v>
      </c>
      <c r="EI3309">
        <v>2.828646183013916</v>
      </c>
      <c r="EJ3309">
        <v>3.2382445335388184</v>
      </c>
      <c r="EK3309">
        <v>3.1179530620574951</v>
      </c>
      <c r="EL3309">
        <v>2.8733792304992676</v>
      </c>
      <c r="EM3309">
        <v>2.9272103309631348</v>
      </c>
      <c r="EN3309">
        <v>3.001079797744751</v>
      </c>
      <c r="EO3309">
        <v>3.1000478267669678</v>
      </c>
      <c r="EP3309">
        <v>3.1121718883514404</v>
      </c>
      <c r="EQ3309">
        <v>16.227014541625977</v>
      </c>
      <c r="ER3309">
        <v>44.215778350830078</v>
      </c>
      <c r="ES3309">
        <v>43.752815246582031</v>
      </c>
      <c r="ET3309">
        <v>44.892013549804688</v>
      </c>
      <c r="EU3309">
        <v>46.680732727050781</v>
      </c>
      <c r="EV3309">
        <v>46.877944946289063</v>
      </c>
      <c r="EW3309">
        <v>16.244760513305664</v>
      </c>
      <c r="EX3309">
        <v>4.3056926727294922</v>
      </c>
      <c r="EY3309">
        <v>4.5498452186584473</v>
      </c>
      <c r="EZ3309">
        <v>63.294586181640625</v>
      </c>
      <c r="FA3309">
        <v>62.125717163085938</v>
      </c>
      <c r="FB3309">
        <v>61.375438690185547</v>
      </c>
      <c r="FC3309">
        <v>60.376960754394531</v>
      </c>
      <c r="FD3309">
        <v>59.483104705810547</v>
      </c>
      <c r="FE3309">
        <v>58.683307647705078</v>
      </c>
      <c r="FF3309">
        <v>58.373016357421875</v>
      </c>
      <c r="FG3309">
        <v>58.645908355712891</v>
      </c>
      <c r="FH3309">
        <v>60.746944427490234</v>
      </c>
      <c r="FI3309">
        <v>65.196662902832031</v>
      </c>
      <c r="FJ3309">
        <v>70.4432373046875</v>
      </c>
      <c r="FK3309">
        <v>74.704864501953125</v>
      </c>
      <c r="FL3309">
        <v>77.413177490234375</v>
      </c>
      <c r="FM3309">
        <v>78.888221740722656</v>
      </c>
      <c r="FN3309">
        <v>79.829605102539062</v>
      </c>
      <c r="FO3309">
        <v>79.807586669921875</v>
      </c>
      <c r="FP3309">
        <v>78.594985961914062</v>
      </c>
      <c r="FQ3309">
        <v>76.212043762207031</v>
      </c>
      <c r="FR3309">
        <v>73.483558654785156</v>
      </c>
      <c r="FS3309">
        <v>70.711891174316406</v>
      </c>
      <c r="FT3309">
        <v>68.60491943359375</v>
      </c>
      <c r="FU3309">
        <v>66.973098754882813</v>
      </c>
      <c r="FV3309">
        <v>65.430755615234375</v>
      </c>
      <c r="FW3309">
        <v>64.655540466308594</v>
      </c>
      <c r="FX3309">
        <v>1594</v>
      </c>
      <c r="FY3309">
        <v>1.6445562243461609E-2</v>
      </c>
      <c r="FZ3309">
        <v>1</v>
      </c>
    </row>
    <row r="3310" spans="1:182" x14ac:dyDescent="0.2">
      <c r="A3310" t="s">
        <v>245</v>
      </c>
      <c r="B3310" t="s">
        <v>252</v>
      </c>
      <c r="C3310" t="s">
        <v>217</v>
      </c>
      <c r="D3310" t="s">
        <v>46</v>
      </c>
      <c r="E3310">
        <v>2017</v>
      </c>
      <c r="F3310" t="s">
        <v>228</v>
      </c>
      <c r="G3310" t="s">
        <v>10</v>
      </c>
      <c r="H3310" t="s">
        <v>226</v>
      </c>
      <c r="I3310">
        <v>579.20000000000005</v>
      </c>
      <c r="L3310">
        <v>119.71469822665298</v>
      </c>
      <c r="M3310">
        <v>116.40448550006512</v>
      </c>
      <c r="N3310">
        <v>114.33132625213599</v>
      </c>
      <c r="O3310">
        <v>112.83425490092418</v>
      </c>
      <c r="P3310">
        <v>114.58168658177873</v>
      </c>
      <c r="Q3310">
        <v>122.03700727428279</v>
      </c>
      <c r="R3310">
        <v>133.56406769757109</v>
      </c>
      <c r="S3310">
        <v>136.44980707746589</v>
      </c>
      <c r="T3310">
        <v>145.52174456470715</v>
      </c>
      <c r="U3310">
        <v>143.94321294588408</v>
      </c>
      <c r="V3310">
        <v>146.54703614222726</v>
      </c>
      <c r="W3310">
        <v>153.37066620583397</v>
      </c>
      <c r="X3310">
        <v>157.61274534490266</v>
      </c>
      <c r="Y3310">
        <v>158.86050362699442</v>
      </c>
      <c r="Z3310">
        <v>159.43285618960161</v>
      </c>
      <c r="AA3310">
        <v>159.18783611377015</v>
      </c>
      <c r="AB3310">
        <v>156.50658687557529</v>
      </c>
      <c r="AC3310">
        <v>152.74267818491251</v>
      </c>
      <c r="AD3310">
        <v>150.57328663378107</v>
      </c>
      <c r="AE3310">
        <v>151.05222305412329</v>
      </c>
      <c r="AF3310">
        <v>149.12212537537488</v>
      </c>
      <c r="AG3310">
        <v>142.51485688920394</v>
      </c>
      <c r="AH3310">
        <v>136.74720501859326</v>
      </c>
      <c r="AI3310">
        <v>129.40023409457649</v>
      </c>
      <c r="AJ3310">
        <v>-3.1402745246887207</v>
      </c>
      <c r="AK3310">
        <v>-3.0875828266143799</v>
      </c>
      <c r="AL3310">
        <v>-3.0982940196990967</v>
      </c>
      <c r="AM3310">
        <v>-3.1534872055053711</v>
      </c>
      <c r="AN3310">
        <v>-3.1783454418182373</v>
      </c>
      <c r="AO3310">
        <v>-3.1903700828552246</v>
      </c>
      <c r="AP3310">
        <v>-3.4728097915649414</v>
      </c>
      <c r="AQ3310">
        <v>-3.728607177734375</v>
      </c>
      <c r="AR3310">
        <v>-3.9837069511413574</v>
      </c>
      <c r="AS3310">
        <v>-3.8954372406005859</v>
      </c>
      <c r="AT3310">
        <v>-3.7278127670288086</v>
      </c>
      <c r="AU3310">
        <v>-3.6622829437255859</v>
      </c>
      <c r="AV3310">
        <v>-3.64888596534729</v>
      </c>
      <c r="AW3310">
        <v>-3.7867379188537598</v>
      </c>
      <c r="AX3310">
        <v>-3.7865259647369385</v>
      </c>
      <c r="AY3310">
        <v>8.52752685546875</v>
      </c>
      <c r="AZ3310">
        <v>35.784027099609375</v>
      </c>
      <c r="BA3310">
        <v>35.638191223144531</v>
      </c>
      <c r="BB3310">
        <v>36.171474456787109</v>
      </c>
      <c r="BC3310">
        <v>37.59613037109375</v>
      </c>
      <c r="BD3310">
        <v>37.735298156738281</v>
      </c>
      <c r="BE3310">
        <v>7.9379134178161621</v>
      </c>
      <c r="BF3310">
        <v>-3.7782704830169678</v>
      </c>
      <c r="BG3310">
        <v>-3.6034488677978516</v>
      </c>
      <c r="BH3310">
        <v>-1.4808483123779297</v>
      </c>
      <c r="BI3310">
        <v>-1.4700866937637329</v>
      </c>
      <c r="BJ3310">
        <v>-1.4661484956741333</v>
      </c>
      <c r="BK3310">
        <v>-1.4864243268966675</v>
      </c>
      <c r="BL3310">
        <v>-1.4893699884414673</v>
      </c>
      <c r="BM3310">
        <v>-1.4982095956802368</v>
      </c>
      <c r="BN3310">
        <v>-1.629894495010376</v>
      </c>
      <c r="BO3310">
        <v>-1.7915679216384888</v>
      </c>
      <c r="BP3310">
        <v>-1.8503131866455078</v>
      </c>
      <c r="BQ3310">
        <v>-1.8236533403396606</v>
      </c>
      <c r="BR3310">
        <v>-1.7777938842773437</v>
      </c>
      <c r="BS3310">
        <v>-1.7157199382781982</v>
      </c>
      <c r="BT3310">
        <v>-1.6844590902328491</v>
      </c>
      <c r="BU3310">
        <v>-1.7523535490036011</v>
      </c>
      <c r="BV3310">
        <v>-1.7486226558685303</v>
      </c>
      <c r="BW3310">
        <v>10.801985740661621</v>
      </c>
      <c r="BX3310">
        <v>38.274799346923828</v>
      </c>
      <c r="BY3310">
        <v>38.035282135009766</v>
      </c>
      <c r="BZ3310">
        <v>38.747554779052734</v>
      </c>
      <c r="CA3310">
        <v>40.279758453369141</v>
      </c>
      <c r="CB3310">
        <v>40.436073303222656</v>
      </c>
      <c r="CC3310">
        <v>10.391789436340332</v>
      </c>
      <c r="CD3310">
        <v>-1.3902349472045898</v>
      </c>
      <c r="CE3310">
        <v>-1.1949328184127808</v>
      </c>
      <c r="CF3310">
        <v>-0.331534743309021</v>
      </c>
      <c r="CG3310">
        <v>-0.34981387853622437</v>
      </c>
      <c r="CH3310">
        <v>-0.33572962880134583</v>
      </c>
      <c r="CI3310">
        <v>-0.33182162046432495</v>
      </c>
      <c r="CJ3310">
        <v>-0.31959074735641479</v>
      </c>
      <c r="CK3310">
        <v>-0.32622441649436951</v>
      </c>
      <c r="CL3310">
        <v>-0.35349684953689575</v>
      </c>
      <c r="CM3310">
        <v>-0.44998043775558472</v>
      </c>
      <c r="CN3310">
        <v>-0.37273114919662476</v>
      </c>
      <c r="CO3310">
        <v>-0.38874214887619019</v>
      </c>
      <c r="CP3310">
        <v>-0.42721673846244812</v>
      </c>
      <c r="CQ3310">
        <v>-0.36753624677658081</v>
      </c>
      <c r="CR3310">
        <v>-0.32390299439430237</v>
      </c>
      <c r="CS3310">
        <v>-0.34334507584571838</v>
      </c>
      <c r="CT3310">
        <v>-0.33717703819274902</v>
      </c>
      <c r="CU3310">
        <v>12.377269744873047</v>
      </c>
      <c r="CV3310">
        <v>39.999900817871094</v>
      </c>
      <c r="CW3310">
        <v>39.695503234863281</v>
      </c>
      <c r="CX3310">
        <v>40.531742095947266</v>
      </c>
      <c r="CY3310">
        <v>42.138431549072266</v>
      </c>
      <c r="CZ3310">
        <v>42.306621551513672</v>
      </c>
      <c r="DA3310">
        <v>12.091336250305176</v>
      </c>
      <c r="DB3310">
        <v>0.26371115446090698</v>
      </c>
      <c r="DC3310">
        <v>0.4731980562210083</v>
      </c>
      <c r="DD3310">
        <v>0.8177788257598877</v>
      </c>
      <c r="DE3310">
        <v>0.77045899629592896</v>
      </c>
      <c r="DF3310">
        <v>0.79468929767608643</v>
      </c>
      <c r="DG3310">
        <v>0.82278108596801758</v>
      </c>
      <c r="DH3310">
        <v>0.8501884937286377</v>
      </c>
      <c r="DI3310">
        <v>0.8457607626914978</v>
      </c>
      <c r="DJ3310">
        <v>0.9229007363319397</v>
      </c>
      <c r="DK3310">
        <v>0.89160704612731934</v>
      </c>
      <c r="DL3310">
        <v>1.1048508882522583</v>
      </c>
      <c r="DM3310">
        <v>1.0461690425872803</v>
      </c>
      <c r="DN3310">
        <v>0.92336040735244751</v>
      </c>
      <c r="DO3310">
        <v>0.98064738512039185</v>
      </c>
      <c r="DP3310">
        <v>1.0366530418395996</v>
      </c>
      <c r="DQ3310">
        <v>1.0656633377075195</v>
      </c>
      <c r="DR3310">
        <v>1.0742685794830322</v>
      </c>
      <c r="DS3310">
        <v>13.952553749084473</v>
      </c>
      <c r="DT3310">
        <v>41.725002288818359</v>
      </c>
      <c r="DU3310">
        <v>41.355720520019531</v>
      </c>
      <c r="DV3310">
        <v>42.315929412841797</v>
      </c>
      <c r="DW3310">
        <v>43.997104644775391</v>
      </c>
      <c r="DX3310">
        <v>44.177169799804688</v>
      </c>
      <c r="DY3310">
        <v>13.790884017944336</v>
      </c>
      <c r="DZ3310">
        <v>1.9176572561264038</v>
      </c>
      <c r="EA3310">
        <v>2.1413290500640869</v>
      </c>
      <c r="EB3310">
        <v>2.4772050380706787</v>
      </c>
      <c r="EC3310">
        <v>2.3879549503326416</v>
      </c>
      <c r="ED3310">
        <v>2.4268345832824707</v>
      </c>
      <c r="EE3310">
        <v>2.4898440837860107</v>
      </c>
      <c r="EF3310">
        <v>2.5391638278961182</v>
      </c>
      <c r="EG3310">
        <v>2.5379211902618408</v>
      </c>
      <c r="EH3310">
        <v>2.7658162117004395</v>
      </c>
      <c r="EI3310">
        <v>2.828646183013916</v>
      </c>
      <c r="EJ3310">
        <v>3.2382445335388184</v>
      </c>
      <c r="EK3310">
        <v>3.1179530620574951</v>
      </c>
      <c r="EL3310">
        <v>2.8733792304992676</v>
      </c>
      <c r="EM3310">
        <v>2.9272103309631348</v>
      </c>
      <c r="EN3310">
        <v>3.001079797744751</v>
      </c>
      <c r="EO3310">
        <v>3.1000478267669678</v>
      </c>
      <c r="EP3310">
        <v>3.1121718883514404</v>
      </c>
      <c r="EQ3310">
        <v>16.227014541625977</v>
      </c>
      <c r="ER3310">
        <v>44.215778350830078</v>
      </c>
      <c r="ES3310">
        <v>43.752815246582031</v>
      </c>
      <c r="ET3310">
        <v>44.892013549804688</v>
      </c>
      <c r="EU3310">
        <v>46.680732727050781</v>
      </c>
      <c r="EV3310">
        <v>46.877944946289063</v>
      </c>
      <c r="EW3310">
        <v>16.244760513305664</v>
      </c>
      <c r="EX3310">
        <v>4.3056926727294922</v>
      </c>
      <c r="EY3310">
        <v>4.5498452186584473</v>
      </c>
      <c r="EZ3310">
        <v>63.294586181640625</v>
      </c>
      <c r="FA3310">
        <v>62.125717163085938</v>
      </c>
      <c r="FB3310">
        <v>61.375438690185547</v>
      </c>
      <c r="FC3310">
        <v>60.376960754394531</v>
      </c>
      <c r="FD3310">
        <v>59.483104705810547</v>
      </c>
      <c r="FE3310">
        <v>58.683307647705078</v>
      </c>
      <c r="FF3310">
        <v>58.373016357421875</v>
      </c>
      <c r="FG3310">
        <v>58.645908355712891</v>
      </c>
      <c r="FH3310">
        <v>60.746944427490234</v>
      </c>
      <c r="FI3310">
        <v>65.196662902832031</v>
      </c>
      <c r="FJ3310">
        <v>70.4432373046875</v>
      </c>
      <c r="FK3310">
        <v>74.704864501953125</v>
      </c>
      <c r="FL3310">
        <v>77.413177490234375</v>
      </c>
      <c r="FM3310">
        <v>78.888221740722656</v>
      </c>
      <c r="FN3310">
        <v>79.829605102539062</v>
      </c>
      <c r="FO3310">
        <v>79.807586669921875</v>
      </c>
      <c r="FP3310">
        <v>78.594985961914062</v>
      </c>
      <c r="FQ3310">
        <v>76.212043762207031</v>
      </c>
      <c r="FR3310">
        <v>73.483558654785156</v>
      </c>
      <c r="FS3310">
        <v>70.711891174316406</v>
      </c>
      <c r="FT3310">
        <v>68.60491943359375</v>
      </c>
      <c r="FU3310">
        <v>66.973098754882813</v>
      </c>
      <c r="FV3310">
        <v>65.430755615234375</v>
      </c>
      <c r="FW3310">
        <v>64.655540466308594</v>
      </c>
      <c r="FX3310">
        <v>1594</v>
      </c>
      <c r="FY3310">
        <v>1.6445562243461609E-2</v>
      </c>
      <c r="FZ3310">
        <v>1</v>
      </c>
    </row>
    <row r="3311" spans="1:182" x14ac:dyDescent="0.2">
      <c r="A3311" t="s">
        <v>245</v>
      </c>
      <c r="B3311" t="s">
        <v>252</v>
      </c>
      <c r="C3311" t="s">
        <v>217</v>
      </c>
      <c r="D3311" t="s">
        <v>47</v>
      </c>
      <c r="E3311">
        <v>2015</v>
      </c>
      <c r="F3311" t="s">
        <v>228</v>
      </c>
      <c r="G3311" t="s">
        <v>10</v>
      </c>
      <c r="H3311" t="s">
        <v>226</v>
      </c>
      <c r="I3311">
        <v>579.20000000000005</v>
      </c>
      <c r="L3311">
        <v>105.58215483865578</v>
      </c>
      <c r="M3311">
        <v>103.34807583715192</v>
      </c>
      <c r="N3311">
        <v>102.02343149809916</v>
      </c>
      <c r="O3311">
        <v>102.03594583367368</v>
      </c>
      <c r="P3311">
        <v>104.22910285302279</v>
      </c>
      <c r="Q3311">
        <v>109.92704943038929</v>
      </c>
      <c r="R3311">
        <v>119.18782683038818</v>
      </c>
      <c r="S3311">
        <v>122.60950301224375</v>
      </c>
      <c r="T3311">
        <v>125.62806101077058</v>
      </c>
      <c r="U3311">
        <v>126.44358850336967</v>
      </c>
      <c r="V3311">
        <v>127.64887661648449</v>
      </c>
      <c r="W3311">
        <v>130.01112149219941</v>
      </c>
      <c r="X3311">
        <v>131.76973431622989</v>
      </c>
      <c r="Y3311">
        <v>131.47099460734586</v>
      </c>
      <c r="Z3311">
        <v>132.1932679158318</v>
      </c>
      <c r="AA3311">
        <v>131.72188386677962</v>
      </c>
      <c r="AB3311">
        <v>131.15299069626903</v>
      </c>
      <c r="AC3311">
        <v>131.76545134007466</v>
      </c>
      <c r="AD3311">
        <v>128.74454562633989</v>
      </c>
      <c r="AE3311">
        <v>127.46395622993369</v>
      </c>
      <c r="AF3311">
        <v>125.52741163651066</v>
      </c>
      <c r="AG3311">
        <v>121.65617963508171</v>
      </c>
      <c r="AH3311">
        <v>117.01880700733676</v>
      </c>
      <c r="AI3311">
        <v>111.19882142118918</v>
      </c>
      <c r="AJ3311">
        <v>-2.5455856323242187</v>
      </c>
      <c r="AK3311">
        <v>-2.4882974624633789</v>
      </c>
      <c r="AL3311">
        <v>-2.462827205657959</v>
      </c>
      <c r="AM3311">
        <v>-2.4823386669158936</v>
      </c>
      <c r="AN3311">
        <v>-2.5287435054779053</v>
      </c>
      <c r="AO3311">
        <v>-2.6284475326538086</v>
      </c>
      <c r="AP3311">
        <v>-2.7482070922851562</v>
      </c>
      <c r="AQ3311">
        <v>-2.9003450870513916</v>
      </c>
      <c r="AR3311">
        <v>-2.9277477264404297</v>
      </c>
      <c r="AS3311">
        <v>-2.8910348415374756</v>
      </c>
      <c r="AT3311">
        <v>-2.7553703784942627</v>
      </c>
      <c r="AU3311">
        <v>-2.8106021881103516</v>
      </c>
      <c r="AV3311">
        <v>-2.7934942245483398</v>
      </c>
      <c r="AW3311">
        <v>-2.8894069194793701</v>
      </c>
      <c r="AX3311">
        <v>-2.8443961143493652</v>
      </c>
      <c r="AY3311">
        <v>6.2871737480163574</v>
      </c>
      <c r="AZ3311">
        <v>29.293159484863281</v>
      </c>
      <c r="BA3311">
        <v>29.435640335083008</v>
      </c>
      <c r="BB3311">
        <v>28.829561233520508</v>
      </c>
      <c r="BC3311">
        <v>28.487510681152344</v>
      </c>
      <c r="BD3311">
        <v>28.198619842529297</v>
      </c>
      <c r="BE3311">
        <v>5.5987558364868164</v>
      </c>
      <c r="BF3311">
        <v>-3.4143414497375488</v>
      </c>
      <c r="BG3311">
        <v>-3.3640804290771484</v>
      </c>
      <c r="BH3311">
        <v>-1.2085398435592651</v>
      </c>
      <c r="BI3311">
        <v>-1.1858716011047363</v>
      </c>
      <c r="BJ3311">
        <v>-1.1873247623443604</v>
      </c>
      <c r="BK3311">
        <v>-1.2007980346679687</v>
      </c>
      <c r="BL3311">
        <v>-1.2233800888061523</v>
      </c>
      <c r="BM3311">
        <v>-1.2811597585678101</v>
      </c>
      <c r="BN3311">
        <v>-1.3652348518371582</v>
      </c>
      <c r="BO3311">
        <v>-1.4618391990661621</v>
      </c>
      <c r="BP3311">
        <v>-1.4367923736572266</v>
      </c>
      <c r="BQ3311">
        <v>-1.3890260457992554</v>
      </c>
      <c r="BR3311">
        <v>-1.3500875234603882</v>
      </c>
      <c r="BS3311">
        <v>-1.3615584373474121</v>
      </c>
      <c r="BT3311">
        <v>-1.3416197299957275</v>
      </c>
      <c r="BU3311">
        <v>-1.4001150131225586</v>
      </c>
      <c r="BV3311">
        <v>-1.3668500185012817</v>
      </c>
      <c r="BW3311">
        <v>8.3782024383544922</v>
      </c>
      <c r="BX3311">
        <v>31.318016052246094</v>
      </c>
      <c r="BY3311">
        <v>31.505893707275391</v>
      </c>
      <c r="BZ3311">
        <v>30.950935363769531</v>
      </c>
      <c r="CA3311">
        <v>30.668889999389648</v>
      </c>
      <c r="CB3311">
        <v>30.377531051635742</v>
      </c>
      <c r="CC3311">
        <v>7.788057804107666</v>
      </c>
      <c r="CD3311">
        <v>-1.1864588260650635</v>
      </c>
      <c r="CE3311">
        <v>-1.1754682064056396</v>
      </c>
      <c r="CF3311">
        <v>-0.28250598907470703</v>
      </c>
      <c r="CG3311">
        <v>-0.28381526470184326</v>
      </c>
      <c r="CH3311">
        <v>-0.30391567945480347</v>
      </c>
      <c r="CI3311">
        <v>-0.31320679187774658</v>
      </c>
      <c r="CJ3311">
        <v>-0.31928941607475281</v>
      </c>
      <c r="CK3311">
        <v>-0.34803232550621033</v>
      </c>
      <c r="CL3311">
        <v>-0.40739265084266663</v>
      </c>
      <c r="CM3311">
        <v>-0.46553441882133484</v>
      </c>
      <c r="CN3311">
        <v>-0.40416121482849121</v>
      </c>
      <c r="CO3311">
        <v>-0.34873932600021362</v>
      </c>
      <c r="CP3311">
        <v>-0.37679281830787659</v>
      </c>
      <c r="CQ3311">
        <v>-0.35795530676841736</v>
      </c>
      <c r="CR3311">
        <v>-0.33605602383613586</v>
      </c>
      <c r="CS3311">
        <v>-0.36863598227500916</v>
      </c>
      <c r="CT3311">
        <v>-0.34350618720054626</v>
      </c>
      <c r="CU3311">
        <v>9.826441764831543</v>
      </c>
      <c r="CV3311">
        <v>32.720424652099609</v>
      </c>
      <c r="CW3311">
        <v>32.939743041992188</v>
      </c>
      <c r="CX3311">
        <v>32.420192718505859</v>
      </c>
      <c r="CY3311">
        <v>32.179706573486328</v>
      </c>
      <c r="CZ3311">
        <v>31.886636734008789</v>
      </c>
      <c r="DA3311">
        <v>9.3043613433837891</v>
      </c>
      <c r="DB3311">
        <v>0.35656583309173584</v>
      </c>
      <c r="DC3311">
        <v>0.34035789966583252</v>
      </c>
      <c r="DD3311">
        <v>0.6435278058052063</v>
      </c>
      <c r="DE3311">
        <v>0.61824101209640503</v>
      </c>
      <c r="DF3311">
        <v>0.57949340343475342</v>
      </c>
      <c r="DG3311">
        <v>0.57438439130783081</v>
      </c>
      <c r="DH3311">
        <v>0.58480125665664673</v>
      </c>
      <c r="DI3311">
        <v>0.5850951075553894</v>
      </c>
      <c r="DJ3311">
        <v>0.55044960975646973</v>
      </c>
      <c r="DK3311">
        <v>0.53077036142349243</v>
      </c>
      <c r="DL3311">
        <v>0.62846994400024414</v>
      </c>
      <c r="DM3311">
        <v>0.6915474534034729</v>
      </c>
      <c r="DN3311">
        <v>0.59650188684463501</v>
      </c>
      <c r="DO3311">
        <v>0.64564788341522217</v>
      </c>
      <c r="DP3311">
        <v>0.66950774192810059</v>
      </c>
      <c r="DQ3311">
        <v>0.66284298896789551</v>
      </c>
      <c r="DR3311">
        <v>0.67983770370483398</v>
      </c>
      <c r="DS3311">
        <v>11.27468204498291</v>
      </c>
      <c r="DT3311">
        <v>34.122833251953125</v>
      </c>
      <c r="DU3311">
        <v>34.37359619140625</v>
      </c>
      <c r="DV3311">
        <v>33.889450073242187</v>
      </c>
      <c r="DW3311">
        <v>33.690521240234375</v>
      </c>
      <c r="DX3311">
        <v>33.395744323730469</v>
      </c>
      <c r="DY3311">
        <v>10.820664405822754</v>
      </c>
      <c r="DZ3311">
        <v>1.8995904922485352</v>
      </c>
      <c r="EA3311">
        <v>1.8561840057373047</v>
      </c>
      <c r="EB3311">
        <v>1.9805735349655151</v>
      </c>
      <c r="EC3311">
        <v>1.9206670522689819</v>
      </c>
      <c r="ED3311">
        <v>1.8549958467483521</v>
      </c>
      <c r="EE3311">
        <v>1.8559250831604004</v>
      </c>
      <c r="EF3311">
        <v>1.8901646137237549</v>
      </c>
      <c r="EG3311">
        <v>1.9323829412460327</v>
      </c>
      <c r="EH3311">
        <v>1.9334217309951782</v>
      </c>
      <c r="EI3311">
        <v>1.9692761898040771</v>
      </c>
      <c r="EJ3311">
        <v>2.1194252967834473</v>
      </c>
      <c r="EK3311">
        <v>2.1935563087463379</v>
      </c>
      <c r="EL3311">
        <v>2.0017848014831543</v>
      </c>
      <c r="EM3311">
        <v>2.0946915149688721</v>
      </c>
      <c r="EN3311">
        <v>2.1213819980621338</v>
      </c>
      <c r="EO3311">
        <v>2.152134895324707</v>
      </c>
      <c r="EP3311">
        <v>2.1573836803436279</v>
      </c>
      <c r="EQ3311">
        <v>13.365710258483887</v>
      </c>
      <c r="ER3311">
        <v>36.147689819335938</v>
      </c>
      <c r="ES3311">
        <v>36.443851470947266</v>
      </c>
      <c r="ET3311">
        <v>36.010826110839844</v>
      </c>
      <c r="EU3311">
        <v>35.871898651123047</v>
      </c>
      <c r="EV3311">
        <v>35.574653625488281</v>
      </c>
      <c r="EW3311">
        <v>13.009965896606445</v>
      </c>
      <c r="EX3311">
        <v>4.1274728775024414</v>
      </c>
      <c r="EY3311">
        <v>4.0447959899902344</v>
      </c>
      <c r="EZ3311">
        <v>44.732704162597656</v>
      </c>
      <c r="FA3311">
        <v>44.066204071044922</v>
      </c>
      <c r="FB3311">
        <v>43.406913757324219</v>
      </c>
      <c r="FC3311">
        <v>43.075054168701172</v>
      </c>
      <c r="FD3311">
        <v>42.612152099609375</v>
      </c>
      <c r="FE3311">
        <v>41.883747100830078</v>
      </c>
      <c r="FF3311">
        <v>41.854915618896484</v>
      </c>
      <c r="FG3311">
        <v>41.769477844238281</v>
      </c>
      <c r="FH3311">
        <v>42.594657897949219</v>
      </c>
      <c r="FI3311">
        <v>44.952011108398438</v>
      </c>
      <c r="FJ3311">
        <v>47.588676452636719</v>
      </c>
      <c r="FK3311">
        <v>49.720424652099609</v>
      </c>
      <c r="FL3311">
        <v>50.936542510986328</v>
      </c>
      <c r="FM3311">
        <v>51.406284332275391</v>
      </c>
      <c r="FN3311">
        <v>51.781021118164062</v>
      </c>
      <c r="FO3311">
        <v>52.002841949462891</v>
      </c>
      <c r="FP3311">
        <v>51.430999755859375</v>
      </c>
      <c r="FQ3311">
        <v>50.048168182373047</v>
      </c>
      <c r="FR3311">
        <v>48.369758605957031</v>
      </c>
      <c r="FS3311">
        <v>47.339611053466797</v>
      </c>
      <c r="FT3311">
        <v>46.464046478271484</v>
      </c>
      <c r="FU3311">
        <v>45.551853179931641</v>
      </c>
      <c r="FV3311">
        <v>44.924919128417969</v>
      </c>
      <c r="FW3311">
        <v>44.475181579589844</v>
      </c>
      <c r="FX3311">
        <v>1594</v>
      </c>
      <c r="FY3311">
        <v>1.6445562243461609E-2</v>
      </c>
      <c r="FZ3311">
        <v>1</v>
      </c>
    </row>
    <row r="3312" spans="1:182" x14ac:dyDescent="0.2">
      <c r="A3312" t="s">
        <v>245</v>
      </c>
      <c r="B3312" t="s">
        <v>252</v>
      </c>
      <c r="C3312" t="s">
        <v>217</v>
      </c>
      <c r="D3312" t="s">
        <v>47</v>
      </c>
      <c r="E3312">
        <v>2016</v>
      </c>
      <c r="F3312" t="s">
        <v>228</v>
      </c>
      <c r="G3312" t="s">
        <v>10</v>
      </c>
      <c r="H3312" t="s">
        <v>226</v>
      </c>
      <c r="I3312">
        <v>579.20000000000005</v>
      </c>
      <c r="L3312">
        <v>105.58215483865578</v>
      </c>
      <c r="M3312">
        <v>103.34807583715192</v>
      </c>
      <c r="N3312">
        <v>102.02343149809916</v>
      </c>
      <c r="O3312">
        <v>102.03594583367368</v>
      </c>
      <c r="P3312">
        <v>104.22910285302279</v>
      </c>
      <c r="Q3312">
        <v>109.92704943038929</v>
      </c>
      <c r="R3312">
        <v>119.18782683038818</v>
      </c>
      <c r="S3312">
        <v>122.60950301224375</v>
      </c>
      <c r="T3312">
        <v>125.62806101077058</v>
      </c>
      <c r="U3312">
        <v>126.44358850336968</v>
      </c>
      <c r="V3312">
        <v>127.64887661648447</v>
      </c>
      <c r="W3312">
        <v>130.01112149219941</v>
      </c>
      <c r="X3312">
        <v>131.76973431622989</v>
      </c>
      <c r="Y3312">
        <v>131.47099460734586</v>
      </c>
      <c r="Z3312">
        <v>132.19326791583177</v>
      </c>
      <c r="AA3312">
        <v>131.72188386677962</v>
      </c>
      <c r="AB3312">
        <v>131.15299069626903</v>
      </c>
      <c r="AC3312">
        <v>131.76545134007466</v>
      </c>
      <c r="AD3312">
        <v>128.74454562633989</v>
      </c>
      <c r="AE3312">
        <v>127.4639562299337</v>
      </c>
      <c r="AF3312">
        <v>125.52741163651066</v>
      </c>
      <c r="AG3312">
        <v>121.65617963508171</v>
      </c>
      <c r="AH3312">
        <v>117.01880700733676</v>
      </c>
      <c r="AI3312">
        <v>111.19882142118918</v>
      </c>
      <c r="AJ3312">
        <v>-2.5455856323242187</v>
      </c>
      <c r="AK3312">
        <v>-2.4882974624633789</v>
      </c>
      <c r="AL3312">
        <v>-2.462827205657959</v>
      </c>
      <c r="AM3312">
        <v>-2.4823386669158936</v>
      </c>
      <c r="AN3312">
        <v>-2.5287435054779053</v>
      </c>
      <c r="AO3312">
        <v>-2.6284475326538086</v>
      </c>
      <c r="AP3312">
        <v>-2.7482070922851562</v>
      </c>
      <c r="AQ3312">
        <v>-2.9003450870513916</v>
      </c>
      <c r="AR3312">
        <v>-2.9277477264404297</v>
      </c>
      <c r="AS3312">
        <v>-2.8910348415374756</v>
      </c>
      <c r="AT3312">
        <v>-2.7553703784942627</v>
      </c>
      <c r="AU3312">
        <v>-2.8106021881103516</v>
      </c>
      <c r="AV3312">
        <v>-2.7934942245483398</v>
      </c>
      <c r="AW3312">
        <v>-2.8894069194793701</v>
      </c>
      <c r="AX3312">
        <v>-2.8443961143493652</v>
      </c>
      <c r="AY3312">
        <v>6.2871737480163574</v>
      </c>
      <c r="AZ3312">
        <v>29.293159484863281</v>
      </c>
      <c r="BA3312">
        <v>29.435640335083008</v>
      </c>
      <c r="BB3312">
        <v>28.829561233520508</v>
      </c>
      <c r="BC3312">
        <v>28.487510681152344</v>
      </c>
      <c r="BD3312">
        <v>28.198619842529297</v>
      </c>
      <c r="BE3312">
        <v>5.5987558364868164</v>
      </c>
      <c r="BF3312">
        <v>-3.4143414497375488</v>
      </c>
      <c r="BG3312">
        <v>-3.3640804290771484</v>
      </c>
      <c r="BH3312">
        <v>-1.2085398435592651</v>
      </c>
      <c r="BI3312">
        <v>-1.1858716011047363</v>
      </c>
      <c r="BJ3312">
        <v>-1.1873247623443604</v>
      </c>
      <c r="BK3312">
        <v>-1.2007980346679687</v>
      </c>
      <c r="BL3312">
        <v>-1.2233800888061523</v>
      </c>
      <c r="BM3312">
        <v>-1.2811597585678101</v>
      </c>
      <c r="BN3312">
        <v>-1.3652348518371582</v>
      </c>
      <c r="BO3312">
        <v>-1.4618391990661621</v>
      </c>
      <c r="BP3312">
        <v>-1.4367923736572266</v>
      </c>
      <c r="BQ3312">
        <v>-1.3890260457992554</v>
      </c>
      <c r="BR3312">
        <v>-1.3500875234603882</v>
      </c>
      <c r="BS3312">
        <v>-1.3615584373474121</v>
      </c>
      <c r="BT3312">
        <v>-1.3416197299957275</v>
      </c>
      <c r="BU3312">
        <v>-1.4001150131225586</v>
      </c>
      <c r="BV3312">
        <v>-1.3668500185012817</v>
      </c>
      <c r="BW3312">
        <v>8.3782024383544922</v>
      </c>
      <c r="BX3312">
        <v>31.318016052246094</v>
      </c>
      <c r="BY3312">
        <v>31.505893707275391</v>
      </c>
      <c r="BZ3312">
        <v>30.950935363769531</v>
      </c>
      <c r="CA3312">
        <v>30.668889999389648</v>
      </c>
      <c r="CB3312">
        <v>30.377531051635742</v>
      </c>
      <c r="CC3312">
        <v>7.788057804107666</v>
      </c>
      <c r="CD3312">
        <v>-1.1864588260650635</v>
      </c>
      <c r="CE3312">
        <v>-1.1754682064056396</v>
      </c>
      <c r="CF3312">
        <v>-0.28250598907470703</v>
      </c>
      <c r="CG3312">
        <v>-0.28381526470184326</v>
      </c>
      <c r="CH3312">
        <v>-0.30391567945480347</v>
      </c>
      <c r="CI3312">
        <v>-0.31320679187774658</v>
      </c>
      <c r="CJ3312">
        <v>-0.31928941607475281</v>
      </c>
      <c r="CK3312">
        <v>-0.34803232550621033</v>
      </c>
      <c r="CL3312">
        <v>-0.40739265084266663</v>
      </c>
      <c r="CM3312">
        <v>-0.46553441882133484</v>
      </c>
      <c r="CN3312">
        <v>-0.40416121482849121</v>
      </c>
      <c r="CO3312">
        <v>-0.34873932600021362</v>
      </c>
      <c r="CP3312">
        <v>-0.37679281830787659</v>
      </c>
      <c r="CQ3312">
        <v>-0.35795530676841736</v>
      </c>
      <c r="CR3312">
        <v>-0.33605602383613586</v>
      </c>
      <c r="CS3312">
        <v>-0.36863598227500916</v>
      </c>
      <c r="CT3312">
        <v>-0.34350618720054626</v>
      </c>
      <c r="CU3312">
        <v>9.826441764831543</v>
      </c>
      <c r="CV3312">
        <v>32.720424652099609</v>
      </c>
      <c r="CW3312">
        <v>32.939743041992188</v>
      </c>
      <c r="CX3312">
        <v>32.420192718505859</v>
      </c>
      <c r="CY3312">
        <v>32.179706573486328</v>
      </c>
      <c r="CZ3312">
        <v>31.886636734008789</v>
      </c>
      <c r="DA3312">
        <v>9.3043613433837891</v>
      </c>
      <c r="DB3312">
        <v>0.35656583309173584</v>
      </c>
      <c r="DC3312">
        <v>0.34035789966583252</v>
      </c>
      <c r="DD3312">
        <v>0.6435278058052063</v>
      </c>
      <c r="DE3312">
        <v>0.61824101209640503</v>
      </c>
      <c r="DF3312">
        <v>0.57949340343475342</v>
      </c>
      <c r="DG3312">
        <v>0.57438439130783081</v>
      </c>
      <c r="DH3312">
        <v>0.58480125665664673</v>
      </c>
      <c r="DI3312">
        <v>0.5850951075553894</v>
      </c>
      <c r="DJ3312">
        <v>0.55044960975646973</v>
      </c>
      <c r="DK3312">
        <v>0.53077036142349243</v>
      </c>
      <c r="DL3312">
        <v>0.62846994400024414</v>
      </c>
      <c r="DM3312">
        <v>0.6915474534034729</v>
      </c>
      <c r="DN3312">
        <v>0.59650188684463501</v>
      </c>
      <c r="DO3312">
        <v>0.64564788341522217</v>
      </c>
      <c r="DP3312">
        <v>0.66950774192810059</v>
      </c>
      <c r="DQ3312">
        <v>0.66284298896789551</v>
      </c>
      <c r="DR3312">
        <v>0.67983770370483398</v>
      </c>
      <c r="DS3312">
        <v>11.27468204498291</v>
      </c>
      <c r="DT3312">
        <v>34.122833251953125</v>
      </c>
      <c r="DU3312">
        <v>34.37359619140625</v>
      </c>
      <c r="DV3312">
        <v>33.889450073242187</v>
      </c>
      <c r="DW3312">
        <v>33.690521240234375</v>
      </c>
      <c r="DX3312">
        <v>33.395744323730469</v>
      </c>
      <c r="DY3312">
        <v>10.820664405822754</v>
      </c>
      <c r="DZ3312">
        <v>1.8995904922485352</v>
      </c>
      <c r="EA3312">
        <v>1.8561840057373047</v>
      </c>
      <c r="EB3312">
        <v>1.9805735349655151</v>
      </c>
      <c r="EC3312">
        <v>1.9206670522689819</v>
      </c>
      <c r="ED3312">
        <v>1.8549958467483521</v>
      </c>
      <c r="EE3312">
        <v>1.8559250831604004</v>
      </c>
      <c r="EF3312">
        <v>1.8901646137237549</v>
      </c>
      <c r="EG3312">
        <v>1.9323829412460327</v>
      </c>
      <c r="EH3312">
        <v>1.9334217309951782</v>
      </c>
      <c r="EI3312">
        <v>1.9692761898040771</v>
      </c>
      <c r="EJ3312">
        <v>2.1194252967834473</v>
      </c>
      <c r="EK3312">
        <v>2.1935563087463379</v>
      </c>
      <c r="EL3312">
        <v>2.0017848014831543</v>
      </c>
      <c r="EM3312">
        <v>2.0946915149688721</v>
      </c>
      <c r="EN3312">
        <v>2.1213819980621338</v>
      </c>
      <c r="EO3312">
        <v>2.152134895324707</v>
      </c>
      <c r="EP3312">
        <v>2.1573836803436279</v>
      </c>
      <c r="EQ3312">
        <v>13.365710258483887</v>
      </c>
      <c r="ER3312">
        <v>36.147689819335938</v>
      </c>
      <c r="ES3312">
        <v>36.443851470947266</v>
      </c>
      <c r="ET3312">
        <v>36.010826110839844</v>
      </c>
      <c r="EU3312">
        <v>35.871898651123047</v>
      </c>
      <c r="EV3312">
        <v>35.574653625488281</v>
      </c>
      <c r="EW3312">
        <v>13.009965896606445</v>
      </c>
      <c r="EX3312">
        <v>4.1274728775024414</v>
      </c>
      <c r="EY3312">
        <v>4.0447959899902344</v>
      </c>
      <c r="EZ3312">
        <v>44.732704162597656</v>
      </c>
      <c r="FA3312">
        <v>44.066204071044922</v>
      </c>
      <c r="FB3312">
        <v>43.406913757324219</v>
      </c>
      <c r="FC3312">
        <v>43.075054168701172</v>
      </c>
      <c r="FD3312">
        <v>42.612152099609375</v>
      </c>
      <c r="FE3312">
        <v>41.883747100830078</v>
      </c>
      <c r="FF3312">
        <v>41.854915618896484</v>
      </c>
      <c r="FG3312">
        <v>41.769477844238281</v>
      </c>
      <c r="FH3312">
        <v>42.594657897949219</v>
      </c>
      <c r="FI3312">
        <v>44.952011108398438</v>
      </c>
      <c r="FJ3312">
        <v>47.588676452636719</v>
      </c>
      <c r="FK3312">
        <v>49.720424652099609</v>
      </c>
      <c r="FL3312">
        <v>50.936542510986328</v>
      </c>
      <c r="FM3312">
        <v>51.406284332275391</v>
      </c>
      <c r="FN3312">
        <v>51.781021118164062</v>
      </c>
      <c r="FO3312">
        <v>52.002841949462891</v>
      </c>
      <c r="FP3312">
        <v>51.430999755859375</v>
      </c>
      <c r="FQ3312">
        <v>50.048168182373047</v>
      </c>
      <c r="FR3312">
        <v>48.369758605957031</v>
      </c>
      <c r="FS3312">
        <v>47.339611053466797</v>
      </c>
      <c r="FT3312">
        <v>46.464046478271484</v>
      </c>
      <c r="FU3312">
        <v>45.551853179931641</v>
      </c>
      <c r="FV3312">
        <v>44.924919128417969</v>
      </c>
      <c r="FW3312">
        <v>44.475181579589844</v>
      </c>
      <c r="FX3312">
        <v>1594</v>
      </c>
      <c r="FY3312">
        <v>1.6445562243461609E-2</v>
      </c>
      <c r="FZ3312">
        <v>1</v>
      </c>
    </row>
    <row r="3313" spans="1:182" x14ac:dyDescent="0.2">
      <c r="A3313" t="s">
        <v>245</v>
      </c>
      <c r="B3313" t="s">
        <v>252</v>
      </c>
      <c r="C3313" t="s">
        <v>217</v>
      </c>
      <c r="D3313" t="s">
        <v>47</v>
      </c>
      <c r="E3313">
        <v>2017</v>
      </c>
      <c r="F3313" t="s">
        <v>228</v>
      </c>
      <c r="G3313" t="s">
        <v>10</v>
      </c>
      <c r="H3313" t="s">
        <v>226</v>
      </c>
      <c r="I3313">
        <v>579.20000000000005</v>
      </c>
      <c r="L3313">
        <v>105.58215483865578</v>
      </c>
      <c r="M3313">
        <v>103.34807583715192</v>
      </c>
      <c r="N3313">
        <v>102.02343149809916</v>
      </c>
      <c r="O3313">
        <v>102.03594583367368</v>
      </c>
      <c r="P3313">
        <v>104.22910285302279</v>
      </c>
      <c r="Q3313">
        <v>109.92704943038927</v>
      </c>
      <c r="R3313">
        <v>119.18782683038818</v>
      </c>
      <c r="S3313">
        <v>122.60950301224375</v>
      </c>
      <c r="T3313">
        <v>125.62806101077058</v>
      </c>
      <c r="U3313">
        <v>126.44358850336968</v>
      </c>
      <c r="V3313">
        <v>127.64887661648449</v>
      </c>
      <c r="W3313">
        <v>130.01112149219941</v>
      </c>
      <c r="X3313">
        <v>131.76973431622989</v>
      </c>
      <c r="Y3313">
        <v>131.47099460734586</v>
      </c>
      <c r="Z3313">
        <v>132.1932679158318</v>
      </c>
      <c r="AA3313">
        <v>131.72188386677962</v>
      </c>
      <c r="AB3313">
        <v>131.15299069626903</v>
      </c>
      <c r="AC3313">
        <v>131.76545134007469</v>
      </c>
      <c r="AD3313">
        <v>128.74454562633989</v>
      </c>
      <c r="AE3313">
        <v>127.4639562299337</v>
      </c>
      <c r="AF3313">
        <v>125.52741163651066</v>
      </c>
      <c r="AG3313">
        <v>121.65617963508171</v>
      </c>
      <c r="AH3313">
        <v>117.01880700733676</v>
      </c>
      <c r="AI3313">
        <v>111.19882142118918</v>
      </c>
      <c r="AJ3313">
        <v>-2.5455856323242187</v>
      </c>
      <c r="AK3313">
        <v>-2.4882974624633789</v>
      </c>
      <c r="AL3313">
        <v>-2.462827205657959</v>
      </c>
      <c r="AM3313">
        <v>-2.4823386669158936</v>
      </c>
      <c r="AN3313">
        <v>-2.5287435054779053</v>
      </c>
      <c r="AO3313">
        <v>-2.6284475326538086</v>
      </c>
      <c r="AP3313">
        <v>-2.7482070922851562</v>
      </c>
      <c r="AQ3313">
        <v>-2.9003450870513916</v>
      </c>
      <c r="AR3313">
        <v>-2.9277477264404297</v>
      </c>
      <c r="AS3313">
        <v>-2.8910348415374756</v>
      </c>
      <c r="AT3313">
        <v>-2.7553703784942627</v>
      </c>
      <c r="AU3313">
        <v>-2.8106021881103516</v>
      </c>
      <c r="AV3313">
        <v>-2.7934942245483398</v>
      </c>
      <c r="AW3313">
        <v>-2.8894069194793701</v>
      </c>
      <c r="AX3313">
        <v>-2.8443961143493652</v>
      </c>
      <c r="AY3313">
        <v>6.2871737480163574</v>
      </c>
      <c r="AZ3313">
        <v>29.293159484863281</v>
      </c>
      <c r="BA3313">
        <v>29.435640335083008</v>
      </c>
      <c r="BB3313">
        <v>28.829561233520508</v>
      </c>
      <c r="BC3313">
        <v>28.487510681152344</v>
      </c>
      <c r="BD3313">
        <v>28.198619842529297</v>
      </c>
      <c r="BE3313">
        <v>5.5987558364868164</v>
      </c>
      <c r="BF3313">
        <v>-3.4143414497375488</v>
      </c>
      <c r="BG3313">
        <v>-3.3640804290771484</v>
      </c>
      <c r="BH3313">
        <v>-1.2085398435592651</v>
      </c>
      <c r="BI3313">
        <v>-1.1858716011047363</v>
      </c>
      <c r="BJ3313">
        <v>-1.1873247623443604</v>
      </c>
      <c r="BK3313">
        <v>-1.2007980346679687</v>
      </c>
      <c r="BL3313">
        <v>-1.2233800888061523</v>
      </c>
      <c r="BM3313">
        <v>-1.2811597585678101</v>
      </c>
      <c r="BN3313">
        <v>-1.3652348518371582</v>
      </c>
      <c r="BO3313">
        <v>-1.4618391990661621</v>
      </c>
      <c r="BP3313">
        <v>-1.4367923736572266</v>
      </c>
      <c r="BQ3313">
        <v>-1.3890260457992554</v>
      </c>
      <c r="BR3313">
        <v>-1.3500875234603882</v>
      </c>
      <c r="BS3313">
        <v>-1.3615584373474121</v>
      </c>
      <c r="BT3313">
        <v>-1.3416197299957275</v>
      </c>
      <c r="BU3313">
        <v>-1.4001150131225586</v>
      </c>
      <c r="BV3313">
        <v>-1.3668500185012817</v>
      </c>
      <c r="BW3313">
        <v>8.3782024383544922</v>
      </c>
      <c r="BX3313">
        <v>31.318016052246094</v>
      </c>
      <c r="BY3313">
        <v>31.505893707275391</v>
      </c>
      <c r="BZ3313">
        <v>30.950935363769531</v>
      </c>
      <c r="CA3313">
        <v>30.668889999389648</v>
      </c>
      <c r="CB3313">
        <v>30.377531051635742</v>
      </c>
      <c r="CC3313">
        <v>7.788057804107666</v>
      </c>
      <c r="CD3313">
        <v>-1.1864588260650635</v>
      </c>
      <c r="CE3313">
        <v>-1.1754682064056396</v>
      </c>
      <c r="CF3313">
        <v>-0.28250598907470703</v>
      </c>
      <c r="CG3313">
        <v>-0.28381526470184326</v>
      </c>
      <c r="CH3313">
        <v>-0.30391567945480347</v>
      </c>
      <c r="CI3313">
        <v>-0.31320679187774658</v>
      </c>
      <c r="CJ3313">
        <v>-0.31928941607475281</v>
      </c>
      <c r="CK3313">
        <v>-0.34803232550621033</v>
      </c>
      <c r="CL3313">
        <v>-0.40739265084266663</v>
      </c>
      <c r="CM3313">
        <v>-0.46553441882133484</v>
      </c>
      <c r="CN3313">
        <v>-0.40416121482849121</v>
      </c>
      <c r="CO3313">
        <v>-0.34873932600021362</v>
      </c>
      <c r="CP3313">
        <v>-0.37679281830787659</v>
      </c>
      <c r="CQ3313">
        <v>-0.35795530676841736</v>
      </c>
      <c r="CR3313">
        <v>-0.33605602383613586</v>
      </c>
      <c r="CS3313">
        <v>-0.36863598227500916</v>
      </c>
      <c r="CT3313">
        <v>-0.34350618720054626</v>
      </c>
      <c r="CU3313">
        <v>9.826441764831543</v>
      </c>
      <c r="CV3313">
        <v>32.720424652099609</v>
      </c>
      <c r="CW3313">
        <v>32.939743041992188</v>
      </c>
      <c r="CX3313">
        <v>32.420192718505859</v>
      </c>
      <c r="CY3313">
        <v>32.179706573486328</v>
      </c>
      <c r="CZ3313">
        <v>31.886636734008789</v>
      </c>
      <c r="DA3313">
        <v>9.3043613433837891</v>
      </c>
      <c r="DB3313">
        <v>0.35656583309173584</v>
      </c>
      <c r="DC3313">
        <v>0.34035789966583252</v>
      </c>
      <c r="DD3313">
        <v>0.6435278058052063</v>
      </c>
      <c r="DE3313">
        <v>0.61824101209640503</v>
      </c>
      <c r="DF3313">
        <v>0.57949340343475342</v>
      </c>
      <c r="DG3313">
        <v>0.57438439130783081</v>
      </c>
      <c r="DH3313">
        <v>0.58480125665664673</v>
      </c>
      <c r="DI3313">
        <v>0.5850951075553894</v>
      </c>
      <c r="DJ3313">
        <v>0.55044960975646973</v>
      </c>
      <c r="DK3313">
        <v>0.53077036142349243</v>
      </c>
      <c r="DL3313">
        <v>0.62846994400024414</v>
      </c>
      <c r="DM3313">
        <v>0.6915474534034729</v>
      </c>
      <c r="DN3313">
        <v>0.59650188684463501</v>
      </c>
      <c r="DO3313">
        <v>0.64564788341522217</v>
      </c>
      <c r="DP3313">
        <v>0.66950774192810059</v>
      </c>
      <c r="DQ3313">
        <v>0.66284298896789551</v>
      </c>
      <c r="DR3313">
        <v>0.67983770370483398</v>
      </c>
      <c r="DS3313">
        <v>11.27468204498291</v>
      </c>
      <c r="DT3313">
        <v>34.122833251953125</v>
      </c>
      <c r="DU3313">
        <v>34.37359619140625</v>
      </c>
      <c r="DV3313">
        <v>33.889450073242187</v>
      </c>
      <c r="DW3313">
        <v>33.690521240234375</v>
      </c>
      <c r="DX3313">
        <v>33.395744323730469</v>
      </c>
      <c r="DY3313">
        <v>10.820664405822754</v>
      </c>
      <c r="DZ3313">
        <v>1.8995904922485352</v>
      </c>
      <c r="EA3313">
        <v>1.8561840057373047</v>
      </c>
      <c r="EB3313">
        <v>1.9805735349655151</v>
      </c>
      <c r="EC3313">
        <v>1.9206670522689819</v>
      </c>
      <c r="ED3313">
        <v>1.8549958467483521</v>
      </c>
      <c r="EE3313">
        <v>1.8559250831604004</v>
      </c>
      <c r="EF3313">
        <v>1.8901646137237549</v>
      </c>
      <c r="EG3313">
        <v>1.9323829412460327</v>
      </c>
      <c r="EH3313">
        <v>1.9334217309951782</v>
      </c>
      <c r="EI3313">
        <v>1.9692761898040771</v>
      </c>
      <c r="EJ3313">
        <v>2.1194252967834473</v>
      </c>
      <c r="EK3313">
        <v>2.1935563087463379</v>
      </c>
      <c r="EL3313">
        <v>2.0017848014831543</v>
      </c>
      <c r="EM3313">
        <v>2.0946915149688721</v>
      </c>
      <c r="EN3313">
        <v>2.1213819980621338</v>
      </c>
      <c r="EO3313">
        <v>2.152134895324707</v>
      </c>
      <c r="EP3313">
        <v>2.1573836803436279</v>
      </c>
      <c r="EQ3313">
        <v>13.365710258483887</v>
      </c>
      <c r="ER3313">
        <v>36.147689819335938</v>
      </c>
      <c r="ES3313">
        <v>36.443851470947266</v>
      </c>
      <c r="ET3313">
        <v>36.010826110839844</v>
      </c>
      <c r="EU3313">
        <v>35.871898651123047</v>
      </c>
      <c r="EV3313">
        <v>35.574653625488281</v>
      </c>
      <c r="EW3313">
        <v>13.009965896606445</v>
      </c>
      <c r="EX3313">
        <v>4.1274728775024414</v>
      </c>
      <c r="EY3313">
        <v>4.0447959899902344</v>
      </c>
      <c r="EZ3313">
        <v>44.732704162597656</v>
      </c>
      <c r="FA3313">
        <v>44.066204071044922</v>
      </c>
      <c r="FB3313">
        <v>43.406913757324219</v>
      </c>
      <c r="FC3313">
        <v>43.075054168701172</v>
      </c>
      <c r="FD3313">
        <v>42.612152099609375</v>
      </c>
      <c r="FE3313">
        <v>41.883747100830078</v>
      </c>
      <c r="FF3313">
        <v>41.854915618896484</v>
      </c>
      <c r="FG3313">
        <v>41.769477844238281</v>
      </c>
      <c r="FH3313">
        <v>42.594657897949219</v>
      </c>
      <c r="FI3313">
        <v>44.952011108398438</v>
      </c>
      <c r="FJ3313">
        <v>47.588676452636719</v>
      </c>
      <c r="FK3313">
        <v>49.720424652099609</v>
      </c>
      <c r="FL3313">
        <v>50.936542510986328</v>
      </c>
      <c r="FM3313">
        <v>51.406284332275391</v>
      </c>
      <c r="FN3313">
        <v>51.781021118164062</v>
      </c>
      <c r="FO3313">
        <v>52.002841949462891</v>
      </c>
      <c r="FP3313">
        <v>51.430999755859375</v>
      </c>
      <c r="FQ3313">
        <v>50.048168182373047</v>
      </c>
      <c r="FR3313">
        <v>48.369758605957031</v>
      </c>
      <c r="FS3313">
        <v>47.339611053466797</v>
      </c>
      <c r="FT3313">
        <v>46.464046478271484</v>
      </c>
      <c r="FU3313">
        <v>45.551853179931641</v>
      </c>
      <c r="FV3313">
        <v>44.924919128417969</v>
      </c>
      <c r="FW3313">
        <v>44.475181579589844</v>
      </c>
      <c r="FX3313">
        <v>1594</v>
      </c>
      <c r="FY3313">
        <v>1.6445562243461609E-2</v>
      </c>
      <c r="FZ3313">
        <v>1</v>
      </c>
    </row>
    <row r="3314" spans="1:182" x14ac:dyDescent="0.2">
      <c r="A3314" t="s">
        <v>245</v>
      </c>
      <c r="B3314" t="s">
        <v>252</v>
      </c>
      <c r="C3314" t="s">
        <v>217</v>
      </c>
      <c r="D3314" t="s">
        <v>11</v>
      </c>
      <c r="E3314">
        <v>2015</v>
      </c>
      <c r="F3314" t="s">
        <v>228</v>
      </c>
      <c r="G3314" t="s">
        <v>10</v>
      </c>
      <c r="H3314" t="s">
        <v>226</v>
      </c>
      <c r="I3314">
        <v>1056.5999999999999</v>
      </c>
      <c r="L3314">
        <v>263.36956017240288</v>
      </c>
      <c r="M3314">
        <v>257.63694283685663</v>
      </c>
      <c r="N3314">
        <v>253.12357803767054</v>
      </c>
      <c r="O3314">
        <v>251.81032626386724</v>
      </c>
      <c r="P3314">
        <v>256.16283407156527</v>
      </c>
      <c r="Q3314">
        <v>266.68174680707529</v>
      </c>
      <c r="R3314">
        <v>280.46763382587807</v>
      </c>
      <c r="S3314">
        <v>287.15036688263785</v>
      </c>
      <c r="T3314">
        <v>295.16649098168648</v>
      </c>
      <c r="U3314">
        <v>303.79836009719799</v>
      </c>
      <c r="V3314">
        <v>315.38563068214785</v>
      </c>
      <c r="W3314">
        <v>319.81647700410707</v>
      </c>
      <c r="X3314">
        <v>320.27377779271615</v>
      </c>
      <c r="Y3314">
        <v>323.87283855199826</v>
      </c>
      <c r="Z3314">
        <v>325.44607739461054</v>
      </c>
      <c r="AA3314">
        <v>324.79325372981282</v>
      </c>
      <c r="AB3314">
        <v>324.46345066213809</v>
      </c>
      <c r="AC3314">
        <v>321.08546765723395</v>
      </c>
      <c r="AD3314">
        <v>320.36737554999331</v>
      </c>
      <c r="AE3314">
        <v>324.11168498991202</v>
      </c>
      <c r="AF3314">
        <v>320.77145665060971</v>
      </c>
      <c r="AG3314">
        <v>305.20482278987407</v>
      </c>
      <c r="AH3314">
        <v>288.15730611941763</v>
      </c>
      <c r="AI3314">
        <v>275.09594330761803</v>
      </c>
      <c r="AJ3314">
        <v>-7.8834452629089355</v>
      </c>
      <c r="AK3314">
        <v>-7.8009710311889648</v>
      </c>
      <c r="AL3314">
        <v>-8.0786561965942383</v>
      </c>
      <c r="AM3314">
        <v>-7.9891963005065918</v>
      </c>
      <c r="AN3314">
        <v>-7.8717246055603027</v>
      </c>
      <c r="AO3314">
        <v>-6.5999813079833984</v>
      </c>
      <c r="AP3314">
        <v>-6.5464315414428711</v>
      </c>
      <c r="AQ3314">
        <v>-6.2178468704223633</v>
      </c>
      <c r="AR3314">
        <v>-6.4304699897766113</v>
      </c>
      <c r="AS3314">
        <v>-6.6634135246276855</v>
      </c>
      <c r="AT3314">
        <v>-6.5429487228393555</v>
      </c>
      <c r="AU3314">
        <v>-6.5906753540039062</v>
      </c>
      <c r="AV3314">
        <v>24.459375381469727</v>
      </c>
      <c r="AW3314">
        <v>88.352134704589844</v>
      </c>
      <c r="AX3314">
        <v>87.884819030761719</v>
      </c>
      <c r="AY3314">
        <v>86.8076171875</v>
      </c>
      <c r="AZ3314">
        <v>86.706405639648438</v>
      </c>
      <c r="BA3314">
        <v>86.977409362792969</v>
      </c>
      <c r="BB3314">
        <v>25.123863220214844</v>
      </c>
      <c r="BC3314">
        <v>-3.3639512062072754</v>
      </c>
      <c r="BD3314">
        <v>-3.4575371742248535</v>
      </c>
      <c r="BE3314">
        <v>-3.2134969234466553</v>
      </c>
      <c r="BF3314">
        <v>-3.284355640411377</v>
      </c>
      <c r="BG3314">
        <v>-3.799185037612915</v>
      </c>
      <c r="BH3314">
        <v>-3.828899621963501</v>
      </c>
      <c r="BI3314">
        <v>-3.7792379856109619</v>
      </c>
      <c r="BJ3314">
        <v>-3.913611888885498</v>
      </c>
      <c r="BK3314">
        <v>-3.8767907619476318</v>
      </c>
      <c r="BL3314">
        <v>-3.8450412750244141</v>
      </c>
      <c r="BM3314">
        <v>-3.2783553600311279</v>
      </c>
      <c r="BN3314">
        <v>-3.2810051441192627</v>
      </c>
      <c r="BO3314">
        <v>-3.09397292137146</v>
      </c>
      <c r="BP3314">
        <v>-3.1837694644927979</v>
      </c>
      <c r="BQ3314">
        <v>-3.2979662418365479</v>
      </c>
      <c r="BR3314">
        <v>-3.2201650142669678</v>
      </c>
      <c r="BS3314">
        <v>-3.2569584846496582</v>
      </c>
      <c r="BT3314">
        <v>27.671165466308594</v>
      </c>
      <c r="BU3314">
        <v>92.117515563964844</v>
      </c>
      <c r="BV3314">
        <v>91.638046264648438</v>
      </c>
      <c r="BW3314">
        <v>90.602546691894531</v>
      </c>
      <c r="BX3314">
        <v>90.552726745605469</v>
      </c>
      <c r="BY3314">
        <v>90.83526611328125</v>
      </c>
      <c r="BZ3314">
        <v>28.432140350341797</v>
      </c>
      <c r="CA3314">
        <v>-0.17335115373134613</v>
      </c>
      <c r="CB3314">
        <v>-0.26978471875190735</v>
      </c>
      <c r="CC3314">
        <v>-0.11201263964176178</v>
      </c>
      <c r="CD3314">
        <v>-0.27363660931587219</v>
      </c>
      <c r="CE3314">
        <v>-0.7218591570854187</v>
      </c>
      <c r="CF3314">
        <v>-1.0207335948944092</v>
      </c>
      <c r="CG3314">
        <v>-0.99379783868789673</v>
      </c>
      <c r="CH3314">
        <v>-1.0289148092269897</v>
      </c>
      <c r="CI3314">
        <v>-1.0285512208938599</v>
      </c>
      <c r="CJ3314">
        <v>-1.0561727285385132</v>
      </c>
      <c r="CK3314">
        <v>-0.97780716419219971</v>
      </c>
      <c r="CL3314">
        <v>-1.019381046295166</v>
      </c>
      <c r="CM3314">
        <v>-0.93038707971572876</v>
      </c>
      <c r="CN3314">
        <v>-0.93511444330215454</v>
      </c>
      <c r="CO3314">
        <v>-0.96706759929656982</v>
      </c>
      <c r="CP3314">
        <v>-0.9188152551651001</v>
      </c>
      <c r="CQ3314">
        <v>-0.94803637266159058</v>
      </c>
      <c r="CR3314">
        <v>29.895641326904297</v>
      </c>
      <c r="CS3314">
        <v>94.725410461425781</v>
      </c>
      <c r="CT3314">
        <v>94.237518310546875</v>
      </c>
      <c r="CU3314">
        <v>93.230903625488281</v>
      </c>
      <c r="CV3314">
        <v>93.2166748046875</v>
      </c>
      <c r="CW3314">
        <v>93.5072021484375</v>
      </c>
      <c r="CX3314">
        <v>30.723442077636719</v>
      </c>
      <c r="CY3314">
        <v>2.0364487171173096</v>
      </c>
      <c r="CZ3314">
        <v>1.9380429983139038</v>
      </c>
      <c r="DA3314">
        <v>2.0360660552978516</v>
      </c>
      <c r="DB3314">
        <v>1.8115782737731934</v>
      </c>
      <c r="DC3314">
        <v>1.4094873666763306</v>
      </c>
      <c r="DD3314">
        <v>1.7874324321746826</v>
      </c>
      <c r="DE3314">
        <v>1.7916423082351685</v>
      </c>
      <c r="DF3314">
        <v>1.8557823896408081</v>
      </c>
      <c r="DG3314">
        <v>1.8196884393692017</v>
      </c>
      <c r="DH3314">
        <v>1.7326959371566772</v>
      </c>
      <c r="DI3314">
        <v>1.322740912437439</v>
      </c>
      <c r="DJ3314">
        <v>1.2422432899475098</v>
      </c>
      <c r="DK3314">
        <v>1.2331986427307129</v>
      </c>
      <c r="DL3314">
        <v>1.3135404586791992</v>
      </c>
      <c r="DM3314">
        <v>1.3638310432434082</v>
      </c>
      <c r="DN3314">
        <v>1.3825345039367676</v>
      </c>
      <c r="DO3314">
        <v>1.3608857393264771</v>
      </c>
      <c r="DP3314">
        <v>32.1201171875</v>
      </c>
      <c r="DQ3314">
        <v>97.333297729492188</v>
      </c>
      <c r="DR3314">
        <v>96.836990356445313</v>
      </c>
      <c r="DS3314">
        <v>95.859260559082031</v>
      </c>
      <c r="DT3314">
        <v>95.880630493164062</v>
      </c>
      <c r="DU3314">
        <v>96.179145812988281</v>
      </c>
      <c r="DV3314">
        <v>33.014743804931641</v>
      </c>
      <c r="DW3314">
        <v>4.246248722076416</v>
      </c>
      <c r="DX3314">
        <v>4.1458706855773926</v>
      </c>
      <c r="DY3314">
        <v>4.1841444969177246</v>
      </c>
      <c r="DZ3314">
        <v>3.8967931270599365</v>
      </c>
      <c r="EA3314">
        <v>3.5408339500427246</v>
      </c>
      <c r="EB3314">
        <v>5.8419780731201172</v>
      </c>
      <c r="EC3314">
        <v>5.8133754730224609</v>
      </c>
      <c r="ED3314">
        <v>6.0208268165588379</v>
      </c>
      <c r="EE3314">
        <v>5.9320940971374512</v>
      </c>
      <c r="EF3314">
        <v>5.7593793869018555</v>
      </c>
      <c r="EG3314">
        <v>4.6443667411804199</v>
      </c>
      <c r="EH3314">
        <v>4.5076694488525391</v>
      </c>
      <c r="EI3314">
        <v>4.3570728302001953</v>
      </c>
      <c r="EJ3314">
        <v>4.5602412223815918</v>
      </c>
      <c r="EK3314">
        <v>4.729278564453125</v>
      </c>
      <c r="EL3314">
        <v>4.7053179740905762</v>
      </c>
      <c r="EM3314">
        <v>4.6946024894714355</v>
      </c>
      <c r="EN3314">
        <v>35.331905364990234</v>
      </c>
      <c r="EO3314">
        <v>101.09867858886719</v>
      </c>
      <c r="EP3314">
        <v>100.59021759033203</v>
      </c>
      <c r="EQ3314">
        <v>99.654190063476563</v>
      </c>
      <c r="ER3314">
        <v>99.726951599121094</v>
      </c>
      <c r="ES3314">
        <v>100.03699493408203</v>
      </c>
      <c r="ET3314">
        <v>36.323020935058594</v>
      </c>
      <c r="EU3314">
        <v>7.4368486404418945</v>
      </c>
      <c r="EV3314">
        <v>7.3336234092712402</v>
      </c>
      <c r="EW3314">
        <v>7.2856287956237793</v>
      </c>
      <c r="EX3314">
        <v>6.9075121879577637</v>
      </c>
      <c r="EY3314">
        <v>6.6181597709655762</v>
      </c>
      <c r="EZ3314">
        <v>76.657455444335938</v>
      </c>
      <c r="FA3314">
        <v>75.522689819335938</v>
      </c>
      <c r="FB3314">
        <v>74.41375732421875</v>
      </c>
      <c r="FC3314">
        <v>73.582771301269531</v>
      </c>
      <c r="FD3314">
        <v>72.668220520019531</v>
      </c>
      <c r="FE3314">
        <v>71.813079833984375</v>
      </c>
      <c r="FF3314">
        <v>71.242706298828125</v>
      </c>
      <c r="FG3314">
        <v>71.442642211914062</v>
      </c>
      <c r="FH3314">
        <v>74.124549865722656</v>
      </c>
      <c r="FI3314">
        <v>78.6060791015625</v>
      </c>
      <c r="FJ3314">
        <v>83.211715698242187</v>
      </c>
      <c r="FK3314">
        <v>87.292892456054687</v>
      </c>
      <c r="FL3314">
        <v>90.299324035644531</v>
      </c>
      <c r="FM3314">
        <v>92.522636413574219</v>
      </c>
      <c r="FN3314">
        <v>93.876541137695313</v>
      </c>
      <c r="FO3314">
        <v>94.227516174316406</v>
      </c>
      <c r="FP3314">
        <v>94.25927734375</v>
      </c>
      <c r="FQ3314">
        <v>93.395088195800781</v>
      </c>
      <c r="FR3314">
        <v>92.217475891113281</v>
      </c>
      <c r="FS3314">
        <v>89.967704772949219</v>
      </c>
      <c r="FT3314">
        <v>86.516593933105469</v>
      </c>
      <c r="FU3314">
        <v>83.358070373535156</v>
      </c>
      <c r="FV3314">
        <v>81.251754760742187</v>
      </c>
      <c r="FW3314">
        <v>79.591667175292969</v>
      </c>
      <c r="FX3314">
        <v>1594</v>
      </c>
      <c r="FY3314">
        <v>1.6445562243461609E-2</v>
      </c>
      <c r="FZ3314">
        <v>1</v>
      </c>
    </row>
    <row r="3315" spans="1:182" x14ac:dyDescent="0.2">
      <c r="A3315" t="s">
        <v>245</v>
      </c>
      <c r="B3315" t="s">
        <v>252</v>
      </c>
      <c r="C3315" t="s">
        <v>217</v>
      </c>
      <c r="D3315" t="s">
        <v>11</v>
      </c>
      <c r="E3315">
        <v>2016</v>
      </c>
      <c r="F3315" t="s">
        <v>228</v>
      </c>
      <c r="G3315" t="s">
        <v>10</v>
      </c>
      <c r="H3315" t="s">
        <v>226</v>
      </c>
      <c r="I3315">
        <v>1056.5999999999999</v>
      </c>
      <c r="L3315">
        <v>263.36956017240288</v>
      </c>
      <c r="M3315">
        <v>257.63694283685663</v>
      </c>
      <c r="N3315">
        <v>253.12357803767054</v>
      </c>
      <c r="O3315">
        <v>251.81032626386724</v>
      </c>
      <c r="P3315">
        <v>256.16283407156527</v>
      </c>
      <c r="Q3315">
        <v>266.68174680707529</v>
      </c>
      <c r="R3315">
        <v>280.46763382587807</v>
      </c>
      <c r="S3315">
        <v>287.15036688263785</v>
      </c>
      <c r="T3315">
        <v>295.16649098168648</v>
      </c>
      <c r="U3315">
        <v>303.79836009719799</v>
      </c>
      <c r="V3315">
        <v>315.38563068214779</v>
      </c>
      <c r="W3315">
        <v>319.81647700410701</v>
      </c>
      <c r="X3315">
        <v>320.27377779271615</v>
      </c>
      <c r="Y3315">
        <v>323.87283855199826</v>
      </c>
      <c r="Z3315">
        <v>325.44607739461054</v>
      </c>
      <c r="AA3315">
        <v>324.79325372981282</v>
      </c>
      <c r="AB3315">
        <v>324.46345066213814</v>
      </c>
      <c r="AC3315">
        <v>321.08546765723395</v>
      </c>
      <c r="AD3315">
        <v>320.36737554999331</v>
      </c>
      <c r="AE3315">
        <v>324.11168498991202</v>
      </c>
      <c r="AF3315">
        <v>320.77145665060965</v>
      </c>
      <c r="AG3315">
        <v>305.20482278987402</v>
      </c>
      <c r="AH3315">
        <v>288.15730611941763</v>
      </c>
      <c r="AI3315">
        <v>275.09594330761803</v>
      </c>
      <c r="AJ3315">
        <v>-7.8834452629089355</v>
      </c>
      <c r="AK3315">
        <v>-7.8009710311889648</v>
      </c>
      <c r="AL3315">
        <v>-8.0786561965942383</v>
      </c>
      <c r="AM3315">
        <v>-7.9891963005065918</v>
      </c>
      <c r="AN3315">
        <v>-7.8717246055603027</v>
      </c>
      <c r="AO3315">
        <v>-6.5999813079833984</v>
      </c>
      <c r="AP3315">
        <v>-6.5464315414428711</v>
      </c>
      <c r="AQ3315">
        <v>-6.2178468704223633</v>
      </c>
      <c r="AR3315">
        <v>-6.4304699897766113</v>
      </c>
      <c r="AS3315">
        <v>-6.6634135246276855</v>
      </c>
      <c r="AT3315">
        <v>-6.5429487228393555</v>
      </c>
      <c r="AU3315">
        <v>-6.5906753540039062</v>
      </c>
      <c r="AV3315">
        <v>24.459375381469727</v>
      </c>
      <c r="AW3315">
        <v>88.352134704589844</v>
      </c>
      <c r="AX3315">
        <v>87.884819030761719</v>
      </c>
      <c r="AY3315">
        <v>86.8076171875</v>
      </c>
      <c r="AZ3315">
        <v>86.706405639648438</v>
      </c>
      <c r="BA3315">
        <v>86.977409362792969</v>
      </c>
      <c r="BB3315">
        <v>25.123863220214844</v>
      </c>
      <c r="BC3315">
        <v>-3.3639512062072754</v>
      </c>
      <c r="BD3315">
        <v>-3.4575371742248535</v>
      </c>
      <c r="BE3315">
        <v>-3.2134969234466553</v>
      </c>
      <c r="BF3315">
        <v>-3.284355640411377</v>
      </c>
      <c r="BG3315">
        <v>-3.799185037612915</v>
      </c>
      <c r="BH3315">
        <v>-3.828899621963501</v>
      </c>
      <c r="BI3315">
        <v>-3.7792379856109619</v>
      </c>
      <c r="BJ3315">
        <v>-3.913611888885498</v>
      </c>
      <c r="BK3315">
        <v>-3.8767907619476318</v>
      </c>
      <c r="BL3315">
        <v>-3.8450412750244141</v>
      </c>
      <c r="BM3315">
        <v>-3.2783553600311279</v>
      </c>
      <c r="BN3315">
        <v>-3.2810051441192627</v>
      </c>
      <c r="BO3315">
        <v>-3.09397292137146</v>
      </c>
      <c r="BP3315">
        <v>-3.1837694644927979</v>
      </c>
      <c r="BQ3315">
        <v>-3.2979662418365479</v>
      </c>
      <c r="BR3315">
        <v>-3.2201650142669678</v>
      </c>
      <c r="BS3315">
        <v>-3.2569584846496582</v>
      </c>
      <c r="BT3315">
        <v>27.671165466308594</v>
      </c>
      <c r="BU3315">
        <v>92.117515563964844</v>
      </c>
      <c r="BV3315">
        <v>91.638046264648438</v>
      </c>
      <c r="BW3315">
        <v>90.602546691894531</v>
      </c>
      <c r="BX3315">
        <v>90.552726745605469</v>
      </c>
      <c r="BY3315">
        <v>90.83526611328125</v>
      </c>
      <c r="BZ3315">
        <v>28.432140350341797</v>
      </c>
      <c r="CA3315">
        <v>-0.17335115373134613</v>
      </c>
      <c r="CB3315">
        <v>-0.26978471875190735</v>
      </c>
      <c r="CC3315">
        <v>-0.11201263964176178</v>
      </c>
      <c r="CD3315">
        <v>-0.27363660931587219</v>
      </c>
      <c r="CE3315">
        <v>-0.7218591570854187</v>
      </c>
      <c r="CF3315">
        <v>-1.0207335948944092</v>
      </c>
      <c r="CG3315">
        <v>-0.99379783868789673</v>
      </c>
      <c r="CH3315">
        <v>-1.0289148092269897</v>
      </c>
      <c r="CI3315">
        <v>-1.0285512208938599</v>
      </c>
      <c r="CJ3315">
        <v>-1.0561727285385132</v>
      </c>
      <c r="CK3315">
        <v>-0.97780716419219971</v>
      </c>
      <c r="CL3315">
        <v>-1.019381046295166</v>
      </c>
      <c r="CM3315">
        <v>-0.93038707971572876</v>
      </c>
      <c r="CN3315">
        <v>-0.93511444330215454</v>
      </c>
      <c r="CO3315">
        <v>-0.96706759929656982</v>
      </c>
      <c r="CP3315">
        <v>-0.9188152551651001</v>
      </c>
      <c r="CQ3315">
        <v>-0.94803637266159058</v>
      </c>
      <c r="CR3315">
        <v>29.895641326904297</v>
      </c>
      <c r="CS3315">
        <v>94.725410461425781</v>
      </c>
      <c r="CT3315">
        <v>94.237518310546875</v>
      </c>
      <c r="CU3315">
        <v>93.230903625488281</v>
      </c>
      <c r="CV3315">
        <v>93.2166748046875</v>
      </c>
      <c r="CW3315">
        <v>93.5072021484375</v>
      </c>
      <c r="CX3315">
        <v>30.723442077636719</v>
      </c>
      <c r="CY3315">
        <v>2.0364487171173096</v>
      </c>
      <c r="CZ3315">
        <v>1.9380429983139038</v>
      </c>
      <c r="DA3315">
        <v>2.0360660552978516</v>
      </c>
      <c r="DB3315">
        <v>1.8115782737731934</v>
      </c>
      <c r="DC3315">
        <v>1.4094873666763306</v>
      </c>
      <c r="DD3315">
        <v>1.7874324321746826</v>
      </c>
      <c r="DE3315">
        <v>1.7916423082351685</v>
      </c>
      <c r="DF3315">
        <v>1.8557823896408081</v>
      </c>
      <c r="DG3315">
        <v>1.8196884393692017</v>
      </c>
      <c r="DH3315">
        <v>1.7326959371566772</v>
      </c>
      <c r="DI3315">
        <v>1.322740912437439</v>
      </c>
      <c r="DJ3315">
        <v>1.2422432899475098</v>
      </c>
      <c r="DK3315">
        <v>1.2331986427307129</v>
      </c>
      <c r="DL3315">
        <v>1.3135404586791992</v>
      </c>
      <c r="DM3315">
        <v>1.3638310432434082</v>
      </c>
      <c r="DN3315">
        <v>1.3825345039367676</v>
      </c>
      <c r="DO3315">
        <v>1.3608857393264771</v>
      </c>
      <c r="DP3315">
        <v>32.1201171875</v>
      </c>
      <c r="DQ3315">
        <v>97.333297729492188</v>
      </c>
      <c r="DR3315">
        <v>96.836990356445313</v>
      </c>
      <c r="DS3315">
        <v>95.859260559082031</v>
      </c>
      <c r="DT3315">
        <v>95.880630493164062</v>
      </c>
      <c r="DU3315">
        <v>96.179145812988281</v>
      </c>
      <c r="DV3315">
        <v>33.014743804931641</v>
      </c>
      <c r="DW3315">
        <v>4.246248722076416</v>
      </c>
      <c r="DX3315">
        <v>4.1458706855773926</v>
      </c>
      <c r="DY3315">
        <v>4.1841444969177246</v>
      </c>
      <c r="DZ3315">
        <v>3.8967931270599365</v>
      </c>
      <c r="EA3315">
        <v>3.5408339500427246</v>
      </c>
      <c r="EB3315">
        <v>5.8419780731201172</v>
      </c>
      <c r="EC3315">
        <v>5.8133754730224609</v>
      </c>
      <c r="ED3315">
        <v>6.0208268165588379</v>
      </c>
      <c r="EE3315">
        <v>5.9320940971374512</v>
      </c>
      <c r="EF3315">
        <v>5.7593793869018555</v>
      </c>
      <c r="EG3315">
        <v>4.6443667411804199</v>
      </c>
      <c r="EH3315">
        <v>4.5076694488525391</v>
      </c>
      <c r="EI3315">
        <v>4.3570728302001953</v>
      </c>
      <c r="EJ3315">
        <v>4.5602412223815918</v>
      </c>
      <c r="EK3315">
        <v>4.729278564453125</v>
      </c>
      <c r="EL3315">
        <v>4.7053179740905762</v>
      </c>
      <c r="EM3315">
        <v>4.6946024894714355</v>
      </c>
      <c r="EN3315">
        <v>35.331905364990234</v>
      </c>
      <c r="EO3315">
        <v>101.09867858886719</v>
      </c>
      <c r="EP3315">
        <v>100.59021759033203</v>
      </c>
      <c r="EQ3315">
        <v>99.654190063476563</v>
      </c>
      <c r="ER3315">
        <v>99.726951599121094</v>
      </c>
      <c r="ES3315">
        <v>100.03699493408203</v>
      </c>
      <c r="ET3315">
        <v>36.323020935058594</v>
      </c>
      <c r="EU3315">
        <v>7.4368486404418945</v>
      </c>
      <c r="EV3315">
        <v>7.3336234092712402</v>
      </c>
      <c r="EW3315">
        <v>7.2856287956237793</v>
      </c>
      <c r="EX3315">
        <v>6.9075121879577637</v>
      </c>
      <c r="EY3315">
        <v>6.6181597709655762</v>
      </c>
      <c r="EZ3315">
        <v>76.657455444335938</v>
      </c>
      <c r="FA3315">
        <v>75.522689819335938</v>
      </c>
      <c r="FB3315">
        <v>74.41375732421875</v>
      </c>
      <c r="FC3315">
        <v>73.582771301269531</v>
      </c>
      <c r="FD3315">
        <v>72.668220520019531</v>
      </c>
      <c r="FE3315">
        <v>71.813079833984375</v>
      </c>
      <c r="FF3315">
        <v>71.242706298828125</v>
      </c>
      <c r="FG3315">
        <v>71.442642211914062</v>
      </c>
      <c r="FH3315">
        <v>74.124549865722656</v>
      </c>
      <c r="FI3315">
        <v>78.6060791015625</v>
      </c>
      <c r="FJ3315">
        <v>83.211715698242187</v>
      </c>
      <c r="FK3315">
        <v>87.292892456054687</v>
      </c>
      <c r="FL3315">
        <v>90.299324035644531</v>
      </c>
      <c r="FM3315">
        <v>92.522636413574219</v>
      </c>
      <c r="FN3315">
        <v>93.876541137695313</v>
      </c>
      <c r="FO3315">
        <v>94.227516174316406</v>
      </c>
      <c r="FP3315">
        <v>94.25927734375</v>
      </c>
      <c r="FQ3315">
        <v>93.395088195800781</v>
      </c>
      <c r="FR3315">
        <v>92.217475891113281</v>
      </c>
      <c r="FS3315">
        <v>89.967704772949219</v>
      </c>
      <c r="FT3315">
        <v>86.516593933105469</v>
      </c>
      <c r="FU3315">
        <v>83.358070373535156</v>
      </c>
      <c r="FV3315">
        <v>81.251754760742187</v>
      </c>
      <c r="FW3315">
        <v>79.591667175292969</v>
      </c>
      <c r="FX3315">
        <v>1594</v>
      </c>
      <c r="FY3315">
        <v>1.6445562243461609E-2</v>
      </c>
      <c r="FZ3315">
        <v>1</v>
      </c>
    </row>
    <row r="3316" spans="1:182" x14ac:dyDescent="0.2">
      <c r="A3316" t="s">
        <v>245</v>
      </c>
      <c r="B3316" t="s">
        <v>252</v>
      </c>
      <c r="C3316" t="s">
        <v>217</v>
      </c>
      <c r="D3316" t="s">
        <v>11</v>
      </c>
      <c r="E3316">
        <v>2017</v>
      </c>
      <c r="F3316" t="s">
        <v>228</v>
      </c>
      <c r="G3316" t="s">
        <v>10</v>
      </c>
      <c r="H3316" t="s">
        <v>226</v>
      </c>
      <c r="I3316">
        <v>1056.5999999999999</v>
      </c>
      <c r="L3316">
        <v>263.36956017240288</v>
      </c>
      <c r="M3316">
        <v>257.63694283685663</v>
      </c>
      <c r="N3316">
        <v>253.12357803767054</v>
      </c>
      <c r="O3316">
        <v>251.81032626386724</v>
      </c>
      <c r="P3316">
        <v>256.16283407156527</v>
      </c>
      <c r="Q3316">
        <v>266.68174680707529</v>
      </c>
      <c r="R3316">
        <v>280.46763382587807</v>
      </c>
      <c r="S3316">
        <v>287.15036688263785</v>
      </c>
      <c r="T3316">
        <v>295.16649098168648</v>
      </c>
      <c r="U3316">
        <v>303.79836009719799</v>
      </c>
      <c r="V3316">
        <v>315.38563068214779</v>
      </c>
      <c r="W3316">
        <v>319.81647700410701</v>
      </c>
      <c r="X3316">
        <v>320.27377779271615</v>
      </c>
      <c r="Y3316">
        <v>323.87283855199826</v>
      </c>
      <c r="Z3316">
        <v>325.44607739461054</v>
      </c>
      <c r="AA3316">
        <v>324.79325372981282</v>
      </c>
      <c r="AB3316">
        <v>324.46345066213809</v>
      </c>
      <c r="AC3316">
        <v>321.08546765723389</v>
      </c>
      <c r="AD3316">
        <v>320.36737554999331</v>
      </c>
      <c r="AE3316">
        <v>324.11168498991202</v>
      </c>
      <c r="AF3316">
        <v>320.77145665060971</v>
      </c>
      <c r="AG3316">
        <v>305.20482278987407</v>
      </c>
      <c r="AH3316">
        <v>288.15730611941763</v>
      </c>
      <c r="AI3316">
        <v>275.09594330761803</v>
      </c>
      <c r="AJ3316">
        <v>-7.8834452629089355</v>
      </c>
      <c r="AK3316">
        <v>-7.8009710311889648</v>
      </c>
      <c r="AL3316">
        <v>-8.0786561965942383</v>
      </c>
      <c r="AM3316">
        <v>-7.9891963005065918</v>
      </c>
      <c r="AN3316">
        <v>-7.8717246055603027</v>
      </c>
      <c r="AO3316">
        <v>-6.5999813079833984</v>
      </c>
      <c r="AP3316">
        <v>-6.5464315414428711</v>
      </c>
      <c r="AQ3316">
        <v>-6.2178468704223633</v>
      </c>
      <c r="AR3316">
        <v>-6.4304699897766113</v>
      </c>
      <c r="AS3316">
        <v>-6.6634135246276855</v>
      </c>
      <c r="AT3316">
        <v>-6.5429487228393555</v>
      </c>
      <c r="AU3316">
        <v>-6.5906753540039062</v>
      </c>
      <c r="AV3316">
        <v>24.459375381469727</v>
      </c>
      <c r="AW3316">
        <v>88.352134704589844</v>
      </c>
      <c r="AX3316">
        <v>87.884819030761719</v>
      </c>
      <c r="AY3316">
        <v>86.8076171875</v>
      </c>
      <c r="AZ3316">
        <v>86.706405639648438</v>
      </c>
      <c r="BA3316">
        <v>86.977409362792969</v>
      </c>
      <c r="BB3316">
        <v>25.123863220214844</v>
      </c>
      <c r="BC3316">
        <v>-3.3639512062072754</v>
      </c>
      <c r="BD3316">
        <v>-3.4575371742248535</v>
      </c>
      <c r="BE3316">
        <v>-3.2134969234466553</v>
      </c>
      <c r="BF3316">
        <v>-3.284355640411377</v>
      </c>
      <c r="BG3316">
        <v>-3.799185037612915</v>
      </c>
      <c r="BH3316">
        <v>-3.828899621963501</v>
      </c>
      <c r="BI3316">
        <v>-3.7792379856109619</v>
      </c>
      <c r="BJ3316" s="38">
        <v>-3.913611888885498</v>
      </c>
      <c r="BK3316">
        <v>-3.8767907619476318</v>
      </c>
      <c r="BL3316">
        <v>-3.8450412750244141</v>
      </c>
      <c r="BM3316">
        <v>-3.2783553600311279</v>
      </c>
      <c r="BN3316">
        <v>-3.2810051441192627</v>
      </c>
      <c r="BO3316">
        <v>-3.09397292137146</v>
      </c>
      <c r="BP3316">
        <v>-3.1837694644927979</v>
      </c>
      <c r="BQ3316">
        <v>-3.2979662418365479</v>
      </c>
      <c r="BR3316">
        <v>-3.2201650142669678</v>
      </c>
      <c r="BS3316">
        <v>-3.2569584846496582</v>
      </c>
      <c r="BT3316">
        <v>27.671165466308594</v>
      </c>
      <c r="BU3316">
        <v>92.117515563964844</v>
      </c>
      <c r="BV3316">
        <v>91.638046264648438</v>
      </c>
      <c r="BW3316">
        <v>90.602546691894531</v>
      </c>
      <c r="BX3316">
        <v>90.552726745605469</v>
      </c>
      <c r="BY3316">
        <v>90.83526611328125</v>
      </c>
      <c r="BZ3316">
        <v>28.432140350341797</v>
      </c>
      <c r="CA3316">
        <v>-0.17335115373134613</v>
      </c>
      <c r="CB3316">
        <v>-0.26978471875190735</v>
      </c>
      <c r="CC3316">
        <v>-0.11201263964176178</v>
      </c>
      <c r="CD3316">
        <v>-0.27363660931587219</v>
      </c>
      <c r="CE3316">
        <v>-0.7218591570854187</v>
      </c>
      <c r="CF3316">
        <v>-1.0207335948944092</v>
      </c>
      <c r="CG3316">
        <v>-0.99379783868789673</v>
      </c>
      <c r="CH3316">
        <v>-1.0289148092269897</v>
      </c>
      <c r="CI3316">
        <v>-1.0285512208938599</v>
      </c>
      <c r="CJ3316">
        <v>-1.0561727285385132</v>
      </c>
      <c r="CK3316">
        <v>-0.97780716419219971</v>
      </c>
      <c r="CL3316">
        <v>-1.019381046295166</v>
      </c>
      <c r="CM3316">
        <v>-0.93038707971572876</v>
      </c>
      <c r="CN3316">
        <v>-0.93511444330215454</v>
      </c>
      <c r="CO3316">
        <v>-0.96706759929656982</v>
      </c>
      <c r="CP3316">
        <v>-0.9188152551651001</v>
      </c>
      <c r="CQ3316">
        <v>-0.94803637266159058</v>
      </c>
      <c r="CR3316">
        <v>29.895641326904297</v>
      </c>
      <c r="CS3316">
        <v>94.725410461425781</v>
      </c>
      <c r="CT3316">
        <v>94.237518310546875</v>
      </c>
      <c r="CU3316">
        <v>93.230903625488281</v>
      </c>
      <c r="CV3316">
        <v>93.2166748046875</v>
      </c>
      <c r="CW3316">
        <v>93.5072021484375</v>
      </c>
      <c r="CX3316">
        <v>30.723442077636719</v>
      </c>
      <c r="CY3316">
        <v>2.0364487171173096</v>
      </c>
      <c r="CZ3316">
        <v>1.9380429983139038</v>
      </c>
      <c r="DA3316">
        <v>2.0360660552978516</v>
      </c>
      <c r="DB3316">
        <v>1.8115782737731934</v>
      </c>
      <c r="DC3316">
        <v>1.4094873666763306</v>
      </c>
      <c r="DD3316">
        <v>1.7874324321746826</v>
      </c>
      <c r="DE3316">
        <v>1.7916423082351685</v>
      </c>
      <c r="DF3316">
        <v>1.8557823896408081</v>
      </c>
      <c r="DG3316">
        <v>1.8196884393692017</v>
      </c>
      <c r="DH3316">
        <v>1.7326959371566772</v>
      </c>
      <c r="DI3316">
        <v>1.322740912437439</v>
      </c>
      <c r="DJ3316">
        <v>1.2422432899475098</v>
      </c>
      <c r="DK3316">
        <v>1.2331986427307129</v>
      </c>
      <c r="DL3316">
        <v>1.3135404586791992</v>
      </c>
      <c r="DM3316">
        <v>1.3638310432434082</v>
      </c>
      <c r="DN3316">
        <v>1.3825345039367676</v>
      </c>
      <c r="DO3316">
        <v>1.3608857393264771</v>
      </c>
      <c r="DP3316">
        <v>32.1201171875</v>
      </c>
      <c r="DQ3316">
        <v>97.333297729492188</v>
      </c>
      <c r="DR3316">
        <v>96.836990356445313</v>
      </c>
      <c r="DS3316">
        <v>95.859260559082031</v>
      </c>
      <c r="DT3316">
        <v>95.880630493164062</v>
      </c>
      <c r="DU3316">
        <v>96.179145812988281</v>
      </c>
      <c r="DV3316">
        <v>33.014743804931641</v>
      </c>
      <c r="DW3316">
        <v>4.246248722076416</v>
      </c>
      <c r="DX3316">
        <v>4.1458706855773926</v>
      </c>
      <c r="DY3316">
        <v>4.1841444969177246</v>
      </c>
      <c r="DZ3316">
        <v>3.8967931270599365</v>
      </c>
      <c r="EA3316">
        <v>3.5408339500427246</v>
      </c>
      <c r="EB3316">
        <v>5.8419780731201172</v>
      </c>
      <c r="EC3316">
        <v>5.8133754730224609</v>
      </c>
      <c r="ED3316">
        <v>6.0208268165588379</v>
      </c>
      <c r="EE3316">
        <v>5.9320940971374512</v>
      </c>
      <c r="EF3316">
        <v>5.7593793869018555</v>
      </c>
      <c r="EG3316">
        <v>4.6443667411804199</v>
      </c>
      <c r="EH3316">
        <v>4.5076694488525391</v>
      </c>
      <c r="EI3316">
        <v>4.3570728302001953</v>
      </c>
      <c r="EJ3316">
        <v>4.5602412223815918</v>
      </c>
      <c r="EK3316">
        <v>4.729278564453125</v>
      </c>
      <c r="EL3316">
        <v>4.7053179740905762</v>
      </c>
      <c r="EM3316">
        <v>4.6946024894714355</v>
      </c>
      <c r="EN3316">
        <v>35.331905364990234</v>
      </c>
      <c r="EO3316">
        <v>101.09867858886719</v>
      </c>
      <c r="EP3316">
        <v>100.59021759033203</v>
      </c>
      <c r="EQ3316">
        <v>99.654190063476563</v>
      </c>
      <c r="ER3316">
        <v>99.726951599121094</v>
      </c>
      <c r="ES3316">
        <v>100.03699493408203</v>
      </c>
      <c r="ET3316">
        <v>36.323020935058594</v>
      </c>
      <c r="EU3316">
        <v>7.4368486404418945</v>
      </c>
      <c r="EV3316">
        <v>7.3336234092712402</v>
      </c>
      <c r="EW3316">
        <v>7.2856287956237793</v>
      </c>
      <c r="EX3316">
        <v>6.9075121879577637</v>
      </c>
      <c r="EY3316">
        <v>6.6181597709655762</v>
      </c>
      <c r="EZ3316">
        <v>76.657455444335938</v>
      </c>
      <c r="FA3316">
        <v>75.522689819335938</v>
      </c>
      <c r="FB3316">
        <v>74.41375732421875</v>
      </c>
      <c r="FC3316">
        <v>73.582771301269531</v>
      </c>
      <c r="FD3316">
        <v>72.668220520019531</v>
      </c>
      <c r="FE3316">
        <v>71.813079833984375</v>
      </c>
      <c r="FF3316">
        <v>71.242706298828125</v>
      </c>
      <c r="FG3316">
        <v>71.442642211914062</v>
      </c>
      <c r="FH3316">
        <v>74.124549865722656</v>
      </c>
      <c r="FI3316">
        <v>78.6060791015625</v>
      </c>
      <c r="FJ3316">
        <v>83.211715698242187</v>
      </c>
      <c r="FK3316">
        <v>87.292892456054687</v>
      </c>
      <c r="FL3316">
        <v>90.299324035644531</v>
      </c>
      <c r="FM3316">
        <v>92.522636413574219</v>
      </c>
      <c r="FN3316">
        <v>93.876541137695313</v>
      </c>
      <c r="FO3316">
        <v>94.227516174316406</v>
      </c>
      <c r="FP3316">
        <v>94.25927734375</v>
      </c>
      <c r="FQ3316">
        <v>93.395088195800781</v>
      </c>
      <c r="FR3316">
        <v>92.217475891113281</v>
      </c>
      <c r="FS3316">
        <v>89.967704772949219</v>
      </c>
      <c r="FT3316">
        <v>86.516593933105469</v>
      </c>
      <c r="FU3316">
        <v>83.358070373535156</v>
      </c>
      <c r="FV3316">
        <v>81.251754760742187</v>
      </c>
      <c r="FW3316">
        <v>79.591667175292969</v>
      </c>
      <c r="FX3316">
        <v>1594</v>
      </c>
      <c r="FY3316">
        <v>1.6445562243461609E-2</v>
      </c>
      <c r="FZ3316">
        <v>1</v>
      </c>
    </row>
    <row r="3317" spans="1:182" x14ac:dyDescent="0.2">
      <c r="A3317" t="s">
        <v>245</v>
      </c>
      <c r="B3317" t="s">
        <v>252</v>
      </c>
      <c r="C3317" t="s">
        <v>217</v>
      </c>
      <c r="D3317" t="s">
        <v>36</v>
      </c>
      <c r="E3317">
        <v>2015</v>
      </c>
      <c r="F3317" t="s">
        <v>229</v>
      </c>
      <c r="G3317" t="s">
        <v>10</v>
      </c>
      <c r="H3317" t="s">
        <v>226</v>
      </c>
      <c r="I3317">
        <v>579.20000000000005</v>
      </c>
      <c r="L3317">
        <v>110.56286688082803</v>
      </c>
      <c r="M3317">
        <v>108.26579298038666</v>
      </c>
      <c r="N3317">
        <v>106.98428147262342</v>
      </c>
      <c r="O3317">
        <v>106.95544682553094</v>
      </c>
      <c r="P3317">
        <v>109.10040762832261</v>
      </c>
      <c r="Q3317">
        <v>114.748776048053</v>
      </c>
      <c r="R3317">
        <v>124.02243084088495</v>
      </c>
      <c r="S3317">
        <v>127.34274828293742</v>
      </c>
      <c r="T3317">
        <v>130.21855656261656</v>
      </c>
      <c r="U3317">
        <v>131.34751423394539</v>
      </c>
      <c r="V3317">
        <v>132.83553187360877</v>
      </c>
      <c r="W3317">
        <v>136.05291575067056</v>
      </c>
      <c r="X3317">
        <v>138.44944688861941</v>
      </c>
      <c r="Y3317">
        <v>138.24064429907645</v>
      </c>
      <c r="Z3317">
        <v>138.87427101085763</v>
      </c>
      <c r="AA3317">
        <v>138.49965207947889</v>
      </c>
      <c r="AB3317">
        <v>137.95982997372039</v>
      </c>
      <c r="AC3317">
        <v>138.05220799144533</v>
      </c>
      <c r="AD3317">
        <v>135.16589984262876</v>
      </c>
      <c r="AE3317">
        <v>133.68568248109648</v>
      </c>
      <c r="AF3317">
        <v>131.68721253410234</v>
      </c>
      <c r="AG3317">
        <v>127.45549604732477</v>
      </c>
      <c r="AH3317">
        <v>122.332252412683</v>
      </c>
      <c r="AI3317">
        <v>116.18861590391907</v>
      </c>
      <c r="AJ3317">
        <v>-2.7213013172149658</v>
      </c>
      <c r="AK3317">
        <v>-2.674863338470459</v>
      </c>
      <c r="AL3317">
        <v>-2.6788556575775146</v>
      </c>
      <c r="AM3317">
        <v>-2.6942265033721924</v>
      </c>
      <c r="AN3317">
        <v>-2.72532057762146</v>
      </c>
      <c r="AO3317">
        <v>-2.8028125762939453</v>
      </c>
      <c r="AP3317">
        <v>-2.8820030689239502</v>
      </c>
      <c r="AQ3317">
        <v>-2.9863133430480957</v>
      </c>
      <c r="AR3317">
        <v>-3.0318996906280518</v>
      </c>
      <c r="AS3317">
        <v>-3.012847900390625</v>
      </c>
      <c r="AT3317">
        <v>-2.9429881572723389</v>
      </c>
      <c r="AU3317">
        <v>-3.0333123207092285</v>
      </c>
      <c r="AV3317">
        <v>-3.0441200733184814</v>
      </c>
      <c r="AW3317">
        <v>-3.094822883605957</v>
      </c>
      <c r="AX3317">
        <v>-3.0651676654815674</v>
      </c>
      <c r="AY3317">
        <v>7.2834973335266113</v>
      </c>
      <c r="AZ3317">
        <v>31.455448150634766</v>
      </c>
      <c r="BA3317">
        <v>31.645158767700195</v>
      </c>
      <c r="BB3317">
        <v>31.178443908691406</v>
      </c>
      <c r="BC3317">
        <v>30.827552795410156</v>
      </c>
      <c r="BD3317">
        <v>30.624298095703125</v>
      </c>
      <c r="BE3317">
        <v>6.6845908164978027</v>
      </c>
      <c r="BF3317">
        <v>-3.8400201797485352</v>
      </c>
      <c r="BG3317">
        <v>-3.7622976303100586</v>
      </c>
      <c r="BH3317">
        <v>-1.2601606845855713</v>
      </c>
      <c r="BI3317">
        <v>-1.2441437244415283</v>
      </c>
      <c r="BJ3317">
        <v>-1.2618640661239624</v>
      </c>
      <c r="BK3317">
        <v>-1.2769582271575928</v>
      </c>
      <c r="BL3317">
        <v>-1.2957195043563843</v>
      </c>
      <c r="BM3317">
        <v>-1.3452522754669189</v>
      </c>
      <c r="BN3317">
        <v>-1.4056277275085449</v>
      </c>
      <c r="BO3317">
        <v>-1.4747117757797241</v>
      </c>
      <c r="BP3317">
        <v>-1.4650402069091797</v>
      </c>
      <c r="BQ3317">
        <v>-1.4301115274429321</v>
      </c>
      <c r="BR3317">
        <v>-1.4303432703018188</v>
      </c>
      <c r="BS3317">
        <v>-1.4580533504486084</v>
      </c>
      <c r="BT3317">
        <v>-1.4535362720489502</v>
      </c>
      <c r="BU3317">
        <v>-1.4862405061721802</v>
      </c>
      <c r="BV3317">
        <v>-1.459551215171814</v>
      </c>
      <c r="BW3317">
        <v>9.5905990600585937</v>
      </c>
      <c r="BX3317">
        <v>33.657970428466797</v>
      </c>
      <c r="BY3317">
        <v>33.877819061279297</v>
      </c>
      <c r="BZ3317">
        <v>33.456108093261719</v>
      </c>
      <c r="CA3317">
        <v>33.181121826171875</v>
      </c>
      <c r="CB3317">
        <v>32.980770111083984</v>
      </c>
      <c r="CC3317">
        <v>9.0855245590209961</v>
      </c>
      <c r="CD3317">
        <v>-1.3335468769073486</v>
      </c>
      <c r="CE3317">
        <v>-1.3076542615890503</v>
      </c>
      <c r="CF3317">
        <v>-0.24817913770675659</v>
      </c>
      <c r="CG3317">
        <v>-0.25323179364204407</v>
      </c>
      <c r="CH3317">
        <v>-0.2804601788520813</v>
      </c>
      <c r="CI3317">
        <v>-0.29536265134811401</v>
      </c>
      <c r="CJ3317">
        <v>-0.30558228492736816</v>
      </c>
      <c r="CK3317">
        <v>-0.33575046062469482</v>
      </c>
      <c r="CL3317">
        <v>-0.38309472799301147</v>
      </c>
      <c r="CM3317">
        <v>-0.42778122425079346</v>
      </c>
      <c r="CN3317">
        <v>-0.37983793020248413</v>
      </c>
      <c r="CO3317">
        <v>-0.33391305804252625</v>
      </c>
      <c r="CP3317">
        <v>-0.38269004225730896</v>
      </c>
      <c r="CQ3317">
        <v>-0.36703372001647949</v>
      </c>
      <c r="CR3317">
        <v>-0.35190281271934509</v>
      </c>
      <c r="CS3317">
        <v>-0.3721412718296051</v>
      </c>
      <c r="CT3317">
        <v>-0.34750628471374512</v>
      </c>
      <c r="CU3317">
        <v>11.188490867614746</v>
      </c>
      <c r="CV3317">
        <v>35.183429718017578</v>
      </c>
      <c r="CW3317">
        <v>35.424152374267578</v>
      </c>
      <c r="CX3317">
        <v>35.033611297607422</v>
      </c>
      <c r="CY3317">
        <v>34.811199188232422</v>
      </c>
      <c r="CZ3317">
        <v>34.612857818603516</v>
      </c>
      <c r="DA3317">
        <v>10.748404502868652</v>
      </c>
      <c r="DB3317">
        <v>0.40242886543273926</v>
      </c>
      <c r="DC3317">
        <v>0.39242428541183472</v>
      </c>
      <c r="DD3317">
        <v>0.76380234956741333</v>
      </c>
      <c r="DE3317">
        <v>0.73768019676208496</v>
      </c>
      <c r="DF3317">
        <v>0.70094376802444458</v>
      </c>
      <c r="DG3317">
        <v>0.68623298406600952</v>
      </c>
      <c r="DH3317">
        <v>0.68455493450164795</v>
      </c>
      <c r="DI3317">
        <v>0.67375129461288452</v>
      </c>
      <c r="DJ3317">
        <v>0.63943827152252197</v>
      </c>
      <c r="DK3317">
        <v>0.61914938688278198</v>
      </c>
      <c r="DL3317">
        <v>0.70536428689956665</v>
      </c>
      <c r="DM3317">
        <v>0.76228535175323486</v>
      </c>
      <c r="DN3317">
        <v>0.66496318578720093</v>
      </c>
      <c r="DO3317">
        <v>0.72398585081100464</v>
      </c>
      <c r="DP3317">
        <v>0.74973064661026001</v>
      </c>
      <c r="DQ3317">
        <v>0.74195802211761475</v>
      </c>
      <c r="DR3317">
        <v>0.76453864574432373</v>
      </c>
      <c r="DS3317">
        <v>12.786382675170898</v>
      </c>
      <c r="DT3317">
        <v>36.708892822265625</v>
      </c>
      <c r="DU3317">
        <v>36.970485687255859</v>
      </c>
      <c r="DV3317">
        <v>36.611114501953125</v>
      </c>
      <c r="DW3317">
        <v>36.441276550292969</v>
      </c>
      <c r="DX3317">
        <v>36.244941711425781</v>
      </c>
      <c r="DY3317">
        <v>12.411284446716309</v>
      </c>
      <c r="DZ3317">
        <v>2.1384046077728271</v>
      </c>
      <c r="EA3317">
        <v>2.0925028324127197</v>
      </c>
      <c r="EB3317">
        <v>2.2249429225921631</v>
      </c>
      <c r="EC3317">
        <v>2.1683998107910156</v>
      </c>
      <c r="ED3317">
        <v>2.1179351806640625</v>
      </c>
      <c r="EE3317">
        <v>2.1035010814666748</v>
      </c>
      <c r="EF3317">
        <v>2.1141560077667236</v>
      </c>
      <c r="EG3317">
        <v>2.1313116550445557</v>
      </c>
      <c r="EH3317">
        <v>2.1158134937286377</v>
      </c>
      <c r="EI3317">
        <v>2.1307508945465088</v>
      </c>
      <c r="EJ3317">
        <v>2.272223949432373</v>
      </c>
      <c r="EK3317">
        <v>2.3450217247009277</v>
      </c>
      <c r="EL3317">
        <v>2.1776080131530762</v>
      </c>
      <c r="EM3317">
        <v>2.2992448806762695</v>
      </c>
      <c r="EN3317">
        <v>2.3403143882751465</v>
      </c>
      <c r="EO3317">
        <v>2.3505403995513916</v>
      </c>
      <c r="EP3317">
        <v>2.3701550960540771</v>
      </c>
      <c r="EQ3317">
        <v>15.093483924865723</v>
      </c>
      <c r="ER3317">
        <v>38.911415100097656</v>
      </c>
      <c r="ES3317">
        <v>39.203147888183594</v>
      </c>
      <c r="ET3317">
        <v>38.888782501220703</v>
      </c>
      <c r="EU3317">
        <v>38.794845581054688</v>
      </c>
      <c r="EV3317">
        <v>38.601417541503906</v>
      </c>
      <c r="EW3317">
        <v>14.812217712402344</v>
      </c>
      <c r="EX3317">
        <v>4.6448779106140137</v>
      </c>
      <c r="EY3317">
        <v>4.5471463203430176</v>
      </c>
      <c r="EZ3317">
        <v>46.558448791503906</v>
      </c>
      <c r="FA3317">
        <v>45.715339660644531</v>
      </c>
      <c r="FB3317">
        <v>45.099567413330078</v>
      </c>
      <c r="FC3317">
        <v>44.765724182128906</v>
      </c>
      <c r="FD3317">
        <v>44.327896118164062</v>
      </c>
      <c r="FE3317">
        <v>44.113567352294922</v>
      </c>
      <c r="FF3317">
        <v>43.800212860107422</v>
      </c>
      <c r="FG3317">
        <v>43.586444854736328</v>
      </c>
      <c r="FH3317">
        <v>43.891643524169922</v>
      </c>
      <c r="FI3317">
        <v>45.878360748291016</v>
      </c>
      <c r="FJ3317">
        <v>49.067657470703125</v>
      </c>
      <c r="FK3317">
        <v>51.916927337646484</v>
      </c>
      <c r="FL3317">
        <v>53.788433074951172</v>
      </c>
      <c r="FM3317">
        <v>55.116905212402344</v>
      </c>
      <c r="FN3317">
        <v>55.989017486572266</v>
      </c>
      <c r="FO3317">
        <v>56.457355499267578</v>
      </c>
      <c r="FP3317">
        <v>56.287162780761719</v>
      </c>
      <c r="FQ3317">
        <v>54.807376861572266</v>
      </c>
      <c r="FR3317">
        <v>52.859996795654297</v>
      </c>
      <c r="FS3317">
        <v>51.382499694824219</v>
      </c>
      <c r="FT3317">
        <v>50.261325836181641</v>
      </c>
      <c r="FU3317">
        <v>49.256195068359375</v>
      </c>
      <c r="FV3317">
        <v>48.3499755859375</v>
      </c>
      <c r="FW3317">
        <v>47.535526275634766</v>
      </c>
      <c r="FX3317">
        <v>1594</v>
      </c>
      <c r="FY3317">
        <v>1.6445562243461609E-2</v>
      </c>
      <c r="FZ3317">
        <v>1</v>
      </c>
    </row>
    <row r="3318" spans="1:182" x14ac:dyDescent="0.2">
      <c r="A3318" t="s">
        <v>245</v>
      </c>
      <c r="B3318" t="s">
        <v>252</v>
      </c>
      <c r="C3318" t="s">
        <v>217</v>
      </c>
      <c r="D3318" t="s">
        <v>36</v>
      </c>
      <c r="E3318">
        <v>2016</v>
      </c>
      <c r="F3318" t="s">
        <v>229</v>
      </c>
      <c r="G3318" t="s">
        <v>10</v>
      </c>
      <c r="H3318" t="s">
        <v>226</v>
      </c>
      <c r="I3318">
        <v>579.20000000000005</v>
      </c>
      <c r="L3318">
        <v>110.56286688082803</v>
      </c>
      <c r="M3318">
        <v>108.26579298038666</v>
      </c>
      <c r="N3318">
        <v>106.98428147262342</v>
      </c>
      <c r="O3318">
        <v>106.95544682553094</v>
      </c>
      <c r="P3318">
        <v>109.10040762832261</v>
      </c>
      <c r="Q3318">
        <v>114.748776048053</v>
      </c>
      <c r="R3318">
        <v>124.02243084088495</v>
      </c>
      <c r="S3318">
        <v>127.34274828293742</v>
      </c>
      <c r="T3318">
        <v>130.21855656261656</v>
      </c>
      <c r="U3318">
        <v>131.34751423394539</v>
      </c>
      <c r="V3318">
        <v>132.83553187360877</v>
      </c>
      <c r="W3318">
        <v>136.05291575067056</v>
      </c>
      <c r="X3318">
        <v>138.44944688861941</v>
      </c>
      <c r="Y3318">
        <v>138.24064429907645</v>
      </c>
      <c r="Z3318">
        <v>138.87427101085763</v>
      </c>
      <c r="AA3318">
        <v>138.49965207947886</v>
      </c>
      <c r="AB3318">
        <v>137.95982997372039</v>
      </c>
      <c r="AC3318">
        <v>138.0522079914453</v>
      </c>
      <c r="AD3318">
        <v>135.16589984262876</v>
      </c>
      <c r="AE3318">
        <v>133.68568248109648</v>
      </c>
      <c r="AF3318">
        <v>131.68721253410234</v>
      </c>
      <c r="AG3318">
        <v>127.45549604732477</v>
      </c>
      <c r="AH3318">
        <v>122.332252412683</v>
      </c>
      <c r="AI3318">
        <v>116.18861590391907</v>
      </c>
      <c r="AJ3318">
        <v>-2.7213013172149658</v>
      </c>
      <c r="AK3318">
        <v>-2.674863338470459</v>
      </c>
      <c r="AL3318">
        <v>-2.6788556575775146</v>
      </c>
      <c r="AM3318">
        <v>-2.6942265033721924</v>
      </c>
      <c r="AN3318">
        <v>-2.72532057762146</v>
      </c>
      <c r="AO3318">
        <v>-2.8028125762939453</v>
      </c>
      <c r="AP3318">
        <v>-2.8820030689239502</v>
      </c>
      <c r="AQ3318">
        <v>-2.9863133430480957</v>
      </c>
      <c r="AR3318">
        <v>-3.0318996906280518</v>
      </c>
      <c r="AS3318">
        <v>-3.012847900390625</v>
      </c>
      <c r="AT3318">
        <v>-2.9429881572723389</v>
      </c>
      <c r="AU3318">
        <v>-3.0333123207092285</v>
      </c>
      <c r="AV3318">
        <v>-3.0441200733184814</v>
      </c>
      <c r="AW3318">
        <v>-3.094822883605957</v>
      </c>
      <c r="AX3318">
        <v>-3.0651676654815674</v>
      </c>
      <c r="AY3318">
        <v>7.2834973335266113</v>
      </c>
      <c r="AZ3318">
        <v>31.455448150634766</v>
      </c>
      <c r="BA3318">
        <v>31.645158767700195</v>
      </c>
      <c r="BB3318">
        <v>31.178443908691406</v>
      </c>
      <c r="BC3318">
        <v>30.827552795410156</v>
      </c>
      <c r="BD3318">
        <v>30.624298095703125</v>
      </c>
      <c r="BE3318">
        <v>6.6845908164978027</v>
      </c>
      <c r="BF3318">
        <v>-3.8400201797485352</v>
      </c>
      <c r="BG3318">
        <v>-3.7622976303100586</v>
      </c>
      <c r="BH3318">
        <v>-1.2601606845855713</v>
      </c>
      <c r="BI3318">
        <v>-1.2441437244415283</v>
      </c>
      <c r="BJ3318">
        <v>-1.2618640661239624</v>
      </c>
      <c r="BK3318">
        <v>-1.2769582271575928</v>
      </c>
      <c r="BL3318">
        <v>-1.2957195043563843</v>
      </c>
      <c r="BM3318">
        <v>-1.3452522754669189</v>
      </c>
      <c r="BN3318">
        <v>-1.4056277275085449</v>
      </c>
      <c r="BO3318">
        <v>-1.4747117757797241</v>
      </c>
      <c r="BP3318">
        <v>-1.4650402069091797</v>
      </c>
      <c r="BQ3318">
        <v>-1.4301115274429321</v>
      </c>
      <c r="BR3318">
        <v>-1.4303432703018188</v>
      </c>
      <c r="BS3318">
        <v>-1.4580533504486084</v>
      </c>
      <c r="BT3318">
        <v>-1.4535362720489502</v>
      </c>
      <c r="BU3318">
        <v>-1.4862405061721802</v>
      </c>
      <c r="BV3318">
        <v>-1.459551215171814</v>
      </c>
      <c r="BW3318">
        <v>9.5905990600585937</v>
      </c>
      <c r="BX3318">
        <v>33.657970428466797</v>
      </c>
      <c r="BY3318">
        <v>33.877819061279297</v>
      </c>
      <c r="BZ3318">
        <v>33.456108093261719</v>
      </c>
      <c r="CA3318">
        <v>33.181121826171875</v>
      </c>
      <c r="CB3318">
        <v>32.980770111083984</v>
      </c>
      <c r="CC3318">
        <v>9.0855245590209961</v>
      </c>
      <c r="CD3318">
        <v>-1.3335468769073486</v>
      </c>
      <c r="CE3318">
        <v>-1.3076542615890503</v>
      </c>
      <c r="CF3318">
        <v>-0.24817913770675659</v>
      </c>
      <c r="CG3318">
        <v>-0.25323179364204407</v>
      </c>
      <c r="CH3318">
        <v>-0.2804601788520813</v>
      </c>
      <c r="CI3318">
        <v>-0.29536265134811401</v>
      </c>
      <c r="CJ3318">
        <v>-0.30558228492736816</v>
      </c>
      <c r="CK3318">
        <v>-0.33575046062469482</v>
      </c>
      <c r="CL3318">
        <v>-0.38309472799301147</v>
      </c>
      <c r="CM3318">
        <v>-0.42778122425079346</v>
      </c>
      <c r="CN3318">
        <v>-0.37983793020248413</v>
      </c>
      <c r="CO3318">
        <v>-0.33391305804252625</v>
      </c>
      <c r="CP3318">
        <v>-0.38269004225730896</v>
      </c>
      <c r="CQ3318">
        <v>-0.36703372001647949</v>
      </c>
      <c r="CR3318">
        <v>-0.35190281271934509</v>
      </c>
      <c r="CS3318">
        <v>-0.3721412718296051</v>
      </c>
      <c r="CT3318">
        <v>-0.34750628471374512</v>
      </c>
      <c r="CU3318">
        <v>11.188490867614746</v>
      </c>
      <c r="CV3318">
        <v>35.183429718017578</v>
      </c>
      <c r="CW3318">
        <v>35.424152374267578</v>
      </c>
      <c r="CX3318">
        <v>35.033611297607422</v>
      </c>
      <c r="CY3318">
        <v>34.811199188232422</v>
      </c>
      <c r="CZ3318">
        <v>34.612857818603516</v>
      </c>
      <c r="DA3318">
        <v>10.748404502868652</v>
      </c>
      <c r="DB3318">
        <v>0.40242886543273926</v>
      </c>
      <c r="DC3318">
        <v>0.39242428541183472</v>
      </c>
      <c r="DD3318">
        <v>0.76380234956741333</v>
      </c>
      <c r="DE3318">
        <v>0.73768019676208496</v>
      </c>
      <c r="DF3318">
        <v>0.70094376802444458</v>
      </c>
      <c r="DG3318">
        <v>0.68623298406600952</v>
      </c>
      <c r="DH3318">
        <v>0.68455493450164795</v>
      </c>
      <c r="DI3318">
        <v>0.67375129461288452</v>
      </c>
      <c r="DJ3318">
        <v>0.63943827152252197</v>
      </c>
      <c r="DK3318">
        <v>0.61914938688278198</v>
      </c>
      <c r="DL3318">
        <v>0.70536428689956665</v>
      </c>
      <c r="DM3318">
        <v>0.76228535175323486</v>
      </c>
      <c r="DN3318">
        <v>0.66496318578720093</v>
      </c>
      <c r="DO3318">
        <v>0.72398585081100464</v>
      </c>
      <c r="DP3318">
        <v>0.74973064661026001</v>
      </c>
      <c r="DQ3318">
        <v>0.74195802211761475</v>
      </c>
      <c r="DR3318">
        <v>0.76453864574432373</v>
      </c>
      <c r="DS3318">
        <v>12.786382675170898</v>
      </c>
      <c r="DT3318">
        <v>36.708892822265625</v>
      </c>
      <c r="DU3318">
        <v>36.970485687255859</v>
      </c>
      <c r="DV3318">
        <v>36.611114501953125</v>
      </c>
      <c r="DW3318">
        <v>36.441276550292969</v>
      </c>
      <c r="DX3318">
        <v>36.244941711425781</v>
      </c>
      <c r="DY3318">
        <v>12.411284446716309</v>
      </c>
      <c r="DZ3318">
        <v>2.1384046077728271</v>
      </c>
      <c r="EA3318">
        <v>2.0925028324127197</v>
      </c>
      <c r="EB3318">
        <v>2.2249429225921631</v>
      </c>
      <c r="EC3318">
        <v>2.1683998107910156</v>
      </c>
      <c r="ED3318">
        <v>2.1179351806640625</v>
      </c>
      <c r="EE3318">
        <v>2.1035010814666748</v>
      </c>
      <c r="EF3318">
        <v>2.1141560077667236</v>
      </c>
      <c r="EG3318">
        <v>2.1313116550445557</v>
      </c>
      <c r="EH3318">
        <v>2.1158134937286377</v>
      </c>
      <c r="EI3318">
        <v>2.1307508945465088</v>
      </c>
      <c r="EJ3318">
        <v>2.272223949432373</v>
      </c>
      <c r="EK3318">
        <v>2.3450217247009277</v>
      </c>
      <c r="EL3318">
        <v>2.1776080131530762</v>
      </c>
      <c r="EM3318">
        <v>2.2992448806762695</v>
      </c>
      <c r="EN3318">
        <v>2.3403143882751465</v>
      </c>
      <c r="EO3318">
        <v>2.3505403995513916</v>
      </c>
      <c r="EP3318">
        <v>2.3701550960540771</v>
      </c>
      <c r="EQ3318">
        <v>15.093483924865723</v>
      </c>
      <c r="ER3318">
        <v>38.911415100097656</v>
      </c>
      <c r="ES3318">
        <v>39.203147888183594</v>
      </c>
      <c r="ET3318">
        <v>38.888782501220703</v>
      </c>
      <c r="EU3318">
        <v>38.794845581054688</v>
      </c>
      <c r="EV3318">
        <v>38.601417541503906</v>
      </c>
      <c r="EW3318">
        <v>14.812217712402344</v>
      </c>
      <c r="EX3318">
        <v>4.6448779106140137</v>
      </c>
      <c r="EY3318">
        <v>4.5471463203430176</v>
      </c>
      <c r="EZ3318">
        <v>46.558448791503906</v>
      </c>
      <c r="FA3318">
        <v>45.715339660644531</v>
      </c>
      <c r="FB3318">
        <v>45.099567413330078</v>
      </c>
      <c r="FC3318">
        <v>44.765724182128906</v>
      </c>
      <c r="FD3318">
        <v>44.327896118164062</v>
      </c>
      <c r="FE3318">
        <v>44.113567352294922</v>
      </c>
      <c r="FF3318">
        <v>43.800212860107422</v>
      </c>
      <c r="FG3318">
        <v>43.586444854736328</v>
      </c>
      <c r="FH3318">
        <v>43.891643524169922</v>
      </c>
      <c r="FI3318">
        <v>45.878360748291016</v>
      </c>
      <c r="FJ3318">
        <v>49.067657470703125</v>
      </c>
      <c r="FK3318">
        <v>51.916927337646484</v>
      </c>
      <c r="FL3318">
        <v>53.788433074951172</v>
      </c>
      <c r="FM3318">
        <v>55.116905212402344</v>
      </c>
      <c r="FN3318">
        <v>55.989017486572266</v>
      </c>
      <c r="FO3318">
        <v>56.457355499267578</v>
      </c>
      <c r="FP3318">
        <v>56.287162780761719</v>
      </c>
      <c r="FQ3318">
        <v>54.807376861572266</v>
      </c>
      <c r="FR3318">
        <v>52.859996795654297</v>
      </c>
      <c r="FS3318">
        <v>51.382499694824219</v>
      </c>
      <c r="FT3318">
        <v>50.261325836181641</v>
      </c>
      <c r="FU3318">
        <v>49.256195068359375</v>
      </c>
      <c r="FV3318">
        <v>48.3499755859375</v>
      </c>
      <c r="FW3318">
        <v>47.535526275634766</v>
      </c>
      <c r="FX3318">
        <v>1594</v>
      </c>
      <c r="FY3318">
        <v>1.6445562243461609E-2</v>
      </c>
      <c r="FZ3318">
        <v>1</v>
      </c>
    </row>
    <row r="3319" spans="1:182" x14ac:dyDescent="0.2">
      <c r="A3319" t="s">
        <v>245</v>
      </c>
      <c r="B3319" t="s">
        <v>252</v>
      </c>
      <c r="C3319" t="s">
        <v>217</v>
      </c>
      <c r="D3319" t="s">
        <v>36</v>
      </c>
      <c r="E3319">
        <v>2017</v>
      </c>
      <c r="F3319" t="s">
        <v>229</v>
      </c>
      <c r="G3319" t="s">
        <v>10</v>
      </c>
      <c r="H3319" t="s">
        <v>226</v>
      </c>
      <c r="I3319">
        <v>579.20000000000005</v>
      </c>
      <c r="L3319">
        <v>110.56286688082803</v>
      </c>
      <c r="M3319">
        <v>108.26579298038666</v>
      </c>
      <c r="N3319">
        <v>106.98428147262342</v>
      </c>
      <c r="O3319">
        <v>106.95544682553094</v>
      </c>
      <c r="P3319">
        <v>109.10040762832261</v>
      </c>
      <c r="Q3319">
        <v>114.748776048053</v>
      </c>
      <c r="R3319">
        <v>124.02243084088495</v>
      </c>
      <c r="S3319">
        <v>127.34274828293742</v>
      </c>
      <c r="T3319">
        <v>130.21855656261656</v>
      </c>
      <c r="U3319">
        <v>131.34751423394539</v>
      </c>
      <c r="V3319">
        <v>132.83553187360877</v>
      </c>
      <c r="W3319">
        <v>136.05291575067056</v>
      </c>
      <c r="X3319">
        <v>138.44944688861941</v>
      </c>
      <c r="Y3319">
        <v>138.24064429907645</v>
      </c>
      <c r="Z3319">
        <v>138.87427101085763</v>
      </c>
      <c r="AA3319">
        <v>138.49965207947886</v>
      </c>
      <c r="AB3319">
        <v>137.95982997372039</v>
      </c>
      <c r="AC3319">
        <v>138.05220799144533</v>
      </c>
      <c r="AD3319">
        <v>135.16589984262876</v>
      </c>
      <c r="AE3319">
        <v>133.68568248109648</v>
      </c>
      <c r="AF3319">
        <v>131.68721253410234</v>
      </c>
      <c r="AG3319">
        <v>127.45549604732477</v>
      </c>
      <c r="AH3319">
        <v>122.332252412683</v>
      </c>
      <c r="AI3319">
        <v>116.18861590391907</v>
      </c>
      <c r="AJ3319">
        <v>-2.7213013172149658</v>
      </c>
      <c r="AK3319">
        <v>-2.674863338470459</v>
      </c>
      <c r="AL3319">
        <v>-2.6788556575775146</v>
      </c>
      <c r="AM3319">
        <v>-2.6942265033721924</v>
      </c>
      <c r="AN3319">
        <v>-2.72532057762146</v>
      </c>
      <c r="AO3319">
        <v>-2.8028125762939453</v>
      </c>
      <c r="AP3319">
        <v>-2.8820030689239502</v>
      </c>
      <c r="AQ3319">
        <v>-2.9863133430480957</v>
      </c>
      <c r="AR3319">
        <v>-3.0318996906280518</v>
      </c>
      <c r="AS3319">
        <v>-3.012847900390625</v>
      </c>
      <c r="AT3319">
        <v>-2.9429881572723389</v>
      </c>
      <c r="AU3319">
        <v>-3.0333123207092285</v>
      </c>
      <c r="AV3319">
        <v>-3.0441200733184814</v>
      </c>
      <c r="AW3319">
        <v>-3.094822883605957</v>
      </c>
      <c r="AX3319">
        <v>-3.0651676654815674</v>
      </c>
      <c r="AY3319">
        <v>7.2834973335266113</v>
      </c>
      <c r="AZ3319">
        <v>31.455448150634766</v>
      </c>
      <c r="BA3319">
        <v>31.645158767700195</v>
      </c>
      <c r="BB3319">
        <v>31.178443908691406</v>
      </c>
      <c r="BC3319">
        <v>30.827552795410156</v>
      </c>
      <c r="BD3319">
        <v>30.624298095703125</v>
      </c>
      <c r="BE3319">
        <v>6.6845908164978027</v>
      </c>
      <c r="BF3319">
        <v>-3.8400201797485352</v>
      </c>
      <c r="BG3319">
        <v>-3.7622976303100586</v>
      </c>
      <c r="BH3319">
        <v>-1.2601606845855713</v>
      </c>
      <c r="BI3319">
        <v>-1.2441437244415283</v>
      </c>
      <c r="BJ3319">
        <v>-1.2618640661239624</v>
      </c>
      <c r="BK3319">
        <v>-1.2769582271575928</v>
      </c>
      <c r="BL3319">
        <v>-1.2957195043563843</v>
      </c>
      <c r="BM3319">
        <v>-1.3452522754669189</v>
      </c>
      <c r="BN3319">
        <v>-1.4056277275085449</v>
      </c>
      <c r="BO3319">
        <v>-1.4747117757797241</v>
      </c>
      <c r="BP3319">
        <v>-1.4650402069091797</v>
      </c>
      <c r="BQ3319">
        <v>-1.4301115274429321</v>
      </c>
      <c r="BR3319">
        <v>-1.4303432703018188</v>
      </c>
      <c r="BS3319">
        <v>-1.4580533504486084</v>
      </c>
      <c r="BT3319">
        <v>-1.4535362720489502</v>
      </c>
      <c r="BU3319">
        <v>-1.4862405061721802</v>
      </c>
      <c r="BV3319">
        <v>-1.459551215171814</v>
      </c>
      <c r="BW3319">
        <v>9.5905990600585937</v>
      </c>
      <c r="BX3319">
        <v>33.657970428466797</v>
      </c>
      <c r="BY3319">
        <v>33.877819061279297</v>
      </c>
      <c r="BZ3319">
        <v>33.456108093261719</v>
      </c>
      <c r="CA3319">
        <v>33.181121826171875</v>
      </c>
      <c r="CB3319">
        <v>32.980770111083984</v>
      </c>
      <c r="CC3319">
        <v>9.0855245590209961</v>
      </c>
      <c r="CD3319">
        <v>-1.3335468769073486</v>
      </c>
      <c r="CE3319">
        <v>-1.3076542615890503</v>
      </c>
      <c r="CF3319">
        <v>-0.24817913770675659</v>
      </c>
      <c r="CG3319">
        <v>-0.25323179364204407</v>
      </c>
      <c r="CH3319">
        <v>-0.2804601788520813</v>
      </c>
      <c r="CI3319">
        <v>-0.29536265134811401</v>
      </c>
      <c r="CJ3319">
        <v>-0.30558228492736816</v>
      </c>
      <c r="CK3319">
        <v>-0.33575046062469482</v>
      </c>
      <c r="CL3319">
        <v>-0.38309472799301147</v>
      </c>
      <c r="CM3319">
        <v>-0.42778122425079346</v>
      </c>
      <c r="CN3319">
        <v>-0.37983793020248413</v>
      </c>
      <c r="CO3319">
        <v>-0.33391305804252625</v>
      </c>
      <c r="CP3319">
        <v>-0.38269004225730896</v>
      </c>
      <c r="CQ3319">
        <v>-0.36703372001647949</v>
      </c>
      <c r="CR3319">
        <v>-0.35190281271934509</v>
      </c>
      <c r="CS3319">
        <v>-0.3721412718296051</v>
      </c>
      <c r="CT3319">
        <v>-0.34750628471374512</v>
      </c>
      <c r="CU3319">
        <v>11.188490867614746</v>
      </c>
      <c r="CV3319">
        <v>35.183429718017578</v>
      </c>
      <c r="CW3319">
        <v>35.424152374267578</v>
      </c>
      <c r="CX3319">
        <v>35.033611297607422</v>
      </c>
      <c r="CY3319">
        <v>34.811199188232422</v>
      </c>
      <c r="CZ3319">
        <v>34.612857818603516</v>
      </c>
      <c r="DA3319">
        <v>10.748404502868652</v>
      </c>
      <c r="DB3319">
        <v>0.40242886543273926</v>
      </c>
      <c r="DC3319">
        <v>0.39242428541183472</v>
      </c>
      <c r="DD3319">
        <v>0.76380234956741333</v>
      </c>
      <c r="DE3319">
        <v>0.73768019676208496</v>
      </c>
      <c r="DF3319">
        <v>0.70094376802444458</v>
      </c>
      <c r="DG3319">
        <v>0.68623298406600952</v>
      </c>
      <c r="DH3319">
        <v>0.68455493450164795</v>
      </c>
      <c r="DI3319">
        <v>0.67375129461288452</v>
      </c>
      <c r="DJ3319">
        <v>0.63943827152252197</v>
      </c>
      <c r="DK3319">
        <v>0.61914938688278198</v>
      </c>
      <c r="DL3319">
        <v>0.70536428689956665</v>
      </c>
      <c r="DM3319">
        <v>0.76228535175323486</v>
      </c>
      <c r="DN3319">
        <v>0.66496318578720093</v>
      </c>
      <c r="DO3319">
        <v>0.72398585081100464</v>
      </c>
      <c r="DP3319">
        <v>0.74973064661026001</v>
      </c>
      <c r="DQ3319">
        <v>0.74195802211761475</v>
      </c>
      <c r="DR3319">
        <v>0.76453864574432373</v>
      </c>
      <c r="DS3319">
        <v>12.786382675170898</v>
      </c>
      <c r="DT3319">
        <v>36.708892822265625</v>
      </c>
      <c r="DU3319">
        <v>36.970485687255859</v>
      </c>
      <c r="DV3319">
        <v>36.611114501953125</v>
      </c>
      <c r="DW3319">
        <v>36.441276550292969</v>
      </c>
      <c r="DX3319">
        <v>36.244941711425781</v>
      </c>
      <c r="DY3319">
        <v>12.411284446716309</v>
      </c>
      <c r="DZ3319">
        <v>2.1384046077728271</v>
      </c>
      <c r="EA3319">
        <v>2.0925028324127197</v>
      </c>
      <c r="EB3319">
        <v>2.2249429225921631</v>
      </c>
      <c r="EC3319">
        <v>2.1683998107910156</v>
      </c>
      <c r="ED3319">
        <v>2.1179351806640625</v>
      </c>
      <c r="EE3319">
        <v>2.1035010814666748</v>
      </c>
      <c r="EF3319">
        <v>2.1141560077667236</v>
      </c>
      <c r="EG3319">
        <v>2.1313116550445557</v>
      </c>
      <c r="EH3319">
        <v>2.1158134937286377</v>
      </c>
      <c r="EI3319">
        <v>2.1307508945465088</v>
      </c>
      <c r="EJ3319">
        <v>2.272223949432373</v>
      </c>
      <c r="EK3319">
        <v>2.3450217247009277</v>
      </c>
      <c r="EL3319">
        <v>2.1776080131530762</v>
      </c>
      <c r="EM3319">
        <v>2.2992448806762695</v>
      </c>
      <c r="EN3319">
        <v>2.3403143882751465</v>
      </c>
      <c r="EO3319">
        <v>2.3505403995513916</v>
      </c>
      <c r="EP3319">
        <v>2.3701550960540771</v>
      </c>
      <c r="EQ3319">
        <v>15.093483924865723</v>
      </c>
      <c r="ER3319">
        <v>38.911415100097656</v>
      </c>
      <c r="ES3319">
        <v>39.203147888183594</v>
      </c>
      <c r="ET3319">
        <v>38.888782501220703</v>
      </c>
      <c r="EU3319">
        <v>38.794845581054688</v>
      </c>
      <c r="EV3319">
        <v>38.601417541503906</v>
      </c>
      <c r="EW3319">
        <v>14.812217712402344</v>
      </c>
      <c r="EX3319">
        <v>4.6448779106140137</v>
      </c>
      <c r="EY3319">
        <v>4.5471463203430176</v>
      </c>
      <c r="EZ3319">
        <v>46.558448791503906</v>
      </c>
      <c r="FA3319">
        <v>45.715339660644531</v>
      </c>
      <c r="FB3319">
        <v>45.099567413330078</v>
      </c>
      <c r="FC3319">
        <v>44.765724182128906</v>
      </c>
      <c r="FD3319">
        <v>44.327896118164062</v>
      </c>
      <c r="FE3319">
        <v>44.113567352294922</v>
      </c>
      <c r="FF3319">
        <v>43.800212860107422</v>
      </c>
      <c r="FG3319">
        <v>43.586444854736328</v>
      </c>
      <c r="FH3319">
        <v>43.891643524169922</v>
      </c>
      <c r="FI3319">
        <v>45.878360748291016</v>
      </c>
      <c r="FJ3319">
        <v>49.067657470703125</v>
      </c>
      <c r="FK3319">
        <v>51.916927337646484</v>
      </c>
      <c r="FL3319">
        <v>53.788433074951172</v>
      </c>
      <c r="FM3319">
        <v>55.116905212402344</v>
      </c>
      <c r="FN3319">
        <v>55.989017486572266</v>
      </c>
      <c r="FO3319">
        <v>56.457355499267578</v>
      </c>
      <c r="FP3319">
        <v>56.287162780761719</v>
      </c>
      <c r="FQ3319">
        <v>54.807376861572266</v>
      </c>
      <c r="FR3319">
        <v>52.859996795654297</v>
      </c>
      <c r="FS3319">
        <v>51.382499694824219</v>
      </c>
      <c r="FT3319">
        <v>50.261325836181641</v>
      </c>
      <c r="FU3319">
        <v>49.256195068359375</v>
      </c>
      <c r="FV3319">
        <v>48.3499755859375</v>
      </c>
      <c r="FW3319">
        <v>47.535526275634766</v>
      </c>
      <c r="FX3319">
        <v>1594</v>
      </c>
      <c r="FY3319">
        <v>1.6445562243461609E-2</v>
      </c>
      <c r="FZ3319">
        <v>1</v>
      </c>
    </row>
    <row r="3320" spans="1:182" x14ac:dyDescent="0.2">
      <c r="A3320" t="s">
        <v>245</v>
      </c>
      <c r="B3320" t="s">
        <v>252</v>
      </c>
      <c r="C3320" t="s">
        <v>217</v>
      </c>
      <c r="D3320" t="s">
        <v>37</v>
      </c>
      <c r="E3320">
        <v>2015</v>
      </c>
      <c r="F3320" t="s">
        <v>229</v>
      </c>
      <c r="G3320" t="s">
        <v>10</v>
      </c>
      <c r="H3320" t="s">
        <v>226</v>
      </c>
      <c r="I3320">
        <v>579.20000000000005</v>
      </c>
      <c r="L3320">
        <v>112.21315772767207</v>
      </c>
      <c r="M3320">
        <v>109.89206496075947</v>
      </c>
      <c r="N3320">
        <v>108.55326071407521</v>
      </c>
      <c r="O3320">
        <v>108.37160671659684</v>
      </c>
      <c r="P3320">
        <v>110.39525409375241</v>
      </c>
      <c r="Q3320">
        <v>115.9214014502583</v>
      </c>
      <c r="R3320">
        <v>125.61908472287897</v>
      </c>
      <c r="S3320">
        <v>129.37702924215378</v>
      </c>
      <c r="T3320">
        <v>132.6801959731319</v>
      </c>
      <c r="U3320">
        <v>133.8949796246155</v>
      </c>
      <c r="V3320">
        <v>135.1046999603854</v>
      </c>
      <c r="W3320">
        <v>137.41119913151005</v>
      </c>
      <c r="X3320">
        <v>139.10941300829754</v>
      </c>
      <c r="Y3320">
        <v>138.77081036839485</v>
      </c>
      <c r="Z3320">
        <v>139.2687302483065</v>
      </c>
      <c r="AA3320">
        <v>138.83998292374218</v>
      </c>
      <c r="AB3320">
        <v>138.28617513762092</v>
      </c>
      <c r="AC3320">
        <v>138.57796880485739</v>
      </c>
      <c r="AD3320">
        <v>135.68851211506384</v>
      </c>
      <c r="AE3320">
        <v>134.03736271015197</v>
      </c>
      <c r="AF3320">
        <v>132.09239708628743</v>
      </c>
      <c r="AG3320">
        <v>128.1083098256648</v>
      </c>
      <c r="AH3320">
        <v>123.22694108553887</v>
      </c>
      <c r="AI3320">
        <v>117.2657560419847</v>
      </c>
      <c r="AJ3320">
        <v>-2.5684061050415039</v>
      </c>
      <c r="AK3320">
        <v>-2.5376737117767334</v>
      </c>
      <c r="AL3320">
        <v>-2.5285334587097168</v>
      </c>
      <c r="AM3320">
        <v>-2.528658390045166</v>
      </c>
      <c r="AN3320">
        <v>-2.5436921119689941</v>
      </c>
      <c r="AO3320">
        <v>-2.6075344085693359</v>
      </c>
      <c r="AP3320">
        <v>-2.6772046089172363</v>
      </c>
      <c r="AQ3320">
        <v>-2.7804462909698486</v>
      </c>
      <c r="AR3320">
        <v>-2.8333635330200195</v>
      </c>
      <c r="AS3320">
        <v>-2.8141860961914062</v>
      </c>
      <c r="AT3320">
        <v>-2.7038140296936035</v>
      </c>
      <c r="AU3320">
        <v>-2.8060920238494873</v>
      </c>
      <c r="AV3320">
        <v>-2.8098042011260986</v>
      </c>
      <c r="AW3320">
        <v>-2.8713185787200928</v>
      </c>
      <c r="AX3320">
        <v>-2.8798518180847168</v>
      </c>
      <c r="AY3320">
        <v>8.4924955368041992</v>
      </c>
      <c r="AZ3320">
        <v>32.341285705566406</v>
      </c>
      <c r="BA3320">
        <v>32.4034423828125</v>
      </c>
      <c r="BB3320">
        <v>31.922212600708008</v>
      </c>
      <c r="BC3320">
        <v>31.517110824584961</v>
      </c>
      <c r="BD3320">
        <v>31.338626861572266</v>
      </c>
      <c r="BE3320">
        <v>7.8453168869018555</v>
      </c>
      <c r="BF3320">
        <v>-2.5561752319335938</v>
      </c>
      <c r="BG3320">
        <v>-2.4942293167114258</v>
      </c>
      <c r="BH3320">
        <v>-1.1484456062316895</v>
      </c>
      <c r="BI3320">
        <v>-1.1400202512741089</v>
      </c>
      <c r="BJ3320">
        <v>-1.1396552324295044</v>
      </c>
      <c r="BK3320">
        <v>-1.1406688690185547</v>
      </c>
      <c r="BL3320">
        <v>-1.1494919061660767</v>
      </c>
      <c r="BM3320">
        <v>-1.1950856447219849</v>
      </c>
      <c r="BN3320">
        <v>-1.2475006580352783</v>
      </c>
      <c r="BO3320">
        <v>-1.3106899261474609</v>
      </c>
      <c r="BP3320">
        <v>-1.3162448406219482</v>
      </c>
      <c r="BQ3320">
        <v>-1.2859374284744263</v>
      </c>
      <c r="BR3320">
        <v>-1.2366418838500977</v>
      </c>
      <c r="BS3320">
        <v>-1.2800642251968384</v>
      </c>
      <c r="BT3320">
        <v>-1.2774248123168945</v>
      </c>
      <c r="BU3320">
        <v>-1.3239885568618774</v>
      </c>
      <c r="BV3320">
        <v>-1.3168073892593384</v>
      </c>
      <c r="BW3320">
        <v>10.499323844909668</v>
      </c>
      <c r="BX3320">
        <v>34.589229583740234</v>
      </c>
      <c r="BY3320">
        <v>34.683670043945313</v>
      </c>
      <c r="BZ3320">
        <v>34.232391357421875</v>
      </c>
      <c r="CA3320">
        <v>33.8775634765625</v>
      </c>
      <c r="CB3320">
        <v>33.689964294433594</v>
      </c>
      <c r="CC3320">
        <v>9.9423723220825195</v>
      </c>
      <c r="CD3320">
        <v>-0.57685947418212891</v>
      </c>
      <c r="CE3320">
        <v>-0.55328845977783203</v>
      </c>
      <c r="CF3320">
        <v>-0.16498525440692902</v>
      </c>
      <c r="CG3320">
        <v>-0.17200973629951477</v>
      </c>
      <c r="CH3320">
        <v>-0.17772252857685089</v>
      </c>
      <c r="CI3320">
        <v>-0.17935146391391754</v>
      </c>
      <c r="CJ3320">
        <v>-0.18387308716773987</v>
      </c>
      <c r="CK3320">
        <v>-0.21682801842689514</v>
      </c>
      <c r="CL3320">
        <v>-0.25729206204414368</v>
      </c>
      <c r="CM3320">
        <v>-0.2927410900592804</v>
      </c>
      <c r="CN3320">
        <v>-0.2654930055141449</v>
      </c>
      <c r="CO3320">
        <v>-0.22747704386711121</v>
      </c>
      <c r="CP3320">
        <v>-0.22048288583755493</v>
      </c>
      <c r="CQ3320">
        <v>-0.2231421172618866</v>
      </c>
      <c r="CR3320">
        <v>-0.21610362827777863</v>
      </c>
      <c r="CS3320">
        <v>-0.25231248140335083</v>
      </c>
      <c r="CT3320">
        <v>-0.23424744606018066</v>
      </c>
      <c r="CU3320">
        <v>11.889247894287109</v>
      </c>
      <c r="CV3320">
        <v>36.146152496337891</v>
      </c>
      <c r="CW3320">
        <v>36.262947082519531</v>
      </c>
      <c r="CX3320">
        <v>35.832412719726562</v>
      </c>
      <c r="CY3320">
        <v>35.512405395507812</v>
      </c>
      <c r="CZ3320">
        <v>35.318492889404297</v>
      </c>
      <c r="DA3320">
        <v>11.394786834716797</v>
      </c>
      <c r="DB3320">
        <v>0.79400867223739624</v>
      </c>
      <c r="DC3320">
        <v>0.79100131988525391</v>
      </c>
      <c r="DD3320">
        <v>0.81847512722015381</v>
      </c>
      <c r="DE3320">
        <v>0.79600077867507935</v>
      </c>
      <c r="DF3320">
        <v>0.78421026468276978</v>
      </c>
      <c r="DG3320">
        <v>0.78196591138839722</v>
      </c>
      <c r="DH3320">
        <v>0.7817457914352417</v>
      </c>
      <c r="DI3320">
        <v>0.76142960786819458</v>
      </c>
      <c r="DJ3320">
        <v>0.73291653394699097</v>
      </c>
      <c r="DK3320">
        <v>0.72520768642425537</v>
      </c>
      <c r="DL3320">
        <v>0.78525882959365845</v>
      </c>
      <c r="DM3320">
        <v>0.83098334074020386</v>
      </c>
      <c r="DN3320">
        <v>0.79567605257034302</v>
      </c>
      <c r="DO3320">
        <v>0.83378005027770996</v>
      </c>
      <c r="DP3320">
        <v>0.84521758556365967</v>
      </c>
      <c r="DQ3320">
        <v>0.81936359405517578</v>
      </c>
      <c r="DR3320">
        <v>0.84831243753433228</v>
      </c>
      <c r="DS3320">
        <v>13.279170989990234</v>
      </c>
      <c r="DT3320">
        <v>37.703071594238281</v>
      </c>
      <c r="DU3320">
        <v>37.842227935791016</v>
      </c>
      <c r="DV3320">
        <v>37.43243408203125</v>
      </c>
      <c r="DW3320">
        <v>37.147247314453125</v>
      </c>
      <c r="DX3320">
        <v>36.947017669677734</v>
      </c>
      <c r="DY3320">
        <v>12.847201347351074</v>
      </c>
      <c r="DZ3320">
        <v>2.1648766994476318</v>
      </c>
      <c r="EA3320">
        <v>2.1352910995483398</v>
      </c>
      <c r="EB3320">
        <v>2.2384357452392578</v>
      </c>
      <c r="EC3320">
        <v>2.1936542987823486</v>
      </c>
      <c r="ED3320">
        <v>2.1730883121490479</v>
      </c>
      <c r="EE3320">
        <v>2.1699554920196533</v>
      </c>
      <c r="EF3320">
        <v>2.1759459972381592</v>
      </c>
      <c r="EG3320">
        <v>2.1738781929016113</v>
      </c>
      <c r="EH3320">
        <v>2.1626205444335937</v>
      </c>
      <c r="EI3320">
        <v>2.1949639320373535</v>
      </c>
      <c r="EJ3320">
        <v>2.302377462387085</v>
      </c>
      <c r="EK3320">
        <v>2.3592319488525391</v>
      </c>
      <c r="EL3320">
        <v>2.2628481388092041</v>
      </c>
      <c r="EM3320">
        <v>2.3598077297210693</v>
      </c>
      <c r="EN3320">
        <v>2.3775968551635742</v>
      </c>
      <c r="EO3320">
        <v>2.3666934967041016</v>
      </c>
      <c r="EP3320">
        <v>2.4113569259643555</v>
      </c>
      <c r="EQ3320">
        <v>15.285999298095703</v>
      </c>
      <c r="ER3320">
        <v>39.951019287109375</v>
      </c>
      <c r="ES3320">
        <v>40.122455596923828</v>
      </c>
      <c r="ET3320">
        <v>39.74261474609375</v>
      </c>
      <c r="EU3320">
        <v>39.507698059082031</v>
      </c>
      <c r="EV3320">
        <v>39.298355102539062</v>
      </c>
      <c r="EW3320">
        <v>14.944257736206055</v>
      </c>
      <c r="EX3320">
        <v>4.1441926956176758</v>
      </c>
      <c r="EY3320">
        <v>4.0762319564819336</v>
      </c>
      <c r="EZ3320">
        <v>49.56671142578125</v>
      </c>
      <c r="FA3320">
        <v>49.219482421875</v>
      </c>
      <c r="FB3320">
        <v>48.840511322021484</v>
      </c>
      <c r="FC3320">
        <v>48.476886749267578</v>
      </c>
      <c r="FD3320">
        <v>47.974525451660156</v>
      </c>
      <c r="FE3320">
        <v>47.649745941162109</v>
      </c>
      <c r="FF3320">
        <v>47.493854522705078</v>
      </c>
      <c r="FG3320">
        <v>47.50115966796875</v>
      </c>
      <c r="FH3320">
        <v>48.116886138916016</v>
      </c>
      <c r="FI3320">
        <v>49.940681457519531</v>
      </c>
      <c r="FJ3320">
        <v>51.967388153076172</v>
      </c>
      <c r="FK3320">
        <v>53.756546020507812</v>
      </c>
      <c r="FL3320">
        <v>54.519325256347656</v>
      </c>
      <c r="FM3320">
        <v>54.776390075683594</v>
      </c>
      <c r="FN3320">
        <v>54.843879699707031</v>
      </c>
      <c r="FO3320">
        <v>54.362522125244141</v>
      </c>
      <c r="FP3320">
        <v>54.198093414306641</v>
      </c>
      <c r="FQ3320">
        <v>53.496257781982422</v>
      </c>
      <c r="FR3320">
        <v>52.263774871826172</v>
      </c>
      <c r="FS3320">
        <v>51.071044921875</v>
      </c>
      <c r="FT3320">
        <v>49.904533386230469</v>
      </c>
      <c r="FU3320">
        <v>49.207721710205078</v>
      </c>
      <c r="FV3320">
        <v>47.979095458984375</v>
      </c>
      <c r="FW3320">
        <v>46.984355926513672</v>
      </c>
      <c r="FX3320">
        <v>1594</v>
      </c>
      <c r="FY3320">
        <v>1.6445562243461609E-2</v>
      </c>
      <c r="FZ3320">
        <v>1</v>
      </c>
    </row>
    <row r="3321" spans="1:182" x14ac:dyDescent="0.2">
      <c r="A3321" t="s">
        <v>245</v>
      </c>
      <c r="B3321" t="s">
        <v>252</v>
      </c>
      <c r="C3321" t="s">
        <v>217</v>
      </c>
      <c r="D3321" t="s">
        <v>37</v>
      </c>
      <c r="E3321">
        <v>2016</v>
      </c>
      <c r="F3321" t="s">
        <v>229</v>
      </c>
      <c r="G3321" t="s">
        <v>10</v>
      </c>
      <c r="H3321" t="s">
        <v>226</v>
      </c>
      <c r="I3321">
        <v>579.20000000000005</v>
      </c>
      <c r="L3321">
        <v>112.21315772767208</v>
      </c>
      <c r="M3321">
        <v>109.89206496075947</v>
      </c>
      <c r="N3321">
        <v>108.55326071407521</v>
      </c>
      <c r="O3321">
        <v>108.37160671659684</v>
      </c>
      <c r="P3321">
        <v>110.39525409375241</v>
      </c>
      <c r="Q3321">
        <v>115.9214014502583</v>
      </c>
      <c r="R3321">
        <v>125.61908472287897</v>
      </c>
      <c r="S3321">
        <v>129.37702924215381</v>
      </c>
      <c r="T3321">
        <v>132.6801959731319</v>
      </c>
      <c r="U3321">
        <v>133.8949796246155</v>
      </c>
      <c r="V3321">
        <v>135.1046999603854</v>
      </c>
      <c r="W3321">
        <v>137.41119913151005</v>
      </c>
      <c r="X3321">
        <v>139.10941300829754</v>
      </c>
      <c r="Y3321">
        <v>138.77081036839485</v>
      </c>
      <c r="Z3321">
        <v>139.2687302483065</v>
      </c>
      <c r="AA3321">
        <v>138.83998292374218</v>
      </c>
      <c r="AB3321">
        <v>138.28617513762092</v>
      </c>
      <c r="AC3321">
        <v>138.57796880485739</v>
      </c>
      <c r="AD3321">
        <v>135.68851211506384</v>
      </c>
      <c r="AE3321">
        <v>134.03736271015197</v>
      </c>
      <c r="AF3321">
        <v>132.09239708628746</v>
      </c>
      <c r="AG3321">
        <v>128.1083098256648</v>
      </c>
      <c r="AH3321">
        <v>123.22694108553887</v>
      </c>
      <c r="AI3321">
        <v>117.2657560419847</v>
      </c>
      <c r="AJ3321">
        <v>-2.5684061050415039</v>
      </c>
      <c r="AK3321">
        <v>-2.5376737117767334</v>
      </c>
      <c r="AL3321">
        <v>-2.5285334587097168</v>
      </c>
      <c r="AM3321">
        <v>-2.528658390045166</v>
      </c>
      <c r="AN3321">
        <v>-2.5436921119689941</v>
      </c>
      <c r="AO3321">
        <v>-2.6075344085693359</v>
      </c>
      <c r="AP3321">
        <v>-2.6772046089172363</v>
      </c>
      <c r="AQ3321">
        <v>-2.7804462909698486</v>
      </c>
      <c r="AR3321">
        <v>-2.8333635330200195</v>
      </c>
      <c r="AS3321">
        <v>-2.8141860961914062</v>
      </c>
      <c r="AT3321">
        <v>-2.7038140296936035</v>
      </c>
      <c r="AU3321">
        <v>-2.8060920238494873</v>
      </c>
      <c r="AV3321">
        <v>-2.8098042011260986</v>
      </c>
      <c r="AW3321">
        <v>-2.8713185787200928</v>
      </c>
      <c r="AX3321">
        <v>-2.8798518180847168</v>
      </c>
      <c r="AY3321">
        <v>8.4924955368041992</v>
      </c>
      <c r="AZ3321">
        <v>32.341285705566406</v>
      </c>
      <c r="BA3321">
        <v>32.4034423828125</v>
      </c>
      <c r="BB3321">
        <v>31.922212600708008</v>
      </c>
      <c r="BC3321">
        <v>31.517110824584961</v>
      </c>
      <c r="BD3321">
        <v>31.338626861572266</v>
      </c>
      <c r="BE3321">
        <v>7.8453168869018555</v>
      </c>
      <c r="BF3321">
        <v>-2.5561752319335938</v>
      </c>
      <c r="BG3321">
        <v>-2.4942293167114258</v>
      </c>
      <c r="BH3321">
        <v>-1.1484456062316895</v>
      </c>
      <c r="BI3321">
        <v>-1.1400202512741089</v>
      </c>
      <c r="BJ3321">
        <v>-1.1396552324295044</v>
      </c>
      <c r="BK3321">
        <v>-1.1406688690185547</v>
      </c>
      <c r="BL3321">
        <v>-1.1494919061660767</v>
      </c>
      <c r="BM3321">
        <v>-1.1950856447219849</v>
      </c>
      <c r="BN3321">
        <v>-1.2475006580352783</v>
      </c>
      <c r="BO3321">
        <v>-1.3106899261474609</v>
      </c>
      <c r="BP3321">
        <v>-1.3162448406219482</v>
      </c>
      <c r="BQ3321">
        <v>-1.2859374284744263</v>
      </c>
      <c r="BR3321">
        <v>-1.2366418838500977</v>
      </c>
      <c r="BS3321">
        <v>-1.2800642251968384</v>
      </c>
      <c r="BT3321">
        <v>-1.2774248123168945</v>
      </c>
      <c r="BU3321">
        <v>-1.3239885568618774</v>
      </c>
      <c r="BV3321">
        <v>-1.3168073892593384</v>
      </c>
      <c r="BW3321">
        <v>10.499323844909668</v>
      </c>
      <c r="BX3321">
        <v>34.589229583740234</v>
      </c>
      <c r="BY3321">
        <v>34.683670043945313</v>
      </c>
      <c r="BZ3321">
        <v>34.232391357421875</v>
      </c>
      <c r="CA3321">
        <v>33.8775634765625</v>
      </c>
      <c r="CB3321">
        <v>33.689964294433594</v>
      </c>
      <c r="CC3321">
        <v>9.9423723220825195</v>
      </c>
      <c r="CD3321">
        <v>-0.57685947418212891</v>
      </c>
      <c r="CE3321">
        <v>-0.55328845977783203</v>
      </c>
      <c r="CF3321">
        <v>-0.16498525440692902</v>
      </c>
      <c r="CG3321">
        <v>-0.17200973629951477</v>
      </c>
      <c r="CH3321">
        <v>-0.17772252857685089</v>
      </c>
      <c r="CI3321">
        <v>-0.17935146391391754</v>
      </c>
      <c r="CJ3321">
        <v>-0.18387308716773987</v>
      </c>
      <c r="CK3321">
        <v>-0.21682801842689514</v>
      </c>
      <c r="CL3321">
        <v>-0.25729206204414368</v>
      </c>
      <c r="CM3321">
        <v>-0.2927410900592804</v>
      </c>
      <c r="CN3321">
        <v>-0.2654930055141449</v>
      </c>
      <c r="CO3321">
        <v>-0.22747704386711121</v>
      </c>
      <c r="CP3321">
        <v>-0.22048288583755493</v>
      </c>
      <c r="CQ3321">
        <v>-0.2231421172618866</v>
      </c>
      <c r="CR3321">
        <v>-0.21610362827777863</v>
      </c>
      <c r="CS3321">
        <v>-0.25231248140335083</v>
      </c>
      <c r="CT3321">
        <v>-0.23424744606018066</v>
      </c>
      <c r="CU3321">
        <v>11.889247894287109</v>
      </c>
      <c r="CV3321">
        <v>36.146152496337891</v>
      </c>
      <c r="CW3321">
        <v>36.262947082519531</v>
      </c>
      <c r="CX3321">
        <v>35.832412719726562</v>
      </c>
      <c r="CY3321">
        <v>35.512405395507812</v>
      </c>
      <c r="CZ3321">
        <v>35.318492889404297</v>
      </c>
      <c r="DA3321">
        <v>11.394786834716797</v>
      </c>
      <c r="DB3321">
        <v>0.79400867223739624</v>
      </c>
      <c r="DC3321">
        <v>0.79100131988525391</v>
      </c>
      <c r="DD3321">
        <v>0.81847512722015381</v>
      </c>
      <c r="DE3321">
        <v>0.79600077867507935</v>
      </c>
      <c r="DF3321">
        <v>0.78421026468276978</v>
      </c>
      <c r="DG3321">
        <v>0.78196591138839722</v>
      </c>
      <c r="DH3321">
        <v>0.7817457914352417</v>
      </c>
      <c r="DI3321">
        <v>0.76142960786819458</v>
      </c>
      <c r="DJ3321">
        <v>0.73291653394699097</v>
      </c>
      <c r="DK3321">
        <v>0.72520768642425537</v>
      </c>
      <c r="DL3321">
        <v>0.78525882959365845</v>
      </c>
      <c r="DM3321">
        <v>0.83098334074020386</v>
      </c>
      <c r="DN3321">
        <v>0.79567605257034302</v>
      </c>
      <c r="DO3321">
        <v>0.83378005027770996</v>
      </c>
      <c r="DP3321">
        <v>0.84521758556365967</v>
      </c>
      <c r="DQ3321">
        <v>0.81936359405517578</v>
      </c>
      <c r="DR3321">
        <v>0.84831243753433228</v>
      </c>
      <c r="DS3321">
        <v>13.279170989990234</v>
      </c>
      <c r="DT3321">
        <v>37.703071594238281</v>
      </c>
      <c r="DU3321">
        <v>37.842227935791016</v>
      </c>
      <c r="DV3321">
        <v>37.43243408203125</v>
      </c>
      <c r="DW3321">
        <v>37.147247314453125</v>
      </c>
      <c r="DX3321">
        <v>36.947017669677734</v>
      </c>
      <c r="DY3321">
        <v>12.847201347351074</v>
      </c>
      <c r="DZ3321">
        <v>2.1648766994476318</v>
      </c>
      <c r="EA3321">
        <v>2.1352910995483398</v>
      </c>
      <c r="EB3321">
        <v>2.2384357452392578</v>
      </c>
      <c r="EC3321">
        <v>2.1936542987823486</v>
      </c>
      <c r="ED3321">
        <v>2.1730883121490479</v>
      </c>
      <c r="EE3321">
        <v>2.1699554920196533</v>
      </c>
      <c r="EF3321">
        <v>2.1759459972381592</v>
      </c>
      <c r="EG3321">
        <v>2.1738781929016113</v>
      </c>
      <c r="EH3321">
        <v>2.1626205444335937</v>
      </c>
      <c r="EI3321">
        <v>2.1949639320373535</v>
      </c>
      <c r="EJ3321">
        <v>2.302377462387085</v>
      </c>
      <c r="EK3321">
        <v>2.3592319488525391</v>
      </c>
      <c r="EL3321">
        <v>2.2628481388092041</v>
      </c>
      <c r="EM3321">
        <v>2.3598077297210693</v>
      </c>
      <c r="EN3321">
        <v>2.3775968551635742</v>
      </c>
      <c r="EO3321">
        <v>2.3666934967041016</v>
      </c>
      <c r="EP3321">
        <v>2.4113569259643555</v>
      </c>
      <c r="EQ3321">
        <v>15.285999298095703</v>
      </c>
      <c r="ER3321">
        <v>39.951019287109375</v>
      </c>
      <c r="ES3321">
        <v>40.122455596923828</v>
      </c>
      <c r="ET3321">
        <v>39.74261474609375</v>
      </c>
      <c r="EU3321">
        <v>39.507698059082031</v>
      </c>
      <c r="EV3321">
        <v>39.298355102539062</v>
      </c>
      <c r="EW3321">
        <v>14.944257736206055</v>
      </c>
      <c r="EX3321">
        <v>4.1441926956176758</v>
      </c>
      <c r="EY3321">
        <v>4.0762319564819336</v>
      </c>
      <c r="EZ3321">
        <v>49.56671142578125</v>
      </c>
      <c r="FA3321">
        <v>49.219482421875</v>
      </c>
      <c r="FB3321">
        <v>48.840511322021484</v>
      </c>
      <c r="FC3321">
        <v>48.476886749267578</v>
      </c>
      <c r="FD3321">
        <v>47.974525451660156</v>
      </c>
      <c r="FE3321">
        <v>47.649745941162109</v>
      </c>
      <c r="FF3321">
        <v>47.493854522705078</v>
      </c>
      <c r="FG3321">
        <v>47.50115966796875</v>
      </c>
      <c r="FH3321">
        <v>48.116886138916016</v>
      </c>
      <c r="FI3321">
        <v>49.940681457519531</v>
      </c>
      <c r="FJ3321">
        <v>51.967388153076172</v>
      </c>
      <c r="FK3321">
        <v>53.756546020507812</v>
      </c>
      <c r="FL3321">
        <v>54.519325256347656</v>
      </c>
      <c r="FM3321">
        <v>54.776390075683594</v>
      </c>
      <c r="FN3321">
        <v>54.843879699707031</v>
      </c>
      <c r="FO3321">
        <v>54.362522125244141</v>
      </c>
      <c r="FP3321">
        <v>54.198093414306641</v>
      </c>
      <c r="FQ3321">
        <v>53.496257781982422</v>
      </c>
      <c r="FR3321">
        <v>52.263774871826172</v>
      </c>
      <c r="FS3321">
        <v>51.071044921875</v>
      </c>
      <c r="FT3321">
        <v>49.904533386230469</v>
      </c>
      <c r="FU3321">
        <v>49.207721710205078</v>
      </c>
      <c r="FV3321">
        <v>47.979095458984375</v>
      </c>
      <c r="FW3321">
        <v>46.984355926513672</v>
      </c>
      <c r="FX3321">
        <v>1594</v>
      </c>
      <c r="FY3321">
        <v>1.6445562243461609E-2</v>
      </c>
      <c r="FZ3321">
        <v>1</v>
      </c>
    </row>
    <row r="3322" spans="1:182" x14ac:dyDescent="0.2">
      <c r="A3322" t="s">
        <v>245</v>
      </c>
      <c r="B3322" t="s">
        <v>252</v>
      </c>
      <c r="C3322" t="s">
        <v>217</v>
      </c>
      <c r="D3322" t="s">
        <v>37</v>
      </c>
      <c r="E3322">
        <v>2017</v>
      </c>
      <c r="F3322" t="s">
        <v>229</v>
      </c>
      <c r="G3322" t="s">
        <v>10</v>
      </c>
      <c r="H3322" t="s">
        <v>226</v>
      </c>
      <c r="I3322">
        <v>579.20000000000005</v>
      </c>
      <c r="L3322">
        <v>112.21315772767208</v>
      </c>
      <c r="M3322">
        <v>109.89206496075947</v>
      </c>
      <c r="N3322">
        <v>108.55326071407521</v>
      </c>
      <c r="O3322">
        <v>108.37160671659684</v>
      </c>
      <c r="P3322">
        <v>110.39525409375241</v>
      </c>
      <c r="Q3322">
        <v>115.9214014502583</v>
      </c>
      <c r="R3322">
        <v>125.61908472287897</v>
      </c>
      <c r="S3322">
        <v>129.37702924215381</v>
      </c>
      <c r="T3322">
        <v>132.6801959731319</v>
      </c>
      <c r="U3322">
        <v>133.8949796246155</v>
      </c>
      <c r="V3322">
        <v>135.1046999603854</v>
      </c>
      <c r="W3322">
        <v>137.41119913151005</v>
      </c>
      <c r="X3322">
        <v>139.10941300829754</v>
      </c>
      <c r="Y3322">
        <v>138.77081036839485</v>
      </c>
      <c r="Z3322">
        <v>139.2687302483065</v>
      </c>
      <c r="AA3322">
        <v>138.83998292374218</v>
      </c>
      <c r="AB3322">
        <v>138.28617513762092</v>
      </c>
      <c r="AC3322">
        <v>138.57796880485739</v>
      </c>
      <c r="AD3322">
        <v>135.68851211506384</v>
      </c>
      <c r="AE3322">
        <v>134.03736271015197</v>
      </c>
      <c r="AF3322">
        <v>132.09239708628743</v>
      </c>
      <c r="AG3322">
        <v>128.1083098256648</v>
      </c>
      <c r="AH3322">
        <v>123.22694108553887</v>
      </c>
      <c r="AI3322">
        <v>117.2657560419847</v>
      </c>
      <c r="AJ3322">
        <v>-2.5684061050415039</v>
      </c>
      <c r="AK3322">
        <v>-2.5376737117767334</v>
      </c>
      <c r="AL3322">
        <v>-2.5285334587097168</v>
      </c>
      <c r="AM3322">
        <v>-2.528658390045166</v>
      </c>
      <c r="AN3322">
        <v>-2.5436921119689941</v>
      </c>
      <c r="AO3322">
        <v>-2.6075344085693359</v>
      </c>
      <c r="AP3322">
        <v>-2.6772046089172363</v>
      </c>
      <c r="AQ3322">
        <v>-2.7804462909698486</v>
      </c>
      <c r="AR3322">
        <v>-2.8333635330200195</v>
      </c>
      <c r="AS3322">
        <v>-2.8141860961914062</v>
      </c>
      <c r="AT3322">
        <v>-2.7038140296936035</v>
      </c>
      <c r="AU3322">
        <v>-2.8060920238494873</v>
      </c>
      <c r="AV3322">
        <v>-2.8098042011260986</v>
      </c>
      <c r="AW3322">
        <v>-2.8713185787200928</v>
      </c>
      <c r="AX3322">
        <v>-2.8798518180847168</v>
      </c>
      <c r="AY3322">
        <v>8.4924955368041992</v>
      </c>
      <c r="AZ3322">
        <v>32.341285705566406</v>
      </c>
      <c r="BA3322">
        <v>32.4034423828125</v>
      </c>
      <c r="BB3322">
        <v>31.922212600708008</v>
      </c>
      <c r="BC3322">
        <v>31.517110824584961</v>
      </c>
      <c r="BD3322">
        <v>31.338626861572266</v>
      </c>
      <c r="BE3322">
        <v>7.8453168869018555</v>
      </c>
      <c r="BF3322">
        <v>-2.5561752319335938</v>
      </c>
      <c r="BG3322">
        <v>-2.4942293167114258</v>
      </c>
      <c r="BH3322">
        <v>-1.1484456062316895</v>
      </c>
      <c r="BI3322">
        <v>-1.1400202512741089</v>
      </c>
      <c r="BJ3322">
        <v>-1.1396552324295044</v>
      </c>
      <c r="BK3322">
        <v>-1.1406688690185547</v>
      </c>
      <c r="BL3322">
        <v>-1.1494919061660767</v>
      </c>
      <c r="BM3322">
        <v>-1.1950856447219849</v>
      </c>
      <c r="BN3322">
        <v>-1.2475006580352783</v>
      </c>
      <c r="BO3322">
        <v>-1.3106899261474609</v>
      </c>
      <c r="BP3322">
        <v>-1.3162448406219482</v>
      </c>
      <c r="BQ3322">
        <v>-1.2859374284744263</v>
      </c>
      <c r="BR3322">
        <v>-1.2366418838500977</v>
      </c>
      <c r="BS3322">
        <v>-1.2800642251968384</v>
      </c>
      <c r="BT3322">
        <v>-1.2774248123168945</v>
      </c>
      <c r="BU3322">
        <v>-1.3239885568618774</v>
      </c>
      <c r="BV3322">
        <v>-1.3168073892593384</v>
      </c>
      <c r="BW3322">
        <v>10.499323844909668</v>
      </c>
      <c r="BX3322">
        <v>34.589229583740234</v>
      </c>
      <c r="BY3322">
        <v>34.683670043945313</v>
      </c>
      <c r="BZ3322">
        <v>34.232391357421875</v>
      </c>
      <c r="CA3322">
        <v>33.8775634765625</v>
      </c>
      <c r="CB3322">
        <v>33.689964294433594</v>
      </c>
      <c r="CC3322">
        <v>9.9423723220825195</v>
      </c>
      <c r="CD3322">
        <v>-0.57685947418212891</v>
      </c>
      <c r="CE3322">
        <v>-0.55328845977783203</v>
      </c>
      <c r="CF3322">
        <v>-0.16498525440692902</v>
      </c>
      <c r="CG3322">
        <v>-0.17200973629951477</v>
      </c>
      <c r="CH3322">
        <v>-0.17772252857685089</v>
      </c>
      <c r="CI3322">
        <v>-0.17935146391391754</v>
      </c>
      <c r="CJ3322">
        <v>-0.18387308716773987</v>
      </c>
      <c r="CK3322">
        <v>-0.21682801842689514</v>
      </c>
      <c r="CL3322">
        <v>-0.25729206204414368</v>
      </c>
      <c r="CM3322">
        <v>-0.2927410900592804</v>
      </c>
      <c r="CN3322">
        <v>-0.2654930055141449</v>
      </c>
      <c r="CO3322">
        <v>-0.22747704386711121</v>
      </c>
      <c r="CP3322">
        <v>-0.22048288583755493</v>
      </c>
      <c r="CQ3322">
        <v>-0.2231421172618866</v>
      </c>
      <c r="CR3322">
        <v>-0.21610362827777863</v>
      </c>
      <c r="CS3322">
        <v>-0.25231248140335083</v>
      </c>
      <c r="CT3322">
        <v>-0.23424744606018066</v>
      </c>
      <c r="CU3322">
        <v>11.889247894287109</v>
      </c>
      <c r="CV3322">
        <v>36.146152496337891</v>
      </c>
      <c r="CW3322">
        <v>36.262947082519531</v>
      </c>
      <c r="CX3322">
        <v>35.832412719726562</v>
      </c>
      <c r="CY3322">
        <v>35.512405395507812</v>
      </c>
      <c r="CZ3322">
        <v>35.318492889404297</v>
      </c>
      <c r="DA3322">
        <v>11.394786834716797</v>
      </c>
      <c r="DB3322">
        <v>0.79400867223739624</v>
      </c>
      <c r="DC3322">
        <v>0.79100131988525391</v>
      </c>
      <c r="DD3322">
        <v>0.81847512722015381</v>
      </c>
      <c r="DE3322">
        <v>0.79600077867507935</v>
      </c>
      <c r="DF3322">
        <v>0.78421026468276978</v>
      </c>
      <c r="DG3322">
        <v>0.78196591138839722</v>
      </c>
      <c r="DH3322">
        <v>0.7817457914352417</v>
      </c>
      <c r="DI3322">
        <v>0.76142960786819458</v>
      </c>
      <c r="DJ3322">
        <v>0.73291653394699097</v>
      </c>
      <c r="DK3322">
        <v>0.72520768642425537</v>
      </c>
      <c r="DL3322">
        <v>0.78525882959365845</v>
      </c>
      <c r="DM3322">
        <v>0.83098334074020386</v>
      </c>
      <c r="DN3322">
        <v>0.79567605257034302</v>
      </c>
      <c r="DO3322">
        <v>0.83378005027770996</v>
      </c>
      <c r="DP3322">
        <v>0.84521758556365967</v>
      </c>
      <c r="DQ3322">
        <v>0.81936359405517578</v>
      </c>
      <c r="DR3322">
        <v>0.84831243753433228</v>
      </c>
      <c r="DS3322">
        <v>13.279170989990234</v>
      </c>
      <c r="DT3322">
        <v>37.703071594238281</v>
      </c>
      <c r="DU3322">
        <v>37.842227935791016</v>
      </c>
      <c r="DV3322">
        <v>37.43243408203125</v>
      </c>
      <c r="DW3322">
        <v>37.147247314453125</v>
      </c>
      <c r="DX3322">
        <v>36.947017669677734</v>
      </c>
      <c r="DY3322">
        <v>12.847201347351074</v>
      </c>
      <c r="DZ3322">
        <v>2.1648766994476318</v>
      </c>
      <c r="EA3322">
        <v>2.1352910995483398</v>
      </c>
      <c r="EB3322">
        <v>2.2384357452392578</v>
      </c>
      <c r="EC3322">
        <v>2.1936542987823486</v>
      </c>
      <c r="ED3322">
        <v>2.1730883121490479</v>
      </c>
      <c r="EE3322">
        <v>2.1699554920196533</v>
      </c>
      <c r="EF3322">
        <v>2.1759459972381592</v>
      </c>
      <c r="EG3322">
        <v>2.1738781929016113</v>
      </c>
      <c r="EH3322">
        <v>2.1626205444335937</v>
      </c>
      <c r="EI3322">
        <v>2.1949639320373535</v>
      </c>
      <c r="EJ3322">
        <v>2.302377462387085</v>
      </c>
      <c r="EK3322">
        <v>2.3592319488525391</v>
      </c>
      <c r="EL3322">
        <v>2.2628481388092041</v>
      </c>
      <c r="EM3322">
        <v>2.3598077297210693</v>
      </c>
      <c r="EN3322">
        <v>2.3775968551635742</v>
      </c>
      <c r="EO3322">
        <v>2.3666934967041016</v>
      </c>
      <c r="EP3322">
        <v>2.4113569259643555</v>
      </c>
      <c r="EQ3322">
        <v>15.285999298095703</v>
      </c>
      <c r="ER3322">
        <v>39.951019287109375</v>
      </c>
      <c r="ES3322">
        <v>40.122455596923828</v>
      </c>
      <c r="ET3322">
        <v>39.74261474609375</v>
      </c>
      <c r="EU3322">
        <v>39.507698059082031</v>
      </c>
      <c r="EV3322">
        <v>39.298355102539062</v>
      </c>
      <c r="EW3322">
        <v>14.944257736206055</v>
      </c>
      <c r="EX3322">
        <v>4.1441926956176758</v>
      </c>
      <c r="EY3322">
        <v>4.0762319564819336</v>
      </c>
      <c r="EZ3322">
        <v>49.56671142578125</v>
      </c>
      <c r="FA3322">
        <v>49.219482421875</v>
      </c>
      <c r="FB3322">
        <v>48.840511322021484</v>
      </c>
      <c r="FC3322">
        <v>48.476886749267578</v>
      </c>
      <c r="FD3322">
        <v>47.974525451660156</v>
      </c>
      <c r="FE3322">
        <v>47.649745941162109</v>
      </c>
      <c r="FF3322">
        <v>47.493854522705078</v>
      </c>
      <c r="FG3322">
        <v>47.50115966796875</v>
      </c>
      <c r="FH3322">
        <v>48.116886138916016</v>
      </c>
      <c r="FI3322">
        <v>49.940681457519531</v>
      </c>
      <c r="FJ3322">
        <v>51.967388153076172</v>
      </c>
      <c r="FK3322">
        <v>53.756546020507812</v>
      </c>
      <c r="FL3322">
        <v>54.519325256347656</v>
      </c>
      <c r="FM3322">
        <v>54.776390075683594</v>
      </c>
      <c r="FN3322">
        <v>54.843879699707031</v>
      </c>
      <c r="FO3322">
        <v>54.362522125244141</v>
      </c>
      <c r="FP3322">
        <v>54.198093414306641</v>
      </c>
      <c r="FQ3322">
        <v>53.496257781982422</v>
      </c>
      <c r="FR3322">
        <v>52.263774871826172</v>
      </c>
      <c r="FS3322">
        <v>51.071044921875</v>
      </c>
      <c r="FT3322">
        <v>49.904533386230469</v>
      </c>
      <c r="FU3322">
        <v>49.207721710205078</v>
      </c>
      <c r="FV3322">
        <v>47.979095458984375</v>
      </c>
      <c r="FW3322">
        <v>46.984355926513672</v>
      </c>
      <c r="FX3322">
        <v>1594</v>
      </c>
      <c r="FY3322">
        <v>1.6445562243461609E-2</v>
      </c>
      <c r="FZ3322">
        <v>1</v>
      </c>
    </row>
    <row r="3323" spans="1:182" x14ac:dyDescent="0.2">
      <c r="A3323" t="s">
        <v>245</v>
      </c>
      <c r="B3323" t="s">
        <v>252</v>
      </c>
      <c r="C3323" t="s">
        <v>217</v>
      </c>
      <c r="D3323" t="s">
        <v>38</v>
      </c>
      <c r="E3323">
        <v>2015</v>
      </c>
      <c r="F3323" t="s">
        <v>229</v>
      </c>
      <c r="G3323" t="s">
        <v>10</v>
      </c>
      <c r="H3323" t="s">
        <v>226</v>
      </c>
      <c r="I3323">
        <v>579.20000000000005</v>
      </c>
      <c r="L3323">
        <v>112.71457657038115</v>
      </c>
      <c r="M3323">
        <v>110.50174428995929</v>
      </c>
      <c r="N3323">
        <v>109.21512878421971</v>
      </c>
      <c r="O3323">
        <v>109.01832154408442</v>
      </c>
      <c r="P3323">
        <v>111.27031744542784</v>
      </c>
      <c r="Q3323">
        <v>116.83182050567066</v>
      </c>
      <c r="R3323">
        <v>126.28510801497748</v>
      </c>
      <c r="S3323">
        <v>129.81151465954113</v>
      </c>
      <c r="T3323">
        <v>132.65204260019374</v>
      </c>
      <c r="U3323">
        <v>134.08549318177324</v>
      </c>
      <c r="V3323">
        <v>135.97226341802588</v>
      </c>
      <c r="W3323">
        <v>138.61077952122326</v>
      </c>
      <c r="X3323">
        <v>140.91997356448331</v>
      </c>
      <c r="Y3323">
        <v>140.69065154472065</v>
      </c>
      <c r="Z3323">
        <v>141.03205313706181</v>
      </c>
      <c r="AA3323">
        <v>140.80025724930584</v>
      </c>
      <c r="AB3323">
        <v>140.18600083859764</v>
      </c>
      <c r="AC3323">
        <v>140.1897479581155</v>
      </c>
      <c r="AD3323">
        <v>137.39711004514601</v>
      </c>
      <c r="AE3323">
        <v>135.88987402744277</v>
      </c>
      <c r="AF3323">
        <v>133.99270400776544</v>
      </c>
      <c r="AG3323">
        <v>129.73571440869557</v>
      </c>
      <c r="AH3323">
        <v>124.42994659843052</v>
      </c>
      <c r="AI3323">
        <v>118.31175579943216</v>
      </c>
      <c r="AJ3323">
        <v>-2.597999095916748</v>
      </c>
      <c r="AK3323">
        <v>-2.5611557960510254</v>
      </c>
      <c r="AL3323">
        <v>-2.5470407009124756</v>
      </c>
      <c r="AM3323">
        <v>-2.5575146675109863</v>
      </c>
      <c r="AN3323">
        <v>-2.5791242122650146</v>
      </c>
      <c r="AO3323">
        <v>-2.6663215160369873</v>
      </c>
      <c r="AP3323">
        <v>-2.7425415515899658</v>
      </c>
      <c r="AQ3323">
        <v>-2.8275954723358154</v>
      </c>
      <c r="AR3323">
        <v>-2.8768157958984375</v>
      </c>
      <c r="AS3323">
        <v>-2.8799066543579102</v>
      </c>
      <c r="AT3323">
        <v>-2.7728350162506104</v>
      </c>
      <c r="AU3323">
        <v>-2.8548319339752197</v>
      </c>
      <c r="AV3323">
        <v>-2.8589279651641846</v>
      </c>
      <c r="AW3323">
        <v>-2.9105949401855469</v>
      </c>
      <c r="AX3323">
        <v>-2.9258813858032227</v>
      </c>
      <c r="AY3323">
        <v>7.8890237808227539</v>
      </c>
      <c r="AZ3323">
        <v>33.236862182617188</v>
      </c>
      <c r="BA3323">
        <v>33.327461242675781</v>
      </c>
      <c r="BB3323">
        <v>32.930656433105469</v>
      </c>
      <c r="BC3323">
        <v>32.675224304199219</v>
      </c>
      <c r="BD3323">
        <v>32.531269073486328</v>
      </c>
      <c r="BE3323">
        <v>7.4099550247192383</v>
      </c>
      <c r="BF3323">
        <v>-3.4637038707733154</v>
      </c>
      <c r="BG3323">
        <v>-3.4278337955474854</v>
      </c>
      <c r="BH3323">
        <v>-1.1460623741149902</v>
      </c>
      <c r="BI3323">
        <v>-1.1384207010269165</v>
      </c>
      <c r="BJ3323">
        <v>-1.1406837701797485</v>
      </c>
      <c r="BK3323">
        <v>-1.1540294885635376</v>
      </c>
      <c r="BL3323">
        <v>-1.1625860929489136</v>
      </c>
      <c r="BM3323">
        <v>-1.2186599969863892</v>
      </c>
      <c r="BN3323">
        <v>-1.2668946981430054</v>
      </c>
      <c r="BO3323">
        <v>-1.3161219358444214</v>
      </c>
      <c r="BP3323">
        <v>-1.3189982175827026</v>
      </c>
      <c r="BQ3323">
        <v>-1.3035135269165039</v>
      </c>
      <c r="BR3323">
        <v>-1.2588678598403931</v>
      </c>
      <c r="BS3323">
        <v>-1.2845021486282349</v>
      </c>
      <c r="BT3323">
        <v>-1.2690786123275757</v>
      </c>
      <c r="BU3323">
        <v>-1.3113254308700562</v>
      </c>
      <c r="BV3323">
        <v>-1.3122791051864624</v>
      </c>
      <c r="BW3323">
        <v>10.112836837768555</v>
      </c>
      <c r="BX3323">
        <v>35.419673919677734</v>
      </c>
      <c r="BY3323">
        <v>35.537239074707031</v>
      </c>
      <c r="BZ3323">
        <v>35.166908264160156</v>
      </c>
      <c r="CA3323">
        <v>34.9561767578125</v>
      </c>
      <c r="CB3323">
        <v>34.808486938476563</v>
      </c>
      <c r="CC3323">
        <v>9.6846427917480469</v>
      </c>
      <c r="CD3323">
        <v>-1.1239733695983887</v>
      </c>
      <c r="CE3323">
        <v>-1.1148154735565186</v>
      </c>
      <c r="CF3323">
        <v>-0.14045551419258118</v>
      </c>
      <c r="CG3323">
        <v>-0.15303865075111389</v>
      </c>
      <c r="CH3323">
        <v>-0.16664516925811768</v>
      </c>
      <c r="CI3323">
        <v>-0.18197982013225555</v>
      </c>
      <c r="CJ3323">
        <v>-0.18149606883525848</v>
      </c>
      <c r="CK3323">
        <v>-0.2160140722990036</v>
      </c>
      <c r="CL3323">
        <v>-0.24486620724201202</v>
      </c>
      <c r="CM3323">
        <v>-0.26928001642227173</v>
      </c>
      <c r="CN3323">
        <v>-0.24005851149559021</v>
      </c>
      <c r="CO3323">
        <v>-0.21170839667320251</v>
      </c>
      <c r="CP3323">
        <v>-0.21029894053936005</v>
      </c>
      <c r="CQ3323">
        <v>-0.19689658284187317</v>
      </c>
      <c r="CR3323">
        <v>-0.16795368492603302</v>
      </c>
      <c r="CS3323">
        <v>-0.20367611944675446</v>
      </c>
      <c r="CT3323">
        <v>-0.19470313191413879</v>
      </c>
      <c r="CU3323">
        <v>11.653042793273926</v>
      </c>
      <c r="CV3323">
        <v>36.931480407714844</v>
      </c>
      <c r="CW3323">
        <v>37.067722320556641</v>
      </c>
      <c r="CX3323">
        <v>36.715732574462891</v>
      </c>
      <c r="CY3323">
        <v>36.535957336425781</v>
      </c>
      <c r="CZ3323">
        <v>36.385677337646484</v>
      </c>
      <c r="DA3323">
        <v>11.26008415222168</v>
      </c>
      <c r="DB3323">
        <v>0.49651682376861572</v>
      </c>
      <c r="DC3323">
        <v>0.48717403411865234</v>
      </c>
      <c r="DD3323">
        <v>0.86515134572982788</v>
      </c>
      <c r="DE3323">
        <v>0.83234339952468872</v>
      </c>
      <c r="DF3323">
        <v>0.80739337205886841</v>
      </c>
      <c r="DG3323">
        <v>0.7900698184967041</v>
      </c>
      <c r="DH3323">
        <v>0.79959392547607422</v>
      </c>
      <c r="DI3323">
        <v>0.78663188219070435</v>
      </c>
      <c r="DJ3323">
        <v>0.77716225385665894</v>
      </c>
      <c r="DK3323">
        <v>0.77756190299987793</v>
      </c>
      <c r="DL3323">
        <v>0.83888125419616699</v>
      </c>
      <c r="DM3323">
        <v>0.88009673357009888</v>
      </c>
      <c r="DN3323">
        <v>0.83827006816864014</v>
      </c>
      <c r="DO3323">
        <v>0.89070898294448853</v>
      </c>
      <c r="DP3323">
        <v>0.93317121267318726</v>
      </c>
      <c r="DQ3323">
        <v>0.90397316217422485</v>
      </c>
      <c r="DR3323">
        <v>0.92287290096282959</v>
      </c>
      <c r="DS3323">
        <v>13.193248748779297</v>
      </c>
      <c r="DT3323">
        <v>38.443286895751953</v>
      </c>
      <c r="DU3323">
        <v>38.59820556640625</v>
      </c>
      <c r="DV3323">
        <v>38.264556884765625</v>
      </c>
      <c r="DW3323">
        <v>38.115734100341797</v>
      </c>
      <c r="DX3323">
        <v>37.962867736816406</v>
      </c>
      <c r="DY3323">
        <v>12.835525512695313</v>
      </c>
      <c r="DZ3323">
        <v>2.1170070171356201</v>
      </c>
      <c r="EA3323">
        <v>2.0891635417938232</v>
      </c>
      <c r="EB3323">
        <v>2.3170878887176514</v>
      </c>
      <c r="EC3323">
        <v>2.2550785541534424</v>
      </c>
      <c r="ED3323">
        <v>2.2137503623962402</v>
      </c>
      <c r="EE3323">
        <v>2.1935551166534424</v>
      </c>
      <c r="EF3323">
        <v>2.2161321640014648</v>
      </c>
      <c r="EG3323">
        <v>2.2342934608459473</v>
      </c>
      <c r="EH3323">
        <v>2.2528090476989746</v>
      </c>
      <c r="EI3323">
        <v>2.2890353202819824</v>
      </c>
      <c r="EJ3323">
        <v>2.3966989517211914</v>
      </c>
      <c r="EK3323">
        <v>2.4564900398254395</v>
      </c>
      <c r="EL3323">
        <v>2.3522369861602783</v>
      </c>
      <c r="EM3323">
        <v>2.4610388278961182</v>
      </c>
      <c r="EN3323">
        <v>2.5230207443237305</v>
      </c>
      <c r="EO3323">
        <v>2.5032427310943604</v>
      </c>
      <c r="EP3323">
        <v>2.5364751815795898</v>
      </c>
      <c r="EQ3323">
        <v>15.417061805725098</v>
      </c>
      <c r="ER3323">
        <v>40.6260986328125</v>
      </c>
      <c r="ES3323">
        <v>40.8079833984375</v>
      </c>
      <c r="ET3323">
        <v>40.500808715820313</v>
      </c>
      <c r="EU3323">
        <v>40.396686553955078</v>
      </c>
      <c r="EV3323">
        <v>40.240081787109375</v>
      </c>
      <c r="EW3323">
        <v>15.110213279724121</v>
      </c>
      <c r="EX3323">
        <v>4.4567375183105469</v>
      </c>
      <c r="EY3323">
        <v>4.4021821022033691</v>
      </c>
      <c r="EZ3323">
        <v>49.394512176513672</v>
      </c>
      <c r="FA3323">
        <v>48.475502014160156</v>
      </c>
      <c r="FB3323">
        <v>47.700790405273437</v>
      </c>
      <c r="FC3323">
        <v>47.291427612304687</v>
      </c>
      <c r="FD3323">
        <v>46.982265472412109</v>
      </c>
      <c r="FE3323">
        <v>46.518119812011719</v>
      </c>
      <c r="FF3323">
        <v>46.043605804443359</v>
      </c>
      <c r="FG3323">
        <v>46.018913269042969</v>
      </c>
      <c r="FH3323">
        <v>48.015033721923828</v>
      </c>
      <c r="FI3323">
        <v>50.53045654296875</v>
      </c>
      <c r="FJ3323">
        <v>52.946319580078125</v>
      </c>
      <c r="FK3323">
        <v>54.843345642089844</v>
      </c>
      <c r="FL3323">
        <v>56.089633941650391</v>
      </c>
      <c r="FM3323">
        <v>57.060592651367188</v>
      </c>
      <c r="FN3323">
        <v>57.485923767089844</v>
      </c>
      <c r="FO3323">
        <v>57.762962341308594</v>
      </c>
      <c r="FP3323">
        <v>57.517669677734375</v>
      </c>
      <c r="FQ3323">
        <v>56.936100006103516</v>
      </c>
      <c r="FR3323">
        <v>55.517166137695313</v>
      </c>
      <c r="FS3323">
        <v>53.518520355224609</v>
      </c>
      <c r="FT3323">
        <v>52.153926849365234</v>
      </c>
      <c r="FU3323">
        <v>50.917922973632812</v>
      </c>
      <c r="FV3323">
        <v>49.989845275878906</v>
      </c>
      <c r="FW3323">
        <v>49.157260894775391</v>
      </c>
      <c r="FX3323">
        <v>1594</v>
      </c>
      <c r="FY3323">
        <v>1.6445562243461609E-2</v>
      </c>
      <c r="FZ3323">
        <v>1</v>
      </c>
    </row>
    <row r="3324" spans="1:182" x14ac:dyDescent="0.2">
      <c r="A3324" t="s">
        <v>245</v>
      </c>
      <c r="B3324" t="s">
        <v>252</v>
      </c>
      <c r="C3324" t="s">
        <v>217</v>
      </c>
      <c r="D3324" t="s">
        <v>38</v>
      </c>
      <c r="E3324">
        <v>2016</v>
      </c>
      <c r="F3324" t="s">
        <v>229</v>
      </c>
      <c r="G3324" t="s">
        <v>10</v>
      </c>
      <c r="H3324" t="s">
        <v>226</v>
      </c>
      <c r="I3324">
        <v>579.20000000000005</v>
      </c>
      <c r="L3324">
        <v>112.71457657038115</v>
      </c>
      <c r="M3324">
        <v>110.50174428995929</v>
      </c>
      <c r="N3324">
        <v>109.21512878421973</v>
      </c>
      <c r="O3324">
        <v>109.01832154408442</v>
      </c>
      <c r="P3324">
        <v>111.27031744542784</v>
      </c>
      <c r="Q3324">
        <v>116.83182050567066</v>
      </c>
      <c r="R3324">
        <v>126.28510801497748</v>
      </c>
      <c r="S3324">
        <v>129.81151465954113</v>
      </c>
      <c r="T3324">
        <v>132.65204260019374</v>
      </c>
      <c r="U3324">
        <v>134.08549318177324</v>
      </c>
      <c r="V3324">
        <v>135.97226341802588</v>
      </c>
      <c r="W3324">
        <v>138.61077952122329</v>
      </c>
      <c r="X3324">
        <v>140.91997356448331</v>
      </c>
      <c r="Y3324">
        <v>140.69065154472065</v>
      </c>
      <c r="Z3324">
        <v>141.03205313706181</v>
      </c>
      <c r="AA3324">
        <v>140.80025724930584</v>
      </c>
      <c r="AB3324">
        <v>140.18600083859764</v>
      </c>
      <c r="AC3324">
        <v>140.1897479581155</v>
      </c>
      <c r="AD3324">
        <v>137.39711004514601</v>
      </c>
      <c r="AE3324">
        <v>135.88987402744277</v>
      </c>
      <c r="AF3324">
        <v>133.99270400776544</v>
      </c>
      <c r="AG3324">
        <v>129.73571440869557</v>
      </c>
      <c r="AH3324">
        <v>124.42994659843052</v>
      </c>
      <c r="AI3324">
        <v>118.31175579943216</v>
      </c>
      <c r="AJ3324">
        <v>-2.597999095916748</v>
      </c>
      <c r="AK3324">
        <v>-2.5611557960510254</v>
      </c>
      <c r="AL3324">
        <v>-2.5470407009124756</v>
      </c>
      <c r="AM3324">
        <v>-2.5575146675109863</v>
      </c>
      <c r="AN3324">
        <v>-2.5791242122650146</v>
      </c>
      <c r="AO3324">
        <v>-2.6663215160369873</v>
      </c>
      <c r="AP3324">
        <v>-2.7425415515899658</v>
      </c>
      <c r="AQ3324">
        <v>-2.8275954723358154</v>
      </c>
      <c r="AR3324">
        <v>-2.8768157958984375</v>
      </c>
      <c r="AS3324">
        <v>-2.8799066543579102</v>
      </c>
      <c r="AT3324">
        <v>-2.7728350162506104</v>
      </c>
      <c r="AU3324">
        <v>-2.8548319339752197</v>
      </c>
      <c r="AV3324">
        <v>-2.8589279651641846</v>
      </c>
      <c r="AW3324">
        <v>-2.9105949401855469</v>
      </c>
      <c r="AX3324">
        <v>-2.9258813858032227</v>
      </c>
      <c r="AY3324">
        <v>7.8890237808227539</v>
      </c>
      <c r="AZ3324">
        <v>33.236862182617188</v>
      </c>
      <c r="BA3324">
        <v>33.327461242675781</v>
      </c>
      <c r="BB3324">
        <v>32.930656433105469</v>
      </c>
      <c r="BC3324">
        <v>32.675224304199219</v>
      </c>
      <c r="BD3324">
        <v>32.531269073486328</v>
      </c>
      <c r="BE3324">
        <v>7.4099550247192383</v>
      </c>
      <c r="BF3324">
        <v>-3.4637038707733154</v>
      </c>
      <c r="BG3324">
        <v>-3.4278337955474854</v>
      </c>
      <c r="BH3324">
        <v>-1.1460623741149902</v>
      </c>
      <c r="BI3324">
        <v>-1.1384207010269165</v>
      </c>
      <c r="BJ3324">
        <v>-1.1406837701797485</v>
      </c>
      <c r="BK3324">
        <v>-1.1540294885635376</v>
      </c>
      <c r="BL3324">
        <v>-1.1625860929489136</v>
      </c>
      <c r="BM3324">
        <v>-1.2186599969863892</v>
      </c>
      <c r="BN3324">
        <v>-1.2668946981430054</v>
      </c>
      <c r="BO3324">
        <v>-1.3161219358444214</v>
      </c>
      <c r="BP3324">
        <v>-1.3189982175827026</v>
      </c>
      <c r="BQ3324">
        <v>-1.3035135269165039</v>
      </c>
      <c r="BR3324">
        <v>-1.2588678598403931</v>
      </c>
      <c r="BS3324">
        <v>-1.2845021486282349</v>
      </c>
      <c r="BT3324">
        <v>-1.2690786123275757</v>
      </c>
      <c r="BU3324">
        <v>-1.3113254308700562</v>
      </c>
      <c r="BV3324">
        <v>-1.3122791051864624</v>
      </c>
      <c r="BW3324">
        <v>10.112836837768555</v>
      </c>
      <c r="BX3324">
        <v>35.419673919677734</v>
      </c>
      <c r="BY3324">
        <v>35.537239074707031</v>
      </c>
      <c r="BZ3324">
        <v>35.166908264160156</v>
      </c>
      <c r="CA3324">
        <v>34.9561767578125</v>
      </c>
      <c r="CB3324">
        <v>34.808486938476563</v>
      </c>
      <c r="CC3324">
        <v>9.6846427917480469</v>
      </c>
      <c r="CD3324">
        <v>-1.1239733695983887</v>
      </c>
      <c r="CE3324">
        <v>-1.1148154735565186</v>
      </c>
      <c r="CF3324">
        <v>-0.14045551419258118</v>
      </c>
      <c r="CG3324">
        <v>-0.15303865075111389</v>
      </c>
      <c r="CH3324">
        <v>-0.16664516925811768</v>
      </c>
      <c r="CI3324">
        <v>-0.18197982013225555</v>
      </c>
      <c r="CJ3324">
        <v>-0.18149606883525848</v>
      </c>
      <c r="CK3324">
        <v>-0.2160140722990036</v>
      </c>
      <c r="CL3324">
        <v>-0.24486620724201202</v>
      </c>
      <c r="CM3324">
        <v>-0.26928001642227173</v>
      </c>
      <c r="CN3324">
        <v>-0.24005851149559021</v>
      </c>
      <c r="CO3324">
        <v>-0.21170839667320251</v>
      </c>
      <c r="CP3324">
        <v>-0.21029894053936005</v>
      </c>
      <c r="CQ3324">
        <v>-0.19689658284187317</v>
      </c>
      <c r="CR3324">
        <v>-0.16795368492603302</v>
      </c>
      <c r="CS3324">
        <v>-0.20367611944675446</v>
      </c>
      <c r="CT3324">
        <v>-0.19470313191413879</v>
      </c>
      <c r="CU3324">
        <v>11.653042793273926</v>
      </c>
      <c r="CV3324">
        <v>36.931480407714844</v>
      </c>
      <c r="CW3324">
        <v>37.067722320556641</v>
      </c>
      <c r="CX3324">
        <v>36.715732574462891</v>
      </c>
      <c r="CY3324">
        <v>36.535957336425781</v>
      </c>
      <c r="CZ3324">
        <v>36.385677337646484</v>
      </c>
      <c r="DA3324">
        <v>11.26008415222168</v>
      </c>
      <c r="DB3324">
        <v>0.49651682376861572</v>
      </c>
      <c r="DC3324">
        <v>0.48717403411865234</v>
      </c>
      <c r="DD3324">
        <v>0.86515134572982788</v>
      </c>
      <c r="DE3324">
        <v>0.83234339952468872</v>
      </c>
      <c r="DF3324">
        <v>0.80739337205886841</v>
      </c>
      <c r="DG3324">
        <v>0.7900698184967041</v>
      </c>
      <c r="DH3324">
        <v>0.79959392547607422</v>
      </c>
      <c r="DI3324">
        <v>0.78663188219070435</v>
      </c>
      <c r="DJ3324">
        <v>0.77716225385665894</v>
      </c>
      <c r="DK3324">
        <v>0.77756190299987793</v>
      </c>
      <c r="DL3324">
        <v>0.83888125419616699</v>
      </c>
      <c r="DM3324">
        <v>0.88009673357009888</v>
      </c>
      <c r="DN3324">
        <v>0.83827006816864014</v>
      </c>
      <c r="DO3324">
        <v>0.89070898294448853</v>
      </c>
      <c r="DP3324">
        <v>0.93317121267318726</v>
      </c>
      <c r="DQ3324">
        <v>0.90397316217422485</v>
      </c>
      <c r="DR3324">
        <v>0.92287290096282959</v>
      </c>
      <c r="DS3324">
        <v>13.193248748779297</v>
      </c>
      <c r="DT3324">
        <v>38.443286895751953</v>
      </c>
      <c r="DU3324">
        <v>38.59820556640625</v>
      </c>
      <c r="DV3324">
        <v>38.264556884765625</v>
      </c>
      <c r="DW3324">
        <v>38.115734100341797</v>
      </c>
      <c r="DX3324">
        <v>37.962867736816406</v>
      </c>
      <c r="DY3324">
        <v>12.835525512695313</v>
      </c>
      <c r="DZ3324">
        <v>2.1170070171356201</v>
      </c>
      <c r="EA3324">
        <v>2.0891635417938232</v>
      </c>
      <c r="EB3324">
        <v>2.3170878887176514</v>
      </c>
      <c r="EC3324">
        <v>2.2550785541534424</v>
      </c>
      <c r="ED3324">
        <v>2.2137503623962402</v>
      </c>
      <c r="EE3324">
        <v>2.1935551166534424</v>
      </c>
      <c r="EF3324">
        <v>2.2161321640014648</v>
      </c>
      <c r="EG3324">
        <v>2.2342934608459473</v>
      </c>
      <c r="EH3324">
        <v>2.2528090476989746</v>
      </c>
      <c r="EI3324">
        <v>2.2890353202819824</v>
      </c>
      <c r="EJ3324">
        <v>2.3966989517211914</v>
      </c>
      <c r="EK3324">
        <v>2.4564900398254395</v>
      </c>
      <c r="EL3324">
        <v>2.3522369861602783</v>
      </c>
      <c r="EM3324">
        <v>2.4610388278961182</v>
      </c>
      <c r="EN3324">
        <v>2.5230207443237305</v>
      </c>
      <c r="EO3324">
        <v>2.5032427310943604</v>
      </c>
      <c r="EP3324">
        <v>2.5364751815795898</v>
      </c>
      <c r="EQ3324">
        <v>15.417061805725098</v>
      </c>
      <c r="ER3324">
        <v>40.6260986328125</v>
      </c>
      <c r="ES3324">
        <v>40.8079833984375</v>
      </c>
      <c r="ET3324">
        <v>40.500808715820313</v>
      </c>
      <c r="EU3324">
        <v>40.396686553955078</v>
      </c>
      <c r="EV3324">
        <v>40.240081787109375</v>
      </c>
      <c r="EW3324">
        <v>15.110213279724121</v>
      </c>
      <c r="EX3324">
        <v>4.4567375183105469</v>
      </c>
      <c r="EY3324">
        <v>4.4021821022033691</v>
      </c>
      <c r="EZ3324">
        <v>49.394512176513672</v>
      </c>
      <c r="FA3324">
        <v>48.475502014160156</v>
      </c>
      <c r="FB3324">
        <v>47.700790405273437</v>
      </c>
      <c r="FC3324">
        <v>47.291427612304687</v>
      </c>
      <c r="FD3324">
        <v>46.982265472412109</v>
      </c>
      <c r="FE3324">
        <v>46.518119812011719</v>
      </c>
      <c r="FF3324">
        <v>46.043605804443359</v>
      </c>
      <c r="FG3324">
        <v>46.018913269042969</v>
      </c>
      <c r="FH3324">
        <v>48.015033721923828</v>
      </c>
      <c r="FI3324">
        <v>50.53045654296875</v>
      </c>
      <c r="FJ3324">
        <v>52.946319580078125</v>
      </c>
      <c r="FK3324">
        <v>54.843345642089844</v>
      </c>
      <c r="FL3324">
        <v>56.089633941650391</v>
      </c>
      <c r="FM3324">
        <v>57.060592651367188</v>
      </c>
      <c r="FN3324">
        <v>57.485923767089844</v>
      </c>
      <c r="FO3324">
        <v>57.762962341308594</v>
      </c>
      <c r="FP3324">
        <v>57.517669677734375</v>
      </c>
      <c r="FQ3324">
        <v>56.936100006103516</v>
      </c>
      <c r="FR3324">
        <v>55.517166137695313</v>
      </c>
      <c r="FS3324">
        <v>53.518520355224609</v>
      </c>
      <c r="FT3324">
        <v>52.153926849365234</v>
      </c>
      <c r="FU3324">
        <v>50.917922973632812</v>
      </c>
      <c r="FV3324">
        <v>49.989845275878906</v>
      </c>
      <c r="FW3324">
        <v>49.157260894775391</v>
      </c>
      <c r="FX3324">
        <v>1594</v>
      </c>
      <c r="FY3324">
        <v>1.6445562243461609E-2</v>
      </c>
      <c r="FZ3324">
        <v>1</v>
      </c>
    </row>
    <row r="3325" spans="1:182" x14ac:dyDescent="0.2">
      <c r="A3325" t="s">
        <v>245</v>
      </c>
      <c r="B3325" t="s">
        <v>252</v>
      </c>
      <c r="C3325" t="s">
        <v>217</v>
      </c>
      <c r="D3325" t="s">
        <v>38</v>
      </c>
      <c r="E3325">
        <v>2017</v>
      </c>
      <c r="F3325" t="s">
        <v>229</v>
      </c>
      <c r="G3325" t="s">
        <v>10</v>
      </c>
      <c r="H3325" t="s">
        <v>226</v>
      </c>
      <c r="I3325">
        <v>579.20000000000005</v>
      </c>
      <c r="L3325">
        <v>112.71457657038115</v>
      </c>
      <c r="M3325">
        <v>110.50174428995929</v>
      </c>
      <c r="N3325">
        <v>109.21512878421971</v>
      </c>
      <c r="O3325">
        <v>109.01832154408442</v>
      </c>
      <c r="P3325">
        <v>111.27031744542784</v>
      </c>
      <c r="Q3325">
        <v>116.83182050567065</v>
      </c>
      <c r="R3325">
        <v>126.2851080149775</v>
      </c>
      <c r="S3325">
        <v>129.81151465954113</v>
      </c>
      <c r="T3325">
        <v>132.65204260019374</v>
      </c>
      <c r="U3325">
        <v>134.08549318177324</v>
      </c>
      <c r="V3325">
        <v>135.97226341802588</v>
      </c>
      <c r="W3325">
        <v>138.61077952122329</v>
      </c>
      <c r="X3325">
        <v>140.91997356448331</v>
      </c>
      <c r="Y3325">
        <v>140.69065154472065</v>
      </c>
      <c r="Z3325">
        <v>141.03205313706178</v>
      </c>
      <c r="AA3325">
        <v>140.80025724930584</v>
      </c>
      <c r="AB3325">
        <v>140.18600083859764</v>
      </c>
      <c r="AC3325">
        <v>140.1897479581155</v>
      </c>
      <c r="AD3325">
        <v>137.39711004514601</v>
      </c>
      <c r="AE3325">
        <v>135.88987402744277</v>
      </c>
      <c r="AF3325">
        <v>133.99270400776544</v>
      </c>
      <c r="AG3325">
        <v>129.73571440869557</v>
      </c>
      <c r="AH3325">
        <v>124.42994659843052</v>
      </c>
      <c r="AI3325">
        <v>118.31175579943216</v>
      </c>
      <c r="AJ3325">
        <v>-2.597999095916748</v>
      </c>
      <c r="AK3325">
        <v>-2.5611557960510254</v>
      </c>
      <c r="AL3325">
        <v>-2.5470407009124756</v>
      </c>
      <c r="AM3325">
        <v>-2.5575146675109863</v>
      </c>
      <c r="AN3325">
        <v>-2.5791242122650146</v>
      </c>
      <c r="AO3325">
        <v>-2.6663215160369873</v>
      </c>
      <c r="AP3325">
        <v>-2.7425415515899658</v>
      </c>
      <c r="AQ3325">
        <v>-2.8275954723358154</v>
      </c>
      <c r="AR3325">
        <v>-2.8768157958984375</v>
      </c>
      <c r="AS3325">
        <v>-2.8799066543579102</v>
      </c>
      <c r="AT3325">
        <v>-2.7728350162506104</v>
      </c>
      <c r="AU3325">
        <v>-2.8548319339752197</v>
      </c>
      <c r="AV3325">
        <v>-2.8589279651641846</v>
      </c>
      <c r="AW3325">
        <v>-2.9105949401855469</v>
      </c>
      <c r="AX3325">
        <v>-2.9258813858032227</v>
      </c>
      <c r="AY3325">
        <v>7.8890237808227539</v>
      </c>
      <c r="AZ3325">
        <v>33.236862182617188</v>
      </c>
      <c r="BA3325">
        <v>33.327461242675781</v>
      </c>
      <c r="BB3325">
        <v>32.930656433105469</v>
      </c>
      <c r="BC3325">
        <v>32.675224304199219</v>
      </c>
      <c r="BD3325">
        <v>32.531269073486328</v>
      </c>
      <c r="BE3325">
        <v>7.4099550247192383</v>
      </c>
      <c r="BF3325">
        <v>-3.4637038707733154</v>
      </c>
      <c r="BG3325">
        <v>-3.4278337955474854</v>
      </c>
      <c r="BH3325">
        <v>-1.1460623741149902</v>
      </c>
      <c r="BI3325">
        <v>-1.1384207010269165</v>
      </c>
      <c r="BJ3325">
        <v>-1.1406837701797485</v>
      </c>
      <c r="BK3325">
        <v>-1.1540294885635376</v>
      </c>
      <c r="BL3325">
        <v>-1.1625860929489136</v>
      </c>
      <c r="BM3325">
        <v>-1.2186599969863892</v>
      </c>
      <c r="BN3325">
        <v>-1.2668946981430054</v>
      </c>
      <c r="BO3325">
        <v>-1.3161219358444214</v>
      </c>
      <c r="BP3325">
        <v>-1.3189982175827026</v>
      </c>
      <c r="BQ3325">
        <v>-1.3035135269165039</v>
      </c>
      <c r="BR3325">
        <v>-1.2588678598403931</v>
      </c>
      <c r="BS3325">
        <v>-1.2845021486282349</v>
      </c>
      <c r="BT3325">
        <v>-1.2690786123275757</v>
      </c>
      <c r="BU3325">
        <v>-1.3113254308700562</v>
      </c>
      <c r="BV3325">
        <v>-1.3122791051864624</v>
      </c>
      <c r="BW3325">
        <v>10.112836837768555</v>
      </c>
      <c r="BX3325">
        <v>35.419673919677734</v>
      </c>
      <c r="BY3325">
        <v>35.537239074707031</v>
      </c>
      <c r="BZ3325">
        <v>35.166908264160156</v>
      </c>
      <c r="CA3325">
        <v>34.9561767578125</v>
      </c>
      <c r="CB3325">
        <v>34.808486938476563</v>
      </c>
      <c r="CC3325">
        <v>9.6846427917480469</v>
      </c>
      <c r="CD3325">
        <v>-1.1239733695983887</v>
      </c>
      <c r="CE3325">
        <v>-1.1148154735565186</v>
      </c>
      <c r="CF3325">
        <v>-0.14045551419258118</v>
      </c>
      <c r="CG3325">
        <v>-0.15303865075111389</v>
      </c>
      <c r="CH3325">
        <v>-0.16664516925811768</v>
      </c>
      <c r="CI3325">
        <v>-0.18197982013225555</v>
      </c>
      <c r="CJ3325">
        <v>-0.18149606883525848</v>
      </c>
      <c r="CK3325">
        <v>-0.2160140722990036</v>
      </c>
      <c r="CL3325">
        <v>-0.24486620724201202</v>
      </c>
      <c r="CM3325">
        <v>-0.26928001642227173</v>
      </c>
      <c r="CN3325">
        <v>-0.24005851149559021</v>
      </c>
      <c r="CO3325">
        <v>-0.21170839667320251</v>
      </c>
      <c r="CP3325">
        <v>-0.21029894053936005</v>
      </c>
      <c r="CQ3325">
        <v>-0.19689658284187317</v>
      </c>
      <c r="CR3325">
        <v>-0.16795368492603302</v>
      </c>
      <c r="CS3325">
        <v>-0.20367611944675446</v>
      </c>
      <c r="CT3325">
        <v>-0.19470313191413879</v>
      </c>
      <c r="CU3325">
        <v>11.653042793273926</v>
      </c>
      <c r="CV3325">
        <v>36.931480407714844</v>
      </c>
      <c r="CW3325">
        <v>37.067722320556641</v>
      </c>
      <c r="CX3325">
        <v>36.715732574462891</v>
      </c>
      <c r="CY3325">
        <v>36.535957336425781</v>
      </c>
      <c r="CZ3325">
        <v>36.385677337646484</v>
      </c>
      <c r="DA3325">
        <v>11.26008415222168</v>
      </c>
      <c r="DB3325">
        <v>0.49651682376861572</v>
      </c>
      <c r="DC3325">
        <v>0.48717403411865234</v>
      </c>
      <c r="DD3325">
        <v>0.86515134572982788</v>
      </c>
      <c r="DE3325">
        <v>0.83234339952468872</v>
      </c>
      <c r="DF3325">
        <v>0.80739337205886841</v>
      </c>
      <c r="DG3325">
        <v>0.7900698184967041</v>
      </c>
      <c r="DH3325">
        <v>0.79959392547607422</v>
      </c>
      <c r="DI3325">
        <v>0.78663188219070435</v>
      </c>
      <c r="DJ3325">
        <v>0.77716225385665894</v>
      </c>
      <c r="DK3325">
        <v>0.77756190299987793</v>
      </c>
      <c r="DL3325">
        <v>0.83888125419616699</v>
      </c>
      <c r="DM3325">
        <v>0.88009673357009888</v>
      </c>
      <c r="DN3325">
        <v>0.83827006816864014</v>
      </c>
      <c r="DO3325">
        <v>0.89070898294448853</v>
      </c>
      <c r="DP3325">
        <v>0.93317121267318726</v>
      </c>
      <c r="DQ3325">
        <v>0.90397316217422485</v>
      </c>
      <c r="DR3325">
        <v>0.92287290096282959</v>
      </c>
      <c r="DS3325">
        <v>13.193248748779297</v>
      </c>
      <c r="DT3325">
        <v>38.443286895751953</v>
      </c>
      <c r="DU3325">
        <v>38.59820556640625</v>
      </c>
      <c r="DV3325">
        <v>38.264556884765625</v>
      </c>
      <c r="DW3325">
        <v>38.115734100341797</v>
      </c>
      <c r="DX3325">
        <v>37.962867736816406</v>
      </c>
      <c r="DY3325">
        <v>12.835525512695313</v>
      </c>
      <c r="DZ3325">
        <v>2.1170070171356201</v>
      </c>
      <c r="EA3325">
        <v>2.0891635417938232</v>
      </c>
      <c r="EB3325">
        <v>2.3170878887176514</v>
      </c>
      <c r="EC3325">
        <v>2.2550785541534424</v>
      </c>
      <c r="ED3325">
        <v>2.2137503623962402</v>
      </c>
      <c r="EE3325">
        <v>2.1935551166534424</v>
      </c>
      <c r="EF3325">
        <v>2.2161321640014648</v>
      </c>
      <c r="EG3325">
        <v>2.2342934608459473</v>
      </c>
      <c r="EH3325">
        <v>2.2528090476989746</v>
      </c>
      <c r="EI3325">
        <v>2.2890353202819824</v>
      </c>
      <c r="EJ3325">
        <v>2.3966989517211914</v>
      </c>
      <c r="EK3325">
        <v>2.4564900398254395</v>
      </c>
      <c r="EL3325">
        <v>2.3522369861602783</v>
      </c>
      <c r="EM3325">
        <v>2.4610388278961182</v>
      </c>
      <c r="EN3325">
        <v>2.5230207443237305</v>
      </c>
      <c r="EO3325">
        <v>2.5032427310943604</v>
      </c>
      <c r="EP3325">
        <v>2.5364751815795898</v>
      </c>
      <c r="EQ3325">
        <v>15.417061805725098</v>
      </c>
      <c r="ER3325">
        <v>40.6260986328125</v>
      </c>
      <c r="ES3325">
        <v>40.8079833984375</v>
      </c>
      <c r="ET3325">
        <v>40.500808715820313</v>
      </c>
      <c r="EU3325">
        <v>40.396686553955078</v>
      </c>
      <c r="EV3325">
        <v>40.240081787109375</v>
      </c>
      <c r="EW3325">
        <v>15.110213279724121</v>
      </c>
      <c r="EX3325">
        <v>4.4567375183105469</v>
      </c>
      <c r="EY3325">
        <v>4.4021821022033691</v>
      </c>
      <c r="EZ3325">
        <v>49.394512176513672</v>
      </c>
      <c r="FA3325">
        <v>48.475502014160156</v>
      </c>
      <c r="FB3325">
        <v>47.700790405273437</v>
      </c>
      <c r="FC3325">
        <v>47.291427612304687</v>
      </c>
      <c r="FD3325">
        <v>46.982265472412109</v>
      </c>
      <c r="FE3325">
        <v>46.518119812011719</v>
      </c>
      <c r="FF3325">
        <v>46.043605804443359</v>
      </c>
      <c r="FG3325">
        <v>46.018913269042969</v>
      </c>
      <c r="FH3325">
        <v>48.015033721923828</v>
      </c>
      <c r="FI3325">
        <v>50.53045654296875</v>
      </c>
      <c r="FJ3325">
        <v>52.946319580078125</v>
      </c>
      <c r="FK3325">
        <v>54.843345642089844</v>
      </c>
      <c r="FL3325">
        <v>56.089633941650391</v>
      </c>
      <c r="FM3325">
        <v>57.060592651367188</v>
      </c>
      <c r="FN3325">
        <v>57.485923767089844</v>
      </c>
      <c r="FO3325">
        <v>57.762962341308594</v>
      </c>
      <c r="FP3325">
        <v>57.517669677734375</v>
      </c>
      <c r="FQ3325">
        <v>56.936100006103516</v>
      </c>
      <c r="FR3325">
        <v>55.517166137695313</v>
      </c>
      <c r="FS3325">
        <v>53.518520355224609</v>
      </c>
      <c r="FT3325">
        <v>52.153926849365234</v>
      </c>
      <c r="FU3325">
        <v>50.917922973632812</v>
      </c>
      <c r="FV3325">
        <v>49.989845275878906</v>
      </c>
      <c r="FW3325">
        <v>49.157260894775391</v>
      </c>
      <c r="FX3325">
        <v>1594</v>
      </c>
      <c r="FY3325">
        <v>1.6445562243461609E-2</v>
      </c>
      <c r="FZ3325">
        <v>1</v>
      </c>
    </row>
    <row r="3326" spans="1:182" x14ac:dyDescent="0.2">
      <c r="A3326" t="s">
        <v>245</v>
      </c>
      <c r="B3326" t="s">
        <v>252</v>
      </c>
      <c r="C3326" t="s">
        <v>217</v>
      </c>
      <c r="D3326" t="s">
        <v>39</v>
      </c>
      <c r="E3326">
        <v>2015</v>
      </c>
      <c r="F3326" t="s">
        <v>229</v>
      </c>
      <c r="G3326" t="s">
        <v>10</v>
      </c>
      <c r="H3326" t="s">
        <v>226</v>
      </c>
      <c r="I3326">
        <v>579.20000000000005</v>
      </c>
      <c r="L3326">
        <v>127.77710629992852</v>
      </c>
      <c r="M3326">
        <v>124.84196244930564</v>
      </c>
      <c r="N3326">
        <v>123.06800558402831</v>
      </c>
      <c r="O3326">
        <v>121.77122041418309</v>
      </c>
      <c r="P3326">
        <v>123.28181099233694</v>
      </c>
      <c r="Q3326">
        <v>130.16219303623291</v>
      </c>
      <c r="R3326">
        <v>141.0596451687899</v>
      </c>
      <c r="S3326">
        <v>144.25331697550766</v>
      </c>
      <c r="T3326">
        <v>152.93196073179118</v>
      </c>
      <c r="U3326">
        <v>151.32826333088929</v>
      </c>
      <c r="V3326">
        <v>153.72607499631104</v>
      </c>
      <c r="W3326">
        <v>159.06305182404532</v>
      </c>
      <c r="X3326">
        <v>163.30010802341636</v>
      </c>
      <c r="Y3326">
        <v>164.58851013357761</v>
      </c>
      <c r="Z3326">
        <v>165.24441619327521</v>
      </c>
      <c r="AA3326">
        <v>165.63070787609433</v>
      </c>
      <c r="AB3326">
        <v>163.47704619512939</v>
      </c>
      <c r="AC3326">
        <v>160.21517808153416</v>
      </c>
      <c r="AD3326">
        <v>158.42129783225687</v>
      </c>
      <c r="AE3326">
        <v>158.84848676281342</v>
      </c>
      <c r="AF3326">
        <v>156.86811966957541</v>
      </c>
      <c r="AG3326">
        <v>150.69724718442347</v>
      </c>
      <c r="AH3326">
        <v>145.11535544834288</v>
      </c>
      <c r="AI3326">
        <v>137.17080090043027</v>
      </c>
      <c r="AJ3326">
        <v>-3.4225747585296631</v>
      </c>
      <c r="AK3326">
        <v>-3.3425576686859131</v>
      </c>
      <c r="AL3326">
        <v>-3.3639400005340576</v>
      </c>
      <c r="AM3326">
        <v>-3.4054219722747803</v>
      </c>
      <c r="AN3326">
        <v>-3.4270708560943604</v>
      </c>
      <c r="AO3326">
        <v>-3.5797345638275146</v>
      </c>
      <c r="AP3326">
        <v>-3.7250907421112061</v>
      </c>
      <c r="AQ3326">
        <v>-4.0846714973449707</v>
      </c>
      <c r="AR3326">
        <v>-4.502772331237793</v>
      </c>
      <c r="AS3326">
        <v>-4.15789794921875</v>
      </c>
      <c r="AT3326">
        <v>-3.8633434772491455</v>
      </c>
      <c r="AU3326">
        <v>-3.6577496528625488</v>
      </c>
      <c r="AV3326">
        <v>9.9006242752075195</v>
      </c>
      <c r="AW3326">
        <v>41.267627716064453</v>
      </c>
      <c r="AX3326">
        <v>40.750576019287109</v>
      </c>
      <c r="AY3326">
        <v>41.096466064453125</v>
      </c>
      <c r="AZ3326">
        <v>40.544761657714844</v>
      </c>
      <c r="BA3326">
        <v>40.348716735839844</v>
      </c>
      <c r="BB3326">
        <v>9.1674585342407227</v>
      </c>
      <c r="BC3326">
        <v>-5.2333440780639648</v>
      </c>
      <c r="BD3326">
        <v>-5.6791810989379883</v>
      </c>
      <c r="BE3326">
        <v>-5.3872585296630859</v>
      </c>
      <c r="BF3326">
        <v>-5.3160958290100098</v>
      </c>
      <c r="BG3326">
        <v>-5.1291341781616211</v>
      </c>
      <c r="BH3326">
        <v>-1.5606759786605835</v>
      </c>
      <c r="BI3326">
        <v>-1.5194578170776367</v>
      </c>
      <c r="BJ3326">
        <v>-1.5239264965057373</v>
      </c>
      <c r="BK3326">
        <v>-1.5292938947677612</v>
      </c>
      <c r="BL3326">
        <v>-1.5457714796066284</v>
      </c>
      <c r="BM3326">
        <v>-1.6136730909347534</v>
      </c>
      <c r="BN3326">
        <v>-1.6715483665466309</v>
      </c>
      <c r="BO3326">
        <v>-1.9126946926116943</v>
      </c>
      <c r="BP3326">
        <v>-2.0654542446136475</v>
      </c>
      <c r="BQ3326">
        <v>-1.9207096099853516</v>
      </c>
      <c r="BR3326">
        <v>-1.8127992153167725</v>
      </c>
      <c r="BS3326">
        <v>-1.6771171092987061</v>
      </c>
      <c r="BT3326">
        <v>12.276585578918457</v>
      </c>
      <c r="BU3326">
        <v>44.010795593261719</v>
      </c>
      <c r="BV3326">
        <v>43.493194580078125</v>
      </c>
      <c r="BW3326">
        <v>43.788822174072266</v>
      </c>
      <c r="BX3326">
        <v>43.251609802246094</v>
      </c>
      <c r="BY3326">
        <v>42.936122894287109</v>
      </c>
      <c r="BZ3326">
        <v>11.733075141906738</v>
      </c>
      <c r="CA3326">
        <v>-2.4207417964935303</v>
      </c>
      <c r="CB3326">
        <v>-2.7214884757995605</v>
      </c>
      <c r="CC3326">
        <v>-2.4385139942169189</v>
      </c>
      <c r="CD3326">
        <v>-2.2978148460388184</v>
      </c>
      <c r="CE3326">
        <v>-2.1091670989990234</v>
      </c>
      <c r="CF3326">
        <v>-0.27113056182861328</v>
      </c>
      <c r="CG3326">
        <v>-0.25678443908691406</v>
      </c>
      <c r="CH3326">
        <v>-0.24953871965408325</v>
      </c>
      <c r="CI3326">
        <v>-0.22989337146282196</v>
      </c>
      <c r="CJ3326">
        <v>-0.24278932809829712</v>
      </c>
      <c r="CK3326">
        <v>-0.25198489427566528</v>
      </c>
      <c r="CL3326">
        <v>-0.24927124381065369</v>
      </c>
      <c r="CM3326">
        <v>-0.40839031338691711</v>
      </c>
      <c r="CN3326">
        <v>-0.37737512588500977</v>
      </c>
      <c r="CO3326">
        <v>-0.37123990058898926</v>
      </c>
      <c r="CP3326">
        <v>-0.39259850978851318</v>
      </c>
      <c r="CQ3326">
        <v>-0.30533701181411743</v>
      </c>
      <c r="CR3326">
        <v>13.922168731689453</v>
      </c>
      <c r="CS3326">
        <v>45.910709381103516</v>
      </c>
      <c r="CT3326">
        <v>45.392723083496094</v>
      </c>
      <c r="CU3326">
        <v>45.653537750244141</v>
      </c>
      <c r="CV3326">
        <v>45.126361846923828</v>
      </c>
      <c r="CW3326">
        <v>44.728153228759766</v>
      </c>
      <c r="CX3326">
        <v>13.510013580322266</v>
      </c>
      <c r="CY3326">
        <v>-0.47274187207221985</v>
      </c>
      <c r="CZ3326">
        <v>-0.6729997992515564</v>
      </c>
      <c r="DA3326">
        <v>-0.39622235298156738</v>
      </c>
      <c r="DB3326">
        <v>-0.2073628157377243</v>
      </c>
      <c r="DC3326">
        <v>-1.7547434195876122E-2</v>
      </c>
      <c r="DD3326">
        <v>1.0184148550033569</v>
      </c>
      <c r="DE3326">
        <v>1.0058889389038086</v>
      </c>
      <c r="DF3326">
        <v>1.0248490571975708</v>
      </c>
      <c r="DG3326">
        <v>1.0695071220397949</v>
      </c>
      <c r="DH3326">
        <v>1.0601928234100342</v>
      </c>
      <c r="DI3326">
        <v>1.1097033023834229</v>
      </c>
      <c r="DJ3326">
        <v>1.1730059385299683</v>
      </c>
      <c r="DK3326">
        <v>1.0959141254425049</v>
      </c>
      <c r="DL3326">
        <v>1.3107038736343384</v>
      </c>
      <c r="DM3326">
        <v>1.178229808807373</v>
      </c>
      <c r="DN3326">
        <v>1.0276021957397461</v>
      </c>
      <c r="DO3326">
        <v>1.0664430856704712</v>
      </c>
      <c r="DP3326">
        <v>15.567752838134766</v>
      </c>
      <c r="DQ3326">
        <v>47.810619354248047</v>
      </c>
      <c r="DR3326">
        <v>47.292251586914063</v>
      </c>
      <c r="DS3326">
        <v>47.518253326416016</v>
      </c>
      <c r="DT3326">
        <v>47.001117706298828</v>
      </c>
      <c r="DU3326">
        <v>46.520179748535156</v>
      </c>
      <c r="DV3326">
        <v>15.286951065063477</v>
      </c>
      <c r="DW3326">
        <v>1.4752579927444458</v>
      </c>
      <c r="DX3326">
        <v>1.3754889965057373</v>
      </c>
      <c r="DY3326">
        <v>1.6460691690444946</v>
      </c>
      <c r="DZ3326">
        <v>1.8830893039703369</v>
      </c>
      <c r="EA3326">
        <v>2.0740723609924316</v>
      </c>
      <c r="EB3326">
        <v>2.8803136348724365</v>
      </c>
      <c r="EC3326">
        <v>2.828988790512085</v>
      </c>
      <c r="ED3326">
        <v>2.8648626804351807</v>
      </c>
      <c r="EE3326">
        <v>2.9456350803375244</v>
      </c>
      <c r="EF3326">
        <v>2.9414920806884766</v>
      </c>
      <c r="EG3326">
        <v>3.0757646560668945</v>
      </c>
      <c r="EH3326">
        <v>3.2265481948852539</v>
      </c>
      <c r="EI3326">
        <v>3.2678906917572021</v>
      </c>
      <c r="EJ3326">
        <v>3.7480220794677734</v>
      </c>
      <c r="EK3326">
        <v>3.4154179096221924</v>
      </c>
      <c r="EL3326">
        <v>3.0781464576721191</v>
      </c>
      <c r="EM3326">
        <v>3.0470755100250244</v>
      </c>
      <c r="EN3326">
        <v>17.943714141845703</v>
      </c>
      <c r="EO3326">
        <v>50.553791046142578</v>
      </c>
      <c r="EP3326">
        <v>50.034866333007813</v>
      </c>
      <c r="EQ3326">
        <v>50.210605621337891</v>
      </c>
      <c r="ER3326">
        <v>49.707965850830078</v>
      </c>
      <c r="ES3326">
        <v>49.107585906982422</v>
      </c>
      <c r="ET3326">
        <v>17.852567672729492</v>
      </c>
      <c r="EU3326">
        <v>4.2878603935241699</v>
      </c>
      <c r="EV3326">
        <v>4.3331813812255859</v>
      </c>
      <c r="EW3326">
        <v>4.5948138236999512</v>
      </c>
      <c r="EX3326">
        <v>4.9013700485229492</v>
      </c>
      <c r="EY3326">
        <v>5.0940389633178711</v>
      </c>
      <c r="EZ3326">
        <v>63.372173309326172</v>
      </c>
      <c r="FA3326">
        <v>62.178539276123047</v>
      </c>
      <c r="FB3326">
        <v>60.700183868408203</v>
      </c>
      <c r="FC3326">
        <v>59.609233856201172</v>
      </c>
      <c r="FD3326">
        <v>58.758674621582031</v>
      </c>
      <c r="FE3326">
        <v>58.116588592529297</v>
      </c>
      <c r="FF3326">
        <v>57.683696746826172</v>
      </c>
      <c r="FG3326">
        <v>57.516727447509766</v>
      </c>
      <c r="FH3326">
        <v>59.971084594726563</v>
      </c>
      <c r="FI3326">
        <v>63.932186126708984</v>
      </c>
      <c r="FJ3326">
        <v>68.467018127441406</v>
      </c>
      <c r="FK3326">
        <v>72.618942260742188</v>
      </c>
      <c r="FL3326">
        <v>75.900054931640625</v>
      </c>
      <c r="FM3326">
        <v>78.328666687011719</v>
      </c>
      <c r="FN3326">
        <v>79.746284484863281</v>
      </c>
      <c r="FO3326">
        <v>80.541297912597656</v>
      </c>
      <c r="FP3326">
        <v>80.618049621582031</v>
      </c>
      <c r="FQ3326">
        <v>80.050163269042969</v>
      </c>
      <c r="FR3326">
        <v>78.631118774414062</v>
      </c>
      <c r="FS3326">
        <v>76.001533508300781</v>
      </c>
      <c r="FT3326">
        <v>72.311149597167969</v>
      </c>
      <c r="FU3326">
        <v>69.583175659179688</v>
      </c>
      <c r="FV3326">
        <v>67.259674072265625</v>
      </c>
      <c r="FW3326">
        <v>64.921585083007812</v>
      </c>
      <c r="FX3326">
        <v>1594</v>
      </c>
      <c r="FY3326">
        <v>1.6445562243461609E-2</v>
      </c>
      <c r="FZ3326">
        <v>1</v>
      </c>
    </row>
    <row r="3327" spans="1:182" x14ac:dyDescent="0.2">
      <c r="A3327" t="s">
        <v>245</v>
      </c>
      <c r="B3327" t="s">
        <v>252</v>
      </c>
      <c r="C3327" t="s">
        <v>217</v>
      </c>
      <c r="D3327" t="s">
        <v>39</v>
      </c>
      <c r="E3327">
        <v>2016</v>
      </c>
      <c r="F3327" t="s">
        <v>229</v>
      </c>
      <c r="G3327" t="s">
        <v>10</v>
      </c>
      <c r="H3327" t="s">
        <v>226</v>
      </c>
      <c r="I3327">
        <v>579.20000000000005</v>
      </c>
      <c r="L3327">
        <v>127.77710629992852</v>
      </c>
      <c r="M3327">
        <v>124.84196244930564</v>
      </c>
      <c r="N3327">
        <v>123.06800558402831</v>
      </c>
      <c r="O3327">
        <v>121.77122041418309</v>
      </c>
      <c r="P3327">
        <v>123.28181099233694</v>
      </c>
      <c r="Q3327">
        <v>130.16219303623291</v>
      </c>
      <c r="R3327">
        <v>141.0596451687899</v>
      </c>
      <c r="S3327">
        <v>144.25331697550766</v>
      </c>
      <c r="T3327">
        <v>152.93196073179118</v>
      </c>
      <c r="U3327">
        <v>151.32826333088929</v>
      </c>
      <c r="V3327">
        <v>153.72607499631104</v>
      </c>
      <c r="W3327">
        <v>159.06305182404532</v>
      </c>
      <c r="X3327">
        <v>163.30010802341636</v>
      </c>
      <c r="Y3327">
        <v>164.58851013357761</v>
      </c>
      <c r="Z3327">
        <v>165.24441619327521</v>
      </c>
      <c r="AA3327">
        <v>165.63070787609433</v>
      </c>
      <c r="AB3327">
        <v>163.47704619512939</v>
      </c>
      <c r="AC3327">
        <v>160.21517808153416</v>
      </c>
      <c r="AD3327">
        <v>158.42129783225687</v>
      </c>
      <c r="AE3327">
        <v>158.84848676281342</v>
      </c>
      <c r="AF3327">
        <v>156.86811966957541</v>
      </c>
      <c r="AG3327">
        <v>150.69724718442347</v>
      </c>
      <c r="AH3327">
        <v>145.11535544834288</v>
      </c>
      <c r="AI3327">
        <v>137.17080090043027</v>
      </c>
      <c r="AJ3327">
        <v>-3.4225747585296631</v>
      </c>
      <c r="AK3327">
        <v>-3.3425576686859131</v>
      </c>
      <c r="AL3327">
        <v>-3.3639400005340576</v>
      </c>
      <c r="AM3327">
        <v>-3.4054219722747803</v>
      </c>
      <c r="AN3327">
        <v>-3.4270708560943604</v>
      </c>
      <c r="AO3327">
        <v>-3.5797345638275146</v>
      </c>
      <c r="AP3327">
        <v>-3.7250907421112061</v>
      </c>
      <c r="AQ3327">
        <v>-4.0846714973449707</v>
      </c>
      <c r="AR3327">
        <v>-4.502772331237793</v>
      </c>
      <c r="AS3327">
        <v>-4.15789794921875</v>
      </c>
      <c r="AT3327">
        <v>-3.8633434772491455</v>
      </c>
      <c r="AU3327">
        <v>-3.6577496528625488</v>
      </c>
      <c r="AV3327">
        <v>9.9006242752075195</v>
      </c>
      <c r="AW3327">
        <v>41.267627716064453</v>
      </c>
      <c r="AX3327">
        <v>40.750576019287109</v>
      </c>
      <c r="AY3327">
        <v>41.096466064453125</v>
      </c>
      <c r="AZ3327">
        <v>40.544761657714844</v>
      </c>
      <c r="BA3327">
        <v>40.348716735839844</v>
      </c>
      <c r="BB3327">
        <v>9.1674585342407227</v>
      </c>
      <c r="BC3327">
        <v>-5.2333440780639648</v>
      </c>
      <c r="BD3327">
        <v>-5.6791810989379883</v>
      </c>
      <c r="BE3327">
        <v>-5.3872585296630859</v>
      </c>
      <c r="BF3327">
        <v>-5.3160958290100098</v>
      </c>
      <c r="BG3327">
        <v>-5.1291341781616211</v>
      </c>
      <c r="BH3327">
        <v>-1.5606759786605835</v>
      </c>
      <c r="BI3327">
        <v>-1.5194578170776367</v>
      </c>
      <c r="BJ3327">
        <v>-1.5239264965057373</v>
      </c>
      <c r="BK3327">
        <v>-1.5292938947677612</v>
      </c>
      <c r="BL3327">
        <v>-1.5457714796066284</v>
      </c>
      <c r="BM3327">
        <v>-1.6136730909347534</v>
      </c>
      <c r="BN3327">
        <v>-1.6715483665466309</v>
      </c>
      <c r="BO3327">
        <v>-1.9126946926116943</v>
      </c>
      <c r="BP3327">
        <v>-2.0654542446136475</v>
      </c>
      <c r="BQ3327">
        <v>-1.9207096099853516</v>
      </c>
      <c r="BR3327">
        <v>-1.8127992153167725</v>
      </c>
      <c r="BS3327">
        <v>-1.6771171092987061</v>
      </c>
      <c r="BT3327">
        <v>12.276585578918457</v>
      </c>
      <c r="BU3327">
        <v>44.010795593261719</v>
      </c>
      <c r="BV3327">
        <v>43.493194580078125</v>
      </c>
      <c r="BW3327">
        <v>43.788822174072266</v>
      </c>
      <c r="BX3327">
        <v>43.251609802246094</v>
      </c>
      <c r="BY3327">
        <v>42.936122894287109</v>
      </c>
      <c r="BZ3327">
        <v>11.733075141906738</v>
      </c>
      <c r="CA3327">
        <v>-2.4207417964935303</v>
      </c>
      <c r="CB3327">
        <v>-2.7214884757995605</v>
      </c>
      <c r="CC3327">
        <v>-2.4385139942169189</v>
      </c>
      <c r="CD3327">
        <v>-2.2978148460388184</v>
      </c>
      <c r="CE3327">
        <v>-2.1091670989990234</v>
      </c>
      <c r="CF3327">
        <v>-0.27113056182861328</v>
      </c>
      <c r="CG3327">
        <v>-0.25678443908691406</v>
      </c>
      <c r="CH3327">
        <v>-0.24953871965408325</v>
      </c>
      <c r="CI3327">
        <v>-0.22989337146282196</v>
      </c>
      <c r="CJ3327">
        <v>-0.24278932809829712</v>
      </c>
      <c r="CK3327">
        <v>-0.25198489427566528</v>
      </c>
      <c r="CL3327">
        <v>-0.24927124381065369</v>
      </c>
      <c r="CM3327">
        <v>-0.40839031338691711</v>
      </c>
      <c r="CN3327">
        <v>-0.37737512588500977</v>
      </c>
      <c r="CO3327">
        <v>-0.37123990058898926</v>
      </c>
      <c r="CP3327">
        <v>-0.39259850978851318</v>
      </c>
      <c r="CQ3327">
        <v>-0.30533701181411743</v>
      </c>
      <c r="CR3327">
        <v>13.922168731689453</v>
      </c>
      <c r="CS3327">
        <v>45.910709381103516</v>
      </c>
      <c r="CT3327">
        <v>45.392723083496094</v>
      </c>
      <c r="CU3327">
        <v>45.653537750244141</v>
      </c>
      <c r="CV3327">
        <v>45.126361846923828</v>
      </c>
      <c r="CW3327">
        <v>44.728153228759766</v>
      </c>
      <c r="CX3327">
        <v>13.510013580322266</v>
      </c>
      <c r="CY3327">
        <v>-0.47274187207221985</v>
      </c>
      <c r="CZ3327">
        <v>-0.6729997992515564</v>
      </c>
      <c r="DA3327">
        <v>-0.39622235298156738</v>
      </c>
      <c r="DB3327">
        <v>-0.2073628157377243</v>
      </c>
      <c r="DC3327">
        <v>-1.7547434195876122E-2</v>
      </c>
      <c r="DD3327">
        <v>1.0184148550033569</v>
      </c>
      <c r="DE3327">
        <v>1.0058889389038086</v>
      </c>
      <c r="DF3327">
        <v>1.0248490571975708</v>
      </c>
      <c r="DG3327">
        <v>1.0695071220397949</v>
      </c>
      <c r="DH3327">
        <v>1.0601928234100342</v>
      </c>
      <c r="DI3327">
        <v>1.1097033023834229</v>
      </c>
      <c r="DJ3327">
        <v>1.1730059385299683</v>
      </c>
      <c r="DK3327">
        <v>1.0959141254425049</v>
      </c>
      <c r="DL3327">
        <v>1.3107038736343384</v>
      </c>
      <c r="DM3327">
        <v>1.178229808807373</v>
      </c>
      <c r="DN3327">
        <v>1.0276021957397461</v>
      </c>
      <c r="DO3327">
        <v>1.0664430856704712</v>
      </c>
      <c r="DP3327">
        <v>15.567752838134766</v>
      </c>
      <c r="DQ3327">
        <v>47.810619354248047</v>
      </c>
      <c r="DR3327">
        <v>47.292251586914063</v>
      </c>
      <c r="DS3327">
        <v>47.518253326416016</v>
      </c>
      <c r="DT3327">
        <v>47.001117706298828</v>
      </c>
      <c r="DU3327">
        <v>46.520179748535156</v>
      </c>
      <c r="DV3327">
        <v>15.286951065063477</v>
      </c>
      <c r="DW3327">
        <v>1.4752579927444458</v>
      </c>
      <c r="DX3327">
        <v>1.3754889965057373</v>
      </c>
      <c r="DY3327">
        <v>1.6460691690444946</v>
      </c>
      <c r="DZ3327">
        <v>1.8830893039703369</v>
      </c>
      <c r="EA3327">
        <v>2.0740723609924316</v>
      </c>
      <c r="EB3327">
        <v>2.8803136348724365</v>
      </c>
      <c r="EC3327">
        <v>2.828988790512085</v>
      </c>
      <c r="ED3327">
        <v>2.8648626804351807</v>
      </c>
      <c r="EE3327">
        <v>2.9456350803375244</v>
      </c>
      <c r="EF3327">
        <v>2.9414920806884766</v>
      </c>
      <c r="EG3327">
        <v>3.0757646560668945</v>
      </c>
      <c r="EH3327">
        <v>3.2265481948852539</v>
      </c>
      <c r="EI3327">
        <v>3.2678906917572021</v>
      </c>
      <c r="EJ3327">
        <v>3.7480220794677734</v>
      </c>
      <c r="EK3327">
        <v>3.4154179096221924</v>
      </c>
      <c r="EL3327">
        <v>3.0781464576721191</v>
      </c>
      <c r="EM3327">
        <v>3.0470755100250244</v>
      </c>
      <c r="EN3327">
        <v>17.943714141845703</v>
      </c>
      <c r="EO3327">
        <v>50.553791046142578</v>
      </c>
      <c r="EP3327">
        <v>50.034866333007813</v>
      </c>
      <c r="EQ3327">
        <v>50.210605621337891</v>
      </c>
      <c r="ER3327">
        <v>49.707965850830078</v>
      </c>
      <c r="ES3327">
        <v>49.107585906982422</v>
      </c>
      <c r="ET3327">
        <v>17.852567672729492</v>
      </c>
      <c r="EU3327">
        <v>4.2878603935241699</v>
      </c>
      <c r="EV3327">
        <v>4.3331813812255859</v>
      </c>
      <c r="EW3327">
        <v>4.5948138236999512</v>
      </c>
      <c r="EX3327">
        <v>4.9013700485229492</v>
      </c>
      <c r="EY3327">
        <v>5.0940389633178711</v>
      </c>
      <c r="EZ3327">
        <v>63.372173309326172</v>
      </c>
      <c r="FA3327">
        <v>62.178539276123047</v>
      </c>
      <c r="FB3327">
        <v>60.700183868408203</v>
      </c>
      <c r="FC3327">
        <v>59.609233856201172</v>
      </c>
      <c r="FD3327">
        <v>58.758674621582031</v>
      </c>
      <c r="FE3327">
        <v>58.116588592529297</v>
      </c>
      <c r="FF3327">
        <v>57.683696746826172</v>
      </c>
      <c r="FG3327">
        <v>57.516727447509766</v>
      </c>
      <c r="FH3327">
        <v>59.971084594726563</v>
      </c>
      <c r="FI3327">
        <v>63.932186126708984</v>
      </c>
      <c r="FJ3327">
        <v>68.467018127441406</v>
      </c>
      <c r="FK3327">
        <v>72.618942260742188</v>
      </c>
      <c r="FL3327">
        <v>75.900054931640625</v>
      </c>
      <c r="FM3327">
        <v>78.328666687011719</v>
      </c>
      <c r="FN3327">
        <v>79.746284484863281</v>
      </c>
      <c r="FO3327">
        <v>80.541297912597656</v>
      </c>
      <c r="FP3327">
        <v>80.618049621582031</v>
      </c>
      <c r="FQ3327">
        <v>80.050163269042969</v>
      </c>
      <c r="FR3327">
        <v>78.631118774414062</v>
      </c>
      <c r="FS3327">
        <v>76.001533508300781</v>
      </c>
      <c r="FT3327">
        <v>72.311149597167969</v>
      </c>
      <c r="FU3327">
        <v>69.583175659179688</v>
      </c>
      <c r="FV3327">
        <v>67.259674072265625</v>
      </c>
      <c r="FW3327">
        <v>64.921585083007812</v>
      </c>
      <c r="FX3327">
        <v>1594</v>
      </c>
      <c r="FY3327">
        <v>1.6445562243461609E-2</v>
      </c>
      <c r="FZ3327">
        <v>1</v>
      </c>
    </row>
    <row r="3328" spans="1:182" x14ac:dyDescent="0.2">
      <c r="A3328" t="s">
        <v>245</v>
      </c>
      <c r="B3328" t="s">
        <v>252</v>
      </c>
      <c r="C3328" t="s">
        <v>217</v>
      </c>
      <c r="D3328" t="s">
        <v>39</v>
      </c>
      <c r="E3328">
        <v>2017</v>
      </c>
      <c r="F3328" t="s">
        <v>229</v>
      </c>
      <c r="G3328" t="s">
        <v>10</v>
      </c>
      <c r="H3328" t="s">
        <v>226</v>
      </c>
      <c r="I3328">
        <v>579.20000000000005</v>
      </c>
      <c r="L3328">
        <v>127.7771062999285</v>
      </c>
      <c r="M3328">
        <v>124.84196244930564</v>
      </c>
      <c r="N3328">
        <v>123.0680055840283</v>
      </c>
      <c r="O3328">
        <v>121.77122041418309</v>
      </c>
      <c r="P3328">
        <v>123.28181099233693</v>
      </c>
      <c r="Q3328">
        <v>130.16219303623291</v>
      </c>
      <c r="R3328">
        <v>141.0596451687899</v>
      </c>
      <c r="S3328">
        <v>144.25331697550766</v>
      </c>
      <c r="T3328">
        <v>152.93196073179118</v>
      </c>
      <c r="U3328">
        <v>151.32826333088929</v>
      </c>
      <c r="V3328">
        <v>153.72607499631107</v>
      </c>
      <c r="W3328">
        <v>159.06305182404532</v>
      </c>
      <c r="X3328">
        <v>163.30010802341636</v>
      </c>
      <c r="Y3328">
        <v>164.58851013357761</v>
      </c>
      <c r="Z3328">
        <v>165.24441619327521</v>
      </c>
      <c r="AA3328">
        <v>165.63070787609433</v>
      </c>
      <c r="AB3328">
        <v>163.47704619512939</v>
      </c>
      <c r="AC3328">
        <v>160.21517808153416</v>
      </c>
      <c r="AD3328">
        <v>158.42129783225687</v>
      </c>
      <c r="AE3328">
        <v>158.84848676281342</v>
      </c>
      <c r="AF3328">
        <v>156.86811966957541</v>
      </c>
      <c r="AG3328">
        <v>150.69724718442347</v>
      </c>
      <c r="AH3328">
        <v>145.11535544834288</v>
      </c>
      <c r="AI3328">
        <v>137.17080090043027</v>
      </c>
      <c r="AJ3328">
        <v>-3.4225747585296631</v>
      </c>
      <c r="AK3328">
        <v>-3.3425576686859131</v>
      </c>
      <c r="AL3328">
        <v>-3.3639400005340576</v>
      </c>
      <c r="AM3328">
        <v>-3.4054219722747803</v>
      </c>
      <c r="AN3328">
        <v>-3.4270708560943604</v>
      </c>
      <c r="AO3328">
        <v>-3.5797345638275146</v>
      </c>
      <c r="AP3328">
        <v>-3.7250907421112061</v>
      </c>
      <c r="AQ3328">
        <v>-4.0846714973449707</v>
      </c>
      <c r="AR3328">
        <v>-4.502772331237793</v>
      </c>
      <c r="AS3328">
        <v>-4.15789794921875</v>
      </c>
      <c r="AT3328">
        <v>-3.8633434772491455</v>
      </c>
      <c r="AU3328">
        <v>-3.6577496528625488</v>
      </c>
      <c r="AV3328">
        <v>9.9006242752075195</v>
      </c>
      <c r="AW3328">
        <v>41.267627716064453</v>
      </c>
      <c r="AX3328">
        <v>40.750576019287109</v>
      </c>
      <c r="AY3328">
        <v>41.096466064453125</v>
      </c>
      <c r="AZ3328">
        <v>40.544761657714844</v>
      </c>
      <c r="BA3328">
        <v>40.348716735839844</v>
      </c>
      <c r="BB3328">
        <v>9.1674585342407227</v>
      </c>
      <c r="BC3328">
        <v>-5.2333440780639648</v>
      </c>
      <c r="BD3328">
        <v>-5.6791810989379883</v>
      </c>
      <c r="BE3328">
        <v>-5.3872585296630859</v>
      </c>
      <c r="BF3328">
        <v>-5.3160958290100098</v>
      </c>
      <c r="BG3328">
        <v>-5.1291341781616211</v>
      </c>
      <c r="BH3328">
        <v>-1.5606759786605835</v>
      </c>
      <c r="BI3328">
        <v>-1.5194578170776367</v>
      </c>
      <c r="BJ3328">
        <v>-1.5239264965057373</v>
      </c>
      <c r="BK3328">
        <v>-1.5292938947677612</v>
      </c>
      <c r="BL3328">
        <v>-1.5457714796066284</v>
      </c>
      <c r="BM3328">
        <v>-1.6136730909347534</v>
      </c>
      <c r="BN3328">
        <v>-1.6715483665466309</v>
      </c>
      <c r="BO3328">
        <v>-1.9126946926116943</v>
      </c>
      <c r="BP3328">
        <v>-2.0654542446136475</v>
      </c>
      <c r="BQ3328">
        <v>-1.9207096099853516</v>
      </c>
      <c r="BR3328">
        <v>-1.8127992153167725</v>
      </c>
      <c r="BS3328">
        <v>-1.6771171092987061</v>
      </c>
      <c r="BT3328">
        <v>12.276585578918457</v>
      </c>
      <c r="BU3328">
        <v>44.010795593261719</v>
      </c>
      <c r="BV3328">
        <v>43.493194580078125</v>
      </c>
      <c r="BW3328">
        <v>43.788822174072266</v>
      </c>
      <c r="BX3328">
        <v>43.251609802246094</v>
      </c>
      <c r="BY3328">
        <v>42.936122894287109</v>
      </c>
      <c r="BZ3328">
        <v>11.733075141906738</v>
      </c>
      <c r="CA3328">
        <v>-2.4207417964935303</v>
      </c>
      <c r="CB3328">
        <v>-2.7214884757995605</v>
      </c>
      <c r="CC3328">
        <v>-2.4385139942169189</v>
      </c>
      <c r="CD3328">
        <v>-2.2978148460388184</v>
      </c>
      <c r="CE3328">
        <v>-2.1091670989990234</v>
      </c>
      <c r="CF3328">
        <v>-0.27113056182861328</v>
      </c>
      <c r="CG3328">
        <v>-0.25678443908691406</v>
      </c>
      <c r="CH3328">
        <v>-0.24953871965408325</v>
      </c>
      <c r="CI3328">
        <v>-0.22989337146282196</v>
      </c>
      <c r="CJ3328">
        <v>-0.24278932809829712</v>
      </c>
      <c r="CK3328">
        <v>-0.25198489427566528</v>
      </c>
      <c r="CL3328">
        <v>-0.24927124381065369</v>
      </c>
      <c r="CM3328">
        <v>-0.40839031338691711</v>
      </c>
      <c r="CN3328">
        <v>-0.37737512588500977</v>
      </c>
      <c r="CO3328">
        <v>-0.37123990058898926</v>
      </c>
      <c r="CP3328">
        <v>-0.39259850978851318</v>
      </c>
      <c r="CQ3328">
        <v>-0.30533701181411743</v>
      </c>
      <c r="CR3328">
        <v>13.922168731689453</v>
      </c>
      <c r="CS3328">
        <v>45.910709381103516</v>
      </c>
      <c r="CT3328">
        <v>45.392723083496094</v>
      </c>
      <c r="CU3328">
        <v>45.653537750244141</v>
      </c>
      <c r="CV3328">
        <v>45.126361846923828</v>
      </c>
      <c r="CW3328">
        <v>44.728153228759766</v>
      </c>
      <c r="CX3328">
        <v>13.510013580322266</v>
      </c>
      <c r="CY3328">
        <v>-0.47274187207221985</v>
      </c>
      <c r="CZ3328">
        <v>-0.6729997992515564</v>
      </c>
      <c r="DA3328">
        <v>-0.39622235298156738</v>
      </c>
      <c r="DB3328">
        <v>-0.2073628157377243</v>
      </c>
      <c r="DC3328">
        <v>-1.7547434195876122E-2</v>
      </c>
      <c r="DD3328">
        <v>1.0184148550033569</v>
      </c>
      <c r="DE3328">
        <v>1.0058889389038086</v>
      </c>
      <c r="DF3328">
        <v>1.0248490571975708</v>
      </c>
      <c r="DG3328">
        <v>1.0695071220397949</v>
      </c>
      <c r="DH3328">
        <v>1.0601928234100342</v>
      </c>
      <c r="DI3328">
        <v>1.1097033023834229</v>
      </c>
      <c r="DJ3328">
        <v>1.1730059385299683</v>
      </c>
      <c r="DK3328">
        <v>1.0959141254425049</v>
      </c>
      <c r="DL3328">
        <v>1.3107038736343384</v>
      </c>
      <c r="DM3328">
        <v>1.178229808807373</v>
      </c>
      <c r="DN3328">
        <v>1.0276021957397461</v>
      </c>
      <c r="DO3328">
        <v>1.0664430856704712</v>
      </c>
      <c r="DP3328">
        <v>15.567752838134766</v>
      </c>
      <c r="DQ3328">
        <v>47.810619354248047</v>
      </c>
      <c r="DR3328">
        <v>47.292251586914063</v>
      </c>
      <c r="DS3328">
        <v>47.518253326416016</v>
      </c>
      <c r="DT3328">
        <v>47.001117706298828</v>
      </c>
      <c r="DU3328">
        <v>46.520179748535156</v>
      </c>
      <c r="DV3328">
        <v>15.286951065063477</v>
      </c>
      <c r="DW3328">
        <v>1.4752579927444458</v>
      </c>
      <c r="DX3328">
        <v>1.3754889965057373</v>
      </c>
      <c r="DY3328">
        <v>1.6460691690444946</v>
      </c>
      <c r="DZ3328">
        <v>1.8830893039703369</v>
      </c>
      <c r="EA3328">
        <v>2.0740723609924316</v>
      </c>
      <c r="EB3328">
        <v>2.8803136348724365</v>
      </c>
      <c r="EC3328">
        <v>2.828988790512085</v>
      </c>
      <c r="ED3328">
        <v>2.8648626804351807</v>
      </c>
      <c r="EE3328">
        <v>2.9456350803375244</v>
      </c>
      <c r="EF3328">
        <v>2.9414920806884766</v>
      </c>
      <c r="EG3328">
        <v>3.0757646560668945</v>
      </c>
      <c r="EH3328">
        <v>3.2265481948852539</v>
      </c>
      <c r="EI3328">
        <v>3.2678906917572021</v>
      </c>
      <c r="EJ3328">
        <v>3.7480220794677734</v>
      </c>
      <c r="EK3328">
        <v>3.4154179096221924</v>
      </c>
      <c r="EL3328">
        <v>3.0781464576721191</v>
      </c>
      <c r="EM3328">
        <v>3.0470755100250244</v>
      </c>
      <c r="EN3328">
        <v>17.943714141845703</v>
      </c>
      <c r="EO3328">
        <v>50.553791046142578</v>
      </c>
      <c r="EP3328">
        <v>50.034866333007813</v>
      </c>
      <c r="EQ3328">
        <v>50.210605621337891</v>
      </c>
      <c r="ER3328">
        <v>49.707965850830078</v>
      </c>
      <c r="ES3328">
        <v>49.107585906982422</v>
      </c>
      <c r="ET3328">
        <v>17.852567672729492</v>
      </c>
      <c r="EU3328">
        <v>4.2878603935241699</v>
      </c>
      <c r="EV3328">
        <v>4.3331813812255859</v>
      </c>
      <c r="EW3328">
        <v>4.5948138236999512</v>
      </c>
      <c r="EX3328">
        <v>4.9013700485229492</v>
      </c>
      <c r="EY3328">
        <v>5.0940389633178711</v>
      </c>
      <c r="EZ3328">
        <v>63.372173309326172</v>
      </c>
      <c r="FA3328">
        <v>62.178539276123047</v>
      </c>
      <c r="FB3328">
        <v>60.700183868408203</v>
      </c>
      <c r="FC3328">
        <v>59.609233856201172</v>
      </c>
      <c r="FD3328">
        <v>58.758674621582031</v>
      </c>
      <c r="FE3328">
        <v>58.116588592529297</v>
      </c>
      <c r="FF3328">
        <v>57.683696746826172</v>
      </c>
      <c r="FG3328">
        <v>57.516727447509766</v>
      </c>
      <c r="FH3328">
        <v>59.971084594726563</v>
      </c>
      <c r="FI3328">
        <v>63.932186126708984</v>
      </c>
      <c r="FJ3328">
        <v>68.467018127441406</v>
      </c>
      <c r="FK3328">
        <v>72.618942260742188</v>
      </c>
      <c r="FL3328">
        <v>75.900054931640625</v>
      </c>
      <c r="FM3328">
        <v>78.328666687011719</v>
      </c>
      <c r="FN3328">
        <v>79.746284484863281</v>
      </c>
      <c r="FO3328">
        <v>80.541297912597656</v>
      </c>
      <c r="FP3328">
        <v>80.618049621582031</v>
      </c>
      <c r="FQ3328">
        <v>80.050163269042969</v>
      </c>
      <c r="FR3328">
        <v>78.631118774414062</v>
      </c>
      <c r="FS3328">
        <v>76.001533508300781</v>
      </c>
      <c r="FT3328">
        <v>72.311149597167969</v>
      </c>
      <c r="FU3328">
        <v>69.583175659179688</v>
      </c>
      <c r="FV3328">
        <v>67.259674072265625</v>
      </c>
      <c r="FW3328">
        <v>64.921585083007812</v>
      </c>
      <c r="FX3328">
        <v>1594</v>
      </c>
      <c r="FY3328">
        <v>1.6445562243461609E-2</v>
      </c>
      <c r="FZ3328">
        <v>1</v>
      </c>
    </row>
    <row r="3329" spans="1:182" x14ac:dyDescent="0.2">
      <c r="A3329" t="s">
        <v>245</v>
      </c>
      <c r="B3329" t="s">
        <v>252</v>
      </c>
      <c r="C3329" t="s">
        <v>217</v>
      </c>
      <c r="D3329" t="s">
        <v>40</v>
      </c>
      <c r="E3329">
        <v>2015</v>
      </c>
      <c r="F3329" t="s">
        <v>229</v>
      </c>
      <c r="G3329" t="s">
        <v>10</v>
      </c>
      <c r="H3329" t="s">
        <v>226</v>
      </c>
      <c r="I3329">
        <v>1056.5999999999999</v>
      </c>
      <c r="L3329">
        <v>238.86801491587539</v>
      </c>
      <c r="M3329">
        <v>233.98992124454128</v>
      </c>
      <c r="N3329">
        <v>230.26097623765634</v>
      </c>
      <c r="O3329">
        <v>228.41114628746243</v>
      </c>
      <c r="P3329">
        <v>232.12542030461691</v>
      </c>
      <c r="Q3329">
        <v>242.08854897569796</v>
      </c>
      <c r="R3329">
        <v>256.60549564160868</v>
      </c>
      <c r="S3329">
        <v>265.05112798331606</v>
      </c>
      <c r="T3329">
        <v>271.7414833237284</v>
      </c>
      <c r="U3329">
        <v>277.5851041910816</v>
      </c>
      <c r="V3329">
        <v>286.5480429189671</v>
      </c>
      <c r="W3329">
        <v>290.87042337615497</v>
      </c>
      <c r="X3329">
        <v>291.97867344351567</v>
      </c>
      <c r="Y3329">
        <v>295.15687161510346</v>
      </c>
      <c r="Z3329">
        <v>295.93732421080034</v>
      </c>
      <c r="AA3329">
        <v>296.07680741714574</v>
      </c>
      <c r="AB3329">
        <v>295.57873742438477</v>
      </c>
      <c r="AC3329">
        <v>292.13156871832047</v>
      </c>
      <c r="AD3329">
        <v>290.97380952114924</v>
      </c>
      <c r="AE3329">
        <v>291.90885227383416</v>
      </c>
      <c r="AF3329">
        <v>288.57196558416837</v>
      </c>
      <c r="AG3329">
        <v>275.83445859931601</v>
      </c>
      <c r="AH3329">
        <v>261.01693939964247</v>
      </c>
      <c r="AI3329">
        <v>248.83999103330353</v>
      </c>
      <c r="AJ3329">
        <v>-4.7664895057678223</v>
      </c>
      <c r="AK3329">
        <v>-4.6607527732849121</v>
      </c>
      <c r="AL3329">
        <v>-4.7086696624755859</v>
      </c>
      <c r="AM3329">
        <v>-4.6247105598449707</v>
      </c>
      <c r="AN3329">
        <v>-4.6706352233886719</v>
      </c>
      <c r="AO3329">
        <v>-4.2579846382141113</v>
      </c>
      <c r="AP3329">
        <v>-4.2584242820739746</v>
      </c>
      <c r="AQ3329">
        <v>-4.2300009727478027</v>
      </c>
      <c r="AR3329">
        <v>-4.4154157638549805</v>
      </c>
      <c r="AS3329">
        <v>-4.6318826675415039</v>
      </c>
      <c r="AT3329">
        <v>-4.5741639137268066</v>
      </c>
      <c r="AU3329">
        <v>-4.551826000213623</v>
      </c>
      <c r="AV3329">
        <v>22.431497573852539</v>
      </c>
      <c r="AW3329">
        <v>81.589111328125</v>
      </c>
      <c r="AX3329">
        <v>81.181167602539062</v>
      </c>
      <c r="AY3329">
        <v>80.444412231445313</v>
      </c>
      <c r="AZ3329">
        <v>79.905281066894531</v>
      </c>
      <c r="BA3329">
        <v>79.698677062988281</v>
      </c>
      <c r="BB3329">
        <v>22.584878921508789</v>
      </c>
      <c r="BC3329">
        <v>-2.824871301651001</v>
      </c>
      <c r="BD3329">
        <v>-2.8860270977020264</v>
      </c>
      <c r="BE3329">
        <v>-2.7230823040008545</v>
      </c>
      <c r="BF3329">
        <v>-2.6220228672027588</v>
      </c>
      <c r="BG3329">
        <v>-2.8192076683044434</v>
      </c>
      <c r="BH3329">
        <v>-2.2525944709777832</v>
      </c>
      <c r="BI3329">
        <v>-2.2022998332977295</v>
      </c>
      <c r="BJ3329">
        <v>-2.2354860305786133</v>
      </c>
      <c r="BK3329">
        <v>-2.2025856971740723</v>
      </c>
      <c r="BL3329">
        <v>-2.2485218048095703</v>
      </c>
      <c r="BM3329">
        <v>-2.0431475639343262</v>
      </c>
      <c r="BN3329">
        <v>-2.05729079246521</v>
      </c>
      <c r="BO3329">
        <v>-1.9962736368179321</v>
      </c>
      <c r="BP3329">
        <v>-2.0892674922943115</v>
      </c>
      <c r="BQ3329">
        <v>-2.2018258571624756</v>
      </c>
      <c r="BR3329">
        <v>-2.1311063766479492</v>
      </c>
      <c r="BS3329">
        <v>-2.1048574447631836</v>
      </c>
      <c r="BT3329">
        <v>25.341375350952148</v>
      </c>
      <c r="BU3329">
        <v>85.088859558105469</v>
      </c>
      <c r="BV3329">
        <v>84.651268005371094</v>
      </c>
      <c r="BW3329">
        <v>83.943428039550781</v>
      </c>
      <c r="BX3329">
        <v>83.4273681640625</v>
      </c>
      <c r="BY3329">
        <v>83.189224243164062</v>
      </c>
      <c r="BZ3329">
        <v>25.503696441650391</v>
      </c>
      <c r="CA3329">
        <v>-0.1734873354434967</v>
      </c>
      <c r="CB3329">
        <v>-0.24224963784217834</v>
      </c>
      <c r="CC3329">
        <v>-0.12425052374601364</v>
      </c>
      <c r="CD3329">
        <v>-7.0670858025550842E-2</v>
      </c>
      <c r="CE3329">
        <v>-0.28281986713409424</v>
      </c>
      <c r="CF3329">
        <v>-0.51147878170013428</v>
      </c>
      <c r="CG3329">
        <v>-0.4995826780796051</v>
      </c>
      <c r="CH3329">
        <v>-0.52256655693054199</v>
      </c>
      <c r="CI3329">
        <v>-0.52502918243408203</v>
      </c>
      <c r="CJ3329">
        <v>-0.57097321748733521</v>
      </c>
      <c r="CK3329">
        <v>-0.50915813446044922</v>
      </c>
      <c r="CL3329">
        <v>-0.53279256820678711</v>
      </c>
      <c r="CM3329">
        <v>-0.44920098781585693</v>
      </c>
      <c r="CN3329">
        <v>-0.47818437218666077</v>
      </c>
      <c r="CO3329">
        <v>-0.51877593994140625</v>
      </c>
      <c r="CP3329">
        <v>-0.43905216455459595</v>
      </c>
      <c r="CQ3329">
        <v>-0.41009438037872314</v>
      </c>
      <c r="CR3329">
        <v>27.35675048828125</v>
      </c>
      <c r="CS3329">
        <v>87.512771606445313</v>
      </c>
      <c r="CT3329">
        <v>87.054649353027344</v>
      </c>
      <c r="CU3329">
        <v>86.366828918457031</v>
      </c>
      <c r="CV3329">
        <v>85.86676025390625</v>
      </c>
      <c r="CW3329">
        <v>85.606765747070313</v>
      </c>
      <c r="CX3329">
        <v>27.525260925292969</v>
      </c>
      <c r="CY3329">
        <v>1.6628531217575073</v>
      </c>
      <c r="CZ3329">
        <v>1.588822603225708</v>
      </c>
      <c r="DA3329">
        <v>1.6756924390792847</v>
      </c>
      <c r="DB3329">
        <v>1.696387767791748</v>
      </c>
      <c r="DC3329">
        <v>1.4738746881484985</v>
      </c>
      <c r="DD3329">
        <v>1.2296370267868042</v>
      </c>
      <c r="DE3329">
        <v>1.2031344175338745</v>
      </c>
      <c r="DF3329">
        <v>1.1903529167175293</v>
      </c>
      <c r="DG3329">
        <v>1.1525272130966187</v>
      </c>
      <c r="DH3329">
        <v>1.1065753698348999</v>
      </c>
      <c r="DI3329">
        <v>1.0248312950134277</v>
      </c>
      <c r="DJ3329">
        <v>0.99170559644699097</v>
      </c>
      <c r="DK3329">
        <v>1.0978716611862183</v>
      </c>
      <c r="DL3329">
        <v>1.1328988075256348</v>
      </c>
      <c r="DM3329">
        <v>1.1642739772796631</v>
      </c>
      <c r="DN3329">
        <v>1.2530021667480469</v>
      </c>
      <c r="DO3329">
        <v>1.2846685647964478</v>
      </c>
      <c r="DP3329">
        <v>29.372123718261719</v>
      </c>
      <c r="DQ3329">
        <v>89.936683654785156</v>
      </c>
      <c r="DR3329">
        <v>89.458030700683594</v>
      </c>
      <c r="DS3329">
        <v>88.790229797363281</v>
      </c>
      <c r="DT3329">
        <v>88.306144714355469</v>
      </c>
      <c r="DU3329">
        <v>88.024307250976563</v>
      </c>
      <c r="DV3329">
        <v>29.546823501586914</v>
      </c>
      <c r="DW3329">
        <v>3.4991936683654785</v>
      </c>
      <c r="DX3329">
        <v>3.4198949337005615</v>
      </c>
      <c r="DY3329">
        <v>3.475635290145874</v>
      </c>
      <c r="DZ3329">
        <v>3.4634463787078857</v>
      </c>
      <c r="EA3329">
        <v>3.2305691242218018</v>
      </c>
      <c r="EB3329">
        <v>3.7435317039489746</v>
      </c>
      <c r="EC3329">
        <v>3.6615874767303467</v>
      </c>
      <c r="ED3329">
        <v>3.6635367870330811</v>
      </c>
      <c r="EE3329">
        <v>3.5746521949768066</v>
      </c>
      <c r="EF3329">
        <v>3.528688907623291</v>
      </c>
      <c r="EG3329">
        <v>3.2396683692932129</v>
      </c>
      <c r="EH3329">
        <v>3.1928389072418213</v>
      </c>
      <c r="EI3329">
        <v>3.3315989971160889</v>
      </c>
      <c r="EJ3329">
        <v>3.4590470790863037</v>
      </c>
      <c r="EK3329">
        <v>3.5943307876586914</v>
      </c>
      <c r="EL3329">
        <v>3.6960597038269043</v>
      </c>
      <c r="EM3329">
        <v>3.7316372394561768</v>
      </c>
      <c r="EN3329">
        <v>32.282001495361328</v>
      </c>
      <c r="EO3329">
        <v>93.436431884765625</v>
      </c>
      <c r="EP3329">
        <v>92.928131103515625</v>
      </c>
      <c r="EQ3329">
        <v>92.28924560546875</v>
      </c>
      <c r="ER3329">
        <v>91.828239440917969</v>
      </c>
      <c r="ES3329">
        <v>91.514854431152344</v>
      </c>
      <c r="ET3329">
        <v>32.465641021728516</v>
      </c>
      <c r="EU3329">
        <v>6.1505775451660156</v>
      </c>
      <c r="EV3329">
        <v>6.0636725425720215</v>
      </c>
      <c r="EW3329">
        <v>6.0744671821594238</v>
      </c>
      <c r="EX3329">
        <v>6.014798641204834</v>
      </c>
      <c r="EY3329">
        <v>5.7669572830200195</v>
      </c>
      <c r="EZ3329">
        <v>64.504638671875</v>
      </c>
      <c r="FA3329">
        <v>63.647968292236328</v>
      </c>
      <c r="FB3329">
        <v>62.804782867431641</v>
      </c>
      <c r="FC3329">
        <v>61.846797943115234</v>
      </c>
      <c r="FD3329">
        <v>60.938465118408203</v>
      </c>
      <c r="FE3329">
        <v>60.308670043945313</v>
      </c>
      <c r="FF3329">
        <v>59.938224792480469</v>
      </c>
      <c r="FG3329">
        <v>60.25958251953125</v>
      </c>
      <c r="FH3329">
        <v>61.954147338867188</v>
      </c>
      <c r="FI3329">
        <v>65.532943725585938</v>
      </c>
      <c r="FJ3329">
        <v>69.553024291992188</v>
      </c>
      <c r="FK3329">
        <v>73.417404174804687</v>
      </c>
      <c r="FL3329">
        <v>77.050155639648438</v>
      </c>
      <c r="FM3329">
        <v>79.813194274902344</v>
      </c>
      <c r="FN3329">
        <v>81.193023681640625</v>
      </c>
      <c r="FO3329">
        <v>81.739997863769531</v>
      </c>
      <c r="FP3329">
        <v>81.816413879394531</v>
      </c>
      <c r="FQ3329">
        <v>80.53033447265625</v>
      </c>
      <c r="FR3329">
        <v>78.736015319824219</v>
      </c>
      <c r="FS3329">
        <v>76.274574279785156</v>
      </c>
      <c r="FT3329">
        <v>72.694526672363281</v>
      </c>
      <c r="FU3329">
        <v>69.641342163085938</v>
      </c>
      <c r="FV3329">
        <v>67.670829772949219</v>
      </c>
      <c r="FW3329">
        <v>66.19354248046875</v>
      </c>
      <c r="FX3329">
        <v>1594</v>
      </c>
      <c r="FY3329">
        <v>1.6445562243461609E-2</v>
      </c>
      <c r="FZ3329">
        <v>1</v>
      </c>
    </row>
    <row r="3330" spans="1:182" x14ac:dyDescent="0.2">
      <c r="A3330" t="s">
        <v>245</v>
      </c>
      <c r="B3330" t="s">
        <v>252</v>
      </c>
      <c r="C3330" t="s">
        <v>217</v>
      </c>
      <c r="D3330" t="s">
        <v>40</v>
      </c>
      <c r="E3330">
        <v>2016</v>
      </c>
      <c r="F3330" t="s">
        <v>229</v>
      </c>
      <c r="G3330" t="s">
        <v>10</v>
      </c>
      <c r="H3330" t="s">
        <v>226</v>
      </c>
      <c r="I3330">
        <v>1056.5999999999999</v>
      </c>
      <c r="L3330">
        <v>238.86801491587542</v>
      </c>
      <c r="M3330">
        <v>233.98992124454128</v>
      </c>
      <c r="N3330">
        <v>230.26097623765634</v>
      </c>
      <c r="O3330">
        <v>228.41114628746243</v>
      </c>
      <c r="P3330">
        <v>232.12542030461691</v>
      </c>
      <c r="Q3330">
        <v>242.08854897569796</v>
      </c>
      <c r="R3330">
        <v>256.60549564160874</v>
      </c>
      <c r="S3330">
        <v>265.05112798331606</v>
      </c>
      <c r="T3330">
        <v>271.74148332372846</v>
      </c>
      <c r="U3330">
        <v>277.58510419108165</v>
      </c>
      <c r="V3330">
        <v>286.5480429189671</v>
      </c>
      <c r="W3330">
        <v>290.87042337615492</v>
      </c>
      <c r="X3330">
        <v>291.97867344351567</v>
      </c>
      <c r="Y3330">
        <v>295.15687161510346</v>
      </c>
      <c r="Z3330">
        <v>295.93732421080034</v>
      </c>
      <c r="AA3330">
        <v>296.07680741714574</v>
      </c>
      <c r="AB3330">
        <v>295.57873742438477</v>
      </c>
      <c r="AC3330">
        <v>292.13156871832047</v>
      </c>
      <c r="AD3330">
        <v>290.97380952114924</v>
      </c>
      <c r="AE3330">
        <v>291.90885227383416</v>
      </c>
      <c r="AF3330">
        <v>288.57196558416831</v>
      </c>
      <c r="AG3330">
        <v>275.83445859931601</v>
      </c>
      <c r="AH3330">
        <v>261.01693939964247</v>
      </c>
      <c r="AI3330">
        <v>248.83999103330356</v>
      </c>
      <c r="AJ3330">
        <v>-4.7664895057678223</v>
      </c>
      <c r="AK3330">
        <v>-4.6607527732849121</v>
      </c>
      <c r="AL3330">
        <v>-4.7086696624755859</v>
      </c>
      <c r="AM3330">
        <v>-4.6247105598449707</v>
      </c>
      <c r="AN3330">
        <v>-4.6706352233886719</v>
      </c>
      <c r="AO3330">
        <v>-4.2579846382141113</v>
      </c>
      <c r="AP3330">
        <v>-4.2584242820739746</v>
      </c>
      <c r="AQ3330">
        <v>-4.2300009727478027</v>
      </c>
      <c r="AR3330">
        <v>-4.4154157638549805</v>
      </c>
      <c r="AS3330">
        <v>-4.6318826675415039</v>
      </c>
      <c r="AT3330">
        <v>-4.5741639137268066</v>
      </c>
      <c r="AU3330">
        <v>-4.551826000213623</v>
      </c>
      <c r="AV3330">
        <v>22.431497573852539</v>
      </c>
      <c r="AW3330">
        <v>81.589111328125</v>
      </c>
      <c r="AX3330">
        <v>81.181167602539062</v>
      </c>
      <c r="AY3330">
        <v>80.444412231445313</v>
      </c>
      <c r="AZ3330">
        <v>79.905281066894531</v>
      </c>
      <c r="BA3330">
        <v>79.698677062988281</v>
      </c>
      <c r="BB3330">
        <v>22.584878921508789</v>
      </c>
      <c r="BC3330">
        <v>-2.824871301651001</v>
      </c>
      <c r="BD3330">
        <v>-2.8860270977020264</v>
      </c>
      <c r="BE3330">
        <v>-2.7230823040008545</v>
      </c>
      <c r="BF3330">
        <v>-2.6220228672027588</v>
      </c>
      <c r="BG3330">
        <v>-2.8192076683044434</v>
      </c>
      <c r="BH3330">
        <v>-2.2525944709777832</v>
      </c>
      <c r="BI3330">
        <v>-2.2022998332977295</v>
      </c>
      <c r="BJ3330">
        <v>-2.2354860305786133</v>
      </c>
      <c r="BK3330">
        <v>-2.2025856971740723</v>
      </c>
      <c r="BL3330">
        <v>-2.2485218048095703</v>
      </c>
      <c r="BM3330">
        <v>-2.0431475639343262</v>
      </c>
      <c r="BN3330">
        <v>-2.05729079246521</v>
      </c>
      <c r="BO3330">
        <v>-1.9962736368179321</v>
      </c>
      <c r="BP3330">
        <v>-2.0892674922943115</v>
      </c>
      <c r="BQ3330">
        <v>-2.2018258571624756</v>
      </c>
      <c r="BR3330">
        <v>-2.1311063766479492</v>
      </c>
      <c r="BS3330">
        <v>-2.1048574447631836</v>
      </c>
      <c r="BT3330">
        <v>25.341375350952148</v>
      </c>
      <c r="BU3330">
        <v>85.088859558105469</v>
      </c>
      <c r="BV3330">
        <v>84.651268005371094</v>
      </c>
      <c r="BW3330">
        <v>83.943428039550781</v>
      </c>
      <c r="BX3330">
        <v>83.4273681640625</v>
      </c>
      <c r="BY3330">
        <v>83.189224243164062</v>
      </c>
      <c r="BZ3330">
        <v>25.503696441650391</v>
      </c>
      <c r="CA3330">
        <v>-0.1734873354434967</v>
      </c>
      <c r="CB3330">
        <v>-0.24224963784217834</v>
      </c>
      <c r="CC3330">
        <v>-0.12425052374601364</v>
      </c>
      <c r="CD3330">
        <v>-7.0670858025550842E-2</v>
      </c>
      <c r="CE3330">
        <v>-0.28281986713409424</v>
      </c>
      <c r="CF3330">
        <v>-0.51147878170013428</v>
      </c>
      <c r="CG3330">
        <v>-0.4995826780796051</v>
      </c>
      <c r="CH3330">
        <v>-0.52256655693054199</v>
      </c>
      <c r="CI3330">
        <v>-0.52502918243408203</v>
      </c>
      <c r="CJ3330">
        <v>-0.57097321748733521</v>
      </c>
      <c r="CK3330">
        <v>-0.50915813446044922</v>
      </c>
      <c r="CL3330">
        <v>-0.53279256820678711</v>
      </c>
      <c r="CM3330">
        <v>-0.44920098781585693</v>
      </c>
      <c r="CN3330">
        <v>-0.47818437218666077</v>
      </c>
      <c r="CO3330">
        <v>-0.51877593994140625</v>
      </c>
      <c r="CP3330">
        <v>-0.43905216455459595</v>
      </c>
      <c r="CQ3330">
        <v>-0.41009438037872314</v>
      </c>
      <c r="CR3330">
        <v>27.35675048828125</v>
      </c>
      <c r="CS3330">
        <v>87.512771606445313</v>
      </c>
      <c r="CT3330">
        <v>87.054649353027344</v>
      </c>
      <c r="CU3330">
        <v>86.366828918457031</v>
      </c>
      <c r="CV3330">
        <v>85.86676025390625</v>
      </c>
      <c r="CW3330">
        <v>85.606765747070313</v>
      </c>
      <c r="CX3330">
        <v>27.525260925292969</v>
      </c>
      <c r="CY3330">
        <v>1.6628531217575073</v>
      </c>
      <c r="CZ3330">
        <v>1.588822603225708</v>
      </c>
      <c r="DA3330">
        <v>1.6756924390792847</v>
      </c>
      <c r="DB3330">
        <v>1.696387767791748</v>
      </c>
      <c r="DC3330">
        <v>1.4738746881484985</v>
      </c>
      <c r="DD3330">
        <v>1.2296370267868042</v>
      </c>
      <c r="DE3330">
        <v>1.2031344175338745</v>
      </c>
      <c r="DF3330">
        <v>1.1903529167175293</v>
      </c>
      <c r="DG3330">
        <v>1.1525272130966187</v>
      </c>
      <c r="DH3330">
        <v>1.1065753698348999</v>
      </c>
      <c r="DI3330">
        <v>1.0248312950134277</v>
      </c>
      <c r="DJ3330">
        <v>0.99170559644699097</v>
      </c>
      <c r="DK3330">
        <v>1.0978716611862183</v>
      </c>
      <c r="DL3330">
        <v>1.1328988075256348</v>
      </c>
      <c r="DM3330">
        <v>1.1642739772796631</v>
      </c>
      <c r="DN3330">
        <v>1.2530021667480469</v>
      </c>
      <c r="DO3330">
        <v>1.2846685647964478</v>
      </c>
      <c r="DP3330">
        <v>29.372123718261719</v>
      </c>
      <c r="DQ3330">
        <v>89.936683654785156</v>
      </c>
      <c r="DR3330">
        <v>89.458030700683594</v>
      </c>
      <c r="DS3330">
        <v>88.790229797363281</v>
      </c>
      <c r="DT3330">
        <v>88.306144714355469</v>
      </c>
      <c r="DU3330">
        <v>88.024307250976563</v>
      </c>
      <c r="DV3330">
        <v>29.546823501586914</v>
      </c>
      <c r="DW3330">
        <v>3.4991936683654785</v>
      </c>
      <c r="DX3330">
        <v>3.4198949337005615</v>
      </c>
      <c r="DY3330">
        <v>3.475635290145874</v>
      </c>
      <c r="DZ3330">
        <v>3.4634463787078857</v>
      </c>
      <c r="EA3330">
        <v>3.2305691242218018</v>
      </c>
      <c r="EB3330">
        <v>3.7435317039489746</v>
      </c>
      <c r="EC3330">
        <v>3.6615874767303467</v>
      </c>
      <c r="ED3330">
        <v>3.6635367870330811</v>
      </c>
      <c r="EE3330">
        <v>3.5746521949768066</v>
      </c>
      <c r="EF3330">
        <v>3.528688907623291</v>
      </c>
      <c r="EG3330">
        <v>3.2396683692932129</v>
      </c>
      <c r="EH3330">
        <v>3.1928389072418213</v>
      </c>
      <c r="EI3330">
        <v>3.3315989971160889</v>
      </c>
      <c r="EJ3330">
        <v>3.4590470790863037</v>
      </c>
      <c r="EK3330">
        <v>3.5943307876586914</v>
      </c>
      <c r="EL3330">
        <v>3.6960597038269043</v>
      </c>
      <c r="EM3330">
        <v>3.7316372394561768</v>
      </c>
      <c r="EN3330">
        <v>32.282001495361328</v>
      </c>
      <c r="EO3330">
        <v>93.436431884765625</v>
      </c>
      <c r="EP3330">
        <v>92.928131103515625</v>
      </c>
      <c r="EQ3330">
        <v>92.28924560546875</v>
      </c>
      <c r="ER3330">
        <v>91.828239440917969</v>
      </c>
      <c r="ES3330">
        <v>91.514854431152344</v>
      </c>
      <c r="ET3330">
        <v>32.465641021728516</v>
      </c>
      <c r="EU3330">
        <v>6.1505775451660156</v>
      </c>
      <c r="EV3330">
        <v>6.0636725425720215</v>
      </c>
      <c r="EW3330">
        <v>6.0744671821594238</v>
      </c>
      <c r="EX3330">
        <v>6.014798641204834</v>
      </c>
      <c r="EY3330">
        <v>5.7669572830200195</v>
      </c>
      <c r="EZ3330">
        <v>64.504638671875</v>
      </c>
      <c r="FA3330">
        <v>63.647968292236328</v>
      </c>
      <c r="FB3330">
        <v>62.804782867431641</v>
      </c>
      <c r="FC3330">
        <v>61.846797943115234</v>
      </c>
      <c r="FD3330">
        <v>60.938465118408203</v>
      </c>
      <c r="FE3330">
        <v>60.308670043945313</v>
      </c>
      <c r="FF3330">
        <v>59.938224792480469</v>
      </c>
      <c r="FG3330">
        <v>60.25958251953125</v>
      </c>
      <c r="FH3330">
        <v>61.954147338867188</v>
      </c>
      <c r="FI3330">
        <v>65.532943725585938</v>
      </c>
      <c r="FJ3330">
        <v>69.553024291992188</v>
      </c>
      <c r="FK3330">
        <v>73.417404174804687</v>
      </c>
      <c r="FL3330">
        <v>77.050155639648438</v>
      </c>
      <c r="FM3330">
        <v>79.813194274902344</v>
      </c>
      <c r="FN3330">
        <v>81.193023681640625</v>
      </c>
      <c r="FO3330">
        <v>81.739997863769531</v>
      </c>
      <c r="FP3330">
        <v>81.816413879394531</v>
      </c>
      <c r="FQ3330">
        <v>80.53033447265625</v>
      </c>
      <c r="FR3330">
        <v>78.736015319824219</v>
      </c>
      <c r="FS3330">
        <v>76.274574279785156</v>
      </c>
      <c r="FT3330">
        <v>72.694526672363281</v>
      </c>
      <c r="FU3330">
        <v>69.641342163085938</v>
      </c>
      <c r="FV3330">
        <v>67.670829772949219</v>
      </c>
      <c r="FW3330">
        <v>66.19354248046875</v>
      </c>
      <c r="FX3330">
        <v>1594</v>
      </c>
      <c r="FY3330">
        <v>1.6445562243461609E-2</v>
      </c>
      <c r="FZ3330">
        <v>1</v>
      </c>
    </row>
    <row r="3331" spans="1:182" x14ac:dyDescent="0.2">
      <c r="A3331" t="s">
        <v>245</v>
      </c>
      <c r="B3331" t="s">
        <v>252</v>
      </c>
      <c r="C3331" t="s">
        <v>217</v>
      </c>
      <c r="D3331" t="s">
        <v>40</v>
      </c>
      <c r="E3331">
        <v>2017</v>
      </c>
      <c r="F3331" t="s">
        <v>229</v>
      </c>
      <c r="G3331" t="s">
        <v>10</v>
      </c>
      <c r="H3331" t="s">
        <v>226</v>
      </c>
      <c r="I3331">
        <v>1056.5999999999999</v>
      </c>
      <c r="L3331">
        <v>238.86801491587542</v>
      </c>
      <c r="M3331">
        <v>233.98992124454125</v>
      </c>
      <c r="N3331">
        <v>230.26097623765634</v>
      </c>
      <c r="O3331">
        <v>228.41114628746243</v>
      </c>
      <c r="P3331">
        <v>232.12542030461691</v>
      </c>
      <c r="Q3331">
        <v>242.08854897569796</v>
      </c>
      <c r="R3331">
        <v>256.60549564160874</v>
      </c>
      <c r="S3331">
        <v>265.05112798331606</v>
      </c>
      <c r="T3331">
        <v>271.74148332372846</v>
      </c>
      <c r="U3331">
        <v>277.58510419108165</v>
      </c>
      <c r="V3331">
        <v>286.5480429189671</v>
      </c>
      <c r="W3331">
        <v>290.87042337615492</v>
      </c>
      <c r="X3331">
        <v>291.97867344351567</v>
      </c>
      <c r="Y3331">
        <v>295.15687161510346</v>
      </c>
      <c r="Z3331">
        <v>295.9373242108004</v>
      </c>
      <c r="AA3331">
        <v>296.07680741714574</v>
      </c>
      <c r="AB3331">
        <v>295.57873742438477</v>
      </c>
      <c r="AC3331">
        <v>292.13156871832047</v>
      </c>
      <c r="AD3331">
        <v>290.97380952114924</v>
      </c>
      <c r="AE3331">
        <v>291.90885227383416</v>
      </c>
      <c r="AF3331">
        <v>288.57196558416831</v>
      </c>
      <c r="AG3331">
        <v>275.83445859931601</v>
      </c>
      <c r="AH3331">
        <v>261.01693939964247</v>
      </c>
      <c r="AI3331">
        <v>248.83999103330356</v>
      </c>
      <c r="AJ3331">
        <v>-4.7664895057678223</v>
      </c>
      <c r="AK3331">
        <v>-4.6607527732849121</v>
      </c>
      <c r="AL3331">
        <v>-4.7086696624755859</v>
      </c>
      <c r="AM3331">
        <v>-4.6247105598449707</v>
      </c>
      <c r="AN3331">
        <v>-4.6706352233886719</v>
      </c>
      <c r="AO3331">
        <v>-4.2579846382141113</v>
      </c>
      <c r="AP3331">
        <v>-4.2584242820739746</v>
      </c>
      <c r="AQ3331">
        <v>-4.2300009727478027</v>
      </c>
      <c r="AR3331">
        <v>-4.4154157638549805</v>
      </c>
      <c r="AS3331">
        <v>-4.6318826675415039</v>
      </c>
      <c r="AT3331">
        <v>-4.5741639137268066</v>
      </c>
      <c r="AU3331">
        <v>-4.551826000213623</v>
      </c>
      <c r="AV3331">
        <v>22.431497573852539</v>
      </c>
      <c r="AW3331">
        <v>81.589111328125</v>
      </c>
      <c r="AX3331">
        <v>81.181167602539062</v>
      </c>
      <c r="AY3331">
        <v>80.444412231445313</v>
      </c>
      <c r="AZ3331">
        <v>79.905281066894531</v>
      </c>
      <c r="BA3331">
        <v>79.698677062988281</v>
      </c>
      <c r="BB3331">
        <v>22.584878921508789</v>
      </c>
      <c r="BC3331">
        <v>-2.824871301651001</v>
      </c>
      <c r="BD3331">
        <v>-2.8860270977020264</v>
      </c>
      <c r="BE3331">
        <v>-2.7230823040008545</v>
      </c>
      <c r="BF3331">
        <v>-2.6220228672027588</v>
      </c>
      <c r="BG3331">
        <v>-2.8192076683044434</v>
      </c>
      <c r="BH3331">
        <v>-2.2525944709777832</v>
      </c>
      <c r="BI3331">
        <v>-2.2022998332977295</v>
      </c>
      <c r="BJ3331">
        <v>-2.2354860305786133</v>
      </c>
      <c r="BK3331">
        <v>-2.2025856971740723</v>
      </c>
      <c r="BL3331">
        <v>-2.2485218048095703</v>
      </c>
      <c r="BM3331">
        <v>-2.0431475639343262</v>
      </c>
      <c r="BN3331">
        <v>-2.05729079246521</v>
      </c>
      <c r="BO3331">
        <v>-1.9962736368179321</v>
      </c>
      <c r="BP3331">
        <v>-2.0892674922943115</v>
      </c>
      <c r="BQ3331">
        <v>-2.2018258571624756</v>
      </c>
      <c r="BR3331">
        <v>-2.1311063766479492</v>
      </c>
      <c r="BS3331">
        <v>-2.1048574447631836</v>
      </c>
      <c r="BT3331">
        <v>25.341375350952148</v>
      </c>
      <c r="BU3331">
        <v>85.088859558105469</v>
      </c>
      <c r="BV3331">
        <v>84.651268005371094</v>
      </c>
      <c r="BW3331">
        <v>83.943428039550781</v>
      </c>
      <c r="BX3331">
        <v>83.4273681640625</v>
      </c>
      <c r="BY3331">
        <v>83.189224243164062</v>
      </c>
      <c r="BZ3331">
        <v>25.503696441650391</v>
      </c>
      <c r="CA3331">
        <v>-0.1734873354434967</v>
      </c>
      <c r="CB3331">
        <v>-0.24224963784217834</v>
      </c>
      <c r="CC3331">
        <v>-0.12425052374601364</v>
      </c>
      <c r="CD3331">
        <v>-7.0670858025550842E-2</v>
      </c>
      <c r="CE3331">
        <v>-0.28281986713409424</v>
      </c>
      <c r="CF3331">
        <v>-0.51147878170013428</v>
      </c>
      <c r="CG3331">
        <v>-0.4995826780796051</v>
      </c>
      <c r="CH3331">
        <v>-0.52256655693054199</v>
      </c>
      <c r="CI3331">
        <v>-0.52502918243408203</v>
      </c>
      <c r="CJ3331">
        <v>-0.57097321748733521</v>
      </c>
      <c r="CK3331">
        <v>-0.50915813446044922</v>
      </c>
      <c r="CL3331">
        <v>-0.53279256820678711</v>
      </c>
      <c r="CM3331">
        <v>-0.44920098781585693</v>
      </c>
      <c r="CN3331">
        <v>-0.47818437218666077</v>
      </c>
      <c r="CO3331">
        <v>-0.51877593994140625</v>
      </c>
      <c r="CP3331">
        <v>-0.43905216455459595</v>
      </c>
      <c r="CQ3331">
        <v>-0.41009438037872314</v>
      </c>
      <c r="CR3331">
        <v>27.35675048828125</v>
      </c>
      <c r="CS3331">
        <v>87.512771606445313</v>
      </c>
      <c r="CT3331">
        <v>87.054649353027344</v>
      </c>
      <c r="CU3331">
        <v>86.366828918457031</v>
      </c>
      <c r="CV3331">
        <v>85.86676025390625</v>
      </c>
      <c r="CW3331">
        <v>85.606765747070313</v>
      </c>
      <c r="CX3331">
        <v>27.525260925292969</v>
      </c>
      <c r="CY3331">
        <v>1.6628531217575073</v>
      </c>
      <c r="CZ3331">
        <v>1.588822603225708</v>
      </c>
      <c r="DA3331">
        <v>1.6756924390792847</v>
      </c>
      <c r="DB3331">
        <v>1.696387767791748</v>
      </c>
      <c r="DC3331">
        <v>1.4738746881484985</v>
      </c>
      <c r="DD3331">
        <v>1.2296370267868042</v>
      </c>
      <c r="DE3331">
        <v>1.2031344175338745</v>
      </c>
      <c r="DF3331">
        <v>1.1903529167175293</v>
      </c>
      <c r="DG3331">
        <v>1.1525272130966187</v>
      </c>
      <c r="DH3331">
        <v>1.1065753698348999</v>
      </c>
      <c r="DI3331">
        <v>1.0248312950134277</v>
      </c>
      <c r="DJ3331">
        <v>0.99170559644699097</v>
      </c>
      <c r="DK3331">
        <v>1.0978716611862183</v>
      </c>
      <c r="DL3331">
        <v>1.1328988075256348</v>
      </c>
      <c r="DM3331">
        <v>1.1642739772796631</v>
      </c>
      <c r="DN3331">
        <v>1.2530021667480469</v>
      </c>
      <c r="DO3331">
        <v>1.2846685647964478</v>
      </c>
      <c r="DP3331">
        <v>29.372123718261719</v>
      </c>
      <c r="DQ3331">
        <v>89.936683654785156</v>
      </c>
      <c r="DR3331">
        <v>89.458030700683594</v>
      </c>
      <c r="DS3331">
        <v>88.790229797363281</v>
      </c>
      <c r="DT3331">
        <v>88.306144714355469</v>
      </c>
      <c r="DU3331">
        <v>88.024307250976563</v>
      </c>
      <c r="DV3331">
        <v>29.546823501586914</v>
      </c>
      <c r="DW3331">
        <v>3.4991936683654785</v>
      </c>
      <c r="DX3331">
        <v>3.4198949337005615</v>
      </c>
      <c r="DY3331">
        <v>3.475635290145874</v>
      </c>
      <c r="DZ3331">
        <v>3.4634463787078857</v>
      </c>
      <c r="EA3331">
        <v>3.2305691242218018</v>
      </c>
      <c r="EB3331">
        <v>3.7435317039489746</v>
      </c>
      <c r="EC3331">
        <v>3.6615874767303467</v>
      </c>
      <c r="ED3331">
        <v>3.6635367870330811</v>
      </c>
      <c r="EE3331">
        <v>3.5746521949768066</v>
      </c>
      <c r="EF3331">
        <v>3.528688907623291</v>
      </c>
      <c r="EG3331">
        <v>3.2396683692932129</v>
      </c>
      <c r="EH3331">
        <v>3.1928389072418213</v>
      </c>
      <c r="EI3331">
        <v>3.3315989971160889</v>
      </c>
      <c r="EJ3331">
        <v>3.4590470790863037</v>
      </c>
      <c r="EK3331">
        <v>3.5943307876586914</v>
      </c>
      <c r="EL3331">
        <v>3.6960597038269043</v>
      </c>
      <c r="EM3331">
        <v>3.7316372394561768</v>
      </c>
      <c r="EN3331">
        <v>32.282001495361328</v>
      </c>
      <c r="EO3331">
        <v>93.436431884765625</v>
      </c>
      <c r="EP3331">
        <v>92.928131103515625</v>
      </c>
      <c r="EQ3331">
        <v>92.28924560546875</v>
      </c>
      <c r="ER3331">
        <v>91.828239440917969</v>
      </c>
      <c r="ES3331">
        <v>91.514854431152344</v>
      </c>
      <c r="ET3331">
        <v>32.465641021728516</v>
      </c>
      <c r="EU3331">
        <v>6.1505775451660156</v>
      </c>
      <c r="EV3331">
        <v>6.0636725425720215</v>
      </c>
      <c r="EW3331">
        <v>6.0744671821594238</v>
      </c>
      <c r="EX3331">
        <v>6.014798641204834</v>
      </c>
      <c r="EY3331">
        <v>5.7669572830200195</v>
      </c>
      <c r="EZ3331">
        <v>64.504638671875</v>
      </c>
      <c r="FA3331">
        <v>63.647968292236328</v>
      </c>
      <c r="FB3331">
        <v>62.804782867431641</v>
      </c>
      <c r="FC3331">
        <v>61.846797943115234</v>
      </c>
      <c r="FD3331">
        <v>60.938465118408203</v>
      </c>
      <c r="FE3331">
        <v>60.308670043945313</v>
      </c>
      <c r="FF3331">
        <v>59.938224792480469</v>
      </c>
      <c r="FG3331">
        <v>60.25958251953125</v>
      </c>
      <c r="FH3331">
        <v>61.954147338867188</v>
      </c>
      <c r="FI3331">
        <v>65.532943725585938</v>
      </c>
      <c r="FJ3331">
        <v>69.553024291992188</v>
      </c>
      <c r="FK3331">
        <v>73.417404174804687</v>
      </c>
      <c r="FL3331">
        <v>77.050155639648438</v>
      </c>
      <c r="FM3331">
        <v>79.813194274902344</v>
      </c>
      <c r="FN3331">
        <v>81.193023681640625</v>
      </c>
      <c r="FO3331">
        <v>81.739997863769531</v>
      </c>
      <c r="FP3331">
        <v>81.816413879394531</v>
      </c>
      <c r="FQ3331">
        <v>80.53033447265625</v>
      </c>
      <c r="FR3331">
        <v>78.736015319824219</v>
      </c>
      <c r="FS3331">
        <v>76.274574279785156</v>
      </c>
      <c r="FT3331">
        <v>72.694526672363281</v>
      </c>
      <c r="FU3331">
        <v>69.641342163085938</v>
      </c>
      <c r="FV3331">
        <v>67.670829772949219</v>
      </c>
      <c r="FW3331">
        <v>66.19354248046875</v>
      </c>
      <c r="FX3331">
        <v>1594</v>
      </c>
      <c r="FY3331">
        <v>1.6445562243461609E-2</v>
      </c>
      <c r="FZ3331">
        <v>1</v>
      </c>
    </row>
    <row r="3332" spans="1:182" x14ac:dyDescent="0.2">
      <c r="A3332" t="s">
        <v>245</v>
      </c>
      <c r="B3332" t="s">
        <v>252</v>
      </c>
      <c r="C3332" t="s">
        <v>217</v>
      </c>
      <c r="D3332" t="s">
        <v>41</v>
      </c>
      <c r="E3332">
        <v>2015</v>
      </c>
      <c r="F3332" t="s">
        <v>229</v>
      </c>
      <c r="G3332" t="s">
        <v>10</v>
      </c>
      <c r="H3332" t="s">
        <v>226</v>
      </c>
      <c r="I3332">
        <v>1056.5999999999999</v>
      </c>
      <c r="L3332">
        <v>246.61585731437856</v>
      </c>
      <c r="M3332">
        <v>241.14883573149521</v>
      </c>
      <c r="N3332">
        <v>236.88122674222757</v>
      </c>
      <c r="O3332">
        <v>234.76659353446215</v>
      </c>
      <c r="P3332">
        <v>238.3358469061516</v>
      </c>
      <c r="Q3332">
        <v>247.74002248255164</v>
      </c>
      <c r="R3332">
        <v>261.9790923794352</v>
      </c>
      <c r="S3332">
        <v>270.64205375262407</v>
      </c>
      <c r="T3332">
        <v>278.97681909499255</v>
      </c>
      <c r="U3332">
        <v>286.86529090091722</v>
      </c>
      <c r="V3332">
        <v>297.89221741279488</v>
      </c>
      <c r="W3332">
        <v>302.62324207444055</v>
      </c>
      <c r="X3332">
        <v>302.26600575617783</v>
      </c>
      <c r="Y3332">
        <v>304.47736652896504</v>
      </c>
      <c r="Z3332">
        <v>306.05720069431521</v>
      </c>
      <c r="AA3332">
        <v>305.90438143950422</v>
      </c>
      <c r="AB3332">
        <v>306.09290946889752</v>
      </c>
      <c r="AC3332">
        <v>303.45850130773448</v>
      </c>
      <c r="AD3332">
        <v>303.39767167783816</v>
      </c>
      <c r="AE3332">
        <v>305.33677949886135</v>
      </c>
      <c r="AF3332">
        <v>301.80218561713372</v>
      </c>
      <c r="AG3332">
        <v>286.58127703545705</v>
      </c>
      <c r="AH3332">
        <v>270.75521123888933</v>
      </c>
      <c r="AI3332">
        <v>257.9107134591485</v>
      </c>
      <c r="AJ3332">
        <v>-6.2419533729553223</v>
      </c>
      <c r="AK3332">
        <v>-6.1403374671936035</v>
      </c>
      <c r="AL3332">
        <v>-6.3782296180725098</v>
      </c>
      <c r="AM3332">
        <v>-6.2710204124450684</v>
      </c>
      <c r="AN3332">
        <v>-6.1144003868103027</v>
      </c>
      <c r="AO3332">
        <v>-5.1984567642211914</v>
      </c>
      <c r="AP3332">
        <v>-5.2010879516601562</v>
      </c>
      <c r="AQ3332">
        <v>-5.0754218101501465</v>
      </c>
      <c r="AR3332">
        <v>-5.4757003784179687</v>
      </c>
      <c r="AS3332">
        <v>-5.7440471649169922</v>
      </c>
      <c r="AT3332">
        <v>-5.5980157852172852</v>
      </c>
      <c r="AU3332">
        <v>-5.6191444396972656</v>
      </c>
      <c r="AV3332">
        <v>21.80775260925293</v>
      </c>
      <c r="AW3332">
        <v>83.697006225585938</v>
      </c>
      <c r="AX3332">
        <v>83.386260986328125</v>
      </c>
      <c r="AY3332">
        <v>82.500778198242188</v>
      </c>
      <c r="AZ3332">
        <v>82.285835266113281</v>
      </c>
      <c r="BA3332">
        <v>82.639015197753906</v>
      </c>
      <c r="BB3332">
        <v>22.592161178588867</v>
      </c>
      <c r="BC3332">
        <v>-3.1985156536102295</v>
      </c>
      <c r="BD3332">
        <v>-3.3090522289276123</v>
      </c>
      <c r="BE3332">
        <v>-3.0965697765350342</v>
      </c>
      <c r="BF3332">
        <v>-3.1142027378082275</v>
      </c>
      <c r="BG3332">
        <v>-3.4993159770965576</v>
      </c>
      <c r="BH3332">
        <v>-2.9896066188812256</v>
      </c>
      <c r="BI3332">
        <v>-2.9419641494750977</v>
      </c>
      <c r="BJ3332">
        <v>-3.0596892833709717</v>
      </c>
      <c r="BK3332">
        <v>-3.0173418521881104</v>
      </c>
      <c r="BL3332">
        <v>-2.9694724082946777</v>
      </c>
      <c r="BM3332">
        <v>-2.5599896907806396</v>
      </c>
      <c r="BN3332">
        <v>-2.5794119834899902</v>
      </c>
      <c r="BO3332">
        <v>-2.4775986671447754</v>
      </c>
      <c r="BP3332">
        <v>-2.6681206226348877</v>
      </c>
      <c r="BQ3332">
        <v>-2.7997589111328125</v>
      </c>
      <c r="BR3332">
        <v>-2.694486141204834</v>
      </c>
      <c r="BS3332">
        <v>-2.7032210826873779</v>
      </c>
      <c r="BT3332">
        <v>24.703189849853516</v>
      </c>
      <c r="BU3332">
        <v>87.3724365234375</v>
      </c>
      <c r="BV3332">
        <v>87.039527893066406</v>
      </c>
      <c r="BW3332">
        <v>86.187812805175781</v>
      </c>
      <c r="BX3332">
        <v>86.007362365722656</v>
      </c>
      <c r="BY3332">
        <v>86.353012084960938</v>
      </c>
      <c r="BZ3332">
        <v>25.51307487487793</v>
      </c>
      <c r="CA3332">
        <v>-0.61942863464355469</v>
      </c>
      <c r="CB3332">
        <v>-0.73055535554885864</v>
      </c>
      <c r="CC3332">
        <v>-0.59493082761764526</v>
      </c>
      <c r="CD3332">
        <v>-0.66514921188354492</v>
      </c>
      <c r="CE3332">
        <v>-1.0269482135772705</v>
      </c>
      <c r="CF3332">
        <v>-0.73704099655151367</v>
      </c>
      <c r="CG3332">
        <v>-0.72678035497665405</v>
      </c>
      <c r="CH3332">
        <v>-0.76127839088439941</v>
      </c>
      <c r="CI3332">
        <v>-0.76385384798049927</v>
      </c>
      <c r="CJ3332">
        <v>-0.79130488634109497</v>
      </c>
      <c r="CK3332">
        <v>-0.73259532451629639</v>
      </c>
      <c r="CL3332">
        <v>-0.76364701986312866</v>
      </c>
      <c r="CM3332">
        <v>-0.67835420370101929</v>
      </c>
      <c r="CN3332">
        <v>-0.72359979152679443</v>
      </c>
      <c r="CO3332">
        <v>-0.76055377721786499</v>
      </c>
      <c r="CP3332">
        <v>-0.6835101842880249</v>
      </c>
      <c r="CQ3332">
        <v>-0.68366116285324097</v>
      </c>
      <c r="CR3332">
        <v>26.708562850952148</v>
      </c>
      <c r="CS3332">
        <v>89.918037414550781</v>
      </c>
      <c r="CT3332">
        <v>89.569770812988281</v>
      </c>
      <c r="CU3332">
        <v>88.741439819335938</v>
      </c>
      <c r="CV3332">
        <v>88.584877014160156</v>
      </c>
      <c r="CW3332">
        <v>88.925315856933594</v>
      </c>
      <c r="CX3332">
        <v>27.536090850830078</v>
      </c>
      <c r="CY3332">
        <v>1.1668391227722168</v>
      </c>
      <c r="CZ3332">
        <v>1.055303692817688</v>
      </c>
      <c r="DA3332">
        <v>1.1376967430114746</v>
      </c>
      <c r="DB3332">
        <v>1.0310578346252441</v>
      </c>
      <c r="DC3332">
        <v>0.6854061484336853</v>
      </c>
      <c r="DD3332">
        <v>1.5155245065689087</v>
      </c>
      <c r="DE3332">
        <v>1.4884034395217896</v>
      </c>
      <c r="DF3332">
        <v>1.5371325016021729</v>
      </c>
      <c r="DG3332">
        <v>1.4896341562271118</v>
      </c>
      <c r="DH3332">
        <v>1.3868627548217773</v>
      </c>
      <c r="DI3332">
        <v>1.0947990417480469</v>
      </c>
      <c r="DJ3332">
        <v>1.0521179437637329</v>
      </c>
      <c r="DK3332">
        <v>1.1208902597427368</v>
      </c>
      <c r="DL3332">
        <v>1.2209211587905884</v>
      </c>
      <c r="DM3332">
        <v>1.2786513566970825</v>
      </c>
      <c r="DN3332">
        <v>1.3274656534194946</v>
      </c>
      <c r="DO3332">
        <v>1.3358986377716064</v>
      </c>
      <c r="DP3332">
        <v>28.713933944702148</v>
      </c>
      <c r="DQ3332">
        <v>92.463630676269531</v>
      </c>
      <c r="DR3332">
        <v>92.100013732910156</v>
      </c>
      <c r="DS3332">
        <v>91.295066833496094</v>
      </c>
      <c r="DT3332">
        <v>91.162391662597656</v>
      </c>
      <c r="DU3332">
        <v>91.49761962890625</v>
      </c>
      <c r="DV3332">
        <v>29.559104919433594</v>
      </c>
      <c r="DW3332">
        <v>2.9531068801879883</v>
      </c>
      <c r="DX3332">
        <v>2.8411626815795898</v>
      </c>
      <c r="DY3332">
        <v>2.8703241348266602</v>
      </c>
      <c r="DZ3332">
        <v>2.7272648811340332</v>
      </c>
      <c r="EA3332">
        <v>2.3977606296539307</v>
      </c>
      <c r="EB3332">
        <v>4.7678713798522949</v>
      </c>
      <c r="EC3332">
        <v>4.6867771148681641</v>
      </c>
      <c r="ED3332">
        <v>4.8556728363037109</v>
      </c>
      <c r="EE3332">
        <v>4.7433128356933594</v>
      </c>
      <c r="EF3332">
        <v>4.5317907333374023</v>
      </c>
      <c r="EG3332">
        <v>3.7332661151885986</v>
      </c>
      <c r="EH3332">
        <v>3.6737942695617676</v>
      </c>
      <c r="EI3332">
        <v>3.7187132835388184</v>
      </c>
      <c r="EJ3332">
        <v>4.0285005569458008</v>
      </c>
      <c r="EK3332">
        <v>4.2229394912719727</v>
      </c>
      <c r="EL3332">
        <v>4.2309951782226563</v>
      </c>
      <c r="EM3332">
        <v>4.2518219947814941</v>
      </c>
      <c r="EN3332">
        <v>31.609371185302734</v>
      </c>
      <c r="EO3332">
        <v>96.139060974121094</v>
      </c>
      <c r="EP3332">
        <v>95.753280639648438</v>
      </c>
      <c r="EQ3332">
        <v>94.982101440429688</v>
      </c>
      <c r="ER3332">
        <v>94.883918762207031</v>
      </c>
      <c r="ES3332">
        <v>95.211624145507813</v>
      </c>
      <c r="ET3332">
        <v>32.480018615722656</v>
      </c>
      <c r="EU3332">
        <v>5.532193660736084</v>
      </c>
      <c r="EV3332">
        <v>5.4196596145629883</v>
      </c>
      <c r="EW3332">
        <v>5.3719630241394043</v>
      </c>
      <c r="EX3332">
        <v>5.1763186454772949</v>
      </c>
      <c r="EY3332">
        <v>4.8701281547546387</v>
      </c>
      <c r="EZ3332">
        <v>69.583106994628906</v>
      </c>
      <c r="FA3332">
        <v>68.435005187988281</v>
      </c>
      <c r="FB3332">
        <v>67.342964172363281</v>
      </c>
      <c r="FC3332">
        <v>66.147720336914062</v>
      </c>
      <c r="FD3332">
        <v>65.21124267578125</v>
      </c>
      <c r="FE3332">
        <v>64.262222290039062</v>
      </c>
      <c r="FF3332">
        <v>63.420383453369141</v>
      </c>
      <c r="FG3332">
        <v>64.151382446289063</v>
      </c>
      <c r="FH3332">
        <v>67.129684448242188</v>
      </c>
      <c r="FI3332">
        <v>71.564376831054688</v>
      </c>
      <c r="FJ3332">
        <v>76.251998901367188</v>
      </c>
      <c r="FK3332">
        <v>80.479568481445313</v>
      </c>
      <c r="FL3332">
        <v>83.424896240234375</v>
      </c>
      <c r="FM3332">
        <v>85.177711486816406</v>
      </c>
      <c r="FN3332">
        <v>86.677093505859375</v>
      </c>
      <c r="FO3332">
        <v>87.360862731933594</v>
      </c>
      <c r="FP3332">
        <v>87.7232666015625</v>
      </c>
      <c r="FQ3332">
        <v>87.133323669433594</v>
      </c>
      <c r="FR3332">
        <v>86.169113159179688</v>
      </c>
      <c r="FS3332">
        <v>83.686386108398438</v>
      </c>
      <c r="FT3332">
        <v>80.145919799804688</v>
      </c>
      <c r="FU3332">
        <v>76.177474975585938</v>
      </c>
      <c r="FV3332">
        <v>73.971122741699219</v>
      </c>
      <c r="FW3332">
        <v>72.187942504882813</v>
      </c>
      <c r="FX3332">
        <v>1594</v>
      </c>
      <c r="FY3332">
        <v>1.6445562243461609E-2</v>
      </c>
      <c r="FZ3332">
        <v>1</v>
      </c>
    </row>
    <row r="3333" spans="1:182" x14ac:dyDescent="0.2">
      <c r="A3333" t="s">
        <v>245</v>
      </c>
      <c r="B3333" t="s">
        <v>252</v>
      </c>
      <c r="C3333" t="s">
        <v>217</v>
      </c>
      <c r="D3333" t="s">
        <v>41</v>
      </c>
      <c r="E3333">
        <v>2016</v>
      </c>
      <c r="F3333" t="s">
        <v>229</v>
      </c>
      <c r="G3333" t="s">
        <v>10</v>
      </c>
      <c r="H3333" t="s">
        <v>226</v>
      </c>
      <c r="I3333">
        <v>1056.5999999999999</v>
      </c>
      <c r="L3333">
        <v>246.61585731437856</v>
      </c>
      <c r="M3333">
        <v>241.14883573149521</v>
      </c>
      <c r="N3333">
        <v>236.88122674222757</v>
      </c>
      <c r="O3333">
        <v>234.76659353446215</v>
      </c>
      <c r="P3333">
        <v>238.33584690615163</v>
      </c>
      <c r="Q3333">
        <v>247.74002248255164</v>
      </c>
      <c r="R3333">
        <v>261.9790923794352</v>
      </c>
      <c r="S3333">
        <v>270.64205375262401</v>
      </c>
      <c r="T3333">
        <v>278.97681909499255</v>
      </c>
      <c r="U3333">
        <v>286.86529090091722</v>
      </c>
      <c r="V3333">
        <v>297.89221741279488</v>
      </c>
      <c r="W3333">
        <v>302.62324207444055</v>
      </c>
      <c r="X3333">
        <v>302.26600575617783</v>
      </c>
      <c r="Y3333">
        <v>304.47736652896504</v>
      </c>
      <c r="Z3333">
        <v>306.05720069431521</v>
      </c>
      <c r="AA3333">
        <v>305.90438143950422</v>
      </c>
      <c r="AB3333">
        <v>306.09290946889746</v>
      </c>
      <c r="AC3333">
        <v>303.45850130773448</v>
      </c>
      <c r="AD3333">
        <v>303.39767167783816</v>
      </c>
      <c r="AE3333">
        <v>305.33677949886135</v>
      </c>
      <c r="AF3333">
        <v>301.80218561713377</v>
      </c>
      <c r="AG3333">
        <v>286.58127703545705</v>
      </c>
      <c r="AH3333">
        <v>270.75521123888933</v>
      </c>
      <c r="AI3333">
        <v>257.9107134591485</v>
      </c>
      <c r="AJ3333">
        <v>-6.2419533729553223</v>
      </c>
      <c r="AK3333">
        <v>-6.1403374671936035</v>
      </c>
      <c r="AL3333">
        <v>-6.3782296180725098</v>
      </c>
      <c r="AM3333">
        <v>-6.2710204124450684</v>
      </c>
      <c r="AN3333">
        <v>-6.1144003868103027</v>
      </c>
      <c r="AO3333">
        <v>-5.1984567642211914</v>
      </c>
      <c r="AP3333">
        <v>-5.2010879516601562</v>
      </c>
      <c r="AQ3333">
        <v>-5.0754218101501465</v>
      </c>
      <c r="AR3333">
        <v>-5.4757003784179687</v>
      </c>
      <c r="AS3333">
        <v>-5.7440471649169922</v>
      </c>
      <c r="AT3333">
        <v>-5.5980157852172852</v>
      </c>
      <c r="AU3333">
        <v>-5.6191444396972656</v>
      </c>
      <c r="AV3333">
        <v>21.80775260925293</v>
      </c>
      <c r="AW3333">
        <v>83.697006225585938</v>
      </c>
      <c r="AX3333">
        <v>83.386260986328125</v>
      </c>
      <c r="AY3333">
        <v>82.500778198242188</v>
      </c>
      <c r="AZ3333">
        <v>82.285835266113281</v>
      </c>
      <c r="BA3333">
        <v>82.639015197753906</v>
      </c>
      <c r="BB3333">
        <v>22.592161178588867</v>
      </c>
      <c r="BC3333">
        <v>-3.1985156536102295</v>
      </c>
      <c r="BD3333">
        <v>-3.3090522289276123</v>
      </c>
      <c r="BE3333">
        <v>-3.0965697765350342</v>
      </c>
      <c r="BF3333">
        <v>-3.1142027378082275</v>
      </c>
      <c r="BG3333">
        <v>-3.4993159770965576</v>
      </c>
      <c r="BH3333">
        <v>-2.9896066188812256</v>
      </c>
      <c r="BI3333">
        <v>-2.9419641494750977</v>
      </c>
      <c r="BJ3333">
        <v>-3.0596892833709717</v>
      </c>
      <c r="BK3333">
        <v>-3.0173418521881104</v>
      </c>
      <c r="BL3333">
        <v>-2.9694724082946777</v>
      </c>
      <c r="BM3333">
        <v>-2.5599896907806396</v>
      </c>
      <c r="BN3333">
        <v>-2.5794119834899902</v>
      </c>
      <c r="BO3333">
        <v>-2.4775986671447754</v>
      </c>
      <c r="BP3333">
        <v>-2.6681206226348877</v>
      </c>
      <c r="BQ3333">
        <v>-2.7997589111328125</v>
      </c>
      <c r="BR3333">
        <v>-2.694486141204834</v>
      </c>
      <c r="BS3333">
        <v>-2.7032210826873779</v>
      </c>
      <c r="BT3333">
        <v>24.703189849853516</v>
      </c>
      <c r="BU3333">
        <v>87.3724365234375</v>
      </c>
      <c r="BV3333">
        <v>87.039527893066406</v>
      </c>
      <c r="BW3333">
        <v>86.187812805175781</v>
      </c>
      <c r="BX3333">
        <v>86.007362365722656</v>
      </c>
      <c r="BY3333">
        <v>86.353012084960938</v>
      </c>
      <c r="BZ3333">
        <v>25.51307487487793</v>
      </c>
      <c r="CA3333">
        <v>-0.61942863464355469</v>
      </c>
      <c r="CB3333">
        <v>-0.73055535554885864</v>
      </c>
      <c r="CC3333">
        <v>-0.59493082761764526</v>
      </c>
      <c r="CD3333">
        <v>-0.66514921188354492</v>
      </c>
      <c r="CE3333">
        <v>-1.0269482135772705</v>
      </c>
      <c r="CF3333">
        <v>-0.73704099655151367</v>
      </c>
      <c r="CG3333">
        <v>-0.72678035497665405</v>
      </c>
      <c r="CH3333">
        <v>-0.76127839088439941</v>
      </c>
      <c r="CI3333">
        <v>-0.76385384798049927</v>
      </c>
      <c r="CJ3333">
        <v>-0.79130488634109497</v>
      </c>
      <c r="CK3333">
        <v>-0.73259532451629639</v>
      </c>
      <c r="CL3333">
        <v>-0.76364701986312866</v>
      </c>
      <c r="CM3333">
        <v>-0.67835420370101929</v>
      </c>
      <c r="CN3333">
        <v>-0.72359979152679443</v>
      </c>
      <c r="CO3333">
        <v>-0.76055377721786499</v>
      </c>
      <c r="CP3333">
        <v>-0.6835101842880249</v>
      </c>
      <c r="CQ3333">
        <v>-0.68366116285324097</v>
      </c>
      <c r="CR3333">
        <v>26.708562850952148</v>
      </c>
      <c r="CS3333">
        <v>89.918037414550781</v>
      </c>
      <c r="CT3333">
        <v>89.569770812988281</v>
      </c>
      <c r="CU3333">
        <v>88.741439819335938</v>
      </c>
      <c r="CV3333">
        <v>88.584877014160156</v>
      </c>
      <c r="CW3333">
        <v>88.925315856933594</v>
      </c>
      <c r="CX3333">
        <v>27.536090850830078</v>
      </c>
      <c r="CY3333">
        <v>1.1668391227722168</v>
      </c>
      <c r="CZ3333">
        <v>1.055303692817688</v>
      </c>
      <c r="DA3333">
        <v>1.1376967430114746</v>
      </c>
      <c r="DB3333">
        <v>1.0310578346252441</v>
      </c>
      <c r="DC3333">
        <v>0.6854061484336853</v>
      </c>
      <c r="DD3333">
        <v>1.5155245065689087</v>
      </c>
      <c r="DE3333">
        <v>1.4884034395217896</v>
      </c>
      <c r="DF3333">
        <v>1.5371325016021729</v>
      </c>
      <c r="DG3333">
        <v>1.4896341562271118</v>
      </c>
      <c r="DH3333">
        <v>1.3868627548217773</v>
      </c>
      <c r="DI3333">
        <v>1.0947990417480469</v>
      </c>
      <c r="DJ3333">
        <v>1.0521179437637329</v>
      </c>
      <c r="DK3333">
        <v>1.1208902597427368</v>
      </c>
      <c r="DL3333">
        <v>1.2209211587905884</v>
      </c>
      <c r="DM3333">
        <v>1.2786513566970825</v>
      </c>
      <c r="DN3333">
        <v>1.3274656534194946</v>
      </c>
      <c r="DO3333">
        <v>1.3358986377716064</v>
      </c>
      <c r="DP3333">
        <v>28.713933944702148</v>
      </c>
      <c r="DQ3333">
        <v>92.463630676269531</v>
      </c>
      <c r="DR3333">
        <v>92.100013732910156</v>
      </c>
      <c r="DS3333">
        <v>91.295066833496094</v>
      </c>
      <c r="DT3333">
        <v>91.162391662597656</v>
      </c>
      <c r="DU3333">
        <v>91.49761962890625</v>
      </c>
      <c r="DV3333">
        <v>29.559104919433594</v>
      </c>
      <c r="DW3333">
        <v>2.9531068801879883</v>
      </c>
      <c r="DX3333">
        <v>2.8411626815795898</v>
      </c>
      <c r="DY3333">
        <v>2.8703241348266602</v>
      </c>
      <c r="DZ3333">
        <v>2.7272648811340332</v>
      </c>
      <c r="EA3333">
        <v>2.3977606296539307</v>
      </c>
      <c r="EB3333">
        <v>4.7678713798522949</v>
      </c>
      <c r="EC3333">
        <v>4.6867771148681641</v>
      </c>
      <c r="ED3333">
        <v>4.8556728363037109</v>
      </c>
      <c r="EE3333">
        <v>4.7433128356933594</v>
      </c>
      <c r="EF3333">
        <v>4.5317907333374023</v>
      </c>
      <c r="EG3333">
        <v>3.7332661151885986</v>
      </c>
      <c r="EH3333">
        <v>3.6737942695617676</v>
      </c>
      <c r="EI3333">
        <v>3.7187132835388184</v>
      </c>
      <c r="EJ3333">
        <v>4.0285005569458008</v>
      </c>
      <c r="EK3333">
        <v>4.2229394912719727</v>
      </c>
      <c r="EL3333">
        <v>4.2309951782226563</v>
      </c>
      <c r="EM3333">
        <v>4.2518219947814941</v>
      </c>
      <c r="EN3333">
        <v>31.609371185302734</v>
      </c>
      <c r="EO3333">
        <v>96.139060974121094</v>
      </c>
      <c r="EP3333">
        <v>95.753280639648438</v>
      </c>
      <c r="EQ3333">
        <v>94.982101440429688</v>
      </c>
      <c r="ER3333">
        <v>94.883918762207031</v>
      </c>
      <c r="ES3333">
        <v>95.211624145507813</v>
      </c>
      <c r="ET3333">
        <v>32.480018615722656</v>
      </c>
      <c r="EU3333">
        <v>5.532193660736084</v>
      </c>
      <c r="EV3333">
        <v>5.4196596145629883</v>
      </c>
      <c r="EW3333">
        <v>5.3719630241394043</v>
      </c>
      <c r="EX3333">
        <v>5.1763186454772949</v>
      </c>
      <c r="EY3333">
        <v>4.8701281547546387</v>
      </c>
      <c r="EZ3333">
        <v>69.583106994628906</v>
      </c>
      <c r="FA3333">
        <v>68.435005187988281</v>
      </c>
      <c r="FB3333">
        <v>67.342964172363281</v>
      </c>
      <c r="FC3333">
        <v>66.147720336914062</v>
      </c>
      <c r="FD3333">
        <v>65.21124267578125</v>
      </c>
      <c r="FE3333">
        <v>64.262222290039062</v>
      </c>
      <c r="FF3333">
        <v>63.420383453369141</v>
      </c>
      <c r="FG3333">
        <v>64.151382446289063</v>
      </c>
      <c r="FH3333">
        <v>67.129684448242188</v>
      </c>
      <c r="FI3333">
        <v>71.564376831054688</v>
      </c>
      <c r="FJ3333">
        <v>76.251998901367188</v>
      </c>
      <c r="FK3333">
        <v>80.479568481445313</v>
      </c>
      <c r="FL3333">
        <v>83.424896240234375</v>
      </c>
      <c r="FM3333">
        <v>85.177711486816406</v>
      </c>
      <c r="FN3333">
        <v>86.677093505859375</v>
      </c>
      <c r="FO3333">
        <v>87.360862731933594</v>
      </c>
      <c r="FP3333">
        <v>87.7232666015625</v>
      </c>
      <c r="FQ3333">
        <v>87.133323669433594</v>
      </c>
      <c r="FR3333">
        <v>86.169113159179688</v>
      </c>
      <c r="FS3333">
        <v>83.686386108398438</v>
      </c>
      <c r="FT3333">
        <v>80.145919799804688</v>
      </c>
      <c r="FU3333">
        <v>76.177474975585938</v>
      </c>
      <c r="FV3333">
        <v>73.971122741699219</v>
      </c>
      <c r="FW3333">
        <v>72.187942504882813</v>
      </c>
      <c r="FX3333">
        <v>1594</v>
      </c>
      <c r="FY3333">
        <v>1.6445562243461609E-2</v>
      </c>
      <c r="FZ3333">
        <v>1</v>
      </c>
    </row>
    <row r="3334" spans="1:182" x14ac:dyDescent="0.2">
      <c r="A3334" t="s">
        <v>245</v>
      </c>
      <c r="B3334" t="s">
        <v>252</v>
      </c>
      <c r="C3334" t="s">
        <v>217</v>
      </c>
      <c r="D3334" t="s">
        <v>41</v>
      </c>
      <c r="E3334">
        <v>2017</v>
      </c>
      <c r="F3334" t="s">
        <v>229</v>
      </c>
      <c r="G3334" t="s">
        <v>10</v>
      </c>
      <c r="H3334" t="s">
        <v>226</v>
      </c>
      <c r="I3334">
        <v>1056.5999999999999</v>
      </c>
      <c r="L3334">
        <v>246.61585731437856</v>
      </c>
      <c r="M3334">
        <v>241.14883573149521</v>
      </c>
      <c r="N3334">
        <v>236.88122674222757</v>
      </c>
      <c r="O3334">
        <v>234.76659353446215</v>
      </c>
      <c r="P3334">
        <v>238.33584690615163</v>
      </c>
      <c r="Q3334">
        <v>247.74002248255164</v>
      </c>
      <c r="R3334">
        <v>261.9790923794352</v>
      </c>
      <c r="S3334">
        <v>270.64205375262407</v>
      </c>
      <c r="T3334">
        <v>278.97681909499255</v>
      </c>
      <c r="U3334">
        <v>286.86529090091722</v>
      </c>
      <c r="V3334">
        <v>297.89221741279488</v>
      </c>
      <c r="W3334">
        <v>302.62324207444055</v>
      </c>
      <c r="X3334">
        <v>302.26600575617783</v>
      </c>
      <c r="Y3334">
        <v>304.47736652896504</v>
      </c>
      <c r="Z3334">
        <v>306.05720069431521</v>
      </c>
      <c r="AA3334">
        <v>305.90438143950422</v>
      </c>
      <c r="AB3334">
        <v>306.09290946889746</v>
      </c>
      <c r="AC3334">
        <v>303.45850130773448</v>
      </c>
      <c r="AD3334">
        <v>303.39767167783816</v>
      </c>
      <c r="AE3334">
        <v>305.33677949886135</v>
      </c>
      <c r="AF3334">
        <v>301.80218561713377</v>
      </c>
      <c r="AG3334">
        <v>286.58127703545705</v>
      </c>
      <c r="AH3334">
        <v>270.75521123888933</v>
      </c>
      <c r="AI3334">
        <v>257.9107134591485</v>
      </c>
      <c r="AJ3334">
        <v>-6.2419533729553223</v>
      </c>
      <c r="AK3334">
        <v>-6.1403374671936035</v>
      </c>
      <c r="AL3334">
        <v>-6.3782296180725098</v>
      </c>
      <c r="AM3334">
        <v>-6.2710204124450684</v>
      </c>
      <c r="AN3334">
        <v>-6.1144003868103027</v>
      </c>
      <c r="AO3334">
        <v>-5.1984567642211914</v>
      </c>
      <c r="AP3334">
        <v>-5.2010879516601562</v>
      </c>
      <c r="AQ3334">
        <v>-5.0754218101501465</v>
      </c>
      <c r="AR3334">
        <v>-5.4757003784179687</v>
      </c>
      <c r="AS3334">
        <v>-5.7440471649169922</v>
      </c>
      <c r="AT3334">
        <v>-5.5980157852172852</v>
      </c>
      <c r="AU3334">
        <v>-5.6191444396972656</v>
      </c>
      <c r="AV3334">
        <v>21.80775260925293</v>
      </c>
      <c r="AW3334">
        <v>83.697006225585938</v>
      </c>
      <c r="AX3334">
        <v>83.386260986328125</v>
      </c>
      <c r="AY3334">
        <v>82.500778198242188</v>
      </c>
      <c r="AZ3334">
        <v>82.285835266113281</v>
      </c>
      <c r="BA3334">
        <v>82.639015197753906</v>
      </c>
      <c r="BB3334">
        <v>22.592161178588867</v>
      </c>
      <c r="BC3334">
        <v>-3.1985156536102295</v>
      </c>
      <c r="BD3334">
        <v>-3.3090522289276123</v>
      </c>
      <c r="BE3334">
        <v>-3.0965697765350342</v>
      </c>
      <c r="BF3334">
        <v>-3.1142027378082275</v>
      </c>
      <c r="BG3334">
        <v>-3.4993159770965576</v>
      </c>
      <c r="BH3334">
        <v>-2.9896066188812256</v>
      </c>
      <c r="BI3334">
        <v>-2.9419641494750977</v>
      </c>
      <c r="BJ3334">
        <v>-3.0596892833709717</v>
      </c>
      <c r="BK3334">
        <v>-3.0173418521881104</v>
      </c>
      <c r="BL3334">
        <v>-2.9694724082946777</v>
      </c>
      <c r="BM3334">
        <v>-2.5599896907806396</v>
      </c>
      <c r="BN3334">
        <v>-2.5794119834899902</v>
      </c>
      <c r="BO3334">
        <v>-2.4775986671447754</v>
      </c>
      <c r="BP3334">
        <v>-2.6681206226348877</v>
      </c>
      <c r="BQ3334">
        <v>-2.7997589111328125</v>
      </c>
      <c r="BR3334">
        <v>-2.694486141204834</v>
      </c>
      <c r="BS3334">
        <v>-2.7032210826873779</v>
      </c>
      <c r="BT3334">
        <v>24.703189849853516</v>
      </c>
      <c r="BU3334">
        <v>87.3724365234375</v>
      </c>
      <c r="BV3334">
        <v>87.039527893066406</v>
      </c>
      <c r="BW3334">
        <v>86.187812805175781</v>
      </c>
      <c r="BX3334">
        <v>86.007362365722656</v>
      </c>
      <c r="BY3334">
        <v>86.353012084960938</v>
      </c>
      <c r="BZ3334">
        <v>25.51307487487793</v>
      </c>
      <c r="CA3334">
        <v>-0.61942863464355469</v>
      </c>
      <c r="CB3334">
        <v>-0.73055535554885864</v>
      </c>
      <c r="CC3334">
        <v>-0.59493082761764526</v>
      </c>
      <c r="CD3334">
        <v>-0.66514921188354492</v>
      </c>
      <c r="CE3334">
        <v>-1.0269482135772705</v>
      </c>
      <c r="CF3334">
        <v>-0.73704099655151367</v>
      </c>
      <c r="CG3334">
        <v>-0.72678035497665405</v>
      </c>
      <c r="CH3334">
        <v>-0.76127839088439941</v>
      </c>
      <c r="CI3334">
        <v>-0.76385384798049927</v>
      </c>
      <c r="CJ3334">
        <v>-0.79130488634109497</v>
      </c>
      <c r="CK3334">
        <v>-0.73259532451629639</v>
      </c>
      <c r="CL3334">
        <v>-0.76364701986312866</v>
      </c>
      <c r="CM3334">
        <v>-0.67835420370101929</v>
      </c>
      <c r="CN3334">
        <v>-0.72359979152679443</v>
      </c>
      <c r="CO3334">
        <v>-0.76055377721786499</v>
      </c>
      <c r="CP3334">
        <v>-0.6835101842880249</v>
      </c>
      <c r="CQ3334">
        <v>-0.68366116285324097</v>
      </c>
      <c r="CR3334">
        <v>26.708562850952148</v>
      </c>
      <c r="CS3334">
        <v>89.918037414550781</v>
      </c>
      <c r="CT3334">
        <v>89.569770812988281</v>
      </c>
      <c r="CU3334">
        <v>88.741439819335938</v>
      </c>
      <c r="CV3334">
        <v>88.584877014160156</v>
      </c>
      <c r="CW3334">
        <v>88.925315856933594</v>
      </c>
      <c r="CX3334">
        <v>27.536090850830078</v>
      </c>
      <c r="CY3334">
        <v>1.1668391227722168</v>
      </c>
      <c r="CZ3334">
        <v>1.055303692817688</v>
      </c>
      <c r="DA3334">
        <v>1.1376967430114746</v>
      </c>
      <c r="DB3334">
        <v>1.0310578346252441</v>
      </c>
      <c r="DC3334">
        <v>0.6854061484336853</v>
      </c>
      <c r="DD3334">
        <v>1.5155245065689087</v>
      </c>
      <c r="DE3334">
        <v>1.4884034395217896</v>
      </c>
      <c r="DF3334">
        <v>1.5371325016021729</v>
      </c>
      <c r="DG3334">
        <v>1.4896341562271118</v>
      </c>
      <c r="DH3334">
        <v>1.3868627548217773</v>
      </c>
      <c r="DI3334">
        <v>1.0947990417480469</v>
      </c>
      <c r="DJ3334">
        <v>1.0521179437637329</v>
      </c>
      <c r="DK3334">
        <v>1.1208902597427368</v>
      </c>
      <c r="DL3334">
        <v>1.2209211587905884</v>
      </c>
      <c r="DM3334">
        <v>1.2786513566970825</v>
      </c>
      <c r="DN3334">
        <v>1.3274656534194946</v>
      </c>
      <c r="DO3334">
        <v>1.3358986377716064</v>
      </c>
      <c r="DP3334">
        <v>28.713933944702148</v>
      </c>
      <c r="DQ3334">
        <v>92.463630676269531</v>
      </c>
      <c r="DR3334">
        <v>92.100013732910156</v>
      </c>
      <c r="DS3334">
        <v>91.295066833496094</v>
      </c>
      <c r="DT3334">
        <v>91.162391662597656</v>
      </c>
      <c r="DU3334">
        <v>91.49761962890625</v>
      </c>
      <c r="DV3334">
        <v>29.559104919433594</v>
      </c>
      <c r="DW3334">
        <v>2.9531068801879883</v>
      </c>
      <c r="DX3334">
        <v>2.8411626815795898</v>
      </c>
      <c r="DY3334">
        <v>2.8703241348266602</v>
      </c>
      <c r="DZ3334">
        <v>2.7272648811340332</v>
      </c>
      <c r="EA3334">
        <v>2.3977606296539307</v>
      </c>
      <c r="EB3334">
        <v>4.7678713798522949</v>
      </c>
      <c r="EC3334">
        <v>4.6867771148681641</v>
      </c>
      <c r="ED3334">
        <v>4.8556728363037109</v>
      </c>
      <c r="EE3334">
        <v>4.7433128356933594</v>
      </c>
      <c r="EF3334">
        <v>4.5317907333374023</v>
      </c>
      <c r="EG3334">
        <v>3.7332661151885986</v>
      </c>
      <c r="EH3334">
        <v>3.6737942695617676</v>
      </c>
      <c r="EI3334">
        <v>3.7187132835388184</v>
      </c>
      <c r="EJ3334">
        <v>4.0285005569458008</v>
      </c>
      <c r="EK3334">
        <v>4.2229394912719727</v>
      </c>
      <c r="EL3334">
        <v>4.2309951782226563</v>
      </c>
      <c r="EM3334">
        <v>4.2518219947814941</v>
      </c>
      <c r="EN3334">
        <v>31.609371185302734</v>
      </c>
      <c r="EO3334">
        <v>96.139060974121094</v>
      </c>
      <c r="EP3334">
        <v>95.753280639648438</v>
      </c>
      <c r="EQ3334">
        <v>94.982101440429688</v>
      </c>
      <c r="ER3334">
        <v>94.883918762207031</v>
      </c>
      <c r="ES3334">
        <v>95.211624145507813</v>
      </c>
      <c r="ET3334">
        <v>32.480018615722656</v>
      </c>
      <c r="EU3334">
        <v>5.532193660736084</v>
      </c>
      <c r="EV3334">
        <v>5.4196596145629883</v>
      </c>
      <c r="EW3334">
        <v>5.3719630241394043</v>
      </c>
      <c r="EX3334">
        <v>5.1763186454772949</v>
      </c>
      <c r="EY3334">
        <v>4.8701281547546387</v>
      </c>
      <c r="EZ3334">
        <v>69.583106994628906</v>
      </c>
      <c r="FA3334">
        <v>68.435005187988281</v>
      </c>
      <c r="FB3334">
        <v>67.342964172363281</v>
      </c>
      <c r="FC3334">
        <v>66.147720336914062</v>
      </c>
      <c r="FD3334">
        <v>65.21124267578125</v>
      </c>
      <c r="FE3334">
        <v>64.262222290039062</v>
      </c>
      <c r="FF3334">
        <v>63.420383453369141</v>
      </c>
      <c r="FG3334">
        <v>64.151382446289063</v>
      </c>
      <c r="FH3334">
        <v>67.129684448242188</v>
      </c>
      <c r="FI3334">
        <v>71.564376831054688</v>
      </c>
      <c r="FJ3334">
        <v>76.251998901367188</v>
      </c>
      <c r="FK3334">
        <v>80.479568481445313</v>
      </c>
      <c r="FL3334">
        <v>83.424896240234375</v>
      </c>
      <c r="FM3334">
        <v>85.177711486816406</v>
      </c>
      <c r="FN3334">
        <v>86.677093505859375</v>
      </c>
      <c r="FO3334">
        <v>87.360862731933594</v>
      </c>
      <c r="FP3334">
        <v>87.7232666015625</v>
      </c>
      <c r="FQ3334">
        <v>87.133323669433594</v>
      </c>
      <c r="FR3334">
        <v>86.169113159179688</v>
      </c>
      <c r="FS3334">
        <v>83.686386108398438</v>
      </c>
      <c r="FT3334">
        <v>80.145919799804688</v>
      </c>
      <c r="FU3334">
        <v>76.177474975585938</v>
      </c>
      <c r="FV3334">
        <v>73.971122741699219</v>
      </c>
      <c r="FW3334">
        <v>72.187942504882813</v>
      </c>
      <c r="FX3334">
        <v>1594</v>
      </c>
      <c r="FY3334">
        <v>1.6445562243461609E-2</v>
      </c>
      <c r="FZ3334">
        <v>1</v>
      </c>
    </row>
    <row r="3335" spans="1:182" x14ac:dyDescent="0.2">
      <c r="A3335" t="s">
        <v>245</v>
      </c>
      <c r="B3335" t="s">
        <v>252</v>
      </c>
      <c r="C3335" t="s">
        <v>217</v>
      </c>
      <c r="D3335" t="s">
        <v>42</v>
      </c>
      <c r="E3335">
        <v>2015</v>
      </c>
      <c r="F3335" t="s">
        <v>229</v>
      </c>
      <c r="G3335" t="s">
        <v>10</v>
      </c>
      <c r="H3335" t="s">
        <v>226</v>
      </c>
      <c r="I3335">
        <v>1056.5999999999999</v>
      </c>
      <c r="L3335">
        <v>266.07084544704094</v>
      </c>
      <c r="M3335">
        <v>260.36485134341382</v>
      </c>
      <c r="N3335">
        <v>255.99903777733249</v>
      </c>
      <c r="O3335">
        <v>254.72480986455778</v>
      </c>
      <c r="P3335">
        <v>259.09924243283257</v>
      </c>
      <c r="Q3335">
        <v>269.81665271353427</v>
      </c>
      <c r="R3335">
        <v>283.33254554002423</v>
      </c>
      <c r="S3335">
        <v>290.50180948425458</v>
      </c>
      <c r="T3335">
        <v>298.65122344938908</v>
      </c>
      <c r="U3335">
        <v>306.19623253403154</v>
      </c>
      <c r="V3335">
        <v>316.37892140107886</v>
      </c>
      <c r="W3335">
        <v>320.6588454077513</v>
      </c>
      <c r="X3335">
        <v>320.64924218425642</v>
      </c>
      <c r="Y3335">
        <v>323.06046894565202</v>
      </c>
      <c r="Z3335">
        <v>324.80309250712151</v>
      </c>
      <c r="AA3335">
        <v>324.55541773523271</v>
      </c>
      <c r="AB3335">
        <v>323.23624734868906</v>
      </c>
      <c r="AC3335">
        <v>320.09986338366332</v>
      </c>
      <c r="AD3335">
        <v>320.58800510343428</v>
      </c>
      <c r="AE3335">
        <v>324.90003473622687</v>
      </c>
      <c r="AF3335">
        <v>322.53233619077338</v>
      </c>
      <c r="AG3335">
        <v>306.82663169057156</v>
      </c>
      <c r="AH3335">
        <v>290.17648614295013</v>
      </c>
      <c r="AI3335">
        <v>277.0183107028754</v>
      </c>
      <c r="AJ3335">
        <v>-12.046313285827637</v>
      </c>
      <c r="AK3335">
        <v>-11.897379875183105</v>
      </c>
      <c r="AL3335">
        <v>-12.228048324584961</v>
      </c>
      <c r="AM3335">
        <v>-12.081266403198242</v>
      </c>
      <c r="AN3335">
        <v>-12.026259422302246</v>
      </c>
      <c r="AO3335">
        <v>-10.556968688964844</v>
      </c>
      <c r="AP3335">
        <v>-10.391541481018066</v>
      </c>
      <c r="AQ3335">
        <v>-10.206999778747559</v>
      </c>
      <c r="AR3335">
        <v>-10.439213752746582</v>
      </c>
      <c r="AS3335">
        <v>-10.598606109619141</v>
      </c>
      <c r="AT3335">
        <v>-10.402035713195801</v>
      </c>
      <c r="AU3335">
        <v>-10.48268985748291</v>
      </c>
      <c r="AV3335">
        <v>24.170045852661133</v>
      </c>
      <c r="AW3335">
        <v>90.366432189941406</v>
      </c>
      <c r="AX3335">
        <v>90.039421081542969</v>
      </c>
      <c r="AY3335">
        <v>89.023399353027344</v>
      </c>
      <c r="AZ3335">
        <v>88.601150512695313</v>
      </c>
      <c r="BA3335">
        <v>88.852432250976563</v>
      </c>
      <c r="BB3335">
        <v>25.007343292236328</v>
      </c>
      <c r="BC3335">
        <v>-5.1552958488464355</v>
      </c>
      <c r="BD3335">
        <v>-5.2379827499389648</v>
      </c>
      <c r="BE3335">
        <v>-5.0036659240722656</v>
      </c>
      <c r="BF3335">
        <v>-5.1709847450256348</v>
      </c>
      <c r="BG3335">
        <v>-5.6801996231079102</v>
      </c>
      <c r="BH3335">
        <v>-5.7953524589538574</v>
      </c>
      <c r="BI3335">
        <v>-5.7129240036010742</v>
      </c>
      <c r="BJ3335">
        <v>-5.8667726516723633</v>
      </c>
      <c r="BK3335">
        <v>-5.8022236824035645</v>
      </c>
      <c r="BL3335">
        <v>-5.8018250465393066</v>
      </c>
      <c r="BM3335">
        <v>-5.1525402069091797</v>
      </c>
      <c r="BN3335">
        <v>-5.1084680557250977</v>
      </c>
      <c r="BO3335">
        <v>-4.9929680824279785</v>
      </c>
      <c r="BP3335">
        <v>-5.1001572608947754</v>
      </c>
      <c r="BQ3335">
        <v>-5.1824307441711426</v>
      </c>
      <c r="BR3335">
        <v>-5.0777387619018555</v>
      </c>
      <c r="BS3335">
        <v>-5.1233863830566406</v>
      </c>
      <c r="BT3335">
        <v>27.665502548217773</v>
      </c>
      <c r="BU3335">
        <v>94.126846313476563</v>
      </c>
      <c r="BV3335">
        <v>93.788139343261719</v>
      </c>
      <c r="BW3335">
        <v>92.816902160644531</v>
      </c>
      <c r="BX3335">
        <v>92.417533874511719</v>
      </c>
      <c r="BY3335">
        <v>92.66448974609375</v>
      </c>
      <c r="BZ3335">
        <v>28.512607574462891</v>
      </c>
      <c r="CA3335">
        <v>-1.3908004760742188</v>
      </c>
      <c r="CB3335">
        <v>-1.4665695428848267</v>
      </c>
      <c r="CC3335">
        <v>-1.321231484413147</v>
      </c>
      <c r="CD3335">
        <v>-1.53652024269104</v>
      </c>
      <c r="CE3335">
        <v>-1.9710118770599365</v>
      </c>
      <c r="CF3335">
        <v>-1.4659559726715088</v>
      </c>
      <c r="CG3335">
        <v>-1.4295892715454102</v>
      </c>
      <c r="CH3335">
        <v>-1.4609721899032593</v>
      </c>
      <c r="CI3335">
        <v>-1.4533782005310059</v>
      </c>
      <c r="CJ3335">
        <v>-1.4908006191253662</v>
      </c>
      <c r="CK3335">
        <v>-1.4094499349594116</v>
      </c>
      <c r="CL3335">
        <v>-1.4494272470474243</v>
      </c>
      <c r="CM3335">
        <v>-1.3817453384399414</v>
      </c>
      <c r="CN3335">
        <v>-1.402342677116394</v>
      </c>
      <c r="CO3335">
        <v>-1.431204080581665</v>
      </c>
      <c r="CP3335">
        <v>-1.3901464939117432</v>
      </c>
      <c r="CQ3335">
        <v>-1.4115489721298218</v>
      </c>
      <c r="CR3335">
        <v>30.086446762084961</v>
      </c>
      <c r="CS3335">
        <v>96.731292724609375</v>
      </c>
      <c r="CT3335">
        <v>96.384483337402344</v>
      </c>
      <c r="CU3335">
        <v>95.444267272949219</v>
      </c>
      <c r="CV3335">
        <v>95.060752868652344</v>
      </c>
      <c r="CW3335">
        <v>95.304710388183594</v>
      </c>
      <c r="CX3335">
        <v>30.940341949462891</v>
      </c>
      <c r="CY3335">
        <v>1.2164773941040039</v>
      </c>
      <c r="CZ3335">
        <v>1.1454997062683105</v>
      </c>
      <c r="DA3335">
        <v>1.2292114496231079</v>
      </c>
      <c r="DB3335">
        <v>0.98069876432418823</v>
      </c>
      <c r="DC3335">
        <v>0.59796035289764404</v>
      </c>
      <c r="DD3335">
        <v>2.8634402751922607</v>
      </c>
      <c r="DE3335">
        <v>2.853745698928833</v>
      </c>
      <c r="DF3335">
        <v>2.9448280334472656</v>
      </c>
      <c r="DG3335">
        <v>2.8954672813415527</v>
      </c>
      <c r="DH3335">
        <v>2.8202238082885742</v>
      </c>
      <c r="DI3335">
        <v>2.3336403369903564</v>
      </c>
      <c r="DJ3335">
        <v>2.209613561630249</v>
      </c>
      <c r="DK3335">
        <v>2.2294771671295166</v>
      </c>
      <c r="DL3335">
        <v>2.2954716682434082</v>
      </c>
      <c r="DM3335">
        <v>2.3200225830078125</v>
      </c>
      <c r="DN3335">
        <v>2.29744553565979</v>
      </c>
      <c r="DO3335">
        <v>2.3002884387969971</v>
      </c>
      <c r="DP3335">
        <v>32.507389068603516</v>
      </c>
      <c r="DQ3335">
        <v>99.335739135742188</v>
      </c>
      <c r="DR3335">
        <v>98.980827331542969</v>
      </c>
      <c r="DS3335">
        <v>98.071632385253906</v>
      </c>
      <c r="DT3335">
        <v>97.703971862792969</v>
      </c>
      <c r="DU3335">
        <v>97.944931030273437</v>
      </c>
      <c r="DV3335">
        <v>33.368076324462891</v>
      </c>
      <c r="DW3335">
        <v>3.8237552642822266</v>
      </c>
      <c r="DX3335">
        <v>3.7575688362121582</v>
      </c>
      <c r="DY3335">
        <v>3.7796542644500732</v>
      </c>
      <c r="DZ3335">
        <v>3.4979178905487061</v>
      </c>
      <c r="EA3335">
        <v>3.1669325828552246</v>
      </c>
      <c r="EB3335">
        <v>9.1144008636474609</v>
      </c>
      <c r="EC3335">
        <v>9.0382013320922852</v>
      </c>
      <c r="ED3335">
        <v>9.3061037063598633</v>
      </c>
      <c r="EE3335">
        <v>9.1745100021362305</v>
      </c>
      <c r="EF3335">
        <v>9.0446586608886719</v>
      </c>
      <c r="EG3335">
        <v>7.7380685806274414</v>
      </c>
      <c r="EH3335">
        <v>7.4926872253417969</v>
      </c>
      <c r="EI3335">
        <v>7.4435091018676758</v>
      </c>
      <c r="EJ3335">
        <v>7.6345281600952148</v>
      </c>
      <c r="EK3335">
        <v>7.7361979484558105</v>
      </c>
      <c r="EL3335">
        <v>7.6217432022094727</v>
      </c>
      <c r="EM3335">
        <v>7.6595921516418457</v>
      </c>
      <c r="EN3335">
        <v>36.002845764160156</v>
      </c>
      <c r="EO3335">
        <v>103.09615325927734</v>
      </c>
      <c r="EP3335">
        <v>102.72954559326172</v>
      </c>
      <c r="EQ3335">
        <v>101.86513519287109</v>
      </c>
      <c r="ER3335">
        <v>101.52035522460937</v>
      </c>
      <c r="ES3335">
        <v>101.75698852539062</v>
      </c>
      <c r="ET3335">
        <v>36.873336791992188</v>
      </c>
      <c r="EU3335">
        <v>7.5882506370544434</v>
      </c>
      <c r="EV3335">
        <v>7.5289816856384277</v>
      </c>
      <c r="EW3335">
        <v>7.4620890617370605</v>
      </c>
      <c r="EX3335">
        <v>7.1323823928833008</v>
      </c>
      <c r="EY3335">
        <v>6.8761205673217773</v>
      </c>
      <c r="EZ3335">
        <v>76.218437194824219</v>
      </c>
      <c r="FA3335">
        <v>75.179588317871094</v>
      </c>
      <c r="FB3335">
        <v>74.298431396484375</v>
      </c>
      <c r="FC3335">
        <v>73.43316650390625</v>
      </c>
      <c r="FD3335">
        <v>72.529899597167969</v>
      </c>
      <c r="FE3335">
        <v>71.778244018554688</v>
      </c>
      <c r="FF3335">
        <v>71.107818603515625</v>
      </c>
      <c r="FG3335">
        <v>71.697105407714844</v>
      </c>
      <c r="FH3335">
        <v>74.284263610839844</v>
      </c>
      <c r="FI3335">
        <v>78.03900146484375</v>
      </c>
      <c r="FJ3335">
        <v>81.962249755859375</v>
      </c>
      <c r="FK3335">
        <v>85.545730590820313</v>
      </c>
      <c r="FL3335">
        <v>88.204521179199219</v>
      </c>
      <c r="FM3335">
        <v>89.907569885253906</v>
      </c>
      <c r="FN3335">
        <v>91.396720886230469</v>
      </c>
      <c r="FO3335">
        <v>91.968315124511719</v>
      </c>
      <c r="FP3335">
        <v>91.38897705078125</v>
      </c>
      <c r="FQ3335">
        <v>90.376449584960938</v>
      </c>
      <c r="FR3335">
        <v>89.710281372070313</v>
      </c>
      <c r="FS3335">
        <v>88.169876098632812</v>
      </c>
      <c r="FT3335">
        <v>85.602653503417969</v>
      </c>
      <c r="FU3335">
        <v>82.429039001464844</v>
      </c>
      <c r="FV3335">
        <v>80.298408508300781</v>
      </c>
      <c r="FW3335">
        <v>78.466209411621094</v>
      </c>
      <c r="FX3335">
        <v>1594</v>
      </c>
      <c r="FY3335">
        <v>1.6445562243461609E-2</v>
      </c>
      <c r="FZ3335">
        <v>1</v>
      </c>
    </row>
    <row r="3336" spans="1:182" x14ac:dyDescent="0.2">
      <c r="A3336" t="s">
        <v>245</v>
      </c>
      <c r="B3336" t="s">
        <v>252</v>
      </c>
      <c r="C3336" t="s">
        <v>217</v>
      </c>
      <c r="D3336" t="s">
        <v>42</v>
      </c>
      <c r="E3336">
        <v>2016</v>
      </c>
      <c r="F3336" t="s">
        <v>229</v>
      </c>
      <c r="G3336" t="s">
        <v>10</v>
      </c>
      <c r="H3336" t="s">
        <v>226</v>
      </c>
      <c r="I3336">
        <v>1056.5999999999999</v>
      </c>
      <c r="L3336">
        <v>266.07084544704094</v>
      </c>
      <c r="M3336">
        <v>260.36485134341382</v>
      </c>
      <c r="N3336">
        <v>255.99903777733249</v>
      </c>
      <c r="O3336">
        <v>254.72480986455778</v>
      </c>
      <c r="P3336">
        <v>259.09924243283257</v>
      </c>
      <c r="Q3336">
        <v>269.81665271353427</v>
      </c>
      <c r="R3336">
        <v>283.33254554002417</v>
      </c>
      <c r="S3336">
        <v>290.50180948425458</v>
      </c>
      <c r="T3336">
        <v>298.65122344938908</v>
      </c>
      <c r="U3336">
        <v>306.19623253403154</v>
      </c>
      <c r="V3336">
        <v>316.37892140107886</v>
      </c>
      <c r="W3336">
        <v>320.6588454077513</v>
      </c>
      <c r="X3336">
        <v>320.64924218425642</v>
      </c>
      <c r="Y3336">
        <v>323.06046894565202</v>
      </c>
      <c r="Z3336">
        <v>324.80309250712151</v>
      </c>
      <c r="AA3336">
        <v>324.55541773523271</v>
      </c>
      <c r="AB3336">
        <v>323.23624734868906</v>
      </c>
      <c r="AC3336">
        <v>320.09986338366338</v>
      </c>
      <c r="AD3336">
        <v>320.58800510343428</v>
      </c>
      <c r="AE3336">
        <v>324.90003473622687</v>
      </c>
      <c r="AF3336">
        <v>322.53233619077338</v>
      </c>
      <c r="AG3336">
        <v>306.82663169057156</v>
      </c>
      <c r="AH3336">
        <v>290.17648614295013</v>
      </c>
      <c r="AI3336">
        <v>277.0183107028754</v>
      </c>
      <c r="AJ3336">
        <v>-12.046313285827637</v>
      </c>
      <c r="AK3336">
        <v>-11.897379875183105</v>
      </c>
      <c r="AL3336">
        <v>-12.228048324584961</v>
      </c>
      <c r="AM3336">
        <v>-12.081266403198242</v>
      </c>
      <c r="AN3336">
        <v>-12.026259422302246</v>
      </c>
      <c r="AO3336">
        <v>-10.556968688964844</v>
      </c>
      <c r="AP3336">
        <v>-10.391541481018066</v>
      </c>
      <c r="AQ3336">
        <v>-10.206999778747559</v>
      </c>
      <c r="AR3336">
        <v>-10.439213752746582</v>
      </c>
      <c r="AS3336">
        <v>-10.598606109619141</v>
      </c>
      <c r="AT3336">
        <v>-10.402035713195801</v>
      </c>
      <c r="AU3336">
        <v>-10.48268985748291</v>
      </c>
      <c r="AV3336">
        <v>24.170045852661133</v>
      </c>
      <c r="AW3336">
        <v>90.366432189941406</v>
      </c>
      <c r="AX3336">
        <v>90.039421081542969</v>
      </c>
      <c r="AY3336">
        <v>89.023399353027344</v>
      </c>
      <c r="AZ3336">
        <v>88.601150512695313</v>
      </c>
      <c r="BA3336">
        <v>88.852432250976563</v>
      </c>
      <c r="BB3336">
        <v>25.007343292236328</v>
      </c>
      <c r="BC3336">
        <v>-5.1552958488464355</v>
      </c>
      <c r="BD3336">
        <v>-5.2379827499389648</v>
      </c>
      <c r="BE3336">
        <v>-5.0036659240722656</v>
      </c>
      <c r="BF3336">
        <v>-5.1709847450256348</v>
      </c>
      <c r="BG3336">
        <v>-5.6801996231079102</v>
      </c>
      <c r="BH3336">
        <v>-5.7953524589538574</v>
      </c>
      <c r="BI3336">
        <v>-5.7129240036010742</v>
      </c>
      <c r="BJ3336">
        <v>-5.8667726516723633</v>
      </c>
      <c r="BK3336">
        <v>-5.8022236824035645</v>
      </c>
      <c r="BL3336">
        <v>-5.8018250465393066</v>
      </c>
      <c r="BM3336">
        <v>-5.1525402069091797</v>
      </c>
      <c r="BN3336">
        <v>-5.1084680557250977</v>
      </c>
      <c r="BO3336">
        <v>-4.9929680824279785</v>
      </c>
      <c r="BP3336">
        <v>-5.1001572608947754</v>
      </c>
      <c r="BQ3336">
        <v>-5.1824307441711426</v>
      </c>
      <c r="BR3336">
        <v>-5.0777387619018555</v>
      </c>
      <c r="BS3336">
        <v>-5.1233863830566406</v>
      </c>
      <c r="BT3336">
        <v>27.665502548217773</v>
      </c>
      <c r="BU3336">
        <v>94.126846313476563</v>
      </c>
      <c r="BV3336">
        <v>93.788139343261719</v>
      </c>
      <c r="BW3336">
        <v>92.816902160644531</v>
      </c>
      <c r="BX3336">
        <v>92.417533874511719</v>
      </c>
      <c r="BY3336">
        <v>92.66448974609375</v>
      </c>
      <c r="BZ3336">
        <v>28.512607574462891</v>
      </c>
      <c r="CA3336">
        <v>-1.3908004760742188</v>
      </c>
      <c r="CB3336">
        <v>-1.4665695428848267</v>
      </c>
      <c r="CC3336">
        <v>-1.321231484413147</v>
      </c>
      <c r="CD3336">
        <v>-1.53652024269104</v>
      </c>
      <c r="CE3336">
        <v>-1.9710118770599365</v>
      </c>
      <c r="CF3336">
        <v>-1.4659559726715088</v>
      </c>
      <c r="CG3336">
        <v>-1.4295892715454102</v>
      </c>
      <c r="CH3336">
        <v>-1.4609721899032593</v>
      </c>
      <c r="CI3336">
        <v>-1.4533782005310059</v>
      </c>
      <c r="CJ3336">
        <v>-1.4908006191253662</v>
      </c>
      <c r="CK3336">
        <v>-1.4094499349594116</v>
      </c>
      <c r="CL3336">
        <v>-1.4494272470474243</v>
      </c>
      <c r="CM3336">
        <v>-1.3817453384399414</v>
      </c>
      <c r="CN3336">
        <v>-1.402342677116394</v>
      </c>
      <c r="CO3336">
        <v>-1.431204080581665</v>
      </c>
      <c r="CP3336">
        <v>-1.3901464939117432</v>
      </c>
      <c r="CQ3336">
        <v>-1.4115489721298218</v>
      </c>
      <c r="CR3336">
        <v>30.086446762084961</v>
      </c>
      <c r="CS3336">
        <v>96.731292724609375</v>
      </c>
      <c r="CT3336">
        <v>96.384483337402344</v>
      </c>
      <c r="CU3336">
        <v>95.444267272949219</v>
      </c>
      <c r="CV3336">
        <v>95.060752868652344</v>
      </c>
      <c r="CW3336">
        <v>95.304710388183594</v>
      </c>
      <c r="CX3336">
        <v>30.940341949462891</v>
      </c>
      <c r="CY3336">
        <v>1.2164773941040039</v>
      </c>
      <c r="CZ3336">
        <v>1.1454997062683105</v>
      </c>
      <c r="DA3336">
        <v>1.2292114496231079</v>
      </c>
      <c r="DB3336">
        <v>0.98069876432418823</v>
      </c>
      <c r="DC3336">
        <v>0.59796035289764404</v>
      </c>
      <c r="DD3336">
        <v>2.8634402751922607</v>
      </c>
      <c r="DE3336">
        <v>2.853745698928833</v>
      </c>
      <c r="DF3336">
        <v>2.9448280334472656</v>
      </c>
      <c r="DG3336">
        <v>2.8954672813415527</v>
      </c>
      <c r="DH3336">
        <v>2.8202238082885742</v>
      </c>
      <c r="DI3336">
        <v>2.3336403369903564</v>
      </c>
      <c r="DJ3336">
        <v>2.209613561630249</v>
      </c>
      <c r="DK3336">
        <v>2.2294771671295166</v>
      </c>
      <c r="DL3336">
        <v>2.2954716682434082</v>
      </c>
      <c r="DM3336">
        <v>2.3200225830078125</v>
      </c>
      <c r="DN3336">
        <v>2.29744553565979</v>
      </c>
      <c r="DO3336">
        <v>2.3002884387969971</v>
      </c>
      <c r="DP3336">
        <v>32.507389068603516</v>
      </c>
      <c r="DQ3336">
        <v>99.335739135742188</v>
      </c>
      <c r="DR3336">
        <v>98.980827331542969</v>
      </c>
      <c r="DS3336">
        <v>98.071632385253906</v>
      </c>
      <c r="DT3336">
        <v>97.703971862792969</v>
      </c>
      <c r="DU3336">
        <v>97.944931030273437</v>
      </c>
      <c r="DV3336">
        <v>33.368076324462891</v>
      </c>
      <c r="DW3336">
        <v>3.8237552642822266</v>
      </c>
      <c r="DX3336">
        <v>3.7575688362121582</v>
      </c>
      <c r="DY3336">
        <v>3.7796542644500732</v>
      </c>
      <c r="DZ3336">
        <v>3.4979178905487061</v>
      </c>
      <c r="EA3336">
        <v>3.1669325828552246</v>
      </c>
      <c r="EB3336">
        <v>9.1144008636474609</v>
      </c>
      <c r="EC3336">
        <v>9.0382013320922852</v>
      </c>
      <c r="ED3336">
        <v>9.3061037063598633</v>
      </c>
      <c r="EE3336">
        <v>9.1745100021362305</v>
      </c>
      <c r="EF3336">
        <v>9.0446586608886719</v>
      </c>
      <c r="EG3336">
        <v>7.7380685806274414</v>
      </c>
      <c r="EH3336">
        <v>7.4926872253417969</v>
      </c>
      <c r="EI3336">
        <v>7.4435091018676758</v>
      </c>
      <c r="EJ3336">
        <v>7.6345281600952148</v>
      </c>
      <c r="EK3336">
        <v>7.7361979484558105</v>
      </c>
      <c r="EL3336">
        <v>7.6217432022094727</v>
      </c>
      <c r="EM3336">
        <v>7.6595921516418457</v>
      </c>
      <c r="EN3336">
        <v>36.002845764160156</v>
      </c>
      <c r="EO3336">
        <v>103.09615325927734</v>
      </c>
      <c r="EP3336">
        <v>102.72954559326172</v>
      </c>
      <c r="EQ3336">
        <v>101.86513519287109</v>
      </c>
      <c r="ER3336">
        <v>101.52035522460937</v>
      </c>
      <c r="ES3336">
        <v>101.75698852539062</v>
      </c>
      <c r="ET3336">
        <v>36.873336791992188</v>
      </c>
      <c r="EU3336">
        <v>7.5882506370544434</v>
      </c>
      <c r="EV3336">
        <v>7.5289816856384277</v>
      </c>
      <c r="EW3336">
        <v>7.4620890617370605</v>
      </c>
      <c r="EX3336">
        <v>7.1323823928833008</v>
      </c>
      <c r="EY3336">
        <v>6.8761205673217773</v>
      </c>
      <c r="EZ3336">
        <v>76.218437194824219</v>
      </c>
      <c r="FA3336">
        <v>75.179588317871094</v>
      </c>
      <c r="FB3336">
        <v>74.298431396484375</v>
      </c>
      <c r="FC3336">
        <v>73.43316650390625</v>
      </c>
      <c r="FD3336">
        <v>72.529899597167969</v>
      </c>
      <c r="FE3336">
        <v>71.778244018554688</v>
      </c>
      <c r="FF3336">
        <v>71.107818603515625</v>
      </c>
      <c r="FG3336">
        <v>71.697105407714844</v>
      </c>
      <c r="FH3336">
        <v>74.284263610839844</v>
      </c>
      <c r="FI3336">
        <v>78.03900146484375</v>
      </c>
      <c r="FJ3336">
        <v>81.962249755859375</v>
      </c>
      <c r="FK3336">
        <v>85.545730590820313</v>
      </c>
      <c r="FL3336">
        <v>88.204521179199219</v>
      </c>
      <c r="FM3336">
        <v>89.907569885253906</v>
      </c>
      <c r="FN3336">
        <v>91.396720886230469</v>
      </c>
      <c r="FO3336">
        <v>91.968315124511719</v>
      </c>
      <c r="FP3336">
        <v>91.38897705078125</v>
      </c>
      <c r="FQ3336">
        <v>90.376449584960938</v>
      </c>
      <c r="FR3336">
        <v>89.710281372070313</v>
      </c>
      <c r="FS3336">
        <v>88.169876098632812</v>
      </c>
      <c r="FT3336">
        <v>85.602653503417969</v>
      </c>
      <c r="FU3336">
        <v>82.429039001464844</v>
      </c>
      <c r="FV3336">
        <v>80.298408508300781</v>
      </c>
      <c r="FW3336">
        <v>78.466209411621094</v>
      </c>
      <c r="FX3336">
        <v>1594</v>
      </c>
      <c r="FY3336">
        <v>1.6445562243461609E-2</v>
      </c>
      <c r="FZ3336">
        <v>1</v>
      </c>
    </row>
    <row r="3337" spans="1:182" x14ac:dyDescent="0.2">
      <c r="A3337" t="s">
        <v>245</v>
      </c>
      <c r="B3337" t="s">
        <v>252</v>
      </c>
      <c r="C3337" t="s">
        <v>217</v>
      </c>
      <c r="D3337" t="s">
        <v>42</v>
      </c>
      <c r="E3337">
        <v>2017</v>
      </c>
      <c r="F3337" t="s">
        <v>229</v>
      </c>
      <c r="G3337" t="s">
        <v>10</v>
      </c>
      <c r="H3337" t="s">
        <v>226</v>
      </c>
      <c r="I3337">
        <v>1056.5999999999999</v>
      </c>
      <c r="L3337">
        <v>266.07084544704094</v>
      </c>
      <c r="M3337">
        <v>260.36485134341382</v>
      </c>
      <c r="N3337">
        <v>255.99903777733249</v>
      </c>
      <c r="O3337">
        <v>254.72480986455778</v>
      </c>
      <c r="P3337">
        <v>259.09924243283257</v>
      </c>
      <c r="Q3337">
        <v>269.81665271353427</v>
      </c>
      <c r="R3337">
        <v>283.33254554002417</v>
      </c>
      <c r="S3337">
        <v>290.50180948425458</v>
      </c>
      <c r="T3337">
        <v>298.65122344938908</v>
      </c>
      <c r="U3337">
        <v>306.19623253403154</v>
      </c>
      <c r="V3337">
        <v>316.37892140107886</v>
      </c>
      <c r="W3337">
        <v>320.6588454077513</v>
      </c>
      <c r="X3337">
        <v>320.64924218425637</v>
      </c>
      <c r="Y3337">
        <v>323.06046894565202</v>
      </c>
      <c r="Z3337">
        <v>324.80309250712151</v>
      </c>
      <c r="AA3337">
        <v>324.55541773523271</v>
      </c>
      <c r="AB3337">
        <v>323.23624734868906</v>
      </c>
      <c r="AC3337">
        <v>320.09986338366332</v>
      </c>
      <c r="AD3337">
        <v>320.58800510343428</v>
      </c>
      <c r="AE3337">
        <v>324.90003473622687</v>
      </c>
      <c r="AF3337">
        <v>322.53233619077338</v>
      </c>
      <c r="AG3337">
        <v>306.82663169057156</v>
      </c>
      <c r="AH3337">
        <v>290.17648614295013</v>
      </c>
      <c r="AI3337">
        <v>277.0183107028754</v>
      </c>
      <c r="AJ3337">
        <v>-12.046313285827637</v>
      </c>
      <c r="AK3337">
        <v>-11.897379875183105</v>
      </c>
      <c r="AL3337">
        <v>-12.228048324584961</v>
      </c>
      <c r="AM3337">
        <v>-12.081266403198242</v>
      </c>
      <c r="AN3337">
        <v>-12.026259422302246</v>
      </c>
      <c r="AO3337">
        <v>-10.556968688964844</v>
      </c>
      <c r="AP3337">
        <v>-10.391541481018066</v>
      </c>
      <c r="AQ3337">
        <v>-10.206999778747559</v>
      </c>
      <c r="AR3337">
        <v>-10.439213752746582</v>
      </c>
      <c r="AS3337">
        <v>-10.598606109619141</v>
      </c>
      <c r="AT3337">
        <v>-10.402035713195801</v>
      </c>
      <c r="AU3337">
        <v>-10.48268985748291</v>
      </c>
      <c r="AV3337">
        <v>24.170045852661133</v>
      </c>
      <c r="AW3337">
        <v>90.366432189941406</v>
      </c>
      <c r="AX3337">
        <v>90.039421081542969</v>
      </c>
      <c r="AY3337">
        <v>89.023399353027344</v>
      </c>
      <c r="AZ3337">
        <v>88.601150512695313</v>
      </c>
      <c r="BA3337">
        <v>88.852432250976563</v>
      </c>
      <c r="BB3337">
        <v>25.007343292236328</v>
      </c>
      <c r="BC3337">
        <v>-5.1552958488464355</v>
      </c>
      <c r="BD3337">
        <v>-5.2379827499389648</v>
      </c>
      <c r="BE3337">
        <v>-5.0036659240722656</v>
      </c>
      <c r="BF3337">
        <v>-5.1709847450256348</v>
      </c>
      <c r="BG3337">
        <v>-5.6801996231079102</v>
      </c>
      <c r="BH3337">
        <v>-5.7953524589538574</v>
      </c>
      <c r="BI3337">
        <v>-5.7129240036010742</v>
      </c>
      <c r="BJ3337">
        <v>-5.8667726516723633</v>
      </c>
      <c r="BK3337">
        <v>-5.8022236824035645</v>
      </c>
      <c r="BL3337">
        <v>-5.8018250465393066</v>
      </c>
      <c r="BM3337">
        <v>-5.1525402069091797</v>
      </c>
      <c r="BN3337">
        <v>-5.1084680557250977</v>
      </c>
      <c r="BO3337">
        <v>-4.9929680824279785</v>
      </c>
      <c r="BP3337">
        <v>-5.1001572608947754</v>
      </c>
      <c r="BQ3337">
        <v>-5.1824307441711426</v>
      </c>
      <c r="BR3337">
        <v>-5.0777387619018555</v>
      </c>
      <c r="BS3337">
        <v>-5.1233863830566406</v>
      </c>
      <c r="BT3337">
        <v>27.665502548217773</v>
      </c>
      <c r="BU3337">
        <v>94.126846313476563</v>
      </c>
      <c r="BV3337">
        <v>93.788139343261719</v>
      </c>
      <c r="BW3337">
        <v>92.816902160644531</v>
      </c>
      <c r="BX3337">
        <v>92.417533874511719</v>
      </c>
      <c r="BY3337">
        <v>92.66448974609375</v>
      </c>
      <c r="BZ3337">
        <v>28.512607574462891</v>
      </c>
      <c r="CA3337">
        <v>-1.3908004760742188</v>
      </c>
      <c r="CB3337">
        <v>-1.4665695428848267</v>
      </c>
      <c r="CC3337">
        <v>-1.321231484413147</v>
      </c>
      <c r="CD3337">
        <v>-1.53652024269104</v>
      </c>
      <c r="CE3337">
        <v>-1.9710118770599365</v>
      </c>
      <c r="CF3337">
        <v>-1.4659559726715088</v>
      </c>
      <c r="CG3337">
        <v>-1.4295892715454102</v>
      </c>
      <c r="CH3337">
        <v>-1.4609721899032593</v>
      </c>
      <c r="CI3337">
        <v>-1.4533782005310059</v>
      </c>
      <c r="CJ3337">
        <v>-1.4908006191253662</v>
      </c>
      <c r="CK3337">
        <v>-1.4094499349594116</v>
      </c>
      <c r="CL3337">
        <v>-1.4494272470474243</v>
      </c>
      <c r="CM3337">
        <v>-1.3817453384399414</v>
      </c>
      <c r="CN3337">
        <v>-1.402342677116394</v>
      </c>
      <c r="CO3337">
        <v>-1.431204080581665</v>
      </c>
      <c r="CP3337">
        <v>-1.3901464939117432</v>
      </c>
      <c r="CQ3337">
        <v>-1.4115489721298218</v>
      </c>
      <c r="CR3337">
        <v>30.086446762084961</v>
      </c>
      <c r="CS3337">
        <v>96.731292724609375</v>
      </c>
      <c r="CT3337">
        <v>96.384483337402344</v>
      </c>
      <c r="CU3337">
        <v>95.444267272949219</v>
      </c>
      <c r="CV3337">
        <v>95.060752868652344</v>
      </c>
      <c r="CW3337">
        <v>95.304710388183594</v>
      </c>
      <c r="CX3337">
        <v>30.940341949462891</v>
      </c>
      <c r="CY3337">
        <v>1.2164773941040039</v>
      </c>
      <c r="CZ3337">
        <v>1.1454997062683105</v>
      </c>
      <c r="DA3337">
        <v>1.2292114496231079</v>
      </c>
      <c r="DB3337">
        <v>0.98069876432418823</v>
      </c>
      <c r="DC3337">
        <v>0.59796035289764404</v>
      </c>
      <c r="DD3337">
        <v>2.8634402751922607</v>
      </c>
      <c r="DE3337">
        <v>2.853745698928833</v>
      </c>
      <c r="DF3337">
        <v>2.9448280334472656</v>
      </c>
      <c r="DG3337">
        <v>2.8954672813415527</v>
      </c>
      <c r="DH3337">
        <v>2.8202238082885742</v>
      </c>
      <c r="DI3337">
        <v>2.3336403369903564</v>
      </c>
      <c r="DJ3337">
        <v>2.209613561630249</v>
      </c>
      <c r="DK3337">
        <v>2.2294771671295166</v>
      </c>
      <c r="DL3337">
        <v>2.2954716682434082</v>
      </c>
      <c r="DM3337">
        <v>2.3200225830078125</v>
      </c>
      <c r="DN3337">
        <v>2.29744553565979</v>
      </c>
      <c r="DO3337">
        <v>2.3002884387969971</v>
      </c>
      <c r="DP3337">
        <v>32.507389068603516</v>
      </c>
      <c r="DQ3337">
        <v>99.335739135742188</v>
      </c>
      <c r="DR3337">
        <v>98.980827331542969</v>
      </c>
      <c r="DS3337">
        <v>98.071632385253906</v>
      </c>
      <c r="DT3337">
        <v>97.703971862792969</v>
      </c>
      <c r="DU3337">
        <v>97.944931030273437</v>
      </c>
      <c r="DV3337">
        <v>33.368076324462891</v>
      </c>
      <c r="DW3337">
        <v>3.8237552642822266</v>
      </c>
      <c r="DX3337">
        <v>3.7575688362121582</v>
      </c>
      <c r="DY3337">
        <v>3.7796542644500732</v>
      </c>
      <c r="DZ3337">
        <v>3.4979178905487061</v>
      </c>
      <c r="EA3337">
        <v>3.1669325828552246</v>
      </c>
      <c r="EB3337">
        <v>9.1144008636474609</v>
      </c>
      <c r="EC3337">
        <v>9.0382013320922852</v>
      </c>
      <c r="ED3337">
        <v>9.3061037063598633</v>
      </c>
      <c r="EE3337">
        <v>9.1745100021362305</v>
      </c>
      <c r="EF3337">
        <v>9.0446586608886719</v>
      </c>
      <c r="EG3337">
        <v>7.7380685806274414</v>
      </c>
      <c r="EH3337">
        <v>7.4926872253417969</v>
      </c>
      <c r="EI3337">
        <v>7.4435091018676758</v>
      </c>
      <c r="EJ3337">
        <v>7.6345281600952148</v>
      </c>
      <c r="EK3337">
        <v>7.7361979484558105</v>
      </c>
      <c r="EL3337">
        <v>7.6217432022094727</v>
      </c>
      <c r="EM3337">
        <v>7.6595921516418457</v>
      </c>
      <c r="EN3337">
        <v>36.002845764160156</v>
      </c>
      <c r="EO3337">
        <v>103.09615325927734</v>
      </c>
      <c r="EP3337">
        <v>102.72954559326172</v>
      </c>
      <c r="EQ3337">
        <v>101.86513519287109</v>
      </c>
      <c r="ER3337">
        <v>101.52035522460937</v>
      </c>
      <c r="ES3337">
        <v>101.75698852539062</v>
      </c>
      <c r="ET3337">
        <v>36.873336791992188</v>
      </c>
      <c r="EU3337">
        <v>7.5882506370544434</v>
      </c>
      <c r="EV3337">
        <v>7.5289816856384277</v>
      </c>
      <c r="EW3337">
        <v>7.4620890617370605</v>
      </c>
      <c r="EX3337">
        <v>7.1323823928833008</v>
      </c>
      <c r="EY3337">
        <v>6.8761205673217773</v>
      </c>
      <c r="EZ3337">
        <v>76.218437194824219</v>
      </c>
      <c r="FA3337">
        <v>75.179588317871094</v>
      </c>
      <c r="FB3337">
        <v>74.298431396484375</v>
      </c>
      <c r="FC3337">
        <v>73.43316650390625</v>
      </c>
      <c r="FD3337">
        <v>72.529899597167969</v>
      </c>
      <c r="FE3337">
        <v>71.778244018554688</v>
      </c>
      <c r="FF3337">
        <v>71.107818603515625</v>
      </c>
      <c r="FG3337">
        <v>71.697105407714844</v>
      </c>
      <c r="FH3337">
        <v>74.284263610839844</v>
      </c>
      <c r="FI3337">
        <v>78.03900146484375</v>
      </c>
      <c r="FJ3337">
        <v>81.962249755859375</v>
      </c>
      <c r="FK3337">
        <v>85.545730590820313</v>
      </c>
      <c r="FL3337">
        <v>88.204521179199219</v>
      </c>
      <c r="FM3337">
        <v>89.907569885253906</v>
      </c>
      <c r="FN3337">
        <v>91.396720886230469</v>
      </c>
      <c r="FO3337">
        <v>91.968315124511719</v>
      </c>
      <c r="FP3337">
        <v>91.38897705078125</v>
      </c>
      <c r="FQ3337">
        <v>90.376449584960938</v>
      </c>
      <c r="FR3337">
        <v>89.710281372070313</v>
      </c>
      <c r="FS3337">
        <v>88.169876098632812</v>
      </c>
      <c r="FT3337">
        <v>85.602653503417969</v>
      </c>
      <c r="FU3337">
        <v>82.429039001464844</v>
      </c>
      <c r="FV3337">
        <v>80.298408508300781</v>
      </c>
      <c r="FW3337">
        <v>78.466209411621094</v>
      </c>
      <c r="FX3337">
        <v>1594</v>
      </c>
      <c r="FY3337">
        <v>1.6445562243461609E-2</v>
      </c>
      <c r="FZ3337">
        <v>1</v>
      </c>
    </row>
    <row r="3338" spans="1:182" x14ac:dyDescent="0.2">
      <c r="A3338" t="s">
        <v>245</v>
      </c>
      <c r="B3338" t="s">
        <v>252</v>
      </c>
      <c r="C3338" t="s">
        <v>217</v>
      </c>
      <c r="D3338" t="s">
        <v>43</v>
      </c>
      <c r="E3338">
        <v>2015</v>
      </c>
      <c r="F3338" t="s">
        <v>229</v>
      </c>
      <c r="G3338" t="s">
        <v>10</v>
      </c>
      <c r="H3338" t="s">
        <v>226</v>
      </c>
      <c r="I3338">
        <v>1056.5999999999999</v>
      </c>
      <c r="L3338">
        <v>262.29263134105321</v>
      </c>
      <c r="M3338">
        <v>256.41396695659972</v>
      </c>
      <c r="N3338">
        <v>251.74049926145423</v>
      </c>
      <c r="O3338">
        <v>250.35822392208777</v>
      </c>
      <c r="P3338">
        <v>254.98790969633606</v>
      </c>
      <c r="Q3338">
        <v>265.2418205219164</v>
      </c>
      <c r="R3338">
        <v>278.9945434522225</v>
      </c>
      <c r="S3338">
        <v>285.39506202724817</v>
      </c>
      <c r="T3338">
        <v>292.89203225131791</v>
      </c>
      <c r="U3338">
        <v>301.59746663242015</v>
      </c>
      <c r="V3338">
        <v>313.66062395589574</v>
      </c>
      <c r="W3338">
        <v>318.85075690097892</v>
      </c>
      <c r="X3338">
        <v>319.17016271886268</v>
      </c>
      <c r="Y3338">
        <v>322.04537761806836</v>
      </c>
      <c r="Z3338">
        <v>323.65165342343994</v>
      </c>
      <c r="AA3338">
        <v>323.28692571954792</v>
      </c>
      <c r="AB3338">
        <v>322.96898757697181</v>
      </c>
      <c r="AC3338">
        <v>320.15119760695194</v>
      </c>
      <c r="AD3338">
        <v>318.92616268890146</v>
      </c>
      <c r="AE3338">
        <v>321.02032176348018</v>
      </c>
      <c r="AF3338">
        <v>316.80027092289555</v>
      </c>
      <c r="AG3338">
        <v>302.0407734717927</v>
      </c>
      <c r="AH3338">
        <v>285.81604532067252</v>
      </c>
      <c r="AI3338">
        <v>273.11083341963683</v>
      </c>
      <c r="AJ3338">
        <v>-7.5140848159790039</v>
      </c>
      <c r="AK3338">
        <v>-7.3807010650634766</v>
      </c>
      <c r="AL3338">
        <v>-7.6017284393310547</v>
      </c>
      <c r="AM3338">
        <v>-7.5154380798339844</v>
      </c>
      <c r="AN3338">
        <v>-7.4232602119445801</v>
      </c>
      <c r="AO3338">
        <v>-6.3393025398254395</v>
      </c>
      <c r="AP3338">
        <v>-6.3219685554504395</v>
      </c>
      <c r="AQ3338">
        <v>-5.9272146224975586</v>
      </c>
      <c r="AR3338">
        <v>-6.168642520904541</v>
      </c>
      <c r="AS3338">
        <v>-6.4943575859069824</v>
      </c>
      <c r="AT3338">
        <v>-6.4517178535461426</v>
      </c>
      <c r="AU3338">
        <v>-6.5025792121887207</v>
      </c>
      <c r="AV3338">
        <v>24.33245849609375</v>
      </c>
      <c r="AW3338">
        <v>87.774200439453125</v>
      </c>
      <c r="AX3338">
        <v>87.426948547363281</v>
      </c>
      <c r="AY3338">
        <v>86.456977844238281</v>
      </c>
      <c r="AZ3338">
        <v>86.414688110351563</v>
      </c>
      <c r="BA3338">
        <v>86.810897827148438</v>
      </c>
      <c r="BB3338">
        <v>25.069011688232422</v>
      </c>
      <c r="BC3338">
        <v>-3.338991641998291</v>
      </c>
      <c r="BD3338">
        <v>-3.4468231201171875</v>
      </c>
      <c r="BE3338">
        <v>-3.1937811374664307</v>
      </c>
      <c r="BF3338">
        <v>-3.2290623188018799</v>
      </c>
      <c r="BG3338">
        <v>-3.7166054248809814</v>
      </c>
      <c r="BH3338">
        <v>-3.6607754230499268</v>
      </c>
      <c r="BI3338">
        <v>-3.5882439613342285</v>
      </c>
      <c r="BJ3338">
        <v>-3.6970677375793457</v>
      </c>
      <c r="BK3338">
        <v>-3.6635973453521729</v>
      </c>
      <c r="BL3338">
        <v>-3.6424129009246826</v>
      </c>
      <c r="BM3338">
        <v>-3.1632347106933594</v>
      </c>
      <c r="BN3338">
        <v>-3.1809656620025635</v>
      </c>
      <c r="BO3338">
        <v>-2.9626452922821045</v>
      </c>
      <c r="BP3338">
        <v>-3.0680608749389648</v>
      </c>
      <c r="BQ3338">
        <v>-3.2267773151397705</v>
      </c>
      <c r="BR3338">
        <v>-3.1823651790618896</v>
      </c>
      <c r="BS3338">
        <v>-3.2160375118255615</v>
      </c>
      <c r="BT3338">
        <v>27.527719497680664</v>
      </c>
      <c r="BU3338">
        <v>91.52423095703125</v>
      </c>
      <c r="BV3338">
        <v>91.170326232910156</v>
      </c>
      <c r="BW3338">
        <v>90.252166748046875</v>
      </c>
      <c r="BX3338">
        <v>90.262092590332031</v>
      </c>
      <c r="BY3338">
        <v>90.663604736328125</v>
      </c>
      <c r="BZ3338">
        <v>28.357255935668945</v>
      </c>
      <c r="CA3338">
        <v>-0.2040584534406662</v>
      </c>
      <c r="CB3338">
        <v>-0.33432278037071228</v>
      </c>
      <c r="CC3338">
        <v>-0.15343374013900757</v>
      </c>
      <c r="CD3338">
        <v>-0.26116728782653809</v>
      </c>
      <c r="CE3338">
        <v>-0.68784594535827637</v>
      </c>
      <c r="CF3338">
        <v>-0.99198508262634277</v>
      </c>
      <c r="CG3338">
        <v>-0.96159994602203369</v>
      </c>
      <c r="CH3338">
        <v>-0.99271178245544434</v>
      </c>
      <c r="CI3338">
        <v>-0.99582421779632568</v>
      </c>
      <c r="CJ3338">
        <v>-1.023809552192688</v>
      </c>
      <c r="CK3338">
        <v>-0.96349984407424927</v>
      </c>
      <c r="CL3338">
        <v>-1.0055162906646729</v>
      </c>
      <c r="CM3338">
        <v>-0.90939325094223022</v>
      </c>
      <c r="CN3338">
        <v>-0.92060738801956177</v>
      </c>
      <c r="CO3338">
        <v>-0.96366095542907715</v>
      </c>
      <c r="CP3338">
        <v>-0.91802126169204712</v>
      </c>
      <c r="CQ3338">
        <v>-0.93978869915008545</v>
      </c>
      <c r="CR3338">
        <v>29.740745544433594</v>
      </c>
      <c r="CS3338">
        <v>94.121490478515625</v>
      </c>
      <c r="CT3338">
        <v>93.762985229492187</v>
      </c>
      <c r="CU3338">
        <v>92.880706787109375</v>
      </c>
      <c r="CV3338">
        <v>92.926788330078125</v>
      </c>
      <c r="CW3338">
        <v>93.331985473632813</v>
      </c>
      <c r="CX3338">
        <v>30.634683609008789</v>
      </c>
      <c r="CY3338">
        <v>1.9671866893768311</v>
      </c>
      <c r="CZ3338">
        <v>1.8213855028152466</v>
      </c>
      <c r="DA3338">
        <v>1.9523016214370728</v>
      </c>
      <c r="DB3338">
        <v>1.7943876981735229</v>
      </c>
      <c r="DC3338">
        <v>1.4098635911941528</v>
      </c>
      <c r="DD3338">
        <v>1.6768052577972412</v>
      </c>
      <c r="DE3338">
        <v>1.6650440692901611</v>
      </c>
      <c r="DF3338">
        <v>1.711644172668457</v>
      </c>
      <c r="DG3338">
        <v>1.6719489097595215</v>
      </c>
      <c r="DH3338">
        <v>1.5947937965393066</v>
      </c>
      <c r="DI3338">
        <v>1.2362351417541504</v>
      </c>
      <c r="DJ3338">
        <v>1.1699329614639282</v>
      </c>
      <c r="DK3338">
        <v>1.1438586711883545</v>
      </c>
      <c r="DL3338">
        <v>1.2268460988998413</v>
      </c>
      <c r="DM3338">
        <v>1.2994552850723267</v>
      </c>
      <c r="DN3338">
        <v>1.3463225364685059</v>
      </c>
      <c r="DO3338">
        <v>1.3364602327346802</v>
      </c>
      <c r="DP3338">
        <v>31.953773498535156</v>
      </c>
      <c r="DQ3338">
        <v>96.718742370605469</v>
      </c>
      <c r="DR3338">
        <v>96.355636596679688</v>
      </c>
      <c r="DS3338">
        <v>95.509246826171875</v>
      </c>
      <c r="DT3338">
        <v>95.59149169921875</v>
      </c>
      <c r="DU3338">
        <v>96.0003662109375</v>
      </c>
      <c r="DV3338">
        <v>32.912113189697266</v>
      </c>
      <c r="DW3338">
        <v>4.1384315490722656</v>
      </c>
      <c r="DX3338">
        <v>3.9770936965942383</v>
      </c>
      <c r="DY3338">
        <v>4.0580368041992188</v>
      </c>
      <c r="DZ3338">
        <v>3.849942684173584</v>
      </c>
      <c r="EA3338">
        <v>3.507573127746582</v>
      </c>
      <c r="EB3338">
        <v>5.5301146507263184</v>
      </c>
      <c r="EC3338">
        <v>5.4575009346008301</v>
      </c>
      <c r="ED3338">
        <v>5.616304874420166</v>
      </c>
      <c r="EE3338">
        <v>5.5237894058227539</v>
      </c>
      <c r="EF3338">
        <v>5.375640869140625</v>
      </c>
      <c r="EG3338">
        <v>4.4123029708862305</v>
      </c>
      <c r="EH3338">
        <v>4.3109359741210938</v>
      </c>
      <c r="EI3338">
        <v>4.1084284782409668</v>
      </c>
      <c r="EJ3338">
        <v>4.327427864074707</v>
      </c>
      <c r="EK3338">
        <v>4.5670356750488281</v>
      </c>
      <c r="EL3338">
        <v>4.6156754493713379</v>
      </c>
      <c r="EM3338">
        <v>4.6230020523071289</v>
      </c>
      <c r="EN3338">
        <v>35.149032592773438</v>
      </c>
      <c r="EO3338">
        <v>100.46877288818359</v>
      </c>
      <c r="EP3338">
        <v>100.09902191162109</v>
      </c>
      <c r="EQ3338">
        <v>99.304443359375</v>
      </c>
      <c r="ER3338">
        <v>99.438896179199219</v>
      </c>
      <c r="ES3338">
        <v>99.853073120117188</v>
      </c>
      <c r="ET3338">
        <v>36.200359344482422</v>
      </c>
      <c r="EU3338">
        <v>7.2733650207519531</v>
      </c>
      <c r="EV3338">
        <v>7.0895938873291016</v>
      </c>
      <c r="EW3338">
        <v>7.0983843803405762</v>
      </c>
      <c r="EX3338">
        <v>6.8178377151489258</v>
      </c>
      <c r="EY3338">
        <v>6.5363326072692871</v>
      </c>
      <c r="EZ3338">
        <v>75.647232055664063</v>
      </c>
      <c r="FA3338">
        <v>74.407691955566406</v>
      </c>
      <c r="FB3338">
        <v>73.091018676757813</v>
      </c>
      <c r="FC3338">
        <v>72.186393737792969</v>
      </c>
      <c r="FD3338">
        <v>71.421363830566406</v>
      </c>
      <c r="FE3338">
        <v>70.556617736816406</v>
      </c>
      <c r="FF3338">
        <v>69.996917724609375</v>
      </c>
      <c r="FG3338">
        <v>69.721908569335937</v>
      </c>
      <c r="FH3338">
        <v>71.782424926757812</v>
      </c>
      <c r="FI3338">
        <v>76.706314086914063</v>
      </c>
      <c r="FJ3338">
        <v>81.792366027832031</v>
      </c>
      <c r="FK3338">
        <v>86.119766235351563</v>
      </c>
      <c r="FL3338">
        <v>89.243621826171875</v>
      </c>
      <c r="FM3338">
        <v>91.251029968261719</v>
      </c>
      <c r="FN3338">
        <v>92.714302062988281</v>
      </c>
      <c r="FO3338">
        <v>93.281219482421875</v>
      </c>
      <c r="FP3338">
        <v>93.242759704589844</v>
      </c>
      <c r="FQ3338">
        <v>92.527755737304688</v>
      </c>
      <c r="FR3338">
        <v>90.903106689453125</v>
      </c>
      <c r="FS3338">
        <v>87.845550537109375</v>
      </c>
      <c r="FT3338">
        <v>83.874114990234375</v>
      </c>
      <c r="FU3338">
        <v>80.972335815429688</v>
      </c>
      <c r="FV3338">
        <v>79.214424133300781</v>
      </c>
      <c r="FW3338">
        <v>77.709365844726563</v>
      </c>
      <c r="FX3338">
        <v>1594</v>
      </c>
      <c r="FY3338">
        <v>1.6445562243461609E-2</v>
      </c>
      <c r="FZ3338">
        <v>1</v>
      </c>
    </row>
    <row r="3339" spans="1:182" x14ac:dyDescent="0.2">
      <c r="A3339" t="s">
        <v>245</v>
      </c>
      <c r="B3339" t="s">
        <v>252</v>
      </c>
      <c r="C3339" t="s">
        <v>217</v>
      </c>
      <c r="D3339" t="s">
        <v>43</v>
      </c>
      <c r="E3339">
        <v>2016</v>
      </c>
      <c r="F3339" t="s">
        <v>229</v>
      </c>
      <c r="G3339" t="s">
        <v>10</v>
      </c>
      <c r="H3339" t="s">
        <v>226</v>
      </c>
      <c r="I3339">
        <v>1056.5999999999999</v>
      </c>
      <c r="L3339">
        <v>262.29263134105321</v>
      </c>
      <c r="M3339">
        <v>256.41396695659972</v>
      </c>
      <c r="N3339">
        <v>251.7404992614542</v>
      </c>
      <c r="O3339">
        <v>250.35822392208777</v>
      </c>
      <c r="P3339">
        <v>254.98790969633606</v>
      </c>
      <c r="Q3339">
        <v>265.2418205219164</v>
      </c>
      <c r="R3339">
        <v>278.99454345222244</v>
      </c>
      <c r="S3339">
        <v>285.39506202724812</v>
      </c>
      <c r="T3339">
        <v>292.89203225131791</v>
      </c>
      <c r="U3339">
        <v>301.59746663242015</v>
      </c>
      <c r="V3339">
        <v>313.66062395589574</v>
      </c>
      <c r="W3339">
        <v>318.85075690097892</v>
      </c>
      <c r="X3339">
        <v>319.17016271886268</v>
      </c>
      <c r="Y3339">
        <v>322.04537761806836</v>
      </c>
      <c r="Z3339">
        <v>323.65165342343988</v>
      </c>
      <c r="AA3339">
        <v>323.28692571954792</v>
      </c>
      <c r="AB3339">
        <v>322.96898757697181</v>
      </c>
      <c r="AC3339">
        <v>320.15119760695194</v>
      </c>
      <c r="AD3339">
        <v>318.92616268890146</v>
      </c>
      <c r="AE3339">
        <v>321.02032176348013</v>
      </c>
      <c r="AF3339">
        <v>316.80027092289549</v>
      </c>
      <c r="AG3339">
        <v>302.0407734717927</v>
      </c>
      <c r="AH3339">
        <v>285.81604532067252</v>
      </c>
      <c r="AI3339">
        <v>273.11083341963683</v>
      </c>
      <c r="AJ3339">
        <v>-7.5140848159790039</v>
      </c>
      <c r="AK3339">
        <v>-7.3807010650634766</v>
      </c>
      <c r="AL3339">
        <v>-7.6017284393310547</v>
      </c>
      <c r="AM3339">
        <v>-7.5154380798339844</v>
      </c>
      <c r="AN3339">
        <v>-7.4232602119445801</v>
      </c>
      <c r="AO3339">
        <v>-6.3393025398254395</v>
      </c>
      <c r="AP3339">
        <v>-6.3219685554504395</v>
      </c>
      <c r="AQ3339">
        <v>-5.9272146224975586</v>
      </c>
      <c r="AR3339">
        <v>-6.168642520904541</v>
      </c>
      <c r="AS3339">
        <v>-6.4943575859069824</v>
      </c>
      <c r="AT3339">
        <v>-6.4517178535461426</v>
      </c>
      <c r="AU3339">
        <v>-6.5025792121887207</v>
      </c>
      <c r="AV3339">
        <v>24.33245849609375</v>
      </c>
      <c r="AW3339">
        <v>87.774200439453125</v>
      </c>
      <c r="AX3339">
        <v>87.426948547363281</v>
      </c>
      <c r="AY3339">
        <v>86.456977844238281</v>
      </c>
      <c r="AZ3339">
        <v>86.414688110351563</v>
      </c>
      <c r="BA3339">
        <v>86.810897827148438</v>
      </c>
      <c r="BB3339">
        <v>25.069011688232422</v>
      </c>
      <c r="BC3339">
        <v>-3.338991641998291</v>
      </c>
      <c r="BD3339">
        <v>-3.4468231201171875</v>
      </c>
      <c r="BE3339">
        <v>-3.1937811374664307</v>
      </c>
      <c r="BF3339">
        <v>-3.2290623188018799</v>
      </c>
      <c r="BG3339">
        <v>-3.7166054248809814</v>
      </c>
      <c r="BH3339">
        <v>-3.6607754230499268</v>
      </c>
      <c r="BI3339">
        <v>-3.5882439613342285</v>
      </c>
      <c r="BJ3339">
        <v>-3.6970677375793457</v>
      </c>
      <c r="BK3339">
        <v>-3.6635973453521729</v>
      </c>
      <c r="BL3339">
        <v>-3.6424129009246826</v>
      </c>
      <c r="BM3339">
        <v>-3.1632347106933594</v>
      </c>
      <c r="BN3339">
        <v>-3.1809656620025635</v>
      </c>
      <c r="BO3339">
        <v>-2.9626452922821045</v>
      </c>
      <c r="BP3339">
        <v>-3.0680608749389648</v>
      </c>
      <c r="BQ3339">
        <v>-3.2267773151397705</v>
      </c>
      <c r="BR3339">
        <v>-3.1823651790618896</v>
      </c>
      <c r="BS3339">
        <v>-3.2160375118255615</v>
      </c>
      <c r="BT3339">
        <v>27.527719497680664</v>
      </c>
      <c r="BU3339">
        <v>91.52423095703125</v>
      </c>
      <c r="BV3339">
        <v>91.170326232910156</v>
      </c>
      <c r="BW3339">
        <v>90.252166748046875</v>
      </c>
      <c r="BX3339">
        <v>90.262092590332031</v>
      </c>
      <c r="BY3339">
        <v>90.663604736328125</v>
      </c>
      <c r="BZ3339">
        <v>28.357255935668945</v>
      </c>
      <c r="CA3339">
        <v>-0.2040584534406662</v>
      </c>
      <c r="CB3339">
        <v>-0.33432278037071228</v>
      </c>
      <c r="CC3339">
        <v>-0.15343374013900757</v>
      </c>
      <c r="CD3339">
        <v>-0.26116728782653809</v>
      </c>
      <c r="CE3339">
        <v>-0.68784594535827637</v>
      </c>
      <c r="CF3339">
        <v>-0.99198508262634277</v>
      </c>
      <c r="CG3339">
        <v>-0.96159994602203369</v>
      </c>
      <c r="CH3339">
        <v>-0.99271178245544434</v>
      </c>
      <c r="CI3339">
        <v>-0.99582421779632568</v>
      </c>
      <c r="CJ3339">
        <v>-1.023809552192688</v>
      </c>
      <c r="CK3339">
        <v>-0.96349984407424927</v>
      </c>
      <c r="CL3339">
        <v>-1.0055162906646729</v>
      </c>
      <c r="CM3339">
        <v>-0.90939325094223022</v>
      </c>
      <c r="CN3339">
        <v>-0.92060738801956177</v>
      </c>
      <c r="CO3339">
        <v>-0.96366095542907715</v>
      </c>
      <c r="CP3339">
        <v>-0.91802126169204712</v>
      </c>
      <c r="CQ3339">
        <v>-0.93978869915008545</v>
      </c>
      <c r="CR3339">
        <v>29.740745544433594</v>
      </c>
      <c r="CS3339">
        <v>94.121490478515625</v>
      </c>
      <c r="CT3339">
        <v>93.762985229492187</v>
      </c>
      <c r="CU3339">
        <v>92.880706787109375</v>
      </c>
      <c r="CV3339">
        <v>92.926788330078125</v>
      </c>
      <c r="CW3339">
        <v>93.331985473632813</v>
      </c>
      <c r="CX3339">
        <v>30.634683609008789</v>
      </c>
      <c r="CY3339">
        <v>1.9671866893768311</v>
      </c>
      <c r="CZ3339">
        <v>1.8213855028152466</v>
      </c>
      <c r="DA3339">
        <v>1.9523016214370728</v>
      </c>
      <c r="DB3339">
        <v>1.7943876981735229</v>
      </c>
      <c r="DC3339">
        <v>1.4098635911941528</v>
      </c>
      <c r="DD3339">
        <v>1.6768052577972412</v>
      </c>
      <c r="DE3339">
        <v>1.6650440692901611</v>
      </c>
      <c r="DF3339">
        <v>1.711644172668457</v>
      </c>
      <c r="DG3339">
        <v>1.6719489097595215</v>
      </c>
      <c r="DH3339">
        <v>1.5947937965393066</v>
      </c>
      <c r="DI3339">
        <v>1.2362351417541504</v>
      </c>
      <c r="DJ3339">
        <v>1.1699329614639282</v>
      </c>
      <c r="DK3339">
        <v>1.1438586711883545</v>
      </c>
      <c r="DL3339">
        <v>1.2268460988998413</v>
      </c>
      <c r="DM3339">
        <v>1.2994552850723267</v>
      </c>
      <c r="DN3339">
        <v>1.3463225364685059</v>
      </c>
      <c r="DO3339">
        <v>1.3364602327346802</v>
      </c>
      <c r="DP3339">
        <v>31.953773498535156</v>
      </c>
      <c r="DQ3339">
        <v>96.718742370605469</v>
      </c>
      <c r="DR3339">
        <v>96.355636596679688</v>
      </c>
      <c r="DS3339">
        <v>95.509246826171875</v>
      </c>
      <c r="DT3339">
        <v>95.59149169921875</v>
      </c>
      <c r="DU3339">
        <v>96.0003662109375</v>
      </c>
      <c r="DV3339">
        <v>32.912113189697266</v>
      </c>
      <c r="DW3339">
        <v>4.1384315490722656</v>
      </c>
      <c r="DX3339">
        <v>3.9770936965942383</v>
      </c>
      <c r="DY3339">
        <v>4.0580368041992188</v>
      </c>
      <c r="DZ3339">
        <v>3.849942684173584</v>
      </c>
      <c r="EA3339">
        <v>3.507573127746582</v>
      </c>
      <c r="EB3339">
        <v>5.5301146507263184</v>
      </c>
      <c r="EC3339">
        <v>5.4575009346008301</v>
      </c>
      <c r="ED3339">
        <v>5.616304874420166</v>
      </c>
      <c r="EE3339">
        <v>5.5237894058227539</v>
      </c>
      <c r="EF3339">
        <v>5.375640869140625</v>
      </c>
      <c r="EG3339">
        <v>4.4123029708862305</v>
      </c>
      <c r="EH3339">
        <v>4.3109359741210938</v>
      </c>
      <c r="EI3339">
        <v>4.1084284782409668</v>
      </c>
      <c r="EJ3339">
        <v>4.327427864074707</v>
      </c>
      <c r="EK3339">
        <v>4.5670356750488281</v>
      </c>
      <c r="EL3339">
        <v>4.6156754493713379</v>
      </c>
      <c r="EM3339">
        <v>4.6230020523071289</v>
      </c>
      <c r="EN3339">
        <v>35.149032592773438</v>
      </c>
      <c r="EO3339">
        <v>100.46877288818359</v>
      </c>
      <c r="EP3339">
        <v>100.09902191162109</v>
      </c>
      <c r="EQ3339">
        <v>99.304443359375</v>
      </c>
      <c r="ER3339">
        <v>99.438896179199219</v>
      </c>
      <c r="ES3339">
        <v>99.853073120117188</v>
      </c>
      <c r="ET3339">
        <v>36.200359344482422</v>
      </c>
      <c r="EU3339">
        <v>7.2733650207519531</v>
      </c>
      <c r="EV3339">
        <v>7.0895938873291016</v>
      </c>
      <c r="EW3339">
        <v>7.0983843803405762</v>
      </c>
      <c r="EX3339">
        <v>6.8178377151489258</v>
      </c>
      <c r="EY3339">
        <v>6.5363326072692871</v>
      </c>
      <c r="EZ3339">
        <v>75.647232055664063</v>
      </c>
      <c r="FA3339">
        <v>74.407691955566406</v>
      </c>
      <c r="FB3339">
        <v>73.091018676757813</v>
      </c>
      <c r="FC3339">
        <v>72.186393737792969</v>
      </c>
      <c r="FD3339">
        <v>71.421363830566406</v>
      </c>
      <c r="FE3339">
        <v>70.556617736816406</v>
      </c>
      <c r="FF3339">
        <v>69.996917724609375</v>
      </c>
      <c r="FG3339">
        <v>69.721908569335937</v>
      </c>
      <c r="FH3339">
        <v>71.782424926757812</v>
      </c>
      <c r="FI3339">
        <v>76.706314086914063</v>
      </c>
      <c r="FJ3339">
        <v>81.792366027832031</v>
      </c>
      <c r="FK3339">
        <v>86.119766235351563</v>
      </c>
      <c r="FL3339">
        <v>89.243621826171875</v>
      </c>
      <c r="FM3339">
        <v>91.251029968261719</v>
      </c>
      <c r="FN3339">
        <v>92.714302062988281</v>
      </c>
      <c r="FO3339">
        <v>93.281219482421875</v>
      </c>
      <c r="FP3339">
        <v>93.242759704589844</v>
      </c>
      <c r="FQ3339">
        <v>92.527755737304688</v>
      </c>
      <c r="FR3339">
        <v>90.903106689453125</v>
      </c>
      <c r="FS3339">
        <v>87.845550537109375</v>
      </c>
      <c r="FT3339">
        <v>83.874114990234375</v>
      </c>
      <c r="FU3339">
        <v>80.972335815429688</v>
      </c>
      <c r="FV3339">
        <v>79.214424133300781</v>
      </c>
      <c r="FW3339">
        <v>77.709365844726563</v>
      </c>
      <c r="FX3339">
        <v>1594</v>
      </c>
      <c r="FY3339">
        <v>1.6445562243461609E-2</v>
      </c>
      <c r="FZ3339">
        <v>1</v>
      </c>
    </row>
    <row r="3340" spans="1:182" x14ac:dyDescent="0.2">
      <c r="A3340" t="s">
        <v>245</v>
      </c>
      <c r="B3340" t="s">
        <v>252</v>
      </c>
      <c r="C3340" t="s">
        <v>217</v>
      </c>
      <c r="D3340" t="s">
        <v>43</v>
      </c>
      <c r="E3340">
        <v>2017</v>
      </c>
      <c r="F3340" t="s">
        <v>229</v>
      </c>
      <c r="G3340" t="s">
        <v>10</v>
      </c>
      <c r="H3340" t="s">
        <v>226</v>
      </c>
      <c r="I3340">
        <v>1056.5999999999999</v>
      </c>
      <c r="L3340">
        <v>262.29263134105321</v>
      </c>
      <c r="M3340">
        <v>256.41396695659972</v>
      </c>
      <c r="N3340">
        <v>251.74049926145423</v>
      </c>
      <c r="O3340">
        <v>250.3582239220878</v>
      </c>
      <c r="P3340">
        <v>254.98790969633606</v>
      </c>
      <c r="Q3340">
        <v>265.2418205219164</v>
      </c>
      <c r="R3340">
        <v>278.99454345222244</v>
      </c>
      <c r="S3340">
        <v>285.39506202724817</v>
      </c>
      <c r="T3340">
        <v>292.89203225131791</v>
      </c>
      <c r="U3340">
        <v>301.59746663242015</v>
      </c>
      <c r="V3340">
        <v>313.66062395589574</v>
      </c>
      <c r="W3340">
        <v>318.85075690097892</v>
      </c>
      <c r="X3340">
        <v>319.17016271886268</v>
      </c>
      <c r="Y3340">
        <v>322.04537761806836</v>
      </c>
      <c r="Z3340">
        <v>323.65165342343988</v>
      </c>
      <c r="AA3340">
        <v>323.28692571954792</v>
      </c>
      <c r="AB3340">
        <v>322.96898757697181</v>
      </c>
      <c r="AC3340">
        <v>320.15119760695194</v>
      </c>
      <c r="AD3340">
        <v>318.92616268890146</v>
      </c>
      <c r="AE3340">
        <v>321.02032176348013</v>
      </c>
      <c r="AF3340">
        <v>316.80027092289555</v>
      </c>
      <c r="AG3340">
        <v>302.0407734717927</v>
      </c>
      <c r="AH3340">
        <v>285.81604532067252</v>
      </c>
      <c r="AI3340">
        <v>273.11083341963678</v>
      </c>
      <c r="AJ3340">
        <v>-7.5140848159790039</v>
      </c>
      <c r="AK3340">
        <v>-7.3807010650634766</v>
      </c>
      <c r="AL3340">
        <v>-7.6017284393310547</v>
      </c>
      <c r="AM3340">
        <v>-7.5154380798339844</v>
      </c>
      <c r="AN3340">
        <v>-7.4232602119445801</v>
      </c>
      <c r="AO3340">
        <v>-6.3393025398254395</v>
      </c>
      <c r="AP3340">
        <v>-6.3219685554504395</v>
      </c>
      <c r="AQ3340">
        <v>-5.9272146224975586</v>
      </c>
      <c r="AR3340">
        <v>-6.168642520904541</v>
      </c>
      <c r="AS3340">
        <v>-6.4943575859069824</v>
      </c>
      <c r="AT3340">
        <v>-6.4517178535461426</v>
      </c>
      <c r="AU3340">
        <v>-6.5025792121887207</v>
      </c>
      <c r="AV3340">
        <v>24.33245849609375</v>
      </c>
      <c r="AW3340">
        <v>87.774200439453125</v>
      </c>
      <c r="AX3340">
        <v>87.426948547363281</v>
      </c>
      <c r="AY3340">
        <v>86.456977844238281</v>
      </c>
      <c r="AZ3340">
        <v>86.414688110351563</v>
      </c>
      <c r="BA3340">
        <v>86.810897827148438</v>
      </c>
      <c r="BB3340">
        <v>25.069011688232422</v>
      </c>
      <c r="BC3340">
        <v>-3.338991641998291</v>
      </c>
      <c r="BD3340">
        <v>-3.4468231201171875</v>
      </c>
      <c r="BE3340">
        <v>-3.1937811374664307</v>
      </c>
      <c r="BF3340">
        <v>-3.2290623188018799</v>
      </c>
      <c r="BG3340">
        <v>-3.7166054248809814</v>
      </c>
      <c r="BH3340">
        <v>-3.6607754230499268</v>
      </c>
      <c r="BI3340">
        <v>-3.5882439613342285</v>
      </c>
      <c r="BJ3340">
        <v>-3.6970677375793457</v>
      </c>
      <c r="BK3340">
        <v>-3.6635973453521729</v>
      </c>
      <c r="BL3340">
        <v>-3.6424129009246826</v>
      </c>
      <c r="BM3340">
        <v>-3.1632347106933594</v>
      </c>
      <c r="BN3340">
        <v>-3.1809656620025635</v>
      </c>
      <c r="BO3340">
        <v>-2.9626452922821045</v>
      </c>
      <c r="BP3340">
        <v>-3.0680608749389648</v>
      </c>
      <c r="BQ3340">
        <v>-3.2267773151397705</v>
      </c>
      <c r="BR3340">
        <v>-3.1823651790618896</v>
      </c>
      <c r="BS3340">
        <v>-3.2160375118255615</v>
      </c>
      <c r="BT3340">
        <v>27.527719497680664</v>
      </c>
      <c r="BU3340">
        <v>91.52423095703125</v>
      </c>
      <c r="BV3340">
        <v>91.170326232910156</v>
      </c>
      <c r="BW3340">
        <v>90.252166748046875</v>
      </c>
      <c r="BX3340">
        <v>90.262092590332031</v>
      </c>
      <c r="BY3340">
        <v>90.663604736328125</v>
      </c>
      <c r="BZ3340">
        <v>28.357255935668945</v>
      </c>
      <c r="CA3340">
        <v>-0.2040584534406662</v>
      </c>
      <c r="CB3340">
        <v>-0.33432278037071228</v>
      </c>
      <c r="CC3340">
        <v>-0.15343374013900757</v>
      </c>
      <c r="CD3340">
        <v>-0.26116728782653809</v>
      </c>
      <c r="CE3340">
        <v>-0.68784594535827637</v>
      </c>
      <c r="CF3340">
        <v>-0.99198508262634277</v>
      </c>
      <c r="CG3340">
        <v>-0.96159994602203369</v>
      </c>
      <c r="CH3340">
        <v>-0.99271178245544434</v>
      </c>
      <c r="CI3340">
        <v>-0.99582421779632568</v>
      </c>
      <c r="CJ3340">
        <v>-1.023809552192688</v>
      </c>
      <c r="CK3340">
        <v>-0.96349984407424927</v>
      </c>
      <c r="CL3340">
        <v>-1.0055162906646729</v>
      </c>
      <c r="CM3340">
        <v>-0.90939325094223022</v>
      </c>
      <c r="CN3340">
        <v>-0.92060738801956177</v>
      </c>
      <c r="CO3340">
        <v>-0.96366095542907715</v>
      </c>
      <c r="CP3340">
        <v>-0.91802126169204712</v>
      </c>
      <c r="CQ3340">
        <v>-0.93978869915008545</v>
      </c>
      <c r="CR3340">
        <v>29.740745544433594</v>
      </c>
      <c r="CS3340">
        <v>94.121490478515625</v>
      </c>
      <c r="CT3340">
        <v>93.762985229492187</v>
      </c>
      <c r="CU3340">
        <v>92.880706787109375</v>
      </c>
      <c r="CV3340">
        <v>92.926788330078125</v>
      </c>
      <c r="CW3340">
        <v>93.331985473632813</v>
      </c>
      <c r="CX3340">
        <v>30.634683609008789</v>
      </c>
      <c r="CY3340">
        <v>1.9671866893768311</v>
      </c>
      <c r="CZ3340">
        <v>1.8213855028152466</v>
      </c>
      <c r="DA3340">
        <v>1.9523016214370728</v>
      </c>
      <c r="DB3340">
        <v>1.7943876981735229</v>
      </c>
      <c r="DC3340">
        <v>1.4098635911941528</v>
      </c>
      <c r="DD3340">
        <v>1.6768052577972412</v>
      </c>
      <c r="DE3340">
        <v>1.6650440692901611</v>
      </c>
      <c r="DF3340">
        <v>1.711644172668457</v>
      </c>
      <c r="DG3340">
        <v>1.6719489097595215</v>
      </c>
      <c r="DH3340">
        <v>1.5947937965393066</v>
      </c>
      <c r="DI3340">
        <v>1.2362351417541504</v>
      </c>
      <c r="DJ3340">
        <v>1.1699329614639282</v>
      </c>
      <c r="DK3340">
        <v>1.1438586711883545</v>
      </c>
      <c r="DL3340">
        <v>1.2268460988998413</v>
      </c>
      <c r="DM3340">
        <v>1.2994552850723267</v>
      </c>
      <c r="DN3340">
        <v>1.3463225364685059</v>
      </c>
      <c r="DO3340">
        <v>1.3364602327346802</v>
      </c>
      <c r="DP3340">
        <v>31.953773498535156</v>
      </c>
      <c r="DQ3340">
        <v>96.718742370605469</v>
      </c>
      <c r="DR3340">
        <v>96.355636596679688</v>
      </c>
      <c r="DS3340">
        <v>95.509246826171875</v>
      </c>
      <c r="DT3340">
        <v>95.59149169921875</v>
      </c>
      <c r="DU3340">
        <v>96.0003662109375</v>
      </c>
      <c r="DV3340">
        <v>32.912113189697266</v>
      </c>
      <c r="DW3340">
        <v>4.1384315490722656</v>
      </c>
      <c r="DX3340">
        <v>3.9770936965942383</v>
      </c>
      <c r="DY3340">
        <v>4.0580368041992188</v>
      </c>
      <c r="DZ3340">
        <v>3.849942684173584</v>
      </c>
      <c r="EA3340">
        <v>3.507573127746582</v>
      </c>
      <c r="EB3340">
        <v>5.5301146507263184</v>
      </c>
      <c r="EC3340">
        <v>5.4575009346008301</v>
      </c>
      <c r="ED3340">
        <v>5.616304874420166</v>
      </c>
      <c r="EE3340">
        <v>5.5237894058227539</v>
      </c>
      <c r="EF3340">
        <v>5.375640869140625</v>
      </c>
      <c r="EG3340">
        <v>4.4123029708862305</v>
      </c>
      <c r="EH3340">
        <v>4.3109359741210938</v>
      </c>
      <c r="EI3340">
        <v>4.1084284782409668</v>
      </c>
      <c r="EJ3340">
        <v>4.327427864074707</v>
      </c>
      <c r="EK3340">
        <v>4.5670356750488281</v>
      </c>
      <c r="EL3340">
        <v>4.6156754493713379</v>
      </c>
      <c r="EM3340">
        <v>4.6230020523071289</v>
      </c>
      <c r="EN3340">
        <v>35.149032592773438</v>
      </c>
      <c r="EO3340">
        <v>100.46877288818359</v>
      </c>
      <c r="EP3340">
        <v>100.09902191162109</v>
      </c>
      <c r="EQ3340">
        <v>99.304443359375</v>
      </c>
      <c r="ER3340">
        <v>99.438896179199219</v>
      </c>
      <c r="ES3340">
        <v>99.853073120117188</v>
      </c>
      <c r="ET3340">
        <v>36.200359344482422</v>
      </c>
      <c r="EU3340">
        <v>7.2733650207519531</v>
      </c>
      <c r="EV3340">
        <v>7.0895938873291016</v>
      </c>
      <c r="EW3340">
        <v>7.0983843803405762</v>
      </c>
      <c r="EX3340">
        <v>6.8178377151489258</v>
      </c>
      <c r="EY3340">
        <v>6.5363326072692871</v>
      </c>
      <c r="EZ3340">
        <v>75.647232055664063</v>
      </c>
      <c r="FA3340">
        <v>74.407691955566406</v>
      </c>
      <c r="FB3340">
        <v>73.091018676757813</v>
      </c>
      <c r="FC3340">
        <v>72.186393737792969</v>
      </c>
      <c r="FD3340">
        <v>71.421363830566406</v>
      </c>
      <c r="FE3340">
        <v>70.556617736816406</v>
      </c>
      <c r="FF3340">
        <v>69.996917724609375</v>
      </c>
      <c r="FG3340">
        <v>69.721908569335937</v>
      </c>
      <c r="FH3340">
        <v>71.782424926757812</v>
      </c>
      <c r="FI3340">
        <v>76.706314086914063</v>
      </c>
      <c r="FJ3340">
        <v>81.792366027832031</v>
      </c>
      <c r="FK3340">
        <v>86.119766235351563</v>
      </c>
      <c r="FL3340">
        <v>89.243621826171875</v>
      </c>
      <c r="FM3340">
        <v>91.251029968261719</v>
      </c>
      <c r="FN3340">
        <v>92.714302062988281</v>
      </c>
      <c r="FO3340">
        <v>93.281219482421875</v>
      </c>
      <c r="FP3340">
        <v>93.242759704589844</v>
      </c>
      <c r="FQ3340">
        <v>92.527755737304688</v>
      </c>
      <c r="FR3340">
        <v>90.903106689453125</v>
      </c>
      <c r="FS3340">
        <v>87.845550537109375</v>
      </c>
      <c r="FT3340">
        <v>83.874114990234375</v>
      </c>
      <c r="FU3340">
        <v>80.972335815429688</v>
      </c>
      <c r="FV3340">
        <v>79.214424133300781</v>
      </c>
      <c r="FW3340">
        <v>77.709365844726563</v>
      </c>
      <c r="FX3340">
        <v>1594</v>
      </c>
      <c r="FY3340">
        <v>1.6445562243461609E-2</v>
      </c>
      <c r="FZ3340">
        <v>1</v>
      </c>
    </row>
    <row r="3341" spans="1:182" x14ac:dyDescent="0.2">
      <c r="A3341" t="s">
        <v>245</v>
      </c>
      <c r="B3341" t="s">
        <v>252</v>
      </c>
      <c r="C3341" t="s">
        <v>217</v>
      </c>
      <c r="D3341" t="s">
        <v>44</v>
      </c>
      <c r="E3341">
        <v>2015</v>
      </c>
      <c r="F3341" t="s">
        <v>229</v>
      </c>
      <c r="G3341" t="s">
        <v>10</v>
      </c>
      <c r="H3341" t="s">
        <v>226</v>
      </c>
      <c r="I3341">
        <v>1056.5999999999999</v>
      </c>
      <c r="L3341">
        <v>262.25007070451414</v>
      </c>
      <c r="M3341">
        <v>256.48779085026672</v>
      </c>
      <c r="N3341">
        <v>252.11768597333852</v>
      </c>
      <c r="O3341">
        <v>250.7304188888148</v>
      </c>
      <c r="P3341">
        <v>255.41735815543572</v>
      </c>
      <c r="Q3341">
        <v>265.81322058941402</v>
      </c>
      <c r="R3341">
        <v>279.84723220193916</v>
      </c>
      <c r="S3341">
        <v>286.33106086151025</v>
      </c>
      <c r="T3341">
        <v>293.58992856395236</v>
      </c>
      <c r="U3341">
        <v>301.89222965225497</v>
      </c>
      <c r="V3341">
        <v>313.52528920999424</v>
      </c>
      <c r="W3341">
        <v>318.81146265583374</v>
      </c>
      <c r="X3341">
        <v>320.39963388427122</v>
      </c>
      <c r="Y3341">
        <v>323.95203589432066</v>
      </c>
      <c r="Z3341">
        <v>325.76308186934466</v>
      </c>
      <c r="AA3341">
        <v>325.39827389193954</v>
      </c>
      <c r="AB3341">
        <v>324.53585904580444</v>
      </c>
      <c r="AC3341">
        <v>321.10641446029842</v>
      </c>
      <c r="AD3341">
        <v>320.42184782261</v>
      </c>
      <c r="AE3341">
        <v>323.22457584356107</v>
      </c>
      <c r="AF3341">
        <v>319.23139672239756</v>
      </c>
      <c r="AG3341">
        <v>304.33035057183105</v>
      </c>
      <c r="AH3341">
        <v>287.75775417041223</v>
      </c>
      <c r="AI3341">
        <v>275.32854266544285</v>
      </c>
      <c r="AJ3341">
        <v>-6.3084630966186523</v>
      </c>
      <c r="AK3341">
        <v>-6.2043266296386719</v>
      </c>
      <c r="AL3341">
        <v>-6.2639126777648926</v>
      </c>
      <c r="AM3341">
        <v>-6.2333850860595703</v>
      </c>
      <c r="AN3341">
        <v>-6.2121739387512207</v>
      </c>
      <c r="AO3341">
        <v>-5.6147670745849609</v>
      </c>
      <c r="AP3341">
        <v>-5.6302018165588379</v>
      </c>
      <c r="AQ3341">
        <v>-5.4321465492248535</v>
      </c>
      <c r="AR3341">
        <v>-5.5361785888671875</v>
      </c>
      <c r="AS3341">
        <v>-5.7638683319091797</v>
      </c>
      <c r="AT3341">
        <v>-5.8010468482971191</v>
      </c>
      <c r="AU3341">
        <v>-5.8642363548278809</v>
      </c>
      <c r="AV3341">
        <v>23.341358184814453</v>
      </c>
      <c r="AW3341">
        <v>84.608985900878906</v>
      </c>
      <c r="AX3341">
        <v>84.376426696777344</v>
      </c>
      <c r="AY3341">
        <v>83.585029602050781</v>
      </c>
      <c r="AZ3341">
        <v>83.252960205078125</v>
      </c>
      <c r="BA3341">
        <v>83.514396667480469</v>
      </c>
      <c r="BB3341">
        <v>23.92036247253418</v>
      </c>
      <c r="BC3341">
        <v>-3.436715841293335</v>
      </c>
      <c r="BD3341">
        <v>-3.4301657676696777</v>
      </c>
      <c r="BE3341">
        <v>-3.2083208560943604</v>
      </c>
      <c r="BF3341">
        <v>-3.2132399082183838</v>
      </c>
      <c r="BG3341">
        <v>-3.7023561000823975</v>
      </c>
      <c r="BH3341">
        <v>-3.1802501678466797</v>
      </c>
      <c r="BI3341">
        <v>-3.124140739440918</v>
      </c>
      <c r="BJ3341">
        <v>-3.15972900390625</v>
      </c>
      <c r="BK3341">
        <v>-3.1554069519042969</v>
      </c>
      <c r="BL3341">
        <v>-3.1666839122772217</v>
      </c>
      <c r="BM3341">
        <v>-2.8844997882843018</v>
      </c>
      <c r="BN3341">
        <v>-2.9143319129943848</v>
      </c>
      <c r="BO3341">
        <v>-2.7714407444000244</v>
      </c>
      <c r="BP3341">
        <v>-2.8169786930084229</v>
      </c>
      <c r="BQ3341">
        <v>-2.9298474788665771</v>
      </c>
      <c r="BR3341">
        <v>-2.9208400249481201</v>
      </c>
      <c r="BS3341">
        <v>-2.9615483283996582</v>
      </c>
      <c r="BT3341">
        <v>26.616668701171875</v>
      </c>
      <c r="BU3341">
        <v>88.4615478515625</v>
      </c>
      <c r="BV3341">
        <v>88.227577209472656</v>
      </c>
      <c r="BW3341">
        <v>87.479942321777344</v>
      </c>
      <c r="BX3341">
        <v>87.192939758300781</v>
      </c>
      <c r="BY3341">
        <v>87.453941345214844</v>
      </c>
      <c r="BZ3341">
        <v>27.329286575317383</v>
      </c>
      <c r="CA3341">
        <v>-9.6279419958591461E-2</v>
      </c>
      <c r="CB3341">
        <v>-0.10225162655115128</v>
      </c>
      <c r="CC3341">
        <v>4.1487473994493484E-2</v>
      </c>
      <c r="CD3341">
        <v>-8.5232280194759369E-2</v>
      </c>
      <c r="CE3341">
        <v>-0.5077059268951416</v>
      </c>
      <c r="CF3341">
        <v>-1.0136593580245972</v>
      </c>
      <c r="CG3341">
        <v>-0.99081361293792725</v>
      </c>
      <c r="CH3341">
        <v>-1.0097807645797729</v>
      </c>
      <c r="CI3341">
        <v>-1.0236088037490845</v>
      </c>
      <c r="CJ3341">
        <v>-1.0573865175247192</v>
      </c>
      <c r="CK3341">
        <v>-0.99352478981018066</v>
      </c>
      <c r="CL3341">
        <v>-1.0333285331726074</v>
      </c>
      <c r="CM3341">
        <v>-0.92864406108856201</v>
      </c>
      <c r="CN3341">
        <v>-0.93366926908493042</v>
      </c>
      <c r="CO3341">
        <v>-0.96701300144195557</v>
      </c>
      <c r="CP3341">
        <v>-0.9260178804397583</v>
      </c>
      <c r="CQ3341">
        <v>-0.95115554332733154</v>
      </c>
      <c r="CR3341">
        <v>28.885137557983398</v>
      </c>
      <c r="CS3341">
        <v>91.12982177734375</v>
      </c>
      <c r="CT3341">
        <v>90.894866943359375</v>
      </c>
      <c r="CU3341">
        <v>90.17755126953125</v>
      </c>
      <c r="CV3341">
        <v>89.921760559082031</v>
      </c>
      <c r="CW3341">
        <v>90.182464599609375</v>
      </c>
      <c r="CX3341">
        <v>29.690296173095703</v>
      </c>
      <c r="CY3341">
        <v>2.217296838760376</v>
      </c>
      <c r="CZ3341">
        <v>2.2026517391204834</v>
      </c>
      <c r="DA3341">
        <v>2.292294979095459</v>
      </c>
      <c r="DB3341">
        <v>2.0812163352966309</v>
      </c>
      <c r="DC3341">
        <v>1.7048990726470947</v>
      </c>
      <c r="DD3341">
        <v>1.1529314517974854</v>
      </c>
      <c r="DE3341">
        <v>1.142513632774353</v>
      </c>
      <c r="DF3341">
        <v>1.1401675939559937</v>
      </c>
      <c r="DG3341">
        <v>1.1081893444061279</v>
      </c>
      <c r="DH3341">
        <v>1.0519107580184937</v>
      </c>
      <c r="DI3341">
        <v>0.89745014905929565</v>
      </c>
      <c r="DJ3341">
        <v>0.84767484664916992</v>
      </c>
      <c r="DK3341">
        <v>0.91415268182754517</v>
      </c>
      <c r="DL3341">
        <v>0.94964015483856201</v>
      </c>
      <c r="DM3341">
        <v>0.99582135677337646</v>
      </c>
      <c r="DN3341">
        <v>1.0688043832778931</v>
      </c>
      <c r="DO3341">
        <v>1.0592373609542847</v>
      </c>
      <c r="DP3341">
        <v>31.153606414794922</v>
      </c>
      <c r="DQ3341">
        <v>93.798095703125</v>
      </c>
      <c r="DR3341">
        <v>93.562164306640625</v>
      </c>
      <c r="DS3341">
        <v>92.875160217285156</v>
      </c>
      <c r="DT3341">
        <v>92.65057373046875</v>
      </c>
      <c r="DU3341">
        <v>92.910980224609375</v>
      </c>
      <c r="DV3341">
        <v>32.051307678222656</v>
      </c>
      <c r="DW3341">
        <v>4.5308728218078613</v>
      </c>
      <c r="DX3341">
        <v>4.5075550079345703</v>
      </c>
      <c r="DY3341">
        <v>4.5431022644042969</v>
      </c>
      <c r="DZ3341">
        <v>4.2476649284362793</v>
      </c>
      <c r="EA3341">
        <v>3.9175040721893311</v>
      </c>
      <c r="EB3341">
        <v>4.2811446189880371</v>
      </c>
      <c r="EC3341">
        <v>4.2226991653442383</v>
      </c>
      <c r="ED3341">
        <v>4.2443513870239258</v>
      </c>
      <c r="EE3341">
        <v>4.1861672401428223</v>
      </c>
      <c r="EF3341">
        <v>4.0974011421203613</v>
      </c>
      <c r="EG3341">
        <v>3.6277177333831787</v>
      </c>
      <c r="EH3341">
        <v>3.5635449886322021</v>
      </c>
      <c r="EI3341">
        <v>3.5748584270477295</v>
      </c>
      <c r="EJ3341">
        <v>3.6688399314880371</v>
      </c>
      <c r="EK3341">
        <v>3.8298425674438477</v>
      </c>
      <c r="EL3341">
        <v>3.9490108489990234</v>
      </c>
      <c r="EM3341">
        <v>3.9619252681732178</v>
      </c>
      <c r="EN3341">
        <v>34.428916931152344</v>
      </c>
      <c r="EO3341">
        <v>97.650657653808594</v>
      </c>
      <c r="EP3341">
        <v>97.413307189941406</v>
      </c>
      <c r="EQ3341">
        <v>96.770072937011719</v>
      </c>
      <c r="ER3341">
        <v>96.590553283691406</v>
      </c>
      <c r="ES3341">
        <v>96.850532531738281</v>
      </c>
      <c r="ET3341">
        <v>35.460227966308594</v>
      </c>
      <c r="EU3341">
        <v>7.8713092803955078</v>
      </c>
      <c r="EV3341">
        <v>7.8354692459106445</v>
      </c>
      <c r="EW3341">
        <v>7.7929105758666992</v>
      </c>
      <c r="EX3341">
        <v>7.3756723403930664</v>
      </c>
      <c r="EY3341">
        <v>7.1121540069580078</v>
      </c>
      <c r="EZ3341">
        <v>74.040275573730469</v>
      </c>
      <c r="FA3341">
        <v>72.916755676269531</v>
      </c>
      <c r="FB3341">
        <v>71.937652587890625</v>
      </c>
      <c r="FC3341">
        <v>71.167015075683594</v>
      </c>
      <c r="FD3341">
        <v>70.440834045410156</v>
      </c>
      <c r="FE3341">
        <v>69.630546569824219</v>
      </c>
      <c r="FF3341">
        <v>69.372329711914063</v>
      </c>
      <c r="FG3341">
        <v>69.236038208007812</v>
      </c>
      <c r="FH3341">
        <v>71.117958068847656</v>
      </c>
      <c r="FI3341">
        <v>75.403450012207031</v>
      </c>
      <c r="FJ3341">
        <v>80.389640808105469</v>
      </c>
      <c r="FK3341">
        <v>84.935432434082031</v>
      </c>
      <c r="FL3341">
        <v>88.737861633300781</v>
      </c>
      <c r="FM3341">
        <v>91.129234313964844</v>
      </c>
      <c r="FN3341">
        <v>92.567176818847656</v>
      </c>
      <c r="FO3341">
        <v>93.040435791015625</v>
      </c>
      <c r="FP3341">
        <v>92.857154846191406</v>
      </c>
      <c r="FQ3341">
        <v>92.0628662109375</v>
      </c>
      <c r="FR3341">
        <v>90.875633239746094</v>
      </c>
      <c r="FS3341">
        <v>87.922645568847656</v>
      </c>
      <c r="FT3341">
        <v>84.098548889160156</v>
      </c>
      <c r="FU3341">
        <v>81.301681518554688</v>
      </c>
      <c r="FV3341">
        <v>79.40826416015625</v>
      </c>
      <c r="FW3341">
        <v>78.032356262207031</v>
      </c>
      <c r="FX3341">
        <v>1594</v>
      </c>
      <c r="FY3341">
        <v>1.6445562243461609E-2</v>
      </c>
      <c r="FZ3341">
        <v>1</v>
      </c>
    </row>
    <row r="3342" spans="1:182" x14ac:dyDescent="0.2">
      <c r="A3342" t="s">
        <v>245</v>
      </c>
      <c r="B3342" t="s">
        <v>252</v>
      </c>
      <c r="C3342" t="s">
        <v>217</v>
      </c>
      <c r="D3342" t="s">
        <v>44</v>
      </c>
      <c r="E3342">
        <v>2016</v>
      </c>
      <c r="F3342" t="s">
        <v>229</v>
      </c>
      <c r="G3342" t="s">
        <v>10</v>
      </c>
      <c r="H3342" t="s">
        <v>226</v>
      </c>
      <c r="I3342">
        <v>1056.5999999999999</v>
      </c>
      <c r="L3342">
        <v>262.25007070451414</v>
      </c>
      <c r="M3342">
        <v>256.48779085026678</v>
      </c>
      <c r="N3342">
        <v>252.11768597333852</v>
      </c>
      <c r="O3342">
        <v>250.7304188888148</v>
      </c>
      <c r="P3342">
        <v>255.41735815543572</v>
      </c>
      <c r="Q3342">
        <v>265.81322058941402</v>
      </c>
      <c r="R3342">
        <v>279.84723220193916</v>
      </c>
      <c r="S3342">
        <v>286.33106086151025</v>
      </c>
      <c r="T3342">
        <v>293.58992856395236</v>
      </c>
      <c r="U3342">
        <v>301.89222965225497</v>
      </c>
      <c r="V3342">
        <v>313.52528920999424</v>
      </c>
      <c r="W3342">
        <v>318.81146265583368</v>
      </c>
      <c r="X3342">
        <v>320.39963388427122</v>
      </c>
      <c r="Y3342">
        <v>323.95203589432066</v>
      </c>
      <c r="Z3342">
        <v>325.76308186934466</v>
      </c>
      <c r="AA3342">
        <v>325.39827389193954</v>
      </c>
      <c r="AB3342">
        <v>324.53585904580444</v>
      </c>
      <c r="AC3342">
        <v>321.10641446029842</v>
      </c>
      <c r="AD3342">
        <v>320.42184782261</v>
      </c>
      <c r="AE3342">
        <v>323.22457584356107</v>
      </c>
      <c r="AF3342">
        <v>319.23139672239756</v>
      </c>
      <c r="AG3342">
        <v>304.33035057183105</v>
      </c>
      <c r="AH3342">
        <v>287.75775417041223</v>
      </c>
      <c r="AI3342">
        <v>275.32854266544285</v>
      </c>
      <c r="AJ3342">
        <v>-6.3084630966186523</v>
      </c>
      <c r="AK3342">
        <v>-6.2043266296386719</v>
      </c>
      <c r="AL3342">
        <v>-6.2639126777648926</v>
      </c>
      <c r="AM3342">
        <v>-6.2333850860595703</v>
      </c>
      <c r="AN3342">
        <v>-6.2121739387512207</v>
      </c>
      <c r="AO3342">
        <v>-5.6147670745849609</v>
      </c>
      <c r="AP3342">
        <v>-5.6302018165588379</v>
      </c>
      <c r="AQ3342">
        <v>-5.4321465492248535</v>
      </c>
      <c r="AR3342">
        <v>-5.5361785888671875</v>
      </c>
      <c r="AS3342">
        <v>-5.7638683319091797</v>
      </c>
      <c r="AT3342">
        <v>-5.8010468482971191</v>
      </c>
      <c r="AU3342">
        <v>-5.8642363548278809</v>
      </c>
      <c r="AV3342">
        <v>23.341358184814453</v>
      </c>
      <c r="AW3342">
        <v>84.608985900878906</v>
      </c>
      <c r="AX3342">
        <v>84.376426696777344</v>
      </c>
      <c r="AY3342">
        <v>83.585029602050781</v>
      </c>
      <c r="AZ3342">
        <v>83.252960205078125</v>
      </c>
      <c r="BA3342">
        <v>83.514396667480469</v>
      </c>
      <c r="BB3342">
        <v>23.92036247253418</v>
      </c>
      <c r="BC3342">
        <v>-3.436715841293335</v>
      </c>
      <c r="BD3342">
        <v>-3.4301657676696777</v>
      </c>
      <c r="BE3342">
        <v>-3.2083208560943604</v>
      </c>
      <c r="BF3342">
        <v>-3.2132399082183838</v>
      </c>
      <c r="BG3342">
        <v>-3.7023561000823975</v>
      </c>
      <c r="BH3342">
        <v>-3.1802501678466797</v>
      </c>
      <c r="BI3342">
        <v>-3.124140739440918</v>
      </c>
      <c r="BJ3342">
        <v>-3.15972900390625</v>
      </c>
      <c r="BK3342">
        <v>-3.1554069519042969</v>
      </c>
      <c r="BL3342">
        <v>-3.1666839122772217</v>
      </c>
      <c r="BM3342">
        <v>-2.8844997882843018</v>
      </c>
      <c r="BN3342">
        <v>-2.9143319129943848</v>
      </c>
      <c r="BO3342">
        <v>-2.7714407444000244</v>
      </c>
      <c r="BP3342">
        <v>-2.8169786930084229</v>
      </c>
      <c r="BQ3342">
        <v>-2.9298474788665771</v>
      </c>
      <c r="BR3342">
        <v>-2.9208400249481201</v>
      </c>
      <c r="BS3342">
        <v>-2.9615483283996582</v>
      </c>
      <c r="BT3342">
        <v>26.616668701171875</v>
      </c>
      <c r="BU3342">
        <v>88.4615478515625</v>
      </c>
      <c r="BV3342">
        <v>88.227577209472656</v>
      </c>
      <c r="BW3342">
        <v>87.479942321777344</v>
      </c>
      <c r="BX3342">
        <v>87.192939758300781</v>
      </c>
      <c r="BY3342">
        <v>87.453941345214844</v>
      </c>
      <c r="BZ3342">
        <v>27.329286575317383</v>
      </c>
      <c r="CA3342">
        <v>-9.6279419958591461E-2</v>
      </c>
      <c r="CB3342">
        <v>-0.10225162655115128</v>
      </c>
      <c r="CC3342">
        <v>4.1487473994493484E-2</v>
      </c>
      <c r="CD3342">
        <v>-8.5232280194759369E-2</v>
      </c>
      <c r="CE3342">
        <v>-0.5077059268951416</v>
      </c>
      <c r="CF3342">
        <v>-1.0136593580245972</v>
      </c>
      <c r="CG3342">
        <v>-0.99081361293792725</v>
      </c>
      <c r="CH3342">
        <v>-1.0097807645797729</v>
      </c>
      <c r="CI3342">
        <v>-1.0236088037490845</v>
      </c>
      <c r="CJ3342">
        <v>-1.0573865175247192</v>
      </c>
      <c r="CK3342">
        <v>-0.99352478981018066</v>
      </c>
      <c r="CL3342">
        <v>-1.0333285331726074</v>
      </c>
      <c r="CM3342">
        <v>-0.92864406108856201</v>
      </c>
      <c r="CN3342">
        <v>-0.93366926908493042</v>
      </c>
      <c r="CO3342">
        <v>-0.96701300144195557</v>
      </c>
      <c r="CP3342">
        <v>-0.9260178804397583</v>
      </c>
      <c r="CQ3342">
        <v>-0.95115554332733154</v>
      </c>
      <c r="CR3342">
        <v>28.885137557983398</v>
      </c>
      <c r="CS3342">
        <v>91.12982177734375</v>
      </c>
      <c r="CT3342">
        <v>90.894866943359375</v>
      </c>
      <c r="CU3342">
        <v>90.17755126953125</v>
      </c>
      <c r="CV3342">
        <v>89.921760559082031</v>
      </c>
      <c r="CW3342">
        <v>90.182464599609375</v>
      </c>
      <c r="CX3342">
        <v>29.690296173095703</v>
      </c>
      <c r="CY3342">
        <v>2.217296838760376</v>
      </c>
      <c r="CZ3342">
        <v>2.2026517391204834</v>
      </c>
      <c r="DA3342">
        <v>2.292294979095459</v>
      </c>
      <c r="DB3342">
        <v>2.0812163352966309</v>
      </c>
      <c r="DC3342">
        <v>1.7048990726470947</v>
      </c>
      <c r="DD3342">
        <v>1.1529314517974854</v>
      </c>
      <c r="DE3342">
        <v>1.142513632774353</v>
      </c>
      <c r="DF3342">
        <v>1.1401675939559937</v>
      </c>
      <c r="DG3342">
        <v>1.1081893444061279</v>
      </c>
      <c r="DH3342">
        <v>1.0519107580184937</v>
      </c>
      <c r="DI3342">
        <v>0.89745014905929565</v>
      </c>
      <c r="DJ3342">
        <v>0.84767484664916992</v>
      </c>
      <c r="DK3342">
        <v>0.91415268182754517</v>
      </c>
      <c r="DL3342">
        <v>0.94964015483856201</v>
      </c>
      <c r="DM3342">
        <v>0.99582135677337646</v>
      </c>
      <c r="DN3342">
        <v>1.0688043832778931</v>
      </c>
      <c r="DO3342">
        <v>1.0592373609542847</v>
      </c>
      <c r="DP3342">
        <v>31.153606414794922</v>
      </c>
      <c r="DQ3342">
        <v>93.798095703125</v>
      </c>
      <c r="DR3342">
        <v>93.562164306640625</v>
      </c>
      <c r="DS3342">
        <v>92.875160217285156</v>
      </c>
      <c r="DT3342">
        <v>92.65057373046875</v>
      </c>
      <c r="DU3342">
        <v>92.910980224609375</v>
      </c>
      <c r="DV3342">
        <v>32.051307678222656</v>
      </c>
      <c r="DW3342">
        <v>4.5308728218078613</v>
      </c>
      <c r="DX3342">
        <v>4.5075550079345703</v>
      </c>
      <c r="DY3342">
        <v>4.5431022644042969</v>
      </c>
      <c r="DZ3342">
        <v>4.2476649284362793</v>
      </c>
      <c r="EA3342">
        <v>3.9175040721893311</v>
      </c>
      <c r="EB3342">
        <v>4.2811446189880371</v>
      </c>
      <c r="EC3342">
        <v>4.2226991653442383</v>
      </c>
      <c r="ED3342">
        <v>4.2443513870239258</v>
      </c>
      <c r="EE3342">
        <v>4.1861672401428223</v>
      </c>
      <c r="EF3342">
        <v>4.0974011421203613</v>
      </c>
      <c r="EG3342">
        <v>3.6277177333831787</v>
      </c>
      <c r="EH3342">
        <v>3.5635449886322021</v>
      </c>
      <c r="EI3342">
        <v>3.5748584270477295</v>
      </c>
      <c r="EJ3342">
        <v>3.6688399314880371</v>
      </c>
      <c r="EK3342">
        <v>3.8298425674438477</v>
      </c>
      <c r="EL3342">
        <v>3.9490108489990234</v>
      </c>
      <c r="EM3342">
        <v>3.9619252681732178</v>
      </c>
      <c r="EN3342">
        <v>34.428916931152344</v>
      </c>
      <c r="EO3342">
        <v>97.650657653808594</v>
      </c>
      <c r="EP3342">
        <v>97.413307189941406</v>
      </c>
      <c r="EQ3342">
        <v>96.770072937011719</v>
      </c>
      <c r="ER3342">
        <v>96.590553283691406</v>
      </c>
      <c r="ES3342">
        <v>96.850532531738281</v>
      </c>
      <c r="ET3342">
        <v>35.460227966308594</v>
      </c>
      <c r="EU3342">
        <v>7.8713092803955078</v>
      </c>
      <c r="EV3342">
        <v>7.8354692459106445</v>
      </c>
      <c r="EW3342">
        <v>7.7929105758666992</v>
      </c>
      <c r="EX3342">
        <v>7.3756723403930664</v>
      </c>
      <c r="EY3342">
        <v>7.1121540069580078</v>
      </c>
      <c r="EZ3342">
        <v>74.040275573730469</v>
      </c>
      <c r="FA3342">
        <v>72.916755676269531</v>
      </c>
      <c r="FB3342">
        <v>71.937652587890625</v>
      </c>
      <c r="FC3342">
        <v>71.167015075683594</v>
      </c>
      <c r="FD3342">
        <v>70.440834045410156</v>
      </c>
      <c r="FE3342">
        <v>69.630546569824219</v>
      </c>
      <c r="FF3342">
        <v>69.372329711914063</v>
      </c>
      <c r="FG3342">
        <v>69.236038208007812</v>
      </c>
      <c r="FH3342">
        <v>71.117958068847656</v>
      </c>
      <c r="FI3342">
        <v>75.403450012207031</v>
      </c>
      <c r="FJ3342">
        <v>80.389640808105469</v>
      </c>
      <c r="FK3342">
        <v>84.935432434082031</v>
      </c>
      <c r="FL3342">
        <v>88.737861633300781</v>
      </c>
      <c r="FM3342">
        <v>91.129234313964844</v>
      </c>
      <c r="FN3342">
        <v>92.567176818847656</v>
      </c>
      <c r="FO3342">
        <v>93.040435791015625</v>
      </c>
      <c r="FP3342">
        <v>92.857154846191406</v>
      </c>
      <c r="FQ3342">
        <v>92.0628662109375</v>
      </c>
      <c r="FR3342">
        <v>90.875633239746094</v>
      </c>
      <c r="FS3342">
        <v>87.922645568847656</v>
      </c>
      <c r="FT3342">
        <v>84.098548889160156</v>
      </c>
      <c r="FU3342">
        <v>81.301681518554688</v>
      </c>
      <c r="FV3342">
        <v>79.40826416015625</v>
      </c>
      <c r="FW3342">
        <v>78.032356262207031</v>
      </c>
      <c r="FX3342">
        <v>1594</v>
      </c>
      <c r="FY3342">
        <v>1.6445562243461609E-2</v>
      </c>
      <c r="FZ3342">
        <v>1</v>
      </c>
    </row>
    <row r="3343" spans="1:182" x14ac:dyDescent="0.2">
      <c r="A3343" t="s">
        <v>245</v>
      </c>
      <c r="B3343" t="s">
        <v>252</v>
      </c>
      <c r="C3343" t="s">
        <v>217</v>
      </c>
      <c r="D3343" t="s">
        <v>44</v>
      </c>
      <c r="E3343">
        <v>2017</v>
      </c>
      <c r="F3343" t="s">
        <v>229</v>
      </c>
      <c r="G3343" t="s">
        <v>10</v>
      </c>
      <c r="H3343" t="s">
        <v>226</v>
      </c>
      <c r="I3343">
        <v>1056.5999999999999</v>
      </c>
      <c r="L3343">
        <v>262.25007070451414</v>
      </c>
      <c r="M3343">
        <v>256.48779085026678</v>
      </c>
      <c r="N3343">
        <v>252.11768597333855</v>
      </c>
      <c r="O3343">
        <v>250.7304188888148</v>
      </c>
      <c r="P3343">
        <v>255.41735815543572</v>
      </c>
      <c r="Q3343">
        <v>265.81322058941402</v>
      </c>
      <c r="R3343">
        <v>279.84723220193916</v>
      </c>
      <c r="S3343">
        <v>286.33106086151025</v>
      </c>
      <c r="T3343">
        <v>293.58992856395236</v>
      </c>
      <c r="U3343">
        <v>301.89222965225497</v>
      </c>
      <c r="V3343">
        <v>313.52528920999424</v>
      </c>
      <c r="W3343">
        <v>318.81146265583374</v>
      </c>
      <c r="X3343">
        <v>320.39963388427122</v>
      </c>
      <c r="Y3343">
        <v>323.95203589432066</v>
      </c>
      <c r="Z3343">
        <v>325.76308186934466</v>
      </c>
      <c r="AA3343">
        <v>325.39827389193954</v>
      </c>
      <c r="AB3343">
        <v>324.53585904580444</v>
      </c>
      <c r="AC3343">
        <v>321.10641446029842</v>
      </c>
      <c r="AD3343">
        <v>320.42184782261</v>
      </c>
      <c r="AE3343">
        <v>323.22457584356107</v>
      </c>
      <c r="AF3343">
        <v>319.23139672239756</v>
      </c>
      <c r="AG3343">
        <v>304.33035057183105</v>
      </c>
      <c r="AH3343">
        <v>287.75775417041223</v>
      </c>
      <c r="AI3343">
        <v>275.32854266544285</v>
      </c>
      <c r="AJ3343">
        <v>-6.3084630966186523</v>
      </c>
      <c r="AK3343">
        <v>-6.2043266296386719</v>
      </c>
      <c r="AL3343">
        <v>-6.2639126777648926</v>
      </c>
      <c r="AM3343">
        <v>-6.2333850860595703</v>
      </c>
      <c r="AN3343">
        <v>-6.2121739387512207</v>
      </c>
      <c r="AO3343">
        <v>-5.6147670745849609</v>
      </c>
      <c r="AP3343">
        <v>-5.6302018165588379</v>
      </c>
      <c r="AQ3343">
        <v>-5.4321465492248535</v>
      </c>
      <c r="AR3343">
        <v>-5.5361785888671875</v>
      </c>
      <c r="AS3343">
        <v>-5.7638683319091797</v>
      </c>
      <c r="AT3343">
        <v>-5.8010468482971191</v>
      </c>
      <c r="AU3343">
        <v>-5.8642363548278809</v>
      </c>
      <c r="AV3343">
        <v>23.341358184814453</v>
      </c>
      <c r="AW3343">
        <v>84.608985900878906</v>
      </c>
      <c r="AX3343">
        <v>84.376426696777344</v>
      </c>
      <c r="AY3343">
        <v>83.585029602050781</v>
      </c>
      <c r="AZ3343">
        <v>83.252960205078125</v>
      </c>
      <c r="BA3343">
        <v>83.514396667480469</v>
      </c>
      <c r="BB3343">
        <v>23.92036247253418</v>
      </c>
      <c r="BC3343">
        <v>-3.436715841293335</v>
      </c>
      <c r="BD3343">
        <v>-3.4301657676696777</v>
      </c>
      <c r="BE3343">
        <v>-3.2083208560943604</v>
      </c>
      <c r="BF3343">
        <v>-3.2132399082183838</v>
      </c>
      <c r="BG3343">
        <v>-3.7023561000823975</v>
      </c>
      <c r="BH3343">
        <v>-3.1802501678466797</v>
      </c>
      <c r="BI3343">
        <v>-3.124140739440918</v>
      </c>
      <c r="BJ3343">
        <v>-3.15972900390625</v>
      </c>
      <c r="BK3343">
        <v>-3.1554069519042969</v>
      </c>
      <c r="BL3343">
        <v>-3.1666839122772217</v>
      </c>
      <c r="BM3343">
        <v>-2.8844997882843018</v>
      </c>
      <c r="BN3343">
        <v>-2.9143319129943848</v>
      </c>
      <c r="BO3343">
        <v>-2.7714407444000244</v>
      </c>
      <c r="BP3343">
        <v>-2.8169786930084229</v>
      </c>
      <c r="BQ3343">
        <v>-2.9298474788665771</v>
      </c>
      <c r="BR3343">
        <v>-2.9208400249481201</v>
      </c>
      <c r="BS3343">
        <v>-2.9615483283996582</v>
      </c>
      <c r="BT3343">
        <v>26.616668701171875</v>
      </c>
      <c r="BU3343">
        <v>88.4615478515625</v>
      </c>
      <c r="BV3343">
        <v>88.227577209472656</v>
      </c>
      <c r="BW3343">
        <v>87.479942321777344</v>
      </c>
      <c r="BX3343">
        <v>87.192939758300781</v>
      </c>
      <c r="BY3343">
        <v>87.453941345214844</v>
      </c>
      <c r="BZ3343">
        <v>27.329286575317383</v>
      </c>
      <c r="CA3343">
        <v>-9.6279419958591461E-2</v>
      </c>
      <c r="CB3343">
        <v>-0.10225162655115128</v>
      </c>
      <c r="CC3343">
        <v>4.1487473994493484E-2</v>
      </c>
      <c r="CD3343">
        <v>-8.5232280194759369E-2</v>
      </c>
      <c r="CE3343">
        <v>-0.5077059268951416</v>
      </c>
      <c r="CF3343">
        <v>-1.0136593580245972</v>
      </c>
      <c r="CG3343">
        <v>-0.99081361293792725</v>
      </c>
      <c r="CH3343">
        <v>-1.0097807645797729</v>
      </c>
      <c r="CI3343">
        <v>-1.0236088037490845</v>
      </c>
      <c r="CJ3343">
        <v>-1.0573865175247192</v>
      </c>
      <c r="CK3343">
        <v>-0.99352478981018066</v>
      </c>
      <c r="CL3343">
        <v>-1.0333285331726074</v>
      </c>
      <c r="CM3343">
        <v>-0.92864406108856201</v>
      </c>
      <c r="CN3343">
        <v>-0.93366926908493042</v>
      </c>
      <c r="CO3343">
        <v>-0.96701300144195557</v>
      </c>
      <c r="CP3343">
        <v>-0.9260178804397583</v>
      </c>
      <c r="CQ3343">
        <v>-0.95115554332733154</v>
      </c>
      <c r="CR3343">
        <v>28.885137557983398</v>
      </c>
      <c r="CS3343">
        <v>91.12982177734375</v>
      </c>
      <c r="CT3343">
        <v>90.894866943359375</v>
      </c>
      <c r="CU3343">
        <v>90.17755126953125</v>
      </c>
      <c r="CV3343">
        <v>89.921760559082031</v>
      </c>
      <c r="CW3343">
        <v>90.182464599609375</v>
      </c>
      <c r="CX3343">
        <v>29.690296173095703</v>
      </c>
      <c r="CY3343">
        <v>2.217296838760376</v>
      </c>
      <c r="CZ3343">
        <v>2.2026517391204834</v>
      </c>
      <c r="DA3343">
        <v>2.292294979095459</v>
      </c>
      <c r="DB3343">
        <v>2.0812163352966309</v>
      </c>
      <c r="DC3343">
        <v>1.7048990726470947</v>
      </c>
      <c r="DD3343">
        <v>1.1529314517974854</v>
      </c>
      <c r="DE3343">
        <v>1.142513632774353</v>
      </c>
      <c r="DF3343">
        <v>1.1401675939559937</v>
      </c>
      <c r="DG3343">
        <v>1.1081893444061279</v>
      </c>
      <c r="DH3343">
        <v>1.0519107580184937</v>
      </c>
      <c r="DI3343">
        <v>0.89745014905929565</v>
      </c>
      <c r="DJ3343">
        <v>0.84767484664916992</v>
      </c>
      <c r="DK3343">
        <v>0.91415268182754517</v>
      </c>
      <c r="DL3343">
        <v>0.94964015483856201</v>
      </c>
      <c r="DM3343">
        <v>0.99582135677337646</v>
      </c>
      <c r="DN3343">
        <v>1.0688043832778931</v>
      </c>
      <c r="DO3343">
        <v>1.0592373609542847</v>
      </c>
      <c r="DP3343">
        <v>31.153606414794922</v>
      </c>
      <c r="DQ3343">
        <v>93.798095703125</v>
      </c>
      <c r="DR3343">
        <v>93.562164306640625</v>
      </c>
      <c r="DS3343">
        <v>92.875160217285156</v>
      </c>
      <c r="DT3343">
        <v>92.65057373046875</v>
      </c>
      <c r="DU3343">
        <v>92.910980224609375</v>
      </c>
      <c r="DV3343">
        <v>32.051307678222656</v>
      </c>
      <c r="DW3343">
        <v>4.5308728218078613</v>
      </c>
      <c r="DX3343">
        <v>4.5075550079345703</v>
      </c>
      <c r="DY3343">
        <v>4.5431022644042969</v>
      </c>
      <c r="DZ3343">
        <v>4.2476649284362793</v>
      </c>
      <c r="EA3343">
        <v>3.9175040721893311</v>
      </c>
      <c r="EB3343">
        <v>4.2811446189880371</v>
      </c>
      <c r="EC3343">
        <v>4.2226991653442383</v>
      </c>
      <c r="ED3343">
        <v>4.2443513870239258</v>
      </c>
      <c r="EE3343">
        <v>4.1861672401428223</v>
      </c>
      <c r="EF3343">
        <v>4.0974011421203613</v>
      </c>
      <c r="EG3343">
        <v>3.6277177333831787</v>
      </c>
      <c r="EH3343">
        <v>3.5635449886322021</v>
      </c>
      <c r="EI3343">
        <v>3.5748584270477295</v>
      </c>
      <c r="EJ3343">
        <v>3.6688399314880371</v>
      </c>
      <c r="EK3343">
        <v>3.8298425674438477</v>
      </c>
      <c r="EL3343">
        <v>3.9490108489990234</v>
      </c>
      <c r="EM3343">
        <v>3.9619252681732178</v>
      </c>
      <c r="EN3343">
        <v>34.428916931152344</v>
      </c>
      <c r="EO3343">
        <v>97.650657653808594</v>
      </c>
      <c r="EP3343">
        <v>97.413307189941406</v>
      </c>
      <c r="EQ3343">
        <v>96.770072937011719</v>
      </c>
      <c r="ER3343">
        <v>96.590553283691406</v>
      </c>
      <c r="ES3343">
        <v>96.850532531738281</v>
      </c>
      <c r="ET3343">
        <v>35.460227966308594</v>
      </c>
      <c r="EU3343">
        <v>7.8713092803955078</v>
      </c>
      <c r="EV3343">
        <v>7.8354692459106445</v>
      </c>
      <c r="EW3343">
        <v>7.7929105758666992</v>
      </c>
      <c r="EX3343">
        <v>7.3756723403930664</v>
      </c>
      <c r="EY3343">
        <v>7.1121540069580078</v>
      </c>
      <c r="EZ3343">
        <v>74.040275573730469</v>
      </c>
      <c r="FA3343">
        <v>72.916755676269531</v>
      </c>
      <c r="FB3343">
        <v>71.937652587890625</v>
      </c>
      <c r="FC3343">
        <v>71.167015075683594</v>
      </c>
      <c r="FD3343">
        <v>70.440834045410156</v>
      </c>
      <c r="FE3343">
        <v>69.630546569824219</v>
      </c>
      <c r="FF3343">
        <v>69.372329711914063</v>
      </c>
      <c r="FG3343">
        <v>69.236038208007812</v>
      </c>
      <c r="FH3343">
        <v>71.117958068847656</v>
      </c>
      <c r="FI3343">
        <v>75.403450012207031</v>
      </c>
      <c r="FJ3343">
        <v>80.389640808105469</v>
      </c>
      <c r="FK3343">
        <v>84.935432434082031</v>
      </c>
      <c r="FL3343">
        <v>88.737861633300781</v>
      </c>
      <c r="FM3343">
        <v>91.129234313964844</v>
      </c>
      <c r="FN3343">
        <v>92.567176818847656</v>
      </c>
      <c r="FO3343">
        <v>93.040435791015625</v>
      </c>
      <c r="FP3343">
        <v>92.857154846191406</v>
      </c>
      <c r="FQ3343">
        <v>92.0628662109375</v>
      </c>
      <c r="FR3343">
        <v>90.875633239746094</v>
      </c>
      <c r="FS3343">
        <v>87.922645568847656</v>
      </c>
      <c r="FT3343">
        <v>84.098548889160156</v>
      </c>
      <c r="FU3343">
        <v>81.301681518554688</v>
      </c>
      <c r="FV3343">
        <v>79.40826416015625</v>
      </c>
      <c r="FW3343">
        <v>78.032356262207031</v>
      </c>
      <c r="FX3343">
        <v>1594</v>
      </c>
      <c r="FY3343">
        <v>1.6445562243461609E-2</v>
      </c>
      <c r="FZ3343">
        <v>1</v>
      </c>
    </row>
    <row r="3344" spans="1:182" x14ac:dyDescent="0.2">
      <c r="A3344" t="s">
        <v>245</v>
      </c>
      <c r="B3344" t="s">
        <v>252</v>
      </c>
      <c r="C3344" t="s">
        <v>217</v>
      </c>
      <c r="D3344" t="s">
        <v>45</v>
      </c>
      <c r="E3344">
        <v>2015</v>
      </c>
      <c r="F3344" t="s">
        <v>229</v>
      </c>
      <c r="G3344" t="s">
        <v>10</v>
      </c>
      <c r="H3344" t="s">
        <v>226</v>
      </c>
      <c r="I3344">
        <v>1056.5999999999999</v>
      </c>
      <c r="L3344">
        <v>239.17588845712876</v>
      </c>
      <c r="M3344">
        <v>233.55819137173799</v>
      </c>
      <c r="N3344">
        <v>229.5510996620873</v>
      </c>
      <c r="O3344">
        <v>227.59059477828379</v>
      </c>
      <c r="P3344">
        <v>231.54349442487754</v>
      </c>
      <c r="Q3344">
        <v>241.43015899526787</v>
      </c>
      <c r="R3344">
        <v>256.06923250078535</v>
      </c>
      <c r="S3344">
        <v>264.37342801249736</v>
      </c>
      <c r="T3344">
        <v>270.70173778852984</v>
      </c>
      <c r="U3344">
        <v>277.12891849408095</v>
      </c>
      <c r="V3344">
        <v>288.6531499266149</v>
      </c>
      <c r="W3344">
        <v>295.97714204742476</v>
      </c>
      <c r="X3344">
        <v>300.12191427779169</v>
      </c>
      <c r="Y3344">
        <v>303.86747858029253</v>
      </c>
      <c r="Z3344">
        <v>304.32102158047968</v>
      </c>
      <c r="AA3344">
        <v>304.09219431724745</v>
      </c>
      <c r="AB3344">
        <v>303.50101151864749</v>
      </c>
      <c r="AC3344">
        <v>299.94283549740851</v>
      </c>
      <c r="AD3344">
        <v>297.55342380313579</v>
      </c>
      <c r="AE3344">
        <v>296.82991818823979</v>
      </c>
      <c r="AF3344">
        <v>293.05681869392856</v>
      </c>
      <c r="AG3344">
        <v>279.78920664515238</v>
      </c>
      <c r="AH3344">
        <v>263.91789736044933</v>
      </c>
      <c r="AI3344">
        <v>251.24674641637972</v>
      </c>
      <c r="AJ3344">
        <v>-4.4697685241699219</v>
      </c>
      <c r="AK3344">
        <v>-4.4307436943054199</v>
      </c>
      <c r="AL3344">
        <v>-4.4085793495178223</v>
      </c>
      <c r="AM3344">
        <v>-4.3006277084350586</v>
      </c>
      <c r="AN3344">
        <v>-4.3630657196044922</v>
      </c>
      <c r="AO3344">
        <v>-4.3460750579833984</v>
      </c>
      <c r="AP3344">
        <v>-4.3652744293212891</v>
      </c>
      <c r="AQ3344">
        <v>-4.3703980445861816</v>
      </c>
      <c r="AR3344">
        <v>-4.4388141632080078</v>
      </c>
      <c r="AS3344">
        <v>-4.5872621536254883</v>
      </c>
      <c r="AT3344">
        <v>-4.6846046447753906</v>
      </c>
      <c r="AU3344">
        <v>-4.7850608825683594</v>
      </c>
      <c r="AV3344">
        <v>22.262613296508789</v>
      </c>
      <c r="AW3344">
        <v>80.816398620605469</v>
      </c>
      <c r="AX3344">
        <v>80.1722412109375</v>
      </c>
      <c r="AY3344">
        <v>79.283737182617188</v>
      </c>
      <c r="AZ3344">
        <v>78.975257873535156</v>
      </c>
      <c r="BA3344">
        <v>78.901420593261719</v>
      </c>
      <c r="BB3344">
        <v>22.21150016784668</v>
      </c>
      <c r="BC3344">
        <v>-2.7786462306976318</v>
      </c>
      <c r="BD3344">
        <v>-2.8084683418273926</v>
      </c>
      <c r="BE3344">
        <v>-2.6531391143798828</v>
      </c>
      <c r="BF3344">
        <v>-2.6836867332458496</v>
      </c>
      <c r="BG3344">
        <v>-2.9956145286560059</v>
      </c>
      <c r="BH3344">
        <v>-2.1501500606536865</v>
      </c>
      <c r="BI3344">
        <v>-2.140434741973877</v>
      </c>
      <c r="BJ3344">
        <v>-2.1419520378112793</v>
      </c>
      <c r="BK3344">
        <v>-2.1003785133361816</v>
      </c>
      <c r="BL3344">
        <v>-2.1560101509094238</v>
      </c>
      <c r="BM3344">
        <v>-2.1416099071502686</v>
      </c>
      <c r="BN3344">
        <v>-2.1694953441619873</v>
      </c>
      <c r="BO3344">
        <v>-2.1313998699188232</v>
      </c>
      <c r="BP3344">
        <v>-2.1380605697631836</v>
      </c>
      <c r="BQ3344">
        <v>-2.2056422233581543</v>
      </c>
      <c r="BR3344">
        <v>-2.2124135494232178</v>
      </c>
      <c r="BS3344">
        <v>-2.2574589252471924</v>
      </c>
      <c r="BT3344">
        <v>25.380369186401367</v>
      </c>
      <c r="BU3344">
        <v>84.544891357421875</v>
      </c>
      <c r="BV3344">
        <v>83.889320373535156</v>
      </c>
      <c r="BW3344">
        <v>83.03314208984375</v>
      </c>
      <c r="BX3344">
        <v>82.756271362304688</v>
      </c>
      <c r="BY3344">
        <v>82.675399780273437</v>
      </c>
      <c r="BZ3344">
        <v>25.361515045166016</v>
      </c>
      <c r="CA3344">
        <v>2.9317043721675873E-2</v>
      </c>
      <c r="CB3344">
        <v>5.4485193686559796E-4</v>
      </c>
      <c r="CC3344">
        <v>0.11860597133636475</v>
      </c>
      <c r="CD3344">
        <v>2.9715880751609802E-2</v>
      </c>
      <c r="CE3344">
        <v>-0.28978753089904785</v>
      </c>
      <c r="CF3344">
        <v>-0.54358947277069092</v>
      </c>
      <c r="CG3344">
        <v>-0.55417364835739136</v>
      </c>
      <c r="CH3344">
        <v>-0.57209265232086182</v>
      </c>
      <c r="CI3344">
        <v>-0.57649236917495728</v>
      </c>
      <c r="CJ3344">
        <v>-0.62740993499755859</v>
      </c>
      <c r="CK3344">
        <v>-0.6148039698600769</v>
      </c>
      <c r="CL3344">
        <v>-0.64870548248291016</v>
      </c>
      <c r="CM3344">
        <v>-0.58067631721496582</v>
      </c>
      <c r="CN3344">
        <v>-0.54456573724746704</v>
      </c>
      <c r="CO3344">
        <v>-0.55613940954208374</v>
      </c>
      <c r="CP3344">
        <v>-0.50018131732940674</v>
      </c>
      <c r="CQ3344">
        <v>-0.50684934854507446</v>
      </c>
      <c r="CR3344">
        <v>27.539716720581055</v>
      </c>
      <c r="CS3344">
        <v>87.127227783203125</v>
      </c>
      <c r="CT3344">
        <v>86.463760375976563</v>
      </c>
      <c r="CU3344">
        <v>85.629966735839844</v>
      </c>
      <c r="CV3344">
        <v>85.374984741210938</v>
      </c>
      <c r="CW3344">
        <v>85.289253234863281</v>
      </c>
      <c r="CX3344">
        <v>27.543207168579102</v>
      </c>
      <c r="CY3344">
        <v>1.9741039276123047</v>
      </c>
      <c r="CZ3344">
        <v>1.9460588693618774</v>
      </c>
      <c r="DA3344">
        <v>2.0383081436157227</v>
      </c>
      <c r="DB3344">
        <v>1.9090101718902588</v>
      </c>
      <c r="DC3344">
        <v>1.5842599868774414</v>
      </c>
      <c r="DD3344">
        <v>1.0629712343215942</v>
      </c>
      <c r="DE3344">
        <v>1.0320874452590942</v>
      </c>
      <c r="DF3344">
        <v>0.99776667356491089</v>
      </c>
      <c r="DG3344">
        <v>0.94739371538162231</v>
      </c>
      <c r="DH3344">
        <v>0.90119016170501709</v>
      </c>
      <c r="DI3344">
        <v>0.91200196743011475</v>
      </c>
      <c r="DJ3344">
        <v>0.87208443880081177</v>
      </c>
      <c r="DK3344">
        <v>0.97004717588424683</v>
      </c>
      <c r="DL3344">
        <v>1.0489290952682495</v>
      </c>
      <c r="DM3344">
        <v>1.0933634042739868</v>
      </c>
      <c r="DN3344">
        <v>1.2120507955551147</v>
      </c>
      <c r="DO3344">
        <v>1.2437601089477539</v>
      </c>
      <c r="DP3344">
        <v>29.699066162109375</v>
      </c>
      <c r="DQ3344">
        <v>89.709571838378906</v>
      </c>
      <c r="DR3344">
        <v>89.038200378417969</v>
      </c>
      <c r="DS3344">
        <v>88.226783752441406</v>
      </c>
      <c r="DT3344">
        <v>87.993705749511719</v>
      </c>
      <c r="DU3344">
        <v>87.903106689453125</v>
      </c>
      <c r="DV3344">
        <v>29.724897384643555</v>
      </c>
      <c r="DW3344">
        <v>3.9188907146453857</v>
      </c>
      <c r="DX3344">
        <v>3.8915729522705078</v>
      </c>
      <c r="DY3344">
        <v>3.9580104351043701</v>
      </c>
      <c r="DZ3344">
        <v>3.7883045673370361</v>
      </c>
      <c r="EA3344">
        <v>3.4583075046539307</v>
      </c>
      <c r="EB3344">
        <v>3.3825898170471191</v>
      </c>
      <c r="EC3344">
        <v>3.3223965167999268</v>
      </c>
      <c r="ED3344">
        <v>3.2643942832946777</v>
      </c>
      <c r="EE3344">
        <v>3.1476430892944336</v>
      </c>
      <c r="EF3344">
        <v>3.108245849609375</v>
      </c>
      <c r="EG3344">
        <v>3.1164672374725342</v>
      </c>
      <c r="EH3344">
        <v>3.0678634643554687</v>
      </c>
      <c r="EI3344">
        <v>3.2090456485748291</v>
      </c>
      <c r="EJ3344">
        <v>3.3496825695037842</v>
      </c>
      <c r="EK3344">
        <v>3.4749834537506104</v>
      </c>
      <c r="EL3344">
        <v>3.6842420101165771</v>
      </c>
      <c r="EM3344">
        <v>3.7713620662689209</v>
      </c>
      <c r="EN3344">
        <v>32.816822052001953</v>
      </c>
      <c r="EO3344">
        <v>93.438056945800781</v>
      </c>
      <c r="EP3344">
        <v>92.755279541015625</v>
      </c>
      <c r="EQ3344">
        <v>91.976188659667969</v>
      </c>
      <c r="ER3344">
        <v>91.77471923828125</v>
      </c>
      <c r="ES3344">
        <v>91.677093505859375</v>
      </c>
      <c r="ET3344">
        <v>32.874912261962891</v>
      </c>
      <c r="EU3344">
        <v>6.7268543243408203</v>
      </c>
      <c r="EV3344">
        <v>6.7005863189697266</v>
      </c>
      <c r="EW3344">
        <v>6.7297558784484863</v>
      </c>
      <c r="EX3344">
        <v>6.5017070770263672</v>
      </c>
      <c r="EY3344">
        <v>6.1641345024108887</v>
      </c>
      <c r="EZ3344">
        <v>66.115913391113281</v>
      </c>
      <c r="FA3344">
        <v>65.03045654296875</v>
      </c>
      <c r="FB3344">
        <v>64.06488037109375</v>
      </c>
      <c r="FC3344">
        <v>63.314624786376953</v>
      </c>
      <c r="FD3344">
        <v>62.554679870605469</v>
      </c>
      <c r="FE3344">
        <v>61.941326141357422</v>
      </c>
      <c r="FF3344">
        <v>61.429153442382813</v>
      </c>
      <c r="FG3344">
        <v>61.339668273925781</v>
      </c>
      <c r="FH3344">
        <v>62.555107116699219</v>
      </c>
      <c r="FI3344">
        <v>66.231224060058594</v>
      </c>
      <c r="FJ3344">
        <v>71.831413269042969</v>
      </c>
      <c r="FK3344">
        <v>77.77880859375</v>
      </c>
      <c r="FL3344">
        <v>83.040779113769531</v>
      </c>
      <c r="FM3344">
        <v>85.913795471191406</v>
      </c>
      <c r="FN3344">
        <v>86.677581787109375</v>
      </c>
      <c r="FO3344">
        <v>87.347602844238281</v>
      </c>
      <c r="FP3344">
        <v>87.486351013183594</v>
      </c>
      <c r="FQ3344">
        <v>86.587188720703125</v>
      </c>
      <c r="FR3344">
        <v>84.228858947753906</v>
      </c>
      <c r="FS3344">
        <v>79.733345031738281</v>
      </c>
      <c r="FT3344">
        <v>76.240951538085938</v>
      </c>
      <c r="FU3344">
        <v>73.585227966308594</v>
      </c>
      <c r="FV3344">
        <v>71.429557800292969</v>
      </c>
      <c r="FW3344">
        <v>69.816696166992187</v>
      </c>
      <c r="FX3344">
        <v>1594</v>
      </c>
      <c r="FY3344">
        <v>1.6445562243461609E-2</v>
      </c>
      <c r="FZ3344">
        <v>1</v>
      </c>
    </row>
    <row r="3345" spans="1:182" x14ac:dyDescent="0.2">
      <c r="A3345" t="s">
        <v>245</v>
      </c>
      <c r="B3345" t="s">
        <v>252</v>
      </c>
      <c r="C3345" t="s">
        <v>217</v>
      </c>
      <c r="D3345" t="s">
        <v>45</v>
      </c>
      <c r="E3345">
        <v>2016</v>
      </c>
      <c r="F3345" t="s">
        <v>229</v>
      </c>
      <c r="G3345" t="s">
        <v>10</v>
      </c>
      <c r="H3345" t="s">
        <v>226</v>
      </c>
      <c r="I3345">
        <v>1056.5999999999999</v>
      </c>
      <c r="L3345">
        <v>239.17588845712876</v>
      </c>
      <c r="M3345">
        <v>233.55819137173799</v>
      </c>
      <c r="N3345">
        <v>229.5510996620873</v>
      </c>
      <c r="O3345">
        <v>227.59059477828379</v>
      </c>
      <c r="P3345">
        <v>231.54349442487754</v>
      </c>
      <c r="Q3345">
        <v>241.4301589952679</v>
      </c>
      <c r="R3345">
        <v>256.06923250078535</v>
      </c>
      <c r="S3345">
        <v>264.37342801249736</v>
      </c>
      <c r="T3345">
        <v>270.7017377885299</v>
      </c>
      <c r="U3345">
        <v>277.12891849408095</v>
      </c>
      <c r="V3345">
        <v>288.6531499266149</v>
      </c>
      <c r="W3345">
        <v>295.97714204742476</v>
      </c>
      <c r="X3345">
        <v>300.12191427779169</v>
      </c>
      <c r="Y3345">
        <v>303.86747858029253</v>
      </c>
      <c r="Z3345">
        <v>304.32102158047968</v>
      </c>
      <c r="AA3345">
        <v>304.09219431724745</v>
      </c>
      <c r="AB3345">
        <v>303.50101151864749</v>
      </c>
      <c r="AC3345">
        <v>299.94283549740851</v>
      </c>
      <c r="AD3345">
        <v>297.55342380313579</v>
      </c>
      <c r="AE3345">
        <v>296.82991818823979</v>
      </c>
      <c r="AF3345">
        <v>293.05681869392862</v>
      </c>
      <c r="AG3345">
        <v>279.78920664515238</v>
      </c>
      <c r="AH3345">
        <v>263.91789736044933</v>
      </c>
      <c r="AI3345">
        <v>251.24674641637972</v>
      </c>
      <c r="AJ3345">
        <v>-4.4697685241699219</v>
      </c>
      <c r="AK3345">
        <v>-4.4307436943054199</v>
      </c>
      <c r="AL3345">
        <v>-4.4085793495178223</v>
      </c>
      <c r="AM3345">
        <v>-4.3006277084350586</v>
      </c>
      <c r="AN3345">
        <v>-4.3630657196044922</v>
      </c>
      <c r="AO3345">
        <v>-4.3460750579833984</v>
      </c>
      <c r="AP3345">
        <v>-4.3652744293212891</v>
      </c>
      <c r="AQ3345">
        <v>-4.3703980445861816</v>
      </c>
      <c r="AR3345">
        <v>-4.4388141632080078</v>
      </c>
      <c r="AS3345">
        <v>-4.5872621536254883</v>
      </c>
      <c r="AT3345">
        <v>-4.6846046447753906</v>
      </c>
      <c r="AU3345">
        <v>-4.7850608825683594</v>
      </c>
      <c r="AV3345">
        <v>22.262613296508789</v>
      </c>
      <c r="AW3345">
        <v>80.816398620605469</v>
      </c>
      <c r="AX3345">
        <v>80.1722412109375</v>
      </c>
      <c r="AY3345">
        <v>79.283737182617188</v>
      </c>
      <c r="AZ3345">
        <v>78.975257873535156</v>
      </c>
      <c r="BA3345">
        <v>78.901420593261719</v>
      </c>
      <c r="BB3345">
        <v>22.21150016784668</v>
      </c>
      <c r="BC3345">
        <v>-2.7786462306976318</v>
      </c>
      <c r="BD3345">
        <v>-2.8084683418273926</v>
      </c>
      <c r="BE3345">
        <v>-2.6531391143798828</v>
      </c>
      <c r="BF3345">
        <v>-2.6836867332458496</v>
      </c>
      <c r="BG3345">
        <v>-2.9956145286560059</v>
      </c>
      <c r="BH3345">
        <v>-2.1501500606536865</v>
      </c>
      <c r="BI3345">
        <v>-2.140434741973877</v>
      </c>
      <c r="BJ3345">
        <v>-2.1419520378112793</v>
      </c>
      <c r="BK3345">
        <v>-2.1003785133361816</v>
      </c>
      <c r="BL3345">
        <v>-2.1560101509094238</v>
      </c>
      <c r="BM3345">
        <v>-2.1416099071502686</v>
      </c>
      <c r="BN3345">
        <v>-2.1694953441619873</v>
      </c>
      <c r="BO3345">
        <v>-2.1313998699188232</v>
      </c>
      <c r="BP3345">
        <v>-2.1380605697631836</v>
      </c>
      <c r="BQ3345">
        <v>-2.2056422233581543</v>
      </c>
      <c r="BR3345">
        <v>-2.2124135494232178</v>
      </c>
      <c r="BS3345">
        <v>-2.2574589252471924</v>
      </c>
      <c r="BT3345">
        <v>25.380369186401367</v>
      </c>
      <c r="BU3345">
        <v>84.544891357421875</v>
      </c>
      <c r="BV3345">
        <v>83.889320373535156</v>
      </c>
      <c r="BW3345">
        <v>83.03314208984375</v>
      </c>
      <c r="BX3345">
        <v>82.756271362304688</v>
      </c>
      <c r="BY3345">
        <v>82.675399780273437</v>
      </c>
      <c r="BZ3345">
        <v>25.361515045166016</v>
      </c>
      <c r="CA3345">
        <v>2.9317043721675873E-2</v>
      </c>
      <c r="CB3345">
        <v>5.4485193686559796E-4</v>
      </c>
      <c r="CC3345">
        <v>0.11860597133636475</v>
      </c>
      <c r="CD3345">
        <v>2.9715880751609802E-2</v>
      </c>
      <c r="CE3345">
        <v>-0.28978753089904785</v>
      </c>
      <c r="CF3345">
        <v>-0.54358947277069092</v>
      </c>
      <c r="CG3345">
        <v>-0.55417364835739136</v>
      </c>
      <c r="CH3345">
        <v>-0.57209265232086182</v>
      </c>
      <c r="CI3345">
        <v>-0.57649236917495728</v>
      </c>
      <c r="CJ3345">
        <v>-0.62740993499755859</v>
      </c>
      <c r="CK3345">
        <v>-0.6148039698600769</v>
      </c>
      <c r="CL3345">
        <v>-0.64870548248291016</v>
      </c>
      <c r="CM3345">
        <v>-0.58067631721496582</v>
      </c>
      <c r="CN3345">
        <v>-0.54456573724746704</v>
      </c>
      <c r="CO3345">
        <v>-0.55613940954208374</v>
      </c>
      <c r="CP3345">
        <v>-0.50018131732940674</v>
      </c>
      <c r="CQ3345">
        <v>-0.50684934854507446</v>
      </c>
      <c r="CR3345">
        <v>27.539716720581055</v>
      </c>
      <c r="CS3345">
        <v>87.127227783203125</v>
      </c>
      <c r="CT3345">
        <v>86.463760375976563</v>
      </c>
      <c r="CU3345">
        <v>85.629966735839844</v>
      </c>
      <c r="CV3345">
        <v>85.374984741210938</v>
      </c>
      <c r="CW3345">
        <v>85.289253234863281</v>
      </c>
      <c r="CX3345">
        <v>27.543207168579102</v>
      </c>
      <c r="CY3345">
        <v>1.9741039276123047</v>
      </c>
      <c r="CZ3345">
        <v>1.9460588693618774</v>
      </c>
      <c r="DA3345">
        <v>2.0383081436157227</v>
      </c>
      <c r="DB3345">
        <v>1.9090101718902588</v>
      </c>
      <c r="DC3345">
        <v>1.5842599868774414</v>
      </c>
      <c r="DD3345">
        <v>1.0629712343215942</v>
      </c>
      <c r="DE3345">
        <v>1.0320874452590942</v>
      </c>
      <c r="DF3345">
        <v>0.99776667356491089</v>
      </c>
      <c r="DG3345">
        <v>0.94739371538162231</v>
      </c>
      <c r="DH3345">
        <v>0.90119016170501709</v>
      </c>
      <c r="DI3345">
        <v>0.91200196743011475</v>
      </c>
      <c r="DJ3345">
        <v>0.87208443880081177</v>
      </c>
      <c r="DK3345">
        <v>0.97004717588424683</v>
      </c>
      <c r="DL3345">
        <v>1.0489290952682495</v>
      </c>
      <c r="DM3345">
        <v>1.0933634042739868</v>
      </c>
      <c r="DN3345">
        <v>1.2120507955551147</v>
      </c>
      <c r="DO3345">
        <v>1.2437601089477539</v>
      </c>
      <c r="DP3345">
        <v>29.699066162109375</v>
      </c>
      <c r="DQ3345">
        <v>89.709571838378906</v>
      </c>
      <c r="DR3345">
        <v>89.038200378417969</v>
      </c>
      <c r="DS3345">
        <v>88.226783752441406</v>
      </c>
      <c r="DT3345">
        <v>87.993705749511719</v>
      </c>
      <c r="DU3345">
        <v>87.903106689453125</v>
      </c>
      <c r="DV3345">
        <v>29.724897384643555</v>
      </c>
      <c r="DW3345">
        <v>3.9188907146453857</v>
      </c>
      <c r="DX3345">
        <v>3.8915729522705078</v>
      </c>
      <c r="DY3345">
        <v>3.9580104351043701</v>
      </c>
      <c r="DZ3345">
        <v>3.7883045673370361</v>
      </c>
      <c r="EA3345">
        <v>3.4583075046539307</v>
      </c>
      <c r="EB3345">
        <v>3.3825898170471191</v>
      </c>
      <c r="EC3345">
        <v>3.3223965167999268</v>
      </c>
      <c r="ED3345">
        <v>3.2643942832946777</v>
      </c>
      <c r="EE3345">
        <v>3.1476430892944336</v>
      </c>
      <c r="EF3345">
        <v>3.108245849609375</v>
      </c>
      <c r="EG3345">
        <v>3.1164672374725342</v>
      </c>
      <c r="EH3345">
        <v>3.0678634643554687</v>
      </c>
      <c r="EI3345">
        <v>3.2090456485748291</v>
      </c>
      <c r="EJ3345">
        <v>3.3496825695037842</v>
      </c>
      <c r="EK3345">
        <v>3.4749834537506104</v>
      </c>
      <c r="EL3345">
        <v>3.6842420101165771</v>
      </c>
      <c r="EM3345">
        <v>3.7713620662689209</v>
      </c>
      <c r="EN3345">
        <v>32.816822052001953</v>
      </c>
      <c r="EO3345">
        <v>93.438056945800781</v>
      </c>
      <c r="EP3345">
        <v>92.755279541015625</v>
      </c>
      <c r="EQ3345">
        <v>91.976188659667969</v>
      </c>
      <c r="ER3345">
        <v>91.77471923828125</v>
      </c>
      <c r="ES3345">
        <v>91.677093505859375</v>
      </c>
      <c r="ET3345">
        <v>32.874912261962891</v>
      </c>
      <c r="EU3345">
        <v>6.7268543243408203</v>
      </c>
      <c r="EV3345">
        <v>6.7005863189697266</v>
      </c>
      <c r="EW3345">
        <v>6.7297558784484863</v>
      </c>
      <c r="EX3345">
        <v>6.5017070770263672</v>
      </c>
      <c r="EY3345">
        <v>6.1641345024108887</v>
      </c>
      <c r="EZ3345">
        <v>66.115913391113281</v>
      </c>
      <c r="FA3345">
        <v>65.03045654296875</v>
      </c>
      <c r="FB3345">
        <v>64.06488037109375</v>
      </c>
      <c r="FC3345">
        <v>63.314624786376953</v>
      </c>
      <c r="FD3345">
        <v>62.554679870605469</v>
      </c>
      <c r="FE3345">
        <v>61.941326141357422</v>
      </c>
      <c r="FF3345">
        <v>61.429153442382813</v>
      </c>
      <c r="FG3345">
        <v>61.339668273925781</v>
      </c>
      <c r="FH3345">
        <v>62.555107116699219</v>
      </c>
      <c r="FI3345">
        <v>66.231224060058594</v>
      </c>
      <c r="FJ3345">
        <v>71.831413269042969</v>
      </c>
      <c r="FK3345">
        <v>77.77880859375</v>
      </c>
      <c r="FL3345">
        <v>83.040779113769531</v>
      </c>
      <c r="FM3345">
        <v>85.913795471191406</v>
      </c>
      <c r="FN3345">
        <v>86.677581787109375</v>
      </c>
      <c r="FO3345">
        <v>87.347602844238281</v>
      </c>
      <c r="FP3345">
        <v>87.486351013183594</v>
      </c>
      <c r="FQ3345">
        <v>86.587188720703125</v>
      </c>
      <c r="FR3345">
        <v>84.228858947753906</v>
      </c>
      <c r="FS3345">
        <v>79.733345031738281</v>
      </c>
      <c r="FT3345">
        <v>76.240951538085938</v>
      </c>
      <c r="FU3345">
        <v>73.585227966308594</v>
      </c>
      <c r="FV3345">
        <v>71.429557800292969</v>
      </c>
      <c r="FW3345">
        <v>69.816696166992187</v>
      </c>
      <c r="FX3345">
        <v>1594</v>
      </c>
      <c r="FY3345">
        <v>1.6445562243461609E-2</v>
      </c>
      <c r="FZ3345">
        <v>1</v>
      </c>
    </row>
    <row r="3346" spans="1:182" x14ac:dyDescent="0.2">
      <c r="A3346" t="s">
        <v>245</v>
      </c>
      <c r="B3346" t="s">
        <v>252</v>
      </c>
      <c r="C3346" t="s">
        <v>217</v>
      </c>
      <c r="D3346" t="s">
        <v>45</v>
      </c>
      <c r="E3346">
        <v>2017</v>
      </c>
      <c r="F3346" t="s">
        <v>229</v>
      </c>
      <c r="G3346" t="s">
        <v>10</v>
      </c>
      <c r="H3346" t="s">
        <v>226</v>
      </c>
      <c r="I3346">
        <v>1056.5999999999999</v>
      </c>
      <c r="L3346">
        <v>239.17588845712876</v>
      </c>
      <c r="M3346">
        <v>233.55819137173796</v>
      </c>
      <c r="N3346">
        <v>229.5510996620873</v>
      </c>
      <c r="O3346">
        <v>227.59059477828379</v>
      </c>
      <c r="P3346">
        <v>231.54349442487754</v>
      </c>
      <c r="Q3346">
        <v>241.43015899526787</v>
      </c>
      <c r="R3346">
        <v>256.06923250078535</v>
      </c>
      <c r="S3346">
        <v>264.37342801249736</v>
      </c>
      <c r="T3346">
        <v>270.70173778852984</v>
      </c>
      <c r="U3346">
        <v>277.12891849408095</v>
      </c>
      <c r="V3346">
        <v>288.6531499266149</v>
      </c>
      <c r="W3346">
        <v>295.97714204742476</v>
      </c>
      <c r="X3346">
        <v>300.12191427779169</v>
      </c>
      <c r="Y3346">
        <v>303.86747858029247</v>
      </c>
      <c r="Z3346">
        <v>304.32102158047968</v>
      </c>
      <c r="AA3346">
        <v>304.09219431724745</v>
      </c>
      <c r="AB3346">
        <v>303.50101151864749</v>
      </c>
      <c r="AC3346">
        <v>299.94283549740851</v>
      </c>
      <c r="AD3346">
        <v>297.55342380313579</v>
      </c>
      <c r="AE3346">
        <v>296.82991818823979</v>
      </c>
      <c r="AF3346">
        <v>293.05681869392856</v>
      </c>
      <c r="AG3346">
        <v>279.78920664515238</v>
      </c>
      <c r="AH3346">
        <v>263.91789736044933</v>
      </c>
      <c r="AI3346">
        <v>251.24674641637972</v>
      </c>
      <c r="AJ3346">
        <v>-4.4697685241699219</v>
      </c>
      <c r="AK3346">
        <v>-4.4307436943054199</v>
      </c>
      <c r="AL3346">
        <v>-4.4085793495178223</v>
      </c>
      <c r="AM3346">
        <v>-4.3006277084350586</v>
      </c>
      <c r="AN3346">
        <v>-4.3630657196044922</v>
      </c>
      <c r="AO3346">
        <v>-4.3460750579833984</v>
      </c>
      <c r="AP3346">
        <v>-4.3652744293212891</v>
      </c>
      <c r="AQ3346">
        <v>-4.3703980445861816</v>
      </c>
      <c r="AR3346">
        <v>-4.4388141632080078</v>
      </c>
      <c r="AS3346">
        <v>-4.5872621536254883</v>
      </c>
      <c r="AT3346">
        <v>-4.6846046447753906</v>
      </c>
      <c r="AU3346">
        <v>-4.7850608825683594</v>
      </c>
      <c r="AV3346">
        <v>22.262613296508789</v>
      </c>
      <c r="AW3346">
        <v>80.816398620605469</v>
      </c>
      <c r="AX3346">
        <v>80.1722412109375</v>
      </c>
      <c r="AY3346">
        <v>79.283737182617188</v>
      </c>
      <c r="AZ3346">
        <v>78.975257873535156</v>
      </c>
      <c r="BA3346">
        <v>78.901420593261719</v>
      </c>
      <c r="BB3346">
        <v>22.21150016784668</v>
      </c>
      <c r="BC3346">
        <v>-2.7786462306976318</v>
      </c>
      <c r="BD3346">
        <v>-2.8084683418273926</v>
      </c>
      <c r="BE3346">
        <v>-2.6531391143798828</v>
      </c>
      <c r="BF3346">
        <v>-2.6836867332458496</v>
      </c>
      <c r="BG3346">
        <v>-2.9956145286560059</v>
      </c>
      <c r="BH3346">
        <v>-2.1501500606536865</v>
      </c>
      <c r="BI3346">
        <v>-2.140434741973877</v>
      </c>
      <c r="BJ3346">
        <v>-2.1419520378112793</v>
      </c>
      <c r="BK3346">
        <v>-2.1003785133361816</v>
      </c>
      <c r="BL3346">
        <v>-2.1560101509094238</v>
      </c>
      <c r="BM3346">
        <v>-2.1416099071502686</v>
      </c>
      <c r="BN3346">
        <v>-2.1694953441619873</v>
      </c>
      <c r="BO3346">
        <v>-2.1313998699188232</v>
      </c>
      <c r="BP3346">
        <v>-2.1380605697631836</v>
      </c>
      <c r="BQ3346">
        <v>-2.2056422233581543</v>
      </c>
      <c r="BR3346">
        <v>-2.2124135494232178</v>
      </c>
      <c r="BS3346">
        <v>-2.2574589252471924</v>
      </c>
      <c r="BT3346">
        <v>25.380369186401367</v>
      </c>
      <c r="BU3346">
        <v>84.544891357421875</v>
      </c>
      <c r="BV3346">
        <v>83.889320373535156</v>
      </c>
      <c r="BW3346">
        <v>83.03314208984375</v>
      </c>
      <c r="BX3346">
        <v>82.756271362304688</v>
      </c>
      <c r="BY3346">
        <v>82.675399780273437</v>
      </c>
      <c r="BZ3346">
        <v>25.361515045166016</v>
      </c>
      <c r="CA3346">
        <v>2.9317043721675873E-2</v>
      </c>
      <c r="CB3346">
        <v>5.4485193686559796E-4</v>
      </c>
      <c r="CC3346">
        <v>0.11860597133636475</v>
      </c>
      <c r="CD3346">
        <v>2.9715880751609802E-2</v>
      </c>
      <c r="CE3346">
        <v>-0.28978753089904785</v>
      </c>
      <c r="CF3346">
        <v>-0.54358947277069092</v>
      </c>
      <c r="CG3346">
        <v>-0.55417364835739136</v>
      </c>
      <c r="CH3346">
        <v>-0.57209265232086182</v>
      </c>
      <c r="CI3346">
        <v>-0.57649236917495728</v>
      </c>
      <c r="CJ3346">
        <v>-0.62740993499755859</v>
      </c>
      <c r="CK3346">
        <v>-0.6148039698600769</v>
      </c>
      <c r="CL3346">
        <v>-0.64870548248291016</v>
      </c>
      <c r="CM3346">
        <v>-0.58067631721496582</v>
      </c>
      <c r="CN3346">
        <v>-0.54456573724746704</v>
      </c>
      <c r="CO3346">
        <v>-0.55613940954208374</v>
      </c>
      <c r="CP3346">
        <v>-0.50018131732940674</v>
      </c>
      <c r="CQ3346">
        <v>-0.50684934854507446</v>
      </c>
      <c r="CR3346">
        <v>27.539716720581055</v>
      </c>
      <c r="CS3346">
        <v>87.127227783203125</v>
      </c>
      <c r="CT3346">
        <v>86.463760375976563</v>
      </c>
      <c r="CU3346">
        <v>85.629966735839844</v>
      </c>
      <c r="CV3346">
        <v>85.374984741210938</v>
      </c>
      <c r="CW3346">
        <v>85.289253234863281</v>
      </c>
      <c r="CX3346">
        <v>27.543207168579102</v>
      </c>
      <c r="CY3346">
        <v>1.9741039276123047</v>
      </c>
      <c r="CZ3346">
        <v>1.9460588693618774</v>
      </c>
      <c r="DA3346">
        <v>2.0383081436157227</v>
      </c>
      <c r="DB3346">
        <v>1.9090101718902588</v>
      </c>
      <c r="DC3346">
        <v>1.5842599868774414</v>
      </c>
      <c r="DD3346">
        <v>1.0629712343215942</v>
      </c>
      <c r="DE3346">
        <v>1.0320874452590942</v>
      </c>
      <c r="DF3346">
        <v>0.99776667356491089</v>
      </c>
      <c r="DG3346">
        <v>0.94739371538162231</v>
      </c>
      <c r="DH3346">
        <v>0.90119016170501709</v>
      </c>
      <c r="DI3346">
        <v>0.91200196743011475</v>
      </c>
      <c r="DJ3346">
        <v>0.87208443880081177</v>
      </c>
      <c r="DK3346">
        <v>0.97004717588424683</v>
      </c>
      <c r="DL3346">
        <v>1.0489290952682495</v>
      </c>
      <c r="DM3346">
        <v>1.0933634042739868</v>
      </c>
      <c r="DN3346">
        <v>1.2120507955551147</v>
      </c>
      <c r="DO3346">
        <v>1.2437601089477539</v>
      </c>
      <c r="DP3346">
        <v>29.699066162109375</v>
      </c>
      <c r="DQ3346">
        <v>89.709571838378906</v>
      </c>
      <c r="DR3346">
        <v>89.038200378417969</v>
      </c>
      <c r="DS3346">
        <v>88.226783752441406</v>
      </c>
      <c r="DT3346">
        <v>87.993705749511719</v>
      </c>
      <c r="DU3346">
        <v>87.903106689453125</v>
      </c>
      <c r="DV3346">
        <v>29.724897384643555</v>
      </c>
      <c r="DW3346">
        <v>3.9188907146453857</v>
      </c>
      <c r="DX3346">
        <v>3.8915729522705078</v>
      </c>
      <c r="DY3346">
        <v>3.9580104351043701</v>
      </c>
      <c r="DZ3346">
        <v>3.7883045673370361</v>
      </c>
      <c r="EA3346">
        <v>3.4583075046539307</v>
      </c>
      <c r="EB3346">
        <v>3.3825898170471191</v>
      </c>
      <c r="EC3346">
        <v>3.3223965167999268</v>
      </c>
      <c r="ED3346">
        <v>3.2643942832946777</v>
      </c>
      <c r="EE3346">
        <v>3.1476430892944336</v>
      </c>
      <c r="EF3346">
        <v>3.108245849609375</v>
      </c>
      <c r="EG3346">
        <v>3.1164672374725342</v>
      </c>
      <c r="EH3346">
        <v>3.0678634643554687</v>
      </c>
      <c r="EI3346">
        <v>3.2090456485748291</v>
      </c>
      <c r="EJ3346">
        <v>3.3496825695037842</v>
      </c>
      <c r="EK3346">
        <v>3.4749834537506104</v>
      </c>
      <c r="EL3346">
        <v>3.6842420101165771</v>
      </c>
      <c r="EM3346">
        <v>3.7713620662689209</v>
      </c>
      <c r="EN3346">
        <v>32.816822052001953</v>
      </c>
      <c r="EO3346">
        <v>93.438056945800781</v>
      </c>
      <c r="EP3346">
        <v>92.755279541015625</v>
      </c>
      <c r="EQ3346">
        <v>91.976188659667969</v>
      </c>
      <c r="ER3346">
        <v>91.77471923828125</v>
      </c>
      <c r="ES3346">
        <v>91.677093505859375</v>
      </c>
      <c r="ET3346">
        <v>32.874912261962891</v>
      </c>
      <c r="EU3346">
        <v>6.7268543243408203</v>
      </c>
      <c r="EV3346">
        <v>6.7005863189697266</v>
      </c>
      <c r="EW3346">
        <v>6.7297558784484863</v>
      </c>
      <c r="EX3346">
        <v>6.5017070770263672</v>
      </c>
      <c r="EY3346">
        <v>6.1641345024108887</v>
      </c>
      <c r="EZ3346">
        <v>66.115913391113281</v>
      </c>
      <c r="FA3346">
        <v>65.03045654296875</v>
      </c>
      <c r="FB3346">
        <v>64.06488037109375</v>
      </c>
      <c r="FC3346">
        <v>63.314624786376953</v>
      </c>
      <c r="FD3346">
        <v>62.554679870605469</v>
      </c>
      <c r="FE3346">
        <v>61.941326141357422</v>
      </c>
      <c r="FF3346">
        <v>61.429153442382813</v>
      </c>
      <c r="FG3346">
        <v>61.339668273925781</v>
      </c>
      <c r="FH3346">
        <v>62.555107116699219</v>
      </c>
      <c r="FI3346">
        <v>66.231224060058594</v>
      </c>
      <c r="FJ3346">
        <v>71.831413269042969</v>
      </c>
      <c r="FK3346">
        <v>77.77880859375</v>
      </c>
      <c r="FL3346">
        <v>83.040779113769531</v>
      </c>
      <c r="FM3346">
        <v>85.913795471191406</v>
      </c>
      <c r="FN3346">
        <v>86.677581787109375</v>
      </c>
      <c r="FO3346">
        <v>87.347602844238281</v>
      </c>
      <c r="FP3346">
        <v>87.486351013183594</v>
      </c>
      <c r="FQ3346">
        <v>86.587188720703125</v>
      </c>
      <c r="FR3346">
        <v>84.228858947753906</v>
      </c>
      <c r="FS3346">
        <v>79.733345031738281</v>
      </c>
      <c r="FT3346">
        <v>76.240951538085938</v>
      </c>
      <c r="FU3346">
        <v>73.585227966308594</v>
      </c>
      <c r="FV3346">
        <v>71.429557800292969</v>
      </c>
      <c r="FW3346">
        <v>69.816696166992187</v>
      </c>
      <c r="FX3346">
        <v>1594</v>
      </c>
      <c r="FY3346">
        <v>1.6445562243461609E-2</v>
      </c>
      <c r="FZ3346">
        <v>1</v>
      </c>
    </row>
    <row r="3347" spans="1:182" x14ac:dyDescent="0.2">
      <c r="A3347" t="s">
        <v>245</v>
      </c>
      <c r="B3347" t="s">
        <v>252</v>
      </c>
      <c r="C3347" t="s">
        <v>217</v>
      </c>
      <c r="D3347" t="s">
        <v>46</v>
      </c>
      <c r="E3347">
        <v>2015</v>
      </c>
      <c r="F3347" t="s">
        <v>229</v>
      </c>
      <c r="G3347" t="s">
        <v>10</v>
      </c>
      <c r="H3347" t="s">
        <v>226</v>
      </c>
      <c r="I3347">
        <v>579.20000000000005</v>
      </c>
      <c r="L3347">
        <v>119.0951619164338</v>
      </c>
      <c r="M3347">
        <v>116.38371965051302</v>
      </c>
      <c r="N3347">
        <v>114.43091977291968</v>
      </c>
      <c r="O3347">
        <v>113.20260454728908</v>
      </c>
      <c r="P3347">
        <v>114.86998864903755</v>
      </c>
      <c r="Q3347">
        <v>121.87942284146749</v>
      </c>
      <c r="R3347">
        <v>132.38618711714201</v>
      </c>
      <c r="S3347">
        <v>135.5583738283697</v>
      </c>
      <c r="T3347">
        <v>142.7052734725973</v>
      </c>
      <c r="U3347">
        <v>141.30522498309216</v>
      </c>
      <c r="V3347">
        <v>144.58617577961633</v>
      </c>
      <c r="W3347">
        <v>150.20992682411028</v>
      </c>
      <c r="X3347">
        <v>154.2976202718433</v>
      </c>
      <c r="Y3347">
        <v>155.28456479161909</v>
      </c>
      <c r="Z3347">
        <v>155.6324589547819</v>
      </c>
      <c r="AA3347">
        <v>155.25763589002713</v>
      </c>
      <c r="AB3347">
        <v>152.8307012788928</v>
      </c>
      <c r="AC3347">
        <v>149.79772028137904</v>
      </c>
      <c r="AD3347">
        <v>147.50608241989136</v>
      </c>
      <c r="AE3347">
        <v>148.17197344516774</v>
      </c>
      <c r="AF3347">
        <v>146.82508942174553</v>
      </c>
      <c r="AG3347">
        <v>140.58925634683885</v>
      </c>
      <c r="AH3347">
        <v>135.12990138980359</v>
      </c>
      <c r="AI3347">
        <v>128.13925018349448</v>
      </c>
      <c r="AJ3347">
        <v>-3.1495177745819092</v>
      </c>
      <c r="AK3347">
        <v>-3.0963950157165527</v>
      </c>
      <c r="AL3347">
        <v>-3.0731279850006104</v>
      </c>
      <c r="AM3347">
        <v>-3.0935282707214355</v>
      </c>
      <c r="AN3347">
        <v>-3.1032986640930176</v>
      </c>
      <c r="AO3347">
        <v>-3.1705026626586914</v>
      </c>
      <c r="AP3347">
        <v>-3.3679995536804199</v>
      </c>
      <c r="AQ3347">
        <v>-3.5709073543548584</v>
      </c>
      <c r="AR3347">
        <v>-3.7922518253326416</v>
      </c>
      <c r="AS3347">
        <v>-3.6419615745544434</v>
      </c>
      <c r="AT3347">
        <v>-3.5544476509094238</v>
      </c>
      <c r="AU3347">
        <v>-3.4839260578155518</v>
      </c>
      <c r="AV3347">
        <v>-3.4770107269287109</v>
      </c>
      <c r="AW3347">
        <v>-3.5990278720855713</v>
      </c>
      <c r="AX3347">
        <v>-3.5929358005523682</v>
      </c>
      <c r="AY3347">
        <v>8.6383171081542969</v>
      </c>
      <c r="AZ3347">
        <v>35.473182678222656</v>
      </c>
      <c r="BA3347">
        <v>35.434989929199219</v>
      </c>
      <c r="BB3347">
        <v>35.821567535400391</v>
      </c>
      <c r="BC3347">
        <v>37.119132995605469</v>
      </c>
      <c r="BD3347">
        <v>37.383396148681641</v>
      </c>
      <c r="BE3347">
        <v>7.812220573425293</v>
      </c>
      <c r="BF3347">
        <v>-3.9718303680419922</v>
      </c>
      <c r="BG3347">
        <v>-3.8346903324127197</v>
      </c>
      <c r="BH3347">
        <v>-1.4699357748031616</v>
      </c>
      <c r="BI3347">
        <v>-1.4523197412490845</v>
      </c>
      <c r="BJ3347">
        <v>-1.4457056522369385</v>
      </c>
      <c r="BK3347">
        <v>-1.4572651386260986</v>
      </c>
      <c r="BL3347">
        <v>-1.4607154130935669</v>
      </c>
      <c r="BM3347">
        <v>-1.4941673278808594</v>
      </c>
      <c r="BN3347">
        <v>-1.5872966051101685</v>
      </c>
      <c r="BO3347">
        <v>-1.7218790054321289</v>
      </c>
      <c r="BP3347">
        <v>-1.7823061943054199</v>
      </c>
      <c r="BQ3347">
        <v>-1.7202329635620117</v>
      </c>
      <c r="BR3347">
        <v>-1.7117457389831543</v>
      </c>
      <c r="BS3347">
        <v>-1.6527010202407837</v>
      </c>
      <c r="BT3347">
        <v>-1.6173126697540283</v>
      </c>
      <c r="BU3347">
        <v>-1.6758579015731812</v>
      </c>
      <c r="BV3347">
        <v>-1.6676580905914307</v>
      </c>
      <c r="BW3347">
        <v>10.909173965454102</v>
      </c>
      <c r="BX3347">
        <v>37.963043212890625</v>
      </c>
      <c r="BY3347">
        <v>37.817974090576172</v>
      </c>
      <c r="BZ3347">
        <v>38.391761779785156</v>
      </c>
      <c r="CA3347">
        <v>39.779426574707031</v>
      </c>
      <c r="CB3347">
        <v>40.075302124023438</v>
      </c>
      <c r="CC3347">
        <v>10.320751190185547</v>
      </c>
      <c r="CD3347">
        <v>-1.5190610885620117</v>
      </c>
      <c r="CE3347">
        <v>-1.3517187833786011</v>
      </c>
      <c r="CF3347">
        <v>-0.30666241049766541</v>
      </c>
      <c r="CG3347">
        <v>-0.3136383593082428</v>
      </c>
      <c r="CH3347">
        <v>-0.31855791807174683</v>
      </c>
      <c r="CI3347">
        <v>-0.3239942193031311</v>
      </c>
      <c r="CJ3347">
        <v>-0.32306733727455139</v>
      </c>
      <c r="CK3347">
        <v>-0.33314257860183716</v>
      </c>
      <c r="CL3347">
        <v>-0.35398712754249573</v>
      </c>
      <c r="CM3347">
        <v>-0.4412476122379303</v>
      </c>
      <c r="CN3347">
        <v>-0.39022400975227356</v>
      </c>
      <c r="CO3347">
        <v>-0.38924950361251831</v>
      </c>
      <c r="CP3347">
        <v>-0.43549588322639465</v>
      </c>
      <c r="CQ3347">
        <v>-0.3844001293182373</v>
      </c>
      <c r="CR3347">
        <v>-0.32929146289825439</v>
      </c>
      <c r="CS3347">
        <v>-0.34387621283531189</v>
      </c>
      <c r="CT3347">
        <v>-0.3342166543006897</v>
      </c>
      <c r="CU3347">
        <v>12.481961250305176</v>
      </c>
      <c r="CV3347">
        <v>39.687511444091797</v>
      </c>
      <c r="CW3347">
        <v>39.468421936035156</v>
      </c>
      <c r="CX3347">
        <v>40.171875</v>
      </c>
      <c r="CY3347">
        <v>41.621932983398437</v>
      </c>
      <c r="CZ3347">
        <v>41.939708709716797</v>
      </c>
      <c r="DA3347">
        <v>12.058151245117187</v>
      </c>
      <c r="DB3347">
        <v>0.17971940338611603</v>
      </c>
      <c r="DC3347">
        <v>0.36797979474067688</v>
      </c>
      <c r="DD3347">
        <v>0.85661095380783081</v>
      </c>
      <c r="DE3347">
        <v>0.82504308223724365</v>
      </c>
      <c r="DF3347">
        <v>0.80858981609344482</v>
      </c>
      <c r="DG3347">
        <v>0.80927670001983643</v>
      </c>
      <c r="DH3347">
        <v>0.81458073854446411</v>
      </c>
      <c r="DI3347">
        <v>0.82788217067718506</v>
      </c>
      <c r="DJ3347">
        <v>0.879322350025177</v>
      </c>
      <c r="DK3347">
        <v>0.83938378095626831</v>
      </c>
      <c r="DL3347">
        <v>1.001858115196228</v>
      </c>
      <c r="DM3347">
        <v>0.9417339563369751</v>
      </c>
      <c r="DN3347">
        <v>0.84075391292572021</v>
      </c>
      <c r="DO3347">
        <v>0.88390070199966431</v>
      </c>
      <c r="DP3347">
        <v>0.95872974395751953</v>
      </c>
      <c r="DQ3347">
        <v>0.98810547590255737</v>
      </c>
      <c r="DR3347">
        <v>0.99922478199005127</v>
      </c>
      <c r="DS3347">
        <v>14.054749488830566</v>
      </c>
      <c r="DT3347">
        <v>41.411983489990234</v>
      </c>
      <c r="DU3347">
        <v>41.118869781494141</v>
      </c>
      <c r="DV3347">
        <v>41.951984405517578</v>
      </c>
      <c r="DW3347">
        <v>43.464443206787109</v>
      </c>
      <c r="DX3347">
        <v>43.804111480712891</v>
      </c>
      <c r="DY3347">
        <v>13.795552253723145</v>
      </c>
      <c r="DZ3347">
        <v>1.8784998655319214</v>
      </c>
      <c r="EA3347">
        <v>2.0876784324645996</v>
      </c>
      <c r="EB3347">
        <v>2.5361928939819336</v>
      </c>
      <c r="EC3347">
        <v>2.4691181182861328</v>
      </c>
      <c r="ED3347">
        <v>2.4360120296478271</v>
      </c>
      <c r="EE3347">
        <v>2.4455399513244629</v>
      </c>
      <c r="EF3347">
        <v>2.4571638107299805</v>
      </c>
      <c r="EG3347">
        <v>2.5042173862457275</v>
      </c>
      <c r="EH3347">
        <v>2.6600253582000732</v>
      </c>
      <c r="EI3347">
        <v>2.6884121894836426</v>
      </c>
      <c r="EJ3347">
        <v>3.0118036270141602</v>
      </c>
      <c r="EK3347">
        <v>2.8634626865386963</v>
      </c>
      <c r="EL3347">
        <v>2.6834559440612793</v>
      </c>
      <c r="EM3347">
        <v>2.7151257991790771</v>
      </c>
      <c r="EN3347">
        <v>2.8184278011322021</v>
      </c>
      <c r="EO3347">
        <v>2.9112753868103027</v>
      </c>
      <c r="EP3347">
        <v>2.9245026111602783</v>
      </c>
      <c r="EQ3347">
        <v>16.325605392456055</v>
      </c>
      <c r="ER3347">
        <v>43.901844024658203</v>
      </c>
      <c r="ES3347">
        <v>43.501850128173828</v>
      </c>
      <c r="ET3347">
        <v>44.522178649902344</v>
      </c>
      <c r="EU3347">
        <v>46.124736785888672</v>
      </c>
      <c r="EV3347">
        <v>46.496017456054687</v>
      </c>
      <c r="EW3347">
        <v>16.304082870483398</v>
      </c>
      <c r="EX3347">
        <v>4.3312692642211914</v>
      </c>
      <c r="EY3347">
        <v>4.5706501007080078</v>
      </c>
      <c r="EZ3347">
        <v>58.709857940673828</v>
      </c>
      <c r="FA3347">
        <v>57.753261566162109</v>
      </c>
      <c r="FB3347">
        <v>57.305854797363281</v>
      </c>
      <c r="FC3347">
        <v>56.708206176757813</v>
      </c>
      <c r="FD3347">
        <v>55.734325408935547</v>
      </c>
      <c r="FE3347">
        <v>54.965938568115234</v>
      </c>
      <c r="FF3347">
        <v>55.036174774169922</v>
      </c>
      <c r="FG3347">
        <v>54.848548889160156</v>
      </c>
      <c r="FH3347">
        <v>57.686885833740234</v>
      </c>
      <c r="FI3347">
        <v>61.695262908935547</v>
      </c>
      <c r="FJ3347">
        <v>66.310356140136719</v>
      </c>
      <c r="FK3347">
        <v>70.779281616210937</v>
      </c>
      <c r="FL3347">
        <v>73.419212341308594</v>
      </c>
      <c r="FM3347">
        <v>74.850189208984375</v>
      </c>
      <c r="FN3347">
        <v>75.829231262207031</v>
      </c>
      <c r="FO3347">
        <v>75.730682373046875</v>
      </c>
      <c r="FP3347">
        <v>74.010948181152344</v>
      </c>
      <c r="FQ3347">
        <v>71.130516052246094</v>
      </c>
      <c r="FR3347">
        <v>68.079643249511719</v>
      </c>
      <c r="FS3347">
        <v>65.749740600585938</v>
      </c>
      <c r="FT3347">
        <v>64.150215148925781</v>
      </c>
      <c r="FU3347">
        <v>63.264259338378906</v>
      </c>
      <c r="FV3347">
        <v>62.256381988525391</v>
      </c>
      <c r="FW3347">
        <v>61.633373260498047</v>
      </c>
      <c r="FX3347">
        <v>1594</v>
      </c>
      <c r="FY3347">
        <v>1.6445562243461609E-2</v>
      </c>
      <c r="FZ3347">
        <v>1</v>
      </c>
    </row>
    <row r="3348" spans="1:182" x14ac:dyDescent="0.2">
      <c r="A3348" t="s">
        <v>245</v>
      </c>
      <c r="B3348" t="s">
        <v>252</v>
      </c>
      <c r="C3348" t="s">
        <v>217</v>
      </c>
      <c r="D3348" t="s">
        <v>46</v>
      </c>
      <c r="E3348">
        <v>2016</v>
      </c>
      <c r="F3348" t="s">
        <v>229</v>
      </c>
      <c r="G3348" t="s">
        <v>10</v>
      </c>
      <c r="H3348" t="s">
        <v>226</v>
      </c>
      <c r="I3348">
        <v>579.20000000000005</v>
      </c>
      <c r="L3348">
        <v>119.0951619164338</v>
      </c>
      <c r="M3348">
        <v>116.38371965051302</v>
      </c>
      <c r="N3348">
        <v>114.43091977291969</v>
      </c>
      <c r="O3348">
        <v>113.20260454728908</v>
      </c>
      <c r="P3348">
        <v>114.86998864903757</v>
      </c>
      <c r="Q3348">
        <v>121.87942284146749</v>
      </c>
      <c r="R3348">
        <v>132.38618711714201</v>
      </c>
      <c r="S3348">
        <v>135.5583738283697</v>
      </c>
      <c r="T3348">
        <v>142.7052734725973</v>
      </c>
      <c r="U3348">
        <v>141.30522498309219</v>
      </c>
      <c r="V3348">
        <v>144.58617577961633</v>
      </c>
      <c r="W3348">
        <v>150.20992682411028</v>
      </c>
      <c r="X3348">
        <v>154.29762027184333</v>
      </c>
      <c r="Y3348">
        <v>155.28456479161909</v>
      </c>
      <c r="Z3348">
        <v>155.6324589547819</v>
      </c>
      <c r="AA3348">
        <v>155.25763589002713</v>
      </c>
      <c r="AB3348">
        <v>152.8307012788928</v>
      </c>
      <c r="AC3348">
        <v>149.79772028137901</v>
      </c>
      <c r="AD3348">
        <v>147.50608241989136</v>
      </c>
      <c r="AE3348">
        <v>148.17197344516774</v>
      </c>
      <c r="AF3348">
        <v>146.82508942174553</v>
      </c>
      <c r="AG3348">
        <v>140.58925634683885</v>
      </c>
      <c r="AH3348">
        <v>135.12990138980359</v>
      </c>
      <c r="AI3348">
        <v>128.13925018349448</v>
      </c>
      <c r="AJ3348">
        <v>-3.1495177745819092</v>
      </c>
      <c r="AK3348">
        <v>-3.0963950157165527</v>
      </c>
      <c r="AL3348">
        <v>-3.0731279850006104</v>
      </c>
      <c r="AM3348">
        <v>-3.0935282707214355</v>
      </c>
      <c r="AN3348">
        <v>-3.1032986640930176</v>
      </c>
      <c r="AO3348">
        <v>-3.1705026626586914</v>
      </c>
      <c r="AP3348">
        <v>-3.3679995536804199</v>
      </c>
      <c r="AQ3348">
        <v>-3.5709073543548584</v>
      </c>
      <c r="AR3348">
        <v>-3.7922518253326416</v>
      </c>
      <c r="AS3348">
        <v>-3.6419615745544434</v>
      </c>
      <c r="AT3348">
        <v>-3.5544476509094238</v>
      </c>
      <c r="AU3348">
        <v>-3.4839260578155518</v>
      </c>
      <c r="AV3348">
        <v>-3.4770107269287109</v>
      </c>
      <c r="AW3348">
        <v>-3.5990278720855713</v>
      </c>
      <c r="AX3348">
        <v>-3.5929358005523682</v>
      </c>
      <c r="AY3348">
        <v>8.6383171081542969</v>
      </c>
      <c r="AZ3348">
        <v>35.473182678222656</v>
      </c>
      <c r="BA3348">
        <v>35.434989929199219</v>
      </c>
      <c r="BB3348">
        <v>35.821567535400391</v>
      </c>
      <c r="BC3348">
        <v>37.119132995605469</v>
      </c>
      <c r="BD3348">
        <v>37.383396148681641</v>
      </c>
      <c r="BE3348">
        <v>7.812220573425293</v>
      </c>
      <c r="BF3348">
        <v>-3.9718303680419922</v>
      </c>
      <c r="BG3348">
        <v>-3.8346903324127197</v>
      </c>
      <c r="BH3348">
        <v>-1.4699357748031616</v>
      </c>
      <c r="BI3348">
        <v>-1.4523197412490845</v>
      </c>
      <c r="BJ3348">
        <v>-1.4457056522369385</v>
      </c>
      <c r="BK3348">
        <v>-1.4572651386260986</v>
      </c>
      <c r="BL3348">
        <v>-1.4607154130935669</v>
      </c>
      <c r="BM3348">
        <v>-1.4941673278808594</v>
      </c>
      <c r="BN3348">
        <v>-1.5872966051101685</v>
      </c>
      <c r="BO3348">
        <v>-1.7218790054321289</v>
      </c>
      <c r="BP3348">
        <v>-1.7823061943054199</v>
      </c>
      <c r="BQ3348">
        <v>-1.7202329635620117</v>
      </c>
      <c r="BR3348">
        <v>-1.7117457389831543</v>
      </c>
      <c r="BS3348">
        <v>-1.6527010202407837</v>
      </c>
      <c r="BT3348">
        <v>-1.6173126697540283</v>
      </c>
      <c r="BU3348">
        <v>-1.6758579015731812</v>
      </c>
      <c r="BV3348">
        <v>-1.6676580905914307</v>
      </c>
      <c r="BW3348">
        <v>10.909173965454102</v>
      </c>
      <c r="BX3348">
        <v>37.963043212890625</v>
      </c>
      <c r="BY3348">
        <v>37.817974090576172</v>
      </c>
      <c r="BZ3348">
        <v>38.391761779785156</v>
      </c>
      <c r="CA3348">
        <v>39.779426574707031</v>
      </c>
      <c r="CB3348">
        <v>40.075302124023438</v>
      </c>
      <c r="CC3348">
        <v>10.320751190185547</v>
      </c>
      <c r="CD3348">
        <v>-1.5190610885620117</v>
      </c>
      <c r="CE3348">
        <v>-1.3517187833786011</v>
      </c>
      <c r="CF3348">
        <v>-0.30666241049766541</v>
      </c>
      <c r="CG3348">
        <v>-0.3136383593082428</v>
      </c>
      <c r="CH3348">
        <v>-0.31855791807174683</v>
      </c>
      <c r="CI3348">
        <v>-0.3239942193031311</v>
      </c>
      <c r="CJ3348">
        <v>-0.32306733727455139</v>
      </c>
      <c r="CK3348">
        <v>-0.33314257860183716</v>
      </c>
      <c r="CL3348">
        <v>-0.35398712754249573</v>
      </c>
      <c r="CM3348">
        <v>-0.4412476122379303</v>
      </c>
      <c r="CN3348">
        <v>-0.39022400975227356</v>
      </c>
      <c r="CO3348">
        <v>-0.38924950361251831</v>
      </c>
      <c r="CP3348">
        <v>-0.43549588322639465</v>
      </c>
      <c r="CQ3348">
        <v>-0.3844001293182373</v>
      </c>
      <c r="CR3348">
        <v>-0.32929146289825439</v>
      </c>
      <c r="CS3348">
        <v>-0.34387621283531189</v>
      </c>
      <c r="CT3348">
        <v>-0.3342166543006897</v>
      </c>
      <c r="CU3348">
        <v>12.481961250305176</v>
      </c>
      <c r="CV3348">
        <v>39.687511444091797</v>
      </c>
      <c r="CW3348">
        <v>39.468421936035156</v>
      </c>
      <c r="CX3348">
        <v>40.171875</v>
      </c>
      <c r="CY3348">
        <v>41.621932983398437</v>
      </c>
      <c r="CZ3348">
        <v>41.939708709716797</v>
      </c>
      <c r="DA3348">
        <v>12.058151245117187</v>
      </c>
      <c r="DB3348">
        <v>0.17971940338611603</v>
      </c>
      <c r="DC3348">
        <v>0.36797979474067688</v>
      </c>
      <c r="DD3348">
        <v>0.85661095380783081</v>
      </c>
      <c r="DE3348">
        <v>0.82504308223724365</v>
      </c>
      <c r="DF3348">
        <v>0.80858981609344482</v>
      </c>
      <c r="DG3348">
        <v>0.80927670001983643</v>
      </c>
      <c r="DH3348">
        <v>0.81458073854446411</v>
      </c>
      <c r="DI3348">
        <v>0.82788217067718506</v>
      </c>
      <c r="DJ3348">
        <v>0.879322350025177</v>
      </c>
      <c r="DK3348">
        <v>0.83938378095626831</v>
      </c>
      <c r="DL3348">
        <v>1.001858115196228</v>
      </c>
      <c r="DM3348">
        <v>0.9417339563369751</v>
      </c>
      <c r="DN3348">
        <v>0.84075391292572021</v>
      </c>
      <c r="DO3348">
        <v>0.88390070199966431</v>
      </c>
      <c r="DP3348">
        <v>0.95872974395751953</v>
      </c>
      <c r="DQ3348">
        <v>0.98810547590255737</v>
      </c>
      <c r="DR3348">
        <v>0.99922478199005127</v>
      </c>
      <c r="DS3348">
        <v>14.054749488830566</v>
      </c>
      <c r="DT3348">
        <v>41.411983489990234</v>
      </c>
      <c r="DU3348">
        <v>41.118869781494141</v>
      </c>
      <c r="DV3348">
        <v>41.951984405517578</v>
      </c>
      <c r="DW3348">
        <v>43.464443206787109</v>
      </c>
      <c r="DX3348">
        <v>43.804111480712891</v>
      </c>
      <c r="DY3348">
        <v>13.795552253723145</v>
      </c>
      <c r="DZ3348">
        <v>1.8784998655319214</v>
      </c>
      <c r="EA3348">
        <v>2.0876784324645996</v>
      </c>
      <c r="EB3348">
        <v>2.5361928939819336</v>
      </c>
      <c r="EC3348">
        <v>2.4691181182861328</v>
      </c>
      <c r="ED3348">
        <v>2.4360120296478271</v>
      </c>
      <c r="EE3348">
        <v>2.4455399513244629</v>
      </c>
      <c r="EF3348">
        <v>2.4571638107299805</v>
      </c>
      <c r="EG3348">
        <v>2.5042173862457275</v>
      </c>
      <c r="EH3348">
        <v>2.6600253582000732</v>
      </c>
      <c r="EI3348">
        <v>2.6884121894836426</v>
      </c>
      <c r="EJ3348">
        <v>3.0118036270141602</v>
      </c>
      <c r="EK3348">
        <v>2.8634626865386963</v>
      </c>
      <c r="EL3348">
        <v>2.6834559440612793</v>
      </c>
      <c r="EM3348">
        <v>2.7151257991790771</v>
      </c>
      <c r="EN3348">
        <v>2.8184278011322021</v>
      </c>
      <c r="EO3348">
        <v>2.9112753868103027</v>
      </c>
      <c r="EP3348">
        <v>2.9245026111602783</v>
      </c>
      <c r="EQ3348">
        <v>16.325605392456055</v>
      </c>
      <c r="ER3348">
        <v>43.901844024658203</v>
      </c>
      <c r="ES3348">
        <v>43.501850128173828</v>
      </c>
      <c r="ET3348">
        <v>44.522178649902344</v>
      </c>
      <c r="EU3348">
        <v>46.124736785888672</v>
      </c>
      <c r="EV3348">
        <v>46.496017456054687</v>
      </c>
      <c r="EW3348">
        <v>16.304082870483398</v>
      </c>
      <c r="EX3348">
        <v>4.3312692642211914</v>
      </c>
      <c r="EY3348">
        <v>4.5706501007080078</v>
      </c>
      <c r="EZ3348">
        <v>58.709857940673828</v>
      </c>
      <c r="FA3348">
        <v>57.753261566162109</v>
      </c>
      <c r="FB3348">
        <v>57.305854797363281</v>
      </c>
      <c r="FC3348">
        <v>56.708206176757813</v>
      </c>
      <c r="FD3348">
        <v>55.734325408935547</v>
      </c>
      <c r="FE3348">
        <v>54.965938568115234</v>
      </c>
      <c r="FF3348">
        <v>55.036174774169922</v>
      </c>
      <c r="FG3348">
        <v>54.848548889160156</v>
      </c>
      <c r="FH3348">
        <v>57.686885833740234</v>
      </c>
      <c r="FI3348">
        <v>61.695262908935547</v>
      </c>
      <c r="FJ3348">
        <v>66.310356140136719</v>
      </c>
      <c r="FK3348">
        <v>70.779281616210937</v>
      </c>
      <c r="FL3348">
        <v>73.419212341308594</v>
      </c>
      <c r="FM3348">
        <v>74.850189208984375</v>
      </c>
      <c r="FN3348">
        <v>75.829231262207031</v>
      </c>
      <c r="FO3348">
        <v>75.730682373046875</v>
      </c>
      <c r="FP3348">
        <v>74.010948181152344</v>
      </c>
      <c r="FQ3348">
        <v>71.130516052246094</v>
      </c>
      <c r="FR3348">
        <v>68.079643249511719</v>
      </c>
      <c r="FS3348">
        <v>65.749740600585938</v>
      </c>
      <c r="FT3348">
        <v>64.150215148925781</v>
      </c>
      <c r="FU3348">
        <v>63.264259338378906</v>
      </c>
      <c r="FV3348">
        <v>62.256381988525391</v>
      </c>
      <c r="FW3348">
        <v>61.633373260498047</v>
      </c>
      <c r="FX3348">
        <v>1594</v>
      </c>
      <c r="FY3348">
        <v>1.6445562243461609E-2</v>
      </c>
      <c r="FZ3348">
        <v>1</v>
      </c>
    </row>
    <row r="3349" spans="1:182" x14ac:dyDescent="0.2">
      <c r="A3349" t="s">
        <v>245</v>
      </c>
      <c r="B3349" t="s">
        <v>252</v>
      </c>
      <c r="C3349" t="s">
        <v>217</v>
      </c>
      <c r="D3349" t="s">
        <v>46</v>
      </c>
      <c r="E3349">
        <v>2017</v>
      </c>
      <c r="F3349" t="s">
        <v>229</v>
      </c>
      <c r="G3349" t="s">
        <v>10</v>
      </c>
      <c r="H3349" t="s">
        <v>226</v>
      </c>
      <c r="I3349">
        <v>579.20000000000005</v>
      </c>
      <c r="L3349">
        <v>119.0951619164338</v>
      </c>
      <c r="M3349">
        <v>116.38371965051302</v>
      </c>
      <c r="N3349">
        <v>114.43091977291969</v>
      </c>
      <c r="O3349">
        <v>113.20260454728907</v>
      </c>
      <c r="P3349">
        <v>114.86998864903755</v>
      </c>
      <c r="Q3349">
        <v>121.87942284146749</v>
      </c>
      <c r="R3349">
        <v>132.38618711714201</v>
      </c>
      <c r="S3349">
        <v>135.55837382836972</v>
      </c>
      <c r="T3349">
        <v>142.7052734725973</v>
      </c>
      <c r="U3349">
        <v>141.30522498309219</v>
      </c>
      <c r="V3349">
        <v>144.58617577961633</v>
      </c>
      <c r="W3349">
        <v>150.20992682411028</v>
      </c>
      <c r="X3349">
        <v>154.29762027184333</v>
      </c>
      <c r="Y3349">
        <v>155.28456479161912</v>
      </c>
      <c r="Z3349">
        <v>155.6324589547819</v>
      </c>
      <c r="AA3349">
        <v>155.25763589002713</v>
      </c>
      <c r="AB3349">
        <v>152.8307012788928</v>
      </c>
      <c r="AC3349">
        <v>149.79772028137901</v>
      </c>
      <c r="AD3349">
        <v>147.50608241989136</v>
      </c>
      <c r="AE3349">
        <v>148.17197344516774</v>
      </c>
      <c r="AF3349">
        <v>146.82508942174553</v>
      </c>
      <c r="AG3349">
        <v>140.58925634683885</v>
      </c>
      <c r="AH3349">
        <v>135.12990138980359</v>
      </c>
      <c r="AI3349">
        <v>128.13925018349448</v>
      </c>
      <c r="AJ3349">
        <v>-3.1495177745819092</v>
      </c>
      <c r="AK3349">
        <v>-3.0963950157165527</v>
      </c>
      <c r="AL3349">
        <v>-3.0731279850006104</v>
      </c>
      <c r="AM3349">
        <v>-3.0935282707214355</v>
      </c>
      <c r="AN3349">
        <v>-3.1032986640930176</v>
      </c>
      <c r="AO3349">
        <v>-3.1705026626586914</v>
      </c>
      <c r="AP3349">
        <v>-3.3679995536804199</v>
      </c>
      <c r="AQ3349">
        <v>-3.5709073543548584</v>
      </c>
      <c r="AR3349">
        <v>-3.7922518253326416</v>
      </c>
      <c r="AS3349">
        <v>-3.6419615745544434</v>
      </c>
      <c r="AT3349">
        <v>-3.5544476509094238</v>
      </c>
      <c r="AU3349">
        <v>-3.4839260578155518</v>
      </c>
      <c r="AV3349">
        <v>-3.4770107269287109</v>
      </c>
      <c r="AW3349">
        <v>-3.5990278720855713</v>
      </c>
      <c r="AX3349">
        <v>-3.5929358005523682</v>
      </c>
      <c r="AY3349">
        <v>8.6383171081542969</v>
      </c>
      <c r="AZ3349">
        <v>35.473182678222656</v>
      </c>
      <c r="BA3349">
        <v>35.434989929199219</v>
      </c>
      <c r="BB3349">
        <v>35.821567535400391</v>
      </c>
      <c r="BC3349">
        <v>37.119132995605469</v>
      </c>
      <c r="BD3349">
        <v>37.383396148681641</v>
      </c>
      <c r="BE3349">
        <v>7.812220573425293</v>
      </c>
      <c r="BF3349">
        <v>-3.9718303680419922</v>
      </c>
      <c r="BG3349">
        <v>-3.8346903324127197</v>
      </c>
      <c r="BH3349">
        <v>-1.4699357748031616</v>
      </c>
      <c r="BI3349">
        <v>-1.4523197412490845</v>
      </c>
      <c r="BJ3349">
        <v>-1.4457056522369385</v>
      </c>
      <c r="BK3349">
        <v>-1.4572651386260986</v>
      </c>
      <c r="BL3349">
        <v>-1.4607154130935669</v>
      </c>
      <c r="BM3349">
        <v>-1.4941673278808594</v>
      </c>
      <c r="BN3349">
        <v>-1.5872966051101685</v>
      </c>
      <c r="BO3349">
        <v>-1.7218790054321289</v>
      </c>
      <c r="BP3349">
        <v>-1.7823061943054199</v>
      </c>
      <c r="BQ3349">
        <v>-1.7202329635620117</v>
      </c>
      <c r="BR3349">
        <v>-1.7117457389831543</v>
      </c>
      <c r="BS3349">
        <v>-1.6527010202407837</v>
      </c>
      <c r="BT3349">
        <v>-1.6173126697540283</v>
      </c>
      <c r="BU3349">
        <v>-1.6758579015731812</v>
      </c>
      <c r="BV3349">
        <v>-1.6676580905914307</v>
      </c>
      <c r="BW3349">
        <v>10.909173965454102</v>
      </c>
      <c r="BX3349">
        <v>37.963043212890625</v>
      </c>
      <c r="BY3349">
        <v>37.817974090576172</v>
      </c>
      <c r="BZ3349">
        <v>38.391761779785156</v>
      </c>
      <c r="CA3349">
        <v>39.779426574707031</v>
      </c>
      <c r="CB3349">
        <v>40.075302124023438</v>
      </c>
      <c r="CC3349">
        <v>10.320751190185547</v>
      </c>
      <c r="CD3349">
        <v>-1.5190610885620117</v>
      </c>
      <c r="CE3349">
        <v>-1.3517187833786011</v>
      </c>
      <c r="CF3349">
        <v>-0.30666241049766541</v>
      </c>
      <c r="CG3349">
        <v>-0.3136383593082428</v>
      </c>
      <c r="CH3349">
        <v>-0.31855791807174683</v>
      </c>
      <c r="CI3349">
        <v>-0.3239942193031311</v>
      </c>
      <c r="CJ3349">
        <v>-0.32306733727455139</v>
      </c>
      <c r="CK3349">
        <v>-0.33314257860183716</v>
      </c>
      <c r="CL3349">
        <v>-0.35398712754249573</v>
      </c>
      <c r="CM3349">
        <v>-0.4412476122379303</v>
      </c>
      <c r="CN3349">
        <v>-0.39022400975227356</v>
      </c>
      <c r="CO3349">
        <v>-0.38924950361251831</v>
      </c>
      <c r="CP3349">
        <v>-0.43549588322639465</v>
      </c>
      <c r="CQ3349">
        <v>-0.3844001293182373</v>
      </c>
      <c r="CR3349">
        <v>-0.32929146289825439</v>
      </c>
      <c r="CS3349">
        <v>-0.34387621283531189</v>
      </c>
      <c r="CT3349">
        <v>-0.3342166543006897</v>
      </c>
      <c r="CU3349">
        <v>12.481961250305176</v>
      </c>
      <c r="CV3349">
        <v>39.687511444091797</v>
      </c>
      <c r="CW3349">
        <v>39.468421936035156</v>
      </c>
      <c r="CX3349">
        <v>40.171875</v>
      </c>
      <c r="CY3349">
        <v>41.621932983398437</v>
      </c>
      <c r="CZ3349">
        <v>41.939708709716797</v>
      </c>
      <c r="DA3349">
        <v>12.058151245117187</v>
      </c>
      <c r="DB3349">
        <v>0.17971940338611603</v>
      </c>
      <c r="DC3349">
        <v>0.36797979474067688</v>
      </c>
      <c r="DD3349">
        <v>0.85661095380783081</v>
      </c>
      <c r="DE3349">
        <v>0.82504308223724365</v>
      </c>
      <c r="DF3349">
        <v>0.80858981609344482</v>
      </c>
      <c r="DG3349">
        <v>0.80927670001983643</v>
      </c>
      <c r="DH3349">
        <v>0.81458073854446411</v>
      </c>
      <c r="DI3349">
        <v>0.82788217067718506</v>
      </c>
      <c r="DJ3349">
        <v>0.879322350025177</v>
      </c>
      <c r="DK3349">
        <v>0.83938378095626831</v>
      </c>
      <c r="DL3349">
        <v>1.001858115196228</v>
      </c>
      <c r="DM3349">
        <v>0.9417339563369751</v>
      </c>
      <c r="DN3349">
        <v>0.84075391292572021</v>
      </c>
      <c r="DO3349">
        <v>0.88390070199966431</v>
      </c>
      <c r="DP3349">
        <v>0.95872974395751953</v>
      </c>
      <c r="DQ3349">
        <v>0.98810547590255737</v>
      </c>
      <c r="DR3349">
        <v>0.99922478199005127</v>
      </c>
      <c r="DS3349">
        <v>14.054749488830566</v>
      </c>
      <c r="DT3349">
        <v>41.411983489990234</v>
      </c>
      <c r="DU3349">
        <v>41.118869781494141</v>
      </c>
      <c r="DV3349">
        <v>41.951984405517578</v>
      </c>
      <c r="DW3349">
        <v>43.464443206787109</v>
      </c>
      <c r="DX3349">
        <v>43.804111480712891</v>
      </c>
      <c r="DY3349">
        <v>13.795552253723145</v>
      </c>
      <c r="DZ3349">
        <v>1.8784998655319214</v>
      </c>
      <c r="EA3349">
        <v>2.0876784324645996</v>
      </c>
      <c r="EB3349">
        <v>2.5361928939819336</v>
      </c>
      <c r="EC3349">
        <v>2.4691181182861328</v>
      </c>
      <c r="ED3349">
        <v>2.4360120296478271</v>
      </c>
      <c r="EE3349">
        <v>2.4455399513244629</v>
      </c>
      <c r="EF3349">
        <v>2.4571638107299805</v>
      </c>
      <c r="EG3349">
        <v>2.5042173862457275</v>
      </c>
      <c r="EH3349">
        <v>2.6600253582000732</v>
      </c>
      <c r="EI3349">
        <v>2.6884121894836426</v>
      </c>
      <c r="EJ3349">
        <v>3.0118036270141602</v>
      </c>
      <c r="EK3349">
        <v>2.8634626865386963</v>
      </c>
      <c r="EL3349">
        <v>2.6834559440612793</v>
      </c>
      <c r="EM3349">
        <v>2.7151257991790771</v>
      </c>
      <c r="EN3349">
        <v>2.8184278011322021</v>
      </c>
      <c r="EO3349">
        <v>2.9112753868103027</v>
      </c>
      <c r="EP3349">
        <v>2.9245026111602783</v>
      </c>
      <c r="EQ3349">
        <v>16.325605392456055</v>
      </c>
      <c r="ER3349">
        <v>43.901844024658203</v>
      </c>
      <c r="ES3349">
        <v>43.501850128173828</v>
      </c>
      <c r="ET3349">
        <v>44.522178649902344</v>
      </c>
      <c r="EU3349">
        <v>46.124736785888672</v>
      </c>
      <c r="EV3349">
        <v>46.496017456054687</v>
      </c>
      <c r="EW3349">
        <v>16.304082870483398</v>
      </c>
      <c r="EX3349">
        <v>4.3312692642211914</v>
      </c>
      <c r="EY3349">
        <v>4.5706501007080078</v>
      </c>
      <c r="EZ3349">
        <v>58.709857940673828</v>
      </c>
      <c r="FA3349">
        <v>57.753261566162109</v>
      </c>
      <c r="FB3349">
        <v>57.305854797363281</v>
      </c>
      <c r="FC3349">
        <v>56.708206176757813</v>
      </c>
      <c r="FD3349">
        <v>55.734325408935547</v>
      </c>
      <c r="FE3349">
        <v>54.965938568115234</v>
      </c>
      <c r="FF3349">
        <v>55.036174774169922</v>
      </c>
      <c r="FG3349">
        <v>54.848548889160156</v>
      </c>
      <c r="FH3349">
        <v>57.686885833740234</v>
      </c>
      <c r="FI3349">
        <v>61.695262908935547</v>
      </c>
      <c r="FJ3349">
        <v>66.310356140136719</v>
      </c>
      <c r="FK3349">
        <v>70.779281616210937</v>
      </c>
      <c r="FL3349">
        <v>73.419212341308594</v>
      </c>
      <c r="FM3349">
        <v>74.850189208984375</v>
      </c>
      <c r="FN3349">
        <v>75.829231262207031</v>
      </c>
      <c r="FO3349">
        <v>75.730682373046875</v>
      </c>
      <c r="FP3349">
        <v>74.010948181152344</v>
      </c>
      <c r="FQ3349">
        <v>71.130516052246094</v>
      </c>
      <c r="FR3349">
        <v>68.079643249511719</v>
      </c>
      <c r="FS3349">
        <v>65.749740600585938</v>
      </c>
      <c r="FT3349">
        <v>64.150215148925781</v>
      </c>
      <c r="FU3349">
        <v>63.264259338378906</v>
      </c>
      <c r="FV3349">
        <v>62.256381988525391</v>
      </c>
      <c r="FW3349">
        <v>61.633373260498047</v>
      </c>
      <c r="FX3349">
        <v>1594</v>
      </c>
      <c r="FY3349">
        <v>1.6445562243461609E-2</v>
      </c>
      <c r="FZ3349">
        <v>1</v>
      </c>
    </row>
    <row r="3350" spans="1:182" x14ac:dyDescent="0.2">
      <c r="A3350" t="s">
        <v>245</v>
      </c>
      <c r="B3350" t="s">
        <v>252</v>
      </c>
      <c r="C3350" t="s">
        <v>217</v>
      </c>
      <c r="D3350" t="s">
        <v>47</v>
      </c>
      <c r="E3350">
        <v>2015</v>
      </c>
      <c r="F3350" t="s">
        <v>229</v>
      </c>
      <c r="G3350" t="s">
        <v>10</v>
      </c>
      <c r="H3350" t="s">
        <v>226</v>
      </c>
      <c r="I3350">
        <v>579.20000000000005</v>
      </c>
      <c r="L3350">
        <v>106.92001998619759</v>
      </c>
      <c r="M3350">
        <v>104.95792245250784</v>
      </c>
      <c r="N3350">
        <v>103.61439564630604</v>
      </c>
      <c r="O3350">
        <v>103.41452332893731</v>
      </c>
      <c r="P3350">
        <v>105.48054279739492</v>
      </c>
      <c r="Q3350">
        <v>111.03060673995911</v>
      </c>
      <c r="R3350">
        <v>120.45584669521793</v>
      </c>
      <c r="S3350">
        <v>123.95049220340442</v>
      </c>
      <c r="T3350">
        <v>126.60563518321563</v>
      </c>
      <c r="U3350">
        <v>128.16508632404796</v>
      </c>
      <c r="V3350">
        <v>130.44369429334944</v>
      </c>
      <c r="W3350">
        <v>134.25637463003596</v>
      </c>
      <c r="X3350">
        <v>137.32253198300026</v>
      </c>
      <c r="Y3350">
        <v>137.32708021124645</v>
      </c>
      <c r="Z3350">
        <v>137.46795999498957</v>
      </c>
      <c r="AA3350">
        <v>137.36182052734577</v>
      </c>
      <c r="AB3350">
        <v>136.54763417136093</v>
      </c>
      <c r="AC3350">
        <v>136.20104416390214</v>
      </c>
      <c r="AD3350">
        <v>133.21193529374614</v>
      </c>
      <c r="AE3350">
        <v>132.06017287340006</v>
      </c>
      <c r="AF3350">
        <v>129.77248999825321</v>
      </c>
      <c r="AG3350">
        <v>125.26182253118269</v>
      </c>
      <c r="AH3350">
        <v>119.53236067238841</v>
      </c>
      <c r="AI3350">
        <v>113.15765066495629</v>
      </c>
      <c r="AJ3350">
        <v>-2.6266195774078369</v>
      </c>
      <c r="AK3350">
        <v>-2.5795938968658447</v>
      </c>
      <c r="AL3350">
        <v>-2.5635614395141602</v>
      </c>
      <c r="AM3350">
        <v>-2.5765526294708252</v>
      </c>
      <c r="AN3350">
        <v>-2.6010284423828125</v>
      </c>
      <c r="AO3350">
        <v>-2.7004952430725098</v>
      </c>
      <c r="AP3350">
        <v>-2.78556227684021</v>
      </c>
      <c r="AQ3350">
        <v>-2.891204833984375</v>
      </c>
      <c r="AR3350">
        <v>-2.9866459369659424</v>
      </c>
      <c r="AS3350">
        <v>-2.9852533340454102</v>
      </c>
      <c r="AT3350">
        <v>-2.8878724575042725</v>
      </c>
      <c r="AU3350">
        <v>-2.9804208278656006</v>
      </c>
      <c r="AV3350">
        <v>-2.9963958263397217</v>
      </c>
      <c r="AW3350">
        <v>-3.0415322780609131</v>
      </c>
      <c r="AX3350">
        <v>-3.0486979484558105</v>
      </c>
      <c r="AY3350">
        <v>6.8105983734130859</v>
      </c>
      <c r="AZ3350">
        <v>31.040170669555664</v>
      </c>
      <c r="BA3350">
        <v>31.280904769897461</v>
      </c>
      <c r="BB3350">
        <v>30.888137817382812</v>
      </c>
      <c r="BC3350">
        <v>30.777872085571289</v>
      </c>
      <c r="BD3350">
        <v>30.39900016784668</v>
      </c>
      <c r="BE3350">
        <v>6.1853671073913574</v>
      </c>
      <c r="BF3350">
        <v>-3.5444002151489258</v>
      </c>
      <c r="BG3350">
        <v>-3.4564254283905029</v>
      </c>
      <c r="BH3350">
        <v>-1.2348603010177612</v>
      </c>
      <c r="BI3350">
        <v>-1.2261346578598022</v>
      </c>
      <c r="BJ3350">
        <v>-1.2349699735641479</v>
      </c>
      <c r="BK3350">
        <v>-1.2555187940597534</v>
      </c>
      <c r="BL3350">
        <v>-1.2702262401580811</v>
      </c>
      <c r="BM3350">
        <v>-1.3317553997039795</v>
      </c>
      <c r="BN3350">
        <v>-1.3788125514984131</v>
      </c>
      <c r="BO3350">
        <v>-1.4347689151763916</v>
      </c>
      <c r="BP3350">
        <v>-1.4564790725708008</v>
      </c>
      <c r="BQ3350">
        <v>-1.431877613067627</v>
      </c>
      <c r="BR3350">
        <v>-1.4250974655151367</v>
      </c>
      <c r="BS3350">
        <v>-1.4501796960830688</v>
      </c>
      <c r="BT3350">
        <v>-1.4325569868087769</v>
      </c>
      <c r="BU3350">
        <v>-1.4610922336578369</v>
      </c>
      <c r="BV3350">
        <v>-1.4614671468734741</v>
      </c>
      <c r="BW3350">
        <v>8.9036827087402344</v>
      </c>
      <c r="BX3350">
        <v>33.111919403076172</v>
      </c>
      <c r="BY3350">
        <v>33.359981536865234</v>
      </c>
      <c r="BZ3350">
        <v>33.015239715576172</v>
      </c>
      <c r="CA3350">
        <v>32.985980987548828</v>
      </c>
      <c r="CB3350">
        <v>32.611957550048828</v>
      </c>
      <c r="CC3350">
        <v>8.3978090286254883</v>
      </c>
      <c r="CD3350">
        <v>-1.2920540571212769</v>
      </c>
      <c r="CE3350">
        <v>-1.2531843185424805</v>
      </c>
      <c r="CF3350">
        <v>-0.27093216776847839</v>
      </c>
      <c r="CG3350">
        <v>-0.28873288631439209</v>
      </c>
      <c r="CH3350">
        <v>-0.31479164958000183</v>
      </c>
      <c r="CI3350">
        <v>-0.34057486057281494</v>
      </c>
      <c r="CJ3350">
        <v>-0.34851673245429993</v>
      </c>
      <c r="CK3350">
        <v>-0.38377022743225098</v>
      </c>
      <c r="CL3350">
        <v>-0.40450206398963928</v>
      </c>
      <c r="CM3350">
        <v>-0.42604592442512512</v>
      </c>
      <c r="CN3350">
        <v>-0.39669018983840942</v>
      </c>
      <c r="CO3350">
        <v>-0.35601431131362915</v>
      </c>
      <c r="CP3350">
        <v>-0.41198408603668213</v>
      </c>
      <c r="CQ3350">
        <v>-0.39033946394920349</v>
      </c>
      <c r="CR3350">
        <v>-0.34944698214530945</v>
      </c>
      <c r="CS3350">
        <v>-0.36648422479629517</v>
      </c>
      <c r="CT3350">
        <v>-0.36215609312057495</v>
      </c>
      <c r="CU3350">
        <v>10.353346824645996</v>
      </c>
      <c r="CV3350">
        <v>34.546810150146484</v>
      </c>
      <c r="CW3350">
        <v>34.799942016601563</v>
      </c>
      <c r="CX3350">
        <v>34.488460540771484</v>
      </c>
      <c r="CY3350">
        <v>34.515308380126953</v>
      </c>
      <c r="CZ3350">
        <v>34.144641876220703</v>
      </c>
      <c r="DA3350">
        <v>9.9301395416259766</v>
      </c>
      <c r="DB3350">
        <v>0.26791402697563171</v>
      </c>
      <c r="DC3350">
        <v>0.2727738618850708</v>
      </c>
      <c r="DD3350">
        <v>0.69299602508544922</v>
      </c>
      <c r="DE3350">
        <v>0.64866882562637329</v>
      </c>
      <c r="DF3350">
        <v>0.60538673400878906</v>
      </c>
      <c r="DG3350">
        <v>0.57436913251876831</v>
      </c>
      <c r="DH3350">
        <v>0.5731927752494812</v>
      </c>
      <c r="DI3350">
        <v>0.56421494483947754</v>
      </c>
      <c r="DJ3350">
        <v>0.5698084831237793</v>
      </c>
      <c r="DK3350">
        <v>0.58267712593078613</v>
      </c>
      <c r="DL3350">
        <v>0.66309869289398193</v>
      </c>
      <c r="DM3350">
        <v>0.71984899044036865</v>
      </c>
      <c r="DN3350">
        <v>0.60112935304641724</v>
      </c>
      <c r="DO3350">
        <v>0.66950082778930664</v>
      </c>
      <c r="DP3350">
        <v>0.73366302251815796</v>
      </c>
      <c r="DQ3350">
        <v>0.72812372446060181</v>
      </c>
      <c r="DR3350">
        <v>0.73715502023696899</v>
      </c>
      <c r="DS3350">
        <v>11.803010940551758</v>
      </c>
      <c r="DT3350">
        <v>35.981697082519531</v>
      </c>
      <c r="DU3350">
        <v>36.239906311035156</v>
      </c>
      <c r="DV3350">
        <v>35.961685180664062</v>
      </c>
      <c r="DW3350">
        <v>36.044635772705078</v>
      </c>
      <c r="DX3350">
        <v>35.677330017089844</v>
      </c>
      <c r="DY3350">
        <v>11.462469100952148</v>
      </c>
      <c r="DZ3350">
        <v>1.8278820514678955</v>
      </c>
      <c r="EA3350">
        <v>1.7987320423126221</v>
      </c>
      <c r="EB3350">
        <v>2.0847551822662354</v>
      </c>
      <c r="EC3350">
        <v>2.0021281242370605</v>
      </c>
      <c r="ED3350">
        <v>1.9339780807495117</v>
      </c>
      <c r="EE3350">
        <v>1.8954029083251953</v>
      </c>
      <c r="EF3350">
        <v>1.9039949178695679</v>
      </c>
      <c r="EG3350">
        <v>1.9329549074172974</v>
      </c>
      <c r="EH3350">
        <v>1.9765582084655762</v>
      </c>
      <c r="EI3350">
        <v>2.0391130447387695</v>
      </c>
      <c r="EJ3350">
        <v>2.193265438079834</v>
      </c>
      <c r="EK3350">
        <v>2.2732248306274414</v>
      </c>
      <c r="EL3350">
        <v>2.0639042854309082</v>
      </c>
      <c r="EM3350">
        <v>2.1997418403625488</v>
      </c>
      <c r="EN3350">
        <v>2.297501802444458</v>
      </c>
      <c r="EO3350">
        <v>2.3085637092590332</v>
      </c>
      <c r="EP3350">
        <v>2.3243856430053711</v>
      </c>
      <c r="EQ3350">
        <v>13.896095275878906</v>
      </c>
      <c r="ER3350">
        <v>38.053451538085938</v>
      </c>
      <c r="ES3350">
        <v>38.318981170654297</v>
      </c>
      <c r="ET3350">
        <v>38.088787078857422</v>
      </c>
      <c r="EU3350">
        <v>38.25274658203125</v>
      </c>
      <c r="EV3350">
        <v>37.890285491943359</v>
      </c>
      <c r="EW3350">
        <v>13.674910545349121</v>
      </c>
      <c r="EX3350">
        <v>4.080228328704834</v>
      </c>
      <c r="EY3350">
        <v>4.0019731521606445</v>
      </c>
      <c r="EZ3350">
        <v>50.512260437011719</v>
      </c>
      <c r="FA3350">
        <v>49.725875854492188</v>
      </c>
      <c r="FB3350">
        <v>49.080307006835938</v>
      </c>
      <c r="FC3350">
        <v>48.645904541015625</v>
      </c>
      <c r="FD3350">
        <v>48.114665985107422</v>
      </c>
      <c r="FE3350">
        <v>47.549751281738281</v>
      </c>
      <c r="FF3350">
        <v>47.202510833740234</v>
      </c>
      <c r="FG3350">
        <v>47.064949035644531</v>
      </c>
      <c r="FH3350">
        <v>47.850479125976562</v>
      </c>
      <c r="FI3350">
        <v>51.250137329101563</v>
      </c>
      <c r="FJ3350">
        <v>54.982425689697266</v>
      </c>
      <c r="FK3350">
        <v>58.167911529541016</v>
      </c>
      <c r="FL3350">
        <v>60.275344848632813</v>
      </c>
      <c r="FM3350">
        <v>61.328731536865234</v>
      </c>
      <c r="FN3350">
        <v>61.999355316162109</v>
      </c>
      <c r="FO3350">
        <v>62.237442016601563</v>
      </c>
      <c r="FP3350">
        <v>61.632175445556641</v>
      </c>
      <c r="FQ3350">
        <v>59.419235229492188</v>
      </c>
      <c r="FR3350">
        <v>56.539295196533203</v>
      </c>
      <c r="FS3350">
        <v>54.322208404541016</v>
      </c>
      <c r="FT3350">
        <v>52.591121673583984</v>
      </c>
      <c r="FU3350">
        <v>50.829784393310547</v>
      </c>
      <c r="FV3350">
        <v>49.231410980224609</v>
      </c>
      <c r="FW3350">
        <v>47.856739044189453</v>
      </c>
      <c r="FX3350">
        <v>1594</v>
      </c>
      <c r="FY3350">
        <v>1.6445562243461609E-2</v>
      </c>
      <c r="FZ3350">
        <v>1</v>
      </c>
    </row>
    <row r="3351" spans="1:182" x14ac:dyDescent="0.2">
      <c r="A3351" t="s">
        <v>245</v>
      </c>
      <c r="B3351" t="s">
        <v>252</v>
      </c>
      <c r="C3351" t="s">
        <v>217</v>
      </c>
      <c r="D3351" t="s">
        <v>47</v>
      </c>
      <c r="E3351">
        <v>2016</v>
      </c>
      <c r="F3351" t="s">
        <v>229</v>
      </c>
      <c r="G3351" t="s">
        <v>10</v>
      </c>
      <c r="H3351" t="s">
        <v>226</v>
      </c>
      <c r="I3351">
        <v>579.20000000000005</v>
      </c>
      <c r="L3351">
        <v>106.92001998619759</v>
      </c>
      <c r="M3351">
        <v>104.95792245250784</v>
      </c>
      <c r="N3351">
        <v>103.61439564630605</v>
      </c>
      <c r="O3351">
        <v>103.41452332893731</v>
      </c>
      <c r="P3351">
        <v>105.48054279739492</v>
      </c>
      <c r="Q3351">
        <v>111.03060673995911</v>
      </c>
      <c r="R3351">
        <v>120.45584669521793</v>
      </c>
      <c r="S3351">
        <v>123.95049220340444</v>
      </c>
      <c r="T3351">
        <v>126.60563518321561</v>
      </c>
      <c r="U3351">
        <v>128.16508632404796</v>
      </c>
      <c r="V3351">
        <v>130.44369429334944</v>
      </c>
      <c r="W3351">
        <v>134.25637463003596</v>
      </c>
      <c r="X3351">
        <v>137.32253198300026</v>
      </c>
      <c r="Y3351">
        <v>137.32708021124645</v>
      </c>
      <c r="Z3351">
        <v>137.46795999498957</v>
      </c>
      <c r="AA3351">
        <v>137.36182052734577</v>
      </c>
      <c r="AB3351">
        <v>136.54763417136093</v>
      </c>
      <c r="AC3351">
        <v>136.20104416390214</v>
      </c>
      <c r="AD3351">
        <v>133.21193529374617</v>
      </c>
      <c r="AE3351">
        <v>132.06017287340006</v>
      </c>
      <c r="AF3351">
        <v>129.77248999825321</v>
      </c>
      <c r="AG3351">
        <v>125.26182253118269</v>
      </c>
      <c r="AH3351">
        <v>119.53236067238841</v>
      </c>
      <c r="AI3351">
        <v>113.15765066495629</v>
      </c>
      <c r="AJ3351">
        <v>-2.6266195774078369</v>
      </c>
      <c r="AK3351">
        <v>-2.5795938968658447</v>
      </c>
      <c r="AL3351">
        <v>-2.5635614395141602</v>
      </c>
      <c r="AM3351">
        <v>-2.5765526294708252</v>
      </c>
      <c r="AN3351">
        <v>-2.6010284423828125</v>
      </c>
      <c r="AO3351">
        <v>-2.7004952430725098</v>
      </c>
      <c r="AP3351">
        <v>-2.78556227684021</v>
      </c>
      <c r="AQ3351">
        <v>-2.891204833984375</v>
      </c>
      <c r="AR3351">
        <v>-2.9866459369659424</v>
      </c>
      <c r="AS3351">
        <v>-2.9852533340454102</v>
      </c>
      <c r="AT3351">
        <v>-2.8878724575042725</v>
      </c>
      <c r="AU3351">
        <v>-2.9804208278656006</v>
      </c>
      <c r="AV3351">
        <v>-2.9963958263397217</v>
      </c>
      <c r="AW3351">
        <v>-3.0415322780609131</v>
      </c>
      <c r="AX3351">
        <v>-3.0486979484558105</v>
      </c>
      <c r="AY3351">
        <v>6.8105983734130859</v>
      </c>
      <c r="AZ3351">
        <v>31.040170669555664</v>
      </c>
      <c r="BA3351">
        <v>31.280904769897461</v>
      </c>
      <c r="BB3351">
        <v>30.888137817382812</v>
      </c>
      <c r="BC3351">
        <v>30.777872085571289</v>
      </c>
      <c r="BD3351">
        <v>30.39900016784668</v>
      </c>
      <c r="BE3351">
        <v>6.1853671073913574</v>
      </c>
      <c r="BF3351">
        <v>-3.5444002151489258</v>
      </c>
      <c r="BG3351">
        <v>-3.4564254283905029</v>
      </c>
      <c r="BH3351">
        <v>-1.2348603010177612</v>
      </c>
      <c r="BI3351">
        <v>-1.2261346578598022</v>
      </c>
      <c r="BJ3351">
        <v>-1.2349699735641479</v>
      </c>
      <c r="BK3351">
        <v>-1.2555187940597534</v>
      </c>
      <c r="BL3351">
        <v>-1.2702262401580811</v>
      </c>
      <c r="BM3351">
        <v>-1.3317553997039795</v>
      </c>
      <c r="BN3351">
        <v>-1.3788125514984131</v>
      </c>
      <c r="BO3351">
        <v>-1.4347689151763916</v>
      </c>
      <c r="BP3351">
        <v>-1.4564790725708008</v>
      </c>
      <c r="BQ3351">
        <v>-1.431877613067627</v>
      </c>
      <c r="BR3351">
        <v>-1.4250974655151367</v>
      </c>
      <c r="BS3351">
        <v>-1.4501796960830688</v>
      </c>
      <c r="BT3351">
        <v>-1.4325569868087769</v>
      </c>
      <c r="BU3351">
        <v>-1.4610922336578369</v>
      </c>
      <c r="BV3351">
        <v>-1.4614671468734741</v>
      </c>
      <c r="BW3351">
        <v>8.9036827087402344</v>
      </c>
      <c r="BX3351">
        <v>33.111919403076172</v>
      </c>
      <c r="BY3351">
        <v>33.359981536865234</v>
      </c>
      <c r="BZ3351">
        <v>33.015239715576172</v>
      </c>
      <c r="CA3351">
        <v>32.985980987548828</v>
      </c>
      <c r="CB3351">
        <v>32.611957550048828</v>
      </c>
      <c r="CC3351">
        <v>8.3978090286254883</v>
      </c>
      <c r="CD3351">
        <v>-1.2920540571212769</v>
      </c>
      <c r="CE3351">
        <v>-1.2531843185424805</v>
      </c>
      <c r="CF3351">
        <v>-0.27093216776847839</v>
      </c>
      <c r="CG3351">
        <v>-0.28873288631439209</v>
      </c>
      <c r="CH3351">
        <v>-0.31479164958000183</v>
      </c>
      <c r="CI3351">
        <v>-0.34057486057281494</v>
      </c>
      <c r="CJ3351">
        <v>-0.34851673245429993</v>
      </c>
      <c r="CK3351">
        <v>-0.38377022743225098</v>
      </c>
      <c r="CL3351">
        <v>-0.40450206398963928</v>
      </c>
      <c r="CM3351">
        <v>-0.42604592442512512</v>
      </c>
      <c r="CN3351">
        <v>-0.39669018983840942</v>
      </c>
      <c r="CO3351">
        <v>-0.35601431131362915</v>
      </c>
      <c r="CP3351">
        <v>-0.41198408603668213</v>
      </c>
      <c r="CQ3351">
        <v>-0.39033946394920349</v>
      </c>
      <c r="CR3351">
        <v>-0.34944698214530945</v>
      </c>
      <c r="CS3351">
        <v>-0.36648422479629517</v>
      </c>
      <c r="CT3351">
        <v>-0.36215609312057495</v>
      </c>
      <c r="CU3351">
        <v>10.353346824645996</v>
      </c>
      <c r="CV3351">
        <v>34.546810150146484</v>
      </c>
      <c r="CW3351">
        <v>34.799942016601563</v>
      </c>
      <c r="CX3351">
        <v>34.488460540771484</v>
      </c>
      <c r="CY3351">
        <v>34.515308380126953</v>
      </c>
      <c r="CZ3351">
        <v>34.144641876220703</v>
      </c>
      <c r="DA3351">
        <v>9.9301395416259766</v>
      </c>
      <c r="DB3351">
        <v>0.26791402697563171</v>
      </c>
      <c r="DC3351">
        <v>0.2727738618850708</v>
      </c>
      <c r="DD3351">
        <v>0.69299602508544922</v>
      </c>
      <c r="DE3351">
        <v>0.64866882562637329</v>
      </c>
      <c r="DF3351">
        <v>0.60538673400878906</v>
      </c>
      <c r="DG3351">
        <v>0.57436913251876831</v>
      </c>
      <c r="DH3351">
        <v>0.5731927752494812</v>
      </c>
      <c r="DI3351">
        <v>0.56421494483947754</v>
      </c>
      <c r="DJ3351">
        <v>0.5698084831237793</v>
      </c>
      <c r="DK3351">
        <v>0.58267712593078613</v>
      </c>
      <c r="DL3351">
        <v>0.66309869289398193</v>
      </c>
      <c r="DM3351">
        <v>0.71984899044036865</v>
      </c>
      <c r="DN3351">
        <v>0.60112935304641724</v>
      </c>
      <c r="DO3351">
        <v>0.66950082778930664</v>
      </c>
      <c r="DP3351">
        <v>0.73366302251815796</v>
      </c>
      <c r="DQ3351">
        <v>0.72812372446060181</v>
      </c>
      <c r="DR3351">
        <v>0.73715502023696899</v>
      </c>
      <c r="DS3351">
        <v>11.803010940551758</v>
      </c>
      <c r="DT3351">
        <v>35.981697082519531</v>
      </c>
      <c r="DU3351">
        <v>36.239906311035156</v>
      </c>
      <c r="DV3351">
        <v>35.961685180664062</v>
      </c>
      <c r="DW3351">
        <v>36.044635772705078</v>
      </c>
      <c r="DX3351">
        <v>35.677330017089844</v>
      </c>
      <c r="DY3351">
        <v>11.462469100952148</v>
      </c>
      <c r="DZ3351">
        <v>1.8278820514678955</v>
      </c>
      <c r="EA3351">
        <v>1.7987320423126221</v>
      </c>
      <c r="EB3351">
        <v>2.0847551822662354</v>
      </c>
      <c r="EC3351">
        <v>2.0021281242370605</v>
      </c>
      <c r="ED3351">
        <v>1.9339780807495117</v>
      </c>
      <c r="EE3351">
        <v>1.8954029083251953</v>
      </c>
      <c r="EF3351">
        <v>1.9039949178695679</v>
      </c>
      <c r="EG3351">
        <v>1.9329549074172974</v>
      </c>
      <c r="EH3351">
        <v>1.9765582084655762</v>
      </c>
      <c r="EI3351">
        <v>2.0391130447387695</v>
      </c>
      <c r="EJ3351">
        <v>2.193265438079834</v>
      </c>
      <c r="EK3351">
        <v>2.2732248306274414</v>
      </c>
      <c r="EL3351">
        <v>2.0639042854309082</v>
      </c>
      <c r="EM3351">
        <v>2.1997418403625488</v>
      </c>
      <c r="EN3351">
        <v>2.297501802444458</v>
      </c>
      <c r="EO3351">
        <v>2.3085637092590332</v>
      </c>
      <c r="EP3351">
        <v>2.3243856430053711</v>
      </c>
      <c r="EQ3351">
        <v>13.896095275878906</v>
      </c>
      <c r="ER3351">
        <v>38.053451538085938</v>
      </c>
      <c r="ES3351">
        <v>38.318981170654297</v>
      </c>
      <c r="ET3351">
        <v>38.088787078857422</v>
      </c>
      <c r="EU3351">
        <v>38.25274658203125</v>
      </c>
      <c r="EV3351">
        <v>37.890285491943359</v>
      </c>
      <c r="EW3351">
        <v>13.674910545349121</v>
      </c>
      <c r="EX3351">
        <v>4.080228328704834</v>
      </c>
      <c r="EY3351">
        <v>4.0019731521606445</v>
      </c>
      <c r="EZ3351">
        <v>50.512260437011719</v>
      </c>
      <c r="FA3351">
        <v>49.725875854492188</v>
      </c>
      <c r="FB3351">
        <v>49.080307006835938</v>
      </c>
      <c r="FC3351">
        <v>48.645904541015625</v>
      </c>
      <c r="FD3351">
        <v>48.114665985107422</v>
      </c>
      <c r="FE3351">
        <v>47.549751281738281</v>
      </c>
      <c r="FF3351">
        <v>47.202510833740234</v>
      </c>
      <c r="FG3351">
        <v>47.064949035644531</v>
      </c>
      <c r="FH3351">
        <v>47.850479125976562</v>
      </c>
      <c r="FI3351">
        <v>51.250137329101563</v>
      </c>
      <c r="FJ3351">
        <v>54.982425689697266</v>
      </c>
      <c r="FK3351">
        <v>58.167911529541016</v>
      </c>
      <c r="FL3351">
        <v>60.275344848632813</v>
      </c>
      <c r="FM3351">
        <v>61.328731536865234</v>
      </c>
      <c r="FN3351">
        <v>61.999355316162109</v>
      </c>
      <c r="FO3351">
        <v>62.237442016601563</v>
      </c>
      <c r="FP3351">
        <v>61.632175445556641</v>
      </c>
      <c r="FQ3351">
        <v>59.419235229492188</v>
      </c>
      <c r="FR3351">
        <v>56.539295196533203</v>
      </c>
      <c r="FS3351">
        <v>54.322208404541016</v>
      </c>
      <c r="FT3351">
        <v>52.591121673583984</v>
      </c>
      <c r="FU3351">
        <v>50.829784393310547</v>
      </c>
      <c r="FV3351">
        <v>49.231410980224609</v>
      </c>
      <c r="FW3351">
        <v>47.856739044189453</v>
      </c>
      <c r="FX3351">
        <v>1594</v>
      </c>
      <c r="FY3351">
        <v>1.6445562243461609E-2</v>
      </c>
      <c r="FZ3351">
        <v>1</v>
      </c>
    </row>
    <row r="3352" spans="1:182" x14ac:dyDescent="0.2">
      <c r="A3352" t="s">
        <v>245</v>
      </c>
      <c r="B3352" t="s">
        <v>252</v>
      </c>
      <c r="C3352" t="s">
        <v>217</v>
      </c>
      <c r="D3352" t="s">
        <v>47</v>
      </c>
      <c r="E3352">
        <v>2017</v>
      </c>
      <c r="F3352" t="s">
        <v>229</v>
      </c>
      <c r="G3352" t="s">
        <v>10</v>
      </c>
      <c r="H3352" t="s">
        <v>226</v>
      </c>
      <c r="I3352">
        <v>579.20000000000005</v>
      </c>
      <c r="L3352">
        <v>106.92001998619759</v>
      </c>
      <c r="M3352">
        <v>104.95792245250783</v>
      </c>
      <c r="N3352">
        <v>103.61439564630605</v>
      </c>
      <c r="O3352">
        <v>103.41452332893731</v>
      </c>
      <c r="P3352">
        <v>105.48054279739492</v>
      </c>
      <c r="Q3352">
        <v>111.03060673995911</v>
      </c>
      <c r="R3352">
        <v>120.45584669521793</v>
      </c>
      <c r="S3352">
        <v>123.95049220340442</v>
      </c>
      <c r="T3352">
        <v>126.60563518321563</v>
      </c>
      <c r="U3352">
        <v>128.16508632404796</v>
      </c>
      <c r="V3352">
        <v>130.44369429334944</v>
      </c>
      <c r="W3352">
        <v>134.25637463003596</v>
      </c>
      <c r="X3352">
        <v>137.32253198300026</v>
      </c>
      <c r="Y3352">
        <v>137.32708021124645</v>
      </c>
      <c r="Z3352">
        <v>137.46795999498957</v>
      </c>
      <c r="AA3352">
        <v>137.36182052734577</v>
      </c>
      <c r="AB3352">
        <v>136.54763417136093</v>
      </c>
      <c r="AC3352">
        <v>136.20104416390214</v>
      </c>
      <c r="AD3352">
        <v>133.21193529374617</v>
      </c>
      <c r="AE3352">
        <v>132.06017287340006</v>
      </c>
      <c r="AF3352">
        <v>129.77248999825321</v>
      </c>
      <c r="AG3352">
        <v>125.26182253118269</v>
      </c>
      <c r="AH3352">
        <v>119.53236067238841</v>
      </c>
      <c r="AI3352">
        <v>113.15765066495629</v>
      </c>
      <c r="AJ3352">
        <v>-2.6266195774078369</v>
      </c>
      <c r="AK3352">
        <v>-2.5795938968658447</v>
      </c>
      <c r="AL3352">
        <v>-2.5635614395141602</v>
      </c>
      <c r="AM3352">
        <v>-2.5765526294708252</v>
      </c>
      <c r="AN3352">
        <v>-2.6010284423828125</v>
      </c>
      <c r="AO3352">
        <v>-2.7004952430725098</v>
      </c>
      <c r="AP3352">
        <v>-2.78556227684021</v>
      </c>
      <c r="AQ3352">
        <v>-2.891204833984375</v>
      </c>
      <c r="AR3352">
        <v>-2.9866459369659424</v>
      </c>
      <c r="AS3352">
        <v>-2.9852533340454102</v>
      </c>
      <c r="AT3352">
        <v>-2.8878724575042725</v>
      </c>
      <c r="AU3352">
        <v>-2.9804208278656006</v>
      </c>
      <c r="AV3352">
        <v>-2.9963958263397217</v>
      </c>
      <c r="AW3352">
        <v>-3.0415322780609131</v>
      </c>
      <c r="AX3352">
        <v>-3.0486979484558105</v>
      </c>
      <c r="AY3352">
        <v>6.8105983734130859</v>
      </c>
      <c r="AZ3352">
        <v>31.040170669555664</v>
      </c>
      <c r="BA3352">
        <v>31.280904769897461</v>
      </c>
      <c r="BB3352">
        <v>30.888137817382812</v>
      </c>
      <c r="BC3352">
        <v>30.777872085571289</v>
      </c>
      <c r="BD3352">
        <v>30.39900016784668</v>
      </c>
      <c r="BE3352">
        <v>6.1853671073913574</v>
      </c>
      <c r="BF3352">
        <v>-3.5444002151489258</v>
      </c>
      <c r="BG3352">
        <v>-3.4564254283905029</v>
      </c>
      <c r="BH3352">
        <v>-1.2348603010177612</v>
      </c>
      <c r="BI3352">
        <v>-1.2261346578598022</v>
      </c>
      <c r="BJ3352">
        <v>-1.2349699735641479</v>
      </c>
      <c r="BK3352">
        <v>-1.2555187940597534</v>
      </c>
      <c r="BL3352">
        <v>-1.2702262401580811</v>
      </c>
      <c r="BM3352">
        <v>-1.3317553997039795</v>
      </c>
      <c r="BN3352">
        <v>-1.3788125514984131</v>
      </c>
      <c r="BO3352">
        <v>-1.4347689151763916</v>
      </c>
      <c r="BP3352">
        <v>-1.4564790725708008</v>
      </c>
      <c r="BQ3352">
        <v>-1.431877613067627</v>
      </c>
      <c r="BR3352">
        <v>-1.4250974655151367</v>
      </c>
      <c r="BS3352">
        <v>-1.4501796960830688</v>
      </c>
      <c r="BT3352">
        <v>-1.4325569868087769</v>
      </c>
      <c r="BU3352">
        <v>-1.4610922336578369</v>
      </c>
      <c r="BV3352">
        <v>-1.4614671468734741</v>
      </c>
      <c r="BW3352">
        <v>8.9036827087402344</v>
      </c>
      <c r="BX3352">
        <v>33.111919403076172</v>
      </c>
      <c r="BY3352">
        <v>33.359981536865234</v>
      </c>
      <c r="BZ3352">
        <v>33.015239715576172</v>
      </c>
      <c r="CA3352">
        <v>32.985980987548828</v>
      </c>
      <c r="CB3352">
        <v>32.611957550048828</v>
      </c>
      <c r="CC3352">
        <v>8.3978090286254883</v>
      </c>
      <c r="CD3352">
        <v>-1.2920540571212769</v>
      </c>
      <c r="CE3352">
        <v>-1.2531843185424805</v>
      </c>
      <c r="CF3352">
        <v>-0.27093216776847839</v>
      </c>
      <c r="CG3352">
        <v>-0.28873288631439209</v>
      </c>
      <c r="CH3352">
        <v>-0.31479164958000183</v>
      </c>
      <c r="CI3352">
        <v>-0.34057486057281494</v>
      </c>
      <c r="CJ3352">
        <v>-0.34851673245429993</v>
      </c>
      <c r="CK3352">
        <v>-0.38377022743225098</v>
      </c>
      <c r="CL3352">
        <v>-0.40450206398963928</v>
      </c>
      <c r="CM3352">
        <v>-0.42604592442512512</v>
      </c>
      <c r="CN3352">
        <v>-0.39669018983840942</v>
      </c>
      <c r="CO3352">
        <v>-0.35601431131362915</v>
      </c>
      <c r="CP3352">
        <v>-0.41198408603668213</v>
      </c>
      <c r="CQ3352">
        <v>-0.39033946394920349</v>
      </c>
      <c r="CR3352">
        <v>-0.34944698214530945</v>
      </c>
      <c r="CS3352">
        <v>-0.36648422479629517</v>
      </c>
      <c r="CT3352">
        <v>-0.36215609312057495</v>
      </c>
      <c r="CU3352">
        <v>10.353346824645996</v>
      </c>
      <c r="CV3352">
        <v>34.546810150146484</v>
      </c>
      <c r="CW3352">
        <v>34.799942016601563</v>
      </c>
      <c r="CX3352">
        <v>34.488460540771484</v>
      </c>
      <c r="CY3352">
        <v>34.515308380126953</v>
      </c>
      <c r="CZ3352">
        <v>34.144641876220703</v>
      </c>
      <c r="DA3352">
        <v>9.9301395416259766</v>
      </c>
      <c r="DB3352">
        <v>0.26791402697563171</v>
      </c>
      <c r="DC3352">
        <v>0.2727738618850708</v>
      </c>
      <c r="DD3352">
        <v>0.69299602508544922</v>
      </c>
      <c r="DE3352">
        <v>0.64866882562637329</v>
      </c>
      <c r="DF3352">
        <v>0.60538673400878906</v>
      </c>
      <c r="DG3352">
        <v>0.57436913251876831</v>
      </c>
      <c r="DH3352">
        <v>0.5731927752494812</v>
      </c>
      <c r="DI3352">
        <v>0.56421494483947754</v>
      </c>
      <c r="DJ3352">
        <v>0.5698084831237793</v>
      </c>
      <c r="DK3352">
        <v>0.58267712593078613</v>
      </c>
      <c r="DL3352">
        <v>0.66309869289398193</v>
      </c>
      <c r="DM3352">
        <v>0.71984899044036865</v>
      </c>
      <c r="DN3352">
        <v>0.60112935304641724</v>
      </c>
      <c r="DO3352">
        <v>0.66950082778930664</v>
      </c>
      <c r="DP3352">
        <v>0.73366302251815796</v>
      </c>
      <c r="DQ3352">
        <v>0.72812372446060181</v>
      </c>
      <c r="DR3352">
        <v>0.73715502023696899</v>
      </c>
      <c r="DS3352">
        <v>11.803010940551758</v>
      </c>
      <c r="DT3352">
        <v>35.981697082519531</v>
      </c>
      <c r="DU3352">
        <v>36.239906311035156</v>
      </c>
      <c r="DV3352">
        <v>35.961685180664062</v>
      </c>
      <c r="DW3352">
        <v>36.044635772705078</v>
      </c>
      <c r="DX3352">
        <v>35.677330017089844</v>
      </c>
      <c r="DY3352">
        <v>11.462469100952148</v>
      </c>
      <c r="DZ3352">
        <v>1.8278820514678955</v>
      </c>
      <c r="EA3352">
        <v>1.7987320423126221</v>
      </c>
      <c r="EB3352">
        <v>2.0847551822662354</v>
      </c>
      <c r="EC3352">
        <v>2.0021281242370605</v>
      </c>
      <c r="ED3352">
        <v>1.9339780807495117</v>
      </c>
      <c r="EE3352">
        <v>1.8954029083251953</v>
      </c>
      <c r="EF3352">
        <v>1.9039949178695679</v>
      </c>
      <c r="EG3352">
        <v>1.9329549074172974</v>
      </c>
      <c r="EH3352">
        <v>1.9765582084655762</v>
      </c>
      <c r="EI3352">
        <v>2.0391130447387695</v>
      </c>
      <c r="EJ3352">
        <v>2.193265438079834</v>
      </c>
      <c r="EK3352">
        <v>2.2732248306274414</v>
      </c>
      <c r="EL3352">
        <v>2.0639042854309082</v>
      </c>
      <c r="EM3352">
        <v>2.1997418403625488</v>
      </c>
      <c r="EN3352">
        <v>2.297501802444458</v>
      </c>
      <c r="EO3352">
        <v>2.3085637092590332</v>
      </c>
      <c r="EP3352">
        <v>2.3243856430053711</v>
      </c>
      <c r="EQ3352">
        <v>13.896095275878906</v>
      </c>
      <c r="ER3352">
        <v>38.053451538085938</v>
      </c>
      <c r="ES3352">
        <v>38.318981170654297</v>
      </c>
      <c r="ET3352">
        <v>38.088787078857422</v>
      </c>
      <c r="EU3352">
        <v>38.25274658203125</v>
      </c>
      <c r="EV3352">
        <v>37.890285491943359</v>
      </c>
      <c r="EW3352">
        <v>13.674910545349121</v>
      </c>
      <c r="EX3352">
        <v>4.080228328704834</v>
      </c>
      <c r="EY3352">
        <v>4.0019731521606445</v>
      </c>
      <c r="EZ3352">
        <v>50.512260437011719</v>
      </c>
      <c r="FA3352">
        <v>49.725875854492188</v>
      </c>
      <c r="FB3352">
        <v>49.080307006835938</v>
      </c>
      <c r="FC3352">
        <v>48.645904541015625</v>
      </c>
      <c r="FD3352">
        <v>48.114665985107422</v>
      </c>
      <c r="FE3352">
        <v>47.549751281738281</v>
      </c>
      <c r="FF3352">
        <v>47.202510833740234</v>
      </c>
      <c r="FG3352">
        <v>47.064949035644531</v>
      </c>
      <c r="FH3352">
        <v>47.850479125976562</v>
      </c>
      <c r="FI3352">
        <v>51.250137329101563</v>
      </c>
      <c r="FJ3352">
        <v>54.982425689697266</v>
      </c>
      <c r="FK3352">
        <v>58.167911529541016</v>
      </c>
      <c r="FL3352">
        <v>60.275344848632813</v>
      </c>
      <c r="FM3352">
        <v>61.328731536865234</v>
      </c>
      <c r="FN3352">
        <v>61.999355316162109</v>
      </c>
      <c r="FO3352">
        <v>62.237442016601563</v>
      </c>
      <c r="FP3352">
        <v>61.632175445556641</v>
      </c>
      <c r="FQ3352">
        <v>59.419235229492188</v>
      </c>
      <c r="FR3352">
        <v>56.539295196533203</v>
      </c>
      <c r="FS3352">
        <v>54.322208404541016</v>
      </c>
      <c r="FT3352">
        <v>52.591121673583984</v>
      </c>
      <c r="FU3352">
        <v>50.829784393310547</v>
      </c>
      <c r="FV3352">
        <v>49.231410980224609</v>
      </c>
      <c r="FW3352">
        <v>47.856739044189453</v>
      </c>
      <c r="FX3352">
        <v>1594</v>
      </c>
      <c r="FY3352">
        <v>1.6445562243461609E-2</v>
      </c>
      <c r="FZ3352">
        <v>1</v>
      </c>
    </row>
    <row r="3353" spans="1:182" x14ac:dyDescent="0.2">
      <c r="A3353" t="s">
        <v>245</v>
      </c>
      <c r="B3353" t="s">
        <v>252</v>
      </c>
      <c r="C3353" t="s">
        <v>217</v>
      </c>
      <c r="D3353" t="s">
        <v>11</v>
      </c>
      <c r="E3353">
        <v>2015</v>
      </c>
      <c r="F3353" t="s">
        <v>229</v>
      </c>
      <c r="G3353" t="s">
        <v>10</v>
      </c>
      <c r="H3353" t="s">
        <v>226</v>
      </c>
      <c r="I3353">
        <v>1056.5999999999999</v>
      </c>
      <c r="L3353">
        <v>260.38778437949077</v>
      </c>
      <c r="M3353">
        <v>254.69594103473577</v>
      </c>
      <c r="N3353">
        <v>250.26448006047451</v>
      </c>
      <c r="O3353">
        <v>248.69018346288044</v>
      </c>
      <c r="P3353">
        <v>253.00970766451599</v>
      </c>
      <c r="Q3353">
        <v>263.20193338775573</v>
      </c>
      <c r="R3353">
        <v>277.05040002334181</v>
      </c>
      <c r="S3353">
        <v>284.25131596933818</v>
      </c>
      <c r="T3353">
        <v>291.9945758513893</v>
      </c>
      <c r="U3353">
        <v>300.05689588249129</v>
      </c>
      <c r="V3353">
        <v>311.25477008746356</v>
      </c>
      <c r="W3353">
        <v>316.13458152037174</v>
      </c>
      <c r="X3353">
        <v>316.50744544630101</v>
      </c>
      <c r="Y3353">
        <v>319.27676052271954</v>
      </c>
      <c r="Z3353">
        <v>320.9932970934064</v>
      </c>
      <c r="AA3353">
        <v>320.76735886551256</v>
      </c>
      <c r="AB3353">
        <v>320.24382862589152</v>
      </c>
      <c r="AC3353">
        <v>317.19742294929824</v>
      </c>
      <c r="AD3353">
        <v>316.91595167227052</v>
      </c>
      <c r="AE3353">
        <v>319.72254187112139</v>
      </c>
      <c r="AF3353">
        <v>316.25064937372264</v>
      </c>
      <c r="AG3353">
        <v>301.09355916331066</v>
      </c>
      <c r="AH3353">
        <v>284.72183794593616</v>
      </c>
      <c r="AI3353">
        <v>271.91410965836377</v>
      </c>
      <c r="AJ3353">
        <v>-7.4575686454772949</v>
      </c>
      <c r="AK3353">
        <v>-7.3402905464172363</v>
      </c>
      <c r="AL3353">
        <v>-7.5562472343444824</v>
      </c>
      <c r="AM3353">
        <v>-7.4651579856872559</v>
      </c>
      <c r="AN3353">
        <v>-7.3730964660644531</v>
      </c>
      <c r="AO3353">
        <v>-6.2758560180664062</v>
      </c>
      <c r="AP3353">
        <v>-6.2287578582763672</v>
      </c>
      <c r="AQ3353">
        <v>-5.9574565887451172</v>
      </c>
      <c r="AR3353">
        <v>-6.2290096282958984</v>
      </c>
      <c r="AS3353">
        <v>-6.4977889060974121</v>
      </c>
      <c r="AT3353">
        <v>-6.4047589302062988</v>
      </c>
      <c r="AU3353">
        <v>-6.4571547508239746</v>
      </c>
      <c r="AV3353">
        <v>24.155221939086914</v>
      </c>
      <c r="AW3353">
        <v>87.236488342285156</v>
      </c>
      <c r="AX3353">
        <v>86.933647155761719</v>
      </c>
      <c r="AY3353">
        <v>86.047203063964844</v>
      </c>
      <c r="AZ3353">
        <v>85.817306518554688</v>
      </c>
      <c r="BA3353">
        <v>86.069007873535156</v>
      </c>
      <c r="BB3353">
        <v>24.85150146484375</v>
      </c>
      <c r="BC3353">
        <v>-3.3148536682128906</v>
      </c>
      <c r="BD3353">
        <v>-3.39969801902771</v>
      </c>
      <c r="BE3353">
        <v>-3.1692876815795898</v>
      </c>
      <c r="BF3353">
        <v>-3.1968624591827393</v>
      </c>
      <c r="BG3353">
        <v>-3.6377017498016357</v>
      </c>
      <c r="BH3353">
        <v>-3.6399617195129395</v>
      </c>
      <c r="BI3353">
        <v>-3.5782074928283691</v>
      </c>
      <c r="BJ3353">
        <v>-3.6844274997711182</v>
      </c>
      <c r="BK3353">
        <v>-3.6485402584075928</v>
      </c>
      <c r="BL3353">
        <v>-3.6282925605773926</v>
      </c>
      <c r="BM3353">
        <v>-3.1408517360687256</v>
      </c>
      <c r="BN3353">
        <v>-3.1432750225067139</v>
      </c>
      <c r="BO3353">
        <v>-2.9813878536224365</v>
      </c>
      <c r="BP3353">
        <v>-3.1007251739501953</v>
      </c>
      <c r="BQ3353">
        <v>-3.2330458164215088</v>
      </c>
      <c r="BR3353">
        <v>-3.1635544300079346</v>
      </c>
      <c r="BS3353">
        <v>-3.193260669708252</v>
      </c>
      <c r="BT3353">
        <v>27.310169219970703</v>
      </c>
      <c r="BU3353">
        <v>90.947601318359375</v>
      </c>
      <c r="BV3353">
        <v>90.638656616210937</v>
      </c>
      <c r="BW3353">
        <v>89.800392150878906</v>
      </c>
      <c r="BX3353">
        <v>89.616317749023437</v>
      </c>
      <c r="BY3353">
        <v>89.875465393066406</v>
      </c>
      <c r="BZ3353">
        <v>28.104755401611328</v>
      </c>
      <c r="CA3353">
        <v>-0.19678902626037598</v>
      </c>
      <c r="CB3353">
        <v>-0.29273989796638489</v>
      </c>
      <c r="CC3353">
        <v>-0.14468182623386383</v>
      </c>
      <c r="CD3353">
        <v>-0.24553957581520081</v>
      </c>
      <c r="CE3353">
        <v>-0.63222426176071167</v>
      </c>
      <c r="CF3353">
        <v>-0.9958990216255188</v>
      </c>
      <c r="CG3353">
        <v>-0.97260051965713501</v>
      </c>
      <c r="CH3353">
        <v>-1.0028170347213745</v>
      </c>
      <c r="CI3353">
        <v>-1.0051624774932861</v>
      </c>
      <c r="CJ3353">
        <v>-1.0346528291702271</v>
      </c>
      <c r="CK3353">
        <v>-0.96955734491348267</v>
      </c>
      <c r="CL3353">
        <v>-1.0062788724899292</v>
      </c>
      <c r="CM3353">
        <v>-0.92017173767089844</v>
      </c>
      <c r="CN3353">
        <v>-0.93408513069152832</v>
      </c>
      <c r="CO3353">
        <v>-0.97189462184906006</v>
      </c>
      <c r="CP3353">
        <v>-0.91870605945587158</v>
      </c>
      <c r="CQ3353">
        <v>-0.93269741535186768</v>
      </c>
      <c r="CR3353">
        <v>29.495275497436523</v>
      </c>
      <c r="CS3353">
        <v>93.517906188964844</v>
      </c>
      <c r="CT3353">
        <v>93.204727172851563</v>
      </c>
      <c r="CU3353">
        <v>92.39984130859375</v>
      </c>
      <c r="CV3353">
        <v>92.24749755859375</v>
      </c>
      <c r="CW3353">
        <v>92.511810302734375</v>
      </c>
      <c r="CX3353">
        <v>30.357950210571289</v>
      </c>
      <c r="CY3353">
        <v>1.9627730846405029</v>
      </c>
      <c r="CZ3353">
        <v>1.859129786491394</v>
      </c>
      <c r="DA3353">
        <v>1.9501509666442871</v>
      </c>
      <c r="DB3353">
        <v>1.7985377311706543</v>
      </c>
      <c r="DC3353">
        <v>1.4493603706359863</v>
      </c>
      <c r="DD3353">
        <v>1.6481637954711914</v>
      </c>
      <c r="DE3353">
        <v>1.6330064535140991</v>
      </c>
      <c r="DF3353">
        <v>1.6787935495376587</v>
      </c>
      <c r="DG3353">
        <v>1.6382154226303101</v>
      </c>
      <c r="DH3353">
        <v>1.5589867830276489</v>
      </c>
      <c r="DI3353">
        <v>1.2017370462417603</v>
      </c>
      <c r="DJ3353">
        <v>1.1307170391082764</v>
      </c>
      <c r="DK3353">
        <v>1.1410443782806396</v>
      </c>
      <c r="DL3353">
        <v>1.2325550317764282</v>
      </c>
      <c r="DM3353">
        <v>1.2892565727233887</v>
      </c>
      <c r="DN3353">
        <v>1.3261423110961914</v>
      </c>
      <c r="DO3353">
        <v>1.3278658390045166</v>
      </c>
      <c r="DP3353">
        <v>31.680383682250977</v>
      </c>
      <c r="DQ3353">
        <v>96.088211059570313</v>
      </c>
      <c r="DR3353">
        <v>95.770805358886719</v>
      </c>
      <c r="DS3353">
        <v>94.999290466308594</v>
      </c>
      <c r="DT3353">
        <v>94.878677368164062</v>
      </c>
      <c r="DU3353">
        <v>95.148155212402344</v>
      </c>
      <c r="DV3353">
        <v>32.61114501953125</v>
      </c>
      <c r="DW3353">
        <v>4.1223349571228027</v>
      </c>
      <c r="DX3353">
        <v>4.0109996795654297</v>
      </c>
      <c r="DY3353">
        <v>4.0449838638305664</v>
      </c>
      <c r="DZ3353">
        <v>3.8426151275634766</v>
      </c>
      <c r="EA3353">
        <v>3.53094482421875</v>
      </c>
      <c r="EB3353">
        <v>5.4657707214355469</v>
      </c>
      <c r="EC3353">
        <v>5.3950891494750977</v>
      </c>
      <c r="ED3353">
        <v>5.5506134033203125</v>
      </c>
      <c r="EE3353">
        <v>5.4548335075378418</v>
      </c>
      <c r="EF3353">
        <v>5.3037905693054199</v>
      </c>
      <c r="EG3353">
        <v>4.3367414474487305</v>
      </c>
      <c r="EH3353">
        <v>4.2161998748779297</v>
      </c>
      <c r="EI3353">
        <v>4.1171131134033203</v>
      </c>
      <c r="EJ3353">
        <v>4.3608393669128418</v>
      </c>
      <c r="EK3353">
        <v>4.5539994239807129</v>
      </c>
      <c r="EL3353">
        <v>4.5673470497131348</v>
      </c>
      <c r="EM3353">
        <v>4.5917601585388184</v>
      </c>
      <c r="EN3353">
        <v>34.835330963134766</v>
      </c>
      <c r="EO3353">
        <v>99.799324035644531</v>
      </c>
      <c r="EP3353">
        <v>99.475814819335938</v>
      </c>
      <c r="EQ3353">
        <v>98.752487182617188</v>
      </c>
      <c r="ER3353">
        <v>98.677688598632813</v>
      </c>
      <c r="ES3353">
        <v>98.954612731933594</v>
      </c>
      <c r="ET3353">
        <v>35.864398956298828</v>
      </c>
      <c r="EU3353">
        <v>7.2403998374938965</v>
      </c>
      <c r="EV3353">
        <v>7.117957592010498</v>
      </c>
      <c r="EW3353">
        <v>7.0695896148681641</v>
      </c>
      <c r="EX3353">
        <v>6.793938159942627</v>
      </c>
      <c r="EY3353">
        <v>6.5364227294921875</v>
      </c>
      <c r="EZ3353">
        <v>73.873550415039063</v>
      </c>
      <c r="FA3353">
        <v>72.73583984375</v>
      </c>
      <c r="FB3353">
        <v>71.663993835449219</v>
      </c>
      <c r="FC3353">
        <v>70.728729248046875</v>
      </c>
      <c r="FD3353">
        <v>69.890655517578125</v>
      </c>
      <c r="FE3353">
        <v>69.044029235839844</v>
      </c>
      <c r="FF3353">
        <v>68.463768005371094</v>
      </c>
      <c r="FG3353">
        <v>68.685501098632813</v>
      </c>
      <c r="FH3353">
        <v>71.056015014648437</v>
      </c>
      <c r="FI3353">
        <v>75.401878356933594</v>
      </c>
      <c r="FJ3353">
        <v>80.072380065917969</v>
      </c>
      <c r="FK3353">
        <v>84.238121032714844</v>
      </c>
      <c r="FL3353">
        <v>87.352066040039063</v>
      </c>
      <c r="FM3353">
        <v>89.3092041015625</v>
      </c>
      <c r="FN3353">
        <v>90.789024353027344</v>
      </c>
      <c r="FO3353">
        <v>91.374549865722656</v>
      </c>
      <c r="FP3353">
        <v>91.277153015136719</v>
      </c>
      <c r="FQ3353">
        <v>90.514335632324219</v>
      </c>
      <c r="FR3353">
        <v>89.419189453125</v>
      </c>
      <c r="FS3353">
        <v>86.903488159179687</v>
      </c>
      <c r="FT3353">
        <v>83.422401428222656</v>
      </c>
      <c r="FU3353">
        <v>80.210960388183594</v>
      </c>
      <c r="FV3353">
        <v>78.212501525878906</v>
      </c>
      <c r="FW3353">
        <v>76.584556579589844</v>
      </c>
      <c r="FX3353">
        <v>1594</v>
      </c>
      <c r="FY3353">
        <v>1.6445562243461609E-2</v>
      </c>
      <c r="FZ3353">
        <v>1</v>
      </c>
    </row>
    <row r="3354" spans="1:182" x14ac:dyDescent="0.2">
      <c r="A3354" t="s">
        <v>245</v>
      </c>
      <c r="B3354" t="s">
        <v>252</v>
      </c>
      <c r="C3354" t="s">
        <v>217</v>
      </c>
      <c r="D3354" t="s">
        <v>11</v>
      </c>
      <c r="E3354">
        <v>2016</v>
      </c>
      <c r="F3354" t="s">
        <v>229</v>
      </c>
      <c r="G3354" t="s">
        <v>10</v>
      </c>
      <c r="H3354" t="s">
        <v>226</v>
      </c>
      <c r="I3354">
        <v>1056.5999999999999</v>
      </c>
      <c r="L3354">
        <v>260.38778437949077</v>
      </c>
      <c r="M3354">
        <v>254.69594103473577</v>
      </c>
      <c r="N3354">
        <v>250.26448006047451</v>
      </c>
      <c r="O3354">
        <v>248.69018346288044</v>
      </c>
      <c r="P3354">
        <v>253.00970766451599</v>
      </c>
      <c r="Q3354">
        <v>263.20193338775573</v>
      </c>
      <c r="R3354">
        <v>277.05040002334181</v>
      </c>
      <c r="S3354">
        <v>284.25131596933818</v>
      </c>
      <c r="T3354">
        <v>291.9945758513893</v>
      </c>
      <c r="U3354">
        <v>300.05689588249129</v>
      </c>
      <c r="V3354">
        <v>311.25477008746356</v>
      </c>
      <c r="W3354">
        <v>316.13458152037174</v>
      </c>
      <c r="X3354">
        <v>316.50744544630101</v>
      </c>
      <c r="Y3354">
        <v>319.27676052271954</v>
      </c>
      <c r="Z3354">
        <v>320.9932970934064</v>
      </c>
      <c r="AA3354">
        <v>320.76735886551256</v>
      </c>
      <c r="AB3354">
        <v>320.24382862589152</v>
      </c>
      <c r="AC3354">
        <v>317.19742294929824</v>
      </c>
      <c r="AD3354">
        <v>316.91595167227047</v>
      </c>
      <c r="AE3354">
        <v>319.72254187112139</v>
      </c>
      <c r="AF3354">
        <v>316.25064937372264</v>
      </c>
      <c r="AG3354">
        <v>301.09355916331066</v>
      </c>
      <c r="AH3354">
        <v>284.72183794593616</v>
      </c>
      <c r="AI3354">
        <v>271.91410965836383</v>
      </c>
      <c r="AJ3354">
        <v>-7.4575686454772949</v>
      </c>
      <c r="AK3354">
        <v>-7.3402905464172363</v>
      </c>
      <c r="AL3354">
        <v>-7.5562472343444824</v>
      </c>
      <c r="AM3354">
        <v>-7.4651579856872559</v>
      </c>
      <c r="AN3354">
        <v>-7.3730964660644531</v>
      </c>
      <c r="AO3354">
        <v>-6.2758560180664062</v>
      </c>
      <c r="AP3354">
        <v>-6.2287578582763672</v>
      </c>
      <c r="AQ3354">
        <v>-5.9574565887451172</v>
      </c>
      <c r="AR3354">
        <v>-6.2290096282958984</v>
      </c>
      <c r="AS3354">
        <v>-6.4977889060974121</v>
      </c>
      <c r="AT3354">
        <v>-6.4047589302062988</v>
      </c>
      <c r="AU3354">
        <v>-6.4571547508239746</v>
      </c>
      <c r="AV3354">
        <v>24.155221939086914</v>
      </c>
      <c r="AW3354">
        <v>87.236488342285156</v>
      </c>
      <c r="AX3354">
        <v>86.933647155761719</v>
      </c>
      <c r="AY3354">
        <v>86.047203063964844</v>
      </c>
      <c r="AZ3354">
        <v>85.817306518554688</v>
      </c>
      <c r="BA3354">
        <v>86.069007873535156</v>
      </c>
      <c r="BB3354">
        <v>24.85150146484375</v>
      </c>
      <c r="BC3354">
        <v>-3.3148536682128906</v>
      </c>
      <c r="BD3354">
        <v>-3.39969801902771</v>
      </c>
      <c r="BE3354">
        <v>-3.1692876815795898</v>
      </c>
      <c r="BF3354">
        <v>-3.1968624591827393</v>
      </c>
      <c r="BG3354">
        <v>-3.6377017498016357</v>
      </c>
      <c r="BH3354">
        <v>-3.6399617195129395</v>
      </c>
      <c r="BI3354">
        <v>-3.5782074928283691</v>
      </c>
      <c r="BJ3354">
        <v>-3.6844274997711182</v>
      </c>
      <c r="BK3354">
        <v>-3.6485402584075928</v>
      </c>
      <c r="BL3354">
        <v>-3.6282925605773926</v>
      </c>
      <c r="BM3354">
        <v>-3.1408517360687256</v>
      </c>
      <c r="BN3354">
        <v>-3.1432750225067139</v>
      </c>
      <c r="BO3354">
        <v>-2.9813878536224365</v>
      </c>
      <c r="BP3354">
        <v>-3.1007251739501953</v>
      </c>
      <c r="BQ3354">
        <v>-3.2330458164215088</v>
      </c>
      <c r="BR3354">
        <v>-3.1635544300079346</v>
      </c>
      <c r="BS3354">
        <v>-3.193260669708252</v>
      </c>
      <c r="BT3354">
        <v>27.310169219970703</v>
      </c>
      <c r="BU3354">
        <v>90.947601318359375</v>
      </c>
      <c r="BV3354">
        <v>90.638656616210937</v>
      </c>
      <c r="BW3354">
        <v>89.800392150878906</v>
      </c>
      <c r="BX3354">
        <v>89.616317749023437</v>
      </c>
      <c r="BY3354">
        <v>89.875465393066406</v>
      </c>
      <c r="BZ3354">
        <v>28.104755401611328</v>
      </c>
      <c r="CA3354">
        <v>-0.19678902626037598</v>
      </c>
      <c r="CB3354">
        <v>-0.29273989796638489</v>
      </c>
      <c r="CC3354">
        <v>-0.14468182623386383</v>
      </c>
      <c r="CD3354">
        <v>-0.24553957581520081</v>
      </c>
      <c r="CE3354">
        <v>-0.63222426176071167</v>
      </c>
      <c r="CF3354">
        <v>-0.9958990216255188</v>
      </c>
      <c r="CG3354">
        <v>-0.97260051965713501</v>
      </c>
      <c r="CH3354">
        <v>-1.0028170347213745</v>
      </c>
      <c r="CI3354">
        <v>-1.0051624774932861</v>
      </c>
      <c r="CJ3354">
        <v>-1.0346528291702271</v>
      </c>
      <c r="CK3354">
        <v>-0.96955734491348267</v>
      </c>
      <c r="CL3354">
        <v>-1.0062788724899292</v>
      </c>
      <c r="CM3354">
        <v>-0.92017173767089844</v>
      </c>
      <c r="CN3354">
        <v>-0.93408513069152832</v>
      </c>
      <c r="CO3354">
        <v>-0.97189462184906006</v>
      </c>
      <c r="CP3354">
        <v>-0.91870605945587158</v>
      </c>
      <c r="CQ3354">
        <v>-0.93269741535186768</v>
      </c>
      <c r="CR3354">
        <v>29.495275497436523</v>
      </c>
      <c r="CS3354">
        <v>93.517906188964844</v>
      </c>
      <c r="CT3354">
        <v>93.204727172851563</v>
      </c>
      <c r="CU3354">
        <v>92.39984130859375</v>
      </c>
      <c r="CV3354">
        <v>92.24749755859375</v>
      </c>
      <c r="CW3354">
        <v>92.511810302734375</v>
      </c>
      <c r="CX3354">
        <v>30.357950210571289</v>
      </c>
      <c r="CY3354">
        <v>1.9627730846405029</v>
      </c>
      <c r="CZ3354">
        <v>1.859129786491394</v>
      </c>
      <c r="DA3354">
        <v>1.9501509666442871</v>
      </c>
      <c r="DB3354">
        <v>1.7985377311706543</v>
      </c>
      <c r="DC3354">
        <v>1.4493603706359863</v>
      </c>
      <c r="DD3354">
        <v>1.6481637954711914</v>
      </c>
      <c r="DE3354">
        <v>1.6330064535140991</v>
      </c>
      <c r="DF3354">
        <v>1.6787935495376587</v>
      </c>
      <c r="DG3354">
        <v>1.6382154226303101</v>
      </c>
      <c r="DH3354">
        <v>1.5589867830276489</v>
      </c>
      <c r="DI3354">
        <v>1.2017370462417603</v>
      </c>
      <c r="DJ3354">
        <v>1.1307170391082764</v>
      </c>
      <c r="DK3354">
        <v>1.1410443782806396</v>
      </c>
      <c r="DL3354">
        <v>1.2325550317764282</v>
      </c>
      <c r="DM3354">
        <v>1.2892565727233887</v>
      </c>
      <c r="DN3354">
        <v>1.3261423110961914</v>
      </c>
      <c r="DO3354">
        <v>1.3278658390045166</v>
      </c>
      <c r="DP3354">
        <v>31.680383682250977</v>
      </c>
      <c r="DQ3354">
        <v>96.088211059570313</v>
      </c>
      <c r="DR3354">
        <v>95.770805358886719</v>
      </c>
      <c r="DS3354">
        <v>94.999290466308594</v>
      </c>
      <c r="DT3354">
        <v>94.878677368164062</v>
      </c>
      <c r="DU3354">
        <v>95.148155212402344</v>
      </c>
      <c r="DV3354">
        <v>32.61114501953125</v>
      </c>
      <c r="DW3354">
        <v>4.1223349571228027</v>
      </c>
      <c r="DX3354">
        <v>4.0109996795654297</v>
      </c>
      <c r="DY3354">
        <v>4.0449838638305664</v>
      </c>
      <c r="DZ3354">
        <v>3.8426151275634766</v>
      </c>
      <c r="EA3354">
        <v>3.53094482421875</v>
      </c>
      <c r="EB3354">
        <v>5.4657707214355469</v>
      </c>
      <c r="EC3354">
        <v>5.3950891494750977</v>
      </c>
      <c r="ED3354">
        <v>5.5506134033203125</v>
      </c>
      <c r="EE3354">
        <v>5.4548335075378418</v>
      </c>
      <c r="EF3354">
        <v>5.3037905693054199</v>
      </c>
      <c r="EG3354">
        <v>4.3367414474487305</v>
      </c>
      <c r="EH3354">
        <v>4.2161998748779297</v>
      </c>
      <c r="EI3354">
        <v>4.1171131134033203</v>
      </c>
      <c r="EJ3354">
        <v>4.3608393669128418</v>
      </c>
      <c r="EK3354">
        <v>4.5539994239807129</v>
      </c>
      <c r="EL3354">
        <v>4.5673470497131348</v>
      </c>
      <c r="EM3354">
        <v>4.5917601585388184</v>
      </c>
      <c r="EN3354">
        <v>34.835330963134766</v>
      </c>
      <c r="EO3354">
        <v>99.799324035644531</v>
      </c>
      <c r="EP3354">
        <v>99.475814819335938</v>
      </c>
      <c r="EQ3354">
        <v>98.752487182617188</v>
      </c>
      <c r="ER3354">
        <v>98.677688598632813</v>
      </c>
      <c r="ES3354">
        <v>98.954612731933594</v>
      </c>
      <c r="ET3354">
        <v>35.864398956298828</v>
      </c>
      <c r="EU3354">
        <v>7.2403998374938965</v>
      </c>
      <c r="EV3354">
        <v>7.117957592010498</v>
      </c>
      <c r="EW3354">
        <v>7.0695896148681641</v>
      </c>
      <c r="EX3354">
        <v>6.793938159942627</v>
      </c>
      <c r="EY3354">
        <v>6.5364227294921875</v>
      </c>
      <c r="EZ3354">
        <v>73.873550415039063</v>
      </c>
      <c r="FA3354">
        <v>72.73583984375</v>
      </c>
      <c r="FB3354">
        <v>71.663993835449219</v>
      </c>
      <c r="FC3354">
        <v>70.728729248046875</v>
      </c>
      <c r="FD3354">
        <v>69.890655517578125</v>
      </c>
      <c r="FE3354">
        <v>69.044029235839844</v>
      </c>
      <c r="FF3354">
        <v>68.463768005371094</v>
      </c>
      <c r="FG3354">
        <v>68.685501098632813</v>
      </c>
      <c r="FH3354">
        <v>71.056015014648437</v>
      </c>
      <c r="FI3354">
        <v>75.401878356933594</v>
      </c>
      <c r="FJ3354">
        <v>80.072380065917969</v>
      </c>
      <c r="FK3354">
        <v>84.238121032714844</v>
      </c>
      <c r="FL3354">
        <v>87.352066040039063</v>
      </c>
      <c r="FM3354">
        <v>89.3092041015625</v>
      </c>
      <c r="FN3354">
        <v>90.789024353027344</v>
      </c>
      <c r="FO3354">
        <v>91.374549865722656</v>
      </c>
      <c r="FP3354">
        <v>91.277153015136719</v>
      </c>
      <c r="FQ3354">
        <v>90.514335632324219</v>
      </c>
      <c r="FR3354">
        <v>89.419189453125</v>
      </c>
      <c r="FS3354">
        <v>86.903488159179687</v>
      </c>
      <c r="FT3354">
        <v>83.422401428222656</v>
      </c>
      <c r="FU3354">
        <v>80.210960388183594</v>
      </c>
      <c r="FV3354">
        <v>78.212501525878906</v>
      </c>
      <c r="FW3354">
        <v>76.584556579589844</v>
      </c>
      <c r="FX3354">
        <v>1594</v>
      </c>
      <c r="FY3354">
        <v>1.6445562243461609E-2</v>
      </c>
      <c r="FZ3354">
        <v>1</v>
      </c>
    </row>
    <row r="3355" spans="1:182" x14ac:dyDescent="0.2">
      <c r="A3355" t="s">
        <v>245</v>
      </c>
      <c r="B3355" t="s">
        <v>252</v>
      </c>
      <c r="C3355" t="s">
        <v>217</v>
      </c>
      <c r="D3355" t="s">
        <v>11</v>
      </c>
      <c r="E3355">
        <v>2017</v>
      </c>
      <c r="F3355" t="s">
        <v>229</v>
      </c>
      <c r="G3355" t="s">
        <v>10</v>
      </c>
      <c r="H3355" t="s">
        <v>226</v>
      </c>
      <c r="I3355">
        <v>1056.5999999999999</v>
      </c>
      <c r="L3355">
        <v>260.38778437949077</v>
      </c>
      <c r="M3355">
        <v>254.69594103473577</v>
      </c>
      <c r="N3355">
        <v>250.26448006047451</v>
      </c>
      <c r="O3355">
        <v>248.69018346288044</v>
      </c>
      <c r="P3355">
        <v>253.00970766451599</v>
      </c>
      <c r="Q3355">
        <v>263.20193338775567</v>
      </c>
      <c r="R3355">
        <v>277.05040002334175</v>
      </c>
      <c r="S3355">
        <v>284.25131596933818</v>
      </c>
      <c r="T3355">
        <v>291.9945758513893</v>
      </c>
      <c r="U3355">
        <v>300.05689588249123</v>
      </c>
      <c r="V3355">
        <v>311.25477008746356</v>
      </c>
      <c r="W3355">
        <v>316.13458152037174</v>
      </c>
      <c r="X3355">
        <v>316.50744544630101</v>
      </c>
      <c r="Y3355">
        <v>319.27676052271954</v>
      </c>
      <c r="Z3355">
        <v>320.9932970934064</v>
      </c>
      <c r="AA3355">
        <v>320.76735886551256</v>
      </c>
      <c r="AB3355">
        <v>320.24382862589152</v>
      </c>
      <c r="AC3355">
        <v>317.19742294929824</v>
      </c>
      <c r="AD3355">
        <v>316.91595167227052</v>
      </c>
      <c r="AE3355">
        <v>319.72254187112139</v>
      </c>
      <c r="AF3355">
        <v>316.25064937372264</v>
      </c>
      <c r="AG3355">
        <v>301.09355916331066</v>
      </c>
      <c r="AH3355">
        <v>284.72183794593616</v>
      </c>
      <c r="AI3355">
        <v>271.91410965836377</v>
      </c>
      <c r="AJ3355">
        <v>-7.4575686454772949</v>
      </c>
      <c r="AK3355">
        <v>-7.3402905464172363</v>
      </c>
      <c r="AL3355">
        <v>-7.5562472343444824</v>
      </c>
      <c r="AM3355">
        <v>-7.4651579856872559</v>
      </c>
      <c r="AN3355">
        <v>-7.3730964660644531</v>
      </c>
      <c r="AO3355">
        <v>-6.2758560180664062</v>
      </c>
      <c r="AP3355">
        <v>-6.2287578582763672</v>
      </c>
      <c r="AQ3355">
        <v>-5.9574565887451172</v>
      </c>
      <c r="AR3355">
        <v>-6.2290096282958984</v>
      </c>
      <c r="AS3355">
        <v>-6.4977889060974121</v>
      </c>
      <c r="AT3355">
        <v>-6.4047589302062988</v>
      </c>
      <c r="AU3355">
        <v>-6.4571547508239746</v>
      </c>
      <c r="AV3355">
        <v>24.155221939086914</v>
      </c>
      <c r="AW3355">
        <v>87.236488342285156</v>
      </c>
      <c r="AX3355">
        <v>86.933647155761719</v>
      </c>
      <c r="AY3355">
        <v>86.047203063964844</v>
      </c>
      <c r="AZ3355">
        <v>85.817306518554688</v>
      </c>
      <c r="BA3355">
        <v>86.069007873535156</v>
      </c>
      <c r="BB3355">
        <v>24.85150146484375</v>
      </c>
      <c r="BC3355">
        <v>-3.3148536682128906</v>
      </c>
      <c r="BD3355">
        <v>-3.39969801902771</v>
      </c>
      <c r="BE3355">
        <v>-3.1692876815795898</v>
      </c>
      <c r="BF3355">
        <v>-3.1968624591827393</v>
      </c>
      <c r="BG3355">
        <v>-3.6377017498016357</v>
      </c>
      <c r="BH3355">
        <v>-3.6399617195129395</v>
      </c>
      <c r="BI3355">
        <v>-3.5782074928283691</v>
      </c>
      <c r="BJ3355">
        <v>-3.6844274997711182</v>
      </c>
      <c r="BK3355">
        <v>-3.6485402584075928</v>
      </c>
      <c r="BL3355">
        <v>-3.6282925605773926</v>
      </c>
      <c r="BM3355">
        <v>-3.1408517360687256</v>
      </c>
      <c r="BN3355">
        <v>-3.1432750225067139</v>
      </c>
      <c r="BO3355">
        <v>-2.9813878536224365</v>
      </c>
      <c r="BP3355">
        <v>-3.1007251739501953</v>
      </c>
      <c r="BQ3355">
        <v>-3.2330458164215088</v>
      </c>
      <c r="BR3355">
        <v>-3.1635544300079346</v>
      </c>
      <c r="BS3355">
        <v>-3.193260669708252</v>
      </c>
      <c r="BT3355">
        <v>27.310169219970703</v>
      </c>
      <c r="BU3355">
        <v>90.947601318359375</v>
      </c>
      <c r="BV3355">
        <v>90.638656616210937</v>
      </c>
      <c r="BW3355">
        <v>89.800392150878906</v>
      </c>
      <c r="BX3355">
        <v>89.616317749023437</v>
      </c>
      <c r="BY3355">
        <v>89.875465393066406</v>
      </c>
      <c r="BZ3355">
        <v>28.104755401611328</v>
      </c>
      <c r="CA3355">
        <v>-0.19678902626037598</v>
      </c>
      <c r="CB3355">
        <v>-0.29273989796638489</v>
      </c>
      <c r="CC3355">
        <v>-0.14468182623386383</v>
      </c>
      <c r="CD3355">
        <v>-0.24553957581520081</v>
      </c>
      <c r="CE3355">
        <v>-0.63222426176071167</v>
      </c>
      <c r="CF3355">
        <v>-0.9958990216255188</v>
      </c>
      <c r="CG3355">
        <v>-0.97260051965713501</v>
      </c>
      <c r="CH3355">
        <v>-1.0028170347213745</v>
      </c>
      <c r="CI3355">
        <v>-1.0051624774932861</v>
      </c>
      <c r="CJ3355">
        <v>-1.0346528291702271</v>
      </c>
      <c r="CK3355">
        <v>-0.96955734491348267</v>
      </c>
      <c r="CL3355">
        <v>-1.0062788724899292</v>
      </c>
      <c r="CM3355">
        <v>-0.92017173767089844</v>
      </c>
      <c r="CN3355">
        <v>-0.93408513069152832</v>
      </c>
      <c r="CO3355">
        <v>-0.97189462184906006</v>
      </c>
      <c r="CP3355">
        <v>-0.91870605945587158</v>
      </c>
      <c r="CQ3355">
        <v>-0.93269741535186768</v>
      </c>
      <c r="CR3355">
        <v>29.495275497436523</v>
      </c>
      <c r="CS3355">
        <v>93.517906188964844</v>
      </c>
      <c r="CT3355">
        <v>93.204727172851563</v>
      </c>
      <c r="CU3355">
        <v>92.39984130859375</v>
      </c>
      <c r="CV3355">
        <v>92.24749755859375</v>
      </c>
      <c r="CW3355">
        <v>92.511810302734375</v>
      </c>
      <c r="CX3355">
        <v>30.357950210571289</v>
      </c>
      <c r="CY3355">
        <v>1.9627730846405029</v>
      </c>
      <c r="CZ3355">
        <v>1.859129786491394</v>
      </c>
      <c r="DA3355">
        <v>1.9501509666442871</v>
      </c>
      <c r="DB3355">
        <v>1.7985377311706543</v>
      </c>
      <c r="DC3355">
        <v>1.4493603706359863</v>
      </c>
      <c r="DD3355">
        <v>1.6481637954711914</v>
      </c>
      <c r="DE3355">
        <v>1.6330064535140991</v>
      </c>
      <c r="DF3355">
        <v>1.6787935495376587</v>
      </c>
      <c r="DG3355">
        <v>1.6382154226303101</v>
      </c>
      <c r="DH3355">
        <v>1.5589867830276489</v>
      </c>
      <c r="DI3355">
        <v>1.2017370462417603</v>
      </c>
      <c r="DJ3355">
        <v>1.1307170391082764</v>
      </c>
      <c r="DK3355">
        <v>1.1410443782806396</v>
      </c>
      <c r="DL3355">
        <v>1.2325550317764282</v>
      </c>
      <c r="DM3355">
        <v>1.2892565727233887</v>
      </c>
      <c r="DN3355">
        <v>1.3261423110961914</v>
      </c>
      <c r="DO3355">
        <v>1.3278658390045166</v>
      </c>
      <c r="DP3355">
        <v>31.680383682250977</v>
      </c>
      <c r="DQ3355">
        <v>96.088211059570313</v>
      </c>
      <c r="DR3355">
        <v>95.770805358886719</v>
      </c>
      <c r="DS3355">
        <v>94.999290466308594</v>
      </c>
      <c r="DT3355">
        <v>94.878677368164062</v>
      </c>
      <c r="DU3355">
        <v>95.148155212402344</v>
      </c>
      <c r="DV3355">
        <v>32.61114501953125</v>
      </c>
      <c r="DW3355">
        <v>4.1223349571228027</v>
      </c>
      <c r="DX3355">
        <v>4.0109996795654297</v>
      </c>
      <c r="DY3355">
        <v>4.0449838638305664</v>
      </c>
      <c r="DZ3355">
        <v>3.8426151275634766</v>
      </c>
      <c r="EA3355">
        <v>3.53094482421875</v>
      </c>
      <c r="EB3355">
        <v>5.4657707214355469</v>
      </c>
      <c r="EC3355">
        <v>5.3950891494750977</v>
      </c>
      <c r="ED3355">
        <v>5.5506134033203125</v>
      </c>
      <c r="EE3355">
        <v>5.4548335075378418</v>
      </c>
      <c r="EF3355">
        <v>5.3037905693054199</v>
      </c>
      <c r="EG3355">
        <v>4.3367414474487305</v>
      </c>
      <c r="EH3355">
        <v>4.2161998748779297</v>
      </c>
      <c r="EI3355">
        <v>4.1171131134033203</v>
      </c>
      <c r="EJ3355">
        <v>4.3608393669128418</v>
      </c>
      <c r="EK3355">
        <v>4.5539994239807129</v>
      </c>
      <c r="EL3355">
        <v>4.5673470497131348</v>
      </c>
      <c r="EM3355">
        <v>4.5917601585388184</v>
      </c>
      <c r="EN3355">
        <v>34.835330963134766</v>
      </c>
      <c r="EO3355">
        <v>99.799324035644531</v>
      </c>
      <c r="EP3355">
        <v>99.475814819335938</v>
      </c>
      <c r="EQ3355">
        <v>98.752487182617188</v>
      </c>
      <c r="ER3355">
        <v>98.677688598632813</v>
      </c>
      <c r="ES3355">
        <v>98.954612731933594</v>
      </c>
      <c r="ET3355">
        <v>35.864398956298828</v>
      </c>
      <c r="EU3355">
        <v>7.2403998374938965</v>
      </c>
      <c r="EV3355">
        <v>7.117957592010498</v>
      </c>
      <c r="EW3355">
        <v>7.0695896148681641</v>
      </c>
      <c r="EX3355">
        <v>6.793938159942627</v>
      </c>
      <c r="EY3355">
        <v>6.5364227294921875</v>
      </c>
      <c r="EZ3355">
        <v>73.873550415039063</v>
      </c>
      <c r="FA3355">
        <v>72.73583984375</v>
      </c>
      <c r="FB3355">
        <v>71.663993835449219</v>
      </c>
      <c r="FC3355">
        <v>70.728729248046875</v>
      </c>
      <c r="FD3355">
        <v>69.890655517578125</v>
      </c>
      <c r="FE3355">
        <v>69.044029235839844</v>
      </c>
      <c r="FF3355">
        <v>68.463768005371094</v>
      </c>
      <c r="FG3355">
        <v>68.685501098632813</v>
      </c>
      <c r="FH3355">
        <v>71.056015014648437</v>
      </c>
      <c r="FI3355">
        <v>75.401878356933594</v>
      </c>
      <c r="FJ3355">
        <v>80.072380065917969</v>
      </c>
      <c r="FK3355">
        <v>84.238121032714844</v>
      </c>
      <c r="FL3355">
        <v>87.352066040039063</v>
      </c>
      <c r="FM3355">
        <v>89.3092041015625</v>
      </c>
      <c r="FN3355">
        <v>90.789024353027344</v>
      </c>
      <c r="FO3355">
        <v>91.374549865722656</v>
      </c>
      <c r="FP3355">
        <v>91.277153015136719</v>
      </c>
      <c r="FQ3355">
        <v>90.514335632324219</v>
      </c>
      <c r="FR3355">
        <v>89.419189453125</v>
      </c>
      <c r="FS3355">
        <v>86.903488159179687</v>
      </c>
      <c r="FT3355">
        <v>83.422401428222656</v>
      </c>
      <c r="FU3355">
        <v>80.210960388183594</v>
      </c>
      <c r="FV3355">
        <v>78.212501525878906</v>
      </c>
      <c r="FW3355">
        <v>76.584556579589844</v>
      </c>
      <c r="FX3355">
        <v>1594</v>
      </c>
      <c r="FY3355">
        <v>1.6445562243461609E-2</v>
      </c>
      <c r="FZ3355">
        <v>1</v>
      </c>
    </row>
    <row r="3356" spans="1:182" x14ac:dyDescent="0.2">
      <c r="A3356" t="s">
        <v>245</v>
      </c>
      <c r="B3356" t="s">
        <v>252</v>
      </c>
      <c r="C3356" t="s">
        <v>217</v>
      </c>
      <c r="D3356" t="s">
        <v>36</v>
      </c>
      <c r="E3356">
        <v>2015</v>
      </c>
      <c r="F3356" t="s">
        <v>230</v>
      </c>
      <c r="G3356" t="s">
        <v>10</v>
      </c>
      <c r="H3356" t="s">
        <v>226</v>
      </c>
      <c r="I3356">
        <v>579.20000000000005</v>
      </c>
      <c r="L3356">
        <v>110.27134457339055</v>
      </c>
      <c r="M3356">
        <v>107.99387680020035</v>
      </c>
      <c r="N3356">
        <v>106.64062948712366</v>
      </c>
      <c r="O3356">
        <v>106.66770364764746</v>
      </c>
      <c r="P3356">
        <v>108.76526414560975</v>
      </c>
      <c r="Q3356">
        <v>114.46439474909454</v>
      </c>
      <c r="R3356">
        <v>123.82983379931865</v>
      </c>
      <c r="S3356">
        <v>127.15224624141919</v>
      </c>
      <c r="T3356">
        <v>130.1776490721316</v>
      </c>
      <c r="U3356">
        <v>131.11353735867539</v>
      </c>
      <c r="V3356">
        <v>132.20144692594445</v>
      </c>
      <c r="W3356">
        <v>134.6851500961377</v>
      </c>
      <c r="X3356">
        <v>136.84095575946537</v>
      </c>
      <c r="Y3356">
        <v>136.53991880747316</v>
      </c>
      <c r="Z3356">
        <v>137.28736536585973</v>
      </c>
      <c r="AA3356">
        <v>136.77076693676852</v>
      </c>
      <c r="AB3356">
        <v>136.24664884882336</v>
      </c>
      <c r="AC3356">
        <v>136.76717989372037</v>
      </c>
      <c r="AD3356">
        <v>133.22517668494851</v>
      </c>
      <c r="AE3356">
        <v>132.07583263184236</v>
      </c>
      <c r="AF3356">
        <v>130.16956410896969</v>
      </c>
      <c r="AG3356">
        <v>126.26067941452573</v>
      </c>
      <c r="AH3356">
        <v>121.60738646055152</v>
      </c>
      <c r="AI3356">
        <v>115.81888850028284</v>
      </c>
      <c r="AJ3356">
        <v>-2.7056729793548584</v>
      </c>
      <c r="AK3356">
        <v>-2.6576066017150879</v>
      </c>
      <c r="AL3356">
        <v>-2.6506781578063965</v>
      </c>
      <c r="AM3356">
        <v>-2.6641232967376709</v>
      </c>
      <c r="AN3356">
        <v>-2.6930892467498779</v>
      </c>
      <c r="AO3356">
        <v>-2.7777295112609863</v>
      </c>
      <c r="AP3356">
        <v>-2.8749392032623291</v>
      </c>
      <c r="AQ3356">
        <v>-3.0101323127746582</v>
      </c>
      <c r="AR3356">
        <v>-3.0152132511138916</v>
      </c>
      <c r="AS3356">
        <v>-2.9745407104492187</v>
      </c>
      <c r="AT3356">
        <v>-2.8955452442169189</v>
      </c>
      <c r="AU3356">
        <v>-2.9803171157836914</v>
      </c>
      <c r="AV3356">
        <v>-2.9745864868164063</v>
      </c>
      <c r="AW3356">
        <v>-3.0373547077178955</v>
      </c>
      <c r="AX3356">
        <v>-3.0130908489227295</v>
      </c>
      <c r="AY3356">
        <v>7.1161403656005859</v>
      </c>
      <c r="AZ3356">
        <v>31.049140930175781</v>
      </c>
      <c r="BA3356">
        <v>31.227609634399414</v>
      </c>
      <c r="BB3356">
        <v>30.388971328735352</v>
      </c>
      <c r="BC3356">
        <v>30.138277053833008</v>
      </c>
      <c r="BD3356">
        <v>29.866518020629883</v>
      </c>
      <c r="BE3356">
        <v>6.4381470680236816</v>
      </c>
      <c r="BF3356">
        <v>-3.8315069675445557</v>
      </c>
      <c r="BG3356">
        <v>-3.7457778453826904</v>
      </c>
      <c r="BH3356">
        <v>-1.2577342987060547</v>
      </c>
      <c r="BI3356">
        <v>-1.2383694648742676</v>
      </c>
      <c r="BJ3356">
        <v>-1.2481646537780762</v>
      </c>
      <c r="BK3356">
        <v>-1.258378267288208</v>
      </c>
      <c r="BL3356">
        <v>-1.2760474681854248</v>
      </c>
      <c r="BM3356">
        <v>-1.3276311159133911</v>
      </c>
      <c r="BN3356">
        <v>-1.4018926620483398</v>
      </c>
      <c r="BO3356">
        <v>-1.4887443780899048</v>
      </c>
      <c r="BP3356">
        <v>-1.453431248664856</v>
      </c>
      <c r="BQ3356">
        <v>-1.4084587097167969</v>
      </c>
      <c r="BR3356">
        <v>-1.4003152847290039</v>
      </c>
      <c r="BS3356">
        <v>-1.4230638742446899</v>
      </c>
      <c r="BT3356">
        <v>-1.407903790473938</v>
      </c>
      <c r="BU3356">
        <v>-1.4516363143920898</v>
      </c>
      <c r="BV3356">
        <v>-1.4260895252227783</v>
      </c>
      <c r="BW3356">
        <v>9.4419898986816406</v>
      </c>
      <c r="BX3356">
        <v>33.247104644775391</v>
      </c>
      <c r="BY3356">
        <v>33.464618682861328</v>
      </c>
      <c r="BZ3356">
        <v>32.6683349609375</v>
      </c>
      <c r="CA3356">
        <v>32.48822021484375</v>
      </c>
      <c r="CB3356">
        <v>32.221523284912109</v>
      </c>
      <c r="CC3356">
        <v>8.838557243347168</v>
      </c>
      <c r="CD3356">
        <v>-1.3308537006378174</v>
      </c>
      <c r="CE3356">
        <v>-1.2933937311172485</v>
      </c>
      <c r="CF3356">
        <v>-0.25489643216133118</v>
      </c>
      <c r="CG3356">
        <v>-0.25541007518768311</v>
      </c>
      <c r="CH3356">
        <v>-0.27678820490837097</v>
      </c>
      <c r="CI3356">
        <v>-0.28476357460021973</v>
      </c>
      <c r="CJ3356">
        <v>-0.29460868239402771</v>
      </c>
      <c r="CK3356">
        <v>-0.32329744100570679</v>
      </c>
      <c r="CL3356">
        <v>-0.38166508078575134</v>
      </c>
      <c r="CM3356">
        <v>-0.43503564596176147</v>
      </c>
      <c r="CN3356">
        <v>-0.37174573540687561</v>
      </c>
      <c r="CO3356">
        <v>-0.3237951397895813</v>
      </c>
      <c r="CP3356">
        <v>-0.36472353339195251</v>
      </c>
      <c r="CQ3356">
        <v>-0.34451499581336975</v>
      </c>
      <c r="CR3356">
        <v>-0.32282426953315735</v>
      </c>
      <c r="CS3356">
        <v>-0.353372722864151</v>
      </c>
      <c r="CT3356">
        <v>-0.32693716883659363</v>
      </c>
      <c r="CU3356">
        <v>11.052865982055664</v>
      </c>
      <c r="CV3356">
        <v>34.769405364990234</v>
      </c>
      <c r="CW3356">
        <v>35.013965606689453</v>
      </c>
      <c r="CX3356">
        <v>34.247016906738281</v>
      </c>
      <c r="CY3356">
        <v>34.11578369140625</v>
      </c>
      <c r="CZ3356">
        <v>33.852592468261719</v>
      </c>
      <c r="DA3356">
        <v>10.501073837280273</v>
      </c>
      <c r="DB3356">
        <v>0.40109112858772278</v>
      </c>
      <c r="DC3356">
        <v>0.40511989593505859</v>
      </c>
      <c r="DD3356">
        <v>0.74794149398803711</v>
      </c>
      <c r="DE3356">
        <v>0.72754925489425659</v>
      </c>
      <c r="DF3356">
        <v>0.69458824396133423</v>
      </c>
      <c r="DG3356">
        <v>0.68885111808776855</v>
      </c>
      <c r="DH3356">
        <v>0.68683016300201416</v>
      </c>
      <c r="DI3356">
        <v>0.68103623390197754</v>
      </c>
      <c r="DJ3356">
        <v>0.63856250047683716</v>
      </c>
      <c r="DK3356">
        <v>0.61867308616638184</v>
      </c>
      <c r="DL3356">
        <v>0.70993971824645996</v>
      </c>
      <c r="DM3356">
        <v>0.76086843013763428</v>
      </c>
      <c r="DN3356">
        <v>0.6708681583404541</v>
      </c>
      <c r="DO3356">
        <v>0.73403394222259521</v>
      </c>
      <c r="DP3356">
        <v>0.76225531101226807</v>
      </c>
      <c r="DQ3356">
        <v>0.74489092826843262</v>
      </c>
      <c r="DR3356">
        <v>0.77221518754959106</v>
      </c>
      <c r="DS3356">
        <v>12.663742065429688</v>
      </c>
      <c r="DT3356">
        <v>36.291709899902344</v>
      </c>
      <c r="DU3356">
        <v>36.563312530517578</v>
      </c>
      <c r="DV3356">
        <v>35.825698852539063</v>
      </c>
      <c r="DW3356">
        <v>35.743350982666016</v>
      </c>
      <c r="DX3356">
        <v>35.483665466308594</v>
      </c>
      <c r="DY3356">
        <v>12.163590431213379</v>
      </c>
      <c r="DZ3356">
        <v>2.1330358982086182</v>
      </c>
      <c r="EA3356">
        <v>2.1036336421966553</v>
      </c>
      <c r="EB3356">
        <v>2.1958801746368408</v>
      </c>
      <c r="EC3356">
        <v>2.1467864513397217</v>
      </c>
      <c r="ED3356">
        <v>2.0971016883850098</v>
      </c>
      <c r="EE3356">
        <v>2.0945961475372314</v>
      </c>
      <c r="EF3356">
        <v>2.1038718223571777</v>
      </c>
      <c r="EG3356">
        <v>2.1311345100402832</v>
      </c>
      <c r="EH3356">
        <v>2.1116092205047607</v>
      </c>
      <c r="EI3356">
        <v>2.1400611400604248</v>
      </c>
      <c r="EJ3356">
        <v>2.2717216014862061</v>
      </c>
      <c r="EK3356">
        <v>2.3269503116607666</v>
      </c>
      <c r="EL3356">
        <v>2.1660981178283691</v>
      </c>
      <c r="EM3356">
        <v>2.2912871837615967</v>
      </c>
      <c r="EN3356">
        <v>2.3289377689361572</v>
      </c>
      <c r="EO3356">
        <v>2.3306090831756592</v>
      </c>
      <c r="EP3356">
        <v>2.3592164516448975</v>
      </c>
      <c r="EQ3356">
        <v>14.989590644836426</v>
      </c>
      <c r="ER3356">
        <v>38.489673614501953</v>
      </c>
      <c r="ES3356">
        <v>38.800323486328125</v>
      </c>
      <c r="ET3356">
        <v>38.105064392089844</v>
      </c>
      <c r="EU3356">
        <v>38.093292236328125</v>
      </c>
      <c r="EV3356">
        <v>37.838668823242187</v>
      </c>
      <c r="EW3356">
        <v>14.564000129699707</v>
      </c>
      <c r="EX3356">
        <v>4.6336894035339355</v>
      </c>
      <c r="EY3356">
        <v>4.5560173988342285</v>
      </c>
      <c r="EZ3356">
        <v>45.522605895996094</v>
      </c>
      <c r="FA3356">
        <v>44.731555938720703</v>
      </c>
      <c r="FB3356">
        <v>43.852725982666016</v>
      </c>
      <c r="FC3356">
        <v>43.238445281982422</v>
      </c>
      <c r="FD3356">
        <v>42.919719696044922</v>
      </c>
      <c r="FE3356">
        <v>42.577468872070313</v>
      </c>
      <c r="FF3356">
        <v>42.295848846435547</v>
      </c>
      <c r="FG3356">
        <v>42.108753204345703</v>
      </c>
      <c r="FH3356">
        <v>42.620491027832031</v>
      </c>
      <c r="FI3356">
        <v>45.047977447509766</v>
      </c>
      <c r="FJ3356">
        <v>47.821968078613281</v>
      </c>
      <c r="FK3356">
        <v>49.963241577148438</v>
      </c>
      <c r="FL3356">
        <v>51.828468322753906</v>
      </c>
      <c r="FM3356">
        <v>52.623889923095703</v>
      </c>
      <c r="FN3356">
        <v>53.006500244140625</v>
      </c>
      <c r="FO3356">
        <v>52.831768035888672</v>
      </c>
      <c r="FP3356">
        <v>51.849514007568359</v>
      </c>
      <c r="FQ3356">
        <v>50.4949951171875</v>
      </c>
      <c r="FR3356">
        <v>48.351230621337891</v>
      </c>
      <c r="FS3356">
        <v>46.875862121582031</v>
      </c>
      <c r="FT3356">
        <v>45.758708953857422</v>
      </c>
      <c r="FU3356">
        <v>45.018062591552734</v>
      </c>
      <c r="FV3356">
        <v>44.320224761962891</v>
      </c>
      <c r="FW3356">
        <v>43.541545867919922</v>
      </c>
      <c r="FX3356">
        <v>1594</v>
      </c>
      <c r="FY3356">
        <v>1.6445562243461609E-2</v>
      </c>
      <c r="FZ3356">
        <v>1</v>
      </c>
    </row>
    <row r="3357" spans="1:182" x14ac:dyDescent="0.2">
      <c r="A3357" t="s">
        <v>245</v>
      </c>
      <c r="B3357" t="s">
        <v>252</v>
      </c>
      <c r="C3357" t="s">
        <v>217</v>
      </c>
      <c r="D3357" t="s">
        <v>36</v>
      </c>
      <c r="E3357">
        <v>2016</v>
      </c>
      <c r="F3357" t="s">
        <v>230</v>
      </c>
      <c r="G3357" t="s">
        <v>10</v>
      </c>
      <c r="H3357" t="s">
        <v>226</v>
      </c>
      <c r="I3357">
        <v>579.20000000000005</v>
      </c>
      <c r="L3357">
        <v>110.27134457339055</v>
      </c>
      <c r="M3357">
        <v>107.99387680020035</v>
      </c>
      <c r="N3357">
        <v>106.64062948712366</v>
      </c>
      <c r="O3357">
        <v>106.66770364764747</v>
      </c>
      <c r="P3357">
        <v>108.76526414560975</v>
      </c>
      <c r="Q3357">
        <v>114.46439474909454</v>
      </c>
      <c r="R3357">
        <v>123.82983379931865</v>
      </c>
      <c r="S3357">
        <v>127.15224624141919</v>
      </c>
      <c r="T3357">
        <v>130.1776490721316</v>
      </c>
      <c r="U3357">
        <v>131.11353735867539</v>
      </c>
      <c r="V3357">
        <v>132.20144692594445</v>
      </c>
      <c r="W3357">
        <v>134.6851500961377</v>
      </c>
      <c r="X3357">
        <v>136.84095575946537</v>
      </c>
      <c r="Y3357">
        <v>136.53991880747316</v>
      </c>
      <c r="Z3357">
        <v>137.28736536585973</v>
      </c>
      <c r="AA3357">
        <v>136.7707669367685</v>
      </c>
      <c r="AB3357">
        <v>136.24664884882333</v>
      </c>
      <c r="AC3357">
        <v>136.76717989372037</v>
      </c>
      <c r="AD3357">
        <v>133.22517668494851</v>
      </c>
      <c r="AE3357">
        <v>132.07583263184233</v>
      </c>
      <c r="AF3357">
        <v>130.16956410896969</v>
      </c>
      <c r="AG3357">
        <v>126.26067941452573</v>
      </c>
      <c r="AH3357">
        <v>121.60738646055152</v>
      </c>
      <c r="AI3357">
        <v>115.81888850028284</v>
      </c>
      <c r="AJ3357">
        <v>-2.7056729793548584</v>
      </c>
      <c r="AK3357">
        <v>-2.6576066017150879</v>
      </c>
      <c r="AL3357">
        <v>-2.6506781578063965</v>
      </c>
      <c r="AM3357">
        <v>-2.6641232967376709</v>
      </c>
      <c r="AN3357">
        <v>-2.6930892467498779</v>
      </c>
      <c r="AO3357">
        <v>-2.7777295112609863</v>
      </c>
      <c r="AP3357">
        <v>-2.8749392032623291</v>
      </c>
      <c r="AQ3357">
        <v>-3.0101323127746582</v>
      </c>
      <c r="AR3357">
        <v>-3.0152132511138916</v>
      </c>
      <c r="AS3357">
        <v>-2.9745407104492187</v>
      </c>
      <c r="AT3357">
        <v>-2.8955452442169189</v>
      </c>
      <c r="AU3357">
        <v>-2.9803171157836914</v>
      </c>
      <c r="AV3357">
        <v>-2.9745864868164063</v>
      </c>
      <c r="AW3357">
        <v>-3.0373547077178955</v>
      </c>
      <c r="AX3357">
        <v>-3.0130908489227295</v>
      </c>
      <c r="AY3357">
        <v>7.1161403656005859</v>
      </c>
      <c r="AZ3357">
        <v>31.049140930175781</v>
      </c>
      <c r="BA3357">
        <v>31.227609634399414</v>
      </c>
      <c r="BB3357">
        <v>30.388971328735352</v>
      </c>
      <c r="BC3357">
        <v>30.138277053833008</v>
      </c>
      <c r="BD3357">
        <v>29.866518020629883</v>
      </c>
      <c r="BE3357">
        <v>6.4381470680236816</v>
      </c>
      <c r="BF3357">
        <v>-3.8315069675445557</v>
      </c>
      <c r="BG3357">
        <v>-3.7457778453826904</v>
      </c>
      <c r="BH3357">
        <v>-1.2577342987060547</v>
      </c>
      <c r="BI3357">
        <v>-1.2383694648742676</v>
      </c>
      <c r="BJ3357">
        <v>-1.2481646537780762</v>
      </c>
      <c r="BK3357">
        <v>-1.258378267288208</v>
      </c>
      <c r="BL3357">
        <v>-1.2760474681854248</v>
      </c>
      <c r="BM3357">
        <v>-1.3276311159133911</v>
      </c>
      <c r="BN3357">
        <v>-1.4018926620483398</v>
      </c>
      <c r="BO3357">
        <v>-1.4887443780899048</v>
      </c>
      <c r="BP3357">
        <v>-1.453431248664856</v>
      </c>
      <c r="BQ3357">
        <v>-1.4084587097167969</v>
      </c>
      <c r="BR3357">
        <v>-1.4003152847290039</v>
      </c>
      <c r="BS3357">
        <v>-1.4230638742446899</v>
      </c>
      <c r="BT3357">
        <v>-1.407903790473938</v>
      </c>
      <c r="BU3357">
        <v>-1.4516363143920898</v>
      </c>
      <c r="BV3357">
        <v>-1.4260895252227783</v>
      </c>
      <c r="BW3357">
        <v>9.4419898986816406</v>
      </c>
      <c r="BX3357">
        <v>33.247104644775391</v>
      </c>
      <c r="BY3357">
        <v>33.464618682861328</v>
      </c>
      <c r="BZ3357">
        <v>32.6683349609375</v>
      </c>
      <c r="CA3357">
        <v>32.48822021484375</v>
      </c>
      <c r="CB3357">
        <v>32.221523284912109</v>
      </c>
      <c r="CC3357">
        <v>8.838557243347168</v>
      </c>
      <c r="CD3357">
        <v>-1.3308537006378174</v>
      </c>
      <c r="CE3357">
        <v>-1.2933937311172485</v>
      </c>
      <c r="CF3357">
        <v>-0.25489643216133118</v>
      </c>
      <c r="CG3357">
        <v>-0.25541007518768311</v>
      </c>
      <c r="CH3357">
        <v>-0.27678820490837097</v>
      </c>
      <c r="CI3357">
        <v>-0.28476357460021973</v>
      </c>
      <c r="CJ3357">
        <v>-0.29460868239402771</v>
      </c>
      <c r="CK3357">
        <v>-0.32329744100570679</v>
      </c>
      <c r="CL3357">
        <v>-0.38166508078575134</v>
      </c>
      <c r="CM3357">
        <v>-0.43503564596176147</v>
      </c>
      <c r="CN3357">
        <v>-0.37174573540687561</v>
      </c>
      <c r="CO3357">
        <v>-0.3237951397895813</v>
      </c>
      <c r="CP3357">
        <v>-0.36472353339195251</v>
      </c>
      <c r="CQ3357">
        <v>-0.34451499581336975</v>
      </c>
      <c r="CR3357">
        <v>-0.32282426953315735</v>
      </c>
      <c r="CS3357">
        <v>-0.353372722864151</v>
      </c>
      <c r="CT3357">
        <v>-0.32693716883659363</v>
      </c>
      <c r="CU3357">
        <v>11.052865982055664</v>
      </c>
      <c r="CV3357">
        <v>34.769405364990234</v>
      </c>
      <c r="CW3357">
        <v>35.013965606689453</v>
      </c>
      <c r="CX3357">
        <v>34.247016906738281</v>
      </c>
      <c r="CY3357">
        <v>34.11578369140625</v>
      </c>
      <c r="CZ3357">
        <v>33.852592468261719</v>
      </c>
      <c r="DA3357">
        <v>10.501073837280273</v>
      </c>
      <c r="DB3357">
        <v>0.40109112858772278</v>
      </c>
      <c r="DC3357">
        <v>0.40511989593505859</v>
      </c>
      <c r="DD3357">
        <v>0.74794149398803711</v>
      </c>
      <c r="DE3357">
        <v>0.72754925489425659</v>
      </c>
      <c r="DF3357">
        <v>0.69458824396133423</v>
      </c>
      <c r="DG3357">
        <v>0.68885111808776855</v>
      </c>
      <c r="DH3357">
        <v>0.68683016300201416</v>
      </c>
      <c r="DI3357">
        <v>0.68103623390197754</v>
      </c>
      <c r="DJ3357">
        <v>0.63856250047683716</v>
      </c>
      <c r="DK3357">
        <v>0.61867308616638184</v>
      </c>
      <c r="DL3357">
        <v>0.70993971824645996</v>
      </c>
      <c r="DM3357">
        <v>0.76086843013763428</v>
      </c>
      <c r="DN3357">
        <v>0.6708681583404541</v>
      </c>
      <c r="DO3357">
        <v>0.73403394222259521</v>
      </c>
      <c r="DP3357">
        <v>0.76225531101226807</v>
      </c>
      <c r="DQ3357">
        <v>0.74489092826843262</v>
      </c>
      <c r="DR3357">
        <v>0.77221518754959106</v>
      </c>
      <c r="DS3357">
        <v>12.663742065429688</v>
      </c>
      <c r="DT3357">
        <v>36.291709899902344</v>
      </c>
      <c r="DU3357">
        <v>36.563312530517578</v>
      </c>
      <c r="DV3357">
        <v>35.825698852539063</v>
      </c>
      <c r="DW3357">
        <v>35.743350982666016</v>
      </c>
      <c r="DX3357">
        <v>35.483665466308594</v>
      </c>
      <c r="DY3357">
        <v>12.163590431213379</v>
      </c>
      <c r="DZ3357">
        <v>2.1330358982086182</v>
      </c>
      <c r="EA3357">
        <v>2.1036336421966553</v>
      </c>
      <c r="EB3357">
        <v>2.1958801746368408</v>
      </c>
      <c r="EC3357">
        <v>2.1467864513397217</v>
      </c>
      <c r="ED3357">
        <v>2.0971016883850098</v>
      </c>
      <c r="EE3357">
        <v>2.0945961475372314</v>
      </c>
      <c r="EF3357">
        <v>2.1038718223571777</v>
      </c>
      <c r="EG3357">
        <v>2.1311345100402832</v>
      </c>
      <c r="EH3357">
        <v>2.1116092205047607</v>
      </c>
      <c r="EI3357">
        <v>2.1400611400604248</v>
      </c>
      <c r="EJ3357">
        <v>2.2717216014862061</v>
      </c>
      <c r="EK3357">
        <v>2.3269503116607666</v>
      </c>
      <c r="EL3357">
        <v>2.1660981178283691</v>
      </c>
      <c r="EM3357">
        <v>2.2912871837615967</v>
      </c>
      <c r="EN3357">
        <v>2.3289377689361572</v>
      </c>
      <c r="EO3357">
        <v>2.3306090831756592</v>
      </c>
      <c r="EP3357">
        <v>2.3592164516448975</v>
      </c>
      <c r="EQ3357">
        <v>14.989590644836426</v>
      </c>
      <c r="ER3357">
        <v>38.489673614501953</v>
      </c>
      <c r="ES3357">
        <v>38.800323486328125</v>
      </c>
      <c r="ET3357">
        <v>38.105064392089844</v>
      </c>
      <c r="EU3357">
        <v>38.093292236328125</v>
      </c>
      <c r="EV3357">
        <v>37.838668823242187</v>
      </c>
      <c r="EW3357">
        <v>14.564000129699707</v>
      </c>
      <c r="EX3357">
        <v>4.6336894035339355</v>
      </c>
      <c r="EY3357">
        <v>4.5560173988342285</v>
      </c>
      <c r="EZ3357">
        <v>45.522605895996094</v>
      </c>
      <c r="FA3357">
        <v>44.731555938720703</v>
      </c>
      <c r="FB3357">
        <v>43.852725982666016</v>
      </c>
      <c r="FC3357">
        <v>43.238445281982422</v>
      </c>
      <c r="FD3357">
        <v>42.919719696044922</v>
      </c>
      <c r="FE3357">
        <v>42.577468872070313</v>
      </c>
      <c r="FF3357">
        <v>42.295848846435547</v>
      </c>
      <c r="FG3357">
        <v>42.108753204345703</v>
      </c>
      <c r="FH3357">
        <v>42.620491027832031</v>
      </c>
      <c r="FI3357">
        <v>45.047977447509766</v>
      </c>
      <c r="FJ3357">
        <v>47.821968078613281</v>
      </c>
      <c r="FK3357">
        <v>49.963241577148438</v>
      </c>
      <c r="FL3357">
        <v>51.828468322753906</v>
      </c>
      <c r="FM3357">
        <v>52.623889923095703</v>
      </c>
      <c r="FN3357">
        <v>53.006500244140625</v>
      </c>
      <c r="FO3357">
        <v>52.831768035888672</v>
      </c>
      <c r="FP3357">
        <v>51.849514007568359</v>
      </c>
      <c r="FQ3357">
        <v>50.4949951171875</v>
      </c>
      <c r="FR3357">
        <v>48.351230621337891</v>
      </c>
      <c r="FS3357">
        <v>46.875862121582031</v>
      </c>
      <c r="FT3357">
        <v>45.758708953857422</v>
      </c>
      <c r="FU3357">
        <v>45.018062591552734</v>
      </c>
      <c r="FV3357">
        <v>44.320224761962891</v>
      </c>
      <c r="FW3357">
        <v>43.541545867919922</v>
      </c>
      <c r="FX3357">
        <v>1594</v>
      </c>
      <c r="FY3357">
        <v>1.6445562243461609E-2</v>
      </c>
      <c r="FZ3357">
        <v>1</v>
      </c>
    </row>
    <row r="3358" spans="1:182" x14ac:dyDescent="0.2">
      <c r="A3358" t="s">
        <v>245</v>
      </c>
      <c r="B3358" t="s">
        <v>252</v>
      </c>
      <c r="C3358" t="s">
        <v>217</v>
      </c>
      <c r="D3358" t="s">
        <v>36</v>
      </c>
      <c r="E3358">
        <v>2017</v>
      </c>
      <c r="F3358" t="s">
        <v>230</v>
      </c>
      <c r="G3358" t="s">
        <v>10</v>
      </c>
      <c r="H3358" t="s">
        <v>226</v>
      </c>
      <c r="I3358">
        <v>579.20000000000005</v>
      </c>
      <c r="L3358">
        <v>110.27134457339055</v>
      </c>
      <c r="M3358">
        <v>107.99387680020035</v>
      </c>
      <c r="N3358">
        <v>106.64062948712366</v>
      </c>
      <c r="O3358">
        <v>106.66770364764746</v>
      </c>
      <c r="P3358">
        <v>108.76526414560976</v>
      </c>
      <c r="Q3358">
        <v>114.46439474909454</v>
      </c>
      <c r="R3358">
        <v>123.82983379931865</v>
      </c>
      <c r="S3358">
        <v>127.15224624141919</v>
      </c>
      <c r="T3358">
        <v>130.17764907213157</v>
      </c>
      <c r="U3358">
        <v>131.11353735867542</v>
      </c>
      <c r="V3358">
        <v>132.20144692594445</v>
      </c>
      <c r="W3358">
        <v>134.6851500961377</v>
      </c>
      <c r="X3358">
        <v>136.84095575946537</v>
      </c>
      <c r="Y3358">
        <v>136.53991880747316</v>
      </c>
      <c r="Z3358">
        <v>137.28736536585973</v>
      </c>
      <c r="AA3358">
        <v>136.77076693676852</v>
      </c>
      <c r="AB3358">
        <v>136.24664884882333</v>
      </c>
      <c r="AC3358">
        <v>136.76717989372037</v>
      </c>
      <c r="AD3358">
        <v>133.22517668494848</v>
      </c>
      <c r="AE3358">
        <v>132.07583263184233</v>
      </c>
      <c r="AF3358">
        <v>130.16956410896969</v>
      </c>
      <c r="AG3358">
        <v>126.26067941452573</v>
      </c>
      <c r="AH3358">
        <v>121.60738646055152</v>
      </c>
      <c r="AI3358">
        <v>115.81888850028284</v>
      </c>
      <c r="AJ3358">
        <v>-2.7056729793548584</v>
      </c>
      <c r="AK3358">
        <v>-2.6576066017150879</v>
      </c>
      <c r="AL3358">
        <v>-2.6506781578063965</v>
      </c>
      <c r="AM3358">
        <v>-2.6641232967376709</v>
      </c>
      <c r="AN3358">
        <v>-2.6930892467498779</v>
      </c>
      <c r="AO3358">
        <v>-2.7777295112609863</v>
      </c>
      <c r="AP3358">
        <v>-2.8749392032623291</v>
      </c>
      <c r="AQ3358">
        <v>-3.0101323127746582</v>
      </c>
      <c r="AR3358">
        <v>-3.0152132511138916</v>
      </c>
      <c r="AS3358">
        <v>-2.9745407104492187</v>
      </c>
      <c r="AT3358">
        <v>-2.8955452442169189</v>
      </c>
      <c r="AU3358">
        <v>-2.9803171157836914</v>
      </c>
      <c r="AV3358">
        <v>-2.9745864868164063</v>
      </c>
      <c r="AW3358">
        <v>-3.0373547077178955</v>
      </c>
      <c r="AX3358">
        <v>-3.0130908489227295</v>
      </c>
      <c r="AY3358">
        <v>7.1161403656005859</v>
      </c>
      <c r="AZ3358">
        <v>31.049140930175781</v>
      </c>
      <c r="BA3358">
        <v>31.227609634399414</v>
      </c>
      <c r="BB3358">
        <v>30.388971328735352</v>
      </c>
      <c r="BC3358">
        <v>30.138277053833008</v>
      </c>
      <c r="BD3358">
        <v>29.866518020629883</v>
      </c>
      <c r="BE3358">
        <v>6.4381470680236816</v>
      </c>
      <c r="BF3358">
        <v>-3.8315069675445557</v>
      </c>
      <c r="BG3358">
        <v>-3.7457778453826904</v>
      </c>
      <c r="BH3358">
        <v>-1.2577342987060547</v>
      </c>
      <c r="BI3358">
        <v>-1.2383694648742676</v>
      </c>
      <c r="BJ3358">
        <v>-1.2481646537780762</v>
      </c>
      <c r="BK3358">
        <v>-1.258378267288208</v>
      </c>
      <c r="BL3358">
        <v>-1.2760474681854248</v>
      </c>
      <c r="BM3358">
        <v>-1.3276311159133911</v>
      </c>
      <c r="BN3358">
        <v>-1.4018926620483398</v>
      </c>
      <c r="BO3358">
        <v>-1.4887443780899048</v>
      </c>
      <c r="BP3358">
        <v>-1.453431248664856</v>
      </c>
      <c r="BQ3358">
        <v>-1.4084587097167969</v>
      </c>
      <c r="BR3358">
        <v>-1.4003152847290039</v>
      </c>
      <c r="BS3358">
        <v>-1.4230638742446899</v>
      </c>
      <c r="BT3358">
        <v>-1.407903790473938</v>
      </c>
      <c r="BU3358">
        <v>-1.4516363143920898</v>
      </c>
      <c r="BV3358">
        <v>-1.4260895252227783</v>
      </c>
      <c r="BW3358">
        <v>9.4419898986816406</v>
      </c>
      <c r="BX3358">
        <v>33.247104644775391</v>
      </c>
      <c r="BY3358">
        <v>33.464618682861328</v>
      </c>
      <c r="BZ3358">
        <v>32.6683349609375</v>
      </c>
      <c r="CA3358">
        <v>32.48822021484375</v>
      </c>
      <c r="CB3358">
        <v>32.221523284912109</v>
      </c>
      <c r="CC3358">
        <v>8.838557243347168</v>
      </c>
      <c r="CD3358">
        <v>-1.3308537006378174</v>
      </c>
      <c r="CE3358">
        <v>-1.2933937311172485</v>
      </c>
      <c r="CF3358">
        <v>-0.25489643216133118</v>
      </c>
      <c r="CG3358">
        <v>-0.25541007518768311</v>
      </c>
      <c r="CH3358">
        <v>-0.27678820490837097</v>
      </c>
      <c r="CI3358">
        <v>-0.28476357460021973</v>
      </c>
      <c r="CJ3358">
        <v>-0.29460868239402771</v>
      </c>
      <c r="CK3358">
        <v>-0.32329744100570679</v>
      </c>
      <c r="CL3358">
        <v>-0.38166508078575134</v>
      </c>
      <c r="CM3358">
        <v>-0.43503564596176147</v>
      </c>
      <c r="CN3358">
        <v>-0.37174573540687561</v>
      </c>
      <c r="CO3358">
        <v>-0.3237951397895813</v>
      </c>
      <c r="CP3358">
        <v>-0.36472353339195251</v>
      </c>
      <c r="CQ3358">
        <v>-0.34451499581336975</v>
      </c>
      <c r="CR3358">
        <v>-0.32282426953315735</v>
      </c>
      <c r="CS3358">
        <v>-0.353372722864151</v>
      </c>
      <c r="CT3358">
        <v>-0.32693716883659363</v>
      </c>
      <c r="CU3358">
        <v>11.052865982055664</v>
      </c>
      <c r="CV3358">
        <v>34.769405364990234</v>
      </c>
      <c r="CW3358">
        <v>35.013965606689453</v>
      </c>
      <c r="CX3358">
        <v>34.247016906738281</v>
      </c>
      <c r="CY3358">
        <v>34.11578369140625</v>
      </c>
      <c r="CZ3358">
        <v>33.852592468261719</v>
      </c>
      <c r="DA3358">
        <v>10.501073837280273</v>
      </c>
      <c r="DB3358">
        <v>0.40109112858772278</v>
      </c>
      <c r="DC3358">
        <v>0.40511989593505859</v>
      </c>
      <c r="DD3358">
        <v>0.74794149398803711</v>
      </c>
      <c r="DE3358">
        <v>0.72754925489425659</v>
      </c>
      <c r="DF3358">
        <v>0.69458824396133423</v>
      </c>
      <c r="DG3358">
        <v>0.68885111808776855</v>
      </c>
      <c r="DH3358">
        <v>0.68683016300201416</v>
      </c>
      <c r="DI3358">
        <v>0.68103623390197754</v>
      </c>
      <c r="DJ3358">
        <v>0.63856250047683716</v>
      </c>
      <c r="DK3358">
        <v>0.61867308616638184</v>
      </c>
      <c r="DL3358">
        <v>0.70993971824645996</v>
      </c>
      <c r="DM3358">
        <v>0.76086843013763428</v>
      </c>
      <c r="DN3358">
        <v>0.6708681583404541</v>
      </c>
      <c r="DO3358">
        <v>0.73403394222259521</v>
      </c>
      <c r="DP3358">
        <v>0.76225531101226807</v>
      </c>
      <c r="DQ3358">
        <v>0.74489092826843262</v>
      </c>
      <c r="DR3358">
        <v>0.77221518754959106</v>
      </c>
      <c r="DS3358">
        <v>12.663742065429688</v>
      </c>
      <c r="DT3358">
        <v>36.291709899902344</v>
      </c>
      <c r="DU3358">
        <v>36.563312530517578</v>
      </c>
      <c r="DV3358">
        <v>35.825698852539063</v>
      </c>
      <c r="DW3358">
        <v>35.743350982666016</v>
      </c>
      <c r="DX3358">
        <v>35.483665466308594</v>
      </c>
      <c r="DY3358">
        <v>12.163590431213379</v>
      </c>
      <c r="DZ3358">
        <v>2.1330358982086182</v>
      </c>
      <c r="EA3358">
        <v>2.1036336421966553</v>
      </c>
      <c r="EB3358">
        <v>2.1958801746368408</v>
      </c>
      <c r="EC3358">
        <v>2.1467864513397217</v>
      </c>
      <c r="ED3358">
        <v>2.0971016883850098</v>
      </c>
      <c r="EE3358">
        <v>2.0945961475372314</v>
      </c>
      <c r="EF3358">
        <v>2.1038718223571777</v>
      </c>
      <c r="EG3358">
        <v>2.1311345100402832</v>
      </c>
      <c r="EH3358">
        <v>2.1116092205047607</v>
      </c>
      <c r="EI3358">
        <v>2.1400611400604248</v>
      </c>
      <c r="EJ3358">
        <v>2.2717216014862061</v>
      </c>
      <c r="EK3358">
        <v>2.3269503116607666</v>
      </c>
      <c r="EL3358">
        <v>2.1660981178283691</v>
      </c>
      <c r="EM3358">
        <v>2.2912871837615967</v>
      </c>
      <c r="EN3358">
        <v>2.3289377689361572</v>
      </c>
      <c r="EO3358">
        <v>2.3306090831756592</v>
      </c>
      <c r="EP3358">
        <v>2.3592164516448975</v>
      </c>
      <c r="EQ3358">
        <v>14.989590644836426</v>
      </c>
      <c r="ER3358">
        <v>38.489673614501953</v>
      </c>
      <c r="ES3358">
        <v>38.800323486328125</v>
      </c>
      <c r="ET3358">
        <v>38.105064392089844</v>
      </c>
      <c r="EU3358">
        <v>38.093292236328125</v>
      </c>
      <c r="EV3358">
        <v>37.838668823242187</v>
      </c>
      <c r="EW3358">
        <v>14.564000129699707</v>
      </c>
      <c r="EX3358">
        <v>4.6336894035339355</v>
      </c>
      <c r="EY3358">
        <v>4.5560173988342285</v>
      </c>
      <c r="EZ3358">
        <v>45.522605895996094</v>
      </c>
      <c r="FA3358">
        <v>44.731555938720703</v>
      </c>
      <c r="FB3358">
        <v>43.852725982666016</v>
      </c>
      <c r="FC3358">
        <v>43.238445281982422</v>
      </c>
      <c r="FD3358">
        <v>42.919719696044922</v>
      </c>
      <c r="FE3358">
        <v>42.577468872070313</v>
      </c>
      <c r="FF3358">
        <v>42.295848846435547</v>
      </c>
      <c r="FG3358">
        <v>42.108753204345703</v>
      </c>
      <c r="FH3358">
        <v>42.620491027832031</v>
      </c>
      <c r="FI3358">
        <v>45.047977447509766</v>
      </c>
      <c r="FJ3358">
        <v>47.821968078613281</v>
      </c>
      <c r="FK3358">
        <v>49.963241577148438</v>
      </c>
      <c r="FL3358">
        <v>51.828468322753906</v>
      </c>
      <c r="FM3358">
        <v>52.623889923095703</v>
      </c>
      <c r="FN3358">
        <v>53.006500244140625</v>
      </c>
      <c r="FO3358">
        <v>52.831768035888672</v>
      </c>
      <c r="FP3358">
        <v>51.849514007568359</v>
      </c>
      <c r="FQ3358">
        <v>50.4949951171875</v>
      </c>
      <c r="FR3358">
        <v>48.351230621337891</v>
      </c>
      <c r="FS3358">
        <v>46.875862121582031</v>
      </c>
      <c r="FT3358">
        <v>45.758708953857422</v>
      </c>
      <c r="FU3358">
        <v>45.018062591552734</v>
      </c>
      <c r="FV3358">
        <v>44.320224761962891</v>
      </c>
      <c r="FW3358">
        <v>43.541545867919922</v>
      </c>
      <c r="FX3358">
        <v>1594</v>
      </c>
      <c r="FY3358">
        <v>1.6445562243461609E-2</v>
      </c>
      <c r="FZ3358">
        <v>1</v>
      </c>
    </row>
    <row r="3359" spans="1:182" x14ac:dyDescent="0.2">
      <c r="A3359" t="s">
        <v>245</v>
      </c>
      <c r="B3359" t="s">
        <v>252</v>
      </c>
      <c r="C3359" t="s">
        <v>217</v>
      </c>
      <c r="D3359" t="s">
        <v>37</v>
      </c>
      <c r="E3359">
        <v>2015</v>
      </c>
      <c r="F3359" t="s">
        <v>230</v>
      </c>
      <c r="G3359" t="s">
        <v>10</v>
      </c>
      <c r="H3359" t="s">
        <v>226</v>
      </c>
      <c r="I3359">
        <v>579.20000000000005</v>
      </c>
      <c r="L3359">
        <v>112.38360495182164</v>
      </c>
      <c r="M3359">
        <v>110.25929197880791</v>
      </c>
      <c r="N3359">
        <v>108.95534138318162</v>
      </c>
      <c r="O3359">
        <v>108.55998120993422</v>
      </c>
      <c r="P3359">
        <v>110.62405171021027</v>
      </c>
      <c r="Q3359">
        <v>116.15772181939468</v>
      </c>
      <c r="R3359">
        <v>125.4784559243846</v>
      </c>
      <c r="S3359">
        <v>129.38913168368117</v>
      </c>
      <c r="T3359">
        <v>132.15901906724969</v>
      </c>
      <c r="U3359">
        <v>133.59007174699374</v>
      </c>
      <c r="V3359">
        <v>136.05174991843896</v>
      </c>
      <c r="W3359">
        <v>139.06697173856548</v>
      </c>
      <c r="X3359">
        <v>141.84750520947603</v>
      </c>
      <c r="Y3359">
        <v>141.65968531365255</v>
      </c>
      <c r="Z3359">
        <v>142.04206705235669</v>
      </c>
      <c r="AA3359">
        <v>141.82987065885078</v>
      </c>
      <c r="AB3359">
        <v>140.96582394032362</v>
      </c>
      <c r="AC3359">
        <v>140.72733497407506</v>
      </c>
      <c r="AD3359">
        <v>138.14608125353851</v>
      </c>
      <c r="AE3359">
        <v>136.60873900409192</v>
      </c>
      <c r="AF3359">
        <v>134.41184062017828</v>
      </c>
      <c r="AG3359">
        <v>129.77072892936977</v>
      </c>
      <c r="AH3359">
        <v>124.10825164501328</v>
      </c>
      <c r="AI3359">
        <v>117.64629314707483</v>
      </c>
      <c r="AJ3359">
        <v>-2.5859758853912354</v>
      </c>
      <c r="AK3359">
        <v>-2.5649511814117432</v>
      </c>
      <c r="AL3359">
        <v>-2.551661491394043</v>
      </c>
      <c r="AM3359">
        <v>-2.5452125072479248</v>
      </c>
      <c r="AN3359">
        <v>-2.5532939434051514</v>
      </c>
      <c r="AO3359">
        <v>-2.624335765838623</v>
      </c>
      <c r="AP3359">
        <v>-2.6704866886138916</v>
      </c>
      <c r="AQ3359">
        <v>-2.7569959163665771</v>
      </c>
      <c r="AR3359">
        <v>-2.8212358951568604</v>
      </c>
      <c r="AS3359">
        <v>-2.8107955455780029</v>
      </c>
      <c r="AT3359">
        <v>-2.7967193126678467</v>
      </c>
      <c r="AU3359">
        <v>-2.8937821388244629</v>
      </c>
      <c r="AV3359">
        <v>-2.911003589630127</v>
      </c>
      <c r="AW3359">
        <v>-2.937030553817749</v>
      </c>
      <c r="AX3359">
        <v>-2.951772928237915</v>
      </c>
      <c r="AY3359">
        <v>8.7253856658935547</v>
      </c>
      <c r="AZ3359">
        <v>33.223960876464844</v>
      </c>
      <c r="BA3359">
        <v>33.374366760253906</v>
      </c>
      <c r="BB3359">
        <v>33.135818481445313</v>
      </c>
      <c r="BC3359">
        <v>32.749290466308594</v>
      </c>
      <c r="BD3359">
        <v>32.497673034667969</v>
      </c>
      <c r="BE3359">
        <v>8.1747579574584961</v>
      </c>
      <c r="BF3359">
        <v>-2.5723154544830322</v>
      </c>
      <c r="BG3359">
        <v>-2.5290188789367676</v>
      </c>
      <c r="BH3359">
        <v>-1.1608563661575317</v>
      </c>
      <c r="BI3359">
        <v>-1.1628642082214355</v>
      </c>
      <c r="BJ3359">
        <v>-1.1571955680847168</v>
      </c>
      <c r="BK3359">
        <v>-1.1546313762664795</v>
      </c>
      <c r="BL3359">
        <v>-1.1573625802993774</v>
      </c>
      <c r="BM3359">
        <v>-1.2072074413299561</v>
      </c>
      <c r="BN3359">
        <v>-1.245409369468689</v>
      </c>
      <c r="BO3359">
        <v>-1.2974342107772827</v>
      </c>
      <c r="BP3359">
        <v>-1.319189190864563</v>
      </c>
      <c r="BQ3359">
        <v>-1.296074390411377</v>
      </c>
      <c r="BR3359">
        <v>-1.2952208518981934</v>
      </c>
      <c r="BS3359">
        <v>-1.3326406478881836</v>
      </c>
      <c r="BT3359">
        <v>-1.3246514797210693</v>
      </c>
      <c r="BU3359">
        <v>-1.3458453416824341</v>
      </c>
      <c r="BV3359">
        <v>-1.3459709882736206</v>
      </c>
      <c r="BW3359">
        <v>10.756261825561523</v>
      </c>
      <c r="BX3359">
        <v>35.439174652099609</v>
      </c>
      <c r="BY3359">
        <v>35.616493225097656</v>
      </c>
      <c r="BZ3359">
        <v>35.424617767333984</v>
      </c>
      <c r="CA3359">
        <v>35.111339569091797</v>
      </c>
      <c r="CB3359">
        <v>34.859603881835938</v>
      </c>
      <c r="CC3359">
        <v>10.288622856140137</v>
      </c>
      <c r="CD3359">
        <v>-0.58563691377639771</v>
      </c>
      <c r="CE3359">
        <v>-0.59297710657119751</v>
      </c>
      <c r="CF3359">
        <v>-0.1738227903842926</v>
      </c>
      <c r="CG3359">
        <v>-0.19178299605846405</v>
      </c>
      <c r="CH3359">
        <v>-0.19139270484447479</v>
      </c>
      <c r="CI3359">
        <v>-0.19151905179023743</v>
      </c>
      <c r="CJ3359">
        <v>-0.19054479897022247</v>
      </c>
      <c r="CK3359">
        <v>-0.22570869326591492</v>
      </c>
      <c r="CL3359">
        <v>-0.25840511918067932</v>
      </c>
      <c r="CM3359">
        <v>-0.28654623031616211</v>
      </c>
      <c r="CN3359">
        <v>-0.27887621521949768</v>
      </c>
      <c r="CO3359">
        <v>-0.24698321521282196</v>
      </c>
      <c r="CP3359">
        <v>-0.25528761744499207</v>
      </c>
      <c r="CQ3359">
        <v>-0.25139877200126648</v>
      </c>
      <c r="CR3359">
        <v>-0.22594885528087616</v>
      </c>
      <c r="CS3359">
        <v>-0.243795245885849</v>
      </c>
      <c r="CT3359">
        <v>-0.23379749059677124</v>
      </c>
      <c r="CU3359">
        <v>12.162839889526367</v>
      </c>
      <c r="CV3359">
        <v>36.973423004150391</v>
      </c>
      <c r="CW3359">
        <v>37.169384002685547</v>
      </c>
      <c r="CX3359">
        <v>37.009834289550781</v>
      </c>
      <c r="CY3359">
        <v>36.747283935546875</v>
      </c>
      <c r="CZ3359">
        <v>36.495468139648438</v>
      </c>
      <c r="DA3359">
        <v>11.752678871154785</v>
      </c>
      <c r="DB3359">
        <v>0.79033070802688599</v>
      </c>
      <c r="DC3359">
        <v>0.74791961908340454</v>
      </c>
      <c r="DD3359">
        <v>0.81321072578430176</v>
      </c>
      <c r="DE3359">
        <v>0.77929824590682983</v>
      </c>
      <c r="DF3359">
        <v>0.77441012859344482</v>
      </c>
      <c r="DG3359">
        <v>0.77159327268600464</v>
      </c>
      <c r="DH3359">
        <v>0.77627301216125488</v>
      </c>
      <c r="DI3359">
        <v>0.75579005479812622</v>
      </c>
      <c r="DJ3359">
        <v>0.72859913110733032</v>
      </c>
      <c r="DK3359">
        <v>0.7243417501449585</v>
      </c>
      <c r="DL3359">
        <v>0.7614368200302124</v>
      </c>
      <c r="DM3359">
        <v>0.80210798978805542</v>
      </c>
      <c r="DN3359">
        <v>0.78464561700820923</v>
      </c>
      <c r="DO3359">
        <v>0.82984310388565063</v>
      </c>
      <c r="DP3359">
        <v>0.87275373935699463</v>
      </c>
      <c r="DQ3359">
        <v>0.85825484991073608</v>
      </c>
      <c r="DR3359">
        <v>0.87837600708007813</v>
      </c>
      <c r="DS3359">
        <v>13.569418907165527</v>
      </c>
      <c r="DT3359">
        <v>38.507675170898438</v>
      </c>
      <c r="DU3359">
        <v>38.722274780273438</v>
      </c>
      <c r="DV3359">
        <v>38.595050811767578</v>
      </c>
      <c r="DW3359">
        <v>38.383232116699219</v>
      </c>
      <c r="DX3359">
        <v>38.131336212158203</v>
      </c>
      <c r="DY3359">
        <v>13.21673583984375</v>
      </c>
      <c r="DZ3359">
        <v>2.1662983894348145</v>
      </c>
      <c r="EA3359">
        <v>2.0888164043426514</v>
      </c>
      <c r="EB3359">
        <v>2.2383303642272949</v>
      </c>
      <c r="EC3359">
        <v>2.1813852787017822</v>
      </c>
      <c r="ED3359">
        <v>2.1688759326934814</v>
      </c>
      <c r="EE3359">
        <v>2.1621744632720947</v>
      </c>
      <c r="EF3359">
        <v>2.1722042560577393</v>
      </c>
      <c r="EG3359">
        <v>2.1729183197021484</v>
      </c>
      <c r="EH3359">
        <v>2.1536765098571777</v>
      </c>
      <c r="EI3359">
        <v>2.1839034557342529</v>
      </c>
      <c r="EJ3359">
        <v>2.2634835243225098</v>
      </c>
      <c r="EK3359">
        <v>2.3168292045593262</v>
      </c>
      <c r="EL3359">
        <v>2.2861440181732178</v>
      </c>
      <c r="EM3359">
        <v>2.3909845352172852</v>
      </c>
      <c r="EN3359">
        <v>2.4591057300567627</v>
      </c>
      <c r="EO3359">
        <v>2.4494400024414062</v>
      </c>
      <c r="EP3359">
        <v>2.484177827835083</v>
      </c>
      <c r="EQ3359">
        <v>15.600295066833496</v>
      </c>
      <c r="ER3359">
        <v>40.722888946533203</v>
      </c>
      <c r="ES3359">
        <v>40.964401245117188</v>
      </c>
      <c r="ET3359">
        <v>40.88385009765625</v>
      </c>
      <c r="EU3359">
        <v>40.745281219482422</v>
      </c>
      <c r="EV3359">
        <v>40.493267059326172</v>
      </c>
      <c r="EW3359">
        <v>15.330600738525391</v>
      </c>
      <c r="EX3359">
        <v>4.1529769897460937</v>
      </c>
      <c r="EY3359">
        <v>4.0248579978942871</v>
      </c>
      <c r="EZ3359">
        <v>51.963199615478516</v>
      </c>
      <c r="FA3359">
        <v>51.779769897460937</v>
      </c>
      <c r="FB3359">
        <v>51.171520233154297</v>
      </c>
      <c r="FC3359">
        <v>50.701129913330078</v>
      </c>
      <c r="FD3359">
        <v>50.460105895996094</v>
      </c>
      <c r="FE3359">
        <v>49.730182647705078</v>
      </c>
      <c r="FF3359">
        <v>48.761150360107422</v>
      </c>
      <c r="FG3359">
        <v>49.110946655273437</v>
      </c>
      <c r="FH3359">
        <v>50.336589813232422</v>
      </c>
      <c r="FI3359">
        <v>52.6002197265625</v>
      </c>
      <c r="FJ3359">
        <v>55.004928588867188</v>
      </c>
      <c r="FK3359">
        <v>56.426029205322266</v>
      </c>
      <c r="FL3359">
        <v>57.808948516845703</v>
      </c>
      <c r="FM3359">
        <v>59.153995513916016</v>
      </c>
      <c r="FN3359">
        <v>60.092918395996094</v>
      </c>
      <c r="FO3359">
        <v>60.346843719482422</v>
      </c>
      <c r="FP3359">
        <v>59.5406494140625</v>
      </c>
      <c r="FQ3359">
        <v>58.853710174560547</v>
      </c>
      <c r="FR3359">
        <v>57.049484252929687</v>
      </c>
      <c r="FS3359">
        <v>55.249309539794922</v>
      </c>
      <c r="FT3359">
        <v>53.828037261962891</v>
      </c>
      <c r="FU3359">
        <v>52.467727661132813</v>
      </c>
      <c r="FV3359">
        <v>51.690391540527344</v>
      </c>
      <c r="FW3359">
        <v>50.877185821533203</v>
      </c>
      <c r="FX3359">
        <v>1594</v>
      </c>
      <c r="FY3359">
        <v>1.6445562243461609E-2</v>
      </c>
      <c r="FZ3359">
        <v>1</v>
      </c>
    </row>
    <row r="3360" spans="1:182" x14ac:dyDescent="0.2">
      <c r="A3360" t="s">
        <v>245</v>
      </c>
      <c r="B3360" t="s">
        <v>252</v>
      </c>
      <c r="C3360" t="s">
        <v>217</v>
      </c>
      <c r="D3360" t="s">
        <v>37</v>
      </c>
      <c r="E3360">
        <v>2016</v>
      </c>
      <c r="F3360" t="s">
        <v>230</v>
      </c>
      <c r="G3360" t="s">
        <v>10</v>
      </c>
      <c r="H3360" t="s">
        <v>226</v>
      </c>
      <c r="I3360">
        <v>579.20000000000005</v>
      </c>
      <c r="L3360">
        <v>112.38360495182164</v>
      </c>
      <c r="M3360">
        <v>110.25929197880791</v>
      </c>
      <c r="N3360">
        <v>108.95534138318162</v>
      </c>
      <c r="O3360">
        <v>108.55998120993422</v>
      </c>
      <c r="P3360">
        <v>110.62405171021027</v>
      </c>
      <c r="Q3360">
        <v>116.15772181939468</v>
      </c>
      <c r="R3360">
        <v>125.4784559243846</v>
      </c>
      <c r="S3360">
        <v>129.38913168368117</v>
      </c>
      <c r="T3360">
        <v>132.15901906724972</v>
      </c>
      <c r="U3360">
        <v>133.59007174699374</v>
      </c>
      <c r="V3360">
        <v>136.05174991843893</v>
      </c>
      <c r="W3360">
        <v>139.06697173856548</v>
      </c>
      <c r="X3360">
        <v>141.84750520947603</v>
      </c>
      <c r="Y3360">
        <v>141.65968531365255</v>
      </c>
      <c r="Z3360">
        <v>142.04206705235669</v>
      </c>
      <c r="AA3360">
        <v>141.82987065885078</v>
      </c>
      <c r="AB3360">
        <v>140.96582394032365</v>
      </c>
      <c r="AC3360">
        <v>140.72733497407506</v>
      </c>
      <c r="AD3360">
        <v>138.14608125353851</v>
      </c>
      <c r="AE3360">
        <v>136.60873900409192</v>
      </c>
      <c r="AF3360">
        <v>134.41184062017831</v>
      </c>
      <c r="AG3360">
        <v>129.77072892936977</v>
      </c>
      <c r="AH3360">
        <v>124.10825164501328</v>
      </c>
      <c r="AI3360">
        <v>117.64629314707483</v>
      </c>
      <c r="AJ3360">
        <v>-2.5859758853912354</v>
      </c>
      <c r="AK3360">
        <v>-2.5649511814117432</v>
      </c>
      <c r="AL3360">
        <v>-2.551661491394043</v>
      </c>
      <c r="AM3360">
        <v>-2.5452125072479248</v>
      </c>
      <c r="AN3360">
        <v>-2.5532939434051514</v>
      </c>
      <c r="AO3360">
        <v>-2.624335765838623</v>
      </c>
      <c r="AP3360">
        <v>-2.6704866886138916</v>
      </c>
      <c r="AQ3360">
        <v>-2.7569959163665771</v>
      </c>
      <c r="AR3360">
        <v>-2.8212358951568604</v>
      </c>
      <c r="AS3360">
        <v>-2.8107955455780029</v>
      </c>
      <c r="AT3360">
        <v>-2.7967193126678467</v>
      </c>
      <c r="AU3360">
        <v>-2.8937821388244629</v>
      </c>
      <c r="AV3360">
        <v>-2.911003589630127</v>
      </c>
      <c r="AW3360">
        <v>-2.937030553817749</v>
      </c>
      <c r="AX3360">
        <v>-2.951772928237915</v>
      </c>
      <c r="AY3360">
        <v>8.7253856658935547</v>
      </c>
      <c r="AZ3360">
        <v>33.223960876464844</v>
      </c>
      <c r="BA3360">
        <v>33.374366760253906</v>
      </c>
      <c r="BB3360">
        <v>33.135818481445313</v>
      </c>
      <c r="BC3360">
        <v>32.749290466308594</v>
      </c>
      <c r="BD3360">
        <v>32.497673034667969</v>
      </c>
      <c r="BE3360">
        <v>8.1747579574584961</v>
      </c>
      <c r="BF3360">
        <v>-2.5723154544830322</v>
      </c>
      <c r="BG3360">
        <v>-2.5290188789367676</v>
      </c>
      <c r="BH3360">
        <v>-1.1608563661575317</v>
      </c>
      <c r="BI3360">
        <v>-1.1628642082214355</v>
      </c>
      <c r="BJ3360">
        <v>-1.1571955680847168</v>
      </c>
      <c r="BK3360">
        <v>-1.1546313762664795</v>
      </c>
      <c r="BL3360">
        <v>-1.1573625802993774</v>
      </c>
      <c r="BM3360">
        <v>-1.2072074413299561</v>
      </c>
      <c r="BN3360">
        <v>-1.245409369468689</v>
      </c>
      <c r="BO3360">
        <v>-1.2974342107772827</v>
      </c>
      <c r="BP3360">
        <v>-1.319189190864563</v>
      </c>
      <c r="BQ3360">
        <v>-1.296074390411377</v>
      </c>
      <c r="BR3360">
        <v>-1.2952208518981934</v>
      </c>
      <c r="BS3360">
        <v>-1.3326406478881836</v>
      </c>
      <c r="BT3360">
        <v>-1.3246514797210693</v>
      </c>
      <c r="BU3360">
        <v>-1.3458453416824341</v>
      </c>
      <c r="BV3360">
        <v>-1.3459709882736206</v>
      </c>
      <c r="BW3360">
        <v>10.756261825561523</v>
      </c>
      <c r="BX3360">
        <v>35.439174652099609</v>
      </c>
      <c r="BY3360">
        <v>35.616493225097656</v>
      </c>
      <c r="BZ3360">
        <v>35.424617767333984</v>
      </c>
      <c r="CA3360">
        <v>35.111339569091797</v>
      </c>
      <c r="CB3360">
        <v>34.859603881835938</v>
      </c>
      <c r="CC3360">
        <v>10.288622856140137</v>
      </c>
      <c r="CD3360">
        <v>-0.58563691377639771</v>
      </c>
      <c r="CE3360">
        <v>-0.59297710657119751</v>
      </c>
      <c r="CF3360">
        <v>-0.1738227903842926</v>
      </c>
      <c r="CG3360">
        <v>-0.19178299605846405</v>
      </c>
      <c r="CH3360">
        <v>-0.19139270484447479</v>
      </c>
      <c r="CI3360">
        <v>-0.19151905179023743</v>
      </c>
      <c r="CJ3360">
        <v>-0.19054479897022247</v>
      </c>
      <c r="CK3360">
        <v>-0.22570869326591492</v>
      </c>
      <c r="CL3360">
        <v>-0.25840511918067932</v>
      </c>
      <c r="CM3360">
        <v>-0.28654623031616211</v>
      </c>
      <c r="CN3360">
        <v>-0.27887621521949768</v>
      </c>
      <c r="CO3360">
        <v>-0.24698321521282196</v>
      </c>
      <c r="CP3360">
        <v>-0.25528761744499207</v>
      </c>
      <c r="CQ3360">
        <v>-0.25139877200126648</v>
      </c>
      <c r="CR3360">
        <v>-0.22594885528087616</v>
      </c>
      <c r="CS3360">
        <v>-0.243795245885849</v>
      </c>
      <c r="CT3360">
        <v>-0.23379749059677124</v>
      </c>
      <c r="CU3360">
        <v>12.162839889526367</v>
      </c>
      <c r="CV3360">
        <v>36.973423004150391</v>
      </c>
      <c r="CW3360">
        <v>37.169384002685547</v>
      </c>
      <c r="CX3360">
        <v>37.009834289550781</v>
      </c>
      <c r="CY3360">
        <v>36.747283935546875</v>
      </c>
      <c r="CZ3360">
        <v>36.495468139648438</v>
      </c>
      <c r="DA3360">
        <v>11.752678871154785</v>
      </c>
      <c r="DB3360">
        <v>0.79033070802688599</v>
      </c>
      <c r="DC3360">
        <v>0.74791961908340454</v>
      </c>
      <c r="DD3360">
        <v>0.81321072578430176</v>
      </c>
      <c r="DE3360">
        <v>0.77929824590682983</v>
      </c>
      <c r="DF3360">
        <v>0.77441012859344482</v>
      </c>
      <c r="DG3360">
        <v>0.77159327268600464</v>
      </c>
      <c r="DH3360">
        <v>0.77627301216125488</v>
      </c>
      <c r="DI3360">
        <v>0.75579005479812622</v>
      </c>
      <c r="DJ3360">
        <v>0.72859913110733032</v>
      </c>
      <c r="DK3360">
        <v>0.7243417501449585</v>
      </c>
      <c r="DL3360">
        <v>0.7614368200302124</v>
      </c>
      <c r="DM3360">
        <v>0.80210798978805542</v>
      </c>
      <c r="DN3360">
        <v>0.78464561700820923</v>
      </c>
      <c r="DO3360">
        <v>0.82984310388565063</v>
      </c>
      <c r="DP3360">
        <v>0.87275373935699463</v>
      </c>
      <c r="DQ3360">
        <v>0.85825484991073608</v>
      </c>
      <c r="DR3360">
        <v>0.87837600708007813</v>
      </c>
      <c r="DS3360">
        <v>13.569418907165527</v>
      </c>
      <c r="DT3360">
        <v>38.507675170898438</v>
      </c>
      <c r="DU3360">
        <v>38.722274780273438</v>
      </c>
      <c r="DV3360">
        <v>38.595050811767578</v>
      </c>
      <c r="DW3360">
        <v>38.383232116699219</v>
      </c>
      <c r="DX3360">
        <v>38.131336212158203</v>
      </c>
      <c r="DY3360">
        <v>13.21673583984375</v>
      </c>
      <c r="DZ3360">
        <v>2.1662983894348145</v>
      </c>
      <c r="EA3360">
        <v>2.0888164043426514</v>
      </c>
      <c r="EB3360">
        <v>2.2383303642272949</v>
      </c>
      <c r="EC3360">
        <v>2.1813852787017822</v>
      </c>
      <c r="ED3360">
        <v>2.1688759326934814</v>
      </c>
      <c r="EE3360">
        <v>2.1621744632720947</v>
      </c>
      <c r="EF3360">
        <v>2.1722042560577393</v>
      </c>
      <c r="EG3360">
        <v>2.1729183197021484</v>
      </c>
      <c r="EH3360">
        <v>2.1536765098571777</v>
      </c>
      <c r="EI3360">
        <v>2.1839034557342529</v>
      </c>
      <c r="EJ3360">
        <v>2.2634835243225098</v>
      </c>
      <c r="EK3360">
        <v>2.3168292045593262</v>
      </c>
      <c r="EL3360">
        <v>2.2861440181732178</v>
      </c>
      <c r="EM3360">
        <v>2.3909845352172852</v>
      </c>
      <c r="EN3360">
        <v>2.4591057300567627</v>
      </c>
      <c r="EO3360">
        <v>2.4494400024414062</v>
      </c>
      <c r="EP3360">
        <v>2.484177827835083</v>
      </c>
      <c r="EQ3360">
        <v>15.600295066833496</v>
      </c>
      <c r="ER3360">
        <v>40.722888946533203</v>
      </c>
      <c r="ES3360">
        <v>40.964401245117188</v>
      </c>
      <c r="ET3360">
        <v>40.88385009765625</v>
      </c>
      <c r="EU3360">
        <v>40.745281219482422</v>
      </c>
      <c r="EV3360">
        <v>40.493267059326172</v>
      </c>
      <c r="EW3360">
        <v>15.330600738525391</v>
      </c>
      <c r="EX3360">
        <v>4.1529769897460937</v>
      </c>
      <c r="EY3360">
        <v>4.0248579978942871</v>
      </c>
      <c r="EZ3360">
        <v>51.963199615478516</v>
      </c>
      <c r="FA3360">
        <v>51.779769897460937</v>
      </c>
      <c r="FB3360">
        <v>51.171520233154297</v>
      </c>
      <c r="FC3360">
        <v>50.701129913330078</v>
      </c>
      <c r="FD3360">
        <v>50.460105895996094</v>
      </c>
      <c r="FE3360">
        <v>49.730182647705078</v>
      </c>
      <c r="FF3360">
        <v>48.761150360107422</v>
      </c>
      <c r="FG3360">
        <v>49.110946655273437</v>
      </c>
      <c r="FH3360">
        <v>50.336589813232422</v>
      </c>
      <c r="FI3360">
        <v>52.6002197265625</v>
      </c>
      <c r="FJ3360">
        <v>55.004928588867188</v>
      </c>
      <c r="FK3360">
        <v>56.426029205322266</v>
      </c>
      <c r="FL3360">
        <v>57.808948516845703</v>
      </c>
      <c r="FM3360">
        <v>59.153995513916016</v>
      </c>
      <c r="FN3360">
        <v>60.092918395996094</v>
      </c>
      <c r="FO3360">
        <v>60.346843719482422</v>
      </c>
      <c r="FP3360">
        <v>59.5406494140625</v>
      </c>
      <c r="FQ3360">
        <v>58.853710174560547</v>
      </c>
      <c r="FR3360">
        <v>57.049484252929687</v>
      </c>
      <c r="FS3360">
        <v>55.249309539794922</v>
      </c>
      <c r="FT3360">
        <v>53.828037261962891</v>
      </c>
      <c r="FU3360">
        <v>52.467727661132813</v>
      </c>
      <c r="FV3360">
        <v>51.690391540527344</v>
      </c>
      <c r="FW3360">
        <v>50.877185821533203</v>
      </c>
      <c r="FX3360">
        <v>1594</v>
      </c>
      <c r="FY3360">
        <v>1.6445562243461609E-2</v>
      </c>
      <c r="FZ3360">
        <v>1</v>
      </c>
    </row>
    <row r="3361" spans="1:182" x14ac:dyDescent="0.2">
      <c r="A3361" t="s">
        <v>245</v>
      </c>
      <c r="B3361" t="s">
        <v>252</v>
      </c>
      <c r="C3361" t="s">
        <v>217</v>
      </c>
      <c r="D3361" t="s">
        <v>37</v>
      </c>
      <c r="E3361">
        <v>2017</v>
      </c>
      <c r="F3361" t="s">
        <v>230</v>
      </c>
      <c r="G3361" t="s">
        <v>10</v>
      </c>
      <c r="H3361" t="s">
        <v>226</v>
      </c>
      <c r="I3361">
        <v>579.20000000000005</v>
      </c>
      <c r="L3361">
        <v>112.38360495182164</v>
      </c>
      <c r="M3361">
        <v>110.25929197880791</v>
      </c>
      <c r="N3361">
        <v>108.95534138318162</v>
      </c>
      <c r="O3361">
        <v>108.55998120993422</v>
      </c>
      <c r="P3361">
        <v>110.62405171021027</v>
      </c>
      <c r="Q3361">
        <v>116.15772181939468</v>
      </c>
      <c r="R3361">
        <v>125.4784559243846</v>
      </c>
      <c r="S3361">
        <v>129.38913168368117</v>
      </c>
      <c r="T3361">
        <v>132.15901906724972</v>
      </c>
      <c r="U3361">
        <v>133.59007174699374</v>
      </c>
      <c r="V3361">
        <v>136.05174991843893</v>
      </c>
      <c r="W3361">
        <v>139.06697173856548</v>
      </c>
      <c r="X3361">
        <v>141.84750520947603</v>
      </c>
      <c r="Y3361">
        <v>141.65968531365255</v>
      </c>
      <c r="Z3361">
        <v>142.04206705235669</v>
      </c>
      <c r="AA3361">
        <v>141.82987065885078</v>
      </c>
      <c r="AB3361">
        <v>140.96582394032362</v>
      </c>
      <c r="AC3361">
        <v>140.72733497407506</v>
      </c>
      <c r="AD3361">
        <v>138.14608125353851</v>
      </c>
      <c r="AE3361">
        <v>136.60873900409192</v>
      </c>
      <c r="AF3361">
        <v>134.41184062017828</v>
      </c>
      <c r="AG3361">
        <v>129.77072892936977</v>
      </c>
      <c r="AH3361">
        <v>124.10825164501328</v>
      </c>
      <c r="AI3361">
        <v>117.64629314707483</v>
      </c>
      <c r="AJ3361">
        <v>-2.5859758853912354</v>
      </c>
      <c r="AK3361">
        <v>-2.5649511814117432</v>
      </c>
      <c r="AL3361">
        <v>-2.551661491394043</v>
      </c>
      <c r="AM3361">
        <v>-2.5452125072479248</v>
      </c>
      <c r="AN3361">
        <v>-2.5532939434051514</v>
      </c>
      <c r="AO3361">
        <v>-2.624335765838623</v>
      </c>
      <c r="AP3361">
        <v>-2.6704866886138916</v>
      </c>
      <c r="AQ3361">
        <v>-2.7569959163665771</v>
      </c>
      <c r="AR3361">
        <v>-2.8212358951568604</v>
      </c>
      <c r="AS3361">
        <v>-2.8107955455780029</v>
      </c>
      <c r="AT3361">
        <v>-2.7967193126678467</v>
      </c>
      <c r="AU3361">
        <v>-2.8937821388244629</v>
      </c>
      <c r="AV3361">
        <v>-2.911003589630127</v>
      </c>
      <c r="AW3361">
        <v>-2.937030553817749</v>
      </c>
      <c r="AX3361">
        <v>-2.951772928237915</v>
      </c>
      <c r="AY3361">
        <v>8.7253856658935547</v>
      </c>
      <c r="AZ3361">
        <v>33.223960876464844</v>
      </c>
      <c r="BA3361">
        <v>33.374366760253906</v>
      </c>
      <c r="BB3361">
        <v>33.135818481445313</v>
      </c>
      <c r="BC3361">
        <v>32.749290466308594</v>
      </c>
      <c r="BD3361">
        <v>32.497673034667969</v>
      </c>
      <c r="BE3361">
        <v>8.1747579574584961</v>
      </c>
      <c r="BF3361">
        <v>-2.5723154544830322</v>
      </c>
      <c r="BG3361">
        <v>-2.5290188789367676</v>
      </c>
      <c r="BH3361">
        <v>-1.1608563661575317</v>
      </c>
      <c r="BI3361">
        <v>-1.1628642082214355</v>
      </c>
      <c r="BJ3361">
        <v>-1.1571955680847168</v>
      </c>
      <c r="BK3361">
        <v>-1.1546313762664795</v>
      </c>
      <c r="BL3361">
        <v>-1.1573625802993774</v>
      </c>
      <c r="BM3361">
        <v>-1.2072074413299561</v>
      </c>
      <c r="BN3361">
        <v>-1.245409369468689</v>
      </c>
      <c r="BO3361">
        <v>-1.2974342107772827</v>
      </c>
      <c r="BP3361">
        <v>-1.319189190864563</v>
      </c>
      <c r="BQ3361">
        <v>-1.296074390411377</v>
      </c>
      <c r="BR3361">
        <v>-1.2952208518981934</v>
      </c>
      <c r="BS3361">
        <v>-1.3326406478881836</v>
      </c>
      <c r="BT3361">
        <v>-1.3246514797210693</v>
      </c>
      <c r="BU3361">
        <v>-1.3458453416824341</v>
      </c>
      <c r="BV3361">
        <v>-1.3459709882736206</v>
      </c>
      <c r="BW3361">
        <v>10.756261825561523</v>
      </c>
      <c r="BX3361">
        <v>35.439174652099609</v>
      </c>
      <c r="BY3361">
        <v>35.616493225097656</v>
      </c>
      <c r="BZ3361">
        <v>35.424617767333984</v>
      </c>
      <c r="CA3361">
        <v>35.111339569091797</v>
      </c>
      <c r="CB3361">
        <v>34.859603881835938</v>
      </c>
      <c r="CC3361">
        <v>10.288622856140137</v>
      </c>
      <c r="CD3361">
        <v>-0.58563691377639771</v>
      </c>
      <c r="CE3361">
        <v>-0.59297710657119751</v>
      </c>
      <c r="CF3361">
        <v>-0.1738227903842926</v>
      </c>
      <c r="CG3361">
        <v>-0.19178299605846405</v>
      </c>
      <c r="CH3361">
        <v>-0.19139270484447479</v>
      </c>
      <c r="CI3361">
        <v>-0.19151905179023743</v>
      </c>
      <c r="CJ3361">
        <v>-0.19054479897022247</v>
      </c>
      <c r="CK3361">
        <v>-0.22570869326591492</v>
      </c>
      <c r="CL3361">
        <v>-0.25840511918067932</v>
      </c>
      <c r="CM3361">
        <v>-0.28654623031616211</v>
      </c>
      <c r="CN3361">
        <v>-0.27887621521949768</v>
      </c>
      <c r="CO3361">
        <v>-0.24698321521282196</v>
      </c>
      <c r="CP3361">
        <v>-0.25528761744499207</v>
      </c>
      <c r="CQ3361">
        <v>-0.25139877200126648</v>
      </c>
      <c r="CR3361">
        <v>-0.22594885528087616</v>
      </c>
      <c r="CS3361">
        <v>-0.243795245885849</v>
      </c>
      <c r="CT3361">
        <v>-0.23379749059677124</v>
      </c>
      <c r="CU3361">
        <v>12.162839889526367</v>
      </c>
      <c r="CV3361">
        <v>36.973423004150391</v>
      </c>
      <c r="CW3361">
        <v>37.169384002685547</v>
      </c>
      <c r="CX3361">
        <v>37.009834289550781</v>
      </c>
      <c r="CY3361">
        <v>36.747283935546875</v>
      </c>
      <c r="CZ3361">
        <v>36.495468139648438</v>
      </c>
      <c r="DA3361">
        <v>11.752678871154785</v>
      </c>
      <c r="DB3361">
        <v>0.79033070802688599</v>
      </c>
      <c r="DC3361">
        <v>0.74791961908340454</v>
      </c>
      <c r="DD3361">
        <v>0.81321072578430176</v>
      </c>
      <c r="DE3361">
        <v>0.77929824590682983</v>
      </c>
      <c r="DF3361">
        <v>0.77441012859344482</v>
      </c>
      <c r="DG3361">
        <v>0.77159327268600464</v>
      </c>
      <c r="DH3361">
        <v>0.77627301216125488</v>
      </c>
      <c r="DI3361">
        <v>0.75579005479812622</v>
      </c>
      <c r="DJ3361">
        <v>0.72859913110733032</v>
      </c>
      <c r="DK3361">
        <v>0.7243417501449585</v>
      </c>
      <c r="DL3361">
        <v>0.7614368200302124</v>
      </c>
      <c r="DM3361">
        <v>0.80210798978805542</v>
      </c>
      <c r="DN3361">
        <v>0.78464561700820923</v>
      </c>
      <c r="DO3361">
        <v>0.82984310388565063</v>
      </c>
      <c r="DP3361">
        <v>0.87275373935699463</v>
      </c>
      <c r="DQ3361">
        <v>0.85825484991073608</v>
      </c>
      <c r="DR3361">
        <v>0.87837600708007813</v>
      </c>
      <c r="DS3361">
        <v>13.569418907165527</v>
      </c>
      <c r="DT3361">
        <v>38.507675170898438</v>
      </c>
      <c r="DU3361">
        <v>38.722274780273438</v>
      </c>
      <c r="DV3361">
        <v>38.595050811767578</v>
      </c>
      <c r="DW3361">
        <v>38.383232116699219</v>
      </c>
      <c r="DX3361">
        <v>38.131336212158203</v>
      </c>
      <c r="DY3361">
        <v>13.21673583984375</v>
      </c>
      <c r="DZ3361">
        <v>2.1662983894348145</v>
      </c>
      <c r="EA3361">
        <v>2.0888164043426514</v>
      </c>
      <c r="EB3361">
        <v>2.2383303642272949</v>
      </c>
      <c r="EC3361">
        <v>2.1813852787017822</v>
      </c>
      <c r="ED3361">
        <v>2.1688759326934814</v>
      </c>
      <c r="EE3361">
        <v>2.1621744632720947</v>
      </c>
      <c r="EF3361">
        <v>2.1722042560577393</v>
      </c>
      <c r="EG3361">
        <v>2.1729183197021484</v>
      </c>
      <c r="EH3361">
        <v>2.1536765098571777</v>
      </c>
      <c r="EI3361">
        <v>2.1839034557342529</v>
      </c>
      <c r="EJ3361">
        <v>2.2634835243225098</v>
      </c>
      <c r="EK3361">
        <v>2.3168292045593262</v>
      </c>
      <c r="EL3361">
        <v>2.2861440181732178</v>
      </c>
      <c r="EM3361">
        <v>2.3909845352172852</v>
      </c>
      <c r="EN3361">
        <v>2.4591057300567627</v>
      </c>
      <c r="EO3361">
        <v>2.4494400024414062</v>
      </c>
      <c r="EP3361">
        <v>2.484177827835083</v>
      </c>
      <c r="EQ3361">
        <v>15.600295066833496</v>
      </c>
      <c r="ER3361">
        <v>40.722888946533203</v>
      </c>
      <c r="ES3361">
        <v>40.964401245117188</v>
      </c>
      <c r="ET3361">
        <v>40.88385009765625</v>
      </c>
      <c r="EU3361">
        <v>40.745281219482422</v>
      </c>
      <c r="EV3361">
        <v>40.493267059326172</v>
      </c>
      <c r="EW3361">
        <v>15.330600738525391</v>
      </c>
      <c r="EX3361">
        <v>4.1529769897460937</v>
      </c>
      <c r="EY3361">
        <v>4.0248579978942871</v>
      </c>
      <c r="EZ3361">
        <v>51.963199615478516</v>
      </c>
      <c r="FA3361">
        <v>51.779769897460937</v>
      </c>
      <c r="FB3361">
        <v>51.171520233154297</v>
      </c>
      <c r="FC3361">
        <v>50.701129913330078</v>
      </c>
      <c r="FD3361">
        <v>50.460105895996094</v>
      </c>
      <c r="FE3361">
        <v>49.730182647705078</v>
      </c>
      <c r="FF3361">
        <v>48.761150360107422</v>
      </c>
      <c r="FG3361">
        <v>49.110946655273437</v>
      </c>
      <c r="FH3361">
        <v>50.336589813232422</v>
      </c>
      <c r="FI3361">
        <v>52.6002197265625</v>
      </c>
      <c r="FJ3361">
        <v>55.004928588867188</v>
      </c>
      <c r="FK3361">
        <v>56.426029205322266</v>
      </c>
      <c r="FL3361">
        <v>57.808948516845703</v>
      </c>
      <c r="FM3361">
        <v>59.153995513916016</v>
      </c>
      <c r="FN3361">
        <v>60.092918395996094</v>
      </c>
      <c r="FO3361">
        <v>60.346843719482422</v>
      </c>
      <c r="FP3361">
        <v>59.5406494140625</v>
      </c>
      <c r="FQ3361">
        <v>58.853710174560547</v>
      </c>
      <c r="FR3361">
        <v>57.049484252929687</v>
      </c>
      <c r="FS3361">
        <v>55.249309539794922</v>
      </c>
      <c r="FT3361">
        <v>53.828037261962891</v>
      </c>
      <c r="FU3361">
        <v>52.467727661132813</v>
      </c>
      <c r="FV3361">
        <v>51.690391540527344</v>
      </c>
      <c r="FW3361">
        <v>50.877185821533203</v>
      </c>
      <c r="FX3361">
        <v>1594</v>
      </c>
      <c r="FY3361">
        <v>1.6445562243461609E-2</v>
      </c>
      <c r="FZ3361">
        <v>1</v>
      </c>
    </row>
    <row r="3362" spans="1:182" x14ac:dyDescent="0.2">
      <c r="A3362" t="s">
        <v>245</v>
      </c>
      <c r="B3362" t="s">
        <v>252</v>
      </c>
      <c r="C3362" t="s">
        <v>217</v>
      </c>
      <c r="D3362" t="s">
        <v>38</v>
      </c>
      <c r="E3362">
        <v>2015</v>
      </c>
      <c r="F3362" t="s">
        <v>230</v>
      </c>
      <c r="G3362" t="s">
        <v>10</v>
      </c>
      <c r="H3362" t="s">
        <v>226</v>
      </c>
      <c r="I3362">
        <v>579.20000000000005</v>
      </c>
      <c r="L3362">
        <v>119.64174146488502</v>
      </c>
      <c r="M3362">
        <v>116.80007336815221</v>
      </c>
      <c r="N3362">
        <v>114.87361159923947</v>
      </c>
      <c r="O3362">
        <v>113.43628939452363</v>
      </c>
      <c r="P3362">
        <v>115.14726519549059</v>
      </c>
      <c r="Q3362">
        <v>122.02354040887896</v>
      </c>
      <c r="R3362">
        <v>132.6717466180859</v>
      </c>
      <c r="S3362">
        <v>135.99178454469862</v>
      </c>
      <c r="T3362">
        <v>142.47970891968302</v>
      </c>
      <c r="U3362">
        <v>141.37309883749106</v>
      </c>
      <c r="V3362">
        <v>144.83831325236289</v>
      </c>
      <c r="W3362">
        <v>150.41297951385801</v>
      </c>
      <c r="X3362">
        <v>154.63944822205062</v>
      </c>
      <c r="Y3362">
        <v>155.65070501776884</v>
      </c>
      <c r="Z3362">
        <v>156.00523747657775</v>
      </c>
      <c r="AA3362">
        <v>156.13904079321259</v>
      </c>
      <c r="AB3362">
        <v>154.13244578065246</v>
      </c>
      <c r="AC3362">
        <v>151.44288130869415</v>
      </c>
      <c r="AD3362">
        <v>149.08302478556223</v>
      </c>
      <c r="AE3362">
        <v>148.75552409918831</v>
      </c>
      <c r="AF3362">
        <v>146.80373553018916</v>
      </c>
      <c r="AG3362">
        <v>140.86201686076399</v>
      </c>
      <c r="AH3362">
        <v>135.57644459724946</v>
      </c>
      <c r="AI3362">
        <v>128.46510282400803</v>
      </c>
      <c r="AJ3362">
        <v>-2.9930281639099121</v>
      </c>
      <c r="AK3362">
        <v>-2.9462406635284424</v>
      </c>
      <c r="AL3362">
        <v>-2.9384872913360596</v>
      </c>
      <c r="AM3362">
        <v>-2.9240477085113525</v>
      </c>
      <c r="AN3362">
        <v>-2.9337368011474609</v>
      </c>
      <c r="AO3362">
        <v>-3.0463283061981201</v>
      </c>
      <c r="AP3362">
        <v>-3.2261199951171875</v>
      </c>
      <c r="AQ3362">
        <v>-3.4908382892608643</v>
      </c>
      <c r="AR3362">
        <v>-3.7270724773406982</v>
      </c>
      <c r="AS3362">
        <v>-3.5517692565917969</v>
      </c>
      <c r="AT3362">
        <v>-3.440765380859375</v>
      </c>
      <c r="AU3362">
        <v>-3.338078498840332</v>
      </c>
      <c r="AV3362">
        <v>-3.3772108554840088</v>
      </c>
      <c r="AW3362">
        <v>-3.4816305637359619</v>
      </c>
      <c r="AX3362">
        <v>-3.5420536994934082</v>
      </c>
      <c r="AY3362">
        <v>9.0669975280761719</v>
      </c>
      <c r="AZ3362">
        <v>36.527397155761719</v>
      </c>
      <c r="BA3362">
        <v>36.485343933105469</v>
      </c>
      <c r="BB3362">
        <v>36.724277496337891</v>
      </c>
      <c r="BC3362">
        <v>37.635051727294922</v>
      </c>
      <c r="BD3362">
        <v>38.011970520019531</v>
      </c>
      <c r="BE3362">
        <v>8.4884891510009766</v>
      </c>
      <c r="BF3362">
        <v>-3.900374174118042</v>
      </c>
      <c r="BG3362">
        <v>-3.7867043018341064</v>
      </c>
      <c r="BH3362">
        <v>-1.343508243560791</v>
      </c>
      <c r="BI3362">
        <v>-1.3266018629074097</v>
      </c>
      <c r="BJ3362">
        <v>-1.3269590139389038</v>
      </c>
      <c r="BK3362">
        <v>-1.3172979354858398</v>
      </c>
      <c r="BL3362">
        <v>-1.3180141448974609</v>
      </c>
      <c r="BM3362">
        <v>-1.372591495513916</v>
      </c>
      <c r="BN3362">
        <v>-1.4528393745422363</v>
      </c>
      <c r="BO3362">
        <v>-1.6287988424301147</v>
      </c>
      <c r="BP3362">
        <v>-1.6862889528274536</v>
      </c>
      <c r="BQ3362">
        <v>-1.6094489097595215</v>
      </c>
      <c r="BR3362">
        <v>-1.5942586660385132</v>
      </c>
      <c r="BS3362">
        <v>-1.5166575908660889</v>
      </c>
      <c r="BT3362">
        <v>-1.5130325555801392</v>
      </c>
      <c r="BU3362">
        <v>-1.5597403049468994</v>
      </c>
      <c r="BV3362">
        <v>-1.5827329158782959</v>
      </c>
      <c r="BW3362">
        <v>11.336905479431152</v>
      </c>
      <c r="BX3362">
        <v>38.965488433837891</v>
      </c>
      <c r="BY3362">
        <v>38.851848602294922</v>
      </c>
      <c r="BZ3362">
        <v>39.226821899414062</v>
      </c>
      <c r="CA3362">
        <v>40.220733642578125</v>
      </c>
      <c r="CB3362">
        <v>40.602096557617188</v>
      </c>
      <c r="CC3362">
        <v>10.927441596984863</v>
      </c>
      <c r="CD3362">
        <v>-1.4224563837051392</v>
      </c>
      <c r="CE3362">
        <v>-1.2918274402618408</v>
      </c>
      <c r="CF3362">
        <v>-0.20105580985546112</v>
      </c>
      <c r="CG3362">
        <v>-0.20484508574008942</v>
      </c>
      <c r="CH3362">
        <v>-0.21081940829753876</v>
      </c>
      <c r="CI3362">
        <v>-0.20446810126304626</v>
      </c>
      <c r="CJ3362">
        <v>-0.19896954298019409</v>
      </c>
      <c r="CK3362">
        <v>-0.2133665531873703</v>
      </c>
      <c r="CL3362">
        <v>-0.22467063367366791</v>
      </c>
      <c r="CM3362">
        <v>-0.33915585279464722</v>
      </c>
      <c r="CN3362">
        <v>-0.27284854650497437</v>
      </c>
      <c r="CO3362">
        <v>-0.2642037570476532</v>
      </c>
      <c r="CP3362">
        <v>-0.31537380814552307</v>
      </c>
      <c r="CQ3362">
        <v>-0.25514706969261169</v>
      </c>
      <c r="CR3362">
        <v>-0.22190825641155243</v>
      </c>
      <c r="CS3362">
        <v>-0.22864493727684021</v>
      </c>
      <c r="CT3362">
        <v>-0.22571326792240143</v>
      </c>
      <c r="CU3362">
        <v>12.909037590026855</v>
      </c>
      <c r="CV3362">
        <v>40.654106140136719</v>
      </c>
      <c r="CW3362">
        <v>40.490882873535156</v>
      </c>
      <c r="CX3362">
        <v>40.960079193115234</v>
      </c>
      <c r="CY3362">
        <v>42.011569976806641</v>
      </c>
      <c r="CZ3362">
        <v>42.396011352539063</v>
      </c>
      <c r="DA3362">
        <v>12.616652488708496</v>
      </c>
      <c r="DB3362">
        <v>0.29374176263809204</v>
      </c>
      <c r="DC3362">
        <v>0.43611672520637512</v>
      </c>
      <c r="DD3362">
        <v>0.94139671325683594</v>
      </c>
      <c r="DE3362">
        <v>0.91691172122955322</v>
      </c>
      <c r="DF3362">
        <v>0.90532016754150391</v>
      </c>
      <c r="DG3362">
        <v>0.90836179256439209</v>
      </c>
      <c r="DH3362">
        <v>0.92007505893707275</v>
      </c>
      <c r="DI3362">
        <v>0.9458584189414978</v>
      </c>
      <c r="DJ3362">
        <v>1.0034980773925781</v>
      </c>
      <c r="DK3362">
        <v>0.95048707723617554</v>
      </c>
      <c r="DL3362">
        <v>1.1405918598175049</v>
      </c>
      <c r="DM3362">
        <v>1.0810413360595703</v>
      </c>
      <c r="DN3362">
        <v>0.96351104974746704</v>
      </c>
      <c r="DO3362">
        <v>1.0063635110855103</v>
      </c>
      <c r="DP3362">
        <v>1.0692160129547119</v>
      </c>
      <c r="DQ3362">
        <v>1.1024503707885742</v>
      </c>
      <c r="DR3362">
        <v>1.1313064098358154</v>
      </c>
      <c r="DS3362">
        <v>14.481168746948242</v>
      </c>
      <c r="DT3362">
        <v>42.342720031738281</v>
      </c>
      <c r="DU3362">
        <v>42.129917144775391</v>
      </c>
      <c r="DV3362">
        <v>42.693336486816406</v>
      </c>
      <c r="DW3362">
        <v>43.802402496337891</v>
      </c>
      <c r="DX3362">
        <v>44.189922332763672</v>
      </c>
      <c r="DY3362">
        <v>14.305863380432129</v>
      </c>
      <c r="DZ3362">
        <v>2.0099399089813232</v>
      </c>
      <c r="EA3362">
        <v>2.1640608310699463</v>
      </c>
      <c r="EB3362">
        <v>2.590916633605957</v>
      </c>
      <c r="EC3362">
        <v>2.5365502834320068</v>
      </c>
      <c r="ED3362">
        <v>2.5168485641479492</v>
      </c>
      <c r="EE3362">
        <v>2.5151114463806152</v>
      </c>
      <c r="EF3362">
        <v>2.5357975959777832</v>
      </c>
      <c r="EG3362">
        <v>2.6195950508117676</v>
      </c>
      <c r="EH3362">
        <v>2.7767786979675293</v>
      </c>
      <c r="EI3362">
        <v>2.8125267028808594</v>
      </c>
      <c r="EJ3362">
        <v>3.18137526512146</v>
      </c>
      <c r="EK3362">
        <v>3.0233616828918457</v>
      </c>
      <c r="EL3362">
        <v>2.8100178241729736</v>
      </c>
      <c r="EM3362">
        <v>2.8277842998504639</v>
      </c>
      <c r="EN3362">
        <v>2.9333944320678711</v>
      </c>
      <c r="EO3362">
        <v>3.0243406295776367</v>
      </c>
      <c r="EP3362">
        <v>3.0906271934509277</v>
      </c>
      <c r="EQ3362">
        <v>16.751077651977539</v>
      </c>
      <c r="ER3362">
        <v>44.780815124511719</v>
      </c>
      <c r="ES3362">
        <v>44.496421813964844</v>
      </c>
      <c r="ET3362">
        <v>45.195884704589844</v>
      </c>
      <c r="EU3362">
        <v>46.388084411621094</v>
      </c>
      <c r="EV3362">
        <v>46.780048370361328</v>
      </c>
      <c r="EW3362">
        <v>16.744815826416016</v>
      </c>
      <c r="EX3362">
        <v>4.4878578186035156</v>
      </c>
      <c r="EY3362">
        <v>4.658937931060791</v>
      </c>
      <c r="EZ3362">
        <v>60.825332641601563</v>
      </c>
      <c r="FA3362">
        <v>59.231521606445313</v>
      </c>
      <c r="FB3362">
        <v>58.053924560546875</v>
      </c>
      <c r="FC3362">
        <v>57.394924163818359</v>
      </c>
      <c r="FD3362">
        <v>56.738693237304688</v>
      </c>
      <c r="FE3362">
        <v>56.139488220214844</v>
      </c>
      <c r="FF3362">
        <v>55.739994049072266</v>
      </c>
      <c r="FG3362">
        <v>55.721084594726563</v>
      </c>
      <c r="FH3362">
        <v>56.841915130615234</v>
      </c>
      <c r="FI3362">
        <v>60.7557373046875</v>
      </c>
      <c r="FJ3362">
        <v>65.359237670898437</v>
      </c>
      <c r="FK3362">
        <v>69.719505310058594</v>
      </c>
      <c r="FL3362">
        <v>73.107810974121094</v>
      </c>
      <c r="FM3362">
        <v>74.838546752929687</v>
      </c>
      <c r="FN3362">
        <v>75.858833312988281</v>
      </c>
      <c r="FO3362">
        <v>76.454376220703125</v>
      </c>
      <c r="FP3362">
        <v>76.388603210449219</v>
      </c>
      <c r="FQ3362">
        <v>75.355216979980469</v>
      </c>
      <c r="FR3362">
        <v>73.783683776855469</v>
      </c>
      <c r="FS3362">
        <v>71.175628662109375</v>
      </c>
      <c r="FT3362">
        <v>67.969337463378906</v>
      </c>
      <c r="FU3362">
        <v>65.260932922363281</v>
      </c>
      <c r="FV3362">
        <v>63.00146484375</v>
      </c>
      <c r="FW3362">
        <v>60.974414825439453</v>
      </c>
      <c r="FX3362">
        <v>1594</v>
      </c>
      <c r="FY3362">
        <v>1.6445562243461609E-2</v>
      </c>
      <c r="FZ3362">
        <v>1</v>
      </c>
    </row>
    <row r="3363" spans="1:182" x14ac:dyDescent="0.2">
      <c r="A3363" t="s">
        <v>245</v>
      </c>
      <c r="B3363" t="s">
        <v>252</v>
      </c>
      <c r="C3363" t="s">
        <v>217</v>
      </c>
      <c r="D3363" t="s">
        <v>38</v>
      </c>
      <c r="E3363">
        <v>2016</v>
      </c>
      <c r="F3363" t="s">
        <v>230</v>
      </c>
      <c r="G3363" t="s">
        <v>10</v>
      </c>
      <c r="H3363" t="s">
        <v>226</v>
      </c>
      <c r="I3363">
        <v>579.20000000000005</v>
      </c>
      <c r="L3363">
        <v>119.64174146488502</v>
      </c>
      <c r="M3363">
        <v>116.80007336815221</v>
      </c>
      <c r="N3363">
        <v>114.87361159923947</v>
      </c>
      <c r="O3363">
        <v>113.43628939452363</v>
      </c>
      <c r="P3363">
        <v>115.14726519549059</v>
      </c>
      <c r="Q3363">
        <v>122.02354040887894</v>
      </c>
      <c r="R3363">
        <v>132.6717466180859</v>
      </c>
      <c r="S3363">
        <v>135.99178454469862</v>
      </c>
      <c r="T3363">
        <v>142.47970891968302</v>
      </c>
      <c r="U3363">
        <v>141.37309883749106</v>
      </c>
      <c r="V3363">
        <v>144.83831325236292</v>
      </c>
      <c r="W3363">
        <v>150.41297951385801</v>
      </c>
      <c r="X3363">
        <v>154.63944822205062</v>
      </c>
      <c r="Y3363">
        <v>155.65070501776884</v>
      </c>
      <c r="Z3363">
        <v>156.00523747657778</v>
      </c>
      <c r="AA3363">
        <v>156.13904079321259</v>
      </c>
      <c r="AB3363">
        <v>154.13244578065246</v>
      </c>
      <c r="AC3363">
        <v>151.44288130869415</v>
      </c>
      <c r="AD3363">
        <v>149.08302478556223</v>
      </c>
      <c r="AE3363">
        <v>148.75552409918831</v>
      </c>
      <c r="AF3363">
        <v>146.80373553018916</v>
      </c>
      <c r="AG3363">
        <v>140.86201686076399</v>
      </c>
      <c r="AH3363">
        <v>135.57644459724946</v>
      </c>
      <c r="AI3363">
        <v>128.465102824008</v>
      </c>
      <c r="AJ3363">
        <v>-2.9930281639099121</v>
      </c>
      <c r="AK3363">
        <v>-2.9462406635284424</v>
      </c>
      <c r="AL3363">
        <v>-2.9384872913360596</v>
      </c>
      <c r="AM3363">
        <v>-2.9240477085113525</v>
      </c>
      <c r="AN3363">
        <v>-2.9337368011474609</v>
      </c>
      <c r="AO3363">
        <v>-3.0463283061981201</v>
      </c>
      <c r="AP3363">
        <v>-3.2261199951171875</v>
      </c>
      <c r="AQ3363">
        <v>-3.4908382892608643</v>
      </c>
      <c r="AR3363">
        <v>-3.7270724773406982</v>
      </c>
      <c r="AS3363">
        <v>-3.5517692565917969</v>
      </c>
      <c r="AT3363">
        <v>-3.440765380859375</v>
      </c>
      <c r="AU3363">
        <v>-3.338078498840332</v>
      </c>
      <c r="AV3363">
        <v>-3.3772108554840088</v>
      </c>
      <c r="AW3363">
        <v>-3.4816305637359619</v>
      </c>
      <c r="AX3363">
        <v>-3.5420536994934082</v>
      </c>
      <c r="AY3363">
        <v>9.0669975280761719</v>
      </c>
      <c r="AZ3363">
        <v>36.527397155761719</v>
      </c>
      <c r="BA3363">
        <v>36.485343933105469</v>
      </c>
      <c r="BB3363">
        <v>36.724277496337891</v>
      </c>
      <c r="BC3363">
        <v>37.635051727294922</v>
      </c>
      <c r="BD3363">
        <v>38.011970520019531</v>
      </c>
      <c r="BE3363">
        <v>8.4884891510009766</v>
      </c>
      <c r="BF3363">
        <v>-3.900374174118042</v>
      </c>
      <c r="BG3363">
        <v>-3.7867043018341064</v>
      </c>
      <c r="BH3363">
        <v>-1.343508243560791</v>
      </c>
      <c r="BI3363">
        <v>-1.3266018629074097</v>
      </c>
      <c r="BJ3363">
        <v>-1.3269590139389038</v>
      </c>
      <c r="BK3363">
        <v>-1.3172979354858398</v>
      </c>
      <c r="BL3363">
        <v>-1.3180141448974609</v>
      </c>
      <c r="BM3363">
        <v>-1.372591495513916</v>
      </c>
      <c r="BN3363">
        <v>-1.4528393745422363</v>
      </c>
      <c r="BO3363">
        <v>-1.6287988424301147</v>
      </c>
      <c r="BP3363">
        <v>-1.6862889528274536</v>
      </c>
      <c r="BQ3363">
        <v>-1.6094489097595215</v>
      </c>
      <c r="BR3363">
        <v>-1.5942586660385132</v>
      </c>
      <c r="BS3363">
        <v>-1.5166575908660889</v>
      </c>
      <c r="BT3363">
        <v>-1.5130325555801392</v>
      </c>
      <c r="BU3363">
        <v>-1.5597403049468994</v>
      </c>
      <c r="BV3363">
        <v>-1.5827329158782959</v>
      </c>
      <c r="BW3363">
        <v>11.336905479431152</v>
      </c>
      <c r="BX3363">
        <v>38.965488433837891</v>
      </c>
      <c r="BY3363">
        <v>38.851848602294922</v>
      </c>
      <c r="BZ3363">
        <v>39.226821899414062</v>
      </c>
      <c r="CA3363">
        <v>40.220733642578125</v>
      </c>
      <c r="CB3363">
        <v>40.602096557617188</v>
      </c>
      <c r="CC3363">
        <v>10.927441596984863</v>
      </c>
      <c r="CD3363">
        <v>-1.4224563837051392</v>
      </c>
      <c r="CE3363">
        <v>-1.2918274402618408</v>
      </c>
      <c r="CF3363">
        <v>-0.20105580985546112</v>
      </c>
      <c r="CG3363">
        <v>-0.20484508574008942</v>
      </c>
      <c r="CH3363">
        <v>-0.21081940829753876</v>
      </c>
      <c r="CI3363">
        <v>-0.20446810126304626</v>
      </c>
      <c r="CJ3363">
        <v>-0.19896954298019409</v>
      </c>
      <c r="CK3363">
        <v>-0.2133665531873703</v>
      </c>
      <c r="CL3363">
        <v>-0.22467063367366791</v>
      </c>
      <c r="CM3363">
        <v>-0.33915585279464722</v>
      </c>
      <c r="CN3363">
        <v>-0.27284854650497437</v>
      </c>
      <c r="CO3363">
        <v>-0.2642037570476532</v>
      </c>
      <c r="CP3363">
        <v>-0.31537380814552307</v>
      </c>
      <c r="CQ3363">
        <v>-0.25514706969261169</v>
      </c>
      <c r="CR3363">
        <v>-0.22190825641155243</v>
      </c>
      <c r="CS3363">
        <v>-0.22864493727684021</v>
      </c>
      <c r="CT3363">
        <v>-0.22571326792240143</v>
      </c>
      <c r="CU3363">
        <v>12.909037590026855</v>
      </c>
      <c r="CV3363">
        <v>40.654106140136719</v>
      </c>
      <c r="CW3363">
        <v>40.490882873535156</v>
      </c>
      <c r="CX3363">
        <v>40.960079193115234</v>
      </c>
      <c r="CY3363">
        <v>42.011569976806641</v>
      </c>
      <c r="CZ3363">
        <v>42.396011352539063</v>
      </c>
      <c r="DA3363">
        <v>12.616652488708496</v>
      </c>
      <c r="DB3363">
        <v>0.29374176263809204</v>
      </c>
      <c r="DC3363">
        <v>0.43611672520637512</v>
      </c>
      <c r="DD3363">
        <v>0.94139671325683594</v>
      </c>
      <c r="DE3363">
        <v>0.91691172122955322</v>
      </c>
      <c r="DF3363">
        <v>0.90532016754150391</v>
      </c>
      <c r="DG3363">
        <v>0.90836179256439209</v>
      </c>
      <c r="DH3363">
        <v>0.92007505893707275</v>
      </c>
      <c r="DI3363">
        <v>0.9458584189414978</v>
      </c>
      <c r="DJ3363">
        <v>1.0034980773925781</v>
      </c>
      <c r="DK3363">
        <v>0.95048707723617554</v>
      </c>
      <c r="DL3363">
        <v>1.1405918598175049</v>
      </c>
      <c r="DM3363">
        <v>1.0810413360595703</v>
      </c>
      <c r="DN3363">
        <v>0.96351104974746704</v>
      </c>
      <c r="DO3363">
        <v>1.0063635110855103</v>
      </c>
      <c r="DP3363">
        <v>1.0692160129547119</v>
      </c>
      <c r="DQ3363">
        <v>1.1024503707885742</v>
      </c>
      <c r="DR3363">
        <v>1.1313064098358154</v>
      </c>
      <c r="DS3363">
        <v>14.481168746948242</v>
      </c>
      <c r="DT3363">
        <v>42.342720031738281</v>
      </c>
      <c r="DU3363">
        <v>42.129917144775391</v>
      </c>
      <c r="DV3363">
        <v>42.693336486816406</v>
      </c>
      <c r="DW3363">
        <v>43.802402496337891</v>
      </c>
      <c r="DX3363">
        <v>44.189922332763672</v>
      </c>
      <c r="DY3363">
        <v>14.305863380432129</v>
      </c>
      <c r="DZ3363">
        <v>2.0099399089813232</v>
      </c>
      <c r="EA3363">
        <v>2.1640608310699463</v>
      </c>
      <c r="EB3363">
        <v>2.590916633605957</v>
      </c>
      <c r="EC3363">
        <v>2.5365502834320068</v>
      </c>
      <c r="ED3363">
        <v>2.5168485641479492</v>
      </c>
      <c r="EE3363">
        <v>2.5151114463806152</v>
      </c>
      <c r="EF3363">
        <v>2.5357975959777832</v>
      </c>
      <c r="EG3363">
        <v>2.6195950508117676</v>
      </c>
      <c r="EH3363">
        <v>2.7767786979675293</v>
      </c>
      <c r="EI3363">
        <v>2.8125267028808594</v>
      </c>
      <c r="EJ3363">
        <v>3.18137526512146</v>
      </c>
      <c r="EK3363">
        <v>3.0233616828918457</v>
      </c>
      <c r="EL3363">
        <v>2.8100178241729736</v>
      </c>
      <c r="EM3363">
        <v>2.8277842998504639</v>
      </c>
      <c r="EN3363">
        <v>2.9333944320678711</v>
      </c>
      <c r="EO3363">
        <v>3.0243406295776367</v>
      </c>
      <c r="EP3363">
        <v>3.0906271934509277</v>
      </c>
      <c r="EQ3363">
        <v>16.751077651977539</v>
      </c>
      <c r="ER3363">
        <v>44.780815124511719</v>
      </c>
      <c r="ES3363">
        <v>44.496421813964844</v>
      </c>
      <c r="ET3363">
        <v>45.195884704589844</v>
      </c>
      <c r="EU3363">
        <v>46.388084411621094</v>
      </c>
      <c r="EV3363">
        <v>46.780048370361328</v>
      </c>
      <c r="EW3363">
        <v>16.744815826416016</v>
      </c>
      <c r="EX3363">
        <v>4.4878578186035156</v>
      </c>
      <c r="EY3363">
        <v>4.658937931060791</v>
      </c>
      <c r="EZ3363">
        <v>60.825332641601563</v>
      </c>
      <c r="FA3363">
        <v>59.231521606445313</v>
      </c>
      <c r="FB3363">
        <v>58.053924560546875</v>
      </c>
      <c r="FC3363">
        <v>57.394924163818359</v>
      </c>
      <c r="FD3363">
        <v>56.738693237304688</v>
      </c>
      <c r="FE3363">
        <v>56.139488220214844</v>
      </c>
      <c r="FF3363">
        <v>55.739994049072266</v>
      </c>
      <c r="FG3363">
        <v>55.721084594726563</v>
      </c>
      <c r="FH3363">
        <v>56.841915130615234</v>
      </c>
      <c r="FI3363">
        <v>60.7557373046875</v>
      </c>
      <c r="FJ3363">
        <v>65.359237670898437</v>
      </c>
      <c r="FK3363">
        <v>69.719505310058594</v>
      </c>
      <c r="FL3363">
        <v>73.107810974121094</v>
      </c>
      <c r="FM3363">
        <v>74.838546752929687</v>
      </c>
      <c r="FN3363">
        <v>75.858833312988281</v>
      </c>
      <c r="FO3363">
        <v>76.454376220703125</v>
      </c>
      <c r="FP3363">
        <v>76.388603210449219</v>
      </c>
      <c r="FQ3363">
        <v>75.355216979980469</v>
      </c>
      <c r="FR3363">
        <v>73.783683776855469</v>
      </c>
      <c r="FS3363">
        <v>71.175628662109375</v>
      </c>
      <c r="FT3363">
        <v>67.969337463378906</v>
      </c>
      <c r="FU3363">
        <v>65.260932922363281</v>
      </c>
      <c r="FV3363">
        <v>63.00146484375</v>
      </c>
      <c r="FW3363">
        <v>60.974414825439453</v>
      </c>
      <c r="FX3363">
        <v>1594</v>
      </c>
      <c r="FY3363">
        <v>1.6445562243461609E-2</v>
      </c>
      <c r="FZ3363">
        <v>1</v>
      </c>
    </row>
    <row r="3364" spans="1:182" x14ac:dyDescent="0.2">
      <c r="A3364" t="s">
        <v>245</v>
      </c>
      <c r="B3364" t="s">
        <v>252</v>
      </c>
      <c r="C3364" t="s">
        <v>217</v>
      </c>
      <c r="D3364" t="s">
        <v>38</v>
      </c>
      <c r="E3364">
        <v>2017</v>
      </c>
      <c r="F3364" t="s">
        <v>230</v>
      </c>
      <c r="G3364" t="s">
        <v>10</v>
      </c>
      <c r="H3364" t="s">
        <v>226</v>
      </c>
      <c r="I3364">
        <v>579.20000000000005</v>
      </c>
      <c r="L3364">
        <v>119.64174146488502</v>
      </c>
      <c r="M3364">
        <v>116.80007336815221</v>
      </c>
      <c r="N3364">
        <v>114.87361159923947</v>
      </c>
      <c r="O3364">
        <v>113.43628939452363</v>
      </c>
      <c r="P3364">
        <v>115.14726519549058</v>
      </c>
      <c r="Q3364">
        <v>122.02354040887894</v>
      </c>
      <c r="R3364">
        <v>132.6717466180859</v>
      </c>
      <c r="S3364">
        <v>135.99178454469862</v>
      </c>
      <c r="T3364">
        <v>142.47970891968302</v>
      </c>
      <c r="U3364">
        <v>141.37309883749106</v>
      </c>
      <c r="V3364">
        <v>144.83831325236292</v>
      </c>
      <c r="W3364">
        <v>150.41297951385801</v>
      </c>
      <c r="X3364">
        <v>154.63944822205062</v>
      </c>
      <c r="Y3364">
        <v>155.65070501776884</v>
      </c>
      <c r="Z3364">
        <v>156.00523747657778</v>
      </c>
      <c r="AA3364">
        <v>156.13904079321256</v>
      </c>
      <c r="AB3364">
        <v>154.13244578065246</v>
      </c>
      <c r="AC3364">
        <v>151.44288130869415</v>
      </c>
      <c r="AD3364">
        <v>149.08302478556223</v>
      </c>
      <c r="AE3364">
        <v>148.75552409918834</v>
      </c>
      <c r="AF3364">
        <v>146.80373553018916</v>
      </c>
      <c r="AG3364">
        <v>140.86201686076399</v>
      </c>
      <c r="AH3364">
        <v>135.57644459724946</v>
      </c>
      <c r="AI3364">
        <v>128.46510282400803</v>
      </c>
      <c r="AJ3364">
        <v>-2.9930281639099121</v>
      </c>
      <c r="AK3364">
        <v>-2.9462406635284424</v>
      </c>
      <c r="AL3364">
        <v>-2.9384872913360596</v>
      </c>
      <c r="AM3364">
        <v>-2.9240477085113525</v>
      </c>
      <c r="AN3364">
        <v>-2.9337368011474609</v>
      </c>
      <c r="AO3364">
        <v>-3.0463283061981201</v>
      </c>
      <c r="AP3364">
        <v>-3.2261199951171875</v>
      </c>
      <c r="AQ3364">
        <v>-3.4908382892608643</v>
      </c>
      <c r="AR3364">
        <v>-3.7270724773406982</v>
      </c>
      <c r="AS3364">
        <v>-3.5517692565917969</v>
      </c>
      <c r="AT3364">
        <v>-3.440765380859375</v>
      </c>
      <c r="AU3364">
        <v>-3.338078498840332</v>
      </c>
      <c r="AV3364">
        <v>-3.3772108554840088</v>
      </c>
      <c r="AW3364">
        <v>-3.4816305637359619</v>
      </c>
      <c r="AX3364">
        <v>-3.5420536994934082</v>
      </c>
      <c r="AY3364">
        <v>9.0669975280761719</v>
      </c>
      <c r="AZ3364">
        <v>36.527397155761719</v>
      </c>
      <c r="BA3364">
        <v>36.485343933105469</v>
      </c>
      <c r="BB3364">
        <v>36.724277496337891</v>
      </c>
      <c r="BC3364">
        <v>37.635051727294922</v>
      </c>
      <c r="BD3364">
        <v>38.011970520019531</v>
      </c>
      <c r="BE3364">
        <v>8.4884891510009766</v>
      </c>
      <c r="BF3364">
        <v>-3.900374174118042</v>
      </c>
      <c r="BG3364">
        <v>-3.7867043018341064</v>
      </c>
      <c r="BH3364">
        <v>-1.343508243560791</v>
      </c>
      <c r="BI3364">
        <v>-1.3266018629074097</v>
      </c>
      <c r="BJ3364">
        <v>-1.3269590139389038</v>
      </c>
      <c r="BK3364">
        <v>-1.3172979354858398</v>
      </c>
      <c r="BL3364">
        <v>-1.3180141448974609</v>
      </c>
      <c r="BM3364">
        <v>-1.372591495513916</v>
      </c>
      <c r="BN3364">
        <v>-1.4528393745422363</v>
      </c>
      <c r="BO3364">
        <v>-1.6287988424301147</v>
      </c>
      <c r="BP3364">
        <v>-1.6862889528274536</v>
      </c>
      <c r="BQ3364">
        <v>-1.6094489097595215</v>
      </c>
      <c r="BR3364">
        <v>-1.5942586660385132</v>
      </c>
      <c r="BS3364">
        <v>-1.5166575908660889</v>
      </c>
      <c r="BT3364">
        <v>-1.5130325555801392</v>
      </c>
      <c r="BU3364">
        <v>-1.5597403049468994</v>
      </c>
      <c r="BV3364">
        <v>-1.5827329158782959</v>
      </c>
      <c r="BW3364">
        <v>11.336905479431152</v>
      </c>
      <c r="BX3364">
        <v>38.965488433837891</v>
      </c>
      <c r="BY3364">
        <v>38.851848602294922</v>
      </c>
      <c r="BZ3364">
        <v>39.226821899414062</v>
      </c>
      <c r="CA3364">
        <v>40.220733642578125</v>
      </c>
      <c r="CB3364">
        <v>40.602096557617188</v>
      </c>
      <c r="CC3364">
        <v>10.927441596984863</v>
      </c>
      <c r="CD3364">
        <v>-1.4224563837051392</v>
      </c>
      <c r="CE3364">
        <v>-1.2918274402618408</v>
      </c>
      <c r="CF3364">
        <v>-0.20105580985546112</v>
      </c>
      <c r="CG3364">
        <v>-0.20484508574008942</v>
      </c>
      <c r="CH3364">
        <v>-0.21081940829753876</v>
      </c>
      <c r="CI3364">
        <v>-0.20446810126304626</v>
      </c>
      <c r="CJ3364">
        <v>-0.19896954298019409</v>
      </c>
      <c r="CK3364">
        <v>-0.2133665531873703</v>
      </c>
      <c r="CL3364">
        <v>-0.22467063367366791</v>
      </c>
      <c r="CM3364">
        <v>-0.33915585279464722</v>
      </c>
      <c r="CN3364">
        <v>-0.27284854650497437</v>
      </c>
      <c r="CO3364">
        <v>-0.2642037570476532</v>
      </c>
      <c r="CP3364">
        <v>-0.31537380814552307</v>
      </c>
      <c r="CQ3364">
        <v>-0.25514706969261169</v>
      </c>
      <c r="CR3364">
        <v>-0.22190825641155243</v>
      </c>
      <c r="CS3364">
        <v>-0.22864493727684021</v>
      </c>
      <c r="CT3364">
        <v>-0.22571326792240143</v>
      </c>
      <c r="CU3364">
        <v>12.909037590026855</v>
      </c>
      <c r="CV3364">
        <v>40.654106140136719</v>
      </c>
      <c r="CW3364">
        <v>40.490882873535156</v>
      </c>
      <c r="CX3364">
        <v>40.960079193115234</v>
      </c>
      <c r="CY3364">
        <v>42.011569976806641</v>
      </c>
      <c r="CZ3364">
        <v>42.396011352539063</v>
      </c>
      <c r="DA3364">
        <v>12.616652488708496</v>
      </c>
      <c r="DB3364">
        <v>0.29374176263809204</v>
      </c>
      <c r="DC3364">
        <v>0.43611672520637512</v>
      </c>
      <c r="DD3364">
        <v>0.94139671325683594</v>
      </c>
      <c r="DE3364">
        <v>0.91691172122955322</v>
      </c>
      <c r="DF3364">
        <v>0.90532016754150391</v>
      </c>
      <c r="DG3364">
        <v>0.90836179256439209</v>
      </c>
      <c r="DH3364">
        <v>0.92007505893707275</v>
      </c>
      <c r="DI3364">
        <v>0.9458584189414978</v>
      </c>
      <c r="DJ3364">
        <v>1.0034980773925781</v>
      </c>
      <c r="DK3364">
        <v>0.95048707723617554</v>
      </c>
      <c r="DL3364">
        <v>1.1405918598175049</v>
      </c>
      <c r="DM3364">
        <v>1.0810413360595703</v>
      </c>
      <c r="DN3364">
        <v>0.96351104974746704</v>
      </c>
      <c r="DO3364">
        <v>1.0063635110855103</v>
      </c>
      <c r="DP3364">
        <v>1.0692160129547119</v>
      </c>
      <c r="DQ3364">
        <v>1.1024503707885742</v>
      </c>
      <c r="DR3364">
        <v>1.1313064098358154</v>
      </c>
      <c r="DS3364">
        <v>14.481168746948242</v>
      </c>
      <c r="DT3364">
        <v>42.342720031738281</v>
      </c>
      <c r="DU3364">
        <v>42.129917144775391</v>
      </c>
      <c r="DV3364">
        <v>42.693336486816406</v>
      </c>
      <c r="DW3364">
        <v>43.802402496337891</v>
      </c>
      <c r="DX3364">
        <v>44.189922332763672</v>
      </c>
      <c r="DY3364">
        <v>14.305863380432129</v>
      </c>
      <c r="DZ3364">
        <v>2.0099399089813232</v>
      </c>
      <c r="EA3364">
        <v>2.1640608310699463</v>
      </c>
      <c r="EB3364">
        <v>2.590916633605957</v>
      </c>
      <c r="EC3364">
        <v>2.5365502834320068</v>
      </c>
      <c r="ED3364">
        <v>2.5168485641479492</v>
      </c>
      <c r="EE3364">
        <v>2.5151114463806152</v>
      </c>
      <c r="EF3364">
        <v>2.5357975959777832</v>
      </c>
      <c r="EG3364">
        <v>2.6195950508117676</v>
      </c>
      <c r="EH3364">
        <v>2.7767786979675293</v>
      </c>
      <c r="EI3364">
        <v>2.8125267028808594</v>
      </c>
      <c r="EJ3364">
        <v>3.18137526512146</v>
      </c>
      <c r="EK3364">
        <v>3.0233616828918457</v>
      </c>
      <c r="EL3364">
        <v>2.8100178241729736</v>
      </c>
      <c r="EM3364">
        <v>2.8277842998504639</v>
      </c>
      <c r="EN3364">
        <v>2.9333944320678711</v>
      </c>
      <c r="EO3364">
        <v>3.0243406295776367</v>
      </c>
      <c r="EP3364">
        <v>3.0906271934509277</v>
      </c>
      <c r="EQ3364">
        <v>16.751077651977539</v>
      </c>
      <c r="ER3364">
        <v>44.780815124511719</v>
      </c>
      <c r="ES3364">
        <v>44.496421813964844</v>
      </c>
      <c r="ET3364">
        <v>45.195884704589844</v>
      </c>
      <c r="EU3364">
        <v>46.388084411621094</v>
      </c>
      <c r="EV3364">
        <v>46.780048370361328</v>
      </c>
      <c r="EW3364">
        <v>16.744815826416016</v>
      </c>
      <c r="EX3364">
        <v>4.4878578186035156</v>
      </c>
      <c r="EY3364">
        <v>4.658937931060791</v>
      </c>
      <c r="EZ3364">
        <v>60.825332641601563</v>
      </c>
      <c r="FA3364">
        <v>59.231521606445313</v>
      </c>
      <c r="FB3364">
        <v>58.053924560546875</v>
      </c>
      <c r="FC3364">
        <v>57.394924163818359</v>
      </c>
      <c r="FD3364">
        <v>56.738693237304688</v>
      </c>
      <c r="FE3364">
        <v>56.139488220214844</v>
      </c>
      <c r="FF3364">
        <v>55.739994049072266</v>
      </c>
      <c r="FG3364">
        <v>55.721084594726563</v>
      </c>
      <c r="FH3364">
        <v>56.841915130615234</v>
      </c>
      <c r="FI3364">
        <v>60.7557373046875</v>
      </c>
      <c r="FJ3364">
        <v>65.359237670898437</v>
      </c>
      <c r="FK3364">
        <v>69.719505310058594</v>
      </c>
      <c r="FL3364">
        <v>73.107810974121094</v>
      </c>
      <c r="FM3364">
        <v>74.838546752929687</v>
      </c>
      <c r="FN3364">
        <v>75.858833312988281</v>
      </c>
      <c r="FO3364">
        <v>76.454376220703125</v>
      </c>
      <c r="FP3364">
        <v>76.388603210449219</v>
      </c>
      <c r="FQ3364">
        <v>75.355216979980469</v>
      </c>
      <c r="FR3364">
        <v>73.783683776855469</v>
      </c>
      <c r="FS3364">
        <v>71.175628662109375</v>
      </c>
      <c r="FT3364">
        <v>67.969337463378906</v>
      </c>
      <c r="FU3364">
        <v>65.260932922363281</v>
      </c>
      <c r="FV3364">
        <v>63.00146484375</v>
      </c>
      <c r="FW3364">
        <v>60.974414825439453</v>
      </c>
      <c r="FX3364">
        <v>1594</v>
      </c>
      <c r="FY3364">
        <v>1.6445562243461609E-2</v>
      </c>
      <c r="FZ3364">
        <v>1</v>
      </c>
    </row>
    <row r="3365" spans="1:182" x14ac:dyDescent="0.2">
      <c r="A3365" t="s">
        <v>245</v>
      </c>
      <c r="B3365" t="s">
        <v>252</v>
      </c>
      <c r="C3365" t="s">
        <v>217</v>
      </c>
      <c r="D3365" t="s">
        <v>39</v>
      </c>
      <c r="E3365">
        <v>2015</v>
      </c>
      <c r="F3365" t="s">
        <v>230</v>
      </c>
      <c r="G3365" t="s">
        <v>10</v>
      </c>
      <c r="H3365" t="s">
        <v>226</v>
      </c>
      <c r="I3365">
        <v>579.20000000000005</v>
      </c>
      <c r="L3365">
        <v>131.84459175280043</v>
      </c>
      <c r="M3365">
        <v>127.85868871872069</v>
      </c>
      <c r="N3365">
        <v>125.86421126699632</v>
      </c>
      <c r="O3365">
        <v>125.1613099028898</v>
      </c>
      <c r="P3365">
        <v>125.59032265962101</v>
      </c>
      <c r="Q3365">
        <v>133.9774408270948</v>
      </c>
      <c r="R3365">
        <v>146.28274871772365</v>
      </c>
      <c r="S3365">
        <v>149.11593534296136</v>
      </c>
      <c r="T3365">
        <v>161.84125001758932</v>
      </c>
      <c r="U3365">
        <v>159.25421742164147</v>
      </c>
      <c r="V3365">
        <v>160.65105388145545</v>
      </c>
      <c r="W3365">
        <v>168.37236997956128</v>
      </c>
      <c r="X3365">
        <v>173.44268780832795</v>
      </c>
      <c r="Y3365">
        <v>175.31336394615604</v>
      </c>
      <c r="Z3365">
        <v>176.29730795641953</v>
      </c>
      <c r="AA3365">
        <v>176.60813703775207</v>
      </c>
      <c r="AB3365">
        <v>173.31050136915849</v>
      </c>
      <c r="AC3365">
        <v>167.94836088945522</v>
      </c>
      <c r="AD3365">
        <v>165.86028654075051</v>
      </c>
      <c r="AE3365">
        <v>167.05032880537459</v>
      </c>
      <c r="AF3365">
        <v>165.03717142068768</v>
      </c>
      <c r="AG3365">
        <v>157.90889521176862</v>
      </c>
      <c r="AH3365">
        <v>153.18914007262677</v>
      </c>
      <c r="AI3365">
        <v>143.39496265246092</v>
      </c>
      <c r="AJ3365">
        <v>-3.8511199951171875</v>
      </c>
      <c r="AK3365">
        <v>-3.6787173748016357</v>
      </c>
      <c r="AL3365">
        <v>-3.8051788806915283</v>
      </c>
      <c r="AM3365">
        <v>-4.0948381423950195</v>
      </c>
      <c r="AN3365">
        <v>-4.3141598701477051</v>
      </c>
      <c r="AO3365">
        <v>-4.1491332054138184</v>
      </c>
      <c r="AP3365">
        <v>-4.3834848403930664</v>
      </c>
      <c r="AQ3365">
        <v>-4.8704142570495605</v>
      </c>
      <c r="AR3365">
        <v>-5.4441695213317871</v>
      </c>
      <c r="AS3365">
        <v>-4.8698315620422363</v>
      </c>
      <c r="AT3365">
        <v>-4.5343022346496582</v>
      </c>
      <c r="AU3365">
        <v>-4.2841863632202148</v>
      </c>
      <c r="AV3365">
        <v>10.338988304138184</v>
      </c>
      <c r="AW3365">
        <v>44.013774871826172</v>
      </c>
      <c r="AX3365">
        <v>43.433448791503906</v>
      </c>
      <c r="AY3365">
        <v>43.719593048095703</v>
      </c>
      <c r="AZ3365">
        <v>42.971805572509766</v>
      </c>
      <c r="BA3365">
        <v>42.424304962158203</v>
      </c>
      <c r="BB3365">
        <v>9.482731819152832</v>
      </c>
      <c r="BC3365">
        <v>-6.0119976997375488</v>
      </c>
      <c r="BD3365">
        <v>-6.8132829666137695</v>
      </c>
      <c r="BE3365">
        <v>-6.7817597389221191</v>
      </c>
      <c r="BF3365">
        <v>-6.5785260200500488</v>
      </c>
      <c r="BG3365">
        <v>-6.375546932220459</v>
      </c>
      <c r="BH3365">
        <v>-1.7754824161529541</v>
      </c>
      <c r="BI3365">
        <v>-1.6644936800003052</v>
      </c>
      <c r="BJ3365">
        <v>-1.7285655736923218</v>
      </c>
      <c r="BK3365">
        <v>-1.8425085544586182</v>
      </c>
      <c r="BL3365">
        <v>-2.0091862678527832</v>
      </c>
      <c r="BM3365">
        <v>-1.8518555164337158</v>
      </c>
      <c r="BN3365">
        <v>-1.9503453969955444</v>
      </c>
      <c r="BO3365">
        <v>-2.2704334259033203</v>
      </c>
      <c r="BP3365">
        <v>-2.4655482769012451</v>
      </c>
      <c r="BQ3365">
        <v>-2.2329668998718262</v>
      </c>
      <c r="BR3365">
        <v>-2.1111929416656494</v>
      </c>
      <c r="BS3365">
        <v>-1.9432245492935181</v>
      </c>
      <c r="BT3365">
        <v>12.838147163391113</v>
      </c>
      <c r="BU3365">
        <v>47.042026519775391</v>
      </c>
      <c r="BV3365">
        <v>46.431449890136719</v>
      </c>
      <c r="BW3365">
        <v>46.621185302734375</v>
      </c>
      <c r="BX3365">
        <v>45.881095886230469</v>
      </c>
      <c r="BY3365">
        <v>45.152862548828125</v>
      </c>
      <c r="BZ3365">
        <v>12.175497055053711</v>
      </c>
      <c r="CA3365">
        <v>-2.9562141895294189</v>
      </c>
      <c r="CB3365">
        <v>-3.4793987274169922</v>
      </c>
      <c r="CC3365">
        <v>-3.3909590244293213</v>
      </c>
      <c r="CD3365">
        <v>-3.1538505554199219</v>
      </c>
      <c r="CE3365">
        <v>-2.8654282093048096</v>
      </c>
      <c r="CF3365">
        <v>-0.3379022479057312</v>
      </c>
      <c r="CG3365">
        <v>-0.26944851875305176</v>
      </c>
      <c r="CH3365">
        <v>-0.29030951857566833</v>
      </c>
      <c r="CI3365">
        <v>-0.28255212306976318</v>
      </c>
      <c r="CJ3365">
        <v>-0.41276833415031433</v>
      </c>
      <c r="CK3365">
        <v>-0.26076805591583252</v>
      </c>
      <c r="CL3365">
        <v>-0.26516059041023254</v>
      </c>
      <c r="CM3365">
        <v>-0.46969452500343323</v>
      </c>
      <c r="CN3365">
        <v>-0.40256449580192566</v>
      </c>
      <c r="CO3365">
        <v>-0.40668249130249023</v>
      </c>
      <c r="CP3365">
        <v>-0.43295502662658691</v>
      </c>
      <c r="CQ3365">
        <v>-0.32188156247138977</v>
      </c>
      <c r="CR3365">
        <v>14.569056510925293</v>
      </c>
      <c r="CS3365">
        <v>49.139385223388672</v>
      </c>
      <c r="CT3365">
        <v>48.507858276367188</v>
      </c>
      <c r="CU3365">
        <v>48.630821228027344</v>
      </c>
      <c r="CV3365">
        <v>47.896064758300781</v>
      </c>
      <c r="CW3365">
        <v>47.042652130126953</v>
      </c>
      <c r="CX3365">
        <v>14.040497779846191</v>
      </c>
      <c r="CY3365">
        <v>-0.83978796005249023</v>
      </c>
      <c r="CZ3365">
        <v>-1.170360803604126</v>
      </c>
      <c r="DA3365">
        <v>-1.0425006151199341</v>
      </c>
      <c r="DB3365">
        <v>-0.78193056583404541</v>
      </c>
      <c r="DC3365">
        <v>-0.43433097004890442</v>
      </c>
      <c r="DD3365">
        <v>1.0996779203414917</v>
      </c>
      <c r="DE3365">
        <v>1.1255966424942017</v>
      </c>
      <c r="DF3365">
        <v>1.1479465961456299</v>
      </c>
      <c r="DG3365">
        <v>1.2774043083190918</v>
      </c>
      <c r="DH3365">
        <v>1.1836495399475098</v>
      </c>
      <c r="DI3365">
        <v>1.3303194046020508</v>
      </c>
      <c r="DJ3365">
        <v>1.4200242757797241</v>
      </c>
      <c r="DK3365">
        <v>1.3310443162918091</v>
      </c>
      <c r="DL3365">
        <v>1.6604193449020386</v>
      </c>
      <c r="DM3365">
        <v>1.4196020364761353</v>
      </c>
      <c r="DN3365">
        <v>1.2452828884124756</v>
      </c>
      <c r="DO3365">
        <v>1.2994614839553833</v>
      </c>
      <c r="DP3365">
        <v>16.299966812133789</v>
      </c>
      <c r="DQ3365">
        <v>51.236743927001953</v>
      </c>
      <c r="DR3365">
        <v>50.584262847900391</v>
      </c>
      <c r="DS3365">
        <v>50.640457153320313</v>
      </c>
      <c r="DT3365">
        <v>49.911029815673828</v>
      </c>
      <c r="DU3365">
        <v>48.932441711425781</v>
      </c>
      <c r="DV3365">
        <v>15.905498504638672</v>
      </c>
      <c r="DW3365">
        <v>1.276638388633728</v>
      </c>
      <c r="DX3365">
        <v>1.1386771202087402</v>
      </c>
      <c r="DY3365">
        <v>1.3059576749801636</v>
      </c>
      <c r="DZ3365">
        <v>1.5899893045425415</v>
      </c>
      <c r="EA3365">
        <v>1.9967663288116455</v>
      </c>
      <c r="EB3365">
        <v>3.1753153800964355</v>
      </c>
      <c r="EC3365">
        <v>3.1398203372955322</v>
      </c>
      <c r="ED3365">
        <v>3.224560022354126</v>
      </c>
      <c r="EE3365">
        <v>3.5297336578369141</v>
      </c>
      <c r="EF3365">
        <v>3.4886233806610107</v>
      </c>
      <c r="EG3365">
        <v>3.6275970935821533</v>
      </c>
      <c r="EH3365">
        <v>3.853163480758667</v>
      </c>
      <c r="EI3365">
        <v>3.9310252666473389</v>
      </c>
      <c r="EJ3365">
        <v>4.639040470123291</v>
      </c>
      <c r="EK3365">
        <v>4.0564665794372559</v>
      </c>
      <c r="EL3365">
        <v>3.6683919429779053</v>
      </c>
      <c r="EM3365">
        <v>3.6404232978820801</v>
      </c>
      <c r="EN3365">
        <v>18.799125671386719</v>
      </c>
      <c r="EO3365">
        <v>54.264995574951172</v>
      </c>
      <c r="EP3365">
        <v>53.582263946533203</v>
      </c>
      <c r="EQ3365">
        <v>53.542049407958984</v>
      </c>
      <c r="ER3365">
        <v>52.820323944091797</v>
      </c>
      <c r="ES3365">
        <v>51.661003112792969</v>
      </c>
      <c r="ET3365">
        <v>18.598264694213867</v>
      </c>
      <c r="EU3365">
        <v>4.3324217796325684</v>
      </c>
      <c r="EV3365">
        <v>4.4725608825683594</v>
      </c>
      <c r="EW3365">
        <v>4.6967587471008301</v>
      </c>
      <c r="EX3365">
        <v>5.0146651268005371</v>
      </c>
      <c r="EY3365">
        <v>5.5068850517272949</v>
      </c>
      <c r="EZ3365">
        <v>70.565414428710938</v>
      </c>
      <c r="FA3365">
        <v>69.037483215332031</v>
      </c>
      <c r="FB3365">
        <v>67.41168212890625</v>
      </c>
      <c r="FC3365">
        <v>66.130668640136719</v>
      </c>
      <c r="FD3365">
        <v>65.124542236328125</v>
      </c>
      <c r="FE3365">
        <v>64.301353454589844</v>
      </c>
      <c r="FF3365">
        <v>63.717765808105469</v>
      </c>
      <c r="FG3365">
        <v>63.854885101318359</v>
      </c>
      <c r="FH3365">
        <v>66.937026977539063</v>
      </c>
      <c r="FI3365">
        <v>72.52752685546875</v>
      </c>
      <c r="FJ3365">
        <v>78.308708190917969</v>
      </c>
      <c r="FK3365">
        <v>83.532470703125</v>
      </c>
      <c r="FL3365">
        <v>86.839385986328125</v>
      </c>
      <c r="FM3365">
        <v>88.645210266113281</v>
      </c>
      <c r="FN3365">
        <v>89.55853271484375</v>
      </c>
      <c r="FO3365">
        <v>90.003562927246094</v>
      </c>
      <c r="FP3365">
        <v>89.762313842773437</v>
      </c>
      <c r="FQ3365">
        <v>88.968528747558594</v>
      </c>
      <c r="FR3365">
        <v>87.254142761230469</v>
      </c>
      <c r="FS3365">
        <v>83.771980285644531</v>
      </c>
      <c r="FT3365">
        <v>79.127426147460938</v>
      </c>
      <c r="FU3365">
        <v>75.482940673828125</v>
      </c>
      <c r="FV3365">
        <v>73.015411376953125</v>
      </c>
      <c r="FW3365">
        <v>71.060111999511719</v>
      </c>
      <c r="FX3365">
        <v>1594</v>
      </c>
      <c r="FY3365">
        <v>1.6445562243461609E-2</v>
      </c>
      <c r="FZ3365">
        <v>1</v>
      </c>
    </row>
    <row r="3366" spans="1:182" x14ac:dyDescent="0.2">
      <c r="A3366" t="s">
        <v>245</v>
      </c>
      <c r="B3366" t="s">
        <v>252</v>
      </c>
      <c r="C3366" t="s">
        <v>217</v>
      </c>
      <c r="D3366" t="s">
        <v>39</v>
      </c>
      <c r="E3366">
        <v>2016</v>
      </c>
      <c r="F3366" t="s">
        <v>230</v>
      </c>
      <c r="G3366" t="s">
        <v>10</v>
      </c>
      <c r="H3366" t="s">
        <v>226</v>
      </c>
      <c r="I3366">
        <v>579.20000000000005</v>
      </c>
      <c r="L3366">
        <v>131.84459175280043</v>
      </c>
      <c r="M3366">
        <v>127.85868871872069</v>
      </c>
      <c r="N3366">
        <v>125.86421126699634</v>
      </c>
      <c r="O3366">
        <v>125.1613099028898</v>
      </c>
      <c r="P3366">
        <v>125.59032265962101</v>
      </c>
      <c r="Q3366">
        <v>133.9774408270948</v>
      </c>
      <c r="R3366">
        <v>146.28274871772365</v>
      </c>
      <c r="S3366">
        <v>149.11593534296136</v>
      </c>
      <c r="T3366">
        <v>161.84125001758932</v>
      </c>
      <c r="U3366">
        <v>159.25421742164147</v>
      </c>
      <c r="V3366">
        <v>160.65105388145545</v>
      </c>
      <c r="W3366">
        <v>168.37236997956128</v>
      </c>
      <c r="X3366">
        <v>173.44268780832795</v>
      </c>
      <c r="Y3366">
        <v>175.31336394615604</v>
      </c>
      <c r="Z3366">
        <v>176.29730795641953</v>
      </c>
      <c r="AA3366">
        <v>176.60813703775207</v>
      </c>
      <c r="AB3366">
        <v>173.31050136915849</v>
      </c>
      <c r="AC3366">
        <v>167.94836088945522</v>
      </c>
      <c r="AD3366">
        <v>165.86028654075048</v>
      </c>
      <c r="AE3366">
        <v>167.05032880537462</v>
      </c>
      <c r="AF3366">
        <v>165.03717142068768</v>
      </c>
      <c r="AG3366">
        <v>157.90889521176862</v>
      </c>
      <c r="AH3366">
        <v>153.18914007262677</v>
      </c>
      <c r="AI3366">
        <v>143.39496265246092</v>
      </c>
      <c r="AJ3366">
        <v>-3.8511199951171875</v>
      </c>
      <c r="AK3366">
        <v>-3.6787173748016357</v>
      </c>
      <c r="AL3366">
        <v>-3.8051788806915283</v>
      </c>
      <c r="AM3366">
        <v>-4.0948381423950195</v>
      </c>
      <c r="AN3366">
        <v>-4.3141598701477051</v>
      </c>
      <c r="AO3366">
        <v>-4.1491332054138184</v>
      </c>
      <c r="AP3366">
        <v>-4.3834848403930664</v>
      </c>
      <c r="AQ3366">
        <v>-4.8704142570495605</v>
      </c>
      <c r="AR3366">
        <v>-5.4441695213317871</v>
      </c>
      <c r="AS3366">
        <v>-4.8698315620422363</v>
      </c>
      <c r="AT3366">
        <v>-4.5343022346496582</v>
      </c>
      <c r="AU3366">
        <v>-4.2841863632202148</v>
      </c>
      <c r="AV3366">
        <v>10.338988304138184</v>
      </c>
      <c r="AW3366">
        <v>44.013774871826172</v>
      </c>
      <c r="AX3366">
        <v>43.433448791503906</v>
      </c>
      <c r="AY3366">
        <v>43.719593048095703</v>
      </c>
      <c r="AZ3366">
        <v>42.971805572509766</v>
      </c>
      <c r="BA3366">
        <v>42.424304962158203</v>
      </c>
      <c r="BB3366">
        <v>9.482731819152832</v>
      </c>
      <c r="BC3366">
        <v>-6.0119976997375488</v>
      </c>
      <c r="BD3366">
        <v>-6.8132829666137695</v>
      </c>
      <c r="BE3366">
        <v>-6.7817597389221191</v>
      </c>
      <c r="BF3366">
        <v>-6.5785260200500488</v>
      </c>
      <c r="BG3366">
        <v>-6.375546932220459</v>
      </c>
      <c r="BH3366">
        <v>-1.7754824161529541</v>
      </c>
      <c r="BI3366">
        <v>-1.6644936800003052</v>
      </c>
      <c r="BJ3366">
        <v>-1.7285655736923218</v>
      </c>
      <c r="BK3366">
        <v>-1.8425085544586182</v>
      </c>
      <c r="BL3366">
        <v>-2.0091862678527832</v>
      </c>
      <c r="BM3366">
        <v>-1.8518555164337158</v>
      </c>
      <c r="BN3366">
        <v>-1.9503453969955444</v>
      </c>
      <c r="BO3366">
        <v>-2.2704334259033203</v>
      </c>
      <c r="BP3366">
        <v>-2.4655482769012451</v>
      </c>
      <c r="BQ3366">
        <v>-2.2329668998718262</v>
      </c>
      <c r="BR3366">
        <v>-2.1111929416656494</v>
      </c>
      <c r="BS3366">
        <v>-1.9432245492935181</v>
      </c>
      <c r="BT3366">
        <v>12.838147163391113</v>
      </c>
      <c r="BU3366">
        <v>47.042026519775391</v>
      </c>
      <c r="BV3366">
        <v>46.431449890136719</v>
      </c>
      <c r="BW3366">
        <v>46.621185302734375</v>
      </c>
      <c r="BX3366">
        <v>45.881095886230469</v>
      </c>
      <c r="BY3366">
        <v>45.152862548828125</v>
      </c>
      <c r="BZ3366">
        <v>12.175497055053711</v>
      </c>
      <c r="CA3366">
        <v>-2.9562141895294189</v>
      </c>
      <c r="CB3366">
        <v>-3.4793987274169922</v>
      </c>
      <c r="CC3366">
        <v>-3.3909590244293213</v>
      </c>
      <c r="CD3366">
        <v>-3.1538505554199219</v>
      </c>
      <c r="CE3366">
        <v>-2.8654282093048096</v>
      </c>
      <c r="CF3366">
        <v>-0.3379022479057312</v>
      </c>
      <c r="CG3366">
        <v>-0.26944851875305176</v>
      </c>
      <c r="CH3366">
        <v>-0.29030951857566833</v>
      </c>
      <c r="CI3366">
        <v>-0.28255212306976318</v>
      </c>
      <c r="CJ3366">
        <v>-0.41276833415031433</v>
      </c>
      <c r="CK3366">
        <v>-0.26076805591583252</v>
      </c>
      <c r="CL3366">
        <v>-0.26516059041023254</v>
      </c>
      <c r="CM3366">
        <v>-0.46969452500343323</v>
      </c>
      <c r="CN3366">
        <v>-0.40256449580192566</v>
      </c>
      <c r="CO3366">
        <v>-0.40668249130249023</v>
      </c>
      <c r="CP3366">
        <v>-0.43295502662658691</v>
      </c>
      <c r="CQ3366">
        <v>-0.32188156247138977</v>
      </c>
      <c r="CR3366">
        <v>14.569056510925293</v>
      </c>
      <c r="CS3366">
        <v>49.139385223388672</v>
      </c>
      <c r="CT3366">
        <v>48.507858276367188</v>
      </c>
      <c r="CU3366">
        <v>48.630821228027344</v>
      </c>
      <c r="CV3366">
        <v>47.896064758300781</v>
      </c>
      <c r="CW3366">
        <v>47.042652130126953</v>
      </c>
      <c r="CX3366">
        <v>14.040497779846191</v>
      </c>
      <c r="CY3366">
        <v>-0.83978796005249023</v>
      </c>
      <c r="CZ3366">
        <v>-1.170360803604126</v>
      </c>
      <c r="DA3366">
        <v>-1.0425006151199341</v>
      </c>
      <c r="DB3366">
        <v>-0.78193056583404541</v>
      </c>
      <c r="DC3366">
        <v>-0.43433097004890442</v>
      </c>
      <c r="DD3366">
        <v>1.0996779203414917</v>
      </c>
      <c r="DE3366">
        <v>1.1255966424942017</v>
      </c>
      <c r="DF3366">
        <v>1.1479465961456299</v>
      </c>
      <c r="DG3366">
        <v>1.2774043083190918</v>
      </c>
      <c r="DH3366">
        <v>1.1836495399475098</v>
      </c>
      <c r="DI3366">
        <v>1.3303194046020508</v>
      </c>
      <c r="DJ3366">
        <v>1.4200242757797241</v>
      </c>
      <c r="DK3366">
        <v>1.3310443162918091</v>
      </c>
      <c r="DL3366">
        <v>1.6604193449020386</v>
      </c>
      <c r="DM3366">
        <v>1.4196020364761353</v>
      </c>
      <c r="DN3366">
        <v>1.2452828884124756</v>
      </c>
      <c r="DO3366">
        <v>1.2994614839553833</v>
      </c>
      <c r="DP3366">
        <v>16.299966812133789</v>
      </c>
      <c r="DQ3366">
        <v>51.236743927001953</v>
      </c>
      <c r="DR3366">
        <v>50.584262847900391</v>
      </c>
      <c r="DS3366">
        <v>50.640457153320313</v>
      </c>
      <c r="DT3366">
        <v>49.911029815673828</v>
      </c>
      <c r="DU3366">
        <v>48.932441711425781</v>
      </c>
      <c r="DV3366">
        <v>15.905498504638672</v>
      </c>
      <c r="DW3366">
        <v>1.276638388633728</v>
      </c>
      <c r="DX3366">
        <v>1.1386771202087402</v>
      </c>
      <c r="DY3366">
        <v>1.3059576749801636</v>
      </c>
      <c r="DZ3366">
        <v>1.5899893045425415</v>
      </c>
      <c r="EA3366">
        <v>1.9967663288116455</v>
      </c>
      <c r="EB3366">
        <v>3.1753153800964355</v>
      </c>
      <c r="EC3366">
        <v>3.1398203372955322</v>
      </c>
      <c r="ED3366">
        <v>3.224560022354126</v>
      </c>
      <c r="EE3366">
        <v>3.5297336578369141</v>
      </c>
      <c r="EF3366">
        <v>3.4886233806610107</v>
      </c>
      <c r="EG3366">
        <v>3.6275970935821533</v>
      </c>
      <c r="EH3366">
        <v>3.853163480758667</v>
      </c>
      <c r="EI3366">
        <v>3.9310252666473389</v>
      </c>
      <c r="EJ3366">
        <v>4.639040470123291</v>
      </c>
      <c r="EK3366">
        <v>4.0564665794372559</v>
      </c>
      <c r="EL3366">
        <v>3.6683919429779053</v>
      </c>
      <c r="EM3366">
        <v>3.6404232978820801</v>
      </c>
      <c r="EN3366">
        <v>18.799125671386719</v>
      </c>
      <c r="EO3366">
        <v>54.264995574951172</v>
      </c>
      <c r="EP3366">
        <v>53.582263946533203</v>
      </c>
      <c r="EQ3366">
        <v>53.542049407958984</v>
      </c>
      <c r="ER3366">
        <v>52.820323944091797</v>
      </c>
      <c r="ES3366">
        <v>51.661003112792969</v>
      </c>
      <c r="ET3366">
        <v>18.598264694213867</v>
      </c>
      <c r="EU3366">
        <v>4.3324217796325684</v>
      </c>
      <c r="EV3366">
        <v>4.4725608825683594</v>
      </c>
      <c r="EW3366">
        <v>4.6967587471008301</v>
      </c>
      <c r="EX3366">
        <v>5.0146651268005371</v>
      </c>
      <c r="EY3366">
        <v>5.5068850517272949</v>
      </c>
      <c r="EZ3366">
        <v>70.565414428710938</v>
      </c>
      <c r="FA3366">
        <v>69.037483215332031</v>
      </c>
      <c r="FB3366">
        <v>67.41168212890625</v>
      </c>
      <c r="FC3366">
        <v>66.130668640136719</v>
      </c>
      <c r="FD3366">
        <v>65.124542236328125</v>
      </c>
      <c r="FE3366">
        <v>64.301353454589844</v>
      </c>
      <c r="FF3366">
        <v>63.717765808105469</v>
      </c>
      <c r="FG3366">
        <v>63.854885101318359</v>
      </c>
      <c r="FH3366">
        <v>66.937026977539063</v>
      </c>
      <c r="FI3366">
        <v>72.52752685546875</v>
      </c>
      <c r="FJ3366">
        <v>78.308708190917969</v>
      </c>
      <c r="FK3366">
        <v>83.532470703125</v>
      </c>
      <c r="FL3366">
        <v>86.839385986328125</v>
      </c>
      <c r="FM3366">
        <v>88.645210266113281</v>
      </c>
      <c r="FN3366">
        <v>89.55853271484375</v>
      </c>
      <c r="FO3366">
        <v>90.003562927246094</v>
      </c>
      <c r="FP3366">
        <v>89.762313842773437</v>
      </c>
      <c r="FQ3366">
        <v>88.968528747558594</v>
      </c>
      <c r="FR3366">
        <v>87.254142761230469</v>
      </c>
      <c r="FS3366">
        <v>83.771980285644531</v>
      </c>
      <c r="FT3366">
        <v>79.127426147460938</v>
      </c>
      <c r="FU3366">
        <v>75.482940673828125</v>
      </c>
      <c r="FV3366">
        <v>73.015411376953125</v>
      </c>
      <c r="FW3366">
        <v>71.060111999511719</v>
      </c>
      <c r="FX3366">
        <v>1594</v>
      </c>
      <c r="FY3366">
        <v>1.6445562243461609E-2</v>
      </c>
      <c r="FZ3366">
        <v>1</v>
      </c>
    </row>
    <row r="3367" spans="1:182" x14ac:dyDescent="0.2">
      <c r="A3367" t="s">
        <v>245</v>
      </c>
      <c r="B3367" t="s">
        <v>252</v>
      </c>
      <c r="C3367" t="s">
        <v>217</v>
      </c>
      <c r="D3367" t="s">
        <v>39</v>
      </c>
      <c r="E3367">
        <v>2017</v>
      </c>
      <c r="F3367" t="s">
        <v>230</v>
      </c>
      <c r="G3367" t="s">
        <v>10</v>
      </c>
      <c r="H3367" t="s">
        <v>226</v>
      </c>
      <c r="I3367">
        <v>579.20000000000005</v>
      </c>
      <c r="L3367">
        <v>131.84459175280043</v>
      </c>
      <c r="M3367">
        <v>127.85868871872069</v>
      </c>
      <c r="N3367">
        <v>125.86421126699634</v>
      </c>
      <c r="O3367">
        <v>125.1613099028898</v>
      </c>
      <c r="P3367">
        <v>125.59032265962101</v>
      </c>
      <c r="Q3367">
        <v>133.9774408270948</v>
      </c>
      <c r="R3367">
        <v>146.28274871772365</v>
      </c>
      <c r="S3367">
        <v>149.11593534296136</v>
      </c>
      <c r="T3367">
        <v>161.84125001758932</v>
      </c>
      <c r="U3367">
        <v>159.25421742164147</v>
      </c>
      <c r="V3367">
        <v>160.65105388145545</v>
      </c>
      <c r="W3367">
        <v>168.37236997956128</v>
      </c>
      <c r="X3367">
        <v>173.44268780832795</v>
      </c>
      <c r="Y3367">
        <v>175.31336394615604</v>
      </c>
      <c r="Z3367">
        <v>176.29730795641953</v>
      </c>
      <c r="AA3367">
        <v>176.60813703775207</v>
      </c>
      <c r="AB3367">
        <v>173.31050136915849</v>
      </c>
      <c r="AC3367">
        <v>167.94836088945522</v>
      </c>
      <c r="AD3367">
        <v>165.86028654075051</v>
      </c>
      <c r="AE3367">
        <v>167.05032880537459</v>
      </c>
      <c r="AF3367">
        <v>165.03717142068768</v>
      </c>
      <c r="AG3367">
        <v>157.90889521176862</v>
      </c>
      <c r="AH3367">
        <v>153.18914007262677</v>
      </c>
      <c r="AI3367">
        <v>143.39496265246092</v>
      </c>
      <c r="AJ3367">
        <v>-3.8511199951171875</v>
      </c>
      <c r="AK3367">
        <v>-3.6787173748016357</v>
      </c>
      <c r="AL3367">
        <v>-3.8051788806915283</v>
      </c>
      <c r="AM3367">
        <v>-4.0948381423950195</v>
      </c>
      <c r="AN3367">
        <v>-4.3141598701477051</v>
      </c>
      <c r="AO3367">
        <v>-4.1491332054138184</v>
      </c>
      <c r="AP3367">
        <v>-4.3834848403930664</v>
      </c>
      <c r="AQ3367">
        <v>-4.8704142570495605</v>
      </c>
      <c r="AR3367">
        <v>-5.4441695213317871</v>
      </c>
      <c r="AS3367">
        <v>-4.8698315620422363</v>
      </c>
      <c r="AT3367">
        <v>-4.5343022346496582</v>
      </c>
      <c r="AU3367">
        <v>-4.2841863632202148</v>
      </c>
      <c r="AV3367">
        <v>10.338988304138184</v>
      </c>
      <c r="AW3367">
        <v>44.013774871826172</v>
      </c>
      <c r="AX3367">
        <v>43.433448791503906</v>
      </c>
      <c r="AY3367">
        <v>43.719593048095703</v>
      </c>
      <c r="AZ3367">
        <v>42.971805572509766</v>
      </c>
      <c r="BA3367">
        <v>42.424304962158203</v>
      </c>
      <c r="BB3367">
        <v>9.482731819152832</v>
      </c>
      <c r="BC3367">
        <v>-6.0119976997375488</v>
      </c>
      <c r="BD3367">
        <v>-6.8132829666137695</v>
      </c>
      <c r="BE3367">
        <v>-6.7817597389221191</v>
      </c>
      <c r="BF3367">
        <v>-6.5785260200500488</v>
      </c>
      <c r="BG3367">
        <v>-6.375546932220459</v>
      </c>
      <c r="BH3367">
        <v>-1.7754824161529541</v>
      </c>
      <c r="BI3367">
        <v>-1.6644936800003052</v>
      </c>
      <c r="BJ3367">
        <v>-1.7285655736923218</v>
      </c>
      <c r="BK3367">
        <v>-1.8425085544586182</v>
      </c>
      <c r="BL3367">
        <v>-2.0091862678527832</v>
      </c>
      <c r="BM3367">
        <v>-1.8518555164337158</v>
      </c>
      <c r="BN3367">
        <v>-1.9503453969955444</v>
      </c>
      <c r="BO3367">
        <v>-2.2704334259033203</v>
      </c>
      <c r="BP3367">
        <v>-2.4655482769012451</v>
      </c>
      <c r="BQ3367">
        <v>-2.2329668998718262</v>
      </c>
      <c r="BR3367">
        <v>-2.1111929416656494</v>
      </c>
      <c r="BS3367">
        <v>-1.9432245492935181</v>
      </c>
      <c r="BT3367">
        <v>12.838147163391113</v>
      </c>
      <c r="BU3367">
        <v>47.042026519775391</v>
      </c>
      <c r="BV3367">
        <v>46.431449890136719</v>
      </c>
      <c r="BW3367">
        <v>46.621185302734375</v>
      </c>
      <c r="BX3367">
        <v>45.881095886230469</v>
      </c>
      <c r="BY3367">
        <v>45.152862548828125</v>
      </c>
      <c r="BZ3367">
        <v>12.175497055053711</v>
      </c>
      <c r="CA3367">
        <v>-2.9562141895294189</v>
      </c>
      <c r="CB3367">
        <v>-3.4793987274169922</v>
      </c>
      <c r="CC3367">
        <v>-3.3909590244293213</v>
      </c>
      <c r="CD3367">
        <v>-3.1538505554199219</v>
      </c>
      <c r="CE3367">
        <v>-2.8654282093048096</v>
      </c>
      <c r="CF3367">
        <v>-0.3379022479057312</v>
      </c>
      <c r="CG3367">
        <v>-0.26944851875305176</v>
      </c>
      <c r="CH3367">
        <v>-0.29030951857566833</v>
      </c>
      <c r="CI3367">
        <v>-0.28255212306976318</v>
      </c>
      <c r="CJ3367">
        <v>-0.41276833415031433</v>
      </c>
      <c r="CK3367">
        <v>-0.26076805591583252</v>
      </c>
      <c r="CL3367">
        <v>-0.26516059041023254</v>
      </c>
      <c r="CM3367">
        <v>-0.46969452500343323</v>
      </c>
      <c r="CN3367">
        <v>-0.40256449580192566</v>
      </c>
      <c r="CO3367">
        <v>-0.40668249130249023</v>
      </c>
      <c r="CP3367">
        <v>-0.43295502662658691</v>
      </c>
      <c r="CQ3367">
        <v>-0.32188156247138977</v>
      </c>
      <c r="CR3367">
        <v>14.569056510925293</v>
      </c>
      <c r="CS3367">
        <v>49.139385223388672</v>
      </c>
      <c r="CT3367">
        <v>48.507858276367188</v>
      </c>
      <c r="CU3367">
        <v>48.630821228027344</v>
      </c>
      <c r="CV3367">
        <v>47.896064758300781</v>
      </c>
      <c r="CW3367">
        <v>47.042652130126953</v>
      </c>
      <c r="CX3367">
        <v>14.040497779846191</v>
      </c>
      <c r="CY3367">
        <v>-0.83978796005249023</v>
      </c>
      <c r="CZ3367">
        <v>-1.170360803604126</v>
      </c>
      <c r="DA3367">
        <v>-1.0425006151199341</v>
      </c>
      <c r="DB3367">
        <v>-0.78193056583404541</v>
      </c>
      <c r="DC3367">
        <v>-0.43433097004890442</v>
      </c>
      <c r="DD3367">
        <v>1.0996779203414917</v>
      </c>
      <c r="DE3367">
        <v>1.1255966424942017</v>
      </c>
      <c r="DF3367">
        <v>1.1479465961456299</v>
      </c>
      <c r="DG3367">
        <v>1.2774043083190918</v>
      </c>
      <c r="DH3367">
        <v>1.1836495399475098</v>
      </c>
      <c r="DI3367">
        <v>1.3303194046020508</v>
      </c>
      <c r="DJ3367">
        <v>1.4200242757797241</v>
      </c>
      <c r="DK3367">
        <v>1.3310443162918091</v>
      </c>
      <c r="DL3367">
        <v>1.6604193449020386</v>
      </c>
      <c r="DM3367">
        <v>1.4196020364761353</v>
      </c>
      <c r="DN3367">
        <v>1.2452828884124756</v>
      </c>
      <c r="DO3367">
        <v>1.2994614839553833</v>
      </c>
      <c r="DP3367">
        <v>16.299966812133789</v>
      </c>
      <c r="DQ3367">
        <v>51.236743927001953</v>
      </c>
      <c r="DR3367">
        <v>50.584262847900391</v>
      </c>
      <c r="DS3367">
        <v>50.640457153320313</v>
      </c>
      <c r="DT3367">
        <v>49.911029815673828</v>
      </c>
      <c r="DU3367">
        <v>48.932441711425781</v>
      </c>
      <c r="DV3367">
        <v>15.905498504638672</v>
      </c>
      <c r="DW3367">
        <v>1.276638388633728</v>
      </c>
      <c r="DX3367">
        <v>1.1386771202087402</v>
      </c>
      <c r="DY3367">
        <v>1.3059576749801636</v>
      </c>
      <c r="DZ3367">
        <v>1.5899893045425415</v>
      </c>
      <c r="EA3367">
        <v>1.9967663288116455</v>
      </c>
      <c r="EB3367">
        <v>3.1753153800964355</v>
      </c>
      <c r="EC3367">
        <v>3.1398203372955322</v>
      </c>
      <c r="ED3367">
        <v>3.224560022354126</v>
      </c>
      <c r="EE3367">
        <v>3.5297336578369141</v>
      </c>
      <c r="EF3367">
        <v>3.4886233806610107</v>
      </c>
      <c r="EG3367">
        <v>3.6275970935821533</v>
      </c>
      <c r="EH3367">
        <v>3.853163480758667</v>
      </c>
      <c r="EI3367">
        <v>3.9310252666473389</v>
      </c>
      <c r="EJ3367">
        <v>4.639040470123291</v>
      </c>
      <c r="EK3367">
        <v>4.0564665794372559</v>
      </c>
      <c r="EL3367">
        <v>3.6683919429779053</v>
      </c>
      <c r="EM3367">
        <v>3.6404232978820801</v>
      </c>
      <c r="EN3367">
        <v>18.799125671386719</v>
      </c>
      <c r="EO3367">
        <v>54.264995574951172</v>
      </c>
      <c r="EP3367">
        <v>53.582263946533203</v>
      </c>
      <c r="EQ3367">
        <v>53.542049407958984</v>
      </c>
      <c r="ER3367">
        <v>52.820323944091797</v>
      </c>
      <c r="ES3367">
        <v>51.661003112792969</v>
      </c>
      <c r="ET3367">
        <v>18.598264694213867</v>
      </c>
      <c r="EU3367">
        <v>4.3324217796325684</v>
      </c>
      <c r="EV3367">
        <v>4.4725608825683594</v>
      </c>
      <c r="EW3367">
        <v>4.6967587471008301</v>
      </c>
      <c r="EX3367">
        <v>5.0146651268005371</v>
      </c>
      <c r="EY3367">
        <v>5.5068850517272949</v>
      </c>
      <c r="EZ3367">
        <v>70.565414428710938</v>
      </c>
      <c r="FA3367">
        <v>69.037483215332031</v>
      </c>
      <c r="FB3367">
        <v>67.41168212890625</v>
      </c>
      <c r="FC3367">
        <v>66.130668640136719</v>
      </c>
      <c r="FD3367">
        <v>65.124542236328125</v>
      </c>
      <c r="FE3367">
        <v>64.301353454589844</v>
      </c>
      <c r="FF3367">
        <v>63.717765808105469</v>
      </c>
      <c r="FG3367">
        <v>63.854885101318359</v>
      </c>
      <c r="FH3367">
        <v>66.937026977539063</v>
      </c>
      <c r="FI3367">
        <v>72.52752685546875</v>
      </c>
      <c r="FJ3367">
        <v>78.308708190917969</v>
      </c>
      <c r="FK3367">
        <v>83.532470703125</v>
      </c>
      <c r="FL3367">
        <v>86.839385986328125</v>
      </c>
      <c r="FM3367">
        <v>88.645210266113281</v>
      </c>
      <c r="FN3367">
        <v>89.55853271484375</v>
      </c>
      <c r="FO3367">
        <v>90.003562927246094</v>
      </c>
      <c r="FP3367">
        <v>89.762313842773437</v>
      </c>
      <c r="FQ3367">
        <v>88.968528747558594</v>
      </c>
      <c r="FR3367">
        <v>87.254142761230469</v>
      </c>
      <c r="FS3367">
        <v>83.771980285644531</v>
      </c>
      <c r="FT3367">
        <v>79.127426147460938</v>
      </c>
      <c r="FU3367">
        <v>75.482940673828125</v>
      </c>
      <c r="FV3367">
        <v>73.015411376953125</v>
      </c>
      <c r="FW3367">
        <v>71.060111999511719</v>
      </c>
      <c r="FX3367">
        <v>1594</v>
      </c>
      <c r="FY3367">
        <v>1.6445562243461609E-2</v>
      </c>
      <c r="FZ3367">
        <v>1</v>
      </c>
    </row>
    <row r="3368" spans="1:182" x14ac:dyDescent="0.2">
      <c r="A3368" t="s">
        <v>245</v>
      </c>
      <c r="B3368" t="s">
        <v>252</v>
      </c>
      <c r="C3368" t="s">
        <v>217</v>
      </c>
      <c r="D3368" t="s">
        <v>40</v>
      </c>
      <c r="E3368">
        <v>2015</v>
      </c>
      <c r="F3368" t="s">
        <v>230</v>
      </c>
      <c r="G3368" t="s">
        <v>10</v>
      </c>
      <c r="H3368" t="s">
        <v>226</v>
      </c>
      <c r="I3368">
        <v>1056.5999999999999</v>
      </c>
      <c r="L3368">
        <v>249.62484840871954</v>
      </c>
      <c r="M3368">
        <v>243.22108375834742</v>
      </c>
      <c r="N3368">
        <v>238.46773365360323</v>
      </c>
      <c r="O3368">
        <v>237.03628148244314</v>
      </c>
      <c r="P3368">
        <v>241.52930256992221</v>
      </c>
      <c r="Q3368">
        <v>251.39957665831452</v>
      </c>
      <c r="R3368">
        <v>265.34869685824606</v>
      </c>
      <c r="S3368">
        <v>272.65644704144916</v>
      </c>
      <c r="T3368">
        <v>281.90419653190247</v>
      </c>
      <c r="U3368">
        <v>291.8794760444747</v>
      </c>
      <c r="V3368">
        <v>303.78101253065557</v>
      </c>
      <c r="W3368">
        <v>307.44634196083609</v>
      </c>
      <c r="X3368">
        <v>307.44818474606109</v>
      </c>
      <c r="Y3368">
        <v>310.17446882561859</v>
      </c>
      <c r="Z3368">
        <v>311.70731037799709</v>
      </c>
      <c r="AA3368">
        <v>310.90190605164275</v>
      </c>
      <c r="AB3368">
        <v>309.68836855441123</v>
      </c>
      <c r="AC3368">
        <v>306.05096021704668</v>
      </c>
      <c r="AD3368">
        <v>305.05098898290913</v>
      </c>
      <c r="AE3368">
        <v>308.09295485348224</v>
      </c>
      <c r="AF3368">
        <v>303.97106130324772</v>
      </c>
      <c r="AG3368">
        <v>288.15877591028607</v>
      </c>
      <c r="AH3368">
        <v>271.64725111806155</v>
      </c>
      <c r="AI3368">
        <v>258.07252951106585</v>
      </c>
      <c r="AJ3368">
        <v>-5.0497574806213379</v>
      </c>
      <c r="AK3368">
        <v>-4.9019536972045898</v>
      </c>
      <c r="AL3368">
        <v>-4.9421133995056152</v>
      </c>
      <c r="AM3368">
        <v>-4.8740940093994141</v>
      </c>
      <c r="AN3368">
        <v>-4.7905492782592773</v>
      </c>
      <c r="AO3368">
        <v>-4.4247274398803711</v>
      </c>
      <c r="AP3368">
        <v>-4.4429726600646973</v>
      </c>
      <c r="AQ3368">
        <v>-4.3803410530090332</v>
      </c>
      <c r="AR3368">
        <v>-4.5856814384460449</v>
      </c>
      <c r="AS3368">
        <v>-4.8536906242370605</v>
      </c>
      <c r="AT3368">
        <v>-4.934363842010498</v>
      </c>
      <c r="AU3368">
        <v>-4.9621834754943848</v>
      </c>
      <c r="AV3368">
        <v>23.6151123046875</v>
      </c>
      <c r="AW3368">
        <v>84.3790283203125</v>
      </c>
      <c r="AX3368">
        <v>84.0245361328125</v>
      </c>
      <c r="AY3368">
        <v>83.012336730957031</v>
      </c>
      <c r="AZ3368">
        <v>82.654373168945313</v>
      </c>
      <c r="BA3368">
        <v>82.862556457519531</v>
      </c>
      <c r="BB3368">
        <v>23.973861694335938</v>
      </c>
      <c r="BC3368">
        <v>-2.9217770099639893</v>
      </c>
      <c r="BD3368">
        <v>-2.9696455001831055</v>
      </c>
      <c r="BE3368">
        <v>-2.7932517528533936</v>
      </c>
      <c r="BF3368">
        <v>-2.863987922668457</v>
      </c>
      <c r="BG3368">
        <v>-3.2294824123382568</v>
      </c>
      <c r="BH3368">
        <v>-2.3636512756347656</v>
      </c>
      <c r="BI3368">
        <v>-2.2897322177886963</v>
      </c>
      <c r="BJ3368">
        <v>-2.3202250003814697</v>
      </c>
      <c r="BK3368">
        <v>-2.3049399852752686</v>
      </c>
      <c r="BL3368">
        <v>-2.285876989364624</v>
      </c>
      <c r="BM3368">
        <v>-2.1121420860290527</v>
      </c>
      <c r="BN3368">
        <v>-2.1383297443389893</v>
      </c>
      <c r="BO3368">
        <v>-2.0549137592315674</v>
      </c>
      <c r="BP3368">
        <v>-2.1428971290588379</v>
      </c>
      <c r="BQ3368">
        <v>-2.2696878910064697</v>
      </c>
      <c r="BR3368">
        <v>-2.2842483520507812</v>
      </c>
      <c r="BS3368">
        <v>-2.3229625225067139</v>
      </c>
      <c r="BT3368">
        <v>26.684885025024414</v>
      </c>
      <c r="BU3368">
        <v>87.976127624511719</v>
      </c>
      <c r="BV3368">
        <v>87.610977172851563</v>
      </c>
      <c r="BW3368">
        <v>86.629966735839844</v>
      </c>
      <c r="BX3368">
        <v>86.303718566894531</v>
      </c>
      <c r="BY3368">
        <v>86.5078125</v>
      </c>
      <c r="BZ3368">
        <v>27.109357833862305</v>
      </c>
      <c r="CA3368">
        <v>3.3934757113456726E-2</v>
      </c>
      <c r="CB3368">
        <v>-2.0938452333211899E-2</v>
      </c>
      <c r="CC3368">
        <v>7.286563515663147E-2</v>
      </c>
      <c r="CD3368">
        <v>-7.9744786024093628E-2</v>
      </c>
      <c r="CE3368">
        <v>-0.46348744630813599</v>
      </c>
      <c r="CF3368">
        <v>-0.50326240062713623</v>
      </c>
      <c r="CG3368">
        <v>-0.48051542043685913</v>
      </c>
      <c r="CH3368">
        <v>-0.50431299209594727</v>
      </c>
      <c r="CI3368">
        <v>-0.52555173635482788</v>
      </c>
      <c r="CJ3368">
        <v>-0.55114859342575073</v>
      </c>
      <c r="CK3368">
        <v>-0.51045238971710205</v>
      </c>
      <c r="CL3368">
        <v>-0.54214096069335938</v>
      </c>
      <c r="CM3368">
        <v>-0.44432970881462097</v>
      </c>
      <c r="CN3368">
        <v>-0.45103219151496887</v>
      </c>
      <c r="CO3368">
        <v>-0.48001518845558167</v>
      </c>
      <c r="CP3368">
        <v>-0.4487861692905426</v>
      </c>
      <c r="CQ3368">
        <v>-0.49504631757736206</v>
      </c>
      <c r="CR3368">
        <v>28.810998916625977</v>
      </c>
      <c r="CS3368">
        <v>90.46746826171875</v>
      </c>
      <c r="CT3368">
        <v>90.094932556152344</v>
      </c>
      <c r="CU3368">
        <v>89.135528564453125</v>
      </c>
      <c r="CV3368">
        <v>88.831253051757812</v>
      </c>
      <c r="CW3368">
        <v>89.032501220703125</v>
      </c>
      <c r="CX3368">
        <v>29.28099250793457</v>
      </c>
      <c r="CY3368">
        <v>2.0810518264770508</v>
      </c>
      <c r="CZ3368">
        <v>2.021327018737793</v>
      </c>
      <c r="DA3368">
        <v>2.0579297542572021</v>
      </c>
      <c r="DB3368">
        <v>1.8486136198043823</v>
      </c>
      <c r="DC3368">
        <v>1.4522322416305542</v>
      </c>
      <c r="DD3368">
        <v>1.3571264743804932</v>
      </c>
      <c r="DE3368">
        <v>1.328701376914978</v>
      </c>
      <c r="DF3368">
        <v>1.3115990161895752</v>
      </c>
      <c r="DG3368">
        <v>1.2538363933563232</v>
      </c>
      <c r="DH3368">
        <v>1.183579683303833</v>
      </c>
      <c r="DI3368">
        <v>1.0912373065948486</v>
      </c>
      <c r="DJ3368">
        <v>1.054047703742981</v>
      </c>
      <c r="DK3368">
        <v>1.1662541627883911</v>
      </c>
      <c r="DL3368">
        <v>1.2408328056335449</v>
      </c>
      <c r="DM3368">
        <v>1.3096574544906616</v>
      </c>
      <c r="DN3368">
        <v>1.3866758346557617</v>
      </c>
      <c r="DO3368">
        <v>1.3328700065612793</v>
      </c>
      <c r="DP3368">
        <v>30.937114715576172</v>
      </c>
      <c r="DQ3368">
        <v>92.95880126953125</v>
      </c>
      <c r="DR3368">
        <v>92.578887939453125</v>
      </c>
      <c r="DS3368">
        <v>91.641082763671875</v>
      </c>
      <c r="DT3368">
        <v>91.358779907226562</v>
      </c>
      <c r="DU3368">
        <v>91.557197570800781</v>
      </c>
      <c r="DV3368">
        <v>31.452629089355469</v>
      </c>
      <c r="DW3368">
        <v>4.1281685829162598</v>
      </c>
      <c r="DX3368">
        <v>4.0635924339294434</v>
      </c>
      <c r="DY3368">
        <v>4.0429940223693848</v>
      </c>
      <c r="DZ3368">
        <v>3.7769720554351807</v>
      </c>
      <c r="EA3368">
        <v>3.3679518699645996</v>
      </c>
      <c r="EB3368">
        <v>4.0432324409484863</v>
      </c>
      <c r="EC3368">
        <v>3.9409232139587402</v>
      </c>
      <c r="ED3368">
        <v>3.9334874153137207</v>
      </c>
      <c r="EE3368">
        <v>3.8229901790618896</v>
      </c>
      <c r="EF3368">
        <v>3.6882519721984863</v>
      </c>
      <c r="EG3368">
        <v>3.403822660446167</v>
      </c>
      <c r="EH3368">
        <v>3.3586907386779785</v>
      </c>
      <c r="EI3368">
        <v>3.4916815757751465</v>
      </c>
      <c r="EJ3368">
        <v>3.683617115020752</v>
      </c>
      <c r="EK3368">
        <v>3.8936605453491211</v>
      </c>
      <c r="EL3368">
        <v>4.0367918014526367</v>
      </c>
      <c r="EM3368">
        <v>3.9720909595489502</v>
      </c>
      <c r="EN3368">
        <v>34.006889343261719</v>
      </c>
      <c r="EO3368">
        <v>96.555900573730469</v>
      </c>
      <c r="EP3368">
        <v>96.165328979492188</v>
      </c>
      <c r="EQ3368">
        <v>95.258712768554688</v>
      </c>
      <c r="ER3368">
        <v>95.008132934570313</v>
      </c>
      <c r="ES3368">
        <v>95.20245361328125</v>
      </c>
      <c r="ET3368">
        <v>34.588123321533203</v>
      </c>
      <c r="EU3368">
        <v>7.0838804244995117</v>
      </c>
      <c r="EV3368">
        <v>7.0122995376586914</v>
      </c>
      <c r="EW3368">
        <v>6.909111499786377</v>
      </c>
      <c r="EX3368">
        <v>6.5612149238586426</v>
      </c>
      <c r="EY3368">
        <v>6.1339468955993652</v>
      </c>
      <c r="EZ3368">
        <v>74.602584838867188</v>
      </c>
      <c r="FA3368">
        <v>72.944419860839844</v>
      </c>
      <c r="FB3368">
        <v>71.523094177246094</v>
      </c>
      <c r="FC3368">
        <v>70.642379760742187</v>
      </c>
      <c r="FD3368">
        <v>69.731040954589844</v>
      </c>
      <c r="FE3368">
        <v>68.648536682128906</v>
      </c>
      <c r="FF3368">
        <v>68.228996276855469</v>
      </c>
      <c r="FG3368">
        <v>68.5655517578125</v>
      </c>
      <c r="FH3368">
        <v>71.877449035644531</v>
      </c>
      <c r="FI3368">
        <v>77.292228698730469</v>
      </c>
      <c r="FJ3368">
        <v>82.147743225097656</v>
      </c>
      <c r="FK3368">
        <v>85.645591735839844</v>
      </c>
      <c r="FL3368">
        <v>88.285568237304688</v>
      </c>
      <c r="FM3368">
        <v>90.212120056152344</v>
      </c>
      <c r="FN3368">
        <v>91.440696716308594</v>
      </c>
      <c r="FO3368">
        <v>91.762336730957031</v>
      </c>
      <c r="FP3368">
        <v>91.351638793945313</v>
      </c>
      <c r="FQ3368">
        <v>90.27337646484375</v>
      </c>
      <c r="FR3368">
        <v>88.957786560058594</v>
      </c>
      <c r="FS3368">
        <v>86.509719848632812</v>
      </c>
      <c r="FT3368">
        <v>82.71490478515625</v>
      </c>
      <c r="FU3368">
        <v>78.936203002929687</v>
      </c>
      <c r="FV3368">
        <v>76.690811157226563</v>
      </c>
      <c r="FW3368">
        <v>74.381248474121094</v>
      </c>
      <c r="FX3368">
        <v>1594</v>
      </c>
      <c r="FY3368">
        <v>1.6445562243461609E-2</v>
      </c>
      <c r="FZ3368">
        <v>1</v>
      </c>
    </row>
    <row r="3369" spans="1:182" x14ac:dyDescent="0.2">
      <c r="A3369" t="s">
        <v>245</v>
      </c>
      <c r="B3369" t="s">
        <v>252</v>
      </c>
      <c r="C3369" t="s">
        <v>217</v>
      </c>
      <c r="D3369" t="s">
        <v>40</v>
      </c>
      <c r="E3369">
        <v>2016</v>
      </c>
      <c r="F3369" t="s">
        <v>230</v>
      </c>
      <c r="G3369" t="s">
        <v>10</v>
      </c>
      <c r="H3369" t="s">
        <v>226</v>
      </c>
      <c r="I3369">
        <v>1056.5999999999999</v>
      </c>
      <c r="L3369">
        <v>249.62484840871954</v>
      </c>
      <c r="M3369">
        <v>243.22108375834745</v>
      </c>
      <c r="N3369">
        <v>238.46773365360323</v>
      </c>
      <c r="O3369">
        <v>237.03628148244314</v>
      </c>
      <c r="P3369">
        <v>241.52930256992224</v>
      </c>
      <c r="Q3369">
        <v>251.39957665831452</v>
      </c>
      <c r="R3369">
        <v>265.34869685824606</v>
      </c>
      <c r="S3369">
        <v>272.65644704144916</v>
      </c>
      <c r="T3369">
        <v>281.90419653190247</v>
      </c>
      <c r="U3369">
        <v>291.8794760444747</v>
      </c>
      <c r="V3369">
        <v>303.78101253065557</v>
      </c>
      <c r="W3369">
        <v>307.44634196083609</v>
      </c>
      <c r="X3369">
        <v>307.44818474606103</v>
      </c>
      <c r="Y3369">
        <v>310.17446882561859</v>
      </c>
      <c r="Z3369">
        <v>311.70731037799709</v>
      </c>
      <c r="AA3369">
        <v>310.90190605164275</v>
      </c>
      <c r="AB3369">
        <v>309.68836855441117</v>
      </c>
      <c r="AC3369">
        <v>306.05096021704668</v>
      </c>
      <c r="AD3369">
        <v>305.05098898290913</v>
      </c>
      <c r="AE3369">
        <v>308.09295485348224</v>
      </c>
      <c r="AF3369">
        <v>303.97106130324772</v>
      </c>
      <c r="AG3369">
        <v>288.15877591028607</v>
      </c>
      <c r="AH3369">
        <v>271.64725111806155</v>
      </c>
      <c r="AI3369">
        <v>258.07252951106585</v>
      </c>
      <c r="AJ3369">
        <v>-5.0497574806213379</v>
      </c>
      <c r="AK3369">
        <v>-4.9019536972045898</v>
      </c>
      <c r="AL3369">
        <v>-4.9421133995056152</v>
      </c>
      <c r="AM3369">
        <v>-4.8740940093994141</v>
      </c>
      <c r="AN3369">
        <v>-4.7905492782592773</v>
      </c>
      <c r="AO3369">
        <v>-4.4247274398803711</v>
      </c>
      <c r="AP3369">
        <v>-4.4429726600646973</v>
      </c>
      <c r="AQ3369">
        <v>-4.3803410530090332</v>
      </c>
      <c r="AR3369">
        <v>-4.5856814384460449</v>
      </c>
      <c r="AS3369">
        <v>-4.8536906242370605</v>
      </c>
      <c r="AT3369">
        <v>-4.934363842010498</v>
      </c>
      <c r="AU3369">
        <v>-4.9621834754943848</v>
      </c>
      <c r="AV3369">
        <v>23.6151123046875</v>
      </c>
      <c r="AW3369">
        <v>84.3790283203125</v>
      </c>
      <c r="AX3369">
        <v>84.0245361328125</v>
      </c>
      <c r="AY3369">
        <v>83.012336730957031</v>
      </c>
      <c r="AZ3369">
        <v>82.654373168945313</v>
      </c>
      <c r="BA3369">
        <v>82.862556457519531</v>
      </c>
      <c r="BB3369">
        <v>23.973861694335938</v>
      </c>
      <c r="BC3369">
        <v>-2.9217770099639893</v>
      </c>
      <c r="BD3369">
        <v>-2.9696455001831055</v>
      </c>
      <c r="BE3369">
        <v>-2.7932517528533936</v>
      </c>
      <c r="BF3369">
        <v>-2.863987922668457</v>
      </c>
      <c r="BG3369">
        <v>-3.2294824123382568</v>
      </c>
      <c r="BH3369">
        <v>-2.3636512756347656</v>
      </c>
      <c r="BI3369">
        <v>-2.2897322177886963</v>
      </c>
      <c r="BJ3369">
        <v>-2.3202250003814697</v>
      </c>
      <c r="BK3369">
        <v>-2.3049399852752686</v>
      </c>
      <c r="BL3369">
        <v>-2.285876989364624</v>
      </c>
      <c r="BM3369">
        <v>-2.1121420860290527</v>
      </c>
      <c r="BN3369">
        <v>-2.1383297443389893</v>
      </c>
      <c r="BO3369">
        <v>-2.0549137592315674</v>
      </c>
      <c r="BP3369">
        <v>-2.1428971290588379</v>
      </c>
      <c r="BQ3369">
        <v>-2.2696878910064697</v>
      </c>
      <c r="BR3369">
        <v>-2.2842483520507812</v>
      </c>
      <c r="BS3369">
        <v>-2.3229625225067139</v>
      </c>
      <c r="BT3369">
        <v>26.684885025024414</v>
      </c>
      <c r="BU3369">
        <v>87.976127624511719</v>
      </c>
      <c r="BV3369">
        <v>87.610977172851563</v>
      </c>
      <c r="BW3369">
        <v>86.629966735839844</v>
      </c>
      <c r="BX3369">
        <v>86.303718566894531</v>
      </c>
      <c r="BY3369">
        <v>86.5078125</v>
      </c>
      <c r="BZ3369">
        <v>27.109357833862305</v>
      </c>
      <c r="CA3369">
        <v>3.3934757113456726E-2</v>
      </c>
      <c r="CB3369">
        <v>-2.0938452333211899E-2</v>
      </c>
      <c r="CC3369">
        <v>7.286563515663147E-2</v>
      </c>
      <c r="CD3369">
        <v>-7.9744786024093628E-2</v>
      </c>
      <c r="CE3369">
        <v>-0.46348744630813599</v>
      </c>
      <c r="CF3369">
        <v>-0.50326240062713623</v>
      </c>
      <c r="CG3369">
        <v>-0.48051542043685913</v>
      </c>
      <c r="CH3369">
        <v>-0.50431299209594727</v>
      </c>
      <c r="CI3369">
        <v>-0.52555173635482788</v>
      </c>
      <c r="CJ3369">
        <v>-0.55114859342575073</v>
      </c>
      <c r="CK3369">
        <v>-0.51045238971710205</v>
      </c>
      <c r="CL3369">
        <v>-0.54214096069335938</v>
      </c>
      <c r="CM3369">
        <v>-0.44432970881462097</v>
      </c>
      <c r="CN3369">
        <v>-0.45103219151496887</v>
      </c>
      <c r="CO3369">
        <v>-0.48001518845558167</v>
      </c>
      <c r="CP3369">
        <v>-0.4487861692905426</v>
      </c>
      <c r="CQ3369">
        <v>-0.49504631757736206</v>
      </c>
      <c r="CR3369">
        <v>28.810998916625977</v>
      </c>
      <c r="CS3369">
        <v>90.46746826171875</v>
      </c>
      <c r="CT3369">
        <v>90.094932556152344</v>
      </c>
      <c r="CU3369">
        <v>89.135528564453125</v>
      </c>
      <c r="CV3369">
        <v>88.831253051757812</v>
      </c>
      <c r="CW3369">
        <v>89.032501220703125</v>
      </c>
      <c r="CX3369">
        <v>29.28099250793457</v>
      </c>
      <c r="CY3369">
        <v>2.0810518264770508</v>
      </c>
      <c r="CZ3369">
        <v>2.021327018737793</v>
      </c>
      <c r="DA3369">
        <v>2.0579297542572021</v>
      </c>
      <c r="DB3369">
        <v>1.8486136198043823</v>
      </c>
      <c r="DC3369">
        <v>1.4522322416305542</v>
      </c>
      <c r="DD3369">
        <v>1.3571264743804932</v>
      </c>
      <c r="DE3369">
        <v>1.328701376914978</v>
      </c>
      <c r="DF3369">
        <v>1.3115990161895752</v>
      </c>
      <c r="DG3369">
        <v>1.2538363933563232</v>
      </c>
      <c r="DH3369">
        <v>1.183579683303833</v>
      </c>
      <c r="DI3369">
        <v>1.0912373065948486</v>
      </c>
      <c r="DJ3369">
        <v>1.054047703742981</v>
      </c>
      <c r="DK3369">
        <v>1.1662541627883911</v>
      </c>
      <c r="DL3369">
        <v>1.2408328056335449</v>
      </c>
      <c r="DM3369">
        <v>1.3096574544906616</v>
      </c>
      <c r="DN3369">
        <v>1.3866758346557617</v>
      </c>
      <c r="DO3369">
        <v>1.3328700065612793</v>
      </c>
      <c r="DP3369">
        <v>30.937114715576172</v>
      </c>
      <c r="DQ3369">
        <v>92.95880126953125</v>
      </c>
      <c r="DR3369">
        <v>92.578887939453125</v>
      </c>
      <c r="DS3369">
        <v>91.641082763671875</v>
      </c>
      <c r="DT3369">
        <v>91.358779907226562</v>
      </c>
      <c r="DU3369">
        <v>91.557197570800781</v>
      </c>
      <c r="DV3369">
        <v>31.452629089355469</v>
      </c>
      <c r="DW3369">
        <v>4.1281685829162598</v>
      </c>
      <c r="DX3369">
        <v>4.0635924339294434</v>
      </c>
      <c r="DY3369">
        <v>4.0429940223693848</v>
      </c>
      <c r="DZ3369">
        <v>3.7769720554351807</v>
      </c>
      <c r="EA3369">
        <v>3.3679518699645996</v>
      </c>
      <c r="EB3369">
        <v>4.0432324409484863</v>
      </c>
      <c r="EC3369">
        <v>3.9409232139587402</v>
      </c>
      <c r="ED3369">
        <v>3.9334874153137207</v>
      </c>
      <c r="EE3369">
        <v>3.8229901790618896</v>
      </c>
      <c r="EF3369">
        <v>3.6882519721984863</v>
      </c>
      <c r="EG3369">
        <v>3.403822660446167</v>
      </c>
      <c r="EH3369">
        <v>3.3586907386779785</v>
      </c>
      <c r="EI3369">
        <v>3.4916815757751465</v>
      </c>
      <c r="EJ3369">
        <v>3.683617115020752</v>
      </c>
      <c r="EK3369">
        <v>3.8936605453491211</v>
      </c>
      <c r="EL3369">
        <v>4.0367918014526367</v>
      </c>
      <c r="EM3369">
        <v>3.9720909595489502</v>
      </c>
      <c r="EN3369">
        <v>34.006889343261719</v>
      </c>
      <c r="EO3369">
        <v>96.555900573730469</v>
      </c>
      <c r="EP3369">
        <v>96.165328979492188</v>
      </c>
      <c r="EQ3369">
        <v>95.258712768554688</v>
      </c>
      <c r="ER3369">
        <v>95.008132934570313</v>
      </c>
      <c r="ES3369">
        <v>95.20245361328125</v>
      </c>
      <c r="ET3369">
        <v>34.588123321533203</v>
      </c>
      <c r="EU3369">
        <v>7.0838804244995117</v>
      </c>
      <c r="EV3369">
        <v>7.0122995376586914</v>
      </c>
      <c r="EW3369">
        <v>6.909111499786377</v>
      </c>
      <c r="EX3369">
        <v>6.5612149238586426</v>
      </c>
      <c r="EY3369">
        <v>6.1339468955993652</v>
      </c>
      <c r="EZ3369">
        <v>74.602584838867188</v>
      </c>
      <c r="FA3369">
        <v>72.944419860839844</v>
      </c>
      <c r="FB3369">
        <v>71.523094177246094</v>
      </c>
      <c r="FC3369">
        <v>70.642379760742187</v>
      </c>
      <c r="FD3369">
        <v>69.731040954589844</v>
      </c>
      <c r="FE3369">
        <v>68.648536682128906</v>
      </c>
      <c r="FF3369">
        <v>68.228996276855469</v>
      </c>
      <c r="FG3369">
        <v>68.5655517578125</v>
      </c>
      <c r="FH3369">
        <v>71.877449035644531</v>
      </c>
      <c r="FI3369">
        <v>77.292228698730469</v>
      </c>
      <c r="FJ3369">
        <v>82.147743225097656</v>
      </c>
      <c r="FK3369">
        <v>85.645591735839844</v>
      </c>
      <c r="FL3369">
        <v>88.285568237304688</v>
      </c>
      <c r="FM3369">
        <v>90.212120056152344</v>
      </c>
      <c r="FN3369">
        <v>91.440696716308594</v>
      </c>
      <c r="FO3369">
        <v>91.762336730957031</v>
      </c>
      <c r="FP3369">
        <v>91.351638793945313</v>
      </c>
      <c r="FQ3369">
        <v>90.27337646484375</v>
      </c>
      <c r="FR3369">
        <v>88.957786560058594</v>
      </c>
      <c r="FS3369">
        <v>86.509719848632812</v>
      </c>
      <c r="FT3369">
        <v>82.71490478515625</v>
      </c>
      <c r="FU3369">
        <v>78.936203002929687</v>
      </c>
      <c r="FV3369">
        <v>76.690811157226563</v>
      </c>
      <c r="FW3369">
        <v>74.381248474121094</v>
      </c>
      <c r="FX3369">
        <v>1594</v>
      </c>
      <c r="FY3369">
        <v>1.6445562243461609E-2</v>
      </c>
      <c r="FZ3369">
        <v>1</v>
      </c>
    </row>
    <row r="3370" spans="1:182" x14ac:dyDescent="0.2">
      <c r="A3370" t="s">
        <v>245</v>
      </c>
      <c r="B3370" t="s">
        <v>252</v>
      </c>
      <c r="C3370" t="s">
        <v>217</v>
      </c>
      <c r="D3370" t="s">
        <v>40</v>
      </c>
      <c r="E3370">
        <v>2017</v>
      </c>
      <c r="F3370" t="s">
        <v>230</v>
      </c>
      <c r="G3370" t="s">
        <v>10</v>
      </c>
      <c r="H3370" t="s">
        <v>226</v>
      </c>
      <c r="I3370">
        <v>1056.5999999999999</v>
      </c>
      <c r="L3370">
        <v>249.62484840871954</v>
      </c>
      <c r="M3370">
        <v>243.22108375834745</v>
      </c>
      <c r="N3370">
        <v>238.46773365360323</v>
      </c>
      <c r="O3370">
        <v>237.03628148244314</v>
      </c>
      <c r="P3370">
        <v>241.52930256992224</v>
      </c>
      <c r="Q3370">
        <v>251.39957665831452</v>
      </c>
      <c r="R3370">
        <v>265.34869685824606</v>
      </c>
      <c r="S3370">
        <v>272.65644704144916</v>
      </c>
      <c r="T3370">
        <v>281.90419653190247</v>
      </c>
      <c r="U3370">
        <v>291.8794760444747</v>
      </c>
      <c r="V3370">
        <v>303.78101253065557</v>
      </c>
      <c r="W3370">
        <v>307.44634196083609</v>
      </c>
      <c r="X3370">
        <v>307.44818474606103</v>
      </c>
      <c r="Y3370">
        <v>310.17446882561859</v>
      </c>
      <c r="Z3370">
        <v>311.70731037799709</v>
      </c>
      <c r="AA3370">
        <v>310.90190605164275</v>
      </c>
      <c r="AB3370">
        <v>309.68836855441123</v>
      </c>
      <c r="AC3370">
        <v>306.05096021704668</v>
      </c>
      <c r="AD3370">
        <v>305.05098898290913</v>
      </c>
      <c r="AE3370">
        <v>308.09295485348224</v>
      </c>
      <c r="AF3370">
        <v>303.97106130324772</v>
      </c>
      <c r="AG3370">
        <v>288.15877591028607</v>
      </c>
      <c r="AH3370">
        <v>271.64725111806155</v>
      </c>
      <c r="AI3370">
        <v>258.07252951106591</v>
      </c>
      <c r="AJ3370">
        <v>-5.0497574806213379</v>
      </c>
      <c r="AK3370">
        <v>-4.9019536972045898</v>
      </c>
      <c r="AL3370">
        <v>-4.9421133995056152</v>
      </c>
      <c r="AM3370">
        <v>-4.8740940093994141</v>
      </c>
      <c r="AN3370">
        <v>-4.7905492782592773</v>
      </c>
      <c r="AO3370">
        <v>-4.4247274398803711</v>
      </c>
      <c r="AP3370">
        <v>-4.4429726600646973</v>
      </c>
      <c r="AQ3370">
        <v>-4.3803410530090332</v>
      </c>
      <c r="AR3370">
        <v>-4.5856814384460449</v>
      </c>
      <c r="AS3370">
        <v>-4.8536906242370605</v>
      </c>
      <c r="AT3370">
        <v>-4.934363842010498</v>
      </c>
      <c r="AU3370">
        <v>-4.9621834754943848</v>
      </c>
      <c r="AV3370">
        <v>23.6151123046875</v>
      </c>
      <c r="AW3370">
        <v>84.3790283203125</v>
      </c>
      <c r="AX3370">
        <v>84.0245361328125</v>
      </c>
      <c r="AY3370">
        <v>83.012336730957031</v>
      </c>
      <c r="AZ3370">
        <v>82.654373168945313</v>
      </c>
      <c r="BA3370">
        <v>82.862556457519531</v>
      </c>
      <c r="BB3370">
        <v>23.973861694335938</v>
      </c>
      <c r="BC3370">
        <v>-2.9217770099639893</v>
      </c>
      <c r="BD3370">
        <v>-2.9696455001831055</v>
      </c>
      <c r="BE3370">
        <v>-2.7932517528533936</v>
      </c>
      <c r="BF3370">
        <v>-2.863987922668457</v>
      </c>
      <c r="BG3370">
        <v>-3.2294824123382568</v>
      </c>
      <c r="BH3370">
        <v>-2.3636512756347656</v>
      </c>
      <c r="BI3370">
        <v>-2.2897322177886963</v>
      </c>
      <c r="BJ3370">
        <v>-2.3202250003814697</v>
      </c>
      <c r="BK3370">
        <v>-2.3049399852752686</v>
      </c>
      <c r="BL3370">
        <v>-2.285876989364624</v>
      </c>
      <c r="BM3370">
        <v>-2.1121420860290527</v>
      </c>
      <c r="BN3370">
        <v>-2.1383297443389893</v>
      </c>
      <c r="BO3370">
        <v>-2.0549137592315674</v>
      </c>
      <c r="BP3370">
        <v>-2.1428971290588379</v>
      </c>
      <c r="BQ3370">
        <v>-2.2696878910064697</v>
      </c>
      <c r="BR3370">
        <v>-2.2842483520507812</v>
      </c>
      <c r="BS3370">
        <v>-2.3229625225067139</v>
      </c>
      <c r="BT3370">
        <v>26.684885025024414</v>
      </c>
      <c r="BU3370">
        <v>87.976127624511719</v>
      </c>
      <c r="BV3370">
        <v>87.610977172851563</v>
      </c>
      <c r="BW3370">
        <v>86.629966735839844</v>
      </c>
      <c r="BX3370">
        <v>86.303718566894531</v>
      </c>
      <c r="BY3370">
        <v>86.5078125</v>
      </c>
      <c r="BZ3370">
        <v>27.109357833862305</v>
      </c>
      <c r="CA3370">
        <v>3.3934757113456726E-2</v>
      </c>
      <c r="CB3370">
        <v>-2.0938452333211899E-2</v>
      </c>
      <c r="CC3370">
        <v>7.286563515663147E-2</v>
      </c>
      <c r="CD3370">
        <v>-7.9744786024093628E-2</v>
      </c>
      <c r="CE3370">
        <v>-0.46348744630813599</v>
      </c>
      <c r="CF3370">
        <v>-0.50326240062713623</v>
      </c>
      <c r="CG3370">
        <v>-0.48051542043685913</v>
      </c>
      <c r="CH3370">
        <v>-0.50431299209594727</v>
      </c>
      <c r="CI3370">
        <v>-0.52555173635482788</v>
      </c>
      <c r="CJ3370">
        <v>-0.55114859342575073</v>
      </c>
      <c r="CK3370">
        <v>-0.51045238971710205</v>
      </c>
      <c r="CL3370">
        <v>-0.54214096069335938</v>
      </c>
      <c r="CM3370">
        <v>-0.44432970881462097</v>
      </c>
      <c r="CN3370">
        <v>-0.45103219151496887</v>
      </c>
      <c r="CO3370">
        <v>-0.48001518845558167</v>
      </c>
      <c r="CP3370">
        <v>-0.4487861692905426</v>
      </c>
      <c r="CQ3370">
        <v>-0.49504631757736206</v>
      </c>
      <c r="CR3370">
        <v>28.810998916625977</v>
      </c>
      <c r="CS3370">
        <v>90.46746826171875</v>
      </c>
      <c r="CT3370">
        <v>90.094932556152344</v>
      </c>
      <c r="CU3370">
        <v>89.135528564453125</v>
      </c>
      <c r="CV3370">
        <v>88.831253051757812</v>
      </c>
      <c r="CW3370">
        <v>89.032501220703125</v>
      </c>
      <c r="CX3370">
        <v>29.28099250793457</v>
      </c>
      <c r="CY3370">
        <v>2.0810518264770508</v>
      </c>
      <c r="CZ3370">
        <v>2.021327018737793</v>
      </c>
      <c r="DA3370">
        <v>2.0579297542572021</v>
      </c>
      <c r="DB3370">
        <v>1.8486136198043823</v>
      </c>
      <c r="DC3370">
        <v>1.4522322416305542</v>
      </c>
      <c r="DD3370">
        <v>1.3571264743804932</v>
      </c>
      <c r="DE3370">
        <v>1.328701376914978</v>
      </c>
      <c r="DF3370">
        <v>1.3115990161895752</v>
      </c>
      <c r="DG3370">
        <v>1.2538363933563232</v>
      </c>
      <c r="DH3370">
        <v>1.183579683303833</v>
      </c>
      <c r="DI3370">
        <v>1.0912373065948486</v>
      </c>
      <c r="DJ3370">
        <v>1.054047703742981</v>
      </c>
      <c r="DK3370">
        <v>1.1662541627883911</v>
      </c>
      <c r="DL3370">
        <v>1.2408328056335449</v>
      </c>
      <c r="DM3370">
        <v>1.3096574544906616</v>
      </c>
      <c r="DN3370">
        <v>1.3866758346557617</v>
      </c>
      <c r="DO3370">
        <v>1.3328700065612793</v>
      </c>
      <c r="DP3370">
        <v>30.937114715576172</v>
      </c>
      <c r="DQ3370">
        <v>92.95880126953125</v>
      </c>
      <c r="DR3370">
        <v>92.578887939453125</v>
      </c>
      <c r="DS3370">
        <v>91.641082763671875</v>
      </c>
      <c r="DT3370">
        <v>91.358779907226562</v>
      </c>
      <c r="DU3370">
        <v>91.557197570800781</v>
      </c>
      <c r="DV3370">
        <v>31.452629089355469</v>
      </c>
      <c r="DW3370">
        <v>4.1281685829162598</v>
      </c>
      <c r="DX3370">
        <v>4.0635924339294434</v>
      </c>
      <c r="DY3370">
        <v>4.0429940223693848</v>
      </c>
      <c r="DZ3370">
        <v>3.7769720554351807</v>
      </c>
      <c r="EA3370">
        <v>3.3679518699645996</v>
      </c>
      <c r="EB3370">
        <v>4.0432324409484863</v>
      </c>
      <c r="EC3370">
        <v>3.9409232139587402</v>
      </c>
      <c r="ED3370">
        <v>3.9334874153137207</v>
      </c>
      <c r="EE3370">
        <v>3.8229901790618896</v>
      </c>
      <c r="EF3370">
        <v>3.6882519721984863</v>
      </c>
      <c r="EG3370">
        <v>3.403822660446167</v>
      </c>
      <c r="EH3370">
        <v>3.3586907386779785</v>
      </c>
      <c r="EI3370">
        <v>3.4916815757751465</v>
      </c>
      <c r="EJ3370">
        <v>3.683617115020752</v>
      </c>
      <c r="EK3370">
        <v>3.8936605453491211</v>
      </c>
      <c r="EL3370">
        <v>4.0367918014526367</v>
      </c>
      <c r="EM3370">
        <v>3.9720909595489502</v>
      </c>
      <c r="EN3370">
        <v>34.006889343261719</v>
      </c>
      <c r="EO3370">
        <v>96.555900573730469</v>
      </c>
      <c r="EP3370">
        <v>96.165328979492188</v>
      </c>
      <c r="EQ3370">
        <v>95.258712768554688</v>
      </c>
      <c r="ER3370">
        <v>95.008132934570313</v>
      </c>
      <c r="ES3370">
        <v>95.20245361328125</v>
      </c>
      <c r="ET3370">
        <v>34.588123321533203</v>
      </c>
      <c r="EU3370">
        <v>7.0838804244995117</v>
      </c>
      <c r="EV3370">
        <v>7.0122995376586914</v>
      </c>
      <c r="EW3370">
        <v>6.909111499786377</v>
      </c>
      <c r="EX3370">
        <v>6.5612149238586426</v>
      </c>
      <c r="EY3370">
        <v>6.1339468955993652</v>
      </c>
      <c r="EZ3370">
        <v>74.602584838867188</v>
      </c>
      <c r="FA3370">
        <v>72.944419860839844</v>
      </c>
      <c r="FB3370">
        <v>71.523094177246094</v>
      </c>
      <c r="FC3370">
        <v>70.642379760742187</v>
      </c>
      <c r="FD3370">
        <v>69.731040954589844</v>
      </c>
      <c r="FE3370">
        <v>68.648536682128906</v>
      </c>
      <c r="FF3370">
        <v>68.228996276855469</v>
      </c>
      <c r="FG3370">
        <v>68.5655517578125</v>
      </c>
      <c r="FH3370">
        <v>71.877449035644531</v>
      </c>
      <c r="FI3370">
        <v>77.292228698730469</v>
      </c>
      <c r="FJ3370">
        <v>82.147743225097656</v>
      </c>
      <c r="FK3370">
        <v>85.645591735839844</v>
      </c>
      <c r="FL3370">
        <v>88.285568237304688</v>
      </c>
      <c r="FM3370">
        <v>90.212120056152344</v>
      </c>
      <c r="FN3370">
        <v>91.440696716308594</v>
      </c>
      <c r="FO3370">
        <v>91.762336730957031</v>
      </c>
      <c r="FP3370">
        <v>91.351638793945313</v>
      </c>
      <c r="FQ3370">
        <v>90.27337646484375</v>
      </c>
      <c r="FR3370">
        <v>88.957786560058594</v>
      </c>
      <c r="FS3370">
        <v>86.509719848632812</v>
      </c>
      <c r="FT3370">
        <v>82.71490478515625</v>
      </c>
      <c r="FU3370">
        <v>78.936203002929687</v>
      </c>
      <c r="FV3370">
        <v>76.690811157226563</v>
      </c>
      <c r="FW3370">
        <v>74.381248474121094</v>
      </c>
      <c r="FX3370">
        <v>1594</v>
      </c>
      <c r="FY3370">
        <v>1.6445562243461609E-2</v>
      </c>
      <c r="FZ3370">
        <v>1</v>
      </c>
    </row>
    <row r="3371" spans="1:182" x14ac:dyDescent="0.2">
      <c r="A3371" t="s">
        <v>245</v>
      </c>
      <c r="B3371" t="s">
        <v>252</v>
      </c>
      <c r="C3371" t="s">
        <v>217</v>
      </c>
      <c r="D3371" t="s">
        <v>41</v>
      </c>
      <c r="E3371">
        <v>2015</v>
      </c>
      <c r="F3371" t="s">
        <v>230</v>
      </c>
      <c r="G3371" t="s">
        <v>10</v>
      </c>
      <c r="H3371" t="s">
        <v>226</v>
      </c>
      <c r="I3371">
        <v>1056.5999999999999</v>
      </c>
      <c r="L3371">
        <v>250.32553913573224</v>
      </c>
      <c r="M3371">
        <v>244.61059071093837</v>
      </c>
      <c r="N3371">
        <v>240.39167992761901</v>
      </c>
      <c r="O3371">
        <v>238.76761251758961</v>
      </c>
      <c r="P3371">
        <v>242.05664936086549</v>
      </c>
      <c r="Q3371">
        <v>251.47233142769198</v>
      </c>
      <c r="R3371">
        <v>265.63346094589565</v>
      </c>
      <c r="S3371">
        <v>273.89092631501842</v>
      </c>
      <c r="T3371">
        <v>282.69183355374207</v>
      </c>
      <c r="U3371">
        <v>290.98316176708312</v>
      </c>
      <c r="V3371">
        <v>302.87939221071019</v>
      </c>
      <c r="W3371">
        <v>307.8535667528871</v>
      </c>
      <c r="X3371">
        <v>307.94878660459108</v>
      </c>
      <c r="Y3371">
        <v>310.906750176765</v>
      </c>
      <c r="Z3371">
        <v>312.52498639376802</v>
      </c>
      <c r="AA3371">
        <v>312.04088893421857</v>
      </c>
      <c r="AB3371">
        <v>312.03866742746578</v>
      </c>
      <c r="AC3371">
        <v>309.00167569344705</v>
      </c>
      <c r="AD3371">
        <v>308.77813018669673</v>
      </c>
      <c r="AE3371">
        <v>311.20251565314931</v>
      </c>
      <c r="AF3371">
        <v>307.47555689357426</v>
      </c>
      <c r="AG3371">
        <v>292.08043566373658</v>
      </c>
      <c r="AH3371">
        <v>275.54799103833398</v>
      </c>
      <c r="AI3371">
        <v>262.57165972185749</v>
      </c>
      <c r="AJ3371">
        <v>-6.6995043754577637</v>
      </c>
      <c r="AK3371">
        <v>-6.6326284408569336</v>
      </c>
      <c r="AL3371">
        <v>-6.8269190788269043</v>
      </c>
      <c r="AM3371">
        <v>-6.7439970970153809</v>
      </c>
      <c r="AN3371">
        <v>-6.5820751190185547</v>
      </c>
      <c r="AO3371">
        <v>-5.4592251777648926</v>
      </c>
      <c r="AP3371">
        <v>-5.4430818557739258</v>
      </c>
      <c r="AQ3371">
        <v>-5.2671561241149902</v>
      </c>
      <c r="AR3371">
        <v>-5.5443425178527832</v>
      </c>
      <c r="AS3371">
        <v>-5.7548465728759766</v>
      </c>
      <c r="AT3371">
        <v>-5.6706972122192383</v>
      </c>
      <c r="AU3371">
        <v>-5.7053127288818359</v>
      </c>
      <c r="AV3371">
        <v>22.203977584838867</v>
      </c>
      <c r="AW3371">
        <v>84.915306091308594</v>
      </c>
      <c r="AX3371">
        <v>84.611732482910156</v>
      </c>
      <c r="AY3371">
        <v>83.596702575683594</v>
      </c>
      <c r="AZ3371">
        <v>83.511344909667969</v>
      </c>
      <c r="BA3371">
        <v>83.899383544921875</v>
      </c>
      <c r="BB3371">
        <v>22.977138519287109</v>
      </c>
      <c r="BC3371">
        <v>-3.309516429901123</v>
      </c>
      <c r="BD3371">
        <v>-3.409153938293457</v>
      </c>
      <c r="BE3371">
        <v>-3.1637465953826904</v>
      </c>
      <c r="BF3371">
        <v>-3.2380576133728027</v>
      </c>
      <c r="BG3371">
        <v>-3.6681177616119385</v>
      </c>
      <c r="BH3371">
        <v>-3.1921117305755615</v>
      </c>
      <c r="BI3371">
        <v>-3.1570041179656982</v>
      </c>
      <c r="BJ3371">
        <v>-3.2543346881866455</v>
      </c>
      <c r="BK3371">
        <v>-3.2218682765960693</v>
      </c>
      <c r="BL3371">
        <v>-3.1715104579925537</v>
      </c>
      <c r="BM3371">
        <v>-2.6672539710998535</v>
      </c>
      <c r="BN3371">
        <v>-2.6873583793640137</v>
      </c>
      <c r="BO3371">
        <v>-2.5666732788085937</v>
      </c>
      <c r="BP3371">
        <v>-2.6881675720214844</v>
      </c>
      <c r="BQ3371">
        <v>-2.789078950881958</v>
      </c>
      <c r="BR3371">
        <v>-2.7236225605010986</v>
      </c>
      <c r="BS3371">
        <v>-2.7487940788269043</v>
      </c>
      <c r="BT3371">
        <v>25.156925201416016</v>
      </c>
      <c r="BU3371">
        <v>88.663650512695313</v>
      </c>
      <c r="BV3371">
        <v>88.336410522460938</v>
      </c>
      <c r="BW3371">
        <v>87.351638793945313</v>
      </c>
      <c r="BX3371">
        <v>87.299659729003906</v>
      </c>
      <c r="BY3371">
        <v>87.688957214355469</v>
      </c>
      <c r="BZ3371">
        <v>25.975992202758789</v>
      </c>
      <c r="CA3371">
        <v>-0.65206146240234375</v>
      </c>
      <c r="CB3371">
        <v>-0.75364428758621216</v>
      </c>
      <c r="CC3371">
        <v>-0.57759773731231689</v>
      </c>
      <c r="CD3371">
        <v>-0.71684235334396362</v>
      </c>
      <c r="CE3371">
        <v>-1.1021982431411743</v>
      </c>
      <c r="CF3371">
        <v>-0.76290237903594971</v>
      </c>
      <c r="CG3371">
        <v>-0.74979740381240845</v>
      </c>
      <c r="CH3371">
        <v>-0.77997392416000366</v>
      </c>
      <c r="CI3371">
        <v>-0.78245270252227783</v>
      </c>
      <c r="CJ3371">
        <v>-0.8093637228012085</v>
      </c>
      <c r="CK3371">
        <v>-0.73354309797286987</v>
      </c>
      <c r="CL3371">
        <v>-0.77875238656997681</v>
      </c>
      <c r="CM3371">
        <v>-0.6963270902633667</v>
      </c>
      <c r="CN3371">
        <v>-0.70998948812484741</v>
      </c>
      <c r="CO3371">
        <v>-0.73499715328216553</v>
      </c>
      <c r="CP3371">
        <v>-0.68248778581619263</v>
      </c>
      <c r="CQ3371">
        <v>-0.7011183500289917</v>
      </c>
      <c r="CR3371">
        <v>27.202127456665039</v>
      </c>
      <c r="CS3371">
        <v>91.259742736816406</v>
      </c>
      <c r="CT3371">
        <v>90.916107177734375</v>
      </c>
      <c r="CU3371">
        <v>89.952301025390625</v>
      </c>
      <c r="CV3371">
        <v>89.923439025878906</v>
      </c>
      <c r="CW3371">
        <v>90.3135986328125</v>
      </c>
      <c r="CX3371">
        <v>28.052989959716797</v>
      </c>
      <c r="CY3371">
        <v>1.1884838342666626</v>
      </c>
      <c r="CZ3371">
        <v>1.0855536460876465</v>
      </c>
      <c r="DA3371">
        <v>1.2135610580444336</v>
      </c>
      <c r="DB3371">
        <v>1.0293437242507935</v>
      </c>
      <c r="DC3371">
        <v>0.67494982481002808</v>
      </c>
      <c r="DD3371">
        <v>1.6663070917129517</v>
      </c>
      <c r="DE3371">
        <v>1.6574093103408813</v>
      </c>
      <c r="DF3371">
        <v>1.6943869590759277</v>
      </c>
      <c r="DG3371">
        <v>1.6569629907608032</v>
      </c>
      <c r="DH3371">
        <v>1.5527831315994263</v>
      </c>
      <c r="DI3371">
        <v>1.2001677751541138</v>
      </c>
      <c r="DJ3371">
        <v>1.1298534870147705</v>
      </c>
      <c r="DK3371">
        <v>1.1740190982818604</v>
      </c>
      <c r="DL3371">
        <v>1.2681885957717896</v>
      </c>
      <c r="DM3371">
        <v>1.3190845251083374</v>
      </c>
      <c r="DN3371">
        <v>1.3586469888687134</v>
      </c>
      <c r="DO3371">
        <v>1.3465573787689209</v>
      </c>
      <c r="DP3371">
        <v>29.247329711914063</v>
      </c>
      <c r="DQ3371">
        <v>93.8558349609375</v>
      </c>
      <c r="DR3371">
        <v>93.495803833007813</v>
      </c>
      <c r="DS3371">
        <v>92.552963256835938</v>
      </c>
      <c r="DT3371">
        <v>92.547210693359375</v>
      </c>
      <c r="DU3371">
        <v>92.938247680664062</v>
      </c>
      <c r="DV3371">
        <v>30.129987716674805</v>
      </c>
      <c r="DW3371">
        <v>3.0290291309356689</v>
      </c>
      <c r="DX3371">
        <v>2.9247515201568604</v>
      </c>
      <c r="DY3371">
        <v>3.0047199726104736</v>
      </c>
      <c r="DZ3371">
        <v>2.7755296230316162</v>
      </c>
      <c r="EA3371">
        <v>2.4520978927612305</v>
      </c>
      <c r="EB3371">
        <v>5.1736998558044434</v>
      </c>
      <c r="EC3371">
        <v>5.133033275604248</v>
      </c>
      <c r="ED3371">
        <v>5.2669711112976074</v>
      </c>
      <c r="EE3371">
        <v>5.1790914535522461</v>
      </c>
      <c r="EF3371">
        <v>4.9633479118347168</v>
      </c>
      <c r="EG3371">
        <v>3.9921391010284424</v>
      </c>
      <c r="EH3371">
        <v>3.8855772018432617</v>
      </c>
      <c r="EI3371">
        <v>3.8745019435882568</v>
      </c>
      <c r="EJ3371">
        <v>4.1243634223937988</v>
      </c>
      <c r="EK3371">
        <v>4.2848525047302246</v>
      </c>
      <c r="EL3371">
        <v>4.3057212829589844</v>
      </c>
      <c r="EM3371">
        <v>4.3030757904052734</v>
      </c>
      <c r="EN3371">
        <v>32.200279235839844</v>
      </c>
      <c r="EO3371">
        <v>97.604179382324219</v>
      </c>
      <c r="EP3371">
        <v>97.220481872558594</v>
      </c>
      <c r="EQ3371">
        <v>96.307899475097656</v>
      </c>
      <c r="ER3371">
        <v>96.335525512695312</v>
      </c>
      <c r="ES3371">
        <v>96.727813720703125</v>
      </c>
      <c r="ET3371">
        <v>33.128841400146484</v>
      </c>
      <c r="EU3371">
        <v>5.6864843368530273</v>
      </c>
      <c r="EV3371">
        <v>5.58026123046875</v>
      </c>
      <c r="EW3371">
        <v>5.5908689498901367</v>
      </c>
      <c r="EX3371">
        <v>5.2967448234558105</v>
      </c>
      <c r="EY3371">
        <v>5.0180172920227051</v>
      </c>
      <c r="EZ3371">
        <v>73.075920104980469</v>
      </c>
      <c r="FA3371">
        <v>71.716033935546875</v>
      </c>
      <c r="FB3371">
        <v>70.613632202148438</v>
      </c>
      <c r="FC3371">
        <v>69.634246826171875</v>
      </c>
      <c r="FD3371">
        <v>68.450660705566406</v>
      </c>
      <c r="FE3371">
        <v>67.366851806640625</v>
      </c>
      <c r="FF3371">
        <v>66.672409057617188</v>
      </c>
      <c r="FG3371">
        <v>67.362518310546875</v>
      </c>
      <c r="FH3371">
        <v>70.755340576171875</v>
      </c>
      <c r="FI3371">
        <v>75.599166870117188</v>
      </c>
      <c r="FJ3371">
        <v>80.482826232910156</v>
      </c>
      <c r="FK3371">
        <v>84.707862854003906</v>
      </c>
      <c r="FL3371">
        <v>87.686996459960938</v>
      </c>
      <c r="FM3371">
        <v>89.868217468261719</v>
      </c>
      <c r="FN3371">
        <v>91.386848449707031</v>
      </c>
      <c r="FO3371">
        <v>91.9605712890625</v>
      </c>
      <c r="FP3371">
        <v>92.25616455078125</v>
      </c>
      <c r="FQ3371">
        <v>91.387687683105469</v>
      </c>
      <c r="FR3371">
        <v>90.374259948730469</v>
      </c>
      <c r="FS3371">
        <v>87.763465881347656</v>
      </c>
      <c r="FT3371">
        <v>84.131118774414063</v>
      </c>
      <c r="FU3371">
        <v>80.553733825683594</v>
      </c>
      <c r="FV3371">
        <v>78.312362670898438</v>
      </c>
      <c r="FW3371">
        <v>76.471794128417969</v>
      </c>
      <c r="FX3371">
        <v>1594</v>
      </c>
      <c r="FY3371">
        <v>1.6445562243461609E-2</v>
      </c>
      <c r="FZ3371">
        <v>1</v>
      </c>
    </row>
    <row r="3372" spans="1:182" x14ac:dyDescent="0.2">
      <c r="A3372" t="s">
        <v>245</v>
      </c>
      <c r="B3372" t="s">
        <v>252</v>
      </c>
      <c r="C3372" t="s">
        <v>217</v>
      </c>
      <c r="D3372" t="s">
        <v>41</v>
      </c>
      <c r="E3372">
        <v>2016</v>
      </c>
      <c r="F3372" t="s">
        <v>230</v>
      </c>
      <c r="G3372" t="s">
        <v>10</v>
      </c>
      <c r="H3372" t="s">
        <v>226</v>
      </c>
      <c r="I3372">
        <v>1056.5999999999999</v>
      </c>
      <c r="L3372">
        <v>250.32553913573224</v>
      </c>
      <c r="M3372">
        <v>244.61059071093837</v>
      </c>
      <c r="N3372">
        <v>240.39167992761901</v>
      </c>
      <c r="O3372">
        <v>238.76761251758961</v>
      </c>
      <c r="P3372">
        <v>242.05664936086549</v>
      </c>
      <c r="Q3372">
        <v>251.47233142769198</v>
      </c>
      <c r="R3372">
        <v>265.63346094589565</v>
      </c>
      <c r="S3372">
        <v>273.89092631501842</v>
      </c>
      <c r="T3372">
        <v>282.69183355374207</v>
      </c>
      <c r="U3372">
        <v>290.98316176708312</v>
      </c>
      <c r="V3372">
        <v>302.87939221071019</v>
      </c>
      <c r="W3372">
        <v>307.8535667528871</v>
      </c>
      <c r="X3372">
        <v>307.94878660459113</v>
      </c>
      <c r="Y3372">
        <v>310.90675017676494</v>
      </c>
      <c r="Z3372">
        <v>312.52498639376802</v>
      </c>
      <c r="AA3372">
        <v>312.04088893421863</v>
      </c>
      <c r="AB3372">
        <v>312.03866742746578</v>
      </c>
      <c r="AC3372">
        <v>309.001675693447</v>
      </c>
      <c r="AD3372">
        <v>308.77813018669673</v>
      </c>
      <c r="AE3372">
        <v>311.20251565314931</v>
      </c>
      <c r="AF3372">
        <v>307.47555689357426</v>
      </c>
      <c r="AG3372">
        <v>292.08043566373658</v>
      </c>
      <c r="AH3372">
        <v>275.54799103833398</v>
      </c>
      <c r="AI3372">
        <v>262.57165972185749</v>
      </c>
      <c r="AJ3372">
        <v>-6.6995043754577637</v>
      </c>
      <c r="AK3372">
        <v>-6.6326284408569336</v>
      </c>
      <c r="AL3372">
        <v>-6.8269190788269043</v>
      </c>
      <c r="AM3372">
        <v>-6.7439970970153809</v>
      </c>
      <c r="AN3372">
        <v>-6.5820751190185547</v>
      </c>
      <c r="AO3372">
        <v>-5.4592251777648926</v>
      </c>
      <c r="AP3372">
        <v>-5.4430818557739258</v>
      </c>
      <c r="AQ3372">
        <v>-5.2671561241149902</v>
      </c>
      <c r="AR3372">
        <v>-5.5443425178527832</v>
      </c>
      <c r="AS3372">
        <v>-5.7548465728759766</v>
      </c>
      <c r="AT3372">
        <v>-5.6706972122192383</v>
      </c>
      <c r="AU3372">
        <v>-5.7053127288818359</v>
      </c>
      <c r="AV3372">
        <v>22.203977584838867</v>
      </c>
      <c r="AW3372">
        <v>84.915306091308594</v>
      </c>
      <c r="AX3372">
        <v>84.611732482910156</v>
      </c>
      <c r="AY3372">
        <v>83.596702575683594</v>
      </c>
      <c r="AZ3372">
        <v>83.511344909667969</v>
      </c>
      <c r="BA3372">
        <v>83.899383544921875</v>
      </c>
      <c r="BB3372">
        <v>22.977138519287109</v>
      </c>
      <c r="BC3372">
        <v>-3.309516429901123</v>
      </c>
      <c r="BD3372">
        <v>-3.409153938293457</v>
      </c>
      <c r="BE3372">
        <v>-3.1637465953826904</v>
      </c>
      <c r="BF3372">
        <v>-3.2380576133728027</v>
      </c>
      <c r="BG3372">
        <v>-3.6681177616119385</v>
      </c>
      <c r="BH3372">
        <v>-3.1921117305755615</v>
      </c>
      <c r="BI3372">
        <v>-3.1570041179656982</v>
      </c>
      <c r="BJ3372">
        <v>-3.2543346881866455</v>
      </c>
      <c r="BK3372">
        <v>-3.2218682765960693</v>
      </c>
      <c r="BL3372">
        <v>-3.1715104579925537</v>
      </c>
      <c r="BM3372">
        <v>-2.6672539710998535</v>
      </c>
      <c r="BN3372">
        <v>-2.6873583793640137</v>
      </c>
      <c r="BO3372">
        <v>-2.5666732788085937</v>
      </c>
      <c r="BP3372">
        <v>-2.6881675720214844</v>
      </c>
      <c r="BQ3372">
        <v>-2.789078950881958</v>
      </c>
      <c r="BR3372">
        <v>-2.7236225605010986</v>
      </c>
      <c r="BS3372">
        <v>-2.7487940788269043</v>
      </c>
      <c r="BT3372">
        <v>25.156925201416016</v>
      </c>
      <c r="BU3372">
        <v>88.663650512695313</v>
      </c>
      <c r="BV3372">
        <v>88.336410522460938</v>
      </c>
      <c r="BW3372">
        <v>87.351638793945313</v>
      </c>
      <c r="BX3372">
        <v>87.299659729003906</v>
      </c>
      <c r="BY3372">
        <v>87.688957214355469</v>
      </c>
      <c r="BZ3372">
        <v>25.975992202758789</v>
      </c>
      <c r="CA3372">
        <v>-0.65206146240234375</v>
      </c>
      <c r="CB3372">
        <v>-0.75364428758621216</v>
      </c>
      <c r="CC3372">
        <v>-0.57759773731231689</v>
      </c>
      <c r="CD3372">
        <v>-0.71684235334396362</v>
      </c>
      <c r="CE3372">
        <v>-1.1021982431411743</v>
      </c>
      <c r="CF3372">
        <v>-0.76290237903594971</v>
      </c>
      <c r="CG3372">
        <v>-0.74979740381240845</v>
      </c>
      <c r="CH3372">
        <v>-0.77997392416000366</v>
      </c>
      <c r="CI3372">
        <v>-0.78245270252227783</v>
      </c>
      <c r="CJ3372">
        <v>-0.8093637228012085</v>
      </c>
      <c r="CK3372">
        <v>-0.73354309797286987</v>
      </c>
      <c r="CL3372">
        <v>-0.77875238656997681</v>
      </c>
      <c r="CM3372">
        <v>-0.6963270902633667</v>
      </c>
      <c r="CN3372">
        <v>-0.70998948812484741</v>
      </c>
      <c r="CO3372">
        <v>-0.73499715328216553</v>
      </c>
      <c r="CP3372">
        <v>-0.68248778581619263</v>
      </c>
      <c r="CQ3372">
        <v>-0.7011183500289917</v>
      </c>
      <c r="CR3372">
        <v>27.202127456665039</v>
      </c>
      <c r="CS3372">
        <v>91.259742736816406</v>
      </c>
      <c r="CT3372">
        <v>90.916107177734375</v>
      </c>
      <c r="CU3372">
        <v>89.952301025390625</v>
      </c>
      <c r="CV3372">
        <v>89.923439025878906</v>
      </c>
      <c r="CW3372">
        <v>90.3135986328125</v>
      </c>
      <c r="CX3372">
        <v>28.052989959716797</v>
      </c>
      <c r="CY3372">
        <v>1.1884838342666626</v>
      </c>
      <c r="CZ3372">
        <v>1.0855536460876465</v>
      </c>
      <c r="DA3372">
        <v>1.2135610580444336</v>
      </c>
      <c r="DB3372">
        <v>1.0293437242507935</v>
      </c>
      <c r="DC3372">
        <v>0.67494982481002808</v>
      </c>
      <c r="DD3372">
        <v>1.6663070917129517</v>
      </c>
      <c r="DE3372">
        <v>1.6574093103408813</v>
      </c>
      <c r="DF3372">
        <v>1.6943869590759277</v>
      </c>
      <c r="DG3372">
        <v>1.6569629907608032</v>
      </c>
      <c r="DH3372">
        <v>1.5527831315994263</v>
      </c>
      <c r="DI3372">
        <v>1.2001677751541138</v>
      </c>
      <c r="DJ3372">
        <v>1.1298534870147705</v>
      </c>
      <c r="DK3372">
        <v>1.1740190982818604</v>
      </c>
      <c r="DL3372">
        <v>1.2681885957717896</v>
      </c>
      <c r="DM3372">
        <v>1.3190845251083374</v>
      </c>
      <c r="DN3372">
        <v>1.3586469888687134</v>
      </c>
      <c r="DO3372">
        <v>1.3465573787689209</v>
      </c>
      <c r="DP3372">
        <v>29.247329711914063</v>
      </c>
      <c r="DQ3372">
        <v>93.8558349609375</v>
      </c>
      <c r="DR3372">
        <v>93.495803833007813</v>
      </c>
      <c r="DS3372">
        <v>92.552963256835938</v>
      </c>
      <c r="DT3372">
        <v>92.547210693359375</v>
      </c>
      <c r="DU3372">
        <v>92.938247680664062</v>
      </c>
      <c r="DV3372">
        <v>30.129987716674805</v>
      </c>
      <c r="DW3372">
        <v>3.0290291309356689</v>
      </c>
      <c r="DX3372">
        <v>2.9247515201568604</v>
      </c>
      <c r="DY3372">
        <v>3.0047199726104736</v>
      </c>
      <c r="DZ3372">
        <v>2.7755296230316162</v>
      </c>
      <c r="EA3372">
        <v>2.4520978927612305</v>
      </c>
      <c r="EB3372">
        <v>5.1736998558044434</v>
      </c>
      <c r="EC3372">
        <v>5.133033275604248</v>
      </c>
      <c r="ED3372">
        <v>5.2669711112976074</v>
      </c>
      <c r="EE3372">
        <v>5.1790914535522461</v>
      </c>
      <c r="EF3372">
        <v>4.9633479118347168</v>
      </c>
      <c r="EG3372">
        <v>3.9921391010284424</v>
      </c>
      <c r="EH3372">
        <v>3.8855772018432617</v>
      </c>
      <c r="EI3372">
        <v>3.8745019435882568</v>
      </c>
      <c r="EJ3372">
        <v>4.1243634223937988</v>
      </c>
      <c r="EK3372">
        <v>4.2848525047302246</v>
      </c>
      <c r="EL3372">
        <v>4.3057212829589844</v>
      </c>
      <c r="EM3372">
        <v>4.3030757904052734</v>
      </c>
      <c r="EN3372">
        <v>32.200279235839844</v>
      </c>
      <c r="EO3372">
        <v>97.604179382324219</v>
      </c>
      <c r="EP3372">
        <v>97.220481872558594</v>
      </c>
      <c r="EQ3372">
        <v>96.307899475097656</v>
      </c>
      <c r="ER3372">
        <v>96.335525512695312</v>
      </c>
      <c r="ES3372">
        <v>96.727813720703125</v>
      </c>
      <c r="ET3372">
        <v>33.128841400146484</v>
      </c>
      <c r="EU3372">
        <v>5.6864843368530273</v>
      </c>
      <c r="EV3372">
        <v>5.58026123046875</v>
      </c>
      <c r="EW3372">
        <v>5.5908689498901367</v>
      </c>
      <c r="EX3372">
        <v>5.2967448234558105</v>
      </c>
      <c r="EY3372">
        <v>5.0180172920227051</v>
      </c>
      <c r="EZ3372">
        <v>73.075920104980469</v>
      </c>
      <c r="FA3372">
        <v>71.716033935546875</v>
      </c>
      <c r="FB3372">
        <v>70.613632202148438</v>
      </c>
      <c r="FC3372">
        <v>69.634246826171875</v>
      </c>
      <c r="FD3372">
        <v>68.450660705566406</v>
      </c>
      <c r="FE3372">
        <v>67.366851806640625</v>
      </c>
      <c r="FF3372">
        <v>66.672409057617188</v>
      </c>
      <c r="FG3372">
        <v>67.362518310546875</v>
      </c>
      <c r="FH3372">
        <v>70.755340576171875</v>
      </c>
      <c r="FI3372">
        <v>75.599166870117188</v>
      </c>
      <c r="FJ3372">
        <v>80.482826232910156</v>
      </c>
      <c r="FK3372">
        <v>84.707862854003906</v>
      </c>
      <c r="FL3372">
        <v>87.686996459960938</v>
      </c>
      <c r="FM3372">
        <v>89.868217468261719</v>
      </c>
      <c r="FN3372">
        <v>91.386848449707031</v>
      </c>
      <c r="FO3372">
        <v>91.9605712890625</v>
      </c>
      <c r="FP3372">
        <v>92.25616455078125</v>
      </c>
      <c r="FQ3372">
        <v>91.387687683105469</v>
      </c>
      <c r="FR3372">
        <v>90.374259948730469</v>
      </c>
      <c r="FS3372">
        <v>87.763465881347656</v>
      </c>
      <c r="FT3372">
        <v>84.131118774414063</v>
      </c>
      <c r="FU3372">
        <v>80.553733825683594</v>
      </c>
      <c r="FV3372">
        <v>78.312362670898438</v>
      </c>
      <c r="FW3372">
        <v>76.471794128417969</v>
      </c>
      <c r="FX3372">
        <v>1594</v>
      </c>
      <c r="FY3372">
        <v>1.6445562243461609E-2</v>
      </c>
      <c r="FZ3372">
        <v>1</v>
      </c>
    </row>
    <row r="3373" spans="1:182" x14ac:dyDescent="0.2">
      <c r="A3373" t="s">
        <v>245</v>
      </c>
      <c r="B3373" t="s">
        <v>252</v>
      </c>
      <c r="C3373" t="s">
        <v>217</v>
      </c>
      <c r="D3373" t="s">
        <v>41</v>
      </c>
      <c r="E3373">
        <v>2017</v>
      </c>
      <c r="F3373" t="s">
        <v>230</v>
      </c>
      <c r="G3373" t="s">
        <v>10</v>
      </c>
      <c r="H3373" t="s">
        <v>226</v>
      </c>
      <c r="I3373">
        <v>1056.5999999999999</v>
      </c>
      <c r="L3373">
        <v>250.32553913573224</v>
      </c>
      <c r="M3373">
        <v>244.61059071093837</v>
      </c>
      <c r="N3373">
        <v>240.39167992761901</v>
      </c>
      <c r="O3373">
        <v>238.76761251758961</v>
      </c>
      <c r="P3373">
        <v>242.05664936086549</v>
      </c>
      <c r="Q3373">
        <v>251.47233142769198</v>
      </c>
      <c r="R3373">
        <v>265.63346094589565</v>
      </c>
      <c r="S3373">
        <v>273.89092631501842</v>
      </c>
      <c r="T3373">
        <v>282.69183355374207</v>
      </c>
      <c r="U3373">
        <v>290.98316176708312</v>
      </c>
      <c r="V3373">
        <v>302.87939221071019</v>
      </c>
      <c r="W3373">
        <v>307.8535667528871</v>
      </c>
      <c r="X3373">
        <v>307.94878660459108</v>
      </c>
      <c r="Y3373">
        <v>310.90675017676494</v>
      </c>
      <c r="Z3373">
        <v>312.52498639376802</v>
      </c>
      <c r="AA3373">
        <v>312.04088893421857</v>
      </c>
      <c r="AB3373">
        <v>312.03866742746578</v>
      </c>
      <c r="AC3373">
        <v>309.001675693447</v>
      </c>
      <c r="AD3373">
        <v>308.77813018669673</v>
      </c>
      <c r="AE3373">
        <v>311.20251565314931</v>
      </c>
      <c r="AF3373">
        <v>307.47555689357426</v>
      </c>
      <c r="AG3373">
        <v>292.08043566373658</v>
      </c>
      <c r="AH3373">
        <v>275.54799103833398</v>
      </c>
      <c r="AI3373">
        <v>262.57165972185749</v>
      </c>
      <c r="AJ3373">
        <v>-6.6995043754577637</v>
      </c>
      <c r="AK3373">
        <v>-6.6326284408569336</v>
      </c>
      <c r="AL3373">
        <v>-6.8269190788269043</v>
      </c>
      <c r="AM3373">
        <v>-6.7439970970153809</v>
      </c>
      <c r="AN3373">
        <v>-6.5820751190185547</v>
      </c>
      <c r="AO3373">
        <v>-5.4592251777648926</v>
      </c>
      <c r="AP3373">
        <v>-5.4430818557739258</v>
      </c>
      <c r="AQ3373">
        <v>-5.2671561241149902</v>
      </c>
      <c r="AR3373">
        <v>-5.5443425178527832</v>
      </c>
      <c r="AS3373">
        <v>-5.7548465728759766</v>
      </c>
      <c r="AT3373">
        <v>-5.6706972122192383</v>
      </c>
      <c r="AU3373">
        <v>-5.7053127288818359</v>
      </c>
      <c r="AV3373">
        <v>22.203977584838867</v>
      </c>
      <c r="AW3373">
        <v>84.915306091308594</v>
      </c>
      <c r="AX3373">
        <v>84.611732482910156</v>
      </c>
      <c r="AY3373">
        <v>83.596702575683594</v>
      </c>
      <c r="AZ3373">
        <v>83.511344909667969</v>
      </c>
      <c r="BA3373">
        <v>83.899383544921875</v>
      </c>
      <c r="BB3373">
        <v>22.977138519287109</v>
      </c>
      <c r="BC3373">
        <v>-3.309516429901123</v>
      </c>
      <c r="BD3373">
        <v>-3.409153938293457</v>
      </c>
      <c r="BE3373">
        <v>-3.1637465953826904</v>
      </c>
      <c r="BF3373">
        <v>-3.2380576133728027</v>
      </c>
      <c r="BG3373">
        <v>-3.6681177616119385</v>
      </c>
      <c r="BH3373">
        <v>-3.1921117305755615</v>
      </c>
      <c r="BI3373">
        <v>-3.1570041179656982</v>
      </c>
      <c r="BJ3373">
        <v>-3.2543346881866455</v>
      </c>
      <c r="BK3373">
        <v>-3.2218682765960693</v>
      </c>
      <c r="BL3373">
        <v>-3.1715104579925537</v>
      </c>
      <c r="BM3373">
        <v>-2.6672539710998535</v>
      </c>
      <c r="BN3373">
        <v>-2.6873583793640137</v>
      </c>
      <c r="BO3373">
        <v>-2.5666732788085937</v>
      </c>
      <c r="BP3373">
        <v>-2.6881675720214844</v>
      </c>
      <c r="BQ3373">
        <v>-2.789078950881958</v>
      </c>
      <c r="BR3373">
        <v>-2.7236225605010986</v>
      </c>
      <c r="BS3373">
        <v>-2.7487940788269043</v>
      </c>
      <c r="BT3373">
        <v>25.156925201416016</v>
      </c>
      <c r="BU3373">
        <v>88.663650512695313</v>
      </c>
      <c r="BV3373">
        <v>88.336410522460938</v>
      </c>
      <c r="BW3373">
        <v>87.351638793945313</v>
      </c>
      <c r="BX3373">
        <v>87.299659729003906</v>
      </c>
      <c r="BY3373">
        <v>87.688957214355469</v>
      </c>
      <c r="BZ3373">
        <v>25.975992202758789</v>
      </c>
      <c r="CA3373">
        <v>-0.65206146240234375</v>
      </c>
      <c r="CB3373">
        <v>-0.75364428758621216</v>
      </c>
      <c r="CC3373">
        <v>-0.57759773731231689</v>
      </c>
      <c r="CD3373">
        <v>-0.71684235334396362</v>
      </c>
      <c r="CE3373">
        <v>-1.1021982431411743</v>
      </c>
      <c r="CF3373">
        <v>-0.76290237903594971</v>
      </c>
      <c r="CG3373">
        <v>-0.74979740381240845</v>
      </c>
      <c r="CH3373">
        <v>-0.77997392416000366</v>
      </c>
      <c r="CI3373">
        <v>-0.78245270252227783</v>
      </c>
      <c r="CJ3373">
        <v>-0.8093637228012085</v>
      </c>
      <c r="CK3373">
        <v>-0.73354309797286987</v>
      </c>
      <c r="CL3373">
        <v>-0.77875238656997681</v>
      </c>
      <c r="CM3373">
        <v>-0.6963270902633667</v>
      </c>
      <c r="CN3373">
        <v>-0.70998948812484741</v>
      </c>
      <c r="CO3373">
        <v>-0.73499715328216553</v>
      </c>
      <c r="CP3373">
        <v>-0.68248778581619263</v>
      </c>
      <c r="CQ3373">
        <v>-0.7011183500289917</v>
      </c>
      <c r="CR3373">
        <v>27.202127456665039</v>
      </c>
      <c r="CS3373">
        <v>91.259742736816406</v>
      </c>
      <c r="CT3373">
        <v>90.916107177734375</v>
      </c>
      <c r="CU3373">
        <v>89.952301025390625</v>
      </c>
      <c r="CV3373">
        <v>89.923439025878906</v>
      </c>
      <c r="CW3373">
        <v>90.3135986328125</v>
      </c>
      <c r="CX3373">
        <v>28.052989959716797</v>
      </c>
      <c r="CY3373">
        <v>1.1884838342666626</v>
      </c>
      <c r="CZ3373">
        <v>1.0855536460876465</v>
      </c>
      <c r="DA3373">
        <v>1.2135610580444336</v>
      </c>
      <c r="DB3373">
        <v>1.0293437242507935</v>
      </c>
      <c r="DC3373">
        <v>0.67494982481002808</v>
      </c>
      <c r="DD3373">
        <v>1.6663070917129517</v>
      </c>
      <c r="DE3373">
        <v>1.6574093103408813</v>
      </c>
      <c r="DF3373">
        <v>1.6943869590759277</v>
      </c>
      <c r="DG3373">
        <v>1.6569629907608032</v>
      </c>
      <c r="DH3373">
        <v>1.5527831315994263</v>
      </c>
      <c r="DI3373">
        <v>1.2001677751541138</v>
      </c>
      <c r="DJ3373">
        <v>1.1298534870147705</v>
      </c>
      <c r="DK3373">
        <v>1.1740190982818604</v>
      </c>
      <c r="DL3373">
        <v>1.2681885957717896</v>
      </c>
      <c r="DM3373">
        <v>1.3190845251083374</v>
      </c>
      <c r="DN3373">
        <v>1.3586469888687134</v>
      </c>
      <c r="DO3373">
        <v>1.3465573787689209</v>
      </c>
      <c r="DP3373">
        <v>29.247329711914063</v>
      </c>
      <c r="DQ3373">
        <v>93.8558349609375</v>
      </c>
      <c r="DR3373">
        <v>93.495803833007813</v>
      </c>
      <c r="DS3373">
        <v>92.552963256835938</v>
      </c>
      <c r="DT3373">
        <v>92.547210693359375</v>
      </c>
      <c r="DU3373">
        <v>92.938247680664062</v>
      </c>
      <c r="DV3373">
        <v>30.129987716674805</v>
      </c>
      <c r="DW3373">
        <v>3.0290291309356689</v>
      </c>
      <c r="DX3373">
        <v>2.9247515201568604</v>
      </c>
      <c r="DY3373">
        <v>3.0047199726104736</v>
      </c>
      <c r="DZ3373">
        <v>2.7755296230316162</v>
      </c>
      <c r="EA3373">
        <v>2.4520978927612305</v>
      </c>
      <c r="EB3373">
        <v>5.1736998558044434</v>
      </c>
      <c r="EC3373">
        <v>5.133033275604248</v>
      </c>
      <c r="ED3373">
        <v>5.2669711112976074</v>
      </c>
      <c r="EE3373">
        <v>5.1790914535522461</v>
      </c>
      <c r="EF3373">
        <v>4.9633479118347168</v>
      </c>
      <c r="EG3373">
        <v>3.9921391010284424</v>
      </c>
      <c r="EH3373">
        <v>3.8855772018432617</v>
      </c>
      <c r="EI3373">
        <v>3.8745019435882568</v>
      </c>
      <c r="EJ3373">
        <v>4.1243634223937988</v>
      </c>
      <c r="EK3373">
        <v>4.2848525047302246</v>
      </c>
      <c r="EL3373">
        <v>4.3057212829589844</v>
      </c>
      <c r="EM3373">
        <v>4.3030757904052734</v>
      </c>
      <c r="EN3373">
        <v>32.200279235839844</v>
      </c>
      <c r="EO3373">
        <v>97.604179382324219</v>
      </c>
      <c r="EP3373">
        <v>97.220481872558594</v>
      </c>
      <c r="EQ3373">
        <v>96.307899475097656</v>
      </c>
      <c r="ER3373">
        <v>96.335525512695312</v>
      </c>
      <c r="ES3373">
        <v>96.727813720703125</v>
      </c>
      <c r="ET3373">
        <v>33.128841400146484</v>
      </c>
      <c r="EU3373">
        <v>5.6864843368530273</v>
      </c>
      <c r="EV3373">
        <v>5.58026123046875</v>
      </c>
      <c r="EW3373">
        <v>5.5908689498901367</v>
      </c>
      <c r="EX3373">
        <v>5.2967448234558105</v>
      </c>
      <c r="EY3373">
        <v>5.0180172920227051</v>
      </c>
      <c r="EZ3373">
        <v>73.075920104980469</v>
      </c>
      <c r="FA3373">
        <v>71.716033935546875</v>
      </c>
      <c r="FB3373">
        <v>70.613632202148438</v>
      </c>
      <c r="FC3373">
        <v>69.634246826171875</v>
      </c>
      <c r="FD3373">
        <v>68.450660705566406</v>
      </c>
      <c r="FE3373">
        <v>67.366851806640625</v>
      </c>
      <c r="FF3373">
        <v>66.672409057617188</v>
      </c>
      <c r="FG3373">
        <v>67.362518310546875</v>
      </c>
      <c r="FH3373">
        <v>70.755340576171875</v>
      </c>
      <c r="FI3373">
        <v>75.599166870117188</v>
      </c>
      <c r="FJ3373">
        <v>80.482826232910156</v>
      </c>
      <c r="FK3373">
        <v>84.707862854003906</v>
      </c>
      <c r="FL3373">
        <v>87.686996459960938</v>
      </c>
      <c r="FM3373">
        <v>89.868217468261719</v>
      </c>
      <c r="FN3373">
        <v>91.386848449707031</v>
      </c>
      <c r="FO3373">
        <v>91.9605712890625</v>
      </c>
      <c r="FP3373">
        <v>92.25616455078125</v>
      </c>
      <c r="FQ3373">
        <v>91.387687683105469</v>
      </c>
      <c r="FR3373">
        <v>90.374259948730469</v>
      </c>
      <c r="FS3373">
        <v>87.763465881347656</v>
      </c>
      <c r="FT3373">
        <v>84.131118774414063</v>
      </c>
      <c r="FU3373">
        <v>80.553733825683594</v>
      </c>
      <c r="FV3373">
        <v>78.312362670898438</v>
      </c>
      <c r="FW3373">
        <v>76.471794128417969</v>
      </c>
      <c r="FX3373">
        <v>1594</v>
      </c>
      <c r="FY3373">
        <v>1.6445562243461609E-2</v>
      </c>
      <c r="FZ3373">
        <v>1</v>
      </c>
    </row>
    <row r="3374" spans="1:182" x14ac:dyDescent="0.2">
      <c r="A3374" t="s">
        <v>245</v>
      </c>
      <c r="B3374" t="s">
        <v>252</v>
      </c>
      <c r="C3374" t="s">
        <v>217</v>
      </c>
      <c r="D3374" t="s">
        <v>42</v>
      </c>
      <c r="E3374">
        <v>2015</v>
      </c>
      <c r="F3374" t="s">
        <v>230</v>
      </c>
      <c r="G3374" t="s">
        <v>10</v>
      </c>
      <c r="H3374" t="s">
        <v>226</v>
      </c>
      <c r="I3374">
        <v>1056.5999999999999</v>
      </c>
      <c r="L3374">
        <v>267.75394745387297</v>
      </c>
      <c r="M3374">
        <v>261.75157681111602</v>
      </c>
      <c r="N3374">
        <v>257.13807361849433</v>
      </c>
      <c r="O3374">
        <v>255.42060898047495</v>
      </c>
      <c r="P3374">
        <v>259.7440130539776</v>
      </c>
      <c r="Q3374">
        <v>270.38404677127477</v>
      </c>
      <c r="R3374">
        <v>284.04370067532238</v>
      </c>
      <c r="S3374">
        <v>290.94448670321765</v>
      </c>
      <c r="T3374">
        <v>299.07435961535163</v>
      </c>
      <c r="U3374">
        <v>307.7374570858787</v>
      </c>
      <c r="V3374">
        <v>319.48446031400238</v>
      </c>
      <c r="W3374">
        <v>323.54490054934058</v>
      </c>
      <c r="X3374">
        <v>322.25515799624304</v>
      </c>
      <c r="Y3374">
        <v>324.05068398388471</v>
      </c>
      <c r="Z3374">
        <v>325.7296752747813</v>
      </c>
      <c r="AA3374">
        <v>325.2256297204932</v>
      </c>
      <c r="AB3374">
        <v>324.55053227642509</v>
      </c>
      <c r="AC3374">
        <v>321.7174395157881</v>
      </c>
      <c r="AD3374">
        <v>321.16505611133482</v>
      </c>
      <c r="AE3374">
        <v>324.86472334184623</v>
      </c>
      <c r="AF3374">
        <v>321.8427745576314</v>
      </c>
      <c r="AG3374">
        <v>306.66250956785888</v>
      </c>
      <c r="AH3374">
        <v>290.07761178789826</v>
      </c>
      <c r="AI3374">
        <v>277.46107488858223</v>
      </c>
      <c r="AJ3374">
        <v>-12.322431564331055</v>
      </c>
      <c r="AK3374">
        <v>-12.253510475158691</v>
      </c>
      <c r="AL3374">
        <v>-12.586445808410645</v>
      </c>
      <c r="AM3374">
        <v>-12.466654777526855</v>
      </c>
      <c r="AN3374">
        <v>-12.396736145019531</v>
      </c>
      <c r="AO3374">
        <v>-10.792645454406738</v>
      </c>
      <c r="AP3374">
        <v>-10.634366035461426</v>
      </c>
      <c r="AQ3374">
        <v>-10.397231101989746</v>
      </c>
      <c r="AR3374">
        <v>-10.573590278625488</v>
      </c>
      <c r="AS3374">
        <v>-10.814126014709473</v>
      </c>
      <c r="AT3374">
        <v>-10.529033660888672</v>
      </c>
      <c r="AU3374">
        <v>-10.58336353302002</v>
      </c>
      <c r="AV3374">
        <v>24.243867874145508</v>
      </c>
      <c r="AW3374">
        <v>90.677650451660156</v>
      </c>
      <c r="AX3374">
        <v>90.427230834960937</v>
      </c>
      <c r="AY3374">
        <v>89.258064270019531</v>
      </c>
      <c r="AZ3374">
        <v>88.988235473632812</v>
      </c>
      <c r="BA3374">
        <v>89.365188598632813</v>
      </c>
      <c r="BB3374">
        <v>24.852630615234375</v>
      </c>
      <c r="BC3374">
        <v>-5.2135958671569824</v>
      </c>
      <c r="BD3374">
        <v>-5.2891583442687988</v>
      </c>
      <c r="BE3374">
        <v>-4.9835205078125</v>
      </c>
      <c r="BF3374">
        <v>-5.1144208908081055</v>
      </c>
      <c r="BG3374">
        <v>-5.6707801818847656</v>
      </c>
      <c r="BH3374">
        <v>-5.9148445129394531</v>
      </c>
      <c r="BI3374">
        <v>-5.8663244247436523</v>
      </c>
      <c r="BJ3374">
        <v>-6.0203189849853516</v>
      </c>
      <c r="BK3374">
        <v>-5.9723553657531738</v>
      </c>
      <c r="BL3374">
        <v>-5.9635696411132812</v>
      </c>
      <c r="BM3374">
        <v>-5.2568926811218262</v>
      </c>
      <c r="BN3374">
        <v>-5.2155404090881348</v>
      </c>
      <c r="BO3374">
        <v>-5.0771403312683105</v>
      </c>
      <c r="BP3374">
        <v>-5.1569452285766602</v>
      </c>
      <c r="BQ3374">
        <v>-5.2783474922180176</v>
      </c>
      <c r="BR3374">
        <v>-5.1312770843505859</v>
      </c>
      <c r="BS3374">
        <v>-5.1676578521728516</v>
      </c>
      <c r="BT3374">
        <v>27.777887344360352</v>
      </c>
      <c r="BU3374">
        <v>94.478248596191406</v>
      </c>
      <c r="BV3374">
        <v>94.201187133789063</v>
      </c>
      <c r="BW3374">
        <v>93.070281982421875</v>
      </c>
      <c r="BX3374">
        <v>92.838981628417969</v>
      </c>
      <c r="BY3374">
        <v>93.230758666992188</v>
      </c>
      <c r="BZ3374">
        <v>28.363557815551758</v>
      </c>
      <c r="CA3374">
        <v>-1.4723312854766846</v>
      </c>
      <c r="CB3374">
        <v>-1.5462563037872314</v>
      </c>
      <c r="CC3374">
        <v>-1.3210585117340088</v>
      </c>
      <c r="CD3374">
        <v>-1.4926372766494751</v>
      </c>
      <c r="CE3374">
        <v>-1.9521950483322144</v>
      </c>
      <c r="CF3374">
        <v>-1.4769692420959473</v>
      </c>
      <c r="CG3374">
        <v>-1.4425787925720215</v>
      </c>
      <c r="CH3374">
        <v>-1.4726396799087524</v>
      </c>
      <c r="CI3374">
        <v>-1.4744231700897217</v>
      </c>
      <c r="CJ3374">
        <v>-1.5079784393310547</v>
      </c>
      <c r="CK3374">
        <v>-1.422846794128418</v>
      </c>
      <c r="CL3374">
        <v>-1.4624779224395752</v>
      </c>
      <c r="CM3374">
        <v>-1.3924615383148193</v>
      </c>
      <c r="CN3374">
        <v>-1.4053937196731567</v>
      </c>
      <c r="CO3374">
        <v>-1.4442843198776245</v>
      </c>
      <c r="CP3374">
        <v>-1.3928072452545166</v>
      </c>
      <c r="CQ3374">
        <v>-1.4167569875717163</v>
      </c>
      <c r="CR3374">
        <v>30.22553825378418</v>
      </c>
      <c r="CS3374">
        <v>97.110527038574219</v>
      </c>
      <c r="CT3374">
        <v>96.815017700195312</v>
      </c>
      <c r="CU3374">
        <v>95.710609436035156</v>
      </c>
      <c r="CV3374">
        <v>95.505996704101563</v>
      </c>
      <c r="CW3374">
        <v>95.908042907714844</v>
      </c>
      <c r="CX3374">
        <v>30.795215606689453</v>
      </c>
      <c r="CY3374">
        <v>1.1188571453094482</v>
      </c>
      <c r="CZ3374">
        <v>1.0460664033889771</v>
      </c>
      <c r="DA3374">
        <v>1.215551495552063</v>
      </c>
      <c r="DB3374">
        <v>1.0157991647720337</v>
      </c>
      <c r="DC3374">
        <v>0.62328553199768066</v>
      </c>
      <c r="DD3374">
        <v>2.9609060287475586</v>
      </c>
      <c r="DE3374">
        <v>2.9811668395996094</v>
      </c>
      <c r="DF3374">
        <v>3.0750396251678467</v>
      </c>
      <c r="DG3374">
        <v>3.0235087871551514</v>
      </c>
      <c r="DH3374">
        <v>2.947613000869751</v>
      </c>
      <c r="DI3374">
        <v>2.4111988544464111</v>
      </c>
      <c r="DJ3374">
        <v>2.2905843257904053</v>
      </c>
      <c r="DK3374">
        <v>2.2922170162200928</v>
      </c>
      <c r="DL3374">
        <v>2.3461577892303467</v>
      </c>
      <c r="DM3374">
        <v>2.3897788524627686</v>
      </c>
      <c r="DN3374">
        <v>2.3456623554229736</v>
      </c>
      <c r="DO3374">
        <v>2.334144115447998</v>
      </c>
      <c r="DP3374">
        <v>32.673187255859375</v>
      </c>
      <c r="DQ3374">
        <v>99.742805480957031</v>
      </c>
      <c r="DR3374">
        <v>99.428848266601562</v>
      </c>
      <c r="DS3374">
        <v>98.350936889648438</v>
      </c>
      <c r="DT3374">
        <v>98.173011779785156</v>
      </c>
      <c r="DU3374">
        <v>98.5853271484375</v>
      </c>
      <c r="DV3374">
        <v>33.226875305175781</v>
      </c>
      <c r="DW3374">
        <v>3.7100455760955811</v>
      </c>
      <c r="DX3374">
        <v>3.6383891105651855</v>
      </c>
      <c r="DY3374">
        <v>3.7521615028381348</v>
      </c>
      <c r="DZ3374">
        <v>3.524235725402832</v>
      </c>
      <c r="EA3374">
        <v>3.1987659931182861</v>
      </c>
      <c r="EB3374">
        <v>9.3684930801391602</v>
      </c>
      <c r="EC3374">
        <v>9.3683528900146484</v>
      </c>
      <c r="ED3374">
        <v>9.6411657333374023</v>
      </c>
      <c r="EE3374">
        <v>9.5178079605102539</v>
      </c>
      <c r="EF3374">
        <v>9.3807792663574219</v>
      </c>
      <c r="EG3374">
        <v>7.9469518661499023</v>
      </c>
      <c r="EH3374">
        <v>7.7094101905822754</v>
      </c>
      <c r="EI3374">
        <v>7.6123075485229492</v>
      </c>
      <c r="EJ3374">
        <v>7.7628026008605957</v>
      </c>
      <c r="EK3374">
        <v>7.9255571365356445</v>
      </c>
      <c r="EL3374">
        <v>7.7434186935424805</v>
      </c>
      <c r="EM3374">
        <v>7.7498493194580078</v>
      </c>
      <c r="EN3374">
        <v>36.207210540771484</v>
      </c>
      <c r="EO3374">
        <v>103.54339599609375</v>
      </c>
      <c r="EP3374">
        <v>103.20280456542969</v>
      </c>
      <c r="EQ3374">
        <v>102.16314697265625</v>
      </c>
      <c r="ER3374">
        <v>102.02375793457031</v>
      </c>
      <c r="ES3374">
        <v>102.45089721679687</v>
      </c>
      <c r="ET3374">
        <v>36.737804412841797</v>
      </c>
      <c r="EU3374">
        <v>7.4513101577758789</v>
      </c>
      <c r="EV3374">
        <v>7.381291389465332</v>
      </c>
      <c r="EW3374">
        <v>7.4146232604980469</v>
      </c>
      <c r="EX3374">
        <v>7.146019458770752</v>
      </c>
      <c r="EY3374">
        <v>6.9173507690429687</v>
      </c>
      <c r="EZ3374">
        <v>77.956314086914062</v>
      </c>
      <c r="FA3374">
        <v>76.638877868652344</v>
      </c>
      <c r="FB3374">
        <v>75.432662963867188</v>
      </c>
      <c r="FC3374">
        <v>74.147254943847656</v>
      </c>
      <c r="FD3374">
        <v>73.227989196777344</v>
      </c>
      <c r="FE3374">
        <v>72.35125732421875</v>
      </c>
      <c r="FF3374">
        <v>71.571136474609375</v>
      </c>
      <c r="FG3374">
        <v>71.860435485839844</v>
      </c>
      <c r="FH3374">
        <v>74.647216796875</v>
      </c>
      <c r="FI3374">
        <v>79.228240966796875</v>
      </c>
      <c r="FJ3374">
        <v>83.910850524902344</v>
      </c>
      <c r="FK3374">
        <v>87.792800903320312</v>
      </c>
      <c r="FL3374">
        <v>90.012260437011719</v>
      </c>
      <c r="FM3374">
        <v>91.204193115234375</v>
      </c>
      <c r="FN3374">
        <v>92.304763793945313</v>
      </c>
      <c r="FO3374">
        <v>92.536529541015625</v>
      </c>
      <c r="FP3374">
        <v>92.459419250488281</v>
      </c>
      <c r="FQ3374">
        <v>92.090293884277344</v>
      </c>
      <c r="FR3374">
        <v>91.014472961425781</v>
      </c>
      <c r="FS3374">
        <v>88.792587280273438</v>
      </c>
      <c r="FT3374">
        <v>85.40338134765625</v>
      </c>
      <c r="FU3374">
        <v>82.143096923828125</v>
      </c>
      <c r="FV3374">
        <v>79.995216369628906</v>
      </c>
      <c r="FW3374">
        <v>78.58648681640625</v>
      </c>
      <c r="FX3374">
        <v>1594</v>
      </c>
      <c r="FY3374">
        <v>1.6445562243461609E-2</v>
      </c>
      <c r="FZ3374">
        <v>1</v>
      </c>
    </row>
    <row r="3375" spans="1:182" x14ac:dyDescent="0.2">
      <c r="A3375" t="s">
        <v>245</v>
      </c>
      <c r="B3375" t="s">
        <v>252</v>
      </c>
      <c r="C3375" t="s">
        <v>217</v>
      </c>
      <c r="D3375" t="s">
        <v>42</v>
      </c>
      <c r="E3375">
        <v>2016</v>
      </c>
      <c r="F3375" t="s">
        <v>230</v>
      </c>
      <c r="G3375" t="s">
        <v>10</v>
      </c>
      <c r="H3375" t="s">
        <v>226</v>
      </c>
      <c r="I3375">
        <v>1056.5999999999999</v>
      </c>
      <c r="L3375">
        <v>267.75394745387297</v>
      </c>
      <c r="M3375">
        <v>261.75157681111602</v>
      </c>
      <c r="N3375">
        <v>257.13807361849433</v>
      </c>
      <c r="O3375">
        <v>255.42060898047495</v>
      </c>
      <c r="P3375">
        <v>259.7440130539776</v>
      </c>
      <c r="Q3375">
        <v>270.38404677127471</v>
      </c>
      <c r="R3375">
        <v>284.04370067532238</v>
      </c>
      <c r="S3375">
        <v>290.94448670321765</v>
      </c>
      <c r="T3375">
        <v>299.07435961535163</v>
      </c>
      <c r="U3375">
        <v>307.7374570858787</v>
      </c>
      <c r="V3375">
        <v>319.48446031400232</v>
      </c>
      <c r="W3375">
        <v>323.54490054934053</v>
      </c>
      <c r="X3375">
        <v>322.25515799624304</v>
      </c>
      <c r="Y3375">
        <v>324.05068398388465</v>
      </c>
      <c r="Z3375">
        <v>325.7296752747813</v>
      </c>
      <c r="AA3375">
        <v>325.2256297204932</v>
      </c>
      <c r="AB3375">
        <v>324.55053227642503</v>
      </c>
      <c r="AC3375">
        <v>321.7174395157881</v>
      </c>
      <c r="AD3375">
        <v>321.16505611133482</v>
      </c>
      <c r="AE3375">
        <v>324.86472334184623</v>
      </c>
      <c r="AF3375">
        <v>321.8427745576314</v>
      </c>
      <c r="AG3375">
        <v>306.66250956785888</v>
      </c>
      <c r="AH3375">
        <v>290.07761178789826</v>
      </c>
      <c r="AI3375">
        <v>277.46107488858223</v>
      </c>
      <c r="AJ3375">
        <v>-12.322431564331055</v>
      </c>
      <c r="AK3375">
        <v>-12.253510475158691</v>
      </c>
      <c r="AL3375">
        <v>-12.586445808410645</v>
      </c>
      <c r="AM3375">
        <v>-12.466654777526855</v>
      </c>
      <c r="AN3375">
        <v>-12.396736145019531</v>
      </c>
      <c r="AO3375">
        <v>-10.792645454406738</v>
      </c>
      <c r="AP3375">
        <v>-10.634366035461426</v>
      </c>
      <c r="AQ3375">
        <v>-10.397231101989746</v>
      </c>
      <c r="AR3375">
        <v>-10.573590278625488</v>
      </c>
      <c r="AS3375">
        <v>-10.814126014709473</v>
      </c>
      <c r="AT3375">
        <v>-10.529033660888672</v>
      </c>
      <c r="AU3375">
        <v>-10.58336353302002</v>
      </c>
      <c r="AV3375">
        <v>24.243867874145508</v>
      </c>
      <c r="AW3375">
        <v>90.677650451660156</v>
      </c>
      <c r="AX3375">
        <v>90.427230834960937</v>
      </c>
      <c r="AY3375">
        <v>89.258064270019531</v>
      </c>
      <c r="AZ3375">
        <v>88.988235473632812</v>
      </c>
      <c r="BA3375">
        <v>89.365188598632813</v>
      </c>
      <c r="BB3375">
        <v>24.852630615234375</v>
      </c>
      <c r="BC3375">
        <v>-5.2135958671569824</v>
      </c>
      <c r="BD3375">
        <v>-5.2891583442687988</v>
      </c>
      <c r="BE3375">
        <v>-4.9835205078125</v>
      </c>
      <c r="BF3375">
        <v>-5.1144208908081055</v>
      </c>
      <c r="BG3375">
        <v>-5.6707801818847656</v>
      </c>
      <c r="BH3375">
        <v>-5.9148445129394531</v>
      </c>
      <c r="BI3375">
        <v>-5.8663244247436523</v>
      </c>
      <c r="BJ3375">
        <v>-6.0203189849853516</v>
      </c>
      <c r="BK3375">
        <v>-5.9723553657531738</v>
      </c>
      <c r="BL3375">
        <v>-5.9635696411132812</v>
      </c>
      <c r="BM3375">
        <v>-5.2568926811218262</v>
      </c>
      <c r="BN3375">
        <v>-5.2155404090881348</v>
      </c>
      <c r="BO3375">
        <v>-5.0771403312683105</v>
      </c>
      <c r="BP3375">
        <v>-5.1569452285766602</v>
      </c>
      <c r="BQ3375">
        <v>-5.2783474922180176</v>
      </c>
      <c r="BR3375">
        <v>-5.1312770843505859</v>
      </c>
      <c r="BS3375">
        <v>-5.1676578521728516</v>
      </c>
      <c r="BT3375">
        <v>27.777887344360352</v>
      </c>
      <c r="BU3375">
        <v>94.478248596191406</v>
      </c>
      <c r="BV3375">
        <v>94.201187133789063</v>
      </c>
      <c r="BW3375">
        <v>93.070281982421875</v>
      </c>
      <c r="BX3375">
        <v>92.838981628417969</v>
      </c>
      <c r="BY3375">
        <v>93.230758666992188</v>
      </c>
      <c r="BZ3375">
        <v>28.363557815551758</v>
      </c>
      <c r="CA3375">
        <v>-1.4723312854766846</v>
      </c>
      <c r="CB3375">
        <v>-1.5462563037872314</v>
      </c>
      <c r="CC3375">
        <v>-1.3210585117340088</v>
      </c>
      <c r="CD3375">
        <v>-1.4926372766494751</v>
      </c>
      <c r="CE3375">
        <v>-1.9521950483322144</v>
      </c>
      <c r="CF3375">
        <v>-1.4769692420959473</v>
      </c>
      <c r="CG3375">
        <v>-1.4425787925720215</v>
      </c>
      <c r="CH3375">
        <v>-1.4726396799087524</v>
      </c>
      <c r="CI3375">
        <v>-1.4744231700897217</v>
      </c>
      <c r="CJ3375">
        <v>-1.5079784393310547</v>
      </c>
      <c r="CK3375">
        <v>-1.422846794128418</v>
      </c>
      <c r="CL3375">
        <v>-1.4624779224395752</v>
      </c>
      <c r="CM3375">
        <v>-1.3924615383148193</v>
      </c>
      <c r="CN3375">
        <v>-1.4053937196731567</v>
      </c>
      <c r="CO3375">
        <v>-1.4442843198776245</v>
      </c>
      <c r="CP3375">
        <v>-1.3928072452545166</v>
      </c>
      <c r="CQ3375">
        <v>-1.4167569875717163</v>
      </c>
      <c r="CR3375">
        <v>30.22553825378418</v>
      </c>
      <c r="CS3375">
        <v>97.110527038574219</v>
      </c>
      <c r="CT3375">
        <v>96.815017700195312</v>
      </c>
      <c r="CU3375">
        <v>95.710609436035156</v>
      </c>
      <c r="CV3375">
        <v>95.505996704101563</v>
      </c>
      <c r="CW3375">
        <v>95.908042907714844</v>
      </c>
      <c r="CX3375">
        <v>30.795215606689453</v>
      </c>
      <c r="CY3375">
        <v>1.1188571453094482</v>
      </c>
      <c r="CZ3375">
        <v>1.0460664033889771</v>
      </c>
      <c r="DA3375">
        <v>1.215551495552063</v>
      </c>
      <c r="DB3375">
        <v>1.0157991647720337</v>
      </c>
      <c r="DC3375">
        <v>0.62328553199768066</v>
      </c>
      <c r="DD3375">
        <v>2.9609060287475586</v>
      </c>
      <c r="DE3375">
        <v>2.9811668395996094</v>
      </c>
      <c r="DF3375">
        <v>3.0750396251678467</v>
      </c>
      <c r="DG3375">
        <v>3.0235087871551514</v>
      </c>
      <c r="DH3375">
        <v>2.947613000869751</v>
      </c>
      <c r="DI3375">
        <v>2.4111988544464111</v>
      </c>
      <c r="DJ3375">
        <v>2.2905843257904053</v>
      </c>
      <c r="DK3375">
        <v>2.2922170162200928</v>
      </c>
      <c r="DL3375">
        <v>2.3461577892303467</v>
      </c>
      <c r="DM3375">
        <v>2.3897788524627686</v>
      </c>
      <c r="DN3375">
        <v>2.3456623554229736</v>
      </c>
      <c r="DO3375">
        <v>2.334144115447998</v>
      </c>
      <c r="DP3375">
        <v>32.673187255859375</v>
      </c>
      <c r="DQ3375">
        <v>99.742805480957031</v>
      </c>
      <c r="DR3375">
        <v>99.428848266601562</v>
      </c>
      <c r="DS3375">
        <v>98.350936889648438</v>
      </c>
      <c r="DT3375">
        <v>98.173011779785156</v>
      </c>
      <c r="DU3375">
        <v>98.5853271484375</v>
      </c>
      <c r="DV3375">
        <v>33.226875305175781</v>
      </c>
      <c r="DW3375">
        <v>3.7100455760955811</v>
      </c>
      <c r="DX3375">
        <v>3.6383891105651855</v>
      </c>
      <c r="DY3375">
        <v>3.7521615028381348</v>
      </c>
      <c r="DZ3375">
        <v>3.524235725402832</v>
      </c>
      <c r="EA3375">
        <v>3.1987659931182861</v>
      </c>
      <c r="EB3375">
        <v>9.3684930801391602</v>
      </c>
      <c r="EC3375">
        <v>9.3683528900146484</v>
      </c>
      <c r="ED3375">
        <v>9.6411657333374023</v>
      </c>
      <c r="EE3375">
        <v>9.5178079605102539</v>
      </c>
      <c r="EF3375">
        <v>9.3807792663574219</v>
      </c>
      <c r="EG3375">
        <v>7.9469518661499023</v>
      </c>
      <c r="EH3375">
        <v>7.7094101905822754</v>
      </c>
      <c r="EI3375">
        <v>7.6123075485229492</v>
      </c>
      <c r="EJ3375">
        <v>7.7628026008605957</v>
      </c>
      <c r="EK3375">
        <v>7.9255571365356445</v>
      </c>
      <c r="EL3375">
        <v>7.7434186935424805</v>
      </c>
      <c r="EM3375">
        <v>7.7498493194580078</v>
      </c>
      <c r="EN3375">
        <v>36.207210540771484</v>
      </c>
      <c r="EO3375">
        <v>103.54339599609375</v>
      </c>
      <c r="EP3375">
        <v>103.20280456542969</v>
      </c>
      <c r="EQ3375">
        <v>102.16314697265625</v>
      </c>
      <c r="ER3375">
        <v>102.02375793457031</v>
      </c>
      <c r="ES3375">
        <v>102.45089721679687</v>
      </c>
      <c r="ET3375">
        <v>36.737804412841797</v>
      </c>
      <c r="EU3375">
        <v>7.4513101577758789</v>
      </c>
      <c r="EV3375">
        <v>7.381291389465332</v>
      </c>
      <c r="EW3375">
        <v>7.4146232604980469</v>
      </c>
      <c r="EX3375">
        <v>7.146019458770752</v>
      </c>
      <c r="EY3375">
        <v>6.9173507690429687</v>
      </c>
      <c r="EZ3375">
        <v>77.956314086914062</v>
      </c>
      <c r="FA3375">
        <v>76.638877868652344</v>
      </c>
      <c r="FB3375">
        <v>75.432662963867188</v>
      </c>
      <c r="FC3375">
        <v>74.147254943847656</v>
      </c>
      <c r="FD3375">
        <v>73.227989196777344</v>
      </c>
      <c r="FE3375">
        <v>72.35125732421875</v>
      </c>
      <c r="FF3375">
        <v>71.571136474609375</v>
      </c>
      <c r="FG3375">
        <v>71.860435485839844</v>
      </c>
      <c r="FH3375">
        <v>74.647216796875</v>
      </c>
      <c r="FI3375">
        <v>79.228240966796875</v>
      </c>
      <c r="FJ3375">
        <v>83.910850524902344</v>
      </c>
      <c r="FK3375">
        <v>87.792800903320312</v>
      </c>
      <c r="FL3375">
        <v>90.012260437011719</v>
      </c>
      <c r="FM3375">
        <v>91.204193115234375</v>
      </c>
      <c r="FN3375">
        <v>92.304763793945313</v>
      </c>
      <c r="FO3375">
        <v>92.536529541015625</v>
      </c>
      <c r="FP3375">
        <v>92.459419250488281</v>
      </c>
      <c r="FQ3375">
        <v>92.090293884277344</v>
      </c>
      <c r="FR3375">
        <v>91.014472961425781</v>
      </c>
      <c r="FS3375">
        <v>88.792587280273438</v>
      </c>
      <c r="FT3375">
        <v>85.40338134765625</v>
      </c>
      <c r="FU3375">
        <v>82.143096923828125</v>
      </c>
      <c r="FV3375">
        <v>79.995216369628906</v>
      </c>
      <c r="FW3375">
        <v>78.58648681640625</v>
      </c>
      <c r="FX3375">
        <v>1594</v>
      </c>
      <c r="FY3375">
        <v>1.6445562243461609E-2</v>
      </c>
      <c r="FZ3375">
        <v>1</v>
      </c>
    </row>
    <row r="3376" spans="1:182" x14ac:dyDescent="0.2">
      <c r="A3376" t="s">
        <v>245</v>
      </c>
      <c r="B3376" t="s">
        <v>252</v>
      </c>
      <c r="C3376" t="s">
        <v>217</v>
      </c>
      <c r="D3376" t="s">
        <v>42</v>
      </c>
      <c r="E3376">
        <v>2017</v>
      </c>
      <c r="F3376" t="s">
        <v>230</v>
      </c>
      <c r="G3376" t="s">
        <v>10</v>
      </c>
      <c r="H3376" t="s">
        <v>226</v>
      </c>
      <c r="I3376">
        <v>1056.5999999999999</v>
      </c>
      <c r="L3376">
        <v>267.75394745387297</v>
      </c>
      <c r="M3376">
        <v>261.75157681111602</v>
      </c>
      <c r="N3376">
        <v>257.13807361849433</v>
      </c>
      <c r="O3376">
        <v>255.42060898047492</v>
      </c>
      <c r="P3376">
        <v>259.7440130539776</v>
      </c>
      <c r="Q3376">
        <v>270.38404677127477</v>
      </c>
      <c r="R3376">
        <v>284.04370067532238</v>
      </c>
      <c r="S3376">
        <v>290.94448670321765</v>
      </c>
      <c r="T3376">
        <v>299.07435961535163</v>
      </c>
      <c r="U3376">
        <v>307.7374570858787</v>
      </c>
      <c r="V3376">
        <v>319.48446031400238</v>
      </c>
      <c r="W3376">
        <v>323.54490054934053</v>
      </c>
      <c r="X3376">
        <v>322.25515799624304</v>
      </c>
      <c r="Y3376">
        <v>324.05068398388471</v>
      </c>
      <c r="Z3376">
        <v>325.7296752747813</v>
      </c>
      <c r="AA3376">
        <v>325.2256297204932</v>
      </c>
      <c r="AB3376">
        <v>324.55053227642509</v>
      </c>
      <c r="AC3376">
        <v>321.71743951578804</v>
      </c>
      <c r="AD3376">
        <v>321.16505611133482</v>
      </c>
      <c r="AE3376">
        <v>324.86472334184623</v>
      </c>
      <c r="AF3376">
        <v>321.8427745576314</v>
      </c>
      <c r="AG3376">
        <v>306.66250956785888</v>
      </c>
      <c r="AH3376">
        <v>290.07761178789826</v>
      </c>
      <c r="AI3376">
        <v>277.46107488858223</v>
      </c>
      <c r="AJ3376">
        <v>-12.322431564331055</v>
      </c>
      <c r="AK3376">
        <v>-12.253510475158691</v>
      </c>
      <c r="AL3376">
        <v>-12.586445808410645</v>
      </c>
      <c r="AM3376">
        <v>-12.466654777526855</v>
      </c>
      <c r="AN3376">
        <v>-12.396736145019531</v>
      </c>
      <c r="AO3376">
        <v>-10.792645454406738</v>
      </c>
      <c r="AP3376">
        <v>-10.634366035461426</v>
      </c>
      <c r="AQ3376">
        <v>-10.397231101989746</v>
      </c>
      <c r="AR3376">
        <v>-10.573590278625488</v>
      </c>
      <c r="AS3376">
        <v>-10.814126014709473</v>
      </c>
      <c r="AT3376">
        <v>-10.529033660888672</v>
      </c>
      <c r="AU3376">
        <v>-10.58336353302002</v>
      </c>
      <c r="AV3376">
        <v>24.243867874145508</v>
      </c>
      <c r="AW3376">
        <v>90.677650451660156</v>
      </c>
      <c r="AX3376">
        <v>90.427230834960937</v>
      </c>
      <c r="AY3376">
        <v>89.258064270019531</v>
      </c>
      <c r="AZ3376">
        <v>88.988235473632812</v>
      </c>
      <c r="BA3376">
        <v>89.365188598632813</v>
      </c>
      <c r="BB3376">
        <v>24.852630615234375</v>
      </c>
      <c r="BC3376">
        <v>-5.2135958671569824</v>
      </c>
      <c r="BD3376">
        <v>-5.2891583442687988</v>
      </c>
      <c r="BE3376">
        <v>-4.9835205078125</v>
      </c>
      <c r="BF3376">
        <v>-5.1144208908081055</v>
      </c>
      <c r="BG3376">
        <v>-5.6707801818847656</v>
      </c>
      <c r="BH3376">
        <v>-5.9148445129394531</v>
      </c>
      <c r="BI3376">
        <v>-5.8663244247436523</v>
      </c>
      <c r="BJ3376">
        <v>-6.0203189849853516</v>
      </c>
      <c r="BK3376">
        <v>-5.9723553657531738</v>
      </c>
      <c r="BL3376">
        <v>-5.9635696411132812</v>
      </c>
      <c r="BM3376">
        <v>-5.2568926811218262</v>
      </c>
      <c r="BN3376">
        <v>-5.2155404090881348</v>
      </c>
      <c r="BO3376">
        <v>-5.0771403312683105</v>
      </c>
      <c r="BP3376">
        <v>-5.1569452285766602</v>
      </c>
      <c r="BQ3376">
        <v>-5.2783474922180176</v>
      </c>
      <c r="BR3376">
        <v>-5.1312770843505859</v>
      </c>
      <c r="BS3376">
        <v>-5.1676578521728516</v>
      </c>
      <c r="BT3376">
        <v>27.777887344360352</v>
      </c>
      <c r="BU3376">
        <v>94.478248596191406</v>
      </c>
      <c r="BV3376">
        <v>94.201187133789063</v>
      </c>
      <c r="BW3376">
        <v>93.070281982421875</v>
      </c>
      <c r="BX3376">
        <v>92.838981628417969</v>
      </c>
      <c r="BY3376">
        <v>93.230758666992188</v>
      </c>
      <c r="BZ3376">
        <v>28.363557815551758</v>
      </c>
      <c r="CA3376">
        <v>-1.4723312854766846</v>
      </c>
      <c r="CB3376">
        <v>-1.5462563037872314</v>
      </c>
      <c r="CC3376">
        <v>-1.3210585117340088</v>
      </c>
      <c r="CD3376">
        <v>-1.4926372766494751</v>
      </c>
      <c r="CE3376">
        <v>-1.9521950483322144</v>
      </c>
      <c r="CF3376">
        <v>-1.4769692420959473</v>
      </c>
      <c r="CG3376">
        <v>-1.4425787925720215</v>
      </c>
      <c r="CH3376">
        <v>-1.4726396799087524</v>
      </c>
      <c r="CI3376">
        <v>-1.4744231700897217</v>
      </c>
      <c r="CJ3376">
        <v>-1.5079784393310547</v>
      </c>
      <c r="CK3376">
        <v>-1.422846794128418</v>
      </c>
      <c r="CL3376">
        <v>-1.4624779224395752</v>
      </c>
      <c r="CM3376">
        <v>-1.3924615383148193</v>
      </c>
      <c r="CN3376">
        <v>-1.4053937196731567</v>
      </c>
      <c r="CO3376">
        <v>-1.4442843198776245</v>
      </c>
      <c r="CP3376">
        <v>-1.3928072452545166</v>
      </c>
      <c r="CQ3376">
        <v>-1.4167569875717163</v>
      </c>
      <c r="CR3376">
        <v>30.22553825378418</v>
      </c>
      <c r="CS3376">
        <v>97.110527038574219</v>
      </c>
      <c r="CT3376">
        <v>96.815017700195312</v>
      </c>
      <c r="CU3376">
        <v>95.710609436035156</v>
      </c>
      <c r="CV3376">
        <v>95.505996704101563</v>
      </c>
      <c r="CW3376">
        <v>95.908042907714844</v>
      </c>
      <c r="CX3376">
        <v>30.795215606689453</v>
      </c>
      <c r="CY3376">
        <v>1.1188571453094482</v>
      </c>
      <c r="CZ3376">
        <v>1.0460664033889771</v>
      </c>
      <c r="DA3376">
        <v>1.215551495552063</v>
      </c>
      <c r="DB3376">
        <v>1.0157991647720337</v>
      </c>
      <c r="DC3376">
        <v>0.62328553199768066</v>
      </c>
      <c r="DD3376">
        <v>2.9609060287475586</v>
      </c>
      <c r="DE3376">
        <v>2.9811668395996094</v>
      </c>
      <c r="DF3376">
        <v>3.0750396251678467</v>
      </c>
      <c r="DG3376">
        <v>3.0235087871551514</v>
      </c>
      <c r="DH3376">
        <v>2.947613000869751</v>
      </c>
      <c r="DI3376">
        <v>2.4111988544464111</v>
      </c>
      <c r="DJ3376">
        <v>2.2905843257904053</v>
      </c>
      <c r="DK3376">
        <v>2.2922170162200928</v>
      </c>
      <c r="DL3376">
        <v>2.3461577892303467</v>
      </c>
      <c r="DM3376">
        <v>2.3897788524627686</v>
      </c>
      <c r="DN3376">
        <v>2.3456623554229736</v>
      </c>
      <c r="DO3376">
        <v>2.334144115447998</v>
      </c>
      <c r="DP3376">
        <v>32.673187255859375</v>
      </c>
      <c r="DQ3376">
        <v>99.742805480957031</v>
      </c>
      <c r="DR3376">
        <v>99.428848266601562</v>
      </c>
      <c r="DS3376">
        <v>98.350936889648438</v>
      </c>
      <c r="DT3376">
        <v>98.173011779785156</v>
      </c>
      <c r="DU3376">
        <v>98.5853271484375</v>
      </c>
      <c r="DV3376">
        <v>33.226875305175781</v>
      </c>
      <c r="DW3376">
        <v>3.7100455760955811</v>
      </c>
      <c r="DX3376">
        <v>3.6383891105651855</v>
      </c>
      <c r="DY3376">
        <v>3.7521615028381348</v>
      </c>
      <c r="DZ3376">
        <v>3.524235725402832</v>
      </c>
      <c r="EA3376">
        <v>3.1987659931182861</v>
      </c>
      <c r="EB3376">
        <v>9.3684930801391602</v>
      </c>
      <c r="EC3376">
        <v>9.3683528900146484</v>
      </c>
      <c r="ED3376">
        <v>9.6411657333374023</v>
      </c>
      <c r="EE3376">
        <v>9.5178079605102539</v>
      </c>
      <c r="EF3376">
        <v>9.3807792663574219</v>
      </c>
      <c r="EG3376">
        <v>7.9469518661499023</v>
      </c>
      <c r="EH3376">
        <v>7.7094101905822754</v>
      </c>
      <c r="EI3376">
        <v>7.6123075485229492</v>
      </c>
      <c r="EJ3376">
        <v>7.7628026008605957</v>
      </c>
      <c r="EK3376">
        <v>7.9255571365356445</v>
      </c>
      <c r="EL3376">
        <v>7.7434186935424805</v>
      </c>
      <c r="EM3376">
        <v>7.7498493194580078</v>
      </c>
      <c r="EN3376">
        <v>36.207210540771484</v>
      </c>
      <c r="EO3376">
        <v>103.54339599609375</v>
      </c>
      <c r="EP3376">
        <v>103.20280456542969</v>
      </c>
      <c r="EQ3376">
        <v>102.16314697265625</v>
      </c>
      <c r="ER3376">
        <v>102.02375793457031</v>
      </c>
      <c r="ES3376">
        <v>102.45089721679687</v>
      </c>
      <c r="ET3376">
        <v>36.737804412841797</v>
      </c>
      <c r="EU3376">
        <v>7.4513101577758789</v>
      </c>
      <c r="EV3376">
        <v>7.381291389465332</v>
      </c>
      <c r="EW3376">
        <v>7.4146232604980469</v>
      </c>
      <c r="EX3376">
        <v>7.146019458770752</v>
      </c>
      <c r="EY3376">
        <v>6.9173507690429687</v>
      </c>
      <c r="EZ3376">
        <v>77.956314086914062</v>
      </c>
      <c r="FA3376">
        <v>76.638877868652344</v>
      </c>
      <c r="FB3376">
        <v>75.432662963867188</v>
      </c>
      <c r="FC3376">
        <v>74.147254943847656</v>
      </c>
      <c r="FD3376">
        <v>73.227989196777344</v>
      </c>
      <c r="FE3376">
        <v>72.35125732421875</v>
      </c>
      <c r="FF3376">
        <v>71.571136474609375</v>
      </c>
      <c r="FG3376">
        <v>71.860435485839844</v>
      </c>
      <c r="FH3376">
        <v>74.647216796875</v>
      </c>
      <c r="FI3376">
        <v>79.228240966796875</v>
      </c>
      <c r="FJ3376">
        <v>83.910850524902344</v>
      </c>
      <c r="FK3376">
        <v>87.792800903320312</v>
      </c>
      <c r="FL3376">
        <v>90.012260437011719</v>
      </c>
      <c r="FM3376">
        <v>91.204193115234375</v>
      </c>
      <c r="FN3376">
        <v>92.304763793945313</v>
      </c>
      <c r="FO3376">
        <v>92.536529541015625</v>
      </c>
      <c r="FP3376">
        <v>92.459419250488281</v>
      </c>
      <c r="FQ3376">
        <v>92.090293884277344</v>
      </c>
      <c r="FR3376">
        <v>91.014472961425781</v>
      </c>
      <c r="FS3376">
        <v>88.792587280273438</v>
      </c>
      <c r="FT3376">
        <v>85.40338134765625</v>
      </c>
      <c r="FU3376">
        <v>82.143096923828125</v>
      </c>
      <c r="FV3376">
        <v>79.995216369628906</v>
      </c>
      <c r="FW3376">
        <v>78.58648681640625</v>
      </c>
      <c r="FX3376">
        <v>1594</v>
      </c>
      <c r="FY3376">
        <v>1.6445562243461609E-2</v>
      </c>
      <c r="FZ3376">
        <v>1</v>
      </c>
    </row>
    <row r="3377" spans="1:182" x14ac:dyDescent="0.2">
      <c r="A3377" t="s">
        <v>245</v>
      </c>
      <c r="B3377" t="s">
        <v>252</v>
      </c>
      <c r="C3377" t="s">
        <v>217</v>
      </c>
      <c r="D3377" t="s">
        <v>43</v>
      </c>
      <c r="E3377">
        <v>2015</v>
      </c>
      <c r="F3377" t="s">
        <v>230</v>
      </c>
      <c r="G3377" t="s">
        <v>10</v>
      </c>
      <c r="H3377" t="s">
        <v>226</v>
      </c>
      <c r="I3377">
        <v>1056.5999999999999</v>
      </c>
      <c r="L3377">
        <v>264.69085699934885</v>
      </c>
      <c r="M3377">
        <v>259.1199630573995</v>
      </c>
      <c r="N3377">
        <v>254.6677265966043</v>
      </c>
      <c r="O3377">
        <v>253.49446915305964</v>
      </c>
      <c r="P3377">
        <v>258.27349591603593</v>
      </c>
      <c r="Q3377">
        <v>269.38649424799462</v>
      </c>
      <c r="R3377">
        <v>283.23486681847464</v>
      </c>
      <c r="S3377">
        <v>289.39946797892742</v>
      </c>
      <c r="T3377">
        <v>297.14692968941631</v>
      </c>
      <c r="U3377">
        <v>306.09100630402315</v>
      </c>
      <c r="V3377">
        <v>317.34982482739196</v>
      </c>
      <c r="W3377">
        <v>322.34685135203608</v>
      </c>
      <c r="X3377">
        <v>322.82110598797442</v>
      </c>
      <c r="Y3377">
        <v>325.97165362100668</v>
      </c>
      <c r="Z3377">
        <v>327.2159904871686</v>
      </c>
      <c r="AA3377">
        <v>327.54543029851783</v>
      </c>
      <c r="AB3377">
        <v>327.67706096453969</v>
      </c>
      <c r="AC3377">
        <v>324.90409507341928</v>
      </c>
      <c r="AD3377">
        <v>324.95992093279051</v>
      </c>
      <c r="AE3377">
        <v>328.64730278458973</v>
      </c>
      <c r="AF3377">
        <v>324.59416176741172</v>
      </c>
      <c r="AG3377">
        <v>308.62090334395663</v>
      </c>
      <c r="AH3377">
        <v>291.23771804370944</v>
      </c>
      <c r="AI3377">
        <v>277.74847279544514</v>
      </c>
      <c r="AJ3377">
        <v>-8.1209745407104492</v>
      </c>
      <c r="AK3377">
        <v>-7.9687342643737793</v>
      </c>
      <c r="AL3377">
        <v>-8.3199348449707031</v>
      </c>
      <c r="AM3377">
        <v>-8.2775802612304687</v>
      </c>
      <c r="AN3377">
        <v>-8.0918893814086914</v>
      </c>
      <c r="AO3377">
        <v>-6.7447514533996582</v>
      </c>
      <c r="AP3377">
        <v>-6.7634124755859375</v>
      </c>
      <c r="AQ3377">
        <v>-6.4977655410766602</v>
      </c>
      <c r="AR3377">
        <v>-6.4956755638122559</v>
      </c>
      <c r="AS3377">
        <v>-6.6997857093811035</v>
      </c>
      <c r="AT3377">
        <v>-6.6218681335449219</v>
      </c>
      <c r="AU3377">
        <v>-6.7095799446105957</v>
      </c>
      <c r="AV3377">
        <v>24.5010986328125</v>
      </c>
      <c r="AW3377">
        <v>88.915481567382813</v>
      </c>
      <c r="AX3377">
        <v>88.374496459960938</v>
      </c>
      <c r="AY3377">
        <v>87.442672729492188</v>
      </c>
      <c r="AZ3377">
        <v>87.440849304199219</v>
      </c>
      <c r="BA3377">
        <v>87.965988159179687</v>
      </c>
      <c r="BB3377">
        <v>25.560598373413086</v>
      </c>
      <c r="BC3377">
        <v>-3.417255163192749</v>
      </c>
      <c r="BD3377">
        <v>-3.5496106147766113</v>
      </c>
      <c r="BE3377">
        <v>-3.2819259166717529</v>
      </c>
      <c r="BF3377">
        <v>-3.3846912384033203</v>
      </c>
      <c r="BG3377">
        <v>-3.9755179882049561</v>
      </c>
      <c r="BH3377">
        <v>-3.9352779388427734</v>
      </c>
      <c r="BI3377">
        <v>-3.8473646640777588</v>
      </c>
      <c r="BJ3377">
        <v>-4.0154099464416504</v>
      </c>
      <c r="BK3377">
        <v>-3.9980230331420898</v>
      </c>
      <c r="BL3377">
        <v>-3.935081958770752</v>
      </c>
      <c r="BM3377">
        <v>-3.3340146541595459</v>
      </c>
      <c r="BN3377">
        <v>-3.3721714019775391</v>
      </c>
      <c r="BO3377">
        <v>-3.2188484668731689</v>
      </c>
      <c r="BP3377">
        <v>-3.2088561058044434</v>
      </c>
      <c r="BQ3377">
        <v>-3.3098053932189941</v>
      </c>
      <c r="BR3377">
        <v>-3.2631256580352783</v>
      </c>
      <c r="BS3377">
        <v>-3.3236041069030762</v>
      </c>
      <c r="BT3377">
        <v>27.751914978027344</v>
      </c>
      <c r="BU3377">
        <v>92.718292236328125</v>
      </c>
      <c r="BV3377">
        <v>92.157455444335938</v>
      </c>
      <c r="BW3377">
        <v>91.281349182128906</v>
      </c>
      <c r="BX3377">
        <v>91.337852478027344</v>
      </c>
      <c r="BY3377">
        <v>91.876274108886719</v>
      </c>
      <c r="BZ3377">
        <v>28.954795837402344</v>
      </c>
      <c r="CA3377">
        <v>-0.14024733006954193</v>
      </c>
      <c r="CB3377">
        <v>-0.29155421257019043</v>
      </c>
      <c r="CC3377">
        <v>-0.11683923751115799</v>
      </c>
      <c r="CD3377">
        <v>-0.31822273135185242</v>
      </c>
      <c r="CE3377">
        <v>-0.83951777219772339</v>
      </c>
      <c r="CF3377">
        <v>-1.0362768173217773</v>
      </c>
      <c r="CG3377">
        <v>-0.99291640520095825</v>
      </c>
      <c r="CH3377">
        <v>-1.0341098308563232</v>
      </c>
      <c r="CI3377">
        <v>-1.0340145826339722</v>
      </c>
      <c r="CJ3377">
        <v>-1.0560898780822754</v>
      </c>
      <c r="CK3377">
        <v>-0.97174882888793945</v>
      </c>
      <c r="CL3377">
        <v>-1.0234078168869019</v>
      </c>
      <c r="CM3377">
        <v>-0.94788080453872681</v>
      </c>
      <c r="CN3377">
        <v>-0.9324149489402771</v>
      </c>
      <c r="CO3377">
        <v>-0.96191549301147461</v>
      </c>
      <c r="CP3377">
        <v>-0.93687093257904053</v>
      </c>
      <c r="CQ3377">
        <v>-0.97848773002624512</v>
      </c>
      <c r="CR3377">
        <v>30.003419876098633</v>
      </c>
      <c r="CS3377">
        <v>95.35211181640625</v>
      </c>
      <c r="CT3377">
        <v>94.77752685546875</v>
      </c>
      <c r="CU3377">
        <v>93.940010070800781</v>
      </c>
      <c r="CV3377">
        <v>94.036895751953125</v>
      </c>
      <c r="CW3377">
        <v>94.584526062011719</v>
      </c>
      <c r="CX3377">
        <v>31.305608749389648</v>
      </c>
      <c r="CY3377">
        <v>2.1293983459472656</v>
      </c>
      <c r="CZ3377">
        <v>1.9649657011032104</v>
      </c>
      <c r="DA3377">
        <v>2.0752902030944824</v>
      </c>
      <c r="DB3377">
        <v>1.8056039810180664</v>
      </c>
      <c r="DC3377">
        <v>1.3324664831161499</v>
      </c>
      <c r="DD3377">
        <v>1.8627241849899292</v>
      </c>
      <c r="DE3377">
        <v>1.8615317344665527</v>
      </c>
      <c r="DF3377">
        <v>1.9471906423568726</v>
      </c>
      <c r="DG3377">
        <v>1.9299938678741455</v>
      </c>
      <c r="DH3377">
        <v>1.8229020833969116</v>
      </c>
      <c r="DI3377">
        <v>1.390516996383667</v>
      </c>
      <c r="DJ3377">
        <v>1.3253555297851562</v>
      </c>
      <c r="DK3377">
        <v>1.3230869770050049</v>
      </c>
      <c r="DL3377">
        <v>1.3440262079238892</v>
      </c>
      <c r="DM3377">
        <v>1.3859745264053345</v>
      </c>
      <c r="DN3377">
        <v>1.3893839120864868</v>
      </c>
      <c r="DO3377">
        <v>1.3666286468505859</v>
      </c>
      <c r="DP3377">
        <v>32.254924774169922</v>
      </c>
      <c r="DQ3377">
        <v>97.985931396484375</v>
      </c>
      <c r="DR3377">
        <v>97.397590637207031</v>
      </c>
      <c r="DS3377">
        <v>96.598663330078125</v>
      </c>
      <c r="DT3377">
        <v>96.735946655273438</v>
      </c>
      <c r="DU3377">
        <v>97.292778015136719</v>
      </c>
      <c r="DV3377">
        <v>33.656421661376953</v>
      </c>
      <c r="DW3377">
        <v>4.3990440368652344</v>
      </c>
      <c r="DX3377">
        <v>4.2214856147766113</v>
      </c>
      <c r="DY3377">
        <v>4.2674193382263184</v>
      </c>
      <c r="DZ3377">
        <v>3.9294307231903076</v>
      </c>
      <c r="EA3377">
        <v>3.504450798034668</v>
      </c>
      <c r="EB3377">
        <v>6.0484213829040527</v>
      </c>
      <c r="EC3377">
        <v>5.9829015731811523</v>
      </c>
      <c r="ED3377">
        <v>6.2517147064208984</v>
      </c>
      <c r="EE3377">
        <v>6.2095513343811035</v>
      </c>
      <c r="EF3377">
        <v>5.9797091484069824</v>
      </c>
      <c r="EG3377">
        <v>4.8012537956237793</v>
      </c>
      <c r="EH3377">
        <v>4.7165970802307129</v>
      </c>
      <c r="EI3377">
        <v>4.6020035743713379</v>
      </c>
      <c r="EJ3377">
        <v>4.6308455467224121</v>
      </c>
      <c r="EK3377">
        <v>4.7759547233581543</v>
      </c>
      <c r="EL3377">
        <v>4.7481265068054199</v>
      </c>
      <c r="EM3377">
        <v>4.7526044845581055</v>
      </c>
      <c r="EN3377">
        <v>35.505741119384766</v>
      </c>
      <c r="EO3377">
        <v>101.78874206542969</v>
      </c>
      <c r="EP3377">
        <v>101.18055725097656</v>
      </c>
      <c r="EQ3377">
        <v>100.43733978271484</v>
      </c>
      <c r="ER3377">
        <v>100.63294219970703</v>
      </c>
      <c r="ES3377">
        <v>101.20307159423828</v>
      </c>
      <c r="ET3377">
        <v>37.050621032714844</v>
      </c>
      <c r="EU3377">
        <v>7.6760520935058594</v>
      </c>
      <c r="EV3377">
        <v>7.4795417785644531</v>
      </c>
      <c r="EW3377">
        <v>7.4325060844421387</v>
      </c>
      <c r="EX3377">
        <v>6.9958992004394531</v>
      </c>
      <c r="EY3377">
        <v>6.6404509544372559</v>
      </c>
      <c r="EZ3377">
        <v>77.740280151367188</v>
      </c>
      <c r="FA3377">
        <v>76.867759704589844</v>
      </c>
      <c r="FB3377">
        <v>75.925521850585938</v>
      </c>
      <c r="FC3377">
        <v>75.086074829101563</v>
      </c>
      <c r="FD3377">
        <v>74.298103332519531</v>
      </c>
      <c r="FE3377">
        <v>73.698760986328125</v>
      </c>
      <c r="FF3377">
        <v>73.3314208984375</v>
      </c>
      <c r="FG3377">
        <v>73.561477661132813</v>
      </c>
      <c r="FH3377">
        <v>76.020309448242188</v>
      </c>
      <c r="FI3377">
        <v>80.660972595214844</v>
      </c>
      <c r="FJ3377">
        <v>85.075370788574219</v>
      </c>
      <c r="FK3377">
        <v>89.336700439453125</v>
      </c>
      <c r="FL3377">
        <v>92.532249450683594</v>
      </c>
      <c r="FM3377">
        <v>94.513656616210938</v>
      </c>
      <c r="FN3377">
        <v>95.622215270996094</v>
      </c>
      <c r="FO3377">
        <v>96.597694396972656</v>
      </c>
      <c r="FP3377">
        <v>96.817375183105469</v>
      </c>
      <c r="FQ3377">
        <v>96.134162902832031</v>
      </c>
      <c r="FR3377">
        <v>95.599594116210937</v>
      </c>
      <c r="FS3377">
        <v>93.089653015136719</v>
      </c>
      <c r="FT3377">
        <v>89.254188537597656</v>
      </c>
      <c r="FU3377">
        <v>86.148155212402344</v>
      </c>
      <c r="FV3377">
        <v>83.992630004882813</v>
      </c>
      <c r="FW3377">
        <v>82.169677734375</v>
      </c>
      <c r="FX3377">
        <v>1594</v>
      </c>
      <c r="FY3377">
        <v>1.6445562243461609E-2</v>
      </c>
      <c r="FZ3377">
        <v>1</v>
      </c>
    </row>
    <row r="3378" spans="1:182" x14ac:dyDescent="0.2">
      <c r="A3378" t="s">
        <v>245</v>
      </c>
      <c r="B3378" t="s">
        <v>252</v>
      </c>
      <c r="C3378" t="s">
        <v>217</v>
      </c>
      <c r="D3378" t="s">
        <v>43</v>
      </c>
      <c r="E3378">
        <v>2016</v>
      </c>
      <c r="F3378" t="s">
        <v>230</v>
      </c>
      <c r="G3378" t="s">
        <v>10</v>
      </c>
      <c r="H3378" t="s">
        <v>226</v>
      </c>
      <c r="I3378">
        <v>1056.5999999999999</v>
      </c>
      <c r="L3378">
        <v>264.69085699934885</v>
      </c>
      <c r="M3378">
        <v>259.1199630573995</v>
      </c>
      <c r="N3378">
        <v>254.6677265966043</v>
      </c>
      <c r="O3378">
        <v>253.49446915305964</v>
      </c>
      <c r="P3378">
        <v>258.27349591603593</v>
      </c>
      <c r="Q3378">
        <v>269.38649424799462</v>
      </c>
      <c r="R3378">
        <v>283.23486681847464</v>
      </c>
      <c r="S3378">
        <v>289.39946797892742</v>
      </c>
      <c r="T3378">
        <v>297.14692968941631</v>
      </c>
      <c r="U3378">
        <v>306.09100630402315</v>
      </c>
      <c r="V3378">
        <v>317.34982482739196</v>
      </c>
      <c r="W3378">
        <v>322.34685135203608</v>
      </c>
      <c r="X3378">
        <v>322.82110598797442</v>
      </c>
      <c r="Y3378">
        <v>325.97165362100674</v>
      </c>
      <c r="Z3378">
        <v>327.2159904871686</v>
      </c>
      <c r="AA3378">
        <v>327.54543029851777</v>
      </c>
      <c r="AB3378">
        <v>327.67706096453969</v>
      </c>
      <c r="AC3378">
        <v>324.90409507341928</v>
      </c>
      <c r="AD3378">
        <v>324.95992093279051</v>
      </c>
      <c r="AE3378">
        <v>328.64730278458973</v>
      </c>
      <c r="AF3378">
        <v>324.59416176741172</v>
      </c>
      <c r="AG3378">
        <v>308.62090334395663</v>
      </c>
      <c r="AH3378">
        <v>291.23771804370944</v>
      </c>
      <c r="AI3378">
        <v>277.74847279544514</v>
      </c>
      <c r="AJ3378">
        <v>-8.1209745407104492</v>
      </c>
      <c r="AK3378">
        <v>-7.9687342643737793</v>
      </c>
      <c r="AL3378">
        <v>-8.3199348449707031</v>
      </c>
      <c r="AM3378">
        <v>-8.2775802612304687</v>
      </c>
      <c r="AN3378">
        <v>-8.0918893814086914</v>
      </c>
      <c r="AO3378">
        <v>-6.7447514533996582</v>
      </c>
      <c r="AP3378">
        <v>-6.7634124755859375</v>
      </c>
      <c r="AQ3378">
        <v>-6.4977655410766602</v>
      </c>
      <c r="AR3378">
        <v>-6.4956755638122559</v>
      </c>
      <c r="AS3378">
        <v>-6.6997857093811035</v>
      </c>
      <c r="AT3378">
        <v>-6.6218681335449219</v>
      </c>
      <c r="AU3378">
        <v>-6.7095799446105957</v>
      </c>
      <c r="AV3378">
        <v>24.5010986328125</v>
      </c>
      <c r="AW3378">
        <v>88.915481567382813</v>
      </c>
      <c r="AX3378">
        <v>88.374496459960938</v>
      </c>
      <c r="AY3378">
        <v>87.442672729492188</v>
      </c>
      <c r="AZ3378">
        <v>87.440849304199219</v>
      </c>
      <c r="BA3378">
        <v>87.965988159179687</v>
      </c>
      <c r="BB3378">
        <v>25.560598373413086</v>
      </c>
      <c r="BC3378">
        <v>-3.417255163192749</v>
      </c>
      <c r="BD3378">
        <v>-3.5496106147766113</v>
      </c>
      <c r="BE3378">
        <v>-3.2819259166717529</v>
      </c>
      <c r="BF3378">
        <v>-3.3846912384033203</v>
      </c>
      <c r="BG3378">
        <v>-3.9755179882049561</v>
      </c>
      <c r="BH3378">
        <v>-3.9352779388427734</v>
      </c>
      <c r="BI3378">
        <v>-3.8473646640777588</v>
      </c>
      <c r="BJ3378">
        <v>-4.0154099464416504</v>
      </c>
      <c r="BK3378">
        <v>-3.9980230331420898</v>
      </c>
      <c r="BL3378">
        <v>-3.935081958770752</v>
      </c>
      <c r="BM3378">
        <v>-3.3340146541595459</v>
      </c>
      <c r="BN3378">
        <v>-3.3721714019775391</v>
      </c>
      <c r="BO3378">
        <v>-3.2188484668731689</v>
      </c>
      <c r="BP3378">
        <v>-3.2088561058044434</v>
      </c>
      <c r="BQ3378">
        <v>-3.3098053932189941</v>
      </c>
      <c r="BR3378">
        <v>-3.2631256580352783</v>
      </c>
      <c r="BS3378">
        <v>-3.3236041069030762</v>
      </c>
      <c r="BT3378">
        <v>27.751914978027344</v>
      </c>
      <c r="BU3378">
        <v>92.718292236328125</v>
      </c>
      <c r="BV3378">
        <v>92.157455444335938</v>
      </c>
      <c r="BW3378">
        <v>91.281349182128906</v>
      </c>
      <c r="BX3378">
        <v>91.337852478027344</v>
      </c>
      <c r="BY3378">
        <v>91.876274108886719</v>
      </c>
      <c r="BZ3378">
        <v>28.954795837402344</v>
      </c>
      <c r="CA3378">
        <v>-0.14024733006954193</v>
      </c>
      <c r="CB3378">
        <v>-0.29155421257019043</v>
      </c>
      <c r="CC3378">
        <v>-0.11683923751115799</v>
      </c>
      <c r="CD3378">
        <v>-0.31822273135185242</v>
      </c>
      <c r="CE3378">
        <v>-0.83951777219772339</v>
      </c>
      <c r="CF3378">
        <v>-1.0362768173217773</v>
      </c>
      <c r="CG3378">
        <v>-0.99291640520095825</v>
      </c>
      <c r="CH3378">
        <v>-1.0341098308563232</v>
      </c>
      <c r="CI3378">
        <v>-1.0340145826339722</v>
      </c>
      <c r="CJ3378">
        <v>-1.0560898780822754</v>
      </c>
      <c r="CK3378">
        <v>-0.97174882888793945</v>
      </c>
      <c r="CL3378">
        <v>-1.0234078168869019</v>
      </c>
      <c r="CM3378">
        <v>-0.94788080453872681</v>
      </c>
      <c r="CN3378">
        <v>-0.9324149489402771</v>
      </c>
      <c r="CO3378">
        <v>-0.96191549301147461</v>
      </c>
      <c r="CP3378">
        <v>-0.93687093257904053</v>
      </c>
      <c r="CQ3378">
        <v>-0.97848773002624512</v>
      </c>
      <c r="CR3378">
        <v>30.003419876098633</v>
      </c>
      <c r="CS3378">
        <v>95.35211181640625</v>
      </c>
      <c r="CT3378">
        <v>94.77752685546875</v>
      </c>
      <c r="CU3378">
        <v>93.940010070800781</v>
      </c>
      <c r="CV3378">
        <v>94.036895751953125</v>
      </c>
      <c r="CW3378">
        <v>94.584526062011719</v>
      </c>
      <c r="CX3378">
        <v>31.305608749389648</v>
      </c>
      <c r="CY3378">
        <v>2.1293983459472656</v>
      </c>
      <c r="CZ3378">
        <v>1.9649657011032104</v>
      </c>
      <c r="DA3378">
        <v>2.0752902030944824</v>
      </c>
      <c r="DB3378">
        <v>1.8056039810180664</v>
      </c>
      <c r="DC3378">
        <v>1.3324664831161499</v>
      </c>
      <c r="DD3378">
        <v>1.8627241849899292</v>
      </c>
      <c r="DE3378">
        <v>1.8615317344665527</v>
      </c>
      <c r="DF3378">
        <v>1.9471906423568726</v>
      </c>
      <c r="DG3378">
        <v>1.9299938678741455</v>
      </c>
      <c r="DH3378">
        <v>1.8229020833969116</v>
      </c>
      <c r="DI3378">
        <v>1.390516996383667</v>
      </c>
      <c r="DJ3378">
        <v>1.3253555297851562</v>
      </c>
      <c r="DK3378">
        <v>1.3230869770050049</v>
      </c>
      <c r="DL3378">
        <v>1.3440262079238892</v>
      </c>
      <c r="DM3378">
        <v>1.3859745264053345</v>
      </c>
      <c r="DN3378">
        <v>1.3893839120864868</v>
      </c>
      <c r="DO3378">
        <v>1.3666286468505859</v>
      </c>
      <c r="DP3378">
        <v>32.254924774169922</v>
      </c>
      <c r="DQ3378">
        <v>97.985931396484375</v>
      </c>
      <c r="DR3378">
        <v>97.397590637207031</v>
      </c>
      <c r="DS3378">
        <v>96.598663330078125</v>
      </c>
      <c r="DT3378">
        <v>96.735946655273438</v>
      </c>
      <c r="DU3378">
        <v>97.292778015136719</v>
      </c>
      <c r="DV3378">
        <v>33.656421661376953</v>
      </c>
      <c r="DW3378">
        <v>4.3990440368652344</v>
      </c>
      <c r="DX3378">
        <v>4.2214856147766113</v>
      </c>
      <c r="DY3378">
        <v>4.2674193382263184</v>
      </c>
      <c r="DZ3378">
        <v>3.9294307231903076</v>
      </c>
      <c r="EA3378">
        <v>3.504450798034668</v>
      </c>
      <c r="EB3378">
        <v>6.0484213829040527</v>
      </c>
      <c r="EC3378">
        <v>5.9829015731811523</v>
      </c>
      <c r="ED3378">
        <v>6.2517147064208984</v>
      </c>
      <c r="EE3378">
        <v>6.2095513343811035</v>
      </c>
      <c r="EF3378">
        <v>5.9797091484069824</v>
      </c>
      <c r="EG3378">
        <v>4.8012537956237793</v>
      </c>
      <c r="EH3378">
        <v>4.7165970802307129</v>
      </c>
      <c r="EI3378">
        <v>4.6020035743713379</v>
      </c>
      <c r="EJ3378">
        <v>4.6308455467224121</v>
      </c>
      <c r="EK3378">
        <v>4.7759547233581543</v>
      </c>
      <c r="EL3378">
        <v>4.7481265068054199</v>
      </c>
      <c r="EM3378">
        <v>4.7526044845581055</v>
      </c>
      <c r="EN3378">
        <v>35.505741119384766</v>
      </c>
      <c r="EO3378">
        <v>101.78874206542969</v>
      </c>
      <c r="EP3378">
        <v>101.18055725097656</v>
      </c>
      <c r="EQ3378">
        <v>100.43733978271484</v>
      </c>
      <c r="ER3378">
        <v>100.63294219970703</v>
      </c>
      <c r="ES3378">
        <v>101.20307159423828</v>
      </c>
      <c r="ET3378">
        <v>37.050621032714844</v>
      </c>
      <c r="EU3378">
        <v>7.6760520935058594</v>
      </c>
      <c r="EV3378">
        <v>7.4795417785644531</v>
      </c>
      <c r="EW3378">
        <v>7.4325060844421387</v>
      </c>
      <c r="EX3378">
        <v>6.9958992004394531</v>
      </c>
      <c r="EY3378">
        <v>6.6404509544372559</v>
      </c>
      <c r="EZ3378">
        <v>77.740280151367188</v>
      </c>
      <c r="FA3378">
        <v>76.867759704589844</v>
      </c>
      <c r="FB3378">
        <v>75.925521850585938</v>
      </c>
      <c r="FC3378">
        <v>75.086074829101563</v>
      </c>
      <c r="FD3378">
        <v>74.298103332519531</v>
      </c>
      <c r="FE3378">
        <v>73.698760986328125</v>
      </c>
      <c r="FF3378">
        <v>73.3314208984375</v>
      </c>
      <c r="FG3378">
        <v>73.561477661132813</v>
      </c>
      <c r="FH3378">
        <v>76.020309448242188</v>
      </c>
      <c r="FI3378">
        <v>80.660972595214844</v>
      </c>
      <c r="FJ3378">
        <v>85.075370788574219</v>
      </c>
      <c r="FK3378">
        <v>89.336700439453125</v>
      </c>
      <c r="FL3378">
        <v>92.532249450683594</v>
      </c>
      <c r="FM3378">
        <v>94.513656616210938</v>
      </c>
      <c r="FN3378">
        <v>95.622215270996094</v>
      </c>
      <c r="FO3378">
        <v>96.597694396972656</v>
      </c>
      <c r="FP3378">
        <v>96.817375183105469</v>
      </c>
      <c r="FQ3378">
        <v>96.134162902832031</v>
      </c>
      <c r="FR3378">
        <v>95.599594116210937</v>
      </c>
      <c r="FS3378">
        <v>93.089653015136719</v>
      </c>
      <c r="FT3378">
        <v>89.254188537597656</v>
      </c>
      <c r="FU3378">
        <v>86.148155212402344</v>
      </c>
      <c r="FV3378">
        <v>83.992630004882813</v>
      </c>
      <c r="FW3378">
        <v>82.169677734375</v>
      </c>
      <c r="FX3378">
        <v>1594</v>
      </c>
      <c r="FY3378">
        <v>1.6445562243461609E-2</v>
      </c>
      <c r="FZ3378">
        <v>1</v>
      </c>
    </row>
    <row r="3379" spans="1:182" x14ac:dyDescent="0.2">
      <c r="A3379" t="s">
        <v>245</v>
      </c>
      <c r="B3379" t="s">
        <v>252</v>
      </c>
      <c r="C3379" t="s">
        <v>217</v>
      </c>
      <c r="D3379" t="s">
        <v>43</v>
      </c>
      <c r="E3379">
        <v>2017</v>
      </c>
      <c r="F3379" t="s">
        <v>230</v>
      </c>
      <c r="G3379" t="s">
        <v>10</v>
      </c>
      <c r="H3379" t="s">
        <v>226</v>
      </c>
      <c r="I3379">
        <v>1056.5999999999999</v>
      </c>
      <c r="L3379">
        <v>264.69085699934885</v>
      </c>
      <c r="M3379">
        <v>259.1199630573995</v>
      </c>
      <c r="N3379">
        <v>254.6677265966043</v>
      </c>
      <c r="O3379">
        <v>253.49446915305964</v>
      </c>
      <c r="P3379">
        <v>258.27349591603593</v>
      </c>
      <c r="Q3379">
        <v>269.38649424799456</v>
      </c>
      <c r="R3379">
        <v>283.23486681847464</v>
      </c>
      <c r="S3379">
        <v>289.39946797892742</v>
      </c>
      <c r="T3379">
        <v>297.14692968941631</v>
      </c>
      <c r="U3379">
        <v>306.09100630402315</v>
      </c>
      <c r="V3379">
        <v>317.34982482739201</v>
      </c>
      <c r="W3379">
        <v>322.34685135203608</v>
      </c>
      <c r="X3379">
        <v>322.82110598797442</v>
      </c>
      <c r="Y3379">
        <v>325.97165362100668</v>
      </c>
      <c r="Z3379">
        <v>327.2159904871686</v>
      </c>
      <c r="AA3379">
        <v>327.54543029851783</v>
      </c>
      <c r="AB3379">
        <v>327.67706096453969</v>
      </c>
      <c r="AC3379">
        <v>324.90409507341928</v>
      </c>
      <c r="AD3379">
        <v>324.95992093279051</v>
      </c>
      <c r="AE3379">
        <v>328.64730278458973</v>
      </c>
      <c r="AF3379">
        <v>324.59416176741172</v>
      </c>
      <c r="AG3379">
        <v>308.62090334395663</v>
      </c>
      <c r="AH3379">
        <v>291.23771804370944</v>
      </c>
      <c r="AI3379">
        <v>277.7484727954452</v>
      </c>
      <c r="AJ3379">
        <v>-8.1209745407104492</v>
      </c>
      <c r="AK3379">
        <v>-7.9687342643737793</v>
      </c>
      <c r="AL3379">
        <v>-8.3199348449707031</v>
      </c>
      <c r="AM3379">
        <v>-8.2775802612304687</v>
      </c>
      <c r="AN3379">
        <v>-8.0918893814086914</v>
      </c>
      <c r="AO3379">
        <v>-6.7447514533996582</v>
      </c>
      <c r="AP3379">
        <v>-6.7634124755859375</v>
      </c>
      <c r="AQ3379">
        <v>-6.4977655410766602</v>
      </c>
      <c r="AR3379">
        <v>-6.4956755638122559</v>
      </c>
      <c r="AS3379">
        <v>-6.6997857093811035</v>
      </c>
      <c r="AT3379">
        <v>-6.6218681335449219</v>
      </c>
      <c r="AU3379">
        <v>-6.7095799446105957</v>
      </c>
      <c r="AV3379">
        <v>24.5010986328125</v>
      </c>
      <c r="AW3379">
        <v>88.915481567382813</v>
      </c>
      <c r="AX3379">
        <v>88.374496459960938</v>
      </c>
      <c r="AY3379">
        <v>87.442672729492188</v>
      </c>
      <c r="AZ3379">
        <v>87.440849304199219</v>
      </c>
      <c r="BA3379">
        <v>87.965988159179687</v>
      </c>
      <c r="BB3379">
        <v>25.560598373413086</v>
      </c>
      <c r="BC3379">
        <v>-3.417255163192749</v>
      </c>
      <c r="BD3379">
        <v>-3.5496106147766113</v>
      </c>
      <c r="BE3379">
        <v>-3.2819259166717529</v>
      </c>
      <c r="BF3379">
        <v>-3.3846912384033203</v>
      </c>
      <c r="BG3379">
        <v>-3.9755179882049561</v>
      </c>
      <c r="BH3379">
        <v>-3.9352779388427734</v>
      </c>
      <c r="BI3379">
        <v>-3.8473646640777588</v>
      </c>
      <c r="BJ3379">
        <v>-4.0154099464416504</v>
      </c>
      <c r="BK3379">
        <v>-3.9980230331420898</v>
      </c>
      <c r="BL3379">
        <v>-3.935081958770752</v>
      </c>
      <c r="BM3379">
        <v>-3.3340146541595459</v>
      </c>
      <c r="BN3379">
        <v>-3.3721714019775391</v>
      </c>
      <c r="BO3379">
        <v>-3.2188484668731689</v>
      </c>
      <c r="BP3379">
        <v>-3.2088561058044434</v>
      </c>
      <c r="BQ3379">
        <v>-3.3098053932189941</v>
      </c>
      <c r="BR3379">
        <v>-3.2631256580352783</v>
      </c>
      <c r="BS3379">
        <v>-3.3236041069030762</v>
      </c>
      <c r="BT3379">
        <v>27.751914978027344</v>
      </c>
      <c r="BU3379">
        <v>92.718292236328125</v>
      </c>
      <c r="BV3379">
        <v>92.157455444335938</v>
      </c>
      <c r="BW3379">
        <v>91.281349182128906</v>
      </c>
      <c r="BX3379">
        <v>91.337852478027344</v>
      </c>
      <c r="BY3379">
        <v>91.876274108886719</v>
      </c>
      <c r="BZ3379">
        <v>28.954795837402344</v>
      </c>
      <c r="CA3379">
        <v>-0.14024733006954193</v>
      </c>
      <c r="CB3379">
        <v>-0.29155421257019043</v>
      </c>
      <c r="CC3379">
        <v>-0.11683923751115799</v>
      </c>
      <c r="CD3379">
        <v>-0.31822273135185242</v>
      </c>
      <c r="CE3379">
        <v>-0.83951777219772339</v>
      </c>
      <c r="CF3379">
        <v>-1.0362768173217773</v>
      </c>
      <c r="CG3379">
        <v>-0.99291640520095825</v>
      </c>
      <c r="CH3379">
        <v>-1.0341098308563232</v>
      </c>
      <c r="CI3379">
        <v>-1.0340145826339722</v>
      </c>
      <c r="CJ3379">
        <v>-1.0560898780822754</v>
      </c>
      <c r="CK3379">
        <v>-0.97174882888793945</v>
      </c>
      <c r="CL3379">
        <v>-1.0234078168869019</v>
      </c>
      <c r="CM3379">
        <v>-0.94788080453872681</v>
      </c>
      <c r="CN3379">
        <v>-0.9324149489402771</v>
      </c>
      <c r="CO3379">
        <v>-0.96191549301147461</v>
      </c>
      <c r="CP3379">
        <v>-0.93687093257904053</v>
      </c>
      <c r="CQ3379">
        <v>-0.97848773002624512</v>
      </c>
      <c r="CR3379">
        <v>30.003419876098633</v>
      </c>
      <c r="CS3379">
        <v>95.35211181640625</v>
      </c>
      <c r="CT3379">
        <v>94.77752685546875</v>
      </c>
      <c r="CU3379">
        <v>93.940010070800781</v>
      </c>
      <c r="CV3379">
        <v>94.036895751953125</v>
      </c>
      <c r="CW3379">
        <v>94.584526062011719</v>
      </c>
      <c r="CX3379">
        <v>31.305608749389648</v>
      </c>
      <c r="CY3379">
        <v>2.1293983459472656</v>
      </c>
      <c r="CZ3379">
        <v>1.9649657011032104</v>
      </c>
      <c r="DA3379">
        <v>2.0752902030944824</v>
      </c>
      <c r="DB3379">
        <v>1.8056039810180664</v>
      </c>
      <c r="DC3379">
        <v>1.3324664831161499</v>
      </c>
      <c r="DD3379">
        <v>1.8627241849899292</v>
      </c>
      <c r="DE3379">
        <v>1.8615317344665527</v>
      </c>
      <c r="DF3379">
        <v>1.9471906423568726</v>
      </c>
      <c r="DG3379">
        <v>1.9299938678741455</v>
      </c>
      <c r="DH3379">
        <v>1.8229020833969116</v>
      </c>
      <c r="DI3379">
        <v>1.390516996383667</v>
      </c>
      <c r="DJ3379">
        <v>1.3253555297851562</v>
      </c>
      <c r="DK3379">
        <v>1.3230869770050049</v>
      </c>
      <c r="DL3379">
        <v>1.3440262079238892</v>
      </c>
      <c r="DM3379">
        <v>1.3859745264053345</v>
      </c>
      <c r="DN3379">
        <v>1.3893839120864868</v>
      </c>
      <c r="DO3379">
        <v>1.3666286468505859</v>
      </c>
      <c r="DP3379">
        <v>32.254924774169922</v>
      </c>
      <c r="DQ3379">
        <v>97.985931396484375</v>
      </c>
      <c r="DR3379">
        <v>97.397590637207031</v>
      </c>
      <c r="DS3379">
        <v>96.598663330078125</v>
      </c>
      <c r="DT3379">
        <v>96.735946655273438</v>
      </c>
      <c r="DU3379">
        <v>97.292778015136719</v>
      </c>
      <c r="DV3379">
        <v>33.656421661376953</v>
      </c>
      <c r="DW3379">
        <v>4.3990440368652344</v>
      </c>
      <c r="DX3379">
        <v>4.2214856147766113</v>
      </c>
      <c r="DY3379">
        <v>4.2674193382263184</v>
      </c>
      <c r="DZ3379">
        <v>3.9294307231903076</v>
      </c>
      <c r="EA3379">
        <v>3.504450798034668</v>
      </c>
      <c r="EB3379">
        <v>6.0484213829040527</v>
      </c>
      <c r="EC3379">
        <v>5.9829015731811523</v>
      </c>
      <c r="ED3379">
        <v>6.2517147064208984</v>
      </c>
      <c r="EE3379">
        <v>6.2095513343811035</v>
      </c>
      <c r="EF3379">
        <v>5.9797091484069824</v>
      </c>
      <c r="EG3379">
        <v>4.8012537956237793</v>
      </c>
      <c r="EH3379">
        <v>4.7165970802307129</v>
      </c>
      <c r="EI3379">
        <v>4.6020035743713379</v>
      </c>
      <c r="EJ3379">
        <v>4.6308455467224121</v>
      </c>
      <c r="EK3379">
        <v>4.7759547233581543</v>
      </c>
      <c r="EL3379">
        <v>4.7481265068054199</v>
      </c>
      <c r="EM3379">
        <v>4.7526044845581055</v>
      </c>
      <c r="EN3379">
        <v>35.505741119384766</v>
      </c>
      <c r="EO3379">
        <v>101.78874206542969</v>
      </c>
      <c r="EP3379">
        <v>101.18055725097656</v>
      </c>
      <c r="EQ3379">
        <v>100.43733978271484</v>
      </c>
      <c r="ER3379">
        <v>100.63294219970703</v>
      </c>
      <c r="ES3379">
        <v>101.20307159423828</v>
      </c>
      <c r="ET3379">
        <v>37.050621032714844</v>
      </c>
      <c r="EU3379">
        <v>7.6760520935058594</v>
      </c>
      <c r="EV3379">
        <v>7.4795417785644531</v>
      </c>
      <c r="EW3379">
        <v>7.4325060844421387</v>
      </c>
      <c r="EX3379">
        <v>6.9958992004394531</v>
      </c>
      <c r="EY3379">
        <v>6.6404509544372559</v>
      </c>
      <c r="EZ3379">
        <v>77.740280151367188</v>
      </c>
      <c r="FA3379">
        <v>76.867759704589844</v>
      </c>
      <c r="FB3379">
        <v>75.925521850585938</v>
      </c>
      <c r="FC3379">
        <v>75.086074829101563</v>
      </c>
      <c r="FD3379">
        <v>74.298103332519531</v>
      </c>
      <c r="FE3379">
        <v>73.698760986328125</v>
      </c>
      <c r="FF3379">
        <v>73.3314208984375</v>
      </c>
      <c r="FG3379">
        <v>73.561477661132813</v>
      </c>
      <c r="FH3379">
        <v>76.020309448242188</v>
      </c>
      <c r="FI3379">
        <v>80.660972595214844</v>
      </c>
      <c r="FJ3379">
        <v>85.075370788574219</v>
      </c>
      <c r="FK3379">
        <v>89.336700439453125</v>
      </c>
      <c r="FL3379">
        <v>92.532249450683594</v>
      </c>
      <c r="FM3379">
        <v>94.513656616210938</v>
      </c>
      <c r="FN3379">
        <v>95.622215270996094</v>
      </c>
      <c r="FO3379">
        <v>96.597694396972656</v>
      </c>
      <c r="FP3379">
        <v>96.817375183105469</v>
      </c>
      <c r="FQ3379">
        <v>96.134162902832031</v>
      </c>
      <c r="FR3379">
        <v>95.599594116210937</v>
      </c>
      <c r="FS3379">
        <v>93.089653015136719</v>
      </c>
      <c r="FT3379">
        <v>89.254188537597656</v>
      </c>
      <c r="FU3379">
        <v>86.148155212402344</v>
      </c>
      <c r="FV3379">
        <v>83.992630004882813</v>
      </c>
      <c r="FW3379">
        <v>82.169677734375</v>
      </c>
      <c r="FX3379">
        <v>1594</v>
      </c>
      <c r="FY3379">
        <v>1.6445562243461609E-2</v>
      </c>
      <c r="FZ3379">
        <v>1</v>
      </c>
    </row>
    <row r="3380" spans="1:182" x14ac:dyDescent="0.2">
      <c r="A3380" t="s">
        <v>245</v>
      </c>
      <c r="B3380" t="s">
        <v>252</v>
      </c>
      <c r="C3380" t="s">
        <v>217</v>
      </c>
      <c r="D3380" t="s">
        <v>44</v>
      </c>
      <c r="E3380">
        <v>2015</v>
      </c>
      <c r="F3380" t="s">
        <v>230</v>
      </c>
      <c r="G3380" t="s">
        <v>10</v>
      </c>
      <c r="H3380" t="s">
        <v>226</v>
      </c>
      <c r="I3380">
        <v>1056.5999999999999</v>
      </c>
      <c r="L3380">
        <v>267.8192732380237</v>
      </c>
      <c r="M3380">
        <v>261.99712358033537</v>
      </c>
      <c r="N3380">
        <v>257.35622636335722</v>
      </c>
      <c r="O3380">
        <v>256.48957177850116</v>
      </c>
      <c r="P3380">
        <v>261.66117854131409</v>
      </c>
      <c r="Q3380">
        <v>273.09286664153103</v>
      </c>
      <c r="R3380">
        <v>286.51708365549848</v>
      </c>
      <c r="S3380">
        <v>291.86123218404305</v>
      </c>
      <c r="T3380">
        <v>299.20071934537458</v>
      </c>
      <c r="U3380">
        <v>307.96878832391894</v>
      </c>
      <c r="V3380">
        <v>319.67758325336098</v>
      </c>
      <c r="W3380">
        <v>324.33820209688605</v>
      </c>
      <c r="X3380">
        <v>325.14285708770683</v>
      </c>
      <c r="Y3380">
        <v>328.53565000470303</v>
      </c>
      <c r="Z3380">
        <v>329.64681898455439</v>
      </c>
      <c r="AA3380">
        <v>328.93828811168328</v>
      </c>
      <c r="AB3380">
        <v>327.61049848465643</v>
      </c>
      <c r="AC3380">
        <v>323.94157535371733</v>
      </c>
      <c r="AD3380">
        <v>322.67956400946281</v>
      </c>
      <c r="AE3380">
        <v>325.15102922850548</v>
      </c>
      <c r="AF3380">
        <v>320.98589525564961</v>
      </c>
      <c r="AG3380">
        <v>305.71335948808644</v>
      </c>
      <c r="AH3380">
        <v>288.67027565182138</v>
      </c>
      <c r="AI3380">
        <v>275.54512689293244</v>
      </c>
      <c r="AJ3380">
        <v>-6.5654988288879395</v>
      </c>
      <c r="AK3380">
        <v>-6.4595503807067871</v>
      </c>
      <c r="AL3380">
        <v>-6.5430498123168945</v>
      </c>
      <c r="AM3380">
        <v>-6.5581927299499512</v>
      </c>
      <c r="AN3380">
        <v>-6.551816463470459</v>
      </c>
      <c r="AO3380">
        <v>-5.8583393096923828</v>
      </c>
      <c r="AP3380">
        <v>-5.8445720672607422</v>
      </c>
      <c r="AQ3380">
        <v>-5.595057487487793</v>
      </c>
      <c r="AR3380">
        <v>-5.6909041404724121</v>
      </c>
      <c r="AS3380">
        <v>-5.9019465446472168</v>
      </c>
      <c r="AT3380">
        <v>-5.9619259834289551</v>
      </c>
      <c r="AU3380">
        <v>-6.0387735366821289</v>
      </c>
      <c r="AV3380">
        <v>23.672374725341797</v>
      </c>
      <c r="AW3380">
        <v>85.590965270996094</v>
      </c>
      <c r="AX3380">
        <v>85.014213562011719</v>
      </c>
      <c r="AY3380">
        <v>84.040451049804688</v>
      </c>
      <c r="AZ3380">
        <v>83.764503479003906</v>
      </c>
      <c r="BA3380">
        <v>84.088226318359375</v>
      </c>
      <c r="BB3380">
        <v>24.070446014404297</v>
      </c>
      <c r="BC3380">
        <v>-3.5365374088287354</v>
      </c>
      <c r="BD3380">
        <v>-3.5573747158050537</v>
      </c>
      <c r="BE3380">
        <v>-3.3258156776428223</v>
      </c>
      <c r="BF3380">
        <v>-3.3392050266265869</v>
      </c>
      <c r="BG3380">
        <v>-3.8081889152526855</v>
      </c>
      <c r="BH3380">
        <v>-3.2878072261810303</v>
      </c>
      <c r="BI3380">
        <v>-3.223841667175293</v>
      </c>
      <c r="BJ3380">
        <v>-3.2687199115753174</v>
      </c>
      <c r="BK3380">
        <v>-3.2874710559844971</v>
      </c>
      <c r="BL3380">
        <v>-3.3061110973358154</v>
      </c>
      <c r="BM3380">
        <v>-2.9853174686431885</v>
      </c>
      <c r="BN3380">
        <v>-3.0042109489440918</v>
      </c>
      <c r="BO3380">
        <v>-2.8384385108947754</v>
      </c>
      <c r="BP3380">
        <v>-2.8811249732971191</v>
      </c>
      <c r="BQ3380">
        <v>-2.9839653968811035</v>
      </c>
      <c r="BR3380">
        <v>-2.9936013221740723</v>
      </c>
      <c r="BS3380">
        <v>-3.0517740249633789</v>
      </c>
      <c r="BT3380">
        <v>27.013023376464844</v>
      </c>
      <c r="BU3380">
        <v>89.488494873046875</v>
      </c>
      <c r="BV3380">
        <v>88.904632568359375</v>
      </c>
      <c r="BW3380">
        <v>87.975822448730469</v>
      </c>
      <c r="BX3380">
        <v>87.743415832519531</v>
      </c>
      <c r="BY3380">
        <v>88.0579833984375</v>
      </c>
      <c r="BZ3380">
        <v>27.521144866943359</v>
      </c>
      <c r="CA3380">
        <v>-0.17161351442337036</v>
      </c>
      <c r="CB3380">
        <v>-0.2122671902179718</v>
      </c>
      <c r="CC3380">
        <v>-5.7213418185710907E-2</v>
      </c>
      <c r="CD3380">
        <v>-0.20899032056331635</v>
      </c>
      <c r="CE3380">
        <v>-0.62533015012741089</v>
      </c>
      <c r="CF3380">
        <v>-1.0176881551742554</v>
      </c>
      <c r="CG3380">
        <v>-0.98279964923858643</v>
      </c>
      <c r="CH3380">
        <v>-1.0009287595748901</v>
      </c>
      <c r="CI3380">
        <v>-1.0221792459487915</v>
      </c>
      <c r="CJ3380">
        <v>-1.0581455230712891</v>
      </c>
      <c r="CK3380">
        <v>-0.99547135829925537</v>
      </c>
      <c r="CL3380">
        <v>-1.0369853973388672</v>
      </c>
      <c r="CM3380">
        <v>-0.92921274900436401</v>
      </c>
      <c r="CN3380">
        <v>-0.93508076667785645</v>
      </c>
      <c r="CO3380">
        <v>-0.96298062801361084</v>
      </c>
      <c r="CP3380">
        <v>-0.93774855136871338</v>
      </c>
      <c r="CQ3380">
        <v>-0.98298740386962891</v>
      </c>
      <c r="CR3380">
        <v>29.326744079589844</v>
      </c>
      <c r="CS3380">
        <v>92.187919616699219</v>
      </c>
      <c r="CT3380">
        <v>91.59912109375</v>
      </c>
      <c r="CU3380">
        <v>90.701454162597656</v>
      </c>
      <c r="CV3380">
        <v>90.499198913574219</v>
      </c>
      <c r="CW3380">
        <v>90.807418823242188</v>
      </c>
      <c r="CX3380">
        <v>29.911088943481445</v>
      </c>
      <c r="CY3380">
        <v>2.1589224338531494</v>
      </c>
      <c r="CZ3380">
        <v>2.1045441627502441</v>
      </c>
      <c r="DA3380">
        <v>2.2066104412078857</v>
      </c>
      <c r="DB3380">
        <v>1.9589868783950806</v>
      </c>
      <c r="DC3380">
        <v>1.5791081190109253</v>
      </c>
      <c r="DD3380">
        <v>1.2524309158325195</v>
      </c>
      <c r="DE3380">
        <v>1.2582423686981201</v>
      </c>
      <c r="DF3380">
        <v>1.2668622732162476</v>
      </c>
      <c r="DG3380">
        <v>1.2431124448776245</v>
      </c>
      <c r="DH3380">
        <v>1.1898200511932373</v>
      </c>
      <c r="DI3380">
        <v>0.99437481164932251</v>
      </c>
      <c r="DJ3380">
        <v>0.93024009466171265</v>
      </c>
      <c r="DK3380">
        <v>0.98001301288604736</v>
      </c>
      <c r="DL3380">
        <v>1.0109634399414062</v>
      </c>
      <c r="DM3380">
        <v>1.0580041408538818</v>
      </c>
      <c r="DN3380">
        <v>1.118104100227356</v>
      </c>
      <c r="DO3380">
        <v>1.0857993364334106</v>
      </c>
      <c r="DP3380">
        <v>31.640466690063477</v>
      </c>
      <c r="DQ3380">
        <v>94.887336730957031</v>
      </c>
      <c r="DR3380">
        <v>94.293609619140625</v>
      </c>
      <c r="DS3380">
        <v>93.427078247070313</v>
      </c>
      <c r="DT3380">
        <v>93.254981994628906</v>
      </c>
      <c r="DU3380">
        <v>93.556854248046875</v>
      </c>
      <c r="DV3380">
        <v>32.301033020019531</v>
      </c>
      <c r="DW3380">
        <v>4.4894585609436035</v>
      </c>
      <c r="DX3380">
        <v>4.4213552474975586</v>
      </c>
      <c r="DY3380">
        <v>4.4704346656799316</v>
      </c>
      <c r="DZ3380">
        <v>4.1269640922546387</v>
      </c>
      <c r="EA3380">
        <v>3.7835462093353271</v>
      </c>
      <c r="EB3380">
        <v>4.5301222801208496</v>
      </c>
      <c r="EC3380">
        <v>4.4939513206481934</v>
      </c>
      <c r="ED3380">
        <v>4.5411925315856934</v>
      </c>
      <c r="EE3380">
        <v>4.5138339996337891</v>
      </c>
      <c r="EF3380">
        <v>4.4355254173278809</v>
      </c>
      <c r="EG3380">
        <v>3.8673965930938721</v>
      </c>
      <c r="EH3380">
        <v>3.7706012725830078</v>
      </c>
      <c r="EI3380">
        <v>3.7366318702697754</v>
      </c>
      <c r="EJ3380">
        <v>3.8207423686981201</v>
      </c>
      <c r="EK3380">
        <v>3.975985050201416</v>
      </c>
      <c r="EL3380">
        <v>4.0864291191101074</v>
      </c>
      <c r="EM3380">
        <v>4.0727987289428711</v>
      </c>
      <c r="EN3380">
        <v>34.981113433837891</v>
      </c>
      <c r="EO3380">
        <v>98.784866333007813</v>
      </c>
      <c r="EP3380">
        <v>98.184028625488281</v>
      </c>
      <c r="EQ3380">
        <v>97.362449645996094</v>
      </c>
      <c r="ER3380">
        <v>97.233894348144531</v>
      </c>
      <c r="ES3380">
        <v>97.526603698730469</v>
      </c>
      <c r="ET3380">
        <v>35.751731872558594</v>
      </c>
      <c r="EU3380">
        <v>7.8543825149536133</v>
      </c>
      <c r="EV3380">
        <v>7.7664632797241211</v>
      </c>
      <c r="EW3380">
        <v>7.7390365600585938</v>
      </c>
      <c r="EX3380">
        <v>7.257178783416748</v>
      </c>
      <c r="EY3380">
        <v>6.966404914855957</v>
      </c>
      <c r="EZ3380">
        <v>79.066680908203125</v>
      </c>
      <c r="FA3380">
        <v>78.11505126953125</v>
      </c>
      <c r="FB3380">
        <v>77.164047241210938</v>
      </c>
      <c r="FC3380">
        <v>76.664337158203125</v>
      </c>
      <c r="FD3380">
        <v>75.920089721679688</v>
      </c>
      <c r="FE3380">
        <v>75.377052307128906</v>
      </c>
      <c r="FF3380">
        <v>74.822288513183594</v>
      </c>
      <c r="FG3380">
        <v>74.438957214355469</v>
      </c>
      <c r="FH3380">
        <v>76.327529907226562</v>
      </c>
      <c r="FI3380">
        <v>80.473297119140625</v>
      </c>
      <c r="FJ3380">
        <v>84.959136962890625</v>
      </c>
      <c r="FK3380">
        <v>89.161270141601563</v>
      </c>
      <c r="FL3380">
        <v>92.208961486816406</v>
      </c>
      <c r="FM3380">
        <v>94.278144836425781</v>
      </c>
      <c r="FN3380">
        <v>95.194053649902344</v>
      </c>
      <c r="FO3380">
        <v>95.537651062011719</v>
      </c>
      <c r="FP3380">
        <v>95.189201354980469</v>
      </c>
      <c r="FQ3380">
        <v>94.118484497070313</v>
      </c>
      <c r="FR3380">
        <v>92.561431884765625</v>
      </c>
      <c r="FS3380">
        <v>89.52294921875</v>
      </c>
      <c r="FT3380">
        <v>85.73150634765625</v>
      </c>
      <c r="FU3380">
        <v>82.731575012207031</v>
      </c>
      <c r="FV3380">
        <v>80.503883361816406</v>
      </c>
      <c r="FW3380">
        <v>78.703544616699219</v>
      </c>
      <c r="FX3380">
        <v>1594</v>
      </c>
      <c r="FY3380">
        <v>1.6445562243461609E-2</v>
      </c>
      <c r="FZ3380">
        <v>1</v>
      </c>
    </row>
    <row r="3381" spans="1:182" x14ac:dyDescent="0.2">
      <c r="A3381" t="s">
        <v>245</v>
      </c>
      <c r="B3381" t="s">
        <v>252</v>
      </c>
      <c r="C3381" t="s">
        <v>217</v>
      </c>
      <c r="D3381" t="s">
        <v>44</v>
      </c>
      <c r="E3381">
        <v>2016</v>
      </c>
      <c r="F3381" t="s">
        <v>230</v>
      </c>
      <c r="G3381" t="s">
        <v>10</v>
      </c>
      <c r="H3381" t="s">
        <v>226</v>
      </c>
      <c r="I3381">
        <v>1056.5999999999999</v>
      </c>
      <c r="L3381">
        <v>267.8192732380237</v>
      </c>
      <c r="M3381">
        <v>261.99712358033537</v>
      </c>
      <c r="N3381">
        <v>257.35622636335722</v>
      </c>
      <c r="O3381">
        <v>256.48957177850116</v>
      </c>
      <c r="P3381">
        <v>261.66117854131409</v>
      </c>
      <c r="Q3381">
        <v>273.09286664153103</v>
      </c>
      <c r="R3381">
        <v>286.51708365549848</v>
      </c>
      <c r="S3381">
        <v>291.86123218404305</v>
      </c>
      <c r="T3381">
        <v>299.20071934537458</v>
      </c>
      <c r="U3381">
        <v>307.96878832391889</v>
      </c>
      <c r="V3381">
        <v>319.67758325336098</v>
      </c>
      <c r="W3381">
        <v>324.33820209688605</v>
      </c>
      <c r="X3381">
        <v>325.14285708770683</v>
      </c>
      <c r="Y3381">
        <v>328.53565000470303</v>
      </c>
      <c r="Z3381">
        <v>329.64681898455439</v>
      </c>
      <c r="AA3381">
        <v>328.93828811168328</v>
      </c>
      <c r="AB3381">
        <v>327.61049848465643</v>
      </c>
      <c r="AC3381">
        <v>323.94157535371733</v>
      </c>
      <c r="AD3381">
        <v>322.67956400946281</v>
      </c>
      <c r="AE3381">
        <v>325.15102922850548</v>
      </c>
      <c r="AF3381">
        <v>320.98589525564961</v>
      </c>
      <c r="AG3381">
        <v>305.71335948808644</v>
      </c>
      <c r="AH3381">
        <v>288.67027565182138</v>
      </c>
      <c r="AI3381">
        <v>275.54512689293244</v>
      </c>
      <c r="AJ3381">
        <v>-6.5654988288879395</v>
      </c>
      <c r="AK3381">
        <v>-6.4595503807067871</v>
      </c>
      <c r="AL3381">
        <v>-6.5430498123168945</v>
      </c>
      <c r="AM3381">
        <v>-6.5581927299499512</v>
      </c>
      <c r="AN3381">
        <v>-6.551816463470459</v>
      </c>
      <c r="AO3381">
        <v>-5.8583393096923828</v>
      </c>
      <c r="AP3381">
        <v>-5.8445720672607422</v>
      </c>
      <c r="AQ3381">
        <v>-5.595057487487793</v>
      </c>
      <c r="AR3381">
        <v>-5.6909041404724121</v>
      </c>
      <c r="AS3381">
        <v>-5.9019465446472168</v>
      </c>
      <c r="AT3381">
        <v>-5.9619259834289551</v>
      </c>
      <c r="AU3381">
        <v>-6.0387735366821289</v>
      </c>
      <c r="AV3381">
        <v>23.672374725341797</v>
      </c>
      <c r="AW3381">
        <v>85.590965270996094</v>
      </c>
      <c r="AX3381">
        <v>85.014213562011719</v>
      </c>
      <c r="AY3381">
        <v>84.040451049804688</v>
      </c>
      <c r="AZ3381">
        <v>83.764503479003906</v>
      </c>
      <c r="BA3381">
        <v>84.088226318359375</v>
      </c>
      <c r="BB3381">
        <v>24.070446014404297</v>
      </c>
      <c r="BC3381">
        <v>-3.5365374088287354</v>
      </c>
      <c r="BD3381">
        <v>-3.5573747158050537</v>
      </c>
      <c r="BE3381">
        <v>-3.3258156776428223</v>
      </c>
      <c r="BF3381">
        <v>-3.3392050266265869</v>
      </c>
      <c r="BG3381">
        <v>-3.8081889152526855</v>
      </c>
      <c r="BH3381">
        <v>-3.2878072261810303</v>
      </c>
      <c r="BI3381">
        <v>-3.223841667175293</v>
      </c>
      <c r="BJ3381">
        <v>-3.2687199115753174</v>
      </c>
      <c r="BK3381">
        <v>-3.2874710559844971</v>
      </c>
      <c r="BL3381">
        <v>-3.3061110973358154</v>
      </c>
      <c r="BM3381">
        <v>-2.9853174686431885</v>
      </c>
      <c r="BN3381">
        <v>-3.0042109489440918</v>
      </c>
      <c r="BO3381">
        <v>-2.8384385108947754</v>
      </c>
      <c r="BP3381">
        <v>-2.8811249732971191</v>
      </c>
      <c r="BQ3381">
        <v>-2.9839653968811035</v>
      </c>
      <c r="BR3381">
        <v>-2.9936013221740723</v>
      </c>
      <c r="BS3381">
        <v>-3.0517740249633789</v>
      </c>
      <c r="BT3381">
        <v>27.013023376464844</v>
      </c>
      <c r="BU3381">
        <v>89.488494873046875</v>
      </c>
      <c r="BV3381">
        <v>88.904632568359375</v>
      </c>
      <c r="BW3381">
        <v>87.975822448730469</v>
      </c>
      <c r="BX3381">
        <v>87.743415832519531</v>
      </c>
      <c r="BY3381">
        <v>88.0579833984375</v>
      </c>
      <c r="BZ3381">
        <v>27.521144866943359</v>
      </c>
      <c r="CA3381">
        <v>-0.17161351442337036</v>
      </c>
      <c r="CB3381">
        <v>-0.2122671902179718</v>
      </c>
      <c r="CC3381">
        <v>-5.7213418185710907E-2</v>
      </c>
      <c r="CD3381">
        <v>-0.20899032056331635</v>
      </c>
      <c r="CE3381">
        <v>-0.62533015012741089</v>
      </c>
      <c r="CF3381">
        <v>-1.0176881551742554</v>
      </c>
      <c r="CG3381">
        <v>-0.98279964923858643</v>
      </c>
      <c r="CH3381">
        <v>-1.0009287595748901</v>
      </c>
      <c r="CI3381">
        <v>-1.0221792459487915</v>
      </c>
      <c r="CJ3381">
        <v>-1.0581455230712891</v>
      </c>
      <c r="CK3381">
        <v>-0.99547135829925537</v>
      </c>
      <c r="CL3381">
        <v>-1.0369853973388672</v>
      </c>
      <c r="CM3381">
        <v>-0.92921274900436401</v>
      </c>
      <c r="CN3381">
        <v>-0.93508076667785645</v>
      </c>
      <c r="CO3381">
        <v>-0.96298062801361084</v>
      </c>
      <c r="CP3381">
        <v>-0.93774855136871338</v>
      </c>
      <c r="CQ3381">
        <v>-0.98298740386962891</v>
      </c>
      <c r="CR3381">
        <v>29.326744079589844</v>
      </c>
      <c r="CS3381">
        <v>92.187919616699219</v>
      </c>
      <c r="CT3381">
        <v>91.59912109375</v>
      </c>
      <c r="CU3381">
        <v>90.701454162597656</v>
      </c>
      <c r="CV3381">
        <v>90.499198913574219</v>
      </c>
      <c r="CW3381">
        <v>90.807418823242188</v>
      </c>
      <c r="CX3381">
        <v>29.911088943481445</v>
      </c>
      <c r="CY3381">
        <v>2.1589224338531494</v>
      </c>
      <c r="CZ3381">
        <v>2.1045441627502441</v>
      </c>
      <c r="DA3381">
        <v>2.2066104412078857</v>
      </c>
      <c r="DB3381">
        <v>1.9589868783950806</v>
      </c>
      <c r="DC3381">
        <v>1.5791081190109253</v>
      </c>
      <c r="DD3381">
        <v>1.2524309158325195</v>
      </c>
      <c r="DE3381">
        <v>1.2582423686981201</v>
      </c>
      <c r="DF3381">
        <v>1.2668622732162476</v>
      </c>
      <c r="DG3381">
        <v>1.2431124448776245</v>
      </c>
      <c r="DH3381">
        <v>1.1898200511932373</v>
      </c>
      <c r="DI3381">
        <v>0.99437481164932251</v>
      </c>
      <c r="DJ3381">
        <v>0.93024009466171265</v>
      </c>
      <c r="DK3381">
        <v>0.98001301288604736</v>
      </c>
      <c r="DL3381">
        <v>1.0109634399414062</v>
      </c>
      <c r="DM3381">
        <v>1.0580041408538818</v>
      </c>
      <c r="DN3381">
        <v>1.118104100227356</v>
      </c>
      <c r="DO3381">
        <v>1.0857993364334106</v>
      </c>
      <c r="DP3381">
        <v>31.640466690063477</v>
      </c>
      <c r="DQ3381">
        <v>94.887336730957031</v>
      </c>
      <c r="DR3381">
        <v>94.293609619140625</v>
      </c>
      <c r="DS3381">
        <v>93.427078247070313</v>
      </c>
      <c r="DT3381">
        <v>93.254981994628906</v>
      </c>
      <c r="DU3381">
        <v>93.556854248046875</v>
      </c>
      <c r="DV3381">
        <v>32.301033020019531</v>
      </c>
      <c r="DW3381">
        <v>4.4894585609436035</v>
      </c>
      <c r="DX3381">
        <v>4.4213552474975586</v>
      </c>
      <c r="DY3381">
        <v>4.4704346656799316</v>
      </c>
      <c r="DZ3381">
        <v>4.1269640922546387</v>
      </c>
      <c r="EA3381">
        <v>3.7835462093353271</v>
      </c>
      <c r="EB3381">
        <v>4.5301222801208496</v>
      </c>
      <c r="EC3381">
        <v>4.4939513206481934</v>
      </c>
      <c r="ED3381">
        <v>4.5411925315856934</v>
      </c>
      <c r="EE3381">
        <v>4.5138339996337891</v>
      </c>
      <c r="EF3381">
        <v>4.4355254173278809</v>
      </c>
      <c r="EG3381">
        <v>3.8673965930938721</v>
      </c>
      <c r="EH3381">
        <v>3.7706012725830078</v>
      </c>
      <c r="EI3381">
        <v>3.7366318702697754</v>
      </c>
      <c r="EJ3381">
        <v>3.8207423686981201</v>
      </c>
      <c r="EK3381">
        <v>3.975985050201416</v>
      </c>
      <c r="EL3381">
        <v>4.0864291191101074</v>
      </c>
      <c r="EM3381">
        <v>4.0727987289428711</v>
      </c>
      <c r="EN3381">
        <v>34.981113433837891</v>
      </c>
      <c r="EO3381">
        <v>98.784866333007813</v>
      </c>
      <c r="EP3381">
        <v>98.184028625488281</v>
      </c>
      <c r="EQ3381">
        <v>97.362449645996094</v>
      </c>
      <c r="ER3381">
        <v>97.233894348144531</v>
      </c>
      <c r="ES3381">
        <v>97.526603698730469</v>
      </c>
      <c r="ET3381">
        <v>35.751731872558594</v>
      </c>
      <c r="EU3381">
        <v>7.8543825149536133</v>
      </c>
      <c r="EV3381">
        <v>7.7664632797241211</v>
      </c>
      <c r="EW3381">
        <v>7.7390365600585938</v>
      </c>
      <c r="EX3381">
        <v>7.257178783416748</v>
      </c>
      <c r="EY3381">
        <v>6.966404914855957</v>
      </c>
      <c r="EZ3381">
        <v>79.066680908203125</v>
      </c>
      <c r="FA3381">
        <v>78.11505126953125</v>
      </c>
      <c r="FB3381">
        <v>77.164047241210938</v>
      </c>
      <c r="FC3381">
        <v>76.664337158203125</v>
      </c>
      <c r="FD3381">
        <v>75.920089721679688</v>
      </c>
      <c r="FE3381">
        <v>75.377052307128906</v>
      </c>
      <c r="FF3381">
        <v>74.822288513183594</v>
      </c>
      <c r="FG3381">
        <v>74.438957214355469</v>
      </c>
      <c r="FH3381">
        <v>76.327529907226562</v>
      </c>
      <c r="FI3381">
        <v>80.473297119140625</v>
      </c>
      <c r="FJ3381">
        <v>84.959136962890625</v>
      </c>
      <c r="FK3381">
        <v>89.161270141601563</v>
      </c>
      <c r="FL3381">
        <v>92.208961486816406</v>
      </c>
      <c r="FM3381">
        <v>94.278144836425781</v>
      </c>
      <c r="FN3381">
        <v>95.194053649902344</v>
      </c>
      <c r="FO3381">
        <v>95.537651062011719</v>
      </c>
      <c r="FP3381">
        <v>95.189201354980469</v>
      </c>
      <c r="FQ3381">
        <v>94.118484497070313</v>
      </c>
      <c r="FR3381">
        <v>92.561431884765625</v>
      </c>
      <c r="FS3381">
        <v>89.52294921875</v>
      </c>
      <c r="FT3381">
        <v>85.73150634765625</v>
      </c>
      <c r="FU3381">
        <v>82.731575012207031</v>
      </c>
      <c r="FV3381">
        <v>80.503883361816406</v>
      </c>
      <c r="FW3381">
        <v>78.703544616699219</v>
      </c>
      <c r="FX3381">
        <v>1594</v>
      </c>
      <c r="FY3381">
        <v>1.6445562243461609E-2</v>
      </c>
      <c r="FZ3381">
        <v>1</v>
      </c>
    </row>
    <row r="3382" spans="1:182" x14ac:dyDescent="0.2">
      <c r="A3382" t="s">
        <v>245</v>
      </c>
      <c r="B3382" t="s">
        <v>252</v>
      </c>
      <c r="C3382" t="s">
        <v>217</v>
      </c>
      <c r="D3382" t="s">
        <v>44</v>
      </c>
      <c r="E3382">
        <v>2017</v>
      </c>
      <c r="F3382" t="s">
        <v>230</v>
      </c>
      <c r="G3382" t="s">
        <v>10</v>
      </c>
      <c r="H3382" t="s">
        <v>226</v>
      </c>
      <c r="I3382">
        <v>1056.5999999999999</v>
      </c>
      <c r="L3382">
        <v>267.8192732380237</v>
      </c>
      <c r="M3382">
        <v>261.99712358033537</v>
      </c>
      <c r="N3382">
        <v>257.35622636335728</v>
      </c>
      <c r="O3382">
        <v>256.48957177850116</v>
      </c>
      <c r="P3382">
        <v>261.66117854131409</v>
      </c>
      <c r="Q3382">
        <v>273.09286664153103</v>
      </c>
      <c r="R3382">
        <v>286.51708365549848</v>
      </c>
      <c r="S3382">
        <v>291.86123218404305</v>
      </c>
      <c r="T3382">
        <v>299.20071934537458</v>
      </c>
      <c r="U3382">
        <v>307.96878832391894</v>
      </c>
      <c r="V3382">
        <v>319.67758325336098</v>
      </c>
      <c r="W3382">
        <v>324.33820209688605</v>
      </c>
      <c r="X3382">
        <v>325.14285708770683</v>
      </c>
      <c r="Y3382">
        <v>328.53565000470303</v>
      </c>
      <c r="Z3382">
        <v>329.64681898455439</v>
      </c>
      <c r="AA3382">
        <v>328.93828811168328</v>
      </c>
      <c r="AB3382">
        <v>327.61049848465643</v>
      </c>
      <c r="AC3382">
        <v>323.94157535371733</v>
      </c>
      <c r="AD3382">
        <v>322.67956400946281</v>
      </c>
      <c r="AE3382">
        <v>325.15102922850548</v>
      </c>
      <c r="AF3382">
        <v>320.98589525564967</v>
      </c>
      <c r="AG3382">
        <v>305.71335948808644</v>
      </c>
      <c r="AH3382">
        <v>288.67027565182138</v>
      </c>
      <c r="AI3382">
        <v>275.54512689293244</v>
      </c>
      <c r="AJ3382">
        <v>-6.5654988288879395</v>
      </c>
      <c r="AK3382">
        <v>-6.4595503807067871</v>
      </c>
      <c r="AL3382">
        <v>-6.5430498123168945</v>
      </c>
      <c r="AM3382">
        <v>-6.5581927299499512</v>
      </c>
      <c r="AN3382">
        <v>-6.551816463470459</v>
      </c>
      <c r="AO3382">
        <v>-5.8583393096923828</v>
      </c>
      <c r="AP3382">
        <v>-5.8445720672607422</v>
      </c>
      <c r="AQ3382">
        <v>-5.595057487487793</v>
      </c>
      <c r="AR3382">
        <v>-5.6909041404724121</v>
      </c>
      <c r="AS3382">
        <v>-5.9019465446472168</v>
      </c>
      <c r="AT3382">
        <v>-5.9619259834289551</v>
      </c>
      <c r="AU3382">
        <v>-6.0387735366821289</v>
      </c>
      <c r="AV3382">
        <v>23.672374725341797</v>
      </c>
      <c r="AW3382">
        <v>85.590965270996094</v>
      </c>
      <c r="AX3382">
        <v>85.014213562011719</v>
      </c>
      <c r="AY3382">
        <v>84.040451049804688</v>
      </c>
      <c r="AZ3382">
        <v>83.764503479003906</v>
      </c>
      <c r="BA3382">
        <v>84.088226318359375</v>
      </c>
      <c r="BB3382">
        <v>24.070446014404297</v>
      </c>
      <c r="BC3382">
        <v>-3.5365374088287354</v>
      </c>
      <c r="BD3382">
        <v>-3.5573747158050537</v>
      </c>
      <c r="BE3382">
        <v>-3.3258156776428223</v>
      </c>
      <c r="BF3382">
        <v>-3.3392050266265869</v>
      </c>
      <c r="BG3382">
        <v>-3.8081889152526855</v>
      </c>
      <c r="BH3382">
        <v>-3.2878072261810303</v>
      </c>
      <c r="BI3382">
        <v>-3.223841667175293</v>
      </c>
      <c r="BJ3382">
        <v>-3.2687199115753174</v>
      </c>
      <c r="BK3382">
        <v>-3.2874710559844971</v>
      </c>
      <c r="BL3382">
        <v>-3.3061110973358154</v>
      </c>
      <c r="BM3382">
        <v>-2.9853174686431885</v>
      </c>
      <c r="BN3382">
        <v>-3.0042109489440918</v>
      </c>
      <c r="BO3382">
        <v>-2.8384385108947754</v>
      </c>
      <c r="BP3382">
        <v>-2.8811249732971191</v>
      </c>
      <c r="BQ3382">
        <v>-2.9839653968811035</v>
      </c>
      <c r="BR3382">
        <v>-2.9936013221740723</v>
      </c>
      <c r="BS3382">
        <v>-3.0517740249633789</v>
      </c>
      <c r="BT3382">
        <v>27.013023376464844</v>
      </c>
      <c r="BU3382">
        <v>89.488494873046875</v>
      </c>
      <c r="BV3382">
        <v>88.904632568359375</v>
      </c>
      <c r="BW3382">
        <v>87.975822448730469</v>
      </c>
      <c r="BX3382">
        <v>87.743415832519531</v>
      </c>
      <c r="BY3382">
        <v>88.0579833984375</v>
      </c>
      <c r="BZ3382">
        <v>27.521144866943359</v>
      </c>
      <c r="CA3382">
        <v>-0.17161351442337036</v>
      </c>
      <c r="CB3382">
        <v>-0.2122671902179718</v>
      </c>
      <c r="CC3382">
        <v>-5.7213418185710907E-2</v>
      </c>
      <c r="CD3382">
        <v>-0.20899032056331635</v>
      </c>
      <c r="CE3382">
        <v>-0.62533015012741089</v>
      </c>
      <c r="CF3382">
        <v>-1.0176881551742554</v>
      </c>
      <c r="CG3382">
        <v>-0.98279964923858643</v>
      </c>
      <c r="CH3382">
        <v>-1.0009287595748901</v>
      </c>
      <c r="CI3382">
        <v>-1.0221792459487915</v>
      </c>
      <c r="CJ3382">
        <v>-1.0581455230712891</v>
      </c>
      <c r="CK3382">
        <v>-0.99547135829925537</v>
      </c>
      <c r="CL3382">
        <v>-1.0369853973388672</v>
      </c>
      <c r="CM3382">
        <v>-0.92921274900436401</v>
      </c>
      <c r="CN3382">
        <v>-0.93508076667785645</v>
      </c>
      <c r="CO3382">
        <v>-0.96298062801361084</v>
      </c>
      <c r="CP3382">
        <v>-0.93774855136871338</v>
      </c>
      <c r="CQ3382">
        <v>-0.98298740386962891</v>
      </c>
      <c r="CR3382">
        <v>29.326744079589844</v>
      </c>
      <c r="CS3382">
        <v>92.187919616699219</v>
      </c>
      <c r="CT3382">
        <v>91.59912109375</v>
      </c>
      <c r="CU3382">
        <v>90.701454162597656</v>
      </c>
      <c r="CV3382">
        <v>90.499198913574219</v>
      </c>
      <c r="CW3382">
        <v>90.807418823242188</v>
      </c>
      <c r="CX3382">
        <v>29.911088943481445</v>
      </c>
      <c r="CY3382">
        <v>2.1589224338531494</v>
      </c>
      <c r="CZ3382">
        <v>2.1045441627502441</v>
      </c>
      <c r="DA3382">
        <v>2.2066104412078857</v>
      </c>
      <c r="DB3382">
        <v>1.9589868783950806</v>
      </c>
      <c r="DC3382">
        <v>1.5791081190109253</v>
      </c>
      <c r="DD3382">
        <v>1.2524309158325195</v>
      </c>
      <c r="DE3382">
        <v>1.2582423686981201</v>
      </c>
      <c r="DF3382">
        <v>1.2668622732162476</v>
      </c>
      <c r="DG3382">
        <v>1.2431124448776245</v>
      </c>
      <c r="DH3382">
        <v>1.1898200511932373</v>
      </c>
      <c r="DI3382">
        <v>0.99437481164932251</v>
      </c>
      <c r="DJ3382">
        <v>0.93024009466171265</v>
      </c>
      <c r="DK3382">
        <v>0.98001301288604736</v>
      </c>
      <c r="DL3382">
        <v>1.0109634399414062</v>
      </c>
      <c r="DM3382">
        <v>1.0580041408538818</v>
      </c>
      <c r="DN3382">
        <v>1.118104100227356</v>
      </c>
      <c r="DO3382">
        <v>1.0857993364334106</v>
      </c>
      <c r="DP3382">
        <v>31.640466690063477</v>
      </c>
      <c r="DQ3382">
        <v>94.887336730957031</v>
      </c>
      <c r="DR3382">
        <v>94.293609619140625</v>
      </c>
      <c r="DS3382">
        <v>93.427078247070313</v>
      </c>
      <c r="DT3382">
        <v>93.254981994628906</v>
      </c>
      <c r="DU3382">
        <v>93.556854248046875</v>
      </c>
      <c r="DV3382">
        <v>32.301033020019531</v>
      </c>
      <c r="DW3382">
        <v>4.4894585609436035</v>
      </c>
      <c r="DX3382">
        <v>4.4213552474975586</v>
      </c>
      <c r="DY3382">
        <v>4.4704346656799316</v>
      </c>
      <c r="DZ3382">
        <v>4.1269640922546387</v>
      </c>
      <c r="EA3382">
        <v>3.7835462093353271</v>
      </c>
      <c r="EB3382">
        <v>4.5301222801208496</v>
      </c>
      <c r="EC3382">
        <v>4.4939513206481934</v>
      </c>
      <c r="ED3382">
        <v>4.5411925315856934</v>
      </c>
      <c r="EE3382">
        <v>4.5138339996337891</v>
      </c>
      <c r="EF3382">
        <v>4.4355254173278809</v>
      </c>
      <c r="EG3382">
        <v>3.8673965930938721</v>
      </c>
      <c r="EH3382">
        <v>3.7706012725830078</v>
      </c>
      <c r="EI3382">
        <v>3.7366318702697754</v>
      </c>
      <c r="EJ3382">
        <v>3.8207423686981201</v>
      </c>
      <c r="EK3382">
        <v>3.975985050201416</v>
      </c>
      <c r="EL3382">
        <v>4.0864291191101074</v>
      </c>
      <c r="EM3382">
        <v>4.0727987289428711</v>
      </c>
      <c r="EN3382">
        <v>34.981113433837891</v>
      </c>
      <c r="EO3382">
        <v>98.784866333007813</v>
      </c>
      <c r="EP3382">
        <v>98.184028625488281</v>
      </c>
      <c r="EQ3382">
        <v>97.362449645996094</v>
      </c>
      <c r="ER3382">
        <v>97.233894348144531</v>
      </c>
      <c r="ES3382">
        <v>97.526603698730469</v>
      </c>
      <c r="ET3382">
        <v>35.751731872558594</v>
      </c>
      <c r="EU3382">
        <v>7.8543825149536133</v>
      </c>
      <c r="EV3382">
        <v>7.7664632797241211</v>
      </c>
      <c r="EW3382">
        <v>7.7390365600585938</v>
      </c>
      <c r="EX3382">
        <v>7.257178783416748</v>
      </c>
      <c r="EY3382">
        <v>6.966404914855957</v>
      </c>
      <c r="EZ3382">
        <v>79.066680908203125</v>
      </c>
      <c r="FA3382">
        <v>78.11505126953125</v>
      </c>
      <c r="FB3382">
        <v>77.164047241210938</v>
      </c>
      <c r="FC3382">
        <v>76.664337158203125</v>
      </c>
      <c r="FD3382">
        <v>75.920089721679688</v>
      </c>
      <c r="FE3382">
        <v>75.377052307128906</v>
      </c>
      <c r="FF3382">
        <v>74.822288513183594</v>
      </c>
      <c r="FG3382">
        <v>74.438957214355469</v>
      </c>
      <c r="FH3382">
        <v>76.327529907226562</v>
      </c>
      <c r="FI3382">
        <v>80.473297119140625</v>
      </c>
      <c r="FJ3382">
        <v>84.959136962890625</v>
      </c>
      <c r="FK3382">
        <v>89.161270141601563</v>
      </c>
      <c r="FL3382">
        <v>92.208961486816406</v>
      </c>
      <c r="FM3382">
        <v>94.278144836425781</v>
      </c>
      <c r="FN3382">
        <v>95.194053649902344</v>
      </c>
      <c r="FO3382">
        <v>95.537651062011719</v>
      </c>
      <c r="FP3382">
        <v>95.189201354980469</v>
      </c>
      <c r="FQ3382">
        <v>94.118484497070313</v>
      </c>
      <c r="FR3382">
        <v>92.561431884765625</v>
      </c>
      <c r="FS3382">
        <v>89.52294921875</v>
      </c>
      <c r="FT3382">
        <v>85.73150634765625</v>
      </c>
      <c r="FU3382">
        <v>82.731575012207031</v>
      </c>
      <c r="FV3382">
        <v>80.503883361816406</v>
      </c>
      <c r="FW3382">
        <v>78.703544616699219</v>
      </c>
      <c r="FX3382">
        <v>1594</v>
      </c>
      <c r="FY3382">
        <v>1.6445562243461609E-2</v>
      </c>
      <c r="FZ3382">
        <v>1</v>
      </c>
    </row>
    <row r="3383" spans="1:182" x14ac:dyDescent="0.2">
      <c r="A3383" t="s">
        <v>245</v>
      </c>
      <c r="B3383" t="s">
        <v>252</v>
      </c>
      <c r="C3383" t="s">
        <v>217</v>
      </c>
      <c r="D3383" t="s">
        <v>45</v>
      </c>
      <c r="E3383">
        <v>2015</v>
      </c>
      <c r="F3383" t="s">
        <v>230</v>
      </c>
      <c r="G3383" t="s">
        <v>10</v>
      </c>
      <c r="H3383" t="s">
        <v>226</v>
      </c>
      <c r="I3383">
        <v>1056.5999999999999</v>
      </c>
      <c r="L3383">
        <v>247.80843792371377</v>
      </c>
      <c r="M3383">
        <v>241.56827707365019</v>
      </c>
      <c r="N3383">
        <v>237.160300425109</v>
      </c>
      <c r="O3383">
        <v>235.56587698589323</v>
      </c>
      <c r="P3383">
        <v>239.92624464423395</v>
      </c>
      <c r="Q3383">
        <v>250.14798685038633</v>
      </c>
      <c r="R3383">
        <v>264.07606162482421</v>
      </c>
      <c r="S3383">
        <v>270.78846816696887</v>
      </c>
      <c r="T3383">
        <v>277.20091878507168</v>
      </c>
      <c r="U3383">
        <v>284.91209921950917</v>
      </c>
      <c r="V3383">
        <v>297.03789493946027</v>
      </c>
      <c r="W3383">
        <v>303.63302403898552</v>
      </c>
      <c r="X3383">
        <v>306.20318039997687</v>
      </c>
      <c r="Y3383">
        <v>310.10427603146002</v>
      </c>
      <c r="Z3383">
        <v>311.08363983180857</v>
      </c>
      <c r="AA3383">
        <v>310.47680558303642</v>
      </c>
      <c r="AB3383">
        <v>309.14692234935927</v>
      </c>
      <c r="AC3383">
        <v>305.56776030849687</v>
      </c>
      <c r="AD3383">
        <v>302.55242059966628</v>
      </c>
      <c r="AE3383">
        <v>302.71377086574597</v>
      </c>
      <c r="AF3383">
        <v>298.63707849316461</v>
      </c>
      <c r="AG3383">
        <v>284.88527174250555</v>
      </c>
      <c r="AH3383">
        <v>268.93070445974877</v>
      </c>
      <c r="AI3383">
        <v>255.96954177293344</v>
      </c>
      <c r="AJ3383">
        <v>-4.9875469207763672</v>
      </c>
      <c r="AK3383">
        <v>-4.8403916358947754</v>
      </c>
      <c r="AL3383">
        <v>-4.9176168441772461</v>
      </c>
      <c r="AM3383">
        <v>-4.7827105522155762</v>
      </c>
      <c r="AN3383">
        <v>-4.7641415596008301</v>
      </c>
      <c r="AO3383">
        <v>-4.5074715614318848</v>
      </c>
      <c r="AP3383">
        <v>-4.5242910385131836</v>
      </c>
      <c r="AQ3383">
        <v>-4.4976692199707031</v>
      </c>
      <c r="AR3383">
        <v>-4.5592713356018066</v>
      </c>
      <c r="AS3383">
        <v>-4.7673549652099609</v>
      </c>
      <c r="AT3383">
        <v>-4.8934717178344727</v>
      </c>
      <c r="AU3383">
        <v>-5.0170464515686035</v>
      </c>
      <c r="AV3383">
        <v>22.57063102722168</v>
      </c>
      <c r="AW3383">
        <v>82.094924926757813</v>
      </c>
      <c r="AX3383">
        <v>81.616241455078125</v>
      </c>
      <c r="AY3383">
        <v>80.616439819335938</v>
      </c>
      <c r="AZ3383">
        <v>80.239326477050781</v>
      </c>
      <c r="BA3383">
        <v>80.455764770507813</v>
      </c>
      <c r="BB3383">
        <v>22.691789627075195</v>
      </c>
      <c r="BC3383">
        <v>-2.7660353183746338</v>
      </c>
      <c r="BD3383">
        <v>-2.8108999729156494</v>
      </c>
      <c r="BE3383">
        <v>-2.6474566459655762</v>
      </c>
      <c r="BF3383">
        <v>-2.6900327205657959</v>
      </c>
      <c r="BG3383">
        <v>-3.0062952041625977</v>
      </c>
      <c r="BH3383">
        <v>-2.3876883983612061</v>
      </c>
      <c r="BI3383">
        <v>-2.314852237701416</v>
      </c>
      <c r="BJ3383">
        <v>-2.3654656410217285</v>
      </c>
      <c r="BK3383">
        <v>-2.3122467994689941</v>
      </c>
      <c r="BL3383">
        <v>-2.3278050422668457</v>
      </c>
      <c r="BM3383">
        <v>-2.1959884166717529</v>
      </c>
      <c r="BN3383">
        <v>-2.2218532562255859</v>
      </c>
      <c r="BO3383">
        <v>-2.1686997413635254</v>
      </c>
      <c r="BP3383">
        <v>-2.1768624782562256</v>
      </c>
      <c r="BQ3383">
        <v>-2.2855668067932129</v>
      </c>
      <c r="BR3383">
        <v>-2.3077888488769531</v>
      </c>
      <c r="BS3383">
        <v>-2.38211989402771</v>
      </c>
      <c r="BT3383">
        <v>25.75123405456543</v>
      </c>
      <c r="BU3383">
        <v>85.911544799804688</v>
      </c>
      <c r="BV3383">
        <v>85.424301147460938</v>
      </c>
      <c r="BW3383">
        <v>84.463333129882813</v>
      </c>
      <c r="BX3383">
        <v>84.118408203125</v>
      </c>
      <c r="BY3383">
        <v>84.330032348632812</v>
      </c>
      <c r="BZ3383">
        <v>25.916292190551758</v>
      </c>
      <c r="CA3383">
        <v>0.10750364512205124</v>
      </c>
      <c r="CB3383">
        <v>5.2037991583347321E-2</v>
      </c>
      <c r="CC3383">
        <v>0.17673514783382416</v>
      </c>
      <c r="CD3383">
        <v>6.1692420393228531E-2</v>
      </c>
      <c r="CE3383">
        <v>-0.25404003262519836</v>
      </c>
      <c r="CF3383">
        <v>-0.58703452348709106</v>
      </c>
      <c r="CG3383">
        <v>-0.56567132472991943</v>
      </c>
      <c r="CH3383">
        <v>-0.59785372018814087</v>
      </c>
      <c r="CI3383">
        <v>-0.6012110710144043</v>
      </c>
      <c r="CJ3383">
        <v>-0.64040571451187134</v>
      </c>
      <c r="CK3383">
        <v>-0.59506195783615112</v>
      </c>
      <c r="CL3383">
        <v>-0.62719166278839111</v>
      </c>
      <c r="CM3383">
        <v>-0.55566251277923584</v>
      </c>
      <c r="CN3383">
        <v>-0.52681314945220947</v>
      </c>
      <c r="CO3383">
        <v>-0.56668782234191895</v>
      </c>
      <c r="CP3383">
        <v>-0.51695287227630615</v>
      </c>
      <c r="CQ3383">
        <v>-0.55717778205871582</v>
      </c>
      <c r="CR3383">
        <v>27.954111099243164</v>
      </c>
      <c r="CS3383">
        <v>88.554924011230469</v>
      </c>
      <c r="CT3383">
        <v>88.061744689941406</v>
      </c>
      <c r="CU3383">
        <v>87.127685546875</v>
      </c>
      <c r="CV3383">
        <v>86.805046081542969</v>
      </c>
      <c r="CW3383">
        <v>87.013336181640625</v>
      </c>
      <c r="CX3383">
        <v>28.149572372436523</v>
      </c>
      <c r="CY3383">
        <v>2.097707986831665</v>
      </c>
      <c r="CZ3383">
        <v>2.0349001884460449</v>
      </c>
      <c r="DA3383">
        <v>2.1327617168426514</v>
      </c>
      <c r="DB3383">
        <v>1.9675288200378418</v>
      </c>
      <c r="DC3383">
        <v>1.6521636247634888</v>
      </c>
      <c r="DD3383">
        <v>1.2136194705963135</v>
      </c>
      <c r="DE3383">
        <v>1.1835095882415771</v>
      </c>
      <c r="DF3383">
        <v>1.1697583198547363</v>
      </c>
      <c r="DG3383">
        <v>1.1098246574401855</v>
      </c>
      <c r="DH3383">
        <v>1.046993613243103</v>
      </c>
      <c r="DI3383">
        <v>1.0058643817901611</v>
      </c>
      <c r="DJ3383">
        <v>0.96746987104415894</v>
      </c>
      <c r="DK3383">
        <v>1.0573747158050537</v>
      </c>
      <c r="DL3383">
        <v>1.1232361793518066</v>
      </c>
      <c r="DM3383">
        <v>1.1521910429000854</v>
      </c>
      <c r="DN3383">
        <v>1.2738831043243408</v>
      </c>
      <c r="DO3383">
        <v>1.2677643299102783</v>
      </c>
      <c r="DP3383">
        <v>30.156986236572266</v>
      </c>
      <c r="DQ3383">
        <v>91.19830322265625</v>
      </c>
      <c r="DR3383">
        <v>90.699195861816406</v>
      </c>
      <c r="DS3383">
        <v>89.792037963867188</v>
      </c>
      <c r="DT3383">
        <v>89.491683959960937</v>
      </c>
      <c r="DU3383">
        <v>89.696647644042969</v>
      </c>
      <c r="DV3383">
        <v>30.382850646972656</v>
      </c>
      <c r="DW3383">
        <v>4.0879120826721191</v>
      </c>
      <c r="DX3383">
        <v>4.0177621841430664</v>
      </c>
      <c r="DY3383">
        <v>4.0887880325317383</v>
      </c>
      <c r="DZ3383">
        <v>3.8733651638031006</v>
      </c>
      <c r="EA3383">
        <v>3.5583672523498535</v>
      </c>
      <c r="EB3383">
        <v>3.8134777545928955</v>
      </c>
      <c r="EC3383">
        <v>3.7090489864349365</v>
      </c>
      <c r="ED3383">
        <v>3.7219092845916748</v>
      </c>
      <c r="EE3383">
        <v>3.5802884101867676</v>
      </c>
      <c r="EF3383">
        <v>3.483330249786377</v>
      </c>
      <c r="EG3383">
        <v>3.3173477649688721</v>
      </c>
      <c r="EH3383">
        <v>3.2699077129364014</v>
      </c>
      <c r="EI3383">
        <v>3.3863441944122314</v>
      </c>
      <c r="EJ3383">
        <v>3.5056452751159668</v>
      </c>
      <c r="EK3383">
        <v>3.633979320526123</v>
      </c>
      <c r="EL3383">
        <v>3.8595657348632813</v>
      </c>
      <c r="EM3383">
        <v>3.9026906490325928</v>
      </c>
      <c r="EN3383">
        <v>33.337589263916016</v>
      </c>
      <c r="EO3383">
        <v>95.014923095703125</v>
      </c>
      <c r="EP3383">
        <v>94.507255554199219</v>
      </c>
      <c r="EQ3383">
        <v>93.638938903808594</v>
      </c>
      <c r="ER3383">
        <v>93.370765686035156</v>
      </c>
      <c r="ES3383">
        <v>93.570915222167969</v>
      </c>
      <c r="ET3383">
        <v>33.607353210449219</v>
      </c>
      <c r="EU3383">
        <v>6.9614510536193848</v>
      </c>
      <c r="EV3383">
        <v>6.8807005882263184</v>
      </c>
      <c r="EW3383">
        <v>6.9129800796508789</v>
      </c>
      <c r="EX3383">
        <v>6.6250901222229004</v>
      </c>
      <c r="EY3383">
        <v>6.3106226921081543</v>
      </c>
      <c r="EZ3383">
        <v>74.203193664550781</v>
      </c>
      <c r="FA3383">
        <v>72.712699890136719</v>
      </c>
      <c r="FB3383">
        <v>71.602935791015625</v>
      </c>
      <c r="FC3383">
        <v>70.556838989257812</v>
      </c>
      <c r="FD3383">
        <v>69.699928283691406</v>
      </c>
      <c r="FE3383">
        <v>68.909378051757812</v>
      </c>
      <c r="FF3383">
        <v>68.483055114746094</v>
      </c>
      <c r="FG3383">
        <v>68.207466125488281</v>
      </c>
      <c r="FH3383">
        <v>69.151565551757813</v>
      </c>
      <c r="FI3383">
        <v>73.1434326171875</v>
      </c>
      <c r="FJ3383">
        <v>78.496437072753906</v>
      </c>
      <c r="FK3383">
        <v>83.96136474609375</v>
      </c>
      <c r="FL3383">
        <v>88.347923278808594</v>
      </c>
      <c r="FM3383">
        <v>91.075973510742188</v>
      </c>
      <c r="FN3383">
        <v>92.038467407226562</v>
      </c>
      <c r="FO3383">
        <v>92.503257751464844</v>
      </c>
      <c r="FP3383">
        <v>92.234428405761719</v>
      </c>
      <c r="FQ3383">
        <v>91.031845092773437</v>
      </c>
      <c r="FR3383">
        <v>88.242515563964844</v>
      </c>
      <c r="FS3383">
        <v>83.934547424316406</v>
      </c>
      <c r="FT3383">
        <v>80.041847229003906</v>
      </c>
      <c r="FU3383">
        <v>77.494148254394531</v>
      </c>
      <c r="FV3383">
        <v>75.676780700683594</v>
      </c>
      <c r="FW3383">
        <v>73.997779846191406</v>
      </c>
      <c r="FX3383">
        <v>1594</v>
      </c>
      <c r="FY3383">
        <v>1.6445562243461609E-2</v>
      </c>
      <c r="FZ3383">
        <v>1</v>
      </c>
    </row>
    <row r="3384" spans="1:182" x14ac:dyDescent="0.2">
      <c r="A3384" t="s">
        <v>245</v>
      </c>
      <c r="B3384" t="s">
        <v>252</v>
      </c>
      <c r="C3384" t="s">
        <v>217</v>
      </c>
      <c r="D3384" t="s">
        <v>45</v>
      </c>
      <c r="E3384">
        <v>2016</v>
      </c>
      <c r="F3384" t="s">
        <v>230</v>
      </c>
      <c r="G3384" t="s">
        <v>10</v>
      </c>
      <c r="H3384" t="s">
        <v>226</v>
      </c>
      <c r="I3384">
        <v>1056.5999999999999</v>
      </c>
      <c r="L3384">
        <v>247.80843792371377</v>
      </c>
      <c r="M3384">
        <v>241.56827707365019</v>
      </c>
      <c r="N3384">
        <v>237.16030042510903</v>
      </c>
      <c r="O3384">
        <v>235.56587698589323</v>
      </c>
      <c r="P3384">
        <v>239.92624464423395</v>
      </c>
      <c r="Q3384">
        <v>250.1479868503863</v>
      </c>
      <c r="R3384">
        <v>264.07606162482421</v>
      </c>
      <c r="S3384">
        <v>270.78846816696887</v>
      </c>
      <c r="T3384">
        <v>277.20091878507168</v>
      </c>
      <c r="U3384">
        <v>284.91209921950917</v>
      </c>
      <c r="V3384">
        <v>297.03789493946027</v>
      </c>
      <c r="W3384">
        <v>303.63302403898552</v>
      </c>
      <c r="X3384">
        <v>306.20318039997682</v>
      </c>
      <c r="Y3384">
        <v>310.10427603146002</v>
      </c>
      <c r="Z3384">
        <v>311.08363983180857</v>
      </c>
      <c r="AA3384">
        <v>310.47680558303642</v>
      </c>
      <c r="AB3384">
        <v>309.14692234935927</v>
      </c>
      <c r="AC3384">
        <v>305.56776030849687</v>
      </c>
      <c r="AD3384">
        <v>302.55242059966622</v>
      </c>
      <c r="AE3384">
        <v>302.71377086574597</v>
      </c>
      <c r="AF3384">
        <v>298.63707849316461</v>
      </c>
      <c r="AG3384">
        <v>284.88527174250555</v>
      </c>
      <c r="AH3384">
        <v>268.93070445974877</v>
      </c>
      <c r="AI3384">
        <v>255.96954177293344</v>
      </c>
      <c r="AJ3384">
        <v>-4.9875469207763672</v>
      </c>
      <c r="AK3384">
        <v>-4.8403916358947754</v>
      </c>
      <c r="AL3384">
        <v>-4.9176168441772461</v>
      </c>
      <c r="AM3384">
        <v>-4.7827105522155762</v>
      </c>
      <c r="AN3384">
        <v>-4.7641415596008301</v>
      </c>
      <c r="AO3384">
        <v>-4.5074715614318848</v>
      </c>
      <c r="AP3384">
        <v>-4.5242910385131836</v>
      </c>
      <c r="AQ3384">
        <v>-4.4976692199707031</v>
      </c>
      <c r="AR3384">
        <v>-4.5592713356018066</v>
      </c>
      <c r="AS3384">
        <v>-4.7673549652099609</v>
      </c>
      <c r="AT3384">
        <v>-4.8934717178344727</v>
      </c>
      <c r="AU3384">
        <v>-5.0170464515686035</v>
      </c>
      <c r="AV3384">
        <v>22.57063102722168</v>
      </c>
      <c r="AW3384">
        <v>82.094924926757813</v>
      </c>
      <c r="AX3384">
        <v>81.616241455078125</v>
      </c>
      <c r="AY3384">
        <v>80.616439819335938</v>
      </c>
      <c r="AZ3384">
        <v>80.239326477050781</v>
      </c>
      <c r="BA3384">
        <v>80.455764770507813</v>
      </c>
      <c r="BB3384">
        <v>22.691789627075195</v>
      </c>
      <c r="BC3384">
        <v>-2.7660353183746338</v>
      </c>
      <c r="BD3384">
        <v>-2.8108999729156494</v>
      </c>
      <c r="BE3384">
        <v>-2.6474566459655762</v>
      </c>
      <c r="BF3384">
        <v>-2.6900327205657959</v>
      </c>
      <c r="BG3384">
        <v>-3.0062952041625977</v>
      </c>
      <c r="BH3384">
        <v>-2.3876883983612061</v>
      </c>
      <c r="BI3384">
        <v>-2.314852237701416</v>
      </c>
      <c r="BJ3384">
        <v>-2.3654656410217285</v>
      </c>
      <c r="BK3384">
        <v>-2.3122467994689941</v>
      </c>
      <c r="BL3384">
        <v>-2.3278050422668457</v>
      </c>
      <c r="BM3384">
        <v>-2.1959884166717529</v>
      </c>
      <c r="BN3384">
        <v>-2.2218532562255859</v>
      </c>
      <c r="BO3384">
        <v>-2.1686997413635254</v>
      </c>
      <c r="BP3384">
        <v>-2.1768624782562256</v>
      </c>
      <c r="BQ3384">
        <v>-2.2855668067932129</v>
      </c>
      <c r="BR3384">
        <v>-2.3077888488769531</v>
      </c>
      <c r="BS3384">
        <v>-2.38211989402771</v>
      </c>
      <c r="BT3384">
        <v>25.75123405456543</v>
      </c>
      <c r="BU3384">
        <v>85.911544799804688</v>
      </c>
      <c r="BV3384">
        <v>85.424301147460938</v>
      </c>
      <c r="BW3384">
        <v>84.463333129882813</v>
      </c>
      <c r="BX3384">
        <v>84.118408203125</v>
      </c>
      <c r="BY3384">
        <v>84.330032348632812</v>
      </c>
      <c r="BZ3384">
        <v>25.916292190551758</v>
      </c>
      <c r="CA3384">
        <v>0.10750364512205124</v>
      </c>
      <c r="CB3384">
        <v>5.2037991583347321E-2</v>
      </c>
      <c r="CC3384">
        <v>0.17673514783382416</v>
      </c>
      <c r="CD3384">
        <v>6.1692420393228531E-2</v>
      </c>
      <c r="CE3384">
        <v>-0.25404003262519836</v>
      </c>
      <c r="CF3384">
        <v>-0.58703452348709106</v>
      </c>
      <c r="CG3384">
        <v>-0.56567132472991943</v>
      </c>
      <c r="CH3384">
        <v>-0.59785372018814087</v>
      </c>
      <c r="CI3384">
        <v>-0.6012110710144043</v>
      </c>
      <c r="CJ3384">
        <v>-0.64040571451187134</v>
      </c>
      <c r="CK3384">
        <v>-0.59506195783615112</v>
      </c>
      <c r="CL3384">
        <v>-0.62719166278839111</v>
      </c>
      <c r="CM3384">
        <v>-0.55566251277923584</v>
      </c>
      <c r="CN3384">
        <v>-0.52681314945220947</v>
      </c>
      <c r="CO3384">
        <v>-0.56668782234191895</v>
      </c>
      <c r="CP3384">
        <v>-0.51695287227630615</v>
      </c>
      <c r="CQ3384">
        <v>-0.55717778205871582</v>
      </c>
      <c r="CR3384">
        <v>27.954111099243164</v>
      </c>
      <c r="CS3384">
        <v>88.554924011230469</v>
      </c>
      <c r="CT3384">
        <v>88.061744689941406</v>
      </c>
      <c r="CU3384">
        <v>87.127685546875</v>
      </c>
      <c r="CV3384">
        <v>86.805046081542969</v>
      </c>
      <c r="CW3384">
        <v>87.013336181640625</v>
      </c>
      <c r="CX3384">
        <v>28.149572372436523</v>
      </c>
      <c r="CY3384">
        <v>2.097707986831665</v>
      </c>
      <c r="CZ3384">
        <v>2.0349001884460449</v>
      </c>
      <c r="DA3384">
        <v>2.1327617168426514</v>
      </c>
      <c r="DB3384">
        <v>1.9675288200378418</v>
      </c>
      <c r="DC3384">
        <v>1.6521636247634888</v>
      </c>
      <c r="DD3384">
        <v>1.2136194705963135</v>
      </c>
      <c r="DE3384">
        <v>1.1835095882415771</v>
      </c>
      <c r="DF3384">
        <v>1.1697583198547363</v>
      </c>
      <c r="DG3384">
        <v>1.1098246574401855</v>
      </c>
      <c r="DH3384">
        <v>1.046993613243103</v>
      </c>
      <c r="DI3384">
        <v>1.0058643817901611</v>
      </c>
      <c r="DJ3384">
        <v>0.96746987104415894</v>
      </c>
      <c r="DK3384">
        <v>1.0573747158050537</v>
      </c>
      <c r="DL3384">
        <v>1.1232361793518066</v>
      </c>
      <c r="DM3384">
        <v>1.1521910429000854</v>
      </c>
      <c r="DN3384">
        <v>1.2738831043243408</v>
      </c>
      <c r="DO3384">
        <v>1.2677643299102783</v>
      </c>
      <c r="DP3384">
        <v>30.156986236572266</v>
      </c>
      <c r="DQ3384">
        <v>91.19830322265625</v>
      </c>
      <c r="DR3384">
        <v>90.699195861816406</v>
      </c>
      <c r="DS3384">
        <v>89.792037963867188</v>
      </c>
      <c r="DT3384">
        <v>89.491683959960937</v>
      </c>
      <c r="DU3384">
        <v>89.696647644042969</v>
      </c>
      <c r="DV3384">
        <v>30.382850646972656</v>
      </c>
      <c r="DW3384">
        <v>4.0879120826721191</v>
      </c>
      <c r="DX3384">
        <v>4.0177621841430664</v>
      </c>
      <c r="DY3384">
        <v>4.0887880325317383</v>
      </c>
      <c r="DZ3384">
        <v>3.8733651638031006</v>
      </c>
      <c r="EA3384">
        <v>3.5583672523498535</v>
      </c>
      <c r="EB3384">
        <v>3.8134777545928955</v>
      </c>
      <c r="EC3384">
        <v>3.7090489864349365</v>
      </c>
      <c r="ED3384">
        <v>3.7219092845916748</v>
      </c>
      <c r="EE3384">
        <v>3.5802884101867676</v>
      </c>
      <c r="EF3384">
        <v>3.483330249786377</v>
      </c>
      <c r="EG3384">
        <v>3.3173477649688721</v>
      </c>
      <c r="EH3384">
        <v>3.2699077129364014</v>
      </c>
      <c r="EI3384">
        <v>3.3863441944122314</v>
      </c>
      <c r="EJ3384">
        <v>3.5056452751159668</v>
      </c>
      <c r="EK3384">
        <v>3.633979320526123</v>
      </c>
      <c r="EL3384">
        <v>3.8595657348632813</v>
      </c>
      <c r="EM3384">
        <v>3.9026906490325928</v>
      </c>
      <c r="EN3384">
        <v>33.337589263916016</v>
      </c>
      <c r="EO3384">
        <v>95.014923095703125</v>
      </c>
      <c r="EP3384">
        <v>94.507255554199219</v>
      </c>
      <c r="EQ3384">
        <v>93.638938903808594</v>
      </c>
      <c r="ER3384">
        <v>93.370765686035156</v>
      </c>
      <c r="ES3384">
        <v>93.570915222167969</v>
      </c>
      <c r="ET3384">
        <v>33.607353210449219</v>
      </c>
      <c r="EU3384">
        <v>6.9614510536193848</v>
      </c>
      <c r="EV3384">
        <v>6.8807005882263184</v>
      </c>
      <c r="EW3384">
        <v>6.9129800796508789</v>
      </c>
      <c r="EX3384">
        <v>6.6250901222229004</v>
      </c>
      <c r="EY3384">
        <v>6.3106226921081543</v>
      </c>
      <c r="EZ3384">
        <v>74.203193664550781</v>
      </c>
      <c r="FA3384">
        <v>72.712699890136719</v>
      </c>
      <c r="FB3384">
        <v>71.602935791015625</v>
      </c>
      <c r="FC3384">
        <v>70.556838989257812</v>
      </c>
      <c r="FD3384">
        <v>69.699928283691406</v>
      </c>
      <c r="FE3384">
        <v>68.909378051757812</v>
      </c>
      <c r="FF3384">
        <v>68.483055114746094</v>
      </c>
      <c r="FG3384">
        <v>68.207466125488281</v>
      </c>
      <c r="FH3384">
        <v>69.151565551757813</v>
      </c>
      <c r="FI3384">
        <v>73.1434326171875</v>
      </c>
      <c r="FJ3384">
        <v>78.496437072753906</v>
      </c>
      <c r="FK3384">
        <v>83.96136474609375</v>
      </c>
      <c r="FL3384">
        <v>88.347923278808594</v>
      </c>
      <c r="FM3384">
        <v>91.075973510742188</v>
      </c>
      <c r="FN3384">
        <v>92.038467407226562</v>
      </c>
      <c r="FO3384">
        <v>92.503257751464844</v>
      </c>
      <c r="FP3384">
        <v>92.234428405761719</v>
      </c>
      <c r="FQ3384">
        <v>91.031845092773437</v>
      </c>
      <c r="FR3384">
        <v>88.242515563964844</v>
      </c>
      <c r="FS3384">
        <v>83.934547424316406</v>
      </c>
      <c r="FT3384">
        <v>80.041847229003906</v>
      </c>
      <c r="FU3384">
        <v>77.494148254394531</v>
      </c>
      <c r="FV3384">
        <v>75.676780700683594</v>
      </c>
      <c r="FW3384">
        <v>73.997779846191406</v>
      </c>
      <c r="FX3384">
        <v>1594</v>
      </c>
      <c r="FY3384">
        <v>1.6445562243461609E-2</v>
      </c>
      <c r="FZ3384">
        <v>1</v>
      </c>
    </row>
    <row r="3385" spans="1:182" x14ac:dyDescent="0.2">
      <c r="A3385" t="s">
        <v>245</v>
      </c>
      <c r="B3385" t="s">
        <v>252</v>
      </c>
      <c r="C3385" t="s">
        <v>217</v>
      </c>
      <c r="D3385" t="s">
        <v>45</v>
      </c>
      <c r="E3385">
        <v>2017</v>
      </c>
      <c r="F3385" t="s">
        <v>230</v>
      </c>
      <c r="G3385" t="s">
        <v>10</v>
      </c>
      <c r="H3385" t="s">
        <v>226</v>
      </c>
      <c r="I3385">
        <v>1056.5999999999999</v>
      </c>
      <c r="L3385">
        <v>247.80843792371377</v>
      </c>
      <c r="M3385">
        <v>241.56827707365019</v>
      </c>
      <c r="N3385">
        <v>237.16030042510903</v>
      </c>
      <c r="O3385">
        <v>235.56587698589323</v>
      </c>
      <c r="P3385">
        <v>239.92624464423395</v>
      </c>
      <c r="Q3385">
        <v>250.14798685038633</v>
      </c>
      <c r="R3385">
        <v>264.07606162482421</v>
      </c>
      <c r="S3385">
        <v>270.78846816696887</v>
      </c>
      <c r="T3385">
        <v>277.20091878507168</v>
      </c>
      <c r="U3385">
        <v>284.91209921950917</v>
      </c>
      <c r="V3385">
        <v>297.03789493946027</v>
      </c>
      <c r="W3385">
        <v>303.63302403898552</v>
      </c>
      <c r="X3385">
        <v>306.20318039997682</v>
      </c>
      <c r="Y3385">
        <v>310.10427603146007</v>
      </c>
      <c r="Z3385">
        <v>311.08363983180857</v>
      </c>
      <c r="AA3385">
        <v>310.47680558303642</v>
      </c>
      <c r="AB3385">
        <v>309.14692234935927</v>
      </c>
      <c r="AC3385">
        <v>305.56776030849687</v>
      </c>
      <c r="AD3385">
        <v>302.55242059966628</v>
      </c>
      <c r="AE3385">
        <v>302.71377086574591</v>
      </c>
      <c r="AF3385">
        <v>298.63707849316461</v>
      </c>
      <c r="AG3385">
        <v>284.88527174250555</v>
      </c>
      <c r="AH3385">
        <v>268.93070445974877</v>
      </c>
      <c r="AI3385">
        <v>255.96954177293344</v>
      </c>
      <c r="AJ3385">
        <v>-4.9875469207763672</v>
      </c>
      <c r="AK3385">
        <v>-4.8403916358947754</v>
      </c>
      <c r="AL3385">
        <v>-4.9176168441772461</v>
      </c>
      <c r="AM3385">
        <v>-4.7827105522155762</v>
      </c>
      <c r="AN3385">
        <v>-4.7641415596008301</v>
      </c>
      <c r="AO3385">
        <v>-4.5074715614318848</v>
      </c>
      <c r="AP3385">
        <v>-4.5242910385131836</v>
      </c>
      <c r="AQ3385">
        <v>-4.4976692199707031</v>
      </c>
      <c r="AR3385">
        <v>-4.5592713356018066</v>
      </c>
      <c r="AS3385">
        <v>-4.7673549652099609</v>
      </c>
      <c r="AT3385">
        <v>-4.8934717178344727</v>
      </c>
      <c r="AU3385">
        <v>-5.0170464515686035</v>
      </c>
      <c r="AV3385">
        <v>22.57063102722168</v>
      </c>
      <c r="AW3385">
        <v>82.094924926757813</v>
      </c>
      <c r="AX3385">
        <v>81.616241455078125</v>
      </c>
      <c r="AY3385">
        <v>80.616439819335938</v>
      </c>
      <c r="AZ3385">
        <v>80.239326477050781</v>
      </c>
      <c r="BA3385">
        <v>80.455764770507813</v>
      </c>
      <c r="BB3385">
        <v>22.691789627075195</v>
      </c>
      <c r="BC3385">
        <v>-2.7660353183746338</v>
      </c>
      <c r="BD3385">
        <v>-2.8108999729156494</v>
      </c>
      <c r="BE3385">
        <v>-2.6474566459655762</v>
      </c>
      <c r="BF3385">
        <v>-2.6900327205657959</v>
      </c>
      <c r="BG3385">
        <v>-3.0062952041625977</v>
      </c>
      <c r="BH3385">
        <v>-2.3876883983612061</v>
      </c>
      <c r="BI3385">
        <v>-2.314852237701416</v>
      </c>
      <c r="BJ3385">
        <v>-2.3654656410217285</v>
      </c>
      <c r="BK3385">
        <v>-2.3122467994689941</v>
      </c>
      <c r="BL3385">
        <v>-2.3278050422668457</v>
      </c>
      <c r="BM3385">
        <v>-2.1959884166717529</v>
      </c>
      <c r="BN3385">
        <v>-2.2218532562255859</v>
      </c>
      <c r="BO3385">
        <v>-2.1686997413635254</v>
      </c>
      <c r="BP3385">
        <v>-2.1768624782562256</v>
      </c>
      <c r="BQ3385">
        <v>-2.2855668067932129</v>
      </c>
      <c r="BR3385">
        <v>-2.3077888488769531</v>
      </c>
      <c r="BS3385">
        <v>-2.38211989402771</v>
      </c>
      <c r="BT3385">
        <v>25.75123405456543</v>
      </c>
      <c r="BU3385">
        <v>85.911544799804688</v>
      </c>
      <c r="BV3385">
        <v>85.424301147460938</v>
      </c>
      <c r="BW3385">
        <v>84.463333129882813</v>
      </c>
      <c r="BX3385">
        <v>84.118408203125</v>
      </c>
      <c r="BY3385">
        <v>84.330032348632812</v>
      </c>
      <c r="BZ3385">
        <v>25.916292190551758</v>
      </c>
      <c r="CA3385">
        <v>0.10750364512205124</v>
      </c>
      <c r="CB3385">
        <v>5.2037991583347321E-2</v>
      </c>
      <c r="CC3385">
        <v>0.17673514783382416</v>
      </c>
      <c r="CD3385">
        <v>6.1692420393228531E-2</v>
      </c>
      <c r="CE3385">
        <v>-0.25404003262519836</v>
      </c>
      <c r="CF3385">
        <v>-0.58703452348709106</v>
      </c>
      <c r="CG3385">
        <v>-0.56567132472991943</v>
      </c>
      <c r="CH3385">
        <v>-0.59785372018814087</v>
      </c>
      <c r="CI3385">
        <v>-0.6012110710144043</v>
      </c>
      <c r="CJ3385">
        <v>-0.64040571451187134</v>
      </c>
      <c r="CK3385">
        <v>-0.59506195783615112</v>
      </c>
      <c r="CL3385">
        <v>-0.62719166278839111</v>
      </c>
      <c r="CM3385">
        <v>-0.55566251277923584</v>
      </c>
      <c r="CN3385">
        <v>-0.52681314945220947</v>
      </c>
      <c r="CO3385">
        <v>-0.56668782234191895</v>
      </c>
      <c r="CP3385">
        <v>-0.51695287227630615</v>
      </c>
      <c r="CQ3385">
        <v>-0.55717778205871582</v>
      </c>
      <c r="CR3385">
        <v>27.954111099243164</v>
      </c>
      <c r="CS3385">
        <v>88.554924011230469</v>
      </c>
      <c r="CT3385">
        <v>88.061744689941406</v>
      </c>
      <c r="CU3385">
        <v>87.127685546875</v>
      </c>
      <c r="CV3385">
        <v>86.805046081542969</v>
      </c>
      <c r="CW3385">
        <v>87.013336181640625</v>
      </c>
      <c r="CX3385">
        <v>28.149572372436523</v>
      </c>
      <c r="CY3385">
        <v>2.097707986831665</v>
      </c>
      <c r="CZ3385">
        <v>2.0349001884460449</v>
      </c>
      <c r="DA3385">
        <v>2.1327617168426514</v>
      </c>
      <c r="DB3385">
        <v>1.9675288200378418</v>
      </c>
      <c r="DC3385">
        <v>1.6521636247634888</v>
      </c>
      <c r="DD3385">
        <v>1.2136194705963135</v>
      </c>
      <c r="DE3385">
        <v>1.1835095882415771</v>
      </c>
      <c r="DF3385">
        <v>1.1697583198547363</v>
      </c>
      <c r="DG3385">
        <v>1.1098246574401855</v>
      </c>
      <c r="DH3385">
        <v>1.046993613243103</v>
      </c>
      <c r="DI3385">
        <v>1.0058643817901611</v>
      </c>
      <c r="DJ3385">
        <v>0.96746987104415894</v>
      </c>
      <c r="DK3385">
        <v>1.0573747158050537</v>
      </c>
      <c r="DL3385">
        <v>1.1232361793518066</v>
      </c>
      <c r="DM3385">
        <v>1.1521910429000854</v>
      </c>
      <c r="DN3385">
        <v>1.2738831043243408</v>
      </c>
      <c r="DO3385">
        <v>1.2677643299102783</v>
      </c>
      <c r="DP3385">
        <v>30.156986236572266</v>
      </c>
      <c r="DQ3385">
        <v>91.19830322265625</v>
      </c>
      <c r="DR3385">
        <v>90.699195861816406</v>
      </c>
      <c r="DS3385">
        <v>89.792037963867188</v>
      </c>
      <c r="DT3385">
        <v>89.491683959960937</v>
      </c>
      <c r="DU3385">
        <v>89.696647644042969</v>
      </c>
      <c r="DV3385">
        <v>30.382850646972656</v>
      </c>
      <c r="DW3385">
        <v>4.0879120826721191</v>
      </c>
      <c r="DX3385">
        <v>4.0177621841430664</v>
      </c>
      <c r="DY3385">
        <v>4.0887880325317383</v>
      </c>
      <c r="DZ3385">
        <v>3.8733651638031006</v>
      </c>
      <c r="EA3385">
        <v>3.5583672523498535</v>
      </c>
      <c r="EB3385">
        <v>3.8134777545928955</v>
      </c>
      <c r="EC3385">
        <v>3.7090489864349365</v>
      </c>
      <c r="ED3385">
        <v>3.7219092845916748</v>
      </c>
      <c r="EE3385">
        <v>3.5802884101867676</v>
      </c>
      <c r="EF3385">
        <v>3.483330249786377</v>
      </c>
      <c r="EG3385">
        <v>3.3173477649688721</v>
      </c>
      <c r="EH3385">
        <v>3.2699077129364014</v>
      </c>
      <c r="EI3385">
        <v>3.3863441944122314</v>
      </c>
      <c r="EJ3385">
        <v>3.5056452751159668</v>
      </c>
      <c r="EK3385">
        <v>3.633979320526123</v>
      </c>
      <c r="EL3385">
        <v>3.8595657348632813</v>
      </c>
      <c r="EM3385">
        <v>3.9026906490325928</v>
      </c>
      <c r="EN3385">
        <v>33.337589263916016</v>
      </c>
      <c r="EO3385">
        <v>95.014923095703125</v>
      </c>
      <c r="EP3385">
        <v>94.507255554199219</v>
      </c>
      <c r="EQ3385">
        <v>93.638938903808594</v>
      </c>
      <c r="ER3385">
        <v>93.370765686035156</v>
      </c>
      <c r="ES3385">
        <v>93.570915222167969</v>
      </c>
      <c r="ET3385">
        <v>33.607353210449219</v>
      </c>
      <c r="EU3385">
        <v>6.9614510536193848</v>
      </c>
      <c r="EV3385">
        <v>6.8807005882263184</v>
      </c>
      <c r="EW3385">
        <v>6.9129800796508789</v>
      </c>
      <c r="EX3385">
        <v>6.6250901222229004</v>
      </c>
      <c r="EY3385">
        <v>6.3106226921081543</v>
      </c>
      <c r="EZ3385">
        <v>74.203193664550781</v>
      </c>
      <c r="FA3385">
        <v>72.712699890136719</v>
      </c>
      <c r="FB3385">
        <v>71.602935791015625</v>
      </c>
      <c r="FC3385">
        <v>70.556838989257812</v>
      </c>
      <c r="FD3385">
        <v>69.699928283691406</v>
      </c>
      <c r="FE3385">
        <v>68.909378051757812</v>
      </c>
      <c r="FF3385">
        <v>68.483055114746094</v>
      </c>
      <c r="FG3385">
        <v>68.207466125488281</v>
      </c>
      <c r="FH3385">
        <v>69.151565551757813</v>
      </c>
      <c r="FI3385">
        <v>73.1434326171875</v>
      </c>
      <c r="FJ3385">
        <v>78.496437072753906</v>
      </c>
      <c r="FK3385">
        <v>83.96136474609375</v>
      </c>
      <c r="FL3385">
        <v>88.347923278808594</v>
      </c>
      <c r="FM3385">
        <v>91.075973510742188</v>
      </c>
      <c r="FN3385">
        <v>92.038467407226562</v>
      </c>
      <c r="FO3385">
        <v>92.503257751464844</v>
      </c>
      <c r="FP3385">
        <v>92.234428405761719</v>
      </c>
      <c r="FQ3385">
        <v>91.031845092773437</v>
      </c>
      <c r="FR3385">
        <v>88.242515563964844</v>
      </c>
      <c r="FS3385">
        <v>83.934547424316406</v>
      </c>
      <c r="FT3385">
        <v>80.041847229003906</v>
      </c>
      <c r="FU3385">
        <v>77.494148254394531</v>
      </c>
      <c r="FV3385">
        <v>75.676780700683594</v>
      </c>
      <c r="FW3385">
        <v>73.997779846191406</v>
      </c>
      <c r="FX3385">
        <v>1594</v>
      </c>
      <c r="FY3385">
        <v>1.6445562243461609E-2</v>
      </c>
      <c r="FZ3385">
        <v>1</v>
      </c>
    </row>
    <row r="3386" spans="1:182" x14ac:dyDescent="0.2">
      <c r="A3386" t="s">
        <v>245</v>
      </c>
      <c r="B3386" t="s">
        <v>252</v>
      </c>
      <c r="C3386" t="s">
        <v>217</v>
      </c>
      <c r="D3386" t="s">
        <v>46</v>
      </c>
      <c r="E3386">
        <v>2015</v>
      </c>
      <c r="F3386" t="s">
        <v>230</v>
      </c>
      <c r="G3386" t="s">
        <v>10</v>
      </c>
      <c r="H3386" t="s">
        <v>226</v>
      </c>
      <c r="I3386">
        <v>579.20000000000005</v>
      </c>
      <c r="L3386">
        <v>123.33390284750855</v>
      </c>
      <c r="M3386">
        <v>120.08465942164857</v>
      </c>
      <c r="N3386">
        <v>117.69197593432176</v>
      </c>
      <c r="O3386">
        <v>117.28852411133107</v>
      </c>
      <c r="P3386">
        <v>118.18037460072081</v>
      </c>
      <c r="Q3386">
        <v>127.07936608142782</v>
      </c>
      <c r="R3386">
        <v>138.70424957335828</v>
      </c>
      <c r="S3386">
        <v>141.05776445243697</v>
      </c>
      <c r="T3386">
        <v>153.05373640401058</v>
      </c>
      <c r="U3386">
        <v>150.20180891092423</v>
      </c>
      <c r="V3386">
        <v>152.72446903996314</v>
      </c>
      <c r="W3386">
        <v>160.6277130878118</v>
      </c>
      <c r="X3386">
        <v>165.42024964712479</v>
      </c>
      <c r="Y3386">
        <v>167.09446762625925</v>
      </c>
      <c r="Z3386">
        <v>168.11212292427129</v>
      </c>
      <c r="AA3386">
        <v>168.15314975774342</v>
      </c>
      <c r="AB3386">
        <v>164.41300277043297</v>
      </c>
      <c r="AC3386">
        <v>159.00547922525303</v>
      </c>
      <c r="AD3386">
        <v>156.79019500326612</v>
      </c>
      <c r="AE3386">
        <v>158.35638151107335</v>
      </c>
      <c r="AF3386">
        <v>156.48795405489057</v>
      </c>
      <c r="AG3386">
        <v>149.5152914176129</v>
      </c>
      <c r="AH3386">
        <v>143.88869827669976</v>
      </c>
      <c r="AI3386">
        <v>135.43319499404683</v>
      </c>
      <c r="AJ3386">
        <v>-3.4524779319763184</v>
      </c>
      <c r="AK3386">
        <v>-3.4300436973571777</v>
      </c>
      <c r="AL3386">
        <v>-3.5286529064178467</v>
      </c>
      <c r="AM3386">
        <v>-3.824488639831543</v>
      </c>
      <c r="AN3386">
        <v>-4.0717697143554687</v>
      </c>
      <c r="AO3386">
        <v>-3.7378635406494141</v>
      </c>
      <c r="AP3386">
        <v>-4.0485143661499023</v>
      </c>
      <c r="AQ3386">
        <v>-4.3769402503967285</v>
      </c>
      <c r="AR3386">
        <v>-4.8047499656677246</v>
      </c>
      <c r="AS3386">
        <v>-4.535184383392334</v>
      </c>
      <c r="AT3386">
        <v>-4.304267406463623</v>
      </c>
      <c r="AU3386">
        <v>-4.0895662307739258</v>
      </c>
      <c r="AV3386">
        <v>-4.1572837829589844</v>
      </c>
      <c r="AW3386">
        <v>-4.3868846893310547</v>
      </c>
      <c r="AX3386">
        <v>-4.3441019058227539</v>
      </c>
      <c r="AY3386">
        <v>9.2118206024169922</v>
      </c>
      <c r="AZ3386">
        <v>38.100215911865234</v>
      </c>
      <c r="BA3386">
        <v>37.721031188964844</v>
      </c>
      <c r="BB3386">
        <v>38.408100128173828</v>
      </c>
      <c r="BC3386">
        <v>40.497112274169922</v>
      </c>
      <c r="BD3386">
        <v>40.652347564697266</v>
      </c>
      <c r="BE3386">
        <v>8.2230720520019531</v>
      </c>
      <c r="BF3386">
        <v>-4.4951715469360352</v>
      </c>
      <c r="BG3386">
        <v>-4.2808222770690918</v>
      </c>
      <c r="BH3386">
        <v>-1.6245224475860596</v>
      </c>
      <c r="BI3386">
        <v>-1.6103345155715942</v>
      </c>
      <c r="BJ3386">
        <v>-1.6616986989974976</v>
      </c>
      <c r="BK3386">
        <v>-1.7876138687133789</v>
      </c>
      <c r="BL3386">
        <v>-1.9563990831375122</v>
      </c>
      <c r="BM3386">
        <v>-1.7382487058639526</v>
      </c>
      <c r="BN3386">
        <v>-1.8683828115463257</v>
      </c>
      <c r="BO3386">
        <v>-2.0856895446777344</v>
      </c>
      <c r="BP3386">
        <v>-2.2164011001586914</v>
      </c>
      <c r="BQ3386">
        <v>-2.1158702373504639</v>
      </c>
      <c r="BR3386">
        <v>-2.0422053337097168</v>
      </c>
      <c r="BS3386">
        <v>-1.8959300518035889</v>
      </c>
      <c r="BT3386">
        <v>-1.9096788167953491</v>
      </c>
      <c r="BU3386">
        <v>-2.0151603221893311</v>
      </c>
      <c r="BV3386">
        <v>-1.9733915328979492</v>
      </c>
      <c r="BW3386">
        <v>11.589807510375977</v>
      </c>
      <c r="BX3386">
        <v>40.794246673583984</v>
      </c>
      <c r="BY3386">
        <v>40.251811981201172</v>
      </c>
      <c r="BZ3386">
        <v>41.185012817382813</v>
      </c>
      <c r="CA3386">
        <v>43.412567138671875</v>
      </c>
      <c r="CB3386">
        <v>43.59600830078125</v>
      </c>
      <c r="CC3386">
        <v>10.898988723754883</v>
      </c>
      <c r="CD3386">
        <v>-1.9139140844345093</v>
      </c>
      <c r="CE3386">
        <v>-1.6679865121841431</v>
      </c>
      <c r="CF3386">
        <v>-0.3584858775138855</v>
      </c>
      <c r="CG3386">
        <v>-0.35000947117805481</v>
      </c>
      <c r="CH3386">
        <v>-0.36865189671516418</v>
      </c>
      <c r="CI3386">
        <v>-0.37688058614730835</v>
      </c>
      <c r="CJ3386">
        <v>-0.49129980802536011</v>
      </c>
      <c r="CK3386">
        <v>-0.35332158207893372</v>
      </c>
      <c r="CL3386">
        <v>-0.35843029618263245</v>
      </c>
      <c r="CM3386">
        <v>-0.49877652525901794</v>
      </c>
      <c r="CN3386">
        <v>-0.42371869087219238</v>
      </c>
      <c r="CO3386">
        <v>-0.44026058912277222</v>
      </c>
      <c r="CP3386">
        <v>-0.47550806403160095</v>
      </c>
      <c r="CQ3386">
        <v>-0.37662419676780701</v>
      </c>
      <c r="CR3386">
        <v>-0.35299438238143921</v>
      </c>
      <c r="CS3386">
        <v>-0.3725113570690155</v>
      </c>
      <c r="CT3386">
        <v>-0.33144477009773254</v>
      </c>
      <c r="CU3386">
        <v>13.236793518066406</v>
      </c>
      <c r="CV3386">
        <v>42.660125732421875</v>
      </c>
      <c r="CW3386">
        <v>42.004619598388672</v>
      </c>
      <c r="CX3386">
        <v>43.108295440673828</v>
      </c>
      <c r="CY3386">
        <v>45.431804656982422</v>
      </c>
      <c r="CZ3386">
        <v>45.634780883789063</v>
      </c>
      <c r="DA3386">
        <v>12.752320289611816</v>
      </c>
      <c r="DB3386">
        <v>-0.12614314258098602</v>
      </c>
      <c r="DC3386">
        <v>0.1416553258895874</v>
      </c>
      <c r="DD3386">
        <v>0.9075506329536438</v>
      </c>
      <c r="DE3386">
        <v>0.91031557321548462</v>
      </c>
      <c r="DF3386">
        <v>0.92439490556716919</v>
      </c>
      <c r="DG3386">
        <v>1.0338526964187622</v>
      </c>
      <c r="DH3386">
        <v>0.97379940748214722</v>
      </c>
      <c r="DI3386">
        <v>1.03160560131073</v>
      </c>
      <c r="DJ3386">
        <v>1.151522159576416</v>
      </c>
      <c r="DK3386">
        <v>1.0881365537643433</v>
      </c>
      <c r="DL3386">
        <v>1.3689638376235962</v>
      </c>
      <c r="DM3386">
        <v>1.2353490591049194</v>
      </c>
      <c r="DN3386">
        <v>1.0911891460418701</v>
      </c>
      <c r="DO3386">
        <v>1.1426815986633301</v>
      </c>
      <c r="DP3386">
        <v>1.2036899328231812</v>
      </c>
      <c r="DQ3386">
        <v>1.2701375484466553</v>
      </c>
      <c r="DR3386">
        <v>1.3105020523071289</v>
      </c>
      <c r="DS3386">
        <v>14.883780479431152</v>
      </c>
      <c r="DT3386">
        <v>44.526004791259766</v>
      </c>
      <c r="DU3386">
        <v>43.757431030273438</v>
      </c>
      <c r="DV3386">
        <v>45.031578063964844</v>
      </c>
      <c r="DW3386">
        <v>47.451042175292969</v>
      </c>
      <c r="DX3386">
        <v>47.673553466796875</v>
      </c>
      <c r="DY3386">
        <v>14.60565185546875</v>
      </c>
      <c r="DZ3386">
        <v>1.6616277694702148</v>
      </c>
      <c r="EA3386">
        <v>1.9512971639633179</v>
      </c>
      <c r="EB3386">
        <v>2.7355062961578369</v>
      </c>
      <c r="EC3386">
        <v>2.7300248146057129</v>
      </c>
      <c r="ED3386">
        <v>2.7913491725921631</v>
      </c>
      <c r="EE3386">
        <v>3.0707275867462158</v>
      </c>
      <c r="EF3386">
        <v>3.089169979095459</v>
      </c>
      <c r="EG3386">
        <v>3.0312204360961914</v>
      </c>
      <c r="EH3386">
        <v>3.3316538333892822</v>
      </c>
      <c r="EI3386">
        <v>3.3793871402740479</v>
      </c>
      <c r="EJ3386">
        <v>3.9573125839233398</v>
      </c>
      <c r="EK3386">
        <v>3.6546633243560791</v>
      </c>
      <c r="EL3386">
        <v>3.3532512187957764</v>
      </c>
      <c r="EM3386">
        <v>3.3363180160522461</v>
      </c>
      <c r="EN3386">
        <v>3.4512948989868164</v>
      </c>
      <c r="EO3386">
        <v>3.6418616771697998</v>
      </c>
      <c r="EP3386">
        <v>3.6812124252319336</v>
      </c>
      <c r="EQ3386">
        <v>17.261768341064453</v>
      </c>
      <c r="ER3386">
        <v>47.220035552978516</v>
      </c>
      <c r="ES3386">
        <v>46.2882080078125</v>
      </c>
      <c r="ET3386">
        <v>47.808490753173828</v>
      </c>
      <c r="EU3386">
        <v>50.366500854492187</v>
      </c>
      <c r="EV3386">
        <v>50.617214202880859</v>
      </c>
      <c r="EW3386">
        <v>17.28156852722168</v>
      </c>
      <c r="EX3386">
        <v>4.2428851127624512</v>
      </c>
      <c r="EY3386">
        <v>4.5641326904296875</v>
      </c>
      <c r="EZ3386">
        <v>69.012413024902344</v>
      </c>
      <c r="FA3386">
        <v>67.434745788574219</v>
      </c>
      <c r="FB3386">
        <v>66.809654235839844</v>
      </c>
      <c r="FC3386">
        <v>65.670669555664063</v>
      </c>
      <c r="FD3386">
        <v>64.793701171875</v>
      </c>
      <c r="FE3386">
        <v>63.854316711425781</v>
      </c>
      <c r="FF3386">
        <v>63.534996032714844</v>
      </c>
      <c r="FG3386">
        <v>63.756599426269531</v>
      </c>
      <c r="FH3386">
        <v>66.076576232910156</v>
      </c>
      <c r="FI3386">
        <v>71.000602722167969</v>
      </c>
      <c r="FJ3386">
        <v>77.055816650390625</v>
      </c>
      <c r="FK3386">
        <v>82.100425720214844</v>
      </c>
      <c r="FL3386">
        <v>85.083076477050781</v>
      </c>
      <c r="FM3386">
        <v>86.581520080566406</v>
      </c>
      <c r="FN3386">
        <v>87.429832458496094</v>
      </c>
      <c r="FO3386">
        <v>87.132774353027344</v>
      </c>
      <c r="FP3386">
        <v>85.603729248046875</v>
      </c>
      <c r="FQ3386">
        <v>82.907997131347656</v>
      </c>
      <c r="FR3386">
        <v>79.648048400878906</v>
      </c>
      <c r="FS3386">
        <v>76.48675537109375</v>
      </c>
      <c r="FT3386">
        <v>74.059089660644531</v>
      </c>
      <c r="FU3386">
        <v>72.110557556152344</v>
      </c>
      <c r="FV3386">
        <v>70.345909118652344</v>
      </c>
      <c r="FW3386">
        <v>69.2767333984375</v>
      </c>
      <c r="FX3386">
        <v>1594</v>
      </c>
      <c r="FY3386">
        <v>1.6445562243461609E-2</v>
      </c>
      <c r="FZ3386">
        <v>1</v>
      </c>
    </row>
    <row r="3387" spans="1:182" x14ac:dyDescent="0.2">
      <c r="A3387" t="s">
        <v>245</v>
      </c>
      <c r="B3387" t="s">
        <v>252</v>
      </c>
      <c r="C3387" t="s">
        <v>217</v>
      </c>
      <c r="D3387" t="s">
        <v>46</v>
      </c>
      <c r="E3387">
        <v>2016</v>
      </c>
      <c r="F3387" t="s">
        <v>230</v>
      </c>
      <c r="G3387" t="s">
        <v>10</v>
      </c>
      <c r="H3387" t="s">
        <v>226</v>
      </c>
      <c r="I3387">
        <v>579.20000000000005</v>
      </c>
      <c r="L3387">
        <v>123.33390284750855</v>
      </c>
      <c r="M3387">
        <v>120.08465942164858</v>
      </c>
      <c r="N3387">
        <v>117.69197593432176</v>
      </c>
      <c r="O3387">
        <v>117.28852411133107</v>
      </c>
      <c r="P3387">
        <v>118.18037460072081</v>
      </c>
      <c r="Q3387">
        <v>127.07936608142782</v>
      </c>
      <c r="R3387">
        <v>138.70424957335828</v>
      </c>
      <c r="S3387">
        <v>141.05776445243697</v>
      </c>
      <c r="T3387">
        <v>153.05373640401058</v>
      </c>
      <c r="U3387">
        <v>150.20180891092423</v>
      </c>
      <c r="V3387">
        <v>152.72446903996314</v>
      </c>
      <c r="W3387">
        <v>160.6277130878118</v>
      </c>
      <c r="X3387">
        <v>165.42024964712479</v>
      </c>
      <c r="Y3387">
        <v>167.09446762625925</v>
      </c>
      <c r="Z3387">
        <v>168.11212292427129</v>
      </c>
      <c r="AA3387">
        <v>168.15314975774342</v>
      </c>
      <c r="AB3387">
        <v>164.41300277043297</v>
      </c>
      <c r="AC3387">
        <v>159.00547922525303</v>
      </c>
      <c r="AD3387">
        <v>156.79019500326615</v>
      </c>
      <c r="AE3387">
        <v>158.35638151107335</v>
      </c>
      <c r="AF3387">
        <v>156.48795405489057</v>
      </c>
      <c r="AG3387">
        <v>149.5152914176129</v>
      </c>
      <c r="AH3387">
        <v>143.88869827669978</v>
      </c>
      <c r="AI3387">
        <v>135.43319499404683</v>
      </c>
      <c r="AJ3387">
        <v>-3.4524779319763184</v>
      </c>
      <c r="AK3387">
        <v>-3.4300436973571777</v>
      </c>
      <c r="AL3387">
        <v>-3.5286529064178467</v>
      </c>
      <c r="AM3387">
        <v>-3.824488639831543</v>
      </c>
      <c r="AN3387">
        <v>-4.0717697143554687</v>
      </c>
      <c r="AO3387">
        <v>-3.7378635406494141</v>
      </c>
      <c r="AP3387">
        <v>-4.0485143661499023</v>
      </c>
      <c r="AQ3387">
        <v>-4.3769402503967285</v>
      </c>
      <c r="AR3387">
        <v>-4.8047499656677246</v>
      </c>
      <c r="AS3387">
        <v>-4.535184383392334</v>
      </c>
      <c r="AT3387">
        <v>-4.304267406463623</v>
      </c>
      <c r="AU3387">
        <v>-4.0895662307739258</v>
      </c>
      <c r="AV3387">
        <v>-4.1572837829589844</v>
      </c>
      <c r="AW3387">
        <v>-4.3868846893310547</v>
      </c>
      <c r="AX3387">
        <v>-4.3441019058227539</v>
      </c>
      <c r="AY3387">
        <v>9.2118206024169922</v>
      </c>
      <c r="AZ3387">
        <v>38.100215911865234</v>
      </c>
      <c r="BA3387">
        <v>37.721031188964844</v>
      </c>
      <c r="BB3387">
        <v>38.408100128173828</v>
      </c>
      <c r="BC3387">
        <v>40.497112274169922</v>
      </c>
      <c r="BD3387">
        <v>40.652347564697266</v>
      </c>
      <c r="BE3387">
        <v>8.2230720520019531</v>
      </c>
      <c r="BF3387">
        <v>-4.4951715469360352</v>
      </c>
      <c r="BG3387">
        <v>-4.2808222770690918</v>
      </c>
      <c r="BH3387">
        <v>-1.6245224475860596</v>
      </c>
      <c r="BI3387">
        <v>-1.6103345155715942</v>
      </c>
      <c r="BJ3387">
        <v>-1.6616986989974976</v>
      </c>
      <c r="BK3387">
        <v>-1.7876138687133789</v>
      </c>
      <c r="BL3387">
        <v>-1.9563990831375122</v>
      </c>
      <c r="BM3387">
        <v>-1.7382487058639526</v>
      </c>
      <c r="BN3387">
        <v>-1.8683828115463257</v>
      </c>
      <c r="BO3387">
        <v>-2.0856895446777344</v>
      </c>
      <c r="BP3387">
        <v>-2.2164011001586914</v>
      </c>
      <c r="BQ3387">
        <v>-2.1158702373504639</v>
      </c>
      <c r="BR3387">
        <v>-2.0422053337097168</v>
      </c>
      <c r="BS3387">
        <v>-1.8959300518035889</v>
      </c>
      <c r="BT3387">
        <v>-1.9096788167953491</v>
      </c>
      <c r="BU3387">
        <v>-2.0151603221893311</v>
      </c>
      <c r="BV3387">
        <v>-1.9733915328979492</v>
      </c>
      <c r="BW3387">
        <v>11.589807510375977</v>
      </c>
      <c r="BX3387">
        <v>40.794246673583984</v>
      </c>
      <c r="BY3387">
        <v>40.251811981201172</v>
      </c>
      <c r="BZ3387">
        <v>41.185012817382813</v>
      </c>
      <c r="CA3387">
        <v>43.412567138671875</v>
      </c>
      <c r="CB3387">
        <v>43.59600830078125</v>
      </c>
      <c r="CC3387">
        <v>10.898988723754883</v>
      </c>
      <c r="CD3387">
        <v>-1.9139140844345093</v>
      </c>
      <c r="CE3387">
        <v>-1.6679865121841431</v>
      </c>
      <c r="CF3387">
        <v>-0.3584858775138855</v>
      </c>
      <c r="CG3387">
        <v>-0.35000947117805481</v>
      </c>
      <c r="CH3387">
        <v>-0.36865189671516418</v>
      </c>
      <c r="CI3387">
        <v>-0.37688058614730835</v>
      </c>
      <c r="CJ3387">
        <v>-0.49129980802536011</v>
      </c>
      <c r="CK3387">
        <v>-0.35332158207893372</v>
      </c>
      <c r="CL3387">
        <v>-0.35843029618263245</v>
      </c>
      <c r="CM3387">
        <v>-0.49877652525901794</v>
      </c>
      <c r="CN3387">
        <v>-0.42371869087219238</v>
      </c>
      <c r="CO3387">
        <v>-0.44026058912277222</v>
      </c>
      <c r="CP3387">
        <v>-0.47550806403160095</v>
      </c>
      <c r="CQ3387">
        <v>-0.37662419676780701</v>
      </c>
      <c r="CR3387">
        <v>-0.35299438238143921</v>
      </c>
      <c r="CS3387">
        <v>-0.3725113570690155</v>
      </c>
      <c r="CT3387">
        <v>-0.33144477009773254</v>
      </c>
      <c r="CU3387">
        <v>13.236793518066406</v>
      </c>
      <c r="CV3387">
        <v>42.660125732421875</v>
      </c>
      <c r="CW3387">
        <v>42.004619598388672</v>
      </c>
      <c r="CX3387">
        <v>43.108295440673828</v>
      </c>
      <c r="CY3387">
        <v>45.431804656982422</v>
      </c>
      <c r="CZ3387">
        <v>45.634780883789063</v>
      </c>
      <c r="DA3387">
        <v>12.752320289611816</v>
      </c>
      <c r="DB3387">
        <v>-0.12614314258098602</v>
      </c>
      <c r="DC3387">
        <v>0.1416553258895874</v>
      </c>
      <c r="DD3387">
        <v>0.9075506329536438</v>
      </c>
      <c r="DE3387">
        <v>0.91031557321548462</v>
      </c>
      <c r="DF3387">
        <v>0.92439490556716919</v>
      </c>
      <c r="DG3387">
        <v>1.0338526964187622</v>
      </c>
      <c r="DH3387">
        <v>0.97379940748214722</v>
      </c>
      <c r="DI3387">
        <v>1.03160560131073</v>
      </c>
      <c r="DJ3387">
        <v>1.151522159576416</v>
      </c>
      <c r="DK3387">
        <v>1.0881365537643433</v>
      </c>
      <c r="DL3387">
        <v>1.3689638376235962</v>
      </c>
      <c r="DM3387">
        <v>1.2353490591049194</v>
      </c>
      <c r="DN3387">
        <v>1.0911891460418701</v>
      </c>
      <c r="DO3387">
        <v>1.1426815986633301</v>
      </c>
      <c r="DP3387">
        <v>1.2036899328231812</v>
      </c>
      <c r="DQ3387">
        <v>1.2701375484466553</v>
      </c>
      <c r="DR3387">
        <v>1.3105020523071289</v>
      </c>
      <c r="DS3387">
        <v>14.883780479431152</v>
      </c>
      <c r="DT3387">
        <v>44.526004791259766</v>
      </c>
      <c r="DU3387">
        <v>43.757431030273438</v>
      </c>
      <c r="DV3387">
        <v>45.031578063964844</v>
      </c>
      <c r="DW3387">
        <v>47.451042175292969</v>
      </c>
      <c r="DX3387">
        <v>47.673553466796875</v>
      </c>
      <c r="DY3387">
        <v>14.60565185546875</v>
      </c>
      <c r="DZ3387">
        <v>1.6616277694702148</v>
      </c>
      <c r="EA3387">
        <v>1.9512971639633179</v>
      </c>
      <c r="EB3387">
        <v>2.7355062961578369</v>
      </c>
      <c r="EC3387">
        <v>2.7300248146057129</v>
      </c>
      <c r="ED3387">
        <v>2.7913491725921631</v>
      </c>
      <c r="EE3387">
        <v>3.0707275867462158</v>
      </c>
      <c r="EF3387">
        <v>3.089169979095459</v>
      </c>
      <c r="EG3387">
        <v>3.0312204360961914</v>
      </c>
      <c r="EH3387">
        <v>3.3316538333892822</v>
      </c>
      <c r="EI3387">
        <v>3.3793871402740479</v>
      </c>
      <c r="EJ3387">
        <v>3.9573125839233398</v>
      </c>
      <c r="EK3387">
        <v>3.6546633243560791</v>
      </c>
      <c r="EL3387">
        <v>3.3532512187957764</v>
      </c>
      <c r="EM3387">
        <v>3.3363180160522461</v>
      </c>
      <c r="EN3387">
        <v>3.4512948989868164</v>
      </c>
      <c r="EO3387">
        <v>3.6418616771697998</v>
      </c>
      <c r="EP3387">
        <v>3.6812124252319336</v>
      </c>
      <c r="EQ3387">
        <v>17.261768341064453</v>
      </c>
      <c r="ER3387">
        <v>47.220035552978516</v>
      </c>
      <c r="ES3387">
        <v>46.2882080078125</v>
      </c>
      <c r="ET3387">
        <v>47.808490753173828</v>
      </c>
      <c r="EU3387">
        <v>50.366500854492187</v>
      </c>
      <c r="EV3387">
        <v>50.617214202880859</v>
      </c>
      <c r="EW3387">
        <v>17.28156852722168</v>
      </c>
      <c r="EX3387">
        <v>4.2428851127624512</v>
      </c>
      <c r="EY3387">
        <v>4.5641326904296875</v>
      </c>
      <c r="EZ3387">
        <v>69.012413024902344</v>
      </c>
      <c r="FA3387">
        <v>67.434745788574219</v>
      </c>
      <c r="FB3387">
        <v>66.809654235839844</v>
      </c>
      <c r="FC3387">
        <v>65.670669555664063</v>
      </c>
      <c r="FD3387">
        <v>64.793701171875</v>
      </c>
      <c r="FE3387">
        <v>63.854316711425781</v>
      </c>
      <c r="FF3387">
        <v>63.534996032714844</v>
      </c>
      <c r="FG3387">
        <v>63.756599426269531</v>
      </c>
      <c r="FH3387">
        <v>66.076576232910156</v>
      </c>
      <c r="FI3387">
        <v>71.000602722167969</v>
      </c>
      <c r="FJ3387">
        <v>77.055816650390625</v>
      </c>
      <c r="FK3387">
        <v>82.100425720214844</v>
      </c>
      <c r="FL3387">
        <v>85.083076477050781</v>
      </c>
      <c r="FM3387">
        <v>86.581520080566406</v>
      </c>
      <c r="FN3387">
        <v>87.429832458496094</v>
      </c>
      <c r="FO3387">
        <v>87.132774353027344</v>
      </c>
      <c r="FP3387">
        <v>85.603729248046875</v>
      </c>
      <c r="FQ3387">
        <v>82.907997131347656</v>
      </c>
      <c r="FR3387">
        <v>79.648048400878906</v>
      </c>
      <c r="FS3387">
        <v>76.48675537109375</v>
      </c>
      <c r="FT3387">
        <v>74.059089660644531</v>
      </c>
      <c r="FU3387">
        <v>72.110557556152344</v>
      </c>
      <c r="FV3387">
        <v>70.345909118652344</v>
      </c>
      <c r="FW3387">
        <v>69.2767333984375</v>
      </c>
      <c r="FX3387">
        <v>1594</v>
      </c>
      <c r="FY3387">
        <v>1.6445562243461609E-2</v>
      </c>
      <c r="FZ3387">
        <v>1</v>
      </c>
    </row>
    <row r="3388" spans="1:182" x14ac:dyDescent="0.2">
      <c r="A3388" t="s">
        <v>245</v>
      </c>
      <c r="B3388" t="s">
        <v>252</v>
      </c>
      <c r="C3388" t="s">
        <v>217</v>
      </c>
      <c r="D3388" t="s">
        <v>46</v>
      </c>
      <c r="E3388">
        <v>2017</v>
      </c>
      <c r="F3388" t="s">
        <v>230</v>
      </c>
      <c r="G3388" t="s">
        <v>10</v>
      </c>
      <c r="H3388" t="s">
        <v>226</v>
      </c>
      <c r="I3388">
        <v>579.20000000000005</v>
      </c>
      <c r="L3388">
        <v>123.33390284750855</v>
      </c>
      <c r="M3388">
        <v>120.08465942164857</v>
      </c>
      <c r="N3388">
        <v>117.69197593432176</v>
      </c>
      <c r="O3388">
        <v>117.28852411133107</v>
      </c>
      <c r="P3388">
        <v>118.18037460072081</v>
      </c>
      <c r="Q3388">
        <v>127.07936608142782</v>
      </c>
      <c r="R3388">
        <v>138.70424957335828</v>
      </c>
      <c r="S3388">
        <v>141.05776445243697</v>
      </c>
      <c r="T3388">
        <v>153.05373640401058</v>
      </c>
      <c r="U3388">
        <v>150.20180891092423</v>
      </c>
      <c r="V3388">
        <v>152.72446903996314</v>
      </c>
      <c r="W3388">
        <v>160.6277130878118</v>
      </c>
      <c r="X3388">
        <v>165.42024964712479</v>
      </c>
      <c r="Y3388">
        <v>167.09446762625925</v>
      </c>
      <c r="Z3388">
        <v>168.11212292427129</v>
      </c>
      <c r="AA3388">
        <v>168.15314975774342</v>
      </c>
      <c r="AB3388">
        <v>164.41300277043297</v>
      </c>
      <c r="AC3388">
        <v>159.00547922525303</v>
      </c>
      <c r="AD3388">
        <v>156.79019500326615</v>
      </c>
      <c r="AE3388">
        <v>158.35638151107335</v>
      </c>
      <c r="AF3388">
        <v>156.48795405489057</v>
      </c>
      <c r="AG3388">
        <v>149.5152914176129</v>
      </c>
      <c r="AH3388">
        <v>143.88869827669976</v>
      </c>
      <c r="AI3388">
        <v>135.43319499404683</v>
      </c>
      <c r="AJ3388">
        <v>-3.4524779319763184</v>
      </c>
      <c r="AK3388">
        <v>-3.4300436973571777</v>
      </c>
      <c r="AL3388">
        <v>-3.5286529064178467</v>
      </c>
      <c r="AM3388">
        <v>-3.824488639831543</v>
      </c>
      <c r="AN3388">
        <v>-4.0717697143554687</v>
      </c>
      <c r="AO3388">
        <v>-3.7378635406494141</v>
      </c>
      <c r="AP3388">
        <v>-4.0485143661499023</v>
      </c>
      <c r="AQ3388">
        <v>-4.3769402503967285</v>
      </c>
      <c r="AR3388">
        <v>-4.8047499656677246</v>
      </c>
      <c r="AS3388">
        <v>-4.535184383392334</v>
      </c>
      <c r="AT3388">
        <v>-4.304267406463623</v>
      </c>
      <c r="AU3388">
        <v>-4.0895662307739258</v>
      </c>
      <c r="AV3388">
        <v>-4.1572837829589844</v>
      </c>
      <c r="AW3388">
        <v>-4.3868846893310547</v>
      </c>
      <c r="AX3388">
        <v>-4.3441019058227539</v>
      </c>
      <c r="AY3388">
        <v>9.2118206024169922</v>
      </c>
      <c r="AZ3388">
        <v>38.100215911865234</v>
      </c>
      <c r="BA3388">
        <v>37.721031188964844</v>
      </c>
      <c r="BB3388">
        <v>38.408100128173828</v>
      </c>
      <c r="BC3388">
        <v>40.497112274169922</v>
      </c>
      <c r="BD3388">
        <v>40.652347564697266</v>
      </c>
      <c r="BE3388">
        <v>8.2230720520019531</v>
      </c>
      <c r="BF3388">
        <v>-4.4951715469360352</v>
      </c>
      <c r="BG3388">
        <v>-4.2808222770690918</v>
      </c>
      <c r="BH3388">
        <v>-1.6245224475860596</v>
      </c>
      <c r="BI3388">
        <v>-1.6103345155715942</v>
      </c>
      <c r="BJ3388">
        <v>-1.6616986989974976</v>
      </c>
      <c r="BK3388">
        <v>-1.7876138687133789</v>
      </c>
      <c r="BL3388">
        <v>-1.9563990831375122</v>
      </c>
      <c r="BM3388">
        <v>-1.7382487058639526</v>
      </c>
      <c r="BN3388">
        <v>-1.8683828115463257</v>
      </c>
      <c r="BO3388">
        <v>-2.0856895446777344</v>
      </c>
      <c r="BP3388">
        <v>-2.2164011001586914</v>
      </c>
      <c r="BQ3388">
        <v>-2.1158702373504639</v>
      </c>
      <c r="BR3388">
        <v>-2.0422053337097168</v>
      </c>
      <c r="BS3388">
        <v>-1.8959300518035889</v>
      </c>
      <c r="BT3388">
        <v>-1.9096788167953491</v>
      </c>
      <c r="BU3388">
        <v>-2.0151603221893311</v>
      </c>
      <c r="BV3388">
        <v>-1.9733915328979492</v>
      </c>
      <c r="BW3388">
        <v>11.589807510375977</v>
      </c>
      <c r="BX3388">
        <v>40.794246673583984</v>
      </c>
      <c r="BY3388">
        <v>40.251811981201172</v>
      </c>
      <c r="BZ3388">
        <v>41.185012817382813</v>
      </c>
      <c r="CA3388">
        <v>43.412567138671875</v>
      </c>
      <c r="CB3388">
        <v>43.59600830078125</v>
      </c>
      <c r="CC3388">
        <v>10.898988723754883</v>
      </c>
      <c r="CD3388">
        <v>-1.9139140844345093</v>
      </c>
      <c r="CE3388">
        <v>-1.6679865121841431</v>
      </c>
      <c r="CF3388">
        <v>-0.3584858775138855</v>
      </c>
      <c r="CG3388">
        <v>-0.35000947117805481</v>
      </c>
      <c r="CH3388">
        <v>-0.36865189671516418</v>
      </c>
      <c r="CI3388">
        <v>-0.37688058614730835</v>
      </c>
      <c r="CJ3388">
        <v>-0.49129980802536011</v>
      </c>
      <c r="CK3388">
        <v>-0.35332158207893372</v>
      </c>
      <c r="CL3388">
        <v>-0.35843029618263245</v>
      </c>
      <c r="CM3388">
        <v>-0.49877652525901794</v>
      </c>
      <c r="CN3388">
        <v>-0.42371869087219238</v>
      </c>
      <c r="CO3388">
        <v>-0.44026058912277222</v>
      </c>
      <c r="CP3388">
        <v>-0.47550806403160095</v>
      </c>
      <c r="CQ3388">
        <v>-0.37662419676780701</v>
      </c>
      <c r="CR3388">
        <v>-0.35299438238143921</v>
      </c>
      <c r="CS3388">
        <v>-0.3725113570690155</v>
      </c>
      <c r="CT3388">
        <v>-0.33144477009773254</v>
      </c>
      <c r="CU3388">
        <v>13.236793518066406</v>
      </c>
      <c r="CV3388">
        <v>42.660125732421875</v>
      </c>
      <c r="CW3388">
        <v>42.004619598388672</v>
      </c>
      <c r="CX3388">
        <v>43.108295440673828</v>
      </c>
      <c r="CY3388">
        <v>45.431804656982422</v>
      </c>
      <c r="CZ3388">
        <v>45.634780883789063</v>
      </c>
      <c r="DA3388">
        <v>12.752320289611816</v>
      </c>
      <c r="DB3388">
        <v>-0.12614314258098602</v>
      </c>
      <c r="DC3388">
        <v>0.1416553258895874</v>
      </c>
      <c r="DD3388">
        <v>0.9075506329536438</v>
      </c>
      <c r="DE3388">
        <v>0.91031557321548462</v>
      </c>
      <c r="DF3388">
        <v>0.92439490556716919</v>
      </c>
      <c r="DG3388">
        <v>1.0338526964187622</v>
      </c>
      <c r="DH3388">
        <v>0.97379940748214722</v>
      </c>
      <c r="DI3388">
        <v>1.03160560131073</v>
      </c>
      <c r="DJ3388">
        <v>1.151522159576416</v>
      </c>
      <c r="DK3388">
        <v>1.0881365537643433</v>
      </c>
      <c r="DL3388">
        <v>1.3689638376235962</v>
      </c>
      <c r="DM3388">
        <v>1.2353490591049194</v>
      </c>
      <c r="DN3388">
        <v>1.0911891460418701</v>
      </c>
      <c r="DO3388">
        <v>1.1426815986633301</v>
      </c>
      <c r="DP3388">
        <v>1.2036899328231812</v>
      </c>
      <c r="DQ3388">
        <v>1.2701375484466553</v>
      </c>
      <c r="DR3388">
        <v>1.3105020523071289</v>
      </c>
      <c r="DS3388">
        <v>14.883780479431152</v>
      </c>
      <c r="DT3388">
        <v>44.526004791259766</v>
      </c>
      <c r="DU3388">
        <v>43.757431030273438</v>
      </c>
      <c r="DV3388">
        <v>45.031578063964844</v>
      </c>
      <c r="DW3388">
        <v>47.451042175292969</v>
      </c>
      <c r="DX3388">
        <v>47.673553466796875</v>
      </c>
      <c r="DY3388">
        <v>14.60565185546875</v>
      </c>
      <c r="DZ3388">
        <v>1.6616277694702148</v>
      </c>
      <c r="EA3388">
        <v>1.9512971639633179</v>
      </c>
      <c r="EB3388">
        <v>2.7355062961578369</v>
      </c>
      <c r="EC3388">
        <v>2.7300248146057129</v>
      </c>
      <c r="ED3388">
        <v>2.7913491725921631</v>
      </c>
      <c r="EE3388">
        <v>3.0707275867462158</v>
      </c>
      <c r="EF3388">
        <v>3.089169979095459</v>
      </c>
      <c r="EG3388">
        <v>3.0312204360961914</v>
      </c>
      <c r="EH3388">
        <v>3.3316538333892822</v>
      </c>
      <c r="EI3388">
        <v>3.3793871402740479</v>
      </c>
      <c r="EJ3388">
        <v>3.9573125839233398</v>
      </c>
      <c r="EK3388">
        <v>3.6546633243560791</v>
      </c>
      <c r="EL3388">
        <v>3.3532512187957764</v>
      </c>
      <c r="EM3388">
        <v>3.3363180160522461</v>
      </c>
      <c r="EN3388">
        <v>3.4512948989868164</v>
      </c>
      <c r="EO3388">
        <v>3.6418616771697998</v>
      </c>
      <c r="EP3388">
        <v>3.6812124252319336</v>
      </c>
      <c r="EQ3388">
        <v>17.261768341064453</v>
      </c>
      <c r="ER3388">
        <v>47.220035552978516</v>
      </c>
      <c r="ES3388">
        <v>46.2882080078125</v>
      </c>
      <c r="ET3388">
        <v>47.808490753173828</v>
      </c>
      <c r="EU3388">
        <v>50.366500854492187</v>
      </c>
      <c r="EV3388">
        <v>50.617214202880859</v>
      </c>
      <c r="EW3388">
        <v>17.28156852722168</v>
      </c>
      <c r="EX3388">
        <v>4.2428851127624512</v>
      </c>
      <c r="EY3388">
        <v>4.5641326904296875</v>
      </c>
      <c r="EZ3388">
        <v>69.012413024902344</v>
      </c>
      <c r="FA3388">
        <v>67.434745788574219</v>
      </c>
      <c r="FB3388">
        <v>66.809654235839844</v>
      </c>
      <c r="FC3388">
        <v>65.670669555664063</v>
      </c>
      <c r="FD3388">
        <v>64.793701171875</v>
      </c>
      <c r="FE3388">
        <v>63.854316711425781</v>
      </c>
      <c r="FF3388">
        <v>63.534996032714844</v>
      </c>
      <c r="FG3388">
        <v>63.756599426269531</v>
      </c>
      <c r="FH3388">
        <v>66.076576232910156</v>
      </c>
      <c r="FI3388">
        <v>71.000602722167969</v>
      </c>
      <c r="FJ3388">
        <v>77.055816650390625</v>
      </c>
      <c r="FK3388">
        <v>82.100425720214844</v>
      </c>
      <c r="FL3388">
        <v>85.083076477050781</v>
      </c>
      <c r="FM3388">
        <v>86.581520080566406</v>
      </c>
      <c r="FN3388">
        <v>87.429832458496094</v>
      </c>
      <c r="FO3388">
        <v>87.132774353027344</v>
      </c>
      <c r="FP3388">
        <v>85.603729248046875</v>
      </c>
      <c r="FQ3388">
        <v>82.907997131347656</v>
      </c>
      <c r="FR3388">
        <v>79.648048400878906</v>
      </c>
      <c r="FS3388">
        <v>76.48675537109375</v>
      </c>
      <c r="FT3388">
        <v>74.059089660644531</v>
      </c>
      <c r="FU3388">
        <v>72.110557556152344</v>
      </c>
      <c r="FV3388">
        <v>70.345909118652344</v>
      </c>
      <c r="FW3388">
        <v>69.2767333984375</v>
      </c>
      <c r="FX3388">
        <v>1594</v>
      </c>
      <c r="FY3388">
        <v>1.6445562243461609E-2</v>
      </c>
      <c r="FZ3388">
        <v>1</v>
      </c>
    </row>
    <row r="3389" spans="1:182" x14ac:dyDescent="0.2">
      <c r="A3389" t="s">
        <v>245</v>
      </c>
      <c r="B3389" t="s">
        <v>252</v>
      </c>
      <c r="C3389" t="s">
        <v>217</v>
      </c>
      <c r="D3389" t="s">
        <v>47</v>
      </c>
      <c r="E3389">
        <v>2015</v>
      </c>
      <c r="F3389" t="s">
        <v>230</v>
      </c>
      <c r="G3389" t="s">
        <v>10</v>
      </c>
      <c r="H3389" t="s">
        <v>226</v>
      </c>
      <c r="I3389">
        <v>579.20000000000005</v>
      </c>
      <c r="L3389">
        <v>105.92840081053176</v>
      </c>
      <c r="M3389">
        <v>103.60711894920934</v>
      </c>
      <c r="N3389">
        <v>102.28949655418174</v>
      </c>
      <c r="O3389">
        <v>102.18598742042919</v>
      </c>
      <c r="P3389">
        <v>104.30758638744722</v>
      </c>
      <c r="Q3389">
        <v>109.96404360020078</v>
      </c>
      <c r="R3389">
        <v>119.55041686293899</v>
      </c>
      <c r="S3389">
        <v>123.20702691854828</v>
      </c>
      <c r="T3389">
        <v>126.43639990504727</v>
      </c>
      <c r="U3389">
        <v>127.1376870061776</v>
      </c>
      <c r="V3389">
        <v>128.21351391663282</v>
      </c>
      <c r="W3389">
        <v>130.50281279498071</v>
      </c>
      <c r="X3389">
        <v>132.47864049151272</v>
      </c>
      <c r="Y3389">
        <v>132.25396120531161</v>
      </c>
      <c r="Z3389">
        <v>132.88286530897815</v>
      </c>
      <c r="AA3389">
        <v>132.25747632137677</v>
      </c>
      <c r="AB3389">
        <v>131.60051504082847</v>
      </c>
      <c r="AC3389">
        <v>132.18418774561113</v>
      </c>
      <c r="AD3389">
        <v>129.22334804196078</v>
      </c>
      <c r="AE3389">
        <v>127.6660962458965</v>
      </c>
      <c r="AF3389">
        <v>125.79917859599665</v>
      </c>
      <c r="AG3389">
        <v>121.80559811541112</v>
      </c>
      <c r="AH3389">
        <v>116.90859405441972</v>
      </c>
      <c r="AI3389">
        <v>111.1768937083167</v>
      </c>
      <c r="AJ3389">
        <v>-2.5591580867767334</v>
      </c>
      <c r="AK3389">
        <v>-2.4990923404693604</v>
      </c>
      <c r="AL3389">
        <v>-2.4734232425689697</v>
      </c>
      <c r="AM3389">
        <v>-2.4855575561523437</v>
      </c>
      <c r="AN3389">
        <v>-2.5295906066894531</v>
      </c>
      <c r="AO3389">
        <v>-2.6150968074798584</v>
      </c>
      <c r="AP3389">
        <v>-2.734567403793335</v>
      </c>
      <c r="AQ3389">
        <v>-2.9013617038726807</v>
      </c>
      <c r="AR3389">
        <v>-2.9454944133758545</v>
      </c>
      <c r="AS3389">
        <v>-2.9074435234069824</v>
      </c>
      <c r="AT3389">
        <v>-2.7723968029022217</v>
      </c>
      <c r="AU3389">
        <v>-2.8202192783355713</v>
      </c>
      <c r="AV3389">
        <v>-2.8247628211975098</v>
      </c>
      <c r="AW3389">
        <v>-2.9152493476867676</v>
      </c>
      <c r="AX3389">
        <v>-2.8787856101989746</v>
      </c>
      <c r="AY3389">
        <v>6.2750458717346191</v>
      </c>
      <c r="AZ3389">
        <v>29.397323608398438</v>
      </c>
      <c r="BA3389">
        <v>29.545516967773438</v>
      </c>
      <c r="BB3389">
        <v>28.944545745849609</v>
      </c>
      <c r="BC3389">
        <v>28.560678482055664</v>
      </c>
      <c r="BD3389">
        <v>28.370098114013672</v>
      </c>
      <c r="BE3389">
        <v>5.6782073974609375</v>
      </c>
      <c r="BF3389">
        <v>-3.3638765811920166</v>
      </c>
      <c r="BG3389">
        <v>-3.3711366653442383</v>
      </c>
      <c r="BH3389">
        <v>-1.2167716026306152</v>
      </c>
      <c r="BI3389">
        <v>-1.1903265714645386</v>
      </c>
      <c r="BJ3389">
        <v>-1.1910784244537354</v>
      </c>
      <c r="BK3389">
        <v>-1.2014886140823364</v>
      </c>
      <c r="BL3389">
        <v>-1.2229975461959839</v>
      </c>
      <c r="BM3389">
        <v>-1.2746459245681763</v>
      </c>
      <c r="BN3389">
        <v>-1.358478307723999</v>
      </c>
      <c r="BO3389">
        <v>-1.4591612815856934</v>
      </c>
      <c r="BP3389">
        <v>-1.4445340633392334</v>
      </c>
      <c r="BQ3389">
        <v>-1.3997557163238525</v>
      </c>
      <c r="BR3389">
        <v>-1.3552216291427612</v>
      </c>
      <c r="BS3389">
        <v>-1.3653935194015503</v>
      </c>
      <c r="BT3389">
        <v>-1.3554209470748901</v>
      </c>
      <c r="BU3389">
        <v>-1.4086092710494995</v>
      </c>
      <c r="BV3389">
        <v>-1.3814880847930908</v>
      </c>
      <c r="BW3389">
        <v>8.3960285186767578</v>
      </c>
      <c r="BX3389">
        <v>31.420936584472656</v>
      </c>
      <c r="BY3389">
        <v>31.6158447265625</v>
      </c>
      <c r="BZ3389">
        <v>31.065624237060547</v>
      </c>
      <c r="CA3389">
        <v>30.738002777099609</v>
      </c>
      <c r="CB3389">
        <v>30.552318572998047</v>
      </c>
      <c r="CC3389">
        <v>7.8661489486694336</v>
      </c>
      <c r="CD3389">
        <v>-1.1552724838256836</v>
      </c>
      <c r="CE3389">
        <v>-1.1800761222839355</v>
      </c>
      <c r="CF3389">
        <v>-0.28703886270523071</v>
      </c>
      <c r="CG3389">
        <v>-0.28387945890426636</v>
      </c>
      <c r="CH3389">
        <v>-0.30293023586273193</v>
      </c>
      <c r="CI3389">
        <v>-0.31214654445648193</v>
      </c>
      <c r="CJ3389">
        <v>-0.31805521249771118</v>
      </c>
      <c r="CK3389">
        <v>-0.34625369310379028</v>
      </c>
      <c r="CL3389">
        <v>-0.40540313720703125</v>
      </c>
      <c r="CM3389">
        <v>-0.46029773354530334</v>
      </c>
      <c r="CN3389">
        <v>-0.40497356653213501</v>
      </c>
      <c r="CO3389">
        <v>-0.35553577542304993</v>
      </c>
      <c r="CP3389">
        <v>-0.37369051575660706</v>
      </c>
      <c r="CQ3389">
        <v>-0.35778555274009705</v>
      </c>
      <c r="CR3389">
        <v>-0.33775931596755981</v>
      </c>
      <c r="CS3389">
        <v>-0.36511498689651489</v>
      </c>
      <c r="CT3389">
        <v>-0.34446436166763306</v>
      </c>
      <c r="CU3389">
        <v>9.8650140762329102</v>
      </c>
      <c r="CV3389">
        <v>32.822486877441406</v>
      </c>
      <c r="CW3389">
        <v>33.049747467041016</v>
      </c>
      <c r="CX3389">
        <v>32.534675598144531</v>
      </c>
      <c r="CY3389">
        <v>32.246009826660156</v>
      </c>
      <c r="CZ3389">
        <v>32.063716888427734</v>
      </c>
      <c r="DA3389">
        <v>9.3815107345581055</v>
      </c>
      <c r="DB3389">
        <v>0.37439993023872375</v>
      </c>
      <c r="DC3389">
        <v>0.3374457061290741</v>
      </c>
      <c r="DD3389">
        <v>0.64269387722015381</v>
      </c>
      <c r="DE3389">
        <v>0.62256771326065063</v>
      </c>
      <c r="DF3389">
        <v>0.58521795272827148</v>
      </c>
      <c r="DG3389">
        <v>0.57719558477401733</v>
      </c>
      <c r="DH3389">
        <v>0.58688712120056152</v>
      </c>
      <c r="DI3389">
        <v>0.58213859796524048</v>
      </c>
      <c r="DJ3389">
        <v>0.54767203330993652</v>
      </c>
      <c r="DK3389">
        <v>0.53856581449508667</v>
      </c>
      <c r="DL3389">
        <v>0.63458698987960815</v>
      </c>
      <c r="DM3389">
        <v>0.68868410587310791</v>
      </c>
      <c r="DN3389">
        <v>0.60784065723419189</v>
      </c>
      <c r="DO3389">
        <v>0.6498224139213562</v>
      </c>
      <c r="DP3389">
        <v>0.67990231513977051</v>
      </c>
      <c r="DQ3389">
        <v>0.67837923765182495</v>
      </c>
      <c r="DR3389">
        <v>0.69255936145782471</v>
      </c>
      <c r="DS3389">
        <v>11.333999633789063</v>
      </c>
      <c r="DT3389">
        <v>34.224033355712891</v>
      </c>
      <c r="DU3389">
        <v>34.483646392822266</v>
      </c>
      <c r="DV3389">
        <v>34.003726959228516</v>
      </c>
      <c r="DW3389">
        <v>33.754020690917969</v>
      </c>
      <c r="DX3389">
        <v>33.575115203857422</v>
      </c>
      <c r="DY3389">
        <v>10.896871566772461</v>
      </c>
      <c r="DZ3389">
        <v>1.9040724039077759</v>
      </c>
      <c r="EA3389">
        <v>1.8549675941467285</v>
      </c>
      <c r="EB3389">
        <v>1.9850802421569824</v>
      </c>
      <c r="EC3389">
        <v>1.9313334226608276</v>
      </c>
      <c r="ED3389">
        <v>1.8675628900527954</v>
      </c>
      <c r="EE3389">
        <v>1.8612643480300903</v>
      </c>
      <c r="EF3389">
        <v>1.8934801816940308</v>
      </c>
      <c r="EG3389">
        <v>1.9225895404815674</v>
      </c>
      <c r="EH3389">
        <v>1.923761248588562</v>
      </c>
      <c r="EI3389">
        <v>1.9807661771774292</v>
      </c>
      <c r="EJ3389">
        <v>2.135547399520874</v>
      </c>
      <c r="EK3389">
        <v>2.1963717937469482</v>
      </c>
      <c r="EL3389">
        <v>2.0250158309936523</v>
      </c>
      <c r="EM3389">
        <v>2.1046481132507324</v>
      </c>
      <c r="EN3389">
        <v>2.1492440700531006</v>
      </c>
      <c r="EO3389">
        <v>2.1850192546844482</v>
      </c>
      <c r="EP3389">
        <v>2.189857006072998</v>
      </c>
      <c r="EQ3389">
        <v>13.454981803894043</v>
      </c>
      <c r="ER3389">
        <v>36.247646331787109</v>
      </c>
      <c r="ES3389">
        <v>36.553974151611328</v>
      </c>
      <c r="ET3389">
        <v>36.124805450439453</v>
      </c>
      <c r="EU3389">
        <v>35.931343078613281</v>
      </c>
      <c r="EV3389">
        <v>35.757335662841797</v>
      </c>
      <c r="EW3389">
        <v>13.084813117980957</v>
      </c>
      <c r="EX3389">
        <v>4.1126766204833984</v>
      </c>
      <c r="EY3389">
        <v>4.0460281372070313</v>
      </c>
      <c r="EZ3389">
        <v>45.674850463867188</v>
      </c>
      <c r="FA3389">
        <v>45.073173522949219</v>
      </c>
      <c r="FB3389">
        <v>44.76898193359375</v>
      </c>
      <c r="FC3389">
        <v>44.719310760498047</v>
      </c>
      <c r="FD3389">
        <v>44.73919677734375</v>
      </c>
      <c r="FE3389">
        <v>44.603359222412109</v>
      </c>
      <c r="FF3389">
        <v>44.832717895507812</v>
      </c>
      <c r="FG3389">
        <v>44.865776062011719</v>
      </c>
      <c r="FH3389">
        <v>45.56231689453125</v>
      </c>
      <c r="FI3389">
        <v>47.252037048339844</v>
      </c>
      <c r="FJ3389">
        <v>48.926231384277344</v>
      </c>
      <c r="FK3389">
        <v>50.579906463623047</v>
      </c>
      <c r="FL3389">
        <v>51.820610046386719</v>
      </c>
      <c r="FM3389">
        <v>52.28594970703125</v>
      </c>
      <c r="FN3389">
        <v>52.439853668212891</v>
      </c>
      <c r="FO3389">
        <v>52.434879302978516</v>
      </c>
      <c r="FP3389">
        <v>51.947402954101563</v>
      </c>
      <c r="FQ3389">
        <v>50.889850616455078</v>
      </c>
      <c r="FR3389">
        <v>49.603233337402344</v>
      </c>
      <c r="FS3389">
        <v>48.379650115966797</v>
      </c>
      <c r="FT3389">
        <v>47.336479187011719</v>
      </c>
      <c r="FU3389">
        <v>46.671901702880859</v>
      </c>
      <c r="FV3389">
        <v>46.281669616699219</v>
      </c>
      <c r="FW3389">
        <v>45.576076507568359</v>
      </c>
      <c r="FX3389">
        <v>1594</v>
      </c>
      <c r="FY3389">
        <v>1.6445562243461609E-2</v>
      </c>
      <c r="FZ3389">
        <v>1</v>
      </c>
    </row>
    <row r="3390" spans="1:182" x14ac:dyDescent="0.2">
      <c r="A3390" t="s">
        <v>245</v>
      </c>
      <c r="B3390" t="s">
        <v>252</v>
      </c>
      <c r="C3390" t="s">
        <v>217</v>
      </c>
      <c r="D3390" t="s">
        <v>47</v>
      </c>
      <c r="E3390">
        <v>2016</v>
      </c>
      <c r="F3390" t="s">
        <v>230</v>
      </c>
      <c r="G3390" t="s">
        <v>10</v>
      </c>
      <c r="H3390" t="s">
        <v>226</v>
      </c>
      <c r="I3390">
        <v>579.20000000000005</v>
      </c>
      <c r="L3390">
        <v>105.92840081053176</v>
      </c>
      <c r="M3390">
        <v>103.60711894920934</v>
      </c>
      <c r="N3390">
        <v>102.28949655418174</v>
      </c>
      <c r="O3390">
        <v>102.18598742042919</v>
      </c>
      <c r="P3390">
        <v>104.30758638744722</v>
      </c>
      <c r="Q3390">
        <v>109.96404360020078</v>
      </c>
      <c r="R3390">
        <v>119.55041686293899</v>
      </c>
      <c r="S3390">
        <v>123.20702691854828</v>
      </c>
      <c r="T3390">
        <v>126.43639990504727</v>
      </c>
      <c r="U3390">
        <v>127.1376870061776</v>
      </c>
      <c r="V3390">
        <v>128.21351391663282</v>
      </c>
      <c r="W3390">
        <v>130.50281279498071</v>
      </c>
      <c r="X3390">
        <v>132.47864049151272</v>
      </c>
      <c r="Y3390">
        <v>132.25396120531161</v>
      </c>
      <c r="Z3390">
        <v>132.88286530897815</v>
      </c>
      <c r="AA3390">
        <v>132.25747632137677</v>
      </c>
      <c r="AB3390">
        <v>131.60051504082847</v>
      </c>
      <c r="AC3390">
        <v>132.18418774561113</v>
      </c>
      <c r="AD3390">
        <v>129.22334804196078</v>
      </c>
      <c r="AE3390">
        <v>127.6660962458965</v>
      </c>
      <c r="AF3390">
        <v>125.79917859599665</v>
      </c>
      <c r="AG3390">
        <v>121.80559811541112</v>
      </c>
      <c r="AH3390">
        <v>116.90859405441972</v>
      </c>
      <c r="AI3390">
        <v>111.1768937083167</v>
      </c>
      <c r="AJ3390">
        <v>-2.5591580867767334</v>
      </c>
      <c r="AK3390">
        <v>-2.4990923404693604</v>
      </c>
      <c r="AL3390">
        <v>-2.4734232425689697</v>
      </c>
      <c r="AM3390">
        <v>-2.4855575561523437</v>
      </c>
      <c r="AN3390">
        <v>-2.5295906066894531</v>
      </c>
      <c r="AO3390">
        <v>-2.6150968074798584</v>
      </c>
      <c r="AP3390">
        <v>-2.734567403793335</v>
      </c>
      <c r="AQ3390">
        <v>-2.9013617038726807</v>
      </c>
      <c r="AR3390">
        <v>-2.9454944133758545</v>
      </c>
      <c r="AS3390">
        <v>-2.9074435234069824</v>
      </c>
      <c r="AT3390">
        <v>-2.7723968029022217</v>
      </c>
      <c r="AU3390">
        <v>-2.8202192783355713</v>
      </c>
      <c r="AV3390">
        <v>-2.8247628211975098</v>
      </c>
      <c r="AW3390">
        <v>-2.9152493476867676</v>
      </c>
      <c r="AX3390">
        <v>-2.8787856101989746</v>
      </c>
      <c r="AY3390">
        <v>6.2750458717346191</v>
      </c>
      <c r="AZ3390">
        <v>29.397323608398438</v>
      </c>
      <c r="BA3390">
        <v>29.545516967773438</v>
      </c>
      <c r="BB3390">
        <v>28.944545745849609</v>
      </c>
      <c r="BC3390">
        <v>28.560678482055664</v>
      </c>
      <c r="BD3390">
        <v>28.370098114013672</v>
      </c>
      <c r="BE3390">
        <v>5.6782073974609375</v>
      </c>
      <c r="BF3390">
        <v>-3.3638765811920166</v>
      </c>
      <c r="BG3390">
        <v>-3.3711366653442383</v>
      </c>
      <c r="BH3390">
        <v>-1.2167716026306152</v>
      </c>
      <c r="BI3390">
        <v>-1.1903265714645386</v>
      </c>
      <c r="BJ3390">
        <v>-1.1910784244537354</v>
      </c>
      <c r="BK3390">
        <v>-1.2014886140823364</v>
      </c>
      <c r="BL3390">
        <v>-1.2229975461959839</v>
      </c>
      <c r="BM3390">
        <v>-1.2746459245681763</v>
      </c>
      <c r="BN3390">
        <v>-1.358478307723999</v>
      </c>
      <c r="BO3390">
        <v>-1.4591612815856934</v>
      </c>
      <c r="BP3390">
        <v>-1.4445340633392334</v>
      </c>
      <c r="BQ3390">
        <v>-1.3997557163238525</v>
      </c>
      <c r="BR3390">
        <v>-1.3552216291427612</v>
      </c>
      <c r="BS3390">
        <v>-1.3653935194015503</v>
      </c>
      <c r="BT3390">
        <v>-1.3554209470748901</v>
      </c>
      <c r="BU3390">
        <v>-1.4086092710494995</v>
      </c>
      <c r="BV3390">
        <v>-1.3814880847930908</v>
      </c>
      <c r="BW3390">
        <v>8.3960285186767578</v>
      </c>
      <c r="BX3390">
        <v>31.420936584472656</v>
      </c>
      <c r="BY3390">
        <v>31.6158447265625</v>
      </c>
      <c r="BZ3390">
        <v>31.065624237060547</v>
      </c>
      <c r="CA3390">
        <v>30.738002777099609</v>
      </c>
      <c r="CB3390">
        <v>30.552318572998047</v>
      </c>
      <c r="CC3390">
        <v>7.8661489486694336</v>
      </c>
      <c r="CD3390">
        <v>-1.1552724838256836</v>
      </c>
      <c r="CE3390">
        <v>-1.1800761222839355</v>
      </c>
      <c r="CF3390">
        <v>-0.28703886270523071</v>
      </c>
      <c r="CG3390">
        <v>-0.28387945890426636</v>
      </c>
      <c r="CH3390">
        <v>-0.30293023586273193</v>
      </c>
      <c r="CI3390">
        <v>-0.31214654445648193</v>
      </c>
      <c r="CJ3390">
        <v>-0.31805521249771118</v>
      </c>
      <c r="CK3390">
        <v>-0.34625369310379028</v>
      </c>
      <c r="CL3390">
        <v>-0.40540313720703125</v>
      </c>
      <c r="CM3390">
        <v>-0.46029773354530334</v>
      </c>
      <c r="CN3390">
        <v>-0.40497356653213501</v>
      </c>
      <c r="CO3390">
        <v>-0.35553577542304993</v>
      </c>
      <c r="CP3390">
        <v>-0.37369051575660706</v>
      </c>
      <c r="CQ3390">
        <v>-0.35778555274009705</v>
      </c>
      <c r="CR3390">
        <v>-0.33775931596755981</v>
      </c>
      <c r="CS3390">
        <v>-0.36511498689651489</v>
      </c>
      <c r="CT3390">
        <v>-0.34446436166763306</v>
      </c>
      <c r="CU3390">
        <v>9.8650140762329102</v>
      </c>
      <c r="CV3390">
        <v>32.822486877441406</v>
      </c>
      <c r="CW3390">
        <v>33.049747467041016</v>
      </c>
      <c r="CX3390">
        <v>32.534675598144531</v>
      </c>
      <c r="CY3390">
        <v>32.246009826660156</v>
      </c>
      <c r="CZ3390">
        <v>32.063716888427734</v>
      </c>
      <c r="DA3390">
        <v>9.3815107345581055</v>
      </c>
      <c r="DB3390">
        <v>0.37439993023872375</v>
      </c>
      <c r="DC3390">
        <v>0.3374457061290741</v>
      </c>
      <c r="DD3390">
        <v>0.64269387722015381</v>
      </c>
      <c r="DE3390">
        <v>0.62256771326065063</v>
      </c>
      <c r="DF3390">
        <v>0.58521795272827148</v>
      </c>
      <c r="DG3390">
        <v>0.57719558477401733</v>
      </c>
      <c r="DH3390">
        <v>0.58688712120056152</v>
      </c>
      <c r="DI3390">
        <v>0.58213859796524048</v>
      </c>
      <c r="DJ3390">
        <v>0.54767203330993652</v>
      </c>
      <c r="DK3390">
        <v>0.53856581449508667</v>
      </c>
      <c r="DL3390">
        <v>0.63458698987960815</v>
      </c>
      <c r="DM3390">
        <v>0.68868410587310791</v>
      </c>
      <c r="DN3390">
        <v>0.60784065723419189</v>
      </c>
      <c r="DO3390">
        <v>0.6498224139213562</v>
      </c>
      <c r="DP3390">
        <v>0.67990231513977051</v>
      </c>
      <c r="DQ3390">
        <v>0.67837923765182495</v>
      </c>
      <c r="DR3390">
        <v>0.69255936145782471</v>
      </c>
      <c r="DS3390">
        <v>11.333999633789063</v>
      </c>
      <c r="DT3390">
        <v>34.224033355712891</v>
      </c>
      <c r="DU3390">
        <v>34.483646392822266</v>
      </c>
      <c r="DV3390">
        <v>34.003726959228516</v>
      </c>
      <c r="DW3390">
        <v>33.754020690917969</v>
      </c>
      <c r="DX3390">
        <v>33.575115203857422</v>
      </c>
      <c r="DY3390">
        <v>10.896871566772461</v>
      </c>
      <c r="DZ3390">
        <v>1.9040724039077759</v>
      </c>
      <c r="EA3390">
        <v>1.8549675941467285</v>
      </c>
      <c r="EB3390">
        <v>1.9850802421569824</v>
      </c>
      <c r="EC3390">
        <v>1.9313334226608276</v>
      </c>
      <c r="ED3390">
        <v>1.8675628900527954</v>
      </c>
      <c r="EE3390">
        <v>1.8612643480300903</v>
      </c>
      <c r="EF3390">
        <v>1.8934801816940308</v>
      </c>
      <c r="EG3390">
        <v>1.9225895404815674</v>
      </c>
      <c r="EH3390">
        <v>1.923761248588562</v>
      </c>
      <c r="EI3390">
        <v>1.9807661771774292</v>
      </c>
      <c r="EJ3390">
        <v>2.135547399520874</v>
      </c>
      <c r="EK3390">
        <v>2.1963717937469482</v>
      </c>
      <c r="EL3390">
        <v>2.0250158309936523</v>
      </c>
      <c r="EM3390">
        <v>2.1046481132507324</v>
      </c>
      <c r="EN3390">
        <v>2.1492440700531006</v>
      </c>
      <c r="EO3390">
        <v>2.1850192546844482</v>
      </c>
      <c r="EP3390">
        <v>2.189857006072998</v>
      </c>
      <c r="EQ3390">
        <v>13.454981803894043</v>
      </c>
      <c r="ER3390">
        <v>36.247646331787109</v>
      </c>
      <c r="ES3390">
        <v>36.553974151611328</v>
      </c>
      <c r="ET3390">
        <v>36.124805450439453</v>
      </c>
      <c r="EU3390">
        <v>35.931343078613281</v>
      </c>
      <c r="EV3390">
        <v>35.757335662841797</v>
      </c>
      <c r="EW3390">
        <v>13.084813117980957</v>
      </c>
      <c r="EX3390">
        <v>4.1126766204833984</v>
      </c>
      <c r="EY3390">
        <v>4.0460281372070313</v>
      </c>
      <c r="EZ3390">
        <v>45.674850463867188</v>
      </c>
      <c r="FA3390">
        <v>45.073173522949219</v>
      </c>
      <c r="FB3390">
        <v>44.76898193359375</v>
      </c>
      <c r="FC3390">
        <v>44.719310760498047</v>
      </c>
      <c r="FD3390">
        <v>44.73919677734375</v>
      </c>
      <c r="FE3390">
        <v>44.603359222412109</v>
      </c>
      <c r="FF3390">
        <v>44.832717895507812</v>
      </c>
      <c r="FG3390">
        <v>44.865776062011719</v>
      </c>
      <c r="FH3390">
        <v>45.56231689453125</v>
      </c>
      <c r="FI3390">
        <v>47.252037048339844</v>
      </c>
      <c r="FJ3390">
        <v>48.926231384277344</v>
      </c>
      <c r="FK3390">
        <v>50.579906463623047</v>
      </c>
      <c r="FL3390">
        <v>51.820610046386719</v>
      </c>
      <c r="FM3390">
        <v>52.28594970703125</v>
      </c>
      <c r="FN3390">
        <v>52.439853668212891</v>
      </c>
      <c r="FO3390">
        <v>52.434879302978516</v>
      </c>
      <c r="FP3390">
        <v>51.947402954101563</v>
      </c>
      <c r="FQ3390">
        <v>50.889850616455078</v>
      </c>
      <c r="FR3390">
        <v>49.603233337402344</v>
      </c>
      <c r="FS3390">
        <v>48.379650115966797</v>
      </c>
      <c r="FT3390">
        <v>47.336479187011719</v>
      </c>
      <c r="FU3390">
        <v>46.671901702880859</v>
      </c>
      <c r="FV3390">
        <v>46.281669616699219</v>
      </c>
      <c r="FW3390">
        <v>45.576076507568359</v>
      </c>
      <c r="FX3390">
        <v>1594</v>
      </c>
      <c r="FY3390">
        <v>1.6445562243461609E-2</v>
      </c>
      <c r="FZ3390">
        <v>1</v>
      </c>
    </row>
    <row r="3391" spans="1:182" x14ac:dyDescent="0.2">
      <c r="A3391" t="s">
        <v>245</v>
      </c>
      <c r="B3391" t="s">
        <v>252</v>
      </c>
      <c r="C3391" t="s">
        <v>217</v>
      </c>
      <c r="D3391" t="s">
        <v>47</v>
      </c>
      <c r="E3391">
        <v>2017</v>
      </c>
      <c r="F3391" t="s">
        <v>230</v>
      </c>
      <c r="G3391" t="s">
        <v>10</v>
      </c>
      <c r="H3391" t="s">
        <v>226</v>
      </c>
      <c r="I3391">
        <v>579.20000000000005</v>
      </c>
      <c r="L3391">
        <v>105.92840081053176</v>
      </c>
      <c r="M3391">
        <v>103.60711894920934</v>
      </c>
      <c r="N3391">
        <v>102.28949655418174</v>
      </c>
      <c r="O3391">
        <v>102.18598742042919</v>
      </c>
      <c r="P3391">
        <v>104.30758638744722</v>
      </c>
      <c r="Q3391">
        <v>109.96404360020078</v>
      </c>
      <c r="R3391">
        <v>119.55041686293899</v>
      </c>
      <c r="S3391">
        <v>123.20702691854828</v>
      </c>
      <c r="T3391">
        <v>126.43639990504727</v>
      </c>
      <c r="U3391">
        <v>127.1376870061776</v>
      </c>
      <c r="V3391">
        <v>128.21351391663282</v>
      </c>
      <c r="W3391">
        <v>130.50281279498071</v>
      </c>
      <c r="X3391">
        <v>132.47864049151272</v>
      </c>
      <c r="Y3391">
        <v>132.25396120531161</v>
      </c>
      <c r="Z3391">
        <v>132.88286530897815</v>
      </c>
      <c r="AA3391">
        <v>132.25747632137677</v>
      </c>
      <c r="AB3391">
        <v>131.60051504082847</v>
      </c>
      <c r="AC3391">
        <v>132.18418774561113</v>
      </c>
      <c r="AD3391">
        <v>129.22334804196078</v>
      </c>
      <c r="AE3391">
        <v>127.6660962458965</v>
      </c>
      <c r="AF3391">
        <v>125.79917859599665</v>
      </c>
      <c r="AG3391">
        <v>121.80559811541112</v>
      </c>
      <c r="AH3391">
        <v>116.90859405441972</v>
      </c>
      <c r="AI3391">
        <v>111.1768937083167</v>
      </c>
      <c r="AJ3391">
        <v>-2.5591580867767334</v>
      </c>
      <c r="AK3391">
        <v>-2.4990923404693604</v>
      </c>
      <c r="AL3391">
        <v>-2.4734232425689697</v>
      </c>
      <c r="AM3391">
        <v>-2.4855575561523437</v>
      </c>
      <c r="AN3391">
        <v>-2.5295906066894531</v>
      </c>
      <c r="AO3391">
        <v>-2.6150968074798584</v>
      </c>
      <c r="AP3391">
        <v>-2.734567403793335</v>
      </c>
      <c r="AQ3391">
        <v>-2.9013617038726807</v>
      </c>
      <c r="AR3391">
        <v>-2.9454944133758545</v>
      </c>
      <c r="AS3391">
        <v>-2.9074435234069824</v>
      </c>
      <c r="AT3391">
        <v>-2.7723968029022217</v>
      </c>
      <c r="AU3391">
        <v>-2.8202192783355713</v>
      </c>
      <c r="AV3391">
        <v>-2.8247628211975098</v>
      </c>
      <c r="AW3391">
        <v>-2.9152493476867676</v>
      </c>
      <c r="AX3391">
        <v>-2.8787856101989746</v>
      </c>
      <c r="AY3391">
        <v>6.2750458717346191</v>
      </c>
      <c r="AZ3391">
        <v>29.397323608398438</v>
      </c>
      <c r="BA3391">
        <v>29.545516967773438</v>
      </c>
      <c r="BB3391">
        <v>28.944545745849609</v>
      </c>
      <c r="BC3391">
        <v>28.560678482055664</v>
      </c>
      <c r="BD3391">
        <v>28.370098114013672</v>
      </c>
      <c r="BE3391">
        <v>5.6782073974609375</v>
      </c>
      <c r="BF3391">
        <v>-3.3638765811920166</v>
      </c>
      <c r="BG3391">
        <v>-3.3711366653442383</v>
      </c>
      <c r="BH3391">
        <v>-1.2167716026306152</v>
      </c>
      <c r="BI3391">
        <v>-1.1903265714645386</v>
      </c>
      <c r="BJ3391">
        <v>-1.1910784244537354</v>
      </c>
      <c r="BK3391">
        <v>-1.2014886140823364</v>
      </c>
      <c r="BL3391">
        <v>-1.2229975461959839</v>
      </c>
      <c r="BM3391">
        <v>-1.2746459245681763</v>
      </c>
      <c r="BN3391">
        <v>-1.358478307723999</v>
      </c>
      <c r="BO3391">
        <v>-1.4591612815856934</v>
      </c>
      <c r="BP3391">
        <v>-1.4445340633392334</v>
      </c>
      <c r="BQ3391">
        <v>-1.3997557163238525</v>
      </c>
      <c r="BR3391">
        <v>-1.3552216291427612</v>
      </c>
      <c r="BS3391">
        <v>-1.3653935194015503</v>
      </c>
      <c r="BT3391">
        <v>-1.3554209470748901</v>
      </c>
      <c r="BU3391">
        <v>-1.4086092710494995</v>
      </c>
      <c r="BV3391">
        <v>-1.3814880847930908</v>
      </c>
      <c r="BW3391">
        <v>8.3960285186767578</v>
      </c>
      <c r="BX3391">
        <v>31.420936584472656</v>
      </c>
      <c r="BY3391">
        <v>31.6158447265625</v>
      </c>
      <c r="BZ3391">
        <v>31.065624237060547</v>
      </c>
      <c r="CA3391">
        <v>30.738002777099609</v>
      </c>
      <c r="CB3391">
        <v>30.552318572998047</v>
      </c>
      <c r="CC3391">
        <v>7.8661489486694336</v>
      </c>
      <c r="CD3391">
        <v>-1.1552724838256836</v>
      </c>
      <c r="CE3391">
        <v>-1.1800761222839355</v>
      </c>
      <c r="CF3391">
        <v>-0.28703886270523071</v>
      </c>
      <c r="CG3391">
        <v>-0.28387945890426636</v>
      </c>
      <c r="CH3391">
        <v>-0.30293023586273193</v>
      </c>
      <c r="CI3391">
        <v>-0.31214654445648193</v>
      </c>
      <c r="CJ3391">
        <v>-0.31805521249771118</v>
      </c>
      <c r="CK3391">
        <v>-0.34625369310379028</v>
      </c>
      <c r="CL3391">
        <v>-0.40540313720703125</v>
      </c>
      <c r="CM3391">
        <v>-0.46029773354530334</v>
      </c>
      <c r="CN3391">
        <v>-0.40497356653213501</v>
      </c>
      <c r="CO3391">
        <v>-0.35553577542304993</v>
      </c>
      <c r="CP3391">
        <v>-0.37369051575660706</v>
      </c>
      <c r="CQ3391">
        <v>-0.35778555274009705</v>
      </c>
      <c r="CR3391">
        <v>-0.33775931596755981</v>
      </c>
      <c r="CS3391">
        <v>-0.36511498689651489</v>
      </c>
      <c r="CT3391">
        <v>-0.34446436166763306</v>
      </c>
      <c r="CU3391">
        <v>9.8650140762329102</v>
      </c>
      <c r="CV3391">
        <v>32.822486877441406</v>
      </c>
      <c r="CW3391">
        <v>33.049747467041016</v>
      </c>
      <c r="CX3391">
        <v>32.534675598144531</v>
      </c>
      <c r="CY3391">
        <v>32.246009826660156</v>
      </c>
      <c r="CZ3391">
        <v>32.063716888427734</v>
      </c>
      <c r="DA3391">
        <v>9.3815107345581055</v>
      </c>
      <c r="DB3391">
        <v>0.37439993023872375</v>
      </c>
      <c r="DC3391">
        <v>0.3374457061290741</v>
      </c>
      <c r="DD3391">
        <v>0.64269387722015381</v>
      </c>
      <c r="DE3391">
        <v>0.62256771326065063</v>
      </c>
      <c r="DF3391">
        <v>0.58521795272827148</v>
      </c>
      <c r="DG3391">
        <v>0.57719558477401733</v>
      </c>
      <c r="DH3391">
        <v>0.58688712120056152</v>
      </c>
      <c r="DI3391">
        <v>0.58213859796524048</v>
      </c>
      <c r="DJ3391">
        <v>0.54767203330993652</v>
      </c>
      <c r="DK3391">
        <v>0.53856581449508667</v>
      </c>
      <c r="DL3391">
        <v>0.63458698987960815</v>
      </c>
      <c r="DM3391">
        <v>0.68868410587310791</v>
      </c>
      <c r="DN3391">
        <v>0.60784065723419189</v>
      </c>
      <c r="DO3391">
        <v>0.6498224139213562</v>
      </c>
      <c r="DP3391">
        <v>0.67990231513977051</v>
      </c>
      <c r="DQ3391">
        <v>0.67837923765182495</v>
      </c>
      <c r="DR3391">
        <v>0.69255936145782471</v>
      </c>
      <c r="DS3391">
        <v>11.333999633789063</v>
      </c>
      <c r="DT3391">
        <v>34.224033355712891</v>
      </c>
      <c r="DU3391">
        <v>34.483646392822266</v>
      </c>
      <c r="DV3391">
        <v>34.003726959228516</v>
      </c>
      <c r="DW3391">
        <v>33.754020690917969</v>
      </c>
      <c r="DX3391">
        <v>33.575115203857422</v>
      </c>
      <c r="DY3391">
        <v>10.896871566772461</v>
      </c>
      <c r="DZ3391">
        <v>1.9040724039077759</v>
      </c>
      <c r="EA3391">
        <v>1.8549675941467285</v>
      </c>
      <c r="EB3391">
        <v>1.9850802421569824</v>
      </c>
      <c r="EC3391">
        <v>1.9313334226608276</v>
      </c>
      <c r="ED3391">
        <v>1.8675628900527954</v>
      </c>
      <c r="EE3391">
        <v>1.8612643480300903</v>
      </c>
      <c r="EF3391">
        <v>1.8934801816940308</v>
      </c>
      <c r="EG3391">
        <v>1.9225895404815674</v>
      </c>
      <c r="EH3391">
        <v>1.923761248588562</v>
      </c>
      <c r="EI3391">
        <v>1.9807661771774292</v>
      </c>
      <c r="EJ3391">
        <v>2.135547399520874</v>
      </c>
      <c r="EK3391">
        <v>2.1963717937469482</v>
      </c>
      <c r="EL3391">
        <v>2.0250158309936523</v>
      </c>
      <c r="EM3391">
        <v>2.1046481132507324</v>
      </c>
      <c r="EN3391">
        <v>2.1492440700531006</v>
      </c>
      <c r="EO3391">
        <v>2.1850192546844482</v>
      </c>
      <c r="EP3391">
        <v>2.189857006072998</v>
      </c>
      <c r="EQ3391">
        <v>13.454981803894043</v>
      </c>
      <c r="ER3391">
        <v>36.247646331787109</v>
      </c>
      <c r="ES3391">
        <v>36.553974151611328</v>
      </c>
      <c r="ET3391">
        <v>36.124805450439453</v>
      </c>
      <c r="EU3391">
        <v>35.931343078613281</v>
      </c>
      <c r="EV3391">
        <v>35.757335662841797</v>
      </c>
      <c r="EW3391">
        <v>13.084813117980957</v>
      </c>
      <c r="EX3391">
        <v>4.1126766204833984</v>
      </c>
      <c r="EY3391">
        <v>4.0460281372070313</v>
      </c>
      <c r="EZ3391">
        <v>45.674850463867188</v>
      </c>
      <c r="FA3391">
        <v>45.073173522949219</v>
      </c>
      <c r="FB3391">
        <v>44.76898193359375</v>
      </c>
      <c r="FC3391">
        <v>44.719310760498047</v>
      </c>
      <c r="FD3391">
        <v>44.73919677734375</v>
      </c>
      <c r="FE3391">
        <v>44.603359222412109</v>
      </c>
      <c r="FF3391">
        <v>44.832717895507812</v>
      </c>
      <c r="FG3391">
        <v>44.865776062011719</v>
      </c>
      <c r="FH3391">
        <v>45.56231689453125</v>
      </c>
      <c r="FI3391">
        <v>47.252037048339844</v>
      </c>
      <c r="FJ3391">
        <v>48.926231384277344</v>
      </c>
      <c r="FK3391">
        <v>50.579906463623047</v>
      </c>
      <c r="FL3391">
        <v>51.820610046386719</v>
      </c>
      <c r="FM3391">
        <v>52.28594970703125</v>
      </c>
      <c r="FN3391">
        <v>52.439853668212891</v>
      </c>
      <c r="FO3391">
        <v>52.434879302978516</v>
      </c>
      <c r="FP3391">
        <v>51.947402954101563</v>
      </c>
      <c r="FQ3391">
        <v>50.889850616455078</v>
      </c>
      <c r="FR3391">
        <v>49.603233337402344</v>
      </c>
      <c r="FS3391">
        <v>48.379650115966797</v>
      </c>
      <c r="FT3391">
        <v>47.336479187011719</v>
      </c>
      <c r="FU3391">
        <v>46.671901702880859</v>
      </c>
      <c r="FV3391">
        <v>46.281669616699219</v>
      </c>
      <c r="FW3391">
        <v>45.576076507568359</v>
      </c>
      <c r="FX3391">
        <v>1594</v>
      </c>
      <c r="FY3391">
        <v>1.6445562243461609E-2</v>
      </c>
      <c r="FZ3391">
        <v>1</v>
      </c>
    </row>
    <row r="3392" spans="1:182" x14ac:dyDescent="0.2">
      <c r="A3392" t="s">
        <v>245</v>
      </c>
      <c r="B3392" t="s">
        <v>252</v>
      </c>
      <c r="C3392" t="s">
        <v>217</v>
      </c>
      <c r="D3392" t="s">
        <v>11</v>
      </c>
      <c r="E3392">
        <v>2015</v>
      </c>
      <c r="F3392" t="s">
        <v>230</v>
      </c>
      <c r="G3392" t="s">
        <v>10</v>
      </c>
      <c r="H3392" t="s">
        <v>226</v>
      </c>
      <c r="I3392">
        <v>1056.5999999999999</v>
      </c>
      <c r="L3392">
        <v>263.72462698332862</v>
      </c>
      <c r="M3392">
        <v>257.9563222496509</v>
      </c>
      <c r="N3392">
        <v>253.46093092029017</v>
      </c>
      <c r="O3392">
        <v>252.08937874053166</v>
      </c>
      <c r="P3392">
        <v>256.49620566492035</v>
      </c>
      <c r="Q3392">
        <v>267.16460611574985</v>
      </c>
      <c r="R3392">
        <v>280.91998090135422</v>
      </c>
      <c r="S3392">
        <v>287.57914078469162</v>
      </c>
      <c r="T3392">
        <v>295.49028060384131</v>
      </c>
      <c r="U3392">
        <v>304.11363151615541</v>
      </c>
      <c r="V3392">
        <v>315.73556416402658</v>
      </c>
      <c r="W3392">
        <v>320.41597448585514</v>
      </c>
      <c r="X3392">
        <v>320.39012420080576</v>
      </c>
      <c r="Y3392">
        <v>323.25126509959944</v>
      </c>
      <c r="Z3392">
        <v>324.6798815470512</v>
      </c>
      <c r="AA3392">
        <v>324.42427671625785</v>
      </c>
      <c r="AB3392">
        <v>324.00798169111084</v>
      </c>
      <c r="AC3392">
        <v>320.88571107489713</v>
      </c>
      <c r="AD3392">
        <v>320.46015634885731</v>
      </c>
      <c r="AE3392">
        <v>323.55915714897566</v>
      </c>
      <c r="AF3392">
        <v>319.88801813812893</v>
      </c>
      <c r="AG3392">
        <v>304.42148029796039</v>
      </c>
      <c r="AH3392">
        <v>287.46862601649548</v>
      </c>
      <c r="AI3392">
        <v>274.39886559407631</v>
      </c>
      <c r="AJ3392">
        <v>-7.8554306030273437</v>
      </c>
      <c r="AK3392">
        <v>-7.7619199752807617</v>
      </c>
      <c r="AL3392">
        <v>-8.0069637298583984</v>
      </c>
      <c r="AM3392">
        <v>-7.9512033462524414</v>
      </c>
      <c r="AN3392">
        <v>-7.8396897315979004</v>
      </c>
      <c r="AO3392">
        <v>-6.5668168067932129</v>
      </c>
      <c r="AP3392">
        <v>-6.5112752914428711</v>
      </c>
      <c r="AQ3392">
        <v>-6.2389397621154785</v>
      </c>
      <c r="AR3392">
        <v>-6.4009647369384766</v>
      </c>
      <c r="AS3392">
        <v>-6.6287074089050293</v>
      </c>
      <c r="AT3392">
        <v>-6.5309023857116699</v>
      </c>
      <c r="AU3392">
        <v>-6.6009254455566406</v>
      </c>
      <c r="AV3392">
        <v>24.393999099731445</v>
      </c>
      <c r="AW3392">
        <v>88.140632629394531</v>
      </c>
      <c r="AX3392">
        <v>87.711311340332031</v>
      </c>
      <c r="AY3392">
        <v>86.746780395507813</v>
      </c>
      <c r="AZ3392">
        <v>86.608108520507813</v>
      </c>
      <c r="BA3392">
        <v>86.945640563964844</v>
      </c>
      <c r="BB3392">
        <v>25.08282470703125</v>
      </c>
      <c r="BC3392">
        <v>-3.3844540119171143</v>
      </c>
      <c r="BD3392">
        <v>-3.4789855480194092</v>
      </c>
      <c r="BE3392">
        <v>-3.225454568862915</v>
      </c>
      <c r="BF3392">
        <v>-3.2678344249725342</v>
      </c>
      <c r="BG3392">
        <v>-3.7681865692138672</v>
      </c>
      <c r="BH3392">
        <v>-3.814918041229248</v>
      </c>
      <c r="BI3392">
        <v>-3.7591838836669922</v>
      </c>
      <c r="BJ3392">
        <v>-3.8775322437286377</v>
      </c>
      <c r="BK3392">
        <v>-3.8583652973175049</v>
      </c>
      <c r="BL3392">
        <v>-3.829148530960083</v>
      </c>
      <c r="BM3392">
        <v>-3.2634568214416504</v>
      </c>
      <c r="BN3392">
        <v>-3.2645606994628906</v>
      </c>
      <c r="BO3392">
        <v>-3.104935884475708</v>
      </c>
      <c r="BP3392">
        <v>-3.1699528694152832</v>
      </c>
      <c r="BQ3392">
        <v>-3.2825171947479248</v>
      </c>
      <c r="BR3392">
        <v>-3.2164649963378906</v>
      </c>
      <c r="BS3392">
        <v>-3.2644689083099365</v>
      </c>
      <c r="BT3392">
        <v>27.606996536254883</v>
      </c>
      <c r="BU3392">
        <v>91.904975891113281</v>
      </c>
      <c r="BV3392">
        <v>91.460250854492187</v>
      </c>
      <c r="BW3392">
        <v>90.543022155761719</v>
      </c>
      <c r="BX3392">
        <v>90.454902648925781</v>
      </c>
      <c r="BY3392">
        <v>90.805549621582031</v>
      </c>
      <c r="BZ3392">
        <v>28.394266128540039</v>
      </c>
      <c r="CA3392">
        <v>-0.21320125460624695</v>
      </c>
      <c r="CB3392">
        <v>-0.32109671831130981</v>
      </c>
      <c r="CC3392">
        <v>-0.14790025353431702</v>
      </c>
      <c r="CD3392">
        <v>-0.27440959215164185</v>
      </c>
      <c r="CE3392">
        <v>-0.7091522216796875</v>
      </c>
      <c r="CF3392">
        <v>-1.0164715051651001</v>
      </c>
      <c r="CG3392">
        <v>-0.98690110445022583</v>
      </c>
      <c r="CH3392">
        <v>-1.017500638961792</v>
      </c>
      <c r="CI3392">
        <v>-1.0236784219741821</v>
      </c>
      <c r="CJ3392">
        <v>-1.0514600276947021</v>
      </c>
      <c r="CK3392">
        <v>-0.97555965185165405</v>
      </c>
      <c r="CL3392">
        <v>-1.0158959627151489</v>
      </c>
      <c r="CM3392">
        <v>-0.934334397315979</v>
      </c>
      <c r="CN3392">
        <v>-0.93216401338577271</v>
      </c>
      <c r="CO3392">
        <v>-0.96495628356933594</v>
      </c>
      <c r="CP3392">
        <v>-0.92089581489562988</v>
      </c>
      <c r="CQ3392">
        <v>-0.95364946126937866</v>
      </c>
      <c r="CR3392">
        <v>29.832307815551758</v>
      </c>
      <c r="CS3392">
        <v>94.51214599609375</v>
      </c>
      <c r="CT3392">
        <v>94.0567626953125</v>
      </c>
      <c r="CU3392">
        <v>93.172294616699219</v>
      </c>
      <c r="CV3392">
        <v>93.119178771972656</v>
      </c>
      <c r="CW3392">
        <v>93.478904724121094</v>
      </c>
      <c r="CX3392">
        <v>30.687759399414063</v>
      </c>
      <c r="CY3392">
        <v>1.9831987619400024</v>
      </c>
      <c r="CZ3392">
        <v>1.8660475015640259</v>
      </c>
      <c r="DA3392">
        <v>1.9836045503616333</v>
      </c>
      <c r="DB3392">
        <v>1.7988274097442627</v>
      </c>
      <c r="DC3392">
        <v>1.4095256328582764</v>
      </c>
      <c r="DD3392">
        <v>1.7819751501083374</v>
      </c>
      <c r="DE3392">
        <v>1.7853816747665405</v>
      </c>
      <c r="DF3392">
        <v>1.8425309658050537</v>
      </c>
      <c r="DG3392">
        <v>1.8110084533691406</v>
      </c>
      <c r="DH3392">
        <v>1.7262283563613892</v>
      </c>
      <c r="DI3392">
        <v>1.3123375177383423</v>
      </c>
      <c r="DJ3392">
        <v>1.2327686548233032</v>
      </c>
      <c r="DK3392">
        <v>1.23626708984375</v>
      </c>
      <c r="DL3392">
        <v>1.3056248426437378</v>
      </c>
      <c r="DM3392">
        <v>1.3526047468185425</v>
      </c>
      <c r="DN3392">
        <v>1.3746734857559204</v>
      </c>
      <c r="DO3392">
        <v>1.3571701049804687</v>
      </c>
      <c r="DP3392">
        <v>32.057621002197266</v>
      </c>
      <c r="DQ3392">
        <v>97.11932373046875</v>
      </c>
      <c r="DR3392">
        <v>96.653266906738281</v>
      </c>
      <c r="DS3392">
        <v>95.801559448242188</v>
      </c>
      <c r="DT3392">
        <v>95.783454895019531</v>
      </c>
      <c r="DU3392">
        <v>96.152267456054688</v>
      </c>
      <c r="DV3392">
        <v>32.981254577636719</v>
      </c>
      <c r="DW3392">
        <v>4.1795988082885742</v>
      </c>
      <c r="DX3392">
        <v>4.0531916618347168</v>
      </c>
      <c r="DY3392">
        <v>4.1151094436645508</v>
      </c>
      <c r="DZ3392">
        <v>3.8720643520355225</v>
      </c>
      <c r="EA3392">
        <v>3.5282034873962402</v>
      </c>
      <c r="EB3392">
        <v>5.8224878311157227</v>
      </c>
      <c r="EC3392">
        <v>5.7881178855895996</v>
      </c>
      <c r="ED3392">
        <v>5.9719624519348145</v>
      </c>
      <c r="EE3392">
        <v>5.903846263885498</v>
      </c>
      <c r="EF3392">
        <v>5.7367691993713379</v>
      </c>
      <c r="EG3392">
        <v>4.6156973838806152</v>
      </c>
      <c r="EH3392">
        <v>4.4794836044311523</v>
      </c>
      <c r="EI3392">
        <v>4.3702707290649414</v>
      </c>
      <c r="EJ3392">
        <v>4.5366368293762207</v>
      </c>
      <c r="EK3392">
        <v>4.6987948417663574</v>
      </c>
      <c r="EL3392">
        <v>4.6891107559204102</v>
      </c>
      <c r="EM3392">
        <v>4.6936264038085938</v>
      </c>
      <c r="EN3392">
        <v>35.270618438720703</v>
      </c>
      <c r="EO3392">
        <v>100.8836669921875</v>
      </c>
      <c r="EP3392">
        <v>100.40220642089844</v>
      </c>
      <c r="EQ3392">
        <v>99.597801208496094</v>
      </c>
      <c r="ER3392">
        <v>99.6302490234375</v>
      </c>
      <c r="ES3392">
        <v>100.01217651367187</v>
      </c>
      <c r="ET3392">
        <v>36.292694091796875</v>
      </c>
      <c r="EU3392">
        <v>7.3508515357971191</v>
      </c>
      <c r="EV3392">
        <v>7.2110805511474609</v>
      </c>
      <c r="EW3392">
        <v>7.1926636695861816</v>
      </c>
      <c r="EX3392">
        <v>6.8654890060424805</v>
      </c>
      <c r="EY3392">
        <v>6.5872378349304199</v>
      </c>
      <c r="EZ3392">
        <v>76.93878173828125</v>
      </c>
      <c r="FA3392">
        <v>75.812477111816406</v>
      </c>
      <c r="FB3392">
        <v>74.768081665039062</v>
      </c>
      <c r="FC3392">
        <v>73.871070861816406</v>
      </c>
      <c r="FD3392">
        <v>72.958534240722656</v>
      </c>
      <c r="FE3392">
        <v>72.173934936523438</v>
      </c>
      <c r="FF3392">
        <v>71.576530456542969</v>
      </c>
      <c r="FG3392">
        <v>71.775978088378906</v>
      </c>
      <c r="FH3392">
        <v>74.39556884765625</v>
      </c>
      <c r="FI3392">
        <v>78.938499450683594</v>
      </c>
      <c r="FJ3392">
        <v>83.564865112304687</v>
      </c>
      <c r="FK3392">
        <v>87.707901000976563</v>
      </c>
      <c r="FL3392">
        <v>90.55120849609375</v>
      </c>
      <c r="FM3392">
        <v>92.384384155273438</v>
      </c>
      <c r="FN3392">
        <v>93.557937622070312</v>
      </c>
      <c r="FO3392">
        <v>94.102287292480469</v>
      </c>
      <c r="FP3392">
        <v>94.139427185058594</v>
      </c>
      <c r="FQ3392">
        <v>93.397125244140625</v>
      </c>
      <c r="FR3392">
        <v>92.360389709472656</v>
      </c>
      <c r="FS3392">
        <v>89.763595581054688</v>
      </c>
      <c r="FT3392">
        <v>86.103614807128906</v>
      </c>
      <c r="FU3392">
        <v>82.872344970703125</v>
      </c>
      <c r="FV3392">
        <v>80.681716918945313</v>
      </c>
      <c r="FW3392">
        <v>78.965705871582031</v>
      </c>
      <c r="FX3392">
        <v>1594</v>
      </c>
      <c r="FY3392">
        <v>1.6445562243461609E-2</v>
      </c>
      <c r="FZ3392">
        <v>1</v>
      </c>
    </row>
    <row r="3393" spans="1:182" x14ac:dyDescent="0.2">
      <c r="A3393" t="s">
        <v>245</v>
      </c>
      <c r="B3393" t="s">
        <v>252</v>
      </c>
      <c r="C3393" t="s">
        <v>217</v>
      </c>
      <c r="D3393" t="s">
        <v>11</v>
      </c>
      <c r="E3393">
        <v>2016</v>
      </c>
      <c r="F3393" t="s">
        <v>230</v>
      </c>
      <c r="G3393" t="s">
        <v>10</v>
      </c>
      <c r="H3393" t="s">
        <v>226</v>
      </c>
      <c r="I3393">
        <v>1056.5999999999999</v>
      </c>
      <c r="L3393">
        <v>263.72462698332862</v>
      </c>
      <c r="M3393">
        <v>257.9563222496509</v>
      </c>
      <c r="N3393">
        <v>253.46093092029017</v>
      </c>
      <c r="O3393">
        <v>252.08937874053166</v>
      </c>
      <c r="P3393">
        <v>256.49620566492035</v>
      </c>
      <c r="Q3393">
        <v>267.16460611574985</v>
      </c>
      <c r="R3393">
        <v>280.91998090135422</v>
      </c>
      <c r="S3393">
        <v>287.57914078469162</v>
      </c>
      <c r="T3393">
        <v>295.49028060384131</v>
      </c>
      <c r="U3393">
        <v>304.11363151615535</v>
      </c>
      <c r="V3393">
        <v>315.73556416402664</v>
      </c>
      <c r="W3393">
        <v>320.41597448585514</v>
      </c>
      <c r="X3393">
        <v>320.39012420080576</v>
      </c>
      <c r="Y3393">
        <v>323.25126509959944</v>
      </c>
      <c r="Z3393">
        <v>324.6798815470512</v>
      </c>
      <c r="AA3393">
        <v>324.42427671625785</v>
      </c>
      <c r="AB3393">
        <v>324.00798169111084</v>
      </c>
      <c r="AC3393">
        <v>320.88571107489719</v>
      </c>
      <c r="AD3393">
        <v>320.46015634885731</v>
      </c>
      <c r="AE3393">
        <v>323.55915714897566</v>
      </c>
      <c r="AF3393">
        <v>319.88801813812893</v>
      </c>
      <c r="AG3393">
        <v>304.42148029796039</v>
      </c>
      <c r="AH3393">
        <v>287.46862601649548</v>
      </c>
      <c r="AI3393">
        <v>274.39886559407631</v>
      </c>
      <c r="AJ3393">
        <v>-7.8554306030273437</v>
      </c>
      <c r="AK3393">
        <v>-7.7619199752807617</v>
      </c>
      <c r="AL3393">
        <v>-8.0069637298583984</v>
      </c>
      <c r="AM3393">
        <v>-7.9512033462524414</v>
      </c>
      <c r="AN3393">
        <v>-7.8396897315979004</v>
      </c>
      <c r="AO3393">
        <v>-6.5668168067932129</v>
      </c>
      <c r="AP3393">
        <v>-6.5112752914428711</v>
      </c>
      <c r="AQ3393">
        <v>-6.2389397621154785</v>
      </c>
      <c r="AR3393">
        <v>-6.4009647369384766</v>
      </c>
      <c r="AS3393">
        <v>-6.6287074089050293</v>
      </c>
      <c r="AT3393">
        <v>-6.5309023857116699</v>
      </c>
      <c r="AU3393">
        <v>-6.6009254455566406</v>
      </c>
      <c r="AV3393">
        <v>24.393999099731445</v>
      </c>
      <c r="AW3393">
        <v>88.140632629394531</v>
      </c>
      <c r="AX3393">
        <v>87.711311340332031</v>
      </c>
      <c r="AY3393">
        <v>86.746780395507813</v>
      </c>
      <c r="AZ3393">
        <v>86.608108520507813</v>
      </c>
      <c r="BA3393">
        <v>86.945640563964844</v>
      </c>
      <c r="BB3393">
        <v>25.08282470703125</v>
      </c>
      <c r="BC3393">
        <v>-3.3844540119171143</v>
      </c>
      <c r="BD3393">
        <v>-3.4789855480194092</v>
      </c>
      <c r="BE3393">
        <v>-3.225454568862915</v>
      </c>
      <c r="BF3393">
        <v>-3.2678344249725342</v>
      </c>
      <c r="BG3393">
        <v>-3.7681865692138672</v>
      </c>
      <c r="BH3393">
        <v>-3.814918041229248</v>
      </c>
      <c r="BI3393">
        <v>-3.7591838836669922</v>
      </c>
      <c r="BJ3393">
        <v>-3.8775322437286377</v>
      </c>
      <c r="BK3393">
        <v>-3.8583652973175049</v>
      </c>
      <c r="BL3393">
        <v>-3.829148530960083</v>
      </c>
      <c r="BM3393">
        <v>-3.2634568214416504</v>
      </c>
      <c r="BN3393">
        <v>-3.2645606994628906</v>
      </c>
      <c r="BO3393">
        <v>-3.104935884475708</v>
      </c>
      <c r="BP3393">
        <v>-3.1699528694152832</v>
      </c>
      <c r="BQ3393">
        <v>-3.2825171947479248</v>
      </c>
      <c r="BR3393">
        <v>-3.2164649963378906</v>
      </c>
      <c r="BS3393">
        <v>-3.2644689083099365</v>
      </c>
      <c r="BT3393">
        <v>27.606996536254883</v>
      </c>
      <c r="BU3393">
        <v>91.904975891113281</v>
      </c>
      <c r="BV3393">
        <v>91.460250854492187</v>
      </c>
      <c r="BW3393">
        <v>90.543022155761719</v>
      </c>
      <c r="BX3393">
        <v>90.454902648925781</v>
      </c>
      <c r="BY3393">
        <v>90.805549621582031</v>
      </c>
      <c r="BZ3393">
        <v>28.394266128540039</v>
      </c>
      <c r="CA3393">
        <v>-0.21320125460624695</v>
      </c>
      <c r="CB3393">
        <v>-0.32109671831130981</v>
      </c>
      <c r="CC3393">
        <v>-0.14790025353431702</v>
      </c>
      <c r="CD3393">
        <v>-0.27440959215164185</v>
      </c>
      <c r="CE3393">
        <v>-0.7091522216796875</v>
      </c>
      <c r="CF3393">
        <v>-1.0164715051651001</v>
      </c>
      <c r="CG3393">
        <v>-0.98690110445022583</v>
      </c>
      <c r="CH3393">
        <v>-1.017500638961792</v>
      </c>
      <c r="CI3393">
        <v>-1.0236784219741821</v>
      </c>
      <c r="CJ3393">
        <v>-1.0514600276947021</v>
      </c>
      <c r="CK3393">
        <v>-0.97555965185165405</v>
      </c>
      <c r="CL3393">
        <v>-1.0158959627151489</v>
      </c>
      <c r="CM3393">
        <v>-0.934334397315979</v>
      </c>
      <c r="CN3393">
        <v>-0.93216401338577271</v>
      </c>
      <c r="CO3393">
        <v>-0.96495628356933594</v>
      </c>
      <c r="CP3393">
        <v>-0.92089581489562988</v>
      </c>
      <c r="CQ3393">
        <v>-0.95364946126937866</v>
      </c>
      <c r="CR3393">
        <v>29.832307815551758</v>
      </c>
      <c r="CS3393">
        <v>94.51214599609375</v>
      </c>
      <c r="CT3393">
        <v>94.0567626953125</v>
      </c>
      <c r="CU3393">
        <v>93.172294616699219</v>
      </c>
      <c r="CV3393">
        <v>93.119178771972656</v>
      </c>
      <c r="CW3393">
        <v>93.478904724121094</v>
      </c>
      <c r="CX3393">
        <v>30.687759399414063</v>
      </c>
      <c r="CY3393">
        <v>1.9831987619400024</v>
      </c>
      <c r="CZ3393">
        <v>1.8660475015640259</v>
      </c>
      <c r="DA3393">
        <v>1.9836045503616333</v>
      </c>
      <c r="DB3393">
        <v>1.7988274097442627</v>
      </c>
      <c r="DC3393">
        <v>1.4095256328582764</v>
      </c>
      <c r="DD3393">
        <v>1.7819751501083374</v>
      </c>
      <c r="DE3393">
        <v>1.7853816747665405</v>
      </c>
      <c r="DF3393">
        <v>1.8425309658050537</v>
      </c>
      <c r="DG3393">
        <v>1.8110084533691406</v>
      </c>
      <c r="DH3393">
        <v>1.7262283563613892</v>
      </c>
      <c r="DI3393">
        <v>1.3123375177383423</v>
      </c>
      <c r="DJ3393">
        <v>1.2327686548233032</v>
      </c>
      <c r="DK3393">
        <v>1.23626708984375</v>
      </c>
      <c r="DL3393">
        <v>1.3056248426437378</v>
      </c>
      <c r="DM3393">
        <v>1.3526047468185425</v>
      </c>
      <c r="DN3393">
        <v>1.3746734857559204</v>
      </c>
      <c r="DO3393">
        <v>1.3571701049804687</v>
      </c>
      <c r="DP3393">
        <v>32.057621002197266</v>
      </c>
      <c r="DQ3393">
        <v>97.11932373046875</v>
      </c>
      <c r="DR3393">
        <v>96.653266906738281</v>
      </c>
      <c r="DS3393">
        <v>95.801559448242188</v>
      </c>
      <c r="DT3393">
        <v>95.783454895019531</v>
      </c>
      <c r="DU3393">
        <v>96.152267456054688</v>
      </c>
      <c r="DV3393">
        <v>32.981254577636719</v>
      </c>
      <c r="DW3393">
        <v>4.1795988082885742</v>
      </c>
      <c r="DX3393">
        <v>4.0531916618347168</v>
      </c>
      <c r="DY3393">
        <v>4.1151094436645508</v>
      </c>
      <c r="DZ3393">
        <v>3.8720643520355225</v>
      </c>
      <c r="EA3393">
        <v>3.5282034873962402</v>
      </c>
      <c r="EB3393">
        <v>5.8224878311157227</v>
      </c>
      <c r="EC3393">
        <v>5.7881178855895996</v>
      </c>
      <c r="ED3393">
        <v>5.9719624519348145</v>
      </c>
      <c r="EE3393">
        <v>5.903846263885498</v>
      </c>
      <c r="EF3393">
        <v>5.7367691993713379</v>
      </c>
      <c r="EG3393">
        <v>4.6156973838806152</v>
      </c>
      <c r="EH3393">
        <v>4.4794836044311523</v>
      </c>
      <c r="EI3393">
        <v>4.3702707290649414</v>
      </c>
      <c r="EJ3393">
        <v>4.5366368293762207</v>
      </c>
      <c r="EK3393">
        <v>4.6987948417663574</v>
      </c>
      <c r="EL3393">
        <v>4.6891107559204102</v>
      </c>
      <c r="EM3393">
        <v>4.6936264038085938</v>
      </c>
      <c r="EN3393">
        <v>35.270618438720703</v>
      </c>
      <c r="EO3393">
        <v>100.8836669921875</v>
      </c>
      <c r="EP3393">
        <v>100.40220642089844</v>
      </c>
      <c r="EQ3393">
        <v>99.597801208496094</v>
      </c>
      <c r="ER3393">
        <v>99.6302490234375</v>
      </c>
      <c r="ES3393">
        <v>100.01217651367187</v>
      </c>
      <c r="ET3393">
        <v>36.292694091796875</v>
      </c>
      <c r="EU3393">
        <v>7.3508515357971191</v>
      </c>
      <c r="EV3393">
        <v>7.2110805511474609</v>
      </c>
      <c r="EW3393">
        <v>7.1926636695861816</v>
      </c>
      <c r="EX3393">
        <v>6.8654890060424805</v>
      </c>
      <c r="EY3393">
        <v>6.5872378349304199</v>
      </c>
      <c r="EZ3393">
        <v>76.93878173828125</v>
      </c>
      <c r="FA3393">
        <v>75.812477111816406</v>
      </c>
      <c r="FB3393">
        <v>74.768081665039062</v>
      </c>
      <c r="FC3393">
        <v>73.871070861816406</v>
      </c>
      <c r="FD3393">
        <v>72.958534240722656</v>
      </c>
      <c r="FE3393">
        <v>72.173934936523438</v>
      </c>
      <c r="FF3393">
        <v>71.576530456542969</v>
      </c>
      <c r="FG3393">
        <v>71.775978088378906</v>
      </c>
      <c r="FH3393">
        <v>74.39556884765625</v>
      </c>
      <c r="FI3393">
        <v>78.938499450683594</v>
      </c>
      <c r="FJ3393">
        <v>83.564865112304687</v>
      </c>
      <c r="FK3393">
        <v>87.707901000976563</v>
      </c>
      <c r="FL3393">
        <v>90.55120849609375</v>
      </c>
      <c r="FM3393">
        <v>92.384384155273438</v>
      </c>
      <c r="FN3393">
        <v>93.557937622070312</v>
      </c>
      <c r="FO3393">
        <v>94.102287292480469</v>
      </c>
      <c r="FP3393">
        <v>94.139427185058594</v>
      </c>
      <c r="FQ3393">
        <v>93.397125244140625</v>
      </c>
      <c r="FR3393">
        <v>92.360389709472656</v>
      </c>
      <c r="FS3393">
        <v>89.763595581054688</v>
      </c>
      <c r="FT3393">
        <v>86.103614807128906</v>
      </c>
      <c r="FU3393">
        <v>82.872344970703125</v>
      </c>
      <c r="FV3393">
        <v>80.681716918945313</v>
      </c>
      <c r="FW3393">
        <v>78.965705871582031</v>
      </c>
      <c r="FX3393">
        <v>1594</v>
      </c>
      <c r="FY3393">
        <v>1.6445562243461609E-2</v>
      </c>
      <c r="FZ3393">
        <v>1</v>
      </c>
    </row>
    <row r="3394" spans="1:182" x14ac:dyDescent="0.2">
      <c r="A3394" t="s">
        <v>245</v>
      </c>
      <c r="B3394" t="s">
        <v>252</v>
      </c>
      <c r="C3394" t="s">
        <v>217</v>
      </c>
      <c r="D3394" t="s">
        <v>11</v>
      </c>
      <c r="E3394">
        <v>2017</v>
      </c>
      <c r="F3394" t="s">
        <v>230</v>
      </c>
      <c r="G3394" t="s">
        <v>10</v>
      </c>
      <c r="H3394" t="s">
        <v>226</v>
      </c>
      <c r="I3394">
        <v>1056.5999999999999</v>
      </c>
      <c r="L3394">
        <v>263.72462698332862</v>
      </c>
      <c r="M3394">
        <v>257.9563222496509</v>
      </c>
      <c r="N3394">
        <v>253.46093092029017</v>
      </c>
      <c r="O3394">
        <v>252.08937874053166</v>
      </c>
      <c r="P3394">
        <v>256.49620566492035</v>
      </c>
      <c r="Q3394">
        <v>267.16460611574985</v>
      </c>
      <c r="R3394">
        <v>280.91998090135422</v>
      </c>
      <c r="S3394">
        <v>287.57914078469162</v>
      </c>
      <c r="T3394">
        <v>295.49028060384137</v>
      </c>
      <c r="U3394">
        <v>304.11363151615541</v>
      </c>
      <c r="V3394">
        <v>315.73556416402658</v>
      </c>
      <c r="W3394">
        <v>320.41597448585514</v>
      </c>
      <c r="X3394">
        <v>320.39012420080576</v>
      </c>
      <c r="Y3394">
        <v>323.25126509959944</v>
      </c>
      <c r="Z3394">
        <v>324.6798815470512</v>
      </c>
      <c r="AA3394">
        <v>324.42427671625785</v>
      </c>
      <c r="AB3394">
        <v>324.00798169111084</v>
      </c>
      <c r="AC3394">
        <v>320.88571107489719</v>
      </c>
      <c r="AD3394">
        <v>320.46015634885731</v>
      </c>
      <c r="AE3394">
        <v>323.55915714897566</v>
      </c>
      <c r="AF3394">
        <v>319.88801813812893</v>
      </c>
      <c r="AG3394">
        <v>304.42148029796039</v>
      </c>
      <c r="AH3394">
        <v>287.46862601649553</v>
      </c>
      <c r="AI3394">
        <v>274.39886559407631</v>
      </c>
      <c r="AJ3394">
        <v>-7.8554306030273437</v>
      </c>
      <c r="AK3394">
        <v>-7.7619199752807617</v>
      </c>
      <c r="AL3394">
        <v>-8.0069637298583984</v>
      </c>
      <c r="AM3394">
        <v>-7.9512033462524414</v>
      </c>
      <c r="AN3394">
        <v>-7.8396897315979004</v>
      </c>
      <c r="AO3394">
        <v>-6.5668168067932129</v>
      </c>
      <c r="AP3394">
        <v>-6.5112752914428711</v>
      </c>
      <c r="AQ3394">
        <v>-6.2389397621154785</v>
      </c>
      <c r="AR3394">
        <v>-6.4009647369384766</v>
      </c>
      <c r="AS3394">
        <v>-6.6287074089050293</v>
      </c>
      <c r="AT3394">
        <v>-6.5309023857116699</v>
      </c>
      <c r="AU3394">
        <v>-6.6009254455566406</v>
      </c>
      <c r="AV3394">
        <v>24.393999099731445</v>
      </c>
      <c r="AW3394">
        <v>88.140632629394531</v>
      </c>
      <c r="AX3394">
        <v>87.711311340332031</v>
      </c>
      <c r="AY3394">
        <v>86.746780395507813</v>
      </c>
      <c r="AZ3394">
        <v>86.608108520507813</v>
      </c>
      <c r="BA3394">
        <v>86.945640563964844</v>
      </c>
      <c r="BB3394">
        <v>25.08282470703125</v>
      </c>
      <c r="BC3394">
        <v>-3.3844540119171143</v>
      </c>
      <c r="BD3394">
        <v>-3.4789855480194092</v>
      </c>
      <c r="BE3394">
        <v>-3.225454568862915</v>
      </c>
      <c r="BF3394">
        <v>-3.2678344249725342</v>
      </c>
      <c r="BG3394">
        <v>-3.7681865692138672</v>
      </c>
      <c r="BH3394">
        <v>-3.814918041229248</v>
      </c>
      <c r="BI3394">
        <v>-3.7591838836669922</v>
      </c>
      <c r="BJ3394">
        <v>-3.8775322437286377</v>
      </c>
      <c r="BK3394">
        <v>-3.8583652973175049</v>
      </c>
      <c r="BL3394">
        <v>-3.829148530960083</v>
      </c>
      <c r="BM3394">
        <v>-3.2634568214416504</v>
      </c>
      <c r="BN3394">
        <v>-3.2645606994628906</v>
      </c>
      <c r="BO3394">
        <v>-3.104935884475708</v>
      </c>
      <c r="BP3394">
        <v>-3.1699528694152832</v>
      </c>
      <c r="BQ3394">
        <v>-3.2825171947479248</v>
      </c>
      <c r="BR3394">
        <v>-3.2164649963378906</v>
      </c>
      <c r="BS3394">
        <v>-3.2644689083099365</v>
      </c>
      <c r="BT3394">
        <v>27.606996536254883</v>
      </c>
      <c r="BU3394">
        <v>91.904975891113281</v>
      </c>
      <c r="BV3394">
        <v>91.460250854492187</v>
      </c>
      <c r="BW3394">
        <v>90.543022155761719</v>
      </c>
      <c r="BX3394">
        <v>90.454902648925781</v>
      </c>
      <c r="BY3394">
        <v>90.805549621582031</v>
      </c>
      <c r="BZ3394">
        <v>28.394266128540039</v>
      </c>
      <c r="CA3394">
        <v>-0.21320125460624695</v>
      </c>
      <c r="CB3394">
        <v>-0.32109671831130981</v>
      </c>
      <c r="CC3394">
        <v>-0.14790025353431702</v>
      </c>
      <c r="CD3394">
        <v>-0.27440959215164185</v>
      </c>
      <c r="CE3394">
        <v>-0.7091522216796875</v>
      </c>
      <c r="CF3394">
        <v>-1.0164715051651001</v>
      </c>
      <c r="CG3394">
        <v>-0.98690110445022583</v>
      </c>
      <c r="CH3394">
        <v>-1.017500638961792</v>
      </c>
      <c r="CI3394">
        <v>-1.0236784219741821</v>
      </c>
      <c r="CJ3394">
        <v>-1.0514600276947021</v>
      </c>
      <c r="CK3394">
        <v>-0.97555965185165405</v>
      </c>
      <c r="CL3394">
        <v>-1.0158959627151489</v>
      </c>
      <c r="CM3394">
        <v>-0.934334397315979</v>
      </c>
      <c r="CN3394">
        <v>-0.93216401338577271</v>
      </c>
      <c r="CO3394">
        <v>-0.96495628356933594</v>
      </c>
      <c r="CP3394">
        <v>-0.92089581489562988</v>
      </c>
      <c r="CQ3394">
        <v>-0.95364946126937866</v>
      </c>
      <c r="CR3394">
        <v>29.832307815551758</v>
      </c>
      <c r="CS3394">
        <v>94.51214599609375</v>
      </c>
      <c r="CT3394">
        <v>94.0567626953125</v>
      </c>
      <c r="CU3394">
        <v>93.172294616699219</v>
      </c>
      <c r="CV3394">
        <v>93.119178771972656</v>
      </c>
      <c r="CW3394">
        <v>93.478904724121094</v>
      </c>
      <c r="CX3394">
        <v>30.687759399414063</v>
      </c>
      <c r="CY3394">
        <v>1.9831987619400024</v>
      </c>
      <c r="CZ3394">
        <v>1.8660475015640259</v>
      </c>
      <c r="DA3394">
        <v>1.9836045503616333</v>
      </c>
      <c r="DB3394">
        <v>1.7988274097442627</v>
      </c>
      <c r="DC3394">
        <v>1.4095256328582764</v>
      </c>
      <c r="DD3394">
        <v>1.7819751501083374</v>
      </c>
      <c r="DE3394">
        <v>1.7853816747665405</v>
      </c>
      <c r="DF3394">
        <v>1.8425309658050537</v>
      </c>
      <c r="DG3394">
        <v>1.8110084533691406</v>
      </c>
      <c r="DH3394">
        <v>1.7262283563613892</v>
      </c>
      <c r="DI3394">
        <v>1.3123375177383423</v>
      </c>
      <c r="DJ3394">
        <v>1.2327686548233032</v>
      </c>
      <c r="DK3394">
        <v>1.23626708984375</v>
      </c>
      <c r="DL3394">
        <v>1.3056248426437378</v>
      </c>
      <c r="DM3394">
        <v>1.3526047468185425</v>
      </c>
      <c r="DN3394">
        <v>1.3746734857559204</v>
      </c>
      <c r="DO3394">
        <v>1.3571701049804687</v>
      </c>
      <c r="DP3394">
        <v>32.057621002197266</v>
      </c>
      <c r="DQ3394">
        <v>97.11932373046875</v>
      </c>
      <c r="DR3394">
        <v>96.653266906738281</v>
      </c>
      <c r="DS3394">
        <v>95.801559448242188</v>
      </c>
      <c r="DT3394">
        <v>95.783454895019531</v>
      </c>
      <c r="DU3394">
        <v>96.152267456054688</v>
      </c>
      <c r="DV3394">
        <v>32.981254577636719</v>
      </c>
      <c r="DW3394">
        <v>4.1795988082885742</v>
      </c>
      <c r="DX3394">
        <v>4.0531916618347168</v>
      </c>
      <c r="DY3394">
        <v>4.1151094436645508</v>
      </c>
      <c r="DZ3394">
        <v>3.8720643520355225</v>
      </c>
      <c r="EA3394">
        <v>3.5282034873962402</v>
      </c>
      <c r="EB3394">
        <v>5.8224878311157227</v>
      </c>
      <c r="EC3394">
        <v>5.7881178855895996</v>
      </c>
      <c r="ED3394">
        <v>5.9719624519348145</v>
      </c>
      <c r="EE3394">
        <v>5.903846263885498</v>
      </c>
      <c r="EF3394">
        <v>5.7367691993713379</v>
      </c>
      <c r="EG3394">
        <v>4.6156973838806152</v>
      </c>
      <c r="EH3394">
        <v>4.4794836044311523</v>
      </c>
      <c r="EI3394">
        <v>4.3702707290649414</v>
      </c>
      <c r="EJ3394">
        <v>4.5366368293762207</v>
      </c>
      <c r="EK3394">
        <v>4.6987948417663574</v>
      </c>
      <c r="EL3394">
        <v>4.6891107559204102</v>
      </c>
      <c r="EM3394">
        <v>4.6936264038085938</v>
      </c>
      <c r="EN3394">
        <v>35.270618438720703</v>
      </c>
      <c r="EO3394">
        <v>100.8836669921875</v>
      </c>
      <c r="EP3394">
        <v>100.40220642089844</v>
      </c>
      <c r="EQ3394">
        <v>99.597801208496094</v>
      </c>
      <c r="ER3394">
        <v>99.6302490234375</v>
      </c>
      <c r="ES3394">
        <v>100.01217651367187</v>
      </c>
      <c r="ET3394">
        <v>36.292694091796875</v>
      </c>
      <c r="EU3394">
        <v>7.3508515357971191</v>
      </c>
      <c r="EV3394">
        <v>7.2110805511474609</v>
      </c>
      <c r="EW3394">
        <v>7.1926636695861816</v>
      </c>
      <c r="EX3394">
        <v>6.8654890060424805</v>
      </c>
      <c r="EY3394">
        <v>6.5872378349304199</v>
      </c>
      <c r="EZ3394">
        <v>76.93878173828125</v>
      </c>
      <c r="FA3394">
        <v>75.812477111816406</v>
      </c>
      <c r="FB3394">
        <v>74.768081665039062</v>
      </c>
      <c r="FC3394">
        <v>73.871070861816406</v>
      </c>
      <c r="FD3394">
        <v>72.958534240722656</v>
      </c>
      <c r="FE3394">
        <v>72.173934936523438</v>
      </c>
      <c r="FF3394">
        <v>71.576530456542969</v>
      </c>
      <c r="FG3394">
        <v>71.775978088378906</v>
      </c>
      <c r="FH3394">
        <v>74.39556884765625</v>
      </c>
      <c r="FI3394">
        <v>78.938499450683594</v>
      </c>
      <c r="FJ3394">
        <v>83.564865112304687</v>
      </c>
      <c r="FK3394">
        <v>87.707901000976563</v>
      </c>
      <c r="FL3394">
        <v>90.55120849609375</v>
      </c>
      <c r="FM3394">
        <v>92.384384155273438</v>
      </c>
      <c r="FN3394">
        <v>93.557937622070312</v>
      </c>
      <c r="FO3394">
        <v>94.102287292480469</v>
      </c>
      <c r="FP3394">
        <v>94.139427185058594</v>
      </c>
      <c r="FQ3394">
        <v>93.397125244140625</v>
      </c>
      <c r="FR3394">
        <v>92.360389709472656</v>
      </c>
      <c r="FS3394">
        <v>89.763595581054688</v>
      </c>
      <c r="FT3394">
        <v>86.103614807128906</v>
      </c>
      <c r="FU3394">
        <v>82.872344970703125</v>
      </c>
      <c r="FV3394">
        <v>80.681716918945313</v>
      </c>
      <c r="FW3394">
        <v>78.965705871582031</v>
      </c>
      <c r="FX3394">
        <v>1594</v>
      </c>
      <c r="FY3394">
        <v>1.6445562243461609E-2</v>
      </c>
      <c r="FZ3394">
        <v>1</v>
      </c>
    </row>
    <row r="3395" spans="1:182" x14ac:dyDescent="0.2">
      <c r="A3395" t="s">
        <v>245</v>
      </c>
      <c r="B3395" t="s">
        <v>252</v>
      </c>
      <c r="C3395" t="s">
        <v>217</v>
      </c>
      <c r="D3395" t="s">
        <v>36</v>
      </c>
      <c r="E3395">
        <v>2015</v>
      </c>
      <c r="F3395" t="s">
        <v>231</v>
      </c>
      <c r="G3395" t="s">
        <v>10</v>
      </c>
      <c r="H3395" t="s">
        <v>226</v>
      </c>
      <c r="I3395">
        <v>579.20000000000005</v>
      </c>
      <c r="L3395">
        <v>111.60423988635155</v>
      </c>
      <c r="M3395">
        <v>109.19237258493925</v>
      </c>
      <c r="N3395">
        <v>107.79237546959166</v>
      </c>
      <c r="O3395">
        <v>107.36191792789222</v>
      </c>
      <c r="P3395">
        <v>109.23915280628314</v>
      </c>
      <c r="Q3395">
        <v>114.84784237796356</v>
      </c>
      <c r="R3395">
        <v>124.57746443450201</v>
      </c>
      <c r="S3395">
        <v>128.54091915340578</v>
      </c>
      <c r="T3395">
        <v>131.47176331381883</v>
      </c>
      <c r="U3395">
        <v>132.7321922445675</v>
      </c>
      <c r="V3395">
        <v>134.59622540233377</v>
      </c>
      <c r="W3395">
        <v>137.22168074344879</v>
      </c>
      <c r="X3395">
        <v>139.73194095658101</v>
      </c>
      <c r="Y3395">
        <v>139.55526526139079</v>
      </c>
      <c r="Z3395">
        <v>140.0564238778795</v>
      </c>
      <c r="AA3395">
        <v>139.56271231682845</v>
      </c>
      <c r="AB3395">
        <v>138.71013671609802</v>
      </c>
      <c r="AC3395">
        <v>138.58724309767399</v>
      </c>
      <c r="AD3395">
        <v>135.93405791505739</v>
      </c>
      <c r="AE3395">
        <v>134.5341573102954</v>
      </c>
      <c r="AF3395">
        <v>132.49663030160829</v>
      </c>
      <c r="AG3395">
        <v>128.0855489610037</v>
      </c>
      <c r="AH3395">
        <v>122.58422801768133</v>
      </c>
      <c r="AI3395">
        <v>116.23985607790988</v>
      </c>
      <c r="AJ3395">
        <v>-2.7540674209594727</v>
      </c>
      <c r="AK3395">
        <v>-2.7094292640686035</v>
      </c>
      <c r="AL3395">
        <v>-2.7030305862426758</v>
      </c>
      <c r="AM3395">
        <v>-2.6853899955749512</v>
      </c>
      <c r="AN3395">
        <v>-2.6944808959960937</v>
      </c>
      <c r="AO3395">
        <v>-2.7708251476287842</v>
      </c>
      <c r="AP3395">
        <v>-2.8288199901580811</v>
      </c>
      <c r="AQ3395">
        <v>-2.9548969268798828</v>
      </c>
      <c r="AR3395">
        <v>-3.0174188613891602</v>
      </c>
      <c r="AS3395">
        <v>-3.0027332305908203</v>
      </c>
      <c r="AT3395">
        <v>-2.9741132259368896</v>
      </c>
      <c r="AU3395">
        <v>-3.0649576187133789</v>
      </c>
      <c r="AV3395">
        <v>-3.0656051635742187</v>
      </c>
      <c r="AW3395">
        <v>-3.1021838188171387</v>
      </c>
      <c r="AX3395">
        <v>-3.0998032093048096</v>
      </c>
      <c r="AY3395">
        <v>7.3986616134643555</v>
      </c>
      <c r="AZ3395">
        <v>31.680198669433594</v>
      </c>
      <c r="BA3395">
        <v>31.765827178955078</v>
      </c>
      <c r="BB3395">
        <v>31.445182800292969</v>
      </c>
      <c r="BC3395">
        <v>31.164119720458984</v>
      </c>
      <c r="BD3395">
        <v>31.013105392456055</v>
      </c>
      <c r="BE3395">
        <v>6.966799259185791</v>
      </c>
      <c r="BF3395">
        <v>-3.6761860847473145</v>
      </c>
      <c r="BG3395">
        <v>-3.6716296672821045</v>
      </c>
      <c r="BH3395">
        <v>-1.2871840000152588</v>
      </c>
      <c r="BI3395">
        <v>-1.272508978843689</v>
      </c>
      <c r="BJ3395">
        <v>-1.2824424505233765</v>
      </c>
      <c r="BK3395">
        <v>-1.2767175436019897</v>
      </c>
      <c r="BL3395">
        <v>-1.2843865156173706</v>
      </c>
      <c r="BM3395">
        <v>-1.3330745697021484</v>
      </c>
      <c r="BN3395">
        <v>-1.3803689479827881</v>
      </c>
      <c r="BO3395">
        <v>-1.454541802406311</v>
      </c>
      <c r="BP3395">
        <v>-1.4666988849639893</v>
      </c>
      <c r="BQ3395">
        <v>-1.4337037801742554</v>
      </c>
      <c r="BR3395">
        <v>-1.4318815469741821</v>
      </c>
      <c r="BS3395">
        <v>-1.4698929786682129</v>
      </c>
      <c r="BT3395">
        <v>-1.4525233507156372</v>
      </c>
      <c r="BU3395">
        <v>-1.4770170450210571</v>
      </c>
      <c r="BV3395">
        <v>-1.4686427116394043</v>
      </c>
      <c r="BW3395">
        <v>9.7248725891113281</v>
      </c>
      <c r="BX3395">
        <v>33.867122650146484</v>
      </c>
      <c r="BY3395">
        <v>33.9879150390625</v>
      </c>
      <c r="BZ3395">
        <v>33.709865570068359</v>
      </c>
      <c r="CA3395">
        <v>33.499057769775391</v>
      </c>
      <c r="CB3395">
        <v>33.345603942871094</v>
      </c>
      <c r="CC3395">
        <v>9.3400821685791016</v>
      </c>
      <c r="CD3395">
        <v>-1.2195360660552979</v>
      </c>
      <c r="CE3395">
        <v>-1.2410454750061035</v>
      </c>
      <c r="CF3395">
        <v>-0.2712249755859375</v>
      </c>
      <c r="CG3395">
        <v>-0.27730226516723633</v>
      </c>
      <c r="CH3395">
        <v>-0.29854759573936462</v>
      </c>
      <c r="CI3395">
        <v>-0.30107519030570984</v>
      </c>
      <c r="CJ3395">
        <v>-0.30775958299636841</v>
      </c>
      <c r="CK3395">
        <v>-0.33729296922683716</v>
      </c>
      <c r="CL3395">
        <v>-0.37717604637145996</v>
      </c>
      <c r="CM3395">
        <v>-0.41540050506591797</v>
      </c>
      <c r="CN3395">
        <v>-0.3926750123500824</v>
      </c>
      <c r="CO3395">
        <v>-0.34699878096580505</v>
      </c>
      <c r="CP3395">
        <v>-0.36373665928840637</v>
      </c>
      <c r="CQ3395">
        <v>-0.36515608429908752</v>
      </c>
      <c r="CR3395">
        <v>-0.33530792593955994</v>
      </c>
      <c r="CS3395">
        <v>-0.35143160820007324</v>
      </c>
      <c r="CT3395">
        <v>-0.338905930519104</v>
      </c>
      <c r="CU3395">
        <v>11.33599853515625</v>
      </c>
      <c r="CV3395">
        <v>35.381782531738281</v>
      </c>
      <c r="CW3395">
        <v>35.526927947998047</v>
      </c>
      <c r="CX3395">
        <v>35.278373718261719</v>
      </c>
      <c r="CY3395">
        <v>35.116226196289063</v>
      </c>
      <c r="CZ3395">
        <v>34.961086273193359</v>
      </c>
      <c r="DA3395">
        <v>10.983811378479004</v>
      </c>
      <c r="DB3395">
        <v>0.48193225264549255</v>
      </c>
      <c r="DC3395">
        <v>0.44236987829208374</v>
      </c>
      <c r="DD3395">
        <v>0.74473398923873901</v>
      </c>
      <c r="DE3395">
        <v>0.71790438890457153</v>
      </c>
      <c r="DF3395">
        <v>0.68534731864929199</v>
      </c>
      <c r="DG3395">
        <v>0.67456710338592529</v>
      </c>
      <c r="DH3395">
        <v>0.66886740922927856</v>
      </c>
      <c r="DI3395">
        <v>0.6584886908531189</v>
      </c>
      <c r="DJ3395">
        <v>0.62601679563522339</v>
      </c>
      <c r="DK3395">
        <v>0.6237407922744751</v>
      </c>
      <c r="DL3395">
        <v>0.68134891986846924</v>
      </c>
      <c r="DM3395">
        <v>0.73970627784729004</v>
      </c>
      <c r="DN3395">
        <v>0.70440828800201416</v>
      </c>
      <c r="DO3395">
        <v>0.73958081007003784</v>
      </c>
      <c r="DP3395">
        <v>0.78190755844116211</v>
      </c>
      <c r="DQ3395">
        <v>0.77415388822555542</v>
      </c>
      <c r="DR3395">
        <v>0.79083085060119629</v>
      </c>
      <c r="DS3395">
        <v>12.947125434875488</v>
      </c>
      <c r="DT3395">
        <v>36.896438598632812</v>
      </c>
      <c r="DU3395">
        <v>37.065937042236328</v>
      </c>
      <c r="DV3395">
        <v>36.846885681152344</v>
      </c>
      <c r="DW3395">
        <v>36.733394622802734</v>
      </c>
      <c r="DX3395">
        <v>36.576568603515625</v>
      </c>
      <c r="DY3395">
        <v>12.62753963470459</v>
      </c>
      <c r="DZ3395">
        <v>2.1834006309509277</v>
      </c>
      <c r="EA3395">
        <v>2.1257851123809814</v>
      </c>
      <c r="EB3395">
        <v>2.2116174697875977</v>
      </c>
      <c r="EC3395">
        <v>2.1548247337341309</v>
      </c>
      <c r="ED3395">
        <v>2.1059353351593018</v>
      </c>
      <c r="EE3395">
        <v>2.0832397937774658</v>
      </c>
      <c r="EF3395">
        <v>2.0789616107940674</v>
      </c>
      <c r="EG3395">
        <v>2.0962393283843994</v>
      </c>
      <c r="EH3395">
        <v>2.0744678974151611</v>
      </c>
      <c r="EI3395">
        <v>2.1240959167480469</v>
      </c>
      <c r="EJ3395">
        <v>2.2320690155029297</v>
      </c>
      <c r="EK3395">
        <v>2.3087358474731445</v>
      </c>
      <c r="EL3395">
        <v>2.2466399669647217</v>
      </c>
      <c r="EM3395">
        <v>2.3346455097198486</v>
      </c>
      <c r="EN3395">
        <v>2.3949892520904541</v>
      </c>
      <c r="EO3395">
        <v>2.3993206024169922</v>
      </c>
      <c r="EP3395">
        <v>2.4219913482666016</v>
      </c>
      <c r="EQ3395">
        <v>15.273336410522461</v>
      </c>
      <c r="ER3395">
        <v>39.083366394042969</v>
      </c>
      <c r="ES3395">
        <v>39.288028717041016</v>
      </c>
      <c r="ET3395">
        <v>39.111568450927734</v>
      </c>
      <c r="EU3395">
        <v>39.068332672119141</v>
      </c>
      <c r="EV3395">
        <v>38.909069061279297</v>
      </c>
      <c r="EW3395">
        <v>15.000823020935059</v>
      </c>
      <c r="EX3395">
        <v>4.6400504112243652</v>
      </c>
      <c r="EY3395">
        <v>4.5563693046569824</v>
      </c>
      <c r="EZ3395">
        <v>51.930328369140625</v>
      </c>
      <c r="FA3395">
        <v>51.421676635742187</v>
      </c>
      <c r="FB3395">
        <v>51.069019317626953</v>
      </c>
      <c r="FC3395">
        <v>50.615100860595703</v>
      </c>
      <c r="FD3395">
        <v>50.339149475097656</v>
      </c>
      <c r="FE3395">
        <v>49.917999267578125</v>
      </c>
      <c r="FF3395">
        <v>50.055946350097656</v>
      </c>
      <c r="FG3395">
        <v>50.085487365722656</v>
      </c>
      <c r="FH3395">
        <v>50.556739807128906</v>
      </c>
      <c r="FI3395">
        <v>52.042236328125</v>
      </c>
      <c r="FJ3395">
        <v>53.966163635253906</v>
      </c>
      <c r="FK3395">
        <v>55.466957092285156</v>
      </c>
      <c r="FL3395">
        <v>56.537086486816406</v>
      </c>
      <c r="FM3395">
        <v>57.488136291503906</v>
      </c>
      <c r="FN3395">
        <v>58.031898498535156</v>
      </c>
      <c r="FO3395">
        <v>57.988262176513672</v>
      </c>
      <c r="FP3395">
        <v>57.73345947265625</v>
      </c>
      <c r="FQ3395">
        <v>56.990875244140625</v>
      </c>
      <c r="FR3395">
        <v>55.403995513916016</v>
      </c>
      <c r="FS3395">
        <v>54.094688415527344</v>
      </c>
      <c r="FT3395">
        <v>53.429466247558594</v>
      </c>
      <c r="FU3395">
        <v>53.072303771972656</v>
      </c>
      <c r="FV3395">
        <v>52.647174835205078</v>
      </c>
      <c r="FW3395">
        <v>51.942375183105469</v>
      </c>
      <c r="FX3395">
        <v>1594</v>
      </c>
      <c r="FY3395">
        <v>1.6445562243461609E-2</v>
      </c>
      <c r="FZ3395">
        <v>1</v>
      </c>
    </row>
    <row r="3396" spans="1:182" x14ac:dyDescent="0.2">
      <c r="A3396" t="s">
        <v>245</v>
      </c>
      <c r="B3396" t="s">
        <v>252</v>
      </c>
      <c r="C3396" t="s">
        <v>217</v>
      </c>
      <c r="D3396" t="s">
        <v>36</v>
      </c>
      <c r="E3396">
        <v>2016</v>
      </c>
      <c r="F3396" t="s">
        <v>231</v>
      </c>
      <c r="G3396" t="s">
        <v>10</v>
      </c>
      <c r="H3396" t="s">
        <v>226</v>
      </c>
      <c r="I3396">
        <v>579.20000000000005</v>
      </c>
      <c r="L3396">
        <v>111.60423988635155</v>
      </c>
      <c r="M3396">
        <v>109.19237258493925</v>
      </c>
      <c r="N3396">
        <v>107.79237546959166</v>
      </c>
      <c r="O3396">
        <v>107.36191792789222</v>
      </c>
      <c r="P3396">
        <v>109.23915280628314</v>
      </c>
      <c r="Q3396">
        <v>114.84784237796356</v>
      </c>
      <c r="R3396">
        <v>124.57746443450201</v>
      </c>
      <c r="S3396">
        <v>128.54091915340575</v>
      </c>
      <c r="T3396">
        <v>131.4717633138188</v>
      </c>
      <c r="U3396">
        <v>132.7321922445675</v>
      </c>
      <c r="V3396">
        <v>134.59622540233377</v>
      </c>
      <c r="W3396">
        <v>137.22168074344879</v>
      </c>
      <c r="X3396">
        <v>139.73194095658101</v>
      </c>
      <c r="Y3396">
        <v>139.55526526139076</v>
      </c>
      <c r="Z3396">
        <v>140.0564238778795</v>
      </c>
      <c r="AA3396">
        <v>139.56271231682845</v>
      </c>
      <c r="AB3396">
        <v>138.71013671609799</v>
      </c>
      <c r="AC3396">
        <v>138.58724309767399</v>
      </c>
      <c r="AD3396">
        <v>135.93405791505739</v>
      </c>
      <c r="AE3396">
        <v>134.5341573102954</v>
      </c>
      <c r="AF3396">
        <v>132.49663030160829</v>
      </c>
      <c r="AG3396">
        <v>128.0855489610037</v>
      </c>
      <c r="AH3396">
        <v>122.58422801768133</v>
      </c>
      <c r="AI3396">
        <v>116.23985607790989</v>
      </c>
      <c r="AJ3396">
        <v>-2.7540674209594727</v>
      </c>
      <c r="AK3396">
        <v>-2.7094292640686035</v>
      </c>
      <c r="AL3396">
        <v>-2.7030305862426758</v>
      </c>
      <c r="AM3396">
        <v>-2.6853899955749512</v>
      </c>
      <c r="AN3396">
        <v>-2.6944808959960937</v>
      </c>
      <c r="AO3396">
        <v>-2.7708251476287842</v>
      </c>
      <c r="AP3396">
        <v>-2.8288199901580811</v>
      </c>
      <c r="AQ3396">
        <v>-2.9548969268798828</v>
      </c>
      <c r="AR3396">
        <v>-3.0174188613891602</v>
      </c>
      <c r="AS3396">
        <v>-3.0027332305908203</v>
      </c>
      <c r="AT3396">
        <v>-2.9741132259368896</v>
      </c>
      <c r="AU3396">
        <v>-3.0649576187133789</v>
      </c>
      <c r="AV3396">
        <v>-3.0656051635742187</v>
      </c>
      <c r="AW3396">
        <v>-3.1021838188171387</v>
      </c>
      <c r="AX3396">
        <v>-3.0998032093048096</v>
      </c>
      <c r="AY3396">
        <v>7.3986616134643555</v>
      </c>
      <c r="AZ3396">
        <v>31.680198669433594</v>
      </c>
      <c r="BA3396">
        <v>31.765827178955078</v>
      </c>
      <c r="BB3396">
        <v>31.445182800292969</v>
      </c>
      <c r="BC3396">
        <v>31.164119720458984</v>
      </c>
      <c r="BD3396">
        <v>31.013105392456055</v>
      </c>
      <c r="BE3396">
        <v>6.966799259185791</v>
      </c>
      <c r="BF3396">
        <v>-3.6761860847473145</v>
      </c>
      <c r="BG3396">
        <v>-3.6716296672821045</v>
      </c>
      <c r="BH3396">
        <v>-1.2871840000152588</v>
      </c>
      <c r="BI3396">
        <v>-1.272508978843689</v>
      </c>
      <c r="BJ3396">
        <v>-1.2824424505233765</v>
      </c>
      <c r="BK3396">
        <v>-1.2767175436019897</v>
      </c>
      <c r="BL3396">
        <v>-1.2843865156173706</v>
      </c>
      <c r="BM3396">
        <v>-1.3330745697021484</v>
      </c>
      <c r="BN3396">
        <v>-1.3803689479827881</v>
      </c>
      <c r="BO3396">
        <v>-1.454541802406311</v>
      </c>
      <c r="BP3396">
        <v>-1.4666988849639893</v>
      </c>
      <c r="BQ3396">
        <v>-1.4337037801742554</v>
      </c>
      <c r="BR3396">
        <v>-1.4318815469741821</v>
      </c>
      <c r="BS3396">
        <v>-1.4698929786682129</v>
      </c>
      <c r="BT3396">
        <v>-1.4525233507156372</v>
      </c>
      <c r="BU3396">
        <v>-1.4770170450210571</v>
      </c>
      <c r="BV3396">
        <v>-1.4686427116394043</v>
      </c>
      <c r="BW3396">
        <v>9.7248725891113281</v>
      </c>
      <c r="BX3396">
        <v>33.867122650146484</v>
      </c>
      <c r="BY3396">
        <v>33.9879150390625</v>
      </c>
      <c r="BZ3396">
        <v>33.709865570068359</v>
      </c>
      <c r="CA3396">
        <v>33.499057769775391</v>
      </c>
      <c r="CB3396">
        <v>33.345603942871094</v>
      </c>
      <c r="CC3396">
        <v>9.3400821685791016</v>
      </c>
      <c r="CD3396">
        <v>-1.2195360660552979</v>
      </c>
      <c r="CE3396">
        <v>-1.2410454750061035</v>
      </c>
      <c r="CF3396">
        <v>-0.2712249755859375</v>
      </c>
      <c r="CG3396">
        <v>-0.27730226516723633</v>
      </c>
      <c r="CH3396">
        <v>-0.29854759573936462</v>
      </c>
      <c r="CI3396">
        <v>-0.30107519030570984</v>
      </c>
      <c r="CJ3396">
        <v>-0.30775958299636841</v>
      </c>
      <c r="CK3396">
        <v>-0.33729296922683716</v>
      </c>
      <c r="CL3396">
        <v>-0.37717604637145996</v>
      </c>
      <c r="CM3396">
        <v>-0.41540050506591797</v>
      </c>
      <c r="CN3396">
        <v>-0.3926750123500824</v>
      </c>
      <c r="CO3396">
        <v>-0.34699878096580505</v>
      </c>
      <c r="CP3396">
        <v>-0.36373665928840637</v>
      </c>
      <c r="CQ3396">
        <v>-0.36515608429908752</v>
      </c>
      <c r="CR3396">
        <v>-0.33530792593955994</v>
      </c>
      <c r="CS3396">
        <v>-0.35143160820007324</v>
      </c>
      <c r="CT3396">
        <v>-0.338905930519104</v>
      </c>
      <c r="CU3396">
        <v>11.33599853515625</v>
      </c>
      <c r="CV3396">
        <v>35.381782531738281</v>
      </c>
      <c r="CW3396">
        <v>35.526927947998047</v>
      </c>
      <c r="CX3396">
        <v>35.278373718261719</v>
      </c>
      <c r="CY3396">
        <v>35.116226196289063</v>
      </c>
      <c r="CZ3396">
        <v>34.961086273193359</v>
      </c>
      <c r="DA3396">
        <v>10.983811378479004</v>
      </c>
      <c r="DB3396">
        <v>0.48193225264549255</v>
      </c>
      <c r="DC3396">
        <v>0.44236987829208374</v>
      </c>
      <c r="DD3396">
        <v>0.74473398923873901</v>
      </c>
      <c r="DE3396">
        <v>0.71790438890457153</v>
      </c>
      <c r="DF3396">
        <v>0.68534731864929199</v>
      </c>
      <c r="DG3396">
        <v>0.67456710338592529</v>
      </c>
      <c r="DH3396">
        <v>0.66886740922927856</v>
      </c>
      <c r="DI3396">
        <v>0.6584886908531189</v>
      </c>
      <c r="DJ3396">
        <v>0.62601679563522339</v>
      </c>
      <c r="DK3396">
        <v>0.6237407922744751</v>
      </c>
      <c r="DL3396">
        <v>0.68134891986846924</v>
      </c>
      <c r="DM3396">
        <v>0.73970627784729004</v>
      </c>
      <c r="DN3396">
        <v>0.70440828800201416</v>
      </c>
      <c r="DO3396">
        <v>0.73958081007003784</v>
      </c>
      <c r="DP3396">
        <v>0.78190755844116211</v>
      </c>
      <c r="DQ3396">
        <v>0.77415388822555542</v>
      </c>
      <c r="DR3396">
        <v>0.79083085060119629</v>
      </c>
      <c r="DS3396">
        <v>12.947125434875488</v>
      </c>
      <c r="DT3396">
        <v>36.896438598632812</v>
      </c>
      <c r="DU3396">
        <v>37.065937042236328</v>
      </c>
      <c r="DV3396">
        <v>36.846885681152344</v>
      </c>
      <c r="DW3396">
        <v>36.733394622802734</v>
      </c>
      <c r="DX3396">
        <v>36.576568603515625</v>
      </c>
      <c r="DY3396">
        <v>12.62753963470459</v>
      </c>
      <c r="DZ3396">
        <v>2.1834006309509277</v>
      </c>
      <c r="EA3396">
        <v>2.1257851123809814</v>
      </c>
      <c r="EB3396">
        <v>2.2116174697875977</v>
      </c>
      <c r="EC3396">
        <v>2.1548247337341309</v>
      </c>
      <c r="ED3396">
        <v>2.1059353351593018</v>
      </c>
      <c r="EE3396">
        <v>2.0832397937774658</v>
      </c>
      <c r="EF3396">
        <v>2.0789616107940674</v>
      </c>
      <c r="EG3396">
        <v>2.0962393283843994</v>
      </c>
      <c r="EH3396">
        <v>2.0744678974151611</v>
      </c>
      <c r="EI3396">
        <v>2.1240959167480469</v>
      </c>
      <c r="EJ3396">
        <v>2.2320690155029297</v>
      </c>
      <c r="EK3396">
        <v>2.3087358474731445</v>
      </c>
      <c r="EL3396">
        <v>2.2466399669647217</v>
      </c>
      <c r="EM3396">
        <v>2.3346455097198486</v>
      </c>
      <c r="EN3396">
        <v>2.3949892520904541</v>
      </c>
      <c r="EO3396">
        <v>2.3993206024169922</v>
      </c>
      <c r="EP3396">
        <v>2.4219913482666016</v>
      </c>
      <c r="EQ3396">
        <v>15.273336410522461</v>
      </c>
      <c r="ER3396">
        <v>39.083366394042969</v>
      </c>
      <c r="ES3396">
        <v>39.288028717041016</v>
      </c>
      <c r="ET3396">
        <v>39.111568450927734</v>
      </c>
      <c r="EU3396">
        <v>39.068332672119141</v>
      </c>
      <c r="EV3396">
        <v>38.909069061279297</v>
      </c>
      <c r="EW3396">
        <v>15.000823020935059</v>
      </c>
      <c r="EX3396">
        <v>4.6400504112243652</v>
      </c>
      <c r="EY3396">
        <v>4.5563693046569824</v>
      </c>
      <c r="EZ3396">
        <v>51.930328369140625</v>
      </c>
      <c r="FA3396">
        <v>51.421676635742187</v>
      </c>
      <c r="FB3396">
        <v>51.069019317626953</v>
      </c>
      <c r="FC3396">
        <v>50.615100860595703</v>
      </c>
      <c r="FD3396">
        <v>50.339149475097656</v>
      </c>
      <c r="FE3396">
        <v>49.917999267578125</v>
      </c>
      <c r="FF3396">
        <v>50.055946350097656</v>
      </c>
      <c r="FG3396">
        <v>50.085487365722656</v>
      </c>
      <c r="FH3396">
        <v>50.556739807128906</v>
      </c>
      <c r="FI3396">
        <v>52.042236328125</v>
      </c>
      <c r="FJ3396">
        <v>53.966163635253906</v>
      </c>
      <c r="FK3396">
        <v>55.466957092285156</v>
      </c>
      <c r="FL3396">
        <v>56.537086486816406</v>
      </c>
      <c r="FM3396">
        <v>57.488136291503906</v>
      </c>
      <c r="FN3396">
        <v>58.031898498535156</v>
      </c>
      <c r="FO3396">
        <v>57.988262176513672</v>
      </c>
      <c r="FP3396">
        <v>57.73345947265625</v>
      </c>
      <c r="FQ3396">
        <v>56.990875244140625</v>
      </c>
      <c r="FR3396">
        <v>55.403995513916016</v>
      </c>
      <c r="FS3396">
        <v>54.094688415527344</v>
      </c>
      <c r="FT3396">
        <v>53.429466247558594</v>
      </c>
      <c r="FU3396">
        <v>53.072303771972656</v>
      </c>
      <c r="FV3396">
        <v>52.647174835205078</v>
      </c>
      <c r="FW3396">
        <v>51.942375183105469</v>
      </c>
      <c r="FX3396">
        <v>1594</v>
      </c>
      <c r="FY3396">
        <v>1.6445562243461609E-2</v>
      </c>
      <c r="FZ3396">
        <v>1</v>
      </c>
    </row>
    <row r="3397" spans="1:182" x14ac:dyDescent="0.2">
      <c r="A3397" t="s">
        <v>245</v>
      </c>
      <c r="B3397" t="s">
        <v>252</v>
      </c>
      <c r="C3397" t="s">
        <v>217</v>
      </c>
      <c r="D3397" t="s">
        <v>36</v>
      </c>
      <c r="E3397">
        <v>2017</v>
      </c>
      <c r="F3397" t="s">
        <v>231</v>
      </c>
      <c r="G3397" t="s">
        <v>10</v>
      </c>
      <c r="H3397" t="s">
        <v>226</v>
      </c>
      <c r="I3397">
        <v>579.20000000000005</v>
      </c>
      <c r="L3397">
        <v>111.60423988635154</v>
      </c>
      <c r="M3397">
        <v>109.19237258493925</v>
      </c>
      <c r="N3397">
        <v>107.79237546959166</v>
      </c>
      <c r="O3397">
        <v>107.36191792789222</v>
      </c>
      <c r="P3397">
        <v>109.23915280628314</v>
      </c>
      <c r="Q3397">
        <v>114.84784237796357</v>
      </c>
      <c r="R3397">
        <v>124.57746443450201</v>
      </c>
      <c r="S3397">
        <v>128.54091915340575</v>
      </c>
      <c r="T3397">
        <v>131.4717633138188</v>
      </c>
      <c r="U3397">
        <v>132.7321922445675</v>
      </c>
      <c r="V3397">
        <v>134.59622540233377</v>
      </c>
      <c r="W3397">
        <v>137.22168074344879</v>
      </c>
      <c r="X3397">
        <v>139.73194095658101</v>
      </c>
      <c r="Y3397">
        <v>139.55526526139079</v>
      </c>
      <c r="Z3397">
        <v>140.05642387787947</v>
      </c>
      <c r="AA3397">
        <v>139.56271231682842</v>
      </c>
      <c r="AB3397">
        <v>138.71013671609802</v>
      </c>
      <c r="AC3397">
        <v>138.58724309767399</v>
      </c>
      <c r="AD3397">
        <v>135.93405791505739</v>
      </c>
      <c r="AE3397">
        <v>134.5341573102954</v>
      </c>
      <c r="AF3397">
        <v>132.49663030160829</v>
      </c>
      <c r="AG3397">
        <v>128.0855489610037</v>
      </c>
      <c r="AH3397">
        <v>122.58422801768133</v>
      </c>
      <c r="AI3397">
        <v>116.23985607790988</v>
      </c>
      <c r="AJ3397">
        <v>-2.7540674209594727</v>
      </c>
      <c r="AK3397">
        <v>-2.7094292640686035</v>
      </c>
      <c r="AL3397">
        <v>-2.7030305862426758</v>
      </c>
      <c r="AM3397">
        <v>-2.6853899955749512</v>
      </c>
      <c r="AN3397">
        <v>-2.6944808959960937</v>
      </c>
      <c r="AO3397">
        <v>-2.7708251476287842</v>
      </c>
      <c r="AP3397">
        <v>-2.8288199901580811</v>
      </c>
      <c r="AQ3397">
        <v>-2.9548969268798828</v>
      </c>
      <c r="AR3397">
        <v>-3.0174188613891602</v>
      </c>
      <c r="AS3397">
        <v>-3.0027332305908203</v>
      </c>
      <c r="AT3397">
        <v>-2.9741132259368896</v>
      </c>
      <c r="AU3397">
        <v>-3.0649576187133789</v>
      </c>
      <c r="AV3397">
        <v>-3.0656051635742187</v>
      </c>
      <c r="AW3397">
        <v>-3.1021838188171387</v>
      </c>
      <c r="AX3397">
        <v>-3.0998032093048096</v>
      </c>
      <c r="AY3397">
        <v>7.3986616134643555</v>
      </c>
      <c r="AZ3397">
        <v>31.680198669433594</v>
      </c>
      <c r="BA3397">
        <v>31.765827178955078</v>
      </c>
      <c r="BB3397">
        <v>31.445182800292969</v>
      </c>
      <c r="BC3397">
        <v>31.164119720458984</v>
      </c>
      <c r="BD3397">
        <v>31.013105392456055</v>
      </c>
      <c r="BE3397">
        <v>6.966799259185791</v>
      </c>
      <c r="BF3397">
        <v>-3.6761860847473145</v>
      </c>
      <c r="BG3397">
        <v>-3.6716296672821045</v>
      </c>
      <c r="BH3397">
        <v>-1.2871840000152588</v>
      </c>
      <c r="BI3397">
        <v>-1.272508978843689</v>
      </c>
      <c r="BJ3397">
        <v>-1.2824424505233765</v>
      </c>
      <c r="BK3397">
        <v>-1.2767175436019897</v>
      </c>
      <c r="BL3397">
        <v>-1.2843865156173706</v>
      </c>
      <c r="BM3397">
        <v>-1.3330745697021484</v>
      </c>
      <c r="BN3397">
        <v>-1.3803689479827881</v>
      </c>
      <c r="BO3397">
        <v>-1.454541802406311</v>
      </c>
      <c r="BP3397">
        <v>-1.4666988849639893</v>
      </c>
      <c r="BQ3397">
        <v>-1.4337037801742554</v>
      </c>
      <c r="BR3397">
        <v>-1.4318815469741821</v>
      </c>
      <c r="BS3397">
        <v>-1.4698929786682129</v>
      </c>
      <c r="BT3397">
        <v>-1.4525233507156372</v>
      </c>
      <c r="BU3397">
        <v>-1.4770170450210571</v>
      </c>
      <c r="BV3397">
        <v>-1.4686427116394043</v>
      </c>
      <c r="BW3397">
        <v>9.7248725891113281</v>
      </c>
      <c r="BX3397">
        <v>33.867122650146484</v>
      </c>
      <c r="BY3397">
        <v>33.9879150390625</v>
      </c>
      <c r="BZ3397">
        <v>33.709865570068359</v>
      </c>
      <c r="CA3397">
        <v>33.499057769775391</v>
      </c>
      <c r="CB3397">
        <v>33.345603942871094</v>
      </c>
      <c r="CC3397">
        <v>9.3400821685791016</v>
      </c>
      <c r="CD3397">
        <v>-1.2195360660552979</v>
      </c>
      <c r="CE3397">
        <v>-1.2410454750061035</v>
      </c>
      <c r="CF3397">
        <v>-0.2712249755859375</v>
      </c>
      <c r="CG3397">
        <v>-0.27730226516723633</v>
      </c>
      <c r="CH3397">
        <v>-0.29854759573936462</v>
      </c>
      <c r="CI3397">
        <v>-0.30107519030570984</v>
      </c>
      <c r="CJ3397">
        <v>-0.30775958299636841</v>
      </c>
      <c r="CK3397">
        <v>-0.33729296922683716</v>
      </c>
      <c r="CL3397">
        <v>-0.37717604637145996</v>
      </c>
      <c r="CM3397">
        <v>-0.41540050506591797</v>
      </c>
      <c r="CN3397">
        <v>-0.3926750123500824</v>
      </c>
      <c r="CO3397">
        <v>-0.34699878096580505</v>
      </c>
      <c r="CP3397">
        <v>-0.36373665928840637</v>
      </c>
      <c r="CQ3397">
        <v>-0.36515608429908752</v>
      </c>
      <c r="CR3397">
        <v>-0.33530792593955994</v>
      </c>
      <c r="CS3397">
        <v>-0.35143160820007324</v>
      </c>
      <c r="CT3397">
        <v>-0.338905930519104</v>
      </c>
      <c r="CU3397">
        <v>11.33599853515625</v>
      </c>
      <c r="CV3397">
        <v>35.381782531738281</v>
      </c>
      <c r="CW3397">
        <v>35.526927947998047</v>
      </c>
      <c r="CX3397">
        <v>35.278373718261719</v>
      </c>
      <c r="CY3397">
        <v>35.116226196289063</v>
      </c>
      <c r="CZ3397">
        <v>34.961086273193359</v>
      </c>
      <c r="DA3397">
        <v>10.983811378479004</v>
      </c>
      <c r="DB3397">
        <v>0.48193225264549255</v>
      </c>
      <c r="DC3397">
        <v>0.44236987829208374</v>
      </c>
      <c r="DD3397">
        <v>0.74473398923873901</v>
      </c>
      <c r="DE3397">
        <v>0.71790438890457153</v>
      </c>
      <c r="DF3397">
        <v>0.68534731864929199</v>
      </c>
      <c r="DG3397">
        <v>0.67456710338592529</v>
      </c>
      <c r="DH3397">
        <v>0.66886740922927856</v>
      </c>
      <c r="DI3397">
        <v>0.6584886908531189</v>
      </c>
      <c r="DJ3397">
        <v>0.62601679563522339</v>
      </c>
      <c r="DK3397">
        <v>0.6237407922744751</v>
      </c>
      <c r="DL3397">
        <v>0.68134891986846924</v>
      </c>
      <c r="DM3397">
        <v>0.73970627784729004</v>
      </c>
      <c r="DN3397">
        <v>0.70440828800201416</v>
      </c>
      <c r="DO3397">
        <v>0.73958081007003784</v>
      </c>
      <c r="DP3397">
        <v>0.78190755844116211</v>
      </c>
      <c r="DQ3397">
        <v>0.77415388822555542</v>
      </c>
      <c r="DR3397">
        <v>0.79083085060119629</v>
      </c>
      <c r="DS3397">
        <v>12.947125434875488</v>
      </c>
      <c r="DT3397">
        <v>36.896438598632812</v>
      </c>
      <c r="DU3397">
        <v>37.065937042236328</v>
      </c>
      <c r="DV3397">
        <v>36.846885681152344</v>
      </c>
      <c r="DW3397">
        <v>36.733394622802734</v>
      </c>
      <c r="DX3397">
        <v>36.576568603515625</v>
      </c>
      <c r="DY3397">
        <v>12.62753963470459</v>
      </c>
      <c r="DZ3397">
        <v>2.1834006309509277</v>
      </c>
      <c r="EA3397">
        <v>2.1257851123809814</v>
      </c>
      <c r="EB3397">
        <v>2.2116174697875977</v>
      </c>
      <c r="EC3397">
        <v>2.1548247337341309</v>
      </c>
      <c r="ED3397">
        <v>2.1059353351593018</v>
      </c>
      <c r="EE3397">
        <v>2.0832397937774658</v>
      </c>
      <c r="EF3397">
        <v>2.0789616107940674</v>
      </c>
      <c r="EG3397">
        <v>2.0962393283843994</v>
      </c>
      <c r="EH3397">
        <v>2.0744678974151611</v>
      </c>
      <c r="EI3397">
        <v>2.1240959167480469</v>
      </c>
      <c r="EJ3397">
        <v>2.2320690155029297</v>
      </c>
      <c r="EK3397">
        <v>2.3087358474731445</v>
      </c>
      <c r="EL3397">
        <v>2.2466399669647217</v>
      </c>
      <c r="EM3397">
        <v>2.3346455097198486</v>
      </c>
      <c r="EN3397">
        <v>2.3949892520904541</v>
      </c>
      <c r="EO3397">
        <v>2.3993206024169922</v>
      </c>
      <c r="EP3397">
        <v>2.4219913482666016</v>
      </c>
      <c r="EQ3397">
        <v>15.273336410522461</v>
      </c>
      <c r="ER3397">
        <v>39.083366394042969</v>
      </c>
      <c r="ES3397">
        <v>39.288028717041016</v>
      </c>
      <c r="ET3397">
        <v>39.111568450927734</v>
      </c>
      <c r="EU3397">
        <v>39.068332672119141</v>
      </c>
      <c r="EV3397">
        <v>38.909069061279297</v>
      </c>
      <c r="EW3397">
        <v>15.000823020935059</v>
      </c>
      <c r="EX3397">
        <v>4.6400504112243652</v>
      </c>
      <c r="EY3397">
        <v>4.5563693046569824</v>
      </c>
      <c r="EZ3397">
        <v>51.930328369140625</v>
      </c>
      <c r="FA3397">
        <v>51.421676635742187</v>
      </c>
      <c r="FB3397">
        <v>51.069019317626953</v>
      </c>
      <c r="FC3397">
        <v>50.615100860595703</v>
      </c>
      <c r="FD3397">
        <v>50.339149475097656</v>
      </c>
      <c r="FE3397">
        <v>49.917999267578125</v>
      </c>
      <c r="FF3397">
        <v>50.055946350097656</v>
      </c>
      <c r="FG3397">
        <v>50.085487365722656</v>
      </c>
      <c r="FH3397">
        <v>50.556739807128906</v>
      </c>
      <c r="FI3397">
        <v>52.042236328125</v>
      </c>
      <c r="FJ3397">
        <v>53.966163635253906</v>
      </c>
      <c r="FK3397">
        <v>55.466957092285156</v>
      </c>
      <c r="FL3397">
        <v>56.537086486816406</v>
      </c>
      <c r="FM3397">
        <v>57.488136291503906</v>
      </c>
      <c r="FN3397">
        <v>58.031898498535156</v>
      </c>
      <c r="FO3397">
        <v>57.988262176513672</v>
      </c>
      <c r="FP3397">
        <v>57.73345947265625</v>
      </c>
      <c r="FQ3397">
        <v>56.990875244140625</v>
      </c>
      <c r="FR3397">
        <v>55.403995513916016</v>
      </c>
      <c r="FS3397">
        <v>54.094688415527344</v>
      </c>
      <c r="FT3397">
        <v>53.429466247558594</v>
      </c>
      <c r="FU3397">
        <v>53.072303771972656</v>
      </c>
      <c r="FV3397">
        <v>52.647174835205078</v>
      </c>
      <c r="FW3397">
        <v>51.942375183105469</v>
      </c>
      <c r="FX3397">
        <v>1594</v>
      </c>
      <c r="FY3397">
        <v>1.6445562243461609E-2</v>
      </c>
      <c r="FZ3397">
        <v>1</v>
      </c>
    </row>
    <row r="3398" spans="1:182" x14ac:dyDescent="0.2">
      <c r="A3398" t="s">
        <v>245</v>
      </c>
      <c r="B3398" t="s">
        <v>252</v>
      </c>
      <c r="C3398" t="s">
        <v>217</v>
      </c>
      <c r="D3398" t="s">
        <v>37</v>
      </c>
      <c r="E3398">
        <v>2015</v>
      </c>
      <c r="F3398" t="s">
        <v>231</v>
      </c>
      <c r="G3398" t="s">
        <v>10</v>
      </c>
      <c r="H3398" t="s">
        <v>226</v>
      </c>
      <c r="I3398">
        <v>579.20000000000005</v>
      </c>
      <c r="L3398">
        <v>113.13092829645689</v>
      </c>
      <c r="M3398">
        <v>111.09107901671443</v>
      </c>
      <c r="N3398">
        <v>109.71730504555404</v>
      </c>
      <c r="O3398">
        <v>109.22805562527932</v>
      </c>
      <c r="P3398">
        <v>111.31924350494145</v>
      </c>
      <c r="Q3398">
        <v>116.93589419412568</v>
      </c>
      <c r="R3398">
        <v>126.48010185237429</v>
      </c>
      <c r="S3398">
        <v>130.19749671683775</v>
      </c>
      <c r="T3398">
        <v>133.22328839216391</v>
      </c>
      <c r="U3398">
        <v>134.48489989330059</v>
      </c>
      <c r="V3398">
        <v>137.84611289655155</v>
      </c>
      <c r="W3398">
        <v>141.75858066371717</v>
      </c>
      <c r="X3398">
        <v>144.57607303968641</v>
      </c>
      <c r="Y3398">
        <v>144.48520899147658</v>
      </c>
      <c r="Z3398">
        <v>144.48556043916562</v>
      </c>
      <c r="AA3398">
        <v>144.60706304480644</v>
      </c>
      <c r="AB3398">
        <v>143.69094633228804</v>
      </c>
      <c r="AC3398">
        <v>142.58423827603886</v>
      </c>
      <c r="AD3398">
        <v>139.94809449731744</v>
      </c>
      <c r="AE3398">
        <v>138.79363351915333</v>
      </c>
      <c r="AF3398">
        <v>136.63723837445608</v>
      </c>
      <c r="AG3398">
        <v>131.8426108865867</v>
      </c>
      <c r="AH3398">
        <v>125.82724717152338</v>
      </c>
      <c r="AI3398">
        <v>119.26753441787275</v>
      </c>
      <c r="AJ3398">
        <v>-2.6295185089111328</v>
      </c>
      <c r="AK3398">
        <v>-2.6026341915130615</v>
      </c>
      <c r="AL3398">
        <v>-2.5961658954620361</v>
      </c>
      <c r="AM3398">
        <v>-2.5843164920806885</v>
      </c>
      <c r="AN3398">
        <v>-2.5883738994598389</v>
      </c>
      <c r="AO3398">
        <v>-2.6623015403747559</v>
      </c>
      <c r="AP3398">
        <v>-2.7193374633789062</v>
      </c>
      <c r="AQ3398">
        <v>-2.8259818553924561</v>
      </c>
      <c r="AR3398">
        <v>-2.9034059047698975</v>
      </c>
      <c r="AS3398">
        <v>-2.8620796203613281</v>
      </c>
      <c r="AT3398">
        <v>-2.8625457286834717</v>
      </c>
      <c r="AU3398">
        <v>-2.9916841983795166</v>
      </c>
      <c r="AV3398">
        <v>-2.9966533184051514</v>
      </c>
      <c r="AW3398">
        <v>-3.0038135051727295</v>
      </c>
      <c r="AX3398">
        <v>-3.0300347805023193</v>
      </c>
      <c r="AY3398">
        <v>8.9849443435668945</v>
      </c>
      <c r="AZ3398">
        <v>34.038459777832031</v>
      </c>
      <c r="BA3398">
        <v>34.109031677246094</v>
      </c>
      <c r="BB3398">
        <v>33.792827606201172</v>
      </c>
      <c r="BC3398">
        <v>33.699798583984375</v>
      </c>
      <c r="BD3398">
        <v>33.585056304931641</v>
      </c>
      <c r="BE3398">
        <v>8.4123601913452148</v>
      </c>
      <c r="BF3398">
        <v>-2.595799446105957</v>
      </c>
      <c r="BG3398">
        <v>-2.5303964614868164</v>
      </c>
      <c r="BH3398">
        <v>-1.1727559566497803</v>
      </c>
      <c r="BI3398">
        <v>-1.170989990234375</v>
      </c>
      <c r="BJ3398">
        <v>-1.1758037805557251</v>
      </c>
      <c r="BK3398">
        <v>-1.171900749206543</v>
      </c>
      <c r="BL3398">
        <v>-1.1719495058059692</v>
      </c>
      <c r="BM3398">
        <v>-1.2208291292190552</v>
      </c>
      <c r="BN3398">
        <v>-1.2612302303314209</v>
      </c>
      <c r="BO3398">
        <v>-1.3263119459152222</v>
      </c>
      <c r="BP3398">
        <v>-1.3470733165740967</v>
      </c>
      <c r="BQ3398">
        <v>-1.3135889768600464</v>
      </c>
      <c r="BR3398">
        <v>-1.3256508111953735</v>
      </c>
      <c r="BS3398">
        <v>-1.384756326675415</v>
      </c>
      <c r="BT3398">
        <v>-1.3673256635665894</v>
      </c>
      <c r="BU3398">
        <v>-1.3764286041259766</v>
      </c>
      <c r="BV3398">
        <v>-1.3914197683334351</v>
      </c>
      <c r="BW3398">
        <v>11.029498100280762</v>
      </c>
      <c r="BX3398">
        <v>36.307090759277344</v>
      </c>
      <c r="BY3398">
        <v>36.382266998291016</v>
      </c>
      <c r="BZ3398">
        <v>36.109813690185547</v>
      </c>
      <c r="CA3398">
        <v>36.09356689453125</v>
      </c>
      <c r="CB3398">
        <v>35.972316741943359</v>
      </c>
      <c r="CC3398">
        <v>10.546352386474609</v>
      </c>
      <c r="CD3398">
        <v>-0.61789768934249878</v>
      </c>
      <c r="CE3398">
        <v>-0.58644980192184448</v>
      </c>
      <c r="CF3398">
        <v>-0.16380657255649567</v>
      </c>
      <c r="CG3398">
        <v>-0.17943757772445679</v>
      </c>
      <c r="CH3398">
        <v>-0.1920652836561203</v>
      </c>
      <c r="CI3398">
        <v>-0.19366589188575745</v>
      </c>
      <c r="CJ3398">
        <v>-0.19093824923038483</v>
      </c>
      <c r="CK3398">
        <v>-0.22246971726417542</v>
      </c>
      <c r="CL3398">
        <v>-0.25134962797164917</v>
      </c>
      <c r="CM3398">
        <v>-0.28764498233795166</v>
      </c>
      <c r="CN3398">
        <v>-0.26916214823722839</v>
      </c>
      <c r="CO3398">
        <v>-0.24110907316207886</v>
      </c>
      <c r="CP3398">
        <v>-0.26120221614837646</v>
      </c>
      <c r="CQ3398">
        <v>-0.27180302143096924</v>
      </c>
      <c r="CR3398">
        <v>-0.23885826766490936</v>
      </c>
      <c r="CS3398">
        <v>-0.24930678308010101</v>
      </c>
      <c r="CT3398">
        <v>-0.25652003288269043</v>
      </c>
      <c r="CU3398">
        <v>12.445549964904785</v>
      </c>
      <c r="CV3398">
        <v>37.878334045410156</v>
      </c>
      <c r="CW3398">
        <v>37.956699371337891</v>
      </c>
      <c r="CX3398">
        <v>37.714546203613281</v>
      </c>
      <c r="CY3398">
        <v>37.751483917236328</v>
      </c>
      <c r="CZ3398">
        <v>37.625724792480469</v>
      </c>
      <c r="DA3398">
        <v>12.024348258972168</v>
      </c>
      <c r="DB3398">
        <v>0.75199109315872192</v>
      </c>
      <c r="DC3398">
        <v>0.7599218487739563</v>
      </c>
      <c r="DD3398">
        <v>0.84514278173446655</v>
      </c>
      <c r="DE3398">
        <v>0.81211477518081665</v>
      </c>
      <c r="DF3398">
        <v>0.79167318344116211</v>
      </c>
      <c r="DG3398">
        <v>0.7845689058303833</v>
      </c>
      <c r="DH3398">
        <v>0.7900729775428772</v>
      </c>
      <c r="DI3398">
        <v>0.77588969469070435</v>
      </c>
      <c r="DJ3398">
        <v>0.75853097438812256</v>
      </c>
      <c r="DK3398">
        <v>0.75102192163467407</v>
      </c>
      <c r="DL3398">
        <v>0.80874902009963989</v>
      </c>
      <c r="DM3398">
        <v>0.8313707709312439</v>
      </c>
      <c r="DN3398">
        <v>0.80324643850326538</v>
      </c>
      <c r="DO3398">
        <v>0.84115028381347656</v>
      </c>
      <c r="DP3398">
        <v>0.88960909843444824</v>
      </c>
      <c r="DQ3398">
        <v>0.87781506776809692</v>
      </c>
      <c r="DR3398">
        <v>0.8783797025680542</v>
      </c>
      <c r="DS3398">
        <v>13.861601829528809</v>
      </c>
      <c r="DT3398">
        <v>39.449581146240234</v>
      </c>
      <c r="DU3398">
        <v>39.531135559082031</v>
      </c>
      <c r="DV3398">
        <v>39.319282531738281</v>
      </c>
      <c r="DW3398">
        <v>39.409397125244141</v>
      </c>
      <c r="DX3398">
        <v>39.279136657714844</v>
      </c>
      <c r="DY3398">
        <v>13.502345085144043</v>
      </c>
      <c r="DZ3398">
        <v>2.1218798160552979</v>
      </c>
      <c r="EA3398">
        <v>2.1062934398651123</v>
      </c>
      <c r="EB3398">
        <v>2.3019053936004639</v>
      </c>
      <c r="EC3398">
        <v>2.2437589168548584</v>
      </c>
      <c r="ED3398">
        <v>2.2120351791381836</v>
      </c>
      <c r="EE3398">
        <v>2.1969847679138184</v>
      </c>
      <c r="EF3398">
        <v>2.2064974308013916</v>
      </c>
      <c r="EG3398">
        <v>2.2173621654510498</v>
      </c>
      <c r="EH3398">
        <v>2.2166380882263184</v>
      </c>
      <c r="EI3398">
        <v>2.2506918907165527</v>
      </c>
      <c r="EJ3398">
        <v>2.3650815486907959</v>
      </c>
      <c r="EK3398">
        <v>2.3798613548278809</v>
      </c>
      <c r="EL3398">
        <v>2.3401410579681396</v>
      </c>
      <c r="EM3398">
        <v>2.4480781555175781</v>
      </c>
      <c r="EN3398">
        <v>2.5189366340637207</v>
      </c>
      <c r="EO3398">
        <v>2.5051999092102051</v>
      </c>
      <c r="EP3398">
        <v>2.5169947147369385</v>
      </c>
      <c r="EQ3398">
        <v>15.906154632568359</v>
      </c>
      <c r="ER3398">
        <v>41.718208312988281</v>
      </c>
      <c r="ES3398">
        <v>41.804370880126953</v>
      </c>
      <c r="ET3398">
        <v>41.636264801025391</v>
      </c>
      <c r="EU3398">
        <v>41.803165435791016</v>
      </c>
      <c r="EV3398">
        <v>41.666397094726563</v>
      </c>
      <c r="EW3398">
        <v>15.636337280273438</v>
      </c>
      <c r="EX3398">
        <v>4.0997815132141113</v>
      </c>
      <c r="EY3398">
        <v>4.0502400398254395</v>
      </c>
      <c r="EZ3398">
        <v>52.048675537109375</v>
      </c>
      <c r="FA3398">
        <v>51.565948486328125</v>
      </c>
      <c r="FB3398">
        <v>51.340423583984375</v>
      </c>
      <c r="FC3398">
        <v>51.069625854492188</v>
      </c>
      <c r="FD3398">
        <v>50.635959625244141</v>
      </c>
      <c r="FE3398">
        <v>50.466026306152344</v>
      </c>
      <c r="FF3398">
        <v>50.044872283935547</v>
      </c>
      <c r="FG3398">
        <v>50.374248504638672</v>
      </c>
      <c r="FH3398">
        <v>51.759128570556641</v>
      </c>
      <c r="FI3398">
        <v>55.114284515380859</v>
      </c>
      <c r="FJ3398">
        <v>58.668567657470703</v>
      </c>
      <c r="FK3398">
        <v>61.553508758544922</v>
      </c>
      <c r="FL3398">
        <v>63.150951385498047</v>
      </c>
      <c r="FM3398">
        <v>63.857498168945313</v>
      </c>
      <c r="FN3398">
        <v>64.372230529785156</v>
      </c>
      <c r="FO3398">
        <v>64.217720031738281</v>
      </c>
      <c r="FP3398">
        <v>63.899429321289062</v>
      </c>
      <c r="FQ3398">
        <v>62.915142059326172</v>
      </c>
      <c r="FR3398">
        <v>60.827583312988281</v>
      </c>
      <c r="FS3398">
        <v>58.757530212402344</v>
      </c>
      <c r="FT3398">
        <v>57.538406372070313</v>
      </c>
      <c r="FU3398">
        <v>56.549686431884766</v>
      </c>
      <c r="FV3398">
        <v>55.62890625</v>
      </c>
      <c r="FW3398">
        <v>54.376789093017578</v>
      </c>
      <c r="FX3398">
        <v>1594</v>
      </c>
      <c r="FY3398">
        <v>1.6445562243461609E-2</v>
      </c>
      <c r="FZ3398">
        <v>1</v>
      </c>
    </row>
    <row r="3399" spans="1:182" x14ac:dyDescent="0.2">
      <c r="A3399" t="s">
        <v>245</v>
      </c>
      <c r="B3399" t="s">
        <v>252</v>
      </c>
      <c r="C3399" t="s">
        <v>217</v>
      </c>
      <c r="D3399" t="s">
        <v>37</v>
      </c>
      <c r="E3399">
        <v>2016</v>
      </c>
      <c r="F3399" t="s">
        <v>231</v>
      </c>
      <c r="G3399" t="s">
        <v>10</v>
      </c>
      <c r="H3399" t="s">
        <v>226</v>
      </c>
      <c r="I3399">
        <v>579.20000000000005</v>
      </c>
      <c r="L3399">
        <v>113.13092829645689</v>
      </c>
      <c r="M3399">
        <v>111.09107901671443</v>
      </c>
      <c r="N3399">
        <v>109.71730504555404</v>
      </c>
      <c r="O3399">
        <v>109.22805562527931</v>
      </c>
      <c r="P3399">
        <v>111.31924350494145</v>
      </c>
      <c r="Q3399">
        <v>116.93589419412568</v>
      </c>
      <c r="R3399">
        <v>126.48010185237429</v>
      </c>
      <c r="S3399">
        <v>130.19749671683775</v>
      </c>
      <c r="T3399">
        <v>133.22328839216391</v>
      </c>
      <c r="U3399">
        <v>134.48489989330062</v>
      </c>
      <c r="V3399">
        <v>137.84611289655157</v>
      </c>
      <c r="W3399">
        <v>141.75858066371717</v>
      </c>
      <c r="X3399">
        <v>144.57607303968638</v>
      </c>
      <c r="Y3399">
        <v>144.48520899147658</v>
      </c>
      <c r="Z3399">
        <v>144.4855604391656</v>
      </c>
      <c r="AA3399">
        <v>144.60706304480644</v>
      </c>
      <c r="AB3399">
        <v>143.69094633228804</v>
      </c>
      <c r="AC3399">
        <v>142.58423827603889</v>
      </c>
      <c r="AD3399">
        <v>139.94809449731747</v>
      </c>
      <c r="AE3399">
        <v>138.79363351915333</v>
      </c>
      <c r="AF3399">
        <v>136.63723837445608</v>
      </c>
      <c r="AG3399">
        <v>131.84261088658667</v>
      </c>
      <c r="AH3399">
        <v>125.82724717152338</v>
      </c>
      <c r="AI3399">
        <v>119.26753441787275</v>
      </c>
      <c r="AJ3399">
        <v>-2.6295185089111328</v>
      </c>
      <c r="AK3399">
        <v>-2.6026341915130615</v>
      </c>
      <c r="AL3399">
        <v>-2.5961658954620361</v>
      </c>
      <c r="AM3399">
        <v>-2.5843164920806885</v>
      </c>
      <c r="AN3399">
        <v>-2.5883738994598389</v>
      </c>
      <c r="AO3399">
        <v>-2.6623015403747559</v>
      </c>
      <c r="AP3399">
        <v>-2.7193374633789062</v>
      </c>
      <c r="AQ3399">
        <v>-2.8259818553924561</v>
      </c>
      <c r="AR3399">
        <v>-2.9034059047698975</v>
      </c>
      <c r="AS3399">
        <v>-2.8620796203613281</v>
      </c>
      <c r="AT3399">
        <v>-2.8625457286834717</v>
      </c>
      <c r="AU3399">
        <v>-2.9916841983795166</v>
      </c>
      <c r="AV3399">
        <v>-2.9966533184051514</v>
      </c>
      <c r="AW3399">
        <v>-3.0038135051727295</v>
      </c>
      <c r="AX3399">
        <v>-3.0300347805023193</v>
      </c>
      <c r="AY3399">
        <v>8.9849443435668945</v>
      </c>
      <c r="AZ3399">
        <v>34.038459777832031</v>
      </c>
      <c r="BA3399">
        <v>34.109031677246094</v>
      </c>
      <c r="BB3399">
        <v>33.792827606201172</v>
      </c>
      <c r="BC3399">
        <v>33.699798583984375</v>
      </c>
      <c r="BD3399">
        <v>33.585056304931641</v>
      </c>
      <c r="BE3399">
        <v>8.4123601913452148</v>
      </c>
      <c r="BF3399">
        <v>-2.595799446105957</v>
      </c>
      <c r="BG3399">
        <v>-2.5303964614868164</v>
      </c>
      <c r="BH3399">
        <v>-1.1727559566497803</v>
      </c>
      <c r="BI3399">
        <v>-1.170989990234375</v>
      </c>
      <c r="BJ3399">
        <v>-1.1758037805557251</v>
      </c>
      <c r="BK3399">
        <v>-1.171900749206543</v>
      </c>
      <c r="BL3399">
        <v>-1.1719495058059692</v>
      </c>
      <c r="BM3399">
        <v>-1.2208291292190552</v>
      </c>
      <c r="BN3399">
        <v>-1.2612302303314209</v>
      </c>
      <c r="BO3399">
        <v>-1.3263119459152222</v>
      </c>
      <c r="BP3399">
        <v>-1.3470733165740967</v>
      </c>
      <c r="BQ3399">
        <v>-1.3135889768600464</v>
      </c>
      <c r="BR3399">
        <v>-1.3256508111953735</v>
      </c>
      <c r="BS3399">
        <v>-1.384756326675415</v>
      </c>
      <c r="BT3399">
        <v>-1.3673256635665894</v>
      </c>
      <c r="BU3399">
        <v>-1.3764286041259766</v>
      </c>
      <c r="BV3399">
        <v>-1.3914197683334351</v>
      </c>
      <c r="BW3399">
        <v>11.029498100280762</v>
      </c>
      <c r="BX3399">
        <v>36.307090759277344</v>
      </c>
      <c r="BY3399">
        <v>36.382266998291016</v>
      </c>
      <c r="BZ3399">
        <v>36.109813690185547</v>
      </c>
      <c r="CA3399">
        <v>36.09356689453125</v>
      </c>
      <c r="CB3399">
        <v>35.972316741943359</v>
      </c>
      <c r="CC3399">
        <v>10.546352386474609</v>
      </c>
      <c r="CD3399">
        <v>-0.61789768934249878</v>
      </c>
      <c r="CE3399">
        <v>-0.58644980192184448</v>
      </c>
      <c r="CF3399">
        <v>-0.16380657255649567</v>
      </c>
      <c r="CG3399">
        <v>-0.17943757772445679</v>
      </c>
      <c r="CH3399">
        <v>-0.1920652836561203</v>
      </c>
      <c r="CI3399">
        <v>-0.19366589188575745</v>
      </c>
      <c r="CJ3399">
        <v>-0.19093824923038483</v>
      </c>
      <c r="CK3399">
        <v>-0.22246971726417542</v>
      </c>
      <c r="CL3399">
        <v>-0.25134962797164917</v>
      </c>
      <c r="CM3399">
        <v>-0.28764498233795166</v>
      </c>
      <c r="CN3399">
        <v>-0.26916214823722839</v>
      </c>
      <c r="CO3399">
        <v>-0.24110907316207886</v>
      </c>
      <c r="CP3399">
        <v>-0.26120221614837646</v>
      </c>
      <c r="CQ3399">
        <v>-0.27180302143096924</v>
      </c>
      <c r="CR3399">
        <v>-0.23885826766490936</v>
      </c>
      <c r="CS3399">
        <v>-0.24930678308010101</v>
      </c>
      <c r="CT3399">
        <v>-0.25652003288269043</v>
      </c>
      <c r="CU3399">
        <v>12.445549964904785</v>
      </c>
      <c r="CV3399">
        <v>37.878334045410156</v>
      </c>
      <c r="CW3399">
        <v>37.956699371337891</v>
      </c>
      <c r="CX3399">
        <v>37.714546203613281</v>
      </c>
      <c r="CY3399">
        <v>37.751483917236328</v>
      </c>
      <c r="CZ3399">
        <v>37.625724792480469</v>
      </c>
      <c r="DA3399">
        <v>12.024348258972168</v>
      </c>
      <c r="DB3399">
        <v>0.75199109315872192</v>
      </c>
      <c r="DC3399">
        <v>0.7599218487739563</v>
      </c>
      <c r="DD3399">
        <v>0.84514278173446655</v>
      </c>
      <c r="DE3399">
        <v>0.81211477518081665</v>
      </c>
      <c r="DF3399">
        <v>0.79167318344116211</v>
      </c>
      <c r="DG3399">
        <v>0.7845689058303833</v>
      </c>
      <c r="DH3399">
        <v>0.7900729775428772</v>
      </c>
      <c r="DI3399">
        <v>0.77588969469070435</v>
      </c>
      <c r="DJ3399">
        <v>0.75853097438812256</v>
      </c>
      <c r="DK3399">
        <v>0.75102192163467407</v>
      </c>
      <c r="DL3399">
        <v>0.80874902009963989</v>
      </c>
      <c r="DM3399">
        <v>0.8313707709312439</v>
      </c>
      <c r="DN3399">
        <v>0.80324643850326538</v>
      </c>
      <c r="DO3399">
        <v>0.84115028381347656</v>
      </c>
      <c r="DP3399">
        <v>0.88960909843444824</v>
      </c>
      <c r="DQ3399">
        <v>0.87781506776809692</v>
      </c>
      <c r="DR3399">
        <v>0.8783797025680542</v>
      </c>
      <c r="DS3399">
        <v>13.861601829528809</v>
      </c>
      <c r="DT3399">
        <v>39.449581146240234</v>
      </c>
      <c r="DU3399">
        <v>39.531135559082031</v>
      </c>
      <c r="DV3399">
        <v>39.319282531738281</v>
      </c>
      <c r="DW3399">
        <v>39.409397125244141</v>
      </c>
      <c r="DX3399">
        <v>39.279136657714844</v>
      </c>
      <c r="DY3399">
        <v>13.502345085144043</v>
      </c>
      <c r="DZ3399">
        <v>2.1218798160552979</v>
      </c>
      <c r="EA3399">
        <v>2.1062934398651123</v>
      </c>
      <c r="EB3399">
        <v>2.3019053936004639</v>
      </c>
      <c r="EC3399">
        <v>2.2437589168548584</v>
      </c>
      <c r="ED3399">
        <v>2.2120351791381836</v>
      </c>
      <c r="EE3399">
        <v>2.1969847679138184</v>
      </c>
      <c r="EF3399">
        <v>2.2064974308013916</v>
      </c>
      <c r="EG3399">
        <v>2.2173621654510498</v>
      </c>
      <c r="EH3399">
        <v>2.2166380882263184</v>
      </c>
      <c r="EI3399">
        <v>2.2506918907165527</v>
      </c>
      <c r="EJ3399">
        <v>2.3650815486907959</v>
      </c>
      <c r="EK3399">
        <v>2.3798613548278809</v>
      </c>
      <c r="EL3399">
        <v>2.3401410579681396</v>
      </c>
      <c r="EM3399">
        <v>2.4480781555175781</v>
      </c>
      <c r="EN3399">
        <v>2.5189366340637207</v>
      </c>
      <c r="EO3399">
        <v>2.5051999092102051</v>
      </c>
      <c r="EP3399">
        <v>2.5169947147369385</v>
      </c>
      <c r="EQ3399">
        <v>15.906154632568359</v>
      </c>
      <c r="ER3399">
        <v>41.718208312988281</v>
      </c>
      <c r="ES3399">
        <v>41.804370880126953</v>
      </c>
      <c r="ET3399">
        <v>41.636264801025391</v>
      </c>
      <c r="EU3399">
        <v>41.803165435791016</v>
      </c>
      <c r="EV3399">
        <v>41.666397094726563</v>
      </c>
      <c r="EW3399">
        <v>15.636337280273438</v>
      </c>
      <c r="EX3399">
        <v>4.0997815132141113</v>
      </c>
      <c r="EY3399">
        <v>4.0502400398254395</v>
      </c>
      <c r="EZ3399">
        <v>52.048675537109375</v>
      </c>
      <c r="FA3399">
        <v>51.565948486328125</v>
      </c>
      <c r="FB3399">
        <v>51.340423583984375</v>
      </c>
      <c r="FC3399">
        <v>51.069625854492188</v>
      </c>
      <c r="FD3399">
        <v>50.635959625244141</v>
      </c>
      <c r="FE3399">
        <v>50.466026306152344</v>
      </c>
      <c r="FF3399">
        <v>50.044872283935547</v>
      </c>
      <c r="FG3399">
        <v>50.374248504638672</v>
      </c>
      <c r="FH3399">
        <v>51.759128570556641</v>
      </c>
      <c r="FI3399">
        <v>55.114284515380859</v>
      </c>
      <c r="FJ3399">
        <v>58.668567657470703</v>
      </c>
      <c r="FK3399">
        <v>61.553508758544922</v>
      </c>
      <c r="FL3399">
        <v>63.150951385498047</v>
      </c>
      <c r="FM3399">
        <v>63.857498168945313</v>
      </c>
      <c r="FN3399">
        <v>64.372230529785156</v>
      </c>
      <c r="FO3399">
        <v>64.217720031738281</v>
      </c>
      <c r="FP3399">
        <v>63.899429321289062</v>
      </c>
      <c r="FQ3399">
        <v>62.915142059326172</v>
      </c>
      <c r="FR3399">
        <v>60.827583312988281</v>
      </c>
      <c r="FS3399">
        <v>58.757530212402344</v>
      </c>
      <c r="FT3399">
        <v>57.538406372070313</v>
      </c>
      <c r="FU3399">
        <v>56.549686431884766</v>
      </c>
      <c r="FV3399">
        <v>55.62890625</v>
      </c>
      <c r="FW3399">
        <v>54.376789093017578</v>
      </c>
      <c r="FX3399">
        <v>1594</v>
      </c>
      <c r="FY3399">
        <v>1.6445562243461609E-2</v>
      </c>
      <c r="FZ3399">
        <v>1</v>
      </c>
    </row>
    <row r="3400" spans="1:182" x14ac:dyDescent="0.2">
      <c r="A3400" t="s">
        <v>245</v>
      </c>
      <c r="B3400" t="s">
        <v>252</v>
      </c>
      <c r="C3400" t="s">
        <v>217</v>
      </c>
      <c r="D3400" t="s">
        <v>37</v>
      </c>
      <c r="E3400">
        <v>2017</v>
      </c>
      <c r="F3400" t="s">
        <v>231</v>
      </c>
      <c r="G3400" t="s">
        <v>10</v>
      </c>
      <c r="H3400" t="s">
        <v>226</v>
      </c>
      <c r="I3400">
        <v>579.20000000000005</v>
      </c>
      <c r="L3400">
        <v>113.13092829645689</v>
      </c>
      <c r="M3400">
        <v>111.09107901671443</v>
      </c>
      <c r="N3400">
        <v>109.71730504555404</v>
      </c>
      <c r="O3400">
        <v>109.22805562527931</v>
      </c>
      <c r="P3400">
        <v>111.31924350494145</v>
      </c>
      <c r="Q3400">
        <v>116.93589419412568</v>
      </c>
      <c r="R3400">
        <v>126.48010185237429</v>
      </c>
      <c r="S3400">
        <v>130.19749671683775</v>
      </c>
      <c r="T3400">
        <v>133.22328839216391</v>
      </c>
      <c r="U3400">
        <v>134.48489989330062</v>
      </c>
      <c r="V3400">
        <v>137.84611289655155</v>
      </c>
      <c r="W3400">
        <v>141.75858066371717</v>
      </c>
      <c r="X3400">
        <v>144.57607303968641</v>
      </c>
      <c r="Y3400">
        <v>144.48520899147658</v>
      </c>
      <c r="Z3400">
        <v>144.48556043916562</v>
      </c>
      <c r="AA3400">
        <v>144.60706304480644</v>
      </c>
      <c r="AB3400">
        <v>143.69094633228804</v>
      </c>
      <c r="AC3400">
        <v>142.58423827603886</v>
      </c>
      <c r="AD3400">
        <v>139.94809449731747</v>
      </c>
      <c r="AE3400">
        <v>138.79363351915336</v>
      </c>
      <c r="AF3400">
        <v>136.63723837445608</v>
      </c>
      <c r="AG3400">
        <v>131.8426108865867</v>
      </c>
      <c r="AH3400">
        <v>125.82724717152338</v>
      </c>
      <c r="AI3400">
        <v>119.26753441787275</v>
      </c>
      <c r="AJ3400">
        <v>-2.6295185089111328</v>
      </c>
      <c r="AK3400">
        <v>-2.6026341915130615</v>
      </c>
      <c r="AL3400">
        <v>-2.5961658954620361</v>
      </c>
      <c r="AM3400">
        <v>-2.5843164920806885</v>
      </c>
      <c r="AN3400">
        <v>-2.5883738994598389</v>
      </c>
      <c r="AO3400">
        <v>-2.6623015403747559</v>
      </c>
      <c r="AP3400">
        <v>-2.7193374633789062</v>
      </c>
      <c r="AQ3400">
        <v>-2.8259818553924561</v>
      </c>
      <c r="AR3400">
        <v>-2.9034059047698975</v>
      </c>
      <c r="AS3400">
        <v>-2.8620796203613281</v>
      </c>
      <c r="AT3400">
        <v>-2.8625457286834717</v>
      </c>
      <c r="AU3400">
        <v>-2.9916841983795166</v>
      </c>
      <c r="AV3400">
        <v>-2.9966533184051514</v>
      </c>
      <c r="AW3400">
        <v>-3.0038135051727295</v>
      </c>
      <c r="AX3400">
        <v>-3.0300347805023193</v>
      </c>
      <c r="AY3400">
        <v>8.9849443435668945</v>
      </c>
      <c r="AZ3400">
        <v>34.038459777832031</v>
      </c>
      <c r="BA3400">
        <v>34.109031677246094</v>
      </c>
      <c r="BB3400">
        <v>33.792827606201172</v>
      </c>
      <c r="BC3400">
        <v>33.699798583984375</v>
      </c>
      <c r="BD3400">
        <v>33.585056304931641</v>
      </c>
      <c r="BE3400">
        <v>8.4123601913452148</v>
      </c>
      <c r="BF3400">
        <v>-2.595799446105957</v>
      </c>
      <c r="BG3400">
        <v>-2.5303964614868164</v>
      </c>
      <c r="BH3400">
        <v>-1.1727559566497803</v>
      </c>
      <c r="BI3400">
        <v>-1.170989990234375</v>
      </c>
      <c r="BJ3400">
        <v>-1.1758037805557251</v>
      </c>
      <c r="BK3400">
        <v>-1.171900749206543</v>
      </c>
      <c r="BL3400">
        <v>-1.1719495058059692</v>
      </c>
      <c r="BM3400">
        <v>-1.2208291292190552</v>
      </c>
      <c r="BN3400">
        <v>-1.2612302303314209</v>
      </c>
      <c r="BO3400">
        <v>-1.3263119459152222</v>
      </c>
      <c r="BP3400">
        <v>-1.3470733165740967</v>
      </c>
      <c r="BQ3400">
        <v>-1.3135889768600464</v>
      </c>
      <c r="BR3400">
        <v>-1.3256508111953735</v>
      </c>
      <c r="BS3400">
        <v>-1.384756326675415</v>
      </c>
      <c r="BT3400">
        <v>-1.3673256635665894</v>
      </c>
      <c r="BU3400">
        <v>-1.3764286041259766</v>
      </c>
      <c r="BV3400">
        <v>-1.3914197683334351</v>
      </c>
      <c r="BW3400">
        <v>11.029498100280762</v>
      </c>
      <c r="BX3400">
        <v>36.307090759277344</v>
      </c>
      <c r="BY3400">
        <v>36.382266998291016</v>
      </c>
      <c r="BZ3400">
        <v>36.109813690185547</v>
      </c>
      <c r="CA3400">
        <v>36.09356689453125</v>
      </c>
      <c r="CB3400">
        <v>35.972316741943359</v>
      </c>
      <c r="CC3400">
        <v>10.546352386474609</v>
      </c>
      <c r="CD3400">
        <v>-0.61789768934249878</v>
      </c>
      <c r="CE3400">
        <v>-0.58644980192184448</v>
      </c>
      <c r="CF3400">
        <v>-0.16380657255649567</v>
      </c>
      <c r="CG3400">
        <v>-0.17943757772445679</v>
      </c>
      <c r="CH3400">
        <v>-0.1920652836561203</v>
      </c>
      <c r="CI3400">
        <v>-0.19366589188575745</v>
      </c>
      <c r="CJ3400">
        <v>-0.19093824923038483</v>
      </c>
      <c r="CK3400">
        <v>-0.22246971726417542</v>
      </c>
      <c r="CL3400">
        <v>-0.25134962797164917</v>
      </c>
      <c r="CM3400">
        <v>-0.28764498233795166</v>
      </c>
      <c r="CN3400">
        <v>-0.26916214823722839</v>
      </c>
      <c r="CO3400">
        <v>-0.24110907316207886</v>
      </c>
      <c r="CP3400">
        <v>-0.26120221614837646</v>
      </c>
      <c r="CQ3400">
        <v>-0.27180302143096924</v>
      </c>
      <c r="CR3400">
        <v>-0.23885826766490936</v>
      </c>
      <c r="CS3400">
        <v>-0.24930678308010101</v>
      </c>
      <c r="CT3400">
        <v>-0.25652003288269043</v>
      </c>
      <c r="CU3400">
        <v>12.445549964904785</v>
      </c>
      <c r="CV3400">
        <v>37.878334045410156</v>
      </c>
      <c r="CW3400">
        <v>37.956699371337891</v>
      </c>
      <c r="CX3400">
        <v>37.714546203613281</v>
      </c>
      <c r="CY3400">
        <v>37.751483917236328</v>
      </c>
      <c r="CZ3400">
        <v>37.625724792480469</v>
      </c>
      <c r="DA3400">
        <v>12.024348258972168</v>
      </c>
      <c r="DB3400">
        <v>0.75199109315872192</v>
      </c>
      <c r="DC3400">
        <v>0.7599218487739563</v>
      </c>
      <c r="DD3400">
        <v>0.84514278173446655</v>
      </c>
      <c r="DE3400">
        <v>0.81211477518081665</v>
      </c>
      <c r="DF3400">
        <v>0.79167318344116211</v>
      </c>
      <c r="DG3400">
        <v>0.7845689058303833</v>
      </c>
      <c r="DH3400">
        <v>0.7900729775428772</v>
      </c>
      <c r="DI3400">
        <v>0.77588969469070435</v>
      </c>
      <c r="DJ3400">
        <v>0.75853097438812256</v>
      </c>
      <c r="DK3400">
        <v>0.75102192163467407</v>
      </c>
      <c r="DL3400">
        <v>0.80874902009963989</v>
      </c>
      <c r="DM3400">
        <v>0.8313707709312439</v>
      </c>
      <c r="DN3400">
        <v>0.80324643850326538</v>
      </c>
      <c r="DO3400">
        <v>0.84115028381347656</v>
      </c>
      <c r="DP3400">
        <v>0.88960909843444824</v>
      </c>
      <c r="DQ3400">
        <v>0.87781506776809692</v>
      </c>
      <c r="DR3400">
        <v>0.8783797025680542</v>
      </c>
      <c r="DS3400">
        <v>13.861601829528809</v>
      </c>
      <c r="DT3400">
        <v>39.449581146240234</v>
      </c>
      <c r="DU3400">
        <v>39.531135559082031</v>
      </c>
      <c r="DV3400">
        <v>39.319282531738281</v>
      </c>
      <c r="DW3400">
        <v>39.409397125244141</v>
      </c>
      <c r="DX3400">
        <v>39.279136657714844</v>
      </c>
      <c r="DY3400">
        <v>13.502345085144043</v>
      </c>
      <c r="DZ3400">
        <v>2.1218798160552979</v>
      </c>
      <c r="EA3400">
        <v>2.1062934398651123</v>
      </c>
      <c r="EB3400">
        <v>2.3019053936004639</v>
      </c>
      <c r="EC3400">
        <v>2.2437589168548584</v>
      </c>
      <c r="ED3400">
        <v>2.2120351791381836</v>
      </c>
      <c r="EE3400">
        <v>2.1969847679138184</v>
      </c>
      <c r="EF3400">
        <v>2.2064974308013916</v>
      </c>
      <c r="EG3400">
        <v>2.2173621654510498</v>
      </c>
      <c r="EH3400">
        <v>2.2166380882263184</v>
      </c>
      <c r="EI3400">
        <v>2.2506918907165527</v>
      </c>
      <c r="EJ3400">
        <v>2.3650815486907959</v>
      </c>
      <c r="EK3400">
        <v>2.3798613548278809</v>
      </c>
      <c r="EL3400">
        <v>2.3401410579681396</v>
      </c>
      <c r="EM3400">
        <v>2.4480781555175781</v>
      </c>
      <c r="EN3400">
        <v>2.5189366340637207</v>
      </c>
      <c r="EO3400">
        <v>2.5051999092102051</v>
      </c>
      <c r="EP3400">
        <v>2.5169947147369385</v>
      </c>
      <c r="EQ3400">
        <v>15.906154632568359</v>
      </c>
      <c r="ER3400">
        <v>41.718208312988281</v>
      </c>
      <c r="ES3400">
        <v>41.804370880126953</v>
      </c>
      <c r="ET3400">
        <v>41.636264801025391</v>
      </c>
      <c r="EU3400">
        <v>41.803165435791016</v>
      </c>
      <c r="EV3400">
        <v>41.666397094726563</v>
      </c>
      <c r="EW3400">
        <v>15.636337280273438</v>
      </c>
      <c r="EX3400">
        <v>4.0997815132141113</v>
      </c>
      <c r="EY3400">
        <v>4.0502400398254395</v>
      </c>
      <c r="EZ3400">
        <v>52.048675537109375</v>
      </c>
      <c r="FA3400">
        <v>51.565948486328125</v>
      </c>
      <c r="FB3400">
        <v>51.340423583984375</v>
      </c>
      <c r="FC3400">
        <v>51.069625854492188</v>
      </c>
      <c r="FD3400">
        <v>50.635959625244141</v>
      </c>
      <c r="FE3400">
        <v>50.466026306152344</v>
      </c>
      <c r="FF3400">
        <v>50.044872283935547</v>
      </c>
      <c r="FG3400">
        <v>50.374248504638672</v>
      </c>
      <c r="FH3400">
        <v>51.759128570556641</v>
      </c>
      <c r="FI3400">
        <v>55.114284515380859</v>
      </c>
      <c r="FJ3400">
        <v>58.668567657470703</v>
      </c>
      <c r="FK3400">
        <v>61.553508758544922</v>
      </c>
      <c r="FL3400">
        <v>63.150951385498047</v>
      </c>
      <c r="FM3400">
        <v>63.857498168945313</v>
      </c>
      <c r="FN3400">
        <v>64.372230529785156</v>
      </c>
      <c r="FO3400">
        <v>64.217720031738281</v>
      </c>
      <c r="FP3400">
        <v>63.899429321289062</v>
      </c>
      <c r="FQ3400">
        <v>62.915142059326172</v>
      </c>
      <c r="FR3400">
        <v>60.827583312988281</v>
      </c>
      <c r="FS3400">
        <v>58.757530212402344</v>
      </c>
      <c r="FT3400">
        <v>57.538406372070313</v>
      </c>
      <c r="FU3400">
        <v>56.549686431884766</v>
      </c>
      <c r="FV3400">
        <v>55.62890625</v>
      </c>
      <c r="FW3400">
        <v>54.376789093017578</v>
      </c>
      <c r="FX3400">
        <v>1594</v>
      </c>
      <c r="FY3400">
        <v>1.6445562243461609E-2</v>
      </c>
      <c r="FZ3400">
        <v>1</v>
      </c>
    </row>
    <row r="3401" spans="1:182" x14ac:dyDescent="0.2">
      <c r="A3401" t="s">
        <v>245</v>
      </c>
      <c r="B3401" t="s">
        <v>252</v>
      </c>
      <c r="C3401" t="s">
        <v>217</v>
      </c>
      <c r="D3401" t="s">
        <v>38</v>
      </c>
      <c r="E3401">
        <v>2015</v>
      </c>
      <c r="F3401" t="s">
        <v>231</v>
      </c>
      <c r="G3401" t="s">
        <v>10</v>
      </c>
      <c r="H3401" t="s">
        <v>226</v>
      </c>
      <c r="I3401">
        <v>579.20000000000005</v>
      </c>
      <c r="L3401">
        <v>114.7460313741567</v>
      </c>
      <c r="M3401">
        <v>112.84366885689965</v>
      </c>
      <c r="N3401">
        <v>111.40260071304147</v>
      </c>
      <c r="O3401">
        <v>111.06945858131155</v>
      </c>
      <c r="P3401">
        <v>113.14384793442164</v>
      </c>
      <c r="Q3401">
        <v>118.72713512092724</v>
      </c>
      <c r="R3401">
        <v>128.39159472373339</v>
      </c>
      <c r="S3401">
        <v>131.75759128749448</v>
      </c>
      <c r="T3401">
        <v>134.69326529414334</v>
      </c>
      <c r="U3401">
        <v>135.27875749837898</v>
      </c>
      <c r="V3401">
        <v>137.7921270064646</v>
      </c>
      <c r="W3401">
        <v>141.66215941592068</v>
      </c>
      <c r="X3401">
        <v>145.28730310650164</v>
      </c>
      <c r="Y3401">
        <v>145.27504890848849</v>
      </c>
      <c r="Z3401">
        <v>145.3345268443629</v>
      </c>
      <c r="AA3401">
        <v>145.35080022894292</v>
      </c>
      <c r="AB3401">
        <v>144.58187695718948</v>
      </c>
      <c r="AC3401">
        <v>143.97828974109541</v>
      </c>
      <c r="AD3401">
        <v>141.42355838818901</v>
      </c>
      <c r="AE3401">
        <v>140.42926995445788</v>
      </c>
      <c r="AF3401">
        <v>138.64552869585847</v>
      </c>
      <c r="AG3401">
        <v>134.04321654336277</v>
      </c>
      <c r="AH3401">
        <v>127.97257045903586</v>
      </c>
      <c r="AI3401">
        <v>121.24362362620579</v>
      </c>
      <c r="AJ3401">
        <v>-2.6961183547973633</v>
      </c>
      <c r="AK3401">
        <v>-2.6754140853881836</v>
      </c>
      <c r="AL3401">
        <v>-2.6571469306945801</v>
      </c>
      <c r="AM3401">
        <v>-2.6567132472991943</v>
      </c>
      <c r="AN3401">
        <v>-2.653393030166626</v>
      </c>
      <c r="AO3401">
        <v>-2.731346607208252</v>
      </c>
      <c r="AP3401">
        <v>-2.8169076442718506</v>
      </c>
      <c r="AQ3401">
        <v>-2.8869516849517822</v>
      </c>
      <c r="AR3401">
        <v>-2.9648673534393311</v>
      </c>
      <c r="AS3401">
        <v>-2.9469726085662842</v>
      </c>
      <c r="AT3401">
        <v>-2.8844614028930664</v>
      </c>
      <c r="AU3401">
        <v>-2.9822630882263184</v>
      </c>
      <c r="AV3401">
        <v>-3.0268263816833496</v>
      </c>
      <c r="AW3401">
        <v>-3.05452561378479</v>
      </c>
      <c r="AX3401">
        <v>-3.0947587490081787</v>
      </c>
      <c r="AY3401">
        <v>8.3870115280151367</v>
      </c>
      <c r="AZ3401">
        <v>34.608661651611328</v>
      </c>
      <c r="BA3401">
        <v>34.770576477050781</v>
      </c>
      <c r="BB3401">
        <v>34.647350311279297</v>
      </c>
      <c r="BC3401">
        <v>34.790786743164063</v>
      </c>
      <c r="BD3401">
        <v>34.850017547607422</v>
      </c>
      <c r="BE3401">
        <v>7.9484772682189941</v>
      </c>
      <c r="BF3401">
        <v>-3.633364200592041</v>
      </c>
      <c r="BG3401">
        <v>-3.4976527690887451</v>
      </c>
      <c r="BH3401">
        <v>-1.1861754655838013</v>
      </c>
      <c r="BI3401">
        <v>-1.1875044107437134</v>
      </c>
      <c r="BJ3401">
        <v>-1.1891148090362549</v>
      </c>
      <c r="BK3401">
        <v>-1.1988685131072998</v>
      </c>
      <c r="BL3401">
        <v>-1.1939878463745117</v>
      </c>
      <c r="BM3401">
        <v>-1.245876669883728</v>
      </c>
      <c r="BN3401">
        <v>-1.2915092706680298</v>
      </c>
      <c r="BO3401">
        <v>-1.3381156921386719</v>
      </c>
      <c r="BP3401">
        <v>-1.3563772439956665</v>
      </c>
      <c r="BQ3401">
        <v>-1.3340977430343628</v>
      </c>
      <c r="BR3401">
        <v>-1.3147532939910889</v>
      </c>
      <c r="BS3401">
        <v>-1.3566349744796753</v>
      </c>
      <c r="BT3401">
        <v>-1.3602018356323242</v>
      </c>
      <c r="BU3401">
        <v>-1.3778334856033325</v>
      </c>
      <c r="BV3401">
        <v>-1.4006973505020142</v>
      </c>
      <c r="BW3401">
        <v>10.599991798400879</v>
      </c>
      <c r="BX3401">
        <v>36.866607666015625</v>
      </c>
      <c r="BY3401">
        <v>37.024826049804688</v>
      </c>
      <c r="BZ3401">
        <v>36.966140747070312</v>
      </c>
      <c r="CA3401">
        <v>37.164081573486328</v>
      </c>
      <c r="CB3401">
        <v>37.208908081054687</v>
      </c>
      <c r="CC3401">
        <v>10.291316032409668</v>
      </c>
      <c r="CD3401">
        <v>-1.2669243812561035</v>
      </c>
      <c r="CE3401">
        <v>-1.1803327798843384</v>
      </c>
      <c r="CF3401">
        <v>-0.14039373397827148</v>
      </c>
      <c r="CG3401">
        <v>-0.15698263049125671</v>
      </c>
      <c r="CH3401">
        <v>-0.1723601371049881</v>
      </c>
      <c r="CI3401">
        <v>-0.18916971981525421</v>
      </c>
      <c r="CJ3401">
        <v>-0.18320822715759277</v>
      </c>
      <c r="CK3401">
        <v>-0.21704477071762085</v>
      </c>
      <c r="CL3401">
        <v>-0.23502293229103088</v>
      </c>
      <c r="CM3401">
        <v>-0.26539650559425354</v>
      </c>
      <c r="CN3401">
        <v>-0.24234181642532349</v>
      </c>
      <c r="CO3401">
        <v>-0.21702554821968079</v>
      </c>
      <c r="CP3401">
        <v>-0.22757826745510101</v>
      </c>
      <c r="CQ3401">
        <v>-0.23072995245456696</v>
      </c>
      <c r="CR3401">
        <v>-0.20590266585350037</v>
      </c>
      <c r="CS3401">
        <v>-0.21656158566474915</v>
      </c>
      <c r="CT3401">
        <v>-0.22739559412002563</v>
      </c>
      <c r="CU3401">
        <v>12.132694244384766</v>
      </c>
      <c r="CV3401">
        <v>38.430454254150391</v>
      </c>
      <c r="CW3401">
        <v>38.586109161376953</v>
      </c>
      <c r="CX3401">
        <v>38.572128295898437</v>
      </c>
      <c r="CY3401">
        <v>38.807819366455078</v>
      </c>
      <c r="CZ3401">
        <v>38.842666625976563</v>
      </c>
      <c r="DA3401">
        <v>11.913959503173828</v>
      </c>
      <c r="DB3401">
        <v>0.37206447124481201</v>
      </c>
      <c r="DC3401">
        <v>0.42463591694831848</v>
      </c>
      <c r="DD3401">
        <v>0.9053879976272583</v>
      </c>
      <c r="DE3401">
        <v>0.87353909015655518</v>
      </c>
      <c r="DF3401">
        <v>0.8443945050239563</v>
      </c>
      <c r="DG3401">
        <v>0.82052910327911377</v>
      </c>
      <c r="DH3401">
        <v>0.82757139205932617</v>
      </c>
      <c r="DI3401">
        <v>0.8117871880531311</v>
      </c>
      <c r="DJ3401">
        <v>0.82146334648132324</v>
      </c>
      <c r="DK3401">
        <v>0.80732268095016479</v>
      </c>
      <c r="DL3401">
        <v>0.87169355154037476</v>
      </c>
      <c r="DM3401">
        <v>0.90004664659500122</v>
      </c>
      <c r="DN3401">
        <v>0.85959672927856445</v>
      </c>
      <c r="DO3401">
        <v>0.89517509937286377</v>
      </c>
      <c r="DP3401">
        <v>0.94839650392532349</v>
      </c>
      <c r="DQ3401">
        <v>0.94471031427383423</v>
      </c>
      <c r="DR3401">
        <v>0.94590616226196289</v>
      </c>
      <c r="DS3401">
        <v>13.665397644042969</v>
      </c>
      <c r="DT3401">
        <v>39.994300842285156</v>
      </c>
      <c r="DU3401">
        <v>40.147392272949219</v>
      </c>
      <c r="DV3401">
        <v>40.178119659423828</v>
      </c>
      <c r="DW3401">
        <v>40.451557159423828</v>
      </c>
      <c r="DX3401">
        <v>40.476428985595703</v>
      </c>
      <c r="DY3401">
        <v>13.536602020263672</v>
      </c>
      <c r="DZ3401">
        <v>2.0110533237457275</v>
      </c>
      <c r="EA3401">
        <v>2.0296046733856201</v>
      </c>
      <c r="EB3401">
        <v>2.4153308868408203</v>
      </c>
      <c r="EC3401">
        <v>2.3614487648010254</v>
      </c>
      <c r="ED3401">
        <v>2.3124268054962158</v>
      </c>
      <c r="EE3401">
        <v>2.2783739566802979</v>
      </c>
      <c r="EF3401">
        <v>2.2869765758514404</v>
      </c>
      <c r="EG3401">
        <v>2.2972569465637207</v>
      </c>
      <c r="EH3401">
        <v>2.3468618392944336</v>
      </c>
      <c r="EI3401">
        <v>2.3561587333679199</v>
      </c>
      <c r="EJ3401">
        <v>2.4801838397979736</v>
      </c>
      <c r="EK3401">
        <v>2.5129213333129883</v>
      </c>
      <c r="EL3401">
        <v>2.429304838180542</v>
      </c>
      <c r="EM3401">
        <v>2.5208032131195068</v>
      </c>
      <c r="EN3401">
        <v>2.6150212287902832</v>
      </c>
      <c r="EO3401">
        <v>2.6214025020599365</v>
      </c>
      <c r="EP3401">
        <v>2.6399674415588379</v>
      </c>
      <c r="EQ3401">
        <v>15.878377914428711</v>
      </c>
      <c r="ER3401">
        <v>42.252246856689453</v>
      </c>
      <c r="ES3401">
        <v>42.401641845703125</v>
      </c>
      <c r="ET3401">
        <v>42.496910095214844</v>
      </c>
      <c r="EU3401">
        <v>42.824855804443359</v>
      </c>
      <c r="EV3401">
        <v>42.835319519042969</v>
      </c>
      <c r="EW3401">
        <v>15.879441261291504</v>
      </c>
      <c r="EX3401">
        <v>4.3774929046630859</v>
      </c>
      <c r="EY3401">
        <v>4.3469247817993164</v>
      </c>
      <c r="EZ3401">
        <v>52.892337799072266</v>
      </c>
      <c r="FA3401">
        <v>52.016059875488281</v>
      </c>
      <c r="FB3401">
        <v>51.311264038085938</v>
      </c>
      <c r="FC3401">
        <v>51.048954010009766</v>
      </c>
      <c r="FD3401">
        <v>50.533000946044922</v>
      </c>
      <c r="FE3401">
        <v>50.165824890136719</v>
      </c>
      <c r="FF3401">
        <v>49.883533477783203</v>
      </c>
      <c r="FG3401">
        <v>50.093799591064453</v>
      </c>
      <c r="FH3401">
        <v>52.021072387695313</v>
      </c>
      <c r="FI3401">
        <v>54.423290252685547</v>
      </c>
      <c r="FJ3401">
        <v>57.356636047363281</v>
      </c>
      <c r="FK3401">
        <v>60.041034698486328</v>
      </c>
      <c r="FL3401">
        <v>62.260665893554688</v>
      </c>
      <c r="FM3401">
        <v>64.08343505859375</v>
      </c>
      <c r="FN3401">
        <v>65.195632934570313</v>
      </c>
      <c r="FO3401">
        <v>65.732040405273437</v>
      </c>
      <c r="FP3401">
        <v>65.577865600585938</v>
      </c>
      <c r="FQ3401">
        <v>64.682296752929687</v>
      </c>
      <c r="FR3401">
        <v>62.315998077392578</v>
      </c>
      <c r="FS3401">
        <v>59.253715515136719</v>
      </c>
      <c r="FT3401">
        <v>57.446441650390625</v>
      </c>
      <c r="FU3401">
        <v>55.997566223144531</v>
      </c>
      <c r="FV3401">
        <v>54.814868927001953</v>
      </c>
      <c r="FW3401">
        <v>53.438098907470703</v>
      </c>
      <c r="FX3401">
        <v>1594</v>
      </c>
      <c r="FY3401">
        <v>1.6445562243461609E-2</v>
      </c>
      <c r="FZ3401">
        <v>1</v>
      </c>
    </row>
    <row r="3402" spans="1:182" x14ac:dyDescent="0.2">
      <c r="A3402" t="s">
        <v>245</v>
      </c>
      <c r="B3402" t="s">
        <v>252</v>
      </c>
      <c r="C3402" t="s">
        <v>217</v>
      </c>
      <c r="D3402" t="s">
        <v>38</v>
      </c>
      <c r="E3402">
        <v>2016</v>
      </c>
      <c r="F3402" t="s">
        <v>231</v>
      </c>
      <c r="G3402" t="s">
        <v>10</v>
      </c>
      <c r="H3402" t="s">
        <v>226</v>
      </c>
      <c r="I3402">
        <v>579.20000000000005</v>
      </c>
      <c r="L3402">
        <v>114.7460313741567</v>
      </c>
      <c r="M3402">
        <v>112.84366885689967</v>
      </c>
      <c r="N3402">
        <v>111.40260071304147</v>
      </c>
      <c r="O3402">
        <v>111.06945858131155</v>
      </c>
      <c r="P3402">
        <v>113.14384793442164</v>
      </c>
      <c r="Q3402">
        <v>118.72713512092724</v>
      </c>
      <c r="R3402">
        <v>128.39159472373336</v>
      </c>
      <c r="S3402">
        <v>131.75759128749448</v>
      </c>
      <c r="T3402">
        <v>134.69326529414334</v>
      </c>
      <c r="U3402">
        <v>135.27875749837898</v>
      </c>
      <c r="V3402">
        <v>137.7921270064646</v>
      </c>
      <c r="W3402">
        <v>141.66215941592068</v>
      </c>
      <c r="X3402">
        <v>145.28730310650164</v>
      </c>
      <c r="Y3402">
        <v>145.27504890848849</v>
      </c>
      <c r="Z3402">
        <v>145.33452684436287</v>
      </c>
      <c r="AA3402">
        <v>145.35080022894292</v>
      </c>
      <c r="AB3402">
        <v>144.58187695718945</v>
      </c>
      <c r="AC3402">
        <v>143.97828974109541</v>
      </c>
      <c r="AD3402">
        <v>141.42355838818901</v>
      </c>
      <c r="AE3402">
        <v>140.42926995445788</v>
      </c>
      <c r="AF3402">
        <v>138.6455286958585</v>
      </c>
      <c r="AG3402">
        <v>134.04321654336277</v>
      </c>
      <c r="AH3402">
        <v>127.97257045903586</v>
      </c>
      <c r="AI3402">
        <v>121.2436236262058</v>
      </c>
      <c r="AJ3402">
        <v>-2.6961183547973633</v>
      </c>
      <c r="AK3402">
        <v>-2.6754140853881836</v>
      </c>
      <c r="AL3402">
        <v>-2.6571469306945801</v>
      </c>
      <c r="AM3402">
        <v>-2.6567132472991943</v>
      </c>
      <c r="AN3402">
        <v>-2.653393030166626</v>
      </c>
      <c r="AO3402">
        <v>-2.731346607208252</v>
      </c>
      <c r="AP3402">
        <v>-2.8169076442718506</v>
      </c>
      <c r="AQ3402">
        <v>-2.8869516849517822</v>
      </c>
      <c r="AR3402">
        <v>-2.9648673534393311</v>
      </c>
      <c r="AS3402">
        <v>-2.9469726085662842</v>
      </c>
      <c r="AT3402">
        <v>-2.8844614028930664</v>
      </c>
      <c r="AU3402">
        <v>-2.9822630882263184</v>
      </c>
      <c r="AV3402">
        <v>-3.0268263816833496</v>
      </c>
      <c r="AW3402">
        <v>-3.05452561378479</v>
      </c>
      <c r="AX3402">
        <v>-3.0947587490081787</v>
      </c>
      <c r="AY3402">
        <v>8.3870115280151367</v>
      </c>
      <c r="AZ3402">
        <v>34.608661651611328</v>
      </c>
      <c r="BA3402">
        <v>34.770576477050781</v>
      </c>
      <c r="BB3402">
        <v>34.647350311279297</v>
      </c>
      <c r="BC3402">
        <v>34.790786743164063</v>
      </c>
      <c r="BD3402">
        <v>34.850017547607422</v>
      </c>
      <c r="BE3402">
        <v>7.9484772682189941</v>
      </c>
      <c r="BF3402">
        <v>-3.633364200592041</v>
      </c>
      <c r="BG3402">
        <v>-3.4976527690887451</v>
      </c>
      <c r="BH3402">
        <v>-1.1861754655838013</v>
      </c>
      <c r="BI3402">
        <v>-1.1875044107437134</v>
      </c>
      <c r="BJ3402">
        <v>-1.1891148090362549</v>
      </c>
      <c r="BK3402">
        <v>-1.1988685131072998</v>
      </c>
      <c r="BL3402">
        <v>-1.1939878463745117</v>
      </c>
      <c r="BM3402">
        <v>-1.245876669883728</v>
      </c>
      <c r="BN3402">
        <v>-1.2915092706680298</v>
      </c>
      <c r="BO3402">
        <v>-1.3381156921386719</v>
      </c>
      <c r="BP3402">
        <v>-1.3563772439956665</v>
      </c>
      <c r="BQ3402">
        <v>-1.3340977430343628</v>
      </c>
      <c r="BR3402">
        <v>-1.3147532939910889</v>
      </c>
      <c r="BS3402">
        <v>-1.3566349744796753</v>
      </c>
      <c r="BT3402">
        <v>-1.3602018356323242</v>
      </c>
      <c r="BU3402">
        <v>-1.3778334856033325</v>
      </c>
      <c r="BV3402">
        <v>-1.4006973505020142</v>
      </c>
      <c r="BW3402">
        <v>10.599991798400879</v>
      </c>
      <c r="BX3402">
        <v>36.866607666015625</v>
      </c>
      <c r="BY3402">
        <v>37.024826049804688</v>
      </c>
      <c r="BZ3402">
        <v>36.966140747070312</v>
      </c>
      <c r="CA3402">
        <v>37.164081573486328</v>
      </c>
      <c r="CB3402">
        <v>37.208908081054687</v>
      </c>
      <c r="CC3402">
        <v>10.291316032409668</v>
      </c>
      <c r="CD3402">
        <v>-1.2669243812561035</v>
      </c>
      <c r="CE3402">
        <v>-1.1803327798843384</v>
      </c>
      <c r="CF3402">
        <v>-0.14039373397827148</v>
      </c>
      <c r="CG3402">
        <v>-0.15698263049125671</v>
      </c>
      <c r="CH3402">
        <v>-0.1723601371049881</v>
      </c>
      <c r="CI3402">
        <v>-0.18916971981525421</v>
      </c>
      <c r="CJ3402">
        <v>-0.18320822715759277</v>
      </c>
      <c r="CK3402">
        <v>-0.21704477071762085</v>
      </c>
      <c r="CL3402">
        <v>-0.23502293229103088</v>
      </c>
      <c r="CM3402">
        <v>-0.26539650559425354</v>
      </c>
      <c r="CN3402">
        <v>-0.24234181642532349</v>
      </c>
      <c r="CO3402">
        <v>-0.21702554821968079</v>
      </c>
      <c r="CP3402">
        <v>-0.22757826745510101</v>
      </c>
      <c r="CQ3402">
        <v>-0.23072995245456696</v>
      </c>
      <c r="CR3402">
        <v>-0.20590266585350037</v>
      </c>
      <c r="CS3402">
        <v>-0.21656158566474915</v>
      </c>
      <c r="CT3402">
        <v>-0.22739559412002563</v>
      </c>
      <c r="CU3402">
        <v>12.132694244384766</v>
      </c>
      <c r="CV3402">
        <v>38.430454254150391</v>
      </c>
      <c r="CW3402">
        <v>38.586109161376953</v>
      </c>
      <c r="CX3402">
        <v>38.572128295898437</v>
      </c>
      <c r="CY3402">
        <v>38.807819366455078</v>
      </c>
      <c r="CZ3402">
        <v>38.842666625976563</v>
      </c>
      <c r="DA3402">
        <v>11.913959503173828</v>
      </c>
      <c r="DB3402">
        <v>0.37206447124481201</v>
      </c>
      <c r="DC3402">
        <v>0.42463591694831848</v>
      </c>
      <c r="DD3402">
        <v>0.9053879976272583</v>
      </c>
      <c r="DE3402">
        <v>0.87353909015655518</v>
      </c>
      <c r="DF3402">
        <v>0.8443945050239563</v>
      </c>
      <c r="DG3402">
        <v>0.82052910327911377</v>
      </c>
      <c r="DH3402">
        <v>0.82757139205932617</v>
      </c>
      <c r="DI3402">
        <v>0.8117871880531311</v>
      </c>
      <c r="DJ3402">
        <v>0.82146334648132324</v>
      </c>
      <c r="DK3402">
        <v>0.80732268095016479</v>
      </c>
      <c r="DL3402">
        <v>0.87169355154037476</v>
      </c>
      <c r="DM3402">
        <v>0.90004664659500122</v>
      </c>
      <c r="DN3402">
        <v>0.85959672927856445</v>
      </c>
      <c r="DO3402">
        <v>0.89517509937286377</v>
      </c>
      <c r="DP3402">
        <v>0.94839650392532349</v>
      </c>
      <c r="DQ3402">
        <v>0.94471031427383423</v>
      </c>
      <c r="DR3402">
        <v>0.94590616226196289</v>
      </c>
      <c r="DS3402">
        <v>13.665397644042969</v>
      </c>
      <c r="DT3402">
        <v>39.994300842285156</v>
      </c>
      <c r="DU3402">
        <v>40.147392272949219</v>
      </c>
      <c r="DV3402">
        <v>40.178119659423828</v>
      </c>
      <c r="DW3402">
        <v>40.451557159423828</v>
      </c>
      <c r="DX3402">
        <v>40.476428985595703</v>
      </c>
      <c r="DY3402">
        <v>13.536602020263672</v>
      </c>
      <c r="DZ3402">
        <v>2.0110533237457275</v>
      </c>
      <c r="EA3402">
        <v>2.0296046733856201</v>
      </c>
      <c r="EB3402">
        <v>2.4153308868408203</v>
      </c>
      <c r="EC3402">
        <v>2.3614487648010254</v>
      </c>
      <c r="ED3402">
        <v>2.3124268054962158</v>
      </c>
      <c r="EE3402">
        <v>2.2783739566802979</v>
      </c>
      <c r="EF3402">
        <v>2.2869765758514404</v>
      </c>
      <c r="EG3402">
        <v>2.2972569465637207</v>
      </c>
      <c r="EH3402">
        <v>2.3468618392944336</v>
      </c>
      <c r="EI3402">
        <v>2.3561587333679199</v>
      </c>
      <c r="EJ3402">
        <v>2.4801838397979736</v>
      </c>
      <c r="EK3402">
        <v>2.5129213333129883</v>
      </c>
      <c r="EL3402">
        <v>2.429304838180542</v>
      </c>
      <c r="EM3402">
        <v>2.5208032131195068</v>
      </c>
      <c r="EN3402">
        <v>2.6150212287902832</v>
      </c>
      <c r="EO3402">
        <v>2.6214025020599365</v>
      </c>
      <c r="EP3402">
        <v>2.6399674415588379</v>
      </c>
      <c r="EQ3402">
        <v>15.878377914428711</v>
      </c>
      <c r="ER3402">
        <v>42.252246856689453</v>
      </c>
      <c r="ES3402">
        <v>42.401641845703125</v>
      </c>
      <c r="ET3402">
        <v>42.496910095214844</v>
      </c>
      <c r="EU3402">
        <v>42.824855804443359</v>
      </c>
      <c r="EV3402">
        <v>42.835319519042969</v>
      </c>
      <c r="EW3402">
        <v>15.879441261291504</v>
      </c>
      <c r="EX3402">
        <v>4.3774929046630859</v>
      </c>
      <c r="EY3402">
        <v>4.3469247817993164</v>
      </c>
      <c r="EZ3402">
        <v>52.892337799072266</v>
      </c>
      <c r="FA3402">
        <v>52.016059875488281</v>
      </c>
      <c r="FB3402">
        <v>51.311264038085938</v>
      </c>
      <c r="FC3402">
        <v>51.048954010009766</v>
      </c>
      <c r="FD3402">
        <v>50.533000946044922</v>
      </c>
      <c r="FE3402">
        <v>50.165824890136719</v>
      </c>
      <c r="FF3402">
        <v>49.883533477783203</v>
      </c>
      <c r="FG3402">
        <v>50.093799591064453</v>
      </c>
      <c r="FH3402">
        <v>52.021072387695313</v>
      </c>
      <c r="FI3402">
        <v>54.423290252685547</v>
      </c>
      <c r="FJ3402">
        <v>57.356636047363281</v>
      </c>
      <c r="FK3402">
        <v>60.041034698486328</v>
      </c>
      <c r="FL3402">
        <v>62.260665893554688</v>
      </c>
      <c r="FM3402">
        <v>64.08343505859375</v>
      </c>
      <c r="FN3402">
        <v>65.195632934570313</v>
      </c>
      <c r="FO3402">
        <v>65.732040405273437</v>
      </c>
      <c r="FP3402">
        <v>65.577865600585938</v>
      </c>
      <c r="FQ3402">
        <v>64.682296752929687</v>
      </c>
      <c r="FR3402">
        <v>62.315998077392578</v>
      </c>
      <c r="FS3402">
        <v>59.253715515136719</v>
      </c>
      <c r="FT3402">
        <v>57.446441650390625</v>
      </c>
      <c r="FU3402">
        <v>55.997566223144531</v>
      </c>
      <c r="FV3402">
        <v>54.814868927001953</v>
      </c>
      <c r="FW3402">
        <v>53.438098907470703</v>
      </c>
      <c r="FX3402">
        <v>1594</v>
      </c>
      <c r="FY3402">
        <v>1.6445562243461609E-2</v>
      </c>
      <c r="FZ3402">
        <v>1</v>
      </c>
    </row>
    <row r="3403" spans="1:182" x14ac:dyDescent="0.2">
      <c r="A3403" t="s">
        <v>245</v>
      </c>
      <c r="B3403" t="s">
        <v>252</v>
      </c>
      <c r="C3403" t="s">
        <v>217</v>
      </c>
      <c r="D3403" t="s">
        <v>38</v>
      </c>
      <c r="E3403">
        <v>2017</v>
      </c>
      <c r="F3403" t="s">
        <v>231</v>
      </c>
      <c r="G3403" t="s">
        <v>10</v>
      </c>
      <c r="H3403" t="s">
        <v>226</v>
      </c>
      <c r="I3403">
        <v>579.20000000000005</v>
      </c>
      <c r="L3403">
        <v>114.7460313741567</v>
      </c>
      <c r="M3403">
        <v>112.84366885689965</v>
      </c>
      <c r="N3403">
        <v>111.40260071304147</v>
      </c>
      <c r="O3403">
        <v>111.06945858131155</v>
      </c>
      <c r="P3403">
        <v>113.14384793442164</v>
      </c>
      <c r="Q3403">
        <v>118.72713512092724</v>
      </c>
      <c r="R3403">
        <v>128.39159472373336</v>
      </c>
      <c r="S3403">
        <v>131.75759128749448</v>
      </c>
      <c r="T3403">
        <v>134.69326529414334</v>
      </c>
      <c r="U3403">
        <v>135.27875749837895</v>
      </c>
      <c r="V3403">
        <v>137.7921270064646</v>
      </c>
      <c r="W3403">
        <v>141.66215941592068</v>
      </c>
      <c r="X3403">
        <v>145.28730310650164</v>
      </c>
      <c r="Y3403">
        <v>145.27504890848849</v>
      </c>
      <c r="Z3403">
        <v>145.33452684436287</v>
      </c>
      <c r="AA3403">
        <v>145.35080022894294</v>
      </c>
      <c r="AB3403">
        <v>144.58187695718945</v>
      </c>
      <c r="AC3403">
        <v>143.97828974109544</v>
      </c>
      <c r="AD3403">
        <v>141.42355838818901</v>
      </c>
      <c r="AE3403">
        <v>140.42926995445785</v>
      </c>
      <c r="AF3403">
        <v>138.64552869585847</v>
      </c>
      <c r="AG3403">
        <v>134.04321654336277</v>
      </c>
      <c r="AH3403">
        <v>127.97257045903586</v>
      </c>
      <c r="AI3403">
        <v>121.24362362620579</v>
      </c>
      <c r="AJ3403">
        <v>-2.6961183547973633</v>
      </c>
      <c r="AK3403">
        <v>-2.6754140853881836</v>
      </c>
      <c r="AL3403">
        <v>-2.6571469306945801</v>
      </c>
      <c r="AM3403">
        <v>-2.6567132472991943</v>
      </c>
      <c r="AN3403">
        <v>-2.653393030166626</v>
      </c>
      <c r="AO3403">
        <v>-2.731346607208252</v>
      </c>
      <c r="AP3403">
        <v>-2.8169076442718506</v>
      </c>
      <c r="AQ3403">
        <v>-2.8869516849517822</v>
      </c>
      <c r="AR3403">
        <v>-2.9648673534393311</v>
      </c>
      <c r="AS3403">
        <v>-2.9469726085662842</v>
      </c>
      <c r="AT3403">
        <v>-2.8844614028930664</v>
      </c>
      <c r="AU3403">
        <v>-2.9822630882263184</v>
      </c>
      <c r="AV3403">
        <v>-3.0268263816833496</v>
      </c>
      <c r="AW3403">
        <v>-3.05452561378479</v>
      </c>
      <c r="AX3403">
        <v>-3.0947587490081787</v>
      </c>
      <c r="AY3403">
        <v>8.3870115280151367</v>
      </c>
      <c r="AZ3403">
        <v>34.608661651611328</v>
      </c>
      <c r="BA3403">
        <v>34.770576477050781</v>
      </c>
      <c r="BB3403">
        <v>34.647350311279297</v>
      </c>
      <c r="BC3403">
        <v>34.790786743164063</v>
      </c>
      <c r="BD3403">
        <v>34.850017547607422</v>
      </c>
      <c r="BE3403">
        <v>7.9484772682189941</v>
      </c>
      <c r="BF3403">
        <v>-3.633364200592041</v>
      </c>
      <c r="BG3403">
        <v>-3.4976527690887451</v>
      </c>
      <c r="BH3403">
        <v>-1.1861754655838013</v>
      </c>
      <c r="BI3403">
        <v>-1.1875044107437134</v>
      </c>
      <c r="BJ3403">
        <v>-1.1891148090362549</v>
      </c>
      <c r="BK3403">
        <v>-1.1988685131072998</v>
      </c>
      <c r="BL3403">
        <v>-1.1939878463745117</v>
      </c>
      <c r="BM3403">
        <v>-1.245876669883728</v>
      </c>
      <c r="BN3403">
        <v>-1.2915092706680298</v>
      </c>
      <c r="BO3403">
        <v>-1.3381156921386719</v>
      </c>
      <c r="BP3403">
        <v>-1.3563772439956665</v>
      </c>
      <c r="BQ3403">
        <v>-1.3340977430343628</v>
      </c>
      <c r="BR3403">
        <v>-1.3147532939910889</v>
      </c>
      <c r="BS3403">
        <v>-1.3566349744796753</v>
      </c>
      <c r="BT3403">
        <v>-1.3602018356323242</v>
      </c>
      <c r="BU3403">
        <v>-1.3778334856033325</v>
      </c>
      <c r="BV3403">
        <v>-1.4006973505020142</v>
      </c>
      <c r="BW3403">
        <v>10.599991798400879</v>
      </c>
      <c r="BX3403">
        <v>36.866607666015625</v>
      </c>
      <c r="BY3403">
        <v>37.024826049804688</v>
      </c>
      <c r="BZ3403">
        <v>36.966140747070312</v>
      </c>
      <c r="CA3403">
        <v>37.164081573486328</v>
      </c>
      <c r="CB3403">
        <v>37.208908081054687</v>
      </c>
      <c r="CC3403">
        <v>10.291316032409668</v>
      </c>
      <c r="CD3403">
        <v>-1.2669243812561035</v>
      </c>
      <c r="CE3403">
        <v>-1.1803327798843384</v>
      </c>
      <c r="CF3403">
        <v>-0.14039373397827148</v>
      </c>
      <c r="CG3403">
        <v>-0.15698263049125671</v>
      </c>
      <c r="CH3403">
        <v>-0.1723601371049881</v>
      </c>
      <c r="CI3403">
        <v>-0.18916971981525421</v>
      </c>
      <c r="CJ3403">
        <v>-0.18320822715759277</v>
      </c>
      <c r="CK3403">
        <v>-0.21704477071762085</v>
      </c>
      <c r="CL3403">
        <v>-0.23502293229103088</v>
      </c>
      <c r="CM3403">
        <v>-0.26539650559425354</v>
      </c>
      <c r="CN3403">
        <v>-0.24234181642532349</v>
      </c>
      <c r="CO3403">
        <v>-0.21702554821968079</v>
      </c>
      <c r="CP3403">
        <v>-0.22757826745510101</v>
      </c>
      <c r="CQ3403">
        <v>-0.23072995245456696</v>
      </c>
      <c r="CR3403">
        <v>-0.20590266585350037</v>
      </c>
      <c r="CS3403">
        <v>-0.21656158566474915</v>
      </c>
      <c r="CT3403">
        <v>-0.22739559412002563</v>
      </c>
      <c r="CU3403">
        <v>12.132694244384766</v>
      </c>
      <c r="CV3403">
        <v>38.430454254150391</v>
      </c>
      <c r="CW3403">
        <v>38.586109161376953</v>
      </c>
      <c r="CX3403">
        <v>38.572128295898437</v>
      </c>
      <c r="CY3403">
        <v>38.807819366455078</v>
      </c>
      <c r="CZ3403">
        <v>38.842666625976563</v>
      </c>
      <c r="DA3403">
        <v>11.913959503173828</v>
      </c>
      <c r="DB3403">
        <v>0.37206447124481201</v>
      </c>
      <c r="DC3403">
        <v>0.42463591694831848</v>
      </c>
      <c r="DD3403">
        <v>0.9053879976272583</v>
      </c>
      <c r="DE3403">
        <v>0.87353909015655518</v>
      </c>
      <c r="DF3403">
        <v>0.8443945050239563</v>
      </c>
      <c r="DG3403">
        <v>0.82052910327911377</v>
      </c>
      <c r="DH3403">
        <v>0.82757139205932617</v>
      </c>
      <c r="DI3403">
        <v>0.8117871880531311</v>
      </c>
      <c r="DJ3403">
        <v>0.82146334648132324</v>
      </c>
      <c r="DK3403">
        <v>0.80732268095016479</v>
      </c>
      <c r="DL3403">
        <v>0.87169355154037476</v>
      </c>
      <c r="DM3403">
        <v>0.90004664659500122</v>
      </c>
      <c r="DN3403">
        <v>0.85959672927856445</v>
      </c>
      <c r="DO3403">
        <v>0.89517509937286377</v>
      </c>
      <c r="DP3403">
        <v>0.94839650392532349</v>
      </c>
      <c r="DQ3403">
        <v>0.94471031427383423</v>
      </c>
      <c r="DR3403">
        <v>0.94590616226196289</v>
      </c>
      <c r="DS3403">
        <v>13.665397644042969</v>
      </c>
      <c r="DT3403">
        <v>39.994300842285156</v>
      </c>
      <c r="DU3403">
        <v>40.147392272949219</v>
      </c>
      <c r="DV3403">
        <v>40.178119659423828</v>
      </c>
      <c r="DW3403">
        <v>40.451557159423828</v>
      </c>
      <c r="DX3403">
        <v>40.476428985595703</v>
      </c>
      <c r="DY3403">
        <v>13.536602020263672</v>
      </c>
      <c r="DZ3403">
        <v>2.0110533237457275</v>
      </c>
      <c r="EA3403">
        <v>2.0296046733856201</v>
      </c>
      <c r="EB3403">
        <v>2.4153308868408203</v>
      </c>
      <c r="EC3403">
        <v>2.3614487648010254</v>
      </c>
      <c r="ED3403">
        <v>2.3124268054962158</v>
      </c>
      <c r="EE3403">
        <v>2.2783739566802979</v>
      </c>
      <c r="EF3403">
        <v>2.2869765758514404</v>
      </c>
      <c r="EG3403">
        <v>2.2972569465637207</v>
      </c>
      <c r="EH3403">
        <v>2.3468618392944336</v>
      </c>
      <c r="EI3403">
        <v>2.3561587333679199</v>
      </c>
      <c r="EJ3403">
        <v>2.4801838397979736</v>
      </c>
      <c r="EK3403">
        <v>2.5129213333129883</v>
      </c>
      <c r="EL3403">
        <v>2.429304838180542</v>
      </c>
      <c r="EM3403">
        <v>2.5208032131195068</v>
      </c>
      <c r="EN3403">
        <v>2.6150212287902832</v>
      </c>
      <c r="EO3403">
        <v>2.6214025020599365</v>
      </c>
      <c r="EP3403">
        <v>2.6399674415588379</v>
      </c>
      <c r="EQ3403">
        <v>15.878377914428711</v>
      </c>
      <c r="ER3403">
        <v>42.252246856689453</v>
      </c>
      <c r="ES3403">
        <v>42.401641845703125</v>
      </c>
      <c r="ET3403">
        <v>42.496910095214844</v>
      </c>
      <c r="EU3403">
        <v>42.824855804443359</v>
      </c>
      <c r="EV3403">
        <v>42.835319519042969</v>
      </c>
      <c r="EW3403">
        <v>15.879441261291504</v>
      </c>
      <c r="EX3403">
        <v>4.3774929046630859</v>
      </c>
      <c r="EY3403">
        <v>4.3469247817993164</v>
      </c>
      <c r="EZ3403">
        <v>52.892337799072266</v>
      </c>
      <c r="FA3403">
        <v>52.016059875488281</v>
      </c>
      <c r="FB3403">
        <v>51.311264038085938</v>
      </c>
      <c r="FC3403">
        <v>51.048954010009766</v>
      </c>
      <c r="FD3403">
        <v>50.533000946044922</v>
      </c>
      <c r="FE3403">
        <v>50.165824890136719</v>
      </c>
      <c r="FF3403">
        <v>49.883533477783203</v>
      </c>
      <c r="FG3403">
        <v>50.093799591064453</v>
      </c>
      <c r="FH3403">
        <v>52.021072387695313</v>
      </c>
      <c r="FI3403">
        <v>54.423290252685547</v>
      </c>
      <c r="FJ3403">
        <v>57.356636047363281</v>
      </c>
      <c r="FK3403">
        <v>60.041034698486328</v>
      </c>
      <c r="FL3403">
        <v>62.260665893554688</v>
      </c>
      <c r="FM3403">
        <v>64.08343505859375</v>
      </c>
      <c r="FN3403">
        <v>65.195632934570313</v>
      </c>
      <c r="FO3403">
        <v>65.732040405273437</v>
      </c>
      <c r="FP3403">
        <v>65.577865600585938</v>
      </c>
      <c r="FQ3403">
        <v>64.682296752929687</v>
      </c>
      <c r="FR3403">
        <v>62.315998077392578</v>
      </c>
      <c r="FS3403">
        <v>59.253715515136719</v>
      </c>
      <c r="FT3403">
        <v>57.446441650390625</v>
      </c>
      <c r="FU3403">
        <v>55.997566223144531</v>
      </c>
      <c r="FV3403">
        <v>54.814868927001953</v>
      </c>
      <c r="FW3403">
        <v>53.438098907470703</v>
      </c>
      <c r="FX3403">
        <v>1594</v>
      </c>
      <c r="FY3403">
        <v>1.6445562243461609E-2</v>
      </c>
      <c r="FZ3403">
        <v>1</v>
      </c>
    </row>
    <row r="3404" spans="1:182" x14ac:dyDescent="0.2">
      <c r="A3404" t="s">
        <v>245</v>
      </c>
      <c r="B3404" t="s">
        <v>252</v>
      </c>
      <c r="C3404" t="s">
        <v>217</v>
      </c>
      <c r="D3404" t="s">
        <v>39</v>
      </c>
      <c r="E3404">
        <v>2015</v>
      </c>
      <c r="F3404" t="s">
        <v>231</v>
      </c>
      <c r="G3404" t="s">
        <v>10</v>
      </c>
      <c r="H3404" t="s">
        <v>226</v>
      </c>
      <c r="I3404">
        <v>579.20000000000005</v>
      </c>
      <c r="L3404">
        <v>129.34488276140715</v>
      </c>
      <c r="M3404">
        <v>126.50801082315347</v>
      </c>
      <c r="N3404">
        <v>124.69415515964137</v>
      </c>
      <c r="O3404">
        <v>123.5400277198768</v>
      </c>
      <c r="P3404">
        <v>124.90739184505908</v>
      </c>
      <c r="Q3404">
        <v>131.91094099952696</v>
      </c>
      <c r="R3404">
        <v>142.25842796537455</v>
      </c>
      <c r="S3404">
        <v>145.4317536346617</v>
      </c>
      <c r="T3404">
        <v>154.6268477487674</v>
      </c>
      <c r="U3404">
        <v>152.53391213674325</v>
      </c>
      <c r="V3404">
        <v>155.23733219277352</v>
      </c>
      <c r="W3404">
        <v>160.66461534046095</v>
      </c>
      <c r="X3404">
        <v>165.12943330620635</v>
      </c>
      <c r="Y3404">
        <v>166.63963565936447</v>
      </c>
      <c r="Z3404">
        <v>167.56261134843939</v>
      </c>
      <c r="AA3404">
        <v>167.92495781564739</v>
      </c>
      <c r="AB3404">
        <v>165.34707259359803</v>
      </c>
      <c r="AC3404">
        <v>161.51300947064325</v>
      </c>
      <c r="AD3404">
        <v>159.70507492395353</v>
      </c>
      <c r="AE3404">
        <v>160.76386978430554</v>
      </c>
      <c r="AF3404">
        <v>158.90456680595184</v>
      </c>
      <c r="AG3404">
        <v>152.55819208100993</v>
      </c>
      <c r="AH3404">
        <v>147.44177423180389</v>
      </c>
      <c r="AI3404">
        <v>138.42217292515886</v>
      </c>
      <c r="AJ3404">
        <v>-3.5725657939910889</v>
      </c>
      <c r="AK3404">
        <v>-3.5022237300872803</v>
      </c>
      <c r="AL3404">
        <v>-3.5189909934997559</v>
      </c>
      <c r="AM3404">
        <v>-3.5998837947845459</v>
      </c>
      <c r="AN3404">
        <v>-3.6341276168823242</v>
      </c>
      <c r="AO3404">
        <v>-3.8035354614257812</v>
      </c>
      <c r="AP3404">
        <v>-3.9288067817687988</v>
      </c>
      <c r="AQ3404">
        <v>-4.3016643524169922</v>
      </c>
      <c r="AR3404">
        <v>-4.7947916984558105</v>
      </c>
      <c r="AS3404">
        <v>-4.3834185600280762</v>
      </c>
      <c r="AT3404">
        <v>-4.0301299095153809</v>
      </c>
      <c r="AU3404">
        <v>-3.7791974544525146</v>
      </c>
      <c r="AV3404">
        <v>10.196401596069336</v>
      </c>
      <c r="AW3404">
        <v>42.152069091796875</v>
      </c>
      <c r="AX3404">
        <v>41.669410705566406</v>
      </c>
      <c r="AY3404">
        <v>42.078563690185547</v>
      </c>
      <c r="AZ3404">
        <v>41.373817443847656</v>
      </c>
      <c r="BA3404">
        <v>40.979465484619141</v>
      </c>
      <c r="BB3404">
        <v>9.3030147552490234</v>
      </c>
      <c r="BC3404">
        <v>-5.524991512298584</v>
      </c>
      <c r="BD3404">
        <v>-6.2127041816711426</v>
      </c>
      <c r="BE3404">
        <v>-6.0801916122436523</v>
      </c>
      <c r="BF3404">
        <v>-5.8640537261962891</v>
      </c>
      <c r="BG3404">
        <v>-5.818519115447998</v>
      </c>
      <c r="BH3404">
        <v>-1.6181713342666626</v>
      </c>
      <c r="BI3404">
        <v>-1.5906990766525269</v>
      </c>
      <c r="BJ3404">
        <v>-1.5914820432662964</v>
      </c>
      <c r="BK3404">
        <v>-1.616729736328125</v>
      </c>
      <c r="BL3404">
        <v>-1.6434175968170166</v>
      </c>
      <c r="BM3404">
        <v>-1.716504693031311</v>
      </c>
      <c r="BN3404">
        <v>-1.765472412109375</v>
      </c>
      <c r="BO3404">
        <v>-2.0115542411804199</v>
      </c>
      <c r="BP3404">
        <v>-2.1988234519958496</v>
      </c>
      <c r="BQ3404">
        <v>-2.0257339477539062</v>
      </c>
      <c r="BR3404">
        <v>-1.8916977643966675</v>
      </c>
      <c r="BS3404">
        <v>-1.7287477254867554</v>
      </c>
      <c r="BT3404">
        <v>12.630249977111816</v>
      </c>
      <c r="BU3404">
        <v>45.025833129882812</v>
      </c>
      <c r="BV3404">
        <v>44.540206909179688</v>
      </c>
      <c r="BW3404">
        <v>44.873291015625</v>
      </c>
      <c r="BX3404">
        <v>44.181907653808594</v>
      </c>
      <c r="BY3404">
        <v>43.638095855712891</v>
      </c>
      <c r="BZ3404">
        <v>11.915862083435059</v>
      </c>
      <c r="CA3404">
        <v>-2.6120319366455078</v>
      </c>
      <c r="CB3404">
        <v>-3.0540928840637207</v>
      </c>
      <c r="CC3404">
        <v>-2.8635010719299316</v>
      </c>
      <c r="CD3404">
        <v>-2.6351065635681152</v>
      </c>
      <c r="CE3404">
        <v>-2.5044116973876953</v>
      </c>
      <c r="CF3404">
        <v>-0.26456362009048462</v>
      </c>
      <c r="CG3404">
        <v>-0.26678285002708435</v>
      </c>
      <c r="CH3404">
        <v>-0.25649529695510864</v>
      </c>
      <c r="CI3404">
        <v>-0.24320334196090698</v>
      </c>
      <c r="CJ3404">
        <v>-0.26465791463851929</v>
      </c>
      <c r="CK3404">
        <v>-0.27103352546691895</v>
      </c>
      <c r="CL3404">
        <v>-0.2671535313129425</v>
      </c>
      <c r="CM3404">
        <v>-0.42543080449104309</v>
      </c>
      <c r="CN3404">
        <v>-0.40086376667022705</v>
      </c>
      <c r="CO3404">
        <v>-0.39280855655670166</v>
      </c>
      <c r="CP3404">
        <v>-0.41062608361244202</v>
      </c>
      <c r="CQ3404">
        <v>-0.30861255526542664</v>
      </c>
      <c r="CR3404">
        <v>14.315925598144531</v>
      </c>
      <c r="CS3404">
        <v>47.016193389892578</v>
      </c>
      <c r="CT3404">
        <v>46.528507232666016</v>
      </c>
      <c r="CU3404">
        <v>46.808914184570312</v>
      </c>
      <c r="CV3404">
        <v>46.126781463623047</v>
      </c>
      <c r="CW3404">
        <v>45.479457855224609</v>
      </c>
      <c r="CX3404">
        <v>13.72551155090332</v>
      </c>
      <c r="CY3404">
        <v>-0.59452497959136963</v>
      </c>
      <c r="CZ3404">
        <v>-0.86644816398620605</v>
      </c>
      <c r="DA3404">
        <v>-0.63563108444213867</v>
      </c>
      <c r="DB3404">
        <v>-0.39874756336212158</v>
      </c>
      <c r="DC3404">
        <v>-0.20907096564769745</v>
      </c>
      <c r="DD3404">
        <v>1.0890440940856934</v>
      </c>
      <c r="DE3404">
        <v>1.0571333169937134</v>
      </c>
      <c r="DF3404">
        <v>1.0784915685653687</v>
      </c>
      <c r="DG3404">
        <v>1.130323052406311</v>
      </c>
      <c r="DH3404">
        <v>1.114101767539978</v>
      </c>
      <c r="DI3404">
        <v>1.1744376420974731</v>
      </c>
      <c r="DJ3404">
        <v>1.2311652898788452</v>
      </c>
      <c r="DK3404">
        <v>1.1606926918029785</v>
      </c>
      <c r="DL3404">
        <v>1.397095799446106</v>
      </c>
      <c r="DM3404">
        <v>1.2401168346405029</v>
      </c>
      <c r="DN3404">
        <v>1.0704455375671387</v>
      </c>
      <c r="DO3404">
        <v>1.1115226745605469</v>
      </c>
      <c r="DP3404">
        <v>16.00160026550293</v>
      </c>
      <c r="DQ3404">
        <v>49.006549835205078</v>
      </c>
      <c r="DR3404">
        <v>48.516811370849609</v>
      </c>
      <c r="DS3404">
        <v>48.744533538818359</v>
      </c>
      <c r="DT3404">
        <v>48.0716552734375</v>
      </c>
      <c r="DU3404">
        <v>47.320816040039063</v>
      </c>
      <c r="DV3404">
        <v>15.535161972045898</v>
      </c>
      <c r="DW3404">
        <v>1.422981858253479</v>
      </c>
      <c r="DX3404">
        <v>1.321196436882019</v>
      </c>
      <c r="DY3404">
        <v>1.5922389030456543</v>
      </c>
      <c r="DZ3404">
        <v>1.8376115560531616</v>
      </c>
      <c r="EA3404">
        <v>2.0862698554992676</v>
      </c>
      <c r="EB3404">
        <v>3.0434386730194092</v>
      </c>
      <c r="EC3404">
        <v>2.9686579704284668</v>
      </c>
      <c r="ED3404">
        <v>3.0060005187988281</v>
      </c>
      <c r="EE3404">
        <v>3.1134772300720215</v>
      </c>
      <c r="EF3404">
        <v>3.1048119068145752</v>
      </c>
      <c r="EG3404">
        <v>3.2614684104919434</v>
      </c>
      <c r="EH3404">
        <v>3.3944997787475586</v>
      </c>
      <c r="EI3404">
        <v>3.4508030414581299</v>
      </c>
      <c r="EJ3404">
        <v>3.9930639266967773</v>
      </c>
      <c r="EK3404">
        <v>3.597801685333252</v>
      </c>
      <c r="EL3404">
        <v>3.2088778018951416</v>
      </c>
      <c r="EM3404">
        <v>3.1619722843170166</v>
      </c>
      <c r="EN3404">
        <v>18.435449600219727</v>
      </c>
      <c r="EO3404">
        <v>51.880313873291016</v>
      </c>
      <c r="EP3404">
        <v>51.387603759765625</v>
      </c>
      <c r="EQ3404">
        <v>51.539260864257813</v>
      </c>
      <c r="ER3404">
        <v>50.879745483398438</v>
      </c>
      <c r="ES3404">
        <v>49.979446411132813</v>
      </c>
      <c r="ET3404">
        <v>18.148008346557617</v>
      </c>
      <c r="EU3404">
        <v>4.3359413146972656</v>
      </c>
      <c r="EV3404">
        <v>4.4798078536987305</v>
      </c>
      <c r="EW3404">
        <v>4.808929443359375</v>
      </c>
      <c r="EX3404">
        <v>5.066558837890625</v>
      </c>
      <c r="EY3404">
        <v>5.4003772735595703</v>
      </c>
      <c r="EZ3404">
        <v>63.310428619384766</v>
      </c>
      <c r="FA3404">
        <v>62.149845123291016</v>
      </c>
      <c r="FB3404">
        <v>61.238883972167969</v>
      </c>
      <c r="FC3404">
        <v>60.453273773193359</v>
      </c>
      <c r="FD3404">
        <v>59.549739837646484</v>
      </c>
      <c r="FE3404">
        <v>58.831775665283203</v>
      </c>
      <c r="FF3404">
        <v>58.209259033203125</v>
      </c>
      <c r="FG3404">
        <v>58.114925384521484</v>
      </c>
      <c r="FH3404">
        <v>60.412033081054687</v>
      </c>
      <c r="FI3404">
        <v>64.432441711425781</v>
      </c>
      <c r="FJ3404">
        <v>69.237678527832031</v>
      </c>
      <c r="FK3404">
        <v>73.934516906738281</v>
      </c>
      <c r="FL3404">
        <v>77.690185546875</v>
      </c>
      <c r="FM3404">
        <v>80.133026123046875</v>
      </c>
      <c r="FN3404">
        <v>81.54595947265625</v>
      </c>
      <c r="FO3404">
        <v>82.168647766113281</v>
      </c>
      <c r="FP3404">
        <v>81.840347290039063</v>
      </c>
      <c r="FQ3404">
        <v>81.16278076171875</v>
      </c>
      <c r="FR3404">
        <v>79.76898193359375</v>
      </c>
      <c r="FS3404">
        <v>77.098731994628906</v>
      </c>
      <c r="FT3404">
        <v>72.958900451660156</v>
      </c>
      <c r="FU3404">
        <v>70.40032958984375</v>
      </c>
      <c r="FV3404">
        <v>68.295783996582031</v>
      </c>
      <c r="FW3404">
        <v>66.285507202148438</v>
      </c>
      <c r="FX3404">
        <v>1594</v>
      </c>
      <c r="FY3404">
        <v>1.6445562243461609E-2</v>
      </c>
      <c r="FZ3404">
        <v>1</v>
      </c>
    </row>
    <row r="3405" spans="1:182" x14ac:dyDescent="0.2">
      <c r="A3405" t="s">
        <v>245</v>
      </c>
      <c r="B3405" t="s">
        <v>252</v>
      </c>
      <c r="C3405" t="s">
        <v>217</v>
      </c>
      <c r="D3405" t="s">
        <v>39</v>
      </c>
      <c r="E3405">
        <v>2016</v>
      </c>
      <c r="F3405" t="s">
        <v>231</v>
      </c>
      <c r="G3405" t="s">
        <v>10</v>
      </c>
      <c r="H3405" t="s">
        <v>226</v>
      </c>
      <c r="I3405">
        <v>579.20000000000005</v>
      </c>
      <c r="L3405">
        <v>129.34488276140715</v>
      </c>
      <c r="M3405">
        <v>126.50801082315347</v>
      </c>
      <c r="N3405">
        <v>124.69415515964137</v>
      </c>
      <c r="O3405">
        <v>123.5400277198768</v>
      </c>
      <c r="P3405">
        <v>124.90739184505908</v>
      </c>
      <c r="Q3405">
        <v>131.91094099952696</v>
      </c>
      <c r="R3405">
        <v>142.25842796537455</v>
      </c>
      <c r="S3405">
        <v>145.43175363466173</v>
      </c>
      <c r="T3405">
        <v>154.6268477487674</v>
      </c>
      <c r="U3405">
        <v>152.53391213674325</v>
      </c>
      <c r="V3405">
        <v>155.23733219277352</v>
      </c>
      <c r="W3405">
        <v>160.66461534046093</v>
      </c>
      <c r="X3405">
        <v>165.12943330620635</v>
      </c>
      <c r="Y3405">
        <v>166.63963565936444</v>
      </c>
      <c r="Z3405">
        <v>167.56261134843939</v>
      </c>
      <c r="AA3405">
        <v>167.92495781564739</v>
      </c>
      <c r="AB3405">
        <v>165.34707259359806</v>
      </c>
      <c r="AC3405">
        <v>161.51300947064325</v>
      </c>
      <c r="AD3405">
        <v>159.70507492395353</v>
      </c>
      <c r="AE3405">
        <v>160.76386978430554</v>
      </c>
      <c r="AF3405">
        <v>158.90456680595184</v>
      </c>
      <c r="AG3405">
        <v>152.55819208100993</v>
      </c>
      <c r="AH3405">
        <v>147.44177423180389</v>
      </c>
      <c r="AI3405">
        <v>138.42217292515886</v>
      </c>
      <c r="AJ3405">
        <v>-3.5725657939910889</v>
      </c>
      <c r="AK3405">
        <v>-3.5022237300872803</v>
      </c>
      <c r="AL3405">
        <v>-3.5189909934997559</v>
      </c>
      <c r="AM3405">
        <v>-3.5998837947845459</v>
      </c>
      <c r="AN3405">
        <v>-3.6341276168823242</v>
      </c>
      <c r="AO3405">
        <v>-3.8035354614257812</v>
      </c>
      <c r="AP3405">
        <v>-3.9288067817687988</v>
      </c>
      <c r="AQ3405">
        <v>-4.3016643524169922</v>
      </c>
      <c r="AR3405">
        <v>-4.7947916984558105</v>
      </c>
      <c r="AS3405">
        <v>-4.3834185600280762</v>
      </c>
      <c r="AT3405">
        <v>-4.0301299095153809</v>
      </c>
      <c r="AU3405">
        <v>-3.7791974544525146</v>
      </c>
      <c r="AV3405">
        <v>10.196401596069336</v>
      </c>
      <c r="AW3405">
        <v>42.152069091796875</v>
      </c>
      <c r="AX3405">
        <v>41.669410705566406</v>
      </c>
      <c r="AY3405">
        <v>42.078563690185547</v>
      </c>
      <c r="AZ3405">
        <v>41.373817443847656</v>
      </c>
      <c r="BA3405">
        <v>40.979465484619141</v>
      </c>
      <c r="BB3405">
        <v>9.3030147552490234</v>
      </c>
      <c r="BC3405">
        <v>-5.524991512298584</v>
      </c>
      <c r="BD3405">
        <v>-6.2127041816711426</v>
      </c>
      <c r="BE3405">
        <v>-6.0801916122436523</v>
      </c>
      <c r="BF3405">
        <v>-5.8640537261962891</v>
      </c>
      <c r="BG3405">
        <v>-5.818519115447998</v>
      </c>
      <c r="BH3405">
        <v>-1.6181713342666626</v>
      </c>
      <c r="BI3405">
        <v>-1.5906990766525269</v>
      </c>
      <c r="BJ3405">
        <v>-1.5914820432662964</v>
      </c>
      <c r="BK3405">
        <v>-1.616729736328125</v>
      </c>
      <c r="BL3405">
        <v>-1.6434175968170166</v>
      </c>
      <c r="BM3405">
        <v>-1.716504693031311</v>
      </c>
      <c r="BN3405">
        <v>-1.765472412109375</v>
      </c>
      <c r="BO3405">
        <v>-2.0115542411804199</v>
      </c>
      <c r="BP3405">
        <v>-2.1988234519958496</v>
      </c>
      <c r="BQ3405">
        <v>-2.0257339477539062</v>
      </c>
      <c r="BR3405">
        <v>-1.8916977643966675</v>
      </c>
      <c r="BS3405">
        <v>-1.7287477254867554</v>
      </c>
      <c r="BT3405">
        <v>12.630249977111816</v>
      </c>
      <c r="BU3405">
        <v>45.025833129882812</v>
      </c>
      <c r="BV3405">
        <v>44.540206909179688</v>
      </c>
      <c r="BW3405">
        <v>44.873291015625</v>
      </c>
      <c r="BX3405">
        <v>44.181907653808594</v>
      </c>
      <c r="BY3405">
        <v>43.638095855712891</v>
      </c>
      <c r="BZ3405">
        <v>11.915862083435059</v>
      </c>
      <c r="CA3405">
        <v>-2.6120319366455078</v>
      </c>
      <c r="CB3405">
        <v>-3.0540928840637207</v>
      </c>
      <c r="CC3405">
        <v>-2.8635010719299316</v>
      </c>
      <c r="CD3405">
        <v>-2.6351065635681152</v>
      </c>
      <c r="CE3405">
        <v>-2.5044116973876953</v>
      </c>
      <c r="CF3405">
        <v>-0.26456362009048462</v>
      </c>
      <c r="CG3405">
        <v>-0.26678285002708435</v>
      </c>
      <c r="CH3405">
        <v>-0.25649529695510864</v>
      </c>
      <c r="CI3405">
        <v>-0.24320334196090698</v>
      </c>
      <c r="CJ3405">
        <v>-0.26465791463851929</v>
      </c>
      <c r="CK3405">
        <v>-0.27103352546691895</v>
      </c>
      <c r="CL3405">
        <v>-0.2671535313129425</v>
      </c>
      <c r="CM3405">
        <v>-0.42543080449104309</v>
      </c>
      <c r="CN3405">
        <v>-0.40086376667022705</v>
      </c>
      <c r="CO3405">
        <v>-0.39280855655670166</v>
      </c>
      <c r="CP3405">
        <v>-0.41062608361244202</v>
      </c>
      <c r="CQ3405">
        <v>-0.30861255526542664</v>
      </c>
      <c r="CR3405">
        <v>14.315925598144531</v>
      </c>
      <c r="CS3405">
        <v>47.016193389892578</v>
      </c>
      <c r="CT3405">
        <v>46.528507232666016</v>
      </c>
      <c r="CU3405">
        <v>46.808914184570312</v>
      </c>
      <c r="CV3405">
        <v>46.126781463623047</v>
      </c>
      <c r="CW3405">
        <v>45.479457855224609</v>
      </c>
      <c r="CX3405">
        <v>13.72551155090332</v>
      </c>
      <c r="CY3405">
        <v>-0.59452497959136963</v>
      </c>
      <c r="CZ3405">
        <v>-0.86644816398620605</v>
      </c>
      <c r="DA3405">
        <v>-0.63563108444213867</v>
      </c>
      <c r="DB3405">
        <v>-0.39874756336212158</v>
      </c>
      <c r="DC3405">
        <v>-0.20907096564769745</v>
      </c>
      <c r="DD3405">
        <v>1.0890440940856934</v>
      </c>
      <c r="DE3405">
        <v>1.0571333169937134</v>
      </c>
      <c r="DF3405">
        <v>1.0784915685653687</v>
      </c>
      <c r="DG3405">
        <v>1.130323052406311</v>
      </c>
      <c r="DH3405">
        <v>1.114101767539978</v>
      </c>
      <c r="DI3405">
        <v>1.1744376420974731</v>
      </c>
      <c r="DJ3405">
        <v>1.2311652898788452</v>
      </c>
      <c r="DK3405">
        <v>1.1606926918029785</v>
      </c>
      <c r="DL3405">
        <v>1.397095799446106</v>
      </c>
      <c r="DM3405">
        <v>1.2401168346405029</v>
      </c>
      <c r="DN3405">
        <v>1.0704455375671387</v>
      </c>
      <c r="DO3405">
        <v>1.1115226745605469</v>
      </c>
      <c r="DP3405">
        <v>16.00160026550293</v>
      </c>
      <c r="DQ3405">
        <v>49.006549835205078</v>
      </c>
      <c r="DR3405">
        <v>48.516811370849609</v>
      </c>
      <c r="DS3405">
        <v>48.744533538818359</v>
      </c>
      <c r="DT3405">
        <v>48.0716552734375</v>
      </c>
      <c r="DU3405">
        <v>47.320816040039063</v>
      </c>
      <c r="DV3405">
        <v>15.535161972045898</v>
      </c>
      <c r="DW3405">
        <v>1.422981858253479</v>
      </c>
      <c r="DX3405">
        <v>1.321196436882019</v>
      </c>
      <c r="DY3405">
        <v>1.5922389030456543</v>
      </c>
      <c r="DZ3405">
        <v>1.8376115560531616</v>
      </c>
      <c r="EA3405">
        <v>2.0862698554992676</v>
      </c>
      <c r="EB3405">
        <v>3.0434386730194092</v>
      </c>
      <c r="EC3405">
        <v>2.9686579704284668</v>
      </c>
      <c r="ED3405">
        <v>3.0060005187988281</v>
      </c>
      <c r="EE3405">
        <v>3.1134772300720215</v>
      </c>
      <c r="EF3405">
        <v>3.1048119068145752</v>
      </c>
      <c r="EG3405">
        <v>3.2614684104919434</v>
      </c>
      <c r="EH3405">
        <v>3.3944997787475586</v>
      </c>
      <c r="EI3405">
        <v>3.4508030414581299</v>
      </c>
      <c r="EJ3405">
        <v>3.9930639266967773</v>
      </c>
      <c r="EK3405">
        <v>3.597801685333252</v>
      </c>
      <c r="EL3405">
        <v>3.2088778018951416</v>
      </c>
      <c r="EM3405">
        <v>3.1619722843170166</v>
      </c>
      <c r="EN3405">
        <v>18.435449600219727</v>
      </c>
      <c r="EO3405">
        <v>51.880313873291016</v>
      </c>
      <c r="EP3405">
        <v>51.387603759765625</v>
      </c>
      <c r="EQ3405">
        <v>51.539260864257813</v>
      </c>
      <c r="ER3405">
        <v>50.879745483398438</v>
      </c>
      <c r="ES3405">
        <v>49.979446411132813</v>
      </c>
      <c r="ET3405">
        <v>18.148008346557617</v>
      </c>
      <c r="EU3405">
        <v>4.3359413146972656</v>
      </c>
      <c r="EV3405">
        <v>4.4798078536987305</v>
      </c>
      <c r="EW3405">
        <v>4.808929443359375</v>
      </c>
      <c r="EX3405">
        <v>5.066558837890625</v>
      </c>
      <c r="EY3405">
        <v>5.4003772735595703</v>
      </c>
      <c r="EZ3405">
        <v>63.310428619384766</v>
      </c>
      <c r="FA3405">
        <v>62.149845123291016</v>
      </c>
      <c r="FB3405">
        <v>61.238883972167969</v>
      </c>
      <c r="FC3405">
        <v>60.453273773193359</v>
      </c>
      <c r="FD3405">
        <v>59.549739837646484</v>
      </c>
      <c r="FE3405">
        <v>58.831775665283203</v>
      </c>
      <c r="FF3405">
        <v>58.209259033203125</v>
      </c>
      <c r="FG3405">
        <v>58.114925384521484</v>
      </c>
      <c r="FH3405">
        <v>60.412033081054687</v>
      </c>
      <c r="FI3405">
        <v>64.432441711425781</v>
      </c>
      <c r="FJ3405">
        <v>69.237678527832031</v>
      </c>
      <c r="FK3405">
        <v>73.934516906738281</v>
      </c>
      <c r="FL3405">
        <v>77.690185546875</v>
      </c>
      <c r="FM3405">
        <v>80.133026123046875</v>
      </c>
      <c r="FN3405">
        <v>81.54595947265625</v>
      </c>
      <c r="FO3405">
        <v>82.168647766113281</v>
      </c>
      <c r="FP3405">
        <v>81.840347290039063</v>
      </c>
      <c r="FQ3405">
        <v>81.16278076171875</v>
      </c>
      <c r="FR3405">
        <v>79.76898193359375</v>
      </c>
      <c r="FS3405">
        <v>77.098731994628906</v>
      </c>
      <c r="FT3405">
        <v>72.958900451660156</v>
      </c>
      <c r="FU3405">
        <v>70.40032958984375</v>
      </c>
      <c r="FV3405">
        <v>68.295783996582031</v>
      </c>
      <c r="FW3405">
        <v>66.285507202148438</v>
      </c>
      <c r="FX3405">
        <v>1594</v>
      </c>
      <c r="FY3405">
        <v>1.6445562243461609E-2</v>
      </c>
      <c r="FZ3405">
        <v>1</v>
      </c>
    </row>
    <row r="3406" spans="1:182" x14ac:dyDescent="0.2">
      <c r="A3406" t="s">
        <v>245</v>
      </c>
      <c r="B3406" t="s">
        <v>252</v>
      </c>
      <c r="C3406" t="s">
        <v>217</v>
      </c>
      <c r="D3406" t="s">
        <v>39</v>
      </c>
      <c r="E3406">
        <v>2017</v>
      </c>
      <c r="F3406" t="s">
        <v>231</v>
      </c>
      <c r="G3406" t="s">
        <v>10</v>
      </c>
      <c r="H3406" t="s">
        <v>226</v>
      </c>
      <c r="I3406">
        <v>579.20000000000005</v>
      </c>
      <c r="L3406">
        <v>129.34488276140715</v>
      </c>
      <c r="M3406">
        <v>126.50801082315347</v>
      </c>
      <c r="N3406">
        <v>124.69415515964137</v>
      </c>
      <c r="O3406">
        <v>123.5400277198768</v>
      </c>
      <c r="P3406">
        <v>124.90739184505908</v>
      </c>
      <c r="Q3406">
        <v>131.91094099952696</v>
      </c>
      <c r="R3406">
        <v>142.25842796537455</v>
      </c>
      <c r="S3406">
        <v>145.43175363466173</v>
      </c>
      <c r="T3406">
        <v>154.6268477487674</v>
      </c>
      <c r="U3406">
        <v>152.53391213674325</v>
      </c>
      <c r="V3406">
        <v>155.23733219277352</v>
      </c>
      <c r="W3406">
        <v>160.66461534046095</v>
      </c>
      <c r="X3406">
        <v>165.12943330620635</v>
      </c>
      <c r="Y3406">
        <v>166.63963565936444</v>
      </c>
      <c r="Z3406">
        <v>167.56261134843939</v>
      </c>
      <c r="AA3406">
        <v>167.92495781564739</v>
      </c>
      <c r="AB3406">
        <v>165.34707259359803</v>
      </c>
      <c r="AC3406">
        <v>161.51300947064325</v>
      </c>
      <c r="AD3406">
        <v>159.70507492395353</v>
      </c>
      <c r="AE3406">
        <v>160.76386978430554</v>
      </c>
      <c r="AF3406">
        <v>158.90456680595184</v>
      </c>
      <c r="AG3406">
        <v>152.55819208100993</v>
      </c>
      <c r="AH3406">
        <v>147.44177423180389</v>
      </c>
      <c r="AI3406">
        <v>138.42217292515886</v>
      </c>
      <c r="AJ3406">
        <v>-3.5725657939910889</v>
      </c>
      <c r="AK3406">
        <v>-3.5022237300872803</v>
      </c>
      <c r="AL3406">
        <v>-3.5189909934997559</v>
      </c>
      <c r="AM3406">
        <v>-3.5998837947845459</v>
      </c>
      <c r="AN3406">
        <v>-3.6341276168823242</v>
      </c>
      <c r="AO3406">
        <v>-3.8035354614257812</v>
      </c>
      <c r="AP3406">
        <v>-3.9288067817687988</v>
      </c>
      <c r="AQ3406">
        <v>-4.3016643524169922</v>
      </c>
      <c r="AR3406">
        <v>-4.7947916984558105</v>
      </c>
      <c r="AS3406">
        <v>-4.3834185600280762</v>
      </c>
      <c r="AT3406">
        <v>-4.0301299095153809</v>
      </c>
      <c r="AU3406">
        <v>-3.7791974544525146</v>
      </c>
      <c r="AV3406">
        <v>10.196401596069336</v>
      </c>
      <c r="AW3406">
        <v>42.152069091796875</v>
      </c>
      <c r="AX3406">
        <v>41.669410705566406</v>
      </c>
      <c r="AY3406">
        <v>42.078563690185547</v>
      </c>
      <c r="AZ3406">
        <v>41.373817443847656</v>
      </c>
      <c r="BA3406">
        <v>40.979465484619141</v>
      </c>
      <c r="BB3406">
        <v>9.3030147552490234</v>
      </c>
      <c r="BC3406">
        <v>-5.524991512298584</v>
      </c>
      <c r="BD3406">
        <v>-6.2127041816711426</v>
      </c>
      <c r="BE3406">
        <v>-6.0801916122436523</v>
      </c>
      <c r="BF3406">
        <v>-5.8640537261962891</v>
      </c>
      <c r="BG3406">
        <v>-5.818519115447998</v>
      </c>
      <c r="BH3406">
        <v>-1.6181713342666626</v>
      </c>
      <c r="BI3406">
        <v>-1.5906990766525269</v>
      </c>
      <c r="BJ3406">
        <v>-1.5914820432662964</v>
      </c>
      <c r="BK3406">
        <v>-1.616729736328125</v>
      </c>
      <c r="BL3406">
        <v>-1.6434175968170166</v>
      </c>
      <c r="BM3406">
        <v>-1.716504693031311</v>
      </c>
      <c r="BN3406">
        <v>-1.765472412109375</v>
      </c>
      <c r="BO3406">
        <v>-2.0115542411804199</v>
      </c>
      <c r="BP3406">
        <v>-2.1988234519958496</v>
      </c>
      <c r="BQ3406">
        <v>-2.0257339477539062</v>
      </c>
      <c r="BR3406">
        <v>-1.8916977643966675</v>
      </c>
      <c r="BS3406">
        <v>-1.7287477254867554</v>
      </c>
      <c r="BT3406">
        <v>12.630249977111816</v>
      </c>
      <c r="BU3406">
        <v>45.025833129882812</v>
      </c>
      <c r="BV3406">
        <v>44.540206909179688</v>
      </c>
      <c r="BW3406">
        <v>44.873291015625</v>
      </c>
      <c r="BX3406">
        <v>44.181907653808594</v>
      </c>
      <c r="BY3406">
        <v>43.638095855712891</v>
      </c>
      <c r="BZ3406">
        <v>11.915862083435059</v>
      </c>
      <c r="CA3406">
        <v>-2.6120319366455078</v>
      </c>
      <c r="CB3406">
        <v>-3.0540928840637207</v>
      </c>
      <c r="CC3406">
        <v>-2.8635010719299316</v>
      </c>
      <c r="CD3406">
        <v>-2.6351065635681152</v>
      </c>
      <c r="CE3406">
        <v>-2.5044116973876953</v>
      </c>
      <c r="CF3406">
        <v>-0.26456362009048462</v>
      </c>
      <c r="CG3406">
        <v>-0.26678285002708435</v>
      </c>
      <c r="CH3406">
        <v>-0.25649529695510864</v>
      </c>
      <c r="CI3406">
        <v>-0.24320334196090698</v>
      </c>
      <c r="CJ3406">
        <v>-0.26465791463851929</v>
      </c>
      <c r="CK3406">
        <v>-0.27103352546691895</v>
      </c>
      <c r="CL3406">
        <v>-0.2671535313129425</v>
      </c>
      <c r="CM3406">
        <v>-0.42543080449104309</v>
      </c>
      <c r="CN3406">
        <v>-0.40086376667022705</v>
      </c>
      <c r="CO3406">
        <v>-0.39280855655670166</v>
      </c>
      <c r="CP3406">
        <v>-0.41062608361244202</v>
      </c>
      <c r="CQ3406">
        <v>-0.30861255526542664</v>
      </c>
      <c r="CR3406">
        <v>14.315925598144531</v>
      </c>
      <c r="CS3406">
        <v>47.016193389892578</v>
      </c>
      <c r="CT3406">
        <v>46.528507232666016</v>
      </c>
      <c r="CU3406">
        <v>46.808914184570312</v>
      </c>
      <c r="CV3406">
        <v>46.126781463623047</v>
      </c>
      <c r="CW3406">
        <v>45.479457855224609</v>
      </c>
      <c r="CX3406">
        <v>13.72551155090332</v>
      </c>
      <c r="CY3406">
        <v>-0.59452497959136963</v>
      </c>
      <c r="CZ3406">
        <v>-0.86644816398620605</v>
      </c>
      <c r="DA3406">
        <v>-0.63563108444213867</v>
      </c>
      <c r="DB3406">
        <v>-0.39874756336212158</v>
      </c>
      <c r="DC3406">
        <v>-0.20907096564769745</v>
      </c>
      <c r="DD3406">
        <v>1.0890440940856934</v>
      </c>
      <c r="DE3406">
        <v>1.0571333169937134</v>
      </c>
      <c r="DF3406">
        <v>1.0784915685653687</v>
      </c>
      <c r="DG3406">
        <v>1.130323052406311</v>
      </c>
      <c r="DH3406">
        <v>1.114101767539978</v>
      </c>
      <c r="DI3406">
        <v>1.1744376420974731</v>
      </c>
      <c r="DJ3406">
        <v>1.2311652898788452</v>
      </c>
      <c r="DK3406">
        <v>1.1606926918029785</v>
      </c>
      <c r="DL3406">
        <v>1.397095799446106</v>
      </c>
      <c r="DM3406">
        <v>1.2401168346405029</v>
      </c>
      <c r="DN3406">
        <v>1.0704455375671387</v>
      </c>
      <c r="DO3406">
        <v>1.1115226745605469</v>
      </c>
      <c r="DP3406">
        <v>16.00160026550293</v>
      </c>
      <c r="DQ3406">
        <v>49.006549835205078</v>
      </c>
      <c r="DR3406">
        <v>48.516811370849609</v>
      </c>
      <c r="DS3406">
        <v>48.744533538818359</v>
      </c>
      <c r="DT3406">
        <v>48.0716552734375</v>
      </c>
      <c r="DU3406">
        <v>47.320816040039063</v>
      </c>
      <c r="DV3406">
        <v>15.535161972045898</v>
      </c>
      <c r="DW3406">
        <v>1.422981858253479</v>
      </c>
      <c r="DX3406">
        <v>1.321196436882019</v>
      </c>
      <c r="DY3406">
        <v>1.5922389030456543</v>
      </c>
      <c r="DZ3406">
        <v>1.8376115560531616</v>
      </c>
      <c r="EA3406">
        <v>2.0862698554992676</v>
      </c>
      <c r="EB3406">
        <v>3.0434386730194092</v>
      </c>
      <c r="EC3406">
        <v>2.9686579704284668</v>
      </c>
      <c r="ED3406">
        <v>3.0060005187988281</v>
      </c>
      <c r="EE3406">
        <v>3.1134772300720215</v>
      </c>
      <c r="EF3406">
        <v>3.1048119068145752</v>
      </c>
      <c r="EG3406">
        <v>3.2614684104919434</v>
      </c>
      <c r="EH3406">
        <v>3.3944997787475586</v>
      </c>
      <c r="EI3406">
        <v>3.4508030414581299</v>
      </c>
      <c r="EJ3406">
        <v>3.9930639266967773</v>
      </c>
      <c r="EK3406">
        <v>3.597801685333252</v>
      </c>
      <c r="EL3406">
        <v>3.2088778018951416</v>
      </c>
      <c r="EM3406">
        <v>3.1619722843170166</v>
      </c>
      <c r="EN3406">
        <v>18.435449600219727</v>
      </c>
      <c r="EO3406">
        <v>51.880313873291016</v>
      </c>
      <c r="EP3406">
        <v>51.387603759765625</v>
      </c>
      <c r="EQ3406">
        <v>51.539260864257813</v>
      </c>
      <c r="ER3406">
        <v>50.879745483398438</v>
      </c>
      <c r="ES3406">
        <v>49.979446411132813</v>
      </c>
      <c r="ET3406">
        <v>18.148008346557617</v>
      </c>
      <c r="EU3406">
        <v>4.3359413146972656</v>
      </c>
      <c r="EV3406">
        <v>4.4798078536987305</v>
      </c>
      <c r="EW3406">
        <v>4.808929443359375</v>
      </c>
      <c r="EX3406">
        <v>5.066558837890625</v>
      </c>
      <c r="EY3406">
        <v>5.4003772735595703</v>
      </c>
      <c r="EZ3406">
        <v>63.310428619384766</v>
      </c>
      <c r="FA3406">
        <v>62.149845123291016</v>
      </c>
      <c r="FB3406">
        <v>61.238883972167969</v>
      </c>
      <c r="FC3406">
        <v>60.453273773193359</v>
      </c>
      <c r="FD3406">
        <v>59.549739837646484</v>
      </c>
      <c r="FE3406">
        <v>58.831775665283203</v>
      </c>
      <c r="FF3406">
        <v>58.209259033203125</v>
      </c>
      <c r="FG3406">
        <v>58.114925384521484</v>
      </c>
      <c r="FH3406">
        <v>60.412033081054687</v>
      </c>
      <c r="FI3406">
        <v>64.432441711425781</v>
      </c>
      <c r="FJ3406">
        <v>69.237678527832031</v>
      </c>
      <c r="FK3406">
        <v>73.934516906738281</v>
      </c>
      <c r="FL3406">
        <v>77.690185546875</v>
      </c>
      <c r="FM3406">
        <v>80.133026123046875</v>
      </c>
      <c r="FN3406">
        <v>81.54595947265625</v>
      </c>
      <c r="FO3406">
        <v>82.168647766113281</v>
      </c>
      <c r="FP3406">
        <v>81.840347290039063</v>
      </c>
      <c r="FQ3406">
        <v>81.16278076171875</v>
      </c>
      <c r="FR3406">
        <v>79.76898193359375</v>
      </c>
      <c r="FS3406">
        <v>77.098731994628906</v>
      </c>
      <c r="FT3406">
        <v>72.958900451660156</v>
      </c>
      <c r="FU3406">
        <v>70.40032958984375</v>
      </c>
      <c r="FV3406">
        <v>68.295783996582031</v>
      </c>
      <c r="FW3406">
        <v>66.285507202148438</v>
      </c>
      <c r="FX3406">
        <v>1594</v>
      </c>
      <c r="FY3406">
        <v>1.6445562243461609E-2</v>
      </c>
      <c r="FZ3406">
        <v>1</v>
      </c>
    </row>
    <row r="3407" spans="1:182" x14ac:dyDescent="0.2">
      <c r="A3407" t="s">
        <v>245</v>
      </c>
      <c r="B3407" t="s">
        <v>252</v>
      </c>
      <c r="C3407" t="s">
        <v>217</v>
      </c>
      <c r="D3407" t="s">
        <v>40</v>
      </c>
      <c r="E3407">
        <v>2015</v>
      </c>
      <c r="F3407" t="s">
        <v>231</v>
      </c>
      <c r="G3407" t="s">
        <v>10</v>
      </c>
      <c r="H3407" t="s">
        <v>226</v>
      </c>
      <c r="I3407">
        <v>1056.5999999999999</v>
      </c>
      <c r="L3407">
        <v>240.35750607155217</v>
      </c>
      <c r="M3407">
        <v>234.92867641460793</v>
      </c>
      <c r="N3407">
        <v>230.87311556251285</v>
      </c>
      <c r="O3407">
        <v>228.82228539392861</v>
      </c>
      <c r="P3407">
        <v>232.50783154787896</v>
      </c>
      <c r="Q3407">
        <v>241.82970753776917</v>
      </c>
      <c r="R3407">
        <v>256.01475920736402</v>
      </c>
      <c r="S3407">
        <v>264.76393107523592</v>
      </c>
      <c r="T3407">
        <v>272.943500438981</v>
      </c>
      <c r="U3407">
        <v>279.95646463236881</v>
      </c>
      <c r="V3407">
        <v>289.51848085072049</v>
      </c>
      <c r="W3407">
        <v>294.16564179667506</v>
      </c>
      <c r="X3407">
        <v>295.35436378781503</v>
      </c>
      <c r="Y3407">
        <v>298.15527702238404</v>
      </c>
      <c r="Z3407">
        <v>299.56646921393144</v>
      </c>
      <c r="AA3407">
        <v>299.83243288571418</v>
      </c>
      <c r="AB3407">
        <v>299.61804692149451</v>
      </c>
      <c r="AC3407">
        <v>296.72135976250388</v>
      </c>
      <c r="AD3407">
        <v>295.37229050632567</v>
      </c>
      <c r="AE3407">
        <v>296.96673078461436</v>
      </c>
      <c r="AF3407">
        <v>292.86888364389245</v>
      </c>
      <c r="AG3407">
        <v>279.25612578972698</v>
      </c>
      <c r="AH3407">
        <v>264.22523101162176</v>
      </c>
      <c r="AI3407">
        <v>251.8481682479414</v>
      </c>
      <c r="AJ3407">
        <v>-4.6109824180603027</v>
      </c>
      <c r="AK3407">
        <v>-4.5436506271362305</v>
      </c>
      <c r="AL3407">
        <v>-4.5472612380981445</v>
      </c>
      <c r="AM3407">
        <v>-4.4437470436096191</v>
      </c>
      <c r="AN3407">
        <v>-4.4290771484375</v>
      </c>
      <c r="AO3407">
        <v>-4.1988139152526855</v>
      </c>
      <c r="AP3407">
        <v>-4.2036581039428711</v>
      </c>
      <c r="AQ3407">
        <v>-4.2158470153808594</v>
      </c>
      <c r="AR3407">
        <v>-4.3645472526550293</v>
      </c>
      <c r="AS3407">
        <v>-4.590116024017334</v>
      </c>
      <c r="AT3407">
        <v>-4.5741219520568848</v>
      </c>
      <c r="AU3407">
        <v>-4.5804562568664551</v>
      </c>
      <c r="AV3407">
        <v>22.682954788208008</v>
      </c>
      <c r="AW3407">
        <v>81.666297912597656</v>
      </c>
      <c r="AX3407">
        <v>81.39739990234375</v>
      </c>
      <c r="AY3407">
        <v>80.727149963378906</v>
      </c>
      <c r="AZ3407">
        <v>80.400650024414063</v>
      </c>
      <c r="BA3407">
        <v>80.462364196777344</v>
      </c>
      <c r="BB3407">
        <v>22.922494888305664</v>
      </c>
      <c r="BC3407">
        <v>-2.8502914905548096</v>
      </c>
      <c r="BD3407">
        <v>-2.9081103801727295</v>
      </c>
      <c r="BE3407">
        <v>-2.7795488834381104</v>
      </c>
      <c r="BF3407">
        <v>-2.7477011680603027</v>
      </c>
      <c r="BG3407">
        <v>-3.010817289352417</v>
      </c>
      <c r="BH3407">
        <v>-2.173616886138916</v>
      </c>
      <c r="BI3407">
        <v>-2.1450109481811523</v>
      </c>
      <c r="BJ3407">
        <v>-2.1578743457794189</v>
      </c>
      <c r="BK3407">
        <v>-2.1167318820953369</v>
      </c>
      <c r="BL3407">
        <v>-2.130568265914917</v>
      </c>
      <c r="BM3407">
        <v>-2.009432315826416</v>
      </c>
      <c r="BN3407">
        <v>-2.0237469673156738</v>
      </c>
      <c r="BO3407">
        <v>-1.9884761571884155</v>
      </c>
      <c r="BP3407">
        <v>-2.0510594844818115</v>
      </c>
      <c r="BQ3407">
        <v>-2.1673376560211182</v>
      </c>
      <c r="BR3407">
        <v>-2.1194093227386475</v>
      </c>
      <c r="BS3407">
        <v>-2.1177537441253662</v>
      </c>
      <c r="BT3407">
        <v>25.623176574707031</v>
      </c>
      <c r="BU3407">
        <v>85.162773132324219</v>
      </c>
      <c r="BV3407">
        <v>84.882965087890625</v>
      </c>
      <c r="BW3407">
        <v>84.252761840820313</v>
      </c>
      <c r="BX3407">
        <v>83.95672607421875</v>
      </c>
      <c r="BY3407">
        <v>84.007438659667969</v>
      </c>
      <c r="BZ3407">
        <v>25.900732040405273</v>
      </c>
      <c r="CA3407">
        <v>-0.11847545206546783</v>
      </c>
      <c r="CB3407">
        <v>-0.18799892067909241</v>
      </c>
      <c r="CC3407">
        <v>-0.10458682477474213</v>
      </c>
      <c r="CD3407">
        <v>-0.12153100967407227</v>
      </c>
      <c r="CE3407">
        <v>-0.3913649320602417</v>
      </c>
      <c r="CF3407">
        <v>-0.4855048656463623</v>
      </c>
      <c r="CG3407">
        <v>-0.48372060060501099</v>
      </c>
      <c r="CH3407">
        <v>-0.50299209356307983</v>
      </c>
      <c r="CI3407">
        <v>-0.50504839420318604</v>
      </c>
      <c r="CJ3407">
        <v>-0.5386279821395874</v>
      </c>
      <c r="CK3407">
        <v>-0.49307352304458618</v>
      </c>
      <c r="CL3407">
        <v>-0.5139470100402832</v>
      </c>
      <c r="CM3407">
        <v>-0.44580608606338501</v>
      </c>
      <c r="CN3407">
        <v>-0.44874492287635803</v>
      </c>
      <c r="CO3407">
        <v>-0.48932862281799316</v>
      </c>
      <c r="CP3407">
        <v>-0.41928303241729736</v>
      </c>
      <c r="CQ3407">
        <v>-0.41209369897842407</v>
      </c>
      <c r="CR3407">
        <v>27.659564971923828</v>
      </c>
      <c r="CS3407">
        <v>87.584419250488281</v>
      </c>
      <c r="CT3407">
        <v>87.297050476074219</v>
      </c>
      <c r="CU3407">
        <v>86.694580078125</v>
      </c>
      <c r="CV3407">
        <v>86.419654846191406</v>
      </c>
      <c r="CW3407">
        <v>86.462753295898438</v>
      </c>
      <c r="CX3407">
        <v>27.963449478149414</v>
      </c>
      <c r="CY3407">
        <v>1.7735719680786133</v>
      </c>
      <c r="CZ3407">
        <v>1.6959419250488281</v>
      </c>
      <c r="DA3407">
        <v>1.7480838298797607</v>
      </c>
      <c r="DB3407">
        <v>1.6973464488983154</v>
      </c>
      <c r="DC3407">
        <v>1.422859787940979</v>
      </c>
      <c r="DD3407">
        <v>1.2026070356369019</v>
      </c>
      <c r="DE3407">
        <v>1.1775698661804199</v>
      </c>
      <c r="DF3407">
        <v>1.1518901586532593</v>
      </c>
      <c r="DG3407">
        <v>1.1066352128982544</v>
      </c>
      <c r="DH3407">
        <v>1.0533121824264526</v>
      </c>
      <c r="DI3407">
        <v>1.0232853889465332</v>
      </c>
      <c r="DJ3407">
        <v>0.99585294723510742</v>
      </c>
      <c r="DK3407">
        <v>1.0968639850616455</v>
      </c>
      <c r="DL3407">
        <v>1.1535696983337402</v>
      </c>
      <c r="DM3407">
        <v>1.1886804103851318</v>
      </c>
      <c r="DN3407">
        <v>1.2808433771133423</v>
      </c>
      <c r="DO3407">
        <v>1.2935663461685181</v>
      </c>
      <c r="DP3407">
        <v>29.695953369140625</v>
      </c>
      <c r="DQ3407">
        <v>90.006065368652344</v>
      </c>
      <c r="DR3407">
        <v>89.711135864257813</v>
      </c>
      <c r="DS3407">
        <v>89.136405944824219</v>
      </c>
      <c r="DT3407">
        <v>88.882583618164063</v>
      </c>
      <c r="DU3407">
        <v>88.918067932128906</v>
      </c>
      <c r="DV3407">
        <v>30.026166915893555</v>
      </c>
      <c r="DW3407">
        <v>3.6656193733215332</v>
      </c>
      <c r="DX3407">
        <v>3.5798828601837158</v>
      </c>
      <c r="DY3407">
        <v>3.6007544994354248</v>
      </c>
      <c r="DZ3407">
        <v>3.5162239074707031</v>
      </c>
      <c r="EA3407">
        <v>3.2370846271514893</v>
      </c>
      <c r="EB3407">
        <v>3.6399726867675781</v>
      </c>
      <c r="EC3407">
        <v>3.5762093067169189</v>
      </c>
      <c r="ED3407">
        <v>3.5412771701812744</v>
      </c>
      <c r="EE3407">
        <v>3.4336502552032471</v>
      </c>
      <c r="EF3407">
        <v>3.3518209457397461</v>
      </c>
      <c r="EG3407">
        <v>3.2126667499542236</v>
      </c>
      <c r="EH3407">
        <v>3.1757643222808838</v>
      </c>
      <c r="EI3407">
        <v>3.3242347240447998</v>
      </c>
      <c r="EJ3407">
        <v>3.4670577049255371</v>
      </c>
      <c r="EK3407">
        <v>3.6114590167999268</v>
      </c>
      <c r="EL3407">
        <v>3.73555588722229</v>
      </c>
      <c r="EM3407">
        <v>3.7562687397003174</v>
      </c>
      <c r="EN3407">
        <v>32.636173248291016</v>
      </c>
      <c r="EO3407">
        <v>93.502540588378906</v>
      </c>
      <c r="EP3407">
        <v>93.196693420410156</v>
      </c>
      <c r="EQ3407">
        <v>92.662010192871094</v>
      </c>
      <c r="ER3407">
        <v>92.43865966796875</v>
      </c>
      <c r="ES3407">
        <v>92.463150024414063</v>
      </c>
      <c r="ET3407">
        <v>33.004402160644531</v>
      </c>
      <c r="EU3407">
        <v>6.3974356651306152</v>
      </c>
      <c r="EV3407">
        <v>6.2999939918518066</v>
      </c>
      <c r="EW3407">
        <v>6.2757167816162109</v>
      </c>
      <c r="EX3407">
        <v>6.1423940658569336</v>
      </c>
      <c r="EY3407">
        <v>5.856536865234375</v>
      </c>
      <c r="EZ3407">
        <v>66.026725769042969</v>
      </c>
      <c r="FA3407">
        <v>64.859809875488281</v>
      </c>
      <c r="FB3407">
        <v>63.782058715820313</v>
      </c>
      <c r="FC3407">
        <v>62.803550720214844</v>
      </c>
      <c r="FD3407">
        <v>62.011486053466797</v>
      </c>
      <c r="FE3407">
        <v>61.008014678955078</v>
      </c>
      <c r="FF3407">
        <v>60.365531921386719</v>
      </c>
      <c r="FG3407">
        <v>60.855564117431641</v>
      </c>
      <c r="FH3407">
        <v>63.702571868896484</v>
      </c>
      <c r="FI3407">
        <v>67.530845642089844</v>
      </c>
      <c r="FJ3407">
        <v>71.519477844238281</v>
      </c>
      <c r="FK3407">
        <v>75.563972473144531</v>
      </c>
      <c r="FL3407">
        <v>79.129104614257813</v>
      </c>
      <c r="FM3407">
        <v>81.674072265625</v>
      </c>
      <c r="FN3407">
        <v>83.373504638671875</v>
      </c>
      <c r="FO3407">
        <v>84.17681884765625</v>
      </c>
      <c r="FP3407">
        <v>84.469436645507813</v>
      </c>
      <c r="FQ3407">
        <v>83.641716003417969</v>
      </c>
      <c r="FR3407">
        <v>81.821388244628906</v>
      </c>
      <c r="FS3407">
        <v>79.363594055175781</v>
      </c>
      <c r="FT3407">
        <v>75.492019653320312</v>
      </c>
      <c r="FU3407">
        <v>72.501762390136719</v>
      </c>
      <c r="FV3407">
        <v>70.772720336914063</v>
      </c>
      <c r="FW3407">
        <v>69.080253601074219</v>
      </c>
      <c r="FX3407">
        <v>1594</v>
      </c>
      <c r="FY3407">
        <v>1.6445562243461609E-2</v>
      </c>
      <c r="FZ3407">
        <v>1</v>
      </c>
    </row>
    <row r="3408" spans="1:182" x14ac:dyDescent="0.2">
      <c r="A3408" t="s">
        <v>245</v>
      </c>
      <c r="B3408" t="s">
        <v>252</v>
      </c>
      <c r="C3408" t="s">
        <v>217</v>
      </c>
      <c r="D3408" t="s">
        <v>40</v>
      </c>
      <c r="E3408">
        <v>2016</v>
      </c>
      <c r="F3408" t="s">
        <v>231</v>
      </c>
      <c r="G3408" t="s">
        <v>10</v>
      </c>
      <c r="H3408" t="s">
        <v>226</v>
      </c>
      <c r="I3408">
        <v>1056.5999999999999</v>
      </c>
      <c r="L3408">
        <v>240.35750607155217</v>
      </c>
      <c r="M3408">
        <v>234.92867641460793</v>
      </c>
      <c r="N3408">
        <v>230.87311556251285</v>
      </c>
      <c r="O3408">
        <v>228.82228539392861</v>
      </c>
      <c r="P3408">
        <v>232.50783154787896</v>
      </c>
      <c r="Q3408">
        <v>241.82970753776917</v>
      </c>
      <c r="R3408">
        <v>256.01475920736402</v>
      </c>
      <c r="S3408">
        <v>264.76393107523592</v>
      </c>
      <c r="T3408">
        <v>272.943500438981</v>
      </c>
      <c r="U3408">
        <v>279.95646463236881</v>
      </c>
      <c r="V3408">
        <v>289.51848085072049</v>
      </c>
      <c r="W3408">
        <v>294.16564179667506</v>
      </c>
      <c r="X3408">
        <v>295.35436378781498</v>
      </c>
      <c r="Y3408">
        <v>298.15527702238398</v>
      </c>
      <c r="Z3408">
        <v>299.56646921393144</v>
      </c>
      <c r="AA3408">
        <v>299.83243288571418</v>
      </c>
      <c r="AB3408">
        <v>299.61804692149451</v>
      </c>
      <c r="AC3408">
        <v>296.72135976250388</v>
      </c>
      <c r="AD3408">
        <v>295.37229050632573</v>
      </c>
      <c r="AE3408">
        <v>296.9667307846143</v>
      </c>
      <c r="AF3408">
        <v>292.86888364389245</v>
      </c>
      <c r="AG3408">
        <v>279.25612578972704</v>
      </c>
      <c r="AH3408">
        <v>264.2252310116217</v>
      </c>
      <c r="AI3408">
        <v>251.8481682479414</v>
      </c>
      <c r="AJ3408">
        <v>-4.6109824180603027</v>
      </c>
      <c r="AK3408">
        <v>-4.5436506271362305</v>
      </c>
      <c r="AL3408">
        <v>-4.5472612380981445</v>
      </c>
      <c r="AM3408">
        <v>-4.4437470436096191</v>
      </c>
      <c r="AN3408">
        <v>-4.4290771484375</v>
      </c>
      <c r="AO3408">
        <v>-4.1988139152526855</v>
      </c>
      <c r="AP3408">
        <v>-4.2036581039428711</v>
      </c>
      <c r="AQ3408">
        <v>-4.2158470153808594</v>
      </c>
      <c r="AR3408">
        <v>-4.3645472526550293</v>
      </c>
      <c r="AS3408">
        <v>-4.590116024017334</v>
      </c>
      <c r="AT3408">
        <v>-4.5741219520568848</v>
      </c>
      <c r="AU3408">
        <v>-4.5804562568664551</v>
      </c>
      <c r="AV3408">
        <v>22.682954788208008</v>
      </c>
      <c r="AW3408">
        <v>81.666297912597656</v>
      </c>
      <c r="AX3408">
        <v>81.39739990234375</v>
      </c>
      <c r="AY3408">
        <v>80.727149963378906</v>
      </c>
      <c r="AZ3408">
        <v>80.400650024414063</v>
      </c>
      <c r="BA3408">
        <v>80.462364196777344</v>
      </c>
      <c r="BB3408">
        <v>22.922494888305664</v>
      </c>
      <c r="BC3408">
        <v>-2.8502914905548096</v>
      </c>
      <c r="BD3408">
        <v>-2.9081103801727295</v>
      </c>
      <c r="BE3408">
        <v>-2.7795488834381104</v>
      </c>
      <c r="BF3408">
        <v>-2.7477011680603027</v>
      </c>
      <c r="BG3408">
        <v>-3.010817289352417</v>
      </c>
      <c r="BH3408">
        <v>-2.173616886138916</v>
      </c>
      <c r="BI3408">
        <v>-2.1450109481811523</v>
      </c>
      <c r="BJ3408">
        <v>-2.1578743457794189</v>
      </c>
      <c r="BK3408">
        <v>-2.1167318820953369</v>
      </c>
      <c r="BL3408">
        <v>-2.130568265914917</v>
      </c>
      <c r="BM3408">
        <v>-2.009432315826416</v>
      </c>
      <c r="BN3408">
        <v>-2.0237469673156738</v>
      </c>
      <c r="BO3408">
        <v>-1.9884761571884155</v>
      </c>
      <c r="BP3408">
        <v>-2.0510594844818115</v>
      </c>
      <c r="BQ3408">
        <v>-2.1673376560211182</v>
      </c>
      <c r="BR3408">
        <v>-2.1194093227386475</v>
      </c>
      <c r="BS3408">
        <v>-2.1177537441253662</v>
      </c>
      <c r="BT3408">
        <v>25.623176574707031</v>
      </c>
      <c r="BU3408">
        <v>85.162773132324219</v>
      </c>
      <c r="BV3408">
        <v>84.882965087890625</v>
      </c>
      <c r="BW3408">
        <v>84.252761840820313</v>
      </c>
      <c r="BX3408">
        <v>83.95672607421875</v>
      </c>
      <c r="BY3408">
        <v>84.007438659667969</v>
      </c>
      <c r="BZ3408">
        <v>25.900732040405273</v>
      </c>
      <c r="CA3408">
        <v>-0.11847545206546783</v>
      </c>
      <c r="CB3408">
        <v>-0.18799892067909241</v>
      </c>
      <c r="CC3408">
        <v>-0.10458682477474213</v>
      </c>
      <c r="CD3408">
        <v>-0.12153100967407227</v>
      </c>
      <c r="CE3408">
        <v>-0.3913649320602417</v>
      </c>
      <c r="CF3408">
        <v>-0.4855048656463623</v>
      </c>
      <c r="CG3408">
        <v>-0.48372060060501099</v>
      </c>
      <c r="CH3408">
        <v>-0.50299209356307983</v>
      </c>
      <c r="CI3408">
        <v>-0.50504839420318604</v>
      </c>
      <c r="CJ3408">
        <v>-0.5386279821395874</v>
      </c>
      <c r="CK3408">
        <v>-0.49307352304458618</v>
      </c>
      <c r="CL3408">
        <v>-0.5139470100402832</v>
      </c>
      <c r="CM3408">
        <v>-0.44580608606338501</v>
      </c>
      <c r="CN3408">
        <v>-0.44874492287635803</v>
      </c>
      <c r="CO3408">
        <v>-0.48932862281799316</v>
      </c>
      <c r="CP3408">
        <v>-0.41928303241729736</v>
      </c>
      <c r="CQ3408">
        <v>-0.41209369897842407</v>
      </c>
      <c r="CR3408">
        <v>27.659564971923828</v>
      </c>
      <c r="CS3408">
        <v>87.584419250488281</v>
      </c>
      <c r="CT3408">
        <v>87.297050476074219</v>
      </c>
      <c r="CU3408">
        <v>86.694580078125</v>
      </c>
      <c r="CV3408">
        <v>86.419654846191406</v>
      </c>
      <c r="CW3408">
        <v>86.462753295898438</v>
      </c>
      <c r="CX3408">
        <v>27.963449478149414</v>
      </c>
      <c r="CY3408">
        <v>1.7735719680786133</v>
      </c>
      <c r="CZ3408">
        <v>1.6959419250488281</v>
      </c>
      <c r="DA3408">
        <v>1.7480838298797607</v>
      </c>
      <c r="DB3408">
        <v>1.6973464488983154</v>
      </c>
      <c r="DC3408">
        <v>1.422859787940979</v>
      </c>
      <c r="DD3408">
        <v>1.2026070356369019</v>
      </c>
      <c r="DE3408">
        <v>1.1775698661804199</v>
      </c>
      <c r="DF3408">
        <v>1.1518901586532593</v>
      </c>
      <c r="DG3408">
        <v>1.1066352128982544</v>
      </c>
      <c r="DH3408">
        <v>1.0533121824264526</v>
      </c>
      <c r="DI3408">
        <v>1.0232853889465332</v>
      </c>
      <c r="DJ3408">
        <v>0.99585294723510742</v>
      </c>
      <c r="DK3408">
        <v>1.0968639850616455</v>
      </c>
      <c r="DL3408">
        <v>1.1535696983337402</v>
      </c>
      <c r="DM3408">
        <v>1.1886804103851318</v>
      </c>
      <c r="DN3408">
        <v>1.2808433771133423</v>
      </c>
      <c r="DO3408">
        <v>1.2935663461685181</v>
      </c>
      <c r="DP3408">
        <v>29.695953369140625</v>
      </c>
      <c r="DQ3408">
        <v>90.006065368652344</v>
      </c>
      <c r="DR3408">
        <v>89.711135864257813</v>
      </c>
      <c r="DS3408">
        <v>89.136405944824219</v>
      </c>
      <c r="DT3408">
        <v>88.882583618164063</v>
      </c>
      <c r="DU3408">
        <v>88.918067932128906</v>
      </c>
      <c r="DV3408">
        <v>30.026166915893555</v>
      </c>
      <c r="DW3408">
        <v>3.6656193733215332</v>
      </c>
      <c r="DX3408">
        <v>3.5798828601837158</v>
      </c>
      <c r="DY3408">
        <v>3.6007544994354248</v>
      </c>
      <c r="DZ3408">
        <v>3.5162239074707031</v>
      </c>
      <c r="EA3408">
        <v>3.2370846271514893</v>
      </c>
      <c r="EB3408">
        <v>3.6399726867675781</v>
      </c>
      <c r="EC3408">
        <v>3.5762093067169189</v>
      </c>
      <c r="ED3408">
        <v>3.5412771701812744</v>
      </c>
      <c r="EE3408">
        <v>3.4336502552032471</v>
      </c>
      <c r="EF3408">
        <v>3.3518209457397461</v>
      </c>
      <c r="EG3408">
        <v>3.2126667499542236</v>
      </c>
      <c r="EH3408">
        <v>3.1757643222808838</v>
      </c>
      <c r="EI3408">
        <v>3.3242347240447998</v>
      </c>
      <c r="EJ3408">
        <v>3.4670577049255371</v>
      </c>
      <c r="EK3408">
        <v>3.6114590167999268</v>
      </c>
      <c r="EL3408">
        <v>3.73555588722229</v>
      </c>
      <c r="EM3408">
        <v>3.7562687397003174</v>
      </c>
      <c r="EN3408">
        <v>32.636173248291016</v>
      </c>
      <c r="EO3408">
        <v>93.502540588378906</v>
      </c>
      <c r="EP3408">
        <v>93.196693420410156</v>
      </c>
      <c r="EQ3408">
        <v>92.662010192871094</v>
      </c>
      <c r="ER3408">
        <v>92.43865966796875</v>
      </c>
      <c r="ES3408">
        <v>92.463150024414063</v>
      </c>
      <c r="ET3408">
        <v>33.004402160644531</v>
      </c>
      <c r="EU3408">
        <v>6.3974356651306152</v>
      </c>
      <c r="EV3408">
        <v>6.2999939918518066</v>
      </c>
      <c r="EW3408">
        <v>6.2757167816162109</v>
      </c>
      <c r="EX3408">
        <v>6.1423940658569336</v>
      </c>
      <c r="EY3408">
        <v>5.856536865234375</v>
      </c>
      <c r="EZ3408">
        <v>66.026725769042969</v>
      </c>
      <c r="FA3408">
        <v>64.859809875488281</v>
      </c>
      <c r="FB3408">
        <v>63.782058715820313</v>
      </c>
      <c r="FC3408">
        <v>62.803550720214844</v>
      </c>
      <c r="FD3408">
        <v>62.011486053466797</v>
      </c>
      <c r="FE3408">
        <v>61.008014678955078</v>
      </c>
      <c r="FF3408">
        <v>60.365531921386719</v>
      </c>
      <c r="FG3408">
        <v>60.855564117431641</v>
      </c>
      <c r="FH3408">
        <v>63.702571868896484</v>
      </c>
      <c r="FI3408">
        <v>67.530845642089844</v>
      </c>
      <c r="FJ3408">
        <v>71.519477844238281</v>
      </c>
      <c r="FK3408">
        <v>75.563972473144531</v>
      </c>
      <c r="FL3408">
        <v>79.129104614257813</v>
      </c>
      <c r="FM3408">
        <v>81.674072265625</v>
      </c>
      <c r="FN3408">
        <v>83.373504638671875</v>
      </c>
      <c r="FO3408">
        <v>84.17681884765625</v>
      </c>
      <c r="FP3408">
        <v>84.469436645507813</v>
      </c>
      <c r="FQ3408">
        <v>83.641716003417969</v>
      </c>
      <c r="FR3408">
        <v>81.821388244628906</v>
      </c>
      <c r="FS3408">
        <v>79.363594055175781</v>
      </c>
      <c r="FT3408">
        <v>75.492019653320312</v>
      </c>
      <c r="FU3408">
        <v>72.501762390136719</v>
      </c>
      <c r="FV3408">
        <v>70.772720336914063</v>
      </c>
      <c r="FW3408">
        <v>69.080253601074219</v>
      </c>
      <c r="FX3408">
        <v>1594</v>
      </c>
      <c r="FY3408">
        <v>1.6445562243461609E-2</v>
      </c>
      <c r="FZ3408">
        <v>1</v>
      </c>
    </row>
    <row r="3409" spans="1:182" x14ac:dyDescent="0.2">
      <c r="A3409" t="s">
        <v>245</v>
      </c>
      <c r="B3409" t="s">
        <v>252</v>
      </c>
      <c r="C3409" t="s">
        <v>217</v>
      </c>
      <c r="D3409" t="s">
        <v>40</v>
      </c>
      <c r="E3409">
        <v>2017</v>
      </c>
      <c r="F3409" t="s">
        <v>231</v>
      </c>
      <c r="G3409" t="s">
        <v>10</v>
      </c>
      <c r="H3409" t="s">
        <v>226</v>
      </c>
      <c r="I3409">
        <v>1056.5999999999999</v>
      </c>
      <c r="L3409">
        <v>240.35750607155217</v>
      </c>
      <c r="M3409">
        <v>234.92867641460793</v>
      </c>
      <c r="N3409">
        <v>230.87311556251285</v>
      </c>
      <c r="O3409">
        <v>228.82228539392861</v>
      </c>
      <c r="P3409">
        <v>232.50783154787894</v>
      </c>
      <c r="Q3409">
        <v>241.82970753776917</v>
      </c>
      <c r="R3409">
        <v>256.01475920736402</v>
      </c>
      <c r="S3409">
        <v>264.76393107523592</v>
      </c>
      <c r="T3409">
        <v>272.943500438981</v>
      </c>
      <c r="U3409">
        <v>279.95646463236875</v>
      </c>
      <c r="V3409">
        <v>289.51848085072049</v>
      </c>
      <c r="W3409">
        <v>294.16564179667506</v>
      </c>
      <c r="X3409">
        <v>295.35436378781498</v>
      </c>
      <c r="Y3409">
        <v>298.15527702238404</v>
      </c>
      <c r="Z3409">
        <v>299.56646921393144</v>
      </c>
      <c r="AA3409">
        <v>299.83243288571418</v>
      </c>
      <c r="AB3409">
        <v>299.61804692149457</v>
      </c>
      <c r="AC3409">
        <v>296.72135976250382</v>
      </c>
      <c r="AD3409">
        <v>295.37229050632573</v>
      </c>
      <c r="AE3409">
        <v>296.96673078461436</v>
      </c>
      <c r="AF3409">
        <v>292.86888364389239</v>
      </c>
      <c r="AG3409">
        <v>279.25612578972704</v>
      </c>
      <c r="AH3409">
        <v>264.22523101162176</v>
      </c>
      <c r="AI3409">
        <v>251.8481682479414</v>
      </c>
      <c r="AJ3409">
        <v>-4.6109824180603027</v>
      </c>
      <c r="AK3409">
        <v>-4.5436506271362305</v>
      </c>
      <c r="AL3409">
        <v>-4.5472612380981445</v>
      </c>
      <c r="AM3409">
        <v>-4.4437470436096191</v>
      </c>
      <c r="AN3409">
        <v>-4.4290771484375</v>
      </c>
      <c r="AO3409">
        <v>-4.1988139152526855</v>
      </c>
      <c r="AP3409">
        <v>-4.2036581039428711</v>
      </c>
      <c r="AQ3409">
        <v>-4.2158470153808594</v>
      </c>
      <c r="AR3409">
        <v>-4.3645472526550293</v>
      </c>
      <c r="AS3409">
        <v>-4.590116024017334</v>
      </c>
      <c r="AT3409">
        <v>-4.5741219520568848</v>
      </c>
      <c r="AU3409">
        <v>-4.5804562568664551</v>
      </c>
      <c r="AV3409">
        <v>22.682954788208008</v>
      </c>
      <c r="AW3409">
        <v>81.666297912597656</v>
      </c>
      <c r="AX3409">
        <v>81.39739990234375</v>
      </c>
      <c r="AY3409">
        <v>80.727149963378906</v>
      </c>
      <c r="AZ3409">
        <v>80.400650024414063</v>
      </c>
      <c r="BA3409">
        <v>80.462364196777344</v>
      </c>
      <c r="BB3409">
        <v>22.922494888305664</v>
      </c>
      <c r="BC3409">
        <v>-2.8502914905548096</v>
      </c>
      <c r="BD3409">
        <v>-2.9081103801727295</v>
      </c>
      <c r="BE3409">
        <v>-2.7795488834381104</v>
      </c>
      <c r="BF3409">
        <v>-2.7477011680603027</v>
      </c>
      <c r="BG3409">
        <v>-3.010817289352417</v>
      </c>
      <c r="BH3409">
        <v>-2.173616886138916</v>
      </c>
      <c r="BI3409">
        <v>-2.1450109481811523</v>
      </c>
      <c r="BJ3409">
        <v>-2.1578743457794189</v>
      </c>
      <c r="BK3409">
        <v>-2.1167318820953369</v>
      </c>
      <c r="BL3409">
        <v>-2.130568265914917</v>
      </c>
      <c r="BM3409">
        <v>-2.009432315826416</v>
      </c>
      <c r="BN3409">
        <v>-2.0237469673156738</v>
      </c>
      <c r="BO3409">
        <v>-1.9884761571884155</v>
      </c>
      <c r="BP3409">
        <v>-2.0510594844818115</v>
      </c>
      <c r="BQ3409">
        <v>-2.1673376560211182</v>
      </c>
      <c r="BR3409">
        <v>-2.1194093227386475</v>
      </c>
      <c r="BS3409">
        <v>-2.1177537441253662</v>
      </c>
      <c r="BT3409">
        <v>25.623176574707031</v>
      </c>
      <c r="BU3409">
        <v>85.162773132324219</v>
      </c>
      <c r="BV3409">
        <v>84.882965087890625</v>
      </c>
      <c r="BW3409">
        <v>84.252761840820313</v>
      </c>
      <c r="BX3409">
        <v>83.95672607421875</v>
      </c>
      <c r="BY3409">
        <v>84.007438659667969</v>
      </c>
      <c r="BZ3409">
        <v>25.900732040405273</v>
      </c>
      <c r="CA3409">
        <v>-0.11847545206546783</v>
      </c>
      <c r="CB3409">
        <v>-0.18799892067909241</v>
      </c>
      <c r="CC3409">
        <v>-0.10458682477474213</v>
      </c>
      <c r="CD3409">
        <v>-0.12153100967407227</v>
      </c>
      <c r="CE3409">
        <v>-0.3913649320602417</v>
      </c>
      <c r="CF3409">
        <v>-0.4855048656463623</v>
      </c>
      <c r="CG3409">
        <v>-0.48372060060501099</v>
      </c>
      <c r="CH3409">
        <v>-0.50299209356307983</v>
      </c>
      <c r="CI3409">
        <v>-0.50504839420318604</v>
      </c>
      <c r="CJ3409">
        <v>-0.5386279821395874</v>
      </c>
      <c r="CK3409">
        <v>-0.49307352304458618</v>
      </c>
      <c r="CL3409">
        <v>-0.5139470100402832</v>
      </c>
      <c r="CM3409">
        <v>-0.44580608606338501</v>
      </c>
      <c r="CN3409">
        <v>-0.44874492287635803</v>
      </c>
      <c r="CO3409">
        <v>-0.48932862281799316</v>
      </c>
      <c r="CP3409">
        <v>-0.41928303241729736</v>
      </c>
      <c r="CQ3409">
        <v>-0.41209369897842407</v>
      </c>
      <c r="CR3409">
        <v>27.659564971923828</v>
      </c>
      <c r="CS3409">
        <v>87.584419250488281</v>
      </c>
      <c r="CT3409">
        <v>87.297050476074219</v>
      </c>
      <c r="CU3409">
        <v>86.694580078125</v>
      </c>
      <c r="CV3409">
        <v>86.419654846191406</v>
      </c>
      <c r="CW3409">
        <v>86.462753295898438</v>
      </c>
      <c r="CX3409">
        <v>27.963449478149414</v>
      </c>
      <c r="CY3409">
        <v>1.7735719680786133</v>
      </c>
      <c r="CZ3409">
        <v>1.6959419250488281</v>
      </c>
      <c r="DA3409">
        <v>1.7480838298797607</v>
      </c>
      <c r="DB3409">
        <v>1.6973464488983154</v>
      </c>
      <c r="DC3409">
        <v>1.422859787940979</v>
      </c>
      <c r="DD3409">
        <v>1.2026070356369019</v>
      </c>
      <c r="DE3409">
        <v>1.1775698661804199</v>
      </c>
      <c r="DF3409">
        <v>1.1518901586532593</v>
      </c>
      <c r="DG3409">
        <v>1.1066352128982544</v>
      </c>
      <c r="DH3409">
        <v>1.0533121824264526</v>
      </c>
      <c r="DI3409">
        <v>1.0232853889465332</v>
      </c>
      <c r="DJ3409">
        <v>0.99585294723510742</v>
      </c>
      <c r="DK3409">
        <v>1.0968639850616455</v>
      </c>
      <c r="DL3409">
        <v>1.1535696983337402</v>
      </c>
      <c r="DM3409">
        <v>1.1886804103851318</v>
      </c>
      <c r="DN3409">
        <v>1.2808433771133423</v>
      </c>
      <c r="DO3409">
        <v>1.2935663461685181</v>
      </c>
      <c r="DP3409">
        <v>29.695953369140625</v>
      </c>
      <c r="DQ3409">
        <v>90.006065368652344</v>
      </c>
      <c r="DR3409">
        <v>89.711135864257813</v>
      </c>
      <c r="DS3409">
        <v>89.136405944824219</v>
      </c>
      <c r="DT3409">
        <v>88.882583618164063</v>
      </c>
      <c r="DU3409">
        <v>88.918067932128906</v>
      </c>
      <c r="DV3409">
        <v>30.026166915893555</v>
      </c>
      <c r="DW3409">
        <v>3.6656193733215332</v>
      </c>
      <c r="DX3409">
        <v>3.5798828601837158</v>
      </c>
      <c r="DY3409">
        <v>3.6007544994354248</v>
      </c>
      <c r="DZ3409">
        <v>3.5162239074707031</v>
      </c>
      <c r="EA3409">
        <v>3.2370846271514893</v>
      </c>
      <c r="EB3409">
        <v>3.6399726867675781</v>
      </c>
      <c r="EC3409">
        <v>3.5762093067169189</v>
      </c>
      <c r="ED3409">
        <v>3.5412771701812744</v>
      </c>
      <c r="EE3409">
        <v>3.4336502552032471</v>
      </c>
      <c r="EF3409">
        <v>3.3518209457397461</v>
      </c>
      <c r="EG3409">
        <v>3.2126667499542236</v>
      </c>
      <c r="EH3409">
        <v>3.1757643222808838</v>
      </c>
      <c r="EI3409">
        <v>3.3242347240447998</v>
      </c>
      <c r="EJ3409">
        <v>3.4670577049255371</v>
      </c>
      <c r="EK3409">
        <v>3.6114590167999268</v>
      </c>
      <c r="EL3409">
        <v>3.73555588722229</v>
      </c>
      <c r="EM3409">
        <v>3.7562687397003174</v>
      </c>
      <c r="EN3409">
        <v>32.636173248291016</v>
      </c>
      <c r="EO3409">
        <v>93.502540588378906</v>
      </c>
      <c r="EP3409">
        <v>93.196693420410156</v>
      </c>
      <c r="EQ3409">
        <v>92.662010192871094</v>
      </c>
      <c r="ER3409">
        <v>92.43865966796875</v>
      </c>
      <c r="ES3409">
        <v>92.463150024414063</v>
      </c>
      <c r="ET3409">
        <v>33.004402160644531</v>
      </c>
      <c r="EU3409">
        <v>6.3974356651306152</v>
      </c>
      <c r="EV3409">
        <v>6.2999939918518066</v>
      </c>
      <c r="EW3409">
        <v>6.2757167816162109</v>
      </c>
      <c r="EX3409">
        <v>6.1423940658569336</v>
      </c>
      <c r="EY3409">
        <v>5.856536865234375</v>
      </c>
      <c r="EZ3409">
        <v>66.026725769042969</v>
      </c>
      <c r="FA3409">
        <v>64.859809875488281</v>
      </c>
      <c r="FB3409">
        <v>63.782058715820313</v>
      </c>
      <c r="FC3409">
        <v>62.803550720214844</v>
      </c>
      <c r="FD3409">
        <v>62.011486053466797</v>
      </c>
      <c r="FE3409">
        <v>61.008014678955078</v>
      </c>
      <c r="FF3409">
        <v>60.365531921386719</v>
      </c>
      <c r="FG3409">
        <v>60.855564117431641</v>
      </c>
      <c r="FH3409">
        <v>63.702571868896484</v>
      </c>
      <c r="FI3409">
        <v>67.530845642089844</v>
      </c>
      <c r="FJ3409">
        <v>71.519477844238281</v>
      </c>
      <c r="FK3409">
        <v>75.563972473144531</v>
      </c>
      <c r="FL3409">
        <v>79.129104614257813</v>
      </c>
      <c r="FM3409">
        <v>81.674072265625</v>
      </c>
      <c r="FN3409">
        <v>83.373504638671875</v>
      </c>
      <c r="FO3409">
        <v>84.17681884765625</v>
      </c>
      <c r="FP3409">
        <v>84.469436645507813</v>
      </c>
      <c r="FQ3409">
        <v>83.641716003417969</v>
      </c>
      <c r="FR3409">
        <v>81.821388244628906</v>
      </c>
      <c r="FS3409">
        <v>79.363594055175781</v>
      </c>
      <c r="FT3409">
        <v>75.492019653320312</v>
      </c>
      <c r="FU3409">
        <v>72.501762390136719</v>
      </c>
      <c r="FV3409">
        <v>70.772720336914063</v>
      </c>
      <c r="FW3409">
        <v>69.080253601074219</v>
      </c>
      <c r="FX3409">
        <v>1594</v>
      </c>
      <c r="FY3409">
        <v>1.6445562243461609E-2</v>
      </c>
      <c r="FZ3409">
        <v>1</v>
      </c>
    </row>
    <row r="3410" spans="1:182" x14ac:dyDescent="0.2">
      <c r="A3410" t="s">
        <v>245</v>
      </c>
      <c r="B3410" t="s">
        <v>252</v>
      </c>
      <c r="C3410" t="s">
        <v>217</v>
      </c>
      <c r="D3410" t="s">
        <v>41</v>
      </c>
      <c r="E3410">
        <v>2015</v>
      </c>
      <c r="F3410" t="s">
        <v>231</v>
      </c>
      <c r="G3410" t="s">
        <v>10</v>
      </c>
      <c r="H3410" t="s">
        <v>226</v>
      </c>
      <c r="I3410">
        <v>1056.5999999999999</v>
      </c>
      <c r="L3410">
        <v>246.24028962795094</v>
      </c>
      <c r="M3410">
        <v>240.46457471696419</v>
      </c>
      <c r="N3410">
        <v>236.10204402884983</v>
      </c>
      <c r="O3410">
        <v>234.19450106022597</v>
      </c>
      <c r="P3410">
        <v>238.01889361193903</v>
      </c>
      <c r="Q3410">
        <v>247.69806393297819</v>
      </c>
      <c r="R3410">
        <v>261.9152522247241</v>
      </c>
      <c r="S3410">
        <v>270.44531970352483</v>
      </c>
      <c r="T3410">
        <v>279.11999765660272</v>
      </c>
      <c r="U3410">
        <v>286.86716545510058</v>
      </c>
      <c r="V3410">
        <v>296.583934267205</v>
      </c>
      <c r="W3410">
        <v>300.2346328006418</v>
      </c>
      <c r="X3410">
        <v>300.10886949051581</v>
      </c>
      <c r="Y3410">
        <v>302.90986347592275</v>
      </c>
      <c r="Z3410">
        <v>304.1339802984599</v>
      </c>
      <c r="AA3410">
        <v>304.53508944926358</v>
      </c>
      <c r="AB3410">
        <v>304.69806021854049</v>
      </c>
      <c r="AC3410">
        <v>302.63031698229963</v>
      </c>
      <c r="AD3410">
        <v>302.16589826284911</v>
      </c>
      <c r="AE3410">
        <v>304.35607981339416</v>
      </c>
      <c r="AF3410">
        <v>301.17138857745994</v>
      </c>
      <c r="AG3410">
        <v>286.24123886408449</v>
      </c>
      <c r="AH3410">
        <v>270.04291757635025</v>
      </c>
      <c r="AI3410">
        <v>257.47972261329653</v>
      </c>
      <c r="AJ3410">
        <v>-6.0337400436401367</v>
      </c>
      <c r="AK3410">
        <v>-5.9108791351318359</v>
      </c>
      <c r="AL3410">
        <v>-6.0174269676208496</v>
      </c>
      <c r="AM3410">
        <v>-5.890955924987793</v>
      </c>
      <c r="AN3410">
        <v>-5.6931633949279785</v>
      </c>
      <c r="AO3410">
        <v>-4.9401330947875977</v>
      </c>
      <c r="AP3410">
        <v>-4.9314875602722168</v>
      </c>
      <c r="AQ3410">
        <v>-4.782498836517334</v>
      </c>
      <c r="AR3410">
        <v>-5.1903324127197266</v>
      </c>
      <c r="AS3410">
        <v>-5.4971365928649902</v>
      </c>
      <c r="AT3410">
        <v>-5.4564743041992188</v>
      </c>
      <c r="AU3410">
        <v>-5.4634256362915039</v>
      </c>
      <c r="AV3410">
        <v>21.642866134643555</v>
      </c>
      <c r="AW3410">
        <v>82.967903137207031</v>
      </c>
      <c r="AX3410">
        <v>82.639793395996094</v>
      </c>
      <c r="AY3410">
        <v>82.004798889160156</v>
      </c>
      <c r="AZ3410">
        <v>81.754364013671875</v>
      </c>
      <c r="BA3410">
        <v>82.115608215332031</v>
      </c>
      <c r="BB3410">
        <v>22.310199737548828</v>
      </c>
      <c r="BC3410">
        <v>-3.192857027053833</v>
      </c>
      <c r="BD3410">
        <v>-3.2536067962646484</v>
      </c>
      <c r="BE3410">
        <v>-3.0497944355010986</v>
      </c>
      <c r="BF3410">
        <v>-3.0904331207275391</v>
      </c>
      <c r="BG3410">
        <v>-3.4305689334869385</v>
      </c>
      <c r="BH3410">
        <v>-2.9012632369995117</v>
      </c>
      <c r="BI3410">
        <v>-2.8450300693511963</v>
      </c>
      <c r="BJ3410">
        <v>-2.9045615196228027</v>
      </c>
      <c r="BK3410">
        <v>-2.8515100479125977</v>
      </c>
      <c r="BL3410">
        <v>-2.7823290824890137</v>
      </c>
      <c r="BM3410">
        <v>-2.4434149265289307</v>
      </c>
      <c r="BN3410">
        <v>-2.4531004428863525</v>
      </c>
      <c r="BO3410">
        <v>-2.334383487701416</v>
      </c>
      <c r="BP3410">
        <v>-2.5341050624847412</v>
      </c>
      <c r="BQ3410">
        <v>-2.682401180267334</v>
      </c>
      <c r="BR3410">
        <v>-2.630035400390625</v>
      </c>
      <c r="BS3410">
        <v>-2.6208741664886475</v>
      </c>
      <c r="BT3410">
        <v>24.505716323852539</v>
      </c>
      <c r="BU3410">
        <v>86.609107971191406</v>
      </c>
      <c r="BV3410">
        <v>86.25860595703125</v>
      </c>
      <c r="BW3410">
        <v>85.662300109863281</v>
      </c>
      <c r="BX3410">
        <v>85.444320678710938</v>
      </c>
      <c r="BY3410">
        <v>85.808845520019531</v>
      </c>
      <c r="BZ3410">
        <v>25.21009635925293</v>
      </c>
      <c r="CA3410">
        <v>-0.62879961729049683</v>
      </c>
      <c r="CB3410">
        <v>-0.6822851300239563</v>
      </c>
      <c r="CC3410">
        <v>-0.55014967918395996</v>
      </c>
      <c r="CD3410">
        <v>-0.64612036943435669</v>
      </c>
      <c r="CE3410">
        <v>-0.96205419301986694</v>
      </c>
      <c r="CF3410">
        <v>-0.73171913623809814</v>
      </c>
      <c r="CG3410">
        <v>-0.72163248062133789</v>
      </c>
      <c r="CH3410">
        <v>-0.74860012531280518</v>
      </c>
      <c r="CI3410">
        <v>-0.7463991641998291</v>
      </c>
      <c r="CJ3410">
        <v>-0.76629382371902466</v>
      </c>
      <c r="CK3410">
        <v>-0.71419566869735718</v>
      </c>
      <c r="CL3410">
        <v>-0.73657709360122681</v>
      </c>
      <c r="CM3410">
        <v>-0.63882654905319214</v>
      </c>
      <c r="CN3410">
        <v>-0.69441002607345581</v>
      </c>
      <c r="CO3410">
        <v>-0.73292392492294312</v>
      </c>
      <c r="CP3410">
        <v>-0.67245256900787354</v>
      </c>
      <c r="CQ3410">
        <v>-0.65213179588317871</v>
      </c>
      <c r="CR3410">
        <v>26.488519668579102</v>
      </c>
      <c r="CS3410">
        <v>89.130989074707031</v>
      </c>
      <c r="CT3410">
        <v>88.764976501464844</v>
      </c>
      <c r="CU3410">
        <v>88.195472717285156</v>
      </c>
      <c r="CV3410">
        <v>87.999969482421875</v>
      </c>
      <c r="CW3410">
        <v>88.366767883300781</v>
      </c>
      <c r="CX3410">
        <v>27.218555450439453</v>
      </c>
      <c r="CY3410">
        <v>1.1470587253570557</v>
      </c>
      <c r="CZ3410">
        <v>1.0986043214797974</v>
      </c>
      <c r="DA3410">
        <v>1.1810966730117798</v>
      </c>
      <c r="DB3410">
        <v>1.0468032360076904</v>
      </c>
      <c r="DC3410">
        <v>0.74763160943984985</v>
      </c>
      <c r="DD3410">
        <v>1.4378248453140259</v>
      </c>
      <c r="DE3410">
        <v>1.4017651081085205</v>
      </c>
      <c r="DF3410">
        <v>1.4073612689971924</v>
      </c>
      <c r="DG3410">
        <v>1.3587117195129395</v>
      </c>
      <c r="DH3410">
        <v>1.2497413158416748</v>
      </c>
      <c r="DI3410">
        <v>1.0150235891342163</v>
      </c>
      <c r="DJ3410">
        <v>0.9799463152885437</v>
      </c>
      <c r="DK3410">
        <v>1.0567305088043213</v>
      </c>
      <c r="DL3410">
        <v>1.1452850103378296</v>
      </c>
      <c r="DM3410">
        <v>1.2165532112121582</v>
      </c>
      <c r="DN3410">
        <v>1.2851303815841675</v>
      </c>
      <c r="DO3410">
        <v>1.31661057472229</v>
      </c>
      <c r="DP3410">
        <v>28.471321105957031</v>
      </c>
      <c r="DQ3410">
        <v>91.652877807617187</v>
      </c>
      <c r="DR3410">
        <v>91.271354675292969</v>
      </c>
      <c r="DS3410">
        <v>90.728645324707031</v>
      </c>
      <c r="DT3410">
        <v>90.555625915527344</v>
      </c>
      <c r="DU3410">
        <v>90.924690246582031</v>
      </c>
      <c r="DV3410">
        <v>29.227014541625977</v>
      </c>
      <c r="DW3410">
        <v>2.9229171276092529</v>
      </c>
      <c r="DX3410">
        <v>2.8794937133789062</v>
      </c>
      <c r="DY3410">
        <v>2.9123430252075195</v>
      </c>
      <c r="DZ3410">
        <v>2.7397267818450928</v>
      </c>
      <c r="EA3410">
        <v>2.4573173522949219</v>
      </c>
      <c r="EB3410">
        <v>4.5703020095825195</v>
      </c>
      <c r="EC3410">
        <v>4.4676141738891602</v>
      </c>
      <c r="ED3410">
        <v>4.5202269554138184</v>
      </c>
      <c r="EE3410">
        <v>4.3981575965881348</v>
      </c>
      <c r="EF3410">
        <v>4.1605758666992188</v>
      </c>
      <c r="EG3410">
        <v>3.5117416381835937</v>
      </c>
      <c r="EH3410">
        <v>3.4583334922790527</v>
      </c>
      <c r="EI3410">
        <v>3.5048456192016602</v>
      </c>
      <c r="EJ3410">
        <v>3.8015124797821045</v>
      </c>
      <c r="EK3410">
        <v>4.0312886238098145</v>
      </c>
      <c r="EL3410">
        <v>4.1115689277648926</v>
      </c>
      <c r="EM3410">
        <v>4.1591620445251465</v>
      </c>
      <c r="EN3410">
        <v>31.334173202514648</v>
      </c>
      <c r="EO3410">
        <v>95.294082641601563</v>
      </c>
      <c r="EP3410">
        <v>94.890167236328125</v>
      </c>
      <c r="EQ3410">
        <v>94.386146545410156</v>
      </c>
      <c r="ER3410">
        <v>94.245574951171875</v>
      </c>
      <c r="ES3410">
        <v>94.617919921875</v>
      </c>
      <c r="ET3410">
        <v>32.126911163330078</v>
      </c>
      <c r="EU3410">
        <v>5.4869747161865234</v>
      </c>
      <c r="EV3410">
        <v>5.4508152008056641</v>
      </c>
      <c r="EW3410">
        <v>5.4119877815246582</v>
      </c>
      <c r="EX3410">
        <v>5.1840395927429199</v>
      </c>
      <c r="EY3410">
        <v>4.9258322715759277</v>
      </c>
      <c r="EZ3410">
        <v>68.996994018554688</v>
      </c>
      <c r="FA3410">
        <v>67.636871337890625</v>
      </c>
      <c r="FB3410">
        <v>66.438667297363281</v>
      </c>
      <c r="FC3410">
        <v>65.492759704589844</v>
      </c>
      <c r="FD3410">
        <v>64.543258666992187</v>
      </c>
      <c r="FE3410">
        <v>63.810134887695313</v>
      </c>
      <c r="FF3410">
        <v>63.147518157958984</v>
      </c>
      <c r="FG3410">
        <v>63.784416198730469</v>
      </c>
      <c r="FH3410">
        <v>66.875770568847656</v>
      </c>
      <c r="FI3410">
        <v>71.125534057617188</v>
      </c>
      <c r="FJ3410">
        <v>74.907485961914063</v>
      </c>
      <c r="FK3410">
        <v>78.506477355957031</v>
      </c>
      <c r="FL3410">
        <v>81.20330810546875</v>
      </c>
      <c r="FM3410">
        <v>83.4586181640625</v>
      </c>
      <c r="FN3410">
        <v>84.963600158691406</v>
      </c>
      <c r="FO3410">
        <v>85.833549499511719</v>
      </c>
      <c r="FP3410">
        <v>86.271942138671875</v>
      </c>
      <c r="FQ3410">
        <v>86.012931823730469</v>
      </c>
      <c r="FR3410">
        <v>84.920463562011719</v>
      </c>
      <c r="FS3410">
        <v>82.521926879882812</v>
      </c>
      <c r="FT3410">
        <v>79.219314575195313</v>
      </c>
      <c r="FU3410">
        <v>75.615997314453125</v>
      </c>
      <c r="FV3410">
        <v>73.265266418457031</v>
      </c>
      <c r="FW3410">
        <v>71.572128295898437</v>
      </c>
      <c r="FX3410">
        <v>1594</v>
      </c>
      <c r="FY3410">
        <v>1.6445562243461609E-2</v>
      </c>
      <c r="FZ3410">
        <v>1</v>
      </c>
    </row>
    <row r="3411" spans="1:182" x14ac:dyDescent="0.2">
      <c r="A3411" t="s">
        <v>245</v>
      </c>
      <c r="B3411" t="s">
        <v>252</v>
      </c>
      <c r="C3411" t="s">
        <v>217</v>
      </c>
      <c r="D3411" t="s">
        <v>41</v>
      </c>
      <c r="E3411">
        <v>2016</v>
      </c>
      <c r="F3411" t="s">
        <v>231</v>
      </c>
      <c r="G3411" t="s">
        <v>10</v>
      </c>
      <c r="H3411" t="s">
        <v>226</v>
      </c>
      <c r="I3411">
        <v>1056.5999999999999</v>
      </c>
      <c r="L3411">
        <v>246.24028962795094</v>
      </c>
      <c r="M3411">
        <v>240.46457471696419</v>
      </c>
      <c r="N3411">
        <v>236.10204402884983</v>
      </c>
      <c r="O3411">
        <v>234.19450106022597</v>
      </c>
      <c r="P3411">
        <v>238.01889361193903</v>
      </c>
      <c r="Q3411">
        <v>247.69806393297822</v>
      </c>
      <c r="R3411">
        <v>261.9152522247241</v>
      </c>
      <c r="S3411">
        <v>270.44531970352483</v>
      </c>
      <c r="T3411">
        <v>279.11999765660272</v>
      </c>
      <c r="U3411">
        <v>286.86716545510052</v>
      </c>
      <c r="V3411">
        <v>296.583934267205</v>
      </c>
      <c r="W3411">
        <v>300.2346328006418</v>
      </c>
      <c r="X3411">
        <v>300.10886949051581</v>
      </c>
      <c r="Y3411">
        <v>302.90986347592275</v>
      </c>
      <c r="Z3411">
        <v>304.1339802984599</v>
      </c>
      <c r="AA3411">
        <v>304.53508944926358</v>
      </c>
      <c r="AB3411">
        <v>304.69806021854049</v>
      </c>
      <c r="AC3411">
        <v>302.63031698229963</v>
      </c>
      <c r="AD3411">
        <v>302.16589826284917</v>
      </c>
      <c r="AE3411">
        <v>304.35607981339416</v>
      </c>
      <c r="AF3411">
        <v>301.17138857745988</v>
      </c>
      <c r="AG3411">
        <v>286.24123886408449</v>
      </c>
      <c r="AH3411">
        <v>270.04291757635025</v>
      </c>
      <c r="AI3411">
        <v>257.47972261329653</v>
      </c>
      <c r="AJ3411">
        <v>-6.0337400436401367</v>
      </c>
      <c r="AK3411">
        <v>-5.9108791351318359</v>
      </c>
      <c r="AL3411">
        <v>-6.0174269676208496</v>
      </c>
      <c r="AM3411">
        <v>-5.890955924987793</v>
      </c>
      <c r="AN3411">
        <v>-5.6931633949279785</v>
      </c>
      <c r="AO3411">
        <v>-4.9401330947875977</v>
      </c>
      <c r="AP3411">
        <v>-4.9314875602722168</v>
      </c>
      <c r="AQ3411">
        <v>-4.782498836517334</v>
      </c>
      <c r="AR3411">
        <v>-5.1903324127197266</v>
      </c>
      <c r="AS3411">
        <v>-5.4971365928649902</v>
      </c>
      <c r="AT3411">
        <v>-5.4564743041992188</v>
      </c>
      <c r="AU3411">
        <v>-5.4634256362915039</v>
      </c>
      <c r="AV3411">
        <v>21.642866134643555</v>
      </c>
      <c r="AW3411">
        <v>82.967903137207031</v>
      </c>
      <c r="AX3411">
        <v>82.639793395996094</v>
      </c>
      <c r="AY3411">
        <v>82.004798889160156</v>
      </c>
      <c r="AZ3411">
        <v>81.754364013671875</v>
      </c>
      <c r="BA3411">
        <v>82.115608215332031</v>
      </c>
      <c r="BB3411">
        <v>22.310199737548828</v>
      </c>
      <c r="BC3411">
        <v>-3.192857027053833</v>
      </c>
      <c r="BD3411">
        <v>-3.2536067962646484</v>
      </c>
      <c r="BE3411">
        <v>-3.0497944355010986</v>
      </c>
      <c r="BF3411">
        <v>-3.0904331207275391</v>
      </c>
      <c r="BG3411">
        <v>-3.4305689334869385</v>
      </c>
      <c r="BH3411">
        <v>-2.9012632369995117</v>
      </c>
      <c r="BI3411">
        <v>-2.8450300693511963</v>
      </c>
      <c r="BJ3411">
        <v>-2.9045615196228027</v>
      </c>
      <c r="BK3411">
        <v>-2.8515100479125977</v>
      </c>
      <c r="BL3411">
        <v>-2.7823290824890137</v>
      </c>
      <c r="BM3411">
        <v>-2.4434149265289307</v>
      </c>
      <c r="BN3411">
        <v>-2.4531004428863525</v>
      </c>
      <c r="BO3411">
        <v>-2.334383487701416</v>
      </c>
      <c r="BP3411">
        <v>-2.5341050624847412</v>
      </c>
      <c r="BQ3411">
        <v>-2.682401180267334</v>
      </c>
      <c r="BR3411">
        <v>-2.630035400390625</v>
      </c>
      <c r="BS3411">
        <v>-2.6208741664886475</v>
      </c>
      <c r="BT3411">
        <v>24.505716323852539</v>
      </c>
      <c r="BU3411">
        <v>86.609107971191406</v>
      </c>
      <c r="BV3411">
        <v>86.25860595703125</v>
      </c>
      <c r="BW3411">
        <v>85.662300109863281</v>
      </c>
      <c r="BX3411">
        <v>85.444320678710938</v>
      </c>
      <c r="BY3411">
        <v>85.808845520019531</v>
      </c>
      <c r="BZ3411">
        <v>25.21009635925293</v>
      </c>
      <c r="CA3411">
        <v>-0.62879961729049683</v>
      </c>
      <c r="CB3411">
        <v>-0.6822851300239563</v>
      </c>
      <c r="CC3411">
        <v>-0.55014967918395996</v>
      </c>
      <c r="CD3411">
        <v>-0.64612036943435669</v>
      </c>
      <c r="CE3411">
        <v>-0.96205419301986694</v>
      </c>
      <c r="CF3411">
        <v>-0.73171913623809814</v>
      </c>
      <c r="CG3411">
        <v>-0.72163248062133789</v>
      </c>
      <c r="CH3411">
        <v>-0.74860012531280518</v>
      </c>
      <c r="CI3411">
        <v>-0.7463991641998291</v>
      </c>
      <c r="CJ3411">
        <v>-0.76629382371902466</v>
      </c>
      <c r="CK3411">
        <v>-0.71419566869735718</v>
      </c>
      <c r="CL3411">
        <v>-0.73657709360122681</v>
      </c>
      <c r="CM3411">
        <v>-0.63882654905319214</v>
      </c>
      <c r="CN3411">
        <v>-0.69441002607345581</v>
      </c>
      <c r="CO3411">
        <v>-0.73292392492294312</v>
      </c>
      <c r="CP3411">
        <v>-0.67245256900787354</v>
      </c>
      <c r="CQ3411">
        <v>-0.65213179588317871</v>
      </c>
      <c r="CR3411">
        <v>26.488519668579102</v>
      </c>
      <c r="CS3411">
        <v>89.130989074707031</v>
      </c>
      <c r="CT3411">
        <v>88.764976501464844</v>
      </c>
      <c r="CU3411">
        <v>88.195472717285156</v>
      </c>
      <c r="CV3411">
        <v>87.999969482421875</v>
      </c>
      <c r="CW3411">
        <v>88.366767883300781</v>
      </c>
      <c r="CX3411">
        <v>27.218555450439453</v>
      </c>
      <c r="CY3411">
        <v>1.1470587253570557</v>
      </c>
      <c r="CZ3411">
        <v>1.0986043214797974</v>
      </c>
      <c r="DA3411">
        <v>1.1810966730117798</v>
      </c>
      <c r="DB3411">
        <v>1.0468032360076904</v>
      </c>
      <c r="DC3411">
        <v>0.74763160943984985</v>
      </c>
      <c r="DD3411">
        <v>1.4378248453140259</v>
      </c>
      <c r="DE3411">
        <v>1.4017651081085205</v>
      </c>
      <c r="DF3411">
        <v>1.4073612689971924</v>
      </c>
      <c r="DG3411">
        <v>1.3587117195129395</v>
      </c>
      <c r="DH3411">
        <v>1.2497413158416748</v>
      </c>
      <c r="DI3411">
        <v>1.0150235891342163</v>
      </c>
      <c r="DJ3411">
        <v>0.9799463152885437</v>
      </c>
      <c r="DK3411">
        <v>1.0567305088043213</v>
      </c>
      <c r="DL3411">
        <v>1.1452850103378296</v>
      </c>
      <c r="DM3411">
        <v>1.2165532112121582</v>
      </c>
      <c r="DN3411">
        <v>1.2851303815841675</v>
      </c>
      <c r="DO3411">
        <v>1.31661057472229</v>
      </c>
      <c r="DP3411">
        <v>28.471321105957031</v>
      </c>
      <c r="DQ3411">
        <v>91.652877807617187</v>
      </c>
      <c r="DR3411">
        <v>91.271354675292969</v>
      </c>
      <c r="DS3411">
        <v>90.728645324707031</v>
      </c>
      <c r="DT3411">
        <v>90.555625915527344</v>
      </c>
      <c r="DU3411">
        <v>90.924690246582031</v>
      </c>
      <c r="DV3411">
        <v>29.227014541625977</v>
      </c>
      <c r="DW3411">
        <v>2.9229171276092529</v>
      </c>
      <c r="DX3411">
        <v>2.8794937133789062</v>
      </c>
      <c r="DY3411">
        <v>2.9123430252075195</v>
      </c>
      <c r="DZ3411">
        <v>2.7397267818450928</v>
      </c>
      <c r="EA3411">
        <v>2.4573173522949219</v>
      </c>
      <c r="EB3411">
        <v>4.5703020095825195</v>
      </c>
      <c r="EC3411">
        <v>4.4676141738891602</v>
      </c>
      <c r="ED3411">
        <v>4.5202269554138184</v>
      </c>
      <c r="EE3411">
        <v>4.3981575965881348</v>
      </c>
      <c r="EF3411">
        <v>4.1605758666992188</v>
      </c>
      <c r="EG3411">
        <v>3.5117416381835937</v>
      </c>
      <c r="EH3411">
        <v>3.4583334922790527</v>
      </c>
      <c r="EI3411">
        <v>3.5048456192016602</v>
      </c>
      <c r="EJ3411">
        <v>3.8015124797821045</v>
      </c>
      <c r="EK3411">
        <v>4.0312886238098145</v>
      </c>
      <c r="EL3411">
        <v>4.1115689277648926</v>
      </c>
      <c r="EM3411">
        <v>4.1591620445251465</v>
      </c>
      <c r="EN3411">
        <v>31.334173202514648</v>
      </c>
      <c r="EO3411">
        <v>95.294082641601563</v>
      </c>
      <c r="EP3411">
        <v>94.890167236328125</v>
      </c>
      <c r="EQ3411">
        <v>94.386146545410156</v>
      </c>
      <c r="ER3411">
        <v>94.245574951171875</v>
      </c>
      <c r="ES3411">
        <v>94.617919921875</v>
      </c>
      <c r="ET3411">
        <v>32.126911163330078</v>
      </c>
      <c r="EU3411">
        <v>5.4869747161865234</v>
      </c>
      <c r="EV3411">
        <v>5.4508152008056641</v>
      </c>
      <c r="EW3411">
        <v>5.4119877815246582</v>
      </c>
      <c r="EX3411">
        <v>5.1840395927429199</v>
      </c>
      <c r="EY3411">
        <v>4.9258322715759277</v>
      </c>
      <c r="EZ3411">
        <v>68.996994018554688</v>
      </c>
      <c r="FA3411">
        <v>67.636871337890625</v>
      </c>
      <c r="FB3411">
        <v>66.438667297363281</v>
      </c>
      <c r="FC3411">
        <v>65.492759704589844</v>
      </c>
      <c r="FD3411">
        <v>64.543258666992187</v>
      </c>
      <c r="FE3411">
        <v>63.810134887695313</v>
      </c>
      <c r="FF3411">
        <v>63.147518157958984</v>
      </c>
      <c r="FG3411">
        <v>63.784416198730469</v>
      </c>
      <c r="FH3411">
        <v>66.875770568847656</v>
      </c>
      <c r="FI3411">
        <v>71.125534057617188</v>
      </c>
      <c r="FJ3411">
        <v>74.907485961914063</v>
      </c>
      <c r="FK3411">
        <v>78.506477355957031</v>
      </c>
      <c r="FL3411">
        <v>81.20330810546875</v>
      </c>
      <c r="FM3411">
        <v>83.4586181640625</v>
      </c>
      <c r="FN3411">
        <v>84.963600158691406</v>
      </c>
      <c r="FO3411">
        <v>85.833549499511719</v>
      </c>
      <c r="FP3411">
        <v>86.271942138671875</v>
      </c>
      <c r="FQ3411">
        <v>86.012931823730469</v>
      </c>
      <c r="FR3411">
        <v>84.920463562011719</v>
      </c>
      <c r="FS3411">
        <v>82.521926879882812</v>
      </c>
      <c r="FT3411">
        <v>79.219314575195313</v>
      </c>
      <c r="FU3411">
        <v>75.615997314453125</v>
      </c>
      <c r="FV3411">
        <v>73.265266418457031</v>
      </c>
      <c r="FW3411">
        <v>71.572128295898437</v>
      </c>
      <c r="FX3411">
        <v>1594</v>
      </c>
      <c r="FY3411">
        <v>1.6445562243461609E-2</v>
      </c>
      <c r="FZ3411">
        <v>1</v>
      </c>
    </row>
    <row r="3412" spans="1:182" x14ac:dyDescent="0.2">
      <c r="A3412" t="s">
        <v>245</v>
      </c>
      <c r="B3412" t="s">
        <v>252</v>
      </c>
      <c r="C3412" t="s">
        <v>217</v>
      </c>
      <c r="D3412" t="s">
        <v>41</v>
      </c>
      <c r="E3412">
        <v>2017</v>
      </c>
      <c r="F3412" t="s">
        <v>231</v>
      </c>
      <c r="G3412" t="s">
        <v>10</v>
      </c>
      <c r="H3412" t="s">
        <v>226</v>
      </c>
      <c r="I3412">
        <v>1056.5999999999999</v>
      </c>
      <c r="L3412">
        <v>246.24028962795094</v>
      </c>
      <c r="M3412">
        <v>240.46457471696422</v>
      </c>
      <c r="N3412">
        <v>236.10204402884983</v>
      </c>
      <c r="O3412">
        <v>234.19450106022597</v>
      </c>
      <c r="P3412">
        <v>238.01889361193906</v>
      </c>
      <c r="Q3412">
        <v>247.69806393297819</v>
      </c>
      <c r="R3412">
        <v>261.9152522247241</v>
      </c>
      <c r="S3412">
        <v>270.44531970352483</v>
      </c>
      <c r="T3412">
        <v>279.11999765660272</v>
      </c>
      <c r="U3412">
        <v>286.86716545510052</v>
      </c>
      <c r="V3412">
        <v>296.583934267205</v>
      </c>
      <c r="W3412">
        <v>300.2346328006418</v>
      </c>
      <c r="X3412">
        <v>300.10886949051581</v>
      </c>
      <c r="Y3412">
        <v>302.90986347592275</v>
      </c>
      <c r="Z3412">
        <v>304.1339802984599</v>
      </c>
      <c r="AA3412">
        <v>304.53508944926358</v>
      </c>
      <c r="AB3412">
        <v>304.69806021854049</v>
      </c>
      <c r="AC3412">
        <v>302.63031698229969</v>
      </c>
      <c r="AD3412">
        <v>302.16589826284917</v>
      </c>
      <c r="AE3412">
        <v>304.35607981339416</v>
      </c>
      <c r="AF3412">
        <v>301.17138857745988</v>
      </c>
      <c r="AG3412">
        <v>286.24123886408449</v>
      </c>
      <c r="AH3412">
        <v>270.04291757635025</v>
      </c>
      <c r="AI3412">
        <v>257.47972261329653</v>
      </c>
      <c r="AJ3412">
        <v>-6.0337400436401367</v>
      </c>
      <c r="AK3412">
        <v>-5.9108791351318359</v>
      </c>
      <c r="AL3412">
        <v>-6.0174269676208496</v>
      </c>
      <c r="AM3412">
        <v>-5.890955924987793</v>
      </c>
      <c r="AN3412">
        <v>-5.6931633949279785</v>
      </c>
      <c r="AO3412">
        <v>-4.9401330947875977</v>
      </c>
      <c r="AP3412">
        <v>-4.9314875602722168</v>
      </c>
      <c r="AQ3412">
        <v>-4.782498836517334</v>
      </c>
      <c r="AR3412">
        <v>-5.1903324127197266</v>
      </c>
      <c r="AS3412">
        <v>-5.4971365928649902</v>
      </c>
      <c r="AT3412">
        <v>-5.4564743041992188</v>
      </c>
      <c r="AU3412">
        <v>-5.4634256362915039</v>
      </c>
      <c r="AV3412">
        <v>21.642866134643555</v>
      </c>
      <c r="AW3412">
        <v>82.967903137207031</v>
      </c>
      <c r="AX3412">
        <v>82.639793395996094</v>
      </c>
      <c r="AY3412">
        <v>82.004798889160156</v>
      </c>
      <c r="AZ3412">
        <v>81.754364013671875</v>
      </c>
      <c r="BA3412">
        <v>82.115608215332031</v>
      </c>
      <c r="BB3412">
        <v>22.310199737548828</v>
      </c>
      <c r="BC3412">
        <v>-3.192857027053833</v>
      </c>
      <c r="BD3412">
        <v>-3.2536067962646484</v>
      </c>
      <c r="BE3412">
        <v>-3.0497944355010986</v>
      </c>
      <c r="BF3412">
        <v>-3.0904331207275391</v>
      </c>
      <c r="BG3412">
        <v>-3.4305689334869385</v>
      </c>
      <c r="BH3412">
        <v>-2.9012632369995117</v>
      </c>
      <c r="BI3412">
        <v>-2.8450300693511963</v>
      </c>
      <c r="BJ3412">
        <v>-2.9045615196228027</v>
      </c>
      <c r="BK3412">
        <v>-2.8515100479125977</v>
      </c>
      <c r="BL3412">
        <v>-2.7823290824890137</v>
      </c>
      <c r="BM3412">
        <v>-2.4434149265289307</v>
      </c>
      <c r="BN3412">
        <v>-2.4531004428863525</v>
      </c>
      <c r="BO3412">
        <v>-2.334383487701416</v>
      </c>
      <c r="BP3412">
        <v>-2.5341050624847412</v>
      </c>
      <c r="BQ3412">
        <v>-2.682401180267334</v>
      </c>
      <c r="BR3412">
        <v>-2.630035400390625</v>
      </c>
      <c r="BS3412">
        <v>-2.6208741664886475</v>
      </c>
      <c r="BT3412">
        <v>24.505716323852539</v>
      </c>
      <c r="BU3412">
        <v>86.609107971191406</v>
      </c>
      <c r="BV3412">
        <v>86.25860595703125</v>
      </c>
      <c r="BW3412">
        <v>85.662300109863281</v>
      </c>
      <c r="BX3412">
        <v>85.444320678710938</v>
      </c>
      <c r="BY3412">
        <v>85.808845520019531</v>
      </c>
      <c r="BZ3412">
        <v>25.21009635925293</v>
      </c>
      <c r="CA3412">
        <v>-0.62879961729049683</v>
      </c>
      <c r="CB3412">
        <v>-0.6822851300239563</v>
      </c>
      <c r="CC3412">
        <v>-0.55014967918395996</v>
      </c>
      <c r="CD3412">
        <v>-0.64612036943435669</v>
      </c>
      <c r="CE3412">
        <v>-0.96205419301986694</v>
      </c>
      <c r="CF3412">
        <v>-0.73171913623809814</v>
      </c>
      <c r="CG3412">
        <v>-0.72163248062133789</v>
      </c>
      <c r="CH3412">
        <v>-0.74860012531280518</v>
      </c>
      <c r="CI3412">
        <v>-0.7463991641998291</v>
      </c>
      <c r="CJ3412">
        <v>-0.76629382371902466</v>
      </c>
      <c r="CK3412">
        <v>-0.71419566869735718</v>
      </c>
      <c r="CL3412">
        <v>-0.73657709360122681</v>
      </c>
      <c r="CM3412">
        <v>-0.63882654905319214</v>
      </c>
      <c r="CN3412">
        <v>-0.69441002607345581</v>
      </c>
      <c r="CO3412">
        <v>-0.73292392492294312</v>
      </c>
      <c r="CP3412">
        <v>-0.67245256900787354</v>
      </c>
      <c r="CQ3412">
        <v>-0.65213179588317871</v>
      </c>
      <c r="CR3412">
        <v>26.488519668579102</v>
      </c>
      <c r="CS3412">
        <v>89.130989074707031</v>
      </c>
      <c r="CT3412">
        <v>88.764976501464844</v>
      </c>
      <c r="CU3412">
        <v>88.195472717285156</v>
      </c>
      <c r="CV3412">
        <v>87.999969482421875</v>
      </c>
      <c r="CW3412">
        <v>88.366767883300781</v>
      </c>
      <c r="CX3412">
        <v>27.218555450439453</v>
      </c>
      <c r="CY3412">
        <v>1.1470587253570557</v>
      </c>
      <c r="CZ3412">
        <v>1.0986043214797974</v>
      </c>
      <c r="DA3412">
        <v>1.1810966730117798</v>
      </c>
      <c r="DB3412">
        <v>1.0468032360076904</v>
      </c>
      <c r="DC3412">
        <v>0.74763160943984985</v>
      </c>
      <c r="DD3412">
        <v>1.4378248453140259</v>
      </c>
      <c r="DE3412">
        <v>1.4017651081085205</v>
      </c>
      <c r="DF3412">
        <v>1.4073612689971924</v>
      </c>
      <c r="DG3412">
        <v>1.3587117195129395</v>
      </c>
      <c r="DH3412">
        <v>1.2497413158416748</v>
      </c>
      <c r="DI3412">
        <v>1.0150235891342163</v>
      </c>
      <c r="DJ3412">
        <v>0.9799463152885437</v>
      </c>
      <c r="DK3412">
        <v>1.0567305088043213</v>
      </c>
      <c r="DL3412">
        <v>1.1452850103378296</v>
      </c>
      <c r="DM3412">
        <v>1.2165532112121582</v>
      </c>
      <c r="DN3412">
        <v>1.2851303815841675</v>
      </c>
      <c r="DO3412">
        <v>1.31661057472229</v>
      </c>
      <c r="DP3412">
        <v>28.471321105957031</v>
      </c>
      <c r="DQ3412">
        <v>91.652877807617187</v>
      </c>
      <c r="DR3412">
        <v>91.271354675292969</v>
      </c>
      <c r="DS3412">
        <v>90.728645324707031</v>
      </c>
      <c r="DT3412">
        <v>90.555625915527344</v>
      </c>
      <c r="DU3412">
        <v>90.924690246582031</v>
      </c>
      <c r="DV3412">
        <v>29.227014541625977</v>
      </c>
      <c r="DW3412">
        <v>2.9229171276092529</v>
      </c>
      <c r="DX3412">
        <v>2.8794937133789062</v>
      </c>
      <c r="DY3412">
        <v>2.9123430252075195</v>
      </c>
      <c r="DZ3412">
        <v>2.7397267818450928</v>
      </c>
      <c r="EA3412">
        <v>2.4573173522949219</v>
      </c>
      <c r="EB3412">
        <v>4.5703020095825195</v>
      </c>
      <c r="EC3412">
        <v>4.4676141738891602</v>
      </c>
      <c r="ED3412">
        <v>4.5202269554138184</v>
      </c>
      <c r="EE3412">
        <v>4.3981575965881348</v>
      </c>
      <c r="EF3412">
        <v>4.1605758666992188</v>
      </c>
      <c r="EG3412">
        <v>3.5117416381835937</v>
      </c>
      <c r="EH3412">
        <v>3.4583334922790527</v>
      </c>
      <c r="EI3412">
        <v>3.5048456192016602</v>
      </c>
      <c r="EJ3412">
        <v>3.8015124797821045</v>
      </c>
      <c r="EK3412">
        <v>4.0312886238098145</v>
      </c>
      <c r="EL3412">
        <v>4.1115689277648926</v>
      </c>
      <c r="EM3412">
        <v>4.1591620445251465</v>
      </c>
      <c r="EN3412">
        <v>31.334173202514648</v>
      </c>
      <c r="EO3412">
        <v>95.294082641601563</v>
      </c>
      <c r="EP3412">
        <v>94.890167236328125</v>
      </c>
      <c r="EQ3412">
        <v>94.386146545410156</v>
      </c>
      <c r="ER3412">
        <v>94.245574951171875</v>
      </c>
      <c r="ES3412">
        <v>94.617919921875</v>
      </c>
      <c r="ET3412">
        <v>32.126911163330078</v>
      </c>
      <c r="EU3412">
        <v>5.4869747161865234</v>
      </c>
      <c r="EV3412">
        <v>5.4508152008056641</v>
      </c>
      <c r="EW3412">
        <v>5.4119877815246582</v>
      </c>
      <c r="EX3412">
        <v>5.1840395927429199</v>
      </c>
      <c r="EY3412">
        <v>4.9258322715759277</v>
      </c>
      <c r="EZ3412">
        <v>68.996994018554688</v>
      </c>
      <c r="FA3412">
        <v>67.636871337890625</v>
      </c>
      <c r="FB3412">
        <v>66.438667297363281</v>
      </c>
      <c r="FC3412">
        <v>65.492759704589844</v>
      </c>
      <c r="FD3412">
        <v>64.543258666992187</v>
      </c>
      <c r="FE3412">
        <v>63.810134887695313</v>
      </c>
      <c r="FF3412">
        <v>63.147518157958984</v>
      </c>
      <c r="FG3412">
        <v>63.784416198730469</v>
      </c>
      <c r="FH3412">
        <v>66.875770568847656</v>
      </c>
      <c r="FI3412">
        <v>71.125534057617188</v>
      </c>
      <c r="FJ3412">
        <v>74.907485961914063</v>
      </c>
      <c r="FK3412">
        <v>78.506477355957031</v>
      </c>
      <c r="FL3412">
        <v>81.20330810546875</v>
      </c>
      <c r="FM3412">
        <v>83.4586181640625</v>
      </c>
      <c r="FN3412">
        <v>84.963600158691406</v>
      </c>
      <c r="FO3412">
        <v>85.833549499511719</v>
      </c>
      <c r="FP3412">
        <v>86.271942138671875</v>
      </c>
      <c r="FQ3412">
        <v>86.012931823730469</v>
      </c>
      <c r="FR3412">
        <v>84.920463562011719</v>
      </c>
      <c r="FS3412">
        <v>82.521926879882812</v>
      </c>
      <c r="FT3412">
        <v>79.219314575195313</v>
      </c>
      <c r="FU3412">
        <v>75.615997314453125</v>
      </c>
      <c r="FV3412">
        <v>73.265266418457031</v>
      </c>
      <c r="FW3412">
        <v>71.572128295898437</v>
      </c>
      <c r="FX3412">
        <v>1594</v>
      </c>
      <c r="FY3412">
        <v>1.6445562243461609E-2</v>
      </c>
      <c r="FZ3412">
        <v>1</v>
      </c>
    </row>
    <row r="3413" spans="1:182" x14ac:dyDescent="0.2">
      <c r="A3413" t="s">
        <v>245</v>
      </c>
      <c r="B3413" t="s">
        <v>252</v>
      </c>
      <c r="C3413" t="s">
        <v>217</v>
      </c>
      <c r="D3413" t="s">
        <v>42</v>
      </c>
      <c r="E3413">
        <v>2015</v>
      </c>
      <c r="F3413" t="s">
        <v>231</v>
      </c>
      <c r="G3413" t="s">
        <v>10</v>
      </c>
      <c r="H3413" t="s">
        <v>226</v>
      </c>
      <c r="I3413">
        <v>1056.5999999999999</v>
      </c>
      <c r="L3413">
        <v>261.21425306964261</v>
      </c>
      <c r="M3413">
        <v>255.84647561841007</v>
      </c>
      <c r="N3413">
        <v>251.76581671818576</v>
      </c>
      <c r="O3413">
        <v>250.24150019430769</v>
      </c>
      <c r="P3413">
        <v>254.30683920881742</v>
      </c>
      <c r="Q3413">
        <v>264.76754491285845</v>
      </c>
      <c r="R3413">
        <v>279.0433986154377</v>
      </c>
      <c r="S3413">
        <v>286.52258936712371</v>
      </c>
      <c r="T3413">
        <v>294.32987913902849</v>
      </c>
      <c r="U3413">
        <v>301.68768585310198</v>
      </c>
      <c r="V3413">
        <v>312.67959695084306</v>
      </c>
      <c r="W3413">
        <v>316.75817959919749</v>
      </c>
      <c r="X3413">
        <v>317.1540750759558</v>
      </c>
      <c r="Y3413">
        <v>320.40039392843232</v>
      </c>
      <c r="Z3413">
        <v>322.35640730990099</v>
      </c>
      <c r="AA3413">
        <v>322.12305829989793</v>
      </c>
      <c r="AB3413">
        <v>321.986674527584</v>
      </c>
      <c r="AC3413">
        <v>319.10903026818698</v>
      </c>
      <c r="AD3413">
        <v>318.70338041013468</v>
      </c>
      <c r="AE3413">
        <v>321.89970541925618</v>
      </c>
      <c r="AF3413">
        <v>318.35072444137757</v>
      </c>
      <c r="AG3413">
        <v>302.782826345351</v>
      </c>
      <c r="AH3413">
        <v>286.41200487610638</v>
      </c>
      <c r="AI3413">
        <v>273.8187061335114</v>
      </c>
      <c r="AJ3413">
        <v>-11.53846263885498</v>
      </c>
      <c r="AK3413">
        <v>-11.436611175537109</v>
      </c>
      <c r="AL3413">
        <v>-11.755386352539063</v>
      </c>
      <c r="AM3413">
        <v>-11.761002540588379</v>
      </c>
      <c r="AN3413">
        <v>-11.529894828796387</v>
      </c>
      <c r="AO3413">
        <v>-10.19532585144043</v>
      </c>
      <c r="AP3413">
        <v>-10.062500953674316</v>
      </c>
      <c r="AQ3413">
        <v>-9.7293300628662109</v>
      </c>
      <c r="AR3413">
        <v>-10.08022403717041</v>
      </c>
      <c r="AS3413">
        <v>-10.299593925476074</v>
      </c>
      <c r="AT3413">
        <v>-10.158981323242187</v>
      </c>
      <c r="AU3413">
        <v>-10.200448036193848</v>
      </c>
      <c r="AV3413">
        <v>23.984046936035156</v>
      </c>
      <c r="AW3413">
        <v>89.730377197265625</v>
      </c>
      <c r="AX3413">
        <v>89.447311401367188</v>
      </c>
      <c r="AY3413">
        <v>88.496940612792969</v>
      </c>
      <c r="AZ3413">
        <v>88.305000305175781</v>
      </c>
      <c r="BA3413">
        <v>88.642936706542969</v>
      </c>
      <c r="BB3413">
        <v>24.707929611206055</v>
      </c>
      <c r="BC3413">
        <v>-5.1769585609436035</v>
      </c>
      <c r="BD3413">
        <v>-5.2502455711364746</v>
      </c>
      <c r="BE3413">
        <v>-4.9915280342102051</v>
      </c>
      <c r="BF3413">
        <v>-5.0748271942138672</v>
      </c>
      <c r="BG3413">
        <v>-5.5534806251525879</v>
      </c>
      <c r="BH3413">
        <v>-5.5756502151489258</v>
      </c>
      <c r="BI3413">
        <v>-5.5226316452026367</v>
      </c>
      <c r="BJ3413">
        <v>-5.669654369354248</v>
      </c>
      <c r="BK3413">
        <v>-5.6729402542114258</v>
      </c>
      <c r="BL3413">
        <v>-5.5914783477783203</v>
      </c>
      <c r="BM3413">
        <v>-5.0060954093933105</v>
      </c>
      <c r="BN3413">
        <v>-4.9647579193115234</v>
      </c>
      <c r="BO3413">
        <v>-4.7797880172729492</v>
      </c>
      <c r="BP3413">
        <v>-4.9465522766113281</v>
      </c>
      <c r="BQ3413">
        <v>-5.0550761222839355</v>
      </c>
      <c r="BR3413">
        <v>-4.9638710021972656</v>
      </c>
      <c r="BS3413">
        <v>-4.9823904037475586</v>
      </c>
      <c r="BT3413">
        <v>27.430095672607422</v>
      </c>
      <c r="BU3413">
        <v>93.471710205078125</v>
      </c>
      <c r="BV3413">
        <v>93.174224853515625</v>
      </c>
      <c r="BW3413">
        <v>92.263534545898437</v>
      </c>
      <c r="BX3413">
        <v>92.117317199707031</v>
      </c>
      <c r="BY3413">
        <v>92.464134216308594</v>
      </c>
      <c r="BZ3413">
        <v>28.193195343017578</v>
      </c>
      <c r="CA3413">
        <v>-1.463435173034668</v>
      </c>
      <c r="CB3413">
        <v>-1.548689603805542</v>
      </c>
      <c r="CC3413">
        <v>-1.3704289197921753</v>
      </c>
      <c r="CD3413">
        <v>-1.493299126625061</v>
      </c>
      <c r="CE3413">
        <v>-1.9023945331573486</v>
      </c>
      <c r="CF3413">
        <v>-1.4458243846893311</v>
      </c>
      <c r="CG3413">
        <v>-1.4266271591186523</v>
      </c>
      <c r="CH3413">
        <v>-1.4546942710876465</v>
      </c>
      <c r="CI3413">
        <v>-1.4563664197921753</v>
      </c>
      <c r="CJ3413">
        <v>-1.4785492420196533</v>
      </c>
      <c r="CK3413">
        <v>-1.4120502471923828</v>
      </c>
      <c r="CL3413">
        <v>-1.4340767860412598</v>
      </c>
      <c r="CM3413">
        <v>-1.3517498970031738</v>
      </c>
      <c r="CN3413">
        <v>-1.3909868001937866</v>
      </c>
      <c r="CO3413">
        <v>-1.4227392673492432</v>
      </c>
      <c r="CP3413">
        <v>-1.3657537698745728</v>
      </c>
      <c r="CQ3413">
        <v>-1.3683789968490601</v>
      </c>
      <c r="CR3413">
        <v>29.816818237304688</v>
      </c>
      <c r="CS3413">
        <v>96.062942504882813</v>
      </c>
      <c r="CT3413">
        <v>95.755470275878906</v>
      </c>
      <c r="CU3413">
        <v>94.872268676757813</v>
      </c>
      <c r="CV3413">
        <v>94.757720947265625</v>
      </c>
      <c r="CW3413">
        <v>95.110687255859375</v>
      </c>
      <c r="CX3413">
        <v>30.607078552246094</v>
      </c>
      <c r="CY3413">
        <v>1.1085399389266968</v>
      </c>
      <c r="CZ3413">
        <v>1.0149966478347778</v>
      </c>
      <c r="DA3413">
        <v>1.13753342628479</v>
      </c>
      <c r="DB3413">
        <v>0.98725640773773193</v>
      </c>
      <c r="DC3413">
        <v>0.62633657455444336</v>
      </c>
      <c r="DD3413">
        <v>2.6840014457702637</v>
      </c>
      <c r="DE3413">
        <v>2.6693770885467529</v>
      </c>
      <c r="DF3413">
        <v>2.760265588760376</v>
      </c>
      <c r="DG3413">
        <v>2.7602074146270752</v>
      </c>
      <c r="DH3413">
        <v>2.6343796253204346</v>
      </c>
      <c r="DI3413">
        <v>2.181995153427124</v>
      </c>
      <c r="DJ3413">
        <v>2.096604585647583</v>
      </c>
      <c r="DK3413">
        <v>2.0762882232666016</v>
      </c>
      <c r="DL3413">
        <v>2.164578914642334</v>
      </c>
      <c r="DM3413">
        <v>2.2095978260040283</v>
      </c>
      <c r="DN3413">
        <v>2.2323634624481201</v>
      </c>
      <c r="DO3413">
        <v>2.2456321716308594</v>
      </c>
      <c r="DP3413">
        <v>32.203540802001953</v>
      </c>
      <c r="DQ3413">
        <v>98.6541748046875</v>
      </c>
      <c r="DR3413">
        <v>98.336715698242188</v>
      </c>
      <c r="DS3413">
        <v>97.481002807617188</v>
      </c>
      <c r="DT3413">
        <v>97.398117065429687</v>
      </c>
      <c r="DU3413">
        <v>97.757232666015625</v>
      </c>
      <c r="DV3413">
        <v>33.020961761474609</v>
      </c>
      <c r="DW3413">
        <v>3.6805150508880615</v>
      </c>
      <c r="DX3413">
        <v>3.5786828994750977</v>
      </c>
      <c r="DY3413">
        <v>3.6454956531524658</v>
      </c>
      <c r="DZ3413">
        <v>3.4678118228912354</v>
      </c>
      <c r="EA3413">
        <v>3.1550676822662354</v>
      </c>
      <c r="EB3413">
        <v>8.6468143463134766</v>
      </c>
      <c r="EC3413">
        <v>8.5833568572998047</v>
      </c>
      <c r="ED3413">
        <v>8.8459978103637695</v>
      </c>
      <c r="EE3413">
        <v>8.8482704162597656</v>
      </c>
      <c r="EF3413">
        <v>8.5727958679199219</v>
      </c>
      <c r="EG3413">
        <v>7.3712258338928223</v>
      </c>
      <c r="EH3413">
        <v>7.1943473815917969</v>
      </c>
      <c r="EI3413">
        <v>7.0258307456970215</v>
      </c>
      <c r="EJ3413">
        <v>7.298250675201416</v>
      </c>
      <c r="EK3413">
        <v>7.4541158676147461</v>
      </c>
      <c r="EL3413">
        <v>7.4274730682373047</v>
      </c>
      <c r="EM3413">
        <v>7.4636902809143066</v>
      </c>
      <c r="EN3413">
        <v>35.649589538574219</v>
      </c>
      <c r="EO3413">
        <v>102.39550018310547</v>
      </c>
      <c r="EP3413">
        <v>102.06362915039062</v>
      </c>
      <c r="EQ3413">
        <v>101.24759674072266</v>
      </c>
      <c r="ER3413">
        <v>101.21043395996094</v>
      </c>
      <c r="ES3413">
        <v>101.57843017578125</v>
      </c>
      <c r="ET3413">
        <v>36.5062255859375</v>
      </c>
      <c r="EU3413">
        <v>7.3940386772155762</v>
      </c>
      <c r="EV3413">
        <v>7.2802386283874512</v>
      </c>
      <c r="EW3413">
        <v>7.2665948867797852</v>
      </c>
      <c r="EX3413">
        <v>7.049339771270752</v>
      </c>
      <c r="EY3413">
        <v>6.8061537742614746</v>
      </c>
      <c r="EZ3413">
        <v>71.800430297851562</v>
      </c>
      <c r="FA3413">
        <v>70.793502807617188</v>
      </c>
      <c r="FB3413">
        <v>69.981430053710938</v>
      </c>
      <c r="FC3413">
        <v>69.192733764648437</v>
      </c>
      <c r="FD3413">
        <v>68.349533081054688</v>
      </c>
      <c r="FE3413">
        <v>67.7314453125</v>
      </c>
      <c r="FF3413">
        <v>67.351852416992188</v>
      </c>
      <c r="FG3413">
        <v>67.636360168457031</v>
      </c>
      <c r="FH3413">
        <v>69.952049255371094</v>
      </c>
      <c r="FI3413">
        <v>73.844245910644531</v>
      </c>
      <c r="FJ3413">
        <v>78.752983093261719</v>
      </c>
      <c r="FK3413">
        <v>82.253799438476563</v>
      </c>
      <c r="FL3413">
        <v>85.298545837402344</v>
      </c>
      <c r="FM3413">
        <v>87.70233154296875</v>
      </c>
      <c r="FN3413">
        <v>89.489898681640625</v>
      </c>
      <c r="FO3413">
        <v>90.09039306640625</v>
      </c>
      <c r="FP3413">
        <v>90.3428955078125</v>
      </c>
      <c r="FQ3413">
        <v>89.668159484863281</v>
      </c>
      <c r="FR3413">
        <v>88.525489807128906</v>
      </c>
      <c r="FS3413">
        <v>86.434005737304688</v>
      </c>
      <c r="FT3413">
        <v>82.986984252929688</v>
      </c>
      <c r="FU3413">
        <v>79.251220703125</v>
      </c>
      <c r="FV3413">
        <v>76.888984680175781</v>
      </c>
      <c r="FW3413">
        <v>75.424301147460937</v>
      </c>
      <c r="FX3413">
        <v>1594</v>
      </c>
      <c r="FY3413">
        <v>1.6445562243461609E-2</v>
      </c>
      <c r="FZ3413">
        <v>1</v>
      </c>
    </row>
    <row r="3414" spans="1:182" x14ac:dyDescent="0.2">
      <c r="A3414" t="s">
        <v>245</v>
      </c>
      <c r="B3414" t="s">
        <v>252</v>
      </c>
      <c r="C3414" t="s">
        <v>217</v>
      </c>
      <c r="D3414" t="s">
        <v>42</v>
      </c>
      <c r="E3414">
        <v>2016</v>
      </c>
      <c r="F3414" t="s">
        <v>231</v>
      </c>
      <c r="G3414" t="s">
        <v>10</v>
      </c>
      <c r="H3414" t="s">
        <v>226</v>
      </c>
      <c r="I3414">
        <v>1056.5999999999999</v>
      </c>
      <c r="L3414">
        <v>261.21425306964261</v>
      </c>
      <c r="M3414">
        <v>255.84647561841007</v>
      </c>
      <c r="N3414">
        <v>251.76581671818576</v>
      </c>
      <c r="O3414">
        <v>250.24150019430769</v>
      </c>
      <c r="P3414">
        <v>254.30683920881742</v>
      </c>
      <c r="Q3414">
        <v>264.76754491285845</v>
      </c>
      <c r="R3414">
        <v>279.0433986154377</v>
      </c>
      <c r="S3414">
        <v>286.52258936712371</v>
      </c>
      <c r="T3414">
        <v>294.32987913902849</v>
      </c>
      <c r="U3414">
        <v>301.68768585310198</v>
      </c>
      <c r="V3414">
        <v>312.67959695084306</v>
      </c>
      <c r="W3414">
        <v>316.75817959919749</v>
      </c>
      <c r="X3414">
        <v>317.1540750759558</v>
      </c>
      <c r="Y3414">
        <v>320.40039392843238</v>
      </c>
      <c r="Z3414">
        <v>322.35640730990099</v>
      </c>
      <c r="AA3414">
        <v>322.12305829989793</v>
      </c>
      <c r="AB3414">
        <v>321.986674527584</v>
      </c>
      <c r="AC3414">
        <v>319.10903026818698</v>
      </c>
      <c r="AD3414">
        <v>318.70338041013468</v>
      </c>
      <c r="AE3414">
        <v>321.89970541925618</v>
      </c>
      <c r="AF3414">
        <v>318.35072444137751</v>
      </c>
      <c r="AG3414">
        <v>302.782826345351</v>
      </c>
      <c r="AH3414">
        <v>286.41200487610638</v>
      </c>
      <c r="AI3414">
        <v>273.8187061335114</v>
      </c>
      <c r="AJ3414">
        <v>-11.53846263885498</v>
      </c>
      <c r="AK3414">
        <v>-11.436611175537109</v>
      </c>
      <c r="AL3414">
        <v>-11.755386352539063</v>
      </c>
      <c r="AM3414">
        <v>-11.761002540588379</v>
      </c>
      <c r="AN3414">
        <v>-11.529894828796387</v>
      </c>
      <c r="AO3414">
        <v>-10.19532585144043</v>
      </c>
      <c r="AP3414">
        <v>-10.062500953674316</v>
      </c>
      <c r="AQ3414">
        <v>-9.7293300628662109</v>
      </c>
      <c r="AR3414">
        <v>-10.08022403717041</v>
      </c>
      <c r="AS3414">
        <v>-10.299593925476074</v>
      </c>
      <c r="AT3414">
        <v>-10.158981323242187</v>
      </c>
      <c r="AU3414">
        <v>-10.200448036193848</v>
      </c>
      <c r="AV3414">
        <v>23.984046936035156</v>
      </c>
      <c r="AW3414">
        <v>89.730377197265625</v>
      </c>
      <c r="AX3414">
        <v>89.447311401367188</v>
      </c>
      <c r="AY3414">
        <v>88.496940612792969</v>
      </c>
      <c r="AZ3414">
        <v>88.305000305175781</v>
      </c>
      <c r="BA3414">
        <v>88.642936706542969</v>
      </c>
      <c r="BB3414">
        <v>24.707929611206055</v>
      </c>
      <c r="BC3414">
        <v>-5.1769585609436035</v>
      </c>
      <c r="BD3414">
        <v>-5.2502455711364746</v>
      </c>
      <c r="BE3414">
        <v>-4.9915280342102051</v>
      </c>
      <c r="BF3414">
        <v>-5.0748271942138672</v>
      </c>
      <c r="BG3414">
        <v>-5.5534806251525879</v>
      </c>
      <c r="BH3414">
        <v>-5.5756502151489258</v>
      </c>
      <c r="BI3414">
        <v>-5.5226316452026367</v>
      </c>
      <c r="BJ3414">
        <v>-5.669654369354248</v>
      </c>
      <c r="BK3414">
        <v>-5.6729402542114258</v>
      </c>
      <c r="BL3414">
        <v>-5.5914783477783203</v>
      </c>
      <c r="BM3414">
        <v>-5.0060954093933105</v>
      </c>
      <c r="BN3414">
        <v>-4.9647579193115234</v>
      </c>
      <c r="BO3414">
        <v>-4.7797880172729492</v>
      </c>
      <c r="BP3414">
        <v>-4.9465522766113281</v>
      </c>
      <c r="BQ3414">
        <v>-5.0550761222839355</v>
      </c>
      <c r="BR3414">
        <v>-4.9638710021972656</v>
      </c>
      <c r="BS3414">
        <v>-4.9823904037475586</v>
      </c>
      <c r="BT3414">
        <v>27.430095672607422</v>
      </c>
      <c r="BU3414">
        <v>93.471710205078125</v>
      </c>
      <c r="BV3414">
        <v>93.174224853515625</v>
      </c>
      <c r="BW3414">
        <v>92.263534545898437</v>
      </c>
      <c r="BX3414">
        <v>92.117317199707031</v>
      </c>
      <c r="BY3414">
        <v>92.464134216308594</v>
      </c>
      <c r="BZ3414">
        <v>28.193195343017578</v>
      </c>
      <c r="CA3414">
        <v>-1.463435173034668</v>
      </c>
      <c r="CB3414">
        <v>-1.548689603805542</v>
      </c>
      <c r="CC3414">
        <v>-1.3704289197921753</v>
      </c>
      <c r="CD3414">
        <v>-1.493299126625061</v>
      </c>
      <c r="CE3414">
        <v>-1.9023945331573486</v>
      </c>
      <c r="CF3414">
        <v>-1.4458243846893311</v>
      </c>
      <c r="CG3414">
        <v>-1.4266271591186523</v>
      </c>
      <c r="CH3414">
        <v>-1.4546942710876465</v>
      </c>
      <c r="CI3414">
        <v>-1.4563664197921753</v>
      </c>
      <c r="CJ3414">
        <v>-1.4785492420196533</v>
      </c>
      <c r="CK3414">
        <v>-1.4120502471923828</v>
      </c>
      <c r="CL3414">
        <v>-1.4340767860412598</v>
      </c>
      <c r="CM3414">
        <v>-1.3517498970031738</v>
      </c>
      <c r="CN3414">
        <v>-1.3909868001937866</v>
      </c>
      <c r="CO3414">
        <v>-1.4227392673492432</v>
      </c>
      <c r="CP3414">
        <v>-1.3657537698745728</v>
      </c>
      <c r="CQ3414">
        <v>-1.3683789968490601</v>
      </c>
      <c r="CR3414">
        <v>29.816818237304688</v>
      </c>
      <c r="CS3414">
        <v>96.062942504882813</v>
      </c>
      <c r="CT3414">
        <v>95.755470275878906</v>
      </c>
      <c r="CU3414">
        <v>94.872268676757813</v>
      </c>
      <c r="CV3414">
        <v>94.757720947265625</v>
      </c>
      <c r="CW3414">
        <v>95.110687255859375</v>
      </c>
      <c r="CX3414">
        <v>30.607078552246094</v>
      </c>
      <c r="CY3414">
        <v>1.1085399389266968</v>
      </c>
      <c r="CZ3414">
        <v>1.0149966478347778</v>
      </c>
      <c r="DA3414">
        <v>1.13753342628479</v>
      </c>
      <c r="DB3414">
        <v>0.98725640773773193</v>
      </c>
      <c r="DC3414">
        <v>0.62633657455444336</v>
      </c>
      <c r="DD3414">
        <v>2.6840014457702637</v>
      </c>
      <c r="DE3414">
        <v>2.6693770885467529</v>
      </c>
      <c r="DF3414">
        <v>2.760265588760376</v>
      </c>
      <c r="DG3414">
        <v>2.7602074146270752</v>
      </c>
      <c r="DH3414">
        <v>2.6343796253204346</v>
      </c>
      <c r="DI3414">
        <v>2.181995153427124</v>
      </c>
      <c r="DJ3414">
        <v>2.096604585647583</v>
      </c>
      <c r="DK3414">
        <v>2.0762882232666016</v>
      </c>
      <c r="DL3414">
        <v>2.164578914642334</v>
      </c>
      <c r="DM3414">
        <v>2.2095978260040283</v>
      </c>
      <c r="DN3414">
        <v>2.2323634624481201</v>
      </c>
      <c r="DO3414">
        <v>2.2456321716308594</v>
      </c>
      <c r="DP3414">
        <v>32.203540802001953</v>
      </c>
      <c r="DQ3414">
        <v>98.6541748046875</v>
      </c>
      <c r="DR3414">
        <v>98.336715698242188</v>
      </c>
      <c r="DS3414">
        <v>97.481002807617188</v>
      </c>
      <c r="DT3414">
        <v>97.398117065429687</v>
      </c>
      <c r="DU3414">
        <v>97.757232666015625</v>
      </c>
      <c r="DV3414">
        <v>33.020961761474609</v>
      </c>
      <c r="DW3414">
        <v>3.6805150508880615</v>
      </c>
      <c r="DX3414">
        <v>3.5786828994750977</v>
      </c>
      <c r="DY3414">
        <v>3.6454956531524658</v>
      </c>
      <c r="DZ3414">
        <v>3.4678118228912354</v>
      </c>
      <c r="EA3414">
        <v>3.1550676822662354</v>
      </c>
      <c r="EB3414">
        <v>8.6468143463134766</v>
      </c>
      <c r="EC3414">
        <v>8.5833568572998047</v>
      </c>
      <c r="ED3414">
        <v>8.8459978103637695</v>
      </c>
      <c r="EE3414">
        <v>8.8482704162597656</v>
      </c>
      <c r="EF3414">
        <v>8.5727958679199219</v>
      </c>
      <c r="EG3414">
        <v>7.3712258338928223</v>
      </c>
      <c r="EH3414">
        <v>7.1943473815917969</v>
      </c>
      <c r="EI3414">
        <v>7.0258307456970215</v>
      </c>
      <c r="EJ3414">
        <v>7.298250675201416</v>
      </c>
      <c r="EK3414">
        <v>7.4541158676147461</v>
      </c>
      <c r="EL3414">
        <v>7.4274730682373047</v>
      </c>
      <c r="EM3414">
        <v>7.4636902809143066</v>
      </c>
      <c r="EN3414">
        <v>35.649589538574219</v>
      </c>
      <c r="EO3414">
        <v>102.39550018310547</v>
      </c>
      <c r="EP3414">
        <v>102.06362915039062</v>
      </c>
      <c r="EQ3414">
        <v>101.24759674072266</v>
      </c>
      <c r="ER3414">
        <v>101.21043395996094</v>
      </c>
      <c r="ES3414">
        <v>101.57843017578125</v>
      </c>
      <c r="ET3414">
        <v>36.5062255859375</v>
      </c>
      <c r="EU3414">
        <v>7.3940386772155762</v>
      </c>
      <c r="EV3414">
        <v>7.2802386283874512</v>
      </c>
      <c r="EW3414">
        <v>7.2665948867797852</v>
      </c>
      <c r="EX3414">
        <v>7.049339771270752</v>
      </c>
      <c r="EY3414">
        <v>6.8061537742614746</v>
      </c>
      <c r="EZ3414">
        <v>71.800430297851562</v>
      </c>
      <c r="FA3414">
        <v>70.793502807617188</v>
      </c>
      <c r="FB3414">
        <v>69.981430053710938</v>
      </c>
      <c r="FC3414">
        <v>69.192733764648437</v>
      </c>
      <c r="FD3414">
        <v>68.349533081054688</v>
      </c>
      <c r="FE3414">
        <v>67.7314453125</v>
      </c>
      <c r="FF3414">
        <v>67.351852416992188</v>
      </c>
      <c r="FG3414">
        <v>67.636360168457031</v>
      </c>
      <c r="FH3414">
        <v>69.952049255371094</v>
      </c>
      <c r="FI3414">
        <v>73.844245910644531</v>
      </c>
      <c r="FJ3414">
        <v>78.752983093261719</v>
      </c>
      <c r="FK3414">
        <v>82.253799438476563</v>
      </c>
      <c r="FL3414">
        <v>85.298545837402344</v>
      </c>
      <c r="FM3414">
        <v>87.70233154296875</v>
      </c>
      <c r="FN3414">
        <v>89.489898681640625</v>
      </c>
      <c r="FO3414">
        <v>90.09039306640625</v>
      </c>
      <c r="FP3414">
        <v>90.3428955078125</v>
      </c>
      <c r="FQ3414">
        <v>89.668159484863281</v>
      </c>
      <c r="FR3414">
        <v>88.525489807128906</v>
      </c>
      <c r="FS3414">
        <v>86.434005737304688</v>
      </c>
      <c r="FT3414">
        <v>82.986984252929688</v>
      </c>
      <c r="FU3414">
        <v>79.251220703125</v>
      </c>
      <c r="FV3414">
        <v>76.888984680175781</v>
      </c>
      <c r="FW3414">
        <v>75.424301147460937</v>
      </c>
      <c r="FX3414">
        <v>1594</v>
      </c>
      <c r="FY3414">
        <v>1.6445562243461609E-2</v>
      </c>
      <c r="FZ3414">
        <v>1</v>
      </c>
    </row>
    <row r="3415" spans="1:182" x14ac:dyDescent="0.2">
      <c r="A3415" t="s">
        <v>245</v>
      </c>
      <c r="B3415" t="s">
        <v>252</v>
      </c>
      <c r="C3415" t="s">
        <v>217</v>
      </c>
      <c r="D3415" t="s">
        <v>42</v>
      </c>
      <c r="E3415">
        <v>2017</v>
      </c>
      <c r="F3415" t="s">
        <v>231</v>
      </c>
      <c r="G3415" t="s">
        <v>10</v>
      </c>
      <c r="H3415" t="s">
        <v>226</v>
      </c>
      <c r="I3415">
        <v>1056.5999999999999</v>
      </c>
      <c r="L3415">
        <v>261.21425306964261</v>
      </c>
      <c r="M3415">
        <v>255.84647561841007</v>
      </c>
      <c r="N3415">
        <v>251.76581671818573</v>
      </c>
      <c r="O3415">
        <v>250.24150019430769</v>
      </c>
      <c r="P3415">
        <v>254.30683920881742</v>
      </c>
      <c r="Q3415">
        <v>264.76754491285845</v>
      </c>
      <c r="R3415">
        <v>279.0433986154377</v>
      </c>
      <c r="S3415">
        <v>286.52258936712371</v>
      </c>
      <c r="T3415">
        <v>294.32987913902849</v>
      </c>
      <c r="U3415">
        <v>301.68768585310198</v>
      </c>
      <c r="V3415">
        <v>312.67959695084306</v>
      </c>
      <c r="W3415">
        <v>316.75817959919749</v>
      </c>
      <c r="X3415">
        <v>317.15407507595575</v>
      </c>
      <c r="Y3415">
        <v>320.40039392843238</v>
      </c>
      <c r="Z3415">
        <v>322.35640730990099</v>
      </c>
      <c r="AA3415">
        <v>322.12305829989793</v>
      </c>
      <c r="AB3415">
        <v>321.98667452758406</v>
      </c>
      <c r="AC3415">
        <v>319.10903026818698</v>
      </c>
      <c r="AD3415">
        <v>318.70338041013468</v>
      </c>
      <c r="AE3415">
        <v>321.89970541925618</v>
      </c>
      <c r="AF3415">
        <v>318.35072444137757</v>
      </c>
      <c r="AG3415">
        <v>302.782826345351</v>
      </c>
      <c r="AH3415">
        <v>286.41200487610638</v>
      </c>
      <c r="AI3415">
        <v>273.8187061335114</v>
      </c>
      <c r="AJ3415">
        <v>-11.53846263885498</v>
      </c>
      <c r="AK3415">
        <v>-11.436611175537109</v>
      </c>
      <c r="AL3415">
        <v>-11.755386352539063</v>
      </c>
      <c r="AM3415">
        <v>-11.761002540588379</v>
      </c>
      <c r="AN3415">
        <v>-11.529894828796387</v>
      </c>
      <c r="AO3415">
        <v>-10.19532585144043</v>
      </c>
      <c r="AP3415">
        <v>-10.062500953674316</v>
      </c>
      <c r="AQ3415">
        <v>-9.7293300628662109</v>
      </c>
      <c r="AR3415">
        <v>-10.08022403717041</v>
      </c>
      <c r="AS3415">
        <v>-10.299593925476074</v>
      </c>
      <c r="AT3415">
        <v>-10.158981323242187</v>
      </c>
      <c r="AU3415">
        <v>-10.200448036193848</v>
      </c>
      <c r="AV3415">
        <v>23.984046936035156</v>
      </c>
      <c r="AW3415">
        <v>89.730377197265625</v>
      </c>
      <c r="AX3415">
        <v>89.447311401367188</v>
      </c>
      <c r="AY3415">
        <v>88.496940612792969</v>
      </c>
      <c r="AZ3415">
        <v>88.305000305175781</v>
      </c>
      <c r="BA3415">
        <v>88.642936706542969</v>
      </c>
      <c r="BB3415">
        <v>24.707929611206055</v>
      </c>
      <c r="BC3415">
        <v>-5.1769585609436035</v>
      </c>
      <c r="BD3415">
        <v>-5.2502455711364746</v>
      </c>
      <c r="BE3415">
        <v>-4.9915280342102051</v>
      </c>
      <c r="BF3415">
        <v>-5.0748271942138672</v>
      </c>
      <c r="BG3415">
        <v>-5.5534806251525879</v>
      </c>
      <c r="BH3415">
        <v>-5.5756502151489258</v>
      </c>
      <c r="BI3415">
        <v>-5.5226316452026367</v>
      </c>
      <c r="BJ3415">
        <v>-5.669654369354248</v>
      </c>
      <c r="BK3415">
        <v>-5.6729402542114258</v>
      </c>
      <c r="BL3415">
        <v>-5.5914783477783203</v>
      </c>
      <c r="BM3415">
        <v>-5.0060954093933105</v>
      </c>
      <c r="BN3415">
        <v>-4.9647579193115234</v>
      </c>
      <c r="BO3415">
        <v>-4.7797880172729492</v>
      </c>
      <c r="BP3415">
        <v>-4.9465522766113281</v>
      </c>
      <c r="BQ3415">
        <v>-5.0550761222839355</v>
      </c>
      <c r="BR3415">
        <v>-4.9638710021972656</v>
      </c>
      <c r="BS3415">
        <v>-4.9823904037475586</v>
      </c>
      <c r="BT3415">
        <v>27.430095672607422</v>
      </c>
      <c r="BU3415">
        <v>93.471710205078125</v>
      </c>
      <c r="BV3415">
        <v>93.174224853515625</v>
      </c>
      <c r="BW3415">
        <v>92.263534545898437</v>
      </c>
      <c r="BX3415">
        <v>92.117317199707031</v>
      </c>
      <c r="BY3415">
        <v>92.464134216308594</v>
      </c>
      <c r="BZ3415">
        <v>28.193195343017578</v>
      </c>
      <c r="CA3415">
        <v>-1.463435173034668</v>
      </c>
      <c r="CB3415">
        <v>-1.548689603805542</v>
      </c>
      <c r="CC3415">
        <v>-1.3704289197921753</v>
      </c>
      <c r="CD3415">
        <v>-1.493299126625061</v>
      </c>
      <c r="CE3415">
        <v>-1.9023945331573486</v>
      </c>
      <c r="CF3415">
        <v>-1.4458243846893311</v>
      </c>
      <c r="CG3415">
        <v>-1.4266271591186523</v>
      </c>
      <c r="CH3415">
        <v>-1.4546942710876465</v>
      </c>
      <c r="CI3415">
        <v>-1.4563664197921753</v>
      </c>
      <c r="CJ3415">
        <v>-1.4785492420196533</v>
      </c>
      <c r="CK3415">
        <v>-1.4120502471923828</v>
      </c>
      <c r="CL3415">
        <v>-1.4340767860412598</v>
      </c>
      <c r="CM3415">
        <v>-1.3517498970031738</v>
      </c>
      <c r="CN3415">
        <v>-1.3909868001937866</v>
      </c>
      <c r="CO3415">
        <v>-1.4227392673492432</v>
      </c>
      <c r="CP3415">
        <v>-1.3657537698745728</v>
      </c>
      <c r="CQ3415">
        <v>-1.3683789968490601</v>
      </c>
      <c r="CR3415">
        <v>29.816818237304688</v>
      </c>
      <c r="CS3415">
        <v>96.062942504882813</v>
      </c>
      <c r="CT3415">
        <v>95.755470275878906</v>
      </c>
      <c r="CU3415">
        <v>94.872268676757813</v>
      </c>
      <c r="CV3415">
        <v>94.757720947265625</v>
      </c>
      <c r="CW3415">
        <v>95.110687255859375</v>
      </c>
      <c r="CX3415">
        <v>30.607078552246094</v>
      </c>
      <c r="CY3415">
        <v>1.1085399389266968</v>
      </c>
      <c r="CZ3415">
        <v>1.0149966478347778</v>
      </c>
      <c r="DA3415">
        <v>1.13753342628479</v>
      </c>
      <c r="DB3415">
        <v>0.98725640773773193</v>
      </c>
      <c r="DC3415">
        <v>0.62633657455444336</v>
      </c>
      <c r="DD3415">
        <v>2.6840014457702637</v>
      </c>
      <c r="DE3415">
        <v>2.6693770885467529</v>
      </c>
      <c r="DF3415">
        <v>2.760265588760376</v>
      </c>
      <c r="DG3415">
        <v>2.7602074146270752</v>
      </c>
      <c r="DH3415">
        <v>2.6343796253204346</v>
      </c>
      <c r="DI3415">
        <v>2.181995153427124</v>
      </c>
      <c r="DJ3415">
        <v>2.096604585647583</v>
      </c>
      <c r="DK3415">
        <v>2.0762882232666016</v>
      </c>
      <c r="DL3415">
        <v>2.164578914642334</v>
      </c>
      <c r="DM3415">
        <v>2.2095978260040283</v>
      </c>
      <c r="DN3415">
        <v>2.2323634624481201</v>
      </c>
      <c r="DO3415">
        <v>2.2456321716308594</v>
      </c>
      <c r="DP3415">
        <v>32.203540802001953</v>
      </c>
      <c r="DQ3415">
        <v>98.6541748046875</v>
      </c>
      <c r="DR3415">
        <v>98.336715698242188</v>
      </c>
      <c r="DS3415">
        <v>97.481002807617188</v>
      </c>
      <c r="DT3415">
        <v>97.398117065429687</v>
      </c>
      <c r="DU3415">
        <v>97.757232666015625</v>
      </c>
      <c r="DV3415">
        <v>33.020961761474609</v>
      </c>
      <c r="DW3415">
        <v>3.6805150508880615</v>
      </c>
      <c r="DX3415">
        <v>3.5786828994750977</v>
      </c>
      <c r="DY3415">
        <v>3.6454956531524658</v>
      </c>
      <c r="DZ3415">
        <v>3.4678118228912354</v>
      </c>
      <c r="EA3415">
        <v>3.1550676822662354</v>
      </c>
      <c r="EB3415">
        <v>8.6468143463134766</v>
      </c>
      <c r="EC3415">
        <v>8.5833568572998047</v>
      </c>
      <c r="ED3415">
        <v>8.8459978103637695</v>
      </c>
      <c r="EE3415">
        <v>8.8482704162597656</v>
      </c>
      <c r="EF3415">
        <v>8.5727958679199219</v>
      </c>
      <c r="EG3415">
        <v>7.3712258338928223</v>
      </c>
      <c r="EH3415">
        <v>7.1943473815917969</v>
      </c>
      <c r="EI3415">
        <v>7.0258307456970215</v>
      </c>
      <c r="EJ3415">
        <v>7.298250675201416</v>
      </c>
      <c r="EK3415">
        <v>7.4541158676147461</v>
      </c>
      <c r="EL3415">
        <v>7.4274730682373047</v>
      </c>
      <c r="EM3415">
        <v>7.4636902809143066</v>
      </c>
      <c r="EN3415">
        <v>35.649589538574219</v>
      </c>
      <c r="EO3415">
        <v>102.39550018310547</v>
      </c>
      <c r="EP3415">
        <v>102.06362915039062</v>
      </c>
      <c r="EQ3415">
        <v>101.24759674072266</v>
      </c>
      <c r="ER3415">
        <v>101.21043395996094</v>
      </c>
      <c r="ES3415">
        <v>101.57843017578125</v>
      </c>
      <c r="ET3415">
        <v>36.5062255859375</v>
      </c>
      <c r="EU3415">
        <v>7.3940386772155762</v>
      </c>
      <c r="EV3415">
        <v>7.2802386283874512</v>
      </c>
      <c r="EW3415">
        <v>7.2665948867797852</v>
      </c>
      <c r="EX3415">
        <v>7.049339771270752</v>
      </c>
      <c r="EY3415">
        <v>6.8061537742614746</v>
      </c>
      <c r="EZ3415">
        <v>71.800430297851562</v>
      </c>
      <c r="FA3415">
        <v>70.793502807617188</v>
      </c>
      <c r="FB3415">
        <v>69.981430053710938</v>
      </c>
      <c r="FC3415">
        <v>69.192733764648437</v>
      </c>
      <c r="FD3415">
        <v>68.349533081054688</v>
      </c>
      <c r="FE3415">
        <v>67.7314453125</v>
      </c>
      <c r="FF3415">
        <v>67.351852416992188</v>
      </c>
      <c r="FG3415">
        <v>67.636360168457031</v>
      </c>
      <c r="FH3415">
        <v>69.952049255371094</v>
      </c>
      <c r="FI3415">
        <v>73.844245910644531</v>
      </c>
      <c r="FJ3415">
        <v>78.752983093261719</v>
      </c>
      <c r="FK3415">
        <v>82.253799438476563</v>
      </c>
      <c r="FL3415">
        <v>85.298545837402344</v>
      </c>
      <c r="FM3415">
        <v>87.70233154296875</v>
      </c>
      <c r="FN3415">
        <v>89.489898681640625</v>
      </c>
      <c r="FO3415">
        <v>90.09039306640625</v>
      </c>
      <c r="FP3415">
        <v>90.3428955078125</v>
      </c>
      <c r="FQ3415">
        <v>89.668159484863281</v>
      </c>
      <c r="FR3415">
        <v>88.525489807128906</v>
      </c>
      <c r="FS3415">
        <v>86.434005737304688</v>
      </c>
      <c r="FT3415">
        <v>82.986984252929688</v>
      </c>
      <c r="FU3415">
        <v>79.251220703125</v>
      </c>
      <c r="FV3415">
        <v>76.888984680175781</v>
      </c>
      <c r="FW3415">
        <v>75.424301147460937</v>
      </c>
      <c r="FX3415">
        <v>1594</v>
      </c>
      <c r="FY3415">
        <v>1.6445562243461609E-2</v>
      </c>
      <c r="FZ3415">
        <v>1</v>
      </c>
    </row>
    <row r="3416" spans="1:182" x14ac:dyDescent="0.2">
      <c r="A3416" t="s">
        <v>245</v>
      </c>
      <c r="B3416" t="s">
        <v>252</v>
      </c>
      <c r="C3416" t="s">
        <v>217</v>
      </c>
      <c r="D3416" t="s">
        <v>43</v>
      </c>
      <c r="E3416">
        <v>2015</v>
      </c>
      <c r="F3416" t="s">
        <v>231</v>
      </c>
      <c r="G3416" t="s">
        <v>10</v>
      </c>
      <c r="H3416" t="s">
        <v>226</v>
      </c>
      <c r="I3416">
        <v>1056.5999999999999</v>
      </c>
      <c r="L3416">
        <v>262.65611432878683</v>
      </c>
      <c r="M3416">
        <v>256.67527875074762</v>
      </c>
      <c r="N3416">
        <v>252.19285898224834</v>
      </c>
      <c r="O3416">
        <v>250.45799591469952</v>
      </c>
      <c r="P3416">
        <v>255.49758469813858</v>
      </c>
      <c r="Q3416">
        <v>265.95963625192331</v>
      </c>
      <c r="R3416">
        <v>279.73875659935817</v>
      </c>
      <c r="S3416">
        <v>286.11528088394664</v>
      </c>
      <c r="T3416">
        <v>294.13923461409843</v>
      </c>
      <c r="U3416">
        <v>303.35426409588558</v>
      </c>
      <c r="V3416">
        <v>315.48018776912585</v>
      </c>
      <c r="W3416">
        <v>319.93147730970816</v>
      </c>
      <c r="X3416">
        <v>320.00785472962451</v>
      </c>
      <c r="Y3416">
        <v>323.30128339524435</v>
      </c>
      <c r="Z3416">
        <v>325.0945655472006</v>
      </c>
      <c r="AA3416">
        <v>324.42450451420939</v>
      </c>
      <c r="AB3416">
        <v>324.13838710781761</v>
      </c>
      <c r="AC3416">
        <v>320.23843798135039</v>
      </c>
      <c r="AD3416">
        <v>318.7661005301627</v>
      </c>
      <c r="AE3416">
        <v>322.05027299416429</v>
      </c>
      <c r="AF3416">
        <v>317.67055294896073</v>
      </c>
      <c r="AG3416">
        <v>302.57151005289234</v>
      </c>
      <c r="AH3416">
        <v>286.08964954673269</v>
      </c>
      <c r="AI3416">
        <v>273.2470317153219</v>
      </c>
      <c r="AJ3416">
        <v>-7.5164728164672852</v>
      </c>
      <c r="AK3416">
        <v>-7.4404425621032715</v>
      </c>
      <c r="AL3416">
        <v>-7.6889982223510742</v>
      </c>
      <c r="AM3416">
        <v>-7.6204757690429687</v>
      </c>
      <c r="AN3416">
        <v>-7.5680270195007324</v>
      </c>
      <c r="AO3416">
        <v>-6.3787631988525391</v>
      </c>
      <c r="AP3416">
        <v>-6.2935590744018555</v>
      </c>
      <c r="AQ3416">
        <v>-5.9422807693481445</v>
      </c>
      <c r="AR3416">
        <v>-6.1726894378662109</v>
      </c>
      <c r="AS3416">
        <v>-6.4544587135314941</v>
      </c>
      <c r="AT3416">
        <v>-6.417442798614502</v>
      </c>
      <c r="AU3416">
        <v>-6.4810366630554199</v>
      </c>
      <c r="AV3416">
        <v>24.414113998413086</v>
      </c>
      <c r="AW3416">
        <v>87.9703369140625</v>
      </c>
      <c r="AX3416">
        <v>87.653915405273438</v>
      </c>
      <c r="AY3416">
        <v>86.691390991210937</v>
      </c>
      <c r="AZ3416">
        <v>86.625320434570313</v>
      </c>
      <c r="BA3416">
        <v>86.565567016601563</v>
      </c>
      <c r="BB3416">
        <v>24.963764190673828</v>
      </c>
      <c r="BC3416">
        <v>-3.357780933380127</v>
      </c>
      <c r="BD3416">
        <v>-3.43062424659729</v>
      </c>
      <c r="BE3416">
        <v>-3.1829311847686768</v>
      </c>
      <c r="BF3416">
        <v>-3.2381908893585205</v>
      </c>
      <c r="BG3416">
        <v>-3.6953551769256592</v>
      </c>
      <c r="BH3416">
        <v>-3.6665384769439697</v>
      </c>
      <c r="BI3416">
        <v>-3.6222250461578369</v>
      </c>
      <c r="BJ3416">
        <v>-3.7439305782318115</v>
      </c>
      <c r="BK3416">
        <v>-3.7238879203796387</v>
      </c>
      <c r="BL3416">
        <v>-3.7221126556396484</v>
      </c>
      <c r="BM3416">
        <v>-3.1925346851348877</v>
      </c>
      <c r="BN3416">
        <v>-3.1749370098114014</v>
      </c>
      <c r="BO3416">
        <v>-2.9740495681762695</v>
      </c>
      <c r="BP3416">
        <v>-3.0676357746124268</v>
      </c>
      <c r="BQ3416">
        <v>-3.2005345821380615</v>
      </c>
      <c r="BR3416">
        <v>-3.1599419116973877</v>
      </c>
      <c r="BS3416">
        <v>-3.2050883769989014</v>
      </c>
      <c r="BT3416">
        <v>27.617441177368164</v>
      </c>
      <c r="BU3416">
        <v>91.711761474609375</v>
      </c>
      <c r="BV3416">
        <v>91.388999938964844</v>
      </c>
      <c r="BW3416">
        <v>90.469070434570313</v>
      </c>
      <c r="BX3416">
        <v>90.459182739257813</v>
      </c>
      <c r="BY3416">
        <v>90.397109985351563</v>
      </c>
      <c r="BZ3416">
        <v>28.240446090698242</v>
      </c>
      <c r="CA3416">
        <v>-0.18659199774265289</v>
      </c>
      <c r="CB3416">
        <v>-0.29694336652755737</v>
      </c>
      <c r="CC3416">
        <v>-0.12738193571567535</v>
      </c>
      <c r="CD3416">
        <v>-0.25406536459922791</v>
      </c>
      <c r="CE3416">
        <v>-0.64540719985961914</v>
      </c>
      <c r="CF3416">
        <v>-1.0000855922698975</v>
      </c>
      <c r="CG3416">
        <v>-0.97773927450180054</v>
      </c>
      <c r="CH3416">
        <v>-1.0115885734558105</v>
      </c>
      <c r="CI3416">
        <v>-1.025123119354248</v>
      </c>
      <c r="CJ3416">
        <v>-1.0584437847137451</v>
      </c>
      <c r="CK3416">
        <v>-0.98576247692108154</v>
      </c>
      <c r="CL3416">
        <v>-1.014988899230957</v>
      </c>
      <c r="CM3416">
        <v>-0.91826140880584717</v>
      </c>
      <c r="CN3416">
        <v>-0.91708517074584961</v>
      </c>
      <c r="CO3416">
        <v>-0.94687646627426147</v>
      </c>
      <c r="CP3416">
        <v>-0.90380650758743286</v>
      </c>
      <c r="CQ3416">
        <v>-0.93617671728134155</v>
      </c>
      <c r="CR3416">
        <v>29.836057662963867</v>
      </c>
      <c r="CS3416">
        <v>94.303062438964844</v>
      </c>
      <c r="CT3416">
        <v>93.975898742675781</v>
      </c>
      <c r="CU3416">
        <v>93.085487365722656</v>
      </c>
      <c r="CV3416">
        <v>93.114494323730469</v>
      </c>
      <c r="CW3416">
        <v>93.050819396972656</v>
      </c>
      <c r="CX3416">
        <v>30.509866714477539</v>
      </c>
      <c r="CY3416">
        <v>2.0097637176513672</v>
      </c>
      <c r="CZ3416">
        <v>1.8734345436096191</v>
      </c>
      <c r="DA3416">
        <v>1.9888820648193359</v>
      </c>
      <c r="DB3416">
        <v>1.8127307891845703</v>
      </c>
      <c r="DC3416">
        <v>1.466977596282959</v>
      </c>
      <c r="DD3416">
        <v>1.6663672924041748</v>
      </c>
      <c r="DE3416">
        <v>1.6667466163635254</v>
      </c>
      <c r="DF3416">
        <v>1.7207534313201904</v>
      </c>
      <c r="DG3416">
        <v>1.6736416816711426</v>
      </c>
      <c r="DH3416">
        <v>1.6052249670028687</v>
      </c>
      <c r="DI3416">
        <v>1.2210097312927246</v>
      </c>
      <c r="DJ3416">
        <v>1.1449593305587769</v>
      </c>
      <c r="DK3416">
        <v>1.1375266313552856</v>
      </c>
      <c r="DL3416">
        <v>1.2334655523300171</v>
      </c>
      <c r="DM3416">
        <v>1.3067816495895386</v>
      </c>
      <c r="DN3416">
        <v>1.3523287773132324</v>
      </c>
      <c r="DO3416">
        <v>1.3327350616455078</v>
      </c>
      <c r="DP3416">
        <v>32.054672241210937</v>
      </c>
      <c r="DQ3416">
        <v>96.894363403320312</v>
      </c>
      <c r="DR3416">
        <v>96.56280517578125</v>
      </c>
      <c r="DS3416">
        <v>95.701896667480469</v>
      </c>
      <c r="DT3416">
        <v>95.769813537597656</v>
      </c>
      <c r="DU3416">
        <v>95.70452880859375</v>
      </c>
      <c r="DV3416">
        <v>32.779285430908203</v>
      </c>
      <c r="DW3416">
        <v>4.2061195373535156</v>
      </c>
      <c r="DX3416">
        <v>4.0438122749328613</v>
      </c>
      <c r="DY3416">
        <v>4.1051464080810547</v>
      </c>
      <c r="DZ3416">
        <v>3.8795270919799805</v>
      </c>
      <c r="EA3416">
        <v>3.579362154006958</v>
      </c>
      <c r="EB3416">
        <v>5.5163016319274902</v>
      </c>
      <c r="EC3416">
        <v>5.4849643707275391</v>
      </c>
      <c r="ED3416">
        <v>5.6658210754394531</v>
      </c>
      <c r="EE3416">
        <v>5.5702295303344727</v>
      </c>
      <c r="EF3416">
        <v>5.4511394500732422</v>
      </c>
      <c r="EG3416">
        <v>4.4072384834289551</v>
      </c>
      <c r="EH3416">
        <v>4.2635812759399414</v>
      </c>
      <c r="EI3416">
        <v>4.1057581901550293</v>
      </c>
      <c r="EJ3416">
        <v>4.3385190963745117</v>
      </c>
      <c r="EK3416">
        <v>4.5607056617736816</v>
      </c>
      <c r="EL3416">
        <v>4.6098299026489258</v>
      </c>
      <c r="EM3416">
        <v>4.6086835861206055</v>
      </c>
      <c r="EN3416">
        <v>35.257999420166016</v>
      </c>
      <c r="EO3416">
        <v>100.63579559326172</v>
      </c>
      <c r="EP3416">
        <v>100.29788208007812</v>
      </c>
      <c r="EQ3416">
        <v>99.479583740234375</v>
      </c>
      <c r="ER3416">
        <v>99.603675842285156</v>
      </c>
      <c r="ES3416">
        <v>99.53607177734375</v>
      </c>
      <c r="ET3416">
        <v>36.055965423583984</v>
      </c>
      <c r="EU3416">
        <v>7.3773083686828613</v>
      </c>
      <c r="EV3416">
        <v>7.1774935722351074</v>
      </c>
      <c r="EW3416">
        <v>7.1606955528259277</v>
      </c>
      <c r="EX3416">
        <v>6.863652229309082</v>
      </c>
      <c r="EY3416">
        <v>6.629310131072998</v>
      </c>
      <c r="EZ3416">
        <v>75.593299865722656</v>
      </c>
      <c r="FA3416">
        <v>74.496421813964844</v>
      </c>
      <c r="FB3416">
        <v>73.499473571777344</v>
      </c>
      <c r="FC3416">
        <v>72.304466247558594</v>
      </c>
      <c r="FD3416">
        <v>71.641136169433594</v>
      </c>
      <c r="FE3416">
        <v>70.93572998046875</v>
      </c>
      <c r="FF3416">
        <v>70.413261413574219</v>
      </c>
      <c r="FG3416">
        <v>70.336830139160156</v>
      </c>
      <c r="FH3416">
        <v>72.897560119628906</v>
      </c>
      <c r="FI3416">
        <v>77.851547241210938</v>
      </c>
      <c r="FJ3416">
        <v>82.646835327148438</v>
      </c>
      <c r="FK3416">
        <v>86.713981628417969</v>
      </c>
      <c r="FL3416">
        <v>89.614585876464844</v>
      </c>
      <c r="FM3416">
        <v>91.827568054199219</v>
      </c>
      <c r="FN3416">
        <v>93.200325012207031</v>
      </c>
      <c r="FO3416">
        <v>93.573745727539063</v>
      </c>
      <c r="FP3416">
        <v>93.725105285644531</v>
      </c>
      <c r="FQ3416">
        <v>92.616058349609375</v>
      </c>
      <c r="FR3416">
        <v>90.917991638183594</v>
      </c>
      <c r="FS3416">
        <v>88.333045959472656</v>
      </c>
      <c r="FT3416">
        <v>84.394966125488281</v>
      </c>
      <c r="FU3416">
        <v>81.305526733398437</v>
      </c>
      <c r="FV3416">
        <v>79.462257385253906</v>
      </c>
      <c r="FW3416">
        <v>77.7877197265625</v>
      </c>
      <c r="FX3416">
        <v>1594</v>
      </c>
      <c r="FY3416">
        <v>1.6445562243461609E-2</v>
      </c>
      <c r="FZ3416">
        <v>1</v>
      </c>
    </row>
    <row r="3417" spans="1:182" x14ac:dyDescent="0.2">
      <c r="A3417" t="s">
        <v>245</v>
      </c>
      <c r="B3417" t="s">
        <v>252</v>
      </c>
      <c r="C3417" t="s">
        <v>217</v>
      </c>
      <c r="D3417" t="s">
        <v>43</v>
      </c>
      <c r="E3417">
        <v>2016</v>
      </c>
      <c r="F3417" t="s">
        <v>231</v>
      </c>
      <c r="G3417" t="s">
        <v>10</v>
      </c>
      <c r="H3417" t="s">
        <v>226</v>
      </c>
      <c r="I3417">
        <v>1056.5999999999999</v>
      </c>
      <c r="L3417">
        <v>262.65611432878683</v>
      </c>
      <c r="M3417">
        <v>256.67527875074762</v>
      </c>
      <c r="N3417">
        <v>252.19285898224837</v>
      </c>
      <c r="O3417">
        <v>250.45799591469952</v>
      </c>
      <c r="P3417">
        <v>255.49758469813858</v>
      </c>
      <c r="Q3417">
        <v>265.95963625192331</v>
      </c>
      <c r="R3417">
        <v>279.73875659935817</v>
      </c>
      <c r="S3417">
        <v>286.11528088394664</v>
      </c>
      <c r="T3417">
        <v>294.13923461409843</v>
      </c>
      <c r="U3417">
        <v>303.35426409588553</v>
      </c>
      <c r="V3417">
        <v>315.48018776912591</v>
      </c>
      <c r="W3417">
        <v>319.93147730970816</v>
      </c>
      <c r="X3417">
        <v>320.00785472962451</v>
      </c>
      <c r="Y3417">
        <v>323.30128339524435</v>
      </c>
      <c r="Z3417">
        <v>325.0945655472006</v>
      </c>
      <c r="AA3417">
        <v>324.42450451420939</v>
      </c>
      <c r="AB3417">
        <v>324.13838710781761</v>
      </c>
      <c r="AC3417">
        <v>320.23843798135039</v>
      </c>
      <c r="AD3417">
        <v>318.7661005301627</v>
      </c>
      <c r="AE3417">
        <v>322.05027299416429</v>
      </c>
      <c r="AF3417">
        <v>317.67055294896073</v>
      </c>
      <c r="AG3417">
        <v>302.57151005289234</v>
      </c>
      <c r="AH3417">
        <v>286.08964954673269</v>
      </c>
      <c r="AI3417">
        <v>273.2470317153219</v>
      </c>
      <c r="AJ3417">
        <v>-7.5164728164672852</v>
      </c>
      <c r="AK3417">
        <v>-7.4404425621032715</v>
      </c>
      <c r="AL3417">
        <v>-7.6889982223510742</v>
      </c>
      <c r="AM3417">
        <v>-7.6204757690429687</v>
      </c>
      <c r="AN3417">
        <v>-7.5680270195007324</v>
      </c>
      <c r="AO3417">
        <v>-6.3787631988525391</v>
      </c>
      <c r="AP3417">
        <v>-6.2935590744018555</v>
      </c>
      <c r="AQ3417">
        <v>-5.9422807693481445</v>
      </c>
      <c r="AR3417">
        <v>-6.1726894378662109</v>
      </c>
      <c r="AS3417">
        <v>-6.4544587135314941</v>
      </c>
      <c r="AT3417">
        <v>-6.417442798614502</v>
      </c>
      <c r="AU3417">
        <v>-6.4810366630554199</v>
      </c>
      <c r="AV3417">
        <v>24.414113998413086</v>
      </c>
      <c r="AW3417">
        <v>87.9703369140625</v>
      </c>
      <c r="AX3417">
        <v>87.653915405273438</v>
      </c>
      <c r="AY3417">
        <v>86.691390991210937</v>
      </c>
      <c r="AZ3417">
        <v>86.625320434570313</v>
      </c>
      <c r="BA3417">
        <v>86.565567016601563</v>
      </c>
      <c r="BB3417">
        <v>24.963764190673828</v>
      </c>
      <c r="BC3417">
        <v>-3.357780933380127</v>
      </c>
      <c r="BD3417">
        <v>-3.43062424659729</v>
      </c>
      <c r="BE3417">
        <v>-3.1829311847686768</v>
      </c>
      <c r="BF3417">
        <v>-3.2381908893585205</v>
      </c>
      <c r="BG3417">
        <v>-3.6953551769256592</v>
      </c>
      <c r="BH3417">
        <v>-3.6665384769439697</v>
      </c>
      <c r="BI3417">
        <v>-3.6222250461578369</v>
      </c>
      <c r="BJ3417">
        <v>-3.7439305782318115</v>
      </c>
      <c r="BK3417">
        <v>-3.7238879203796387</v>
      </c>
      <c r="BL3417">
        <v>-3.7221126556396484</v>
      </c>
      <c r="BM3417">
        <v>-3.1925346851348877</v>
      </c>
      <c r="BN3417">
        <v>-3.1749370098114014</v>
      </c>
      <c r="BO3417">
        <v>-2.9740495681762695</v>
      </c>
      <c r="BP3417">
        <v>-3.0676357746124268</v>
      </c>
      <c r="BQ3417">
        <v>-3.2005345821380615</v>
      </c>
      <c r="BR3417">
        <v>-3.1599419116973877</v>
      </c>
      <c r="BS3417">
        <v>-3.2050883769989014</v>
      </c>
      <c r="BT3417">
        <v>27.617441177368164</v>
      </c>
      <c r="BU3417">
        <v>91.711761474609375</v>
      </c>
      <c r="BV3417">
        <v>91.388999938964844</v>
      </c>
      <c r="BW3417">
        <v>90.469070434570313</v>
      </c>
      <c r="BX3417">
        <v>90.459182739257813</v>
      </c>
      <c r="BY3417">
        <v>90.397109985351563</v>
      </c>
      <c r="BZ3417">
        <v>28.240446090698242</v>
      </c>
      <c r="CA3417">
        <v>-0.18659199774265289</v>
      </c>
      <c r="CB3417">
        <v>-0.29694336652755737</v>
      </c>
      <c r="CC3417">
        <v>-0.12738193571567535</v>
      </c>
      <c r="CD3417">
        <v>-0.25406536459922791</v>
      </c>
      <c r="CE3417">
        <v>-0.64540719985961914</v>
      </c>
      <c r="CF3417">
        <v>-1.0000855922698975</v>
      </c>
      <c r="CG3417">
        <v>-0.97773927450180054</v>
      </c>
      <c r="CH3417">
        <v>-1.0115885734558105</v>
      </c>
      <c r="CI3417">
        <v>-1.025123119354248</v>
      </c>
      <c r="CJ3417">
        <v>-1.0584437847137451</v>
      </c>
      <c r="CK3417">
        <v>-0.98576247692108154</v>
      </c>
      <c r="CL3417">
        <v>-1.014988899230957</v>
      </c>
      <c r="CM3417">
        <v>-0.91826140880584717</v>
      </c>
      <c r="CN3417">
        <v>-0.91708517074584961</v>
      </c>
      <c r="CO3417">
        <v>-0.94687646627426147</v>
      </c>
      <c r="CP3417">
        <v>-0.90380650758743286</v>
      </c>
      <c r="CQ3417">
        <v>-0.93617671728134155</v>
      </c>
      <c r="CR3417">
        <v>29.836057662963867</v>
      </c>
      <c r="CS3417">
        <v>94.303062438964844</v>
      </c>
      <c r="CT3417">
        <v>93.975898742675781</v>
      </c>
      <c r="CU3417">
        <v>93.085487365722656</v>
      </c>
      <c r="CV3417">
        <v>93.114494323730469</v>
      </c>
      <c r="CW3417">
        <v>93.050819396972656</v>
      </c>
      <c r="CX3417">
        <v>30.509866714477539</v>
      </c>
      <c r="CY3417">
        <v>2.0097637176513672</v>
      </c>
      <c r="CZ3417">
        <v>1.8734345436096191</v>
      </c>
      <c r="DA3417">
        <v>1.9888820648193359</v>
      </c>
      <c r="DB3417">
        <v>1.8127307891845703</v>
      </c>
      <c r="DC3417">
        <v>1.466977596282959</v>
      </c>
      <c r="DD3417">
        <v>1.6663672924041748</v>
      </c>
      <c r="DE3417">
        <v>1.6667466163635254</v>
      </c>
      <c r="DF3417">
        <v>1.7207534313201904</v>
      </c>
      <c r="DG3417">
        <v>1.6736416816711426</v>
      </c>
      <c r="DH3417">
        <v>1.6052249670028687</v>
      </c>
      <c r="DI3417">
        <v>1.2210097312927246</v>
      </c>
      <c r="DJ3417">
        <v>1.1449593305587769</v>
      </c>
      <c r="DK3417">
        <v>1.1375266313552856</v>
      </c>
      <c r="DL3417">
        <v>1.2334655523300171</v>
      </c>
      <c r="DM3417">
        <v>1.3067816495895386</v>
      </c>
      <c r="DN3417">
        <v>1.3523287773132324</v>
      </c>
      <c r="DO3417">
        <v>1.3327350616455078</v>
      </c>
      <c r="DP3417">
        <v>32.054672241210937</v>
      </c>
      <c r="DQ3417">
        <v>96.894363403320312</v>
      </c>
      <c r="DR3417">
        <v>96.56280517578125</v>
      </c>
      <c r="DS3417">
        <v>95.701896667480469</v>
      </c>
      <c r="DT3417">
        <v>95.769813537597656</v>
      </c>
      <c r="DU3417">
        <v>95.70452880859375</v>
      </c>
      <c r="DV3417">
        <v>32.779285430908203</v>
      </c>
      <c r="DW3417">
        <v>4.2061195373535156</v>
      </c>
      <c r="DX3417">
        <v>4.0438122749328613</v>
      </c>
      <c r="DY3417">
        <v>4.1051464080810547</v>
      </c>
      <c r="DZ3417">
        <v>3.8795270919799805</v>
      </c>
      <c r="EA3417">
        <v>3.579362154006958</v>
      </c>
      <c r="EB3417">
        <v>5.5163016319274902</v>
      </c>
      <c r="EC3417">
        <v>5.4849643707275391</v>
      </c>
      <c r="ED3417">
        <v>5.6658210754394531</v>
      </c>
      <c r="EE3417">
        <v>5.5702295303344727</v>
      </c>
      <c r="EF3417">
        <v>5.4511394500732422</v>
      </c>
      <c r="EG3417">
        <v>4.4072384834289551</v>
      </c>
      <c r="EH3417">
        <v>4.2635812759399414</v>
      </c>
      <c r="EI3417">
        <v>4.1057581901550293</v>
      </c>
      <c r="EJ3417">
        <v>4.3385190963745117</v>
      </c>
      <c r="EK3417">
        <v>4.5607056617736816</v>
      </c>
      <c r="EL3417">
        <v>4.6098299026489258</v>
      </c>
      <c r="EM3417">
        <v>4.6086835861206055</v>
      </c>
      <c r="EN3417">
        <v>35.257999420166016</v>
      </c>
      <c r="EO3417">
        <v>100.63579559326172</v>
      </c>
      <c r="EP3417">
        <v>100.29788208007812</v>
      </c>
      <c r="EQ3417">
        <v>99.479583740234375</v>
      </c>
      <c r="ER3417">
        <v>99.603675842285156</v>
      </c>
      <c r="ES3417">
        <v>99.53607177734375</v>
      </c>
      <c r="ET3417">
        <v>36.055965423583984</v>
      </c>
      <c r="EU3417">
        <v>7.3773083686828613</v>
      </c>
      <c r="EV3417">
        <v>7.1774935722351074</v>
      </c>
      <c r="EW3417">
        <v>7.1606955528259277</v>
      </c>
      <c r="EX3417">
        <v>6.863652229309082</v>
      </c>
      <c r="EY3417">
        <v>6.629310131072998</v>
      </c>
      <c r="EZ3417">
        <v>75.593299865722656</v>
      </c>
      <c r="FA3417">
        <v>74.496421813964844</v>
      </c>
      <c r="FB3417">
        <v>73.499473571777344</v>
      </c>
      <c r="FC3417">
        <v>72.304466247558594</v>
      </c>
      <c r="FD3417">
        <v>71.641136169433594</v>
      </c>
      <c r="FE3417">
        <v>70.93572998046875</v>
      </c>
      <c r="FF3417">
        <v>70.413261413574219</v>
      </c>
      <c r="FG3417">
        <v>70.336830139160156</v>
      </c>
      <c r="FH3417">
        <v>72.897560119628906</v>
      </c>
      <c r="FI3417">
        <v>77.851547241210938</v>
      </c>
      <c r="FJ3417">
        <v>82.646835327148438</v>
      </c>
      <c r="FK3417">
        <v>86.713981628417969</v>
      </c>
      <c r="FL3417">
        <v>89.614585876464844</v>
      </c>
      <c r="FM3417">
        <v>91.827568054199219</v>
      </c>
      <c r="FN3417">
        <v>93.200325012207031</v>
      </c>
      <c r="FO3417">
        <v>93.573745727539063</v>
      </c>
      <c r="FP3417">
        <v>93.725105285644531</v>
      </c>
      <c r="FQ3417">
        <v>92.616058349609375</v>
      </c>
      <c r="FR3417">
        <v>90.917991638183594</v>
      </c>
      <c r="FS3417">
        <v>88.333045959472656</v>
      </c>
      <c r="FT3417">
        <v>84.394966125488281</v>
      </c>
      <c r="FU3417">
        <v>81.305526733398437</v>
      </c>
      <c r="FV3417">
        <v>79.462257385253906</v>
      </c>
      <c r="FW3417">
        <v>77.7877197265625</v>
      </c>
      <c r="FX3417">
        <v>1594</v>
      </c>
      <c r="FY3417">
        <v>1.6445562243461609E-2</v>
      </c>
      <c r="FZ3417">
        <v>1</v>
      </c>
    </row>
    <row r="3418" spans="1:182" x14ac:dyDescent="0.2">
      <c r="A3418" t="s">
        <v>245</v>
      </c>
      <c r="B3418" t="s">
        <v>252</v>
      </c>
      <c r="C3418" t="s">
        <v>217</v>
      </c>
      <c r="D3418" t="s">
        <v>43</v>
      </c>
      <c r="E3418">
        <v>2017</v>
      </c>
      <c r="F3418" t="s">
        <v>231</v>
      </c>
      <c r="G3418" t="s">
        <v>10</v>
      </c>
      <c r="H3418" t="s">
        <v>226</v>
      </c>
      <c r="I3418">
        <v>1056.5999999999999</v>
      </c>
      <c r="L3418">
        <v>262.65611432878683</v>
      </c>
      <c r="M3418">
        <v>256.67527875074762</v>
      </c>
      <c r="N3418">
        <v>252.19285898224837</v>
      </c>
      <c r="O3418">
        <v>250.45799591469952</v>
      </c>
      <c r="P3418">
        <v>255.49758469813858</v>
      </c>
      <c r="Q3418">
        <v>265.95963625192331</v>
      </c>
      <c r="R3418">
        <v>279.73875659935817</v>
      </c>
      <c r="S3418">
        <v>286.11528088394664</v>
      </c>
      <c r="T3418">
        <v>294.13923461409843</v>
      </c>
      <c r="U3418">
        <v>303.35426409588558</v>
      </c>
      <c r="V3418">
        <v>315.48018776912585</v>
      </c>
      <c r="W3418">
        <v>319.93147730970816</v>
      </c>
      <c r="X3418">
        <v>320.00785472962451</v>
      </c>
      <c r="Y3418">
        <v>323.30128339524435</v>
      </c>
      <c r="Z3418">
        <v>325.0945655472006</v>
      </c>
      <c r="AA3418">
        <v>324.42450451420939</v>
      </c>
      <c r="AB3418">
        <v>324.13838710781761</v>
      </c>
      <c r="AC3418">
        <v>320.23843798135039</v>
      </c>
      <c r="AD3418">
        <v>318.7661005301627</v>
      </c>
      <c r="AE3418">
        <v>322.05027299416435</v>
      </c>
      <c r="AF3418">
        <v>317.67055294896079</v>
      </c>
      <c r="AG3418">
        <v>302.57151005289234</v>
      </c>
      <c r="AH3418">
        <v>286.08964954673269</v>
      </c>
      <c r="AI3418">
        <v>273.2470317153219</v>
      </c>
      <c r="AJ3418">
        <v>-7.5164728164672852</v>
      </c>
      <c r="AK3418">
        <v>-7.4404425621032715</v>
      </c>
      <c r="AL3418">
        <v>-7.6889982223510742</v>
      </c>
      <c r="AM3418">
        <v>-7.6204757690429687</v>
      </c>
      <c r="AN3418">
        <v>-7.5680270195007324</v>
      </c>
      <c r="AO3418">
        <v>-6.3787631988525391</v>
      </c>
      <c r="AP3418">
        <v>-6.2935590744018555</v>
      </c>
      <c r="AQ3418">
        <v>-5.9422807693481445</v>
      </c>
      <c r="AR3418">
        <v>-6.1726894378662109</v>
      </c>
      <c r="AS3418">
        <v>-6.4544587135314941</v>
      </c>
      <c r="AT3418">
        <v>-6.417442798614502</v>
      </c>
      <c r="AU3418">
        <v>-6.4810366630554199</v>
      </c>
      <c r="AV3418">
        <v>24.414113998413086</v>
      </c>
      <c r="AW3418">
        <v>87.9703369140625</v>
      </c>
      <c r="AX3418">
        <v>87.653915405273438</v>
      </c>
      <c r="AY3418">
        <v>86.691390991210937</v>
      </c>
      <c r="AZ3418">
        <v>86.625320434570313</v>
      </c>
      <c r="BA3418">
        <v>86.565567016601563</v>
      </c>
      <c r="BB3418">
        <v>24.963764190673828</v>
      </c>
      <c r="BC3418">
        <v>-3.357780933380127</v>
      </c>
      <c r="BD3418">
        <v>-3.43062424659729</v>
      </c>
      <c r="BE3418">
        <v>-3.1829311847686768</v>
      </c>
      <c r="BF3418">
        <v>-3.2381908893585205</v>
      </c>
      <c r="BG3418">
        <v>-3.6953551769256592</v>
      </c>
      <c r="BH3418">
        <v>-3.6665384769439697</v>
      </c>
      <c r="BI3418">
        <v>-3.6222250461578369</v>
      </c>
      <c r="BJ3418">
        <v>-3.7439305782318115</v>
      </c>
      <c r="BK3418">
        <v>-3.7238879203796387</v>
      </c>
      <c r="BL3418">
        <v>-3.7221126556396484</v>
      </c>
      <c r="BM3418">
        <v>-3.1925346851348877</v>
      </c>
      <c r="BN3418">
        <v>-3.1749370098114014</v>
      </c>
      <c r="BO3418">
        <v>-2.9740495681762695</v>
      </c>
      <c r="BP3418">
        <v>-3.0676357746124268</v>
      </c>
      <c r="BQ3418">
        <v>-3.2005345821380615</v>
      </c>
      <c r="BR3418">
        <v>-3.1599419116973877</v>
      </c>
      <c r="BS3418">
        <v>-3.2050883769989014</v>
      </c>
      <c r="BT3418">
        <v>27.617441177368164</v>
      </c>
      <c r="BU3418">
        <v>91.711761474609375</v>
      </c>
      <c r="BV3418">
        <v>91.388999938964844</v>
      </c>
      <c r="BW3418">
        <v>90.469070434570313</v>
      </c>
      <c r="BX3418">
        <v>90.459182739257813</v>
      </c>
      <c r="BY3418">
        <v>90.397109985351563</v>
      </c>
      <c r="BZ3418">
        <v>28.240446090698242</v>
      </c>
      <c r="CA3418">
        <v>-0.18659199774265289</v>
      </c>
      <c r="CB3418">
        <v>-0.29694336652755737</v>
      </c>
      <c r="CC3418">
        <v>-0.12738193571567535</v>
      </c>
      <c r="CD3418">
        <v>-0.25406536459922791</v>
      </c>
      <c r="CE3418">
        <v>-0.64540719985961914</v>
      </c>
      <c r="CF3418">
        <v>-1.0000855922698975</v>
      </c>
      <c r="CG3418">
        <v>-0.97773927450180054</v>
      </c>
      <c r="CH3418">
        <v>-1.0115885734558105</v>
      </c>
      <c r="CI3418">
        <v>-1.025123119354248</v>
      </c>
      <c r="CJ3418">
        <v>-1.0584437847137451</v>
      </c>
      <c r="CK3418">
        <v>-0.98576247692108154</v>
      </c>
      <c r="CL3418">
        <v>-1.014988899230957</v>
      </c>
      <c r="CM3418">
        <v>-0.91826140880584717</v>
      </c>
      <c r="CN3418">
        <v>-0.91708517074584961</v>
      </c>
      <c r="CO3418">
        <v>-0.94687646627426147</v>
      </c>
      <c r="CP3418">
        <v>-0.90380650758743286</v>
      </c>
      <c r="CQ3418">
        <v>-0.93617671728134155</v>
      </c>
      <c r="CR3418">
        <v>29.836057662963867</v>
      </c>
      <c r="CS3418">
        <v>94.303062438964844</v>
      </c>
      <c r="CT3418">
        <v>93.975898742675781</v>
      </c>
      <c r="CU3418">
        <v>93.085487365722656</v>
      </c>
      <c r="CV3418">
        <v>93.114494323730469</v>
      </c>
      <c r="CW3418">
        <v>93.050819396972656</v>
      </c>
      <c r="CX3418">
        <v>30.509866714477539</v>
      </c>
      <c r="CY3418">
        <v>2.0097637176513672</v>
      </c>
      <c r="CZ3418">
        <v>1.8734345436096191</v>
      </c>
      <c r="DA3418">
        <v>1.9888820648193359</v>
      </c>
      <c r="DB3418">
        <v>1.8127307891845703</v>
      </c>
      <c r="DC3418">
        <v>1.466977596282959</v>
      </c>
      <c r="DD3418">
        <v>1.6663672924041748</v>
      </c>
      <c r="DE3418">
        <v>1.6667466163635254</v>
      </c>
      <c r="DF3418">
        <v>1.7207534313201904</v>
      </c>
      <c r="DG3418">
        <v>1.6736416816711426</v>
      </c>
      <c r="DH3418">
        <v>1.6052249670028687</v>
      </c>
      <c r="DI3418">
        <v>1.2210097312927246</v>
      </c>
      <c r="DJ3418">
        <v>1.1449593305587769</v>
      </c>
      <c r="DK3418">
        <v>1.1375266313552856</v>
      </c>
      <c r="DL3418">
        <v>1.2334655523300171</v>
      </c>
      <c r="DM3418">
        <v>1.3067816495895386</v>
      </c>
      <c r="DN3418">
        <v>1.3523287773132324</v>
      </c>
      <c r="DO3418">
        <v>1.3327350616455078</v>
      </c>
      <c r="DP3418">
        <v>32.054672241210937</v>
      </c>
      <c r="DQ3418">
        <v>96.894363403320312</v>
      </c>
      <c r="DR3418">
        <v>96.56280517578125</v>
      </c>
      <c r="DS3418">
        <v>95.701896667480469</v>
      </c>
      <c r="DT3418">
        <v>95.769813537597656</v>
      </c>
      <c r="DU3418">
        <v>95.70452880859375</v>
      </c>
      <c r="DV3418">
        <v>32.779285430908203</v>
      </c>
      <c r="DW3418">
        <v>4.2061195373535156</v>
      </c>
      <c r="DX3418">
        <v>4.0438122749328613</v>
      </c>
      <c r="DY3418">
        <v>4.1051464080810547</v>
      </c>
      <c r="DZ3418">
        <v>3.8795270919799805</v>
      </c>
      <c r="EA3418">
        <v>3.579362154006958</v>
      </c>
      <c r="EB3418">
        <v>5.5163016319274902</v>
      </c>
      <c r="EC3418">
        <v>5.4849643707275391</v>
      </c>
      <c r="ED3418">
        <v>5.6658210754394531</v>
      </c>
      <c r="EE3418">
        <v>5.5702295303344727</v>
      </c>
      <c r="EF3418">
        <v>5.4511394500732422</v>
      </c>
      <c r="EG3418">
        <v>4.4072384834289551</v>
      </c>
      <c r="EH3418">
        <v>4.2635812759399414</v>
      </c>
      <c r="EI3418">
        <v>4.1057581901550293</v>
      </c>
      <c r="EJ3418">
        <v>4.3385190963745117</v>
      </c>
      <c r="EK3418">
        <v>4.5607056617736816</v>
      </c>
      <c r="EL3418">
        <v>4.6098299026489258</v>
      </c>
      <c r="EM3418">
        <v>4.6086835861206055</v>
      </c>
      <c r="EN3418">
        <v>35.257999420166016</v>
      </c>
      <c r="EO3418">
        <v>100.63579559326172</v>
      </c>
      <c r="EP3418">
        <v>100.29788208007812</v>
      </c>
      <c r="EQ3418">
        <v>99.479583740234375</v>
      </c>
      <c r="ER3418">
        <v>99.603675842285156</v>
      </c>
      <c r="ES3418">
        <v>99.53607177734375</v>
      </c>
      <c r="ET3418">
        <v>36.055965423583984</v>
      </c>
      <c r="EU3418">
        <v>7.3773083686828613</v>
      </c>
      <c r="EV3418">
        <v>7.1774935722351074</v>
      </c>
      <c r="EW3418">
        <v>7.1606955528259277</v>
      </c>
      <c r="EX3418">
        <v>6.863652229309082</v>
      </c>
      <c r="EY3418">
        <v>6.629310131072998</v>
      </c>
      <c r="EZ3418">
        <v>75.593299865722656</v>
      </c>
      <c r="FA3418">
        <v>74.496421813964844</v>
      </c>
      <c r="FB3418">
        <v>73.499473571777344</v>
      </c>
      <c r="FC3418">
        <v>72.304466247558594</v>
      </c>
      <c r="FD3418">
        <v>71.641136169433594</v>
      </c>
      <c r="FE3418">
        <v>70.93572998046875</v>
      </c>
      <c r="FF3418">
        <v>70.413261413574219</v>
      </c>
      <c r="FG3418">
        <v>70.336830139160156</v>
      </c>
      <c r="FH3418">
        <v>72.897560119628906</v>
      </c>
      <c r="FI3418">
        <v>77.851547241210938</v>
      </c>
      <c r="FJ3418">
        <v>82.646835327148438</v>
      </c>
      <c r="FK3418">
        <v>86.713981628417969</v>
      </c>
      <c r="FL3418">
        <v>89.614585876464844</v>
      </c>
      <c r="FM3418">
        <v>91.827568054199219</v>
      </c>
      <c r="FN3418">
        <v>93.200325012207031</v>
      </c>
      <c r="FO3418">
        <v>93.573745727539063</v>
      </c>
      <c r="FP3418">
        <v>93.725105285644531</v>
      </c>
      <c r="FQ3418">
        <v>92.616058349609375</v>
      </c>
      <c r="FR3418">
        <v>90.917991638183594</v>
      </c>
      <c r="FS3418">
        <v>88.333045959472656</v>
      </c>
      <c r="FT3418">
        <v>84.394966125488281</v>
      </c>
      <c r="FU3418">
        <v>81.305526733398437</v>
      </c>
      <c r="FV3418">
        <v>79.462257385253906</v>
      </c>
      <c r="FW3418">
        <v>77.7877197265625</v>
      </c>
      <c r="FX3418">
        <v>1594</v>
      </c>
      <c r="FY3418">
        <v>1.6445562243461609E-2</v>
      </c>
      <c r="FZ3418">
        <v>1</v>
      </c>
    </row>
    <row r="3419" spans="1:182" x14ac:dyDescent="0.2">
      <c r="A3419" t="s">
        <v>245</v>
      </c>
      <c r="B3419" t="s">
        <v>252</v>
      </c>
      <c r="C3419" t="s">
        <v>217</v>
      </c>
      <c r="D3419" t="s">
        <v>44</v>
      </c>
      <c r="E3419">
        <v>2015</v>
      </c>
      <c r="F3419" t="s">
        <v>231</v>
      </c>
      <c r="G3419" t="s">
        <v>10</v>
      </c>
      <c r="H3419" t="s">
        <v>226</v>
      </c>
      <c r="I3419">
        <v>1056.5999999999999</v>
      </c>
      <c r="L3419">
        <v>258.52444479173698</v>
      </c>
      <c r="M3419">
        <v>252.61335955617591</v>
      </c>
      <c r="N3419">
        <v>248.46140622278637</v>
      </c>
      <c r="O3419">
        <v>246.96250278246828</v>
      </c>
      <c r="P3419">
        <v>251.68680030922656</v>
      </c>
      <c r="Q3419">
        <v>261.79969416987029</v>
      </c>
      <c r="R3419">
        <v>276.22661985656038</v>
      </c>
      <c r="S3419">
        <v>283.27774021470515</v>
      </c>
      <c r="T3419">
        <v>290.18183471974862</v>
      </c>
      <c r="U3419">
        <v>298.76273532904628</v>
      </c>
      <c r="V3419">
        <v>311.3985661550833</v>
      </c>
      <c r="W3419">
        <v>317.62208287254833</v>
      </c>
      <c r="X3419">
        <v>319.31426380440354</v>
      </c>
      <c r="Y3419">
        <v>323.04642423415999</v>
      </c>
      <c r="Z3419">
        <v>324.3273145855415</v>
      </c>
      <c r="AA3419">
        <v>323.61842951295534</v>
      </c>
      <c r="AB3419">
        <v>322.58232816806088</v>
      </c>
      <c r="AC3419">
        <v>318.9188206174843</v>
      </c>
      <c r="AD3419">
        <v>316.84674034331431</v>
      </c>
      <c r="AE3419">
        <v>318.45603652341896</v>
      </c>
      <c r="AF3419">
        <v>315.15954743992262</v>
      </c>
      <c r="AG3419">
        <v>301.73823732044798</v>
      </c>
      <c r="AH3419">
        <v>285.9751136965142</v>
      </c>
      <c r="AI3419">
        <v>273.4541831815298</v>
      </c>
      <c r="AJ3419">
        <v>-6.029815673828125</v>
      </c>
      <c r="AK3419">
        <v>-5.9172110557556152</v>
      </c>
      <c r="AL3419">
        <v>-5.883629322052002</v>
      </c>
      <c r="AM3419">
        <v>-5.8088421821594238</v>
      </c>
      <c r="AN3419">
        <v>-5.842127799987793</v>
      </c>
      <c r="AO3419">
        <v>-5.4155097007751465</v>
      </c>
      <c r="AP3419">
        <v>-5.4181456565856934</v>
      </c>
      <c r="AQ3419">
        <v>-5.2857217788696289</v>
      </c>
      <c r="AR3419">
        <v>-5.4260306358337402</v>
      </c>
      <c r="AS3419">
        <v>-5.6604633331298828</v>
      </c>
      <c r="AT3419">
        <v>-5.7431902885437012</v>
      </c>
      <c r="AU3419">
        <v>-5.8247771263122559</v>
      </c>
      <c r="AV3419">
        <v>23.14366340637207</v>
      </c>
      <c r="AW3419">
        <v>84.415946960449219</v>
      </c>
      <c r="AX3419">
        <v>83.928962707519531</v>
      </c>
      <c r="AY3419">
        <v>82.895462036132813</v>
      </c>
      <c r="AZ3419">
        <v>82.595993041992188</v>
      </c>
      <c r="BA3419">
        <v>82.768882751464844</v>
      </c>
      <c r="BB3419">
        <v>23.418981552124023</v>
      </c>
      <c r="BC3419">
        <v>-3.4509444236755371</v>
      </c>
      <c r="BD3419">
        <v>-3.4292147159576416</v>
      </c>
      <c r="BE3419">
        <v>-3.2312216758728027</v>
      </c>
      <c r="BF3419">
        <v>-3.1972215175628662</v>
      </c>
      <c r="BG3419">
        <v>-3.6719117164611816</v>
      </c>
      <c r="BH3419">
        <v>-3.0582077503204346</v>
      </c>
      <c r="BI3419">
        <v>-3.0005185604095459</v>
      </c>
      <c r="BJ3419">
        <v>-2.9915831089019775</v>
      </c>
      <c r="BK3419">
        <v>-2.9643499851226807</v>
      </c>
      <c r="BL3419">
        <v>-2.9980981349945068</v>
      </c>
      <c r="BM3419">
        <v>-2.7924318313598633</v>
      </c>
      <c r="BN3419">
        <v>-2.8106632232666016</v>
      </c>
      <c r="BO3419">
        <v>-2.6932365894317627</v>
      </c>
      <c r="BP3419">
        <v>-2.7673616409301758</v>
      </c>
      <c r="BQ3419">
        <v>-2.8845572471618652</v>
      </c>
      <c r="BR3419">
        <v>-2.9009401798248291</v>
      </c>
      <c r="BS3419">
        <v>-2.9464108943939209</v>
      </c>
      <c r="BT3419">
        <v>26.412328720092773</v>
      </c>
      <c r="BU3419">
        <v>88.2730712890625</v>
      </c>
      <c r="BV3419">
        <v>87.774444580078125</v>
      </c>
      <c r="BW3419">
        <v>86.783424377441406</v>
      </c>
      <c r="BX3419">
        <v>86.530593872070312</v>
      </c>
      <c r="BY3419">
        <v>86.695571899414063</v>
      </c>
      <c r="BZ3419">
        <v>26.772075653076172</v>
      </c>
      <c r="CA3419">
        <v>-0.20584280788898468</v>
      </c>
      <c r="CB3419">
        <v>-0.18714301288127899</v>
      </c>
      <c r="CC3419">
        <v>-3.1240861862897873E-2</v>
      </c>
      <c r="CD3419">
        <v>-0.10253401100635529</v>
      </c>
      <c r="CE3419">
        <v>-0.51341325044631958</v>
      </c>
      <c r="CF3419">
        <v>-1.0000810623168945</v>
      </c>
      <c r="CG3419">
        <v>-0.98042607307434082</v>
      </c>
      <c r="CH3419">
        <v>-0.98856079578399658</v>
      </c>
      <c r="CI3419">
        <v>-0.99426347017288208</v>
      </c>
      <c r="CJ3419">
        <v>-1.0283321142196655</v>
      </c>
      <c r="CK3419">
        <v>-0.9756959080696106</v>
      </c>
      <c r="CL3419">
        <v>-1.0047287940979004</v>
      </c>
      <c r="CM3419">
        <v>-0.89768946170806885</v>
      </c>
      <c r="CN3419">
        <v>-0.92597568035125732</v>
      </c>
      <c r="CO3419">
        <v>-0.96197307109832764</v>
      </c>
      <c r="CP3419">
        <v>-0.93240666389465332</v>
      </c>
      <c r="CQ3419">
        <v>-0.95286315679550171</v>
      </c>
      <c r="CR3419">
        <v>28.67619514465332</v>
      </c>
      <c r="CS3419">
        <v>90.944496154785156</v>
      </c>
      <c r="CT3419">
        <v>90.43780517578125</v>
      </c>
      <c r="CU3419">
        <v>89.476219177246094</v>
      </c>
      <c r="CV3419">
        <v>89.255683898925781</v>
      </c>
      <c r="CW3419">
        <v>89.415191650390625</v>
      </c>
      <c r="CX3419">
        <v>29.094419479370117</v>
      </c>
      <c r="CY3419">
        <v>2.0417046546936035</v>
      </c>
      <c r="CZ3419">
        <v>2.0583059787750244</v>
      </c>
      <c r="DA3419">
        <v>2.185056209564209</v>
      </c>
      <c r="DB3419">
        <v>2.0408370494842529</v>
      </c>
      <c r="DC3419">
        <v>1.6741530895233154</v>
      </c>
      <c r="DD3419">
        <v>1.058045506477356</v>
      </c>
      <c r="DE3419">
        <v>1.0396664142608643</v>
      </c>
      <c r="DF3419">
        <v>1.0144616365432739</v>
      </c>
      <c r="DG3419">
        <v>0.97582310438156128</v>
      </c>
      <c r="DH3419">
        <v>0.94143402576446533</v>
      </c>
      <c r="DI3419">
        <v>0.84104001522064209</v>
      </c>
      <c r="DJ3419">
        <v>0.80120575428009033</v>
      </c>
      <c r="DK3419">
        <v>0.89785778522491455</v>
      </c>
      <c r="DL3419">
        <v>0.91541022062301636</v>
      </c>
      <c r="DM3419">
        <v>0.96061104536056519</v>
      </c>
      <c r="DN3419">
        <v>1.036126971244812</v>
      </c>
      <c r="DO3419">
        <v>1.0406845808029175</v>
      </c>
      <c r="DP3419">
        <v>30.9400634765625</v>
      </c>
      <c r="DQ3419">
        <v>93.615928649902344</v>
      </c>
      <c r="DR3419">
        <v>93.101173400878906</v>
      </c>
      <c r="DS3419">
        <v>92.16900634765625</v>
      </c>
      <c r="DT3419">
        <v>91.98077392578125</v>
      </c>
      <c r="DU3419">
        <v>92.134803771972656</v>
      </c>
      <c r="DV3419">
        <v>31.41676139831543</v>
      </c>
      <c r="DW3419">
        <v>4.2892522811889648</v>
      </c>
      <c r="DX3419">
        <v>4.3037548065185547</v>
      </c>
      <c r="DY3419">
        <v>4.4013533592224121</v>
      </c>
      <c r="DZ3419">
        <v>4.1842083930969238</v>
      </c>
      <c r="EA3419">
        <v>3.8617193698883057</v>
      </c>
      <c r="EB3419">
        <v>4.0296535491943359</v>
      </c>
      <c r="EC3419">
        <v>3.9563589096069336</v>
      </c>
      <c r="ED3419">
        <v>3.9065077304840088</v>
      </c>
      <c r="EE3419">
        <v>3.8203151226043701</v>
      </c>
      <c r="EF3419">
        <v>3.7854633331298828</v>
      </c>
      <c r="EG3419">
        <v>3.4641182422637939</v>
      </c>
      <c r="EH3419">
        <v>3.4086883068084717</v>
      </c>
      <c r="EI3419">
        <v>3.4903428554534912</v>
      </c>
      <c r="EJ3419">
        <v>3.5740790367126465</v>
      </c>
      <c r="EK3419">
        <v>3.7365171909332275</v>
      </c>
      <c r="EL3419">
        <v>3.8783767223358154</v>
      </c>
      <c r="EM3419">
        <v>3.919050931930542</v>
      </c>
      <c r="EN3419">
        <v>34.208728790283203</v>
      </c>
      <c r="EO3419">
        <v>97.473045349121094</v>
      </c>
      <c r="EP3419">
        <v>96.946647644042969</v>
      </c>
      <c r="EQ3419">
        <v>96.056976318359375</v>
      </c>
      <c r="ER3419">
        <v>95.915367126464844</v>
      </c>
      <c r="ES3419">
        <v>96.061492919921875</v>
      </c>
      <c r="ET3419">
        <v>34.769855499267578</v>
      </c>
      <c r="EU3419">
        <v>7.5343537330627441</v>
      </c>
      <c r="EV3419">
        <v>7.5458269119262695</v>
      </c>
      <c r="EW3419">
        <v>7.6013340950012207</v>
      </c>
      <c r="EX3419">
        <v>7.2788958549499512</v>
      </c>
      <c r="EY3419">
        <v>7.0202178955078125</v>
      </c>
      <c r="EZ3419">
        <v>70.499305725097656</v>
      </c>
      <c r="FA3419">
        <v>69.290168762207031</v>
      </c>
      <c r="FB3419">
        <v>68.482192993164063</v>
      </c>
      <c r="FC3419">
        <v>67.772056579589844</v>
      </c>
      <c r="FD3419">
        <v>67.268852233886719</v>
      </c>
      <c r="FE3419">
        <v>66.546142578125</v>
      </c>
      <c r="FF3419">
        <v>66.498245239257813</v>
      </c>
      <c r="FG3419">
        <v>66.347564697265625</v>
      </c>
      <c r="FH3419">
        <v>68.013206481933594</v>
      </c>
      <c r="FI3419">
        <v>73.071907043457031</v>
      </c>
      <c r="FJ3419">
        <v>79.365859985351563</v>
      </c>
      <c r="FK3419">
        <v>84.490921020507813</v>
      </c>
      <c r="FL3419">
        <v>88.377662658691406</v>
      </c>
      <c r="FM3419">
        <v>90.791191101074219</v>
      </c>
      <c r="FN3419">
        <v>91.856536865234375</v>
      </c>
      <c r="FO3419">
        <v>92.185836791992188</v>
      </c>
      <c r="FP3419">
        <v>91.891998291015625</v>
      </c>
      <c r="FQ3419">
        <v>90.844284057617188</v>
      </c>
      <c r="FR3419">
        <v>88.685966491699219</v>
      </c>
      <c r="FS3419">
        <v>85.234115600585938</v>
      </c>
      <c r="FT3419">
        <v>81.816482543945313</v>
      </c>
      <c r="FU3419">
        <v>79.586196899414063</v>
      </c>
      <c r="FV3419">
        <v>78.097869873046875</v>
      </c>
      <c r="FW3419">
        <v>76.528694152832031</v>
      </c>
      <c r="FX3419">
        <v>1594</v>
      </c>
      <c r="FY3419">
        <v>1.6445562243461609E-2</v>
      </c>
      <c r="FZ3419">
        <v>1</v>
      </c>
    </row>
    <row r="3420" spans="1:182" x14ac:dyDescent="0.2">
      <c r="A3420" t="s">
        <v>245</v>
      </c>
      <c r="B3420" t="s">
        <v>252</v>
      </c>
      <c r="C3420" t="s">
        <v>217</v>
      </c>
      <c r="D3420" t="s">
        <v>44</v>
      </c>
      <c r="E3420">
        <v>2016</v>
      </c>
      <c r="F3420" t="s">
        <v>231</v>
      </c>
      <c r="G3420" t="s">
        <v>10</v>
      </c>
      <c r="H3420" t="s">
        <v>226</v>
      </c>
      <c r="I3420">
        <v>1056.5999999999999</v>
      </c>
      <c r="L3420">
        <v>258.52444479173698</v>
      </c>
      <c r="M3420">
        <v>252.61335955617591</v>
      </c>
      <c r="N3420">
        <v>248.46140622278634</v>
      </c>
      <c r="O3420">
        <v>246.96250278246828</v>
      </c>
      <c r="P3420">
        <v>251.68680030922656</v>
      </c>
      <c r="Q3420">
        <v>261.79969416987029</v>
      </c>
      <c r="R3420">
        <v>276.22661985656038</v>
      </c>
      <c r="S3420">
        <v>283.27774021470515</v>
      </c>
      <c r="T3420">
        <v>290.18183471974862</v>
      </c>
      <c r="U3420">
        <v>298.76273532904628</v>
      </c>
      <c r="V3420">
        <v>311.3985661550833</v>
      </c>
      <c r="W3420">
        <v>317.62208287254833</v>
      </c>
      <c r="X3420">
        <v>319.31426380440354</v>
      </c>
      <c r="Y3420">
        <v>323.04642423415999</v>
      </c>
      <c r="Z3420">
        <v>324.3273145855415</v>
      </c>
      <c r="AA3420">
        <v>323.61842951295534</v>
      </c>
      <c r="AB3420">
        <v>322.58232816806088</v>
      </c>
      <c r="AC3420">
        <v>318.9188206174843</v>
      </c>
      <c r="AD3420">
        <v>316.84674034331431</v>
      </c>
      <c r="AE3420">
        <v>318.45603652341896</v>
      </c>
      <c r="AF3420">
        <v>315.15954743992262</v>
      </c>
      <c r="AG3420">
        <v>301.73823732044798</v>
      </c>
      <c r="AH3420">
        <v>285.9751136965142</v>
      </c>
      <c r="AI3420">
        <v>273.4541831815298</v>
      </c>
      <c r="AJ3420">
        <v>-6.029815673828125</v>
      </c>
      <c r="AK3420">
        <v>-5.9172110557556152</v>
      </c>
      <c r="AL3420">
        <v>-5.883629322052002</v>
      </c>
      <c r="AM3420">
        <v>-5.8088421821594238</v>
      </c>
      <c r="AN3420">
        <v>-5.842127799987793</v>
      </c>
      <c r="AO3420">
        <v>-5.4155097007751465</v>
      </c>
      <c r="AP3420">
        <v>-5.4181456565856934</v>
      </c>
      <c r="AQ3420">
        <v>-5.2857217788696289</v>
      </c>
      <c r="AR3420">
        <v>-5.4260306358337402</v>
      </c>
      <c r="AS3420">
        <v>-5.6604633331298828</v>
      </c>
      <c r="AT3420">
        <v>-5.7431902885437012</v>
      </c>
      <c r="AU3420">
        <v>-5.8247771263122559</v>
      </c>
      <c r="AV3420">
        <v>23.14366340637207</v>
      </c>
      <c r="AW3420">
        <v>84.415946960449219</v>
      </c>
      <c r="AX3420">
        <v>83.928962707519531</v>
      </c>
      <c r="AY3420">
        <v>82.895462036132813</v>
      </c>
      <c r="AZ3420">
        <v>82.595993041992188</v>
      </c>
      <c r="BA3420">
        <v>82.768882751464844</v>
      </c>
      <c r="BB3420">
        <v>23.418981552124023</v>
      </c>
      <c r="BC3420">
        <v>-3.4509444236755371</v>
      </c>
      <c r="BD3420">
        <v>-3.4292147159576416</v>
      </c>
      <c r="BE3420">
        <v>-3.2312216758728027</v>
      </c>
      <c r="BF3420">
        <v>-3.1972215175628662</v>
      </c>
      <c r="BG3420">
        <v>-3.6719117164611816</v>
      </c>
      <c r="BH3420">
        <v>-3.0582077503204346</v>
      </c>
      <c r="BI3420">
        <v>-3.0005185604095459</v>
      </c>
      <c r="BJ3420">
        <v>-2.9915831089019775</v>
      </c>
      <c r="BK3420">
        <v>-2.9643499851226807</v>
      </c>
      <c r="BL3420">
        <v>-2.9980981349945068</v>
      </c>
      <c r="BM3420">
        <v>-2.7924318313598633</v>
      </c>
      <c r="BN3420">
        <v>-2.8106632232666016</v>
      </c>
      <c r="BO3420">
        <v>-2.6932365894317627</v>
      </c>
      <c r="BP3420">
        <v>-2.7673616409301758</v>
      </c>
      <c r="BQ3420">
        <v>-2.8845572471618652</v>
      </c>
      <c r="BR3420">
        <v>-2.9009401798248291</v>
      </c>
      <c r="BS3420">
        <v>-2.9464108943939209</v>
      </c>
      <c r="BT3420">
        <v>26.412328720092773</v>
      </c>
      <c r="BU3420">
        <v>88.2730712890625</v>
      </c>
      <c r="BV3420">
        <v>87.774444580078125</v>
      </c>
      <c r="BW3420">
        <v>86.783424377441406</v>
      </c>
      <c r="BX3420">
        <v>86.530593872070312</v>
      </c>
      <c r="BY3420">
        <v>86.695571899414063</v>
      </c>
      <c r="BZ3420">
        <v>26.772075653076172</v>
      </c>
      <c r="CA3420">
        <v>-0.20584280788898468</v>
      </c>
      <c r="CB3420">
        <v>-0.18714301288127899</v>
      </c>
      <c r="CC3420">
        <v>-3.1240861862897873E-2</v>
      </c>
      <c r="CD3420">
        <v>-0.10253401100635529</v>
      </c>
      <c r="CE3420">
        <v>-0.51341325044631958</v>
      </c>
      <c r="CF3420">
        <v>-1.0000810623168945</v>
      </c>
      <c r="CG3420">
        <v>-0.98042607307434082</v>
      </c>
      <c r="CH3420">
        <v>-0.98856079578399658</v>
      </c>
      <c r="CI3420">
        <v>-0.99426347017288208</v>
      </c>
      <c r="CJ3420">
        <v>-1.0283321142196655</v>
      </c>
      <c r="CK3420">
        <v>-0.9756959080696106</v>
      </c>
      <c r="CL3420">
        <v>-1.0047287940979004</v>
      </c>
      <c r="CM3420">
        <v>-0.89768946170806885</v>
      </c>
      <c r="CN3420">
        <v>-0.92597568035125732</v>
      </c>
      <c r="CO3420">
        <v>-0.96197307109832764</v>
      </c>
      <c r="CP3420">
        <v>-0.93240666389465332</v>
      </c>
      <c r="CQ3420">
        <v>-0.95286315679550171</v>
      </c>
      <c r="CR3420">
        <v>28.67619514465332</v>
      </c>
      <c r="CS3420">
        <v>90.944496154785156</v>
      </c>
      <c r="CT3420">
        <v>90.43780517578125</v>
      </c>
      <c r="CU3420">
        <v>89.476219177246094</v>
      </c>
      <c r="CV3420">
        <v>89.255683898925781</v>
      </c>
      <c r="CW3420">
        <v>89.415191650390625</v>
      </c>
      <c r="CX3420">
        <v>29.094419479370117</v>
      </c>
      <c r="CY3420">
        <v>2.0417046546936035</v>
      </c>
      <c r="CZ3420">
        <v>2.0583059787750244</v>
      </c>
      <c r="DA3420">
        <v>2.185056209564209</v>
      </c>
      <c r="DB3420">
        <v>2.0408370494842529</v>
      </c>
      <c r="DC3420">
        <v>1.6741530895233154</v>
      </c>
      <c r="DD3420">
        <v>1.058045506477356</v>
      </c>
      <c r="DE3420">
        <v>1.0396664142608643</v>
      </c>
      <c r="DF3420">
        <v>1.0144616365432739</v>
      </c>
      <c r="DG3420">
        <v>0.97582310438156128</v>
      </c>
      <c r="DH3420">
        <v>0.94143402576446533</v>
      </c>
      <c r="DI3420">
        <v>0.84104001522064209</v>
      </c>
      <c r="DJ3420">
        <v>0.80120575428009033</v>
      </c>
      <c r="DK3420">
        <v>0.89785778522491455</v>
      </c>
      <c r="DL3420">
        <v>0.91541022062301636</v>
      </c>
      <c r="DM3420">
        <v>0.96061104536056519</v>
      </c>
      <c r="DN3420">
        <v>1.036126971244812</v>
      </c>
      <c r="DO3420">
        <v>1.0406845808029175</v>
      </c>
      <c r="DP3420">
        <v>30.9400634765625</v>
      </c>
      <c r="DQ3420">
        <v>93.615928649902344</v>
      </c>
      <c r="DR3420">
        <v>93.101173400878906</v>
      </c>
      <c r="DS3420">
        <v>92.16900634765625</v>
      </c>
      <c r="DT3420">
        <v>91.98077392578125</v>
      </c>
      <c r="DU3420">
        <v>92.134803771972656</v>
      </c>
      <c r="DV3420">
        <v>31.41676139831543</v>
      </c>
      <c r="DW3420">
        <v>4.2892522811889648</v>
      </c>
      <c r="DX3420">
        <v>4.3037548065185547</v>
      </c>
      <c r="DY3420">
        <v>4.4013533592224121</v>
      </c>
      <c r="DZ3420">
        <v>4.1842083930969238</v>
      </c>
      <c r="EA3420">
        <v>3.8617193698883057</v>
      </c>
      <c r="EB3420">
        <v>4.0296535491943359</v>
      </c>
      <c r="EC3420">
        <v>3.9563589096069336</v>
      </c>
      <c r="ED3420">
        <v>3.9065077304840088</v>
      </c>
      <c r="EE3420">
        <v>3.8203151226043701</v>
      </c>
      <c r="EF3420">
        <v>3.7854633331298828</v>
      </c>
      <c r="EG3420">
        <v>3.4641182422637939</v>
      </c>
      <c r="EH3420">
        <v>3.4086883068084717</v>
      </c>
      <c r="EI3420">
        <v>3.4903428554534912</v>
      </c>
      <c r="EJ3420">
        <v>3.5740790367126465</v>
      </c>
      <c r="EK3420">
        <v>3.7365171909332275</v>
      </c>
      <c r="EL3420">
        <v>3.8783767223358154</v>
      </c>
      <c r="EM3420">
        <v>3.919050931930542</v>
      </c>
      <c r="EN3420">
        <v>34.208728790283203</v>
      </c>
      <c r="EO3420">
        <v>97.473045349121094</v>
      </c>
      <c r="EP3420">
        <v>96.946647644042969</v>
      </c>
      <c r="EQ3420">
        <v>96.056976318359375</v>
      </c>
      <c r="ER3420">
        <v>95.915367126464844</v>
      </c>
      <c r="ES3420">
        <v>96.061492919921875</v>
      </c>
      <c r="ET3420">
        <v>34.769855499267578</v>
      </c>
      <c r="EU3420">
        <v>7.5343537330627441</v>
      </c>
      <c r="EV3420">
        <v>7.5458269119262695</v>
      </c>
      <c r="EW3420">
        <v>7.6013340950012207</v>
      </c>
      <c r="EX3420">
        <v>7.2788958549499512</v>
      </c>
      <c r="EY3420">
        <v>7.0202178955078125</v>
      </c>
      <c r="EZ3420">
        <v>70.499305725097656</v>
      </c>
      <c r="FA3420">
        <v>69.290168762207031</v>
      </c>
      <c r="FB3420">
        <v>68.482192993164063</v>
      </c>
      <c r="FC3420">
        <v>67.772056579589844</v>
      </c>
      <c r="FD3420">
        <v>67.268852233886719</v>
      </c>
      <c r="FE3420">
        <v>66.546142578125</v>
      </c>
      <c r="FF3420">
        <v>66.498245239257813</v>
      </c>
      <c r="FG3420">
        <v>66.347564697265625</v>
      </c>
      <c r="FH3420">
        <v>68.013206481933594</v>
      </c>
      <c r="FI3420">
        <v>73.071907043457031</v>
      </c>
      <c r="FJ3420">
        <v>79.365859985351563</v>
      </c>
      <c r="FK3420">
        <v>84.490921020507813</v>
      </c>
      <c r="FL3420">
        <v>88.377662658691406</v>
      </c>
      <c r="FM3420">
        <v>90.791191101074219</v>
      </c>
      <c r="FN3420">
        <v>91.856536865234375</v>
      </c>
      <c r="FO3420">
        <v>92.185836791992188</v>
      </c>
      <c r="FP3420">
        <v>91.891998291015625</v>
      </c>
      <c r="FQ3420">
        <v>90.844284057617188</v>
      </c>
      <c r="FR3420">
        <v>88.685966491699219</v>
      </c>
      <c r="FS3420">
        <v>85.234115600585938</v>
      </c>
      <c r="FT3420">
        <v>81.816482543945313</v>
      </c>
      <c r="FU3420">
        <v>79.586196899414063</v>
      </c>
      <c r="FV3420">
        <v>78.097869873046875</v>
      </c>
      <c r="FW3420">
        <v>76.528694152832031</v>
      </c>
      <c r="FX3420">
        <v>1594</v>
      </c>
      <c r="FY3420">
        <v>1.6445562243461609E-2</v>
      </c>
      <c r="FZ3420">
        <v>1</v>
      </c>
    </row>
    <row r="3421" spans="1:182" x14ac:dyDescent="0.2">
      <c r="A3421" t="s">
        <v>245</v>
      </c>
      <c r="B3421" t="s">
        <v>252</v>
      </c>
      <c r="C3421" t="s">
        <v>217</v>
      </c>
      <c r="D3421" t="s">
        <v>44</v>
      </c>
      <c r="E3421">
        <v>2017</v>
      </c>
      <c r="F3421" t="s">
        <v>231</v>
      </c>
      <c r="G3421" t="s">
        <v>10</v>
      </c>
      <c r="H3421" t="s">
        <v>226</v>
      </c>
      <c r="I3421">
        <v>1056.5999999999999</v>
      </c>
      <c r="L3421">
        <v>258.52444479173698</v>
      </c>
      <c r="M3421">
        <v>252.61335955617591</v>
      </c>
      <c r="N3421">
        <v>248.46140622278637</v>
      </c>
      <c r="O3421">
        <v>246.96250278246828</v>
      </c>
      <c r="P3421">
        <v>251.68680030922656</v>
      </c>
      <c r="Q3421">
        <v>261.79969416987029</v>
      </c>
      <c r="R3421">
        <v>276.22661985656038</v>
      </c>
      <c r="S3421">
        <v>283.27774021470509</v>
      </c>
      <c r="T3421">
        <v>290.18183471974862</v>
      </c>
      <c r="U3421">
        <v>298.76273532904628</v>
      </c>
      <c r="V3421">
        <v>311.3985661550833</v>
      </c>
      <c r="W3421">
        <v>317.62208287254833</v>
      </c>
      <c r="X3421">
        <v>319.31426380440354</v>
      </c>
      <c r="Y3421">
        <v>323.04642423415999</v>
      </c>
      <c r="Z3421">
        <v>324.3273145855415</v>
      </c>
      <c r="AA3421">
        <v>323.61842951295534</v>
      </c>
      <c r="AB3421">
        <v>322.58232816806088</v>
      </c>
      <c r="AC3421">
        <v>318.9188206174843</v>
      </c>
      <c r="AD3421">
        <v>316.84674034331431</v>
      </c>
      <c r="AE3421">
        <v>318.45603652341896</v>
      </c>
      <c r="AF3421">
        <v>315.15954743992262</v>
      </c>
      <c r="AG3421">
        <v>301.73823732044798</v>
      </c>
      <c r="AH3421">
        <v>285.9751136965142</v>
      </c>
      <c r="AI3421">
        <v>273.4541831815298</v>
      </c>
      <c r="AJ3421">
        <v>-6.029815673828125</v>
      </c>
      <c r="AK3421">
        <v>-5.9172110557556152</v>
      </c>
      <c r="AL3421">
        <v>-5.883629322052002</v>
      </c>
      <c r="AM3421">
        <v>-5.8088421821594238</v>
      </c>
      <c r="AN3421">
        <v>-5.842127799987793</v>
      </c>
      <c r="AO3421">
        <v>-5.4155097007751465</v>
      </c>
      <c r="AP3421">
        <v>-5.4181456565856934</v>
      </c>
      <c r="AQ3421">
        <v>-5.2857217788696289</v>
      </c>
      <c r="AR3421">
        <v>-5.4260306358337402</v>
      </c>
      <c r="AS3421">
        <v>-5.6604633331298828</v>
      </c>
      <c r="AT3421">
        <v>-5.7431902885437012</v>
      </c>
      <c r="AU3421">
        <v>-5.8247771263122559</v>
      </c>
      <c r="AV3421">
        <v>23.14366340637207</v>
      </c>
      <c r="AW3421">
        <v>84.415946960449219</v>
      </c>
      <c r="AX3421">
        <v>83.928962707519531</v>
      </c>
      <c r="AY3421">
        <v>82.895462036132813</v>
      </c>
      <c r="AZ3421">
        <v>82.595993041992188</v>
      </c>
      <c r="BA3421">
        <v>82.768882751464844</v>
      </c>
      <c r="BB3421">
        <v>23.418981552124023</v>
      </c>
      <c r="BC3421">
        <v>-3.4509444236755371</v>
      </c>
      <c r="BD3421">
        <v>-3.4292147159576416</v>
      </c>
      <c r="BE3421">
        <v>-3.2312216758728027</v>
      </c>
      <c r="BF3421">
        <v>-3.1972215175628662</v>
      </c>
      <c r="BG3421">
        <v>-3.6719117164611816</v>
      </c>
      <c r="BH3421">
        <v>-3.0582077503204346</v>
      </c>
      <c r="BI3421">
        <v>-3.0005185604095459</v>
      </c>
      <c r="BJ3421">
        <v>-2.9915831089019775</v>
      </c>
      <c r="BK3421">
        <v>-2.9643499851226807</v>
      </c>
      <c r="BL3421">
        <v>-2.9980981349945068</v>
      </c>
      <c r="BM3421">
        <v>-2.7924318313598633</v>
      </c>
      <c r="BN3421">
        <v>-2.8106632232666016</v>
      </c>
      <c r="BO3421">
        <v>-2.6932365894317627</v>
      </c>
      <c r="BP3421">
        <v>-2.7673616409301758</v>
      </c>
      <c r="BQ3421">
        <v>-2.8845572471618652</v>
      </c>
      <c r="BR3421">
        <v>-2.9009401798248291</v>
      </c>
      <c r="BS3421">
        <v>-2.9464108943939209</v>
      </c>
      <c r="BT3421">
        <v>26.412328720092773</v>
      </c>
      <c r="BU3421">
        <v>88.2730712890625</v>
      </c>
      <c r="BV3421">
        <v>87.774444580078125</v>
      </c>
      <c r="BW3421">
        <v>86.783424377441406</v>
      </c>
      <c r="BX3421">
        <v>86.530593872070312</v>
      </c>
      <c r="BY3421">
        <v>86.695571899414063</v>
      </c>
      <c r="BZ3421">
        <v>26.772075653076172</v>
      </c>
      <c r="CA3421">
        <v>-0.20584280788898468</v>
      </c>
      <c r="CB3421">
        <v>-0.18714301288127899</v>
      </c>
      <c r="CC3421">
        <v>-3.1240861862897873E-2</v>
      </c>
      <c r="CD3421">
        <v>-0.10253401100635529</v>
      </c>
      <c r="CE3421">
        <v>-0.51341325044631958</v>
      </c>
      <c r="CF3421">
        <v>-1.0000810623168945</v>
      </c>
      <c r="CG3421">
        <v>-0.98042607307434082</v>
      </c>
      <c r="CH3421">
        <v>-0.98856079578399658</v>
      </c>
      <c r="CI3421">
        <v>-0.99426347017288208</v>
      </c>
      <c r="CJ3421">
        <v>-1.0283321142196655</v>
      </c>
      <c r="CK3421">
        <v>-0.9756959080696106</v>
      </c>
      <c r="CL3421">
        <v>-1.0047287940979004</v>
      </c>
      <c r="CM3421">
        <v>-0.89768946170806885</v>
      </c>
      <c r="CN3421">
        <v>-0.92597568035125732</v>
      </c>
      <c r="CO3421">
        <v>-0.96197307109832764</v>
      </c>
      <c r="CP3421">
        <v>-0.93240666389465332</v>
      </c>
      <c r="CQ3421">
        <v>-0.95286315679550171</v>
      </c>
      <c r="CR3421">
        <v>28.67619514465332</v>
      </c>
      <c r="CS3421">
        <v>90.944496154785156</v>
      </c>
      <c r="CT3421">
        <v>90.43780517578125</v>
      </c>
      <c r="CU3421">
        <v>89.476219177246094</v>
      </c>
      <c r="CV3421">
        <v>89.255683898925781</v>
      </c>
      <c r="CW3421">
        <v>89.415191650390625</v>
      </c>
      <c r="CX3421">
        <v>29.094419479370117</v>
      </c>
      <c r="CY3421">
        <v>2.0417046546936035</v>
      </c>
      <c r="CZ3421">
        <v>2.0583059787750244</v>
      </c>
      <c r="DA3421">
        <v>2.185056209564209</v>
      </c>
      <c r="DB3421">
        <v>2.0408370494842529</v>
      </c>
      <c r="DC3421">
        <v>1.6741530895233154</v>
      </c>
      <c r="DD3421">
        <v>1.058045506477356</v>
      </c>
      <c r="DE3421">
        <v>1.0396664142608643</v>
      </c>
      <c r="DF3421">
        <v>1.0144616365432739</v>
      </c>
      <c r="DG3421">
        <v>0.97582310438156128</v>
      </c>
      <c r="DH3421">
        <v>0.94143402576446533</v>
      </c>
      <c r="DI3421">
        <v>0.84104001522064209</v>
      </c>
      <c r="DJ3421">
        <v>0.80120575428009033</v>
      </c>
      <c r="DK3421">
        <v>0.89785778522491455</v>
      </c>
      <c r="DL3421">
        <v>0.91541022062301636</v>
      </c>
      <c r="DM3421">
        <v>0.96061104536056519</v>
      </c>
      <c r="DN3421">
        <v>1.036126971244812</v>
      </c>
      <c r="DO3421">
        <v>1.0406845808029175</v>
      </c>
      <c r="DP3421">
        <v>30.9400634765625</v>
      </c>
      <c r="DQ3421">
        <v>93.615928649902344</v>
      </c>
      <c r="DR3421">
        <v>93.101173400878906</v>
      </c>
      <c r="DS3421">
        <v>92.16900634765625</v>
      </c>
      <c r="DT3421">
        <v>91.98077392578125</v>
      </c>
      <c r="DU3421">
        <v>92.134803771972656</v>
      </c>
      <c r="DV3421">
        <v>31.41676139831543</v>
      </c>
      <c r="DW3421">
        <v>4.2892522811889648</v>
      </c>
      <c r="DX3421">
        <v>4.3037548065185547</v>
      </c>
      <c r="DY3421">
        <v>4.4013533592224121</v>
      </c>
      <c r="DZ3421">
        <v>4.1842083930969238</v>
      </c>
      <c r="EA3421">
        <v>3.8617193698883057</v>
      </c>
      <c r="EB3421">
        <v>4.0296535491943359</v>
      </c>
      <c r="EC3421">
        <v>3.9563589096069336</v>
      </c>
      <c r="ED3421">
        <v>3.9065077304840088</v>
      </c>
      <c r="EE3421">
        <v>3.8203151226043701</v>
      </c>
      <c r="EF3421">
        <v>3.7854633331298828</v>
      </c>
      <c r="EG3421">
        <v>3.4641182422637939</v>
      </c>
      <c r="EH3421">
        <v>3.4086883068084717</v>
      </c>
      <c r="EI3421">
        <v>3.4903428554534912</v>
      </c>
      <c r="EJ3421">
        <v>3.5740790367126465</v>
      </c>
      <c r="EK3421">
        <v>3.7365171909332275</v>
      </c>
      <c r="EL3421">
        <v>3.8783767223358154</v>
      </c>
      <c r="EM3421">
        <v>3.919050931930542</v>
      </c>
      <c r="EN3421">
        <v>34.208728790283203</v>
      </c>
      <c r="EO3421">
        <v>97.473045349121094</v>
      </c>
      <c r="EP3421">
        <v>96.946647644042969</v>
      </c>
      <c r="EQ3421">
        <v>96.056976318359375</v>
      </c>
      <c r="ER3421">
        <v>95.915367126464844</v>
      </c>
      <c r="ES3421">
        <v>96.061492919921875</v>
      </c>
      <c r="ET3421">
        <v>34.769855499267578</v>
      </c>
      <c r="EU3421">
        <v>7.5343537330627441</v>
      </c>
      <c r="EV3421">
        <v>7.5458269119262695</v>
      </c>
      <c r="EW3421">
        <v>7.6013340950012207</v>
      </c>
      <c r="EX3421">
        <v>7.2788958549499512</v>
      </c>
      <c r="EY3421">
        <v>7.0202178955078125</v>
      </c>
      <c r="EZ3421">
        <v>70.499305725097656</v>
      </c>
      <c r="FA3421">
        <v>69.290168762207031</v>
      </c>
      <c r="FB3421">
        <v>68.482192993164063</v>
      </c>
      <c r="FC3421">
        <v>67.772056579589844</v>
      </c>
      <c r="FD3421">
        <v>67.268852233886719</v>
      </c>
      <c r="FE3421">
        <v>66.546142578125</v>
      </c>
      <c r="FF3421">
        <v>66.498245239257813</v>
      </c>
      <c r="FG3421">
        <v>66.347564697265625</v>
      </c>
      <c r="FH3421">
        <v>68.013206481933594</v>
      </c>
      <c r="FI3421">
        <v>73.071907043457031</v>
      </c>
      <c r="FJ3421">
        <v>79.365859985351563</v>
      </c>
      <c r="FK3421">
        <v>84.490921020507813</v>
      </c>
      <c r="FL3421">
        <v>88.377662658691406</v>
      </c>
      <c r="FM3421">
        <v>90.791191101074219</v>
      </c>
      <c r="FN3421">
        <v>91.856536865234375</v>
      </c>
      <c r="FO3421">
        <v>92.185836791992188</v>
      </c>
      <c r="FP3421">
        <v>91.891998291015625</v>
      </c>
      <c r="FQ3421">
        <v>90.844284057617188</v>
      </c>
      <c r="FR3421">
        <v>88.685966491699219</v>
      </c>
      <c r="FS3421">
        <v>85.234115600585938</v>
      </c>
      <c r="FT3421">
        <v>81.816482543945313</v>
      </c>
      <c r="FU3421">
        <v>79.586196899414063</v>
      </c>
      <c r="FV3421">
        <v>78.097869873046875</v>
      </c>
      <c r="FW3421">
        <v>76.528694152832031</v>
      </c>
      <c r="FX3421">
        <v>1594</v>
      </c>
      <c r="FY3421">
        <v>1.6445562243461609E-2</v>
      </c>
      <c r="FZ3421">
        <v>1</v>
      </c>
    </row>
    <row r="3422" spans="1:182" x14ac:dyDescent="0.2">
      <c r="A3422" t="s">
        <v>245</v>
      </c>
      <c r="B3422" t="s">
        <v>252</v>
      </c>
      <c r="C3422" t="s">
        <v>217</v>
      </c>
      <c r="D3422" t="s">
        <v>45</v>
      </c>
      <c r="E3422">
        <v>2015</v>
      </c>
      <c r="F3422" t="s">
        <v>231</v>
      </c>
      <c r="G3422" t="s">
        <v>10</v>
      </c>
      <c r="H3422" t="s">
        <v>226</v>
      </c>
      <c r="I3422">
        <v>1056.5999999999999</v>
      </c>
      <c r="L3422">
        <v>243.16751208481674</v>
      </c>
      <c r="M3422">
        <v>237.50511967465314</v>
      </c>
      <c r="N3422">
        <v>233.3533047166498</v>
      </c>
      <c r="O3422">
        <v>231.73284219480107</v>
      </c>
      <c r="P3422">
        <v>236.11148612794429</v>
      </c>
      <c r="Q3422">
        <v>245.94100134307001</v>
      </c>
      <c r="R3422">
        <v>260.90681859315049</v>
      </c>
      <c r="S3422">
        <v>268.93972781002441</v>
      </c>
      <c r="T3422">
        <v>274.63747814437869</v>
      </c>
      <c r="U3422">
        <v>282.74551075490325</v>
      </c>
      <c r="V3422">
        <v>295.69843751222152</v>
      </c>
      <c r="W3422">
        <v>301.96581964027774</v>
      </c>
      <c r="X3422">
        <v>303.87083846326044</v>
      </c>
      <c r="Y3422">
        <v>306.84323474818871</v>
      </c>
      <c r="Z3422">
        <v>309.04672481817425</v>
      </c>
      <c r="AA3422">
        <v>308.08988756055817</v>
      </c>
      <c r="AB3422">
        <v>305.88883579266792</v>
      </c>
      <c r="AC3422">
        <v>301.445517978613</v>
      </c>
      <c r="AD3422">
        <v>299.43476533424246</v>
      </c>
      <c r="AE3422">
        <v>299.83379889832173</v>
      </c>
      <c r="AF3422">
        <v>295.86581107538638</v>
      </c>
      <c r="AG3422">
        <v>282.23044526813885</v>
      </c>
      <c r="AH3422">
        <v>266.2570703339934</v>
      </c>
      <c r="AI3422">
        <v>253.28769312746459</v>
      </c>
      <c r="AJ3422">
        <v>-4.5956125259399414</v>
      </c>
      <c r="AK3422">
        <v>-4.5251679420471191</v>
      </c>
      <c r="AL3422">
        <v>-4.4845643043518066</v>
      </c>
      <c r="AM3422">
        <v>-4.4822516441345215</v>
      </c>
      <c r="AN3422">
        <v>-4.4486722946166992</v>
      </c>
      <c r="AO3422">
        <v>-4.4305200576782227</v>
      </c>
      <c r="AP3422">
        <v>-4.471524715423584</v>
      </c>
      <c r="AQ3422">
        <v>-4.4611949920654297</v>
      </c>
      <c r="AR3422">
        <v>-4.5042281150817871</v>
      </c>
      <c r="AS3422">
        <v>-4.6526751518249512</v>
      </c>
      <c r="AT3422">
        <v>-4.8367805480957031</v>
      </c>
      <c r="AU3422">
        <v>-4.9422793388366699</v>
      </c>
      <c r="AV3422">
        <v>22.491416931152344</v>
      </c>
      <c r="AW3422">
        <v>81.165214538574219</v>
      </c>
      <c r="AX3422">
        <v>81.048141479492188</v>
      </c>
      <c r="AY3422">
        <v>80.128166198730469</v>
      </c>
      <c r="AZ3422">
        <v>79.588455200195313</v>
      </c>
      <c r="BA3422">
        <v>79.263557434082031</v>
      </c>
      <c r="BB3422">
        <v>22.489723205566406</v>
      </c>
      <c r="BC3422">
        <v>-2.7519688606262207</v>
      </c>
      <c r="BD3422">
        <v>-2.770883321762085</v>
      </c>
      <c r="BE3422">
        <v>-2.6521847248077393</v>
      </c>
      <c r="BF3422">
        <v>-2.7165679931640625</v>
      </c>
      <c r="BG3422">
        <v>-3.0240242481231689</v>
      </c>
      <c r="BH3422">
        <v>-2.2025835514068604</v>
      </c>
      <c r="BI3422">
        <v>-2.171062707901001</v>
      </c>
      <c r="BJ3422">
        <v>-2.1607789993286133</v>
      </c>
      <c r="BK3422">
        <v>-2.1823854446411133</v>
      </c>
      <c r="BL3422">
        <v>-2.1809012889862061</v>
      </c>
      <c r="BM3422">
        <v>-2.1735479831695557</v>
      </c>
      <c r="BN3422">
        <v>-2.2113192081451416</v>
      </c>
      <c r="BO3422">
        <v>-2.1621277332305908</v>
      </c>
      <c r="BP3422">
        <v>-2.1558527946472168</v>
      </c>
      <c r="BQ3422">
        <v>-2.2191028594970703</v>
      </c>
      <c r="BR3422">
        <v>-2.2781426906585693</v>
      </c>
      <c r="BS3422">
        <v>-2.342860221862793</v>
      </c>
      <c r="BT3422">
        <v>25.630922317504883</v>
      </c>
      <c r="BU3422">
        <v>84.882568359375</v>
      </c>
      <c r="BV3422">
        <v>84.768783569335937</v>
      </c>
      <c r="BW3422">
        <v>83.881393432617188</v>
      </c>
      <c r="BX3422">
        <v>83.363822937011719</v>
      </c>
      <c r="BY3422">
        <v>83.026168823242188</v>
      </c>
      <c r="BZ3422">
        <v>25.662210464477539</v>
      </c>
      <c r="CA3422">
        <v>0.11068354547023773</v>
      </c>
      <c r="CB3422">
        <v>9.5929451286792755E-2</v>
      </c>
      <c r="CC3422">
        <v>0.18655122816562653</v>
      </c>
      <c r="CD3422">
        <v>6.4338885247707367E-2</v>
      </c>
      <c r="CE3422">
        <v>-0.25409570336341858</v>
      </c>
      <c r="CF3422">
        <v>-0.54517894983291626</v>
      </c>
      <c r="CG3422">
        <v>-0.54061681032180786</v>
      </c>
      <c r="CH3422">
        <v>-0.55133229494094849</v>
      </c>
      <c r="CI3422">
        <v>-0.58950525522232056</v>
      </c>
      <c r="CJ3422">
        <v>-0.61024975776672363</v>
      </c>
      <c r="CK3422">
        <v>-0.61037600040435791</v>
      </c>
      <c r="CL3422">
        <v>-0.64590758085250854</v>
      </c>
      <c r="CM3422">
        <v>-0.56980085372924805</v>
      </c>
      <c r="CN3422">
        <v>-0.52937531471252441</v>
      </c>
      <c r="CO3422">
        <v>-0.53361815214157104</v>
      </c>
      <c r="CP3422">
        <v>-0.50603795051574707</v>
      </c>
      <c r="CQ3422">
        <v>-0.54251039028167725</v>
      </c>
      <c r="CR3422">
        <v>27.805335998535156</v>
      </c>
      <c r="CS3422">
        <v>87.457191467285156</v>
      </c>
      <c r="CT3422">
        <v>87.345680236816406</v>
      </c>
      <c r="CU3422">
        <v>86.480873107910156</v>
      </c>
      <c r="CV3422">
        <v>85.978630065917969</v>
      </c>
      <c r="CW3422">
        <v>85.63214111328125</v>
      </c>
      <c r="CX3422">
        <v>27.859466552734375</v>
      </c>
      <c r="CY3422">
        <v>2.0933480262756348</v>
      </c>
      <c r="CZ3422">
        <v>2.0814752578735352</v>
      </c>
      <c r="DA3422">
        <v>2.1526510715484619</v>
      </c>
      <c r="DB3422">
        <v>1.9903864860534668</v>
      </c>
      <c r="DC3422">
        <v>1.6643483638763428</v>
      </c>
      <c r="DD3422">
        <v>1.1122256517410278</v>
      </c>
      <c r="DE3422">
        <v>1.0898290872573853</v>
      </c>
      <c r="DF3422">
        <v>1.0581144094467163</v>
      </c>
      <c r="DG3422">
        <v>1.0033750534057617</v>
      </c>
      <c r="DH3422">
        <v>0.96040177345275879</v>
      </c>
      <c r="DI3422">
        <v>0.95279586315155029</v>
      </c>
      <c r="DJ3422">
        <v>0.91950404644012451</v>
      </c>
      <c r="DK3422">
        <v>1.0225260257720947</v>
      </c>
      <c r="DL3422">
        <v>1.0971022844314575</v>
      </c>
      <c r="DM3422">
        <v>1.1518664360046387</v>
      </c>
      <c r="DN3422">
        <v>1.2660667896270752</v>
      </c>
      <c r="DO3422">
        <v>1.2578394412994385</v>
      </c>
      <c r="DP3422">
        <v>29.979747772216797</v>
      </c>
      <c r="DQ3422">
        <v>90.031814575195313</v>
      </c>
      <c r="DR3422">
        <v>89.922584533691406</v>
      </c>
      <c r="DS3422">
        <v>89.080352783203125</v>
      </c>
      <c r="DT3422">
        <v>88.593429565429688</v>
      </c>
      <c r="DU3422">
        <v>88.238105773925781</v>
      </c>
      <c r="DV3422">
        <v>30.056720733642578</v>
      </c>
      <c r="DW3422">
        <v>4.076012134552002</v>
      </c>
      <c r="DX3422">
        <v>4.0670208930969238</v>
      </c>
      <c r="DY3422">
        <v>4.118751049041748</v>
      </c>
      <c r="DZ3422">
        <v>3.9164340496063232</v>
      </c>
      <c r="EA3422">
        <v>3.5827925205230713</v>
      </c>
      <c r="EB3422">
        <v>3.5052547454833984</v>
      </c>
      <c r="EC3422">
        <v>3.4439342021942139</v>
      </c>
      <c r="ED3422">
        <v>3.3818998336791992</v>
      </c>
      <c r="EE3422">
        <v>3.3032410144805908</v>
      </c>
      <c r="EF3422">
        <v>3.2281730175018311</v>
      </c>
      <c r="EG3422">
        <v>3.2097678184509277</v>
      </c>
      <c r="EH3422">
        <v>3.1797096729278564</v>
      </c>
      <c r="EI3422">
        <v>3.3215932846069336</v>
      </c>
      <c r="EJ3422">
        <v>3.4454777240753174</v>
      </c>
      <c r="EK3422">
        <v>3.5854384899139404</v>
      </c>
      <c r="EL3422">
        <v>3.824704647064209</v>
      </c>
      <c r="EM3422">
        <v>3.8572585582733154</v>
      </c>
      <c r="EN3422">
        <v>33.119255065917969</v>
      </c>
      <c r="EO3422">
        <v>93.749168395996094</v>
      </c>
      <c r="EP3422">
        <v>93.643226623535156</v>
      </c>
      <c r="EQ3422">
        <v>92.833587646484375</v>
      </c>
      <c r="ER3422">
        <v>92.368797302246094</v>
      </c>
      <c r="ES3422">
        <v>92.000717163085938</v>
      </c>
      <c r="ET3422">
        <v>33.229209899902344</v>
      </c>
      <c r="EU3422">
        <v>6.9386649131774902</v>
      </c>
      <c r="EV3422">
        <v>6.9338335990905762</v>
      </c>
      <c r="EW3422">
        <v>6.957486629486084</v>
      </c>
      <c r="EX3422">
        <v>6.6973409652709961</v>
      </c>
      <c r="EY3422">
        <v>6.3527212142944336</v>
      </c>
      <c r="EZ3422">
        <v>70.062339782714844</v>
      </c>
      <c r="FA3422">
        <v>68.960830688476563</v>
      </c>
      <c r="FB3422">
        <v>68.111763000488281</v>
      </c>
      <c r="FC3422">
        <v>67.427131652832031</v>
      </c>
      <c r="FD3422">
        <v>66.710830688476563</v>
      </c>
      <c r="FE3422">
        <v>65.996002197265625</v>
      </c>
      <c r="FF3422">
        <v>66.038375854492188</v>
      </c>
      <c r="FG3422">
        <v>66.712944030761719</v>
      </c>
      <c r="FH3422">
        <v>67.249687194824219</v>
      </c>
      <c r="FI3422">
        <v>71.512290954589844</v>
      </c>
      <c r="FJ3422">
        <v>76.899528503417969</v>
      </c>
      <c r="FK3422">
        <v>82.001564025878906</v>
      </c>
      <c r="FL3422">
        <v>85.475570678710938</v>
      </c>
      <c r="FM3422">
        <v>87.633941650390625</v>
      </c>
      <c r="FN3422">
        <v>89.1356201171875</v>
      </c>
      <c r="FO3422">
        <v>89.486640930175781</v>
      </c>
      <c r="FP3422">
        <v>88.863288879394531</v>
      </c>
      <c r="FQ3422">
        <v>87.464088439941406</v>
      </c>
      <c r="FR3422">
        <v>85.148506164550781</v>
      </c>
      <c r="FS3422">
        <v>81.335044860839844</v>
      </c>
      <c r="FT3422">
        <v>77.792518615722656</v>
      </c>
      <c r="FU3422">
        <v>75.224029541015625</v>
      </c>
      <c r="FV3422">
        <v>73.319526672363281</v>
      </c>
      <c r="FW3422">
        <v>71.637153625488281</v>
      </c>
      <c r="FX3422">
        <v>1594</v>
      </c>
      <c r="FY3422">
        <v>1.6445562243461609E-2</v>
      </c>
      <c r="FZ3422">
        <v>1</v>
      </c>
    </row>
    <row r="3423" spans="1:182" x14ac:dyDescent="0.2">
      <c r="A3423" t="s">
        <v>245</v>
      </c>
      <c r="B3423" t="s">
        <v>252</v>
      </c>
      <c r="C3423" t="s">
        <v>217</v>
      </c>
      <c r="D3423" t="s">
        <v>45</v>
      </c>
      <c r="E3423">
        <v>2016</v>
      </c>
      <c r="F3423" t="s">
        <v>231</v>
      </c>
      <c r="G3423" t="s">
        <v>10</v>
      </c>
      <c r="H3423" t="s">
        <v>226</v>
      </c>
      <c r="I3423">
        <v>1056.5999999999999</v>
      </c>
      <c r="L3423">
        <v>243.16751208481671</v>
      </c>
      <c r="M3423">
        <v>237.50511967465314</v>
      </c>
      <c r="N3423">
        <v>233.35330471664983</v>
      </c>
      <c r="O3423">
        <v>231.73284219480107</v>
      </c>
      <c r="P3423">
        <v>236.11148612794429</v>
      </c>
      <c r="Q3423">
        <v>245.94100134307004</v>
      </c>
      <c r="R3423">
        <v>260.90681859315049</v>
      </c>
      <c r="S3423">
        <v>268.93972781002441</v>
      </c>
      <c r="T3423">
        <v>274.63747814437863</v>
      </c>
      <c r="U3423">
        <v>282.74551075490319</v>
      </c>
      <c r="V3423">
        <v>295.69843751222152</v>
      </c>
      <c r="W3423">
        <v>301.96581964027774</v>
      </c>
      <c r="X3423">
        <v>303.87083846326044</v>
      </c>
      <c r="Y3423">
        <v>306.84323474818871</v>
      </c>
      <c r="Z3423">
        <v>309.04672481817425</v>
      </c>
      <c r="AA3423">
        <v>308.08988756055817</v>
      </c>
      <c r="AB3423">
        <v>305.88883579266792</v>
      </c>
      <c r="AC3423">
        <v>301.445517978613</v>
      </c>
      <c r="AD3423">
        <v>299.43476533424246</v>
      </c>
      <c r="AE3423">
        <v>299.83379889832167</v>
      </c>
      <c r="AF3423">
        <v>295.86581107538638</v>
      </c>
      <c r="AG3423">
        <v>282.23044526813879</v>
      </c>
      <c r="AH3423">
        <v>266.2570703339934</v>
      </c>
      <c r="AI3423">
        <v>253.28769312746459</v>
      </c>
      <c r="AJ3423">
        <v>-4.5956125259399414</v>
      </c>
      <c r="AK3423">
        <v>-4.5251679420471191</v>
      </c>
      <c r="AL3423">
        <v>-4.4845643043518066</v>
      </c>
      <c r="AM3423">
        <v>-4.4822516441345215</v>
      </c>
      <c r="AN3423">
        <v>-4.4486722946166992</v>
      </c>
      <c r="AO3423">
        <v>-4.4305200576782227</v>
      </c>
      <c r="AP3423">
        <v>-4.471524715423584</v>
      </c>
      <c r="AQ3423">
        <v>-4.4611949920654297</v>
      </c>
      <c r="AR3423">
        <v>-4.5042281150817871</v>
      </c>
      <c r="AS3423">
        <v>-4.6526751518249512</v>
      </c>
      <c r="AT3423">
        <v>-4.8367805480957031</v>
      </c>
      <c r="AU3423">
        <v>-4.9422793388366699</v>
      </c>
      <c r="AV3423">
        <v>22.491416931152344</v>
      </c>
      <c r="AW3423">
        <v>81.165214538574219</v>
      </c>
      <c r="AX3423">
        <v>81.048141479492188</v>
      </c>
      <c r="AY3423">
        <v>80.128166198730469</v>
      </c>
      <c r="AZ3423">
        <v>79.588455200195313</v>
      </c>
      <c r="BA3423">
        <v>79.263557434082031</v>
      </c>
      <c r="BB3423">
        <v>22.489723205566406</v>
      </c>
      <c r="BC3423">
        <v>-2.7519688606262207</v>
      </c>
      <c r="BD3423">
        <v>-2.770883321762085</v>
      </c>
      <c r="BE3423">
        <v>-2.6521847248077393</v>
      </c>
      <c r="BF3423">
        <v>-2.7165679931640625</v>
      </c>
      <c r="BG3423">
        <v>-3.0240242481231689</v>
      </c>
      <c r="BH3423">
        <v>-2.2025835514068604</v>
      </c>
      <c r="BI3423">
        <v>-2.171062707901001</v>
      </c>
      <c r="BJ3423">
        <v>-2.1607789993286133</v>
      </c>
      <c r="BK3423">
        <v>-2.1823854446411133</v>
      </c>
      <c r="BL3423">
        <v>-2.1809012889862061</v>
      </c>
      <c r="BM3423">
        <v>-2.1735479831695557</v>
      </c>
      <c r="BN3423">
        <v>-2.2113192081451416</v>
      </c>
      <c r="BO3423">
        <v>-2.1621277332305908</v>
      </c>
      <c r="BP3423">
        <v>-2.1558527946472168</v>
      </c>
      <c r="BQ3423">
        <v>-2.2191028594970703</v>
      </c>
      <c r="BR3423">
        <v>-2.2781426906585693</v>
      </c>
      <c r="BS3423">
        <v>-2.342860221862793</v>
      </c>
      <c r="BT3423">
        <v>25.630922317504883</v>
      </c>
      <c r="BU3423">
        <v>84.882568359375</v>
      </c>
      <c r="BV3423">
        <v>84.768783569335937</v>
      </c>
      <c r="BW3423">
        <v>83.881393432617188</v>
      </c>
      <c r="BX3423">
        <v>83.363822937011719</v>
      </c>
      <c r="BY3423">
        <v>83.026168823242188</v>
      </c>
      <c r="BZ3423">
        <v>25.662210464477539</v>
      </c>
      <c r="CA3423">
        <v>0.11068354547023773</v>
      </c>
      <c r="CB3423">
        <v>9.5929451286792755E-2</v>
      </c>
      <c r="CC3423">
        <v>0.18655122816562653</v>
      </c>
      <c r="CD3423">
        <v>6.4338885247707367E-2</v>
      </c>
      <c r="CE3423">
        <v>-0.25409570336341858</v>
      </c>
      <c r="CF3423">
        <v>-0.54517894983291626</v>
      </c>
      <c r="CG3423">
        <v>-0.54061681032180786</v>
      </c>
      <c r="CH3423">
        <v>-0.55133229494094849</v>
      </c>
      <c r="CI3423">
        <v>-0.58950525522232056</v>
      </c>
      <c r="CJ3423">
        <v>-0.61024975776672363</v>
      </c>
      <c r="CK3423">
        <v>-0.61037600040435791</v>
      </c>
      <c r="CL3423">
        <v>-0.64590758085250854</v>
      </c>
      <c r="CM3423">
        <v>-0.56980085372924805</v>
      </c>
      <c r="CN3423">
        <v>-0.52937531471252441</v>
      </c>
      <c r="CO3423">
        <v>-0.53361815214157104</v>
      </c>
      <c r="CP3423">
        <v>-0.50603795051574707</v>
      </c>
      <c r="CQ3423">
        <v>-0.54251039028167725</v>
      </c>
      <c r="CR3423">
        <v>27.805335998535156</v>
      </c>
      <c r="CS3423">
        <v>87.457191467285156</v>
      </c>
      <c r="CT3423">
        <v>87.345680236816406</v>
      </c>
      <c r="CU3423">
        <v>86.480873107910156</v>
      </c>
      <c r="CV3423">
        <v>85.978630065917969</v>
      </c>
      <c r="CW3423">
        <v>85.63214111328125</v>
      </c>
      <c r="CX3423">
        <v>27.859466552734375</v>
      </c>
      <c r="CY3423">
        <v>2.0933480262756348</v>
      </c>
      <c r="CZ3423">
        <v>2.0814752578735352</v>
      </c>
      <c r="DA3423">
        <v>2.1526510715484619</v>
      </c>
      <c r="DB3423">
        <v>1.9903864860534668</v>
      </c>
      <c r="DC3423">
        <v>1.6643483638763428</v>
      </c>
      <c r="DD3423">
        <v>1.1122256517410278</v>
      </c>
      <c r="DE3423">
        <v>1.0898290872573853</v>
      </c>
      <c r="DF3423">
        <v>1.0581144094467163</v>
      </c>
      <c r="DG3423">
        <v>1.0033750534057617</v>
      </c>
      <c r="DH3423">
        <v>0.96040177345275879</v>
      </c>
      <c r="DI3423">
        <v>0.95279586315155029</v>
      </c>
      <c r="DJ3423">
        <v>0.91950404644012451</v>
      </c>
      <c r="DK3423">
        <v>1.0225260257720947</v>
      </c>
      <c r="DL3423">
        <v>1.0971022844314575</v>
      </c>
      <c r="DM3423">
        <v>1.1518664360046387</v>
      </c>
      <c r="DN3423">
        <v>1.2660667896270752</v>
      </c>
      <c r="DO3423">
        <v>1.2578394412994385</v>
      </c>
      <c r="DP3423">
        <v>29.979747772216797</v>
      </c>
      <c r="DQ3423">
        <v>90.031814575195313</v>
      </c>
      <c r="DR3423">
        <v>89.922584533691406</v>
      </c>
      <c r="DS3423">
        <v>89.080352783203125</v>
      </c>
      <c r="DT3423">
        <v>88.593429565429688</v>
      </c>
      <c r="DU3423">
        <v>88.238105773925781</v>
      </c>
      <c r="DV3423">
        <v>30.056720733642578</v>
      </c>
      <c r="DW3423">
        <v>4.076012134552002</v>
      </c>
      <c r="DX3423">
        <v>4.0670208930969238</v>
      </c>
      <c r="DY3423">
        <v>4.118751049041748</v>
      </c>
      <c r="DZ3423">
        <v>3.9164340496063232</v>
      </c>
      <c r="EA3423">
        <v>3.5827925205230713</v>
      </c>
      <c r="EB3423">
        <v>3.5052547454833984</v>
      </c>
      <c r="EC3423">
        <v>3.4439342021942139</v>
      </c>
      <c r="ED3423">
        <v>3.3818998336791992</v>
      </c>
      <c r="EE3423">
        <v>3.3032410144805908</v>
      </c>
      <c r="EF3423">
        <v>3.2281730175018311</v>
      </c>
      <c r="EG3423">
        <v>3.2097678184509277</v>
      </c>
      <c r="EH3423">
        <v>3.1797096729278564</v>
      </c>
      <c r="EI3423">
        <v>3.3215932846069336</v>
      </c>
      <c r="EJ3423">
        <v>3.4454777240753174</v>
      </c>
      <c r="EK3423">
        <v>3.5854384899139404</v>
      </c>
      <c r="EL3423">
        <v>3.824704647064209</v>
      </c>
      <c r="EM3423">
        <v>3.8572585582733154</v>
      </c>
      <c r="EN3423">
        <v>33.119255065917969</v>
      </c>
      <c r="EO3423">
        <v>93.749168395996094</v>
      </c>
      <c r="EP3423">
        <v>93.643226623535156</v>
      </c>
      <c r="EQ3423">
        <v>92.833587646484375</v>
      </c>
      <c r="ER3423">
        <v>92.368797302246094</v>
      </c>
      <c r="ES3423">
        <v>92.000717163085938</v>
      </c>
      <c r="ET3423">
        <v>33.229209899902344</v>
      </c>
      <c r="EU3423">
        <v>6.9386649131774902</v>
      </c>
      <c r="EV3423">
        <v>6.9338335990905762</v>
      </c>
      <c r="EW3423">
        <v>6.957486629486084</v>
      </c>
      <c r="EX3423">
        <v>6.6973409652709961</v>
      </c>
      <c r="EY3423">
        <v>6.3527212142944336</v>
      </c>
      <c r="EZ3423">
        <v>70.062339782714844</v>
      </c>
      <c r="FA3423">
        <v>68.960830688476563</v>
      </c>
      <c r="FB3423">
        <v>68.111763000488281</v>
      </c>
      <c r="FC3423">
        <v>67.427131652832031</v>
      </c>
      <c r="FD3423">
        <v>66.710830688476563</v>
      </c>
      <c r="FE3423">
        <v>65.996002197265625</v>
      </c>
      <c r="FF3423">
        <v>66.038375854492188</v>
      </c>
      <c r="FG3423">
        <v>66.712944030761719</v>
      </c>
      <c r="FH3423">
        <v>67.249687194824219</v>
      </c>
      <c r="FI3423">
        <v>71.512290954589844</v>
      </c>
      <c r="FJ3423">
        <v>76.899528503417969</v>
      </c>
      <c r="FK3423">
        <v>82.001564025878906</v>
      </c>
      <c r="FL3423">
        <v>85.475570678710938</v>
      </c>
      <c r="FM3423">
        <v>87.633941650390625</v>
      </c>
      <c r="FN3423">
        <v>89.1356201171875</v>
      </c>
      <c r="FO3423">
        <v>89.486640930175781</v>
      </c>
      <c r="FP3423">
        <v>88.863288879394531</v>
      </c>
      <c r="FQ3423">
        <v>87.464088439941406</v>
      </c>
      <c r="FR3423">
        <v>85.148506164550781</v>
      </c>
      <c r="FS3423">
        <v>81.335044860839844</v>
      </c>
      <c r="FT3423">
        <v>77.792518615722656</v>
      </c>
      <c r="FU3423">
        <v>75.224029541015625</v>
      </c>
      <c r="FV3423">
        <v>73.319526672363281</v>
      </c>
      <c r="FW3423">
        <v>71.637153625488281</v>
      </c>
      <c r="FX3423">
        <v>1594</v>
      </c>
      <c r="FY3423">
        <v>1.6445562243461609E-2</v>
      </c>
      <c r="FZ3423">
        <v>1</v>
      </c>
    </row>
    <row r="3424" spans="1:182" x14ac:dyDescent="0.2">
      <c r="A3424" t="s">
        <v>245</v>
      </c>
      <c r="B3424" t="s">
        <v>252</v>
      </c>
      <c r="C3424" t="s">
        <v>217</v>
      </c>
      <c r="D3424" t="s">
        <v>45</v>
      </c>
      <c r="E3424">
        <v>2017</v>
      </c>
      <c r="F3424" t="s">
        <v>231</v>
      </c>
      <c r="G3424" t="s">
        <v>10</v>
      </c>
      <c r="H3424" t="s">
        <v>226</v>
      </c>
      <c r="I3424">
        <v>1056.5999999999999</v>
      </c>
      <c r="L3424">
        <v>243.16751208481671</v>
      </c>
      <c r="M3424">
        <v>237.50511967465314</v>
      </c>
      <c r="N3424">
        <v>233.35330471664983</v>
      </c>
      <c r="O3424">
        <v>231.73284219480107</v>
      </c>
      <c r="P3424">
        <v>236.11148612794429</v>
      </c>
      <c r="Q3424">
        <v>245.94100134307004</v>
      </c>
      <c r="R3424">
        <v>260.90681859315049</v>
      </c>
      <c r="S3424">
        <v>268.93972781002441</v>
      </c>
      <c r="T3424">
        <v>274.63747814437863</v>
      </c>
      <c r="U3424">
        <v>282.74551075490319</v>
      </c>
      <c r="V3424">
        <v>295.69843751222152</v>
      </c>
      <c r="W3424">
        <v>301.96581964027774</v>
      </c>
      <c r="X3424">
        <v>303.87083846326038</v>
      </c>
      <c r="Y3424">
        <v>306.84323474818871</v>
      </c>
      <c r="Z3424">
        <v>309.04672481817425</v>
      </c>
      <c r="AA3424">
        <v>308.08988756055817</v>
      </c>
      <c r="AB3424">
        <v>305.88883579266792</v>
      </c>
      <c r="AC3424">
        <v>301.445517978613</v>
      </c>
      <c r="AD3424">
        <v>299.43476533424246</v>
      </c>
      <c r="AE3424">
        <v>299.83379889832173</v>
      </c>
      <c r="AF3424">
        <v>295.86581107538638</v>
      </c>
      <c r="AG3424">
        <v>282.23044526813885</v>
      </c>
      <c r="AH3424">
        <v>266.2570703339934</v>
      </c>
      <c r="AI3424">
        <v>253.28769312746459</v>
      </c>
      <c r="AJ3424">
        <v>-4.5956125259399414</v>
      </c>
      <c r="AK3424">
        <v>-4.5251679420471191</v>
      </c>
      <c r="AL3424">
        <v>-4.4845643043518066</v>
      </c>
      <c r="AM3424">
        <v>-4.4822516441345215</v>
      </c>
      <c r="AN3424">
        <v>-4.4486722946166992</v>
      </c>
      <c r="AO3424">
        <v>-4.4305200576782227</v>
      </c>
      <c r="AP3424">
        <v>-4.471524715423584</v>
      </c>
      <c r="AQ3424">
        <v>-4.4611949920654297</v>
      </c>
      <c r="AR3424">
        <v>-4.5042281150817871</v>
      </c>
      <c r="AS3424">
        <v>-4.6526751518249512</v>
      </c>
      <c r="AT3424">
        <v>-4.8367805480957031</v>
      </c>
      <c r="AU3424">
        <v>-4.9422793388366699</v>
      </c>
      <c r="AV3424">
        <v>22.491416931152344</v>
      </c>
      <c r="AW3424">
        <v>81.165214538574219</v>
      </c>
      <c r="AX3424">
        <v>81.048141479492188</v>
      </c>
      <c r="AY3424">
        <v>80.128166198730469</v>
      </c>
      <c r="AZ3424">
        <v>79.588455200195313</v>
      </c>
      <c r="BA3424">
        <v>79.263557434082031</v>
      </c>
      <c r="BB3424">
        <v>22.489723205566406</v>
      </c>
      <c r="BC3424">
        <v>-2.7519688606262207</v>
      </c>
      <c r="BD3424">
        <v>-2.770883321762085</v>
      </c>
      <c r="BE3424">
        <v>-2.6521847248077393</v>
      </c>
      <c r="BF3424">
        <v>-2.7165679931640625</v>
      </c>
      <c r="BG3424">
        <v>-3.0240242481231689</v>
      </c>
      <c r="BH3424">
        <v>-2.2025835514068604</v>
      </c>
      <c r="BI3424">
        <v>-2.171062707901001</v>
      </c>
      <c r="BJ3424">
        <v>-2.1607789993286133</v>
      </c>
      <c r="BK3424">
        <v>-2.1823854446411133</v>
      </c>
      <c r="BL3424">
        <v>-2.1809012889862061</v>
      </c>
      <c r="BM3424">
        <v>-2.1735479831695557</v>
      </c>
      <c r="BN3424">
        <v>-2.2113192081451416</v>
      </c>
      <c r="BO3424">
        <v>-2.1621277332305908</v>
      </c>
      <c r="BP3424">
        <v>-2.1558527946472168</v>
      </c>
      <c r="BQ3424">
        <v>-2.2191028594970703</v>
      </c>
      <c r="BR3424">
        <v>-2.2781426906585693</v>
      </c>
      <c r="BS3424">
        <v>-2.342860221862793</v>
      </c>
      <c r="BT3424">
        <v>25.630922317504883</v>
      </c>
      <c r="BU3424">
        <v>84.882568359375</v>
      </c>
      <c r="BV3424">
        <v>84.768783569335937</v>
      </c>
      <c r="BW3424">
        <v>83.881393432617188</v>
      </c>
      <c r="BX3424">
        <v>83.363822937011719</v>
      </c>
      <c r="BY3424">
        <v>83.026168823242188</v>
      </c>
      <c r="BZ3424">
        <v>25.662210464477539</v>
      </c>
      <c r="CA3424">
        <v>0.11068354547023773</v>
      </c>
      <c r="CB3424">
        <v>9.5929451286792755E-2</v>
      </c>
      <c r="CC3424">
        <v>0.18655122816562653</v>
      </c>
      <c r="CD3424">
        <v>6.4338885247707367E-2</v>
      </c>
      <c r="CE3424">
        <v>-0.25409570336341858</v>
      </c>
      <c r="CF3424">
        <v>-0.54517894983291626</v>
      </c>
      <c r="CG3424">
        <v>-0.54061681032180786</v>
      </c>
      <c r="CH3424">
        <v>-0.55133229494094849</v>
      </c>
      <c r="CI3424">
        <v>-0.58950525522232056</v>
      </c>
      <c r="CJ3424">
        <v>-0.61024975776672363</v>
      </c>
      <c r="CK3424">
        <v>-0.61037600040435791</v>
      </c>
      <c r="CL3424">
        <v>-0.64590758085250854</v>
      </c>
      <c r="CM3424">
        <v>-0.56980085372924805</v>
      </c>
      <c r="CN3424">
        <v>-0.52937531471252441</v>
      </c>
      <c r="CO3424">
        <v>-0.53361815214157104</v>
      </c>
      <c r="CP3424">
        <v>-0.50603795051574707</v>
      </c>
      <c r="CQ3424">
        <v>-0.54251039028167725</v>
      </c>
      <c r="CR3424">
        <v>27.805335998535156</v>
      </c>
      <c r="CS3424">
        <v>87.457191467285156</v>
      </c>
      <c r="CT3424">
        <v>87.345680236816406</v>
      </c>
      <c r="CU3424">
        <v>86.480873107910156</v>
      </c>
      <c r="CV3424">
        <v>85.978630065917969</v>
      </c>
      <c r="CW3424">
        <v>85.63214111328125</v>
      </c>
      <c r="CX3424">
        <v>27.859466552734375</v>
      </c>
      <c r="CY3424">
        <v>2.0933480262756348</v>
      </c>
      <c r="CZ3424">
        <v>2.0814752578735352</v>
      </c>
      <c r="DA3424">
        <v>2.1526510715484619</v>
      </c>
      <c r="DB3424">
        <v>1.9903864860534668</v>
      </c>
      <c r="DC3424">
        <v>1.6643483638763428</v>
      </c>
      <c r="DD3424">
        <v>1.1122256517410278</v>
      </c>
      <c r="DE3424">
        <v>1.0898290872573853</v>
      </c>
      <c r="DF3424">
        <v>1.0581144094467163</v>
      </c>
      <c r="DG3424">
        <v>1.0033750534057617</v>
      </c>
      <c r="DH3424">
        <v>0.96040177345275879</v>
      </c>
      <c r="DI3424">
        <v>0.95279586315155029</v>
      </c>
      <c r="DJ3424">
        <v>0.91950404644012451</v>
      </c>
      <c r="DK3424">
        <v>1.0225260257720947</v>
      </c>
      <c r="DL3424">
        <v>1.0971022844314575</v>
      </c>
      <c r="DM3424">
        <v>1.1518664360046387</v>
      </c>
      <c r="DN3424">
        <v>1.2660667896270752</v>
      </c>
      <c r="DO3424">
        <v>1.2578394412994385</v>
      </c>
      <c r="DP3424">
        <v>29.979747772216797</v>
      </c>
      <c r="DQ3424">
        <v>90.031814575195313</v>
      </c>
      <c r="DR3424">
        <v>89.922584533691406</v>
      </c>
      <c r="DS3424">
        <v>89.080352783203125</v>
      </c>
      <c r="DT3424">
        <v>88.593429565429688</v>
      </c>
      <c r="DU3424">
        <v>88.238105773925781</v>
      </c>
      <c r="DV3424">
        <v>30.056720733642578</v>
      </c>
      <c r="DW3424">
        <v>4.076012134552002</v>
      </c>
      <c r="DX3424">
        <v>4.0670208930969238</v>
      </c>
      <c r="DY3424">
        <v>4.118751049041748</v>
      </c>
      <c r="DZ3424">
        <v>3.9164340496063232</v>
      </c>
      <c r="EA3424">
        <v>3.5827925205230713</v>
      </c>
      <c r="EB3424">
        <v>3.5052547454833984</v>
      </c>
      <c r="EC3424">
        <v>3.4439342021942139</v>
      </c>
      <c r="ED3424">
        <v>3.3818998336791992</v>
      </c>
      <c r="EE3424">
        <v>3.3032410144805908</v>
      </c>
      <c r="EF3424">
        <v>3.2281730175018311</v>
      </c>
      <c r="EG3424">
        <v>3.2097678184509277</v>
      </c>
      <c r="EH3424">
        <v>3.1797096729278564</v>
      </c>
      <c r="EI3424">
        <v>3.3215932846069336</v>
      </c>
      <c r="EJ3424">
        <v>3.4454777240753174</v>
      </c>
      <c r="EK3424">
        <v>3.5854384899139404</v>
      </c>
      <c r="EL3424">
        <v>3.824704647064209</v>
      </c>
      <c r="EM3424">
        <v>3.8572585582733154</v>
      </c>
      <c r="EN3424">
        <v>33.119255065917969</v>
      </c>
      <c r="EO3424">
        <v>93.749168395996094</v>
      </c>
      <c r="EP3424">
        <v>93.643226623535156</v>
      </c>
      <c r="EQ3424">
        <v>92.833587646484375</v>
      </c>
      <c r="ER3424">
        <v>92.368797302246094</v>
      </c>
      <c r="ES3424">
        <v>92.000717163085938</v>
      </c>
      <c r="ET3424">
        <v>33.229209899902344</v>
      </c>
      <c r="EU3424">
        <v>6.9386649131774902</v>
      </c>
      <c r="EV3424">
        <v>6.9338335990905762</v>
      </c>
      <c r="EW3424">
        <v>6.957486629486084</v>
      </c>
      <c r="EX3424">
        <v>6.6973409652709961</v>
      </c>
      <c r="EY3424">
        <v>6.3527212142944336</v>
      </c>
      <c r="EZ3424">
        <v>70.062339782714844</v>
      </c>
      <c r="FA3424">
        <v>68.960830688476563</v>
      </c>
      <c r="FB3424">
        <v>68.111763000488281</v>
      </c>
      <c r="FC3424">
        <v>67.427131652832031</v>
      </c>
      <c r="FD3424">
        <v>66.710830688476563</v>
      </c>
      <c r="FE3424">
        <v>65.996002197265625</v>
      </c>
      <c r="FF3424">
        <v>66.038375854492188</v>
      </c>
      <c r="FG3424">
        <v>66.712944030761719</v>
      </c>
      <c r="FH3424">
        <v>67.249687194824219</v>
      </c>
      <c r="FI3424">
        <v>71.512290954589844</v>
      </c>
      <c r="FJ3424">
        <v>76.899528503417969</v>
      </c>
      <c r="FK3424">
        <v>82.001564025878906</v>
      </c>
      <c r="FL3424">
        <v>85.475570678710938</v>
      </c>
      <c r="FM3424">
        <v>87.633941650390625</v>
      </c>
      <c r="FN3424">
        <v>89.1356201171875</v>
      </c>
      <c r="FO3424">
        <v>89.486640930175781</v>
      </c>
      <c r="FP3424">
        <v>88.863288879394531</v>
      </c>
      <c r="FQ3424">
        <v>87.464088439941406</v>
      </c>
      <c r="FR3424">
        <v>85.148506164550781</v>
      </c>
      <c r="FS3424">
        <v>81.335044860839844</v>
      </c>
      <c r="FT3424">
        <v>77.792518615722656</v>
      </c>
      <c r="FU3424">
        <v>75.224029541015625</v>
      </c>
      <c r="FV3424">
        <v>73.319526672363281</v>
      </c>
      <c r="FW3424">
        <v>71.637153625488281</v>
      </c>
      <c r="FX3424">
        <v>1594</v>
      </c>
      <c r="FY3424">
        <v>1.6445562243461609E-2</v>
      </c>
      <c r="FZ3424">
        <v>1</v>
      </c>
    </row>
    <row r="3425" spans="1:182" x14ac:dyDescent="0.2">
      <c r="A3425" t="s">
        <v>245</v>
      </c>
      <c r="B3425" t="s">
        <v>252</v>
      </c>
      <c r="C3425" t="s">
        <v>217</v>
      </c>
      <c r="D3425" t="s">
        <v>46</v>
      </c>
      <c r="E3425">
        <v>2015</v>
      </c>
      <c r="F3425" t="s">
        <v>231</v>
      </c>
      <c r="G3425" t="s">
        <v>10</v>
      </c>
      <c r="H3425" t="s">
        <v>226</v>
      </c>
      <c r="I3425">
        <v>579.20000000000005</v>
      </c>
      <c r="L3425">
        <v>122.19018799157166</v>
      </c>
      <c r="M3425">
        <v>119.45344302273664</v>
      </c>
      <c r="N3425">
        <v>117.52091590786758</v>
      </c>
      <c r="O3425">
        <v>116.16301195884466</v>
      </c>
      <c r="P3425">
        <v>117.75135378637307</v>
      </c>
      <c r="Q3425">
        <v>125.01206383488808</v>
      </c>
      <c r="R3425">
        <v>135.60860274198407</v>
      </c>
      <c r="S3425">
        <v>138.41322234470593</v>
      </c>
      <c r="T3425">
        <v>146.91440549506908</v>
      </c>
      <c r="U3425">
        <v>145.23462019517862</v>
      </c>
      <c r="V3425">
        <v>148.81351487005654</v>
      </c>
      <c r="W3425">
        <v>154.78771009620547</v>
      </c>
      <c r="X3425">
        <v>159.13717485266784</v>
      </c>
      <c r="Y3425">
        <v>160.40537170388254</v>
      </c>
      <c r="Z3425">
        <v>160.99376552121188</v>
      </c>
      <c r="AA3425">
        <v>160.80765979720354</v>
      </c>
      <c r="AB3425">
        <v>157.75921959650208</v>
      </c>
      <c r="AC3425">
        <v>153.35031459056495</v>
      </c>
      <c r="AD3425">
        <v>150.89702983742924</v>
      </c>
      <c r="AE3425">
        <v>152.3144445304487</v>
      </c>
      <c r="AF3425">
        <v>151.12893101655487</v>
      </c>
      <c r="AG3425">
        <v>145.16245490940048</v>
      </c>
      <c r="AH3425">
        <v>139.70705957464713</v>
      </c>
      <c r="AI3425">
        <v>132.57750245786036</v>
      </c>
      <c r="AJ3425">
        <v>-3.3654732704162598</v>
      </c>
      <c r="AK3425">
        <v>-3.325758695602417</v>
      </c>
      <c r="AL3425">
        <v>-3.313887357711792</v>
      </c>
      <c r="AM3425">
        <v>-3.3567366600036621</v>
      </c>
      <c r="AN3425">
        <v>-3.3695738315582275</v>
      </c>
      <c r="AO3425">
        <v>-3.461611270904541</v>
      </c>
      <c r="AP3425">
        <v>-3.6669039726257324</v>
      </c>
      <c r="AQ3425">
        <v>-3.9852173328399658</v>
      </c>
      <c r="AR3425">
        <v>-4.2837400436401367</v>
      </c>
      <c r="AS3425">
        <v>-4.0237021446228027</v>
      </c>
      <c r="AT3425">
        <v>-3.8447670936584473</v>
      </c>
      <c r="AU3425">
        <v>-3.6487317085266113</v>
      </c>
      <c r="AV3425">
        <v>-3.7120165824890137</v>
      </c>
      <c r="AW3425">
        <v>-3.9166512489318848</v>
      </c>
      <c r="AX3425">
        <v>-3.8825314044952393</v>
      </c>
      <c r="AY3425">
        <v>9.1332569122314453</v>
      </c>
      <c r="AZ3425">
        <v>37.024700164794922</v>
      </c>
      <c r="BA3425">
        <v>36.640270233154297</v>
      </c>
      <c r="BB3425">
        <v>37.101661682128906</v>
      </c>
      <c r="BC3425">
        <v>38.974952697753906</v>
      </c>
      <c r="BD3425">
        <v>39.321071624755859</v>
      </c>
      <c r="BE3425">
        <v>8.1591958999633789</v>
      </c>
      <c r="BF3425">
        <v>-4.2701387405395508</v>
      </c>
      <c r="BG3425">
        <v>-4.1631102561950684</v>
      </c>
      <c r="BH3425">
        <v>-1.5743680000305176</v>
      </c>
      <c r="BI3425">
        <v>-1.5676685571670532</v>
      </c>
      <c r="BJ3425">
        <v>-1.5582282543182373</v>
      </c>
      <c r="BK3425">
        <v>-1.5733197927474976</v>
      </c>
      <c r="BL3425">
        <v>-1.5782313346862793</v>
      </c>
      <c r="BM3425">
        <v>-1.6194866895675659</v>
      </c>
      <c r="BN3425">
        <v>-1.7117773294448853</v>
      </c>
      <c r="BO3425">
        <v>-1.9307113885879517</v>
      </c>
      <c r="BP3425">
        <v>-2.0153634548187256</v>
      </c>
      <c r="BQ3425">
        <v>-1.9057698249816895</v>
      </c>
      <c r="BR3425">
        <v>-1.8464692831039429</v>
      </c>
      <c r="BS3425">
        <v>-1.7086058855056763</v>
      </c>
      <c r="BT3425">
        <v>-1.7103258371353149</v>
      </c>
      <c r="BU3425">
        <v>-1.8072831630706787</v>
      </c>
      <c r="BV3425">
        <v>-1.7772767543792725</v>
      </c>
      <c r="BW3425">
        <v>11.487621307373047</v>
      </c>
      <c r="BX3425">
        <v>39.652484893798828</v>
      </c>
      <c r="BY3425">
        <v>39.123039245605469</v>
      </c>
      <c r="BZ3425">
        <v>39.823204040527344</v>
      </c>
      <c r="CA3425">
        <v>41.801895141601563</v>
      </c>
      <c r="CB3425">
        <v>42.191398620605469</v>
      </c>
      <c r="CC3425">
        <v>10.785775184631348</v>
      </c>
      <c r="CD3425">
        <v>-1.7144265174865723</v>
      </c>
      <c r="CE3425">
        <v>-1.5473929643630981</v>
      </c>
      <c r="CF3425">
        <v>-0.33385390043258667</v>
      </c>
      <c r="CG3425">
        <v>-0.35002070665359497</v>
      </c>
      <c r="CH3425">
        <v>-0.3422640860080719</v>
      </c>
      <c r="CI3425">
        <v>-0.33813068270683289</v>
      </c>
      <c r="CJ3425">
        <v>-0.3375529944896698</v>
      </c>
      <c r="CK3425">
        <v>-0.34363684058189392</v>
      </c>
      <c r="CL3425">
        <v>-0.35766249895095825</v>
      </c>
      <c r="CM3425">
        <v>-0.50776684284210205</v>
      </c>
      <c r="CN3425">
        <v>-0.44429263472557068</v>
      </c>
      <c r="CO3425">
        <v>-0.43889641761779785</v>
      </c>
      <c r="CP3425">
        <v>-0.46245437860488892</v>
      </c>
      <c r="CQ3425">
        <v>-0.36488068103790283</v>
      </c>
      <c r="CR3425">
        <v>-0.32396101951599121</v>
      </c>
      <c r="CS3425">
        <v>-0.34634125232696533</v>
      </c>
      <c r="CT3425">
        <v>-0.31918376684188843</v>
      </c>
      <c r="CU3425">
        <v>13.118247032165527</v>
      </c>
      <c r="CV3425">
        <v>41.472480773925781</v>
      </c>
      <c r="CW3425">
        <v>40.842597961425781</v>
      </c>
      <c r="CX3425">
        <v>41.708133697509766</v>
      </c>
      <c r="CY3425">
        <v>43.75982666015625</v>
      </c>
      <c r="CZ3425">
        <v>44.179378509521484</v>
      </c>
      <c r="DA3425">
        <v>12.604935646057129</v>
      </c>
      <c r="DB3425">
        <v>5.5652055889368057E-2</v>
      </c>
      <c r="DC3425">
        <v>0.26424500346183777</v>
      </c>
      <c r="DD3425">
        <v>0.90666013956069946</v>
      </c>
      <c r="DE3425">
        <v>0.86762714385986328</v>
      </c>
      <c r="DF3425">
        <v>0.87370008230209351</v>
      </c>
      <c r="DG3425">
        <v>0.89705842733383179</v>
      </c>
      <c r="DH3425">
        <v>0.9031253457069397</v>
      </c>
      <c r="DI3425">
        <v>0.93221300840377808</v>
      </c>
      <c r="DJ3425">
        <v>0.99645227193832397</v>
      </c>
      <c r="DK3425">
        <v>0.91517770290374756</v>
      </c>
      <c r="DL3425">
        <v>1.1267780065536499</v>
      </c>
      <c r="DM3425">
        <v>1.0279768705368042</v>
      </c>
      <c r="DN3425">
        <v>0.92156058549880981</v>
      </c>
      <c r="DO3425">
        <v>0.97884446382522583</v>
      </c>
      <c r="DP3425">
        <v>1.0624037981033325</v>
      </c>
      <c r="DQ3425">
        <v>1.114600658416748</v>
      </c>
      <c r="DR3425">
        <v>1.1389092206954956</v>
      </c>
      <c r="DS3425">
        <v>14.748872756958008</v>
      </c>
      <c r="DT3425">
        <v>43.292476654052734</v>
      </c>
      <c r="DU3425">
        <v>42.562160491943359</v>
      </c>
      <c r="DV3425">
        <v>43.593067169189453</v>
      </c>
      <c r="DW3425">
        <v>45.717758178710938</v>
      </c>
      <c r="DX3425">
        <v>46.167354583740234</v>
      </c>
      <c r="DY3425">
        <v>14.42409610748291</v>
      </c>
      <c r="DZ3425">
        <v>1.825730562210083</v>
      </c>
      <c r="EA3425">
        <v>2.0758829116821289</v>
      </c>
      <c r="EB3425">
        <v>2.6977653503417969</v>
      </c>
      <c r="EC3425">
        <v>2.6257174015045166</v>
      </c>
      <c r="ED3425">
        <v>2.629359245300293</v>
      </c>
      <c r="EE3425">
        <v>2.6804754734039307</v>
      </c>
      <c r="EF3425">
        <v>2.6944677829742432</v>
      </c>
      <c r="EG3425">
        <v>2.7743375301361084</v>
      </c>
      <c r="EH3425">
        <v>2.9515788555145264</v>
      </c>
      <c r="EI3425">
        <v>2.9696836471557617</v>
      </c>
      <c r="EJ3425">
        <v>3.3951547145843506</v>
      </c>
      <c r="EK3425">
        <v>3.1459090709686279</v>
      </c>
      <c r="EL3425">
        <v>2.9198582172393799</v>
      </c>
      <c r="EM3425">
        <v>2.9189703464508057</v>
      </c>
      <c r="EN3425">
        <v>3.0640943050384521</v>
      </c>
      <c r="EO3425">
        <v>3.2239687442779541</v>
      </c>
      <c r="EP3425">
        <v>3.244163990020752</v>
      </c>
      <c r="EQ3425">
        <v>17.103237152099609</v>
      </c>
      <c r="ER3425">
        <v>45.920261383056641</v>
      </c>
      <c r="ES3425">
        <v>45.044929504394531</v>
      </c>
      <c r="ET3425">
        <v>46.314605712890625</v>
      </c>
      <c r="EU3425">
        <v>48.544700622558594</v>
      </c>
      <c r="EV3425">
        <v>49.037681579589844</v>
      </c>
      <c r="EW3425">
        <v>17.050674438476562</v>
      </c>
      <c r="EX3425">
        <v>4.3814430236816406</v>
      </c>
      <c r="EY3425">
        <v>4.6916003227233887</v>
      </c>
      <c r="EZ3425">
        <v>59.432601928710938</v>
      </c>
      <c r="FA3425">
        <v>58.785614013671875</v>
      </c>
      <c r="FB3425">
        <v>58.15478515625</v>
      </c>
      <c r="FC3425">
        <v>57.440132141113281</v>
      </c>
      <c r="FD3425">
        <v>56.836647033691406</v>
      </c>
      <c r="FE3425">
        <v>56.725921630859375</v>
      </c>
      <c r="FF3425">
        <v>56.153144836425781</v>
      </c>
      <c r="FG3425">
        <v>56.035652160644531</v>
      </c>
      <c r="FH3425">
        <v>59.574832916259766</v>
      </c>
      <c r="FI3425">
        <v>64.545143127441406</v>
      </c>
      <c r="FJ3425">
        <v>70.417724609375</v>
      </c>
      <c r="FK3425">
        <v>75.430282592773438</v>
      </c>
      <c r="FL3425">
        <v>78.840103149414063</v>
      </c>
      <c r="FM3425">
        <v>80.137138366699219</v>
      </c>
      <c r="FN3425">
        <v>80.740005493164062</v>
      </c>
      <c r="FO3425">
        <v>80.29583740234375</v>
      </c>
      <c r="FP3425">
        <v>78.18548583984375</v>
      </c>
      <c r="FQ3425">
        <v>74.217796325683594</v>
      </c>
      <c r="FR3425">
        <v>70.216659545898437</v>
      </c>
      <c r="FS3425">
        <v>67.718955993652344</v>
      </c>
      <c r="FT3425">
        <v>65.773773193359375</v>
      </c>
      <c r="FU3425">
        <v>64.007545471191406</v>
      </c>
      <c r="FV3425">
        <v>62.770027160644531</v>
      </c>
      <c r="FW3425">
        <v>61.578151702880859</v>
      </c>
      <c r="FX3425">
        <v>1594</v>
      </c>
      <c r="FY3425">
        <v>1.6445562243461609E-2</v>
      </c>
      <c r="FZ3425">
        <v>1</v>
      </c>
    </row>
    <row r="3426" spans="1:182" x14ac:dyDescent="0.2">
      <c r="A3426" t="s">
        <v>245</v>
      </c>
      <c r="B3426" t="s">
        <v>252</v>
      </c>
      <c r="C3426" t="s">
        <v>217</v>
      </c>
      <c r="D3426" t="s">
        <v>46</v>
      </c>
      <c r="E3426">
        <v>2016</v>
      </c>
      <c r="F3426" t="s">
        <v>231</v>
      </c>
      <c r="G3426" t="s">
        <v>10</v>
      </c>
      <c r="H3426" t="s">
        <v>226</v>
      </c>
      <c r="I3426">
        <v>579.20000000000005</v>
      </c>
      <c r="L3426">
        <v>122.19018799157166</v>
      </c>
      <c r="M3426">
        <v>119.45344302273664</v>
      </c>
      <c r="N3426">
        <v>117.52091590786758</v>
      </c>
      <c r="O3426">
        <v>116.16301195884466</v>
      </c>
      <c r="P3426">
        <v>117.75135378637307</v>
      </c>
      <c r="Q3426">
        <v>125.01206383488808</v>
      </c>
      <c r="R3426">
        <v>135.60860274198407</v>
      </c>
      <c r="S3426">
        <v>138.41322234470593</v>
      </c>
      <c r="T3426">
        <v>146.91440549506908</v>
      </c>
      <c r="U3426">
        <v>145.23462019517862</v>
      </c>
      <c r="V3426">
        <v>148.81351487005654</v>
      </c>
      <c r="W3426">
        <v>154.78771009620547</v>
      </c>
      <c r="X3426">
        <v>159.13717485266784</v>
      </c>
      <c r="Y3426">
        <v>160.40537170388254</v>
      </c>
      <c r="Z3426">
        <v>160.99376552121188</v>
      </c>
      <c r="AA3426">
        <v>160.80765979720354</v>
      </c>
      <c r="AB3426">
        <v>157.75921959650208</v>
      </c>
      <c r="AC3426">
        <v>153.35031459056495</v>
      </c>
      <c r="AD3426">
        <v>150.89702983742924</v>
      </c>
      <c r="AE3426">
        <v>152.3144445304487</v>
      </c>
      <c r="AF3426">
        <v>151.12893101655487</v>
      </c>
      <c r="AG3426">
        <v>145.16245490940048</v>
      </c>
      <c r="AH3426">
        <v>139.70705957464713</v>
      </c>
      <c r="AI3426">
        <v>132.57750245786036</v>
      </c>
      <c r="AJ3426">
        <v>-3.3654732704162598</v>
      </c>
      <c r="AK3426">
        <v>-3.325758695602417</v>
      </c>
      <c r="AL3426">
        <v>-3.313887357711792</v>
      </c>
      <c r="AM3426">
        <v>-3.3567366600036621</v>
      </c>
      <c r="AN3426">
        <v>-3.3695738315582275</v>
      </c>
      <c r="AO3426">
        <v>-3.461611270904541</v>
      </c>
      <c r="AP3426">
        <v>-3.6669039726257324</v>
      </c>
      <c r="AQ3426">
        <v>-3.9852173328399658</v>
      </c>
      <c r="AR3426">
        <v>-4.2837400436401367</v>
      </c>
      <c r="AS3426">
        <v>-4.0237021446228027</v>
      </c>
      <c r="AT3426">
        <v>-3.8447670936584473</v>
      </c>
      <c r="AU3426">
        <v>-3.6487317085266113</v>
      </c>
      <c r="AV3426">
        <v>-3.7120165824890137</v>
      </c>
      <c r="AW3426">
        <v>-3.9166512489318848</v>
      </c>
      <c r="AX3426">
        <v>-3.8825314044952393</v>
      </c>
      <c r="AY3426">
        <v>9.1332569122314453</v>
      </c>
      <c r="AZ3426">
        <v>37.024700164794922</v>
      </c>
      <c r="BA3426">
        <v>36.640270233154297</v>
      </c>
      <c r="BB3426">
        <v>37.101661682128906</v>
      </c>
      <c r="BC3426">
        <v>38.974952697753906</v>
      </c>
      <c r="BD3426">
        <v>39.321071624755859</v>
      </c>
      <c r="BE3426">
        <v>8.1591958999633789</v>
      </c>
      <c r="BF3426">
        <v>-4.2701387405395508</v>
      </c>
      <c r="BG3426">
        <v>-4.1631102561950684</v>
      </c>
      <c r="BH3426">
        <v>-1.5743680000305176</v>
      </c>
      <c r="BI3426">
        <v>-1.5676685571670532</v>
      </c>
      <c r="BJ3426">
        <v>-1.5582282543182373</v>
      </c>
      <c r="BK3426">
        <v>-1.5733197927474976</v>
      </c>
      <c r="BL3426">
        <v>-1.5782313346862793</v>
      </c>
      <c r="BM3426">
        <v>-1.6194866895675659</v>
      </c>
      <c r="BN3426">
        <v>-1.7117773294448853</v>
      </c>
      <c r="BO3426">
        <v>-1.9307113885879517</v>
      </c>
      <c r="BP3426">
        <v>-2.0153634548187256</v>
      </c>
      <c r="BQ3426">
        <v>-1.9057698249816895</v>
      </c>
      <c r="BR3426">
        <v>-1.8464692831039429</v>
      </c>
      <c r="BS3426">
        <v>-1.7086058855056763</v>
      </c>
      <c r="BT3426">
        <v>-1.7103258371353149</v>
      </c>
      <c r="BU3426">
        <v>-1.8072831630706787</v>
      </c>
      <c r="BV3426">
        <v>-1.7772767543792725</v>
      </c>
      <c r="BW3426">
        <v>11.487621307373047</v>
      </c>
      <c r="BX3426">
        <v>39.652484893798828</v>
      </c>
      <c r="BY3426">
        <v>39.123039245605469</v>
      </c>
      <c r="BZ3426">
        <v>39.823204040527344</v>
      </c>
      <c r="CA3426">
        <v>41.801895141601563</v>
      </c>
      <c r="CB3426">
        <v>42.191398620605469</v>
      </c>
      <c r="CC3426">
        <v>10.785775184631348</v>
      </c>
      <c r="CD3426">
        <v>-1.7144265174865723</v>
      </c>
      <c r="CE3426">
        <v>-1.5473929643630981</v>
      </c>
      <c r="CF3426">
        <v>-0.33385390043258667</v>
      </c>
      <c r="CG3426">
        <v>-0.35002070665359497</v>
      </c>
      <c r="CH3426">
        <v>-0.3422640860080719</v>
      </c>
      <c r="CI3426">
        <v>-0.33813068270683289</v>
      </c>
      <c r="CJ3426">
        <v>-0.3375529944896698</v>
      </c>
      <c r="CK3426">
        <v>-0.34363684058189392</v>
      </c>
      <c r="CL3426">
        <v>-0.35766249895095825</v>
      </c>
      <c r="CM3426">
        <v>-0.50776684284210205</v>
      </c>
      <c r="CN3426">
        <v>-0.44429263472557068</v>
      </c>
      <c r="CO3426">
        <v>-0.43889641761779785</v>
      </c>
      <c r="CP3426">
        <v>-0.46245437860488892</v>
      </c>
      <c r="CQ3426">
        <v>-0.36488068103790283</v>
      </c>
      <c r="CR3426">
        <v>-0.32396101951599121</v>
      </c>
      <c r="CS3426">
        <v>-0.34634125232696533</v>
      </c>
      <c r="CT3426">
        <v>-0.31918376684188843</v>
      </c>
      <c r="CU3426">
        <v>13.118247032165527</v>
      </c>
      <c r="CV3426">
        <v>41.472480773925781</v>
      </c>
      <c r="CW3426">
        <v>40.842597961425781</v>
      </c>
      <c r="CX3426">
        <v>41.708133697509766</v>
      </c>
      <c r="CY3426">
        <v>43.75982666015625</v>
      </c>
      <c r="CZ3426">
        <v>44.179378509521484</v>
      </c>
      <c r="DA3426">
        <v>12.604935646057129</v>
      </c>
      <c r="DB3426">
        <v>5.5652055889368057E-2</v>
      </c>
      <c r="DC3426">
        <v>0.26424500346183777</v>
      </c>
      <c r="DD3426">
        <v>0.90666013956069946</v>
      </c>
      <c r="DE3426">
        <v>0.86762714385986328</v>
      </c>
      <c r="DF3426">
        <v>0.87370008230209351</v>
      </c>
      <c r="DG3426">
        <v>0.89705842733383179</v>
      </c>
      <c r="DH3426">
        <v>0.9031253457069397</v>
      </c>
      <c r="DI3426">
        <v>0.93221300840377808</v>
      </c>
      <c r="DJ3426">
        <v>0.99645227193832397</v>
      </c>
      <c r="DK3426">
        <v>0.91517770290374756</v>
      </c>
      <c r="DL3426">
        <v>1.1267780065536499</v>
      </c>
      <c r="DM3426">
        <v>1.0279768705368042</v>
      </c>
      <c r="DN3426">
        <v>0.92156058549880981</v>
      </c>
      <c r="DO3426">
        <v>0.97884446382522583</v>
      </c>
      <c r="DP3426">
        <v>1.0624037981033325</v>
      </c>
      <c r="DQ3426">
        <v>1.114600658416748</v>
      </c>
      <c r="DR3426">
        <v>1.1389092206954956</v>
      </c>
      <c r="DS3426">
        <v>14.748872756958008</v>
      </c>
      <c r="DT3426">
        <v>43.292476654052734</v>
      </c>
      <c r="DU3426">
        <v>42.562160491943359</v>
      </c>
      <c r="DV3426">
        <v>43.593067169189453</v>
      </c>
      <c r="DW3426">
        <v>45.717758178710938</v>
      </c>
      <c r="DX3426">
        <v>46.167354583740234</v>
      </c>
      <c r="DY3426">
        <v>14.42409610748291</v>
      </c>
      <c r="DZ3426">
        <v>1.825730562210083</v>
      </c>
      <c r="EA3426">
        <v>2.0758829116821289</v>
      </c>
      <c r="EB3426">
        <v>2.6977653503417969</v>
      </c>
      <c r="EC3426">
        <v>2.6257174015045166</v>
      </c>
      <c r="ED3426">
        <v>2.629359245300293</v>
      </c>
      <c r="EE3426">
        <v>2.6804754734039307</v>
      </c>
      <c r="EF3426">
        <v>2.6944677829742432</v>
      </c>
      <c r="EG3426">
        <v>2.7743375301361084</v>
      </c>
      <c r="EH3426">
        <v>2.9515788555145264</v>
      </c>
      <c r="EI3426">
        <v>2.9696836471557617</v>
      </c>
      <c r="EJ3426">
        <v>3.3951547145843506</v>
      </c>
      <c r="EK3426">
        <v>3.1459090709686279</v>
      </c>
      <c r="EL3426">
        <v>2.9198582172393799</v>
      </c>
      <c r="EM3426">
        <v>2.9189703464508057</v>
      </c>
      <c r="EN3426">
        <v>3.0640943050384521</v>
      </c>
      <c r="EO3426">
        <v>3.2239687442779541</v>
      </c>
      <c r="EP3426">
        <v>3.244163990020752</v>
      </c>
      <c r="EQ3426">
        <v>17.103237152099609</v>
      </c>
      <c r="ER3426">
        <v>45.920261383056641</v>
      </c>
      <c r="ES3426">
        <v>45.044929504394531</v>
      </c>
      <c r="ET3426">
        <v>46.314605712890625</v>
      </c>
      <c r="EU3426">
        <v>48.544700622558594</v>
      </c>
      <c r="EV3426">
        <v>49.037681579589844</v>
      </c>
      <c r="EW3426">
        <v>17.050674438476562</v>
      </c>
      <c r="EX3426">
        <v>4.3814430236816406</v>
      </c>
      <c r="EY3426">
        <v>4.6916003227233887</v>
      </c>
      <c r="EZ3426">
        <v>59.432601928710938</v>
      </c>
      <c r="FA3426">
        <v>58.785614013671875</v>
      </c>
      <c r="FB3426">
        <v>58.15478515625</v>
      </c>
      <c r="FC3426">
        <v>57.440132141113281</v>
      </c>
      <c r="FD3426">
        <v>56.836647033691406</v>
      </c>
      <c r="FE3426">
        <v>56.725921630859375</v>
      </c>
      <c r="FF3426">
        <v>56.153144836425781</v>
      </c>
      <c r="FG3426">
        <v>56.035652160644531</v>
      </c>
      <c r="FH3426">
        <v>59.574832916259766</v>
      </c>
      <c r="FI3426">
        <v>64.545143127441406</v>
      </c>
      <c r="FJ3426">
        <v>70.417724609375</v>
      </c>
      <c r="FK3426">
        <v>75.430282592773438</v>
      </c>
      <c r="FL3426">
        <v>78.840103149414063</v>
      </c>
      <c r="FM3426">
        <v>80.137138366699219</v>
      </c>
      <c r="FN3426">
        <v>80.740005493164062</v>
      </c>
      <c r="FO3426">
        <v>80.29583740234375</v>
      </c>
      <c r="FP3426">
        <v>78.18548583984375</v>
      </c>
      <c r="FQ3426">
        <v>74.217796325683594</v>
      </c>
      <c r="FR3426">
        <v>70.216659545898437</v>
      </c>
      <c r="FS3426">
        <v>67.718955993652344</v>
      </c>
      <c r="FT3426">
        <v>65.773773193359375</v>
      </c>
      <c r="FU3426">
        <v>64.007545471191406</v>
      </c>
      <c r="FV3426">
        <v>62.770027160644531</v>
      </c>
      <c r="FW3426">
        <v>61.578151702880859</v>
      </c>
      <c r="FX3426">
        <v>1594</v>
      </c>
      <c r="FY3426">
        <v>1.6445562243461609E-2</v>
      </c>
      <c r="FZ3426">
        <v>1</v>
      </c>
    </row>
    <row r="3427" spans="1:182" x14ac:dyDescent="0.2">
      <c r="A3427" t="s">
        <v>245</v>
      </c>
      <c r="B3427" t="s">
        <v>252</v>
      </c>
      <c r="C3427" t="s">
        <v>217</v>
      </c>
      <c r="D3427" t="s">
        <v>46</v>
      </c>
      <c r="E3427">
        <v>2017</v>
      </c>
      <c r="F3427" t="s">
        <v>231</v>
      </c>
      <c r="G3427" t="s">
        <v>10</v>
      </c>
      <c r="H3427" t="s">
        <v>226</v>
      </c>
      <c r="I3427">
        <v>579.20000000000005</v>
      </c>
      <c r="L3427">
        <v>122.19018799157166</v>
      </c>
      <c r="M3427">
        <v>119.45344302273664</v>
      </c>
      <c r="N3427">
        <v>117.52091590786758</v>
      </c>
      <c r="O3427">
        <v>116.16301195884466</v>
      </c>
      <c r="P3427">
        <v>117.75135378637307</v>
      </c>
      <c r="Q3427">
        <v>125.01206383488808</v>
      </c>
      <c r="R3427">
        <v>135.60860274198407</v>
      </c>
      <c r="S3427">
        <v>138.41322234470593</v>
      </c>
      <c r="T3427">
        <v>146.91440549506908</v>
      </c>
      <c r="U3427">
        <v>145.23462019517865</v>
      </c>
      <c r="V3427">
        <v>148.81351487005657</v>
      </c>
      <c r="W3427">
        <v>154.78771009620547</v>
      </c>
      <c r="X3427">
        <v>159.13717485266784</v>
      </c>
      <c r="Y3427">
        <v>160.40537170388251</v>
      </c>
      <c r="Z3427">
        <v>160.99376552121188</v>
      </c>
      <c r="AA3427">
        <v>160.80765979720354</v>
      </c>
      <c r="AB3427">
        <v>157.75921959650205</v>
      </c>
      <c r="AC3427">
        <v>153.35031459056495</v>
      </c>
      <c r="AD3427">
        <v>150.89702983742924</v>
      </c>
      <c r="AE3427">
        <v>152.3144445304487</v>
      </c>
      <c r="AF3427">
        <v>151.12893101655487</v>
      </c>
      <c r="AG3427">
        <v>145.16245490940048</v>
      </c>
      <c r="AH3427">
        <v>139.70705957464713</v>
      </c>
      <c r="AI3427">
        <v>132.57750245786036</v>
      </c>
      <c r="AJ3427">
        <v>-3.3654732704162598</v>
      </c>
      <c r="AK3427">
        <v>-3.325758695602417</v>
      </c>
      <c r="AL3427">
        <v>-3.313887357711792</v>
      </c>
      <c r="AM3427">
        <v>-3.3567366600036621</v>
      </c>
      <c r="AN3427">
        <v>-3.3695738315582275</v>
      </c>
      <c r="AO3427">
        <v>-3.461611270904541</v>
      </c>
      <c r="AP3427">
        <v>-3.6669039726257324</v>
      </c>
      <c r="AQ3427">
        <v>-3.9852173328399658</v>
      </c>
      <c r="AR3427">
        <v>-4.2837400436401367</v>
      </c>
      <c r="AS3427">
        <v>-4.0237021446228027</v>
      </c>
      <c r="AT3427">
        <v>-3.8447670936584473</v>
      </c>
      <c r="AU3427">
        <v>-3.6487317085266113</v>
      </c>
      <c r="AV3427">
        <v>-3.7120165824890137</v>
      </c>
      <c r="AW3427">
        <v>-3.9166512489318848</v>
      </c>
      <c r="AX3427">
        <v>-3.8825314044952393</v>
      </c>
      <c r="AY3427">
        <v>9.1332569122314453</v>
      </c>
      <c r="AZ3427">
        <v>37.024700164794922</v>
      </c>
      <c r="BA3427">
        <v>36.640270233154297</v>
      </c>
      <c r="BB3427">
        <v>37.101661682128906</v>
      </c>
      <c r="BC3427">
        <v>38.974952697753906</v>
      </c>
      <c r="BD3427">
        <v>39.321071624755859</v>
      </c>
      <c r="BE3427">
        <v>8.1591958999633789</v>
      </c>
      <c r="BF3427">
        <v>-4.2701387405395508</v>
      </c>
      <c r="BG3427">
        <v>-4.1631102561950684</v>
      </c>
      <c r="BH3427">
        <v>-1.5743680000305176</v>
      </c>
      <c r="BI3427">
        <v>-1.5676685571670532</v>
      </c>
      <c r="BJ3427">
        <v>-1.5582282543182373</v>
      </c>
      <c r="BK3427">
        <v>-1.5733197927474976</v>
      </c>
      <c r="BL3427">
        <v>-1.5782313346862793</v>
      </c>
      <c r="BM3427">
        <v>-1.6194866895675659</v>
      </c>
      <c r="BN3427">
        <v>-1.7117773294448853</v>
      </c>
      <c r="BO3427">
        <v>-1.9307113885879517</v>
      </c>
      <c r="BP3427">
        <v>-2.0153634548187256</v>
      </c>
      <c r="BQ3427">
        <v>-1.9057698249816895</v>
      </c>
      <c r="BR3427">
        <v>-1.8464692831039429</v>
      </c>
      <c r="BS3427">
        <v>-1.7086058855056763</v>
      </c>
      <c r="BT3427">
        <v>-1.7103258371353149</v>
      </c>
      <c r="BU3427">
        <v>-1.8072831630706787</v>
      </c>
      <c r="BV3427">
        <v>-1.7772767543792725</v>
      </c>
      <c r="BW3427">
        <v>11.487621307373047</v>
      </c>
      <c r="BX3427">
        <v>39.652484893798828</v>
      </c>
      <c r="BY3427">
        <v>39.123039245605469</v>
      </c>
      <c r="BZ3427">
        <v>39.823204040527344</v>
      </c>
      <c r="CA3427">
        <v>41.801895141601563</v>
      </c>
      <c r="CB3427">
        <v>42.191398620605469</v>
      </c>
      <c r="CC3427">
        <v>10.785775184631348</v>
      </c>
      <c r="CD3427">
        <v>-1.7144265174865723</v>
      </c>
      <c r="CE3427">
        <v>-1.5473929643630981</v>
      </c>
      <c r="CF3427">
        <v>-0.33385390043258667</v>
      </c>
      <c r="CG3427">
        <v>-0.35002070665359497</v>
      </c>
      <c r="CH3427">
        <v>-0.3422640860080719</v>
      </c>
      <c r="CI3427">
        <v>-0.33813068270683289</v>
      </c>
      <c r="CJ3427">
        <v>-0.3375529944896698</v>
      </c>
      <c r="CK3427">
        <v>-0.34363684058189392</v>
      </c>
      <c r="CL3427">
        <v>-0.35766249895095825</v>
      </c>
      <c r="CM3427">
        <v>-0.50776684284210205</v>
      </c>
      <c r="CN3427">
        <v>-0.44429263472557068</v>
      </c>
      <c r="CO3427">
        <v>-0.43889641761779785</v>
      </c>
      <c r="CP3427">
        <v>-0.46245437860488892</v>
      </c>
      <c r="CQ3427">
        <v>-0.36488068103790283</v>
      </c>
      <c r="CR3427">
        <v>-0.32396101951599121</v>
      </c>
      <c r="CS3427">
        <v>-0.34634125232696533</v>
      </c>
      <c r="CT3427">
        <v>-0.31918376684188843</v>
      </c>
      <c r="CU3427">
        <v>13.118247032165527</v>
      </c>
      <c r="CV3427">
        <v>41.472480773925781</v>
      </c>
      <c r="CW3427">
        <v>40.842597961425781</v>
      </c>
      <c r="CX3427">
        <v>41.708133697509766</v>
      </c>
      <c r="CY3427">
        <v>43.75982666015625</v>
      </c>
      <c r="CZ3427">
        <v>44.179378509521484</v>
      </c>
      <c r="DA3427">
        <v>12.604935646057129</v>
      </c>
      <c r="DB3427">
        <v>5.5652055889368057E-2</v>
      </c>
      <c r="DC3427">
        <v>0.26424500346183777</v>
      </c>
      <c r="DD3427">
        <v>0.90666013956069946</v>
      </c>
      <c r="DE3427">
        <v>0.86762714385986328</v>
      </c>
      <c r="DF3427">
        <v>0.87370008230209351</v>
      </c>
      <c r="DG3427">
        <v>0.89705842733383179</v>
      </c>
      <c r="DH3427">
        <v>0.9031253457069397</v>
      </c>
      <c r="DI3427">
        <v>0.93221300840377808</v>
      </c>
      <c r="DJ3427">
        <v>0.99645227193832397</v>
      </c>
      <c r="DK3427">
        <v>0.91517770290374756</v>
      </c>
      <c r="DL3427">
        <v>1.1267780065536499</v>
      </c>
      <c r="DM3427">
        <v>1.0279768705368042</v>
      </c>
      <c r="DN3427">
        <v>0.92156058549880981</v>
      </c>
      <c r="DO3427">
        <v>0.97884446382522583</v>
      </c>
      <c r="DP3427">
        <v>1.0624037981033325</v>
      </c>
      <c r="DQ3427">
        <v>1.114600658416748</v>
      </c>
      <c r="DR3427">
        <v>1.1389092206954956</v>
      </c>
      <c r="DS3427">
        <v>14.748872756958008</v>
      </c>
      <c r="DT3427">
        <v>43.292476654052734</v>
      </c>
      <c r="DU3427">
        <v>42.562160491943359</v>
      </c>
      <c r="DV3427">
        <v>43.593067169189453</v>
      </c>
      <c r="DW3427">
        <v>45.717758178710938</v>
      </c>
      <c r="DX3427">
        <v>46.167354583740234</v>
      </c>
      <c r="DY3427">
        <v>14.42409610748291</v>
      </c>
      <c r="DZ3427">
        <v>1.825730562210083</v>
      </c>
      <c r="EA3427">
        <v>2.0758829116821289</v>
      </c>
      <c r="EB3427">
        <v>2.6977653503417969</v>
      </c>
      <c r="EC3427">
        <v>2.6257174015045166</v>
      </c>
      <c r="ED3427">
        <v>2.629359245300293</v>
      </c>
      <c r="EE3427">
        <v>2.6804754734039307</v>
      </c>
      <c r="EF3427">
        <v>2.6944677829742432</v>
      </c>
      <c r="EG3427">
        <v>2.7743375301361084</v>
      </c>
      <c r="EH3427">
        <v>2.9515788555145264</v>
      </c>
      <c r="EI3427">
        <v>2.9696836471557617</v>
      </c>
      <c r="EJ3427">
        <v>3.3951547145843506</v>
      </c>
      <c r="EK3427">
        <v>3.1459090709686279</v>
      </c>
      <c r="EL3427">
        <v>2.9198582172393799</v>
      </c>
      <c r="EM3427">
        <v>2.9189703464508057</v>
      </c>
      <c r="EN3427">
        <v>3.0640943050384521</v>
      </c>
      <c r="EO3427">
        <v>3.2239687442779541</v>
      </c>
      <c r="EP3427">
        <v>3.244163990020752</v>
      </c>
      <c r="EQ3427">
        <v>17.103237152099609</v>
      </c>
      <c r="ER3427">
        <v>45.920261383056641</v>
      </c>
      <c r="ES3427">
        <v>45.044929504394531</v>
      </c>
      <c r="ET3427">
        <v>46.314605712890625</v>
      </c>
      <c r="EU3427">
        <v>48.544700622558594</v>
      </c>
      <c r="EV3427">
        <v>49.037681579589844</v>
      </c>
      <c r="EW3427">
        <v>17.050674438476562</v>
      </c>
      <c r="EX3427">
        <v>4.3814430236816406</v>
      </c>
      <c r="EY3427">
        <v>4.6916003227233887</v>
      </c>
      <c r="EZ3427">
        <v>59.432601928710938</v>
      </c>
      <c r="FA3427">
        <v>58.785614013671875</v>
      </c>
      <c r="FB3427">
        <v>58.15478515625</v>
      </c>
      <c r="FC3427">
        <v>57.440132141113281</v>
      </c>
      <c r="FD3427">
        <v>56.836647033691406</v>
      </c>
      <c r="FE3427">
        <v>56.725921630859375</v>
      </c>
      <c r="FF3427">
        <v>56.153144836425781</v>
      </c>
      <c r="FG3427">
        <v>56.035652160644531</v>
      </c>
      <c r="FH3427">
        <v>59.574832916259766</v>
      </c>
      <c r="FI3427">
        <v>64.545143127441406</v>
      </c>
      <c r="FJ3427">
        <v>70.417724609375</v>
      </c>
      <c r="FK3427">
        <v>75.430282592773438</v>
      </c>
      <c r="FL3427">
        <v>78.840103149414063</v>
      </c>
      <c r="FM3427">
        <v>80.137138366699219</v>
      </c>
      <c r="FN3427">
        <v>80.740005493164062</v>
      </c>
      <c r="FO3427">
        <v>80.29583740234375</v>
      </c>
      <c r="FP3427">
        <v>78.18548583984375</v>
      </c>
      <c r="FQ3427">
        <v>74.217796325683594</v>
      </c>
      <c r="FR3427">
        <v>70.216659545898437</v>
      </c>
      <c r="FS3427">
        <v>67.718955993652344</v>
      </c>
      <c r="FT3427">
        <v>65.773773193359375</v>
      </c>
      <c r="FU3427">
        <v>64.007545471191406</v>
      </c>
      <c r="FV3427">
        <v>62.770027160644531</v>
      </c>
      <c r="FW3427">
        <v>61.578151702880859</v>
      </c>
      <c r="FX3427">
        <v>1594</v>
      </c>
      <c r="FY3427">
        <v>1.6445562243461609E-2</v>
      </c>
      <c r="FZ3427">
        <v>1</v>
      </c>
    </row>
    <row r="3428" spans="1:182" x14ac:dyDescent="0.2">
      <c r="A3428" t="s">
        <v>245</v>
      </c>
      <c r="B3428" t="s">
        <v>252</v>
      </c>
      <c r="C3428" t="s">
        <v>217</v>
      </c>
      <c r="D3428" t="s">
        <v>47</v>
      </c>
      <c r="E3428">
        <v>2015</v>
      </c>
      <c r="F3428" t="s">
        <v>231</v>
      </c>
      <c r="G3428" t="s">
        <v>10</v>
      </c>
      <c r="H3428" t="s">
        <v>226</v>
      </c>
      <c r="I3428">
        <v>579.20000000000005</v>
      </c>
      <c r="L3428">
        <v>106.16208214922892</v>
      </c>
      <c r="M3428">
        <v>103.84833104015595</v>
      </c>
      <c r="N3428">
        <v>102.52008056031109</v>
      </c>
      <c r="O3428">
        <v>102.37164833442411</v>
      </c>
      <c r="P3428">
        <v>104.49105853831037</v>
      </c>
      <c r="Q3428">
        <v>110.10882166440261</v>
      </c>
      <c r="R3428">
        <v>119.419864560121</v>
      </c>
      <c r="S3428">
        <v>122.89051345719805</v>
      </c>
      <c r="T3428">
        <v>125.72724703888858</v>
      </c>
      <c r="U3428">
        <v>126.77867368323318</v>
      </c>
      <c r="V3428">
        <v>128.27428862040222</v>
      </c>
      <c r="W3428">
        <v>130.98380017255775</v>
      </c>
      <c r="X3428">
        <v>133.31111583547465</v>
      </c>
      <c r="Y3428">
        <v>133.04726856693767</v>
      </c>
      <c r="Z3428">
        <v>133.64647714648362</v>
      </c>
      <c r="AA3428">
        <v>133.20254093716395</v>
      </c>
      <c r="AB3428">
        <v>132.64049910893092</v>
      </c>
      <c r="AC3428">
        <v>132.88566628643662</v>
      </c>
      <c r="AD3428">
        <v>129.83583963218547</v>
      </c>
      <c r="AE3428">
        <v>128.47651373313795</v>
      </c>
      <c r="AF3428">
        <v>126.54152439754448</v>
      </c>
      <c r="AG3428">
        <v>122.43280745141311</v>
      </c>
      <c r="AH3428">
        <v>117.44383674839533</v>
      </c>
      <c r="AI3428">
        <v>111.42337306227012</v>
      </c>
      <c r="AJ3428">
        <v>-2.5616028308868408</v>
      </c>
      <c r="AK3428">
        <v>-2.5048136711120605</v>
      </c>
      <c r="AL3428">
        <v>-2.4895856380462646</v>
      </c>
      <c r="AM3428">
        <v>-2.5030276775360107</v>
      </c>
      <c r="AN3428">
        <v>-2.5479767322540283</v>
      </c>
      <c r="AO3428">
        <v>-2.6405124664306641</v>
      </c>
      <c r="AP3428">
        <v>-2.7534983158111572</v>
      </c>
      <c r="AQ3428">
        <v>-2.9070661067962646</v>
      </c>
      <c r="AR3428">
        <v>-2.9421918392181396</v>
      </c>
      <c r="AS3428">
        <v>-2.9067854881286621</v>
      </c>
      <c r="AT3428">
        <v>-2.7714321613311768</v>
      </c>
      <c r="AU3428">
        <v>-2.8405694961547852</v>
      </c>
      <c r="AV3428">
        <v>-2.8545675277709961</v>
      </c>
      <c r="AW3428">
        <v>-2.9268476963043213</v>
      </c>
      <c r="AX3428">
        <v>-2.9043002128601074</v>
      </c>
      <c r="AY3428">
        <v>6.3223261833190918</v>
      </c>
      <c r="AZ3428">
        <v>29.62762451171875</v>
      </c>
      <c r="BA3428">
        <v>29.723012924194336</v>
      </c>
      <c r="BB3428">
        <v>29.133893966674805</v>
      </c>
      <c r="BC3428">
        <v>28.849050521850586</v>
      </c>
      <c r="BD3428">
        <v>28.641380310058594</v>
      </c>
      <c r="BE3428">
        <v>5.7343487739562988</v>
      </c>
      <c r="BF3428">
        <v>-3.4148964881896973</v>
      </c>
      <c r="BG3428">
        <v>-3.3862388134002686</v>
      </c>
      <c r="BH3428">
        <v>-1.2181166410446167</v>
      </c>
      <c r="BI3428">
        <v>-1.19809889793396</v>
      </c>
      <c r="BJ3428">
        <v>-1.2032680511474609</v>
      </c>
      <c r="BK3428">
        <v>-1.2139009237289429</v>
      </c>
      <c r="BL3428">
        <v>-1.2372937202453613</v>
      </c>
      <c r="BM3428">
        <v>-1.2918241024017334</v>
      </c>
      <c r="BN3428">
        <v>-1.3694615364074707</v>
      </c>
      <c r="BO3428">
        <v>-1.4620933532714844</v>
      </c>
      <c r="BP3428">
        <v>-1.444867730140686</v>
      </c>
      <c r="BQ3428">
        <v>-1.3981254100799561</v>
      </c>
      <c r="BR3428">
        <v>-1.3570680618286133</v>
      </c>
      <c r="BS3428">
        <v>-1.3782426118850708</v>
      </c>
      <c r="BT3428">
        <v>-1.3684366941452026</v>
      </c>
      <c r="BU3428">
        <v>-1.4111768007278442</v>
      </c>
      <c r="BV3428">
        <v>-1.3916618824005127</v>
      </c>
      <c r="BW3428">
        <v>8.4364852905273437</v>
      </c>
      <c r="BX3428">
        <v>31.657360076904297</v>
      </c>
      <c r="BY3428">
        <v>31.789524078369141</v>
      </c>
      <c r="BZ3428">
        <v>31.240043640136719</v>
      </c>
      <c r="CA3428">
        <v>31.013900756835938</v>
      </c>
      <c r="CB3428">
        <v>30.804767608642578</v>
      </c>
      <c r="CC3428">
        <v>7.9119710922241211</v>
      </c>
      <c r="CD3428">
        <v>-1.1913884878158569</v>
      </c>
      <c r="CE3428">
        <v>-1.1968576908111572</v>
      </c>
      <c r="CF3428">
        <v>-0.2876221239566803</v>
      </c>
      <c r="CG3428">
        <v>-0.29307213425636292</v>
      </c>
      <c r="CH3428">
        <v>-0.31236830353736877</v>
      </c>
      <c r="CI3428">
        <v>-0.32105556130409241</v>
      </c>
      <c r="CJ3428">
        <v>-0.32951855659484863</v>
      </c>
      <c r="CK3428">
        <v>-0.35772669315338135</v>
      </c>
      <c r="CL3428">
        <v>-0.41088178753852844</v>
      </c>
      <c r="CM3428">
        <v>-0.46130964159965515</v>
      </c>
      <c r="CN3428">
        <v>-0.40782549977302551</v>
      </c>
      <c r="CO3428">
        <v>-0.3532319962978363</v>
      </c>
      <c r="CP3428">
        <v>-0.37748372554779053</v>
      </c>
      <c r="CQ3428">
        <v>-0.36543947458267212</v>
      </c>
      <c r="CR3428">
        <v>-0.33914688229560852</v>
      </c>
      <c r="CS3428">
        <v>-0.36142784357070923</v>
      </c>
      <c r="CT3428">
        <v>-0.34401321411132813</v>
      </c>
      <c r="CU3428">
        <v>9.9007463455200195</v>
      </c>
      <c r="CV3428">
        <v>33.063148498535156</v>
      </c>
      <c r="CW3428">
        <v>33.220783233642578</v>
      </c>
      <c r="CX3428">
        <v>32.698757171630859</v>
      </c>
      <c r="CY3428">
        <v>32.513267517089844</v>
      </c>
      <c r="CZ3428">
        <v>32.303123474121094</v>
      </c>
      <c r="DA3428">
        <v>9.4201850891113281</v>
      </c>
      <c r="DB3428">
        <v>0.34860637784004211</v>
      </c>
      <c r="DC3428">
        <v>0.31950098276138306</v>
      </c>
      <c r="DD3428">
        <v>0.64287233352661133</v>
      </c>
      <c r="DE3428">
        <v>0.61195462942123413</v>
      </c>
      <c r="DF3428">
        <v>0.57853138446807861</v>
      </c>
      <c r="DG3428">
        <v>0.57178974151611328</v>
      </c>
      <c r="DH3428">
        <v>0.57825660705566406</v>
      </c>
      <c r="DI3428">
        <v>0.5763707160949707</v>
      </c>
      <c r="DJ3428">
        <v>0.54769790172576904</v>
      </c>
      <c r="DK3428">
        <v>0.53947407007217407</v>
      </c>
      <c r="DL3428">
        <v>0.62921667098999023</v>
      </c>
      <c r="DM3428">
        <v>0.69166141748428345</v>
      </c>
      <c r="DN3428">
        <v>0.60210055112838745</v>
      </c>
      <c r="DO3428">
        <v>0.64736360311508179</v>
      </c>
      <c r="DP3428">
        <v>0.69014286994934082</v>
      </c>
      <c r="DQ3428">
        <v>0.68832111358642578</v>
      </c>
      <c r="DR3428">
        <v>0.70363545417785645</v>
      </c>
      <c r="DS3428">
        <v>11.365006446838379</v>
      </c>
      <c r="DT3428">
        <v>34.468936920166016</v>
      </c>
      <c r="DU3428">
        <v>34.652042388916016</v>
      </c>
      <c r="DV3428">
        <v>34.157470703125</v>
      </c>
      <c r="DW3428">
        <v>34.012638092041016</v>
      </c>
      <c r="DX3428">
        <v>33.801475524902344</v>
      </c>
      <c r="DY3428">
        <v>10.928400039672852</v>
      </c>
      <c r="DZ3428">
        <v>1.8886013031005859</v>
      </c>
      <c r="EA3428">
        <v>1.8358596563339233</v>
      </c>
      <c r="EB3428">
        <v>1.9863585233688354</v>
      </c>
      <c r="EC3428">
        <v>1.9186694622039795</v>
      </c>
      <c r="ED3428">
        <v>1.8648490905761719</v>
      </c>
      <c r="EE3428">
        <v>1.8609166145324707</v>
      </c>
      <c r="EF3428">
        <v>1.8889397382736206</v>
      </c>
      <c r="EG3428">
        <v>1.9250590801239014</v>
      </c>
      <c r="EH3428">
        <v>1.9317348003387451</v>
      </c>
      <c r="EI3428">
        <v>1.9844468832015991</v>
      </c>
      <c r="EJ3428">
        <v>2.1265408992767334</v>
      </c>
      <c r="EK3428">
        <v>2.2003214359283447</v>
      </c>
      <c r="EL3428">
        <v>2.0164647102355957</v>
      </c>
      <c r="EM3428">
        <v>2.1096904277801514</v>
      </c>
      <c r="EN3428">
        <v>2.1762738227844238</v>
      </c>
      <c r="EO3428">
        <v>2.2039918899536133</v>
      </c>
      <c r="EP3428">
        <v>2.2162737846374512</v>
      </c>
      <c r="EQ3428">
        <v>13.479166030883789</v>
      </c>
      <c r="ER3428">
        <v>36.498672485351563</v>
      </c>
      <c r="ES3428">
        <v>36.718555450439453</v>
      </c>
      <c r="ET3428">
        <v>36.263622283935547</v>
      </c>
      <c r="EU3428">
        <v>36.177486419677734</v>
      </c>
      <c r="EV3428">
        <v>35.964862823486328</v>
      </c>
      <c r="EW3428">
        <v>13.106021881103516</v>
      </c>
      <c r="EX3428">
        <v>4.1121091842651367</v>
      </c>
      <c r="EY3428">
        <v>4.0252408981323242</v>
      </c>
      <c r="EZ3428">
        <v>47.691822052001953</v>
      </c>
      <c r="FA3428">
        <v>47.008258819580078</v>
      </c>
      <c r="FB3428">
        <v>46.203258514404297</v>
      </c>
      <c r="FC3428">
        <v>45.393161773681641</v>
      </c>
      <c r="FD3428">
        <v>44.839347839355469</v>
      </c>
      <c r="FE3428">
        <v>44.187885284423828</v>
      </c>
      <c r="FF3428">
        <v>43.939395904541016</v>
      </c>
      <c r="FG3428">
        <v>43.692943572998047</v>
      </c>
      <c r="FH3428">
        <v>44.162254333496094</v>
      </c>
      <c r="FI3428">
        <v>46.974185943603516</v>
      </c>
      <c r="FJ3428">
        <v>49.4879150390625</v>
      </c>
      <c r="FK3428">
        <v>51.48223876953125</v>
      </c>
      <c r="FL3428">
        <v>53.037235260009766</v>
      </c>
      <c r="FM3428">
        <v>53.985916137695313</v>
      </c>
      <c r="FN3428">
        <v>54.565994262695313</v>
      </c>
      <c r="FO3428">
        <v>54.699111938476563</v>
      </c>
      <c r="FP3428">
        <v>54.133907318115234</v>
      </c>
      <c r="FQ3428">
        <v>53.018321990966797</v>
      </c>
      <c r="FR3428">
        <v>51.405376434326172</v>
      </c>
      <c r="FS3428">
        <v>50.134689331054687</v>
      </c>
      <c r="FT3428">
        <v>49.195228576660156</v>
      </c>
      <c r="FU3428">
        <v>48.269603729248047</v>
      </c>
      <c r="FV3428">
        <v>47.423938751220703</v>
      </c>
      <c r="FW3428">
        <v>46.547172546386719</v>
      </c>
      <c r="FX3428">
        <v>1594</v>
      </c>
      <c r="FY3428">
        <v>1.6445562243461609E-2</v>
      </c>
      <c r="FZ3428">
        <v>1</v>
      </c>
    </row>
    <row r="3429" spans="1:182" x14ac:dyDescent="0.2">
      <c r="A3429" t="s">
        <v>245</v>
      </c>
      <c r="B3429" t="s">
        <v>252</v>
      </c>
      <c r="C3429" t="s">
        <v>217</v>
      </c>
      <c r="D3429" t="s">
        <v>47</v>
      </c>
      <c r="E3429">
        <v>2016</v>
      </c>
      <c r="F3429" t="s">
        <v>231</v>
      </c>
      <c r="G3429" t="s">
        <v>10</v>
      </c>
      <c r="H3429" t="s">
        <v>226</v>
      </c>
      <c r="I3429">
        <v>579.20000000000005</v>
      </c>
      <c r="L3429">
        <v>106.16208214922892</v>
      </c>
      <c r="M3429">
        <v>103.84833104015595</v>
      </c>
      <c r="N3429">
        <v>102.52008056031109</v>
      </c>
      <c r="O3429">
        <v>102.37164833442412</v>
      </c>
      <c r="P3429">
        <v>104.49105853831037</v>
      </c>
      <c r="Q3429">
        <v>110.10882166440261</v>
      </c>
      <c r="R3429">
        <v>119.419864560121</v>
      </c>
      <c r="S3429">
        <v>122.89051345719805</v>
      </c>
      <c r="T3429">
        <v>125.72724703888859</v>
      </c>
      <c r="U3429">
        <v>126.77867368323318</v>
      </c>
      <c r="V3429">
        <v>128.27428862040222</v>
      </c>
      <c r="W3429">
        <v>130.98380017255775</v>
      </c>
      <c r="X3429">
        <v>133.31111583547465</v>
      </c>
      <c r="Y3429">
        <v>133.04726856693767</v>
      </c>
      <c r="Z3429">
        <v>133.64647714648362</v>
      </c>
      <c r="AA3429">
        <v>133.20254093716395</v>
      </c>
      <c r="AB3429">
        <v>132.64049910893092</v>
      </c>
      <c r="AC3429">
        <v>132.88566628643662</v>
      </c>
      <c r="AD3429">
        <v>129.83583963218547</v>
      </c>
      <c r="AE3429">
        <v>128.47651373313795</v>
      </c>
      <c r="AF3429">
        <v>126.54152439754448</v>
      </c>
      <c r="AG3429">
        <v>122.43280745141311</v>
      </c>
      <c r="AH3429">
        <v>117.44383674839533</v>
      </c>
      <c r="AI3429">
        <v>111.42337306227012</v>
      </c>
      <c r="AJ3429">
        <v>-2.5616028308868408</v>
      </c>
      <c r="AK3429">
        <v>-2.5048136711120605</v>
      </c>
      <c r="AL3429">
        <v>-2.4895856380462646</v>
      </c>
      <c r="AM3429">
        <v>-2.5030276775360107</v>
      </c>
      <c r="AN3429">
        <v>-2.5479767322540283</v>
      </c>
      <c r="AO3429">
        <v>-2.6405124664306641</v>
      </c>
      <c r="AP3429">
        <v>-2.7534983158111572</v>
      </c>
      <c r="AQ3429">
        <v>-2.9070661067962646</v>
      </c>
      <c r="AR3429">
        <v>-2.9421918392181396</v>
      </c>
      <c r="AS3429">
        <v>-2.9067854881286621</v>
      </c>
      <c r="AT3429">
        <v>-2.7714321613311768</v>
      </c>
      <c r="AU3429">
        <v>-2.8405694961547852</v>
      </c>
      <c r="AV3429">
        <v>-2.8545675277709961</v>
      </c>
      <c r="AW3429">
        <v>-2.9268476963043213</v>
      </c>
      <c r="AX3429">
        <v>-2.9043002128601074</v>
      </c>
      <c r="AY3429">
        <v>6.3223261833190918</v>
      </c>
      <c r="AZ3429">
        <v>29.62762451171875</v>
      </c>
      <c r="BA3429">
        <v>29.723012924194336</v>
      </c>
      <c r="BB3429">
        <v>29.133893966674805</v>
      </c>
      <c r="BC3429">
        <v>28.849050521850586</v>
      </c>
      <c r="BD3429">
        <v>28.641380310058594</v>
      </c>
      <c r="BE3429">
        <v>5.7343487739562988</v>
      </c>
      <c r="BF3429">
        <v>-3.4148964881896973</v>
      </c>
      <c r="BG3429">
        <v>-3.3862388134002686</v>
      </c>
      <c r="BH3429">
        <v>-1.2181166410446167</v>
      </c>
      <c r="BI3429">
        <v>-1.19809889793396</v>
      </c>
      <c r="BJ3429">
        <v>-1.2032680511474609</v>
      </c>
      <c r="BK3429">
        <v>-1.2139009237289429</v>
      </c>
      <c r="BL3429">
        <v>-1.2372937202453613</v>
      </c>
      <c r="BM3429">
        <v>-1.2918241024017334</v>
      </c>
      <c r="BN3429">
        <v>-1.3694615364074707</v>
      </c>
      <c r="BO3429">
        <v>-1.4620933532714844</v>
      </c>
      <c r="BP3429">
        <v>-1.444867730140686</v>
      </c>
      <c r="BQ3429">
        <v>-1.3981254100799561</v>
      </c>
      <c r="BR3429">
        <v>-1.3570680618286133</v>
      </c>
      <c r="BS3429">
        <v>-1.3782426118850708</v>
      </c>
      <c r="BT3429">
        <v>-1.3684366941452026</v>
      </c>
      <c r="BU3429">
        <v>-1.4111768007278442</v>
      </c>
      <c r="BV3429">
        <v>-1.3916618824005127</v>
      </c>
      <c r="BW3429">
        <v>8.4364852905273437</v>
      </c>
      <c r="BX3429">
        <v>31.657360076904297</v>
      </c>
      <c r="BY3429">
        <v>31.789524078369141</v>
      </c>
      <c r="BZ3429">
        <v>31.240043640136719</v>
      </c>
      <c r="CA3429">
        <v>31.013900756835938</v>
      </c>
      <c r="CB3429">
        <v>30.804767608642578</v>
      </c>
      <c r="CC3429">
        <v>7.9119710922241211</v>
      </c>
      <c r="CD3429">
        <v>-1.1913884878158569</v>
      </c>
      <c r="CE3429">
        <v>-1.1968576908111572</v>
      </c>
      <c r="CF3429">
        <v>-0.2876221239566803</v>
      </c>
      <c r="CG3429">
        <v>-0.29307213425636292</v>
      </c>
      <c r="CH3429">
        <v>-0.31236830353736877</v>
      </c>
      <c r="CI3429">
        <v>-0.32105556130409241</v>
      </c>
      <c r="CJ3429">
        <v>-0.32951855659484863</v>
      </c>
      <c r="CK3429">
        <v>-0.35772669315338135</v>
      </c>
      <c r="CL3429">
        <v>-0.41088178753852844</v>
      </c>
      <c r="CM3429">
        <v>-0.46130964159965515</v>
      </c>
      <c r="CN3429">
        <v>-0.40782549977302551</v>
      </c>
      <c r="CO3429">
        <v>-0.3532319962978363</v>
      </c>
      <c r="CP3429">
        <v>-0.37748372554779053</v>
      </c>
      <c r="CQ3429">
        <v>-0.36543947458267212</v>
      </c>
      <c r="CR3429">
        <v>-0.33914688229560852</v>
      </c>
      <c r="CS3429">
        <v>-0.36142784357070923</v>
      </c>
      <c r="CT3429">
        <v>-0.34401321411132813</v>
      </c>
      <c r="CU3429">
        <v>9.9007463455200195</v>
      </c>
      <c r="CV3429">
        <v>33.063148498535156</v>
      </c>
      <c r="CW3429">
        <v>33.220783233642578</v>
      </c>
      <c r="CX3429">
        <v>32.698757171630859</v>
      </c>
      <c r="CY3429">
        <v>32.513267517089844</v>
      </c>
      <c r="CZ3429">
        <v>32.303123474121094</v>
      </c>
      <c r="DA3429">
        <v>9.4201850891113281</v>
      </c>
      <c r="DB3429">
        <v>0.34860637784004211</v>
      </c>
      <c r="DC3429">
        <v>0.31950098276138306</v>
      </c>
      <c r="DD3429">
        <v>0.64287233352661133</v>
      </c>
      <c r="DE3429">
        <v>0.61195462942123413</v>
      </c>
      <c r="DF3429">
        <v>0.57853138446807861</v>
      </c>
      <c r="DG3429">
        <v>0.57178974151611328</v>
      </c>
      <c r="DH3429">
        <v>0.57825660705566406</v>
      </c>
      <c r="DI3429">
        <v>0.5763707160949707</v>
      </c>
      <c r="DJ3429">
        <v>0.54769790172576904</v>
      </c>
      <c r="DK3429">
        <v>0.53947407007217407</v>
      </c>
      <c r="DL3429">
        <v>0.62921667098999023</v>
      </c>
      <c r="DM3429">
        <v>0.69166141748428345</v>
      </c>
      <c r="DN3429">
        <v>0.60210055112838745</v>
      </c>
      <c r="DO3429">
        <v>0.64736360311508179</v>
      </c>
      <c r="DP3429">
        <v>0.69014286994934082</v>
      </c>
      <c r="DQ3429">
        <v>0.68832111358642578</v>
      </c>
      <c r="DR3429">
        <v>0.70363545417785645</v>
      </c>
      <c r="DS3429">
        <v>11.365006446838379</v>
      </c>
      <c r="DT3429">
        <v>34.468936920166016</v>
      </c>
      <c r="DU3429">
        <v>34.652042388916016</v>
      </c>
      <c r="DV3429">
        <v>34.157470703125</v>
      </c>
      <c r="DW3429">
        <v>34.012638092041016</v>
      </c>
      <c r="DX3429">
        <v>33.801475524902344</v>
      </c>
      <c r="DY3429">
        <v>10.928400039672852</v>
      </c>
      <c r="DZ3429">
        <v>1.8886013031005859</v>
      </c>
      <c r="EA3429">
        <v>1.8358596563339233</v>
      </c>
      <c r="EB3429">
        <v>1.9863585233688354</v>
      </c>
      <c r="EC3429">
        <v>1.9186694622039795</v>
      </c>
      <c r="ED3429">
        <v>1.8648490905761719</v>
      </c>
      <c r="EE3429">
        <v>1.8609166145324707</v>
      </c>
      <c r="EF3429">
        <v>1.8889397382736206</v>
      </c>
      <c r="EG3429">
        <v>1.9250590801239014</v>
      </c>
      <c r="EH3429">
        <v>1.9317348003387451</v>
      </c>
      <c r="EI3429">
        <v>1.9844468832015991</v>
      </c>
      <c r="EJ3429">
        <v>2.1265408992767334</v>
      </c>
      <c r="EK3429">
        <v>2.2003214359283447</v>
      </c>
      <c r="EL3429">
        <v>2.0164647102355957</v>
      </c>
      <c r="EM3429">
        <v>2.1096904277801514</v>
      </c>
      <c r="EN3429">
        <v>2.1762738227844238</v>
      </c>
      <c r="EO3429">
        <v>2.2039918899536133</v>
      </c>
      <c r="EP3429">
        <v>2.2162737846374512</v>
      </c>
      <c r="EQ3429">
        <v>13.479166030883789</v>
      </c>
      <c r="ER3429">
        <v>36.498672485351563</v>
      </c>
      <c r="ES3429">
        <v>36.718555450439453</v>
      </c>
      <c r="ET3429">
        <v>36.263622283935547</v>
      </c>
      <c r="EU3429">
        <v>36.177486419677734</v>
      </c>
      <c r="EV3429">
        <v>35.964862823486328</v>
      </c>
      <c r="EW3429">
        <v>13.106021881103516</v>
      </c>
      <c r="EX3429">
        <v>4.1121091842651367</v>
      </c>
      <c r="EY3429">
        <v>4.0252408981323242</v>
      </c>
      <c r="EZ3429">
        <v>47.691822052001953</v>
      </c>
      <c r="FA3429">
        <v>47.008258819580078</v>
      </c>
      <c r="FB3429">
        <v>46.203258514404297</v>
      </c>
      <c r="FC3429">
        <v>45.393161773681641</v>
      </c>
      <c r="FD3429">
        <v>44.839347839355469</v>
      </c>
      <c r="FE3429">
        <v>44.187885284423828</v>
      </c>
      <c r="FF3429">
        <v>43.939395904541016</v>
      </c>
      <c r="FG3429">
        <v>43.692943572998047</v>
      </c>
      <c r="FH3429">
        <v>44.162254333496094</v>
      </c>
      <c r="FI3429">
        <v>46.974185943603516</v>
      </c>
      <c r="FJ3429">
        <v>49.4879150390625</v>
      </c>
      <c r="FK3429">
        <v>51.48223876953125</v>
      </c>
      <c r="FL3429">
        <v>53.037235260009766</v>
      </c>
      <c r="FM3429">
        <v>53.985916137695313</v>
      </c>
      <c r="FN3429">
        <v>54.565994262695313</v>
      </c>
      <c r="FO3429">
        <v>54.699111938476563</v>
      </c>
      <c r="FP3429">
        <v>54.133907318115234</v>
      </c>
      <c r="FQ3429">
        <v>53.018321990966797</v>
      </c>
      <c r="FR3429">
        <v>51.405376434326172</v>
      </c>
      <c r="FS3429">
        <v>50.134689331054687</v>
      </c>
      <c r="FT3429">
        <v>49.195228576660156</v>
      </c>
      <c r="FU3429">
        <v>48.269603729248047</v>
      </c>
      <c r="FV3429">
        <v>47.423938751220703</v>
      </c>
      <c r="FW3429">
        <v>46.547172546386719</v>
      </c>
      <c r="FX3429">
        <v>1594</v>
      </c>
      <c r="FY3429">
        <v>1.6445562243461609E-2</v>
      </c>
      <c r="FZ3429">
        <v>1</v>
      </c>
    </row>
    <row r="3430" spans="1:182" x14ac:dyDescent="0.2">
      <c r="A3430" t="s">
        <v>245</v>
      </c>
      <c r="B3430" t="s">
        <v>252</v>
      </c>
      <c r="C3430" t="s">
        <v>217</v>
      </c>
      <c r="D3430" t="s">
        <v>47</v>
      </c>
      <c r="E3430">
        <v>2017</v>
      </c>
      <c r="F3430" t="s">
        <v>231</v>
      </c>
      <c r="G3430" t="s">
        <v>10</v>
      </c>
      <c r="H3430" t="s">
        <v>226</v>
      </c>
      <c r="I3430">
        <v>579.20000000000005</v>
      </c>
      <c r="L3430">
        <v>106.16208214922892</v>
      </c>
      <c r="M3430">
        <v>103.84833104015595</v>
      </c>
      <c r="N3430">
        <v>102.52008056031109</v>
      </c>
      <c r="O3430">
        <v>102.37164833442411</v>
      </c>
      <c r="P3430">
        <v>104.49105853831037</v>
      </c>
      <c r="Q3430">
        <v>110.10882166440261</v>
      </c>
      <c r="R3430">
        <v>119.419864560121</v>
      </c>
      <c r="S3430">
        <v>122.89051345719804</v>
      </c>
      <c r="T3430">
        <v>125.72724703888858</v>
      </c>
      <c r="U3430">
        <v>126.77867368323318</v>
      </c>
      <c r="V3430">
        <v>128.27428862040222</v>
      </c>
      <c r="W3430">
        <v>130.98380017255775</v>
      </c>
      <c r="X3430">
        <v>133.31111583547465</v>
      </c>
      <c r="Y3430">
        <v>133.04726856693767</v>
      </c>
      <c r="Z3430">
        <v>133.64647714648362</v>
      </c>
      <c r="AA3430">
        <v>133.20254093716395</v>
      </c>
      <c r="AB3430">
        <v>132.64049910893092</v>
      </c>
      <c r="AC3430">
        <v>132.88566628643662</v>
      </c>
      <c r="AD3430">
        <v>129.83583963218547</v>
      </c>
      <c r="AE3430">
        <v>128.47651373313795</v>
      </c>
      <c r="AF3430">
        <v>126.54152439754448</v>
      </c>
      <c r="AG3430">
        <v>122.4328074514131</v>
      </c>
      <c r="AH3430">
        <v>117.44383674839533</v>
      </c>
      <c r="AI3430">
        <v>111.42337306227012</v>
      </c>
      <c r="AJ3430">
        <v>-2.5616028308868408</v>
      </c>
      <c r="AK3430">
        <v>-2.5048136711120605</v>
      </c>
      <c r="AL3430">
        <v>-2.4895856380462646</v>
      </c>
      <c r="AM3430">
        <v>-2.5030276775360107</v>
      </c>
      <c r="AN3430">
        <v>-2.5479767322540283</v>
      </c>
      <c r="AO3430">
        <v>-2.6405124664306641</v>
      </c>
      <c r="AP3430">
        <v>-2.7534983158111572</v>
      </c>
      <c r="AQ3430">
        <v>-2.9070661067962646</v>
      </c>
      <c r="AR3430">
        <v>-2.9421918392181396</v>
      </c>
      <c r="AS3430">
        <v>-2.9067854881286621</v>
      </c>
      <c r="AT3430">
        <v>-2.7714321613311768</v>
      </c>
      <c r="AU3430">
        <v>-2.8405694961547852</v>
      </c>
      <c r="AV3430">
        <v>-2.8545675277709961</v>
      </c>
      <c r="AW3430">
        <v>-2.9268476963043213</v>
      </c>
      <c r="AX3430">
        <v>-2.9043002128601074</v>
      </c>
      <c r="AY3430">
        <v>6.3223261833190918</v>
      </c>
      <c r="AZ3430">
        <v>29.62762451171875</v>
      </c>
      <c r="BA3430">
        <v>29.723012924194336</v>
      </c>
      <c r="BB3430">
        <v>29.133893966674805</v>
      </c>
      <c r="BC3430">
        <v>28.849050521850586</v>
      </c>
      <c r="BD3430">
        <v>28.641380310058594</v>
      </c>
      <c r="BE3430">
        <v>5.7343487739562988</v>
      </c>
      <c r="BF3430">
        <v>-3.4148964881896973</v>
      </c>
      <c r="BG3430">
        <v>-3.3862388134002686</v>
      </c>
      <c r="BH3430">
        <v>-1.2181166410446167</v>
      </c>
      <c r="BI3430">
        <v>-1.19809889793396</v>
      </c>
      <c r="BJ3430">
        <v>-1.2032680511474609</v>
      </c>
      <c r="BK3430">
        <v>-1.2139009237289429</v>
      </c>
      <c r="BL3430">
        <v>-1.2372937202453613</v>
      </c>
      <c r="BM3430">
        <v>-1.2918241024017334</v>
      </c>
      <c r="BN3430">
        <v>-1.3694615364074707</v>
      </c>
      <c r="BO3430">
        <v>-1.4620933532714844</v>
      </c>
      <c r="BP3430">
        <v>-1.444867730140686</v>
      </c>
      <c r="BQ3430">
        <v>-1.3981254100799561</v>
      </c>
      <c r="BR3430">
        <v>-1.3570680618286133</v>
      </c>
      <c r="BS3430">
        <v>-1.3782426118850708</v>
      </c>
      <c r="BT3430">
        <v>-1.3684366941452026</v>
      </c>
      <c r="BU3430">
        <v>-1.4111768007278442</v>
      </c>
      <c r="BV3430">
        <v>-1.3916618824005127</v>
      </c>
      <c r="BW3430">
        <v>8.4364852905273437</v>
      </c>
      <c r="BX3430">
        <v>31.657360076904297</v>
      </c>
      <c r="BY3430">
        <v>31.789524078369141</v>
      </c>
      <c r="BZ3430">
        <v>31.240043640136719</v>
      </c>
      <c r="CA3430">
        <v>31.013900756835938</v>
      </c>
      <c r="CB3430">
        <v>30.804767608642578</v>
      </c>
      <c r="CC3430">
        <v>7.9119710922241211</v>
      </c>
      <c r="CD3430">
        <v>-1.1913884878158569</v>
      </c>
      <c r="CE3430">
        <v>-1.1968576908111572</v>
      </c>
      <c r="CF3430">
        <v>-0.2876221239566803</v>
      </c>
      <c r="CG3430">
        <v>-0.29307213425636292</v>
      </c>
      <c r="CH3430">
        <v>-0.31236830353736877</v>
      </c>
      <c r="CI3430">
        <v>-0.32105556130409241</v>
      </c>
      <c r="CJ3430">
        <v>-0.32951855659484863</v>
      </c>
      <c r="CK3430">
        <v>-0.35772669315338135</v>
      </c>
      <c r="CL3430">
        <v>-0.41088178753852844</v>
      </c>
      <c r="CM3430">
        <v>-0.46130964159965515</v>
      </c>
      <c r="CN3430">
        <v>-0.40782549977302551</v>
      </c>
      <c r="CO3430">
        <v>-0.3532319962978363</v>
      </c>
      <c r="CP3430">
        <v>-0.37748372554779053</v>
      </c>
      <c r="CQ3430">
        <v>-0.36543947458267212</v>
      </c>
      <c r="CR3430">
        <v>-0.33914688229560852</v>
      </c>
      <c r="CS3430">
        <v>-0.36142784357070923</v>
      </c>
      <c r="CT3430">
        <v>-0.34401321411132813</v>
      </c>
      <c r="CU3430">
        <v>9.9007463455200195</v>
      </c>
      <c r="CV3430">
        <v>33.063148498535156</v>
      </c>
      <c r="CW3430">
        <v>33.220783233642578</v>
      </c>
      <c r="CX3430">
        <v>32.698757171630859</v>
      </c>
      <c r="CY3430">
        <v>32.513267517089844</v>
      </c>
      <c r="CZ3430">
        <v>32.303123474121094</v>
      </c>
      <c r="DA3430">
        <v>9.4201850891113281</v>
      </c>
      <c r="DB3430">
        <v>0.34860637784004211</v>
      </c>
      <c r="DC3430">
        <v>0.31950098276138306</v>
      </c>
      <c r="DD3430">
        <v>0.64287233352661133</v>
      </c>
      <c r="DE3430">
        <v>0.61195462942123413</v>
      </c>
      <c r="DF3430">
        <v>0.57853138446807861</v>
      </c>
      <c r="DG3430">
        <v>0.57178974151611328</v>
      </c>
      <c r="DH3430">
        <v>0.57825660705566406</v>
      </c>
      <c r="DI3430">
        <v>0.5763707160949707</v>
      </c>
      <c r="DJ3430">
        <v>0.54769790172576904</v>
      </c>
      <c r="DK3430">
        <v>0.53947407007217407</v>
      </c>
      <c r="DL3430">
        <v>0.62921667098999023</v>
      </c>
      <c r="DM3430">
        <v>0.69166141748428345</v>
      </c>
      <c r="DN3430">
        <v>0.60210055112838745</v>
      </c>
      <c r="DO3430">
        <v>0.64736360311508179</v>
      </c>
      <c r="DP3430">
        <v>0.69014286994934082</v>
      </c>
      <c r="DQ3430">
        <v>0.68832111358642578</v>
      </c>
      <c r="DR3430">
        <v>0.70363545417785645</v>
      </c>
      <c r="DS3430">
        <v>11.365006446838379</v>
      </c>
      <c r="DT3430">
        <v>34.468936920166016</v>
      </c>
      <c r="DU3430">
        <v>34.652042388916016</v>
      </c>
      <c r="DV3430">
        <v>34.157470703125</v>
      </c>
      <c r="DW3430">
        <v>34.012638092041016</v>
      </c>
      <c r="DX3430">
        <v>33.801475524902344</v>
      </c>
      <c r="DY3430">
        <v>10.928400039672852</v>
      </c>
      <c r="DZ3430">
        <v>1.8886013031005859</v>
      </c>
      <c r="EA3430">
        <v>1.8358596563339233</v>
      </c>
      <c r="EB3430">
        <v>1.9863585233688354</v>
      </c>
      <c r="EC3430">
        <v>1.9186694622039795</v>
      </c>
      <c r="ED3430">
        <v>1.8648490905761719</v>
      </c>
      <c r="EE3430">
        <v>1.8609166145324707</v>
      </c>
      <c r="EF3430">
        <v>1.8889397382736206</v>
      </c>
      <c r="EG3430">
        <v>1.9250590801239014</v>
      </c>
      <c r="EH3430">
        <v>1.9317348003387451</v>
      </c>
      <c r="EI3430">
        <v>1.9844468832015991</v>
      </c>
      <c r="EJ3430">
        <v>2.1265408992767334</v>
      </c>
      <c r="EK3430">
        <v>2.2003214359283447</v>
      </c>
      <c r="EL3430">
        <v>2.0164647102355957</v>
      </c>
      <c r="EM3430">
        <v>2.1096904277801514</v>
      </c>
      <c r="EN3430">
        <v>2.1762738227844238</v>
      </c>
      <c r="EO3430">
        <v>2.2039918899536133</v>
      </c>
      <c r="EP3430">
        <v>2.2162737846374512</v>
      </c>
      <c r="EQ3430">
        <v>13.479166030883789</v>
      </c>
      <c r="ER3430">
        <v>36.498672485351563</v>
      </c>
      <c r="ES3430">
        <v>36.718555450439453</v>
      </c>
      <c r="ET3430">
        <v>36.263622283935547</v>
      </c>
      <c r="EU3430">
        <v>36.177486419677734</v>
      </c>
      <c r="EV3430">
        <v>35.964862823486328</v>
      </c>
      <c r="EW3430">
        <v>13.106021881103516</v>
      </c>
      <c r="EX3430">
        <v>4.1121091842651367</v>
      </c>
      <c r="EY3430">
        <v>4.0252408981323242</v>
      </c>
      <c r="EZ3430">
        <v>47.691822052001953</v>
      </c>
      <c r="FA3430">
        <v>47.008258819580078</v>
      </c>
      <c r="FB3430">
        <v>46.203258514404297</v>
      </c>
      <c r="FC3430">
        <v>45.393161773681641</v>
      </c>
      <c r="FD3430">
        <v>44.839347839355469</v>
      </c>
      <c r="FE3430">
        <v>44.187885284423828</v>
      </c>
      <c r="FF3430">
        <v>43.939395904541016</v>
      </c>
      <c r="FG3430">
        <v>43.692943572998047</v>
      </c>
      <c r="FH3430">
        <v>44.162254333496094</v>
      </c>
      <c r="FI3430">
        <v>46.974185943603516</v>
      </c>
      <c r="FJ3430">
        <v>49.4879150390625</v>
      </c>
      <c r="FK3430">
        <v>51.48223876953125</v>
      </c>
      <c r="FL3430">
        <v>53.037235260009766</v>
      </c>
      <c r="FM3430">
        <v>53.985916137695313</v>
      </c>
      <c r="FN3430">
        <v>54.565994262695313</v>
      </c>
      <c r="FO3430">
        <v>54.699111938476563</v>
      </c>
      <c r="FP3430">
        <v>54.133907318115234</v>
      </c>
      <c r="FQ3430">
        <v>53.018321990966797</v>
      </c>
      <c r="FR3430">
        <v>51.405376434326172</v>
      </c>
      <c r="FS3430">
        <v>50.134689331054687</v>
      </c>
      <c r="FT3430">
        <v>49.195228576660156</v>
      </c>
      <c r="FU3430">
        <v>48.269603729248047</v>
      </c>
      <c r="FV3430">
        <v>47.423938751220703</v>
      </c>
      <c r="FW3430">
        <v>46.547172546386719</v>
      </c>
      <c r="FX3430">
        <v>1594</v>
      </c>
      <c r="FY3430">
        <v>1.6445562243461609E-2</v>
      </c>
      <c r="FZ3430">
        <v>1</v>
      </c>
    </row>
    <row r="3431" spans="1:182" x14ac:dyDescent="0.2">
      <c r="A3431" t="s">
        <v>245</v>
      </c>
      <c r="B3431" t="s">
        <v>252</v>
      </c>
      <c r="C3431" t="s">
        <v>217</v>
      </c>
      <c r="D3431" t="s">
        <v>11</v>
      </c>
      <c r="E3431">
        <v>2015</v>
      </c>
      <c r="F3431" t="s">
        <v>231</v>
      </c>
      <c r="G3431" t="s">
        <v>10</v>
      </c>
      <c r="H3431" t="s">
        <v>226</v>
      </c>
      <c r="I3431">
        <v>1056.5999999999999</v>
      </c>
      <c r="L3431">
        <v>258.23023240090663</v>
      </c>
      <c r="M3431">
        <v>252.45466010077814</v>
      </c>
      <c r="N3431">
        <v>248.18296802350562</v>
      </c>
      <c r="O3431">
        <v>246.51357295614983</v>
      </c>
      <c r="P3431">
        <v>250.95560230945671</v>
      </c>
      <c r="Q3431">
        <v>261.09235721138765</v>
      </c>
      <c r="R3431">
        <v>275.26003103593473</v>
      </c>
      <c r="S3431">
        <v>282.60804435049931</v>
      </c>
      <c r="T3431">
        <v>290.43598060319277</v>
      </c>
      <c r="U3431">
        <v>298.60965516079699</v>
      </c>
      <c r="V3431">
        <v>309.9602716471</v>
      </c>
      <c r="W3431">
        <v>314.5628319559105</v>
      </c>
      <c r="X3431">
        <v>315.06507706397224</v>
      </c>
      <c r="Y3431">
        <v>318.32395604825354</v>
      </c>
      <c r="Z3431">
        <v>319.90753490209067</v>
      </c>
      <c r="AA3431">
        <v>319.65790860872289</v>
      </c>
      <c r="AB3431">
        <v>319.38080223687689</v>
      </c>
      <c r="AC3431">
        <v>316.21132664444735</v>
      </c>
      <c r="AD3431">
        <v>315.20595308451215</v>
      </c>
      <c r="AE3431">
        <v>317.80211809663166</v>
      </c>
      <c r="AF3431">
        <v>314.25348010711014</v>
      </c>
      <c r="AG3431">
        <v>299.48132497881051</v>
      </c>
      <c r="AH3431">
        <v>283.23029604085849</v>
      </c>
      <c r="AI3431">
        <v>270.57459758108456</v>
      </c>
      <c r="AJ3431">
        <v>-7.1965289115905762</v>
      </c>
      <c r="AK3431">
        <v>-7.0929999351501465</v>
      </c>
      <c r="AL3431">
        <v>-7.2440004348754883</v>
      </c>
      <c r="AM3431">
        <v>-7.1671872138977051</v>
      </c>
      <c r="AN3431">
        <v>-7.0539169311523437</v>
      </c>
      <c r="AO3431">
        <v>-6.0319952964782715</v>
      </c>
      <c r="AP3431">
        <v>-5.9633693695068359</v>
      </c>
      <c r="AQ3431">
        <v>-5.6836519241333008</v>
      </c>
      <c r="AR3431">
        <v>-6.0272932052612305</v>
      </c>
      <c r="AS3431">
        <v>-6.3161783218383789</v>
      </c>
      <c r="AT3431">
        <v>-6.2862911224365234</v>
      </c>
      <c r="AU3431">
        <v>-6.3391733169555664</v>
      </c>
      <c r="AV3431">
        <v>24.033685684204102</v>
      </c>
      <c r="AW3431">
        <v>86.905181884765625</v>
      </c>
      <c r="AX3431">
        <v>86.543441772460938</v>
      </c>
      <c r="AY3431">
        <v>85.674858093261719</v>
      </c>
      <c r="AZ3431">
        <v>85.492912292480469</v>
      </c>
      <c r="BA3431">
        <v>85.632278442382813</v>
      </c>
      <c r="BB3431">
        <v>24.557628631591797</v>
      </c>
      <c r="BC3431">
        <v>-3.3280816078186035</v>
      </c>
      <c r="BD3431">
        <v>-3.3933169841766357</v>
      </c>
      <c r="BE3431">
        <v>-3.165074348449707</v>
      </c>
      <c r="BF3431">
        <v>-3.1802401542663574</v>
      </c>
      <c r="BG3431">
        <v>-3.5989902019500732</v>
      </c>
      <c r="BH3431">
        <v>-3.5287396907806396</v>
      </c>
      <c r="BI3431">
        <v>-3.4764900207519531</v>
      </c>
      <c r="BJ3431">
        <v>-3.5529687404632568</v>
      </c>
      <c r="BK3431">
        <v>-3.5231914520263672</v>
      </c>
      <c r="BL3431">
        <v>-3.4924561977386475</v>
      </c>
      <c r="BM3431">
        <v>-3.0393309593200684</v>
      </c>
      <c r="BN3431">
        <v>-3.0276823043823242</v>
      </c>
      <c r="BO3431">
        <v>-2.8566360473632813</v>
      </c>
      <c r="BP3431">
        <v>-3.0115513801574707</v>
      </c>
      <c r="BQ3431">
        <v>-3.1498415470123291</v>
      </c>
      <c r="BR3431">
        <v>-3.1088507175445557</v>
      </c>
      <c r="BS3431">
        <v>-3.1344711780548096</v>
      </c>
      <c r="BT3431">
        <v>27.170743942260742</v>
      </c>
      <c r="BU3431">
        <v>90.602485656738281</v>
      </c>
      <c r="BV3431">
        <v>90.231048583984375</v>
      </c>
      <c r="BW3431">
        <v>89.407852172851562</v>
      </c>
      <c r="BX3431">
        <v>89.277740478515625</v>
      </c>
      <c r="BY3431">
        <v>89.427215576171875</v>
      </c>
      <c r="BZ3431">
        <v>27.781219482421875</v>
      </c>
      <c r="CA3431">
        <v>-0.24344605207443237</v>
      </c>
      <c r="CB3431">
        <v>-0.32062315940856934</v>
      </c>
      <c r="CC3431">
        <v>-0.16262544691562653</v>
      </c>
      <c r="CD3431">
        <v>-0.24614356458187103</v>
      </c>
      <c r="CE3431">
        <v>-0.61100572347640991</v>
      </c>
      <c r="CF3431">
        <v>-0.98844009637832642</v>
      </c>
      <c r="CG3431">
        <v>-0.97170603275299072</v>
      </c>
      <c r="CH3431">
        <v>-0.99657160043716431</v>
      </c>
      <c r="CI3431">
        <v>-0.99937087297439575</v>
      </c>
      <c r="CJ3431">
        <v>-1.0257991552352905</v>
      </c>
      <c r="CK3431">
        <v>-0.96662062406539917</v>
      </c>
      <c r="CL3431">
        <v>-0.9944344162940979</v>
      </c>
      <c r="CM3431">
        <v>-0.89865356683731079</v>
      </c>
      <c r="CN3431">
        <v>-0.92285758256912231</v>
      </c>
      <c r="CO3431">
        <v>-0.95684635639190674</v>
      </c>
      <c r="CP3431">
        <v>-0.90816497802734375</v>
      </c>
      <c r="CQ3431">
        <v>-0.91490411758422852</v>
      </c>
      <c r="CR3431">
        <v>29.343461990356445</v>
      </c>
      <c r="CS3431">
        <v>93.163230895996094</v>
      </c>
      <c r="CT3431">
        <v>92.785072326660156</v>
      </c>
      <c r="CU3431">
        <v>91.993309020996094</v>
      </c>
      <c r="CV3431">
        <v>91.899101257324219</v>
      </c>
      <c r="CW3431">
        <v>92.055572509765625</v>
      </c>
      <c r="CX3431">
        <v>30.01386833190918</v>
      </c>
      <c r="CY3431">
        <v>1.8929630517959595</v>
      </c>
      <c r="CZ3431">
        <v>1.8075151443481445</v>
      </c>
      <c r="DA3431">
        <v>1.9168615341186523</v>
      </c>
      <c r="DB3431">
        <v>1.7860028743743896</v>
      </c>
      <c r="DC3431">
        <v>1.458463191986084</v>
      </c>
      <c r="DD3431">
        <v>1.5518593788146973</v>
      </c>
      <c r="DE3431">
        <v>1.5330778360366821</v>
      </c>
      <c r="DF3431">
        <v>1.5598256587982178</v>
      </c>
      <c r="DG3431">
        <v>1.5244495868682861</v>
      </c>
      <c r="DH3431">
        <v>1.4408578872680664</v>
      </c>
      <c r="DI3431">
        <v>1.10608971118927</v>
      </c>
      <c r="DJ3431">
        <v>1.038813591003418</v>
      </c>
      <c r="DK3431">
        <v>1.0593289136886597</v>
      </c>
      <c r="DL3431">
        <v>1.1658362150192261</v>
      </c>
      <c r="DM3431">
        <v>1.2361489534378052</v>
      </c>
      <c r="DN3431">
        <v>1.2925206422805786</v>
      </c>
      <c r="DO3431">
        <v>1.304662823677063</v>
      </c>
      <c r="DP3431">
        <v>31.516180038452148</v>
      </c>
      <c r="DQ3431">
        <v>95.723976135253906</v>
      </c>
      <c r="DR3431">
        <v>95.339088439941406</v>
      </c>
      <c r="DS3431">
        <v>94.578773498535156</v>
      </c>
      <c r="DT3431">
        <v>94.520462036132813</v>
      </c>
      <c r="DU3431">
        <v>94.683929443359375</v>
      </c>
      <c r="DV3431">
        <v>32.246517181396484</v>
      </c>
      <c r="DW3431">
        <v>4.0293722152709961</v>
      </c>
      <c r="DX3431">
        <v>3.9356534481048584</v>
      </c>
      <c r="DY3431">
        <v>3.9963486194610596</v>
      </c>
      <c r="DZ3431">
        <v>3.8181490898132324</v>
      </c>
      <c r="EA3431">
        <v>3.5279319286346436</v>
      </c>
      <c r="EB3431">
        <v>5.2196483612060547</v>
      </c>
      <c r="EC3431">
        <v>5.1495881080627441</v>
      </c>
      <c r="ED3431">
        <v>5.2508573532104492</v>
      </c>
      <c r="EE3431">
        <v>5.1684455871582031</v>
      </c>
      <c r="EF3431">
        <v>5.0023188591003418</v>
      </c>
      <c r="EG3431">
        <v>4.0987544059753418</v>
      </c>
      <c r="EH3431">
        <v>3.9745006561279297</v>
      </c>
      <c r="EI3431">
        <v>3.8863446712493896</v>
      </c>
      <c r="EJ3431">
        <v>4.1815781593322754</v>
      </c>
      <c r="EK3431">
        <v>4.4024858474731445</v>
      </c>
      <c r="EL3431">
        <v>4.4699611663818359</v>
      </c>
      <c r="EM3431">
        <v>4.5093650817871094</v>
      </c>
      <c r="EN3431">
        <v>34.653240203857422</v>
      </c>
      <c r="EO3431">
        <v>99.421279907226563</v>
      </c>
      <c r="EP3431">
        <v>99.026695251464844</v>
      </c>
      <c r="EQ3431">
        <v>98.311759948730469</v>
      </c>
      <c r="ER3431">
        <v>98.305290222167969</v>
      </c>
      <c r="ES3431">
        <v>98.478866577148438</v>
      </c>
      <c r="ET3431">
        <v>35.470108032226562</v>
      </c>
      <c r="EU3431">
        <v>7.1140074729919434</v>
      </c>
      <c r="EV3431">
        <v>7.0083475112915039</v>
      </c>
      <c r="EW3431">
        <v>6.9987974166870117</v>
      </c>
      <c r="EX3431">
        <v>6.7522459030151367</v>
      </c>
      <c r="EY3431">
        <v>6.5159163475036621</v>
      </c>
      <c r="EZ3431">
        <v>71.724090576171875</v>
      </c>
      <c r="FA3431">
        <v>70.548995971679688</v>
      </c>
      <c r="FB3431">
        <v>69.589179992675781</v>
      </c>
      <c r="FC3431">
        <v>68.676254272460938</v>
      </c>
      <c r="FD3431">
        <v>67.932296752929688</v>
      </c>
      <c r="FE3431">
        <v>67.234474182128906</v>
      </c>
      <c r="FF3431">
        <v>66.830230712890625</v>
      </c>
      <c r="FG3431">
        <v>67.000152587890625</v>
      </c>
      <c r="FH3431">
        <v>69.404708862304687</v>
      </c>
      <c r="FI3431">
        <v>73.9423828125</v>
      </c>
      <c r="FJ3431">
        <v>78.885208129882813</v>
      </c>
      <c r="FK3431">
        <v>82.953033447265625</v>
      </c>
      <c r="FL3431">
        <v>86.082176208496094</v>
      </c>
      <c r="FM3431">
        <v>88.39410400390625</v>
      </c>
      <c r="FN3431">
        <v>89.822761535644531</v>
      </c>
      <c r="FO3431">
        <v>90.379920959472656</v>
      </c>
      <c r="FP3431">
        <v>90.526939392089844</v>
      </c>
      <c r="FQ3431">
        <v>89.76116943359375</v>
      </c>
      <c r="FR3431">
        <v>88.25048828125</v>
      </c>
      <c r="FS3431">
        <v>85.624229431152344</v>
      </c>
      <c r="FT3431">
        <v>82.105560302734375</v>
      </c>
      <c r="FU3431">
        <v>78.934738159179688</v>
      </c>
      <c r="FV3431">
        <v>76.919418334960938</v>
      </c>
      <c r="FW3431">
        <v>75.316871643066406</v>
      </c>
      <c r="FX3431">
        <v>1594</v>
      </c>
      <c r="FY3431">
        <v>1.6445562243461609E-2</v>
      </c>
      <c r="FZ3431">
        <v>1</v>
      </c>
    </row>
    <row r="3432" spans="1:182" x14ac:dyDescent="0.2">
      <c r="A3432" t="s">
        <v>245</v>
      </c>
      <c r="B3432" t="s">
        <v>252</v>
      </c>
      <c r="C3432" t="s">
        <v>217</v>
      </c>
      <c r="D3432" t="s">
        <v>11</v>
      </c>
      <c r="E3432">
        <v>2016</v>
      </c>
      <c r="F3432" t="s">
        <v>231</v>
      </c>
      <c r="G3432" t="s">
        <v>10</v>
      </c>
      <c r="H3432" t="s">
        <v>226</v>
      </c>
      <c r="I3432">
        <v>1056.5999999999999</v>
      </c>
      <c r="L3432">
        <v>258.23023240090663</v>
      </c>
      <c r="M3432">
        <v>252.45466010077814</v>
      </c>
      <c r="N3432">
        <v>248.18296802350559</v>
      </c>
      <c r="O3432">
        <v>246.51357295614983</v>
      </c>
      <c r="P3432">
        <v>250.95560230945671</v>
      </c>
      <c r="Q3432">
        <v>261.09235721138765</v>
      </c>
      <c r="R3432">
        <v>275.26003103593473</v>
      </c>
      <c r="S3432">
        <v>282.60804435049931</v>
      </c>
      <c r="T3432">
        <v>290.43598060319272</v>
      </c>
      <c r="U3432">
        <v>298.60965516079699</v>
      </c>
      <c r="V3432">
        <v>309.9602716471</v>
      </c>
      <c r="W3432">
        <v>314.5628319559105</v>
      </c>
      <c r="X3432">
        <v>315.06507706397224</v>
      </c>
      <c r="Y3432">
        <v>318.32395604825354</v>
      </c>
      <c r="Z3432">
        <v>319.90753490209067</v>
      </c>
      <c r="AA3432">
        <v>319.65790860872289</v>
      </c>
      <c r="AB3432">
        <v>319.38080223687689</v>
      </c>
      <c r="AC3432">
        <v>316.21132664444735</v>
      </c>
      <c r="AD3432">
        <v>315.20595308451215</v>
      </c>
      <c r="AE3432">
        <v>317.80211809663166</v>
      </c>
      <c r="AF3432">
        <v>314.25348010711014</v>
      </c>
      <c r="AG3432">
        <v>299.48132497881051</v>
      </c>
      <c r="AH3432">
        <v>283.23029604085849</v>
      </c>
      <c r="AI3432">
        <v>270.57459758108456</v>
      </c>
      <c r="AJ3432">
        <v>-7.1965289115905762</v>
      </c>
      <c r="AK3432">
        <v>-7.0929999351501465</v>
      </c>
      <c r="AL3432">
        <v>-7.2440004348754883</v>
      </c>
      <c r="AM3432">
        <v>-7.1671872138977051</v>
      </c>
      <c r="AN3432">
        <v>-7.0539169311523437</v>
      </c>
      <c r="AO3432">
        <v>-6.0319952964782715</v>
      </c>
      <c r="AP3432">
        <v>-5.9633693695068359</v>
      </c>
      <c r="AQ3432">
        <v>-5.6836519241333008</v>
      </c>
      <c r="AR3432">
        <v>-6.0272932052612305</v>
      </c>
      <c r="AS3432">
        <v>-6.3161783218383789</v>
      </c>
      <c r="AT3432">
        <v>-6.2862911224365234</v>
      </c>
      <c r="AU3432">
        <v>-6.3391733169555664</v>
      </c>
      <c r="AV3432">
        <v>24.033685684204102</v>
      </c>
      <c r="AW3432">
        <v>86.905181884765625</v>
      </c>
      <c r="AX3432">
        <v>86.543441772460938</v>
      </c>
      <c r="AY3432">
        <v>85.674858093261719</v>
      </c>
      <c r="AZ3432">
        <v>85.492912292480469</v>
      </c>
      <c r="BA3432">
        <v>85.632278442382813</v>
      </c>
      <c r="BB3432">
        <v>24.557628631591797</v>
      </c>
      <c r="BC3432">
        <v>-3.3280816078186035</v>
      </c>
      <c r="BD3432">
        <v>-3.3933169841766357</v>
      </c>
      <c r="BE3432">
        <v>-3.165074348449707</v>
      </c>
      <c r="BF3432">
        <v>-3.1802401542663574</v>
      </c>
      <c r="BG3432">
        <v>-3.5989902019500732</v>
      </c>
      <c r="BH3432">
        <v>-3.5287396907806396</v>
      </c>
      <c r="BI3432">
        <v>-3.4764900207519531</v>
      </c>
      <c r="BJ3432">
        <v>-3.5529687404632568</v>
      </c>
      <c r="BK3432">
        <v>-3.5231914520263672</v>
      </c>
      <c r="BL3432">
        <v>-3.4924561977386475</v>
      </c>
      <c r="BM3432">
        <v>-3.0393309593200684</v>
      </c>
      <c r="BN3432">
        <v>-3.0276823043823242</v>
      </c>
      <c r="BO3432">
        <v>-2.8566360473632813</v>
      </c>
      <c r="BP3432">
        <v>-3.0115513801574707</v>
      </c>
      <c r="BQ3432">
        <v>-3.1498415470123291</v>
      </c>
      <c r="BR3432">
        <v>-3.1088507175445557</v>
      </c>
      <c r="BS3432">
        <v>-3.1344711780548096</v>
      </c>
      <c r="BT3432">
        <v>27.170743942260742</v>
      </c>
      <c r="BU3432">
        <v>90.602485656738281</v>
      </c>
      <c r="BV3432">
        <v>90.231048583984375</v>
      </c>
      <c r="BW3432">
        <v>89.407852172851562</v>
      </c>
      <c r="BX3432">
        <v>89.277740478515625</v>
      </c>
      <c r="BY3432">
        <v>89.427215576171875</v>
      </c>
      <c r="BZ3432">
        <v>27.781219482421875</v>
      </c>
      <c r="CA3432">
        <v>-0.24344605207443237</v>
      </c>
      <c r="CB3432">
        <v>-0.32062315940856934</v>
      </c>
      <c r="CC3432">
        <v>-0.16262544691562653</v>
      </c>
      <c r="CD3432">
        <v>-0.24614356458187103</v>
      </c>
      <c r="CE3432">
        <v>-0.61100572347640991</v>
      </c>
      <c r="CF3432">
        <v>-0.98844009637832642</v>
      </c>
      <c r="CG3432">
        <v>-0.97170603275299072</v>
      </c>
      <c r="CH3432">
        <v>-0.99657160043716431</v>
      </c>
      <c r="CI3432">
        <v>-0.99937087297439575</v>
      </c>
      <c r="CJ3432">
        <v>-1.0257991552352905</v>
      </c>
      <c r="CK3432">
        <v>-0.96662062406539917</v>
      </c>
      <c r="CL3432">
        <v>-0.9944344162940979</v>
      </c>
      <c r="CM3432">
        <v>-0.89865356683731079</v>
      </c>
      <c r="CN3432">
        <v>-0.92285758256912231</v>
      </c>
      <c r="CO3432">
        <v>-0.95684635639190674</v>
      </c>
      <c r="CP3432">
        <v>-0.90816497802734375</v>
      </c>
      <c r="CQ3432">
        <v>-0.91490411758422852</v>
      </c>
      <c r="CR3432">
        <v>29.343461990356445</v>
      </c>
      <c r="CS3432">
        <v>93.163230895996094</v>
      </c>
      <c r="CT3432">
        <v>92.785072326660156</v>
      </c>
      <c r="CU3432">
        <v>91.993309020996094</v>
      </c>
      <c r="CV3432">
        <v>91.899101257324219</v>
      </c>
      <c r="CW3432">
        <v>92.055572509765625</v>
      </c>
      <c r="CX3432">
        <v>30.01386833190918</v>
      </c>
      <c r="CY3432">
        <v>1.8929630517959595</v>
      </c>
      <c r="CZ3432">
        <v>1.8075151443481445</v>
      </c>
      <c r="DA3432">
        <v>1.9168615341186523</v>
      </c>
      <c r="DB3432">
        <v>1.7860028743743896</v>
      </c>
      <c r="DC3432">
        <v>1.458463191986084</v>
      </c>
      <c r="DD3432">
        <v>1.5518593788146973</v>
      </c>
      <c r="DE3432">
        <v>1.5330778360366821</v>
      </c>
      <c r="DF3432">
        <v>1.5598256587982178</v>
      </c>
      <c r="DG3432">
        <v>1.5244495868682861</v>
      </c>
      <c r="DH3432">
        <v>1.4408578872680664</v>
      </c>
      <c r="DI3432">
        <v>1.10608971118927</v>
      </c>
      <c r="DJ3432">
        <v>1.038813591003418</v>
      </c>
      <c r="DK3432">
        <v>1.0593289136886597</v>
      </c>
      <c r="DL3432">
        <v>1.1658362150192261</v>
      </c>
      <c r="DM3432">
        <v>1.2361489534378052</v>
      </c>
      <c r="DN3432">
        <v>1.2925206422805786</v>
      </c>
      <c r="DO3432">
        <v>1.304662823677063</v>
      </c>
      <c r="DP3432">
        <v>31.516180038452148</v>
      </c>
      <c r="DQ3432">
        <v>95.723976135253906</v>
      </c>
      <c r="DR3432">
        <v>95.339088439941406</v>
      </c>
      <c r="DS3432">
        <v>94.578773498535156</v>
      </c>
      <c r="DT3432">
        <v>94.520462036132813</v>
      </c>
      <c r="DU3432">
        <v>94.683929443359375</v>
      </c>
      <c r="DV3432">
        <v>32.246517181396484</v>
      </c>
      <c r="DW3432">
        <v>4.0293722152709961</v>
      </c>
      <c r="DX3432">
        <v>3.9356534481048584</v>
      </c>
      <c r="DY3432">
        <v>3.9963486194610596</v>
      </c>
      <c r="DZ3432">
        <v>3.8181490898132324</v>
      </c>
      <c r="EA3432">
        <v>3.5279319286346436</v>
      </c>
      <c r="EB3432">
        <v>5.2196483612060547</v>
      </c>
      <c r="EC3432">
        <v>5.1495881080627441</v>
      </c>
      <c r="ED3432">
        <v>5.2508573532104492</v>
      </c>
      <c r="EE3432">
        <v>5.1684455871582031</v>
      </c>
      <c r="EF3432">
        <v>5.0023188591003418</v>
      </c>
      <c r="EG3432">
        <v>4.0987544059753418</v>
      </c>
      <c r="EH3432">
        <v>3.9745006561279297</v>
      </c>
      <c r="EI3432">
        <v>3.8863446712493896</v>
      </c>
      <c r="EJ3432">
        <v>4.1815781593322754</v>
      </c>
      <c r="EK3432">
        <v>4.4024858474731445</v>
      </c>
      <c r="EL3432">
        <v>4.4699611663818359</v>
      </c>
      <c r="EM3432">
        <v>4.5093650817871094</v>
      </c>
      <c r="EN3432">
        <v>34.653240203857422</v>
      </c>
      <c r="EO3432">
        <v>99.421279907226563</v>
      </c>
      <c r="EP3432">
        <v>99.026695251464844</v>
      </c>
      <c r="EQ3432">
        <v>98.311759948730469</v>
      </c>
      <c r="ER3432">
        <v>98.305290222167969</v>
      </c>
      <c r="ES3432">
        <v>98.478866577148438</v>
      </c>
      <c r="ET3432">
        <v>35.470108032226562</v>
      </c>
      <c r="EU3432">
        <v>7.1140074729919434</v>
      </c>
      <c r="EV3432">
        <v>7.0083475112915039</v>
      </c>
      <c r="EW3432">
        <v>6.9987974166870117</v>
      </c>
      <c r="EX3432">
        <v>6.7522459030151367</v>
      </c>
      <c r="EY3432">
        <v>6.5159163475036621</v>
      </c>
      <c r="EZ3432">
        <v>71.724090576171875</v>
      </c>
      <c r="FA3432">
        <v>70.548995971679688</v>
      </c>
      <c r="FB3432">
        <v>69.589179992675781</v>
      </c>
      <c r="FC3432">
        <v>68.676254272460938</v>
      </c>
      <c r="FD3432">
        <v>67.932296752929688</v>
      </c>
      <c r="FE3432">
        <v>67.234474182128906</v>
      </c>
      <c r="FF3432">
        <v>66.830230712890625</v>
      </c>
      <c r="FG3432">
        <v>67.000152587890625</v>
      </c>
      <c r="FH3432">
        <v>69.404708862304687</v>
      </c>
      <c r="FI3432">
        <v>73.9423828125</v>
      </c>
      <c r="FJ3432">
        <v>78.885208129882813</v>
      </c>
      <c r="FK3432">
        <v>82.953033447265625</v>
      </c>
      <c r="FL3432">
        <v>86.082176208496094</v>
      </c>
      <c r="FM3432">
        <v>88.39410400390625</v>
      </c>
      <c r="FN3432">
        <v>89.822761535644531</v>
      </c>
      <c r="FO3432">
        <v>90.379920959472656</v>
      </c>
      <c r="FP3432">
        <v>90.526939392089844</v>
      </c>
      <c r="FQ3432">
        <v>89.76116943359375</v>
      </c>
      <c r="FR3432">
        <v>88.25048828125</v>
      </c>
      <c r="FS3432">
        <v>85.624229431152344</v>
      </c>
      <c r="FT3432">
        <v>82.105560302734375</v>
      </c>
      <c r="FU3432">
        <v>78.934738159179688</v>
      </c>
      <c r="FV3432">
        <v>76.919418334960938</v>
      </c>
      <c r="FW3432">
        <v>75.316871643066406</v>
      </c>
      <c r="FX3432">
        <v>1594</v>
      </c>
      <c r="FY3432">
        <v>1.6445562243461609E-2</v>
      </c>
      <c r="FZ3432">
        <v>1</v>
      </c>
    </row>
    <row r="3433" spans="1:182" x14ac:dyDescent="0.2">
      <c r="A3433" t="s">
        <v>245</v>
      </c>
      <c r="B3433" t="s">
        <v>252</v>
      </c>
      <c r="C3433" t="s">
        <v>217</v>
      </c>
      <c r="D3433" t="s">
        <v>11</v>
      </c>
      <c r="E3433">
        <v>2017</v>
      </c>
      <c r="F3433" t="s">
        <v>231</v>
      </c>
      <c r="G3433" t="s">
        <v>10</v>
      </c>
      <c r="H3433" t="s">
        <v>226</v>
      </c>
      <c r="I3433">
        <v>1056.5999999999999</v>
      </c>
      <c r="L3433">
        <v>258.23023240090657</v>
      </c>
      <c r="M3433">
        <v>252.45466010077814</v>
      </c>
      <c r="N3433">
        <v>248.18296802350559</v>
      </c>
      <c r="O3433">
        <v>246.51357295614983</v>
      </c>
      <c r="P3433">
        <v>250.95560230945671</v>
      </c>
      <c r="Q3433">
        <v>261.09235721138765</v>
      </c>
      <c r="R3433">
        <v>275.26003103593473</v>
      </c>
      <c r="S3433">
        <v>282.60804435049931</v>
      </c>
      <c r="T3433">
        <v>290.43598060319272</v>
      </c>
      <c r="U3433">
        <v>298.60965516079699</v>
      </c>
      <c r="V3433">
        <v>309.9602716471</v>
      </c>
      <c r="W3433">
        <v>314.5628319559105</v>
      </c>
      <c r="X3433">
        <v>315.06507706397224</v>
      </c>
      <c r="Y3433">
        <v>318.32395604825354</v>
      </c>
      <c r="Z3433">
        <v>319.90753490209067</v>
      </c>
      <c r="AA3433">
        <v>319.65790860872289</v>
      </c>
      <c r="AB3433">
        <v>319.38080223687689</v>
      </c>
      <c r="AC3433">
        <v>316.21132664444735</v>
      </c>
      <c r="AD3433">
        <v>315.20595308451215</v>
      </c>
      <c r="AE3433">
        <v>317.80211809663166</v>
      </c>
      <c r="AF3433">
        <v>314.25348010711014</v>
      </c>
      <c r="AG3433">
        <v>299.48132497881051</v>
      </c>
      <c r="AH3433">
        <v>283.23029604085849</v>
      </c>
      <c r="AI3433">
        <v>270.57459758108456</v>
      </c>
      <c r="AJ3433">
        <v>-7.1965289115905762</v>
      </c>
      <c r="AK3433">
        <v>-7.0929999351501465</v>
      </c>
      <c r="AL3433">
        <v>-7.2440004348754883</v>
      </c>
      <c r="AM3433">
        <v>-7.1671872138977051</v>
      </c>
      <c r="AN3433">
        <v>-7.0539169311523437</v>
      </c>
      <c r="AO3433">
        <v>-6.0319952964782715</v>
      </c>
      <c r="AP3433">
        <v>-5.9633693695068359</v>
      </c>
      <c r="AQ3433">
        <v>-5.6836519241333008</v>
      </c>
      <c r="AR3433">
        <v>-6.0272932052612305</v>
      </c>
      <c r="AS3433">
        <v>-6.3161783218383789</v>
      </c>
      <c r="AT3433">
        <v>-6.2862911224365234</v>
      </c>
      <c r="AU3433">
        <v>-6.3391733169555664</v>
      </c>
      <c r="AV3433">
        <v>24.033685684204102</v>
      </c>
      <c r="AW3433">
        <v>86.905181884765625</v>
      </c>
      <c r="AX3433">
        <v>86.543441772460938</v>
      </c>
      <c r="AY3433">
        <v>85.674858093261719</v>
      </c>
      <c r="AZ3433">
        <v>85.492912292480469</v>
      </c>
      <c r="BA3433">
        <v>85.632278442382813</v>
      </c>
      <c r="BB3433">
        <v>24.557628631591797</v>
      </c>
      <c r="BC3433">
        <v>-3.3280816078186035</v>
      </c>
      <c r="BD3433">
        <v>-3.3933169841766357</v>
      </c>
      <c r="BE3433">
        <v>-3.165074348449707</v>
      </c>
      <c r="BF3433">
        <v>-3.1802401542663574</v>
      </c>
      <c r="BG3433">
        <v>-3.5989902019500732</v>
      </c>
      <c r="BH3433">
        <v>-3.5287396907806396</v>
      </c>
      <c r="BI3433">
        <v>-3.4764900207519531</v>
      </c>
      <c r="BJ3433">
        <v>-3.5529687404632568</v>
      </c>
      <c r="BK3433">
        <v>-3.5231914520263672</v>
      </c>
      <c r="BL3433">
        <v>-3.4924561977386475</v>
      </c>
      <c r="BM3433">
        <v>-3.0393309593200684</v>
      </c>
      <c r="BN3433">
        <v>-3.0276823043823242</v>
      </c>
      <c r="BO3433">
        <v>-2.8566360473632813</v>
      </c>
      <c r="BP3433">
        <v>-3.0115513801574707</v>
      </c>
      <c r="BQ3433">
        <v>-3.1498415470123291</v>
      </c>
      <c r="BR3433">
        <v>-3.1088507175445557</v>
      </c>
      <c r="BS3433">
        <v>-3.1344711780548096</v>
      </c>
      <c r="BT3433">
        <v>27.170743942260742</v>
      </c>
      <c r="BU3433">
        <v>90.602485656738281</v>
      </c>
      <c r="BV3433">
        <v>90.231048583984375</v>
      </c>
      <c r="BW3433">
        <v>89.407852172851562</v>
      </c>
      <c r="BX3433">
        <v>89.277740478515625</v>
      </c>
      <c r="BY3433">
        <v>89.427215576171875</v>
      </c>
      <c r="BZ3433">
        <v>27.781219482421875</v>
      </c>
      <c r="CA3433">
        <v>-0.24344605207443237</v>
      </c>
      <c r="CB3433">
        <v>-0.32062315940856934</v>
      </c>
      <c r="CC3433">
        <v>-0.16262544691562653</v>
      </c>
      <c r="CD3433">
        <v>-0.24614356458187103</v>
      </c>
      <c r="CE3433">
        <v>-0.61100572347640991</v>
      </c>
      <c r="CF3433">
        <v>-0.98844009637832642</v>
      </c>
      <c r="CG3433">
        <v>-0.97170603275299072</v>
      </c>
      <c r="CH3433">
        <v>-0.99657160043716431</v>
      </c>
      <c r="CI3433">
        <v>-0.99937087297439575</v>
      </c>
      <c r="CJ3433">
        <v>-1.0257991552352905</v>
      </c>
      <c r="CK3433">
        <v>-0.96662062406539917</v>
      </c>
      <c r="CL3433">
        <v>-0.9944344162940979</v>
      </c>
      <c r="CM3433">
        <v>-0.89865356683731079</v>
      </c>
      <c r="CN3433">
        <v>-0.92285758256912231</v>
      </c>
      <c r="CO3433">
        <v>-0.95684635639190674</v>
      </c>
      <c r="CP3433">
        <v>-0.90816497802734375</v>
      </c>
      <c r="CQ3433">
        <v>-0.91490411758422852</v>
      </c>
      <c r="CR3433">
        <v>29.343461990356445</v>
      </c>
      <c r="CS3433">
        <v>93.163230895996094</v>
      </c>
      <c r="CT3433">
        <v>92.785072326660156</v>
      </c>
      <c r="CU3433">
        <v>91.993309020996094</v>
      </c>
      <c r="CV3433">
        <v>91.899101257324219</v>
      </c>
      <c r="CW3433">
        <v>92.055572509765625</v>
      </c>
      <c r="CX3433">
        <v>30.01386833190918</v>
      </c>
      <c r="CY3433">
        <v>1.8929630517959595</v>
      </c>
      <c r="CZ3433">
        <v>1.8075151443481445</v>
      </c>
      <c r="DA3433">
        <v>1.9168615341186523</v>
      </c>
      <c r="DB3433">
        <v>1.7860028743743896</v>
      </c>
      <c r="DC3433">
        <v>1.458463191986084</v>
      </c>
      <c r="DD3433">
        <v>1.5518593788146973</v>
      </c>
      <c r="DE3433">
        <v>1.5330778360366821</v>
      </c>
      <c r="DF3433">
        <v>1.5598256587982178</v>
      </c>
      <c r="DG3433">
        <v>1.5244495868682861</v>
      </c>
      <c r="DH3433">
        <v>1.4408578872680664</v>
      </c>
      <c r="DI3433">
        <v>1.10608971118927</v>
      </c>
      <c r="DJ3433">
        <v>1.038813591003418</v>
      </c>
      <c r="DK3433">
        <v>1.0593289136886597</v>
      </c>
      <c r="DL3433">
        <v>1.1658362150192261</v>
      </c>
      <c r="DM3433">
        <v>1.2361489534378052</v>
      </c>
      <c r="DN3433">
        <v>1.2925206422805786</v>
      </c>
      <c r="DO3433">
        <v>1.304662823677063</v>
      </c>
      <c r="DP3433">
        <v>31.516180038452148</v>
      </c>
      <c r="DQ3433">
        <v>95.723976135253906</v>
      </c>
      <c r="DR3433">
        <v>95.339088439941406</v>
      </c>
      <c r="DS3433">
        <v>94.578773498535156</v>
      </c>
      <c r="DT3433">
        <v>94.520462036132813</v>
      </c>
      <c r="DU3433">
        <v>94.683929443359375</v>
      </c>
      <c r="DV3433">
        <v>32.246517181396484</v>
      </c>
      <c r="DW3433">
        <v>4.0293722152709961</v>
      </c>
      <c r="DX3433">
        <v>3.9356534481048584</v>
      </c>
      <c r="DY3433">
        <v>3.9963486194610596</v>
      </c>
      <c r="DZ3433">
        <v>3.8181490898132324</v>
      </c>
      <c r="EA3433">
        <v>3.5279319286346436</v>
      </c>
      <c r="EB3433">
        <v>5.2196483612060547</v>
      </c>
      <c r="EC3433">
        <v>5.1495881080627441</v>
      </c>
      <c r="ED3433">
        <v>5.2508573532104492</v>
      </c>
      <c r="EE3433">
        <v>5.1684455871582031</v>
      </c>
      <c r="EF3433">
        <v>5.0023188591003418</v>
      </c>
      <c r="EG3433">
        <v>4.0987544059753418</v>
      </c>
      <c r="EH3433">
        <v>3.9745006561279297</v>
      </c>
      <c r="EI3433">
        <v>3.8863446712493896</v>
      </c>
      <c r="EJ3433">
        <v>4.1815781593322754</v>
      </c>
      <c r="EK3433">
        <v>4.4024858474731445</v>
      </c>
      <c r="EL3433">
        <v>4.4699611663818359</v>
      </c>
      <c r="EM3433">
        <v>4.5093650817871094</v>
      </c>
      <c r="EN3433">
        <v>34.653240203857422</v>
      </c>
      <c r="EO3433">
        <v>99.421279907226563</v>
      </c>
      <c r="EP3433">
        <v>99.026695251464844</v>
      </c>
      <c r="EQ3433">
        <v>98.311759948730469</v>
      </c>
      <c r="ER3433">
        <v>98.305290222167969</v>
      </c>
      <c r="ES3433">
        <v>98.478866577148438</v>
      </c>
      <c r="ET3433">
        <v>35.470108032226562</v>
      </c>
      <c r="EU3433">
        <v>7.1140074729919434</v>
      </c>
      <c r="EV3433">
        <v>7.0083475112915039</v>
      </c>
      <c r="EW3433">
        <v>6.9987974166870117</v>
      </c>
      <c r="EX3433">
        <v>6.7522459030151367</v>
      </c>
      <c r="EY3433">
        <v>6.5159163475036621</v>
      </c>
      <c r="EZ3433">
        <v>71.724090576171875</v>
      </c>
      <c r="FA3433">
        <v>70.548995971679688</v>
      </c>
      <c r="FB3433">
        <v>69.589179992675781</v>
      </c>
      <c r="FC3433">
        <v>68.676254272460938</v>
      </c>
      <c r="FD3433">
        <v>67.932296752929688</v>
      </c>
      <c r="FE3433">
        <v>67.234474182128906</v>
      </c>
      <c r="FF3433">
        <v>66.830230712890625</v>
      </c>
      <c r="FG3433">
        <v>67.000152587890625</v>
      </c>
      <c r="FH3433">
        <v>69.404708862304687</v>
      </c>
      <c r="FI3433">
        <v>73.9423828125</v>
      </c>
      <c r="FJ3433">
        <v>78.885208129882813</v>
      </c>
      <c r="FK3433">
        <v>82.953033447265625</v>
      </c>
      <c r="FL3433">
        <v>86.082176208496094</v>
      </c>
      <c r="FM3433">
        <v>88.39410400390625</v>
      </c>
      <c r="FN3433">
        <v>89.822761535644531</v>
      </c>
      <c r="FO3433">
        <v>90.379920959472656</v>
      </c>
      <c r="FP3433">
        <v>90.526939392089844</v>
      </c>
      <c r="FQ3433">
        <v>89.76116943359375</v>
      </c>
      <c r="FR3433">
        <v>88.25048828125</v>
      </c>
      <c r="FS3433">
        <v>85.624229431152344</v>
      </c>
      <c r="FT3433">
        <v>82.105560302734375</v>
      </c>
      <c r="FU3433">
        <v>78.934738159179688</v>
      </c>
      <c r="FV3433">
        <v>76.919418334960938</v>
      </c>
      <c r="FW3433">
        <v>75.316871643066406</v>
      </c>
      <c r="FX3433">
        <v>1594</v>
      </c>
      <c r="FY3433">
        <v>1.6445562243461609E-2</v>
      </c>
      <c r="FZ3433">
        <v>1</v>
      </c>
    </row>
    <row r="3434" spans="1:182" x14ac:dyDescent="0.2">
      <c r="A3434" t="s">
        <v>245</v>
      </c>
      <c r="B3434" t="s">
        <v>252</v>
      </c>
      <c r="C3434" t="s">
        <v>217</v>
      </c>
      <c r="D3434" t="s">
        <v>36</v>
      </c>
      <c r="E3434">
        <v>2015</v>
      </c>
      <c r="F3434" t="s">
        <v>228</v>
      </c>
      <c r="G3434" t="s">
        <v>246</v>
      </c>
      <c r="H3434" t="s">
        <v>226</v>
      </c>
      <c r="I3434">
        <v>412.05</v>
      </c>
      <c r="L3434">
        <v>89.964389193541535</v>
      </c>
      <c r="M3434">
        <v>88.076973020665847</v>
      </c>
      <c r="N3434">
        <v>87.108286329116808</v>
      </c>
      <c r="O3434">
        <v>87.186752251730567</v>
      </c>
      <c r="P3434">
        <v>89.084183552233583</v>
      </c>
      <c r="Q3434">
        <v>93.914114340819182</v>
      </c>
      <c r="R3434">
        <v>101.36773279778717</v>
      </c>
      <c r="S3434">
        <v>103.68446417754723</v>
      </c>
      <c r="T3434">
        <v>106.4222650358429</v>
      </c>
      <c r="U3434">
        <v>107.1728484151852</v>
      </c>
      <c r="V3434">
        <v>107.67973190505701</v>
      </c>
      <c r="W3434">
        <v>109.97183346333097</v>
      </c>
      <c r="X3434">
        <v>112.22752037666089</v>
      </c>
      <c r="Y3434">
        <v>111.94071243308278</v>
      </c>
      <c r="Z3434">
        <v>112.58282966704915</v>
      </c>
      <c r="AA3434">
        <v>111.79084890350927</v>
      </c>
      <c r="AB3434">
        <v>111.37969014645974</v>
      </c>
      <c r="AC3434">
        <v>111.56948084766822</v>
      </c>
      <c r="AD3434">
        <v>108.48190646534677</v>
      </c>
      <c r="AE3434">
        <v>107.55823215925261</v>
      </c>
      <c r="AF3434">
        <v>106.15096996257088</v>
      </c>
      <c r="AG3434">
        <v>102.98375045394573</v>
      </c>
      <c r="AH3434">
        <v>99.206901356467199</v>
      </c>
      <c r="AI3434">
        <v>94.147036073310574</v>
      </c>
      <c r="AJ3434">
        <v>-2.5044581890106201</v>
      </c>
      <c r="AK3434">
        <v>-2.4628851413726807</v>
      </c>
      <c r="AL3434">
        <v>-2.4609370231628418</v>
      </c>
      <c r="AM3434">
        <v>-2.4763727188110352</v>
      </c>
      <c r="AN3434">
        <v>-2.5139529705047607</v>
      </c>
      <c r="AO3434">
        <v>-2.5744025707244873</v>
      </c>
      <c r="AP3434">
        <v>-2.6767890453338623</v>
      </c>
      <c r="AQ3434">
        <v>-2.8564486503601074</v>
      </c>
      <c r="AR3434">
        <v>-2.8490791320800781</v>
      </c>
      <c r="AS3434">
        <v>-2.7529067993164062</v>
      </c>
      <c r="AT3434">
        <v>-2.6191897392272949</v>
      </c>
      <c r="AU3434">
        <v>-2.7010328769683838</v>
      </c>
      <c r="AV3434">
        <v>-2.7715358734130859</v>
      </c>
      <c r="AW3434">
        <v>-2.8347194194793701</v>
      </c>
      <c r="AX3434">
        <v>-2.8039829730987549</v>
      </c>
      <c r="AY3434">
        <v>7.2877078056335449</v>
      </c>
      <c r="AZ3434">
        <v>26.567085266113281</v>
      </c>
      <c r="BA3434">
        <v>26.562168121337891</v>
      </c>
      <c r="BB3434">
        <v>25.758382797241211</v>
      </c>
      <c r="BC3434">
        <v>25.61638069152832</v>
      </c>
      <c r="BD3434">
        <v>25.562896728515625</v>
      </c>
      <c r="BE3434">
        <v>6.6342248916625977</v>
      </c>
      <c r="BF3434">
        <v>-1.656022310256958</v>
      </c>
      <c r="BG3434">
        <v>-1.645841121673584</v>
      </c>
      <c r="BH3434">
        <v>-1.1595703363418579</v>
      </c>
      <c r="BI3434">
        <v>-1.1407676935195923</v>
      </c>
      <c r="BJ3434">
        <v>-1.1546618938446045</v>
      </c>
      <c r="BK3434">
        <v>-1.1679081916809082</v>
      </c>
      <c r="BL3434">
        <v>-1.1895338296890259</v>
      </c>
      <c r="BM3434">
        <v>-1.2233948707580566</v>
      </c>
      <c r="BN3434">
        <v>-1.3013548851013184</v>
      </c>
      <c r="BO3434">
        <v>-1.42231285572052</v>
      </c>
      <c r="BP3434">
        <v>-1.3849759101867676</v>
      </c>
      <c r="BQ3434">
        <v>-1.2999985218048096</v>
      </c>
      <c r="BR3434">
        <v>-1.2623023986816406</v>
      </c>
      <c r="BS3434">
        <v>-1.2875113487243652</v>
      </c>
      <c r="BT3434">
        <v>-1.3221174478530884</v>
      </c>
      <c r="BU3434">
        <v>-1.3589439392089844</v>
      </c>
      <c r="BV3434">
        <v>-1.3309178352355957</v>
      </c>
      <c r="BW3434">
        <v>9.0851249694824219</v>
      </c>
      <c r="BX3434">
        <v>28.690052032470703</v>
      </c>
      <c r="BY3434">
        <v>28.736732482910156</v>
      </c>
      <c r="BZ3434">
        <v>27.977010726928711</v>
      </c>
      <c r="CA3434">
        <v>27.897735595703125</v>
      </c>
      <c r="CB3434">
        <v>27.843927383422852</v>
      </c>
      <c r="CC3434">
        <v>8.5487594604492187</v>
      </c>
      <c r="CD3434">
        <v>2.4038547649979591E-2</v>
      </c>
      <c r="CE3434">
        <v>1.4028953155502677E-3</v>
      </c>
      <c r="CF3434">
        <v>-0.2281050831079483</v>
      </c>
      <c r="CG3434">
        <v>-0.22507311403751373</v>
      </c>
      <c r="CH3434">
        <v>-0.24993976950645447</v>
      </c>
      <c r="CI3434">
        <v>-0.26166966557502747</v>
      </c>
      <c r="CJ3434">
        <v>-0.27224504947662354</v>
      </c>
      <c r="CK3434">
        <v>-0.28769108653068542</v>
      </c>
      <c r="CL3434">
        <v>-0.3487333357334137</v>
      </c>
      <c r="CM3434">
        <v>-0.42903488874435425</v>
      </c>
      <c r="CN3434">
        <v>-0.3709423840045929</v>
      </c>
      <c r="CO3434">
        <v>-0.29371848702430725</v>
      </c>
      <c r="CP3434">
        <v>-0.32252621650695801</v>
      </c>
      <c r="CQ3434">
        <v>-0.30851063132286072</v>
      </c>
      <c r="CR3434">
        <v>-0.31825459003448486</v>
      </c>
      <c r="CS3434">
        <v>-0.33682620525360107</v>
      </c>
      <c r="CT3434">
        <v>-0.31067737936973572</v>
      </c>
      <c r="CU3434">
        <v>10.330011367797852</v>
      </c>
      <c r="CV3434">
        <v>30.160411834716797</v>
      </c>
      <c r="CW3434">
        <v>30.242828369140625</v>
      </c>
      <c r="CX3434">
        <v>29.513626098632813</v>
      </c>
      <c r="CY3434">
        <v>29.47779655456543</v>
      </c>
      <c r="CZ3434">
        <v>29.423763275146484</v>
      </c>
      <c r="DA3434">
        <v>9.8747615814208984</v>
      </c>
      <c r="DB3434">
        <v>1.1876435279846191</v>
      </c>
      <c r="DC3434">
        <v>1.1422790288925171</v>
      </c>
      <c r="DD3434">
        <v>0.70336014032363892</v>
      </c>
      <c r="DE3434">
        <v>0.69062143564224243</v>
      </c>
      <c r="DF3434">
        <v>0.65478235483169556</v>
      </c>
      <c r="DG3434">
        <v>0.64456886053085327</v>
      </c>
      <c r="DH3434">
        <v>0.64504367113113403</v>
      </c>
      <c r="DI3434">
        <v>0.64801263809204102</v>
      </c>
      <c r="DJ3434">
        <v>0.60388815402984619</v>
      </c>
      <c r="DK3434">
        <v>0.56424307823181152</v>
      </c>
      <c r="DL3434">
        <v>0.64309108257293701</v>
      </c>
      <c r="DM3434">
        <v>0.71256148815155029</v>
      </c>
      <c r="DN3434">
        <v>0.61724990606307983</v>
      </c>
      <c r="DO3434">
        <v>0.6704900860786438</v>
      </c>
      <c r="DP3434">
        <v>0.68560820817947388</v>
      </c>
      <c r="DQ3434">
        <v>0.68529146909713745</v>
      </c>
      <c r="DR3434">
        <v>0.70956307649612427</v>
      </c>
      <c r="DS3434">
        <v>11.574897766113281</v>
      </c>
      <c r="DT3434">
        <v>31.630773544311523</v>
      </c>
      <c r="DU3434">
        <v>31.748926162719727</v>
      </c>
      <c r="DV3434">
        <v>31.050241470336914</v>
      </c>
      <c r="DW3434">
        <v>31.057857513427734</v>
      </c>
      <c r="DX3434">
        <v>31.003599166870117</v>
      </c>
      <c r="DY3434">
        <v>11.200762748718262</v>
      </c>
      <c r="DZ3434">
        <v>2.3512485027313232</v>
      </c>
      <c r="EA3434">
        <v>2.2831552028656006</v>
      </c>
      <c r="EB3434">
        <v>2.0482480525970459</v>
      </c>
      <c r="EC3434">
        <v>2.0127389430999756</v>
      </c>
      <c r="ED3434">
        <v>1.9610574245452881</v>
      </c>
      <c r="EE3434">
        <v>1.953033447265625</v>
      </c>
      <c r="EF3434">
        <v>1.9694629907608032</v>
      </c>
      <c r="EG3434">
        <v>1.9990203380584717</v>
      </c>
      <c r="EH3434">
        <v>1.9793223142623901</v>
      </c>
      <c r="EI3434">
        <v>1.9983787536621094</v>
      </c>
      <c r="EJ3434">
        <v>2.1071944236755371</v>
      </c>
      <c r="EK3434">
        <v>2.1654698848724365</v>
      </c>
      <c r="EL3434">
        <v>1.9741374254226685</v>
      </c>
      <c r="EM3434">
        <v>2.0840115547180176</v>
      </c>
      <c r="EN3434">
        <v>2.1350266933441162</v>
      </c>
      <c r="EO3434">
        <v>2.161067008972168</v>
      </c>
      <c r="EP3434">
        <v>2.1826283931732178</v>
      </c>
      <c r="EQ3434">
        <v>13.372315406799316</v>
      </c>
      <c r="ER3434">
        <v>33.753742218017578</v>
      </c>
      <c r="ES3434">
        <v>33.923488616943359</v>
      </c>
      <c r="ET3434">
        <v>33.268867492675781</v>
      </c>
      <c r="EU3434">
        <v>33.339214324951172</v>
      </c>
      <c r="EV3434">
        <v>33.284629821777344</v>
      </c>
      <c r="EW3434">
        <v>13.115297317504883</v>
      </c>
      <c r="EX3434">
        <v>4.0313096046447754</v>
      </c>
      <c r="EY3434">
        <v>3.9303991794586182</v>
      </c>
      <c r="EZ3434">
        <v>43.073070526123047</v>
      </c>
      <c r="FA3434">
        <v>42.858818054199219</v>
      </c>
      <c r="FB3434">
        <v>42.174091339111328</v>
      </c>
      <c r="FC3434">
        <v>41.571384429931641</v>
      </c>
      <c r="FD3434">
        <v>41.09124755859375</v>
      </c>
      <c r="FE3434">
        <v>40.62640380859375</v>
      </c>
      <c r="FF3434">
        <v>40.220439910888672</v>
      </c>
      <c r="FG3434">
        <v>39.869224548339844</v>
      </c>
      <c r="FH3434">
        <v>40.469329833984375</v>
      </c>
      <c r="FI3434">
        <v>43.10302734375</v>
      </c>
      <c r="FJ3434">
        <v>45.624485015869141</v>
      </c>
      <c r="FK3434">
        <v>47.962982177734375</v>
      </c>
      <c r="FL3434">
        <v>49.569725036621094</v>
      </c>
      <c r="FM3434">
        <v>50.667060852050781</v>
      </c>
      <c r="FN3434">
        <v>51.568157196044922</v>
      </c>
      <c r="FO3434">
        <v>51.918354034423828</v>
      </c>
      <c r="FP3434">
        <v>51.491268157958984</v>
      </c>
      <c r="FQ3434">
        <v>50.309928894042969</v>
      </c>
      <c r="FR3434">
        <v>48.481967926025391</v>
      </c>
      <c r="FS3434">
        <v>47.449329376220703</v>
      </c>
      <c r="FT3434">
        <v>46.601730346679688</v>
      </c>
      <c r="FU3434">
        <v>46.209625244140625</v>
      </c>
      <c r="FV3434">
        <v>45.665599822998047</v>
      </c>
      <c r="FW3434">
        <v>45.077686309814453</v>
      </c>
      <c r="FX3434">
        <v>1131</v>
      </c>
      <c r="FY3434">
        <v>3.749273344874382E-2</v>
      </c>
      <c r="FZ3434">
        <v>1</v>
      </c>
    </row>
    <row r="3435" spans="1:182" x14ac:dyDescent="0.2">
      <c r="A3435" t="s">
        <v>245</v>
      </c>
      <c r="B3435" t="s">
        <v>252</v>
      </c>
      <c r="C3435" t="s">
        <v>217</v>
      </c>
      <c r="D3435" t="s">
        <v>36</v>
      </c>
      <c r="E3435">
        <v>2016</v>
      </c>
      <c r="F3435" t="s">
        <v>228</v>
      </c>
      <c r="G3435" t="s">
        <v>246</v>
      </c>
      <c r="H3435" t="s">
        <v>226</v>
      </c>
      <c r="I3435">
        <v>412.05</v>
      </c>
      <c r="L3435">
        <v>89.964389193541535</v>
      </c>
      <c r="M3435">
        <v>88.076973020665847</v>
      </c>
      <c r="N3435">
        <v>87.108286329116808</v>
      </c>
      <c r="O3435">
        <v>87.186752251730567</v>
      </c>
      <c r="P3435">
        <v>89.084183552233583</v>
      </c>
      <c r="Q3435">
        <v>93.914114340819182</v>
      </c>
      <c r="R3435">
        <v>101.36773279778717</v>
      </c>
      <c r="S3435">
        <v>103.68446417754723</v>
      </c>
      <c r="T3435">
        <v>106.4222650358429</v>
      </c>
      <c r="U3435">
        <v>107.1728484151852</v>
      </c>
      <c r="V3435">
        <v>107.67973190505701</v>
      </c>
      <c r="W3435">
        <v>109.97183346333097</v>
      </c>
      <c r="X3435">
        <v>112.22752037666089</v>
      </c>
      <c r="Y3435">
        <v>111.94071243308278</v>
      </c>
      <c r="Z3435">
        <v>112.58282966704915</v>
      </c>
      <c r="AA3435">
        <v>111.79084890350927</v>
      </c>
      <c r="AB3435">
        <v>111.37969014645974</v>
      </c>
      <c r="AC3435">
        <v>111.56948084766822</v>
      </c>
      <c r="AD3435">
        <v>108.48190646534677</v>
      </c>
      <c r="AE3435">
        <v>107.55823215925261</v>
      </c>
      <c r="AF3435">
        <v>106.15096996257088</v>
      </c>
      <c r="AG3435">
        <v>102.98375045394573</v>
      </c>
      <c r="AH3435">
        <v>99.206901356467199</v>
      </c>
      <c r="AI3435">
        <v>94.147036073310574</v>
      </c>
      <c r="AJ3435">
        <v>-2.5044581890106201</v>
      </c>
      <c r="AK3435">
        <v>-2.4628851413726807</v>
      </c>
      <c r="AL3435">
        <v>-2.4609370231628418</v>
      </c>
      <c r="AM3435">
        <v>-2.4763727188110352</v>
      </c>
      <c r="AN3435">
        <v>-2.5139529705047607</v>
      </c>
      <c r="AO3435">
        <v>-2.5744025707244873</v>
      </c>
      <c r="AP3435">
        <v>-2.6767890453338623</v>
      </c>
      <c r="AQ3435">
        <v>-2.8564486503601074</v>
      </c>
      <c r="AR3435">
        <v>-2.8490791320800781</v>
      </c>
      <c r="AS3435">
        <v>-2.7529067993164062</v>
      </c>
      <c r="AT3435">
        <v>-2.6191897392272949</v>
      </c>
      <c r="AU3435">
        <v>-2.7010328769683838</v>
      </c>
      <c r="AV3435">
        <v>-2.7715358734130859</v>
      </c>
      <c r="AW3435">
        <v>-2.8347194194793701</v>
      </c>
      <c r="AX3435">
        <v>-2.8039829730987549</v>
      </c>
      <c r="AY3435">
        <v>7.2877078056335449</v>
      </c>
      <c r="AZ3435">
        <v>26.567085266113281</v>
      </c>
      <c r="BA3435">
        <v>26.562168121337891</v>
      </c>
      <c r="BB3435">
        <v>25.758382797241211</v>
      </c>
      <c r="BC3435">
        <v>25.61638069152832</v>
      </c>
      <c r="BD3435">
        <v>25.562896728515625</v>
      </c>
      <c r="BE3435">
        <v>6.6342248916625977</v>
      </c>
      <c r="BF3435">
        <v>-1.656022310256958</v>
      </c>
      <c r="BG3435">
        <v>-1.645841121673584</v>
      </c>
      <c r="BH3435">
        <v>-1.1595703363418579</v>
      </c>
      <c r="BI3435">
        <v>-1.1407676935195923</v>
      </c>
      <c r="BJ3435">
        <v>-1.1546618938446045</v>
      </c>
      <c r="BK3435">
        <v>-1.1679081916809082</v>
      </c>
      <c r="BL3435">
        <v>-1.1895338296890259</v>
      </c>
      <c r="BM3435">
        <v>-1.2233948707580566</v>
      </c>
      <c r="BN3435">
        <v>-1.3013548851013184</v>
      </c>
      <c r="BO3435">
        <v>-1.42231285572052</v>
      </c>
      <c r="BP3435">
        <v>-1.3849759101867676</v>
      </c>
      <c r="BQ3435">
        <v>-1.2999985218048096</v>
      </c>
      <c r="BR3435">
        <v>-1.2623023986816406</v>
      </c>
      <c r="BS3435">
        <v>-1.2875113487243652</v>
      </c>
      <c r="BT3435">
        <v>-1.3221174478530884</v>
      </c>
      <c r="BU3435">
        <v>-1.3589439392089844</v>
      </c>
      <c r="BV3435">
        <v>-1.3309178352355957</v>
      </c>
      <c r="BW3435">
        <v>9.0851249694824219</v>
      </c>
      <c r="BX3435">
        <v>28.690052032470703</v>
      </c>
      <c r="BY3435">
        <v>28.736732482910156</v>
      </c>
      <c r="BZ3435">
        <v>27.977010726928711</v>
      </c>
      <c r="CA3435">
        <v>27.897735595703125</v>
      </c>
      <c r="CB3435">
        <v>27.843927383422852</v>
      </c>
      <c r="CC3435">
        <v>8.5487594604492187</v>
      </c>
      <c r="CD3435">
        <v>2.4038547649979591E-2</v>
      </c>
      <c r="CE3435">
        <v>1.4028953155502677E-3</v>
      </c>
      <c r="CF3435">
        <v>-0.2281050831079483</v>
      </c>
      <c r="CG3435">
        <v>-0.22507311403751373</v>
      </c>
      <c r="CH3435">
        <v>-0.24993976950645447</v>
      </c>
      <c r="CI3435">
        <v>-0.26166966557502747</v>
      </c>
      <c r="CJ3435">
        <v>-0.27224504947662354</v>
      </c>
      <c r="CK3435">
        <v>-0.28769108653068542</v>
      </c>
      <c r="CL3435">
        <v>-0.3487333357334137</v>
      </c>
      <c r="CM3435">
        <v>-0.42903488874435425</v>
      </c>
      <c r="CN3435">
        <v>-0.3709423840045929</v>
      </c>
      <c r="CO3435">
        <v>-0.29371848702430725</v>
      </c>
      <c r="CP3435">
        <v>-0.32252621650695801</v>
      </c>
      <c r="CQ3435">
        <v>-0.30851063132286072</v>
      </c>
      <c r="CR3435">
        <v>-0.31825459003448486</v>
      </c>
      <c r="CS3435">
        <v>-0.33682620525360107</v>
      </c>
      <c r="CT3435">
        <v>-0.31067737936973572</v>
      </c>
      <c r="CU3435">
        <v>10.330011367797852</v>
      </c>
      <c r="CV3435">
        <v>30.160411834716797</v>
      </c>
      <c r="CW3435">
        <v>30.242828369140625</v>
      </c>
      <c r="CX3435">
        <v>29.513626098632813</v>
      </c>
      <c r="CY3435">
        <v>29.47779655456543</v>
      </c>
      <c r="CZ3435">
        <v>29.423763275146484</v>
      </c>
      <c r="DA3435">
        <v>9.8747615814208984</v>
      </c>
      <c r="DB3435">
        <v>1.1876435279846191</v>
      </c>
      <c r="DC3435">
        <v>1.1422790288925171</v>
      </c>
      <c r="DD3435">
        <v>0.70336014032363892</v>
      </c>
      <c r="DE3435">
        <v>0.69062143564224243</v>
      </c>
      <c r="DF3435">
        <v>0.65478235483169556</v>
      </c>
      <c r="DG3435">
        <v>0.64456886053085327</v>
      </c>
      <c r="DH3435">
        <v>0.64504367113113403</v>
      </c>
      <c r="DI3435">
        <v>0.64801263809204102</v>
      </c>
      <c r="DJ3435">
        <v>0.60388815402984619</v>
      </c>
      <c r="DK3435">
        <v>0.56424307823181152</v>
      </c>
      <c r="DL3435">
        <v>0.64309108257293701</v>
      </c>
      <c r="DM3435">
        <v>0.71256148815155029</v>
      </c>
      <c r="DN3435">
        <v>0.61724990606307983</v>
      </c>
      <c r="DO3435">
        <v>0.6704900860786438</v>
      </c>
      <c r="DP3435">
        <v>0.68560820817947388</v>
      </c>
      <c r="DQ3435">
        <v>0.68529146909713745</v>
      </c>
      <c r="DR3435">
        <v>0.70956307649612427</v>
      </c>
      <c r="DS3435">
        <v>11.574897766113281</v>
      </c>
      <c r="DT3435">
        <v>31.630773544311523</v>
      </c>
      <c r="DU3435">
        <v>31.748926162719727</v>
      </c>
      <c r="DV3435">
        <v>31.050241470336914</v>
      </c>
      <c r="DW3435">
        <v>31.057857513427734</v>
      </c>
      <c r="DX3435">
        <v>31.003599166870117</v>
      </c>
      <c r="DY3435">
        <v>11.200762748718262</v>
      </c>
      <c r="DZ3435">
        <v>2.3512485027313232</v>
      </c>
      <c r="EA3435">
        <v>2.2831552028656006</v>
      </c>
      <c r="EB3435">
        <v>2.0482480525970459</v>
      </c>
      <c r="EC3435">
        <v>2.0127389430999756</v>
      </c>
      <c r="ED3435">
        <v>1.9610574245452881</v>
      </c>
      <c r="EE3435">
        <v>1.953033447265625</v>
      </c>
      <c r="EF3435">
        <v>1.9694629907608032</v>
      </c>
      <c r="EG3435">
        <v>1.9990203380584717</v>
      </c>
      <c r="EH3435">
        <v>1.9793223142623901</v>
      </c>
      <c r="EI3435">
        <v>1.9983787536621094</v>
      </c>
      <c r="EJ3435">
        <v>2.1071944236755371</v>
      </c>
      <c r="EK3435">
        <v>2.1654698848724365</v>
      </c>
      <c r="EL3435">
        <v>1.9741374254226685</v>
      </c>
      <c r="EM3435">
        <v>2.0840115547180176</v>
      </c>
      <c r="EN3435">
        <v>2.1350266933441162</v>
      </c>
      <c r="EO3435">
        <v>2.161067008972168</v>
      </c>
      <c r="EP3435">
        <v>2.1826283931732178</v>
      </c>
      <c r="EQ3435">
        <v>13.372315406799316</v>
      </c>
      <c r="ER3435">
        <v>33.753742218017578</v>
      </c>
      <c r="ES3435">
        <v>33.923488616943359</v>
      </c>
      <c r="ET3435">
        <v>33.268867492675781</v>
      </c>
      <c r="EU3435">
        <v>33.339214324951172</v>
      </c>
      <c r="EV3435">
        <v>33.284629821777344</v>
      </c>
      <c r="EW3435">
        <v>13.115297317504883</v>
      </c>
      <c r="EX3435">
        <v>4.0313096046447754</v>
      </c>
      <c r="EY3435">
        <v>3.9303991794586182</v>
      </c>
      <c r="EZ3435">
        <v>43.073070526123047</v>
      </c>
      <c r="FA3435">
        <v>42.858818054199219</v>
      </c>
      <c r="FB3435">
        <v>42.174091339111328</v>
      </c>
      <c r="FC3435">
        <v>41.571384429931641</v>
      </c>
      <c r="FD3435">
        <v>41.09124755859375</v>
      </c>
      <c r="FE3435">
        <v>40.62640380859375</v>
      </c>
      <c r="FF3435">
        <v>40.220439910888672</v>
      </c>
      <c r="FG3435">
        <v>39.869224548339844</v>
      </c>
      <c r="FH3435">
        <v>40.469329833984375</v>
      </c>
      <c r="FI3435">
        <v>43.10302734375</v>
      </c>
      <c r="FJ3435">
        <v>45.624485015869141</v>
      </c>
      <c r="FK3435">
        <v>47.962982177734375</v>
      </c>
      <c r="FL3435">
        <v>49.569725036621094</v>
      </c>
      <c r="FM3435">
        <v>50.667060852050781</v>
      </c>
      <c r="FN3435">
        <v>51.568157196044922</v>
      </c>
      <c r="FO3435">
        <v>51.918354034423828</v>
      </c>
      <c r="FP3435">
        <v>51.491268157958984</v>
      </c>
      <c r="FQ3435">
        <v>50.309928894042969</v>
      </c>
      <c r="FR3435">
        <v>48.481967926025391</v>
      </c>
      <c r="FS3435">
        <v>47.449329376220703</v>
      </c>
      <c r="FT3435">
        <v>46.601730346679688</v>
      </c>
      <c r="FU3435">
        <v>46.209625244140625</v>
      </c>
      <c r="FV3435">
        <v>45.665599822998047</v>
      </c>
      <c r="FW3435">
        <v>45.077686309814453</v>
      </c>
      <c r="FX3435">
        <v>1131</v>
      </c>
      <c r="FY3435">
        <v>3.749273344874382E-2</v>
      </c>
      <c r="FZ3435">
        <v>1</v>
      </c>
    </row>
    <row r="3436" spans="1:182" x14ac:dyDescent="0.2">
      <c r="A3436" t="s">
        <v>245</v>
      </c>
      <c r="B3436" t="s">
        <v>252</v>
      </c>
      <c r="C3436" t="s">
        <v>217</v>
      </c>
      <c r="D3436" t="s">
        <v>36</v>
      </c>
      <c r="E3436">
        <v>2017</v>
      </c>
      <c r="F3436" t="s">
        <v>228</v>
      </c>
      <c r="G3436" t="s">
        <v>246</v>
      </c>
      <c r="H3436" t="s">
        <v>226</v>
      </c>
      <c r="I3436">
        <v>412.05</v>
      </c>
      <c r="L3436">
        <v>89.964389193541535</v>
      </c>
      <c r="M3436">
        <v>88.076973020665847</v>
      </c>
      <c r="N3436">
        <v>87.108286329116808</v>
      </c>
      <c r="O3436">
        <v>87.186752251730567</v>
      </c>
      <c r="P3436">
        <v>89.084183552233583</v>
      </c>
      <c r="Q3436">
        <v>93.914114340819182</v>
      </c>
      <c r="R3436">
        <v>101.36773279778717</v>
      </c>
      <c r="S3436">
        <v>103.68446417754723</v>
      </c>
      <c r="T3436">
        <v>106.4222650358429</v>
      </c>
      <c r="U3436">
        <v>107.1728484151852</v>
      </c>
      <c r="V3436">
        <v>107.67973190505701</v>
      </c>
      <c r="W3436">
        <v>109.97183346333097</v>
      </c>
      <c r="X3436">
        <v>112.22752037666089</v>
      </c>
      <c r="Y3436">
        <v>111.94071243308278</v>
      </c>
      <c r="Z3436">
        <v>112.58282966704915</v>
      </c>
      <c r="AA3436">
        <v>111.79084890350927</v>
      </c>
      <c r="AB3436">
        <v>111.37969014645974</v>
      </c>
      <c r="AC3436">
        <v>111.56948084766822</v>
      </c>
      <c r="AD3436">
        <v>108.48190646534677</v>
      </c>
      <c r="AE3436">
        <v>107.55823215925261</v>
      </c>
      <c r="AF3436">
        <v>106.15096996257088</v>
      </c>
      <c r="AG3436">
        <v>102.98375045394573</v>
      </c>
      <c r="AH3436">
        <v>99.206901356467199</v>
      </c>
      <c r="AI3436">
        <v>94.147036073310574</v>
      </c>
      <c r="AJ3436">
        <v>-2.5044581890106201</v>
      </c>
      <c r="AK3436">
        <v>-2.4628851413726807</v>
      </c>
      <c r="AL3436">
        <v>-2.4609370231628418</v>
      </c>
      <c r="AM3436">
        <v>-2.4763727188110352</v>
      </c>
      <c r="AN3436">
        <v>-2.5139529705047607</v>
      </c>
      <c r="AO3436">
        <v>-2.5744025707244873</v>
      </c>
      <c r="AP3436">
        <v>-2.6767890453338623</v>
      </c>
      <c r="AQ3436">
        <v>-2.8564486503601074</v>
      </c>
      <c r="AR3436">
        <v>-2.8490791320800781</v>
      </c>
      <c r="AS3436">
        <v>-2.7529067993164062</v>
      </c>
      <c r="AT3436">
        <v>-2.6191897392272949</v>
      </c>
      <c r="AU3436">
        <v>-2.7010328769683838</v>
      </c>
      <c r="AV3436">
        <v>-2.7715358734130859</v>
      </c>
      <c r="AW3436">
        <v>-2.8347194194793701</v>
      </c>
      <c r="AX3436">
        <v>-2.8039829730987549</v>
      </c>
      <c r="AY3436">
        <v>7.2877078056335449</v>
      </c>
      <c r="AZ3436">
        <v>26.567085266113281</v>
      </c>
      <c r="BA3436">
        <v>26.562168121337891</v>
      </c>
      <c r="BB3436">
        <v>25.758382797241211</v>
      </c>
      <c r="BC3436">
        <v>25.61638069152832</v>
      </c>
      <c r="BD3436">
        <v>25.562896728515625</v>
      </c>
      <c r="BE3436">
        <v>6.6342248916625977</v>
      </c>
      <c r="BF3436">
        <v>-1.656022310256958</v>
      </c>
      <c r="BG3436">
        <v>-1.645841121673584</v>
      </c>
      <c r="BH3436">
        <v>-1.1595703363418579</v>
      </c>
      <c r="BI3436">
        <v>-1.1407676935195923</v>
      </c>
      <c r="BJ3436">
        <v>-1.1546618938446045</v>
      </c>
      <c r="BK3436">
        <v>-1.1679081916809082</v>
      </c>
      <c r="BL3436">
        <v>-1.1895338296890259</v>
      </c>
      <c r="BM3436">
        <v>-1.2233948707580566</v>
      </c>
      <c r="BN3436">
        <v>-1.3013548851013184</v>
      </c>
      <c r="BO3436">
        <v>-1.42231285572052</v>
      </c>
      <c r="BP3436">
        <v>-1.3849759101867676</v>
      </c>
      <c r="BQ3436">
        <v>-1.2999985218048096</v>
      </c>
      <c r="BR3436">
        <v>-1.2623023986816406</v>
      </c>
      <c r="BS3436">
        <v>-1.2875113487243652</v>
      </c>
      <c r="BT3436">
        <v>-1.3221174478530884</v>
      </c>
      <c r="BU3436">
        <v>-1.3589439392089844</v>
      </c>
      <c r="BV3436">
        <v>-1.3309178352355957</v>
      </c>
      <c r="BW3436">
        <v>9.0851249694824219</v>
      </c>
      <c r="BX3436">
        <v>28.690052032470703</v>
      </c>
      <c r="BY3436">
        <v>28.736732482910156</v>
      </c>
      <c r="BZ3436">
        <v>27.977010726928711</v>
      </c>
      <c r="CA3436">
        <v>27.897735595703125</v>
      </c>
      <c r="CB3436">
        <v>27.843927383422852</v>
      </c>
      <c r="CC3436">
        <v>8.5487594604492187</v>
      </c>
      <c r="CD3436">
        <v>2.4038547649979591E-2</v>
      </c>
      <c r="CE3436">
        <v>1.4028953155502677E-3</v>
      </c>
      <c r="CF3436">
        <v>-0.2281050831079483</v>
      </c>
      <c r="CG3436">
        <v>-0.22507311403751373</v>
      </c>
      <c r="CH3436">
        <v>-0.24993976950645447</v>
      </c>
      <c r="CI3436">
        <v>-0.26166966557502747</v>
      </c>
      <c r="CJ3436">
        <v>-0.27224504947662354</v>
      </c>
      <c r="CK3436">
        <v>-0.28769108653068542</v>
      </c>
      <c r="CL3436">
        <v>-0.3487333357334137</v>
      </c>
      <c r="CM3436">
        <v>-0.42903488874435425</v>
      </c>
      <c r="CN3436">
        <v>-0.3709423840045929</v>
      </c>
      <c r="CO3436">
        <v>-0.29371848702430725</v>
      </c>
      <c r="CP3436">
        <v>-0.32252621650695801</v>
      </c>
      <c r="CQ3436">
        <v>-0.30851063132286072</v>
      </c>
      <c r="CR3436">
        <v>-0.31825459003448486</v>
      </c>
      <c r="CS3436">
        <v>-0.33682620525360107</v>
      </c>
      <c r="CT3436">
        <v>-0.31067737936973572</v>
      </c>
      <c r="CU3436">
        <v>10.330011367797852</v>
      </c>
      <c r="CV3436">
        <v>30.160411834716797</v>
      </c>
      <c r="CW3436">
        <v>30.242828369140625</v>
      </c>
      <c r="CX3436">
        <v>29.513626098632813</v>
      </c>
      <c r="CY3436">
        <v>29.47779655456543</v>
      </c>
      <c r="CZ3436">
        <v>29.423763275146484</v>
      </c>
      <c r="DA3436">
        <v>9.8747615814208984</v>
      </c>
      <c r="DB3436">
        <v>1.1876435279846191</v>
      </c>
      <c r="DC3436">
        <v>1.1422790288925171</v>
      </c>
      <c r="DD3436">
        <v>0.70336014032363892</v>
      </c>
      <c r="DE3436">
        <v>0.69062143564224243</v>
      </c>
      <c r="DF3436">
        <v>0.65478235483169556</v>
      </c>
      <c r="DG3436">
        <v>0.64456886053085327</v>
      </c>
      <c r="DH3436">
        <v>0.64504367113113403</v>
      </c>
      <c r="DI3436">
        <v>0.64801263809204102</v>
      </c>
      <c r="DJ3436">
        <v>0.60388815402984619</v>
      </c>
      <c r="DK3436">
        <v>0.56424307823181152</v>
      </c>
      <c r="DL3436">
        <v>0.64309108257293701</v>
      </c>
      <c r="DM3436">
        <v>0.71256148815155029</v>
      </c>
      <c r="DN3436">
        <v>0.61724990606307983</v>
      </c>
      <c r="DO3436">
        <v>0.6704900860786438</v>
      </c>
      <c r="DP3436">
        <v>0.68560820817947388</v>
      </c>
      <c r="DQ3436">
        <v>0.68529146909713745</v>
      </c>
      <c r="DR3436">
        <v>0.70956307649612427</v>
      </c>
      <c r="DS3436">
        <v>11.574897766113281</v>
      </c>
      <c r="DT3436">
        <v>31.630773544311523</v>
      </c>
      <c r="DU3436">
        <v>31.748926162719727</v>
      </c>
      <c r="DV3436">
        <v>31.050241470336914</v>
      </c>
      <c r="DW3436">
        <v>31.057857513427734</v>
      </c>
      <c r="DX3436">
        <v>31.003599166870117</v>
      </c>
      <c r="DY3436">
        <v>11.200762748718262</v>
      </c>
      <c r="DZ3436">
        <v>2.3512485027313232</v>
      </c>
      <c r="EA3436">
        <v>2.2831552028656006</v>
      </c>
      <c r="EB3436">
        <v>2.0482480525970459</v>
      </c>
      <c r="EC3436">
        <v>2.0127389430999756</v>
      </c>
      <c r="ED3436">
        <v>1.9610574245452881</v>
      </c>
      <c r="EE3436">
        <v>1.953033447265625</v>
      </c>
      <c r="EF3436">
        <v>1.9694629907608032</v>
      </c>
      <c r="EG3436">
        <v>1.9990203380584717</v>
      </c>
      <c r="EH3436">
        <v>1.9793223142623901</v>
      </c>
      <c r="EI3436">
        <v>1.9983787536621094</v>
      </c>
      <c r="EJ3436">
        <v>2.1071944236755371</v>
      </c>
      <c r="EK3436">
        <v>2.1654698848724365</v>
      </c>
      <c r="EL3436">
        <v>1.9741374254226685</v>
      </c>
      <c r="EM3436">
        <v>2.0840115547180176</v>
      </c>
      <c r="EN3436">
        <v>2.1350266933441162</v>
      </c>
      <c r="EO3436">
        <v>2.161067008972168</v>
      </c>
      <c r="EP3436">
        <v>2.1826283931732178</v>
      </c>
      <c r="EQ3436">
        <v>13.372315406799316</v>
      </c>
      <c r="ER3436">
        <v>33.753742218017578</v>
      </c>
      <c r="ES3436">
        <v>33.923488616943359</v>
      </c>
      <c r="ET3436">
        <v>33.268867492675781</v>
      </c>
      <c r="EU3436">
        <v>33.339214324951172</v>
      </c>
      <c r="EV3436">
        <v>33.284629821777344</v>
      </c>
      <c r="EW3436">
        <v>13.115297317504883</v>
      </c>
      <c r="EX3436">
        <v>4.0313096046447754</v>
      </c>
      <c r="EY3436">
        <v>3.9303991794586182</v>
      </c>
      <c r="EZ3436">
        <v>43.073070526123047</v>
      </c>
      <c r="FA3436">
        <v>42.858818054199219</v>
      </c>
      <c r="FB3436">
        <v>42.174091339111328</v>
      </c>
      <c r="FC3436">
        <v>41.571384429931641</v>
      </c>
      <c r="FD3436">
        <v>41.09124755859375</v>
      </c>
      <c r="FE3436">
        <v>40.62640380859375</v>
      </c>
      <c r="FF3436">
        <v>40.220439910888672</v>
      </c>
      <c r="FG3436">
        <v>39.869224548339844</v>
      </c>
      <c r="FH3436">
        <v>40.469329833984375</v>
      </c>
      <c r="FI3436">
        <v>43.10302734375</v>
      </c>
      <c r="FJ3436">
        <v>45.624485015869141</v>
      </c>
      <c r="FK3436">
        <v>47.962982177734375</v>
      </c>
      <c r="FL3436">
        <v>49.569725036621094</v>
      </c>
      <c r="FM3436">
        <v>50.667060852050781</v>
      </c>
      <c r="FN3436">
        <v>51.568157196044922</v>
      </c>
      <c r="FO3436">
        <v>51.918354034423828</v>
      </c>
      <c r="FP3436">
        <v>51.491268157958984</v>
      </c>
      <c r="FQ3436">
        <v>50.309928894042969</v>
      </c>
      <c r="FR3436">
        <v>48.481967926025391</v>
      </c>
      <c r="FS3436">
        <v>47.449329376220703</v>
      </c>
      <c r="FT3436">
        <v>46.601730346679688</v>
      </c>
      <c r="FU3436">
        <v>46.209625244140625</v>
      </c>
      <c r="FV3436">
        <v>45.665599822998047</v>
      </c>
      <c r="FW3436">
        <v>45.077686309814453</v>
      </c>
      <c r="FX3436">
        <v>1131</v>
      </c>
      <c r="FY3436">
        <v>3.749273344874382E-2</v>
      </c>
      <c r="FZ3436">
        <v>1</v>
      </c>
    </row>
    <row r="3437" spans="1:182" x14ac:dyDescent="0.2">
      <c r="A3437" t="s">
        <v>245</v>
      </c>
      <c r="B3437" t="s">
        <v>252</v>
      </c>
      <c r="C3437" t="s">
        <v>217</v>
      </c>
      <c r="D3437" t="s">
        <v>37</v>
      </c>
      <c r="E3437">
        <v>2015</v>
      </c>
      <c r="F3437" t="s">
        <v>228</v>
      </c>
      <c r="G3437" t="s">
        <v>246</v>
      </c>
      <c r="H3437" t="s">
        <v>226</v>
      </c>
      <c r="I3437">
        <v>412.05</v>
      </c>
      <c r="L3437">
        <v>91.053425250868386</v>
      </c>
      <c r="M3437">
        <v>89.483852687529961</v>
      </c>
      <c r="N3437">
        <v>88.585911543656721</v>
      </c>
      <c r="O3437">
        <v>88.543010380063592</v>
      </c>
      <c r="P3437">
        <v>90.430766672832007</v>
      </c>
      <c r="Q3437">
        <v>95.095270639463777</v>
      </c>
      <c r="R3437">
        <v>102.45484523338772</v>
      </c>
      <c r="S3437">
        <v>104.90648723150775</v>
      </c>
      <c r="T3437">
        <v>107.23434700327138</v>
      </c>
      <c r="U3437">
        <v>108.90733342294544</v>
      </c>
      <c r="V3437">
        <v>111.05481136644745</v>
      </c>
      <c r="W3437">
        <v>114.2866558178786</v>
      </c>
      <c r="X3437">
        <v>117.0172779579307</v>
      </c>
      <c r="Y3437">
        <v>116.67888118266858</v>
      </c>
      <c r="Z3437">
        <v>116.7700260649593</v>
      </c>
      <c r="AA3437">
        <v>116.48985721935379</v>
      </c>
      <c r="AB3437">
        <v>115.72224496238881</v>
      </c>
      <c r="AC3437">
        <v>115.35050594357791</v>
      </c>
      <c r="AD3437">
        <v>112.64411510991002</v>
      </c>
      <c r="AE3437">
        <v>111.61740388429671</v>
      </c>
      <c r="AF3437">
        <v>109.65962076257487</v>
      </c>
      <c r="AG3437">
        <v>105.84010053987565</v>
      </c>
      <c r="AH3437">
        <v>101.17856796458358</v>
      </c>
      <c r="AI3437">
        <v>95.969521706748722</v>
      </c>
      <c r="AJ3437">
        <v>-2.5109446048736572</v>
      </c>
      <c r="AK3437">
        <v>-2.4953019618988037</v>
      </c>
      <c r="AL3437">
        <v>-2.5038418769836426</v>
      </c>
      <c r="AM3437">
        <v>-2.5130290985107422</v>
      </c>
      <c r="AN3437">
        <v>-2.5248103141784668</v>
      </c>
      <c r="AO3437">
        <v>-2.5857393741607666</v>
      </c>
      <c r="AP3437">
        <v>-2.624366283416748</v>
      </c>
      <c r="AQ3437">
        <v>-2.7019376754760742</v>
      </c>
      <c r="AR3437">
        <v>-2.7650163173675537</v>
      </c>
      <c r="AS3437">
        <v>-2.73221755027771</v>
      </c>
      <c r="AT3437">
        <v>-2.6725952625274658</v>
      </c>
      <c r="AU3437">
        <v>-2.7535641193389893</v>
      </c>
      <c r="AV3437">
        <v>-2.8245654106140137</v>
      </c>
      <c r="AW3437">
        <v>-2.830735445022583</v>
      </c>
      <c r="AX3437">
        <v>-2.8540432453155518</v>
      </c>
      <c r="AY3437">
        <v>7.7140374183654785</v>
      </c>
      <c r="AZ3437">
        <v>28.099893569946289</v>
      </c>
      <c r="BA3437">
        <v>28.234033584594727</v>
      </c>
      <c r="BB3437">
        <v>27.817062377929687</v>
      </c>
      <c r="BC3437">
        <v>27.581001281738281</v>
      </c>
      <c r="BD3437">
        <v>27.320045471191406</v>
      </c>
      <c r="BE3437">
        <v>7.1237454414367676</v>
      </c>
      <c r="BF3437">
        <v>-1.8255565166473389</v>
      </c>
      <c r="BG3437">
        <v>-1.8293744325637817</v>
      </c>
      <c r="BH3437">
        <v>-1.1404829025268555</v>
      </c>
      <c r="BI3437">
        <v>-1.1445833444595337</v>
      </c>
      <c r="BJ3437">
        <v>-1.1556354761123657</v>
      </c>
      <c r="BK3437">
        <v>-1.1612653732299805</v>
      </c>
      <c r="BL3437">
        <v>-1.1657255887985229</v>
      </c>
      <c r="BM3437">
        <v>-1.2088762521743774</v>
      </c>
      <c r="BN3437">
        <v>-1.2426838874816895</v>
      </c>
      <c r="BO3437">
        <v>-1.2969244718551636</v>
      </c>
      <c r="BP3437">
        <v>-1.312263011932373</v>
      </c>
      <c r="BQ3437">
        <v>-1.2702274322509766</v>
      </c>
      <c r="BR3437">
        <v>-1.2546204328536987</v>
      </c>
      <c r="BS3437">
        <v>-1.285933256149292</v>
      </c>
      <c r="BT3437">
        <v>-1.3004553318023682</v>
      </c>
      <c r="BU3437">
        <v>-1.3072007894515991</v>
      </c>
      <c r="BV3437">
        <v>-1.3167182207107544</v>
      </c>
      <c r="BW3437">
        <v>9.5692424774169922</v>
      </c>
      <c r="BX3437">
        <v>30.261543273925781</v>
      </c>
      <c r="BY3437">
        <v>30.42469596862793</v>
      </c>
      <c r="BZ3437">
        <v>30.049856185913086</v>
      </c>
      <c r="CA3437">
        <v>29.883378982543945</v>
      </c>
      <c r="CB3437">
        <v>29.619749069213867</v>
      </c>
      <c r="CC3437">
        <v>9.0545578002929687</v>
      </c>
      <c r="CD3437">
        <v>-0.1357530802488327</v>
      </c>
      <c r="CE3437">
        <v>-0.16023564338684082</v>
      </c>
      <c r="CF3437">
        <v>-0.19130529463291168</v>
      </c>
      <c r="CG3437">
        <v>-0.20907969772815704</v>
      </c>
      <c r="CH3437">
        <v>-0.22187182307243347</v>
      </c>
      <c r="CI3437">
        <v>-0.22503788769245148</v>
      </c>
      <c r="CJ3437">
        <v>-0.22442768514156342</v>
      </c>
      <c r="CK3437">
        <v>-0.25526493787765503</v>
      </c>
      <c r="CL3437">
        <v>-0.28573495149612427</v>
      </c>
      <c r="CM3437">
        <v>-0.32381653785705566</v>
      </c>
      <c r="CN3437">
        <v>-0.30609053373336792</v>
      </c>
      <c r="CO3437">
        <v>-0.2576574981212616</v>
      </c>
      <c r="CP3437">
        <v>-0.27253535389900208</v>
      </c>
      <c r="CQ3437">
        <v>-0.26945644617080688</v>
      </c>
      <c r="CR3437">
        <v>-0.24486134946346283</v>
      </c>
      <c r="CS3437">
        <v>-0.25200536847114563</v>
      </c>
      <c r="CT3437">
        <v>-0.25197169184684753</v>
      </c>
      <c r="CU3437">
        <v>10.854151725769043</v>
      </c>
      <c r="CV3437">
        <v>31.758695602416992</v>
      </c>
      <c r="CW3437">
        <v>31.941940307617187</v>
      </c>
      <c r="CX3437">
        <v>31.596282958984375</v>
      </c>
      <c r="CY3437">
        <v>31.477998733520508</v>
      </c>
      <c r="CZ3437">
        <v>31.212518692016602</v>
      </c>
      <c r="DA3437">
        <v>10.391833305358887</v>
      </c>
      <c r="DB3437">
        <v>1.0345996618270874</v>
      </c>
      <c r="DC3437">
        <v>0.99580478668212891</v>
      </c>
      <c r="DD3437">
        <v>0.75787234306335449</v>
      </c>
      <c r="DE3437">
        <v>0.72642397880554199</v>
      </c>
      <c r="DF3437">
        <v>0.71189182996749878</v>
      </c>
      <c r="DG3437">
        <v>0.71118956804275513</v>
      </c>
      <c r="DH3437">
        <v>0.71687018871307373</v>
      </c>
      <c r="DI3437">
        <v>0.69834637641906738</v>
      </c>
      <c r="DJ3437">
        <v>0.67121398448944092</v>
      </c>
      <c r="DK3437">
        <v>0.64929139614105225</v>
      </c>
      <c r="DL3437">
        <v>0.70008194446563721</v>
      </c>
      <c r="DM3437">
        <v>0.75491243600845337</v>
      </c>
      <c r="DN3437">
        <v>0.7095496654510498</v>
      </c>
      <c r="DO3437">
        <v>0.74702036380767822</v>
      </c>
      <c r="DP3437">
        <v>0.81073260307312012</v>
      </c>
      <c r="DQ3437">
        <v>0.80319005250930786</v>
      </c>
      <c r="DR3437">
        <v>0.8127748966217041</v>
      </c>
      <c r="DS3437">
        <v>12.139060974121094</v>
      </c>
      <c r="DT3437">
        <v>33.255847930908203</v>
      </c>
      <c r="DU3437">
        <v>33.459186553955078</v>
      </c>
      <c r="DV3437">
        <v>33.142707824707031</v>
      </c>
      <c r="DW3437">
        <v>33.072620391845703</v>
      </c>
      <c r="DX3437">
        <v>32.805286407470703</v>
      </c>
      <c r="DY3437">
        <v>11.729107856750488</v>
      </c>
      <c r="DZ3437">
        <v>2.2049524784088135</v>
      </c>
      <c r="EA3437">
        <v>2.1518452167510986</v>
      </c>
      <c r="EB3437">
        <v>2.1283340454101562</v>
      </c>
      <c r="EC3437">
        <v>2.0771427154541016</v>
      </c>
      <c r="ED3437">
        <v>2.0600981712341309</v>
      </c>
      <c r="EE3437">
        <v>2.0629532337188721</v>
      </c>
      <c r="EF3437">
        <v>2.0759549140930176</v>
      </c>
      <c r="EG3437">
        <v>2.0752096176147461</v>
      </c>
      <c r="EH3437">
        <v>2.05289626121521</v>
      </c>
      <c r="EI3437">
        <v>2.0543045997619629</v>
      </c>
      <c r="EJ3437">
        <v>2.1528353691101074</v>
      </c>
      <c r="EK3437">
        <v>2.2169027328491211</v>
      </c>
      <c r="EL3437">
        <v>2.1275243759155273</v>
      </c>
      <c r="EM3437">
        <v>2.214651346206665</v>
      </c>
      <c r="EN3437">
        <v>2.3348426818847656</v>
      </c>
      <c r="EO3437">
        <v>2.3267245292663574</v>
      </c>
      <c r="EP3437">
        <v>2.3500998020172119</v>
      </c>
      <c r="EQ3437">
        <v>13.994265556335449</v>
      </c>
      <c r="ER3437">
        <v>35.417495727539063</v>
      </c>
      <c r="ES3437">
        <v>35.649845123291016</v>
      </c>
      <c r="ET3437">
        <v>35.375503540039062</v>
      </c>
      <c r="EU3437">
        <v>35.375</v>
      </c>
      <c r="EV3437">
        <v>35.104991912841797</v>
      </c>
      <c r="EW3437">
        <v>13.659920692443848</v>
      </c>
      <c r="EX3437">
        <v>3.8947558403015137</v>
      </c>
      <c r="EY3437">
        <v>3.82098388671875</v>
      </c>
      <c r="EZ3437">
        <v>49.018550872802734</v>
      </c>
      <c r="FA3437">
        <v>48.661773681640625</v>
      </c>
      <c r="FB3437">
        <v>48.263904571533203</v>
      </c>
      <c r="FC3437">
        <v>47.718803405761719</v>
      </c>
      <c r="FD3437">
        <v>47.258899688720703</v>
      </c>
      <c r="FE3437">
        <v>46.900859832763672</v>
      </c>
      <c r="FF3437">
        <v>46.32080078125</v>
      </c>
      <c r="FG3437">
        <v>46.691059112548828</v>
      </c>
      <c r="FH3437">
        <v>47.972537994384766</v>
      </c>
      <c r="FI3437">
        <v>51.529289245605469</v>
      </c>
      <c r="FJ3437">
        <v>54.958477020263672</v>
      </c>
      <c r="FK3437">
        <v>58.286491394042969</v>
      </c>
      <c r="FL3437">
        <v>60.275505065917969</v>
      </c>
      <c r="FM3437">
        <v>61.244213104248047</v>
      </c>
      <c r="FN3437">
        <v>61.726104736328125</v>
      </c>
      <c r="FO3437">
        <v>61.846668243408203</v>
      </c>
      <c r="FP3437">
        <v>60.756275177001953</v>
      </c>
      <c r="FQ3437">
        <v>59.824897766113281</v>
      </c>
      <c r="FR3437">
        <v>57.911888122558594</v>
      </c>
      <c r="FS3437">
        <v>55.890224456787109</v>
      </c>
      <c r="FT3437">
        <v>54.600250244140625</v>
      </c>
      <c r="FU3437">
        <v>53.280765533447266</v>
      </c>
      <c r="FV3437">
        <v>52.233913421630859</v>
      </c>
      <c r="FW3437">
        <v>50.804557800292969</v>
      </c>
      <c r="FX3437">
        <v>1131</v>
      </c>
      <c r="FY3437">
        <v>3.749273344874382E-2</v>
      </c>
      <c r="FZ3437">
        <v>1</v>
      </c>
    </row>
    <row r="3438" spans="1:182" x14ac:dyDescent="0.2">
      <c r="A3438" t="s">
        <v>245</v>
      </c>
      <c r="B3438" t="s">
        <v>252</v>
      </c>
      <c r="C3438" t="s">
        <v>217</v>
      </c>
      <c r="D3438" t="s">
        <v>37</v>
      </c>
      <c r="E3438">
        <v>2016</v>
      </c>
      <c r="F3438" t="s">
        <v>228</v>
      </c>
      <c r="G3438" t="s">
        <v>246</v>
      </c>
      <c r="H3438" t="s">
        <v>226</v>
      </c>
      <c r="I3438">
        <v>412.05</v>
      </c>
      <c r="L3438">
        <v>91.053425250868386</v>
      </c>
      <c r="M3438">
        <v>89.483852687529961</v>
      </c>
      <c r="N3438">
        <v>88.585911543656721</v>
      </c>
      <c r="O3438">
        <v>88.543010380063592</v>
      </c>
      <c r="P3438">
        <v>90.430766672832007</v>
      </c>
      <c r="Q3438">
        <v>95.095270639463777</v>
      </c>
      <c r="R3438">
        <v>102.45484523338772</v>
      </c>
      <c r="S3438">
        <v>104.90648723150775</v>
      </c>
      <c r="T3438">
        <v>107.23434700327138</v>
      </c>
      <c r="U3438">
        <v>108.90733342294544</v>
      </c>
      <c r="V3438">
        <v>111.05481136644745</v>
      </c>
      <c r="W3438">
        <v>114.2866558178786</v>
      </c>
      <c r="X3438">
        <v>117.0172779579307</v>
      </c>
      <c r="Y3438">
        <v>116.67888118266858</v>
      </c>
      <c r="Z3438">
        <v>116.7700260649593</v>
      </c>
      <c r="AA3438">
        <v>116.48985721935379</v>
      </c>
      <c r="AB3438">
        <v>115.72224496238881</v>
      </c>
      <c r="AC3438">
        <v>115.35050594357791</v>
      </c>
      <c r="AD3438">
        <v>112.64411510991002</v>
      </c>
      <c r="AE3438">
        <v>111.61740388429671</v>
      </c>
      <c r="AF3438">
        <v>109.65962076257487</v>
      </c>
      <c r="AG3438">
        <v>105.84010053987565</v>
      </c>
      <c r="AH3438">
        <v>101.17856796458358</v>
      </c>
      <c r="AI3438">
        <v>95.969521706748722</v>
      </c>
      <c r="AJ3438">
        <v>-2.5109446048736572</v>
      </c>
      <c r="AK3438">
        <v>-2.4953019618988037</v>
      </c>
      <c r="AL3438">
        <v>-2.5038418769836426</v>
      </c>
      <c r="AM3438">
        <v>-2.5130290985107422</v>
      </c>
      <c r="AN3438">
        <v>-2.5248103141784668</v>
      </c>
      <c r="AO3438">
        <v>-2.5857393741607666</v>
      </c>
      <c r="AP3438">
        <v>-2.624366283416748</v>
      </c>
      <c r="AQ3438">
        <v>-2.7019376754760742</v>
      </c>
      <c r="AR3438">
        <v>-2.7650163173675537</v>
      </c>
      <c r="AS3438">
        <v>-2.73221755027771</v>
      </c>
      <c r="AT3438">
        <v>-2.6725952625274658</v>
      </c>
      <c r="AU3438">
        <v>-2.7535641193389893</v>
      </c>
      <c r="AV3438">
        <v>-2.8245654106140137</v>
      </c>
      <c r="AW3438">
        <v>-2.830735445022583</v>
      </c>
      <c r="AX3438">
        <v>-2.8540432453155518</v>
      </c>
      <c r="AY3438">
        <v>7.7140374183654785</v>
      </c>
      <c r="AZ3438">
        <v>28.099893569946289</v>
      </c>
      <c r="BA3438">
        <v>28.234033584594727</v>
      </c>
      <c r="BB3438">
        <v>27.817062377929687</v>
      </c>
      <c r="BC3438">
        <v>27.581001281738281</v>
      </c>
      <c r="BD3438">
        <v>27.320045471191406</v>
      </c>
      <c r="BE3438">
        <v>7.1237454414367676</v>
      </c>
      <c r="BF3438">
        <v>-1.8255565166473389</v>
      </c>
      <c r="BG3438">
        <v>-1.8293744325637817</v>
      </c>
      <c r="BH3438">
        <v>-1.1404829025268555</v>
      </c>
      <c r="BI3438">
        <v>-1.1445833444595337</v>
      </c>
      <c r="BJ3438">
        <v>-1.1556354761123657</v>
      </c>
      <c r="BK3438">
        <v>-1.1612653732299805</v>
      </c>
      <c r="BL3438">
        <v>-1.1657255887985229</v>
      </c>
      <c r="BM3438">
        <v>-1.2088762521743774</v>
      </c>
      <c r="BN3438">
        <v>-1.2426838874816895</v>
      </c>
      <c r="BO3438">
        <v>-1.2969244718551636</v>
      </c>
      <c r="BP3438">
        <v>-1.312263011932373</v>
      </c>
      <c r="BQ3438">
        <v>-1.2702274322509766</v>
      </c>
      <c r="BR3438">
        <v>-1.2546204328536987</v>
      </c>
      <c r="BS3438">
        <v>-1.285933256149292</v>
      </c>
      <c r="BT3438">
        <v>-1.3004553318023682</v>
      </c>
      <c r="BU3438">
        <v>-1.3072007894515991</v>
      </c>
      <c r="BV3438">
        <v>-1.3167182207107544</v>
      </c>
      <c r="BW3438">
        <v>9.5692424774169922</v>
      </c>
      <c r="BX3438">
        <v>30.261543273925781</v>
      </c>
      <c r="BY3438">
        <v>30.42469596862793</v>
      </c>
      <c r="BZ3438">
        <v>30.049856185913086</v>
      </c>
      <c r="CA3438">
        <v>29.883378982543945</v>
      </c>
      <c r="CB3438">
        <v>29.619749069213867</v>
      </c>
      <c r="CC3438">
        <v>9.0545578002929687</v>
      </c>
      <c r="CD3438">
        <v>-0.1357530802488327</v>
      </c>
      <c r="CE3438">
        <v>-0.16023564338684082</v>
      </c>
      <c r="CF3438">
        <v>-0.19130529463291168</v>
      </c>
      <c r="CG3438">
        <v>-0.20907969772815704</v>
      </c>
      <c r="CH3438">
        <v>-0.22187182307243347</v>
      </c>
      <c r="CI3438">
        <v>-0.22503788769245148</v>
      </c>
      <c r="CJ3438">
        <v>-0.22442768514156342</v>
      </c>
      <c r="CK3438">
        <v>-0.25526493787765503</v>
      </c>
      <c r="CL3438">
        <v>-0.28573495149612427</v>
      </c>
      <c r="CM3438">
        <v>-0.32381653785705566</v>
      </c>
      <c r="CN3438">
        <v>-0.30609053373336792</v>
      </c>
      <c r="CO3438">
        <v>-0.2576574981212616</v>
      </c>
      <c r="CP3438">
        <v>-0.27253535389900208</v>
      </c>
      <c r="CQ3438">
        <v>-0.26945644617080688</v>
      </c>
      <c r="CR3438">
        <v>-0.24486134946346283</v>
      </c>
      <c r="CS3438">
        <v>-0.25200536847114563</v>
      </c>
      <c r="CT3438">
        <v>-0.25197169184684753</v>
      </c>
      <c r="CU3438">
        <v>10.854151725769043</v>
      </c>
      <c r="CV3438">
        <v>31.758695602416992</v>
      </c>
      <c r="CW3438">
        <v>31.941940307617187</v>
      </c>
      <c r="CX3438">
        <v>31.596282958984375</v>
      </c>
      <c r="CY3438">
        <v>31.477998733520508</v>
      </c>
      <c r="CZ3438">
        <v>31.212518692016602</v>
      </c>
      <c r="DA3438">
        <v>10.391833305358887</v>
      </c>
      <c r="DB3438">
        <v>1.0345996618270874</v>
      </c>
      <c r="DC3438">
        <v>0.99580478668212891</v>
      </c>
      <c r="DD3438">
        <v>0.75787234306335449</v>
      </c>
      <c r="DE3438">
        <v>0.72642397880554199</v>
      </c>
      <c r="DF3438">
        <v>0.71189182996749878</v>
      </c>
      <c r="DG3438">
        <v>0.71118956804275513</v>
      </c>
      <c r="DH3438">
        <v>0.71687018871307373</v>
      </c>
      <c r="DI3438">
        <v>0.69834637641906738</v>
      </c>
      <c r="DJ3438">
        <v>0.67121398448944092</v>
      </c>
      <c r="DK3438">
        <v>0.64929139614105225</v>
      </c>
      <c r="DL3438">
        <v>0.70008194446563721</v>
      </c>
      <c r="DM3438">
        <v>0.75491243600845337</v>
      </c>
      <c r="DN3438">
        <v>0.7095496654510498</v>
      </c>
      <c r="DO3438">
        <v>0.74702036380767822</v>
      </c>
      <c r="DP3438">
        <v>0.81073260307312012</v>
      </c>
      <c r="DQ3438">
        <v>0.80319005250930786</v>
      </c>
      <c r="DR3438">
        <v>0.8127748966217041</v>
      </c>
      <c r="DS3438">
        <v>12.139060974121094</v>
      </c>
      <c r="DT3438">
        <v>33.255847930908203</v>
      </c>
      <c r="DU3438">
        <v>33.459186553955078</v>
      </c>
      <c r="DV3438">
        <v>33.142707824707031</v>
      </c>
      <c r="DW3438">
        <v>33.072620391845703</v>
      </c>
      <c r="DX3438">
        <v>32.805286407470703</v>
      </c>
      <c r="DY3438">
        <v>11.729107856750488</v>
      </c>
      <c r="DZ3438">
        <v>2.2049524784088135</v>
      </c>
      <c r="EA3438">
        <v>2.1518452167510986</v>
      </c>
      <c r="EB3438">
        <v>2.1283340454101562</v>
      </c>
      <c r="EC3438">
        <v>2.0771427154541016</v>
      </c>
      <c r="ED3438">
        <v>2.0600981712341309</v>
      </c>
      <c r="EE3438">
        <v>2.0629532337188721</v>
      </c>
      <c r="EF3438">
        <v>2.0759549140930176</v>
      </c>
      <c r="EG3438">
        <v>2.0752096176147461</v>
      </c>
      <c r="EH3438">
        <v>2.05289626121521</v>
      </c>
      <c r="EI3438">
        <v>2.0543045997619629</v>
      </c>
      <c r="EJ3438">
        <v>2.1528353691101074</v>
      </c>
      <c r="EK3438">
        <v>2.2169027328491211</v>
      </c>
      <c r="EL3438">
        <v>2.1275243759155273</v>
      </c>
      <c r="EM3438">
        <v>2.214651346206665</v>
      </c>
      <c r="EN3438">
        <v>2.3348426818847656</v>
      </c>
      <c r="EO3438">
        <v>2.3267245292663574</v>
      </c>
      <c r="EP3438">
        <v>2.3500998020172119</v>
      </c>
      <c r="EQ3438">
        <v>13.994265556335449</v>
      </c>
      <c r="ER3438">
        <v>35.417495727539063</v>
      </c>
      <c r="ES3438">
        <v>35.649845123291016</v>
      </c>
      <c r="ET3438">
        <v>35.375503540039062</v>
      </c>
      <c r="EU3438">
        <v>35.375</v>
      </c>
      <c r="EV3438">
        <v>35.104991912841797</v>
      </c>
      <c r="EW3438">
        <v>13.659920692443848</v>
      </c>
      <c r="EX3438">
        <v>3.8947558403015137</v>
      </c>
      <c r="EY3438">
        <v>3.82098388671875</v>
      </c>
      <c r="EZ3438">
        <v>49.018550872802734</v>
      </c>
      <c r="FA3438">
        <v>48.661773681640625</v>
      </c>
      <c r="FB3438">
        <v>48.263904571533203</v>
      </c>
      <c r="FC3438">
        <v>47.718803405761719</v>
      </c>
      <c r="FD3438">
        <v>47.258899688720703</v>
      </c>
      <c r="FE3438">
        <v>46.900859832763672</v>
      </c>
      <c r="FF3438">
        <v>46.32080078125</v>
      </c>
      <c r="FG3438">
        <v>46.691059112548828</v>
      </c>
      <c r="FH3438">
        <v>47.972537994384766</v>
      </c>
      <c r="FI3438">
        <v>51.529289245605469</v>
      </c>
      <c r="FJ3438">
        <v>54.958477020263672</v>
      </c>
      <c r="FK3438">
        <v>58.286491394042969</v>
      </c>
      <c r="FL3438">
        <v>60.275505065917969</v>
      </c>
      <c r="FM3438">
        <v>61.244213104248047</v>
      </c>
      <c r="FN3438">
        <v>61.726104736328125</v>
      </c>
      <c r="FO3438">
        <v>61.846668243408203</v>
      </c>
      <c r="FP3438">
        <v>60.756275177001953</v>
      </c>
      <c r="FQ3438">
        <v>59.824897766113281</v>
      </c>
      <c r="FR3438">
        <v>57.911888122558594</v>
      </c>
      <c r="FS3438">
        <v>55.890224456787109</v>
      </c>
      <c r="FT3438">
        <v>54.600250244140625</v>
      </c>
      <c r="FU3438">
        <v>53.280765533447266</v>
      </c>
      <c r="FV3438">
        <v>52.233913421630859</v>
      </c>
      <c r="FW3438">
        <v>50.804557800292969</v>
      </c>
      <c r="FX3438">
        <v>1131</v>
      </c>
      <c r="FY3438">
        <v>3.749273344874382E-2</v>
      </c>
      <c r="FZ3438">
        <v>1</v>
      </c>
    </row>
    <row r="3439" spans="1:182" x14ac:dyDescent="0.2">
      <c r="A3439" t="s">
        <v>245</v>
      </c>
      <c r="B3439" t="s">
        <v>252</v>
      </c>
      <c r="C3439" t="s">
        <v>217</v>
      </c>
      <c r="D3439" t="s">
        <v>37</v>
      </c>
      <c r="E3439">
        <v>2017</v>
      </c>
      <c r="F3439" t="s">
        <v>228</v>
      </c>
      <c r="G3439" t="s">
        <v>246</v>
      </c>
      <c r="H3439" t="s">
        <v>226</v>
      </c>
      <c r="I3439">
        <v>412.05</v>
      </c>
      <c r="L3439">
        <v>91.053425250868386</v>
      </c>
      <c r="M3439">
        <v>89.483852687529961</v>
      </c>
      <c r="N3439">
        <v>88.585911543656721</v>
      </c>
      <c r="O3439">
        <v>88.543010380063592</v>
      </c>
      <c r="P3439">
        <v>90.430766672832007</v>
      </c>
      <c r="Q3439">
        <v>95.095270639463777</v>
      </c>
      <c r="R3439">
        <v>102.45484523338772</v>
      </c>
      <c r="S3439">
        <v>104.90648723150775</v>
      </c>
      <c r="T3439">
        <v>107.23434700327138</v>
      </c>
      <c r="U3439">
        <v>108.90733342294544</v>
      </c>
      <c r="V3439">
        <v>111.05481136644745</v>
      </c>
      <c r="W3439">
        <v>114.2866558178786</v>
      </c>
      <c r="X3439">
        <v>117.0172779579307</v>
      </c>
      <c r="Y3439">
        <v>116.67888118266858</v>
      </c>
      <c r="Z3439">
        <v>116.7700260649593</v>
      </c>
      <c r="AA3439">
        <v>116.48985721935379</v>
      </c>
      <c r="AB3439">
        <v>115.72224496238881</v>
      </c>
      <c r="AC3439">
        <v>115.35050594357791</v>
      </c>
      <c r="AD3439">
        <v>112.64411510991002</v>
      </c>
      <c r="AE3439">
        <v>111.61740388429671</v>
      </c>
      <c r="AF3439">
        <v>109.65962076257487</v>
      </c>
      <c r="AG3439">
        <v>105.84010053987565</v>
      </c>
      <c r="AH3439">
        <v>101.17856796458358</v>
      </c>
      <c r="AI3439">
        <v>95.969521706748722</v>
      </c>
      <c r="AJ3439">
        <v>-2.5109446048736572</v>
      </c>
      <c r="AK3439">
        <v>-2.4953019618988037</v>
      </c>
      <c r="AL3439">
        <v>-2.5038418769836426</v>
      </c>
      <c r="AM3439">
        <v>-2.5130290985107422</v>
      </c>
      <c r="AN3439">
        <v>-2.5248103141784668</v>
      </c>
      <c r="AO3439">
        <v>-2.5857393741607666</v>
      </c>
      <c r="AP3439">
        <v>-2.624366283416748</v>
      </c>
      <c r="AQ3439">
        <v>-2.7019376754760742</v>
      </c>
      <c r="AR3439">
        <v>-2.7650163173675537</v>
      </c>
      <c r="AS3439">
        <v>-2.73221755027771</v>
      </c>
      <c r="AT3439">
        <v>-2.6725952625274658</v>
      </c>
      <c r="AU3439">
        <v>-2.7535641193389893</v>
      </c>
      <c r="AV3439">
        <v>-2.8245654106140137</v>
      </c>
      <c r="AW3439">
        <v>-2.830735445022583</v>
      </c>
      <c r="AX3439">
        <v>-2.8540432453155518</v>
      </c>
      <c r="AY3439">
        <v>7.7140374183654785</v>
      </c>
      <c r="AZ3439">
        <v>28.099893569946289</v>
      </c>
      <c r="BA3439">
        <v>28.234033584594727</v>
      </c>
      <c r="BB3439">
        <v>27.817062377929687</v>
      </c>
      <c r="BC3439">
        <v>27.581001281738281</v>
      </c>
      <c r="BD3439">
        <v>27.320045471191406</v>
      </c>
      <c r="BE3439">
        <v>7.1237454414367676</v>
      </c>
      <c r="BF3439">
        <v>-1.8255565166473389</v>
      </c>
      <c r="BG3439">
        <v>-1.8293744325637817</v>
      </c>
      <c r="BH3439">
        <v>-1.1404829025268555</v>
      </c>
      <c r="BI3439">
        <v>-1.1445833444595337</v>
      </c>
      <c r="BJ3439">
        <v>-1.1556354761123657</v>
      </c>
      <c r="BK3439">
        <v>-1.1612653732299805</v>
      </c>
      <c r="BL3439">
        <v>-1.1657255887985229</v>
      </c>
      <c r="BM3439">
        <v>-1.2088762521743774</v>
      </c>
      <c r="BN3439">
        <v>-1.2426838874816895</v>
      </c>
      <c r="BO3439">
        <v>-1.2969244718551636</v>
      </c>
      <c r="BP3439">
        <v>-1.312263011932373</v>
      </c>
      <c r="BQ3439">
        <v>-1.2702274322509766</v>
      </c>
      <c r="BR3439">
        <v>-1.2546204328536987</v>
      </c>
      <c r="BS3439">
        <v>-1.285933256149292</v>
      </c>
      <c r="BT3439">
        <v>-1.3004553318023682</v>
      </c>
      <c r="BU3439">
        <v>-1.3072007894515991</v>
      </c>
      <c r="BV3439">
        <v>-1.3167182207107544</v>
      </c>
      <c r="BW3439">
        <v>9.5692424774169922</v>
      </c>
      <c r="BX3439">
        <v>30.261543273925781</v>
      </c>
      <c r="BY3439">
        <v>30.42469596862793</v>
      </c>
      <c r="BZ3439">
        <v>30.049856185913086</v>
      </c>
      <c r="CA3439">
        <v>29.883378982543945</v>
      </c>
      <c r="CB3439">
        <v>29.619749069213867</v>
      </c>
      <c r="CC3439">
        <v>9.0545578002929687</v>
      </c>
      <c r="CD3439">
        <v>-0.1357530802488327</v>
      </c>
      <c r="CE3439">
        <v>-0.16023564338684082</v>
      </c>
      <c r="CF3439">
        <v>-0.19130529463291168</v>
      </c>
      <c r="CG3439">
        <v>-0.20907969772815704</v>
      </c>
      <c r="CH3439">
        <v>-0.22187182307243347</v>
      </c>
      <c r="CI3439">
        <v>-0.22503788769245148</v>
      </c>
      <c r="CJ3439">
        <v>-0.22442768514156342</v>
      </c>
      <c r="CK3439">
        <v>-0.25526493787765503</v>
      </c>
      <c r="CL3439">
        <v>-0.28573495149612427</v>
      </c>
      <c r="CM3439">
        <v>-0.32381653785705566</v>
      </c>
      <c r="CN3439">
        <v>-0.30609053373336792</v>
      </c>
      <c r="CO3439">
        <v>-0.2576574981212616</v>
      </c>
      <c r="CP3439">
        <v>-0.27253535389900208</v>
      </c>
      <c r="CQ3439">
        <v>-0.26945644617080688</v>
      </c>
      <c r="CR3439">
        <v>-0.24486134946346283</v>
      </c>
      <c r="CS3439">
        <v>-0.25200536847114563</v>
      </c>
      <c r="CT3439">
        <v>-0.25197169184684753</v>
      </c>
      <c r="CU3439">
        <v>10.854151725769043</v>
      </c>
      <c r="CV3439">
        <v>31.758695602416992</v>
      </c>
      <c r="CW3439">
        <v>31.941940307617187</v>
      </c>
      <c r="CX3439">
        <v>31.596282958984375</v>
      </c>
      <c r="CY3439">
        <v>31.477998733520508</v>
      </c>
      <c r="CZ3439">
        <v>31.212518692016602</v>
      </c>
      <c r="DA3439">
        <v>10.391833305358887</v>
      </c>
      <c r="DB3439">
        <v>1.0345996618270874</v>
      </c>
      <c r="DC3439">
        <v>0.99580478668212891</v>
      </c>
      <c r="DD3439">
        <v>0.75787234306335449</v>
      </c>
      <c r="DE3439">
        <v>0.72642397880554199</v>
      </c>
      <c r="DF3439">
        <v>0.71189182996749878</v>
      </c>
      <c r="DG3439">
        <v>0.71118956804275513</v>
      </c>
      <c r="DH3439">
        <v>0.71687018871307373</v>
      </c>
      <c r="DI3439">
        <v>0.69834637641906738</v>
      </c>
      <c r="DJ3439">
        <v>0.67121398448944092</v>
      </c>
      <c r="DK3439">
        <v>0.64929139614105225</v>
      </c>
      <c r="DL3439">
        <v>0.70008194446563721</v>
      </c>
      <c r="DM3439">
        <v>0.75491243600845337</v>
      </c>
      <c r="DN3439">
        <v>0.7095496654510498</v>
      </c>
      <c r="DO3439">
        <v>0.74702036380767822</v>
      </c>
      <c r="DP3439">
        <v>0.81073260307312012</v>
      </c>
      <c r="DQ3439">
        <v>0.80319005250930786</v>
      </c>
      <c r="DR3439">
        <v>0.8127748966217041</v>
      </c>
      <c r="DS3439">
        <v>12.139060974121094</v>
      </c>
      <c r="DT3439">
        <v>33.255847930908203</v>
      </c>
      <c r="DU3439">
        <v>33.459186553955078</v>
      </c>
      <c r="DV3439">
        <v>33.142707824707031</v>
      </c>
      <c r="DW3439">
        <v>33.072620391845703</v>
      </c>
      <c r="DX3439">
        <v>32.805286407470703</v>
      </c>
      <c r="DY3439">
        <v>11.729107856750488</v>
      </c>
      <c r="DZ3439">
        <v>2.2049524784088135</v>
      </c>
      <c r="EA3439">
        <v>2.1518452167510986</v>
      </c>
      <c r="EB3439">
        <v>2.1283340454101562</v>
      </c>
      <c r="EC3439">
        <v>2.0771427154541016</v>
      </c>
      <c r="ED3439">
        <v>2.0600981712341309</v>
      </c>
      <c r="EE3439">
        <v>2.0629532337188721</v>
      </c>
      <c r="EF3439">
        <v>2.0759549140930176</v>
      </c>
      <c r="EG3439">
        <v>2.0752096176147461</v>
      </c>
      <c r="EH3439">
        <v>2.05289626121521</v>
      </c>
      <c r="EI3439">
        <v>2.0543045997619629</v>
      </c>
      <c r="EJ3439">
        <v>2.1528353691101074</v>
      </c>
      <c r="EK3439">
        <v>2.2169027328491211</v>
      </c>
      <c r="EL3439">
        <v>2.1275243759155273</v>
      </c>
      <c r="EM3439">
        <v>2.214651346206665</v>
      </c>
      <c r="EN3439">
        <v>2.3348426818847656</v>
      </c>
      <c r="EO3439">
        <v>2.3267245292663574</v>
      </c>
      <c r="EP3439">
        <v>2.3500998020172119</v>
      </c>
      <c r="EQ3439">
        <v>13.994265556335449</v>
      </c>
      <c r="ER3439">
        <v>35.417495727539063</v>
      </c>
      <c r="ES3439">
        <v>35.649845123291016</v>
      </c>
      <c r="ET3439">
        <v>35.375503540039062</v>
      </c>
      <c r="EU3439">
        <v>35.375</v>
      </c>
      <c r="EV3439">
        <v>35.104991912841797</v>
      </c>
      <c r="EW3439">
        <v>13.659920692443848</v>
      </c>
      <c r="EX3439">
        <v>3.8947558403015137</v>
      </c>
      <c r="EY3439">
        <v>3.82098388671875</v>
      </c>
      <c r="EZ3439">
        <v>49.018550872802734</v>
      </c>
      <c r="FA3439">
        <v>48.661773681640625</v>
      </c>
      <c r="FB3439">
        <v>48.263904571533203</v>
      </c>
      <c r="FC3439">
        <v>47.718803405761719</v>
      </c>
      <c r="FD3439">
        <v>47.258899688720703</v>
      </c>
      <c r="FE3439">
        <v>46.900859832763672</v>
      </c>
      <c r="FF3439">
        <v>46.32080078125</v>
      </c>
      <c r="FG3439">
        <v>46.691059112548828</v>
      </c>
      <c r="FH3439">
        <v>47.972537994384766</v>
      </c>
      <c r="FI3439">
        <v>51.529289245605469</v>
      </c>
      <c r="FJ3439">
        <v>54.958477020263672</v>
      </c>
      <c r="FK3439">
        <v>58.286491394042969</v>
      </c>
      <c r="FL3439">
        <v>60.275505065917969</v>
      </c>
      <c r="FM3439">
        <v>61.244213104248047</v>
      </c>
      <c r="FN3439">
        <v>61.726104736328125</v>
      </c>
      <c r="FO3439">
        <v>61.846668243408203</v>
      </c>
      <c r="FP3439">
        <v>60.756275177001953</v>
      </c>
      <c r="FQ3439">
        <v>59.824897766113281</v>
      </c>
      <c r="FR3439">
        <v>57.911888122558594</v>
      </c>
      <c r="FS3439">
        <v>55.890224456787109</v>
      </c>
      <c r="FT3439">
        <v>54.600250244140625</v>
      </c>
      <c r="FU3439">
        <v>53.280765533447266</v>
      </c>
      <c r="FV3439">
        <v>52.233913421630859</v>
      </c>
      <c r="FW3439">
        <v>50.804557800292969</v>
      </c>
      <c r="FX3439">
        <v>1131</v>
      </c>
      <c r="FY3439">
        <v>3.749273344874382E-2</v>
      </c>
      <c r="FZ3439">
        <v>1</v>
      </c>
    </row>
    <row r="3440" spans="1:182" x14ac:dyDescent="0.2">
      <c r="A3440" t="s">
        <v>245</v>
      </c>
      <c r="B3440" t="s">
        <v>252</v>
      </c>
      <c r="C3440" t="s">
        <v>217</v>
      </c>
      <c r="D3440" t="s">
        <v>38</v>
      </c>
      <c r="E3440">
        <v>2015</v>
      </c>
      <c r="F3440" t="s">
        <v>228</v>
      </c>
      <c r="G3440" t="s">
        <v>246</v>
      </c>
      <c r="H3440" t="s">
        <v>226</v>
      </c>
      <c r="I3440">
        <v>412.05</v>
      </c>
      <c r="L3440">
        <v>96.735327484515992</v>
      </c>
      <c r="M3440">
        <v>94.415441401367687</v>
      </c>
      <c r="N3440">
        <v>92.420594834206995</v>
      </c>
      <c r="O3440">
        <v>91.273337929551147</v>
      </c>
      <c r="P3440">
        <v>92.930815838894844</v>
      </c>
      <c r="Q3440">
        <v>99.21100933707686</v>
      </c>
      <c r="R3440">
        <v>108.54346445662055</v>
      </c>
      <c r="S3440">
        <v>110.46348479555114</v>
      </c>
      <c r="T3440">
        <v>117.81835773732885</v>
      </c>
      <c r="U3440">
        <v>117.32796920338325</v>
      </c>
      <c r="V3440">
        <v>119.28266342134623</v>
      </c>
      <c r="W3440">
        <v>124.69503265043036</v>
      </c>
      <c r="X3440">
        <v>128.6211930884794</v>
      </c>
      <c r="Y3440">
        <v>129.25092748474424</v>
      </c>
      <c r="Z3440">
        <v>129.73919720744126</v>
      </c>
      <c r="AA3440">
        <v>129.00297031634449</v>
      </c>
      <c r="AB3440">
        <v>126.89160441596802</v>
      </c>
      <c r="AC3440">
        <v>124.54840406018077</v>
      </c>
      <c r="AD3440">
        <v>122.25150282159859</v>
      </c>
      <c r="AE3440">
        <v>122.43528376477926</v>
      </c>
      <c r="AF3440">
        <v>120.54127752901152</v>
      </c>
      <c r="AG3440">
        <v>114.71339743697087</v>
      </c>
      <c r="AH3440">
        <v>110.36068862779949</v>
      </c>
      <c r="AI3440">
        <v>104.56748341999813</v>
      </c>
      <c r="AJ3440">
        <v>-2.7072622776031494</v>
      </c>
      <c r="AK3440">
        <v>-2.695136547088623</v>
      </c>
      <c r="AL3440">
        <v>-2.6613466739654541</v>
      </c>
      <c r="AM3440">
        <v>-2.7120428085327148</v>
      </c>
      <c r="AN3440">
        <v>-2.7491800785064697</v>
      </c>
      <c r="AO3440">
        <v>-2.7801244258880615</v>
      </c>
      <c r="AP3440">
        <v>-3.0547442436218262</v>
      </c>
      <c r="AQ3440">
        <v>-3.2621223926544189</v>
      </c>
      <c r="AR3440">
        <v>-3.4707539081573486</v>
      </c>
      <c r="AS3440">
        <v>-3.4628157615661621</v>
      </c>
      <c r="AT3440">
        <v>-3.2591102123260498</v>
      </c>
      <c r="AU3440">
        <v>-3.1797118186950684</v>
      </c>
      <c r="AV3440">
        <v>-3.2300190925598145</v>
      </c>
      <c r="AW3440">
        <v>-3.3401129245758057</v>
      </c>
      <c r="AX3440">
        <v>-3.3069655895233154</v>
      </c>
      <c r="AY3440">
        <v>7.8819866180419922</v>
      </c>
      <c r="AZ3440">
        <v>29.925331115722656</v>
      </c>
      <c r="BA3440">
        <v>29.931961059570313</v>
      </c>
      <c r="BB3440">
        <v>30.482198715209961</v>
      </c>
      <c r="BC3440">
        <v>31.638486862182617</v>
      </c>
      <c r="BD3440">
        <v>31.674285888671875</v>
      </c>
      <c r="BE3440">
        <v>7.367584228515625</v>
      </c>
      <c r="BF3440">
        <v>-2.1906187534332275</v>
      </c>
      <c r="BG3440">
        <v>-2.1087055206298828</v>
      </c>
      <c r="BH3440">
        <v>-1.2106380462646484</v>
      </c>
      <c r="BI3440">
        <v>-1.2161532640457153</v>
      </c>
      <c r="BJ3440">
        <v>-1.1959006786346436</v>
      </c>
      <c r="BK3440">
        <v>-1.2175948619842529</v>
      </c>
      <c r="BL3440">
        <v>-1.2286570072174072</v>
      </c>
      <c r="BM3440">
        <v>-1.2418892383575439</v>
      </c>
      <c r="BN3440">
        <v>-1.3633571863174438</v>
      </c>
      <c r="BO3440">
        <v>-1.5075535774230957</v>
      </c>
      <c r="BP3440">
        <v>-1.5464762449264526</v>
      </c>
      <c r="BQ3440">
        <v>-1.5458927154541016</v>
      </c>
      <c r="BR3440">
        <v>-1.4850728511810303</v>
      </c>
      <c r="BS3440">
        <v>-1.43152916431427</v>
      </c>
      <c r="BT3440">
        <v>-1.4506741762161255</v>
      </c>
      <c r="BU3440">
        <v>-1.5018543004989624</v>
      </c>
      <c r="BV3440">
        <v>-1.477388858795166</v>
      </c>
      <c r="BW3440">
        <v>9.8600397109985352</v>
      </c>
      <c r="BX3440">
        <v>32.296298980712891</v>
      </c>
      <c r="BY3440">
        <v>32.224990844726562</v>
      </c>
      <c r="BZ3440">
        <v>32.924396514892578</v>
      </c>
      <c r="CA3440">
        <v>34.175010681152344</v>
      </c>
      <c r="CB3440">
        <v>34.217041015625</v>
      </c>
      <c r="CC3440">
        <v>9.4908943176269531</v>
      </c>
      <c r="CD3440">
        <v>-0.36752641201019287</v>
      </c>
      <c r="CE3440">
        <v>-0.26892605423927307</v>
      </c>
      <c r="CF3440">
        <v>-0.17408068478107452</v>
      </c>
      <c r="CG3440">
        <v>-0.19181393086910248</v>
      </c>
      <c r="CH3440">
        <v>-0.180937260389328</v>
      </c>
      <c r="CI3440">
        <v>-0.18254463374614716</v>
      </c>
      <c r="CJ3440">
        <v>-0.17554749548435211</v>
      </c>
      <c r="CK3440">
        <v>-0.17651231586933136</v>
      </c>
      <c r="CL3440">
        <v>-0.19190770387649536</v>
      </c>
      <c r="CM3440">
        <v>-0.29234457015991211</v>
      </c>
      <c r="CN3440">
        <v>-0.2137274444103241</v>
      </c>
      <c r="CO3440">
        <v>-0.2182377427816391</v>
      </c>
      <c r="CP3440">
        <v>-0.25637996196746826</v>
      </c>
      <c r="CQ3440">
        <v>-0.22074310481548309</v>
      </c>
      <c r="CR3440">
        <v>-0.21830527484416962</v>
      </c>
      <c r="CS3440">
        <v>-0.22868187725543976</v>
      </c>
      <c r="CT3440">
        <v>-0.21022959053516388</v>
      </c>
      <c r="CU3440">
        <v>11.230033874511719</v>
      </c>
      <c r="CV3440">
        <v>33.938426971435547</v>
      </c>
      <c r="CW3440">
        <v>33.813133239746094</v>
      </c>
      <c r="CX3440">
        <v>34.615856170654297</v>
      </c>
      <c r="CY3440">
        <v>35.931804656982422</v>
      </c>
      <c r="CZ3440">
        <v>35.9781494140625</v>
      </c>
      <c r="DA3440">
        <v>10.961492538452148</v>
      </c>
      <c r="DB3440">
        <v>0.89514189958572388</v>
      </c>
      <c r="DC3440">
        <v>1.0052995681762695</v>
      </c>
      <c r="DD3440">
        <v>0.86247670650482178</v>
      </c>
      <c r="DE3440">
        <v>0.83252543210983276</v>
      </c>
      <c r="DF3440">
        <v>0.83402621746063232</v>
      </c>
      <c r="DG3440">
        <v>0.85250556468963623</v>
      </c>
      <c r="DH3440">
        <v>0.87756210565567017</v>
      </c>
      <c r="DI3440">
        <v>0.88886463642120361</v>
      </c>
      <c r="DJ3440">
        <v>0.97954177856445313</v>
      </c>
      <c r="DK3440">
        <v>0.92286437749862671</v>
      </c>
      <c r="DL3440">
        <v>1.1190214157104492</v>
      </c>
      <c r="DM3440">
        <v>1.109417200088501</v>
      </c>
      <c r="DN3440">
        <v>0.97231292724609375</v>
      </c>
      <c r="DO3440">
        <v>0.99004292488098145</v>
      </c>
      <c r="DP3440">
        <v>1.0140635967254639</v>
      </c>
      <c r="DQ3440">
        <v>1.0444905757904053</v>
      </c>
      <c r="DR3440">
        <v>1.0569297075271606</v>
      </c>
      <c r="DS3440">
        <v>12.600027084350586</v>
      </c>
      <c r="DT3440">
        <v>35.580551147460937</v>
      </c>
      <c r="DU3440">
        <v>35.401279449462891</v>
      </c>
      <c r="DV3440">
        <v>36.307315826416016</v>
      </c>
      <c r="DW3440">
        <v>37.688594818115234</v>
      </c>
      <c r="DX3440">
        <v>37.739253997802734</v>
      </c>
      <c r="DY3440">
        <v>12.43209171295166</v>
      </c>
      <c r="DZ3440">
        <v>2.1578102111816406</v>
      </c>
      <c r="EA3440">
        <v>2.2795252799987793</v>
      </c>
      <c r="EB3440">
        <v>2.3591010570526123</v>
      </c>
      <c r="EC3440">
        <v>2.3115086555480957</v>
      </c>
      <c r="ED3440">
        <v>2.2994723320007324</v>
      </c>
      <c r="EE3440">
        <v>2.3469536304473877</v>
      </c>
      <c r="EF3440">
        <v>2.3980851173400879</v>
      </c>
      <c r="EG3440">
        <v>2.4270997047424316</v>
      </c>
      <c r="EH3440">
        <v>2.6709287166595459</v>
      </c>
      <c r="EI3440">
        <v>2.6774332523345947</v>
      </c>
      <c r="EJ3440">
        <v>3.0432989597320557</v>
      </c>
      <c r="EK3440">
        <v>3.0263402462005615</v>
      </c>
      <c r="EL3440">
        <v>2.7463502883911133</v>
      </c>
      <c r="EM3440">
        <v>2.7382256984710693</v>
      </c>
      <c r="EN3440">
        <v>2.7934086322784424</v>
      </c>
      <c r="EO3440">
        <v>2.8827493190765381</v>
      </c>
      <c r="EP3440">
        <v>2.8865063190460205</v>
      </c>
      <c r="EQ3440">
        <v>14.578081130981445</v>
      </c>
      <c r="ER3440">
        <v>37.951519012451172</v>
      </c>
      <c r="ES3440">
        <v>37.694305419921875</v>
      </c>
      <c r="ET3440">
        <v>38.749515533447266</v>
      </c>
      <c r="EU3440">
        <v>40.225120544433594</v>
      </c>
      <c r="EV3440">
        <v>40.282012939453125</v>
      </c>
      <c r="EW3440">
        <v>14.555401802062988</v>
      </c>
      <c r="EX3440">
        <v>3.9809026718139648</v>
      </c>
      <c r="EY3440">
        <v>4.1193046569824219</v>
      </c>
      <c r="EZ3440">
        <v>61.690998077392578</v>
      </c>
      <c r="FA3440">
        <v>60.249622344970703</v>
      </c>
      <c r="FB3440">
        <v>59.143058776855469</v>
      </c>
      <c r="FC3440">
        <v>58.512962341308594</v>
      </c>
      <c r="FD3440">
        <v>57.283981323242187</v>
      </c>
      <c r="FE3440">
        <v>56.389457702636719</v>
      </c>
      <c r="FF3440">
        <v>55.715442657470703</v>
      </c>
      <c r="FG3440">
        <v>56.502529144287109</v>
      </c>
      <c r="FH3440">
        <v>60.010219573974609</v>
      </c>
      <c r="FI3440">
        <v>64.887451171875</v>
      </c>
      <c r="FJ3440">
        <v>70.021133422851563</v>
      </c>
      <c r="FK3440">
        <v>74.311492919921875</v>
      </c>
      <c r="FL3440">
        <v>77.162216186523438</v>
      </c>
      <c r="FM3440">
        <v>78.714569091796875</v>
      </c>
      <c r="FN3440">
        <v>79.512969970703125</v>
      </c>
      <c r="FO3440">
        <v>79.999198913574219</v>
      </c>
      <c r="FP3440">
        <v>79.63311767578125</v>
      </c>
      <c r="FQ3440">
        <v>78.453437805175781</v>
      </c>
      <c r="FR3440">
        <v>75.951568603515625</v>
      </c>
      <c r="FS3440">
        <v>72.575340270996094</v>
      </c>
      <c r="FT3440">
        <v>69.639724731445313</v>
      </c>
      <c r="FU3440">
        <v>66.702766418457031</v>
      </c>
      <c r="FV3440">
        <v>64.414215087890625</v>
      </c>
      <c r="FW3440">
        <v>62.620834350585937</v>
      </c>
      <c r="FX3440">
        <v>1131</v>
      </c>
      <c r="FY3440">
        <v>3.749273344874382E-2</v>
      </c>
      <c r="FZ3440">
        <v>1</v>
      </c>
    </row>
    <row r="3441" spans="1:182" x14ac:dyDescent="0.2">
      <c r="A3441" t="s">
        <v>245</v>
      </c>
      <c r="B3441" t="s">
        <v>252</v>
      </c>
      <c r="C3441" t="s">
        <v>217</v>
      </c>
      <c r="D3441" t="s">
        <v>38</v>
      </c>
      <c r="E3441">
        <v>2016</v>
      </c>
      <c r="F3441" t="s">
        <v>228</v>
      </c>
      <c r="G3441" t="s">
        <v>246</v>
      </c>
      <c r="H3441" t="s">
        <v>226</v>
      </c>
      <c r="I3441">
        <v>412.05</v>
      </c>
      <c r="L3441">
        <v>96.735327484515992</v>
      </c>
      <c r="M3441">
        <v>94.415441401367687</v>
      </c>
      <c r="N3441">
        <v>92.420594834206995</v>
      </c>
      <c r="O3441">
        <v>91.273337929551147</v>
      </c>
      <c r="P3441">
        <v>92.930815838894844</v>
      </c>
      <c r="Q3441">
        <v>99.21100933707686</v>
      </c>
      <c r="R3441">
        <v>108.54346445662055</v>
      </c>
      <c r="S3441">
        <v>110.46348479555114</v>
      </c>
      <c r="T3441">
        <v>117.81835773732885</v>
      </c>
      <c r="U3441">
        <v>117.32796920338325</v>
      </c>
      <c r="V3441">
        <v>119.28266342134623</v>
      </c>
      <c r="W3441">
        <v>124.69503265043036</v>
      </c>
      <c r="X3441">
        <v>128.6211930884794</v>
      </c>
      <c r="Y3441">
        <v>129.25092748474424</v>
      </c>
      <c r="Z3441">
        <v>129.73919720744126</v>
      </c>
      <c r="AA3441">
        <v>129.00297031634449</v>
      </c>
      <c r="AB3441">
        <v>126.89160441596802</v>
      </c>
      <c r="AC3441">
        <v>124.54840406018077</v>
      </c>
      <c r="AD3441">
        <v>122.25150282159859</v>
      </c>
      <c r="AE3441">
        <v>122.43528376477926</v>
      </c>
      <c r="AF3441">
        <v>120.54127752901152</v>
      </c>
      <c r="AG3441">
        <v>114.71339743697087</v>
      </c>
      <c r="AH3441">
        <v>110.36068862779949</v>
      </c>
      <c r="AI3441">
        <v>104.56748341999813</v>
      </c>
      <c r="AJ3441">
        <v>-2.7072622776031494</v>
      </c>
      <c r="AK3441">
        <v>-2.695136547088623</v>
      </c>
      <c r="AL3441">
        <v>-2.6613466739654541</v>
      </c>
      <c r="AM3441">
        <v>-2.7120428085327148</v>
      </c>
      <c r="AN3441">
        <v>-2.7491800785064697</v>
      </c>
      <c r="AO3441">
        <v>-2.7801244258880615</v>
      </c>
      <c r="AP3441">
        <v>-3.0547442436218262</v>
      </c>
      <c r="AQ3441">
        <v>-3.2621223926544189</v>
      </c>
      <c r="AR3441">
        <v>-3.4707539081573486</v>
      </c>
      <c r="AS3441">
        <v>-3.4628157615661621</v>
      </c>
      <c r="AT3441">
        <v>-3.2591102123260498</v>
      </c>
      <c r="AU3441">
        <v>-3.1797118186950684</v>
      </c>
      <c r="AV3441">
        <v>-3.2300190925598145</v>
      </c>
      <c r="AW3441">
        <v>-3.3401129245758057</v>
      </c>
      <c r="AX3441">
        <v>-3.3069655895233154</v>
      </c>
      <c r="AY3441">
        <v>7.8819866180419922</v>
      </c>
      <c r="AZ3441">
        <v>29.925331115722656</v>
      </c>
      <c r="BA3441">
        <v>29.931961059570313</v>
      </c>
      <c r="BB3441">
        <v>30.482198715209961</v>
      </c>
      <c r="BC3441">
        <v>31.638486862182617</v>
      </c>
      <c r="BD3441">
        <v>31.674285888671875</v>
      </c>
      <c r="BE3441">
        <v>7.367584228515625</v>
      </c>
      <c r="BF3441">
        <v>-2.1906187534332275</v>
      </c>
      <c r="BG3441">
        <v>-2.1087055206298828</v>
      </c>
      <c r="BH3441">
        <v>-1.2106380462646484</v>
      </c>
      <c r="BI3441">
        <v>-1.2161532640457153</v>
      </c>
      <c r="BJ3441">
        <v>-1.1959006786346436</v>
      </c>
      <c r="BK3441">
        <v>-1.2175948619842529</v>
      </c>
      <c r="BL3441">
        <v>-1.2286570072174072</v>
      </c>
      <c r="BM3441">
        <v>-1.2418892383575439</v>
      </c>
      <c r="BN3441">
        <v>-1.3633571863174438</v>
      </c>
      <c r="BO3441">
        <v>-1.5075535774230957</v>
      </c>
      <c r="BP3441">
        <v>-1.5464762449264526</v>
      </c>
      <c r="BQ3441">
        <v>-1.5458927154541016</v>
      </c>
      <c r="BR3441">
        <v>-1.4850728511810303</v>
      </c>
      <c r="BS3441">
        <v>-1.43152916431427</v>
      </c>
      <c r="BT3441">
        <v>-1.4506741762161255</v>
      </c>
      <c r="BU3441">
        <v>-1.5018543004989624</v>
      </c>
      <c r="BV3441">
        <v>-1.477388858795166</v>
      </c>
      <c r="BW3441">
        <v>9.8600397109985352</v>
      </c>
      <c r="BX3441">
        <v>32.296298980712891</v>
      </c>
      <c r="BY3441">
        <v>32.224990844726562</v>
      </c>
      <c r="BZ3441">
        <v>32.924396514892578</v>
      </c>
      <c r="CA3441">
        <v>34.175010681152344</v>
      </c>
      <c r="CB3441">
        <v>34.217041015625</v>
      </c>
      <c r="CC3441">
        <v>9.4908943176269531</v>
      </c>
      <c r="CD3441">
        <v>-0.36752641201019287</v>
      </c>
      <c r="CE3441">
        <v>-0.26892605423927307</v>
      </c>
      <c r="CF3441">
        <v>-0.17408068478107452</v>
      </c>
      <c r="CG3441">
        <v>-0.19181393086910248</v>
      </c>
      <c r="CH3441">
        <v>-0.180937260389328</v>
      </c>
      <c r="CI3441">
        <v>-0.18254463374614716</v>
      </c>
      <c r="CJ3441">
        <v>-0.17554749548435211</v>
      </c>
      <c r="CK3441">
        <v>-0.17651231586933136</v>
      </c>
      <c r="CL3441">
        <v>-0.19190770387649536</v>
      </c>
      <c r="CM3441">
        <v>-0.29234457015991211</v>
      </c>
      <c r="CN3441">
        <v>-0.2137274444103241</v>
      </c>
      <c r="CO3441">
        <v>-0.2182377427816391</v>
      </c>
      <c r="CP3441">
        <v>-0.25637996196746826</v>
      </c>
      <c r="CQ3441">
        <v>-0.22074310481548309</v>
      </c>
      <c r="CR3441">
        <v>-0.21830527484416962</v>
      </c>
      <c r="CS3441">
        <v>-0.22868187725543976</v>
      </c>
      <c r="CT3441">
        <v>-0.21022959053516388</v>
      </c>
      <c r="CU3441">
        <v>11.230033874511719</v>
      </c>
      <c r="CV3441">
        <v>33.938426971435547</v>
      </c>
      <c r="CW3441">
        <v>33.813133239746094</v>
      </c>
      <c r="CX3441">
        <v>34.615856170654297</v>
      </c>
      <c r="CY3441">
        <v>35.931804656982422</v>
      </c>
      <c r="CZ3441">
        <v>35.9781494140625</v>
      </c>
      <c r="DA3441">
        <v>10.961492538452148</v>
      </c>
      <c r="DB3441">
        <v>0.89514189958572388</v>
      </c>
      <c r="DC3441">
        <v>1.0052995681762695</v>
      </c>
      <c r="DD3441">
        <v>0.86247670650482178</v>
      </c>
      <c r="DE3441">
        <v>0.83252543210983276</v>
      </c>
      <c r="DF3441">
        <v>0.83402621746063232</v>
      </c>
      <c r="DG3441">
        <v>0.85250556468963623</v>
      </c>
      <c r="DH3441">
        <v>0.87756210565567017</v>
      </c>
      <c r="DI3441">
        <v>0.88886463642120361</v>
      </c>
      <c r="DJ3441">
        <v>0.97954177856445313</v>
      </c>
      <c r="DK3441">
        <v>0.92286437749862671</v>
      </c>
      <c r="DL3441">
        <v>1.1190214157104492</v>
      </c>
      <c r="DM3441">
        <v>1.109417200088501</v>
      </c>
      <c r="DN3441">
        <v>0.97231292724609375</v>
      </c>
      <c r="DO3441">
        <v>0.99004292488098145</v>
      </c>
      <c r="DP3441">
        <v>1.0140635967254639</v>
      </c>
      <c r="DQ3441">
        <v>1.0444905757904053</v>
      </c>
      <c r="DR3441">
        <v>1.0569297075271606</v>
      </c>
      <c r="DS3441">
        <v>12.600027084350586</v>
      </c>
      <c r="DT3441">
        <v>35.580551147460937</v>
      </c>
      <c r="DU3441">
        <v>35.401279449462891</v>
      </c>
      <c r="DV3441">
        <v>36.307315826416016</v>
      </c>
      <c r="DW3441">
        <v>37.688594818115234</v>
      </c>
      <c r="DX3441">
        <v>37.739253997802734</v>
      </c>
      <c r="DY3441">
        <v>12.43209171295166</v>
      </c>
      <c r="DZ3441">
        <v>2.1578102111816406</v>
      </c>
      <c r="EA3441">
        <v>2.2795252799987793</v>
      </c>
      <c r="EB3441">
        <v>2.3591010570526123</v>
      </c>
      <c r="EC3441">
        <v>2.3115086555480957</v>
      </c>
      <c r="ED3441">
        <v>2.2994723320007324</v>
      </c>
      <c r="EE3441">
        <v>2.3469536304473877</v>
      </c>
      <c r="EF3441">
        <v>2.3980851173400879</v>
      </c>
      <c r="EG3441">
        <v>2.4270997047424316</v>
      </c>
      <c r="EH3441">
        <v>2.6709287166595459</v>
      </c>
      <c r="EI3441">
        <v>2.6774332523345947</v>
      </c>
      <c r="EJ3441">
        <v>3.0432989597320557</v>
      </c>
      <c r="EK3441">
        <v>3.0263402462005615</v>
      </c>
      <c r="EL3441">
        <v>2.7463502883911133</v>
      </c>
      <c r="EM3441">
        <v>2.7382256984710693</v>
      </c>
      <c r="EN3441">
        <v>2.7934086322784424</v>
      </c>
      <c r="EO3441">
        <v>2.8827493190765381</v>
      </c>
      <c r="EP3441">
        <v>2.8865063190460205</v>
      </c>
      <c r="EQ3441">
        <v>14.578081130981445</v>
      </c>
      <c r="ER3441">
        <v>37.951519012451172</v>
      </c>
      <c r="ES3441">
        <v>37.694305419921875</v>
      </c>
      <c r="ET3441">
        <v>38.749515533447266</v>
      </c>
      <c r="EU3441">
        <v>40.225120544433594</v>
      </c>
      <c r="EV3441">
        <v>40.282012939453125</v>
      </c>
      <c r="EW3441">
        <v>14.555401802062988</v>
      </c>
      <c r="EX3441">
        <v>3.9809026718139648</v>
      </c>
      <c r="EY3441">
        <v>4.1193046569824219</v>
      </c>
      <c r="EZ3441">
        <v>61.690998077392578</v>
      </c>
      <c r="FA3441">
        <v>60.249622344970703</v>
      </c>
      <c r="FB3441">
        <v>59.143058776855469</v>
      </c>
      <c r="FC3441">
        <v>58.512962341308594</v>
      </c>
      <c r="FD3441">
        <v>57.283981323242187</v>
      </c>
      <c r="FE3441">
        <v>56.389457702636719</v>
      </c>
      <c r="FF3441">
        <v>55.715442657470703</v>
      </c>
      <c r="FG3441">
        <v>56.502529144287109</v>
      </c>
      <c r="FH3441">
        <v>60.010219573974609</v>
      </c>
      <c r="FI3441">
        <v>64.887451171875</v>
      </c>
      <c r="FJ3441">
        <v>70.021133422851563</v>
      </c>
      <c r="FK3441">
        <v>74.311492919921875</v>
      </c>
      <c r="FL3441">
        <v>77.162216186523438</v>
      </c>
      <c r="FM3441">
        <v>78.714569091796875</v>
      </c>
      <c r="FN3441">
        <v>79.512969970703125</v>
      </c>
      <c r="FO3441">
        <v>79.999198913574219</v>
      </c>
      <c r="FP3441">
        <v>79.63311767578125</v>
      </c>
      <c r="FQ3441">
        <v>78.453437805175781</v>
      </c>
      <c r="FR3441">
        <v>75.951568603515625</v>
      </c>
      <c r="FS3441">
        <v>72.575340270996094</v>
      </c>
      <c r="FT3441">
        <v>69.639724731445313</v>
      </c>
      <c r="FU3441">
        <v>66.702766418457031</v>
      </c>
      <c r="FV3441">
        <v>64.414215087890625</v>
      </c>
      <c r="FW3441">
        <v>62.620834350585937</v>
      </c>
      <c r="FX3441">
        <v>1131</v>
      </c>
      <c r="FY3441">
        <v>3.749273344874382E-2</v>
      </c>
      <c r="FZ3441">
        <v>1</v>
      </c>
    </row>
    <row r="3442" spans="1:182" x14ac:dyDescent="0.2">
      <c r="A3442" t="s">
        <v>245</v>
      </c>
      <c r="B3442" t="s">
        <v>252</v>
      </c>
      <c r="C3442" t="s">
        <v>217</v>
      </c>
      <c r="D3442" t="s">
        <v>38</v>
      </c>
      <c r="E3442">
        <v>2017</v>
      </c>
      <c r="F3442" t="s">
        <v>228</v>
      </c>
      <c r="G3442" t="s">
        <v>246</v>
      </c>
      <c r="H3442" t="s">
        <v>226</v>
      </c>
      <c r="I3442">
        <v>412.05</v>
      </c>
      <c r="L3442">
        <v>96.735327484515992</v>
      </c>
      <c r="M3442">
        <v>94.415441401367687</v>
      </c>
      <c r="N3442">
        <v>92.420594834206995</v>
      </c>
      <c r="O3442">
        <v>91.273337929551147</v>
      </c>
      <c r="P3442">
        <v>92.930815838894844</v>
      </c>
      <c r="Q3442">
        <v>99.21100933707686</v>
      </c>
      <c r="R3442">
        <v>108.54346445662055</v>
      </c>
      <c r="S3442">
        <v>110.46348479555114</v>
      </c>
      <c r="T3442">
        <v>117.81835773732885</v>
      </c>
      <c r="U3442">
        <v>117.32796920338325</v>
      </c>
      <c r="V3442">
        <v>119.28266342134623</v>
      </c>
      <c r="W3442">
        <v>124.69503265043036</v>
      </c>
      <c r="X3442">
        <v>128.6211930884794</v>
      </c>
      <c r="Y3442">
        <v>129.25092748474424</v>
      </c>
      <c r="Z3442">
        <v>129.73919720744126</v>
      </c>
      <c r="AA3442">
        <v>129.00297031634449</v>
      </c>
      <c r="AB3442">
        <v>126.89160441596802</v>
      </c>
      <c r="AC3442">
        <v>124.54840406018077</v>
      </c>
      <c r="AD3442">
        <v>122.25150282159859</v>
      </c>
      <c r="AE3442">
        <v>122.43528376477926</v>
      </c>
      <c r="AF3442">
        <v>120.54127752901152</v>
      </c>
      <c r="AG3442">
        <v>114.71339743697087</v>
      </c>
      <c r="AH3442">
        <v>110.36068862779949</v>
      </c>
      <c r="AI3442">
        <v>104.56748341999813</v>
      </c>
      <c r="AJ3442">
        <v>-2.7072622776031494</v>
      </c>
      <c r="AK3442">
        <v>-2.695136547088623</v>
      </c>
      <c r="AL3442">
        <v>-2.6613466739654541</v>
      </c>
      <c r="AM3442">
        <v>-2.7120428085327148</v>
      </c>
      <c r="AN3442">
        <v>-2.7491800785064697</v>
      </c>
      <c r="AO3442">
        <v>-2.7801244258880615</v>
      </c>
      <c r="AP3442">
        <v>-3.0547442436218262</v>
      </c>
      <c r="AQ3442">
        <v>-3.2621223926544189</v>
      </c>
      <c r="AR3442">
        <v>-3.4707539081573486</v>
      </c>
      <c r="AS3442">
        <v>-3.4628157615661621</v>
      </c>
      <c r="AT3442">
        <v>-3.2591102123260498</v>
      </c>
      <c r="AU3442">
        <v>-3.1797118186950684</v>
      </c>
      <c r="AV3442">
        <v>-3.2300190925598145</v>
      </c>
      <c r="AW3442">
        <v>-3.3401129245758057</v>
      </c>
      <c r="AX3442">
        <v>-3.3069655895233154</v>
      </c>
      <c r="AY3442">
        <v>7.8819866180419922</v>
      </c>
      <c r="AZ3442">
        <v>29.925331115722656</v>
      </c>
      <c r="BA3442">
        <v>29.931961059570313</v>
      </c>
      <c r="BB3442">
        <v>30.482198715209961</v>
      </c>
      <c r="BC3442">
        <v>31.638486862182617</v>
      </c>
      <c r="BD3442">
        <v>31.674285888671875</v>
      </c>
      <c r="BE3442">
        <v>7.367584228515625</v>
      </c>
      <c r="BF3442">
        <v>-2.1906187534332275</v>
      </c>
      <c r="BG3442">
        <v>-2.1087055206298828</v>
      </c>
      <c r="BH3442">
        <v>-1.2106380462646484</v>
      </c>
      <c r="BI3442">
        <v>-1.2161532640457153</v>
      </c>
      <c r="BJ3442">
        <v>-1.1959006786346436</v>
      </c>
      <c r="BK3442">
        <v>-1.2175948619842529</v>
      </c>
      <c r="BL3442">
        <v>-1.2286570072174072</v>
      </c>
      <c r="BM3442">
        <v>-1.2418892383575439</v>
      </c>
      <c r="BN3442">
        <v>-1.3633571863174438</v>
      </c>
      <c r="BO3442">
        <v>-1.5075535774230957</v>
      </c>
      <c r="BP3442">
        <v>-1.5464762449264526</v>
      </c>
      <c r="BQ3442">
        <v>-1.5458927154541016</v>
      </c>
      <c r="BR3442">
        <v>-1.4850728511810303</v>
      </c>
      <c r="BS3442">
        <v>-1.43152916431427</v>
      </c>
      <c r="BT3442">
        <v>-1.4506741762161255</v>
      </c>
      <c r="BU3442">
        <v>-1.5018543004989624</v>
      </c>
      <c r="BV3442">
        <v>-1.477388858795166</v>
      </c>
      <c r="BW3442">
        <v>9.8600397109985352</v>
      </c>
      <c r="BX3442">
        <v>32.296298980712891</v>
      </c>
      <c r="BY3442">
        <v>32.224990844726562</v>
      </c>
      <c r="BZ3442">
        <v>32.924396514892578</v>
      </c>
      <c r="CA3442">
        <v>34.175010681152344</v>
      </c>
      <c r="CB3442">
        <v>34.217041015625</v>
      </c>
      <c r="CC3442">
        <v>9.4908943176269531</v>
      </c>
      <c r="CD3442">
        <v>-0.36752641201019287</v>
      </c>
      <c r="CE3442">
        <v>-0.26892605423927307</v>
      </c>
      <c r="CF3442">
        <v>-0.17408068478107452</v>
      </c>
      <c r="CG3442">
        <v>-0.19181393086910248</v>
      </c>
      <c r="CH3442">
        <v>-0.180937260389328</v>
      </c>
      <c r="CI3442">
        <v>-0.18254463374614716</v>
      </c>
      <c r="CJ3442">
        <v>-0.17554749548435211</v>
      </c>
      <c r="CK3442">
        <v>-0.17651231586933136</v>
      </c>
      <c r="CL3442">
        <v>-0.19190770387649536</v>
      </c>
      <c r="CM3442">
        <v>-0.29234457015991211</v>
      </c>
      <c r="CN3442">
        <v>-0.2137274444103241</v>
      </c>
      <c r="CO3442">
        <v>-0.2182377427816391</v>
      </c>
      <c r="CP3442">
        <v>-0.25637996196746826</v>
      </c>
      <c r="CQ3442">
        <v>-0.22074310481548309</v>
      </c>
      <c r="CR3442">
        <v>-0.21830527484416962</v>
      </c>
      <c r="CS3442">
        <v>-0.22868187725543976</v>
      </c>
      <c r="CT3442">
        <v>-0.21022959053516388</v>
      </c>
      <c r="CU3442">
        <v>11.230033874511719</v>
      </c>
      <c r="CV3442">
        <v>33.938426971435547</v>
      </c>
      <c r="CW3442">
        <v>33.813133239746094</v>
      </c>
      <c r="CX3442">
        <v>34.615856170654297</v>
      </c>
      <c r="CY3442">
        <v>35.931804656982422</v>
      </c>
      <c r="CZ3442">
        <v>35.9781494140625</v>
      </c>
      <c r="DA3442">
        <v>10.961492538452148</v>
      </c>
      <c r="DB3442">
        <v>0.89514189958572388</v>
      </c>
      <c r="DC3442">
        <v>1.0052995681762695</v>
      </c>
      <c r="DD3442">
        <v>0.86247670650482178</v>
      </c>
      <c r="DE3442">
        <v>0.83252543210983276</v>
      </c>
      <c r="DF3442">
        <v>0.83402621746063232</v>
      </c>
      <c r="DG3442">
        <v>0.85250556468963623</v>
      </c>
      <c r="DH3442">
        <v>0.87756210565567017</v>
      </c>
      <c r="DI3442">
        <v>0.88886463642120361</v>
      </c>
      <c r="DJ3442">
        <v>0.97954177856445313</v>
      </c>
      <c r="DK3442">
        <v>0.92286437749862671</v>
      </c>
      <c r="DL3442">
        <v>1.1190214157104492</v>
      </c>
      <c r="DM3442">
        <v>1.109417200088501</v>
      </c>
      <c r="DN3442">
        <v>0.97231292724609375</v>
      </c>
      <c r="DO3442">
        <v>0.99004292488098145</v>
      </c>
      <c r="DP3442">
        <v>1.0140635967254639</v>
      </c>
      <c r="DQ3442">
        <v>1.0444905757904053</v>
      </c>
      <c r="DR3442">
        <v>1.0569297075271606</v>
      </c>
      <c r="DS3442">
        <v>12.600027084350586</v>
      </c>
      <c r="DT3442">
        <v>35.580551147460937</v>
      </c>
      <c r="DU3442">
        <v>35.401279449462891</v>
      </c>
      <c r="DV3442">
        <v>36.307315826416016</v>
      </c>
      <c r="DW3442">
        <v>37.688594818115234</v>
      </c>
      <c r="DX3442">
        <v>37.739253997802734</v>
      </c>
      <c r="DY3442">
        <v>12.43209171295166</v>
      </c>
      <c r="DZ3442">
        <v>2.1578102111816406</v>
      </c>
      <c r="EA3442">
        <v>2.2795252799987793</v>
      </c>
      <c r="EB3442">
        <v>2.3591010570526123</v>
      </c>
      <c r="EC3442">
        <v>2.3115086555480957</v>
      </c>
      <c r="ED3442">
        <v>2.2994723320007324</v>
      </c>
      <c r="EE3442">
        <v>2.3469536304473877</v>
      </c>
      <c r="EF3442">
        <v>2.3980851173400879</v>
      </c>
      <c r="EG3442">
        <v>2.4270997047424316</v>
      </c>
      <c r="EH3442">
        <v>2.6709287166595459</v>
      </c>
      <c r="EI3442">
        <v>2.6774332523345947</v>
      </c>
      <c r="EJ3442">
        <v>3.0432989597320557</v>
      </c>
      <c r="EK3442">
        <v>3.0263402462005615</v>
      </c>
      <c r="EL3442">
        <v>2.7463502883911133</v>
      </c>
      <c r="EM3442">
        <v>2.7382256984710693</v>
      </c>
      <c r="EN3442">
        <v>2.7934086322784424</v>
      </c>
      <c r="EO3442">
        <v>2.8827493190765381</v>
      </c>
      <c r="EP3442">
        <v>2.8865063190460205</v>
      </c>
      <c r="EQ3442">
        <v>14.578081130981445</v>
      </c>
      <c r="ER3442">
        <v>37.951519012451172</v>
      </c>
      <c r="ES3442">
        <v>37.694305419921875</v>
      </c>
      <c r="ET3442">
        <v>38.749515533447266</v>
      </c>
      <c r="EU3442">
        <v>40.225120544433594</v>
      </c>
      <c r="EV3442">
        <v>40.282012939453125</v>
      </c>
      <c r="EW3442">
        <v>14.555401802062988</v>
      </c>
      <c r="EX3442">
        <v>3.9809026718139648</v>
      </c>
      <c r="EY3442">
        <v>4.1193046569824219</v>
      </c>
      <c r="EZ3442">
        <v>61.690998077392578</v>
      </c>
      <c r="FA3442">
        <v>60.249622344970703</v>
      </c>
      <c r="FB3442">
        <v>59.143058776855469</v>
      </c>
      <c r="FC3442">
        <v>58.512962341308594</v>
      </c>
      <c r="FD3442">
        <v>57.283981323242187</v>
      </c>
      <c r="FE3442">
        <v>56.389457702636719</v>
      </c>
      <c r="FF3442">
        <v>55.715442657470703</v>
      </c>
      <c r="FG3442">
        <v>56.502529144287109</v>
      </c>
      <c r="FH3442">
        <v>60.010219573974609</v>
      </c>
      <c r="FI3442">
        <v>64.887451171875</v>
      </c>
      <c r="FJ3442">
        <v>70.021133422851563</v>
      </c>
      <c r="FK3442">
        <v>74.311492919921875</v>
      </c>
      <c r="FL3442">
        <v>77.162216186523438</v>
      </c>
      <c r="FM3442">
        <v>78.714569091796875</v>
      </c>
      <c r="FN3442">
        <v>79.512969970703125</v>
      </c>
      <c r="FO3442">
        <v>79.999198913574219</v>
      </c>
      <c r="FP3442">
        <v>79.63311767578125</v>
      </c>
      <c r="FQ3442">
        <v>78.453437805175781</v>
      </c>
      <c r="FR3442">
        <v>75.951568603515625</v>
      </c>
      <c r="FS3442">
        <v>72.575340270996094</v>
      </c>
      <c r="FT3442">
        <v>69.639724731445313</v>
      </c>
      <c r="FU3442">
        <v>66.702766418457031</v>
      </c>
      <c r="FV3442">
        <v>64.414215087890625</v>
      </c>
      <c r="FW3442">
        <v>62.620834350585937</v>
      </c>
      <c r="FX3442">
        <v>1131</v>
      </c>
      <c r="FY3442">
        <v>3.749273344874382E-2</v>
      </c>
      <c r="FZ3442">
        <v>1</v>
      </c>
    </row>
    <row r="3443" spans="1:182" x14ac:dyDescent="0.2">
      <c r="A3443" t="s">
        <v>245</v>
      </c>
      <c r="B3443" t="s">
        <v>252</v>
      </c>
      <c r="C3443" t="s">
        <v>217</v>
      </c>
      <c r="D3443" t="s">
        <v>39</v>
      </c>
      <c r="E3443">
        <v>2015</v>
      </c>
      <c r="F3443" t="s">
        <v>228</v>
      </c>
      <c r="G3443" t="s">
        <v>246</v>
      </c>
      <c r="H3443" t="s">
        <v>226</v>
      </c>
      <c r="I3443">
        <v>412.05</v>
      </c>
      <c r="L3443">
        <v>103.6172743237076</v>
      </c>
      <c r="M3443">
        <v>101.2792611632329</v>
      </c>
      <c r="N3443">
        <v>99.269936100821511</v>
      </c>
      <c r="O3443">
        <v>98.905187929917403</v>
      </c>
      <c r="P3443">
        <v>99.149211386091707</v>
      </c>
      <c r="Q3443">
        <v>106.49059529920778</v>
      </c>
      <c r="R3443">
        <v>117.18104116423247</v>
      </c>
      <c r="S3443">
        <v>118.72959132162217</v>
      </c>
      <c r="T3443">
        <v>129.34977541382599</v>
      </c>
      <c r="U3443">
        <v>126.65220801590792</v>
      </c>
      <c r="V3443">
        <v>127.73439737907748</v>
      </c>
      <c r="W3443">
        <v>135.06300712021309</v>
      </c>
      <c r="X3443">
        <v>139.72635721245041</v>
      </c>
      <c r="Y3443">
        <v>141.38665612394618</v>
      </c>
      <c r="Z3443">
        <v>142.43177303715487</v>
      </c>
      <c r="AA3443">
        <v>141.25785244015364</v>
      </c>
      <c r="AB3443">
        <v>137.98570470144941</v>
      </c>
      <c r="AC3443">
        <v>134.40720170057611</v>
      </c>
      <c r="AD3443">
        <v>132.69255193716171</v>
      </c>
      <c r="AE3443">
        <v>133.29770461489676</v>
      </c>
      <c r="AF3443">
        <v>131.18157534654969</v>
      </c>
      <c r="AG3443">
        <v>123.55563866745271</v>
      </c>
      <c r="AH3443">
        <v>119.42356352913833</v>
      </c>
      <c r="AI3443">
        <v>112.95399687628407</v>
      </c>
      <c r="AJ3443">
        <v>-3.097304105758667</v>
      </c>
      <c r="AK3443">
        <v>-3.1134035587310791</v>
      </c>
      <c r="AL3443">
        <v>-3.1412520408630371</v>
      </c>
      <c r="AM3443">
        <v>-3.4913043975830078</v>
      </c>
      <c r="AN3443">
        <v>-3.689164400100708</v>
      </c>
      <c r="AO3443">
        <v>-3.3353111743927002</v>
      </c>
      <c r="AP3443">
        <v>-3.7355875968933105</v>
      </c>
      <c r="AQ3443">
        <v>-4.0254936218261719</v>
      </c>
      <c r="AR3443">
        <v>-4.3231759071350098</v>
      </c>
      <c r="AS3443">
        <v>-4.1740903854370117</v>
      </c>
      <c r="AT3443">
        <v>-3.8539261817932129</v>
      </c>
      <c r="AU3443">
        <v>-3.7271113395690918</v>
      </c>
      <c r="AV3443">
        <v>7.7892208099365234</v>
      </c>
      <c r="AW3443">
        <v>34.793872833251953</v>
      </c>
      <c r="AX3443">
        <v>34.424869537353516</v>
      </c>
      <c r="AY3443">
        <v>33.939189910888672</v>
      </c>
      <c r="AZ3443">
        <v>32.965839385986328</v>
      </c>
      <c r="BA3443">
        <v>32.735275268554687</v>
      </c>
      <c r="BB3443">
        <v>7.8794441223144531</v>
      </c>
      <c r="BC3443">
        <v>-3.5246284008026123</v>
      </c>
      <c r="BD3443">
        <v>-3.6539216041564941</v>
      </c>
      <c r="BE3443">
        <v>-3.4513587951660156</v>
      </c>
      <c r="BF3443">
        <v>-3.3201198577880859</v>
      </c>
      <c r="BG3443">
        <v>-2.8431034088134766</v>
      </c>
      <c r="BH3443">
        <v>-1.3957211971282959</v>
      </c>
      <c r="BI3443">
        <v>-1.4047302007675171</v>
      </c>
      <c r="BJ3443">
        <v>-1.416056752204895</v>
      </c>
      <c r="BK3443">
        <v>-1.5615483522415161</v>
      </c>
      <c r="BL3443">
        <v>-1.7102447748184204</v>
      </c>
      <c r="BM3443">
        <v>-1.4709455966949463</v>
      </c>
      <c r="BN3443">
        <v>-1.6470725536346436</v>
      </c>
      <c r="BO3443">
        <v>-1.8539111614227295</v>
      </c>
      <c r="BP3443">
        <v>-1.9286444187164307</v>
      </c>
      <c r="BQ3443">
        <v>-1.8948771953582764</v>
      </c>
      <c r="BR3443">
        <v>-1.7714275121688843</v>
      </c>
      <c r="BS3443">
        <v>-1.6807715892791748</v>
      </c>
      <c r="BT3443">
        <v>10.055357933044434</v>
      </c>
      <c r="BU3443">
        <v>37.670158386230469</v>
      </c>
      <c r="BV3443">
        <v>37.211250305175781</v>
      </c>
      <c r="BW3443">
        <v>36.665164947509766</v>
      </c>
      <c r="BX3443">
        <v>35.672569274902344</v>
      </c>
      <c r="BY3443">
        <v>35.290687561035156</v>
      </c>
      <c r="BZ3443">
        <v>10.146320343017578</v>
      </c>
      <c r="CA3443">
        <v>-1.402790904045105</v>
      </c>
      <c r="CB3443">
        <v>-1.5313330888748169</v>
      </c>
      <c r="CC3443">
        <v>-1.4334547519683838</v>
      </c>
      <c r="CD3443">
        <v>-1.2479037046432495</v>
      </c>
      <c r="CE3443">
        <v>-0.8335040807723999</v>
      </c>
      <c r="CF3443">
        <v>-0.2172100841999054</v>
      </c>
      <c r="CG3443">
        <v>-0.2213081568479538</v>
      </c>
      <c r="CH3443">
        <v>-0.22119177877902985</v>
      </c>
      <c r="CI3443">
        <v>-0.22500503063201904</v>
      </c>
      <c r="CJ3443">
        <v>-0.33965089917182922</v>
      </c>
      <c r="CK3443">
        <v>-0.17969171702861786</v>
      </c>
      <c r="CL3443">
        <v>-0.20057347416877747</v>
      </c>
      <c r="CM3443">
        <v>-0.34987983107566833</v>
      </c>
      <c r="CN3443">
        <v>-0.27019917964935303</v>
      </c>
      <c r="CO3443">
        <v>-0.31630128622055054</v>
      </c>
      <c r="CP3443">
        <v>-0.32909512519836426</v>
      </c>
      <c r="CQ3443">
        <v>-0.26348289847373962</v>
      </c>
      <c r="CR3443">
        <v>11.624876976013184</v>
      </c>
      <c r="CS3443">
        <v>39.662265777587891</v>
      </c>
      <c r="CT3443">
        <v>39.141086578369141</v>
      </c>
      <c r="CU3443">
        <v>38.553169250488281</v>
      </c>
      <c r="CV3443">
        <v>37.5472412109375</v>
      </c>
      <c r="CW3443">
        <v>37.060558319091797</v>
      </c>
      <c r="CX3443">
        <v>11.716352462768555</v>
      </c>
      <c r="CY3443">
        <v>6.6787250339984894E-2</v>
      </c>
      <c r="CZ3443">
        <v>-6.1234612017869949E-2</v>
      </c>
      <c r="DA3443">
        <v>-3.5860564559698105E-2</v>
      </c>
      <c r="DB3443">
        <v>0.18730680644512177</v>
      </c>
      <c r="DC3443">
        <v>0.55833828449249268</v>
      </c>
      <c r="DD3443">
        <v>0.96130102872848511</v>
      </c>
      <c r="DE3443">
        <v>0.96211385726928711</v>
      </c>
      <c r="DF3443">
        <v>0.97367322444915771</v>
      </c>
      <c r="DG3443">
        <v>1.1115381717681885</v>
      </c>
      <c r="DH3443">
        <v>1.0309429168701172</v>
      </c>
      <c r="DI3443">
        <v>1.1115622520446777</v>
      </c>
      <c r="DJ3443">
        <v>1.2459256649017334</v>
      </c>
      <c r="DK3443">
        <v>1.154151439666748</v>
      </c>
      <c r="DL3443">
        <v>1.3882460594177246</v>
      </c>
      <c r="DM3443">
        <v>1.2622746229171753</v>
      </c>
      <c r="DN3443">
        <v>1.1132372617721558</v>
      </c>
      <c r="DO3443">
        <v>1.1538058519363403</v>
      </c>
      <c r="DP3443">
        <v>13.194396018981934</v>
      </c>
      <c r="DQ3443">
        <v>41.654373168945313</v>
      </c>
      <c r="DR3443">
        <v>41.070926666259766</v>
      </c>
      <c r="DS3443">
        <v>40.441173553466797</v>
      </c>
      <c r="DT3443">
        <v>39.421916961669922</v>
      </c>
      <c r="DU3443">
        <v>38.830429077148437</v>
      </c>
      <c r="DV3443">
        <v>13.286384582519531</v>
      </c>
      <c r="DW3443">
        <v>1.5363653898239136</v>
      </c>
      <c r="DX3443">
        <v>1.4088637828826904</v>
      </c>
      <c r="DY3443">
        <v>1.3617336750030518</v>
      </c>
      <c r="DZ3443">
        <v>1.6225173473358154</v>
      </c>
      <c r="EA3443">
        <v>1.9501806497573853</v>
      </c>
      <c r="EB3443">
        <v>2.662883996963501</v>
      </c>
      <c r="EC3443">
        <v>2.6707873344421387</v>
      </c>
      <c r="ED3443">
        <v>2.6988685131072998</v>
      </c>
      <c r="EE3443">
        <v>3.0412943363189697</v>
      </c>
      <c r="EF3443">
        <v>3.0098626613616943</v>
      </c>
      <c r="EG3443">
        <v>2.9759278297424316</v>
      </c>
      <c r="EH3443">
        <v>3.3344407081604004</v>
      </c>
      <c r="EI3443">
        <v>3.3257339000701904</v>
      </c>
      <c r="EJ3443">
        <v>3.7827775478363037</v>
      </c>
      <c r="EK3443">
        <v>3.5414876937866211</v>
      </c>
      <c r="EL3443">
        <v>3.1957359313964844</v>
      </c>
      <c r="EM3443">
        <v>3.2001457214355469</v>
      </c>
      <c r="EN3443">
        <v>15.460533142089844</v>
      </c>
      <c r="EO3443">
        <v>44.530662536621094</v>
      </c>
      <c r="EP3443">
        <v>43.857307434082031</v>
      </c>
      <c r="EQ3443">
        <v>43.167148590087891</v>
      </c>
      <c r="ER3443">
        <v>42.128646850585938</v>
      </c>
      <c r="ES3443">
        <v>41.385841369628906</v>
      </c>
      <c r="ET3443">
        <v>15.553260803222656</v>
      </c>
      <c r="EU3443">
        <v>3.6582028865814209</v>
      </c>
      <c r="EV3443">
        <v>3.5314524173736572</v>
      </c>
      <c r="EW3443">
        <v>3.3796377182006836</v>
      </c>
      <c r="EX3443">
        <v>3.6947333812713623</v>
      </c>
      <c r="EY3443">
        <v>3.9597799777984619</v>
      </c>
      <c r="EZ3443">
        <v>71.566474914550781</v>
      </c>
      <c r="FA3443">
        <v>69.937324523925781</v>
      </c>
      <c r="FB3443">
        <v>68.381080627441406</v>
      </c>
      <c r="FC3443">
        <v>66.977043151855469</v>
      </c>
      <c r="FD3443">
        <v>66.068283081054687</v>
      </c>
      <c r="FE3443">
        <v>65.204414367675781</v>
      </c>
      <c r="FF3443">
        <v>64.48443603515625</v>
      </c>
      <c r="FG3443">
        <v>64.682243347167969</v>
      </c>
      <c r="FH3443">
        <v>67.714454650878906</v>
      </c>
      <c r="FI3443">
        <v>73.293128967285156</v>
      </c>
      <c r="FJ3443">
        <v>79.007347106933594</v>
      </c>
      <c r="FK3443">
        <v>84.365562438964844</v>
      </c>
      <c r="FL3443">
        <v>87.870613098144531</v>
      </c>
      <c r="FM3443">
        <v>89.620811462402344</v>
      </c>
      <c r="FN3443">
        <v>90.406013488769531</v>
      </c>
      <c r="FO3443">
        <v>90.885574340820313</v>
      </c>
      <c r="FP3443">
        <v>90.693649291992188</v>
      </c>
      <c r="FQ3443">
        <v>89.767044067382813</v>
      </c>
      <c r="FR3443">
        <v>88.343978881835938</v>
      </c>
      <c r="FS3443">
        <v>84.818626403808594</v>
      </c>
      <c r="FT3443">
        <v>80.034492492675781</v>
      </c>
      <c r="FU3443">
        <v>76.249603271484375</v>
      </c>
      <c r="FV3443">
        <v>73.750808715820312</v>
      </c>
      <c r="FW3443">
        <v>71.628067016601563</v>
      </c>
      <c r="FX3443">
        <v>1131</v>
      </c>
      <c r="FY3443">
        <v>3.749273344874382E-2</v>
      </c>
      <c r="FZ3443">
        <v>1</v>
      </c>
    </row>
    <row r="3444" spans="1:182" x14ac:dyDescent="0.2">
      <c r="A3444" t="s">
        <v>245</v>
      </c>
      <c r="B3444" t="s">
        <v>252</v>
      </c>
      <c r="C3444" t="s">
        <v>217</v>
      </c>
      <c r="D3444" t="s">
        <v>39</v>
      </c>
      <c r="E3444">
        <v>2016</v>
      </c>
      <c r="F3444" t="s">
        <v>228</v>
      </c>
      <c r="G3444" t="s">
        <v>246</v>
      </c>
      <c r="H3444" t="s">
        <v>226</v>
      </c>
      <c r="I3444">
        <v>412.05</v>
      </c>
      <c r="L3444">
        <v>103.6172743237076</v>
      </c>
      <c r="M3444">
        <v>101.2792611632329</v>
      </c>
      <c r="N3444">
        <v>99.269936100821511</v>
      </c>
      <c r="O3444">
        <v>98.905187929917403</v>
      </c>
      <c r="P3444">
        <v>99.149211386091707</v>
      </c>
      <c r="Q3444">
        <v>106.49059529920778</v>
      </c>
      <c r="R3444">
        <v>117.18104116423247</v>
      </c>
      <c r="S3444">
        <v>118.72959132162217</v>
      </c>
      <c r="T3444">
        <v>129.34977541382599</v>
      </c>
      <c r="U3444">
        <v>126.65220801590792</v>
      </c>
      <c r="V3444">
        <v>127.73439737907748</v>
      </c>
      <c r="W3444">
        <v>135.06300712021309</v>
      </c>
      <c r="X3444">
        <v>139.72635721245041</v>
      </c>
      <c r="Y3444">
        <v>141.38665612394618</v>
      </c>
      <c r="Z3444">
        <v>142.43177303715487</v>
      </c>
      <c r="AA3444">
        <v>141.25785244015364</v>
      </c>
      <c r="AB3444">
        <v>137.98570470144941</v>
      </c>
      <c r="AC3444">
        <v>134.40720170057611</v>
      </c>
      <c r="AD3444">
        <v>132.69255193716171</v>
      </c>
      <c r="AE3444">
        <v>133.29770461489676</v>
      </c>
      <c r="AF3444">
        <v>131.18157534654969</v>
      </c>
      <c r="AG3444">
        <v>123.55563866745271</v>
      </c>
      <c r="AH3444">
        <v>119.42356352913833</v>
      </c>
      <c r="AI3444">
        <v>112.95399687628407</v>
      </c>
      <c r="AJ3444">
        <v>-3.097304105758667</v>
      </c>
      <c r="AK3444">
        <v>-3.1134035587310791</v>
      </c>
      <c r="AL3444">
        <v>-3.1412520408630371</v>
      </c>
      <c r="AM3444">
        <v>-3.4913043975830078</v>
      </c>
      <c r="AN3444">
        <v>-3.689164400100708</v>
      </c>
      <c r="AO3444">
        <v>-3.3353111743927002</v>
      </c>
      <c r="AP3444">
        <v>-3.7355875968933105</v>
      </c>
      <c r="AQ3444">
        <v>-4.0254936218261719</v>
      </c>
      <c r="AR3444">
        <v>-4.3231759071350098</v>
      </c>
      <c r="AS3444">
        <v>-4.1740903854370117</v>
      </c>
      <c r="AT3444">
        <v>-3.8539261817932129</v>
      </c>
      <c r="AU3444">
        <v>-3.7271113395690918</v>
      </c>
      <c r="AV3444">
        <v>7.7892208099365234</v>
      </c>
      <c r="AW3444">
        <v>34.793872833251953</v>
      </c>
      <c r="AX3444">
        <v>34.424869537353516</v>
      </c>
      <c r="AY3444">
        <v>33.939189910888672</v>
      </c>
      <c r="AZ3444">
        <v>32.965839385986328</v>
      </c>
      <c r="BA3444">
        <v>32.735275268554687</v>
      </c>
      <c r="BB3444">
        <v>7.8794441223144531</v>
      </c>
      <c r="BC3444">
        <v>-3.5246284008026123</v>
      </c>
      <c r="BD3444">
        <v>-3.6539216041564941</v>
      </c>
      <c r="BE3444">
        <v>-3.4513587951660156</v>
      </c>
      <c r="BF3444">
        <v>-3.3201198577880859</v>
      </c>
      <c r="BG3444">
        <v>-2.8431034088134766</v>
      </c>
      <c r="BH3444">
        <v>-1.3957211971282959</v>
      </c>
      <c r="BI3444">
        <v>-1.4047302007675171</v>
      </c>
      <c r="BJ3444">
        <v>-1.416056752204895</v>
      </c>
      <c r="BK3444">
        <v>-1.5615483522415161</v>
      </c>
      <c r="BL3444">
        <v>-1.7102447748184204</v>
      </c>
      <c r="BM3444">
        <v>-1.4709455966949463</v>
      </c>
      <c r="BN3444">
        <v>-1.6470725536346436</v>
      </c>
      <c r="BO3444">
        <v>-1.8539111614227295</v>
      </c>
      <c r="BP3444">
        <v>-1.9286444187164307</v>
      </c>
      <c r="BQ3444">
        <v>-1.8948771953582764</v>
      </c>
      <c r="BR3444">
        <v>-1.7714275121688843</v>
      </c>
      <c r="BS3444">
        <v>-1.6807715892791748</v>
      </c>
      <c r="BT3444">
        <v>10.055357933044434</v>
      </c>
      <c r="BU3444">
        <v>37.670158386230469</v>
      </c>
      <c r="BV3444">
        <v>37.211250305175781</v>
      </c>
      <c r="BW3444">
        <v>36.665164947509766</v>
      </c>
      <c r="BX3444">
        <v>35.672569274902344</v>
      </c>
      <c r="BY3444">
        <v>35.290687561035156</v>
      </c>
      <c r="BZ3444">
        <v>10.146320343017578</v>
      </c>
      <c r="CA3444">
        <v>-1.402790904045105</v>
      </c>
      <c r="CB3444">
        <v>-1.5313330888748169</v>
      </c>
      <c r="CC3444">
        <v>-1.4334547519683838</v>
      </c>
      <c r="CD3444">
        <v>-1.2479037046432495</v>
      </c>
      <c r="CE3444">
        <v>-0.8335040807723999</v>
      </c>
      <c r="CF3444">
        <v>-0.2172100841999054</v>
      </c>
      <c r="CG3444">
        <v>-0.2213081568479538</v>
      </c>
      <c r="CH3444">
        <v>-0.22119177877902985</v>
      </c>
      <c r="CI3444">
        <v>-0.22500503063201904</v>
      </c>
      <c r="CJ3444">
        <v>-0.33965089917182922</v>
      </c>
      <c r="CK3444">
        <v>-0.17969171702861786</v>
      </c>
      <c r="CL3444">
        <v>-0.20057347416877747</v>
      </c>
      <c r="CM3444">
        <v>-0.34987983107566833</v>
      </c>
      <c r="CN3444">
        <v>-0.27019917964935303</v>
      </c>
      <c r="CO3444">
        <v>-0.31630128622055054</v>
      </c>
      <c r="CP3444">
        <v>-0.32909512519836426</v>
      </c>
      <c r="CQ3444">
        <v>-0.26348289847373962</v>
      </c>
      <c r="CR3444">
        <v>11.624876976013184</v>
      </c>
      <c r="CS3444">
        <v>39.662265777587891</v>
      </c>
      <c r="CT3444">
        <v>39.141086578369141</v>
      </c>
      <c r="CU3444">
        <v>38.553169250488281</v>
      </c>
      <c r="CV3444">
        <v>37.5472412109375</v>
      </c>
      <c r="CW3444">
        <v>37.060558319091797</v>
      </c>
      <c r="CX3444">
        <v>11.716352462768555</v>
      </c>
      <c r="CY3444">
        <v>6.6787250339984894E-2</v>
      </c>
      <c r="CZ3444">
        <v>-6.1234612017869949E-2</v>
      </c>
      <c r="DA3444">
        <v>-3.5860564559698105E-2</v>
      </c>
      <c r="DB3444">
        <v>0.18730680644512177</v>
      </c>
      <c r="DC3444">
        <v>0.55833828449249268</v>
      </c>
      <c r="DD3444">
        <v>0.96130102872848511</v>
      </c>
      <c r="DE3444">
        <v>0.96211385726928711</v>
      </c>
      <c r="DF3444">
        <v>0.97367322444915771</v>
      </c>
      <c r="DG3444">
        <v>1.1115381717681885</v>
      </c>
      <c r="DH3444">
        <v>1.0309429168701172</v>
      </c>
      <c r="DI3444">
        <v>1.1115622520446777</v>
      </c>
      <c r="DJ3444">
        <v>1.2459256649017334</v>
      </c>
      <c r="DK3444">
        <v>1.154151439666748</v>
      </c>
      <c r="DL3444">
        <v>1.3882460594177246</v>
      </c>
      <c r="DM3444">
        <v>1.2622746229171753</v>
      </c>
      <c r="DN3444">
        <v>1.1132372617721558</v>
      </c>
      <c r="DO3444">
        <v>1.1538058519363403</v>
      </c>
      <c r="DP3444">
        <v>13.194396018981934</v>
      </c>
      <c r="DQ3444">
        <v>41.654373168945313</v>
      </c>
      <c r="DR3444">
        <v>41.070926666259766</v>
      </c>
      <c r="DS3444">
        <v>40.441173553466797</v>
      </c>
      <c r="DT3444">
        <v>39.421916961669922</v>
      </c>
      <c r="DU3444">
        <v>38.830429077148437</v>
      </c>
      <c r="DV3444">
        <v>13.286384582519531</v>
      </c>
      <c r="DW3444">
        <v>1.5363653898239136</v>
      </c>
      <c r="DX3444">
        <v>1.4088637828826904</v>
      </c>
      <c r="DY3444">
        <v>1.3617336750030518</v>
      </c>
      <c r="DZ3444">
        <v>1.6225173473358154</v>
      </c>
      <c r="EA3444">
        <v>1.9501806497573853</v>
      </c>
      <c r="EB3444">
        <v>2.662883996963501</v>
      </c>
      <c r="EC3444">
        <v>2.6707873344421387</v>
      </c>
      <c r="ED3444">
        <v>2.6988685131072998</v>
      </c>
      <c r="EE3444">
        <v>3.0412943363189697</v>
      </c>
      <c r="EF3444">
        <v>3.0098626613616943</v>
      </c>
      <c r="EG3444">
        <v>2.9759278297424316</v>
      </c>
      <c r="EH3444">
        <v>3.3344407081604004</v>
      </c>
      <c r="EI3444">
        <v>3.3257339000701904</v>
      </c>
      <c r="EJ3444">
        <v>3.7827775478363037</v>
      </c>
      <c r="EK3444">
        <v>3.5414876937866211</v>
      </c>
      <c r="EL3444">
        <v>3.1957359313964844</v>
      </c>
      <c r="EM3444">
        <v>3.2001457214355469</v>
      </c>
      <c r="EN3444">
        <v>15.460533142089844</v>
      </c>
      <c r="EO3444">
        <v>44.530662536621094</v>
      </c>
      <c r="EP3444">
        <v>43.857307434082031</v>
      </c>
      <c r="EQ3444">
        <v>43.167148590087891</v>
      </c>
      <c r="ER3444">
        <v>42.128646850585938</v>
      </c>
      <c r="ES3444">
        <v>41.385841369628906</v>
      </c>
      <c r="ET3444">
        <v>15.553260803222656</v>
      </c>
      <c r="EU3444">
        <v>3.6582028865814209</v>
      </c>
      <c r="EV3444">
        <v>3.5314524173736572</v>
      </c>
      <c r="EW3444">
        <v>3.3796377182006836</v>
      </c>
      <c r="EX3444">
        <v>3.6947333812713623</v>
      </c>
      <c r="EY3444">
        <v>3.9597799777984619</v>
      </c>
      <c r="EZ3444">
        <v>71.566474914550781</v>
      </c>
      <c r="FA3444">
        <v>69.937324523925781</v>
      </c>
      <c r="FB3444">
        <v>68.381080627441406</v>
      </c>
      <c r="FC3444">
        <v>66.977043151855469</v>
      </c>
      <c r="FD3444">
        <v>66.068283081054687</v>
      </c>
      <c r="FE3444">
        <v>65.204414367675781</v>
      </c>
      <c r="FF3444">
        <v>64.48443603515625</v>
      </c>
      <c r="FG3444">
        <v>64.682243347167969</v>
      </c>
      <c r="FH3444">
        <v>67.714454650878906</v>
      </c>
      <c r="FI3444">
        <v>73.293128967285156</v>
      </c>
      <c r="FJ3444">
        <v>79.007347106933594</v>
      </c>
      <c r="FK3444">
        <v>84.365562438964844</v>
      </c>
      <c r="FL3444">
        <v>87.870613098144531</v>
      </c>
      <c r="FM3444">
        <v>89.620811462402344</v>
      </c>
      <c r="FN3444">
        <v>90.406013488769531</v>
      </c>
      <c r="FO3444">
        <v>90.885574340820313</v>
      </c>
      <c r="FP3444">
        <v>90.693649291992188</v>
      </c>
      <c r="FQ3444">
        <v>89.767044067382813</v>
      </c>
      <c r="FR3444">
        <v>88.343978881835938</v>
      </c>
      <c r="FS3444">
        <v>84.818626403808594</v>
      </c>
      <c r="FT3444">
        <v>80.034492492675781</v>
      </c>
      <c r="FU3444">
        <v>76.249603271484375</v>
      </c>
      <c r="FV3444">
        <v>73.750808715820312</v>
      </c>
      <c r="FW3444">
        <v>71.628067016601563</v>
      </c>
      <c r="FX3444">
        <v>1131</v>
      </c>
      <c r="FY3444">
        <v>3.749273344874382E-2</v>
      </c>
      <c r="FZ3444">
        <v>1</v>
      </c>
    </row>
    <row r="3445" spans="1:182" x14ac:dyDescent="0.2">
      <c r="A3445" t="s">
        <v>245</v>
      </c>
      <c r="B3445" t="s">
        <v>252</v>
      </c>
      <c r="C3445" t="s">
        <v>217</v>
      </c>
      <c r="D3445" t="s">
        <v>39</v>
      </c>
      <c r="E3445">
        <v>2017</v>
      </c>
      <c r="F3445" t="s">
        <v>228</v>
      </c>
      <c r="G3445" t="s">
        <v>246</v>
      </c>
      <c r="H3445" t="s">
        <v>226</v>
      </c>
      <c r="I3445">
        <v>412.05</v>
      </c>
      <c r="L3445">
        <v>103.6172743237076</v>
      </c>
      <c r="M3445">
        <v>101.2792611632329</v>
      </c>
      <c r="N3445">
        <v>99.269936100821511</v>
      </c>
      <c r="O3445">
        <v>98.905187929917403</v>
      </c>
      <c r="P3445">
        <v>99.149211386091707</v>
      </c>
      <c r="Q3445">
        <v>106.49059529920778</v>
      </c>
      <c r="R3445">
        <v>117.18104116423247</v>
      </c>
      <c r="S3445">
        <v>118.72959132162217</v>
      </c>
      <c r="T3445">
        <v>129.34977541382599</v>
      </c>
      <c r="U3445">
        <v>126.65220801590792</v>
      </c>
      <c r="V3445">
        <v>127.73439737907748</v>
      </c>
      <c r="W3445">
        <v>135.06300712021309</v>
      </c>
      <c r="X3445">
        <v>139.72635721245041</v>
      </c>
      <c r="Y3445">
        <v>141.38665612394618</v>
      </c>
      <c r="Z3445">
        <v>142.43177303715487</v>
      </c>
      <c r="AA3445">
        <v>141.25785244015364</v>
      </c>
      <c r="AB3445">
        <v>137.98570470144941</v>
      </c>
      <c r="AC3445">
        <v>134.40720170057611</v>
      </c>
      <c r="AD3445">
        <v>132.69255193716171</v>
      </c>
      <c r="AE3445">
        <v>133.29770461489676</v>
      </c>
      <c r="AF3445">
        <v>131.18157534654969</v>
      </c>
      <c r="AG3445">
        <v>123.55563866745271</v>
      </c>
      <c r="AH3445">
        <v>119.42356352913833</v>
      </c>
      <c r="AI3445">
        <v>112.95399687628407</v>
      </c>
      <c r="AJ3445">
        <v>-3.097304105758667</v>
      </c>
      <c r="AK3445">
        <v>-3.1134035587310791</v>
      </c>
      <c r="AL3445">
        <v>-3.1412520408630371</v>
      </c>
      <c r="AM3445">
        <v>-3.4913043975830078</v>
      </c>
      <c r="AN3445">
        <v>-3.689164400100708</v>
      </c>
      <c r="AO3445">
        <v>-3.3353111743927002</v>
      </c>
      <c r="AP3445">
        <v>-3.7355875968933105</v>
      </c>
      <c r="AQ3445">
        <v>-4.0254936218261719</v>
      </c>
      <c r="AR3445">
        <v>-4.3231759071350098</v>
      </c>
      <c r="AS3445">
        <v>-4.1740903854370117</v>
      </c>
      <c r="AT3445">
        <v>-3.8539261817932129</v>
      </c>
      <c r="AU3445">
        <v>-3.7271113395690918</v>
      </c>
      <c r="AV3445">
        <v>7.7892208099365234</v>
      </c>
      <c r="AW3445">
        <v>34.793872833251953</v>
      </c>
      <c r="AX3445">
        <v>34.424869537353516</v>
      </c>
      <c r="AY3445">
        <v>33.939189910888672</v>
      </c>
      <c r="AZ3445">
        <v>32.965839385986328</v>
      </c>
      <c r="BA3445">
        <v>32.735275268554687</v>
      </c>
      <c r="BB3445">
        <v>7.8794441223144531</v>
      </c>
      <c r="BC3445">
        <v>-3.5246284008026123</v>
      </c>
      <c r="BD3445">
        <v>-3.6539216041564941</v>
      </c>
      <c r="BE3445">
        <v>-3.4513587951660156</v>
      </c>
      <c r="BF3445">
        <v>-3.3201198577880859</v>
      </c>
      <c r="BG3445">
        <v>-2.8431034088134766</v>
      </c>
      <c r="BH3445">
        <v>-1.3957211971282959</v>
      </c>
      <c r="BI3445">
        <v>-1.4047302007675171</v>
      </c>
      <c r="BJ3445">
        <v>-1.416056752204895</v>
      </c>
      <c r="BK3445">
        <v>-1.5615483522415161</v>
      </c>
      <c r="BL3445">
        <v>-1.7102447748184204</v>
      </c>
      <c r="BM3445">
        <v>-1.4709455966949463</v>
      </c>
      <c r="BN3445">
        <v>-1.6470725536346436</v>
      </c>
      <c r="BO3445">
        <v>-1.8539111614227295</v>
      </c>
      <c r="BP3445">
        <v>-1.9286444187164307</v>
      </c>
      <c r="BQ3445">
        <v>-1.8948771953582764</v>
      </c>
      <c r="BR3445">
        <v>-1.7714275121688843</v>
      </c>
      <c r="BS3445">
        <v>-1.6807715892791748</v>
      </c>
      <c r="BT3445">
        <v>10.055357933044434</v>
      </c>
      <c r="BU3445">
        <v>37.670158386230469</v>
      </c>
      <c r="BV3445">
        <v>37.211250305175781</v>
      </c>
      <c r="BW3445">
        <v>36.665164947509766</v>
      </c>
      <c r="BX3445">
        <v>35.672569274902344</v>
      </c>
      <c r="BY3445">
        <v>35.290687561035156</v>
      </c>
      <c r="BZ3445">
        <v>10.146320343017578</v>
      </c>
      <c r="CA3445">
        <v>-1.402790904045105</v>
      </c>
      <c r="CB3445">
        <v>-1.5313330888748169</v>
      </c>
      <c r="CC3445">
        <v>-1.4334547519683838</v>
      </c>
      <c r="CD3445">
        <v>-1.2479037046432495</v>
      </c>
      <c r="CE3445">
        <v>-0.8335040807723999</v>
      </c>
      <c r="CF3445">
        <v>-0.2172100841999054</v>
      </c>
      <c r="CG3445">
        <v>-0.2213081568479538</v>
      </c>
      <c r="CH3445">
        <v>-0.22119177877902985</v>
      </c>
      <c r="CI3445">
        <v>-0.22500503063201904</v>
      </c>
      <c r="CJ3445">
        <v>-0.33965089917182922</v>
      </c>
      <c r="CK3445">
        <v>-0.17969171702861786</v>
      </c>
      <c r="CL3445">
        <v>-0.20057347416877747</v>
      </c>
      <c r="CM3445">
        <v>-0.34987983107566833</v>
      </c>
      <c r="CN3445">
        <v>-0.27019917964935303</v>
      </c>
      <c r="CO3445">
        <v>-0.31630128622055054</v>
      </c>
      <c r="CP3445">
        <v>-0.32909512519836426</v>
      </c>
      <c r="CQ3445">
        <v>-0.26348289847373962</v>
      </c>
      <c r="CR3445">
        <v>11.624876976013184</v>
      </c>
      <c r="CS3445">
        <v>39.662265777587891</v>
      </c>
      <c r="CT3445">
        <v>39.141086578369141</v>
      </c>
      <c r="CU3445">
        <v>38.553169250488281</v>
      </c>
      <c r="CV3445">
        <v>37.5472412109375</v>
      </c>
      <c r="CW3445">
        <v>37.060558319091797</v>
      </c>
      <c r="CX3445">
        <v>11.716352462768555</v>
      </c>
      <c r="CY3445">
        <v>6.6787250339984894E-2</v>
      </c>
      <c r="CZ3445">
        <v>-6.1234612017869949E-2</v>
      </c>
      <c r="DA3445">
        <v>-3.5860564559698105E-2</v>
      </c>
      <c r="DB3445">
        <v>0.18730680644512177</v>
      </c>
      <c r="DC3445">
        <v>0.55833828449249268</v>
      </c>
      <c r="DD3445">
        <v>0.96130102872848511</v>
      </c>
      <c r="DE3445">
        <v>0.96211385726928711</v>
      </c>
      <c r="DF3445">
        <v>0.97367322444915771</v>
      </c>
      <c r="DG3445">
        <v>1.1115381717681885</v>
      </c>
      <c r="DH3445">
        <v>1.0309429168701172</v>
      </c>
      <c r="DI3445">
        <v>1.1115622520446777</v>
      </c>
      <c r="DJ3445">
        <v>1.2459256649017334</v>
      </c>
      <c r="DK3445">
        <v>1.154151439666748</v>
      </c>
      <c r="DL3445">
        <v>1.3882460594177246</v>
      </c>
      <c r="DM3445">
        <v>1.2622746229171753</v>
      </c>
      <c r="DN3445">
        <v>1.1132372617721558</v>
      </c>
      <c r="DO3445">
        <v>1.1538058519363403</v>
      </c>
      <c r="DP3445">
        <v>13.194396018981934</v>
      </c>
      <c r="DQ3445">
        <v>41.654373168945313</v>
      </c>
      <c r="DR3445">
        <v>41.070926666259766</v>
      </c>
      <c r="DS3445">
        <v>40.441173553466797</v>
      </c>
      <c r="DT3445">
        <v>39.421916961669922</v>
      </c>
      <c r="DU3445">
        <v>38.830429077148437</v>
      </c>
      <c r="DV3445">
        <v>13.286384582519531</v>
      </c>
      <c r="DW3445">
        <v>1.5363653898239136</v>
      </c>
      <c r="DX3445">
        <v>1.4088637828826904</v>
      </c>
      <c r="DY3445">
        <v>1.3617336750030518</v>
      </c>
      <c r="DZ3445">
        <v>1.6225173473358154</v>
      </c>
      <c r="EA3445">
        <v>1.9501806497573853</v>
      </c>
      <c r="EB3445">
        <v>2.662883996963501</v>
      </c>
      <c r="EC3445">
        <v>2.6707873344421387</v>
      </c>
      <c r="ED3445">
        <v>2.6988685131072998</v>
      </c>
      <c r="EE3445">
        <v>3.0412943363189697</v>
      </c>
      <c r="EF3445">
        <v>3.0098626613616943</v>
      </c>
      <c r="EG3445">
        <v>2.9759278297424316</v>
      </c>
      <c r="EH3445">
        <v>3.3344407081604004</v>
      </c>
      <c r="EI3445">
        <v>3.3257339000701904</v>
      </c>
      <c r="EJ3445">
        <v>3.7827775478363037</v>
      </c>
      <c r="EK3445">
        <v>3.5414876937866211</v>
      </c>
      <c r="EL3445">
        <v>3.1957359313964844</v>
      </c>
      <c r="EM3445">
        <v>3.2001457214355469</v>
      </c>
      <c r="EN3445">
        <v>15.460533142089844</v>
      </c>
      <c r="EO3445">
        <v>44.530662536621094</v>
      </c>
      <c r="EP3445">
        <v>43.857307434082031</v>
      </c>
      <c r="EQ3445">
        <v>43.167148590087891</v>
      </c>
      <c r="ER3445">
        <v>42.128646850585938</v>
      </c>
      <c r="ES3445">
        <v>41.385841369628906</v>
      </c>
      <c r="ET3445">
        <v>15.553260803222656</v>
      </c>
      <c r="EU3445">
        <v>3.6582028865814209</v>
      </c>
      <c r="EV3445">
        <v>3.5314524173736572</v>
      </c>
      <c r="EW3445">
        <v>3.3796377182006836</v>
      </c>
      <c r="EX3445">
        <v>3.6947333812713623</v>
      </c>
      <c r="EY3445">
        <v>3.9597799777984619</v>
      </c>
      <c r="EZ3445">
        <v>71.566474914550781</v>
      </c>
      <c r="FA3445">
        <v>69.937324523925781</v>
      </c>
      <c r="FB3445">
        <v>68.381080627441406</v>
      </c>
      <c r="FC3445">
        <v>66.977043151855469</v>
      </c>
      <c r="FD3445">
        <v>66.068283081054687</v>
      </c>
      <c r="FE3445">
        <v>65.204414367675781</v>
      </c>
      <c r="FF3445">
        <v>64.48443603515625</v>
      </c>
      <c r="FG3445">
        <v>64.682243347167969</v>
      </c>
      <c r="FH3445">
        <v>67.714454650878906</v>
      </c>
      <c r="FI3445">
        <v>73.293128967285156</v>
      </c>
      <c r="FJ3445">
        <v>79.007347106933594</v>
      </c>
      <c r="FK3445">
        <v>84.365562438964844</v>
      </c>
      <c r="FL3445">
        <v>87.870613098144531</v>
      </c>
      <c r="FM3445">
        <v>89.620811462402344</v>
      </c>
      <c r="FN3445">
        <v>90.406013488769531</v>
      </c>
      <c r="FO3445">
        <v>90.885574340820313</v>
      </c>
      <c r="FP3445">
        <v>90.693649291992188</v>
      </c>
      <c r="FQ3445">
        <v>89.767044067382813</v>
      </c>
      <c r="FR3445">
        <v>88.343978881835938</v>
      </c>
      <c r="FS3445">
        <v>84.818626403808594</v>
      </c>
      <c r="FT3445">
        <v>80.034492492675781</v>
      </c>
      <c r="FU3445">
        <v>76.249603271484375</v>
      </c>
      <c r="FV3445">
        <v>73.750808715820312</v>
      </c>
      <c r="FW3445">
        <v>71.628067016601563</v>
      </c>
      <c r="FX3445">
        <v>1131</v>
      </c>
      <c r="FY3445">
        <v>3.749273344874382E-2</v>
      </c>
      <c r="FZ3445">
        <v>1</v>
      </c>
    </row>
    <row r="3446" spans="1:182" x14ac:dyDescent="0.2">
      <c r="A3446" t="s">
        <v>245</v>
      </c>
      <c r="B3446" t="s">
        <v>252</v>
      </c>
      <c r="C3446" t="s">
        <v>217</v>
      </c>
      <c r="D3446" t="s">
        <v>40</v>
      </c>
      <c r="E3446">
        <v>2015</v>
      </c>
      <c r="F3446" t="s">
        <v>228</v>
      </c>
      <c r="G3446" t="s">
        <v>246</v>
      </c>
      <c r="H3446" t="s">
        <v>226</v>
      </c>
      <c r="I3446">
        <v>751.67</v>
      </c>
      <c r="L3446">
        <v>195.81247533200917</v>
      </c>
      <c r="M3446">
        <v>191.36273980480098</v>
      </c>
      <c r="N3446">
        <v>187.53154040294226</v>
      </c>
      <c r="O3446">
        <v>186.51745786707187</v>
      </c>
      <c r="P3446">
        <v>190.47081964812713</v>
      </c>
      <c r="Q3446">
        <v>198.76410188312067</v>
      </c>
      <c r="R3446">
        <v>211.08024581414563</v>
      </c>
      <c r="S3446">
        <v>217.24055678003003</v>
      </c>
      <c r="T3446">
        <v>224.05659295809127</v>
      </c>
      <c r="U3446">
        <v>232.35899847882808</v>
      </c>
      <c r="V3446">
        <v>242.50008193756355</v>
      </c>
      <c r="W3446">
        <v>246.03514610520031</v>
      </c>
      <c r="X3446">
        <v>245.95392285104847</v>
      </c>
      <c r="Y3446">
        <v>248.23003955106157</v>
      </c>
      <c r="Z3446">
        <v>249.95525066232008</v>
      </c>
      <c r="AA3446">
        <v>249.71894793220179</v>
      </c>
      <c r="AB3446">
        <v>249.13163628090027</v>
      </c>
      <c r="AC3446">
        <v>245.72807156804222</v>
      </c>
      <c r="AD3446">
        <v>243.49492030521228</v>
      </c>
      <c r="AE3446">
        <v>246.15763742617511</v>
      </c>
      <c r="AF3446">
        <v>243.2271105950438</v>
      </c>
      <c r="AG3446">
        <v>230.35216412185747</v>
      </c>
      <c r="AH3446">
        <v>216.06323646179979</v>
      </c>
      <c r="AI3446">
        <v>205.14135429151565</v>
      </c>
      <c r="AJ3446">
        <v>-3.9341468811035156</v>
      </c>
      <c r="AK3446">
        <v>-3.8909850120544434</v>
      </c>
      <c r="AL3446">
        <v>-3.8382313251495361</v>
      </c>
      <c r="AM3446">
        <v>-3.8269720077514648</v>
      </c>
      <c r="AN3446">
        <v>-3.8742427825927734</v>
      </c>
      <c r="AO3446">
        <v>-3.978299617767334</v>
      </c>
      <c r="AP3446">
        <v>-4.0046243667602539</v>
      </c>
      <c r="AQ3446">
        <v>-3.970695972442627</v>
      </c>
      <c r="AR3446">
        <v>-4.071129322052002</v>
      </c>
      <c r="AS3446">
        <v>-4.2222809791564941</v>
      </c>
      <c r="AT3446">
        <v>-4.3281946182250977</v>
      </c>
      <c r="AU3446">
        <v>-4.3333249092102051</v>
      </c>
      <c r="AV3446">
        <v>18.099613189697266</v>
      </c>
      <c r="AW3446">
        <v>65.713203430175781</v>
      </c>
      <c r="AX3446">
        <v>65.684577941894531</v>
      </c>
      <c r="AY3446">
        <v>64.9732666015625</v>
      </c>
      <c r="AZ3446">
        <v>64.832557678222656</v>
      </c>
      <c r="BA3446">
        <v>64.835334777832031</v>
      </c>
      <c r="BB3446">
        <v>18.557710647583008</v>
      </c>
      <c r="BC3446">
        <v>-2.7686853408813477</v>
      </c>
      <c r="BD3446">
        <v>-2.8267695903778076</v>
      </c>
      <c r="BE3446">
        <v>-2.6735231876373291</v>
      </c>
      <c r="BF3446">
        <v>-2.7338216304779053</v>
      </c>
      <c r="BG3446">
        <v>-3.0913560390472412</v>
      </c>
      <c r="BH3446">
        <v>-1.8028780221939087</v>
      </c>
      <c r="BI3446">
        <v>-1.7812429666519165</v>
      </c>
      <c r="BJ3446">
        <v>-1.7690047025680542</v>
      </c>
      <c r="BK3446">
        <v>-1.7765747308731079</v>
      </c>
      <c r="BL3446">
        <v>-1.8192062377929687</v>
      </c>
      <c r="BM3446">
        <v>-1.8925298452377319</v>
      </c>
      <c r="BN3446">
        <v>-1.9262166023254395</v>
      </c>
      <c r="BO3446">
        <v>-1.8718647956848145</v>
      </c>
      <c r="BP3446">
        <v>-1.9036691188812256</v>
      </c>
      <c r="BQ3446">
        <v>-1.9661694765090942</v>
      </c>
      <c r="BR3446">
        <v>-1.9964547157287598</v>
      </c>
      <c r="BS3446">
        <v>-2.01444411277771</v>
      </c>
      <c r="BT3446">
        <v>20.918581008911133</v>
      </c>
      <c r="BU3446">
        <v>69.099700927734375</v>
      </c>
      <c r="BV3446">
        <v>69.059532165527344</v>
      </c>
      <c r="BW3446">
        <v>68.389411926269531</v>
      </c>
      <c r="BX3446">
        <v>68.296051025390625</v>
      </c>
      <c r="BY3446">
        <v>68.299217224121094</v>
      </c>
      <c r="BZ3446">
        <v>21.498846054077148</v>
      </c>
      <c r="CA3446">
        <v>-3.6241535563021898E-3</v>
      </c>
      <c r="CB3446">
        <v>-5.1685448735952377E-2</v>
      </c>
      <c r="CC3446">
        <v>1.8406128510832787E-2</v>
      </c>
      <c r="CD3446">
        <v>-0.15879875421524048</v>
      </c>
      <c r="CE3446">
        <v>-0.53376173973083496</v>
      </c>
      <c r="CF3446">
        <v>-0.32676771283149719</v>
      </c>
      <c r="CG3446">
        <v>-0.3200419545173645</v>
      </c>
      <c r="CH3446">
        <v>-0.33586457371711731</v>
      </c>
      <c r="CI3446">
        <v>-0.356475830078125</v>
      </c>
      <c r="CJ3446">
        <v>-0.39589411020278931</v>
      </c>
      <c r="CK3446">
        <v>-0.44793203473091125</v>
      </c>
      <c r="CL3446">
        <v>-0.48671779036521912</v>
      </c>
      <c r="CM3446">
        <v>-0.41822078824043274</v>
      </c>
      <c r="CN3446">
        <v>-0.40249264240264893</v>
      </c>
      <c r="CO3446">
        <v>-0.403593510389328</v>
      </c>
      <c r="CP3446">
        <v>-0.38149869441986084</v>
      </c>
      <c r="CQ3446">
        <v>-0.40839427709579468</v>
      </c>
      <c r="CR3446">
        <v>22.870988845825195</v>
      </c>
      <c r="CS3446">
        <v>71.445175170898438</v>
      </c>
      <c r="CT3446">
        <v>71.397018432617188</v>
      </c>
      <c r="CU3446">
        <v>70.755424499511719</v>
      </c>
      <c r="CV3446">
        <v>70.694854736328125</v>
      </c>
      <c r="CW3446">
        <v>70.698295593261719</v>
      </c>
      <c r="CX3446">
        <v>23.535869598388672</v>
      </c>
      <c r="CY3446">
        <v>1.9114487171173096</v>
      </c>
      <c r="CZ3446">
        <v>1.8703292608261108</v>
      </c>
      <c r="DA3446">
        <v>1.8828281164169312</v>
      </c>
      <c r="DB3446">
        <v>1.6246542930603027</v>
      </c>
      <c r="DC3446">
        <v>1.2376203536987305</v>
      </c>
      <c r="DD3446">
        <v>1.1493426561355591</v>
      </c>
      <c r="DE3446">
        <v>1.1411590576171875</v>
      </c>
      <c r="DF3446">
        <v>1.0972754955291748</v>
      </c>
      <c r="DG3446">
        <v>1.0636230707168579</v>
      </c>
      <c r="DH3446">
        <v>1.0274180173873901</v>
      </c>
      <c r="DI3446">
        <v>0.99666577577590942</v>
      </c>
      <c r="DJ3446">
        <v>0.95278102159500122</v>
      </c>
      <c r="DK3446">
        <v>1.0354232788085937</v>
      </c>
      <c r="DL3446">
        <v>1.0986838340759277</v>
      </c>
      <c r="DM3446">
        <v>1.158982515335083</v>
      </c>
      <c r="DN3446">
        <v>1.2334573268890381</v>
      </c>
      <c r="DO3446">
        <v>1.1976555585861206</v>
      </c>
      <c r="DP3446">
        <v>24.823396682739258</v>
      </c>
      <c r="DQ3446">
        <v>73.7906494140625</v>
      </c>
      <c r="DR3446">
        <v>73.734504699707031</v>
      </c>
      <c r="DS3446">
        <v>73.121444702148438</v>
      </c>
      <c r="DT3446">
        <v>73.093658447265625</v>
      </c>
      <c r="DU3446">
        <v>73.097373962402344</v>
      </c>
      <c r="DV3446">
        <v>25.572891235351563</v>
      </c>
      <c r="DW3446">
        <v>3.826521635055542</v>
      </c>
      <c r="DX3446">
        <v>3.7923440933227539</v>
      </c>
      <c r="DY3446">
        <v>3.7472500801086426</v>
      </c>
      <c r="DZ3446">
        <v>3.4081072807312012</v>
      </c>
      <c r="EA3446">
        <v>3.0090024471282959</v>
      </c>
      <c r="EB3446">
        <v>3.280611515045166</v>
      </c>
      <c r="EC3446">
        <v>3.2509012222290039</v>
      </c>
      <c r="ED3446">
        <v>3.1665022373199463</v>
      </c>
      <c r="EE3446">
        <v>3.1140203475952148</v>
      </c>
      <c r="EF3446">
        <v>3.0824546813964844</v>
      </c>
      <c r="EG3446">
        <v>3.0824356079101562</v>
      </c>
      <c r="EH3446">
        <v>3.0311887264251709</v>
      </c>
      <c r="EI3446">
        <v>3.1342542171478271</v>
      </c>
      <c r="EJ3446">
        <v>3.2661442756652832</v>
      </c>
      <c r="EK3446">
        <v>3.4150941371917725</v>
      </c>
      <c r="EL3446">
        <v>3.565197229385376</v>
      </c>
      <c r="EM3446">
        <v>3.5165364742279053</v>
      </c>
      <c r="EN3446">
        <v>27.642364501953125</v>
      </c>
      <c r="EO3446">
        <v>77.177139282226563</v>
      </c>
      <c r="EP3446">
        <v>77.109458923339844</v>
      </c>
      <c r="EQ3446">
        <v>76.537590026855469</v>
      </c>
      <c r="ER3446">
        <v>76.557151794433594</v>
      </c>
      <c r="ES3446">
        <v>76.561256408691406</v>
      </c>
      <c r="ET3446">
        <v>28.514028549194336</v>
      </c>
      <c r="EU3446">
        <v>6.5915827751159668</v>
      </c>
      <c r="EV3446">
        <v>6.5674281120300293</v>
      </c>
      <c r="EW3446">
        <v>6.4391794204711914</v>
      </c>
      <c r="EX3446">
        <v>5.9831299781799316</v>
      </c>
      <c r="EY3446">
        <v>5.566596508026123</v>
      </c>
      <c r="EZ3446">
        <v>72.406646728515625</v>
      </c>
      <c r="FA3446">
        <v>71.107894897460938</v>
      </c>
      <c r="FB3446">
        <v>69.65863037109375</v>
      </c>
      <c r="FC3446">
        <v>68.910415649414062</v>
      </c>
      <c r="FD3446">
        <v>68.195297241210937</v>
      </c>
      <c r="FE3446">
        <v>67.144325256347656</v>
      </c>
      <c r="FF3446">
        <v>66.734855651855469</v>
      </c>
      <c r="FG3446">
        <v>67.034034729003906</v>
      </c>
      <c r="FH3446">
        <v>70.576950073242188</v>
      </c>
      <c r="FI3446">
        <v>76.526268005371094</v>
      </c>
      <c r="FJ3446">
        <v>81.965843200683594</v>
      </c>
      <c r="FK3446">
        <v>86.122756958007813</v>
      </c>
      <c r="FL3446">
        <v>88.886802673339844</v>
      </c>
      <c r="FM3446">
        <v>90.759490966796875</v>
      </c>
      <c r="FN3446">
        <v>92.230552673339844</v>
      </c>
      <c r="FO3446">
        <v>92.883209228515625</v>
      </c>
      <c r="FP3446">
        <v>92.760108947753906</v>
      </c>
      <c r="FQ3446">
        <v>91.668952941894531</v>
      </c>
      <c r="FR3446">
        <v>89.836166381835938</v>
      </c>
      <c r="FS3446">
        <v>87.418876647949219</v>
      </c>
      <c r="FT3446">
        <v>84.219169616699219</v>
      </c>
      <c r="FU3446">
        <v>80.631820678710938</v>
      </c>
      <c r="FV3446">
        <v>77.943000793457031</v>
      </c>
      <c r="FW3446">
        <v>75.750930786132812</v>
      </c>
      <c r="FX3446">
        <v>1131</v>
      </c>
      <c r="FY3446">
        <v>3.749273344874382E-2</v>
      </c>
      <c r="FZ3446">
        <v>1</v>
      </c>
    </row>
    <row r="3447" spans="1:182" x14ac:dyDescent="0.2">
      <c r="A3447" t="s">
        <v>245</v>
      </c>
      <c r="B3447" t="s">
        <v>252</v>
      </c>
      <c r="C3447" t="s">
        <v>217</v>
      </c>
      <c r="D3447" t="s">
        <v>40</v>
      </c>
      <c r="E3447">
        <v>2016</v>
      </c>
      <c r="F3447" t="s">
        <v>228</v>
      </c>
      <c r="G3447" t="s">
        <v>246</v>
      </c>
      <c r="H3447" t="s">
        <v>226</v>
      </c>
      <c r="I3447">
        <v>751.67</v>
      </c>
      <c r="L3447">
        <v>195.81247533200917</v>
      </c>
      <c r="M3447">
        <v>191.36273980480098</v>
      </c>
      <c r="N3447">
        <v>187.53154040294226</v>
      </c>
      <c r="O3447">
        <v>186.51745786707187</v>
      </c>
      <c r="P3447">
        <v>190.47081964812713</v>
      </c>
      <c r="Q3447">
        <v>198.76410188312067</v>
      </c>
      <c r="R3447">
        <v>211.08024581414563</v>
      </c>
      <c r="S3447">
        <v>217.24055678003003</v>
      </c>
      <c r="T3447">
        <v>224.05659295809127</v>
      </c>
      <c r="U3447">
        <v>232.35899847882808</v>
      </c>
      <c r="V3447">
        <v>242.50008193756355</v>
      </c>
      <c r="W3447">
        <v>246.03514610520031</v>
      </c>
      <c r="X3447">
        <v>245.95392285104847</v>
      </c>
      <c r="Y3447">
        <v>248.23003955106157</v>
      </c>
      <c r="Z3447">
        <v>249.95525066232008</v>
      </c>
      <c r="AA3447">
        <v>249.71894793220179</v>
      </c>
      <c r="AB3447">
        <v>249.13163628090027</v>
      </c>
      <c r="AC3447">
        <v>245.72807156804222</v>
      </c>
      <c r="AD3447">
        <v>243.49492030521228</v>
      </c>
      <c r="AE3447">
        <v>246.15763742617511</v>
      </c>
      <c r="AF3447">
        <v>243.2271105950438</v>
      </c>
      <c r="AG3447">
        <v>230.35216412185747</v>
      </c>
      <c r="AH3447">
        <v>216.06323646179979</v>
      </c>
      <c r="AI3447">
        <v>205.14135429151565</v>
      </c>
      <c r="AJ3447">
        <v>-3.9341468811035156</v>
      </c>
      <c r="AK3447">
        <v>-3.8909850120544434</v>
      </c>
      <c r="AL3447">
        <v>-3.8382313251495361</v>
      </c>
      <c r="AM3447">
        <v>-3.8269720077514648</v>
      </c>
      <c r="AN3447">
        <v>-3.8742427825927734</v>
      </c>
      <c r="AO3447">
        <v>-3.978299617767334</v>
      </c>
      <c r="AP3447">
        <v>-4.0046243667602539</v>
      </c>
      <c r="AQ3447">
        <v>-3.970695972442627</v>
      </c>
      <c r="AR3447">
        <v>-4.071129322052002</v>
      </c>
      <c r="AS3447">
        <v>-4.2222809791564941</v>
      </c>
      <c r="AT3447">
        <v>-4.3281946182250977</v>
      </c>
      <c r="AU3447">
        <v>-4.3333249092102051</v>
      </c>
      <c r="AV3447">
        <v>18.099613189697266</v>
      </c>
      <c r="AW3447">
        <v>65.713203430175781</v>
      </c>
      <c r="AX3447">
        <v>65.684577941894531</v>
      </c>
      <c r="AY3447">
        <v>64.9732666015625</v>
      </c>
      <c r="AZ3447">
        <v>64.832557678222656</v>
      </c>
      <c r="BA3447">
        <v>64.835334777832031</v>
      </c>
      <c r="BB3447">
        <v>18.557710647583008</v>
      </c>
      <c r="BC3447">
        <v>-2.7686853408813477</v>
      </c>
      <c r="BD3447">
        <v>-2.8267695903778076</v>
      </c>
      <c r="BE3447">
        <v>-2.6735231876373291</v>
      </c>
      <c r="BF3447">
        <v>-2.7338216304779053</v>
      </c>
      <c r="BG3447">
        <v>-3.0913560390472412</v>
      </c>
      <c r="BH3447">
        <v>-1.8028780221939087</v>
      </c>
      <c r="BI3447">
        <v>-1.7812429666519165</v>
      </c>
      <c r="BJ3447">
        <v>-1.7690047025680542</v>
      </c>
      <c r="BK3447">
        <v>-1.7765747308731079</v>
      </c>
      <c r="BL3447">
        <v>-1.8192062377929687</v>
      </c>
      <c r="BM3447">
        <v>-1.8925298452377319</v>
      </c>
      <c r="BN3447">
        <v>-1.9262166023254395</v>
      </c>
      <c r="BO3447">
        <v>-1.8718647956848145</v>
      </c>
      <c r="BP3447">
        <v>-1.9036691188812256</v>
      </c>
      <c r="BQ3447">
        <v>-1.9661694765090942</v>
      </c>
      <c r="BR3447">
        <v>-1.9964547157287598</v>
      </c>
      <c r="BS3447">
        <v>-2.01444411277771</v>
      </c>
      <c r="BT3447">
        <v>20.918581008911133</v>
      </c>
      <c r="BU3447">
        <v>69.099700927734375</v>
      </c>
      <c r="BV3447">
        <v>69.059532165527344</v>
      </c>
      <c r="BW3447">
        <v>68.389411926269531</v>
      </c>
      <c r="BX3447">
        <v>68.296051025390625</v>
      </c>
      <c r="BY3447">
        <v>68.299217224121094</v>
      </c>
      <c r="BZ3447">
        <v>21.498846054077148</v>
      </c>
      <c r="CA3447">
        <v>-3.6241535563021898E-3</v>
      </c>
      <c r="CB3447">
        <v>-5.1685448735952377E-2</v>
      </c>
      <c r="CC3447">
        <v>1.8406128510832787E-2</v>
      </c>
      <c r="CD3447">
        <v>-0.15879875421524048</v>
      </c>
      <c r="CE3447">
        <v>-0.53376173973083496</v>
      </c>
      <c r="CF3447">
        <v>-0.32676771283149719</v>
      </c>
      <c r="CG3447">
        <v>-0.3200419545173645</v>
      </c>
      <c r="CH3447">
        <v>-0.33586457371711731</v>
      </c>
      <c r="CI3447">
        <v>-0.356475830078125</v>
      </c>
      <c r="CJ3447">
        <v>-0.39589411020278931</v>
      </c>
      <c r="CK3447">
        <v>-0.44793203473091125</v>
      </c>
      <c r="CL3447">
        <v>-0.48671779036521912</v>
      </c>
      <c r="CM3447">
        <v>-0.41822078824043274</v>
      </c>
      <c r="CN3447">
        <v>-0.40249264240264893</v>
      </c>
      <c r="CO3447">
        <v>-0.403593510389328</v>
      </c>
      <c r="CP3447">
        <v>-0.38149869441986084</v>
      </c>
      <c r="CQ3447">
        <v>-0.40839427709579468</v>
      </c>
      <c r="CR3447">
        <v>22.870988845825195</v>
      </c>
      <c r="CS3447">
        <v>71.445175170898438</v>
      </c>
      <c r="CT3447">
        <v>71.397018432617188</v>
      </c>
      <c r="CU3447">
        <v>70.755424499511719</v>
      </c>
      <c r="CV3447">
        <v>70.694854736328125</v>
      </c>
      <c r="CW3447">
        <v>70.698295593261719</v>
      </c>
      <c r="CX3447">
        <v>23.535869598388672</v>
      </c>
      <c r="CY3447">
        <v>1.9114487171173096</v>
      </c>
      <c r="CZ3447">
        <v>1.8703292608261108</v>
      </c>
      <c r="DA3447">
        <v>1.8828281164169312</v>
      </c>
      <c r="DB3447">
        <v>1.6246542930603027</v>
      </c>
      <c r="DC3447">
        <v>1.2376203536987305</v>
      </c>
      <c r="DD3447">
        <v>1.1493426561355591</v>
      </c>
      <c r="DE3447">
        <v>1.1411590576171875</v>
      </c>
      <c r="DF3447">
        <v>1.0972754955291748</v>
      </c>
      <c r="DG3447">
        <v>1.0636230707168579</v>
      </c>
      <c r="DH3447">
        <v>1.0274180173873901</v>
      </c>
      <c r="DI3447">
        <v>0.99666577577590942</v>
      </c>
      <c r="DJ3447">
        <v>0.95278102159500122</v>
      </c>
      <c r="DK3447">
        <v>1.0354232788085937</v>
      </c>
      <c r="DL3447">
        <v>1.0986838340759277</v>
      </c>
      <c r="DM3447">
        <v>1.158982515335083</v>
      </c>
      <c r="DN3447">
        <v>1.2334573268890381</v>
      </c>
      <c r="DO3447">
        <v>1.1976555585861206</v>
      </c>
      <c r="DP3447">
        <v>24.823396682739258</v>
      </c>
      <c r="DQ3447">
        <v>73.7906494140625</v>
      </c>
      <c r="DR3447">
        <v>73.734504699707031</v>
      </c>
      <c r="DS3447">
        <v>73.121444702148438</v>
      </c>
      <c r="DT3447">
        <v>73.093658447265625</v>
      </c>
      <c r="DU3447">
        <v>73.097373962402344</v>
      </c>
      <c r="DV3447">
        <v>25.572891235351563</v>
      </c>
      <c r="DW3447">
        <v>3.826521635055542</v>
      </c>
      <c r="DX3447">
        <v>3.7923440933227539</v>
      </c>
      <c r="DY3447">
        <v>3.7472500801086426</v>
      </c>
      <c r="DZ3447">
        <v>3.4081072807312012</v>
      </c>
      <c r="EA3447">
        <v>3.0090024471282959</v>
      </c>
      <c r="EB3447">
        <v>3.280611515045166</v>
      </c>
      <c r="EC3447">
        <v>3.2509012222290039</v>
      </c>
      <c r="ED3447">
        <v>3.1665022373199463</v>
      </c>
      <c r="EE3447">
        <v>3.1140203475952148</v>
      </c>
      <c r="EF3447">
        <v>3.0824546813964844</v>
      </c>
      <c r="EG3447">
        <v>3.0824356079101562</v>
      </c>
      <c r="EH3447">
        <v>3.0311887264251709</v>
      </c>
      <c r="EI3447">
        <v>3.1342542171478271</v>
      </c>
      <c r="EJ3447">
        <v>3.2661442756652832</v>
      </c>
      <c r="EK3447">
        <v>3.4150941371917725</v>
      </c>
      <c r="EL3447">
        <v>3.565197229385376</v>
      </c>
      <c r="EM3447">
        <v>3.5165364742279053</v>
      </c>
      <c r="EN3447">
        <v>27.642364501953125</v>
      </c>
      <c r="EO3447">
        <v>77.177139282226563</v>
      </c>
      <c r="EP3447">
        <v>77.109458923339844</v>
      </c>
      <c r="EQ3447">
        <v>76.537590026855469</v>
      </c>
      <c r="ER3447">
        <v>76.557151794433594</v>
      </c>
      <c r="ES3447">
        <v>76.561256408691406</v>
      </c>
      <c r="ET3447">
        <v>28.514028549194336</v>
      </c>
      <c r="EU3447">
        <v>6.5915827751159668</v>
      </c>
      <c r="EV3447">
        <v>6.5674281120300293</v>
      </c>
      <c r="EW3447">
        <v>6.4391794204711914</v>
      </c>
      <c r="EX3447">
        <v>5.9831299781799316</v>
      </c>
      <c r="EY3447">
        <v>5.566596508026123</v>
      </c>
      <c r="EZ3447">
        <v>72.406646728515625</v>
      </c>
      <c r="FA3447">
        <v>71.107894897460938</v>
      </c>
      <c r="FB3447">
        <v>69.65863037109375</v>
      </c>
      <c r="FC3447">
        <v>68.910415649414062</v>
      </c>
      <c r="FD3447">
        <v>68.195297241210937</v>
      </c>
      <c r="FE3447">
        <v>67.144325256347656</v>
      </c>
      <c r="FF3447">
        <v>66.734855651855469</v>
      </c>
      <c r="FG3447">
        <v>67.034034729003906</v>
      </c>
      <c r="FH3447">
        <v>70.576950073242188</v>
      </c>
      <c r="FI3447">
        <v>76.526268005371094</v>
      </c>
      <c r="FJ3447">
        <v>81.965843200683594</v>
      </c>
      <c r="FK3447">
        <v>86.122756958007813</v>
      </c>
      <c r="FL3447">
        <v>88.886802673339844</v>
      </c>
      <c r="FM3447">
        <v>90.759490966796875</v>
      </c>
      <c r="FN3447">
        <v>92.230552673339844</v>
      </c>
      <c r="FO3447">
        <v>92.883209228515625</v>
      </c>
      <c r="FP3447">
        <v>92.760108947753906</v>
      </c>
      <c r="FQ3447">
        <v>91.668952941894531</v>
      </c>
      <c r="FR3447">
        <v>89.836166381835938</v>
      </c>
      <c r="FS3447">
        <v>87.418876647949219</v>
      </c>
      <c r="FT3447">
        <v>84.219169616699219</v>
      </c>
      <c r="FU3447">
        <v>80.631820678710938</v>
      </c>
      <c r="FV3447">
        <v>77.943000793457031</v>
      </c>
      <c r="FW3447">
        <v>75.750930786132812</v>
      </c>
      <c r="FX3447">
        <v>1131</v>
      </c>
      <c r="FY3447">
        <v>3.749273344874382E-2</v>
      </c>
      <c r="FZ3447">
        <v>1</v>
      </c>
    </row>
    <row r="3448" spans="1:182" x14ac:dyDescent="0.2">
      <c r="A3448" t="s">
        <v>245</v>
      </c>
      <c r="B3448" t="s">
        <v>252</v>
      </c>
      <c r="C3448" t="s">
        <v>217</v>
      </c>
      <c r="D3448" t="s">
        <v>40</v>
      </c>
      <c r="E3448">
        <v>2017</v>
      </c>
      <c r="F3448" t="s">
        <v>228</v>
      </c>
      <c r="G3448" t="s">
        <v>246</v>
      </c>
      <c r="H3448" t="s">
        <v>226</v>
      </c>
      <c r="I3448">
        <v>751.67</v>
      </c>
      <c r="L3448">
        <v>195.81247533200917</v>
      </c>
      <c r="M3448">
        <v>191.36273980480098</v>
      </c>
      <c r="N3448">
        <v>187.53154040294226</v>
      </c>
      <c r="O3448">
        <v>186.51745786707187</v>
      </c>
      <c r="P3448">
        <v>190.47081964812713</v>
      </c>
      <c r="Q3448">
        <v>198.76410188312067</v>
      </c>
      <c r="R3448">
        <v>211.08024581414563</v>
      </c>
      <c r="S3448">
        <v>217.24055678003003</v>
      </c>
      <c r="T3448">
        <v>224.05659295809127</v>
      </c>
      <c r="U3448">
        <v>232.35899847882808</v>
      </c>
      <c r="V3448">
        <v>242.50008193756355</v>
      </c>
      <c r="W3448">
        <v>246.03514610520031</v>
      </c>
      <c r="X3448">
        <v>245.95392285104847</v>
      </c>
      <c r="Y3448">
        <v>248.23003955106157</v>
      </c>
      <c r="Z3448">
        <v>249.95525066232008</v>
      </c>
      <c r="AA3448">
        <v>249.71894793220179</v>
      </c>
      <c r="AB3448">
        <v>249.13163628090027</v>
      </c>
      <c r="AC3448">
        <v>245.72807156804222</v>
      </c>
      <c r="AD3448">
        <v>243.49492030521228</v>
      </c>
      <c r="AE3448">
        <v>246.15763742617511</v>
      </c>
      <c r="AF3448">
        <v>243.2271105950438</v>
      </c>
      <c r="AG3448">
        <v>230.35216412185747</v>
      </c>
      <c r="AH3448">
        <v>216.06323646179979</v>
      </c>
      <c r="AI3448">
        <v>205.14135429151565</v>
      </c>
      <c r="AJ3448">
        <v>-3.9341468811035156</v>
      </c>
      <c r="AK3448">
        <v>-3.8909850120544434</v>
      </c>
      <c r="AL3448">
        <v>-3.8382313251495361</v>
      </c>
      <c r="AM3448">
        <v>-3.8269720077514648</v>
      </c>
      <c r="AN3448">
        <v>-3.8742427825927734</v>
      </c>
      <c r="AO3448">
        <v>-3.978299617767334</v>
      </c>
      <c r="AP3448">
        <v>-4.0046243667602539</v>
      </c>
      <c r="AQ3448">
        <v>-3.970695972442627</v>
      </c>
      <c r="AR3448">
        <v>-4.071129322052002</v>
      </c>
      <c r="AS3448">
        <v>-4.2222809791564941</v>
      </c>
      <c r="AT3448">
        <v>-4.3281946182250977</v>
      </c>
      <c r="AU3448">
        <v>-4.3333249092102051</v>
      </c>
      <c r="AV3448">
        <v>18.099613189697266</v>
      </c>
      <c r="AW3448">
        <v>65.713203430175781</v>
      </c>
      <c r="AX3448">
        <v>65.684577941894531</v>
      </c>
      <c r="AY3448">
        <v>64.9732666015625</v>
      </c>
      <c r="AZ3448">
        <v>64.832557678222656</v>
      </c>
      <c r="BA3448">
        <v>64.835334777832031</v>
      </c>
      <c r="BB3448">
        <v>18.557710647583008</v>
      </c>
      <c r="BC3448">
        <v>-2.7686853408813477</v>
      </c>
      <c r="BD3448">
        <v>-2.8267695903778076</v>
      </c>
      <c r="BE3448">
        <v>-2.6735231876373291</v>
      </c>
      <c r="BF3448">
        <v>-2.7338216304779053</v>
      </c>
      <c r="BG3448">
        <v>-3.0913560390472412</v>
      </c>
      <c r="BH3448">
        <v>-1.8028780221939087</v>
      </c>
      <c r="BI3448">
        <v>-1.7812429666519165</v>
      </c>
      <c r="BJ3448">
        <v>-1.7690047025680542</v>
      </c>
      <c r="BK3448">
        <v>-1.7765747308731079</v>
      </c>
      <c r="BL3448">
        <v>-1.8192062377929687</v>
      </c>
      <c r="BM3448">
        <v>-1.8925298452377319</v>
      </c>
      <c r="BN3448">
        <v>-1.9262166023254395</v>
      </c>
      <c r="BO3448">
        <v>-1.8718647956848145</v>
      </c>
      <c r="BP3448">
        <v>-1.9036691188812256</v>
      </c>
      <c r="BQ3448">
        <v>-1.9661694765090942</v>
      </c>
      <c r="BR3448">
        <v>-1.9964547157287598</v>
      </c>
      <c r="BS3448">
        <v>-2.01444411277771</v>
      </c>
      <c r="BT3448">
        <v>20.918581008911133</v>
      </c>
      <c r="BU3448">
        <v>69.099700927734375</v>
      </c>
      <c r="BV3448">
        <v>69.059532165527344</v>
      </c>
      <c r="BW3448">
        <v>68.389411926269531</v>
      </c>
      <c r="BX3448">
        <v>68.296051025390625</v>
      </c>
      <c r="BY3448">
        <v>68.299217224121094</v>
      </c>
      <c r="BZ3448">
        <v>21.498846054077148</v>
      </c>
      <c r="CA3448">
        <v>-3.6241535563021898E-3</v>
      </c>
      <c r="CB3448">
        <v>-5.1685448735952377E-2</v>
      </c>
      <c r="CC3448">
        <v>1.8406128510832787E-2</v>
      </c>
      <c r="CD3448">
        <v>-0.15879875421524048</v>
      </c>
      <c r="CE3448">
        <v>-0.53376173973083496</v>
      </c>
      <c r="CF3448">
        <v>-0.32676771283149719</v>
      </c>
      <c r="CG3448">
        <v>-0.3200419545173645</v>
      </c>
      <c r="CH3448">
        <v>-0.33586457371711731</v>
      </c>
      <c r="CI3448">
        <v>-0.356475830078125</v>
      </c>
      <c r="CJ3448">
        <v>-0.39589411020278931</v>
      </c>
      <c r="CK3448">
        <v>-0.44793203473091125</v>
      </c>
      <c r="CL3448">
        <v>-0.48671779036521912</v>
      </c>
      <c r="CM3448">
        <v>-0.41822078824043274</v>
      </c>
      <c r="CN3448">
        <v>-0.40249264240264893</v>
      </c>
      <c r="CO3448">
        <v>-0.403593510389328</v>
      </c>
      <c r="CP3448">
        <v>-0.38149869441986084</v>
      </c>
      <c r="CQ3448">
        <v>-0.40839427709579468</v>
      </c>
      <c r="CR3448">
        <v>22.870988845825195</v>
      </c>
      <c r="CS3448">
        <v>71.445175170898438</v>
      </c>
      <c r="CT3448">
        <v>71.397018432617188</v>
      </c>
      <c r="CU3448">
        <v>70.755424499511719</v>
      </c>
      <c r="CV3448">
        <v>70.694854736328125</v>
      </c>
      <c r="CW3448">
        <v>70.698295593261719</v>
      </c>
      <c r="CX3448">
        <v>23.535869598388672</v>
      </c>
      <c r="CY3448">
        <v>1.9114487171173096</v>
      </c>
      <c r="CZ3448">
        <v>1.8703292608261108</v>
      </c>
      <c r="DA3448">
        <v>1.8828281164169312</v>
      </c>
      <c r="DB3448">
        <v>1.6246542930603027</v>
      </c>
      <c r="DC3448">
        <v>1.2376203536987305</v>
      </c>
      <c r="DD3448">
        <v>1.1493426561355591</v>
      </c>
      <c r="DE3448">
        <v>1.1411590576171875</v>
      </c>
      <c r="DF3448">
        <v>1.0972754955291748</v>
      </c>
      <c r="DG3448">
        <v>1.0636230707168579</v>
      </c>
      <c r="DH3448">
        <v>1.0274180173873901</v>
      </c>
      <c r="DI3448">
        <v>0.99666577577590942</v>
      </c>
      <c r="DJ3448">
        <v>0.95278102159500122</v>
      </c>
      <c r="DK3448">
        <v>1.0354232788085937</v>
      </c>
      <c r="DL3448">
        <v>1.0986838340759277</v>
      </c>
      <c r="DM3448">
        <v>1.158982515335083</v>
      </c>
      <c r="DN3448">
        <v>1.2334573268890381</v>
      </c>
      <c r="DO3448">
        <v>1.1976555585861206</v>
      </c>
      <c r="DP3448">
        <v>24.823396682739258</v>
      </c>
      <c r="DQ3448">
        <v>73.7906494140625</v>
      </c>
      <c r="DR3448">
        <v>73.734504699707031</v>
      </c>
      <c r="DS3448">
        <v>73.121444702148438</v>
      </c>
      <c r="DT3448">
        <v>73.093658447265625</v>
      </c>
      <c r="DU3448">
        <v>73.097373962402344</v>
      </c>
      <c r="DV3448">
        <v>25.572891235351563</v>
      </c>
      <c r="DW3448">
        <v>3.826521635055542</v>
      </c>
      <c r="DX3448">
        <v>3.7923440933227539</v>
      </c>
      <c r="DY3448">
        <v>3.7472500801086426</v>
      </c>
      <c r="DZ3448">
        <v>3.4081072807312012</v>
      </c>
      <c r="EA3448">
        <v>3.0090024471282959</v>
      </c>
      <c r="EB3448">
        <v>3.280611515045166</v>
      </c>
      <c r="EC3448">
        <v>3.2509012222290039</v>
      </c>
      <c r="ED3448">
        <v>3.1665022373199463</v>
      </c>
      <c r="EE3448">
        <v>3.1140203475952148</v>
      </c>
      <c r="EF3448">
        <v>3.0824546813964844</v>
      </c>
      <c r="EG3448">
        <v>3.0824356079101562</v>
      </c>
      <c r="EH3448">
        <v>3.0311887264251709</v>
      </c>
      <c r="EI3448">
        <v>3.1342542171478271</v>
      </c>
      <c r="EJ3448">
        <v>3.2661442756652832</v>
      </c>
      <c r="EK3448">
        <v>3.4150941371917725</v>
      </c>
      <c r="EL3448">
        <v>3.565197229385376</v>
      </c>
      <c r="EM3448">
        <v>3.5165364742279053</v>
      </c>
      <c r="EN3448">
        <v>27.642364501953125</v>
      </c>
      <c r="EO3448">
        <v>77.177139282226563</v>
      </c>
      <c r="EP3448">
        <v>77.109458923339844</v>
      </c>
      <c r="EQ3448">
        <v>76.537590026855469</v>
      </c>
      <c r="ER3448">
        <v>76.557151794433594</v>
      </c>
      <c r="ES3448">
        <v>76.561256408691406</v>
      </c>
      <c r="ET3448">
        <v>28.514028549194336</v>
      </c>
      <c r="EU3448">
        <v>6.5915827751159668</v>
      </c>
      <c r="EV3448">
        <v>6.5674281120300293</v>
      </c>
      <c r="EW3448">
        <v>6.4391794204711914</v>
      </c>
      <c r="EX3448">
        <v>5.9831299781799316</v>
      </c>
      <c r="EY3448">
        <v>5.566596508026123</v>
      </c>
      <c r="EZ3448">
        <v>72.406646728515625</v>
      </c>
      <c r="FA3448">
        <v>71.107894897460938</v>
      </c>
      <c r="FB3448">
        <v>69.65863037109375</v>
      </c>
      <c r="FC3448">
        <v>68.910415649414062</v>
      </c>
      <c r="FD3448">
        <v>68.195297241210937</v>
      </c>
      <c r="FE3448">
        <v>67.144325256347656</v>
      </c>
      <c r="FF3448">
        <v>66.734855651855469</v>
      </c>
      <c r="FG3448">
        <v>67.034034729003906</v>
      </c>
      <c r="FH3448">
        <v>70.576950073242188</v>
      </c>
      <c r="FI3448">
        <v>76.526268005371094</v>
      </c>
      <c r="FJ3448">
        <v>81.965843200683594</v>
      </c>
      <c r="FK3448">
        <v>86.122756958007813</v>
      </c>
      <c r="FL3448">
        <v>88.886802673339844</v>
      </c>
      <c r="FM3448">
        <v>90.759490966796875</v>
      </c>
      <c r="FN3448">
        <v>92.230552673339844</v>
      </c>
      <c r="FO3448">
        <v>92.883209228515625</v>
      </c>
      <c r="FP3448">
        <v>92.760108947753906</v>
      </c>
      <c r="FQ3448">
        <v>91.668952941894531</v>
      </c>
      <c r="FR3448">
        <v>89.836166381835938</v>
      </c>
      <c r="FS3448">
        <v>87.418876647949219</v>
      </c>
      <c r="FT3448">
        <v>84.219169616699219</v>
      </c>
      <c r="FU3448">
        <v>80.631820678710938</v>
      </c>
      <c r="FV3448">
        <v>77.943000793457031</v>
      </c>
      <c r="FW3448">
        <v>75.750930786132812</v>
      </c>
      <c r="FX3448">
        <v>1131</v>
      </c>
      <c r="FY3448">
        <v>3.749273344874382E-2</v>
      </c>
      <c r="FZ3448">
        <v>1</v>
      </c>
    </row>
    <row r="3449" spans="1:182" x14ac:dyDescent="0.2">
      <c r="A3449" t="s">
        <v>245</v>
      </c>
      <c r="B3449" t="s">
        <v>252</v>
      </c>
      <c r="C3449" t="s">
        <v>217</v>
      </c>
      <c r="D3449" t="s">
        <v>41</v>
      </c>
      <c r="E3449">
        <v>2015</v>
      </c>
      <c r="F3449" t="s">
        <v>228</v>
      </c>
      <c r="G3449" t="s">
        <v>246</v>
      </c>
      <c r="H3449" t="s">
        <v>226</v>
      </c>
      <c r="I3449">
        <v>751.67</v>
      </c>
      <c r="L3449">
        <v>198.04764485583993</v>
      </c>
      <c r="M3449">
        <v>193.62766383944154</v>
      </c>
      <c r="N3449">
        <v>190.05177577509232</v>
      </c>
      <c r="O3449">
        <v>189.02976623557743</v>
      </c>
      <c r="P3449">
        <v>192.15128396705768</v>
      </c>
      <c r="Q3449">
        <v>200.3866451535107</v>
      </c>
      <c r="R3449">
        <v>212.77165472976108</v>
      </c>
      <c r="S3449">
        <v>219.54831648878255</v>
      </c>
      <c r="T3449">
        <v>226.07953970021239</v>
      </c>
      <c r="U3449">
        <v>233.061888193475</v>
      </c>
      <c r="V3449">
        <v>242.53347845335094</v>
      </c>
      <c r="W3449">
        <v>246.05031324243348</v>
      </c>
      <c r="X3449">
        <v>245.82740110221764</v>
      </c>
      <c r="Y3449">
        <v>248.30062493865663</v>
      </c>
      <c r="Z3449">
        <v>249.67694724823559</v>
      </c>
      <c r="AA3449">
        <v>249.12131066106045</v>
      </c>
      <c r="AB3449">
        <v>249.33304265018191</v>
      </c>
      <c r="AC3449">
        <v>246.69118108239473</v>
      </c>
      <c r="AD3449">
        <v>245.6610682888558</v>
      </c>
      <c r="AE3449">
        <v>248.73436169482517</v>
      </c>
      <c r="AF3449">
        <v>245.20532111035507</v>
      </c>
      <c r="AG3449">
        <v>231.97158478398129</v>
      </c>
      <c r="AH3449">
        <v>218.0723227522644</v>
      </c>
      <c r="AI3449">
        <v>207.62552307482861</v>
      </c>
      <c r="AJ3449">
        <v>-3.8850727081298828</v>
      </c>
      <c r="AK3449">
        <v>-3.8345150947570801</v>
      </c>
      <c r="AL3449">
        <v>-3.7989761829376221</v>
      </c>
      <c r="AM3449">
        <v>-3.7787678241729736</v>
      </c>
      <c r="AN3449">
        <v>-3.8196554183959961</v>
      </c>
      <c r="AO3449">
        <v>-3.9414970874786377</v>
      </c>
      <c r="AP3449">
        <v>-3.991004467010498</v>
      </c>
      <c r="AQ3449">
        <v>-3.9774022102355957</v>
      </c>
      <c r="AR3449">
        <v>-4.0579442977905273</v>
      </c>
      <c r="AS3449">
        <v>-4.1557159423828125</v>
      </c>
      <c r="AT3449">
        <v>-4.2176423072814941</v>
      </c>
      <c r="AU3449">
        <v>-4.2024474143981934</v>
      </c>
      <c r="AV3449">
        <v>15.913213729858398</v>
      </c>
      <c r="AW3449">
        <v>64.660186767578125</v>
      </c>
      <c r="AX3449">
        <v>64.453994750976562</v>
      </c>
      <c r="AY3449">
        <v>63.462577819824219</v>
      </c>
      <c r="AZ3449">
        <v>63.420925140380859</v>
      </c>
      <c r="BA3449">
        <v>63.847129821777344</v>
      </c>
      <c r="BB3449">
        <v>16.621049880981445</v>
      </c>
      <c r="BC3449">
        <v>-3.3058657646179199</v>
      </c>
      <c r="BD3449">
        <v>-3.3860626220703125</v>
      </c>
      <c r="BE3449">
        <v>-3.2520277500152588</v>
      </c>
      <c r="BF3449">
        <v>-3.3637323379516602</v>
      </c>
      <c r="BG3449">
        <v>-3.7926266193389893</v>
      </c>
      <c r="BH3449">
        <v>-1.8390605449676514</v>
      </c>
      <c r="BI3449">
        <v>-1.8125313520431519</v>
      </c>
      <c r="BJ3449">
        <v>-1.8059965372085571</v>
      </c>
      <c r="BK3449">
        <v>-1.8012889623641968</v>
      </c>
      <c r="BL3449">
        <v>-1.8440409898757935</v>
      </c>
      <c r="BM3449">
        <v>-1.9186984300613403</v>
      </c>
      <c r="BN3449">
        <v>-1.9665601253509521</v>
      </c>
      <c r="BO3449">
        <v>-1.925714373588562</v>
      </c>
      <c r="BP3449">
        <v>-1.9564917087554932</v>
      </c>
      <c r="BQ3449">
        <v>-2.0004315376281738</v>
      </c>
      <c r="BR3449">
        <v>-2.0120463371276855</v>
      </c>
      <c r="BS3449">
        <v>-2.0152356624603271</v>
      </c>
      <c r="BT3449">
        <v>18.601070404052734</v>
      </c>
      <c r="BU3449">
        <v>68.179405212402344</v>
      </c>
      <c r="BV3449">
        <v>67.953689575195312</v>
      </c>
      <c r="BW3449">
        <v>66.994171142578125</v>
      </c>
      <c r="BX3449">
        <v>67.000267028808594</v>
      </c>
      <c r="BY3449">
        <v>67.443695068359375</v>
      </c>
      <c r="BZ3449">
        <v>19.421253204345703</v>
      </c>
      <c r="CA3449">
        <v>-0.87287592887878418</v>
      </c>
      <c r="CB3449">
        <v>-0.95285171270370483</v>
      </c>
      <c r="CC3449">
        <v>-0.88904547691345215</v>
      </c>
      <c r="CD3449">
        <v>-1.0822944641113281</v>
      </c>
      <c r="CE3449">
        <v>-1.4794379472732544</v>
      </c>
      <c r="CF3449">
        <v>-0.42199870944023132</v>
      </c>
      <c r="CG3449">
        <v>-0.41211161017417908</v>
      </c>
      <c r="CH3449">
        <v>-0.42566487193107605</v>
      </c>
      <c r="CI3449">
        <v>-0.43169328570365906</v>
      </c>
      <c r="CJ3449">
        <v>-0.47573637962341309</v>
      </c>
      <c r="CK3449">
        <v>-0.51771420240402222</v>
      </c>
      <c r="CL3449">
        <v>-0.56443601846694946</v>
      </c>
      <c r="CM3449">
        <v>-0.50472182035446167</v>
      </c>
      <c r="CN3449">
        <v>-0.50103199481964111</v>
      </c>
      <c r="CO3449">
        <v>-0.50768834352493286</v>
      </c>
      <c r="CP3449">
        <v>-0.48445740342140198</v>
      </c>
      <c r="CQ3449">
        <v>-0.50037956237792969</v>
      </c>
      <c r="CR3449">
        <v>20.462671279907227</v>
      </c>
      <c r="CS3449">
        <v>70.616798400878906</v>
      </c>
      <c r="CT3449">
        <v>70.377571105957031</v>
      </c>
      <c r="CU3449">
        <v>69.440147399902344</v>
      </c>
      <c r="CV3449">
        <v>69.47930908203125</v>
      </c>
      <c r="CW3449">
        <v>69.934661865234375</v>
      </c>
      <c r="CX3449">
        <v>21.360666275024414</v>
      </c>
      <c r="CY3449">
        <v>0.81220549345016479</v>
      </c>
      <c r="CZ3449">
        <v>0.73238277435302734</v>
      </c>
      <c r="DA3449">
        <v>0.74754887819290161</v>
      </c>
      <c r="DB3449">
        <v>0.49782249331474304</v>
      </c>
      <c r="DC3449">
        <v>0.12266942113637924</v>
      </c>
      <c r="DD3449">
        <v>0.99506306648254395</v>
      </c>
      <c r="DE3449">
        <v>0.98830807209014893</v>
      </c>
      <c r="DF3449">
        <v>0.95466679334640503</v>
      </c>
      <c r="DG3449">
        <v>0.93790245056152344</v>
      </c>
      <c r="DH3449">
        <v>0.89256823062896729</v>
      </c>
      <c r="DI3449">
        <v>0.8832700252532959</v>
      </c>
      <c r="DJ3449">
        <v>0.83768808841705322</v>
      </c>
      <c r="DK3449">
        <v>0.91627085208892822</v>
      </c>
      <c r="DL3449">
        <v>0.95442765951156616</v>
      </c>
      <c r="DM3449">
        <v>0.98505491018295288</v>
      </c>
      <c r="DN3449">
        <v>1.0431315898895264</v>
      </c>
      <c r="DO3449">
        <v>1.0144765377044678</v>
      </c>
      <c r="DP3449">
        <v>22.324274063110352</v>
      </c>
      <c r="DQ3449">
        <v>73.05419921875</v>
      </c>
      <c r="DR3449">
        <v>72.801445007324219</v>
      </c>
      <c r="DS3449">
        <v>71.886123657226563</v>
      </c>
      <c r="DT3449">
        <v>71.958343505859375</v>
      </c>
      <c r="DU3449">
        <v>72.425628662109375</v>
      </c>
      <c r="DV3449">
        <v>23.300077438354492</v>
      </c>
      <c r="DW3449">
        <v>2.4972867965698242</v>
      </c>
      <c r="DX3449">
        <v>2.4176173210144043</v>
      </c>
      <c r="DY3449">
        <v>2.3841433525085449</v>
      </c>
      <c r="DZ3449">
        <v>2.0779392719268799</v>
      </c>
      <c r="EA3449">
        <v>1.7247767448425293</v>
      </c>
      <c r="EB3449">
        <v>3.0410752296447754</v>
      </c>
      <c r="EC3449">
        <v>3.0102918148040771</v>
      </c>
      <c r="ED3449">
        <v>2.9476463794708252</v>
      </c>
      <c r="EE3449">
        <v>2.9153811931610107</v>
      </c>
      <c r="EF3449">
        <v>2.8681826591491699</v>
      </c>
      <c r="EG3449">
        <v>2.9060688018798828</v>
      </c>
      <c r="EH3449">
        <v>2.8621325492858887</v>
      </c>
      <c r="EI3449">
        <v>2.9679584503173828</v>
      </c>
      <c r="EJ3449">
        <v>3.0558803081512451</v>
      </c>
      <c r="EK3449">
        <v>3.1403391361236572</v>
      </c>
      <c r="EL3449">
        <v>3.248727560043335</v>
      </c>
      <c r="EM3449">
        <v>3.201688289642334</v>
      </c>
      <c r="EN3449">
        <v>25.012130737304687</v>
      </c>
      <c r="EO3449">
        <v>76.573417663574219</v>
      </c>
      <c r="EP3449">
        <v>76.301139831542969</v>
      </c>
      <c r="EQ3449">
        <v>75.417724609375</v>
      </c>
      <c r="ER3449">
        <v>75.537689208984375</v>
      </c>
      <c r="ES3449">
        <v>76.022186279296875</v>
      </c>
      <c r="ET3449">
        <v>26.10028076171875</v>
      </c>
      <c r="EU3449">
        <v>4.9302768707275391</v>
      </c>
      <c r="EV3449">
        <v>4.8508281707763672</v>
      </c>
      <c r="EW3449">
        <v>4.7471256256103516</v>
      </c>
      <c r="EX3449">
        <v>4.359377384185791</v>
      </c>
      <c r="EY3449">
        <v>4.0379652976989746</v>
      </c>
      <c r="EZ3449">
        <v>73.95928955078125</v>
      </c>
      <c r="FA3449">
        <v>72.539871215820313</v>
      </c>
      <c r="FB3449">
        <v>71.274116516113281</v>
      </c>
      <c r="FC3449">
        <v>70.282234191894531</v>
      </c>
      <c r="FD3449">
        <v>69.117324829101563</v>
      </c>
      <c r="FE3449">
        <v>68.150703430175781</v>
      </c>
      <c r="FF3449">
        <v>67.580223083496094</v>
      </c>
      <c r="FG3449">
        <v>68.351936340332031</v>
      </c>
      <c r="FH3449">
        <v>71.458358764648437</v>
      </c>
      <c r="FI3449">
        <v>75.993240356445313</v>
      </c>
      <c r="FJ3449">
        <v>80.8702392578125</v>
      </c>
      <c r="FK3449">
        <v>85.197486877441406</v>
      </c>
      <c r="FL3449">
        <v>88.142333984375</v>
      </c>
      <c r="FM3449">
        <v>90.52783203125</v>
      </c>
      <c r="FN3449">
        <v>91.984542846679688</v>
      </c>
      <c r="FO3449">
        <v>92.425872802734375</v>
      </c>
      <c r="FP3449">
        <v>92.904525756835938</v>
      </c>
      <c r="FQ3449">
        <v>92.272659301757813</v>
      </c>
      <c r="FR3449">
        <v>91.278350830078125</v>
      </c>
      <c r="FS3449">
        <v>89.259933471679688</v>
      </c>
      <c r="FT3449">
        <v>85.613777160644531</v>
      </c>
      <c r="FU3449">
        <v>81.685569763183594</v>
      </c>
      <c r="FV3449">
        <v>79.358909606933594</v>
      </c>
      <c r="FW3449">
        <v>77.405006408691406</v>
      </c>
      <c r="FX3449">
        <v>1131</v>
      </c>
      <c r="FY3449">
        <v>3.749273344874382E-2</v>
      </c>
      <c r="FZ3449">
        <v>1</v>
      </c>
    </row>
    <row r="3450" spans="1:182" x14ac:dyDescent="0.2">
      <c r="A3450" t="s">
        <v>245</v>
      </c>
      <c r="B3450" t="s">
        <v>252</v>
      </c>
      <c r="C3450" t="s">
        <v>217</v>
      </c>
      <c r="D3450" t="s">
        <v>41</v>
      </c>
      <c r="E3450">
        <v>2016</v>
      </c>
      <c r="F3450" t="s">
        <v>228</v>
      </c>
      <c r="G3450" t="s">
        <v>246</v>
      </c>
      <c r="H3450" t="s">
        <v>226</v>
      </c>
      <c r="I3450">
        <v>751.67</v>
      </c>
      <c r="L3450">
        <v>198.04764485583993</v>
      </c>
      <c r="M3450">
        <v>193.62766383944154</v>
      </c>
      <c r="N3450">
        <v>190.05177577509232</v>
      </c>
      <c r="O3450">
        <v>189.02976623557743</v>
      </c>
      <c r="P3450">
        <v>192.15128396705768</v>
      </c>
      <c r="Q3450">
        <v>200.3866451535107</v>
      </c>
      <c r="R3450">
        <v>212.77165472976108</v>
      </c>
      <c r="S3450">
        <v>219.54831648878255</v>
      </c>
      <c r="T3450">
        <v>226.07953970021239</v>
      </c>
      <c r="U3450">
        <v>233.061888193475</v>
      </c>
      <c r="V3450">
        <v>242.53347845335094</v>
      </c>
      <c r="W3450">
        <v>246.05031324243348</v>
      </c>
      <c r="X3450">
        <v>245.82740110221764</v>
      </c>
      <c r="Y3450">
        <v>248.30062493865663</v>
      </c>
      <c r="Z3450">
        <v>249.67694724823559</v>
      </c>
      <c r="AA3450">
        <v>249.12131066106045</v>
      </c>
      <c r="AB3450">
        <v>249.33304265018191</v>
      </c>
      <c r="AC3450">
        <v>246.69118108239473</v>
      </c>
      <c r="AD3450">
        <v>245.6610682888558</v>
      </c>
      <c r="AE3450">
        <v>248.73436169482517</v>
      </c>
      <c r="AF3450">
        <v>245.20532111035507</v>
      </c>
      <c r="AG3450">
        <v>231.97158478398129</v>
      </c>
      <c r="AH3450">
        <v>218.0723227522644</v>
      </c>
      <c r="AI3450">
        <v>207.62552307482861</v>
      </c>
      <c r="AJ3450">
        <v>-3.8850727081298828</v>
      </c>
      <c r="AK3450">
        <v>-3.8345150947570801</v>
      </c>
      <c r="AL3450">
        <v>-3.7989761829376221</v>
      </c>
      <c r="AM3450">
        <v>-3.7787678241729736</v>
      </c>
      <c r="AN3450">
        <v>-3.8196554183959961</v>
      </c>
      <c r="AO3450">
        <v>-3.9414970874786377</v>
      </c>
      <c r="AP3450">
        <v>-3.991004467010498</v>
      </c>
      <c r="AQ3450">
        <v>-3.9774022102355957</v>
      </c>
      <c r="AR3450">
        <v>-4.0579442977905273</v>
      </c>
      <c r="AS3450">
        <v>-4.1557159423828125</v>
      </c>
      <c r="AT3450">
        <v>-4.2176423072814941</v>
      </c>
      <c r="AU3450">
        <v>-4.2024474143981934</v>
      </c>
      <c r="AV3450">
        <v>15.913213729858398</v>
      </c>
      <c r="AW3450">
        <v>64.660186767578125</v>
      </c>
      <c r="AX3450">
        <v>64.453994750976562</v>
      </c>
      <c r="AY3450">
        <v>63.462577819824219</v>
      </c>
      <c r="AZ3450">
        <v>63.420925140380859</v>
      </c>
      <c r="BA3450">
        <v>63.847129821777344</v>
      </c>
      <c r="BB3450">
        <v>16.621049880981445</v>
      </c>
      <c r="BC3450">
        <v>-3.3058657646179199</v>
      </c>
      <c r="BD3450">
        <v>-3.3860626220703125</v>
      </c>
      <c r="BE3450">
        <v>-3.2520277500152588</v>
      </c>
      <c r="BF3450">
        <v>-3.3637323379516602</v>
      </c>
      <c r="BG3450">
        <v>-3.7926266193389893</v>
      </c>
      <c r="BH3450">
        <v>-1.8390605449676514</v>
      </c>
      <c r="BI3450">
        <v>-1.8125313520431519</v>
      </c>
      <c r="BJ3450">
        <v>-1.8059965372085571</v>
      </c>
      <c r="BK3450">
        <v>-1.8012889623641968</v>
      </c>
      <c r="BL3450">
        <v>-1.8440409898757935</v>
      </c>
      <c r="BM3450">
        <v>-1.9186984300613403</v>
      </c>
      <c r="BN3450">
        <v>-1.9665601253509521</v>
      </c>
      <c r="BO3450">
        <v>-1.925714373588562</v>
      </c>
      <c r="BP3450">
        <v>-1.9564917087554932</v>
      </c>
      <c r="BQ3450">
        <v>-2.0004315376281738</v>
      </c>
      <c r="BR3450">
        <v>-2.0120463371276855</v>
      </c>
      <c r="BS3450">
        <v>-2.0152356624603271</v>
      </c>
      <c r="BT3450">
        <v>18.601070404052734</v>
      </c>
      <c r="BU3450">
        <v>68.179405212402344</v>
      </c>
      <c r="BV3450">
        <v>67.953689575195312</v>
      </c>
      <c r="BW3450">
        <v>66.994171142578125</v>
      </c>
      <c r="BX3450">
        <v>67.000267028808594</v>
      </c>
      <c r="BY3450">
        <v>67.443695068359375</v>
      </c>
      <c r="BZ3450">
        <v>19.421253204345703</v>
      </c>
      <c r="CA3450">
        <v>-0.87287592887878418</v>
      </c>
      <c r="CB3450">
        <v>-0.95285171270370483</v>
      </c>
      <c r="CC3450">
        <v>-0.88904547691345215</v>
      </c>
      <c r="CD3450">
        <v>-1.0822944641113281</v>
      </c>
      <c r="CE3450">
        <v>-1.4794379472732544</v>
      </c>
      <c r="CF3450">
        <v>-0.42199870944023132</v>
      </c>
      <c r="CG3450">
        <v>-0.41211161017417908</v>
      </c>
      <c r="CH3450">
        <v>-0.42566487193107605</v>
      </c>
      <c r="CI3450">
        <v>-0.43169328570365906</v>
      </c>
      <c r="CJ3450">
        <v>-0.47573637962341309</v>
      </c>
      <c r="CK3450">
        <v>-0.51771420240402222</v>
      </c>
      <c r="CL3450">
        <v>-0.56443601846694946</v>
      </c>
      <c r="CM3450">
        <v>-0.50472182035446167</v>
      </c>
      <c r="CN3450">
        <v>-0.50103199481964111</v>
      </c>
      <c r="CO3450">
        <v>-0.50768834352493286</v>
      </c>
      <c r="CP3450">
        <v>-0.48445740342140198</v>
      </c>
      <c r="CQ3450">
        <v>-0.50037956237792969</v>
      </c>
      <c r="CR3450">
        <v>20.462671279907227</v>
      </c>
      <c r="CS3450">
        <v>70.616798400878906</v>
      </c>
      <c r="CT3450">
        <v>70.377571105957031</v>
      </c>
      <c r="CU3450">
        <v>69.440147399902344</v>
      </c>
      <c r="CV3450">
        <v>69.47930908203125</v>
      </c>
      <c r="CW3450">
        <v>69.934661865234375</v>
      </c>
      <c r="CX3450">
        <v>21.360666275024414</v>
      </c>
      <c r="CY3450">
        <v>0.81220549345016479</v>
      </c>
      <c r="CZ3450">
        <v>0.73238277435302734</v>
      </c>
      <c r="DA3450">
        <v>0.74754887819290161</v>
      </c>
      <c r="DB3450">
        <v>0.49782249331474304</v>
      </c>
      <c r="DC3450">
        <v>0.12266942113637924</v>
      </c>
      <c r="DD3450">
        <v>0.99506306648254395</v>
      </c>
      <c r="DE3450">
        <v>0.98830807209014893</v>
      </c>
      <c r="DF3450">
        <v>0.95466679334640503</v>
      </c>
      <c r="DG3450">
        <v>0.93790245056152344</v>
      </c>
      <c r="DH3450">
        <v>0.89256823062896729</v>
      </c>
      <c r="DI3450">
        <v>0.8832700252532959</v>
      </c>
      <c r="DJ3450">
        <v>0.83768808841705322</v>
      </c>
      <c r="DK3450">
        <v>0.91627085208892822</v>
      </c>
      <c r="DL3450">
        <v>0.95442765951156616</v>
      </c>
      <c r="DM3450">
        <v>0.98505491018295288</v>
      </c>
      <c r="DN3450">
        <v>1.0431315898895264</v>
      </c>
      <c r="DO3450">
        <v>1.0144765377044678</v>
      </c>
      <c r="DP3450">
        <v>22.324274063110352</v>
      </c>
      <c r="DQ3450">
        <v>73.05419921875</v>
      </c>
      <c r="DR3450">
        <v>72.801445007324219</v>
      </c>
      <c r="DS3450">
        <v>71.886123657226563</v>
      </c>
      <c r="DT3450">
        <v>71.958343505859375</v>
      </c>
      <c r="DU3450">
        <v>72.425628662109375</v>
      </c>
      <c r="DV3450">
        <v>23.300077438354492</v>
      </c>
      <c r="DW3450">
        <v>2.4972867965698242</v>
      </c>
      <c r="DX3450">
        <v>2.4176173210144043</v>
      </c>
      <c r="DY3450">
        <v>2.3841433525085449</v>
      </c>
      <c r="DZ3450">
        <v>2.0779392719268799</v>
      </c>
      <c r="EA3450">
        <v>1.7247767448425293</v>
      </c>
      <c r="EB3450">
        <v>3.0410752296447754</v>
      </c>
      <c r="EC3450">
        <v>3.0102918148040771</v>
      </c>
      <c r="ED3450">
        <v>2.9476463794708252</v>
      </c>
      <c r="EE3450">
        <v>2.9153811931610107</v>
      </c>
      <c r="EF3450">
        <v>2.8681826591491699</v>
      </c>
      <c r="EG3450">
        <v>2.9060688018798828</v>
      </c>
      <c r="EH3450">
        <v>2.8621325492858887</v>
      </c>
      <c r="EI3450">
        <v>2.9679584503173828</v>
      </c>
      <c r="EJ3450">
        <v>3.0558803081512451</v>
      </c>
      <c r="EK3450">
        <v>3.1403391361236572</v>
      </c>
      <c r="EL3450">
        <v>3.248727560043335</v>
      </c>
      <c r="EM3450">
        <v>3.201688289642334</v>
      </c>
      <c r="EN3450">
        <v>25.012130737304687</v>
      </c>
      <c r="EO3450">
        <v>76.573417663574219</v>
      </c>
      <c r="EP3450">
        <v>76.301139831542969</v>
      </c>
      <c r="EQ3450">
        <v>75.417724609375</v>
      </c>
      <c r="ER3450">
        <v>75.537689208984375</v>
      </c>
      <c r="ES3450">
        <v>76.022186279296875</v>
      </c>
      <c r="ET3450">
        <v>26.10028076171875</v>
      </c>
      <c r="EU3450">
        <v>4.9302768707275391</v>
      </c>
      <c r="EV3450">
        <v>4.8508281707763672</v>
      </c>
      <c r="EW3450">
        <v>4.7471256256103516</v>
      </c>
      <c r="EX3450">
        <v>4.359377384185791</v>
      </c>
      <c r="EY3450">
        <v>4.0379652976989746</v>
      </c>
      <c r="EZ3450">
        <v>73.95928955078125</v>
      </c>
      <c r="FA3450">
        <v>72.539871215820313</v>
      </c>
      <c r="FB3450">
        <v>71.274116516113281</v>
      </c>
      <c r="FC3450">
        <v>70.282234191894531</v>
      </c>
      <c r="FD3450">
        <v>69.117324829101563</v>
      </c>
      <c r="FE3450">
        <v>68.150703430175781</v>
      </c>
      <c r="FF3450">
        <v>67.580223083496094</v>
      </c>
      <c r="FG3450">
        <v>68.351936340332031</v>
      </c>
      <c r="FH3450">
        <v>71.458358764648437</v>
      </c>
      <c r="FI3450">
        <v>75.993240356445313</v>
      </c>
      <c r="FJ3450">
        <v>80.8702392578125</v>
      </c>
      <c r="FK3450">
        <v>85.197486877441406</v>
      </c>
      <c r="FL3450">
        <v>88.142333984375</v>
      </c>
      <c r="FM3450">
        <v>90.52783203125</v>
      </c>
      <c r="FN3450">
        <v>91.984542846679688</v>
      </c>
      <c r="FO3450">
        <v>92.425872802734375</v>
      </c>
      <c r="FP3450">
        <v>92.904525756835938</v>
      </c>
      <c r="FQ3450">
        <v>92.272659301757813</v>
      </c>
      <c r="FR3450">
        <v>91.278350830078125</v>
      </c>
      <c r="FS3450">
        <v>89.259933471679688</v>
      </c>
      <c r="FT3450">
        <v>85.613777160644531</v>
      </c>
      <c r="FU3450">
        <v>81.685569763183594</v>
      </c>
      <c r="FV3450">
        <v>79.358909606933594</v>
      </c>
      <c r="FW3450">
        <v>77.405006408691406</v>
      </c>
      <c r="FX3450">
        <v>1131</v>
      </c>
      <c r="FY3450">
        <v>3.749273344874382E-2</v>
      </c>
      <c r="FZ3450">
        <v>1</v>
      </c>
    </row>
    <row r="3451" spans="1:182" x14ac:dyDescent="0.2">
      <c r="A3451" t="s">
        <v>245</v>
      </c>
      <c r="B3451" t="s">
        <v>252</v>
      </c>
      <c r="C3451" t="s">
        <v>217</v>
      </c>
      <c r="D3451" t="s">
        <v>41</v>
      </c>
      <c r="E3451">
        <v>2017</v>
      </c>
      <c r="F3451" t="s">
        <v>228</v>
      </c>
      <c r="G3451" t="s">
        <v>246</v>
      </c>
      <c r="H3451" t="s">
        <v>226</v>
      </c>
      <c r="I3451">
        <v>751.67</v>
      </c>
      <c r="L3451">
        <v>198.04764485583993</v>
      </c>
      <c r="M3451">
        <v>193.62766383944154</v>
      </c>
      <c r="N3451">
        <v>190.05177577509232</v>
      </c>
      <c r="O3451">
        <v>189.02976623557743</v>
      </c>
      <c r="P3451">
        <v>192.15128396705768</v>
      </c>
      <c r="Q3451">
        <v>200.3866451535107</v>
      </c>
      <c r="R3451">
        <v>212.77165472976108</v>
      </c>
      <c r="S3451">
        <v>219.54831648878255</v>
      </c>
      <c r="T3451">
        <v>226.07953970021239</v>
      </c>
      <c r="U3451">
        <v>233.061888193475</v>
      </c>
      <c r="V3451">
        <v>242.53347845335094</v>
      </c>
      <c r="W3451">
        <v>246.05031324243348</v>
      </c>
      <c r="X3451">
        <v>245.82740110221764</v>
      </c>
      <c r="Y3451">
        <v>248.30062493865663</v>
      </c>
      <c r="Z3451">
        <v>249.67694724823559</v>
      </c>
      <c r="AA3451">
        <v>249.12131066106045</v>
      </c>
      <c r="AB3451">
        <v>249.33304265018191</v>
      </c>
      <c r="AC3451">
        <v>246.69118108239473</v>
      </c>
      <c r="AD3451">
        <v>245.6610682888558</v>
      </c>
      <c r="AE3451">
        <v>248.73436169482517</v>
      </c>
      <c r="AF3451">
        <v>245.20532111035507</v>
      </c>
      <c r="AG3451">
        <v>231.97158478398129</v>
      </c>
      <c r="AH3451">
        <v>218.0723227522644</v>
      </c>
      <c r="AI3451">
        <v>207.62552307482861</v>
      </c>
      <c r="AJ3451">
        <v>-3.8850727081298828</v>
      </c>
      <c r="AK3451">
        <v>-3.8345150947570801</v>
      </c>
      <c r="AL3451">
        <v>-3.7989761829376221</v>
      </c>
      <c r="AM3451">
        <v>-3.7787678241729736</v>
      </c>
      <c r="AN3451">
        <v>-3.8196554183959961</v>
      </c>
      <c r="AO3451">
        <v>-3.9414970874786377</v>
      </c>
      <c r="AP3451">
        <v>-3.991004467010498</v>
      </c>
      <c r="AQ3451">
        <v>-3.9774022102355957</v>
      </c>
      <c r="AR3451">
        <v>-4.0579442977905273</v>
      </c>
      <c r="AS3451">
        <v>-4.1557159423828125</v>
      </c>
      <c r="AT3451">
        <v>-4.2176423072814941</v>
      </c>
      <c r="AU3451">
        <v>-4.2024474143981934</v>
      </c>
      <c r="AV3451">
        <v>15.913213729858398</v>
      </c>
      <c r="AW3451">
        <v>64.660186767578125</v>
      </c>
      <c r="AX3451">
        <v>64.453994750976562</v>
      </c>
      <c r="AY3451">
        <v>63.462577819824219</v>
      </c>
      <c r="AZ3451">
        <v>63.420925140380859</v>
      </c>
      <c r="BA3451">
        <v>63.847129821777344</v>
      </c>
      <c r="BB3451">
        <v>16.621049880981445</v>
      </c>
      <c r="BC3451">
        <v>-3.3058657646179199</v>
      </c>
      <c r="BD3451">
        <v>-3.3860626220703125</v>
      </c>
      <c r="BE3451">
        <v>-3.2520277500152588</v>
      </c>
      <c r="BF3451">
        <v>-3.3637323379516602</v>
      </c>
      <c r="BG3451">
        <v>-3.7926266193389893</v>
      </c>
      <c r="BH3451">
        <v>-1.8390605449676514</v>
      </c>
      <c r="BI3451">
        <v>-1.8125313520431519</v>
      </c>
      <c r="BJ3451">
        <v>-1.8059965372085571</v>
      </c>
      <c r="BK3451">
        <v>-1.8012889623641968</v>
      </c>
      <c r="BL3451">
        <v>-1.8440409898757935</v>
      </c>
      <c r="BM3451">
        <v>-1.9186984300613403</v>
      </c>
      <c r="BN3451">
        <v>-1.9665601253509521</v>
      </c>
      <c r="BO3451">
        <v>-1.925714373588562</v>
      </c>
      <c r="BP3451">
        <v>-1.9564917087554932</v>
      </c>
      <c r="BQ3451">
        <v>-2.0004315376281738</v>
      </c>
      <c r="BR3451">
        <v>-2.0120463371276855</v>
      </c>
      <c r="BS3451">
        <v>-2.0152356624603271</v>
      </c>
      <c r="BT3451">
        <v>18.601070404052734</v>
      </c>
      <c r="BU3451">
        <v>68.179405212402344</v>
      </c>
      <c r="BV3451">
        <v>67.953689575195312</v>
      </c>
      <c r="BW3451">
        <v>66.994171142578125</v>
      </c>
      <c r="BX3451">
        <v>67.000267028808594</v>
      </c>
      <c r="BY3451">
        <v>67.443695068359375</v>
      </c>
      <c r="BZ3451">
        <v>19.421253204345703</v>
      </c>
      <c r="CA3451">
        <v>-0.87287592887878418</v>
      </c>
      <c r="CB3451">
        <v>-0.95285171270370483</v>
      </c>
      <c r="CC3451">
        <v>-0.88904547691345215</v>
      </c>
      <c r="CD3451">
        <v>-1.0822944641113281</v>
      </c>
      <c r="CE3451">
        <v>-1.4794379472732544</v>
      </c>
      <c r="CF3451">
        <v>-0.42199870944023132</v>
      </c>
      <c r="CG3451">
        <v>-0.41211161017417908</v>
      </c>
      <c r="CH3451">
        <v>-0.42566487193107605</v>
      </c>
      <c r="CI3451">
        <v>-0.43169328570365906</v>
      </c>
      <c r="CJ3451">
        <v>-0.47573637962341309</v>
      </c>
      <c r="CK3451">
        <v>-0.51771420240402222</v>
      </c>
      <c r="CL3451">
        <v>-0.56443601846694946</v>
      </c>
      <c r="CM3451">
        <v>-0.50472182035446167</v>
      </c>
      <c r="CN3451">
        <v>-0.50103199481964111</v>
      </c>
      <c r="CO3451">
        <v>-0.50768834352493286</v>
      </c>
      <c r="CP3451">
        <v>-0.48445740342140198</v>
      </c>
      <c r="CQ3451">
        <v>-0.50037956237792969</v>
      </c>
      <c r="CR3451">
        <v>20.462671279907227</v>
      </c>
      <c r="CS3451">
        <v>70.616798400878906</v>
      </c>
      <c r="CT3451">
        <v>70.377571105957031</v>
      </c>
      <c r="CU3451">
        <v>69.440147399902344</v>
      </c>
      <c r="CV3451">
        <v>69.47930908203125</v>
      </c>
      <c r="CW3451">
        <v>69.934661865234375</v>
      </c>
      <c r="CX3451">
        <v>21.360666275024414</v>
      </c>
      <c r="CY3451">
        <v>0.81220549345016479</v>
      </c>
      <c r="CZ3451">
        <v>0.73238277435302734</v>
      </c>
      <c r="DA3451">
        <v>0.74754887819290161</v>
      </c>
      <c r="DB3451">
        <v>0.49782249331474304</v>
      </c>
      <c r="DC3451">
        <v>0.12266942113637924</v>
      </c>
      <c r="DD3451">
        <v>0.99506306648254395</v>
      </c>
      <c r="DE3451">
        <v>0.98830807209014893</v>
      </c>
      <c r="DF3451">
        <v>0.95466679334640503</v>
      </c>
      <c r="DG3451">
        <v>0.93790245056152344</v>
      </c>
      <c r="DH3451">
        <v>0.89256823062896729</v>
      </c>
      <c r="DI3451">
        <v>0.8832700252532959</v>
      </c>
      <c r="DJ3451">
        <v>0.83768808841705322</v>
      </c>
      <c r="DK3451">
        <v>0.91627085208892822</v>
      </c>
      <c r="DL3451">
        <v>0.95442765951156616</v>
      </c>
      <c r="DM3451">
        <v>0.98505491018295288</v>
      </c>
      <c r="DN3451">
        <v>1.0431315898895264</v>
      </c>
      <c r="DO3451">
        <v>1.0144765377044678</v>
      </c>
      <c r="DP3451">
        <v>22.324274063110352</v>
      </c>
      <c r="DQ3451">
        <v>73.05419921875</v>
      </c>
      <c r="DR3451">
        <v>72.801445007324219</v>
      </c>
      <c r="DS3451">
        <v>71.886123657226563</v>
      </c>
      <c r="DT3451">
        <v>71.958343505859375</v>
      </c>
      <c r="DU3451">
        <v>72.425628662109375</v>
      </c>
      <c r="DV3451">
        <v>23.300077438354492</v>
      </c>
      <c r="DW3451">
        <v>2.4972867965698242</v>
      </c>
      <c r="DX3451">
        <v>2.4176173210144043</v>
      </c>
      <c r="DY3451">
        <v>2.3841433525085449</v>
      </c>
      <c r="DZ3451">
        <v>2.0779392719268799</v>
      </c>
      <c r="EA3451">
        <v>1.7247767448425293</v>
      </c>
      <c r="EB3451">
        <v>3.0410752296447754</v>
      </c>
      <c r="EC3451">
        <v>3.0102918148040771</v>
      </c>
      <c r="ED3451">
        <v>2.9476463794708252</v>
      </c>
      <c r="EE3451">
        <v>2.9153811931610107</v>
      </c>
      <c r="EF3451">
        <v>2.8681826591491699</v>
      </c>
      <c r="EG3451">
        <v>2.9060688018798828</v>
      </c>
      <c r="EH3451">
        <v>2.8621325492858887</v>
      </c>
      <c r="EI3451">
        <v>2.9679584503173828</v>
      </c>
      <c r="EJ3451">
        <v>3.0558803081512451</v>
      </c>
      <c r="EK3451">
        <v>3.1403391361236572</v>
      </c>
      <c r="EL3451">
        <v>3.248727560043335</v>
      </c>
      <c r="EM3451">
        <v>3.201688289642334</v>
      </c>
      <c r="EN3451">
        <v>25.012130737304687</v>
      </c>
      <c r="EO3451">
        <v>76.573417663574219</v>
      </c>
      <c r="EP3451">
        <v>76.301139831542969</v>
      </c>
      <c r="EQ3451">
        <v>75.417724609375</v>
      </c>
      <c r="ER3451">
        <v>75.537689208984375</v>
      </c>
      <c r="ES3451">
        <v>76.022186279296875</v>
      </c>
      <c r="ET3451">
        <v>26.10028076171875</v>
      </c>
      <c r="EU3451">
        <v>4.9302768707275391</v>
      </c>
      <c r="EV3451">
        <v>4.8508281707763672</v>
      </c>
      <c r="EW3451">
        <v>4.7471256256103516</v>
      </c>
      <c r="EX3451">
        <v>4.359377384185791</v>
      </c>
      <c r="EY3451">
        <v>4.0379652976989746</v>
      </c>
      <c r="EZ3451">
        <v>73.95928955078125</v>
      </c>
      <c r="FA3451">
        <v>72.539871215820313</v>
      </c>
      <c r="FB3451">
        <v>71.274116516113281</v>
      </c>
      <c r="FC3451">
        <v>70.282234191894531</v>
      </c>
      <c r="FD3451">
        <v>69.117324829101563</v>
      </c>
      <c r="FE3451">
        <v>68.150703430175781</v>
      </c>
      <c r="FF3451">
        <v>67.580223083496094</v>
      </c>
      <c r="FG3451">
        <v>68.351936340332031</v>
      </c>
      <c r="FH3451">
        <v>71.458358764648437</v>
      </c>
      <c r="FI3451">
        <v>75.993240356445313</v>
      </c>
      <c r="FJ3451">
        <v>80.8702392578125</v>
      </c>
      <c r="FK3451">
        <v>85.197486877441406</v>
      </c>
      <c r="FL3451">
        <v>88.142333984375</v>
      </c>
      <c r="FM3451">
        <v>90.52783203125</v>
      </c>
      <c r="FN3451">
        <v>91.984542846679688</v>
      </c>
      <c r="FO3451">
        <v>92.425872802734375</v>
      </c>
      <c r="FP3451">
        <v>92.904525756835938</v>
      </c>
      <c r="FQ3451">
        <v>92.272659301757813</v>
      </c>
      <c r="FR3451">
        <v>91.278350830078125</v>
      </c>
      <c r="FS3451">
        <v>89.259933471679688</v>
      </c>
      <c r="FT3451">
        <v>85.613777160644531</v>
      </c>
      <c r="FU3451">
        <v>81.685569763183594</v>
      </c>
      <c r="FV3451">
        <v>79.358909606933594</v>
      </c>
      <c r="FW3451">
        <v>77.405006408691406</v>
      </c>
      <c r="FX3451">
        <v>1131</v>
      </c>
      <c r="FY3451">
        <v>3.749273344874382E-2</v>
      </c>
      <c r="FZ3451">
        <v>1</v>
      </c>
    </row>
    <row r="3452" spans="1:182" x14ac:dyDescent="0.2">
      <c r="A3452" t="s">
        <v>245</v>
      </c>
      <c r="B3452" t="s">
        <v>252</v>
      </c>
      <c r="C3452" t="s">
        <v>217</v>
      </c>
      <c r="D3452" t="s">
        <v>42</v>
      </c>
      <c r="E3452">
        <v>2015</v>
      </c>
      <c r="F3452" t="s">
        <v>228</v>
      </c>
      <c r="G3452" t="s">
        <v>246</v>
      </c>
      <c r="H3452" t="s">
        <v>226</v>
      </c>
      <c r="I3452">
        <v>751.67</v>
      </c>
      <c r="L3452">
        <v>208.96175677447428</v>
      </c>
      <c r="M3452">
        <v>204.546421959214</v>
      </c>
      <c r="N3452">
        <v>200.99296035775876</v>
      </c>
      <c r="O3452">
        <v>200.2445942188088</v>
      </c>
      <c r="P3452">
        <v>204.5763063751792</v>
      </c>
      <c r="Q3452">
        <v>213.735163163773</v>
      </c>
      <c r="R3452">
        <v>225.57276028021249</v>
      </c>
      <c r="S3452">
        <v>231.15671744383911</v>
      </c>
      <c r="T3452">
        <v>237.63227119464329</v>
      </c>
      <c r="U3452">
        <v>244.73022616891987</v>
      </c>
      <c r="V3452">
        <v>253.56569031107443</v>
      </c>
      <c r="W3452">
        <v>255.77083985807502</v>
      </c>
      <c r="X3452">
        <v>255.03593165464605</v>
      </c>
      <c r="Y3452">
        <v>257.38660682430714</v>
      </c>
      <c r="Z3452">
        <v>259.25548986451116</v>
      </c>
      <c r="AA3452">
        <v>258.82282336963493</v>
      </c>
      <c r="AB3452">
        <v>259.30913916559109</v>
      </c>
      <c r="AC3452">
        <v>255.79447387316225</v>
      </c>
      <c r="AD3452">
        <v>253.78939875805864</v>
      </c>
      <c r="AE3452">
        <v>256.74756795771043</v>
      </c>
      <c r="AF3452">
        <v>254.21945580753749</v>
      </c>
      <c r="AG3452">
        <v>242.24609964356335</v>
      </c>
      <c r="AH3452">
        <v>228.60440738349146</v>
      </c>
      <c r="AI3452">
        <v>218.66148397576822</v>
      </c>
      <c r="AJ3452">
        <v>-4.3294057846069336</v>
      </c>
      <c r="AK3452">
        <v>-4.2682976722717285</v>
      </c>
      <c r="AL3452">
        <v>-4.2269635200500488</v>
      </c>
      <c r="AM3452">
        <v>-4.2257657051086426</v>
      </c>
      <c r="AN3452">
        <v>-4.2745466232299805</v>
      </c>
      <c r="AO3452">
        <v>-4.3796200752258301</v>
      </c>
      <c r="AP3452">
        <v>-4.4265336990356445</v>
      </c>
      <c r="AQ3452">
        <v>-4.3907785415649414</v>
      </c>
      <c r="AR3452">
        <v>-4.4998984336853027</v>
      </c>
      <c r="AS3452">
        <v>-4.6285624504089355</v>
      </c>
      <c r="AT3452">
        <v>-4.696019172668457</v>
      </c>
      <c r="AU3452">
        <v>-4.6325898170471191</v>
      </c>
      <c r="AV3452">
        <v>18.67591667175293</v>
      </c>
      <c r="AW3452">
        <v>69.067581176757812</v>
      </c>
      <c r="AX3452">
        <v>68.944496154785156</v>
      </c>
      <c r="AY3452">
        <v>67.966064453125</v>
      </c>
      <c r="AZ3452">
        <v>68.037460327148438</v>
      </c>
      <c r="BA3452">
        <v>68.064033508300781</v>
      </c>
      <c r="BB3452">
        <v>19.291017532348633</v>
      </c>
      <c r="BC3452">
        <v>-3.1083920001983643</v>
      </c>
      <c r="BD3452">
        <v>-3.2003569602966309</v>
      </c>
      <c r="BE3452">
        <v>-3.0541238784790039</v>
      </c>
      <c r="BF3452">
        <v>-3.1647946834564209</v>
      </c>
      <c r="BG3452">
        <v>-3.6598565578460693</v>
      </c>
      <c r="BH3452">
        <v>-2.1264903545379639</v>
      </c>
      <c r="BI3452">
        <v>-2.0873665809631348</v>
      </c>
      <c r="BJ3452">
        <v>-2.0750381946563721</v>
      </c>
      <c r="BK3452">
        <v>-2.0815584659576416</v>
      </c>
      <c r="BL3452">
        <v>-2.1310648918151855</v>
      </c>
      <c r="BM3452">
        <v>-2.202836275100708</v>
      </c>
      <c r="BN3452">
        <v>-2.2523171901702881</v>
      </c>
      <c r="BO3452">
        <v>-2.2009875774383545</v>
      </c>
      <c r="BP3452">
        <v>-2.2468116283416748</v>
      </c>
      <c r="BQ3452">
        <v>-2.3049671649932861</v>
      </c>
      <c r="BR3452">
        <v>-2.3192660808563232</v>
      </c>
      <c r="BS3452">
        <v>-2.2995584011077881</v>
      </c>
      <c r="BT3452">
        <v>21.585512161254883</v>
      </c>
      <c r="BU3452">
        <v>72.657516479492187</v>
      </c>
      <c r="BV3452">
        <v>72.519981384277344</v>
      </c>
      <c r="BW3452">
        <v>71.582405090332031</v>
      </c>
      <c r="BX3452">
        <v>71.704216003417969</v>
      </c>
      <c r="BY3452">
        <v>71.731971740722656</v>
      </c>
      <c r="BZ3452">
        <v>22.326122283935547</v>
      </c>
      <c r="CA3452">
        <v>-0.34397038817405701</v>
      </c>
      <c r="CB3452">
        <v>-0.41865825653076172</v>
      </c>
      <c r="CC3452">
        <v>-0.31905490159988403</v>
      </c>
      <c r="CD3452">
        <v>-0.51325523853302002</v>
      </c>
      <c r="CE3452">
        <v>-0.9542081356048584</v>
      </c>
      <c r="CF3452">
        <v>-0.600757896900177</v>
      </c>
      <c r="CG3452">
        <v>-0.57686018943786621</v>
      </c>
      <c r="CH3452">
        <v>-0.5846213698387146</v>
      </c>
      <c r="CI3452">
        <v>-0.59648704528808594</v>
      </c>
      <c r="CJ3452">
        <v>-0.64649617671966553</v>
      </c>
      <c r="CK3452">
        <v>-0.69520258903503418</v>
      </c>
      <c r="CL3452">
        <v>-0.74646145105361938</v>
      </c>
      <c r="CM3452">
        <v>-0.68434524536132813</v>
      </c>
      <c r="CN3452">
        <v>-0.68633067607879639</v>
      </c>
      <c r="CO3452">
        <v>-0.69565224647521973</v>
      </c>
      <c r="CP3452">
        <v>-0.6731339693069458</v>
      </c>
      <c r="CQ3452">
        <v>-0.6837080717086792</v>
      </c>
      <c r="CR3452">
        <v>23.600688934326172</v>
      </c>
      <c r="CS3452">
        <v>75.143898010253906</v>
      </c>
      <c r="CT3452">
        <v>74.996353149414063</v>
      </c>
      <c r="CU3452">
        <v>74.087074279785156</v>
      </c>
      <c r="CV3452">
        <v>74.243804931640625</v>
      </c>
      <c r="CW3452">
        <v>74.272369384765625</v>
      </c>
      <c r="CX3452">
        <v>24.428228378295898</v>
      </c>
      <c r="CY3452">
        <v>1.5706595182418823</v>
      </c>
      <c r="CZ3452">
        <v>1.5079377889633179</v>
      </c>
      <c r="DA3452">
        <v>1.5752454996109009</v>
      </c>
      <c r="DB3452">
        <v>1.3231929540634155</v>
      </c>
      <c r="DC3452">
        <v>0.91971564292907715</v>
      </c>
      <c r="DD3452">
        <v>0.92497456073760986</v>
      </c>
      <c r="DE3452">
        <v>0.93364614248275757</v>
      </c>
      <c r="DF3452">
        <v>0.90579551458358765</v>
      </c>
      <c r="DG3452">
        <v>0.88858431577682495</v>
      </c>
      <c r="DH3452">
        <v>0.83807259798049927</v>
      </c>
      <c r="DI3452">
        <v>0.81243115663528442</v>
      </c>
      <c r="DJ3452">
        <v>0.75939428806304932</v>
      </c>
      <c r="DK3452">
        <v>0.83229714632034302</v>
      </c>
      <c r="DL3452">
        <v>0.87415027618408203</v>
      </c>
      <c r="DM3452">
        <v>0.91366267204284668</v>
      </c>
      <c r="DN3452">
        <v>0.97299808263778687</v>
      </c>
      <c r="DO3452">
        <v>0.93214225769042969</v>
      </c>
      <c r="DP3452">
        <v>25.615865707397461</v>
      </c>
      <c r="DQ3452">
        <v>77.630271911621094</v>
      </c>
      <c r="DR3452">
        <v>77.472724914550781</v>
      </c>
      <c r="DS3452">
        <v>76.591743469238281</v>
      </c>
      <c r="DT3452">
        <v>76.783393859863281</v>
      </c>
      <c r="DU3452">
        <v>76.812774658203125</v>
      </c>
      <c r="DV3452">
        <v>26.530332565307617</v>
      </c>
      <c r="DW3452">
        <v>3.4852893352508545</v>
      </c>
      <c r="DX3452">
        <v>3.4345340728759766</v>
      </c>
      <c r="DY3452">
        <v>3.4695460796356201</v>
      </c>
      <c r="DZ3452">
        <v>3.1596410274505615</v>
      </c>
      <c r="EA3452">
        <v>2.7936394214630127</v>
      </c>
      <c r="EB3452">
        <v>3.12788987159729</v>
      </c>
      <c r="EC3452">
        <v>3.1145772933959961</v>
      </c>
      <c r="ED3452">
        <v>3.0577208995819092</v>
      </c>
      <c r="EE3452">
        <v>3.0327916145324707</v>
      </c>
      <c r="EF3452">
        <v>2.9815540313720703</v>
      </c>
      <c r="EG3452">
        <v>2.9892148971557617</v>
      </c>
      <c r="EH3452">
        <v>2.9336106777191162</v>
      </c>
      <c r="EI3452">
        <v>3.0220878124237061</v>
      </c>
      <c r="EJ3452">
        <v>3.1272368431091309</v>
      </c>
      <c r="EK3452">
        <v>3.237257719039917</v>
      </c>
      <c r="EL3452">
        <v>3.3497512340545654</v>
      </c>
      <c r="EM3452">
        <v>3.2651734352111816</v>
      </c>
      <c r="EN3452">
        <v>28.525463104248047</v>
      </c>
      <c r="EO3452">
        <v>81.220207214355469</v>
      </c>
      <c r="EP3452">
        <v>81.048210144042969</v>
      </c>
      <c r="EQ3452">
        <v>80.208084106445313</v>
      </c>
      <c r="ER3452">
        <v>80.450157165527344</v>
      </c>
      <c r="ES3452">
        <v>80.480712890625</v>
      </c>
      <c r="ET3452">
        <v>29.565437316894531</v>
      </c>
      <c r="EU3452">
        <v>6.2497110366821289</v>
      </c>
      <c r="EV3452">
        <v>6.2162327766418457</v>
      </c>
      <c r="EW3452">
        <v>6.2046151161193848</v>
      </c>
      <c r="EX3452">
        <v>5.811180591583252</v>
      </c>
      <c r="EY3452">
        <v>5.4992876052856445</v>
      </c>
      <c r="EZ3452">
        <v>75.936042785644531</v>
      </c>
      <c r="FA3452">
        <v>74.947067260742188</v>
      </c>
      <c r="FB3452">
        <v>73.951240539550781</v>
      </c>
      <c r="FC3452">
        <v>73.042839050292969</v>
      </c>
      <c r="FD3452">
        <v>72.236366271972656</v>
      </c>
      <c r="FE3452">
        <v>71.624832153320313</v>
      </c>
      <c r="FF3452">
        <v>71.148361206054688</v>
      </c>
      <c r="FG3452">
        <v>71.489974975585938</v>
      </c>
      <c r="FH3452">
        <v>74.299461364746094</v>
      </c>
      <c r="FI3452">
        <v>78.721275329589844</v>
      </c>
      <c r="FJ3452">
        <v>83.077529907226562</v>
      </c>
      <c r="FK3452">
        <v>86.660636901855469</v>
      </c>
      <c r="FL3452">
        <v>89.163009643554688</v>
      </c>
      <c r="FM3452">
        <v>90.848731994628906</v>
      </c>
      <c r="FN3452">
        <v>92.566703796386719</v>
      </c>
      <c r="FO3452">
        <v>93.016822814941406</v>
      </c>
      <c r="FP3452">
        <v>93.63702392578125</v>
      </c>
      <c r="FQ3452">
        <v>92.567192077636719</v>
      </c>
      <c r="FR3452">
        <v>91.01153564453125</v>
      </c>
      <c r="FS3452">
        <v>89.029342651367188</v>
      </c>
      <c r="FT3452">
        <v>85.998390197753906</v>
      </c>
      <c r="FU3452">
        <v>83.208976745605469</v>
      </c>
      <c r="FV3452">
        <v>81.306869506835938</v>
      </c>
      <c r="FW3452">
        <v>79.927017211914063</v>
      </c>
      <c r="FX3452">
        <v>1131</v>
      </c>
      <c r="FY3452">
        <v>3.749273344874382E-2</v>
      </c>
      <c r="FZ3452">
        <v>1</v>
      </c>
    </row>
    <row r="3453" spans="1:182" x14ac:dyDescent="0.2">
      <c r="A3453" t="s">
        <v>245</v>
      </c>
      <c r="B3453" t="s">
        <v>252</v>
      </c>
      <c r="C3453" t="s">
        <v>217</v>
      </c>
      <c r="D3453" t="s">
        <v>42</v>
      </c>
      <c r="E3453">
        <v>2016</v>
      </c>
      <c r="F3453" t="s">
        <v>228</v>
      </c>
      <c r="G3453" t="s">
        <v>246</v>
      </c>
      <c r="H3453" t="s">
        <v>226</v>
      </c>
      <c r="I3453">
        <v>751.67</v>
      </c>
      <c r="L3453">
        <v>208.96175677447428</v>
      </c>
      <c r="M3453">
        <v>204.546421959214</v>
      </c>
      <c r="N3453">
        <v>200.99296035775876</v>
      </c>
      <c r="O3453">
        <v>200.2445942188088</v>
      </c>
      <c r="P3453">
        <v>204.5763063751792</v>
      </c>
      <c r="Q3453">
        <v>213.735163163773</v>
      </c>
      <c r="R3453">
        <v>225.57276028021249</v>
      </c>
      <c r="S3453">
        <v>231.15671744383911</v>
      </c>
      <c r="T3453">
        <v>237.63227119464329</v>
      </c>
      <c r="U3453">
        <v>244.73022616891987</v>
      </c>
      <c r="V3453">
        <v>253.56569031107443</v>
      </c>
      <c r="W3453">
        <v>255.77083985807502</v>
      </c>
      <c r="X3453">
        <v>255.03593165464605</v>
      </c>
      <c r="Y3453">
        <v>257.38660682430714</v>
      </c>
      <c r="Z3453">
        <v>259.25548986451116</v>
      </c>
      <c r="AA3453">
        <v>258.82282336963493</v>
      </c>
      <c r="AB3453">
        <v>259.30913916559109</v>
      </c>
      <c r="AC3453">
        <v>255.79447387316225</v>
      </c>
      <c r="AD3453">
        <v>253.78939875805864</v>
      </c>
      <c r="AE3453">
        <v>256.74756795771043</v>
      </c>
      <c r="AF3453">
        <v>254.21945580753749</v>
      </c>
      <c r="AG3453">
        <v>242.24609964356335</v>
      </c>
      <c r="AH3453">
        <v>228.60440738349146</v>
      </c>
      <c r="AI3453">
        <v>218.66148397576822</v>
      </c>
      <c r="AJ3453">
        <v>-4.3294057846069336</v>
      </c>
      <c r="AK3453">
        <v>-4.2682976722717285</v>
      </c>
      <c r="AL3453">
        <v>-4.2269635200500488</v>
      </c>
      <c r="AM3453">
        <v>-4.2257657051086426</v>
      </c>
      <c r="AN3453">
        <v>-4.2745466232299805</v>
      </c>
      <c r="AO3453">
        <v>-4.3796200752258301</v>
      </c>
      <c r="AP3453">
        <v>-4.4265336990356445</v>
      </c>
      <c r="AQ3453">
        <v>-4.3907785415649414</v>
      </c>
      <c r="AR3453">
        <v>-4.4998984336853027</v>
      </c>
      <c r="AS3453">
        <v>-4.6285624504089355</v>
      </c>
      <c r="AT3453">
        <v>-4.696019172668457</v>
      </c>
      <c r="AU3453">
        <v>-4.6325898170471191</v>
      </c>
      <c r="AV3453">
        <v>18.67591667175293</v>
      </c>
      <c r="AW3453">
        <v>69.067581176757812</v>
      </c>
      <c r="AX3453">
        <v>68.944496154785156</v>
      </c>
      <c r="AY3453">
        <v>67.966064453125</v>
      </c>
      <c r="AZ3453">
        <v>68.037460327148438</v>
      </c>
      <c r="BA3453">
        <v>68.064033508300781</v>
      </c>
      <c r="BB3453">
        <v>19.291017532348633</v>
      </c>
      <c r="BC3453">
        <v>-3.1083920001983643</v>
      </c>
      <c r="BD3453">
        <v>-3.2003569602966309</v>
      </c>
      <c r="BE3453">
        <v>-3.0541238784790039</v>
      </c>
      <c r="BF3453">
        <v>-3.1647946834564209</v>
      </c>
      <c r="BG3453">
        <v>-3.6598565578460693</v>
      </c>
      <c r="BH3453">
        <v>-2.1264903545379639</v>
      </c>
      <c r="BI3453">
        <v>-2.0873665809631348</v>
      </c>
      <c r="BJ3453">
        <v>-2.0750381946563721</v>
      </c>
      <c r="BK3453">
        <v>-2.0815584659576416</v>
      </c>
      <c r="BL3453">
        <v>-2.1310648918151855</v>
      </c>
      <c r="BM3453">
        <v>-2.202836275100708</v>
      </c>
      <c r="BN3453">
        <v>-2.2523171901702881</v>
      </c>
      <c r="BO3453">
        <v>-2.2009875774383545</v>
      </c>
      <c r="BP3453">
        <v>-2.2468116283416748</v>
      </c>
      <c r="BQ3453">
        <v>-2.3049671649932861</v>
      </c>
      <c r="BR3453">
        <v>-2.3192660808563232</v>
      </c>
      <c r="BS3453">
        <v>-2.2995584011077881</v>
      </c>
      <c r="BT3453">
        <v>21.585512161254883</v>
      </c>
      <c r="BU3453">
        <v>72.657516479492187</v>
      </c>
      <c r="BV3453">
        <v>72.519981384277344</v>
      </c>
      <c r="BW3453">
        <v>71.582405090332031</v>
      </c>
      <c r="BX3453">
        <v>71.704216003417969</v>
      </c>
      <c r="BY3453">
        <v>71.731971740722656</v>
      </c>
      <c r="BZ3453">
        <v>22.326122283935547</v>
      </c>
      <c r="CA3453">
        <v>-0.34397038817405701</v>
      </c>
      <c r="CB3453">
        <v>-0.41865825653076172</v>
      </c>
      <c r="CC3453">
        <v>-0.31905490159988403</v>
      </c>
      <c r="CD3453">
        <v>-0.51325523853302002</v>
      </c>
      <c r="CE3453">
        <v>-0.9542081356048584</v>
      </c>
      <c r="CF3453">
        <v>-0.600757896900177</v>
      </c>
      <c r="CG3453">
        <v>-0.57686018943786621</v>
      </c>
      <c r="CH3453">
        <v>-0.5846213698387146</v>
      </c>
      <c r="CI3453">
        <v>-0.59648704528808594</v>
      </c>
      <c r="CJ3453">
        <v>-0.64649617671966553</v>
      </c>
      <c r="CK3453">
        <v>-0.69520258903503418</v>
      </c>
      <c r="CL3453">
        <v>-0.74646145105361938</v>
      </c>
      <c r="CM3453">
        <v>-0.68434524536132813</v>
      </c>
      <c r="CN3453">
        <v>-0.68633067607879639</v>
      </c>
      <c r="CO3453">
        <v>-0.69565224647521973</v>
      </c>
      <c r="CP3453">
        <v>-0.6731339693069458</v>
      </c>
      <c r="CQ3453">
        <v>-0.6837080717086792</v>
      </c>
      <c r="CR3453">
        <v>23.600688934326172</v>
      </c>
      <c r="CS3453">
        <v>75.143898010253906</v>
      </c>
      <c r="CT3453">
        <v>74.996353149414063</v>
      </c>
      <c r="CU3453">
        <v>74.087074279785156</v>
      </c>
      <c r="CV3453">
        <v>74.243804931640625</v>
      </c>
      <c r="CW3453">
        <v>74.272369384765625</v>
      </c>
      <c r="CX3453">
        <v>24.428228378295898</v>
      </c>
      <c r="CY3453">
        <v>1.5706595182418823</v>
      </c>
      <c r="CZ3453">
        <v>1.5079377889633179</v>
      </c>
      <c r="DA3453">
        <v>1.5752454996109009</v>
      </c>
      <c r="DB3453">
        <v>1.3231929540634155</v>
      </c>
      <c r="DC3453">
        <v>0.91971564292907715</v>
      </c>
      <c r="DD3453">
        <v>0.92497456073760986</v>
      </c>
      <c r="DE3453">
        <v>0.93364614248275757</v>
      </c>
      <c r="DF3453">
        <v>0.90579551458358765</v>
      </c>
      <c r="DG3453">
        <v>0.88858431577682495</v>
      </c>
      <c r="DH3453">
        <v>0.83807259798049927</v>
      </c>
      <c r="DI3453">
        <v>0.81243115663528442</v>
      </c>
      <c r="DJ3453">
        <v>0.75939428806304932</v>
      </c>
      <c r="DK3453">
        <v>0.83229714632034302</v>
      </c>
      <c r="DL3453">
        <v>0.87415027618408203</v>
      </c>
      <c r="DM3453">
        <v>0.91366267204284668</v>
      </c>
      <c r="DN3453">
        <v>0.97299808263778687</v>
      </c>
      <c r="DO3453">
        <v>0.93214225769042969</v>
      </c>
      <c r="DP3453">
        <v>25.615865707397461</v>
      </c>
      <c r="DQ3453">
        <v>77.630271911621094</v>
      </c>
      <c r="DR3453">
        <v>77.472724914550781</v>
      </c>
      <c r="DS3453">
        <v>76.591743469238281</v>
      </c>
      <c r="DT3453">
        <v>76.783393859863281</v>
      </c>
      <c r="DU3453">
        <v>76.812774658203125</v>
      </c>
      <c r="DV3453">
        <v>26.530332565307617</v>
      </c>
      <c r="DW3453">
        <v>3.4852893352508545</v>
      </c>
      <c r="DX3453">
        <v>3.4345340728759766</v>
      </c>
      <c r="DY3453">
        <v>3.4695460796356201</v>
      </c>
      <c r="DZ3453">
        <v>3.1596410274505615</v>
      </c>
      <c r="EA3453">
        <v>2.7936394214630127</v>
      </c>
      <c r="EB3453">
        <v>3.12788987159729</v>
      </c>
      <c r="EC3453">
        <v>3.1145772933959961</v>
      </c>
      <c r="ED3453">
        <v>3.0577208995819092</v>
      </c>
      <c r="EE3453">
        <v>3.0327916145324707</v>
      </c>
      <c r="EF3453">
        <v>2.9815540313720703</v>
      </c>
      <c r="EG3453">
        <v>2.9892148971557617</v>
      </c>
      <c r="EH3453">
        <v>2.9336106777191162</v>
      </c>
      <c r="EI3453">
        <v>3.0220878124237061</v>
      </c>
      <c r="EJ3453">
        <v>3.1272368431091309</v>
      </c>
      <c r="EK3453">
        <v>3.237257719039917</v>
      </c>
      <c r="EL3453">
        <v>3.3497512340545654</v>
      </c>
      <c r="EM3453">
        <v>3.2651734352111816</v>
      </c>
      <c r="EN3453">
        <v>28.525463104248047</v>
      </c>
      <c r="EO3453">
        <v>81.220207214355469</v>
      </c>
      <c r="EP3453">
        <v>81.048210144042969</v>
      </c>
      <c r="EQ3453">
        <v>80.208084106445313</v>
      </c>
      <c r="ER3453">
        <v>80.450157165527344</v>
      </c>
      <c r="ES3453">
        <v>80.480712890625</v>
      </c>
      <c r="ET3453">
        <v>29.565437316894531</v>
      </c>
      <c r="EU3453">
        <v>6.2497110366821289</v>
      </c>
      <c r="EV3453">
        <v>6.2162327766418457</v>
      </c>
      <c r="EW3453">
        <v>6.2046151161193848</v>
      </c>
      <c r="EX3453">
        <v>5.811180591583252</v>
      </c>
      <c r="EY3453">
        <v>5.4992876052856445</v>
      </c>
      <c r="EZ3453">
        <v>75.936042785644531</v>
      </c>
      <c r="FA3453">
        <v>74.947067260742188</v>
      </c>
      <c r="FB3453">
        <v>73.951240539550781</v>
      </c>
      <c r="FC3453">
        <v>73.042839050292969</v>
      </c>
      <c r="FD3453">
        <v>72.236366271972656</v>
      </c>
      <c r="FE3453">
        <v>71.624832153320313</v>
      </c>
      <c r="FF3453">
        <v>71.148361206054688</v>
      </c>
      <c r="FG3453">
        <v>71.489974975585938</v>
      </c>
      <c r="FH3453">
        <v>74.299461364746094</v>
      </c>
      <c r="FI3453">
        <v>78.721275329589844</v>
      </c>
      <c r="FJ3453">
        <v>83.077529907226562</v>
      </c>
      <c r="FK3453">
        <v>86.660636901855469</v>
      </c>
      <c r="FL3453">
        <v>89.163009643554688</v>
      </c>
      <c r="FM3453">
        <v>90.848731994628906</v>
      </c>
      <c r="FN3453">
        <v>92.566703796386719</v>
      </c>
      <c r="FO3453">
        <v>93.016822814941406</v>
      </c>
      <c r="FP3453">
        <v>93.63702392578125</v>
      </c>
      <c r="FQ3453">
        <v>92.567192077636719</v>
      </c>
      <c r="FR3453">
        <v>91.01153564453125</v>
      </c>
      <c r="FS3453">
        <v>89.029342651367188</v>
      </c>
      <c r="FT3453">
        <v>85.998390197753906</v>
      </c>
      <c r="FU3453">
        <v>83.208976745605469</v>
      </c>
      <c r="FV3453">
        <v>81.306869506835938</v>
      </c>
      <c r="FW3453">
        <v>79.927017211914063</v>
      </c>
      <c r="FX3453">
        <v>1131</v>
      </c>
      <c r="FY3453">
        <v>3.749273344874382E-2</v>
      </c>
      <c r="FZ3453">
        <v>1</v>
      </c>
    </row>
    <row r="3454" spans="1:182" x14ac:dyDescent="0.2">
      <c r="A3454" t="s">
        <v>245</v>
      </c>
      <c r="B3454" t="s">
        <v>252</v>
      </c>
      <c r="C3454" t="s">
        <v>217</v>
      </c>
      <c r="D3454" t="s">
        <v>42</v>
      </c>
      <c r="E3454">
        <v>2017</v>
      </c>
      <c r="F3454" t="s">
        <v>228</v>
      </c>
      <c r="G3454" t="s">
        <v>246</v>
      </c>
      <c r="H3454" t="s">
        <v>226</v>
      </c>
      <c r="I3454">
        <v>751.67</v>
      </c>
      <c r="L3454">
        <v>208.96175677447428</v>
      </c>
      <c r="M3454">
        <v>204.546421959214</v>
      </c>
      <c r="N3454">
        <v>200.99296035775876</v>
      </c>
      <c r="O3454">
        <v>200.2445942188088</v>
      </c>
      <c r="P3454">
        <v>204.5763063751792</v>
      </c>
      <c r="Q3454">
        <v>213.735163163773</v>
      </c>
      <c r="R3454">
        <v>225.57276028021249</v>
      </c>
      <c r="S3454">
        <v>231.15671744383911</v>
      </c>
      <c r="T3454">
        <v>237.63227119464329</v>
      </c>
      <c r="U3454">
        <v>244.73022616891987</v>
      </c>
      <c r="V3454">
        <v>253.56569031107443</v>
      </c>
      <c r="W3454">
        <v>255.77083985807502</v>
      </c>
      <c r="X3454">
        <v>255.03593165464605</v>
      </c>
      <c r="Y3454">
        <v>257.38660682430714</v>
      </c>
      <c r="Z3454">
        <v>259.25548986451116</v>
      </c>
      <c r="AA3454">
        <v>258.82282336963493</v>
      </c>
      <c r="AB3454">
        <v>259.30913916559109</v>
      </c>
      <c r="AC3454">
        <v>255.79447387316225</v>
      </c>
      <c r="AD3454">
        <v>253.78939875805864</v>
      </c>
      <c r="AE3454">
        <v>256.74756795771043</v>
      </c>
      <c r="AF3454">
        <v>254.21945580753749</v>
      </c>
      <c r="AG3454">
        <v>242.24609964356335</v>
      </c>
      <c r="AH3454">
        <v>228.60440738349146</v>
      </c>
      <c r="AI3454">
        <v>218.66148397576822</v>
      </c>
      <c r="AJ3454">
        <v>-4.3294057846069336</v>
      </c>
      <c r="AK3454">
        <v>-4.2682976722717285</v>
      </c>
      <c r="AL3454">
        <v>-4.2269635200500488</v>
      </c>
      <c r="AM3454">
        <v>-4.2257657051086426</v>
      </c>
      <c r="AN3454">
        <v>-4.2745466232299805</v>
      </c>
      <c r="AO3454">
        <v>-4.3796200752258301</v>
      </c>
      <c r="AP3454">
        <v>-4.4265336990356445</v>
      </c>
      <c r="AQ3454">
        <v>-4.3907785415649414</v>
      </c>
      <c r="AR3454">
        <v>-4.4998984336853027</v>
      </c>
      <c r="AS3454">
        <v>-4.6285624504089355</v>
      </c>
      <c r="AT3454">
        <v>-4.696019172668457</v>
      </c>
      <c r="AU3454">
        <v>-4.6325898170471191</v>
      </c>
      <c r="AV3454">
        <v>18.67591667175293</v>
      </c>
      <c r="AW3454">
        <v>69.067581176757812</v>
      </c>
      <c r="AX3454">
        <v>68.944496154785156</v>
      </c>
      <c r="AY3454">
        <v>67.966064453125</v>
      </c>
      <c r="AZ3454">
        <v>68.037460327148438</v>
      </c>
      <c r="BA3454">
        <v>68.064033508300781</v>
      </c>
      <c r="BB3454">
        <v>19.291017532348633</v>
      </c>
      <c r="BC3454">
        <v>-3.1083920001983643</v>
      </c>
      <c r="BD3454">
        <v>-3.2003569602966309</v>
      </c>
      <c r="BE3454">
        <v>-3.0541238784790039</v>
      </c>
      <c r="BF3454">
        <v>-3.1647946834564209</v>
      </c>
      <c r="BG3454">
        <v>-3.6598565578460693</v>
      </c>
      <c r="BH3454">
        <v>-2.1264903545379639</v>
      </c>
      <c r="BI3454">
        <v>-2.0873665809631348</v>
      </c>
      <c r="BJ3454">
        <v>-2.0750381946563721</v>
      </c>
      <c r="BK3454">
        <v>-2.0815584659576416</v>
      </c>
      <c r="BL3454">
        <v>-2.1310648918151855</v>
      </c>
      <c r="BM3454">
        <v>-2.202836275100708</v>
      </c>
      <c r="BN3454">
        <v>-2.2523171901702881</v>
      </c>
      <c r="BO3454">
        <v>-2.2009875774383545</v>
      </c>
      <c r="BP3454">
        <v>-2.2468116283416748</v>
      </c>
      <c r="BQ3454">
        <v>-2.3049671649932861</v>
      </c>
      <c r="BR3454">
        <v>-2.3192660808563232</v>
      </c>
      <c r="BS3454">
        <v>-2.2995584011077881</v>
      </c>
      <c r="BT3454">
        <v>21.585512161254883</v>
      </c>
      <c r="BU3454">
        <v>72.657516479492187</v>
      </c>
      <c r="BV3454">
        <v>72.519981384277344</v>
      </c>
      <c r="BW3454">
        <v>71.582405090332031</v>
      </c>
      <c r="BX3454">
        <v>71.704216003417969</v>
      </c>
      <c r="BY3454">
        <v>71.731971740722656</v>
      </c>
      <c r="BZ3454">
        <v>22.326122283935547</v>
      </c>
      <c r="CA3454">
        <v>-0.34397038817405701</v>
      </c>
      <c r="CB3454">
        <v>-0.41865825653076172</v>
      </c>
      <c r="CC3454">
        <v>-0.31905490159988403</v>
      </c>
      <c r="CD3454">
        <v>-0.51325523853302002</v>
      </c>
      <c r="CE3454">
        <v>-0.9542081356048584</v>
      </c>
      <c r="CF3454">
        <v>-0.600757896900177</v>
      </c>
      <c r="CG3454">
        <v>-0.57686018943786621</v>
      </c>
      <c r="CH3454">
        <v>-0.5846213698387146</v>
      </c>
      <c r="CI3454">
        <v>-0.59648704528808594</v>
      </c>
      <c r="CJ3454">
        <v>-0.64649617671966553</v>
      </c>
      <c r="CK3454">
        <v>-0.69520258903503418</v>
      </c>
      <c r="CL3454">
        <v>-0.74646145105361938</v>
      </c>
      <c r="CM3454">
        <v>-0.68434524536132813</v>
      </c>
      <c r="CN3454">
        <v>-0.68633067607879639</v>
      </c>
      <c r="CO3454">
        <v>-0.69565224647521973</v>
      </c>
      <c r="CP3454">
        <v>-0.6731339693069458</v>
      </c>
      <c r="CQ3454">
        <v>-0.6837080717086792</v>
      </c>
      <c r="CR3454">
        <v>23.600688934326172</v>
      </c>
      <c r="CS3454">
        <v>75.143898010253906</v>
      </c>
      <c r="CT3454">
        <v>74.996353149414063</v>
      </c>
      <c r="CU3454">
        <v>74.087074279785156</v>
      </c>
      <c r="CV3454">
        <v>74.243804931640625</v>
      </c>
      <c r="CW3454">
        <v>74.272369384765625</v>
      </c>
      <c r="CX3454">
        <v>24.428228378295898</v>
      </c>
      <c r="CY3454">
        <v>1.5706595182418823</v>
      </c>
      <c r="CZ3454">
        <v>1.5079377889633179</v>
      </c>
      <c r="DA3454">
        <v>1.5752454996109009</v>
      </c>
      <c r="DB3454">
        <v>1.3231929540634155</v>
      </c>
      <c r="DC3454">
        <v>0.91971564292907715</v>
      </c>
      <c r="DD3454">
        <v>0.92497456073760986</v>
      </c>
      <c r="DE3454">
        <v>0.93364614248275757</v>
      </c>
      <c r="DF3454">
        <v>0.90579551458358765</v>
      </c>
      <c r="DG3454">
        <v>0.88858431577682495</v>
      </c>
      <c r="DH3454">
        <v>0.83807259798049927</v>
      </c>
      <c r="DI3454">
        <v>0.81243115663528442</v>
      </c>
      <c r="DJ3454">
        <v>0.75939428806304932</v>
      </c>
      <c r="DK3454">
        <v>0.83229714632034302</v>
      </c>
      <c r="DL3454">
        <v>0.87415027618408203</v>
      </c>
      <c r="DM3454">
        <v>0.91366267204284668</v>
      </c>
      <c r="DN3454">
        <v>0.97299808263778687</v>
      </c>
      <c r="DO3454">
        <v>0.93214225769042969</v>
      </c>
      <c r="DP3454">
        <v>25.615865707397461</v>
      </c>
      <c r="DQ3454">
        <v>77.630271911621094</v>
      </c>
      <c r="DR3454">
        <v>77.472724914550781</v>
      </c>
      <c r="DS3454">
        <v>76.591743469238281</v>
      </c>
      <c r="DT3454">
        <v>76.783393859863281</v>
      </c>
      <c r="DU3454">
        <v>76.812774658203125</v>
      </c>
      <c r="DV3454">
        <v>26.530332565307617</v>
      </c>
      <c r="DW3454">
        <v>3.4852893352508545</v>
      </c>
      <c r="DX3454">
        <v>3.4345340728759766</v>
      </c>
      <c r="DY3454">
        <v>3.4695460796356201</v>
      </c>
      <c r="DZ3454">
        <v>3.1596410274505615</v>
      </c>
      <c r="EA3454">
        <v>2.7936394214630127</v>
      </c>
      <c r="EB3454">
        <v>3.12788987159729</v>
      </c>
      <c r="EC3454">
        <v>3.1145772933959961</v>
      </c>
      <c r="ED3454">
        <v>3.0577208995819092</v>
      </c>
      <c r="EE3454">
        <v>3.0327916145324707</v>
      </c>
      <c r="EF3454">
        <v>2.9815540313720703</v>
      </c>
      <c r="EG3454">
        <v>2.9892148971557617</v>
      </c>
      <c r="EH3454">
        <v>2.9336106777191162</v>
      </c>
      <c r="EI3454">
        <v>3.0220878124237061</v>
      </c>
      <c r="EJ3454">
        <v>3.1272368431091309</v>
      </c>
      <c r="EK3454">
        <v>3.237257719039917</v>
      </c>
      <c r="EL3454">
        <v>3.3497512340545654</v>
      </c>
      <c r="EM3454">
        <v>3.2651734352111816</v>
      </c>
      <c r="EN3454">
        <v>28.525463104248047</v>
      </c>
      <c r="EO3454">
        <v>81.220207214355469</v>
      </c>
      <c r="EP3454">
        <v>81.048210144042969</v>
      </c>
      <c r="EQ3454">
        <v>80.208084106445313</v>
      </c>
      <c r="ER3454">
        <v>80.450157165527344</v>
      </c>
      <c r="ES3454">
        <v>80.480712890625</v>
      </c>
      <c r="ET3454">
        <v>29.565437316894531</v>
      </c>
      <c r="EU3454">
        <v>6.2497110366821289</v>
      </c>
      <c r="EV3454">
        <v>6.2162327766418457</v>
      </c>
      <c r="EW3454">
        <v>6.2046151161193848</v>
      </c>
      <c r="EX3454">
        <v>5.811180591583252</v>
      </c>
      <c r="EY3454">
        <v>5.4992876052856445</v>
      </c>
      <c r="EZ3454">
        <v>75.936042785644531</v>
      </c>
      <c r="FA3454">
        <v>74.947067260742188</v>
      </c>
      <c r="FB3454">
        <v>73.951240539550781</v>
      </c>
      <c r="FC3454">
        <v>73.042839050292969</v>
      </c>
      <c r="FD3454">
        <v>72.236366271972656</v>
      </c>
      <c r="FE3454">
        <v>71.624832153320313</v>
      </c>
      <c r="FF3454">
        <v>71.148361206054688</v>
      </c>
      <c r="FG3454">
        <v>71.489974975585938</v>
      </c>
      <c r="FH3454">
        <v>74.299461364746094</v>
      </c>
      <c r="FI3454">
        <v>78.721275329589844</v>
      </c>
      <c r="FJ3454">
        <v>83.077529907226562</v>
      </c>
      <c r="FK3454">
        <v>86.660636901855469</v>
      </c>
      <c r="FL3454">
        <v>89.163009643554688</v>
      </c>
      <c r="FM3454">
        <v>90.848731994628906</v>
      </c>
      <c r="FN3454">
        <v>92.566703796386719</v>
      </c>
      <c r="FO3454">
        <v>93.016822814941406</v>
      </c>
      <c r="FP3454">
        <v>93.63702392578125</v>
      </c>
      <c r="FQ3454">
        <v>92.567192077636719</v>
      </c>
      <c r="FR3454">
        <v>91.01153564453125</v>
      </c>
      <c r="FS3454">
        <v>89.029342651367188</v>
      </c>
      <c r="FT3454">
        <v>85.998390197753906</v>
      </c>
      <c r="FU3454">
        <v>83.208976745605469</v>
      </c>
      <c r="FV3454">
        <v>81.306869506835938</v>
      </c>
      <c r="FW3454">
        <v>79.927017211914063</v>
      </c>
      <c r="FX3454">
        <v>1131</v>
      </c>
      <c r="FY3454">
        <v>3.749273344874382E-2</v>
      </c>
      <c r="FZ3454">
        <v>1</v>
      </c>
    </row>
    <row r="3455" spans="1:182" x14ac:dyDescent="0.2">
      <c r="A3455" t="s">
        <v>245</v>
      </c>
      <c r="B3455" t="s">
        <v>252</v>
      </c>
      <c r="C3455" t="s">
        <v>217</v>
      </c>
      <c r="D3455" t="s">
        <v>43</v>
      </c>
      <c r="E3455">
        <v>2015</v>
      </c>
      <c r="F3455" t="s">
        <v>228</v>
      </c>
      <c r="G3455" t="s">
        <v>246</v>
      </c>
      <c r="H3455" t="s">
        <v>226</v>
      </c>
      <c r="I3455">
        <v>751.67</v>
      </c>
      <c r="L3455">
        <v>208.855544989218</v>
      </c>
      <c r="M3455">
        <v>204.53263652638282</v>
      </c>
      <c r="N3455">
        <v>201.04147786131205</v>
      </c>
      <c r="O3455">
        <v>200.593770367562</v>
      </c>
      <c r="P3455">
        <v>205.2485737060035</v>
      </c>
      <c r="Q3455">
        <v>214.57979341596939</v>
      </c>
      <c r="R3455">
        <v>226.21893890842858</v>
      </c>
      <c r="S3455">
        <v>231.13428890640017</v>
      </c>
      <c r="T3455">
        <v>237.16219059284907</v>
      </c>
      <c r="U3455">
        <v>243.99950299530934</v>
      </c>
      <c r="V3455">
        <v>252.89445949283419</v>
      </c>
      <c r="W3455">
        <v>256.47570223028373</v>
      </c>
      <c r="X3455">
        <v>256.60167619297033</v>
      </c>
      <c r="Y3455">
        <v>259.62188400879751</v>
      </c>
      <c r="Z3455">
        <v>260.64498010549659</v>
      </c>
      <c r="AA3455">
        <v>259.64058331751369</v>
      </c>
      <c r="AB3455">
        <v>258.67214589787301</v>
      </c>
      <c r="AC3455">
        <v>255.57017359787491</v>
      </c>
      <c r="AD3455">
        <v>254.61869899395353</v>
      </c>
      <c r="AE3455">
        <v>257.39917134532334</v>
      </c>
      <c r="AF3455">
        <v>254.02169155584713</v>
      </c>
      <c r="AG3455">
        <v>241.61147176466449</v>
      </c>
      <c r="AH3455">
        <v>227.63583379365357</v>
      </c>
      <c r="AI3455">
        <v>217.34072417040247</v>
      </c>
      <c r="AJ3455">
        <v>-4.4035491943359375</v>
      </c>
      <c r="AK3455">
        <v>-4.3521323204040527</v>
      </c>
      <c r="AL3455">
        <v>-4.3159527778625488</v>
      </c>
      <c r="AM3455">
        <v>-4.3210902214050293</v>
      </c>
      <c r="AN3455">
        <v>-4.3688898086547852</v>
      </c>
      <c r="AO3455">
        <v>-4.4682531356811523</v>
      </c>
      <c r="AP3455">
        <v>-4.4996309280395508</v>
      </c>
      <c r="AQ3455">
        <v>-4.4478445053100586</v>
      </c>
      <c r="AR3455">
        <v>-4.5203609466552734</v>
      </c>
      <c r="AS3455">
        <v>-4.6411309242248535</v>
      </c>
      <c r="AT3455">
        <v>-4.7090272903442383</v>
      </c>
      <c r="AU3455">
        <v>-4.7001066207885742</v>
      </c>
      <c r="AV3455">
        <v>18.620109558105469</v>
      </c>
      <c r="AW3455">
        <v>68.300399780273438</v>
      </c>
      <c r="AX3455">
        <v>67.862220764160156</v>
      </c>
      <c r="AY3455">
        <v>66.685859680175781</v>
      </c>
      <c r="AZ3455">
        <v>66.375236511230469</v>
      </c>
      <c r="BA3455">
        <v>66.696708679199219</v>
      </c>
      <c r="BB3455">
        <v>19.206077575683594</v>
      </c>
      <c r="BC3455">
        <v>-2.9411449432373047</v>
      </c>
      <c r="BD3455">
        <v>-3.0638210773468018</v>
      </c>
      <c r="BE3455">
        <v>-2.9339091777801514</v>
      </c>
      <c r="BF3455">
        <v>-3.0027751922607422</v>
      </c>
      <c r="BG3455">
        <v>-3.5128259658813477</v>
      </c>
      <c r="BH3455">
        <v>-2.1227080821990967</v>
      </c>
      <c r="BI3455">
        <v>-2.0887887477874756</v>
      </c>
      <c r="BJ3455">
        <v>-2.0786237716674805</v>
      </c>
      <c r="BK3455">
        <v>-2.0832986831665039</v>
      </c>
      <c r="BL3455">
        <v>-2.1318924427032471</v>
      </c>
      <c r="BM3455">
        <v>-2.2028043270111084</v>
      </c>
      <c r="BN3455">
        <v>-2.2431514263153076</v>
      </c>
      <c r="BO3455">
        <v>-2.1932284832000732</v>
      </c>
      <c r="BP3455">
        <v>-2.22088623046875</v>
      </c>
      <c r="BQ3455">
        <v>-2.2758855819702148</v>
      </c>
      <c r="BR3455">
        <v>-2.2933082580566406</v>
      </c>
      <c r="BS3455">
        <v>-2.3007972240447998</v>
      </c>
      <c r="BT3455">
        <v>21.622854232788086</v>
      </c>
      <c r="BU3455">
        <v>71.944175720214844</v>
      </c>
      <c r="BV3455">
        <v>71.490272521972656</v>
      </c>
      <c r="BW3455">
        <v>70.344192504882813</v>
      </c>
      <c r="BX3455">
        <v>70.074478149414062</v>
      </c>
      <c r="BY3455">
        <v>70.395927429199219</v>
      </c>
      <c r="BZ3455">
        <v>22.345481872558594</v>
      </c>
      <c r="CA3455">
        <v>-2.9265040531754494E-2</v>
      </c>
      <c r="CB3455">
        <v>-0.16039378941059113</v>
      </c>
      <c r="CC3455">
        <v>-9.1910503804683685E-2</v>
      </c>
      <c r="CD3455">
        <v>-0.26023519039154053</v>
      </c>
      <c r="CE3455">
        <v>-0.71077030897140503</v>
      </c>
      <c r="CF3455">
        <v>-0.54300415515899658</v>
      </c>
      <c r="CG3455">
        <v>-0.52120369672775269</v>
      </c>
      <c r="CH3455">
        <v>-0.52905648946762085</v>
      </c>
      <c r="CI3455">
        <v>-0.53341114521026611</v>
      </c>
      <c r="CJ3455">
        <v>-0.58255475759506226</v>
      </c>
      <c r="CK3455">
        <v>-0.63376140594482422</v>
      </c>
      <c r="CL3455">
        <v>-0.68032073974609375</v>
      </c>
      <c r="CM3455">
        <v>-0.63168847560882568</v>
      </c>
      <c r="CN3455">
        <v>-0.6282767653465271</v>
      </c>
      <c r="CO3455">
        <v>-0.63772404193878174</v>
      </c>
      <c r="CP3455">
        <v>-0.62018889188766479</v>
      </c>
      <c r="CQ3455">
        <v>-0.63904267549514771</v>
      </c>
      <c r="CR3455">
        <v>23.702547073364258</v>
      </c>
      <c r="CS3455">
        <v>74.467842102050781</v>
      </c>
      <c r="CT3455">
        <v>74.003059387207031</v>
      </c>
      <c r="CU3455">
        <v>72.877944946289063</v>
      </c>
      <c r="CV3455">
        <v>72.636566162109375</v>
      </c>
      <c r="CW3455">
        <v>72.957992553710938</v>
      </c>
      <c r="CX3455">
        <v>24.519824981689453</v>
      </c>
      <c r="CY3455">
        <v>1.9874941110610962</v>
      </c>
      <c r="CZ3455">
        <v>1.8505110740661621</v>
      </c>
      <c r="DA3455">
        <v>1.8764492273330688</v>
      </c>
      <c r="DB3455">
        <v>1.6392395496368408</v>
      </c>
      <c r="DC3455">
        <v>1.2299249172210693</v>
      </c>
      <c r="DD3455">
        <v>1.036699652671814</v>
      </c>
      <c r="DE3455">
        <v>1.0463812351226807</v>
      </c>
      <c r="DF3455">
        <v>1.0205109119415283</v>
      </c>
      <c r="DG3455">
        <v>1.0164763927459717</v>
      </c>
      <c r="DH3455">
        <v>0.96678286790847778</v>
      </c>
      <c r="DI3455">
        <v>0.93528163433074951</v>
      </c>
      <c r="DJ3455">
        <v>0.88251006603240967</v>
      </c>
      <c r="DK3455">
        <v>0.92985153198242188</v>
      </c>
      <c r="DL3455">
        <v>0.96433252096176147</v>
      </c>
      <c r="DM3455">
        <v>1.0004374980926514</v>
      </c>
      <c r="DN3455">
        <v>1.0529305934906006</v>
      </c>
      <c r="DO3455">
        <v>1.0227118730545044</v>
      </c>
      <c r="DP3455">
        <v>25.78223991394043</v>
      </c>
      <c r="DQ3455">
        <v>76.991508483886719</v>
      </c>
      <c r="DR3455">
        <v>76.515838623046875</v>
      </c>
      <c r="DS3455">
        <v>75.411697387695313</v>
      </c>
      <c r="DT3455">
        <v>75.198654174804687</v>
      </c>
      <c r="DU3455">
        <v>75.520057678222656</v>
      </c>
      <c r="DV3455">
        <v>26.694168090820312</v>
      </c>
      <c r="DW3455">
        <v>4.0042533874511719</v>
      </c>
      <c r="DX3455">
        <v>3.8614158630371094</v>
      </c>
      <c r="DY3455">
        <v>3.84480881690979</v>
      </c>
      <c r="DZ3455">
        <v>3.5387144088745117</v>
      </c>
      <c r="EA3455">
        <v>3.1706202030181885</v>
      </c>
      <c r="EB3455">
        <v>3.3175411224365234</v>
      </c>
      <c r="EC3455">
        <v>3.3097250461578369</v>
      </c>
      <c r="ED3455">
        <v>3.2578399181365967</v>
      </c>
      <c r="EE3455">
        <v>3.2542679309844971</v>
      </c>
      <c r="EF3455">
        <v>3.2037804126739502</v>
      </c>
      <c r="EG3455">
        <v>3.200730562210083</v>
      </c>
      <c r="EH3455">
        <v>3.1389894485473633</v>
      </c>
      <c r="EI3455">
        <v>3.1844673156738281</v>
      </c>
      <c r="EJ3455">
        <v>3.2638075351715088</v>
      </c>
      <c r="EK3455">
        <v>3.3656826019287109</v>
      </c>
      <c r="EL3455">
        <v>3.4686493873596191</v>
      </c>
      <c r="EM3455">
        <v>3.4220213890075684</v>
      </c>
      <c r="EN3455">
        <v>28.78498649597168</v>
      </c>
      <c r="EO3455">
        <v>80.635284423828125</v>
      </c>
      <c r="EP3455">
        <v>80.143890380859375</v>
      </c>
      <c r="EQ3455">
        <v>79.070030212402344</v>
      </c>
      <c r="ER3455">
        <v>78.897895812988281</v>
      </c>
      <c r="ES3455">
        <v>79.219276428222656</v>
      </c>
      <c r="ET3455">
        <v>29.833574295043945</v>
      </c>
      <c r="EU3455">
        <v>6.9161334037780762</v>
      </c>
      <c r="EV3455">
        <v>6.7648429870605469</v>
      </c>
      <c r="EW3455">
        <v>6.6868076324462891</v>
      </c>
      <c r="EX3455">
        <v>6.2812542915344238</v>
      </c>
      <c r="EY3455">
        <v>5.9726758003234863</v>
      </c>
      <c r="EZ3455">
        <v>78.414436340332031</v>
      </c>
      <c r="FA3455">
        <v>77.443634033203125</v>
      </c>
      <c r="FB3455">
        <v>76.554191589355469</v>
      </c>
      <c r="FC3455">
        <v>75.796470642089844</v>
      </c>
      <c r="FD3455">
        <v>75.111526489257813</v>
      </c>
      <c r="FE3455">
        <v>74.421562194824219</v>
      </c>
      <c r="FF3455">
        <v>73.814262390136719</v>
      </c>
      <c r="FG3455">
        <v>73.842857360839844</v>
      </c>
      <c r="FH3455">
        <v>76.456230163574219</v>
      </c>
      <c r="FI3455">
        <v>80.470771789550781</v>
      </c>
      <c r="FJ3455">
        <v>84.72174072265625</v>
      </c>
      <c r="FK3455">
        <v>88.996391296386719</v>
      </c>
      <c r="FL3455">
        <v>92.240142822265625</v>
      </c>
      <c r="FM3455">
        <v>94.746414184570313</v>
      </c>
      <c r="FN3455">
        <v>96.078498840332031</v>
      </c>
      <c r="FO3455">
        <v>96.132255554199219</v>
      </c>
      <c r="FP3455">
        <v>95.657615661621094</v>
      </c>
      <c r="FQ3455">
        <v>94.484428405761719</v>
      </c>
      <c r="FR3455">
        <v>93.636436462402344</v>
      </c>
      <c r="FS3455">
        <v>91.217765808105469</v>
      </c>
      <c r="FT3455">
        <v>87.572921752929688</v>
      </c>
      <c r="FU3455">
        <v>84.562507629394531</v>
      </c>
      <c r="FV3455">
        <v>82.4949951171875</v>
      </c>
      <c r="FW3455">
        <v>80.851776123046875</v>
      </c>
      <c r="FX3455">
        <v>1131</v>
      </c>
      <c r="FY3455">
        <v>3.749273344874382E-2</v>
      </c>
      <c r="FZ3455">
        <v>1</v>
      </c>
    </row>
    <row r="3456" spans="1:182" x14ac:dyDescent="0.2">
      <c r="A3456" t="s">
        <v>245</v>
      </c>
      <c r="B3456" t="s">
        <v>252</v>
      </c>
      <c r="C3456" t="s">
        <v>217</v>
      </c>
      <c r="D3456" t="s">
        <v>43</v>
      </c>
      <c r="E3456">
        <v>2016</v>
      </c>
      <c r="F3456" t="s">
        <v>228</v>
      </c>
      <c r="G3456" t="s">
        <v>246</v>
      </c>
      <c r="H3456" t="s">
        <v>226</v>
      </c>
      <c r="I3456">
        <v>751.67</v>
      </c>
      <c r="L3456">
        <v>208.855544989218</v>
      </c>
      <c r="M3456">
        <v>204.53263652638282</v>
      </c>
      <c r="N3456">
        <v>201.04147786131205</v>
      </c>
      <c r="O3456">
        <v>200.593770367562</v>
      </c>
      <c r="P3456">
        <v>205.2485737060035</v>
      </c>
      <c r="Q3456">
        <v>214.57979341596939</v>
      </c>
      <c r="R3456">
        <v>226.21893890842858</v>
      </c>
      <c r="S3456">
        <v>231.13428890640017</v>
      </c>
      <c r="T3456">
        <v>237.16219059284907</v>
      </c>
      <c r="U3456">
        <v>243.99950299530934</v>
      </c>
      <c r="V3456">
        <v>252.89445949283419</v>
      </c>
      <c r="W3456">
        <v>256.47570223028373</v>
      </c>
      <c r="X3456">
        <v>256.60167619297033</v>
      </c>
      <c r="Y3456">
        <v>259.62188400879751</v>
      </c>
      <c r="Z3456">
        <v>260.64498010549659</v>
      </c>
      <c r="AA3456">
        <v>259.64058331751369</v>
      </c>
      <c r="AB3456">
        <v>258.67214589787301</v>
      </c>
      <c r="AC3456">
        <v>255.57017359787491</v>
      </c>
      <c r="AD3456">
        <v>254.61869899395353</v>
      </c>
      <c r="AE3456">
        <v>257.39917134532334</v>
      </c>
      <c r="AF3456">
        <v>254.02169155584713</v>
      </c>
      <c r="AG3456">
        <v>241.61147176466449</v>
      </c>
      <c r="AH3456">
        <v>227.63583379365357</v>
      </c>
      <c r="AI3456">
        <v>217.34072417040247</v>
      </c>
      <c r="AJ3456">
        <v>-4.4035491943359375</v>
      </c>
      <c r="AK3456">
        <v>-4.3521323204040527</v>
      </c>
      <c r="AL3456">
        <v>-4.3159527778625488</v>
      </c>
      <c r="AM3456">
        <v>-4.3210902214050293</v>
      </c>
      <c r="AN3456">
        <v>-4.3688898086547852</v>
      </c>
      <c r="AO3456">
        <v>-4.4682531356811523</v>
      </c>
      <c r="AP3456">
        <v>-4.4996309280395508</v>
      </c>
      <c r="AQ3456">
        <v>-4.4478445053100586</v>
      </c>
      <c r="AR3456">
        <v>-4.5203609466552734</v>
      </c>
      <c r="AS3456">
        <v>-4.6411309242248535</v>
      </c>
      <c r="AT3456">
        <v>-4.7090272903442383</v>
      </c>
      <c r="AU3456">
        <v>-4.7001066207885742</v>
      </c>
      <c r="AV3456">
        <v>18.620109558105469</v>
      </c>
      <c r="AW3456">
        <v>68.300399780273438</v>
      </c>
      <c r="AX3456">
        <v>67.862220764160156</v>
      </c>
      <c r="AY3456">
        <v>66.685859680175781</v>
      </c>
      <c r="AZ3456">
        <v>66.375236511230469</v>
      </c>
      <c r="BA3456">
        <v>66.696708679199219</v>
      </c>
      <c r="BB3456">
        <v>19.206077575683594</v>
      </c>
      <c r="BC3456">
        <v>-2.9411449432373047</v>
      </c>
      <c r="BD3456">
        <v>-3.0638210773468018</v>
      </c>
      <c r="BE3456">
        <v>-2.9339091777801514</v>
      </c>
      <c r="BF3456">
        <v>-3.0027751922607422</v>
      </c>
      <c r="BG3456">
        <v>-3.5128259658813477</v>
      </c>
      <c r="BH3456">
        <v>-2.1227080821990967</v>
      </c>
      <c r="BI3456">
        <v>-2.0887887477874756</v>
      </c>
      <c r="BJ3456">
        <v>-2.0786237716674805</v>
      </c>
      <c r="BK3456">
        <v>-2.0832986831665039</v>
      </c>
      <c r="BL3456">
        <v>-2.1318924427032471</v>
      </c>
      <c r="BM3456">
        <v>-2.2028043270111084</v>
      </c>
      <c r="BN3456">
        <v>-2.2431514263153076</v>
      </c>
      <c r="BO3456">
        <v>-2.1932284832000732</v>
      </c>
      <c r="BP3456">
        <v>-2.22088623046875</v>
      </c>
      <c r="BQ3456">
        <v>-2.2758855819702148</v>
      </c>
      <c r="BR3456">
        <v>-2.2933082580566406</v>
      </c>
      <c r="BS3456">
        <v>-2.3007972240447998</v>
      </c>
      <c r="BT3456">
        <v>21.622854232788086</v>
      </c>
      <c r="BU3456">
        <v>71.944175720214844</v>
      </c>
      <c r="BV3456">
        <v>71.490272521972656</v>
      </c>
      <c r="BW3456">
        <v>70.344192504882813</v>
      </c>
      <c r="BX3456">
        <v>70.074478149414062</v>
      </c>
      <c r="BY3456">
        <v>70.395927429199219</v>
      </c>
      <c r="BZ3456">
        <v>22.345481872558594</v>
      </c>
      <c r="CA3456">
        <v>-2.9265040531754494E-2</v>
      </c>
      <c r="CB3456">
        <v>-0.16039378941059113</v>
      </c>
      <c r="CC3456">
        <v>-9.1910503804683685E-2</v>
      </c>
      <c r="CD3456">
        <v>-0.26023519039154053</v>
      </c>
      <c r="CE3456">
        <v>-0.71077030897140503</v>
      </c>
      <c r="CF3456">
        <v>-0.54300415515899658</v>
      </c>
      <c r="CG3456">
        <v>-0.52120369672775269</v>
      </c>
      <c r="CH3456">
        <v>-0.52905648946762085</v>
      </c>
      <c r="CI3456">
        <v>-0.53341114521026611</v>
      </c>
      <c r="CJ3456">
        <v>-0.58255475759506226</v>
      </c>
      <c r="CK3456">
        <v>-0.63376140594482422</v>
      </c>
      <c r="CL3456">
        <v>-0.68032073974609375</v>
      </c>
      <c r="CM3456">
        <v>-0.63168847560882568</v>
      </c>
      <c r="CN3456">
        <v>-0.6282767653465271</v>
      </c>
      <c r="CO3456">
        <v>-0.63772404193878174</v>
      </c>
      <c r="CP3456">
        <v>-0.62018889188766479</v>
      </c>
      <c r="CQ3456">
        <v>-0.63904267549514771</v>
      </c>
      <c r="CR3456">
        <v>23.702547073364258</v>
      </c>
      <c r="CS3456">
        <v>74.467842102050781</v>
      </c>
      <c r="CT3456">
        <v>74.003059387207031</v>
      </c>
      <c r="CU3456">
        <v>72.877944946289063</v>
      </c>
      <c r="CV3456">
        <v>72.636566162109375</v>
      </c>
      <c r="CW3456">
        <v>72.957992553710938</v>
      </c>
      <c r="CX3456">
        <v>24.519824981689453</v>
      </c>
      <c r="CY3456">
        <v>1.9874941110610962</v>
      </c>
      <c r="CZ3456">
        <v>1.8505110740661621</v>
      </c>
      <c r="DA3456">
        <v>1.8764492273330688</v>
      </c>
      <c r="DB3456">
        <v>1.6392395496368408</v>
      </c>
      <c r="DC3456">
        <v>1.2299249172210693</v>
      </c>
      <c r="DD3456">
        <v>1.036699652671814</v>
      </c>
      <c r="DE3456">
        <v>1.0463812351226807</v>
      </c>
      <c r="DF3456">
        <v>1.0205109119415283</v>
      </c>
      <c r="DG3456">
        <v>1.0164763927459717</v>
      </c>
      <c r="DH3456">
        <v>0.96678286790847778</v>
      </c>
      <c r="DI3456">
        <v>0.93528163433074951</v>
      </c>
      <c r="DJ3456">
        <v>0.88251006603240967</v>
      </c>
      <c r="DK3456">
        <v>0.92985153198242188</v>
      </c>
      <c r="DL3456">
        <v>0.96433252096176147</v>
      </c>
      <c r="DM3456">
        <v>1.0004374980926514</v>
      </c>
      <c r="DN3456">
        <v>1.0529305934906006</v>
      </c>
      <c r="DO3456">
        <v>1.0227118730545044</v>
      </c>
      <c r="DP3456">
        <v>25.78223991394043</v>
      </c>
      <c r="DQ3456">
        <v>76.991508483886719</v>
      </c>
      <c r="DR3456">
        <v>76.515838623046875</v>
      </c>
      <c r="DS3456">
        <v>75.411697387695313</v>
      </c>
      <c r="DT3456">
        <v>75.198654174804687</v>
      </c>
      <c r="DU3456">
        <v>75.520057678222656</v>
      </c>
      <c r="DV3456">
        <v>26.694168090820312</v>
      </c>
      <c r="DW3456">
        <v>4.0042533874511719</v>
      </c>
      <c r="DX3456">
        <v>3.8614158630371094</v>
      </c>
      <c r="DY3456">
        <v>3.84480881690979</v>
      </c>
      <c r="DZ3456">
        <v>3.5387144088745117</v>
      </c>
      <c r="EA3456">
        <v>3.1706202030181885</v>
      </c>
      <c r="EB3456">
        <v>3.3175411224365234</v>
      </c>
      <c r="EC3456">
        <v>3.3097250461578369</v>
      </c>
      <c r="ED3456">
        <v>3.2578399181365967</v>
      </c>
      <c r="EE3456">
        <v>3.2542679309844971</v>
      </c>
      <c r="EF3456">
        <v>3.2037804126739502</v>
      </c>
      <c r="EG3456">
        <v>3.200730562210083</v>
      </c>
      <c r="EH3456">
        <v>3.1389894485473633</v>
      </c>
      <c r="EI3456">
        <v>3.1844673156738281</v>
      </c>
      <c r="EJ3456">
        <v>3.2638075351715088</v>
      </c>
      <c r="EK3456">
        <v>3.3656826019287109</v>
      </c>
      <c r="EL3456">
        <v>3.4686493873596191</v>
      </c>
      <c r="EM3456">
        <v>3.4220213890075684</v>
      </c>
      <c r="EN3456">
        <v>28.78498649597168</v>
      </c>
      <c r="EO3456">
        <v>80.635284423828125</v>
      </c>
      <c r="EP3456">
        <v>80.143890380859375</v>
      </c>
      <c r="EQ3456">
        <v>79.070030212402344</v>
      </c>
      <c r="ER3456">
        <v>78.897895812988281</v>
      </c>
      <c r="ES3456">
        <v>79.219276428222656</v>
      </c>
      <c r="ET3456">
        <v>29.833574295043945</v>
      </c>
      <c r="EU3456">
        <v>6.9161334037780762</v>
      </c>
      <c r="EV3456">
        <v>6.7648429870605469</v>
      </c>
      <c r="EW3456">
        <v>6.6868076324462891</v>
      </c>
      <c r="EX3456">
        <v>6.2812542915344238</v>
      </c>
      <c r="EY3456">
        <v>5.9726758003234863</v>
      </c>
      <c r="EZ3456">
        <v>78.414436340332031</v>
      </c>
      <c r="FA3456">
        <v>77.443634033203125</v>
      </c>
      <c r="FB3456">
        <v>76.554191589355469</v>
      </c>
      <c r="FC3456">
        <v>75.796470642089844</v>
      </c>
      <c r="FD3456">
        <v>75.111526489257813</v>
      </c>
      <c r="FE3456">
        <v>74.421562194824219</v>
      </c>
      <c r="FF3456">
        <v>73.814262390136719</v>
      </c>
      <c r="FG3456">
        <v>73.842857360839844</v>
      </c>
      <c r="FH3456">
        <v>76.456230163574219</v>
      </c>
      <c r="FI3456">
        <v>80.470771789550781</v>
      </c>
      <c r="FJ3456">
        <v>84.72174072265625</v>
      </c>
      <c r="FK3456">
        <v>88.996391296386719</v>
      </c>
      <c r="FL3456">
        <v>92.240142822265625</v>
      </c>
      <c r="FM3456">
        <v>94.746414184570313</v>
      </c>
      <c r="FN3456">
        <v>96.078498840332031</v>
      </c>
      <c r="FO3456">
        <v>96.132255554199219</v>
      </c>
      <c r="FP3456">
        <v>95.657615661621094</v>
      </c>
      <c r="FQ3456">
        <v>94.484428405761719</v>
      </c>
      <c r="FR3456">
        <v>93.636436462402344</v>
      </c>
      <c r="FS3456">
        <v>91.217765808105469</v>
      </c>
      <c r="FT3456">
        <v>87.572921752929688</v>
      </c>
      <c r="FU3456">
        <v>84.562507629394531</v>
      </c>
      <c r="FV3456">
        <v>82.4949951171875</v>
      </c>
      <c r="FW3456">
        <v>80.851776123046875</v>
      </c>
      <c r="FX3456">
        <v>1131</v>
      </c>
      <c r="FY3456">
        <v>3.749273344874382E-2</v>
      </c>
      <c r="FZ3456">
        <v>1</v>
      </c>
    </row>
    <row r="3457" spans="1:182" x14ac:dyDescent="0.2">
      <c r="A3457" t="s">
        <v>245</v>
      </c>
      <c r="B3457" t="s">
        <v>252</v>
      </c>
      <c r="C3457" t="s">
        <v>217</v>
      </c>
      <c r="D3457" t="s">
        <v>43</v>
      </c>
      <c r="E3457">
        <v>2017</v>
      </c>
      <c r="F3457" t="s">
        <v>228</v>
      </c>
      <c r="G3457" t="s">
        <v>246</v>
      </c>
      <c r="H3457" t="s">
        <v>226</v>
      </c>
      <c r="I3457">
        <v>751.67</v>
      </c>
      <c r="L3457">
        <v>208.855544989218</v>
      </c>
      <c r="M3457">
        <v>204.53263652638282</v>
      </c>
      <c r="N3457">
        <v>201.04147786131205</v>
      </c>
      <c r="O3457">
        <v>200.593770367562</v>
      </c>
      <c r="P3457">
        <v>205.2485737060035</v>
      </c>
      <c r="Q3457">
        <v>214.57979341596939</v>
      </c>
      <c r="R3457">
        <v>226.21893890842858</v>
      </c>
      <c r="S3457">
        <v>231.13428890640017</v>
      </c>
      <c r="T3457">
        <v>237.16219059284907</v>
      </c>
      <c r="U3457">
        <v>243.99950299530934</v>
      </c>
      <c r="V3457">
        <v>252.89445949283419</v>
      </c>
      <c r="W3457">
        <v>256.47570223028373</v>
      </c>
      <c r="X3457">
        <v>256.60167619297033</v>
      </c>
      <c r="Y3457">
        <v>259.62188400879751</v>
      </c>
      <c r="Z3457">
        <v>260.64498010549659</v>
      </c>
      <c r="AA3457">
        <v>259.64058331751369</v>
      </c>
      <c r="AB3457">
        <v>258.67214589787301</v>
      </c>
      <c r="AC3457">
        <v>255.57017359787491</v>
      </c>
      <c r="AD3457">
        <v>254.61869899395353</v>
      </c>
      <c r="AE3457">
        <v>257.39917134532334</v>
      </c>
      <c r="AF3457">
        <v>254.02169155584713</v>
      </c>
      <c r="AG3457">
        <v>241.61147176466449</v>
      </c>
      <c r="AH3457">
        <v>227.63583379365357</v>
      </c>
      <c r="AI3457">
        <v>217.34072417040247</v>
      </c>
      <c r="AJ3457">
        <v>-4.4035491943359375</v>
      </c>
      <c r="AK3457">
        <v>-4.3521323204040527</v>
      </c>
      <c r="AL3457">
        <v>-4.3159527778625488</v>
      </c>
      <c r="AM3457">
        <v>-4.3210902214050293</v>
      </c>
      <c r="AN3457">
        <v>-4.3688898086547852</v>
      </c>
      <c r="AO3457">
        <v>-4.4682531356811523</v>
      </c>
      <c r="AP3457">
        <v>-4.4996309280395508</v>
      </c>
      <c r="AQ3457">
        <v>-4.4478445053100586</v>
      </c>
      <c r="AR3457">
        <v>-4.5203609466552734</v>
      </c>
      <c r="AS3457">
        <v>-4.6411309242248535</v>
      </c>
      <c r="AT3457">
        <v>-4.7090272903442383</v>
      </c>
      <c r="AU3457">
        <v>-4.7001066207885742</v>
      </c>
      <c r="AV3457">
        <v>18.620109558105469</v>
      </c>
      <c r="AW3457">
        <v>68.300399780273438</v>
      </c>
      <c r="AX3457">
        <v>67.862220764160156</v>
      </c>
      <c r="AY3457">
        <v>66.685859680175781</v>
      </c>
      <c r="AZ3457">
        <v>66.375236511230469</v>
      </c>
      <c r="BA3457">
        <v>66.696708679199219</v>
      </c>
      <c r="BB3457">
        <v>19.206077575683594</v>
      </c>
      <c r="BC3457">
        <v>-2.9411449432373047</v>
      </c>
      <c r="BD3457">
        <v>-3.0638210773468018</v>
      </c>
      <c r="BE3457">
        <v>-2.9339091777801514</v>
      </c>
      <c r="BF3457">
        <v>-3.0027751922607422</v>
      </c>
      <c r="BG3457">
        <v>-3.5128259658813477</v>
      </c>
      <c r="BH3457">
        <v>-2.1227080821990967</v>
      </c>
      <c r="BI3457">
        <v>-2.0887887477874756</v>
      </c>
      <c r="BJ3457">
        <v>-2.0786237716674805</v>
      </c>
      <c r="BK3457">
        <v>-2.0832986831665039</v>
      </c>
      <c r="BL3457">
        <v>-2.1318924427032471</v>
      </c>
      <c r="BM3457">
        <v>-2.2028043270111084</v>
      </c>
      <c r="BN3457">
        <v>-2.2431514263153076</v>
      </c>
      <c r="BO3457">
        <v>-2.1932284832000732</v>
      </c>
      <c r="BP3457">
        <v>-2.22088623046875</v>
      </c>
      <c r="BQ3457">
        <v>-2.2758855819702148</v>
      </c>
      <c r="BR3457">
        <v>-2.2933082580566406</v>
      </c>
      <c r="BS3457">
        <v>-2.3007972240447998</v>
      </c>
      <c r="BT3457">
        <v>21.622854232788086</v>
      </c>
      <c r="BU3457">
        <v>71.944175720214844</v>
      </c>
      <c r="BV3457">
        <v>71.490272521972656</v>
      </c>
      <c r="BW3457">
        <v>70.344192504882813</v>
      </c>
      <c r="BX3457">
        <v>70.074478149414062</v>
      </c>
      <c r="BY3457">
        <v>70.395927429199219</v>
      </c>
      <c r="BZ3457">
        <v>22.345481872558594</v>
      </c>
      <c r="CA3457">
        <v>-2.9265040531754494E-2</v>
      </c>
      <c r="CB3457">
        <v>-0.16039378941059113</v>
      </c>
      <c r="CC3457">
        <v>-9.1910503804683685E-2</v>
      </c>
      <c r="CD3457">
        <v>-0.26023519039154053</v>
      </c>
      <c r="CE3457">
        <v>-0.71077030897140503</v>
      </c>
      <c r="CF3457">
        <v>-0.54300415515899658</v>
      </c>
      <c r="CG3457">
        <v>-0.52120369672775269</v>
      </c>
      <c r="CH3457">
        <v>-0.52905648946762085</v>
      </c>
      <c r="CI3457">
        <v>-0.53341114521026611</v>
      </c>
      <c r="CJ3457">
        <v>-0.58255475759506226</v>
      </c>
      <c r="CK3457">
        <v>-0.63376140594482422</v>
      </c>
      <c r="CL3457">
        <v>-0.68032073974609375</v>
      </c>
      <c r="CM3457">
        <v>-0.63168847560882568</v>
      </c>
      <c r="CN3457">
        <v>-0.6282767653465271</v>
      </c>
      <c r="CO3457">
        <v>-0.63772404193878174</v>
      </c>
      <c r="CP3457">
        <v>-0.62018889188766479</v>
      </c>
      <c r="CQ3457">
        <v>-0.63904267549514771</v>
      </c>
      <c r="CR3457">
        <v>23.702547073364258</v>
      </c>
      <c r="CS3457">
        <v>74.467842102050781</v>
      </c>
      <c r="CT3457">
        <v>74.003059387207031</v>
      </c>
      <c r="CU3457">
        <v>72.877944946289063</v>
      </c>
      <c r="CV3457">
        <v>72.636566162109375</v>
      </c>
      <c r="CW3457">
        <v>72.957992553710938</v>
      </c>
      <c r="CX3457">
        <v>24.519824981689453</v>
      </c>
      <c r="CY3457">
        <v>1.9874941110610962</v>
      </c>
      <c r="CZ3457">
        <v>1.8505110740661621</v>
      </c>
      <c r="DA3457">
        <v>1.8764492273330688</v>
      </c>
      <c r="DB3457">
        <v>1.6392395496368408</v>
      </c>
      <c r="DC3457">
        <v>1.2299249172210693</v>
      </c>
      <c r="DD3457">
        <v>1.036699652671814</v>
      </c>
      <c r="DE3457">
        <v>1.0463812351226807</v>
      </c>
      <c r="DF3457">
        <v>1.0205109119415283</v>
      </c>
      <c r="DG3457">
        <v>1.0164763927459717</v>
      </c>
      <c r="DH3457">
        <v>0.96678286790847778</v>
      </c>
      <c r="DI3457">
        <v>0.93528163433074951</v>
      </c>
      <c r="DJ3457">
        <v>0.88251006603240967</v>
      </c>
      <c r="DK3457">
        <v>0.92985153198242188</v>
      </c>
      <c r="DL3457">
        <v>0.96433252096176147</v>
      </c>
      <c r="DM3457">
        <v>1.0004374980926514</v>
      </c>
      <c r="DN3457">
        <v>1.0529305934906006</v>
      </c>
      <c r="DO3457">
        <v>1.0227118730545044</v>
      </c>
      <c r="DP3457">
        <v>25.78223991394043</v>
      </c>
      <c r="DQ3457">
        <v>76.991508483886719</v>
      </c>
      <c r="DR3457">
        <v>76.515838623046875</v>
      </c>
      <c r="DS3457">
        <v>75.411697387695313</v>
      </c>
      <c r="DT3457">
        <v>75.198654174804687</v>
      </c>
      <c r="DU3457">
        <v>75.520057678222656</v>
      </c>
      <c r="DV3457">
        <v>26.694168090820312</v>
      </c>
      <c r="DW3457">
        <v>4.0042533874511719</v>
      </c>
      <c r="DX3457">
        <v>3.8614158630371094</v>
      </c>
      <c r="DY3457">
        <v>3.84480881690979</v>
      </c>
      <c r="DZ3457">
        <v>3.5387144088745117</v>
      </c>
      <c r="EA3457">
        <v>3.1706202030181885</v>
      </c>
      <c r="EB3457">
        <v>3.3175411224365234</v>
      </c>
      <c r="EC3457">
        <v>3.3097250461578369</v>
      </c>
      <c r="ED3457">
        <v>3.2578399181365967</v>
      </c>
      <c r="EE3457">
        <v>3.2542679309844971</v>
      </c>
      <c r="EF3457">
        <v>3.2037804126739502</v>
      </c>
      <c r="EG3457">
        <v>3.200730562210083</v>
      </c>
      <c r="EH3457">
        <v>3.1389894485473633</v>
      </c>
      <c r="EI3457">
        <v>3.1844673156738281</v>
      </c>
      <c r="EJ3457">
        <v>3.2638075351715088</v>
      </c>
      <c r="EK3457">
        <v>3.3656826019287109</v>
      </c>
      <c r="EL3457">
        <v>3.4686493873596191</v>
      </c>
      <c r="EM3457">
        <v>3.4220213890075684</v>
      </c>
      <c r="EN3457">
        <v>28.78498649597168</v>
      </c>
      <c r="EO3457">
        <v>80.635284423828125</v>
      </c>
      <c r="EP3457">
        <v>80.143890380859375</v>
      </c>
      <c r="EQ3457">
        <v>79.070030212402344</v>
      </c>
      <c r="ER3457">
        <v>78.897895812988281</v>
      </c>
      <c r="ES3457">
        <v>79.219276428222656</v>
      </c>
      <c r="ET3457">
        <v>29.833574295043945</v>
      </c>
      <c r="EU3457">
        <v>6.9161334037780762</v>
      </c>
      <c r="EV3457">
        <v>6.7648429870605469</v>
      </c>
      <c r="EW3457">
        <v>6.6868076324462891</v>
      </c>
      <c r="EX3457">
        <v>6.2812542915344238</v>
      </c>
      <c r="EY3457">
        <v>5.9726758003234863</v>
      </c>
      <c r="EZ3457">
        <v>78.414436340332031</v>
      </c>
      <c r="FA3457">
        <v>77.443634033203125</v>
      </c>
      <c r="FB3457">
        <v>76.554191589355469</v>
      </c>
      <c r="FC3457">
        <v>75.796470642089844</v>
      </c>
      <c r="FD3457">
        <v>75.111526489257813</v>
      </c>
      <c r="FE3457">
        <v>74.421562194824219</v>
      </c>
      <c r="FF3457">
        <v>73.814262390136719</v>
      </c>
      <c r="FG3457">
        <v>73.842857360839844</v>
      </c>
      <c r="FH3457">
        <v>76.456230163574219</v>
      </c>
      <c r="FI3457">
        <v>80.470771789550781</v>
      </c>
      <c r="FJ3457">
        <v>84.72174072265625</v>
      </c>
      <c r="FK3457">
        <v>88.996391296386719</v>
      </c>
      <c r="FL3457">
        <v>92.240142822265625</v>
      </c>
      <c r="FM3457">
        <v>94.746414184570313</v>
      </c>
      <c r="FN3457">
        <v>96.078498840332031</v>
      </c>
      <c r="FO3457">
        <v>96.132255554199219</v>
      </c>
      <c r="FP3457">
        <v>95.657615661621094</v>
      </c>
      <c r="FQ3457">
        <v>94.484428405761719</v>
      </c>
      <c r="FR3457">
        <v>93.636436462402344</v>
      </c>
      <c r="FS3457">
        <v>91.217765808105469</v>
      </c>
      <c r="FT3457">
        <v>87.572921752929688</v>
      </c>
      <c r="FU3457">
        <v>84.562507629394531</v>
      </c>
      <c r="FV3457">
        <v>82.4949951171875</v>
      </c>
      <c r="FW3457">
        <v>80.851776123046875</v>
      </c>
      <c r="FX3457">
        <v>1131</v>
      </c>
      <c r="FY3457">
        <v>3.749273344874382E-2</v>
      </c>
      <c r="FZ3457">
        <v>1</v>
      </c>
    </row>
    <row r="3458" spans="1:182" x14ac:dyDescent="0.2">
      <c r="A3458" t="s">
        <v>245</v>
      </c>
      <c r="B3458" t="s">
        <v>252</v>
      </c>
      <c r="C3458" t="s">
        <v>217</v>
      </c>
      <c r="D3458" t="s">
        <v>44</v>
      </c>
      <c r="E3458">
        <v>2015</v>
      </c>
      <c r="F3458" t="s">
        <v>228</v>
      </c>
      <c r="G3458" t="s">
        <v>246</v>
      </c>
      <c r="H3458" t="s">
        <v>226</v>
      </c>
      <c r="I3458">
        <v>751.67</v>
      </c>
      <c r="L3458">
        <v>213.67763589178861</v>
      </c>
      <c r="M3458">
        <v>209.00476431369989</v>
      </c>
      <c r="N3458">
        <v>205.19379066746177</v>
      </c>
      <c r="O3458">
        <v>204.99993090160118</v>
      </c>
      <c r="P3458">
        <v>209.79287343685681</v>
      </c>
      <c r="Q3458">
        <v>219.12966954375838</v>
      </c>
      <c r="R3458">
        <v>230.70335608259307</v>
      </c>
      <c r="S3458">
        <v>235.27299685913954</v>
      </c>
      <c r="T3458">
        <v>240.97528306205172</v>
      </c>
      <c r="U3458">
        <v>248.42598669136234</v>
      </c>
      <c r="V3458">
        <v>258.44913482694551</v>
      </c>
      <c r="W3458">
        <v>262.75976459143743</v>
      </c>
      <c r="X3458">
        <v>263.77339081270031</v>
      </c>
      <c r="Y3458">
        <v>267.52443532710589</v>
      </c>
      <c r="Z3458">
        <v>268.22189263211646</v>
      </c>
      <c r="AA3458">
        <v>266.96492367442647</v>
      </c>
      <c r="AB3458">
        <v>265.7090665771787</v>
      </c>
      <c r="AC3458">
        <v>262.13679168903275</v>
      </c>
      <c r="AD3458">
        <v>260.15576327413481</v>
      </c>
      <c r="AE3458">
        <v>263.16758012196431</v>
      </c>
      <c r="AF3458">
        <v>259.67075692855298</v>
      </c>
      <c r="AG3458">
        <v>246.50290362264252</v>
      </c>
      <c r="AH3458">
        <v>231.97436681273382</v>
      </c>
      <c r="AI3458">
        <v>221.48230503616054</v>
      </c>
      <c r="AJ3458">
        <v>-5.0909528732299805</v>
      </c>
      <c r="AK3458">
        <v>-5.0215182304382324</v>
      </c>
      <c r="AL3458">
        <v>-4.9730362892150879</v>
      </c>
      <c r="AM3458">
        <v>-5.0046787261962891</v>
      </c>
      <c r="AN3458">
        <v>-5.0525684356689453</v>
      </c>
      <c r="AO3458">
        <v>-5.165736198425293</v>
      </c>
      <c r="AP3458">
        <v>-5.1964712142944336</v>
      </c>
      <c r="AQ3458">
        <v>-5.1303386688232422</v>
      </c>
      <c r="AR3458">
        <v>-5.1414532661437988</v>
      </c>
      <c r="AS3458">
        <v>-5.2734088897705078</v>
      </c>
      <c r="AT3458">
        <v>-5.392026424407959</v>
      </c>
      <c r="AU3458">
        <v>-5.4499750137329102</v>
      </c>
      <c r="AV3458">
        <v>18.49754524230957</v>
      </c>
      <c r="AW3458">
        <v>68.266403198242187</v>
      </c>
      <c r="AX3458">
        <v>67.556182861328125</v>
      </c>
      <c r="AY3458">
        <v>66.439987182617188</v>
      </c>
      <c r="AZ3458">
        <v>66.160964965820313</v>
      </c>
      <c r="BA3458">
        <v>66.480461120605469</v>
      </c>
      <c r="BB3458">
        <v>18.948856353759766</v>
      </c>
      <c r="BC3458">
        <v>-3.458101749420166</v>
      </c>
      <c r="BD3458">
        <v>-3.4783751964569092</v>
      </c>
      <c r="BE3458">
        <v>-3.357480525970459</v>
      </c>
      <c r="BF3458">
        <v>-3.4568696022033691</v>
      </c>
      <c r="BG3458">
        <v>-3.9848842620849609</v>
      </c>
      <c r="BH3458">
        <v>-2.5127971172332764</v>
      </c>
      <c r="BI3458">
        <v>-2.4739491939544678</v>
      </c>
      <c r="BJ3458">
        <v>-2.4573023319244385</v>
      </c>
      <c r="BK3458">
        <v>-2.4809422492980957</v>
      </c>
      <c r="BL3458">
        <v>-2.527202844619751</v>
      </c>
      <c r="BM3458">
        <v>-2.6046245098114014</v>
      </c>
      <c r="BN3458">
        <v>-2.6445343494415283</v>
      </c>
      <c r="BO3458">
        <v>-2.5847294330596924</v>
      </c>
      <c r="BP3458">
        <v>-2.5824439525604248</v>
      </c>
      <c r="BQ3458">
        <v>-2.6386809349060059</v>
      </c>
      <c r="BR3458">
        <v>-2.6794345378875732</v>
      </c>
      <c r="BS3458">
        <v>-2.7222580909729004</v>
      </c>
      <c r="BT3458">
        <v>21.746303558349609</v>
      </c>
      <c r="BU3458">
        <v>72.066329956054687</v>
      </c>
      <c r="BV3458">
        <v>71.344558715820313</v>
      </c>
      <c r="BW3458">
        <v>70.273048400878906</v>
      </c>
      <c r="BX3458">
        <v>70.037773132324219</v>
      </c>
      <c r="BY3458">
        <v>70.344223022460938</v>
      </c>
      <c r="BZ3458">
        <v>22.321842193603516</v>
      </c>
      <c r="CA3458">
        <v>-0.13462713360786438</v>
      </c>
      <c r="CB3458">
        <v>-0.15559636056423187</v>
      </c>
      <c r="CC3458">
        <v>-0.13178792595863342</v>
      </c>
      <c r="CD3458">
        <v>-0.3877490758895874</v>
      </c>
      <c r="CE3458">
        <v>-0.85732430219650269</v>
      </c>
      <c r="CF3458">
        <v>-0.72717434167861938</v>
      </c>
      <c r="CG3458">
        <v>-0.70951050519943237</v>
      </c>
      <c r="CH3458">
        <v>-0.71491247415542603</v>
      </c>
      <c r="CI3458">
        <v>-0.73300975561141968</v>
      </c>
      <c r="CJ3458">
        <v>-0.77814215421676636</v>
      </c>
      <c r="CK3458">
        <v>-0.83080637454986572</v>
      </c>
      <c r="CL3458">
        <v>-0.87707072496414185</v>
      </c>
      <c r="CM3458">
        <v>-0.82164806127548218</v>
      </c>
      <c r="CN3458">
        <v>-0.81008213758468628</v>
      </c>
      <c r="CO3458">
        <v>-0.81387639045715332</v>
      </c>
      <c r="CP3458">
        <v>-0.80070191621780396</v>
      </c>
      <c r="CQ3458">
        <v>-0.83304989337921143</v>
      </c>
      <c r="CR3458">
        <v>23.996383666992188</v>
      </c>
      <c r="CS3458">
        <v>74.698150634765625</v>
      </c>
      <c r="CT3458">
        <v>73.968368530273438</v>
      </c>
      <c r="CU3458">
        <v>72.927818298339844</v>
      </c>
      <c r="CV3458">
        <v>72.72283935546875</v>
      </c>
      <c r="CW3458">
        <v>73.020256042480469</v>
      </c>
      <c r="CX3458">
        <v>24.657964706420898</v>
      </c>
      <c r="CY3458">
        <v>2.1672012805938721</v>
      </c>
      <c r="CZ3458">
        <v>2.1457500457763672</v>
      </c>
      <c r="DA3458">
        <v>2.1023168563842773</v>
      </c>
      <c r="DB3458">
        <v>1.7379144430160522</v>
      </c>
      <c r="DC3458">
        <v>1.3088141679763794</v>
      </c>
      <c r="DD3458">
        <v>1.0584485530853271</v>
      </c>
      <c r="DE3458">
        <v>1.054928183555603</v>
      </c>
      <c r="DF3458">
        <v>1.0274773836135864</v>
      </c>
      <c r="DG3458">
        <v>1.0149226188659668</v>
      </c>
      <c r="DH3458">
        <v>0.97091847658157349</v>
      </c>
      <c r="DI3458">
        <v>0.94301176071166992</v>
      </c>
      <c r="DJ3458">
        <v>0.89039283990859985</v>
      </c>
      <c r="DK3458">
        <v>0.94143325090408325</v>
      </c>
      <c r="DL3458">
        <v>0.96227973699569702</v>
      </c>
      <c r="DM3458">
        <v>1.0109282732009888</v>
      </c>
      <c r="DN3458">
        <v>1.0780308246612549</v>
      </c>
      <c r="DO3458">
        <v>1.0561584234237671</v>
      </c>
      <c r="DP3458">
        <v>26.246463775634766</v>
      </c>
      <c r="DQ3458">
        <v>77.329971313476563</v>
      </c>
      <c r="DR3458">
        <v>76.592185974121094</v>
      </c>
      <c r="DS3458">
        <v>75.582588195800781</v>
      </c>
      <c r="DT3458">
        <v>75.40789794921875</v>
      </c>
      <c r="DU3458">
        <v>75.696281433105469</v>
      </c>
      <c r="DV3458">
        <v>26.994085311889648</v>
      </c>
      <c r="DW3458">
        <v>4.469029426574707</v>
      </c>
      <c r="DX3458">
        <v>4.4470968246459961</v>
      </c>
      <c r="DY3458">
        <v>4.3364219665527344</v>
      </c>
      <c r="DZ3458">
        <v>3.8635780811309814</v>
      </c>
      <c r="EA3458">
        <v>3.4749526977539062</v>
      </c>
      <c r="EB3458">
        <v>3.6366043090820312</v>
      </c>
      <c r="EC3458">
        <v>3.6024973392486572</v>
      </c>
      <c r="ED3458">
        <v>3.5432114601135254</v>
      </c>
      <c r="EE3458">
        <v>3.5386593341827393</v>
      </c>
      <c r="EF3458">
        <v>3.4962842464447021</v>
      </c>
      <c r="EG3458">
        <v>3.5041232109069824</v>
      </c>
      <c r="EH3458">
        <v>3.4423296451568604</v>
      </c>
      <c r="EI3458">
        <v>3.4870426654815674</v>
      </c>
      <c r="EJ3458">
        <v>3.5212888717651367</v>
      </c>
      <c r="EK3458">
        <v>3.6456563472747803</v>
      </c>
      <c r="EL3458">
        <v>3.7906224727630615</v>
      </c>
      <c r="EM3458">
        <v>3.7838752269744873</v>
      </c>
      <c r="EN3458">
        <v>29.495223999023438</v>
      </c>
      <c r="EO3458">
        <v>81.129898071289063</v>
      </c>
      <c r="EP3458">
        <v>80.38055419921875</v>
      </c>
      <c r="EQ3458">
        <v>79.415657043457031</v>
      </c>
      <c r="ER3458">
        <v>79.284706115722656</v>
      </c>
      <c r="ES3458">
        <v>79.560050964355469</v>
      </c>
      <c r="ET3458">
        <v>30.367071151733398</v>
      </c>
      <c r="EU3458">
        <v>7.7925043106079102</v>
      </c>
      <c r="EV3458">
        <v>7.7698755264282227</v>
      </c>
      <c r="EW3458">
        <v>7.5621142387390137</v>
      </c>
      <c r="EX3458">
        <v>6.9326987266540527</v>
      </c>
      <c r="EY3458">
        <v>6.6025128364562988</v>
      </c>
      <c r="EZ3458">
        <v>80.261978149414063</v>
      </c>
      <c r="FA3458">
        <v>79.114349365234375</v>
      </c>
      <c r="FB3458">
        <v>78.089073181152344</v>
      </c>
      <c r="FC3458">
        <v>77.522842407226563</v>
      </c>
      <c r="FD3458">
        <v>76.54547119140625</v>
      </c>
      <c r="FE3458">
        <v>75.670234680175781</v>
      </c>
      <c r="FF3458">
        <v>75.177536010742188</v>
      </c>
      <c r="FG3458">
        <v>75.036750793457031</v>
      </c>
      <c r="FH3458">
        <v>77.047012329101563</v>
      </c>
      <c r="FI3458">
        <v>81.456314086914063</v>
      </c>
      <c r="FJ3458">
        <v>86.383895874023438</v>
      </c>
      <c r="FK3458">
        <v>91.161628723144531</v>
      </c>
      <c r="FL3458">
        <v>94.898643493652344</v>
      </c>
      <c r="FM3458">
        <v>97.578529357910156</v>
      </c>
      <c r="FN3458">
        <v>98.524085998535156</v>
      </c>
      <c r="FO3458">
        <v>98.484100341796875</v>
      </c>
      <c r="FP3458">
        <v>97.897987365722656</v>
      </c>
      <c r="FQ3458">
        <v>96.823806762695312</v>
      </c>
      <c r="FR3458">
        <v>95.302665710449219</v>
      </c>
      <c r="FS3458">
        <v>92.553237915039062</v>
      </c>
      <c r="FT3458">
        <v>88.8966064453125</v>
      </c>
      <c r="FU3458">
        <v>85.840309143066406</v>
      </c>
      <c r="FV3458">
        <v>83.61431884765625</v>
      </c>
      <c r="FW3458">
        <v>81.845077514648438</v>
      </c>
      <c r="FX3458">
        <v>1131</v>
      </c>
      <c r="FY3458">
        <v>3.749273344874382E-2</v>
      </c>
      <c r="FZ3458">
        <v>1</v>
      </c>
    </row>
    <row r="3459" spans="1:182" x14ac:dyDescent="0.2">
      <c r="A3459" t="s">
        <v>245</v>
      </c>
      <c r="B3459" t="s">
        <v>252</v>
      </c>
      <c r="C3459" t="s">
        <v>217</v>
      </c>
      <c r="D3459" t="s">
        <v>44</v>
      </c>
      <c r="E3459">
        <v>2016</v>
      </c>
      <c r="F3459" t="s">
        <v>228</v>
      </c>
      <c r="G3459" t="s">
        <v>246</v>
      </c>
      <c r="H3459" t="s">
        <v>226</v>
      </c>
      <c r="I3459">
        <v>751.67</v>
      </c>
      <c r="L3459">
        <v>213.67763589178861</v>
      </c>
      <c r="M3459">
        <v>209.00476431369989</v>
      </c>
      <c r="N3459">
        <v>205.19379066746177</v>
      </c>
      <c r="O3459">
        <v>204.99993090160118</v>
      </c>
      <c r="P3459">
        <v>209.79287343685681</v>
      </c>
      <c r="Q3459">
        <v>219.12966954375838</v>
      </c>
      <c r="R3459">
        <v>230.70335608259307</v>
      </c>
      <c r="S3459">
        <v>235.27299685913954</v>
      </c>
      <c r="T3459">
        <v>240.97528306205172</v>
      </c>
      <c r="U3459">
        <v>248.42598669136234</v>
      </c>
      <c r="V3459">
        <v>258.44913482694551</v>
      </c>
      <c r="W3459">
        <v>262.75976459143743</v>
      </c>
      <c r="X3459">
        <v>263.77339081270031</v>
      </c>
      <c r="Y3459">
        <v>267.52443532710589</v>
      </c>
      <c r="Z3459">
        <v>268.22189263211646</v>
      </c>
      <c r="AA3459">
        <v>266.96492367442647</v>
      </c>
      <c r="AB3459">
        <v>265.7090665771787</v>
      </c>
      <c r="AC3459">
        <v>262.13679168903275</v>
      </c>
      <c r="AD3459">
        <v>260.15576327413481</v>
      </c>
      <c r="AE3459">
        <v>263.16758012196431</v>
      </c>
      <c r="AF3459">
        <v>259.67075692855298</v>
      </c>
      <c r="AG3459">
        <v>246.50290362264252</v>
      </c>
      <c r="AH3459">
        <v>231.97436681273382</v>
      </c>
      <c r="AI3459">
        <v>221.48230503616054</v>
      </c>
      <c r="AJ3459">
        <v>-5.0909528732299805</v>
      </c>
      <c r="AK3459">
        <v>-5.0215182304382324</v>
      </c>
      <c r="AL3459">
        <v>-4.9730362892150879</v>
      </c>
      <c r="AM3459">
        <v>-5.0046787261962891</v>
      </c>
      <c r="AN3459">
        <v>-5.0525684356689453</v>
      </c>
      <c r="AO3459">
        <v>-5.165736198425293</v>
      </c>
      <c r="AP3459">
        <v>-5.1964712142944336</v>
      </c>
      <c r="AQ3459">
        <v>-5.1303386688232422</v>
      </c>
      <c r="AR3459">
        <v>-5.1414532661437988</v>
      </c>
      <c r="AS3459">
        <v>-5.2734088897705078</v>
      </c>
      <c r="AT3459">
        <v>-5.392026424407959</v>
      </c>
      <c r="AU3459">
        <v>-5.4499750137329102</v>
      </c>
      <c r="AV3459">
        <v>18.49754524230957</v>
      </c>
      <c r="AW3459">
        <v>68.266403198242187</v>
      </c>
      <c r="AX3459">
        <v>67.556182861328125</v>
      </c>
      <c r="AY3459">
        <v>66.439987182617188</v>
      </c>
      <c r="AZ3459">
        <v>66.160964965820313</v>
      </c>
      <c r="BA3459">
        <v>66.480461120605469</v>
      </c>
      <c r="BB3459">
        <v>18.948856353759766</v>
      </c>
      <c r="BC3459">
        <v>-3.458101749420166</v>
      </c>
      <c r="BD3459">
        <v>-3.4783751964569092</v>
      </c>
      <c r="BE3459">
        <v>-3.357480525970459</v>
      </c>
      <c r="BF3459">
        <v>-3.4568696022033691</v>
      </c>
      <c r="BG3459">
        <v>-3.9848842620849609</v>
      </c>
      <c r="BH3459">
        <v>-2.5127971172332764</v>
      </c>
      <c r="BI3459">
        <v>-2.4739491939544678</v>
      </c>
      <c r="BJ3459">
        <v>-2.4573023319244385</v>
      </c>
      <c r="BK3459">
        <v>-2.4809422492980957</v>
      </c>
      <c r="BL3459">
        <v>-2.527202844619751</v>
      </c>
      <c r="BM3459">
        <v>-2.6046245098114014</v>
      </c>
      <c r="BN3459">
        <v>-2.6445343494415283</v>
      </c>
      <c r="BO3459">
        <v>-2.5847294330596924</v>
      </c>
      <c r="BP3459">
        <v>-2.5824439525604248</v>
      </c>
      <c r="BQ3459">
        <v>-2.6386809349060059</v>
      </c>
      <c r="BR3459">
        <v>-2.6794345378875732</v>
      </c>
      <c r="BS3459">
        <v>-2.7222580909729004</v>
      </c>
      <c r="BT3459">
        <v>21.746303558349609</v>
      </c>
      <c r="BU3459">
        <v>72.066329956054687</v>
      </c>
      <c r="BV3459">
        <v>71.344558715820313</v>
      </c>
      <c r="BW3459">
        <v>70.273048400878906</v>
      </c>
      <c r="BX3459">
        <v>70.037773132324219</v>
      </c>
      <c r="BY3459">
        <v>70.344223022460938</v>
      </c>
      <c r="BZ3459">
        <v>22.321842193603516</v>
      </c>
      <c r="CA3459">
        <v>-0.13462713360786438</v>
      </c>
      <c r="CB3459">
        <v>-0.15559636056423187</v>
      </c>
      <c r="CC3459">
        <v>-0.13178792595863342</v>
      </c>
      <c r="CD3459">
        <v>-0.3877490758895874</v>
      </c>
      <c r="CE3459">
        <v>-0.85732430219650269</v>
      </c>
      <c r="CF3459">
        <v>-0.72717434167861938</v>
      </c>
      <c r="CG3459">
        <v>-0.70951050519943237</v>
      </c>
      <c r="CH3459">
        <v>-0.71491247415542603</v>
      </c>
      <c r="CI3459">
        <v>-0.73300975561141968</v>
      </c>
      <c r="CJ3459">
        <v>-0.77814215421676636</v>
      </c>
      <c r="CK3459">
        <v>-0.83080637454986572</v>
      </c>
      <c r="CL3459">
        <v>-0.87707072496414185</v>
      </c>
      <c r="CM3459">
        <v>-0.82164806127548218</v>
      </c>
      <c r="CN3459">
        <v>-0.81008213758468628</v>
      </c>
      <c r="CO3459">
        <v>-0.81387639045715332</v>
      </c>
      <c r="CP3459">
        <v>-0.80070191621780396</v>
      </c>
      <c r="CQ3459">
        <v>-0.83304989337921143</v>
      </c>
      <c r="CR3459">
        <v>23.996383666992188</v>
      </c>
      <c r="CS3459">
        <v>74.698150634765625</v>
      </c>
      <c r="CT3459">
        <v>73.968368530273438</v>
      </c>
      <c r="CU3459">
        <v>72.927818298339844</v>
      </c>
      <c r="CV3459">
        <v>72.72283935546875</v>
      </c>
      <c r="CW3459">
        <v>73.020256042480469</v>
      </c>
      <c r="CX3459">
        <v>24.657964706420898</v>
      </c>
      <c r="CY3459">
        <v>2.1672012805938721</v>
      </c>
      <c r="CZ3459">
        <v>2.1457500457763672</v>
      </c>
      <c r="DA3459">
        <v>2.1023168563842773</v>
      </c>
      <c r="DB3459">
        <v>1.7379144430160522</v>
      </c>
      <c r="DC3459">
        <v>1.3088141679763794</v>
      </c>
      <c r="DD3459">
        <v>1.0584485530853271</v>
      </c>
      <c r="DE3459">
        <v>1.054928183555603</v>
      </c>
      <c r="DF3459">
        <v>1.0274773836135864</v>
      </c>
      <c r="DG3459">
        <v>1.0149226188659668</v>
      </c>
      <c r="DH3459">
        <v>0.97091847658157349</v>
      </c>
      <c r="DI3459">
        <v>0.94301176071166992</v>
      </c>
      <c r="DJ3459">
        <v>0.89039283990859985</v>
      </c>
      <c r="DK3459">
        <v>0.94143325090408325</v>
      </c>
      <c r="DL3459">
        <v>0.96227973699569702</v>
      </c>
      <c r="DM3459">
        <v>1.0109282732009888</v>
      </c>
      <c r="DN3459">
        <v>1.0780308246612549</v>
      </c>
      <c r="DO3459">
        <v>1.0561584234237671</v>
      </c>
      <c r="DP3459">
        <v>26.246463775634766</v>
      </c>
      <c r="DQ3459">
        <v>77.329971313476563</v>
      </c>
      <c r="DR3459">
        <v>76.592185974121094</v>
      </c>
      <c r="DS3459">
        <v>75.582588195800781</v>
      </c>
      <c r="DT3459">
        <v>75.40789794921875</v>
      </c>
      <c r="DU3459">
        <v>75.696281433105469</v>
      </c>
      <c r="DV3459">
        <v>26.994085311889648</v>
      </c>
      <c r="DW3459">
        <v>4.469029426574707</v>
      </c>
      <c r="DX3459">
        <v>4.4470968246459961</v>
      </c>
      <c r="DY3459">
        <v>4.3364219665527344</v>
      </c>
      <c r="DZ3459">
        <v>3.8635780811309814</v>
      </c>
      <c r="EA3459">
        <v>3.4749526977539062</v>
      </c>
      <c r="EB3459">
        <v>3.6366043090820312</v>
      </c>
      <c r="EC3459">
        <v>3.6024973392486572</v>
      </c>
      <c r="ED3459">
        <v>3.5432114601135254</v>
      </c>
      <c r="EE3459">
        <v>3.5386593341827393</v>
      </c>
      <c r="EF3459">
        <v>3.4962842464447021</v>
      </c>
      <c r="EG3459">
        <v>3.5041232109069824</v>
      </c>
      <c r="EH3459">
        <v>3.4423296451568604</v>
      </c>
      <c r="EI3459">
        <v>3.4870426654815674</v>
      </c>
      <c r="EJ3459">
        <v>3.5212888717651367</v>
      </c>
      <c r="EK3459">
        <v>3.6456563472747803</v>
      </c>
      <c r="EL3459">
        <v>3.7906224727630615</v>
      </c>
      <c r="EM3459">
        <v>3.7838752269744873</v>
      </c>
      <c r="EN3459">
        <v>29.495223999023438</v>
      </c>
      <c r="EO3459">
        <v>81.129898071289063</v>
      </c>
      <c r="EP3459">
        <v>80.38055419921875</v>
      </c>
      <c r="EQ3459">
        <v>79.415657043457031</v>
      </c>
      <c r="ER3459">
        <v>79.284706115722656</v>
      </c>
      <c r="ES3459">
        <v>79.560050964355469</v>
      </c>
      <c r="ET3459">
        <v>30.367071151733398</v>
      </c>
      <c r="EU3459">
        <v>7.7925043106079102</v>
      </c>
      <c r="EV3459">
        <v>7.7698755264282227</v>
      </c>
      <c r="EW3459">
        <v>7.5621142387390137</v>
      </c>
      <c r="EX3459">
        <v>6.9326987266540527</v>
      </c>
      <c r="EY3459">
        <v>6.6025128364562988</v>
      </c>
      <c r="EZ3459">
        <v>80.261978149414063</v>
      </c>
      <c r="FA3459">
        <v>79.114349365234375</v>
      </c>
      <c r="FB3459">
        <v>78.089073181152344</v>
      </c>
      <c r="FC3459">
        <v>77.522842407226563</v>
      </c>
      <c r="FD3459">
        <v>76.54547119140625</v>
      </c>
      <c r="FE3459">
        <v>75.670234680175781</v>
      </c>
      <c r="FF3459">
        <v>75.177536010742188</v>
      </c>
      <c r="FG3459">
        <v>75.036750793457031</v>
      </c>
      <c r="FH3459">
        <v>77.047012329101563</v>
      </c>
      <c r="FI3459">
        <v>81.456314086914063</v>
      </c>
      <c r="FJ3459">
        <v>86.383895874023438</v>
      </c>
      <c r="FK3459">
        <v>91.161628723144531</v>
      </c>
      <c r="FL3459">
        <v>94.898643493652344</v>
      </c>
      <c r="FM3459">
        <v>97.578529357910156</v>
      </c>
      <c r="FN3459">
        <v>98.524085998535156</v>
      </c>
      <c r="FO3459">
        <v>98.484100341796875</v>
      </c>
      <c r="FP3459">
        <v>97.897987365722656</v>
      </c>
      <c r="FQ3459">
        <v>96.823806762695312</v>
      </c>
      <c r="FR3459">
        <v>95.302665710449219</v>
      </c>
      <c r="FS3459">
        <v>92.553237915039062</v>
      </c>
      <c r="FT3459">
        <v>88.8966064453125</v>
      </c>
      <c r="FU3459">
        <v>85.840309143066406</v>
      </c>
      <c r="FV3459">
        <v>83.61431884765625</v>
      </c>
      <c r="FW3459">
        <v>81.845077514648438</v>
      </c>
      <c r="FX3459">
        <v>1131</v>
      </c>
      <c r="FY3459">
        <v>3.749273344874382E-2</v>
      </c>
      <c r="FZ3459">
        <v>1</v>
      </c>
    </row>
    <row r="3460" spans="1:182" x14ac:dyDescent="0.2">
      <c r="A3460" t="s">
        <v>245</v>
      </c>
      <c r="B3460" t="s">
        <v>252</v>
      </c>
      <c r="C3460" t="s">
        <v>217</v>
      </c>
      <c r="D3460" t="s">
        <v>44</v>
      </c>
      <c r="E3460">
        <v>2017</v>
      </c>
      <c r="F3460" t="s">
        <v>228</v>
      </c>
      <c r="G3460" t="s">
        <v>246</v>
      </c>
      <c r="H3460" t="s">
        <v>226</v>
      </c>
      <c r="I3460">
        <v>751.67</v>
      </c>
      <c r="L3460">
        <v>213.67763589178861</v>
      </c>
      <c r="M3460">
        <v>209.00476431369989</v>
      </c>
      <c r="N3460">
        <v>205.19379066746177</v>
      </c>
      <c r="O3460">
        <v>204.99993090160118</v>
      </c>
      <c r="P3460">
        <v>209.79287343685681</v>
      </c>
      <c r="Q3460">
        <v>219.12966954375838</v>
      </c>
      <c r="R3460">
        <v>230.70335608259307</v>
      </c>
      <c r="S3460">
        <v>235.27299685913954</v>
      </c>
      <c r="T3460">
        <v>240.97528306205172</v>
      </c>
      <c r="U3460">
        <v>248.42598669136234</v>
      </c>
      <c r="V3460">
        <v>258.44913482694551</v>
      </c>
      <c r="W3460">
        <v>262.75976459143743</v>
      </c>
      <c r="X3460">
        <v>263.77339081270031</v>
      </c>
      <c r="Y3460">
        <v>267.52443532710589</v>
      </c>
      <c r="Z3460">
        <v>268.22189263211646</v>
      </c>
      <c r="AA3460">
        <v>266.96492367442647</v>
      </c>
      <c r="AB3460">
        <v>265.7090665771787</v>
      </c>
      <c r="AC3460">
        <v>262.13679168903275</v>
      </c>
      <c r="AD3460">
        <v>260.15576327413481</v>
      </c>
      <c r="AE3460">
        <v>263.16758012196431</v>
      </c>
      <c r="AF3460">
        <v>259.67075692855298</v>
      </c>
      <c r="AG3460">
        <v>246.50290362264252</v>
      </c>
      <c r="AH3460">
        <v>231.97436681273382</v>
      </c>
      <c r="AI3460">
        <v>221.48230503616054</v>
      </c>
      <c r="AJ3460">
        <v>-5.0909528732299805</v>
      </c>
      <c r="AK3460">
        <v>-5.0215182304382324</v>
      </c>
      <c r="AL3460">
        <v>-4.9730362892150879</v>
      </c>
      <c r="AM3460">
        <v>-5.0046787261962891</v>
      </c>
      <c r="AN3460">
        <v>-5.0525684356689453</v>
      </c>
      <c r="AO3460">
        <v>-5.165736198425293</v>
      </c>
      <c r="AP3460">
        <v>-5.1964712142944336</v>
      </c>
      <c r="AQ3460">
        <v>-5.1303386688232422</v>
      </c>
      <c r="AR3460">
        <v>-5.1414532661437988</v>
      </c>
      <c r="AS3460">
        <v>-5.2734088897705078</v>
      </c>
      <c r="AT3460">
        <v>-5.392026424407959</v>
      </c>
      <c r="AU3460">
        <v>-5.4499750137329102</v>
      </c>
      <c r="AV3460">
        <v>18.49754524230957</v>
      </c>
      <c r="AW3460">
        <v>68.266403198242187</v>
      </c>
      <c r="AX3460">
        <v>67.556182861328125</v>
      </c>
      <c r="AY3460">
        <v>66.439987182617188</v>
      </c>
      <c r="AZ3460">
        <v>66.160964965820313</v>
      </c>
      <c r="BA3460">
        <v>66.480461120605469</v>
      </c>
      <c r="BB3460">
        <v>18.948856353759766</v>
      </c>
      <c r="BC3460">
        <v>-3.458101749420166</v>
      </c>
      <c r="BD3460">
        <v>-3.4783751964569092</v>
      </c>
      <c r="BE3460">
        <v>-3.357480525970459</v>
      </c>
      <c r="BF3460">
        <v>-3.4568696022033691</v>
      </c>
      <c r="BG3460">
        <v>-3.9848842620849609</v>
      </c>
      <c r="BH3460">
        <v>-2.5127971172332764</v>
      </c>
      <c r="BI3460">
        <v>-2.4739491939544678</v>
      </c>
      <c r="BJ3460">
        <v>-2.4573023319244385</v>
      </c>
      <c r="BK3460">
        <v>-2.4809422492980957</v>
      </c>
      <c r="BL3460">
        <v>-2.527202844619751</v>
      </c>
      <c r="BM3460">
        <v>-2.6046245098114014</v>
      </c>
      <c r="BN3460">
        <v>-2.6445343494415283</v>
      </c>
      <c r="BO3460">
        <v>-2.5847294330596924</v>
      </c>
      <c r="BP3460">
        <v>-2.5824439525604248</v>
      </c>
      <c r="BQ3460">
        <v>-2.6386809349060059</v>
      </c>
      <c r="BR3460">
        <v>-2.6794345378875732</v>
      </c>
      <c r="BS3460">
        <v>-2.7222580909729004</v>
      </c>
      <c r="BT3460">
        <v>21.746303558349609</v>
      </c>
      <c r="BU3460">
        <v>72.066329956054687</v>
      </c>
      <c r="BV3460">
        <v>71.344558715820313</v>
      </c>
      <c r="BW3460">
        <v>70.273048400878906</v>
      </c>
      <c r="BX3460">
        <v>70.037773132324219</v>
      </c>
      <c r="BY3460">
        <v>70.344223022460938</v>
      </c>
      <c r="BZ3460">
        <v>22.321842193603516</v>
      </c>
      <c r="CA3460">
        <v>-0.13462713360786438</v>
      </c>
      <c r="CB3460">
        <v>-0.15559636056423187</v>
      </c>
      <c r="CC3460">
        <v>-0.13178792595863342</v>
      </c>
      <c r="CD3460">
        <v>-0.3877490758895874</v>
      </c>
      <c r="CE3460">
        <v>-0.85732430219650269</v>
      </c>
      <c r="CF3460">
        <v>-0.72717434167861938</v>
      </c>
      <c r="CG3460">
        <v>-0.70951050519943237</v>
      </c>
      <c r="CH3460">
        <v>-0.71491247415542603</v>
      </c>
      <c r="CI3460">
        <v>-0.73300975561141968</v>
      </c>
      <c r="CJ3460">
        <v>-0.77814215421676636</v>
      </c>
      <c r="CK3460">
        <v>-0.83080637454986572</v>
      </c>
      <c r="CL3460">
        <v>-0.87707072496414185</v>
      </c>
      <c r="CM3460">
        <v>-0.82164806127548218</v>
      </c>
      <c r="CN3460">
        <v>-0.81008213758468628</v>
      </c>
      <c r="CO3460">
        <v>-0.81387639045715332</v>
      </c>
      <c r="CP3460">
        <v>-0.80070191621780396</v>
      </c>
      <c r="CQ3460">
        <v>-0.83304989337921143</v>
      </c>
      <c r="CR3460">
        <v>23.996383666992188</v>
      </c>
      <c r="CS3460">
        <v>74.698150634765625</v>
      </c>
      <c r="CT3460">
        <v>73.968368530273438</v>
      </c>
      <c r="CU3460">
        <v>72.927818298339844</v>
      </c>
      <c r="CV3460">
        <v>72.72283935546875</v>
      </c>
      <c r="CW3460">
        <v>73.020256042480469</v>
      </c>
      <c r="CX3460">
        <v>24.657964706420898</v>
      </c>
      <c r="CY3460">
        <v>2.1672012805938721</v>
      </c>
      <c r="CZ3460">
        <v>2.1457500457763672</v>
      </c>
      <c r="DA3460">
        <v>2.1023168563842773</v>
      </c>
      <c r="DB3460">
        <v>1.7379144430160522</v>
      </c>
      <c r="DC3460">
        <v>1.3088141679763794</v>
      </c>
      <c r="DD3460">
        <v>1.0584485530853271</v>
      </c>
      <c r="DE3460">
        <v>1.054928183555603</v>
      </c>
      <c r="DF3460">
        <v>1.0274773836135864</v>
      </c>
      <c r="DG3460">
        <v>1.0149226188659668</v>
      </c>
      <c r="DH3460">
        <v>0.97091847658157349</v>
      </c>
      <c r="DI3460">
        <v>0.94301176071166992</v>
      </c>
      <c r="DJ3460">
        <v>0.89039283990859985</v>
      </c>
      <c r="DK3460">
        <v>0.94143325090408325</v>
      </c>
      <c r="DL3460">
        <v>0.96227973699569702</v>
      </c>
      <c r="DM3460">
        <v>1.0109282732009888</v>
      </c>
      <c r="DN3460">
        <v>1.0780308246612549</v>
      </c>
      <c r="DO3460">
        <v>1.0561584234237671</v>
      </c>
      <c r="DP3460">
        <v>26.246463775634766</v>
      </c>
      <c r="DQ3460">
        <v>77.329971313476563</v>
      </c>
      <c r="DR3460">
        <v>76.592185974121094</v>
      </c>
      <c r="DS3460">
        <v>75.582588195800781</v>
      </c>
      <c r="DT3460">
        <v>75.40789794921875</v>
      </c>
      <c r="DU3460">
        <v>75.696281433105469</v>
      </c>
      <c r="DV3460">
        <v>26.994085311889648</v>
      </c>
      <c r="DW3460">
        <v>4.469029426574707</v>
      </c>
      <c r="DX3460">
        <v>4.4470968246459961</v>
      </c>
      <c r="DY3460">
        <v>4.3364219665527344</v>
      </c>
      <c r="DZ3460">
        <v>3.8635780811309814</v>
      </c>
      <c r="EA3460">
        <v>3.4749526977539062</v>
      </c>
      <c r="EB3460">
        <v>3.6366043090820312</v>
      </c>
      <c r="EC3460">
        <v>3.6024973392486572</v>
      </c>
      <c r="ED3460">
        <v>3.5432114601135254</v>
      </c>
      <c r="EE3460">
        <v>3.5386593341827393</v>
      </c>
      <c r="EF3460">
        <v>3.4962842464447021</v>
      </c>
      <c r="EG3460">
        <v>3.5041232109069824</v>
      </c>
      <c r="EH3460">
        <v>3.4423296451568604</v>
      </c>
      <c r="EI3460">
        <v>3.4870426654815674</v>
      </c>
      <c r="EJ3460">
        <v>3.5212888717651367</v>
      </c>
      <c r="EK3460">
        <v>3.6456563472747803</v>
      </c>
      <c r="EL3460">
        <v>3.7906224727630615</v>
      </c>
      <c r="EM3460">
        <v>3.7838752269744873</v>
      </c>
      <c r="EN3460">
        <v>29.495223999023438</v>
      </c>
      <c r="EO3460">
        <v>81.129898071289063</v>
      </c>
      <c r="EP3460">
        <v>80.38055419921875</v>
      </c>
      <c r="EQ3460">
        <v>79.415657043457031</v>
      </c>
      <c r="ER3460">
        <v>79.284706115722656</v>
      </c>
      <c r="ES3460">
        <v>79.560050964355469</v>
      </c>
      <c r="ET3460">
        <v>30.367071151733398</v>
      </c>
      <c r="EU3460">
        <v>7.7925043106079102</v>
      </c>
      <c r="EV3460">
        <v>7.7698755264282227</v>
      </c>
      <c r="EW3460">
        <v>7.5621142387390137</v>
      </c>
      <c r="EX3460">
        <v>6.9326987266540527</v>
      </c>
      <c r="EY3460">
        <v>6.6025128364562988</v>
      </c>
      <c r="EZ3460">
        <v>80.261978149414063</v>
      </c>
      <c r="FA3460">
        <v>79.114349365234375</v>
      </c>
      <c r="FB3460">
        <v>78.089073181152344</v>
      </c>
      <c r="FC3460">
        <v>77.522842407226563</v>
      </c>
      <c r="FD3460">
        <v>76.54547119140625</v>
      </c>
      <c r="FE3460">
        <v>75.670234680175781</v>
      </c>
      <c r="FF3460">
        <v>75.177536010742188</v>
      </c>
      <c r="FG3460">
        <v>75.036750793457031</v>
      </c>
      <c r="FH3460">
        <v>77.047012329101563</v>
      </c>
      <c r="FI3460">
        <v>81.456314086914063</v>
      </c>
      <c r="FJ3460">
        <v>86.383895874023438</v>
      </c>
      <c r="FK3460">
        <v>91.161628723144531</v>
      </c>
      <c r="FL3460">
        <v>94.898643493652344</v>
      </c>
      <c r="FM3460">
        <v>97.578529357910156</v>
      </c>
      <c r="FN3460">
        <v>98.524085998535156</v>
      </c>
      <c r="FO3460">
        <v>98.484100341796875</v>
      </c>
      <c r="FP3460">
        <v>97.897987365722656</v>
      </c>
      <c r="FQ3460">
        <v>96.823806762695312</v>
      </c>
      <c r="FR3460">
        <v>95.302665710449219</v>
      </c>
      <c r="FS3460">
        <v>92.553237915039062</v>
      </c>
      <c r="FT3460">
        <v>88.8966064453125</v>
      </c>
      <c r="FU3460">
        <v>85.840309143066406</v>
      </c>
      <c r="FV3460">
        <v>83.61431884765625</v>
      </c>
      <c r="FW3460">
        <v>81.845077514648438</v>
      </c>
      <c r="FX3460">
        <v>1131</v>
      </c>
      <c r="FY3460">
        <v>3.749273344874382E-2</v>
      </c>
      <c r="FZ3460">
        <v>1</v>
      </c>
    </row>
    <row r="3461" spans="1:182" x14ac:dyDescent="0.2">
      <c r="A3461" t="s">
        <v>245</v>
      </c>
      <c r="B3461" t="s">
        <v>252</v>
      </c>
      <c r="C3461" t="s">
        <v>217</v>
      </c>
      <c r="D3461" t="s">
        <v>45</v>
      </c>
      <c r="E3461">
        <v>2015</v>
      </c>
      <c r="F3461" t="s">
        <v>228</v>
      </c>
      <c r="G3461" t="s">
        <v>246</v>
      </c>
      <c r="H3461" t="s">
        <v>226</v>
      </c>
      <c r="I3461">
        <v>751.67</v>
      </c>
      <c r="L3461">
        <v>199.94698453293597</v>
      </c>
      <c r="M3461">
        <v>195.86712088652732</v>
      </c>
      <c r="N3461">
        <v>192.49570756232404</v>
      </c>
      <c r="O3461">
        <v>191.31248039620829</v>
      </c>
      <c r="P3461">
        <v>195.76252111589034</v>
      </c>
      <c r="Q3461">
        <v>204.90234769938493</v>
      </c>
      <c r="R3461">
        <v>216.60275984292991</v>
      </c>
      <c r="S3461">
        <v>221.66788366109711</v>
      </c>
      <c r="T3461">
        <v>226.51070355272529</v>
      </c>
      <c r="U3461">
        <v>232.34617067944407</v>
      </c>
      <c r="V3461">
        <v>241.19429501518533</v>
      </c>
      <c r="W3461">
        <v>245.63214725745615</v>
      </c>
      <c r="X3461">
        <v>246.53280556139606</v>
      </c>
      <c r="Y3461">
        <v>249.25569172900606</v>
      </c>
      <c r="Z3461">
        <v>250.14745227389022</v>
      </c>
      <c r="AA3461">
        <v>249.13467020942841</v>
      </c>
      <c r="AB3461">
        <v>247.45640471519636</v>
      </c>
      <c r="AC3461">
        <v>243.47510299457434</v>
      </c>
      <c r="AD3461">
        <v>240.75552286893083</v>
      </c>
      <c r="AE3461">
        <v>242.15141839923004</v>
      </c>
      <c r="AF3461">
        <v>239.70001040744259</v>
      </c>
      <c r="AG3461">
        <v>229.07450810246945</v>
      </c>
      <c r="AH3461">
        <v>216.32351853654453</v>
      </c>
      <c r="AI3461">
        <v>206.29332478314879</v>
      </c>
      <c r="AJ3461">
        <v>-4.097966194152832</v>
      </c>
      <c r="AK3461">
        <v>-4.0531463623046875</v>
      </c>
      <c r="AL3461">
        <v>-4.0107994079589844</v>
      </c>
      <c r="AM3461">
        <v>-3.9970064163208008</v>
      </c>
      <c r="AN3461">
        <v>-4.0407710075378418</v>
      </c>
      <c r="AO3461">
        <v>-4.1498031616210938</v>
      </c>
      <c r="AP3461">
        <v>-4.1706209182739258</v>
      </c>
      <c r="AQ3461">
        <v>-4.1184844970703125</v>
      </c>
      <c r="AR3461">
        <v>-4.164459228515625</v>
      </c>
      <c r="AS3461">
        <v>-4.2498869895935059</v>
      </c>
      <c r="AT3461">
        <v>-4.3719801902770996</v>
      </c>
      <c r="AU3461">
        <v>-4.4167943000793457</v>
      </c>
      <c r="AV3461">
        <v>17.822864532470703</v>
      </c>
      <c r="AW3461">
        <v>64.977302551269531</v>
      </c>
      <c r="AX3461">
        <v>64.687980651855469</v>
      </c>
      <c r="AY3461">
        <v>63.852149963378906</v>
      </c>
      <c r="AZ3461">
        <v>63.355831146240234</v>
      </c>
      <c r="BA3461">
        <v>63.195137023925781</v>
      </c>
      <c r="BB3461">
        <v>17.777570724487305</v>
      </c>
      <c r="BC3461">
        <v>-2.3945941925048828</v>
      </c>
      <c r="BD3461">
        <v>-2.4329209327697754</v>
      </c>
      <c r="BE3461">
        <v>-2.2986366748809814</v>
      </c>
      <c r="BF3461">
        <v>-2.3551254272460937</v>
      </c>
      <c r="BG3461">
        <v>-2.7302515506744385</v>
      </c>
      <c r="BH3461">
        <v>-1.8897774219512939</v>
      </c>
      <c r="BI3461">
        <v>-1.866554856300354</v>
      </c>
      <c r="BJ3461">
        <v>-1.8518180847167969</v>
      </c>
      <c r="BK3461">
        <v>-1.8577535152435303</v>
      </c>
      <c r="BL3461">
        <v>-1.9018423557281494</v>
      </c>
      <c r="BM3461">
        <v>-1.977311372756958</v>
      </c>
      <c r="BN3461">
        <v>-2.0103754997253418</v>
      </c>
      <c r="BO3461">
        <v>-1.9507433176040649</v>
      </c>
      <c r="BP3461">
        <v>-1.9604924917221069</v>
      </c>
      <c r="BQ3461">
        <v>-1.9958943128585815</v>
      </c>
      <c r="BR3461">
        <v>-2.0280907154083252</v>
      </c>
      <c r="BS3461">
        <v>-2.0541162490844727</v>
      </c>
      <c r="BT3461">
        <v>20.748933792114258</v>
      </c>
      <c r="BU3461">
        <v>68.551734924316406</v>
      </c>
      <c r="BV3461">
        <v>68.2513427734375</v>
      </c>
      <c r="BW3461">
        <v>67.432838439941406</v>
      </c>
      <c r="BX3461">
        <v>66.964218139648438</v>
      </c>
      <c r="BY3461">
        <v>66.802764892578125</v>
      </c>
      <c r="BZ3461">
        <v>20.76338005065918</v>
      </c>
      <c r="CA3461">
        <v>0.25467747449874878</v>
      </c>
      <c r="CB3461">
        <v>0.22815331816673279</v>
      </c>
      <c r="CC3461">
        <v>0.33483287692070007</v>
      </c>
      <c r="CD3461">
        <v>0.209246426820755</v>
      </c>
      <c r="CE3461">
        <v>-0.15110261738300323</v>
      </c>
      <c r="CF3461">
        <v>-0.36039236187934875</v>
      </c>
      <c r="CG3461">
        <v>-0.35212826728820801</v>
      </c>
      <c r="CH3461">
        <v>-0.35651415586471558</v>
      </c>
      <c r="CI3461">
        <v>-0.37611353397369385</v>
      </c>
      <c r="CJ3461">
        <v>-0.4204268753528595</v>
      </c>
      <c r="CK3461">
        <v>-0.47265028953552246</v>
      </c>
      <c r="CL3461">
        <v>-0.51419609785079956</v>
      </c>
      <c r="CM3461">
        <v>-0.44937238097190857</v>
      </c>
      <c r="CN3461">
        <v>-0.43403181433677673</v>
      </c>
      <c r="CO3461">
        <v>-0.43478578329086304</v>
      </c>
      <c r="CP3461">
        <v>-0.40471991896629333</v>
      </c>
      <c r="CQ3461">
        <v>-0.41773253679275513</v>
      </c>
      <c r="CR3461">
        <v>22.775522232055664</v>
      </c>
      <c r="CS3461">
        <v>71.027381896972656</v>
      </c>
      <c r="CT3461">
        <v>70.719314575195313</v>
      </c>
      <c r="CU3461">
        <v>69.912811279296875</v>
      </c>
      <c r="CV3461">
        <v>69.46337890625</v>
      </c>
      <c r="CW3461">
        <v>69.3013916015625</v>
      </c>
      <c r="CX3461">
        <v>22.831342697143555</v>
      </c>
      <c r="CY3461">
        <v>2.089555025100708</v>
      </c>
      <c r="CZ3461">
        <v>2.0712053775787354</v>
      </c>
      <c r="DA3461">
        <v>2.1587657928466797</v>
      </c>
      <c r="DB3461">
        <v>1.9853224754333496</v>
      </c>
      <c r="DC3461">
        <v>1.6352080106735229</v>
      </c>
      <c r="DD3461">
        <v>1.1689926385879517</v>
      </c>
      <c r="DE3461">
        <v>1.162298321723938</v>
      </c>
      <c r="DF3461">
        <v>1.1387897729873657</v>
      </c>
      <c r="DG3461">
        <v>1.1055264472961426</v>
      </c>
      <c r="DH3461">
        <v>1.0609886646270752</v>
      </c>
      <c r="DI3461">
        <v>1.0320107936859131</v>
      </c>
      <c r="DJ3461">
        <v>0.9819832444190979</v>
      </c>
      <c r="DK3461">
        <v>1.051998496055603</v>
      </c>
      <c r="DL3461">
        <v>1.0924288034439087</v>
      </c>
      <c r="DM3461">
        <v>1.1263227462768555</v>
      </c>
      <c r="DN3461">
        <v>1.2186506986618042</v>
      </c>
      <c r="DO3461">
        <v>1.2186511754989624</v>
      </c>
      <c r="DP3461">
        <v>24.802108764648438</v>
      </c>
      <c r="DQ3461">
        <v>73.503021240234375</v>
      </c>
      <c r="DR3461">
        <v>73.187286376953125</v>
      </c>
      <c r="DS3461">
        <v>72.392784118652344</v>
      </c>
      <c r="DT3461">
        <v>71.962539672851563</v>
      </c>
      <c r="DU3461">
        <v>71.800025939941406</v>
      </c>
      <c r="DV3461">
        <v>24.89930534362793</v>
      </c>
      <c r="DW3461">
        <v>3.9244325160980225</v>
      </c>
      <c r="DX3461">
        <v>3.914257287979126</v>
      </c>
      <c r="DY3461">
        <v>3.9826986789703369</v>
      </c>
      <c r="DZ3461">
        <v>3.7613985538482666</v>
      </c>
      <c r="EA3461">
        <v>3.4215185642242432</v>
      </c>
      <c r="EB3461">
        <v>3.3771817684173584</v>
      </c>
      <c r="EC3461">
        <v>3.3488895893096924</v>
      </c>
      <c r="ED3461">
        <v>3.2977712154388428</v>
      </c>
      <c r="EE3461">
        <v>3.2447793483734131</v>
      </c>
      <c r="EF3461">
        <v>3.1999173164367676</v>
      </c>
      <c r="EG3461">
        <v>3.2045023441314697</v>
      </c>
      <c r="EH3461">
        <v>3.1422286033630371</v>
      </c>
      <c r="EI3461">
        <v>3.2197396755218506</v>
      </c>
      <c r="EJ3461">
        <v>3.2963955402374268</v>
      </c>
      <c r="EK3461">
        <v>3.3803155422210693</v>
      </c>
      <c r="EL3461">
        <v>3.5625402927398682</v>
      </c>
      <c r="EM3461">
        <v>3.581329345703125</v>
      </c>
      <c r="EN3461">
        <v>27.728178024291992</v>
      </c>
      <c r="EO3461">
        <v>77.077461242675781</v>
      </c>
      <c r="EP3461">
        <v>76.750648498535156</v>
      </c>
      <c r="EQ3461">
        <v>75.973472595214844</v>
      </c>
      <c r="ER3461">
        <v>75.5709228515625</v>
      </c>
      <c r="ES3461">
        <v>75.40765380859375</v>
      </c>
      <c r="ET3461">
        <v>27.885114669799805</v>
      </c>
      <c r="EU3461">
        <v>6.5737042427062988</v>
      </c>
      <c r="EV3461">
        <v>6.5753316879272461</v>
      </c>
      <c r="EW3461">
        <v>6.6161684989929199</v>
      </c>
      <c r="EX3461">
        <v>6.325770378112793</v>
      </c>
      <c r="EY3461">
        <v>6.0006675720214844</v>
      </c>
      <c r="EZ3461">
        <v>75.339805603027344</v>
      </c>
      <c r="FA3461">
        <v>74.82110595703125</v>
      </c>
      <c r="FB3461">
        <v>74.354965209960937</v>
      </c>
      <c r="FC3461">
        <v>72.952789306640625</v>
      </c>
      <c r="FD3461">
        <v>72.001869201660156</v>
      </c>
      <c r="FE3461">
        <v>71.3031005859375</v>
      </c>
      <c r="FF3461">
        <v>70.659980773925781</v>
      </c>
      <c r="FG3461">
        <v>70.287925720214844</v>
      </c>
      <c r="FH3461">
        <v>71.255882263183594</v>
      </c>
      <c r="FI3461">
        <v>74.555908203125</v>
      </c>
      <c r="FJ3461">
        <v>78.838821411132813</v>
      </c>
      <c r="FK3461">
        <v>83.659553527832031</v>
      </c>
      <c r="FL3461">
        <v>87.374824523925781</v>
      </c>
      <c r="FM3461">
        <v>89.881210327148438</v>
      </c>
      <c r="FN3461">
        <v>90.933837890625</v>
      </c>
      <c r="FO3461">
        <v>91.016197204589844</v>
      </c>
      <c r="FP3461">
        <v>90.170318603515625</v>
      </c>
      <c r="FQ3461">
        <v>88.647529602050781</v>
      </c>
      <c r="FR3461">
        <v>86.408767700195313</v>
      </c>
      <c r="FS3461">
        <v>83.314964294433594</v>
      </c>
      <c r="FT3461">
        <v>80.243721008300781</v>
      </c>
      <c r="FU3461">
        <v>78.220855712890625</v>
      </c>
      <c r="FV3461">
        <v>76.781394958496094</v>
      </c>
      <c r="FW3461">
        <v>75.361160278320312</v>
      </c>
      <c r="FX3461">
        <v>1131</v>
      </c>
      <c r="FY3461">
        <v>3.749273344874382E-2</v>
      </c>
      <c r="FZ3461">
        <v>1</v>
      </c>
    </row>
    <row r="3462" spans="1:182" x14ac:dyDescent="0.2">
      <c r="A3462" t="s">
        <v>245</v>
      </c>
      <c r="B3462" t="s">
        <v>252</v>
      </c>
      <c r="C3462" t="s">
        <v>217</v>
      </c>
      <c r="D3462" t="s">
        <v>45</v>
      </c>
      <c r="E3462">
        <v>2016</v>
      </c>
      <c r="F3462" t="s">
        <v>228</v>
      </c>
      <c r="G3462" t="s">
        <v>246</v>
      </c>
      <c r="H3462" t="s">
        <v>226</v>
      </c>
      <c r="I3462">
        <v>751.67</v>
      </c>
      <c r="L3462">
        <v>199.94698453293597</v>
      </c>
      <c r="M3462">
        <v>195.86712088652732</v>
      </c>
      <c r="N3462">
        <v>192.49570756232404</v>
      </c>
      <c r="O3462">
        <v>191.31248039620829</v>
      </c>
      <c r="P3462">
        <v>195.76252111589034</v>
      </c>
      <c r="Q3462">
        <v>204.90234769938493</v>
      </c>
      <c r="R3462">
        <v>216.60275984292991</v>
      </c>
      <c r="S3462">
        <v>221.66788366109711</v>
      </c>
      <c r="T3462">
        <v>226.51070355272529</v>
      </c>
      <c r="U3462">
        <v>232.34617067944407</v>
      </c>
      <c r="V3462">
        <v>241.19429501518533</v>
      </c>
      <c r="W3462">
        <v>245.63214725745615</v>
      </c>
      <c r="X3462">
        <v>246.53280556139606</v>
      </c>
      <c r="Y3462">
        <v>249.25569172900606</v>
      </c>
      <c r="Z3462">
        <v>250.14745227389022</v>
      </c>
      <c r="AA3462">
        <v>249.13467020942841</v>
      </c>
      <c r="AB3462">
        <v>247.45640471519636</v>
      </c>
      <c r="AC3462">
        <v>243.47510299457434</v>
      </c>
      <c r="AD3462">
        <v>240.75552286893083</v>
      </c>
      <c r="AE3462">
        <v>242.15141839923004</v>
      </c>
      <c r="AF3462">
        <v>239.70001040744259</v>
      </c>
      <c r="AG3462">
        <v>229.07450810246945</v>
      </c>
      <c r="AH3462">
        <v>216.32351853654453</v>
      </c>
      <c r="AI3462">
        <v>206.29332478314879</v>
      </c>
      <c r="AJ3462">
        <v>-4.097966194152832</v>
      </c>
      <c r="AK3462">
        <v>-4.0531463623046875</v>
      </c>
      <c r="AL3462">
        <v>-4.0107994079589844</v>
      </c>
      <c r="AM3462">
        <v>-3.9970064163208008</v>
      </c>
      <c r="AN3462">
        <v>-4.0407710075378418</v>
      </c>
      <c r="AO3462">
        <v>-4.1498031616210938</v>
      </c>
      <c r="AP3462">
        <v>-4.1706209182739258</v>
      </c>
      <c r="AQ3462">
        <v>-4.1184844970703125</v>
      </c>
      <c r="AR3462">
        <v>-4.164459228515625</v>
      </c>
      <c r="AS3462">
        <v>-4.2498869895935059</v>
      </c>
      <c r="AT3462">
        <v>-4.3719801902770996</v>
      </c>
      <c r="AU3462">
        <v>-4.4167943000793457</v>
      </c>
      <c r="AV3462">
        <v>17.822864532470703</v>
      </c>
      <c r="AW3462">
        <v>64.977302551269531</v>
      </c>
      <c r="AX3462">
        <v>64.687980651855469</v>
      </c>
      <c r="AY3462">
        <v>63.852149963378906</v>
      </c>
      <c r="AZ3462">
        <v>63.355831146240234</v>
      </c>
      <c r="BA3462">
        <v>63.195137023925781</v>
      </c>
      <c r="BB3462">
        <v>17.777570724487305</v>
      </c>
      <c r="BC3462">
        <v>-2.3945941925048828</v>
      </c>
      <c r="BD3462">
        <v>-2.4329209327697754</v>
      </c>
      <c r="BE3462">
        <v>-2.2986366748809814</v>
      </c>
      <c r="BF3462">
        <v>-2.3551254272460937</v>
      </c>
      <c r="BG3462">
        <v>-2.7302515506744385</v>
      </c>
      <c r="BH3462">
        <v>-1.8897774219512939</v>
      </c>
      <c r="BI3462">
        <v>-1.866554856300354</v>
      </c>
      <c r="BJ3462">
        <v>-1.8518180847167969</v>
      </c>
      <c r="BK3462">
        <v>-1.8577535152435303</v>
      </c>
      <c r="BL3462">
        <v>-1.9018423557281494</v>
      </c>
      <c r="BM3462">
        <v>-1.977311372756958</v>
      </c>
      <c r="BN3462">
        <v>-2.0103754997253418</v>
      </c>
      <c r="BO3462">
        <v>-1.9507433176040649</v>
      </c>
      <c r="BP3462">
        <v>-1.9604924917221069</v>
      </c>
      <c r="BQ3462">
        <v>-1.9958943128585815</v>
      </c>
      <c r="BR3462">
        <v>-2.0280907154083252</v>
      </c>
      <c r="BS3462">
        <v>-2.0541162490844727</v>
      </c>
      <c r="BT3462">
        <v>20.748933792114258</v>
      </c>
      <c r="BU3462">
        <v>68.551734924316406</v>
      </c>
      <c r="BV3462">
        <v>68.2513427734375</v>
      </c>
      <c r="BW3462">
        <v>67.432838439941406</v>
      </c>
      <c r="BX3462">
        <v>66.964218139648438</v>
      </c>
      <c r="BY3462">
        <v>66.802764892578125</v>
      </c>
      <c r="BZ3462">
        <v>20.76338005065918</v>
      </c>
      <c r="CA3462">
        <v>0.25467747449874878</v>
      </c>
      <c r="CB3462">
        <v>0.22815331816673279</v>
      </c>
      <c r="CC3462">
        <v>0.33483287692070007</v>
      </c>
      <c r="CD3462">
        <v>0.209246426820755</v>
      </c>
      <c r="CE3462">
        <v>-0.15110261738300323</v>
      </c>
      <c r="CF3462">
        <v>-0.36039236187934875</v>
      </c>
      <c r="CG3462">
        <v>-0.35212826728820801</v>
      </c>
      <c r="CH3462">
        <v>-0.35651415586471558</v>
      </c>
      <c r="CI3462">
        <v>-0.37611353397369385</v>
      </c>
      <c r="CJ3462">
        <v>-0.4204268753528595</v>
      </c>
      <c r="CK3462">
        <v>-0.47265028953552246</v>
      </c>
      <c r="CL3462">
        <v>-0.51419609785079956</v>
      </c>
      <c r="CM3462">
        <v>-0.44937238097190857</v>
      </c>
      <c r="CN3462">
        <v>-0.43403181433677673</v>
      </c>
      <c r="CO3462">
        <v>-0.43478578329086304</v>
      </c>
      <c r="CP3462">
        <v>-0.40471991896629333</v>
      </c>
      <c r="CQ3462">
        <v>-0.41773253679275513</v>
      </c>
      <c r="CR3462">
        <v>22.775522232055664</v>
      </c>
      <c r="CS3462">
        <v>71.027381896972656</v>
      </c>
      <c r="CT3462">
        <v>70.719314575195313</v>
      </c>
      <c r="CU3462">
        <v>69.912811279296875</v>
      </c>
      <c r="CV3462">
        <v>69.46337890625</v>
      </c>
      <c r="CW3462">
        <v>69.3013916015625</v>
      </c>
      <c r="CX3462">
        <v>22.831342697143555</v>
      </c>
      <c r="CY3462">
        <v>2.089555025100708</v>
      </c>
      <c r="CZ3462">
        <v>2.0712053775787354</v>
      </c>
      <c r="DA3462">
        <v>2.1587657928466797</v>
      </c>
      <c r="DB3462">
        <v>1.9853224754333496</v>
      </c>
      <c r="DC3462">
        <v>1.6352080106735229</v>
      </c>
      <c r="DD3462">
        <v>1.1689926385879517</v>
      </c>
      <c r="DE3462">
        <v>1.162298321723938</v>
      </c>
      <c r="DF3462">
        <v>1.1387897729873657</v>
      </c>
      <c r="DG3462">
        <v>1.1055264472961426</v>
      </c>
      <c r="DH3462">
        <v>1.0609886646270752</v>
      </c>
      <c r="DI3462">
        <v>1.0320107936859131</v>
      </c>
      <c r="DJ3462">
        <v>0.9819832444190979</v>
      </c>
      <c r="DK3462">
        <v>1.051998496055603</v>
      </c>
      <c r="DL3462">
        <v>1.0924288034439087</v>
      </c>
      <c r="DM3462">
        <v>1.1263227462768555</v>
      </c>
      <c r="DN3462">
        <v>1.2186506986618042</v>
      </c>
      <c r="DO3462">
        <v>1.2186511754989624</v>
      </c>
      <c r="DP3462">
        <v>24.802108764648438</v>
      </c>
      <c r="DQ3462">
        <v>73.503021240234375</v>
      </c>
      <c r="DR3462">
        <v>73.187286376953125</v>
      </c>
      <c r="DS3462">
        <v>72.392784118652344</v>
      </c>
      <c r="DT3462">
        <v>71.962539672851563</v>
      </c>
      <c r="DU3462">
        <v>71.800025939941406</v>
      </c>
      <c r="DV3462">
        <v>24.89930534362793</v>
      </c>
      <c r="DW3462">
        <v>3.9244325160980225</v>
      </c>
      <c r="DX3462">
        <v>3.914257287979126</v>
      </c>
      <c r="DY3462">
        <v>3.9826986789703369</v>
      </c>
      <c r="DZ3462">
        <v>3.7613985538482666</v>
      </c>
      <c r="EA3462">
        <v>3.4215185642242432</v>
      </c>
      <c r="EB3462">
        <v>3.3771817684173584</v>
      </c>
      <c r="EC3462">
        <v>3.3488895893096924</v>
      </c>
      <c r="ED3462">
        <v>3.2977712154388428</v>
      </c>
      <c r="EE3462">
        <v>3.2447793483734131</v>
      </c>
      <c r="EF3462">
        <v>3.1999173164367676</v>
      </c>
      <c r="EG3462">
        <v>3.2045023441314697</v>
      </c>
      <c r="EH3462">
        <v>3.1422286033630371</v>
      </c>
      <c r="EI3462">
        <v>3.2197396755218506</v>
      </c>
      <c r="EJ3462">
        <v>3.2963955402374268</v>
      </c>
      <c r="EK3462">
        <v>3.3803155422210693</v>
      </c>
      <c r="EL3462">
        <v>3.5625402927398682</v>
      </c>
      <c r="EM3462">
        <v>3.581329345703125</v>
      </c>
      <c r="EN3462">
        <v>27.728178024291992</v>
      </c>
      <c r="EO3462">
        <v>77.077461242675781</v>
      </c>
      <c r="EP3462">
        <v>76.750648498535156</v>
      </c>
      <c r="EQ3462">
        <v>75.973472595214844</v>
      </c>
      <c r="ER3462">
        <v>75.5709228515625</v>
      </c>
      <c r="ES3462">
        <v>75.40765380859375</v>
      </c>
      <c r="ET3462">
        <v>27.885114669799805</v>
      </c>
      <c r="EU3462">
        <v>6.5737042427062988</v>
      </c>
      <c r="EV3462">
        <v>6.5753316879272461</v>
      </c>
      <c r="EW3462">
        <v>6.6161684989929199</v>
      </c>
      <c r="EX3462">
        <v>6.325770378112793</v>
      </c>
      <c r="EY3462">
        <v>6.0006675720214844</v>
      </c>
      <c r="EZ3462">
        <v>75.339805603027344</v>
      </c>
      <c r="FA3462">
        <v>74.82110595703125</v>
      </c>
      <c r="FB3462">
        <v>74.354965209960937</v>
      </c>
      <c r="FC3462">
        <v>72.952789306640625</v>
      </c>
      <c r="FD3462">
        <v>72.001869201660156</v>
      </c>
      <c r="FE3462">
        <v>71.3031005859375</v>
      </c>
      <c r="FF3462">
        <v>70.659980773925781</v>
      </c>
      <c r="FG3462">
        <v>70.287925720214844</v>
      </c>
      <c r="FH3462">
        <v>71.255882263183594</v>
      </c>
      <c r="FI3462">
        <v>74.555908203125</v>
      </c>
      <c r="FJ3462">
        <v>78.838821411132813</v>
      </c>
      <c r="FK3462">
        <v>83.659553527832031</v>
      </c>
      <c r="FL3462">
        <v>87.374824523925781</v>
      </c>
      <c r="FM3462">
        <v>89.881210327148438</v>
      </c>
      <c r="FN3462">
        <v>90.933837890625</v>
      </c>
      <c r="FO3462">
        <v>91.016197204589844</v>
      </c>
      <c r="FP3462">
        <v>90.170318603515625</v>
      </c>
      <c r="FQ3462">
        <v>88.647529602050781</v>
      </c>
      <c r="FR3462">
        <v>86.408767700195313</v>
      </c>
      <c r="FS3462">
        <v>83.314964294433594</v>
      </c>
      <c r="FT3462">
        <v>80.243721008300781</v>
      </c>
      <c r="FU3462">
        <v>78.220855712890625</v>
      </c>
      <c r="FV3462">
        <v>76.781394958496094</v>
      </c>
      <c r="FW3462">
        <v>75.361160278320312</v>
      </c>
      <c r="FX3462">
        <v>1131</v>
      </c>
      <c r="FY3462">
        <v>3.749273344874382E-2</v>
      </c>
      <c r="FZ3462">
        <v>1</v>
      </c>
    </row>
    <row r="3463" spans="1:182" x14ac:dyDescent="0.2">
      <c r="A3463" t="s">
        <v>245</v>
      </c>
      <c r="B3463" t="s">
        <v>252</v>
      </c>
      <c r="C3463" t="s">
        <v>217</v>
      </c>
      <c r="D3463" t="s">
        <v>45</v>
      </c>
      <c r="E3463">
        <v>2017</v>
      </c>
      <c r="F3463" t="s">
        <v>228</v>
      </c>
      <c r="G3463" t="s">
        <v>246</v>
      </c>
      <c r="H3463" t="s">
        <v>226</v>
      </c>
      <c r="I3463">
        <v>751.67</v>
      </c>
      <c r="L3463">
        <v>199.94698453293597</v>
      </c>
      <c r="M3463">
        <v>195.86712088652732</v>
      </c>
      <c r="N3463">
        <v>192.49570756232404</v>
      </c>
      <c r="O3463">
        <v>191.31248039620829</v>
      </c>
      <c r="P3463">
        <v>195.76252111589034</v>
      </c>
      <c r="Q3463">
        <v>204.90234769938493</v>
      </c>
      <c r="R3463">
        <v>216.60275984292991</v>
      </c>
      <c r="S3463">
        <v>221.66788366109711</v>
      </c>
      <c r="T3463">
        <v>226.51070355272529</v>
      </c>
      <c r="U3463">
        <v>232.34617067944407</v>
      </c>
      <c r="V3463">
        <v>241.19429501518533</v>
      </c>
      <c r="W3463">
        <v>245.63214725745615</v>
      </c>
      <c r="X3463">
        <v>246.53280556139606</v>
      </c>
      <c r="Y3463">
        <v>249.25569172900606</v>
      </c>
      <c r="Z3463">
        <v>250.14745227389022</v>
      </c>
      <c r="AA3463">
        <v>249.13467020942841</v>
      </c>
      <c r="AB3463">
        <v>247.45640471519636</v>
      </c>
      <c r="AC3463">
        <v>243.47510299457434</v>
      </c>
      <c r="AD3463">
        <v>240.75552286893083</v>
      </c>
      <c r="AE3463">
        <v>242.15141839923004</v>
      </c>
      <c r="AF3463">
        <v>239.70001040744259</v>
      </c>
      <c r="AG3463">
        <v>229.07450810246945</v>
      </c>
      <c r="AH3463">
        <v>216.32351853654453</v>
      </c>
      <c r="AI3463">
        <v>206.29332478314879</v>
      </c>
      <c r="AJ3463">
        <v>-4.097966194152832</v>
      </c>
      <c r="AK3463">
        <v>-4.0531463623046875</v>
      </c>
      <c r="AL3463">
        <v>-4.0107994079589844</v>
      </c>
      <c r="AM3463">
        <v>-3.9970064163208008</v>
      </c>
      <c r="AN3463">
        <v>-4.0407710075378418</v>
      </c>
      <c r="AO3463">
        <v>-4.1498031616210938</v>
      </c>
      <c r="AP3463">
        <v>-4.1706209182739258</v>
      </c>
      <c r="AQ3463">
        <v>-4.1184844970703125</v>
      </c>
      <c r="AR3463">
        <v>-4.164459228515625</v>
      </c>
      <c r="AS3463">
        <v>-4.2498869895935059</v>
      </c>
      <c r="AT3463">
        <v>-4.3719801902770996</v>
      </c>
      <c r="AU3463">
        <v>-4.4167943000793457</v>
      </c>
      <c r="AV3463">
        <v>17.822864532470703</v>
      </c>
      <c r="AW3463">
        <v>64.977302551269531</v>
      </c>
      <c r="AX3463">
        <v>64.687980651855469</v>
      </c>
      <c r="AY3463">
        <v>63.852149963378906</v>
      </c>
      <c r="AZ3463">
        <v>63.355831146240234</v>
      </c>
      <c r="BA3463">
        <v>63.195137023925781</v>
      </c>
      <c r="BB3463">
        <v>17.777570724487305</v>
      </c>
      <c r="BC3463">
        <v>-2.3945941925048828</v>
      </c>
      <c r="BD3463">
        <v>-2.4329209327697754</v>
      </c>
      <c r="BE3463">
        <v>-2.2986366748809814</v>
      </c>
      <c r="BF3463">
        <v>-2.3551254272460937</v>
      </c>
      <c r="BG3463">
        <v>-2.7302515506744385</v>
      </c>
      <c r="BH3463">
        <v>-1.8897774219512939</v>
      </c>
      <c r="BI3463">
        <v>-1.866554856300354</v>
      </c>
      <c r="BJ3463">
        <v>-1.8518180847167969</v>
      </c>
      <c r="BK3463">
        <v>-1.8577535152435303</v>
      </c>
      <c r="BL3463">
        <v>-1.9018423557281494</v>
      </c>
      <c r="BM3463">
        <v>-1.977311372756958</v>
      </c>
      <c r="BN3463">
        <v>-2.0103754997253418</v>
      </c>
      <c r="BO3463">
        <v>-1.9507433176040649</v>
      </c>
      <c r="BP3463">
        <v>-1.9604924917221069</v>
      </c>
      <c r="BQ3463">
        <v>-1.9958943128585815</v>
      </c>
      <c r="BR3463">
        <v>-2.0280907154083252</v>
      </c>
      <c r="BS3463">
        <v>-2.0541162490844727</v>
      </c>
      <c r="BT3463">
        <v>20.748933792114258</v>
      </c>
      <c r="BU3463">
        <v>68.551734924316406</v>
      </c>
      <c r="BV3463">
        <v>68.2513427734375</v>
      </c>
      <c r="BW3463">
        <v>67.432838439941406</v>
      </c>
      <c r="BX3463">
        <v>66.964218139648438</v>
      </c>
      <c r="BY3463">
        <v>66.802764892578125</v>
      </c>
      <c r="BZ3463">
        <v>20.76338005065918</v>
      </c>
      <c r="CA3463">
        <v>0.25467747449874878</v>
      </c>
      <c r="CB3463">
        <v>0.22815331816673279</v>
      </c>
      <c r="CC3463">
        <v>0.33483287692070007</v>
      </c>
      <c r="CD3463">
        <v>0.209246426820755</v>
      </c>
      <c r="CE3463">
        <v>-0.15110261738300323</v>
      </c>
      <c r="CF3463">
        <v>-0.36039236187934875</v>
      </c>
      <c r="CG3463">
        <v>-0.35212826728820801</v>
      </c>
      <c r="CH3463">
        <v>-0.35651415586471558</v>
      </c>
      <c r="CI3463">
        <v>-0.37611353397369385</v>
      </c>
      <c r="CJ3463">
        <v>-0.4204268753528595</v>
      </c>
      <c r="CK3463">
        <v>-0.47265028953552246</v>
      </c>
      <c r="CL3463">
        <v>-0.51419609785079956</v>
      </c>
      <c r="CM3463">
        <v>-0.44937238097190857</v>
      </c>
      <c r="CN3463">
        <v>-0.43403181433677673</v>
      </c>
      <c r="CO3463">
        <v>-0.43478578329086304</v>
      </c>
      <c r="CP3463">
        <v>-0.40471991896629333</v>
      </c>
      <c r="CQ3463">
        <v>-0.41773253679275513</v>
      </c>
      <c r="CR3463">
        <v>22.775522232055664</v>
      </c>
      <c r="CS3463">
        <v>71.027381896972656</v>
      </c>
      <c r="CT3463">
        <v>70.719314575195313</v>
      </c>
      <c r="CU3463">
        <v>69.912811279296875</v>
      </c>
      <c r="CV3463">
        <v>69.46337890625</v>
      </c>
      <c r="CW3463">
        <v>69.3013916015625</v>
      </c>
      <c r="CX3463">
        <v>22.831342697143555</v>
      </c>
      <c r="CY3463">
        <v>2.089555025100708</v>
      </c>
      <c r="CZ3463">
        <v>2.0712053775787354</v>
      </c>
      <c r="DA3463">
        <v>2.1587657928466797</v>
      </c>
      <c r="DB3463">
        <v>1.9853224754333496</v>
      </c>
      <c r="DC3463">
        <v>1.6352080106735229</v>
      </c>
      <c r="DD3463">
        <v>1.1689926385879517</v>
      </c>
      <c r="DE3463">
        <v>1.162298321723938</v>
      </c>
      <c r="DF3463">
        <v>1.1387897729873657</v>
      </c>
      <c r="DG3463">
        <v>1.1055264472961426</v>
      </c>
      <c r="DH3463">
        <v>1.0609886646270752</v>
      </c>
      <c r="DI3463">
        <v>1.0320107936859131</v>
      </c>
      <c r="DJ3463">
        <v>0.9819832444190979</v>
      </c>
      <c r="DK3463">
        <v>1.051998496055603</v>
      </c>
      <c r="DL3463">
        <v>1.0924288034439087</v>
      </c>
      <c r="DM3463">
        <v>1.1263227462768555</v>
      </c>
      <c r="DN3463">
        <v>1.2186506986618042</v>
      </c>
      <c r="DO3463">
        <v>1.2186511754989624</v>
      </c>
      <c r="DP3463">
        <v>24.802108764648438</v>
      </c>
      <c r="DQ3463">
        <v>73.503021240234375</v>
      </c>
      <c r="DR3463">
        <v>73.187286376953125</v>
      </c>
      <c r="DS3463">
        <v>72.392784118652344</v>
      </c>
      <c r="DT3463">
        <v>71.962539672851563</v>
      </c>
      <c r="DU3463">
        <v>71.800025939941406</v>
      </c>
      <c r="DV3463">
        <v>24.89930534362793</v>
      </c>
      <c r="DW3463">
        <v>3.9244325160980225</v>
      </c>
      <c r="DX3463">
        <v>3.914257287979126</v>
      </c>
      <c r="DY3463">
        <v>3.9826986789703369</v>
      </c>
      <c r="DZ3463">
        <v>3.7613985538482666</v>
      </c>
      <c r="EA3463">
        <v>3.4215185642242432</v>
      </c>
      <c r="EB3463">
        <v>3.3771817684173584</v>
      </c>
      <c r="EC3463">
        <v>3.3488895893096924</v>
      </c>
      <c r="ED3463">
        <v>3.2977712154388428</v>
      </c>
      <c r="EE3463">
        <v>3.2447793483734131</v>
      </c>
      <c r="EF3463">
        <v>3.1999173164367676</v>
      </c>
      <c r="EG3463">
        <v>3.2045023441314697</v>
      </c>
      <c r="EH3463">
        <v>3.1422286033630371</v>
      </c>
      <c r="EI3463">
        <v>3.2197396755218506</v>
      </c>
      <c r="EJ3463">
        <v>3.2963955402374268</v>
      </c>
      <c r="EK3463">
        <v>3.3803155422210693</v>
      </c>
      <c r="EL3463">
        <v>3.5625402927398682</v>
      </c>
      <c r="EM3463">
        <v>3.581329345703125</v>
      </c>
      <c r="EN3463">
        <v>27.728178024291992</v>
      </c>
      <c r="EO3463">
        <v>77.077461242675781</v>
      </c>
      <c r="EP3463">
        <v>76.750648498535156</v>
      </c>
      <c r="EQ3463">
        <v>75.973472595214844</v>
      </c>
      <c r="ER3463">
        <v>75.5709228515625</v>
      </c>
      <c r="ES3463">
        <v>75.40765380859375</v>
      </c>
      <c r="ET3463">
        <v>27.885114669799805</v>
      </c>
      <c r="EU3463">
        <v>6.5737042427062988</v>
      </c>
      <c r="EV3463">
        <v>6.5753316879272461</v>
      </c>
      <c r="EW3463">
        <v>6.6161684989929199</v>
      </c>
      <c r="EX3463">
        <v>6.325770378112793</v>
      </c>
      <c r="EY3463">
        <v>6.0006675720214844</v>
      </c>
      <c r="EZ3463">
        <v>75.339805603027344</v>
      </c>
      <c r="FA3463">
        <v>74.82110595703125</v>
      </c>
      <c r="FB3463">
        <v>74.354965209960937</v>
      </c>
      <c r="FC3463">
        <v>72.952789306640625</v>
      </c>
      <c r="FD3463">
        <v>72.001869201660156</v>
      </c>
      <c r="FE3463">
        <v>71.3031005859375</v>
      </c>
      <c r="FF3463">
        <v>70.659980773925781</v>
      </c>
      <c r="FG3463">
        <v>70.287925720214844</v>
      </c>
      <c r="FH3463">
        <v>71.255882263183594</v>
      </c>
      <c r="FI3463">
        <v>74.555908203125</v>
      </c>
      <c r="FJ3463">
        <v>78.838821411132813</v>
      </c>
      <c r="FK3463">
        <v>83.659553527832031</v>
      </c>
      <c r="FL3463">
        <v>87.374824523925781</v>
      </c>
      <c r="FM3463">
        <v>89.881210327148438</v>
      </c>
      <c r="FN3463">
        <v>90.933837890625</v>
      </c>
      <c r="FO3463">
        <v>91.016197204589844</v>
      </c>
      <c r="FP3463">
        <v>90.170318603515625</v>
      </c>
      <c r="FQ3463">
        <v>88.647529602050781</v>
      </c>
      <c r="FR3463">
        <v>86.408767700195313</v>
      </c>
      <c r="FS3463">
        <v>83.314964294433594</v>
      </c>
      <c r="FT3463">
        <v>80.243721008300781</v>
      </c>
      <c r="FU3463">
        <v>78.220855712890625</v>
      </c>
      <c r="FV3463">
        <v>76.781394958496094</v>
      </c>
      <c r="FW3463">
        <v>75.361160278320312</v>
      </c>
      <c r="FX3463">
        <v>1131</v>
      </c>
      <c r="FY3463">
        <v>3.749273344874382E-2</v>
      </c>
      <c r="FZ3463">
        <v>1</v>
      </c>
    </row>
    <row r="3464" spans="1:182" x14ac:dyDescent="0.2">
      <c r="A3464" t="s">
        <v>245</v>
      </c>
      <c r="B3464" t="s">
        <v>252</v>
      </c>
      <c r="C3464" t="s">
        <v>217</v>
      </c>
      <c r="D3464" t="s">
        <v>46</v>
      </c>
      <c r="E3464">
        <v>2015</v>
      </c>
      <c r="F3464" t="s">
        <v>228</v>
      </c>
      <c r="G3464" t="s">
        <v>246</v>
      </c>
      <c r="H3464" t="s">
        <v>226</v>
      </c>
      <c r="I3464">
        <v>412.05</v>
      </c>
      <c r="L3464">
        <v>97.005149785625349</v>
      </c>
      <c r="M3464">
        <v>94.321502948946957</v>
      </c>
      <c r="N3464">
        <v>92.361575801293839</v>
      </c>
      <c r="O3464">
        <v>91.234612154528122</v>
      </c>
      <c r="P3464">
        <v>92.779963450845145</v>
      </c>
      <c r="Q3464">
        <v>99.23175207450717</v>
      </c>
      <c r="R3464">
        <v>109.20043032933148</v>
      </c>
      <c r="S3464">
        <v>111.07943668750602</v>
      </c>
      <c r="T3464">
        <v>119.22362804707313</v>
      </c>
      <c r="U3464">
        <v>118.2256834057315</v>
      </c>
      <c r="V3464">
        <v>119.59543728369097</v>
      </c>
      <c r="W3464">
        <v>125.39477476460786</v>
      </c>
      <c r="X3464">
        <v>129.29733375461856</v>
      </c>
      <c r="Y3464">
        <v>130.18144690629848</v>
      </c>
      <c r="Z3464">
        <v>130.75455413534752</v>
      </c>
      <c r="AA3464">
        <v>129.74330007166498</v>
      </c>
      <c r="AB3464">
        <v>127.22964518254446</v>
      </c>
      <c r="AC3464">
        <v>124.58201234445636</v>
      </c>
      <c r="AD3464">
        <v>122.39254191567312</v>
      </c>
      <c r="AE3464">
        <v>123.16765885933714</v>
      </c>
      <c r="AF3464">
        <v>121.22322063222651</v>
      </c>
      <c r="AG3464">
        <v>115.20094976052744</v>
      </c>
      <c r="AH3464">
        <v>110.40612586273076</v>
      </c>
      <c r="AI3464">
        <v>104.65405648727264</v>
      </c>
      <c r="AJ3464">
        <v>-2.9172322750091553</v>
      </c>
      <c r="AK3464">
        <v>-2.8783547878265381</v>
      </c>
      <c r="AL3464">
        <v>-2.8765029907226562</v>
      </c>
      <c r="AM3464">
        <v>-2.9517407417297363</v>
      </c>
      <c r="AN3464">
        <v>-2.9843780994415283</v>
      </c>
      <c r="AO3464">
        <v>-2.967968225479126</v>
      </c>
      <c r="AP3464">
        <v>-3.2537047863006592</v>
      </c>
      <c r="AQ3464">
        <v>-3.484285831451416</v>
      </c>
      <c r="AR3464">
        <v>-3.7322227954864502</v>
      </c>
      <c r="AS3464">
        <v>-3.6601250171661377</v>
      </c>
      <c r="AT3464">
        <v>-3.4778919219970703</v>
      </c>
      <c r="AU3464">
        <v>-3.4247164726257324</v>
      </c>
      <c r="AV3464">
        <v>-3.4789683818817139</v>
      </c>
      <c r="AW3464">
        <v>-3.6030492782592773</v>
      </c>
      <c r="AX3464">
        <v>-3.5730502605438232</v>
      </c>
      <c r="AY3464">
        <v>7.7222533226013184</v>
      </c>
      <c r="AZ3464">
        <v>29.829484939575195</v>
      </c>
      <c r="BA3464">
        <v>29.789749145507813</v>
      </c>
      <c r="BB3464">
        <v>30.517290115356445</v>
      </c>
      <c r="BC3464">
        <v>32.026176452636719</v>
      </c>
      <c r="BD3464">
        <v>31.876764297485352</v>
      </c>
      <c r="BE3464">
        <v>7.2817506790161133</v>
      </c>
      <c r="BF3464">
        <v>-2.1744785308837891</v>
      </c>
      <c r="BG3464">
        <v>-2.1120028495788574</v>
      </c>
      <c r="BH3464">
        <v>-1.3471931219100952</v>
      </c>
      <c r="BI3464">
        <v>-1.3457320928573608</v>
      </c>
      <c r="BJ3464">
        <v>-1.3328783512115479</v>
      </c>
      <c r="BK3464">
        <v>-1.3649187088012695</v>
      </c>
      <c r="BL3464">
        <v>-1.3704531192779541</v>
      </c>
      <c r="BM3464">
        <v>-1.363639235496521</v>
      </c>
      <c r="BN3464">
        <v>-1.493794322013855</v>
      </c>
      <c r="BO3464">
        <v>-1.6379066705703735</v>
      </c>
      <c r="BP3464">
        <v>-1.6949319839477539</v>
      </c>
      <c r="BQ3464">
        <v>-1.6726311445236206</v>
      </c>
      <c r="BR3464">
        <v>-1.6254589557647705</v>
      </c>
      <c r="BS3464">
        <v>-1.5831364393234253</v>
      </c>
      <c r="BT3464">
        <v>-1.6000033617019653</v>
      </c>
      <c r="BU3464">
        <v>-1.6596953868865967</v>
      </c>
      <c r="BV3464">
        <v>-1.6360933780670166</v>
      </c>
      <c r="BW3464">
        <v>9.7489261627197266</v>
      </c>
      <c r="BX3464">
        <v>32.222690582275391</v>
      </c>
      <c r="BY3464">
        <v>32.094490051269531</v>
      </c>
      <c r="BZ3464">
        <v>33.003250122070313</v>
      </c>
      <c r="CA3464">
        <v>34.613300323486328</v>
      </c>
      <c r="CB3464">
        <v>34.473796844482422</v>
      </c>
      <c r="CC3464">
        <v>9.4427318572998047</v>
      </c>
      <c r="CD3464">
        <v>-0.31575646996498108</v>
      </c>
      <c r="CE3464">
        <v>-0.20431266725063324</v>
      </c>
      <c r="CF3464">
        <v>-0.2597888708114624</v>
      </c>
      <c r="CG3464">
        <v>-0.284242182970047</v>
      </c>
      <c r="CH3464">
        <v>-0.26376864314079285</v>
      </c>
      <c r="CI3464">
        <v>-0.26589065790176392</v>
      </c>
      <c r="CJ3464">
        <v>-0.25265365839004517</v>
      </c>
      <c r="CK3464">
        <v>-0.25248584151268005</v>
      </c>
      <c r="CL3464">
        <v>-0.27488571405410767</v>
      </c>
      <c r="CM3464">
        <v>-0.359110027551651</v>
      </c>
      <c r="CN3464">
        <v>-0.28391066193580627</v>
      </c>
      <c r="CO3464">
        <v>-0.29609894752502441</v>
      </c>
      <c r="CP3464">
        <v>-0.34246960282325745</v>
      </c>
      <c r="CQ3464">
        <v>-0.30766376852989197</v>
      </c>
      <c r="CR3464">
        <v>-0.29863789677619934</v>
      </c>
      <c r="CS3464">
        <v>-0.31373438239097595</v>
      </c>
      <c r="CT3464">
        <v>-0.29456287622451782</v>
      </c>
      <c r="CU3464">
        <v>11.152593612670898</v>
      </c>
      <c r="CV3464">
        <v>33.880218505859375</v>
      </c>
      <c r="CW3464">
        <v>33.690746307373047</v>
      </c>
      <c r="CX3464">
        <v>34.725017547607422</v>
      </c>
      <c r="CY3464">
        <v>36.405132293701172</v>
      </c>
      <c r="CZ3464">
        <v>36.272491455078125</v>
      </c>
      <c r="DA3464">
        <v>10.939420700073242</v>
      </c>
      <c r="DB3464">
        <v>0.97158873081207275</v>
      </c>
      <c r="DC3464">
        <v>1.1169476509094238</v>
      </c>
      <c r="DD3464">
        <v>0.82761543989181519</v>
      </c>
      <c r="DE3464">
        <v>0.77724766731262207</v>
      </c>
      <c r="DF3464">
        <v>0.80534112453460693</v>
      </c>
      <c r="DG3464">
        <v>0.8331373929977417</v>
      </c>
      <c r="DH3464">
        <v>0.86514580249786377</v>
      </c>
      <c r="DI3464">
        <v>0.85866755247116089</v>
      </c>
      <c r="DJ3464">
        <v>0.94402295351028442</v>
      </c>
      <c r="DK3464">
        <v>0.91968661546707153</v>
      </c>
      <c r="DL3464">
        <v>1.1271107196807861</v>
      </c>
      <c r="DM3464">
        <v>1.0804332494735718</v>
      </c>
      <c r="DN3464">
        <v>0.94051980972290039</v>
      </c>
      <c r="DO3464">
        <v>0.96780890226364136</v>
      </c>
      <c r="DP3464">
        <v>1.0027275085449219</v>
      </c>
      <c r="DQ3464">
        <v>1.0322266817092896</v>
      </c>
      <c r="DR3464">
        <v>1.046967625617981</v>
      </c>
      <c r="DS3464">
        <v>12.55626106262207</v>
      </c>
      <c r="DT3464">
        <v>35.537746429443359</v>
      </c>
      <c r="DU3464">
        <v>35.287002563476562</v>
      </c>
      <c r="DV3464">
        <v>36.446788787841797</v>
      </c>
      <c r="DW3464">
        <v>38.196964263916016</v>
      </c>
      <c r="DX3464">
        <v>38.071189880371094</v>
      </c>
      <c r="DY3464">
        <v>12.43610954284668</v>
      </c>
      <c r="DZ3464">
        <v>2.2589340209960937</v>
      </c>
      <c r="EA3464">
        <v>2.4382081031799316</v>
      </c>
      <c r="EB3464">
        <v>2.3976545333862305</v>
      </c>
      <c r="EC3464">
        <v>2.3098704814910889</v>
      </c>
      <c r="ED3464">
        <v>2.3489658832550049</v>
      </c>
      <c r="EE3464">
        <v>2.4199593067169189</v>
      </c>
      <c r="EF3464">
        <v>2.4790706634521484</v>
      </c>
      <c r="EG3464">
        <v>2.4629964828491211</v>
      </c>
      <c r="EH3464">
        <v>2.7039334774017334</v>
      </c>
      <c r="EI3464">
        <v>2.7660658359527588</v>
      </c>
      <c r="EJ3464">
        <v>3.1644015312194824</v>
      </c>
      <c r="EK3464">
        <v>3.0679271221160889</v>
      </c>
      <c r="EL3464">
        <v>2.7929527759552002</v>
      </c>
      <c r="EM3464">
        <v>2.8093888759613037</v>
      </c>
      <c r="EN3464">
        <v>2.88169264793396</v>
      </c>
      <c r="EO3464">
        <v>2.9755806922912598</v>
      </c>
      <c r="EP3464">
        <v>2.983924388885498</v>
      </c>
      <c r="EQ3464">
        <v>14.582934379577637</v>
      </c>
      <c r="ER3464">
        <v>37.930950164794922</v>
      </c>
      <c r="ES3464">
        <v>37.591743469238281</v>
      </c>
      <c r="ET3464">
        <v>38.932750701904297</v>
      </c>
      <c r="EU3464">
        <v>40.784088134765625</v>
      </c>
      <c r="EV3464">
        <v>40.668220520019531</v>
      </c>
      <c r="EW3464">
        <v>14.597089767456055</v>
      </c>
      <c r="EX3464">
        <v>4.1176557540893555</v>
      </c>
      <c r="EY3464">
        <v>4.3458981513977051</v>
      </c>
      <c r="EZ3464">
        <v>63.994842529296875</v>
      </c>
      <c r="FA3464">
        <v>62.859378814697266</v>
      </c>
      <c r="FB3464">
        <v>62.127437591552734</v>
      </c>
      <c r="FC3464">
        <v>61.162544250488281</v>
      </c>
      <c r="FD3464">
        <v>60.275550842285156</v>
      </c>
      <c r="FE3464">
        <v>59.440929412841797</v>
      </c>
      <c r="FF3464">
        <v>59.204414367675781</v>
      </c>
      <c r="FG3464">
        <v>59.649024963378906</v>
      </c>
      <c r="FH3464">
        <v>61.665210723876953</v>
      </c>
      <c r="FI3464">
        <v>66.074493408203125</v>
      </c>
      <c r="FJ3464">
        <v>71.373008728027344</v>
      </c>
      <c r="FK3464">
        <v>75.606277465820313</v>
      </c>
      <c r="FL3464">
        <v>78.293411254882813</v>
      </c>
      <c r="FM3464">
        <v>79.8056640625</v>
      </c>
      <c r="FN3464">
        <v>80.782852172851563</v>
      </c>
      <c r="FO3464">
        <v>80.775886535644531</v>
      </c>
      <c r="FP3464">
        <v>79.492500305175781</v>
      </c>
      <c r="FQ3464">
        <v>77.085769653320313</v>
      </c>
      <c r="FR3464">
        <v>74.456291198730469</v>
      </c>
      <c r="FS3464">
        <v>71.81658935546875</v>
      </c>
      <c r="FT3464">
        <v>69.787109375</v>
      </c>
      <c r="FU3464">
        <v>68.102531433105469</v>
      </c>
      <c r="FV3464">
        <v>66.521072387695313</v>
      </c>
      <c r="FW3464">
        <v>65.712753295898437</v>
      </c>
      <c r="FX3464">
        <v>1131</v>
      </c>
      <c r="FY3464">
        <v>3.749273344874382E-2</v>
      </c>
      <c r="FZ3464">
        <v>1</v>
      </c>
    </row>
    <row r="3465" spans="1:182" x14ac:dyDescent="0.2">
      <c r="A3465" t="s">
        <v>245</v>
      </c>
      <c r="B3465" t="s">
        <v>252</v>
      </c>
      <c r="C3465" t="s">
        <v>217</v>
      </c>
      <c r="D3465" t="s">
        <v>46</v>
      </c>
      <c r="E3465">
        <v>2016</v>
      </c>
      <c r="F3465" t="s">
        <v>228</v>
      </c>
      <c r="G3465" t="s">
        <v>246</v>
      </c>
      <c r="H3465" t="s">
        <v>226</v>
      </c>
      <c r="I3465">
        <v>412.05</v>
      </c>
      <c r="L3465">
        <v>97.005149785625349</v>
      </c>
      <c r="M3465">
        <v>94.321502948946957</v>
      </c>
      <c r="N3465">
        <v>92.361575801293839</v>
      </c>
      <c r="O3465">
        <v>91.234612154528122</v>
      </c>
      <c r="P3465">
        <v>92.779963450845145</v>
      </c>
      <c r="Q3465">
        <v>99.23175207450717</v>
      </c>
      <c r="R3465">
        <v>109.20043032933148</v>
      </c>
      <c r="S3465">
        <v>111.07943668750602</v>
      </c>
      <c r="T3465">
        <v>119.22362804707313</v>
      </c>
      <c r="U3465">
        <v>118.2256834057315</v>
      </c>
      <c r="V3465">
        <v>119.59543728369097</v>
      </c>
      <c r="W3465">
        <v>125.39477476460786</v>
      </c>
      <c r="X3465">
        <v>129.29733375461856</v>
      </c>
      <c r="Y3465">
        <v>130.18144690629848</v>
      </c>
      <c r="Z3465">
        <v>130.75455413534752</v>
      </c>
      <c r="AA3465">
        <v>129.74330007166498</v>
      </c>
      <c r="AB3465">
        <v>127.22964518254446</v>
      </c>
      <c r="AC3465">
        <v>124.58201234445636</v>
      </c>
      <c r="AD3465">
        <v>122.39254191567312</v>
      </c>
      <c r="AE3465">
        <v>123.16765885933714</v>
      </c>
      <c r="AF3465">
        <v>121.22322063222651</v>
      </c>
      <c r="AG3465">
        <v>115.20094976052744</v>
      </c>
      <c r="AH3465">
        <v>110.40612586273076</v>
      </c>
      <c r="AI3465">
        <v>104.65405648727264</v>
      </c>
      <c r="AJ3465">
        <v>-2.9172322750091553</v>
      </c>
      <c r="AK3465">
        <v>-2.8783547878265381</v>
      </c>
      <c r="AL3465">
        <v>-2.8765029907226562</v>
      </c>
      <c r="AM3465">
        <v>-2.9517407417297363</v>
      </c>
      <c r="AN3465">
        <v>-2.9843780994415283</v>
      </c>
      <c r="AO3465">
        <v>-2.967968225479126</v>
      </c>
      <c r="AP3465">
        <v>-3.2537047863006592</v>
      </c>
      <c r="AQ3465">
        <v>-3.484285831451416</v>
      </c>
      <c r="AR3465">
        <v>-3.7322227954864502</v>
      </c>
      <c r="AS3465">
        <v>-3.6601250171661377</v>
      </c>
      <c r="AT3465">
        <v>-3.4778919219970703</v>
      </c>
      <c r="AU3465">
        <v>-3.4247164726257324</v>
      </c>
      <c r="AV3465">
        <v>-3.4789683818817139</v>
      </c>
      <c r="AW3465">
        <v>-3.6030492782592773</v>
      </c>
      <c r="AX3465">
        <v>-3.5730502605438232</v>
      </c>
      <c r="AY3465">
        <v>7.7222533226013184</v>
      </c>
      <c r="AZ3465">
        <v>29.829484939575195</v>
      </c>
      <c r="BA3465">
        <v>29.789749145507813</v>
      </c>
      <c r="BB3465">
        <v>30.517290115356445</v>
      </c>
      <c r="BC3465">
        <v>32.026176452636719</v>
      </c>
      <c r="BD3465">
        <v>31.876764297485352</v>
      </c>
      <c r="BE3465">
        <v>7.2817506790161133</v>
      </c>
      <c r="BF3465">
        <v>-2.1744785308837891</v>
      </c>
      <c r="BG3465">
        <v>-2.1120028495788574</v>
      </c>
      <c r="BH3465">
        <v>-1.3471931219100952</v>
      </c>
      <c r="BI3465">
        <v>-1.3457320928573608</v>
      </c>
      <c r="BJ3465">
        <v>-1.3328783512115479</v>
      </c>
      <c r="BK3465">
        <v>-1.3649187088012695</v>
      </c>
      <c r="BL3465">
        <v>-1.3704531192779541</v>
      </c>
      <c r="BM3465">
        <v>-1.363639235496521</v>
      </c>
      <c r="BN3465">
        <v>-1.493794322013855</v>
      </c>
      <c r="BO3465">
        <v>-1.6379066705703735</v>
      </c>
      <c r="BP3465">
        <v>-1.6949319839477539</v>
      </c>
      <c r="BQ3465">
        <v>-1.6726311445236206</v>
      </c>
      <c r="BR3465">
        <v>-1.6254589557647705</v>
      </c>
      <c r="BS3465">
        <v>-1.5831364393234253</v>
      </c>
      <c r="BT3465">
        <v>-1.6000033617019653</v>
      </c>
      <c r="BU3465">
        <v>-1.6596953868865967</v>
      </c>
      <c r="BV3465">
        <v>-1.6360933780670166</v>
      </c>
      <c r="BW3465">
        <v>9.7489261627197266</v>
      </c>
      <c r="BX3465">
        <v>32.222690582275391</v>
      </c>
      <c r="BY3465">
        <v>32.094490051269531</v>
      </c>
      <c r="BZ3465">
        <v>33.003250122070313</v>
      </c>
      <c r="CA3465">
        <v>34.613300323486328</v>
      </c>
      <c r="CB3465">
        <v>34.473796844482422</v>
      </c>
      <c r="CC3465">
        <v>9.4427318572998047</v>
      </c>
      <c r="CD3465">
        <v>-0.31575646996498108</v>
      </c>
      <c r="CE3465">
        <v>-0.20431266725063324</v>
      </c>
      <c r="CF3465">
        <v>-0.2597888708114624</v>
      </c>
      <c r="CG3465">
        <v>-0.284242182970047</v>
      </c>
      <c r="CH3465">
        <v>-0.26376864314079285</v>
      </c>
      <c r="CI3465">
        <v>-0.26589065790176392</v>
      </c>
      <c r="CJ3465">
        <v>-0.25265365839004517</v>
      </c>
      <c r="CK3465">
        <v>-0.25248584151268005</v>
      </c>
      <c r="CL3465">
        <v>-0.27488571405410767</v>
      </c>
      <c r="CM3465">
        <v>-0.359110027551651</v>
      </c>
      <c r="CN3465">
        <v>-0.28391066193580627</v>
      </c>
      <c r="CO3465">
        <v>-0.29609894752502441</v>
      </c>
      <c r="CP3465">
        <v>-0.34246960282325745</v>
      </c>
      <c r="CQ3465">
        <v>-0.30766376852989197</v>
      </c>
      <c r="CR3465">
        <v>-0.29863789677619934</v>
      </c>
      <c r="CS3465">
        <v>-0.31373438239097595</v>
      </c>
      <c r="CT3465">
        <v>-0.29456287622451782</v>
      </c>
      <c r="CU3465">
        <v>11.152593612670898</v>
      </c>
      <c r="CV3465">
        <v>33.880218505859375</v>
      </c>
      <c r="CW3465">
        <v>33.690746307373047</v>
      </c>
      <c r="CX3465">
        <v>34.725017547607422</v>
      </c>
      <c r="CY3465">
        <v>36.405132293701172</v>
      </c>
      <c r="CZ3465">
        <v>36.272491455078125</v>
      </c>
      <c r="DA3465">
        <v>10.939420700073242</v>
      </c>
      <c r="DB3465">
        <v>0.97158873081207275</v>
      </c>
      <c r="DC3465">
        <v>1.1169476509094238</v>
      </c>
      <c r="DD3465">
        <v>0.82761543989181519</v>
      </c>
      <c r="DE3465">
        <v>0.77724766731262207</v>
      </c>
      <c r="DF3465">
        <v>0.80534112453460693</v>
      </c>
      <c r="DG3465">
        <v>0.8331373929977417</v>
      </c>
      <c r="DH3465">
        <v>0.86514580249786377</v>
      </c>
      <c r="DI3465">
        <v>0.85866755247116089</v>
      </c>
      <c r="DJ3465">
        <v>0.94402295351028442</v>
      </c>
      <c r="DK3465">
        <v>0.91968661546707153</v>
      </c>
      <c r="DL3465">
        <v>1.1271107196807861</v>
      </c>
      <c r="DM3465">
        <v>1.0804332494735718</v>
      </c>
      <c r="DN3465">
        <v>0.94051980972290039</v>
      </c>
      <c r="DO3465">
        <v>0.96780890226364136</v>
      </c>
      <c r="DP3465">
        <v>1.0027275085449219</v>
      </c>
      <c r="DQ3465">
        <v>1.0322266817092896</v>
      </c>
      <c r="DR3465">
        <v>1.046967625617981</v>
      </c>
      <c r="DS3465">
        <v>12.55626106262207</v>
      </c>
      <c r="DT3465">
        <v>35.537746429443359</v>
      </c>
      <c r="DU3465">
        <v>35.287002563476562</v>
      </c>
      <c r="DV3465">
        <v>36.446788787841797</v>
      </c>
      <c r="DW3465">
        <v>38.196964263916016</v>
      </c>
      <c r="DX3465">
        <v>38.071189880371094</v>
      </c>
      <c r="DY3465">
        <v>12.43610954284668</v>
      </c>
      <c r="DZ3465">
        <v>2.2589340209960937</v>
      </c>
      <c r="EA3465">
        <v>2.4382081031799316</v>
      </c>
      <c r="EB3465">
        <v>2.3976545333862305</v>
      </c>
      <c r="EC3465">
        <v>2.3098704814910889</v>
      </c>
      <c r="ED3465">
        <v>2.3489658832550049</v>
      </c>
      <c r="EE3465">
        <v>2.4199593067169189</v>
      </c>
      <c r="EF3465">
        <v>2.4790706634521484</v>
      </c>
      <c r="EG3465">
        <v>2.4629964828491211</v>
      </c>
      <c r="EH3465">
        <v>2.7039334774017334</v>
      </c>
      <c r="EI3465">
        <v>2.7660658359527588</v>
      </c>
      <c r="EJ3465">
        <v>3.1644015312194824</v>
      </c>
      <c r="EK3465">
        <v>3.0679271221160889</v>
      </c>
      <c r="EL3465">
        <v>2.7929527759552002</v>
      </c>
      <c r="EM3465">
        <v>2.8093888759613037</v>
      </c>
      <c r="EN3465">
        <v>2.88169264793396</v>
      </c>
      <c r="EO3465">
        <v>2.9755806922912598</v>
      </c>
      <c r="EP3465">
        <v>2.983924388885498</v>
      </c>
      <c r="EQ3465">
        <v>14.582934379577637</v>
      </c>
      <c r="ER3465">
        <v>37.930950164794922</v>
      </c>
      <c r="ES3465">
        <v>37.591743469238281</v>
      </c>
      <c r="ET3465">
        <v>38.932750701904297</v>
      </c>
      <c r="EU3465">
        <v>40.784088134765625</v>
      </c>
      <c r="EV3465">
        <v>40.668220520019531</v>
      </c>
      <c r="EW3465">
        <v>14.597089767456055</v>
      </c>
      <c r="EX3465">
        <v>4.1176557540893555</v>
      </c>
      <c r="EY3465">
        <v>4.3458981513977051</v>
      </c>
      <c r="EZ3465">
        <v>63.994842529296875</v>
      </c>
      <c r="FA3465">
        <v>62.859378814697266</v>
      </c>
      <c r="FB3465">
        <v>62.127437591552734</v>
      </c>
      <c r="FC3465">
        <v>61.162544250488281</v>
      </c>
      <c r="FD3465">
        <v>60.275550842285156</v>
      </c>
      <c r="FE3465">
        <v>59.440929412841797</v>
      </c>
      <c r="FF3465">
        <v>59.204414367675781</v>
      </c>
      <c r="FG3465">
        <v>59.649024963378906</v>
      </c>
      <c r="FH3465">
        <v>61.665210723876953</v>
      </c>
      <c r="FI3465">
        <v>66.074493408203125</v>
      </c>
      <c r="FJ3465">
        <v>71.373008728027344</v>
      </c>
      <c r="FK3465">
        <v>75.606277465820313</v>
      </c>
      <c r="FL3465">
        <v>78.293411254882813</v>
      </c>
      <c r="FM3465">
        <v>79.8056640625</v>
      </c>
      <c r="FN3465">
        <v>80.782852172851563</v>
      </c>
      <c r="FO3465">
        <v>80.775886535644531</v>
      </c>
      <c r="FP3465">
        <v>79.492500305175781</v>
      </c>
      <c r="FQ3465">
        <v>77.085769653320313</v>
      </c>
      <c r="FR3465">
        <v>74.456291198730469</v>
      </c>
      <c r="FS3465">
        <v>71.81658935546875</v>
      </c>
      <c r="FT3465">
        <v>69.787109375</v>
      </c>
      <c r="FU3465">
        <v>68.102531433105469</v>
      </c>
      <c r="FV3465">
        <v>66.521072387695313</v>
      </c>
      <c r="FW3465">
        <v>65.712753295898437</v>
      </c>
      <c r="FX3465">
        <v>1131</v>
      </c>
      <c r="FY3465">
        <v>3.749273344874382E-2</v>
      </c>
      <c r="FZ3465">
        <v>1</v>
      </c>
    </row>
    <row r="3466" spans="1:182" x14ac:dyDescent="0.2">
      <c r="A3466" t="s">
        <v>245</v>
      </c>
      <c r="B3466" t="s">
        <v>252</v>
      </c>
      <c r="C3466" t="s">
        <v>217</v>
      </c>
      <c r="D3466" t="s">
        <v>46</v>
      </c>
      <c r="E3466">
        <v>2017</v>
      </c>
      <c r="F3466" t="s">
        <v>228</v>
      </c>
      <c r="G3466" t="s">
        <v>246</v>
      </c>
      <c r="H3466" t="s">
        <v>226</v>
      </c>
      <c r="I3466">
        <v>412.05</v>
      </c>
      <c r="L3466">
        <v>97.005149785625349</v>
      </c>
      <c r="M3466">
        <v>94.321502948946957</v>
      </c>
      <c r="N3466">
        <v>92.361575801293839</v>
      </c>
      <c r="O3466">
        <v>91.234612154528122</v>
      </c>
      <c r="P3466">
        <v>92.779963450845145</v>
      </c>
      <c r="Q3466">
        <v>99.23175207450717</v>
      </c>
      <c r="R3466">
        <v>109.20043032933148</v>
      </c>
      <c r="S3466">
        <v>111.07943668750602</v>
      </c>
      <c r="T3466">
        <v>119.22362804707313</v>
      </c>
      <c r="U3466">
        <v>118.2256834057315</v>
      </c>
      <c r="V3466">
        <v>119.59543728369097</v>
      </c>
      <c r="W3466">
        <v>125.39477476460786</v>
      </c>
      <c r="X3466">
        <v>129.29733375461856</v>
      </c>
      <c r="Y3466">
        <v>130.18144690629848</v>
      </c>
      <c r="Z3466">
        <v>130.75455413534752</v>
      </c>
      <c r="AA3466">
        <v>129.74330007166498</v>
      </c>
      <c r="AB3466">
        <v>127.22964518254446</v>
      </c>
      <c r="AC3466">
        <v>124.58201234445636</v>
      </c>
      <c r="AD3466">
        <v>122.39254191567312</v>
      </c>
      <c r="AE3466">
        <v>123.16765885933714</v>
      </c>
      <c r="AF3466">
        <v>121.22322063222651</v>
      </c>
      <c r="AG3466">
        <v>115.20094976052744</v>
      </c>
      <c r="AH3466">
        <v>110.40612586273076</v>
      </c>
      <c r="AI3466">
        <v>104.65405648727264</v>
      </c>
      <c r="AJ3466">
        <v>-2.9172322750091553</v>
      </c>
      <c r="AK3466">
        <v>-2.8783547878265381</v>
      </c>
      <c r="AL3466">
        <v>-2.8765029907226562</v>
      </c>
      <c r="AM3466">
        <v>-2.9517407417297363</v>
      </c>
      <c r="AN3466">
        <v>-2.9843780994415283</v>
      </c>
      <c r="AO3466">
        <v>-2.967968225479126</v>
      </c>
      <c r="AP3466">
        <v>-3.2537047863006592</v>
      </c>
      <c r="AQ3466">
        <v>-3.484285831451416</v>
      </c>
      <c r="AR3466">
        <v>-3.7322227954864502</v>
      </c>
      <c r="AS3466">
        <v>-3.6601250171661377</v>
      </c>
      <c r="AT3466">
        <v>-3.4778919219970703</v>
      </c>
      <c r="AU3466">
        <v>-3.4247164726257324</v>
      </c>
      <c r="AV3466">
        <v>-3.4789683818817139</v>
      </c>
      <c r="AW3466">
        <v>-3.6030492782592773</v>
      </c>
      <c r="AX3466">
        <v>-3.5730502605438232</v>
      </c>
      <c r="AY3466">
        <v>7.7222533226013184</v>
      </c>
      <c r="AZ3466">
        <v>29.829484939575195</v>
      </c>
      <c r="BA3466">
        <v>29.789749145507813</v>
      </c>
      <c r="BB3466">
        <v>30.517290115356445</v>
      </c>
      <c r="BC3466">
        <v>32.026176452636719</v>
      </c>
      <c r="BD3466">
        <v>31.876764297485352</v>
      </c>
      <c r="BE3466">
        <v>7.2817506790161133</v>
      </c>
      <c r="BF3466">
        <v>-2.1744785308837891</v>
      </c>
      <c r="BG3466">
        <v>-2.1120028495788574</v>
      </c>
      <c r="BH3466">
        <v>-1.3471931219100952</v>
      </c>
      <c r="BI3466">
        <v>-1.3457320928573608</v>
      </c>
      <c r="BJ3466">
        <v>-1.3328783512115479</v>
      </c>
      <c r="BK3466">
        <v>-1.3649187088012695</v>
      </c>
      <c r="BL3466">
        <v>-1.3704531192779541</v>
      </c>
      <c r="BM3466">
        <v>-1.363639235496521</v>
      </c>
      <c r="BN3466">
        <v>-1.493794322013855</v>
      </c>
      <c r="BO3466">
        <v>-1.6379066705703735</v>
      </c>
      <c r="BP3466">
        <v>-1.6949319839477539</v>
      </c>
      <c r="BQ3466">
        <v>-1.6726311445236206</v>
      </c>
      <c r="BR3466">
        <v>-1.6254589557647705</v>
      </c>
      <c r="BS3466">
        <v>-1.5831364393234253</v>
      </c>
      <c r="BT3466">
        <v>-1.6000033617019653</v>
      </c>
      <c r="BU3466">
        <v>-1.6596953868865967</v>
      </c>
      <c r="BV3466">
        <v>-1.6360933780670166</v>
      </c>
      <c r="BW3466">
        <v>9.7489261627197266</v>
      </c>
      <c r="BX3466">
        <v>32.222690582275391</v>
      </c>
      <c r="BY3466">
        <v>32.094490051269531</v>
      </c>
      <c r="BZ3466">
        <v>33.003250122070313</v>
      </c>
      <c r="CA3466">
        <v>34.613300323486328</v>
      </c>
      <c r="CB3466">
        <v>34.473796844482422</v>
      </c>
      <c r="CC3466">
        <v>9.4427318572998047</v>
      </c>
      <c r="CD3466">
        <v>-0.31575646996498108</v>
      </c>
      <c r="CE3466">
        <v>-0.20431266725063324</v>
      </c>
      <c r="CF3466">
        <v>-0.2597888708114624</v>
      </c>
      <c r="CG3466">
        <v>-0.284242182970047</v>
      </c>
      <c r="CH3466">
        <v>-0.26376864314079285</v>
      </c>
      <c r="CI3466">
        <v>-0.26589065790176392</v>
      </c>
      <c r="CJ3466">
        <v>-0.25265365839004517</v>
      </c>
      <c r="CK3466">
        <v>-0.25248584151268005</v>
      </c>
      <c r="CL3466">
        <v>-0.27488571405410767</v>
      </c>
      <c r="CM3466">
        <v>-0.359110027551651</v>
      </c>
      <c r="CN3466">
        <v>-0.28391066193580627</v>
      </c>
      <c r="CO3466">
        <v>-0.29609894752502441</v>
      </c>
      <c r="CP3466">
        <v>-0.34246960282325745</v>
      </c>
      <c r="CQ3466">
        <v>-0.30766376852989197</v>
      </c>
      <c r="CR3466">
        <v>-0.29863789677619934</v>
      </c>
      <c r="CS3466">
        <v>-0.31373438239097595</v>
      </c>
      <c r="CT3466">
        <v>-0.29456287622451782</v>
      </c>
      <c r="CU3466">
        <v>11.152593612670898</v>
      </c>
      <c r="CV3466">
        <v>33.880218505859375</v>
      </c>
      <c r="CW3466">
        <v>33.690746307373047</v>
      </c>
      <c r="CX3466">
        <v>34.725017547607422</v>
      </c>
      <c r="CY3466">
        <v>36.405132293701172</v>
      </c>
      <c r="CZ3466">
        <v>36.272491455078125</v>
      </c>
      <c r="DA3466">
        <v>10.939420700073242</v>
      </c>
      <c r="DB3466">
        <v>0.97158873081207275</v>
      </c>
      <c r="DC3466">
        <v>1.1169476509094238</v>
      </c>
      <c r="DD3466">
        <v>0.82761543989181519</v>
      </c>
      <c r="DE3466">
        <v>0.77724766731262207</v>
      </c>
      <c r="DF3466">
        <v>0.80534112453460693</v>
      </c>
      <c r="DG3466">
        <v>0.8331373929977417</v>
      </c>
      <c r="DH3466">
        <v>0.86514580249786377</v>
      </c>
      <c r="DI3466">
        <v>0.85866755247116089</v>
      </c>
      <c r="DJ3466">
        <v>0.94402295351028442</v>
      </c>
      <c r="DK3466">
        <v>0.91968661546707153</v>
      </c>
      <c r="DL3466">
        <v>1.1271107196807861</v>
      </c>
      <c r="DM3466">
        <v>1.0804332494735718</v>
      </c>
      <c r="DN3466">
        <v>0.94051980972290039</v>
      </c>
      <c r="DO3466">
        <v>0.96780890226364136</v>
      </c>
      <c r="DP3466">
        <v>1.0027275085449219</v>
      </c>
      <c r="DQ3466">
        <v>1.0322266817092896</v>
      </c>
      <c r="DR3466">
        <v>1.046967625617981</v>
      </c>
      <c r="DS3466">
        <v>12.55626106262207</v>
      </c>
      <c r="DT3466">
        <v>35.537746429443359</v>
      </c>
      <c r="DU3466">
        <v>35.287002563476562</v>
      </c>
      <c r="DV3466">
        <v>36.446788787841797</v>
      </c>
      <c r="DW3466">
        <v>38.196964263916016</v>
      </c>
      <c r="DX3466">
        <v>38.071189880371094</v>
      </c>
      <c r="DY3466">
        <v>12.43610954284668</v>
      </c>
      <c r="DZ3466">
        <v>2.2589340209960937</v>
      </c>
      <c r="EA3466">
        <v>2.4382081031799316</v>
      </c>
      <c r="EB3466">
        <v>2.3976545333862305</v>
      </c>
      <c r="EC3466">
        <v>2.3098704814910889</v>
      </c>
      <c r="ED3466">
        <v>2.3489658832550049</v>
      </c>
      <c r="EE3466">
        <v>2.4199593067169189</v>
      </c>
      <c r="EF3466">
        <v>2.4790706634521484</v>
      </c>
      <c r="EG3466">
        <v>2.4629964828491211</v>
      </c>
      <c r="EH3466">
        <v>2.7039334774017334</v>
      </c>
      <c r="EI3466">
        <v>2.7660658359527588</v>
      </c>
      <c r="EJ3466">
        <v>3.1644015312194824</v>
      </c>
      <c r="EK3466">
        <v>3.0679271221160889</v>
      </c>
      <c r="EL3466">
        <v>2.7929527759552002</v>
      </c>
      <c r="EM3466">
        <v>2.8093888759613037</v>
      </c>
      <c r="EN3466">
        <v>2.88169264793396</v>
      </c>
      <c r="EO3466">
        <v>2.9755806922912598</v>
      </c>
      <c r="EP3466">
        <v>2.983924388885498</v>
      </c>
      <c r="EQ3466">
        <v>14.582934379577637</v>
      </c>
      <c r="ER3466">
        <v>37.930950164794922</v>
      </c>
      <c r="ES3466">
        <v>37.591743469238281</v>
      </c>
      <c r="ET3466">
        <v>38.932750701904297</v>
      </c>
      <c r="EU3466">
        <v>40.784088134765625</v>
      </c>
      <c r="EV3466">
        <v>40.668220520019531</v>
      </c>
      <c r="EW3466">
        <v>14.597089767456055</v>
      </c>
      <c r="EX3466">
        <v>4.1176557540893555</v>
      </c>
      <c r="EY3466">
        <v>4.3458981513977051</v>
      </c>
      <c r="EZ3466">
        <v>63.994842529296875</v>
      </c>
      <c r="FA3466">
        <v>62.859378814697266</v>
      </c>
      <c r="FB3466">
        <v>62.127437591552734</v>
      </c>
      <c r="FC3466">
        <v>61.162544250488281</v>
      </c>
      <c r="FD3466">
        <v>60.275550842285156</v>
      </c>
      <c r="FE3466">
        <v>59.440929412841797</v>
      </c>
      <c r="FF3466">
        <v>59.204414367675781</v>
      </c>
      <c r="FG3466">
        <v>59.649024963378906</v>
      </c>
      <c r="FH3466">
        <v>61.665210723876953</v>
      </c>
      <c r="FI3466">
        <v>66.074493408203125</v>
      </c>
      <c r="FJ3466">
        <v>71.373008728027344</v>
      </c>
      <c r="FK3466">
        <v>75.606277465820313</v>
      </c>
      <c r="FL3466">
        <v>78.293411254882813</v>
      </c>
      <c r="FM3466">
        <v>79.8056640625</v>
      </c>
      <c r="FN3466">
        <v>80.782852172851563</v>
      </c>
      <c r="FO3466">
        <v>80.775886535644531</v>
      </c>
      <c r="FP3466">
        <v>79.492500305175781</v>
      </c>
      <c r="FQ3466">
        <v>77.085769653320313</v>
      </c>
      <c r="FR3466">
        <v>74.456291198730469</v>
      </c>
      <c r="FS3466">
        <v>71.81658935546875</v>
      </c>
      <c r="FT3466">
        <v>69.787109375</v>
      </c>
      <c r="FU3466">
        <v>68.102531433105469</v>
      </c>
      <c r="FV3466">
        <v>66.521072387695313</v>
      </c>
      <c r="FW3466">
        <v>65.712753295898437</v>
      </c>
      <c r="FX3466">
        <v>1131</v>
      </c>
      <c r="FY3466">
        <v>3.749273344874382E-2</v>
      </c>
      <c r="FZ3466">
        <v>1</v>
      </c>
    </row>
    <row r="3467" spans="1:182" x14ac:dyDescent="0.2">
      <c r="A3467" t="s">
        <v>245</v>
      </c>
      <c r="B3467" t="s">
        <v>252</v>
      </c>
      <c r="C3467" t="s">
        <v>217</v>
      </c>
      <c r="D3467" t="s">
        <v>47</v>
      </c>
      <c r="E3467">
        <v>2015</v>
      </c>
      <c r="F3467" t="s">
        <v>228</v>
      </c>
      <c r="G3467" t="s">
        <v>246</v>
      </c>
      <c r="H3467" t="s">
        <v>226</v>
      </c>
      <c r="I3467">
        <v>412.05</v>
      </c>
      <c r="L3467">
        <v>85.843571634035555</v>
      </c>
      <c r="M3467">
        <v>83.960102888415648</v>
      </c>
      <c r="N3467">
        <v>82.931066621427149</v>
      </c>
      <c r="O3467">
        <v>83.044833070982307</v>
      </c>
      <c r="P3467">
        <v>85.048012685394639</v>
      </c>
      <c r="Q3467">
        <v>89.898573642093737</v>
      </c>
      <c r="R3467">
        <v>97.45580424351526</v>
      </c>
      <c r="S3467">
        <v>99.937992949879884</v>
      </c>
      <c r="T3467">
        <v>102.76458417510258</v>
      </c>
      <c r="U3467">
        <v>103.59058665473626</v>
      </c>
      <c r="V3467">
        <v>104.42793742104625</v>
      </c>
      <c r="W3467">
        <v>106.19626557448632</v>
      </c>
      <c r="X3467">
        <v>107.86566682322307</v>
      </c>
      <c r="Y3467">
        <v>107.42325774852181</v>
      </c>
      <c r="Z3467">
        <v>107.99883330081977</v>
      </c>
      <c r="AA3467">
        <v>107.43618326475374</v>
      </c>
      <c r="AB3467">
        <v>107.0859201977122</v>
      </c>
      <c r="AC3467">
        <v>107.47638329862232</v>
      </c>
      <c r="AD3467">
        <v>104.55256675106683</v>
      </c>
      <c r="AE3467">
        <v>103.63221874914132</v>
      </c>
      <c r="AF3467">
        <v>102.00395131824067</v>
      </c>
      <c r="AG3467">
        <v>98.760071011952306</v>
      </c>
      <c r="AH3467">
        <v>95.056251417189813</v>
      </c>
      <c r="AI3467">
        <v>90.285740810922292</v>
      </c>
      <c r="AJ3467">
        <v>-2.3279526233673096</v>
      </c>
      <c r="AK3467">
        <v>-2.2727389335632324</v>
      </c>
      <c r="AL3467">
        <v>-2.2503476142883301</v>
      </c>
      <c r="AM3467">
        <v>-2.2709534168243408</v>
      </c>
      <c r="AN3467">
        <v>-2.3275072574615479</v>
      </c>
      <c r="AO3467">
        <v>-2.4095654487609863</v>
      </c>
      <c r="AP3467">
        <v>-2.531914234161377</v>
      </c>
      <c r="AQ3467">
        <v>-2.6808669567108154</v>
      </c>
      <c r="AR3467">
        <v>-2.7144746780395508</v>
      </c>
      <c r="AS3467">
        <v>-2.6735303401947021</v>
      </c>
      <c r="AT3467">
        <v>-2.4913148880004883</v>
      </c>
      <c r="AU3467">
        <v>-2.5289146900177002</v>
      </c>
      <c r="AV3467">
        <v>-2.5673694610595703</v>
      </c>
      <c r="AW3467">
        <v>-2.6590743064880371</v>
      </c>
      <c r="AX3467">
        <v>-2.6113061904907227</v>
      </c>
      <c r="AY3467">
        <v>6.5023899078369141</v>
      </c>
      <c r="AZ3467">
        <v>25.059659957885742</v>
      </c>
      <c r="BA3467">
        <v>25.146883010864258</v>
      </c>
      <c r="BB3467">
        <v>24.432491302490234</v>
      </c>
      <c r="BC3467">
        <v>24.138826370239258</v>
      </c>
      <c r="BD3467">
        <v>23.900796890258789</v>
      </c>
      <c r="BE3467">
        <v>5.807927131652832</v>
      </c>
      <c r="BF3467">
        <v>-1.3256642818450928</v>
      </c>
      <c r="BG3467">
        <v>-1.3074419498443604</v>
      </c>
      <c r="BH3467">
        <v>-1.0912262201309204</v>
      </c>
      <c r="BI3467">
        <v>-1.069884181022644</v>
      </c>
      <c r="BJ3467">
        <v>-1.0728225708007813</v>
      </c>
      <c r="BK3467">
        <v>-1.0873353481292725</v>
      </c>
      <c r="BL3467">
        <v>-1.115662693977356</v>
      </c>
      <c r="BM3467">
        <v>-1.1613997220993042</v>
      </c>
      <c r="BN3467">
        <v>-1.2454313039779663</v>
      </c>
      <c r="BO3467">
        <v>-1.3415976762771606</v>
      </c>
      <c r="BP3467">
        <v>-1.3198118209838867</v>
      </c>
      <c r="BQ3467">
        <v>-1.2656670808792114</v>
      </c>
      <c r="BR3467">
        <v>-1.2071515321731567</v>
      </c>
      <c r="BS3467">
        <v>-1.217235803604126</v>
      </c>
      <c r="BT3467">
        <v>-1.2267676591873169</v>
      </c>
      <c r="BU3467">
        <v>-1.2795140743255615</v>
      </c>
      <c r="BV3467">
        <v>-1.2475032806396484</v>
      </c>
      <c r="BW3467">
        <v>8.0777597427368164</v>
      </c>
      <c r="BX3467">
        <v>27.012788772583008</v>
      </c>
      <c r="BY3467">
        <v>27.148050308227539</v>
      </c>
      <c r="BZ3467">
        <v>26.486297607421875</v>
      </c>
      <c r="CA3467">
        <v>26.259548187255859</v>
      </c>
      <c r="CB3467">
        <v>26.019548416137695</v>
      </c>
      <c r="CC3467">
        <v>7.5193891525268555</v>
      </c>
      <c r="CD3467">
        <v>7.7652186155319214E-2</v>
      </c>
      <c r="CE3467">
        <v>7.0576034486293793E-2</v>
      </c>
      <c r="CF3467">
        <v>-0.2346731424331665</v>
      </c>
      <c r="CG3467">
        <v>-0.23679056763648987</v>
      </c>
      <c r="CH3467">
        <v>-0.25727233290672302</v>
      </c>
      <c r="CI3467">
        <v>-0.26756519079208374</v>
      </c>
      <c r="CJ3467">
        <v>-0.27634277939796448</v>
      </c>
      <c r="CK3467">
        <v>-0.29692381620407104</v>
      </c>
      <c r="CL3467">
        <v>-0.3544171154499054</v>
      </c>
      <c r="CM3467">
        <v>-0.414023756980896</v>
      </c>
      <c r="CN3467">
        <v>-0.35387250781059265</v>
      </c>
      <c r="CO3467">
        <v>-0.29058519005775452</v>
      </c>
      <c r="CP3467">
        <v>-0.31774383783340454</v>
      </c>
      <c r="CQ3467">
        <v>-0.30877092480659485</v>
      </c>
      <c r="CR3467">
        <v>-0.29827097058296204</v>
      </c>
      <c r="CS3467">
        <v>-0.32403472065925598</v>
      </c>
      <c r="CT3467">
        <v>-0.30293762683868408</v>
      </c>
      <c r="CU3467">
        <v>9.1688556671142578</v>
      </c>
      <c r="CV3467">
        <v>28.365518569946289</v>
      </c>
      <c r="CW3467">
        <v>28.534051895141602</v>
      </c>
      <c r="CX3467">
        <v>27.908758163452148</v>
      </c>
      <c r="CY3467">
        <v>27.728351593017578</v>
      </c>
      <c r="CZ3467">
        <v>27.486988067626953</v>
      </c>
      <c r="DA3467">
        <v>8.704742431640625</v>
      </c>
      <c r="DB3467">
        <v>1.0495848655700684</v>
      </c>
      <c r="DC3467">
        <v>1.0249871015548706</v>
      </c>
      <c r="DD3467">
        <v>0.62187987565994263</v>
      </c>
      <c r="DE3467">
        <v>0.59630298614501953</v>
      </c>
      <c r="DF3467">
        <v>0.55827796459197998</v>
      </c>
      <c r="DG3467">
        <v>0.55220502614974976</v>
      </c>
      <c r="DH3467">
        <v>0.56297707557678223</v>
      </c>
      <c r="DI3467">
        <v>0.56755203008651733</v>
      </c>
      <c r="DJ3467">
        <v>0.53659707307815552</v>
      </c>
      <c r="DK3467">
        <v>0.51355010271072388</v>
      </c>
      <c r="DL3467">
        <v>0.61206680536270142</v>
      </c>
      <c r="DM3467">
        <v>0.68449664115905762</v>
      </c>
      <c r="DN3467">
        <v>0.57166379690170288</v>
      </c>
      <c r="DO3467">
        <v>0.59969395399093628</v>
      </c>
      <c r="DP3467">
        <v>0.6302257776260376</v>
      </c>
      <c r="DQ3467">
        <v>0.63144457340240479</v>
      </c>
      <c r="DR3467">
        <v>0.64162802696228027</v>
      </c>
      <c r="DS3467">
        <v>10.259952545166016</v>
      </c>
      <c r="DT3467">
        <v>29.71824836730957</v>
      </c>
      <c r="DU3467">
        <v>29.920053482055664</v>
      </c>
      <c r="DV3467">
        <v>29.331218719482422</v>
      </c>
      <c r="DW3467">
        <v>29.19715690612793</v>
      </c>
      <c r="DX3467">
        <v>28.954429626464844</v>
      </c>
      <c r="DY3467">
        <v>9.8900957107543945</v>
      </c>
      <c r="DZ3467">
        <v>2.0215175151824951</v>
      </c>
      <c r="EA3467">
        <v>1.9793981313705444</v>
      </c>
      <c r="EB3467">
        <v>1.8586064577102661</v>
      </c>
      <c r="EC3467">
        <v>1.7991577386856079</v>
      </c>
      <c r="ED3467">
        <v>1.7358030080795288</v>
      </c>
      <c r="EE3467">
        <v>1.7358229160308838</v>
      </c>
      <c r="EF3467">
        <v>1.7748217582702637</v>
      </c>
      <c r="EG3467">
        <v>1.8157178163528442</v>
      </c>
      <c r="EH3467">
        <v>1.8230799436569214</v>
      </c>
      <c r="EI3467">
        <v>1.852819561958313</v>
      </c>
      <c r="EJ3467">
        <v>2.0067298412322998</v>
      </c>
      <c r="EK3467">
        <v>2.0923600196838379</v>
      </c>
      <c r="EL3467">
        <v>1.8558272123336792</v>
      </c>
      <c r="EM3467">
        <v>1.9113729000091553</v>
      </c>
      <c r="EN3467">
        <v>1.970827579498291</v>
      </c>
      <c r="EO3467">
        <v>2.0110049247741699</v>
      </c>
      <c r="EP3467">
        <v>2.0054309368133545</v>
      </c>
      <c r="EQ3467">
        <v>11.835322380065918</v>
      </c>
      <c r="ER3467">
        <v>31.671375274658203</v>
      </c>
      <c r="ES3467">
        <v>31.921220779418945</v>
      </c>
      <c r="ET3467">
        <v>31.385026931762695</v>
      </c>
      <c r="EU3467">
        <v>31.317878723144531</v>
      </c>
      <c r="EV3467">
        <v>31.073179244995117</v>
      </c>
      <c r="EW3467">
        <v>11.601557731628418</v>
      </c>
      <c r="EX3467">
        <v>3.4248340129852295</v>
      </c>
      <c r="EY3467">
        <v>3.3574159145355225</v>
      </c>
      <c r="EZ3467">
        <v>45.334659576416016</v>
      </c>
      <c r="FA3467">
        <v>44.702011108398437</v>
      </c>
      <c r="FB3467">
        <v>43.993885040283203</v>
      </c>
      <c r="FC3467">
        <v>43.714572906494141</v>
      </c>
      <c r="FD3467">
        <v>43.24346923828125</v>
      </c>
      <c r="FE3467">
        <v>42.506237030029297</v>
      </c>
      <c r="FF3467">
        <v>42.497425079345703</v>
      </c>
      <c r="FG3467">
        <v>42.515293121337891</v>
      </c>
      <c r="FH3467">
        <v>43.280029296875</v>
      </c>
      <c r="FI3467">
        <v>45.360645294189453</v>
      </c>
      <c r="FJ3467">
        <v>47.900459289550781</v>
      </c>
      <c r="FK3467">
        <v>49.926914215087891</v>
      </c>
      <c r="FL3467">
        <v>51.052532196044922</v>
      </c>
      <c r="FM3467">
        <v>51.432998657226562</v>
      </c>
      <c r="FN3467">
        <v>51.83953857421875</v>
      </c>
      <c r="FO3467">
        <v>52.151191711425781</v>
      </c>
      <c r="FP3467">
        <v>51.636653900146484</v>
      </c>
      <c r="FQ3467">
        <v>50.332172393798828</v>
      </c>
      <c r="FR3467">
        <v>48.720554351806641</v>
      </c>
      <c r="FS3467">
        <v>47.804222106933594</v>
      </c>
      <c r="FT3467">
        <v>46.9962158203125</v>
      </c>
      <c r="FU3467">
        <v>46.103107452392578</v>
      </c>
      <c r="FV3467">
        <v>45.3736572265625</v>
      </c>
      <c r="FW3467">
        <v>44.895465850830078</v>
      </c>
      <c r="FX3467">
        <v>1131</v>
      </c>
      <c r="FY3467">
        <v>3.749273344874382E-2</v>
      </c>
      <c r="FZ3467">
        <v>1</v>
      </c>
    </row>
    <row r="3468" spans="1:182" x14ac:dyDescent="0.2">
      <c r="A3468" t="s">
        <v>245</v>
      </c>
      <c r="B3468" t="s">
        <v>252</v>
      </c>
      <c r="C3468" t="s">
        <v>217</v>
      </c>
      <c r="D3468" t="s">
        <v>47</v>
      </c>
      <c r="E3468">
        <v>2016</v>
      </c>
      <c r="F3468" t="s">
        <v>228</v>
      </c>
      <c r="G3468" t="s">
        <v>246</v>
      </c>
      <c r="H3468" t="s">
        <v>226</v>
      </c>
      <c r="I3468">
        <v>412.05</v>
      </c>
      <c r="L3468">
        <v>85.843571634035555</v>
      </c>
      <c r="M3468">
        <v>83.960102888415648</v>
      </c>
      <c r="N3468">
        <v>82.931066621427149</v>
      </c>
      <c r="O3468">
        <v>83.044833070982307</v>
      </c>
      <c r="P3468">
        <v>85.048012685394639</v>
      </c>
      <c r="Q3468">
        <v>89.898573642093737</v>
      </c>
      <c r="R3468">
        <v>97.45580424351526</v>
      </c>
      <c r="S3468">
        <v>99.937992949879884</v>
      </c>
      <c r="T3468">
        <v>102.76458417510258</v>
      </c>
      <c r="U3468">
        <v>103.59058665473626</v>
      </c>
      <c r="V3468">
        <v>104.42793742104625</v>
      </c>
      <c r="W3468">
        <v>106.19626557448632</v>
      </c>
      <c r="X3468">
        <v>107.86566682322307</v>
      </c>
      <c r="Y3468">
        <v>107.42325774852181</v>
      </c>
      <c r="Z3468">
        <v>107.99883330081977</v>
      </c>
      <c r="AA3468">
        <v>107.43618326475374</v>
      </c>
      <c r="AB3468">
        <v>107.0859201977122</v>
      </c>
      <c r="AC3468">
        <v>107.47638329862232</v>
      </c>
      <c r="AD3468">
        <v>104.55256675106683</v>
      </c>
      <c r="AE3468">
        <v>103.63221874914132</v>
      </c>
      <c r="AF3468">
        <v>102.00395131824067</v>
      </c>
      <c r="AG3468">
        <v>98.760071011952306</v>
      </c>
      <c r="AH3468">
        <v>95.056251417189813</v>
      </c>
      <c r="AI3468">
        <v>90.285740810922292</v>
      </c>
      <c r="AJ3468">
        <v>-2.3279526233673096</v>
      </c>
      <c r="AK3468">
        <v>-2.2727389335632324</v>
      </c>
      <c r="AL3468">
        <v>-2.2503476142883301</v>
      </c>
      <c r="AM3468">
        <v>-2.2709534168243408</v>
      </c>
      <c r="AN3468">
        <v>-2.3275072574615479</v>
      </c>
      <c r="AO3468">
        <v>-2.4095654487609863</v>
      </c>
      <c r="AP3468">
        <v>-2.531914234161377</v>
      </c>
      <c r="AQ3468">
        <v>-2.6808669567108154</v>
      </c>
      <c r="AR3468">
        <v>-2.7144746780395508</v>
      </c>
      <c r="AS3468">
        <v>-2.6735303401947021</v>
      </c>
      <c r="AT3468">
        <v>-2.4913148880004883</v>
      </c>
      <c r="AU3468">
        <v>-2.5289146900177002</v>
      </c>
      <c r="AV3468">
        <v>-2.5673694610595703</v>
      </c>
      <c r="AW3468">
        <v>-2.6590743064880371</v>
      </c>
      <c r="AX3468">
        <v>-2.6113061904907227</v>
      </c>
      <c r="AY3468">
        <v>6.5023899078369141</v>
      </c>
      <c r="AZ3468">
        <v>25.059659957885742</v>
      </c>
      <c r="BA3468">
        <v>25.146883010864258</v>
      </c>
      <c r="BB3468">
        <v>24.432491302490234</v>
      </c>
      <c r="BC3468">
        <v>24.138826370239258</v>
      </c>
      <c r="BD3468">
        <v>23.900796890258789</v>
      </c>
      <c r="BE3468">
        <v>5.807927131652832</v>
      </c>
      <c r="BF3468">
        <v>-1.3256642818450928</v>
      </c>
      <c r="BG3468">
        <v>-1.3074419498443604</v>
      </c>
      <c r="BH3468">
        <v>-1.0912262201309204</v>
      </c>
      <c r="BI3468">
        <v>-1.069884181022644</v>
      </c>
      <c r="BJ3468">
        <v>-1.0728225708007813</v>
      </c>
      <c r="BK3468">
        <v>-1.0873353481292725</v>
      </c>
      <c r="BL3468">
        <v>-1.115662693977356</v>
      </c>
      <c r="BM3468">
        <v>-1.1613997220993042</v>
      </c>
      <c r="BN3468">
        <v>-1.2454313039779663</v>
      </c>
      <c r="BO3468">
        <v>-1.3415976762771606</v>
      </c>
      <c r="BP3468">
        <v>-1.3198118209838867</v>
      </c>
      <c r="BQ3468">
        <v>-1.2656670808792114</v>
      </c>
      <c r="BR3468">
        <v>-1.2071515321731567</v>
      </c>
      <c r="BS3468">
        <v>-1.217235803604126</v>
      </c>
      <c r="BT3468">
        <v>-1.2267676591873169</v>
      </c>
      <c r="BU3468">
        <v>-1.2795140743255615</v>
      </c>
      <c r="BV3468">
        <v>-1.2475032806396484</v>
      </c>
      <c r="BW3468">
        <v>8.0777597427368164</v>
      </c>
      <c r="BX3468">
        <v>27.012788772583008</v>
      </c>
      <c r="BY3468">
        <v>27.148050308227539</v>
      </c>
      <c r="BZ3468">
        <v>26.486297607421875</v>
      </c>
      <c r="CA3468">
        <v>26.259548187255859</v>
      </c>
      <c r="CB3468">
        <v>26.019548416137695</v>
      </c>
      <c r="CC3468">
        <v>7.5193891525268555</v>
      </c>
      <c r="CD3468">
        <v>7.7652186155319214E-2</v>
      </c>
      <c r="CE3468">
        <v>7.0576034486293793E-2</v>
      </c>
      <c r="CF3468">
        <v>-0.2346731424331665</v>
      </c>
      <c r="CG3468">
        <v>-0.23679056763648987</v>
      </c>
      <c r="CH3468">
        <v>-0.25727233290672302</v>
      </c>
      <c r="CI3468">
        <v>-0.26756519079208374</v>
      </c>
      <c r="CJ3468">
        <v>-0.27634277939796448</v>
      </c>
      <c r="CK3468">
        <v>-0.29692381620407104</v>
      </c>
      <c r="CL3468">
        <v>-0.3544171154499054</v>
      </c>
      <c r="CM3468">
        <v>-0.414023756980896</v>
      </c>
      <c r="CN3468">
        <v>-0.35387250781059265</v>
      </c>
      <c r="CO3468">
        <v>-0.29058519005775452</v>
      </c>
      <c r="CP3468">
        <v>-0.31774383783340454</v>
      </c>
      <c r="CQ3468">
        <v>-0.30877092480659485</v>
      </c>
      <c r="CR3468">
        <v>-0.29827097058296204</v>
      </c>
      <c r="CS3468">
        <v>-0.32403472065925598</v>
      </c>
      <c r="CT3468">
        <v>-0.30293762683868408</v>
      </c>
      <c r="CU3468">
        <v>9.1688556671142578</v>
      </c>
      <c r="CV3468">
        <v>28.365518569946289</v>
      </c>
      <c r="CW3468">
        <v>28.534051895141602</v>
      </c>
      <c r="CX3468">
        <v>27.908758163452148</v>
      </c>
      <c r="CY3468">
        <v>27.728351593017578</v>
      </c>
      <c r="CZ3468">
        <v>27.486988067626953</v>
      </c>
      <c r="DA3468">
        <v>8.704742431640625</v>
      </c>
      <c r="DB3468">
        <v>1.0495848655700684</v>
      </c>
      <c r="DC3468">
        <v>1.0249871015548706</v>
      </c>
      <c r="DD3468">
        <v>0.62187987565994263</v>
      </c>
      <c r="DE3468">
        <v>0.59630298614501953</v>
      </c>
      <c r="DF3468">
        <v>0.55827796459197998</v>
      </c>
      <c r="DG3468">
        <v>0.55220502614974976</v>
      </c>
      <c r="DH3468">
        <v>0.56297707557678223</v>
      </c>
      <c r="DI3468">
        <v>0.56755203008651733</v>
      </c>
      <c r="DJ3468">
        <v>0.53659707307815552</v>
      </c>
      <c r="DK3468">
        <v>0.51355010271072388</v>
      </c>
      <c r="DL3468">
        <v>0.61206680536270142</v>
      </c>
      <c r="DM3468">
        <v>0.68449664115905762</v>
      </c>
      <c r="DN3468">
        <v>0.57166379690170288</v>
      </c>
      <c r="DO3468">
        <v>0.59969395399093628</v>
      </c>
      <c r="DP3468">
        <v>0.6302257776260376</v>
      </c>
      <c r="DQ3468">
        <v>0.63144457340240479</v>
      </c>
      <c r="DR3468">
        <v>0.64162802696228027</v>
      </c>
      <c r="DS3468">
        <v>10.259952545166016</v>
      </c>
      <c r="DT3468">
        <v>29.71824836730957</v>
      </c>
      <c r="DU3468">
        <v>29.920053482055664</v>
      </c>
      <c r="DV3468">
        <v>29.331218719482422</v>
      </c>
      <c r="DW3468">
        <v>29.19715690612793</v>
      </c>
      <c r="DX3468">
        <v>28.954429626464844</v>
      </c>
      <c r="DY3468">
        <v>9.8900957107543945</v>
      </c>
      <c r="DZ3468">
        <v>2.0215175151824951</v>
      </c>
      <c r="EA3468">
        <v>1.9793981313705444</v>
      </c>
      <c r="EB3468">
        <v>1.8586064577102661</v>
      </c>
      <c r="EC3468">
        <v>1.7991577386856079</v>
      </c>
      <c r="ED3468">
        <v>1.7358030080795288</v>
      </c>
      <c r="EE3468">
        <v>1.7358229160308838</v>
      </c>
      <c r="EF3468">
        <v>1.7748217582702637</v>
      </c>
      <c r="EG3468">
        <v>1.8157178163528442</v>
      </c>
      <c r="EH3468">
        <v>1.8230799436569214</v>
      </c>
      <c r="EI3468">
        <v>1.852819561958313</v>
      </c>
      <c r="EJ3468">
        <v>2.0067298412322998</v>
      </c>
      <c r="EK3468">
        <v>2.0923600196838379</v>
      </c>
      <c r="EL3468">
        <v>1.8558272123336792</v>
      </c>
      <c r="EM3468">
        <v>1.9113729000091553</v>
      </c>
      <c r="EN3468">
        <v>1.970827579498291</v>
      </c>
      <c r="EO3468">
        <v>2.0110049247741699</v>
      </c>
      <c r="EP3468">
        <v>2.0054309368133545</v>
      </c>
      <c r="EQ3468">
        <v>11.835322380065918</v>
      </c>
      <c r="ER3468">
        <v>31.671375274658203</v>
      </c>
      <c r="ES3468">
        <v>31.921220779418945</v>
      </c>
      <c r="ET3468">
        <v>31.385026931762695</v>
      </c>
      <c r="EU3468">
        <v>31.317878723144531</v>
      </c>
      <c r="EV3468">
        <v>31.073179244995117</v>
      </c>
      <c r="EW3468">
        <v>11.601557731628418</v>
      </c>
      <c r="EX3468">
        <v>3.4248340129852295</v>
      </c>
      <c r="EY3468">
        <v>3.3574159145355225</v>
      </c>
      <c r="EZ3468">
        <v>45.334659576416016</v>
      </c>
      <c r="FA3468">
        <v>44.702011108398437</v>
      </c>
      <c r="FB3468">
        <v>43.993885040283203</v>
      </c>
      <c r="FC3468">
        <v>43.714572906494141</v>
      </c>
      <c r="FD3468">
        <v>43.24346923828125</v>
      </c>
      <c r="FE3468">
        <v>42.506237030029297</v>
      </c>
      <c r="FF3468">
        <v>42.497425079345703</v>
      </c>
      <c r="FG3468">
        <v>42.515293121337891</v>
      </c>
      <c r="FH3468">
        <v>43.280029296875</v>
      </c>
      <c r="FI3468">
        <v>45.360645294189453</v>
      </c>
      <c r="FJ3468">
        <v>47.900459289550781</v>
      </c>
      <c r="FK3468">
        <v>49.926914215087891</v>
      </c>
      <c r="FL3468">
        <v>51.052532196044922</v>
      </c>
      <c r="FM3468">
        <v>51.432998657226562</v>
      </c>
      <c r="FN3468">
        <v>51.83953857421875</v>
      </c>
      <c r="FO3468">
        <v>52.151191711425781</v>
      </c>
      <c r="FP3468">
        <v>51.636653900146484</v>
      </c>
      <c r="FQ3468">
        <v>50.332172393798828</v>
      </c>
      <c r="FR3468">
        <v>48.720554351806641</v>
      </c>
      <c r="FS3468">
        <v>47.804222106933594</v>
      </c>
      <c r="FT3468">
        <v>46.9962158203125</v>
      </c>
      <c r="FU3468">
        <v>46.103107452392578</v>
      </c>
      <c r="FV3468">
        <v>45.3736572265625</v>
      </c>
      <c r="FW3468">
        <v>44.895465850830078</v>
      </c>
      <c r="FX3468">
        <v>1131</v>
      </c>
      <c r="FY3468">
        <v>3.749273344874382E-2</v>
      </c>
      <c r="FZ3468">
        <v>1</v>
      </c>
    </row>
    <row r="3469" spans="1:182" x14ac:dyDescent="0.2">
      <c r="A3469" t="s">
        <v>245</v>
      </c>
      <c r="B3469" t="s">
        <v>252</v>
      </c>
      <c r="C3469" t="s">
        <v>217</v>
      </c>
      <c r="D3469" t="s">
        <v>47</v>
      </c>
      <c r="E3469">
        <v>2017</v>
      </c>
      <c r="F3469" t="s">
        <v>228</v>
      </c>
      <c r="G3469" t="s">
        <v>246</v>
      </c>
      <c r="H3469" t="s">
        <v>226</v>
      </c>
      <c r="I3469">
        <v>412.05</v>
      </c>
      <c r="L3469">
        <v>85.843571634035555</v>
      </c>
      <c r="M3469">
        <v>83.960102888415648</v>
      </c>
      <c r="N3469">
        <v>82.931066621427149</v>
      </c>
      <c r="O3469">
        <v>83.044833070982307</v>
      </c>
      <c r="P3469">
        <v>85.048012685394639</v>
      </c>
      <c r="Q3469">
        <v>89.898573642093737</v>
      </c>
      <c r="R3469">
        <v>97.45580424351526</v>
      </c>
      <c r="S3469">
        <v>99.937992949879884</v>
      </c>
      <c r="T3469">
        <v>102.76458417510258</v>
      </c>
      <c r="U3469">
        <v>103.59058665473626</v>
      </c>
      <c r="V3469">
        <v>104.42793742104625</v>
      </c>
      <c r="W3469">
        <v>106.19626557448632</v>
      </c>
      <c r="X3469">
        <v>107.86566682322307</v>
      </c>
      <c r="Y3469">
        <v>107.42325774852181</v>
      </c>
      <c r="Z3469">
        <v>107.99883330081977</v>
      </c>
      <c r="AA3469">
        <v>107.43618326475374</v>
      </c>
      <c r="AB3469">
        <v>107.0859201977122</v>
      </c>
      <c r="AC3469">
        <v>107.47638329862232</v>
      </c>
      <c r="AD3469">
        <v>104.55256675106683</v>
      </c>
      <c r="AE3469">
        <v>103.63221874914132</v>
      </c>
      <c r="AF3469">
        <v>102.00395131824067</v>
      </c>
      <c r="AG3469">
        <v>98.760071011952306</v>
      </c>
      <c r="AH3469">
        <v>95.056251417189813</v>
      </c>
      <c r="AI3469">
        <v>90.285740810922292</v>
      </c>
      <c r="AJ3469">
        <v>-2.3279526233673096</v>
      </c>
      <c r="AK3469">
        <v>-2.2727389335632324</v>
      </c>
      <c r="AL3469">
        <v>-2.2503476142883301</v>
      </c>
      <c r="AM3469">
        <v>-2.2709534168243408</v>
      </c>
      <c r="AN3469">
        <v>-2.3275072574615479</v>
      </c>
      <c r="AO3469">
        <v>-2.4095654487609863</v>
      </c>
      <c r="AP3469">
        <v>-2.531914234161377</v>
      </c>
      <c r="AQ3469">
        <v>-2.6808669567108154</v>
      </c>
      <c r="AR3469">
        <v>-2.7144746780395508</v>
      </c>
      <c r="AS3469">
        <v>-2.6735303401947021</v>
      </c>
      <c r="AT3469">
        <v>-2.4913148880004883</v>
      </c>
      <c r="AU3469">
        <v>-2.5289146900177002</v>
      </c>
      <c r="AV3469">
        <v>-2.5673694610595703</v>
      </c>
      <c r="AW3469">
        <v>-2.6590743064880371</v>
      </c>
      <c r="AX3469">
        <v>-2.6113061904907227</v>
      </c>
      <c r="AY3469">
        <v>6.5023899078369141</v>
      </c>
      <c r="AZ3469">
        <v>25.059659957885742</v>
      </c>
      <c r="BA3469">
        <v>25.146883010864258</v>
      </c>
      <c r="BB3469">
        <v>24.432491302490234</v>
      </c>
      <c r="BC3469">
        <v>24.138826370239258</v>
      </c>
      <c r="BD3469">
        <v>23.900796890258789</v>
      </c>
      <c r="BE3469">
        <v>5.807927131652832</v>
      </c>
      <c r="BF3469">
        <v>-1.3256642818450928</v>
      </c>
      <c r="BG3469">
        <v>-1.3074419498443604</v>
      </c>
      <c r="BH3469">
        <v>-1.0912262201309204</v>
      </c>
      <c r="BI3469">
        <v>-1.069884181022644</v>
      </c>
      <c r="BJ3469">
        <v>-1.0728225708007813</v>
      </c>
      <c r="BK3469">
        <v>-1.0873353481292725</v>
      </c>
      <c r="BL3469">
        <v>-1.115662693977356</v>
      </c>
      <c r="BM3469">
        <v>-1.1613997220993042</v>
      </c>
      <c r="BN3469">
        <v>-1.2454313039779663</v>
      </c>
      <c r="BO3469">
        <v>-1.3415976762771606</v>
      </c>
      <c r="BP3469">
        <v>-1.3198118209838867</v>
      </c>
      <c r="BQ3469">
        <v>-1.2656670808792114</v>
      </c>
      <c r="BR3469">
        <v>-1.2071515321731567</v>
      </c>
      <c r="BS3469">
        <v>-1.217235803604126</v>
      </c>
      <c r="BT3469">
        <v>-1.2267676591873169</v>
      </c>
      <c r="BU3469">
        <v>-1.2795140743255615</v>
      </c>
      <c r="BV3469">
        <v>-1.2475032806396484</v>
      </c>
      <c r="BW3469">
        <v>8.0777597427368164</v>
      </c>
      <c r="BX3469">
        <v>27.012788772583008</v>
      </c>
      <c r="BY3469">
        <v>27.148050308227539</v>
      </c>
      <c r="BZ3469">
        <v>26.486297607421875</v>
      </c>
      <c r="CA3469">
        <v>26.259548187255859</v>
      </c>
      <c r="CB3469">
        <v>26.019548416137695</v>
      </c>
      <c r="CC3469">
        <v>7.5193891525268555</v>
      </c>
      <c r="CD3469">
        <v>7.7652186155319214E-2</v>
      </c>
      <c r="CE3469">
        <v>7.0576034486293793E-2</v>
      </c>
      <c r="CF3469">
        <v>-0.2346731424331665</v>
      </c>
      <c r="CG3469">
        <v>-0.23679056763648987</v>
      </c>
      <c r="CH3469">
        <v>-0.25727233290672302</v>
      </c>
      <c r="CI3469">
        <v>-0.26756519079208374</v>
      </c>
      <c r="CJ3469">
        <v>-0.27634277939796448</v>
      </c>
      <c r="CK3469">
        <v>-0.29692381620407104</v>
      </c>
      <c r="CL3469">
        <v>-0.3544171154499054</v>
      </c>
      <c r="CM3469">
        <v>-0.414023756980896</v>
      </c>
      <c r="CN3469">
        <v>-0.35387250781059265</v>
      </c>
      <c r="CO3469">
        <v>-0.29058519005775452</v>
      </c>
      <c r="CP3469">
        <v>-0.31774383783340454</v>
      </c>
      <c r="CQ3469">
        <v>-0.30877092480659485</v>
      </c>
      <c r="CR3469">
        <v>-0.29827097058296204</v>
      </c>
      <c r="CS3469">
        <v>-0.32403472065925598</v>
      </c>
      <c r="CT3469">
        <v>-0.30293762683868408</v>
      </c>
      <c r="CU3469">
        <v>9.1688556671142578</v>
      </c>
      <c r="CV3469">
        <v>28.365518569946289</v>
      </c>
      <c r="CW3469">
        <v>28.534051895141602</v>
      </c>
      <c r="CX3469">
        <v>27.908758163452148</v>
      </c>
      <c r="CY3469">
        <v>27.728351593017578</v>
      </c>
      <c r="CZ3469">
        <v>27.486988067626953</v>
      </c>
      <c r="DA3469">
        <v>8.704742431640625</v>
      </c>
      <c r="DB3469">
        <v>1.0495848655700684</v>
      </c>
      <c r="DC3469">
        <v>1.0249871015548706</v>
      </c>
      <c r="DD3469">
        <v>0.62187987565994263</v>
      </c>
      <c r="DE3469">
        <v>0.59630298614501953</v>
      </c>
      <c r="DF3469">
        <v>0.55827796459197998</v>
      </c>
      <c r="DG3469">
        <v>0.55220502614974976</v>
      </c>
      <c r="DH3469">
        <v>0.56297707557678223</v>
      </c>
      <c r="DI3469">
        <v>0.56755203008651733</v>
      </c>
      <c r="DJ3469">
        <v>0.53659707307815552</v>
      </c>
      <c r="DK3469">
        <v>0.51355010271072388</v>
      </c>
      <c r="DL3469">
        <v>0.61206680536270142</v>
      </c>
      <c r="DM3469">
        <v>0.68449664115905762</v>
      </c>
      <c r="DN3469">
        <v>0.57166379690170288</v>
      </c>
      <c r="DO3469">
        <v>0.59969395399093628</v>
      </c>
      <c r="DP3469">
        <v>0.6302257776260376</v>
      </c>
      <c r="DQ3469">
        <v>0.63144457340240479</v>
      </c>
      <c r="DR3469">
        <v>0.64162802696228027</v>
      </c>
      <c r="DS3469">
        <v>10.259952545166016</v>
      </c>
      <c r="DT3469">
        <v>29.71824836730957</v>
      </c>
      <c r="DU3469">
        <v>29.920053482055664</v>
      </c>
      <c r="DV3469">
        <v>29.331218719482422</v>
      </c>
      <c r="DW3469">
        <v>29.19715690612793</v>
      </c>
      <c r="DX3469">
        <v>28.954429626464844</v>
      </c>
      <c r="DY3469">
        <v>9.8900957107543945</v>
      </c>
      <c r="DZ3469">
        <v>2.0215175151824951</v>
      </c>
      <c r="EA3469">
        <v>1.9793981313705444</v>
      </c>
      <c r="EB3469">
        <v>1.8586064577102661</v>
      </c>
      <c r="EC3469">
        <v>1.7991577386856079</v>
      </c>
      <c r="ED3469">
        <v>1.7358030080795288</v>
      </c>
      <c r="EE3469">
        <v>1.7358229160308838</v>
      </c>
      <c r="EF3469">
        <v>1.7748217582702637</v>
      </c>
      <c r="EG3469">
        <v>1.8157178163528442</v>
      </c>
      <c r="EH3469">
        <v>1.8230799436569214</v>
      </c>
      <c r="EI3469">
        <v>1.852819561958313</v>
      </c>
      <c r="EJ3469">
        <v>2.0067298412322998</v>
      </c>
      <c r="EK3469">
        <v>2.0923600196838379</v>
      </c>
      <c r="EL3469">
        <v>1.8558272123336792</v>
      </c>
      <c r="EM3469">
        <v>1.9113729000091553</v>
      </c>
      <c r="EN3469">
        <v>1.970827579498291</v>
      </c>
      <c r="EO3469">
        <v>2.0110049247741699</v>
      </c>
      <c r="EP3469">
        <v>2.0054309368133545</v>
      </c>
      <c r="EQ3469">
        <v>11.835322380065918</v>
      </c>
      <c r="ER3469">
        <v>31.671375274658203</v>
      </c>
      <c r="ES3469">
        <v>31.921220779418945</v>
      </c>
      <c r="ET3469">
        <v>31.385026931762695</v>
      </c>
      <c r="EU3469">
        <v>31.317878723144531</v>
      </c>
      <c r="EV3469">
        <v>31.073179244995117</v>
      </c>
      <c r="EW3469">
        <v>11.601557731628418</v>
      </c>
      <c r="EX3469">
        <v>3.4248340129852295</v>
      </c>
      <c r="EY3469">
        <v>3.3574159145355225</v>
      </c>
      <c r="EZ3469">
        <v>45.334659576416016</v>
      </c>
      <c r="FA3469">
        <v>44.702011108398437</v>
      </c>
      <c r="FB3469">
        <v>43.993885040283203</v>
      </c>
      <c r="FC3469">
        <v>43.714572906494141</v>
      </c>
      <c r="FD3469">
        <v>43.24346923828125</v>
      </c>
      <c r="FE3469">
        <v>42.506237030029297</v>
      </c>
      <c r="FF3469">
        <v>42.497425079345703</v>
      </c>
      <c r="FG3469">
        <v>42.515293121337891</v>
      </c>
      <c r="FH3469">
        <v>43.280029296875</v>
      </c>
      <c r="FI3469">
        <v>45.360645294189453</v>
      </c>
      <c r="FJ3469">
        <v>47.900459289550781</v>
      </c>
      <c r="FK3469">
        <v>49.926914215087891</v>
      </c>
      <c r="FL3469">
        <v>51.052532196044922</v>
      </c>
      <c r="FM3469">
        <v>51.432998657226562</v>
      </c>
      <c r="FN3469">
        <v>51.83953857421875</v>
      </c>
      <c r="FO3469">
        <v>52.151191711425781</v>
      </c>
      <c r="FP3469">
        <v>51.636653900146484</v>
      </c>
      <c r="FQ3469">
        <v>50.332172393798828</v>
      </c>
      <c r="FR3469">
        <v>48.720554351806641</v>
      </c>
      <c r="FS3469">
        <v>47.804222106933594</v>
      </c>
      <c r="FT3469">
        <v>46.9962158203125</v>
      </c>
      <c r="FU3469">
        <v>46.103107452392578</v>
      </c>
      <c r="FV3469">
        <v>45.3736572265625</v>
      </c>
      <c r="FW3469">
        <v>44.895465850830078</v>
      </c>
      <c r="FX3469">
        <v>1131</v>
      </c>
      <c r="FY3469">
        <v>3.749273344874382E-2</v>
      </c>
      <c r="FZ3469">
        <v>1</v>
      </c>
    </row>
    <row r="3470" spans="1:182" x14ac:dyDescent="0.2">
      <c r="A3470" t="s">
        <v>245</v>
      </c>
      <c r="B3470" t="s">
        <v>252</v>
      </c>
      <c r="C3470" t="s">
        <v>217</v>
      </c>
      <c r="D3470" t="s">
        <v>11</v>
      </c>
      <c r="E3470">
        <v>2015</v>
      </c>
      <c r="F3470" t="s">
        <v>228</v>
      </c>
      <c r="G3470" t="s">
        <v>246</v>
      </c>
      <c r="H3470" t="s">
        <v>226</v>
      </c>
      <c r="I3470">
        <v>751.67</v>
      </c>
      <c r="L3470">
        <v>207.85274614301261</v>
      </c>
      <c r="M3470">
        <v>203.4047397607583</v>
      </c>
      <c r="N3470">
        <v>199.79007893697897</v>
      </c>
      <c r="O3470">
        <v>199.18618348597172</v>
      </c>
      <c r="P3470">
        <v>203.40465079405291</v>
      </c>
      <c r="Q3470">
        <v>212.42716247216865</v>
      </c>
      <c r="R3470">
        <v>224.28525981119435</v>
      </c>
      <c r="S3470">
        <v>229.72732896775619</v>
      </c>
      <c r="T3470">
        <v>235.89152052865796</v>
      </c>
      <c r="U3470">
        <v>242.97991768477073</v>
      </c>
      <c r="V3470">
        <v>252.27203269370708</v>
      </c>
      <c r="W3470">
        <v>255.66368080567543</v>
      </c>
      <c r="X3470">
        <v>255.67020557317099</v>
      </c>
      <c r="Y3470">
        <v>258.58020683927373</v>
      </c>
      <c r="Z3470">
        <v>259.82101607125867</v>
      </c>
      <c r="AA3470">
        <v>259.06413371665354</v>
      </c>
      <c r="AB3470">
        <v>258.69204133483191</v>
      </c>
      <c r="AC3470">
        <v>255.43318756504198</v>
      </c>
      <c r="AD3470">
        <v>254.00969603984674</v>
      </c>
      <c r="AE3470">
        <v>256.98824164251363</v>
      </c>
      <c r="AF3470">
        <v>253.82024234380813</v>
      </c>
      <c r="AG3470">
        <v>241.11133201499931</v>
      </c>
      <c r="AH3470">
        <v>227.06084042481763</v>
      </c>
      <c r="AI3470">
        <v>216.73121906478977</v>
      </c>
      <c r="AJ3470">
        <v>-4.3866825103759766</v>
      </c>
      <c r="AK3470">
        <v>-4.3338589668273926</v>
      </c>
      <c r="AL3470">
        <v>-4.2925705909729004</v>
      </c>
      <c r="AM3470">
        <v>-4.2943253517150879</v>
      </c>
      <c r="AN3470">
        <v>-4.3311257362365723</v>
      </c>
      <c r="AO3470">
        <v>-4.4297404289245605</v>
      </c>
      <c r="AP3470">
        <v>-4.4641227722167969</v>
      </c>
      <c r="AQ3470">
        <v>-4.4201178550720215</v>
      </c>
      <c r="AR3470">
        <v>-4.4936695098876953</v>
      </c>
      <c r="AS3470">
        <v>-4.6215615272521973</v>
      </c>
      <c r="AT3470">
        <v>-4.6983380317687988</v>
      </c>
      <c r="AU3470">
        <v>-4.6853122711181641</v>
      </c>
      <c r="AV3470">
        <v>18.609058380126953</v>
      </c>
      <c r="AW3470">
        <v>67.934951782226563</v>
      </c>
      <c r="AX3470">
        <v>67.558052062988281</v>
      </c>
      <c r="AY3470">
        <v>66.535995483398438</v>
      </c>
      <c r="AZ3470">
        <v>66.399162292480469</v>
      </c>
      <c r="BA3470">
        <v>66.606178283691406</v>
      </c>
      <c r="BB3470">
        <v>19.165290832519531</v>
      </c>
      <c r="BC3470">
        <v>-2.9175400733947754</v>
      </c>
      <c r="BD3470">
        <v>-3.0103318691253662</v>
      </c>
      <c r="BE3470">
        <v>-2.8676121234893799</v>
      </c>
      <c r="BF3470">
        <v>-2.9502127170562744</v>
      </c>
      <c r="BG3470">
        <v>-3.4353413581848145</v>
      </c>
      <c r="BH3470">
        <v>-2.1225988864898682</v>
      </c>
      <c r="BI3470">
        <v>-2.0908234119415283</v>
      </c>
      <c r="BJ3470">
        <v>-2.0791218280792236</v>
      </c>
      <c r="BK3470">
        <v>-2.0858466625213623</v>
      </c>
      <c r="BL3470">
        <v>-2.1285364627838135</v>
      </c>
      <c r="BM3470">
        <v>-2.1977474689483643</v>
      </c>
      <c r="BN3470">
        <v>-2.2394430637359619</v>
      </c>
      <c r="BO3470">
        <v>-2.188352108001709</v>
      </c>
      <c r="BP3470">
        <v>-2.2132265567779541</v>
      </c>
      <c r="BQ3470">
        <v>-2.2704486846923828</v>
      </c>
      <c r="BR3470">
        <v>-2.2896389961242676</v>
      </c>
      <c r="BS3470">
        <v>-2.295325756072998</v>
      </c>
      <c r="BT3470">
        <v>21.591484069824219</v>
      </c>
      <c r="BU3470">
        <v>71.543975830078125</v>
      </c>
      <c r="BV3470">
        <v>71.153564453125</v>
      </c>
      <c r="BW3470">
        <v>70.173133850097656</v>
      </c>
      <c r="BX3470">
        <v>70.084442138671875</v>
      </c>
      <c r="BY3470">
        <v>70.296806335449219</v>
      </c>
      <c r="BZ3470">
        <v>22.290666580200195</v>
      </c>
      <c r="CA3470">
        <v>-6.2578619690611959E-4</v>
      </c>
      <c r="CB3470">
        <v>-9.6511207520961761E-2</v>
      </c>
      <c r="CC3470">
        <v>-2.626713365316391E-2</v>
      </c>
      <c r="CD3470">
        <v>-0.21034012734889984</v>
      </c>
      <c r="CE3470">
        <v>-0.64284282922744751</v>
      </c>
      <c r="CF3470">
        <v>-0.55450153350830078</v>
      </c>
      <c r="CG3470">
        <v>-0.53730368614196777</v>
      </c>
      <c r="CH3470">
        <v>-0.54609388113021851</v>
      </c>
      <c r="CI3470">
        <v>-0.55626082420349121</v>
      </c>
      <c r="CJ3470">
        <v>-0.60302990674972534</v>
      </c>
      <c r="CK3470">
        <v>-0.65187597274780273</v>
      </c>
      <c r="CL3470">
        <v>-0.69863665103912354</v>
      </c>
      <c r="CM3470">
        <v>-0.64263772964477539</v>
      </c>
      <c r="CN3470">
        <v>-0.63379877805709839</v>
      </c>
      <c r="CO3470">
        <v>-0.64207541942596436</v>
      </c>
      <c r="CP3470">
        <v>-0.62138158082962036</v>
      </c>
      <c r="CQ3470">
        <v>-0.64002835750579834</v>
      </c>
      <c r="CR3470">
        <v>23.6571044921875</v>
      </c>
      <c r="CS3470">
        <v>74.043571472167969</v>
      </c>
      <c r="CT3470">
        <v>73.643798828125</v>
      </c>
      <c r="CU3470">
        <v>72.69219970703125</v>
      </c>
      <c r="CV3470">
        <v>72.636848449707031</v>
      </c>
      <c r="CW3470">
        <v>72.852920532226562</v>
      </c>
      <c r="CX3470">
        <v>24.455293655395508</v>
      </c>
      <c r="CY3470">
        <v>2.0196201801300049</v>
      </c>
      <c r="CZ3470">
        <v>1.921592116355896</v>
      </c>
      <c r="DA3470">
        <v>1.9416396617889404</v>
      </c>
      <c r="DB3470">
        <v>1.6872872114181519</v>
      </c>
      <c r="DC3470">
        <v>1.2912331819534302</v>
      </c>
      <c r="DD3470">
        <v>1.0135958194732666</v>
      </c>
      <c r="DE3470">
        <v>1.0162160396575928</v>
      </c>
      <c r="DF3470">
        <v>0.98693400621414185</v>
      </c>
      <c r="DG3470">
        <v>0.97332501411437988</v>
      </c>
      <c r="DH3470">
        <v>0.92247664928436279</v>
      </c>
      <c r="DI3470">
        <v>0.89399558305740356</v>
      </c>
      <c r="DJ3470">
        <v>0.84216982126235962</v>
      </c>
      <c r="DK3470">
        <v>0.90307652950286865</v>
      </c>
      <c r="DL3470">
        <v>0.94562900066375732</v>
      </c>
      <c r="DM3470">
        <v>0.98629796504974365</v>
      </c>
      <c r="DN3470">
        <v>1.0468758344650269</v>
      </c>
      <c r="DO3470">
        <v>1.0152690410614014</v>
      </c>
      <c r="DP3470">
        <v>25.722723007202148</v>
      </c>
      <c r="DQ3470">
        <v>76.543174743652344</v>
      </c>
      <c r="DR3470">
        <v>76.134033203125</v>
      </c>
      <c r="DS3470">
        <v>75.211265563964844</v>
      </c>
      <c r="DT3470">
        <v>75.189254760742187</v>
      </c>
      <c r="DU3470">
        <v>75.409034729003906</v>
      </c>
      <c r="DV3470">
        <v>26.61992073059082</v>
      </c>
      <c r="DW3470">
        <v>4.0398659706115723</v>
      </c>
      <c r="DX3470">
        <v>3.9396955966949463</v>
      </c>
      <c r="DY3470">
        <v>3.9095466136932373</v>
      </c>
      <c r="DZ3470">
        <v>3.5849146842956543</v>
      </c>
      <c r="EA3470">
        <v>3.2253091335296631</v>
      </c>
      <c r="EB3470">
        <v>3.2776792049407959</v>
      </c>
      <c r="EC3470">
        <v>3.2592518329620361</v>
      </c>
      <c r="ED3470">
        <v>3.2003829479217529</v>
      </c>
      <c r="EE3470">
        <v>3.1818039417266846</v>
      </c>
      <c r="EF3470">
        <v>3.125065803527832</v>
      </c>
      <c r="EG3470">
        <v>3.1259884834289551</v>
      </c>
      <c r="EH3470">
        <v>3.0668497085571289</v>
      </c>
      <c r="EI3470">
        <v>3.1348423957824707</v>
      </c>
      <c r="EJ3470">
        <v>3.226071834564209</v>
      </c>
      <c r="EK3470">
        <v>3.3374104499816895</v>
      </c>
      <c r="EL3470">
        <v>3.4555745124816895</v>
      </c>
      <c r="EM3470">
        <v>3.4052555561065674</v>
      </c>
      <c r="EN3470">
        <v>28.705148696899414</v>
      </c>
      <c r="EO3470">
        <v>80.152198791503906</v>
      </c>
      <c r="EP3470">
        <v>79.729537963867188</v>
      </c>
      <c r="EQ3470">
        <v>78.848403930664063</v>
      </c>
      <c r="ER3470">
        <v>78.874534606933594</v>
      </c>
      <c r="ES3470">
        <v>79.099662780761719</v>
      </c>
      <c r="ET3470">
        <v>29.745296478271484</v>
      </c>
      <c r="EU3470">
        <v>6.9567804336547852</v>
      </c>
      <c r="EV3470">
        <v>6.8535161018371582</v>
      </c>
      <c r="EW3470">
        <v>6.7508916854858398</v>
      </c>
      <c r="EX3470">
        <v>6.3247871398925781</v>
      </c>
      <c r="EY3470">
        <v>6.0178074836730957</v>
      </c>
      <c r="EZ3470">
        <v>77.111114501953125</v>
      </c>
      <c r="FA3470">
        <v>75.984840393066406</v>
      </c>
      <c r="FB3470">
        <v>74.950080871582031</v>
      </c>
      <c r="FC3470">
        <v>74.154571533203125</v>
      </c>
      <c r="FD3470">
        <v>73.249923706054687</v>
      </c>
      <c r="FE3470">
        <v>72.4617919921875</v>
      </c>
      <c r="FF3470">
        <v>71.928504943847656</v>
      </c>
      <c r="FG3470">
        <v>72.168716430664063</v>
      </c>
      <c r="FH3470">
        <v>74.797042846679688</v>
      </c>
      <c r="FI3470">
        <v>79.139533996582031</v>
      </c>
      <c r="FJ3470">
        <v>83.747459411621094</v>
      </c>
      <c r="FK3470">
        <v>87.975067138671875</v>
      </c>
      <c r="FL3470">
        <v>91.069450378417969</v>
      </c>
      <c r="FM3470">
        <v>93.355659484863281</v>
      </c>
      <c r="FN3470">
        <v>94.725067138671875</v>
      </c>
      <c r="FO3470">
        <v>94.956680297851563</v>
      </c>
      <c r="FP3470">
        <v>94.980514526367188</v>
      </c>
      <c r="FQ3470">
        <v>93.998458862304688</v>
      </c>
      <c r="FR3470">
        <v>92.776611328125</v>
      </c>
      <c r="FS3470">
        <v>90.479362487792969</v>
      </c>
      <c r="FT3470">
        <v>86.977775573730469</v>
      </c>
      <c r="FU3470">
        <v>83.786911010742187</v>
      </c>
      <c r="FV3470">
        <v>81.662002563476562</v>
      </c>
      <c r="FW3470">
        <v>79.977165222167969</v>
      </c>
      <c r="FX3470">
        <v>1131</v>
      </c>
      <c r="FY3470">
        <v>3.749273344874382E-2</v>
      </c>
      <c r="FZ3470">
        <v>1</v>
      </c>
    </row>
    <row r="3471" spans="1:182" x14ac:dyDescent="0.2">
      <c r="A3471" t="s">
        <v>245</v>
      </c>
      <c r="B3471" t="s">
        <v>252</v>
      </c>
      <c r="C3471" t="s">
        <v>217</v>
      </c>
      <c r="D3471" t="s">
        <v>11</v>
      </c>
      <c r="E3471">
        <v>2016</v>
      </c>
      <c r="F3471" t="s">
        <v>228</v>
      </c>
      <c r="G3471" t="s">
        <v>246</v>
      </c>
      <c r="H3471" t="s">
        <v>226</v>
      </c>
      <c r="I3471">
        <v>751.67</v>
      </c>
      <c r="L3471">
        <v>207.85274614301261</v>
      </c>
      <c r="M3471">
        <v>203.4047397607583</v>
      </c>
      <c r="N3471">
        <v>199.79007893697897</v>
      </c>
      <c r="O3471">
        <v>199.18618348597172</v>
      </c>
      <c r="P3471">
        <v>203.40465079405291</v>
      </c>
      <c r="Q3471">
        <v>212.42716247216865</v>
      </c>
      <c r="R3471">
        <v>224.28525981119435</v>
      </c>
      <c r="S3471">
        <v>229.72732896775619</v>
      </c>
      <c r="T3471">
        <v>235.89152052865796</v>
      </c>
      <c r="U3471">
        <v>242.97991768477073</v>
      </c>
      <c r="V3471">
        <v>252.27203269370708</v>
      </c>
      <c r="W3471">
        <v>255.66368080567543</v>
      </c>
      <c r="X3471">
        <v>255.67020557317099</v>
      </c>
      <c r="Y3471">
        <v>258.58020683927373</v>
      </c>
      <c r="Z3471">
        <v>259.82101607125867</v>
      </c>
      <c r="AA3471">
        <v>259.06413371665354</v>
      </c>
      <c r="AB3471">
        <v>258.69204133483191</v>
      </c>
      <c r="AC3471">
        <v>255.43318756504198</v>
      </c>
      <c r="AD3471">
        <v>254.00969603984674</v>
      </c>
      <c r="AE3471">
        <v>256.98824164251363</v>
      </c>
      <c r="AF3471">
        <v>253.82024234380813</v>
      </c>
      <c r="AG3471">
        <v>241.11133201499931</v>
      </c>
      <c r="AH3471">
        <v>227.06084042481763</v>
      </c>
      <c r="AI3471">
        <v>216.73121906478977</v>
      </c>
      <c r="AJ3471">
        <v>-4.3866825103759766</v>
      </c>
      <c r="AK3471">
        <v>-4.3338589668273926</v>
      </c>
      <c r="AL3471">
        <v>-4.2925705909729004</v>
      </c>
      <c r="AM3471">
        <v>-4.2943253517150879</v>
      </c>
      <c r="AN3471">
        <v>-4.3311257362365723</v>
      </c>
      <c r="AO3471">
        <v>-4.4297404289245605</v>
      </c>
      <c r="AP3471">
        <v>-4.4641227722167969</v>
      </c>
      <c r="AQ3471">
        <v>-4.4201178550720215</v>
      </c>
      <c r="AR3471">
        <v>-4.4936695098876953</v>
      </c>
      <c r="AS3471">
        <v>-4.6215615272521973</v>
      </c>
      <c r="AT3471">
        <v>-4.6983380317687988</v>
      </c>
      <c r="AU3471">
        <v>-4.6853122711181641</v>
      </c>
      <c r="AV3471">
        <v>18.609058380126953</v>
      </c>
      <c r="AW3471">
        <v>67.934951782226563</v>
      </c>
      <c r="AX3471">
        <v>67.558052062988281</v>
      </c>
      <c r="AY3471">
        <v>66.535995483398438</v>
      </c>
      <c r="AZ3471">
        <v>66.399162292480469</v>
      </c>
      <c r="BA3471">
        <v>66.606178283691406</v>
      </c>
      <c r="BB3471">
        <v>19.165290832519531</v>
      </c>
      <c r="BC3471">
        <v>-2.9175400733947754</v>
      </c>
      <c r="BD3471">
        <v>-3.0103318691253662</v>
      </c>
      <c r="BE3471">
        <v>-2.8676121234893799</v>
      </c>
      <c r="BF3471">
        <v>-2.9502127170562744</v>
      </c>
      <c r="BG3471">
        <v>-3.4353413581848145</v>
      </c>
      <c r="BH3471">
        <v>-2.1225988864898682</v>
      </c>
      <c r="BI3471">
        <v>-2.0908234119415283</v>
      </c>
      <c r="BJ3471">
        <v>-2.0791218280792236</v>
      </c>
      <c r="BK3471">
        <v>-2.0858466625213623</v>
      </c>
      <c r="BL3471">
        <v>-2.1285364627838135</v>
      </c>
      <c r="BM3471">
        <v>-2.1977474689483643</v>
      </c>
      <c r="BN3471">
        <v>-2.2394430637359619</v>
      </c>
      <c r="BO3471">
        <v>-2.188352108001709</v>
      </c>
      <c r="BP3471">
        <v>-2.2132265567779541</v>
      </c>
      <c r="BQ3471">
        <v>-2.2704486846923828</v>
      </c>
      <c r="BR3471">
        <v>-2.2896389961242676</v>
      </c>
      <c r="BS3471">
        <v>-2.295325756072998</v>
      </c>
      <c r="BT3471">
        <v>21.591484069824219</v>
      </c>
      <c r="BU3471">
        <v>71.543975830078125</v>
      </c>
      <c r="BV3471">
        <v>71.153564453125</v>
      </c>
      <c r="BW3471">
        <v>70.173133850097656</v>
      </c>
      <c r="BX3471">
        <v>70.084442138671875</v>
      </c>
      <c r="BY3471">
        <v>70.296806335449219</v>
      </c>
      <c r="BZ3471">
        <v>22.290666580200195</v>
      </c>
      <c r="CA3471">
        <v>-6.2578619690611959E-4</v>
      </c>
      <c r="CB3471">
        <v>-9.6511207520961761E-2</v>
      </c>
      <c r="CC3471">
        <v>-2.626713365316391E-2</v>
      </c>
      <c r="CD3471">
        <v>-0.21034012734889984</v>
      </c>
      <c r="CE3471">
        <v>-0.64284282922744751</v>
      </c>
      <c r="CF3471">
        <v>-0.55450153350830078</v>
      </c>
      <c r="CG3471">
        <v>-0.53730368614196777</v>
      </c>
      <c r="CH3471">
        <v>-0.54609388113021851</v>
      </c>
      <c r="CI3471">
        <v>-0.55626082420349121</v>
      </c>
      <c r="CJ3471">
        <v>-0.60302990674972534</v>
      </c>
      <c r="CK3471">
        <v>-0.65187597274780273</v>
      </c>
      <c r="CL3471">
        <v>-0.69863665103912354</v>
      </c>
      <c r="CM3471">
        <v>-0.64263772964477539</v>
      </c>
      <c r="CN3471">
        <v>-0.63379877805709839</v>
      </c>
      <c r="CO3471">
        <v>-0.64207541942596436</v>
      </c>
      <c r="CP3471">
        <v>-0.62138158082962036</v>
      </c>
      <c r="CQ3471">
        <v>-0.64002835750579834</v>
      </c>
      <c r="CR3471">
        <v>23.6571044921875</v>
      </c>
      <c r="CS3471">
        <v>74.043571472167969</v>
      </c>
      <c r="CT3471">
        <v>73.643798828125</v>
      </c>
      <c r="CU3471">
        <v>72.69219970703125</v>
      </c>
      <c r="CV3471">
        <v>72.636848449707031</v>
      </c>
      <c r="CW3471">
        <v>72.852920532226562</v>
      </c>
      <c r="CX3471">
        <v>24.455293655395508</v>
      </c>
      <c r="CY3471">
        <v>2.0196201801300049</v>
      </c>
      <c r="CZ3471">
        <v>1.921592116355896</v>
      </c>
      <c r="DA3471">
        <v>1.9416396617889404</v>
      </c>
      <c r="DB3471">
        <v>1.6872872114181519</v>
      </c>
      <c r="DC3471">
        <v>1.2912331819534302</v>
      </c>
      <c r="DD3471">
        <v>1.0135958194732666</v>
      </c>
      <c r="DE3471">
        <v>1.0162160396575928</v>
      </c>
      <c r="DF3471">
        <v>0.98693400621414185</v>
      </c>
      <c r="DG3471">
        <v>0.97332501411437988</v>
      </c>
      <c r="DH3471">
        <v>0.92247664928436279</v>
      </c>
      <c r="DI3471">
        <v>0.89399558305740356</v>
      </c>
      <c r="DJ3471">
        <v>0.84216982126235962</v>
      </c>
      <c r="DK3471">
        <v>0.90307652950286865</v>
      </c>
      <c r="DL3471">
        <v>0.94562900066375732</v>
      </c>
      <c r="DM3471">
        <v>0.98629796504974365</v>
      </c>
      <c r="DN3471">
        <v>1.0468758344650269</v>
      </c>
      <c r="DO3471">
        <v>1.0152690410614014</v>
      </c>
      <c r="DP3471">
        <v>25.722723007202148</v>
      </c>
      <c r="DQ3471">
        <v>76.543174743652344</v>
      </c>
      <c r="DR3471">
        <v>76.134033203125</v>
      </c>
      <c r="DS3471">
        <v>75.211265563964844</v>
      </c>
      <c r="DT3471">
        <v>75.189254760742187</v>
      </c>
      <c r="DU3471">
        <v>75.409034729003906</v>
      </c>
      <c r="DV3471">
        <v>26.61992073059082</v>
      </c>
      <c r="DW3471">
        <v>4.0398659706115723</v>
      </c>
      <c r="DX3471">
        <v>3.9396955966949463</v>
      </c>
      <c r="DY3471">
        <v>3.9095466136932373</v>
      </c>
      <c r="DZ3471">
        <v>3.5849146842956543</v>
      </c>
      <c r="EA3471">
        <v>3.2253091335296631</v>
      </c>
      <c r="EB3471">
        <v>3.2776792049407959</v>
      </c>
      <c r="EC3471">
        <v>3.2592518329620361</v>
      </c>
      <c r="ED3471">
        <v>3.2003829479217529</v>
      </c>
      <c r="EE3471">
        <v>3.1818039417266846</v>
      </c>
      <c r="EF3471">
        <v>3.125065803527832</v>
      </c>
      <c r="EG3471">
        <v>3.1259884834289551</v>
      </c>
      <c r="EH3471">
        <v>3.0668497085571289</v>
      </c>
      <c r="EI3471">
        <v>3.1348423957824707</v>
      </c>
      <c r="EJ3471">
        <v>3.226071834564209</v>
      </c>
      <c r="EK3471">
        <v>3.3374104499816895</v>
      </c>
      <c r="EL3471">
        <v>3.4555745124816895</v>
      </c>
      <c r="EM3471">
        <v>3.4052555561065674</v>
      </c>
      <c r="EN3471">
        <v>28.705148696899414</v>
      </c>
      <c r="EO3471">
        <v>80.152198791503906</v>
      </c>
      <c r="EP3471">
        <v>79.729537963867188</v>
      </c>
      <c r="EQ3471">
        <v>78.848403930664063</v>
      </c>
      <c r="ER3471">
        <v>78.874534606933594</v>
      </c>
      <c r="ES3471">
        <v>79.099662780761719</v>
      </c>
      <c r="ET3471">
        <v>29.745296478271484</v>
      </c>
      <c r="EU3471">
        <v>6.9567804336547852</v>
      </c>
      <c r="EV3471">
        <v>6.8535161018371582</v>
      </c>
      <c r="EW3471">
        <v>6.7508916854858398</v>
      </c>
      <c r="EX3471">
        <v>6.3247871398925781</v>
      </c>
      <c r="EY3471">
        <v>6.0178074836730957</v>
      </c>
      <c r="EZ3471">
        <v>77.111114501953125</v>
      </c>
      <c r="FA3471">
        <v>75.984840393066406</v>
      </c>
      <c r="FB3471">
        <v>74.950080871582031</v>
      </c>
      <c r="FC3471">
        <v>74.154571533203125</v>
      </c>
      <c r="FD3471">
        <v>73.249923706054687</v>
      </c>
      <c r="FE3471">
        <v>72.4617919921875</v>
      </c>
      <c r="FF3471">
        <v>71.928504943847656</v>
      </c>
      <c r="FG3471">
        <v>72.168716430664063</v>
      </c>
      <c r="FH3471">
        <v>74.797042846679688</v>
      </c>
      <c r="FI3471">
        <v>79.139533996582031</v>
      </c>
      <c r="FJ3471">
        <v>83.747459411621094</v>
      </c>
      <c r="FK3471">
        <v>87.975067138671875</v>
      </c>
      <c r="FL3471">
        <v>91.069450378417969</v>
      </c>
      <c r="FM3471">
        <v>93.355659484863281</v>
      </c>
      <c r="FN3471">
        <v>94.725067138671875</v>
      </c>
      <c r="FO3471">
        <v>94.956680297851563</v>
      </c>
      <c r="FP3471">
        <v>94.980514526367188</v>
      </c>
      <c r="FQ3471">
        <v>93.998458862304688</v>
      </c>
      <c r="FR3471">
        <v>92.776611328125</v>
      </c>
      <c r="FS3471">
        <v>90.479362487792969</v>
      </c>
      <c r="FT3471">
        <v>86.977775573730469</v>
      </c>
      <c r="FU3471">
        <v>83.786911010742187</v>
      </c>
      <c r="FV3471">
        <v>81.662002563476562</v>
      </c>
      <c r="FW3471">
        <v>79.977165222167969</v>
      </c>
      <c r="FX3471">
        <v>1131</v>
      </c>
      <c r="FY3471">
        <v>3.749273344874382E-2</v>
      </c>
      <c r="FZ3471">
        <v>1</v>
      </c>
    </row>
    <row r="3472" spans="1:182" x14ac:dyDescent="0.2">
      <c r="A3472" t="s">
        <v>245</v>
      </c>
      <c r="B3472" t="s">
        <v>252</v>
      </c>
      <c r="C3472" t="s">
        <v>217</v>
      </c>
      <c r="D3472" t="s">
        <v>11</v>
      </c>
      <c r="E3472">
        <v>2017</v>
      </c>
      <c r="F3472" t="s">
        <v>228</v>
      </c>
      <c r="G3472" t="s">
        <v>246</v>
      </c>
      <c r="H3472" t="s">
        <v>226</v>
      </c>
      <c r="I3472">
        <v>751.67</v>
      </c>
      <c r="L3472">
        <v>207.85274614301261</v>
      </c>
      <c r="M3472">
        <v>203.4047397607583</v>
      </c>
      <c r="N3472">
        <v>199.79007893697897</v>
      </c>
      <c r="O3472">
        <v>199.18618348597172</v>
      </c>
      <c r="P3472">
        <v>203.40465079405291</v>
      </c>
      <c r="Q3472">
        <v>212.42716247216865</v>
      </c>
      <c r="R3472">
        <v>224.28525981119435</v>
      </c>
      <c r="S3472">
        <v>229.72732896775619</v>
      </c>
      <c r="T3472">
        <v>235.89152052865796</v>
      </c>
      <c r="U3472">
        <v>242.97991768477073</v>
      </c>
      <c r="V3472">
        <v>252.27203269370708</v>
      </c>
      <c r="W3472">
        <v>255.66368080567543</v>
      </c>
      <c r="X3472">
        <v>255.67020557317099</v>
      </c>
      <c r="Y3472">
        <v>258.58020683927373</v>
      </c>
      <c r="Z3472">
        <v>259.82101607125867</v>
      </c>
      <c r="AA3472">
        <v>259.06413371665354</v>
      </c>
      <c r="AB3472">
        <v>258.69204133483191</v>
      </c>
      <c r="AC3472">
        <v>255.43318756504198</v>
      </c>
      <c r="AD3472">
        <v>254.00969603984674</v>
      </c>
      <c r="AE3472">
        <v>256.98824164251363</v>
      </c>
      <c r="AF3472">
        <v>253.82024234380813</v>
      </c>
      <c r="AG3472">
        <v>241.11133201499931</v>
      </c>
      <c r="AH3472">
        <v>227.06084042481763</v>
      </c>
      <c r="AI3472">
        <v>216.73121906478977</v>
      </c>
      <c r="AJ3472">
        <v>-4.3866825103759766</v>
      </c>
      <c r="AK3472">
        <v>-4.3338589668273926</v>
      </c>
      <c r="AL3472">
        <v>-4.2925705909729004</v>
      </c>
      <c r="AM3472">
        <v>-4.2943253517150879</v>
      </c>
      <c r="AN3472">
        <v>-4.3311257362365723</v>
      </c>
      <c r="AO3472">
        <v>-4.4297404289245605</v>
      </c>
      <c r="AP3472">
        <v>-4.4641227722167969</v>
      </c>
      <c r="AQ3472">
        <v>-4.4201178550720215</v>
      </c>
      <c r="AR3472">
        <v>-4.4936695098876953</v>
      </c>
      <c r="AS3472">
        <v>-4.6215615272521973</v>
      </c>
      <c r="AT3472">
        <v>-4.6983380317687988</v>
      </c>
      <c r="AU3472">
        <v>-4.6853122711181641</v>
      </c>
      <c r="AV3472">
        <v>18.609058380126953</v>
      </c>
      <c r="AW3472">
        <v>67.934951782226563</v>
      </c>
      <c r="AX3472">
        <v>67.558052062988281</v>
      </c>
      <c r="AY3472">
        <v>66.535995483398438</v>
      </c>
      <c r="AZ3472">
        <v>66.399162292480469</v>
      </c>
      <c r="BA3472">
        <v>66.606178283691406</v>
      </c>
      <c r="BB3472">
        <v>19.165290832519531</v>
      </c>
      <c r="BC3472">
        <v>-2.9175400733947754</v>
      </c>
      <c r="BD3472">
        <v>-3.0103318691253662</v>
      </c>
      <c r="BE3472">
        <v>-2.8676121234893799</v>
      </c>
      <c r="BF3472">
        <v>-2.9502127170562744</v>
      </c>
      <c r="BG3472">
        <v>-3.4353413581848145</v>
      </c>
      <c r="BH3472">
        <v>-2.1225988864898682</v>
      </c>
      <c r="BI3472">
        <v>-2.0908234119415283</v>
      </c>
      <c r="BJ3472">
        <v>-2.0791218280792236</v>
      </c>
      <c r="BK3472">
        <v>-2.0858466625213623</v>
      </c>
      <c r="BL3472">
        <v>-2.1285364627838135</v>
      </c>
      <c r="BM3472">
        <v>-2.1977474689483643</v>
      </c>
      <c r="BN3472">
        <v>-2.2394430637359619</v>
      </c>
      <c r="BO3472">
        <v>-2.188352108001709</v>
      </c>
      <c r="BP3472">
        <v>-2.2132265567779541</v>
      </c>
      <c r="BQ3472">
        <v>-2.2704486846923828</v>
      </c>
      <c r="BR3472">
        <v>-2.2896389961242676</v>
      </c>
      <c r="BS3472">
        <v>-2.295325756072998</v>
      </c>
      <c r="BT3472">
        <v>21.591484069824219</v>
      </c>
      <c r="BU3472">
        <v>71.543975830078125</v>
      </c>
      <c r="BV3472">
        <v>71.153564453125</v>
      </c>
      <c r="BW3472">
        <v>70.173133850097656</v>
      </c>
      <c r="BX3472">
        <v>70.084442138671875</v>
      </c>
      <c r="BY3472">
        <v>70.296806335449219</v>
      </c>
      <c r="BZ3472">
        <v>22.290666580200195</v>
      </c>
      <c r="CA3472">
        <v>-6.2578619690611959E-4</v>
      </c>
      <c r="CB3472">
        <v>-9.6511207520961761E-2</v>
      </c>
      <c r="CC3472">
        <v>-2.626713365316391E-2</v>
      </c>
      <c r="CD3472">
        <v>-0.21034012734889984</v>
      </c>
      <c r="CE3472">
        <v>-0.64284282922744751</v>
      </c>
      <c r="CF3472">
        <v>-0.55450153350830078</v>
      </c>
      <c r="CG3472">
        <v>-0.53730368614196777</v>
      </c>
      <c r="CH3472">
        <v>-0.54609388113021851</v>
      </c>
      <c r="CI3472">
        <v>-0.55626082420349121</v>
      </c>
      <c r="CJ3472">
        <v>-0.60302990674972534</v>
      </c>
      <c r="CK3472">
        <v>-0.65187597274780273</v>
      </c>
      <c r="CL3472">
        <v>-0.69863665103912354</v>
      </c>
      <c r="CM3472">
        <v>-0.64263772964477539</v>
      </c>
      <c r="CN3472">
        <v>-0.63379877805709839</v>
      </c>
      <c r="CO3472">
        <v>-0.64207541942596436</v>
      </c>
      <c r="CP3472">
        <v>-0.62138158082962036</v>
      </c>
      <c r="CQ3472">
        <v>-0.64002835750579834</v>
      </c>
      <c r="CR3472">
        <v>23.6571044921875</v>
      </c>
      <c r="CS3472">
        <v>74.043571472167969</v>
      </c>
      <c r="CT3472">
        <v>73.643798828125</v>
      </c>
      <c r="CU3472">
        <v>72.69219970703125</v>
      </c>
      <c r="CV3472">
        <v>72.636848449707031</v>
      </c>
      <c r="CW3472">
        <v>72.852920532226562</v>
      </c>
      <c r="CX3472">
        <v>24.455293655395508</v>
      </c>
      <c r="CY3472">
        <v>2.0196201801300049</v>
      </c>
      <c r="CZ3472">
        <v>1.921592116355896</v>
      </c>
      <c r="DA3472">
        <v>1.9416396617889404</v>
      </c>
      <c r="DB3472">
        <v>1.6872872114181519</v>
      </c>
      <c r="DC3472">
        <v>1.2912331819534302</v>
      </c>
      <c r="DD3472">
        <v>1.0135958194732666</v>
      </c>
      <c r="DE3472">
        <v>1.0162160396575928</v>
      </c>
      <c r="DF3472">
        <v>0.98693400621414185</v>
      </c>
      <c r="DG3472">
        <v>0.97332501411437988</v>
      </c>
      <c r="DH3472">
        <v>0.92247664928436279</v>
      </c>
      <c r="DI3472">
        <v>0.89399558305740356</v>
      </c>
      <c r="DJ3472">
        <v>0.84216982126235962</v>
      </c>
      <c r="DK3472">
        <v>0.90307652950286865</v>
      </c>
      <c r="DL3472">
        <v>0.94562900066375732</v>
      </c>
      <c r="DM3472">
        <v>0.98629796504974365</v>
      </c>
      <c r="DN3472">
        <v>1.0468758344650269</v>
      </c>
      <c r="DO3472">
        <v>1.0152690410614014</v>
      </c>
      <c r="DP3472">
        <v>25.722723007202148</v>
      </c>
      <c r="DQ3472">
        <v>76.543174743652344</v>
      </c>
      <c r="DR3472">
        <v>76.134033203125</v>
      </c>
      <c r="DS3472">
        <v>75.211265563964844</v>
      </c>
      <c r="DT3472">
        <v>75.189254760742187</v>
      </c>
      <c r="DU3472">
        <v>75.409034729003906</v>
      </c>
      <c r="DV3472">
        <v>26.61992073059082</v>
      </c>
      <c r="DW3472">
        <v>4.0398659706115723</v>
      </c>
      <c r="DX3472">
        <v>3.9396955966949463</v>
      </c>
      <c r="DY3472">
        <v>3.9095466136932373</v>
      </c>
      <c r="DZ3472">
        <v>3.5849146842956543</v>
      </c>
      <c r="EA3472">
        <v>3.2253091335296631</v>
      </c>
      <c r="EB3472">
        <v>3.2776792049407959</v>
      </c>
      <c r="EC3472">
        <v>3.2592518329620361</v>
      </c>
      <c r="ED3472">
        <v>3.2003829479217529</v>
      </c>
      <c r="EE3472">
        <v>3.1818039417266846</v>
      </c>
      <c r="EF3472">
        <v>3.125065803527832</v>
      </c>
      <c r="EG3472">
        <v>3.1259884834289551</v>
      </c>
      <c r="EH3472">
        <v>3.0668497085571289</v>
      </c>
      <c r="EI3472">
        <v>3.1348423957824707</v>
      </c>
      <c r="EJ3472">
        <v>3.226071834564209</v>
      </c>
      <c r="EK3472">
        <v>3.3374104499816895</v>
      </c>
      <c r="EL3472">
        <v>3.4555745124816895</v>
      </c>
      <c r="EM3472">
        <v>3.4052555561065674</v>
      </c>
      <c r="EN3472">
        <v>28.705148696899414</v>
      </c>
      <c r="EO3472">
        <v>80.152198791503906</v>
      </c>
      <c r="EP3472">
        <v>79.729537963867188</v>
      </c>
      <c r="EQ3472">
        <v>78.848403930664063</v>
      </c>
      <c r="ER3472">
        <v>78.874534606933594</v>
      </c>
      <c r="ES3472">
        <v>79.099662780761719</v>
      </c>
      <c r="ET3472">
        <v>29.745296478271484</v>
      </c>
      <c r="EU3472">
        <v>6.9567804336547852</v>
      </c>
      <c r="EV3472">
        <v>6.8535161018371582</v>
      </c>
      <c r="EW3472">
        <v>6.7508916854858398</v>
      </c>
      <c r="EX3472">
        <v>6.3247871398925781</v>
      </c>
      <c r="EY3472">
        <v>6.0178074836730957</v>
      </c>
      <c r="EZ3472">
        <v>77.111114501953125</v>
      </c>
      <c r="FA3472">
        <v>75.984840393066406</v>
      </c>
      <c r="FB3472">
        <v>74.950080871582031</v>
      </c>
      <c r="FC3472">
        <v>74.154571533203125</v>
      </c>
      <c r="FD3472">
        <v>73.249923706054687</v>
      </c>
      <c r="FE3472">
        <v>72.4617919921875</v>
      </c>
      <c r="FF3472">
        <v>71.928504943847656</v>
      </c>
      <c r="FG3472">
        <v>72.168716430664063</v>
      </c>
      <c r="FH3472">
        <v>74.797042846679688</v>
      </c>
      <c r="FI3472">
        <v>79.139533996582031</v>
      </c>
      <c r="FJ3472">
        <v>83.747459411621094</v>
      </c>
      <c r="FK3472">
        <v>87.975067138671875</v>
      </c>
      <c r="FL3472">
        <v>91.069450378417969</v>
      </c>
      <c r="FM3472">
        <v>93.355659484863281</v>
      </c>
      <c r="FN3472">
        <v>94.725067138671875</v>
      </c>
      <c r="FO3472">
        <v>94.956680297851563</v>
      </c>
      <c r="FP3472">
        <v>94.980514526367188</v>
      </c>
      <c r="FQ3472">
        <v>93.998458862304688</v>
      </c>
      <c r="FR3472">
        <v>92.776611328125</v>
      </c>
      <c r="FS3472">
        <v>90.479362487792969</v>
      </c>
      <c r="FT3472">
        <v>86.977775573730469</v>
      </c>
      <c r="FU3472">
        <v>83.786911010742187</v>
      </c>
      <c r="FV3472">
        <v>81.662002563476562</v>
      </c>
      <c r="FW3472">
        <v>79.977165222167969</v>
      </c>
      <c r="FX3472">
        <v>1131</v>
      </c>
      <c r="FY3472">
        <v>3.749273344874382E-2</v>
      </c>
      <c r="FZ3472">
        <v>1</v>
      </c>
    </row>
    <row r="3473" spans="1:182" x14ac:dyDescent="0.2">
      <c r="A3473" t="s">
        <v>245</v>
      </c>
      <c r="B3473" t="s">
        <v>252</v>
      </c>
      <c r="C3473" t="s">
        <v>217</v>
      </c>
      <c r="D3473" t="s">
        <v>36</v>
      </c>
      <c r="E3473">
        <v>2015</v>
      </c>
      <c r="F3473" t="s">
        <v>229</v>
      </c>
      <c r="G3473" t="s">
        <v>246</v>
      </c>
      <c r="H3473" t="s">
        <v>226</v>
      </c>
      <c r="I3473">
        <v>412.05</v>
      </c>
      <c r="L3473">
        <v>90.545284546939556</v>
      </c>
      <c r="M3473">
        <v>88.602582713229069</v>
      </c>
      <c r="N3473">
        <v>87.625815238938344</v>
      </c>
      <c r="O3473">
        <v>87.691585517188528</v>
      </c>
      <c r="P3473">
        <v>89.673670145875477</v>
      </c>
      <c r="Q3473">
        <v>94.457729995747457</v>
      </c>
      <c r="R3473">
        <v>102.03964770803006</v>
      </c>
      <c r="S3473">
        <v>104.40413750410204</v>
      </c>
      <c r="T3473">
        <v>107.03210331985032</v>
      </c>
      <c r="U3473">
        <v>108.10161587518924</v>
      </c>
      <c r="V3473">
        <v>109.10205046569263</v>
      </c>
      <c r="W3473">
        <v>111.8534946083132</v>
      </c>
      <c r="X3473">
        <v>114.19351716252835</v>
      </c>
      <c r="Y3473">
        <v>113.82007309588811</v>
      </c>
      <c r="Z3473">
        <v>114.29236498991686</v>
      </c>
      <c r="AA3473">
        <v>113.78226594524638</v>
      </c>
      <c r="AB3473">
        <v>113.40471829438565</v>
      </c>
      <c r="AC3473">
        <v>113.33894022468392</v>
      </c>
      <c r="AD3473">
        <v>110.57587940637748</v>
      </c>
      <c r="AE3473">
        <v>109.51192523717889</v>
      </c>
      <c r="AF3473">
        <v>107.81638724010094</v>
      </c>
      <c r="AG3473">
        <v>104.24965065752821</v>
      </c>
      <c r="AH3473">
        <v>100.08750936502609</v>
      </c>
      <c r="AI3473">
        <v>95.007706435485687</v>
      </c>
      <c r="AJ3473">
        <v>-2.5257985591888428</v>
      </c>
      <c r="AK3473">
        <v>-2.4863383769989014</v>
      </c>
      <c r="AL3473">
        <v>-2.4957811832427979</v>
      </c>
      <c r="AM3473">
        <v>-2.5097858905792236</v>
      </c>
      <c r="AN3473">
        <v>-2.5494637489318848</v>
      </c>
      <c r="AO3473">
        <v>-2.612201452255249</v>
      </c>
      <c r="AP3473">
        <v>-2.6932942867279053</v>
      </c>
      <c r="AQ3473">
        <v>-2.7994248867034912</v>
      </c>
      <c r="AR3473">
        <v>-2.8466613292694092</v>
      </c>
      <c r="AS3473">
        <v>-2.8132340908050537</v>
      </c>
      <c r="AT3473">
        <v>-2.6921851634979248</v>
      </c>
      <c r="AU3473">
        <v>-2.7625086307525635</v>
      </c>
      <c r="AV3473">
        <v>-2.8353626728057861</v>
      </c>
      <c r="AW3473">
        <v>-2.8825979232788086</v>
      </c>
      <c r="AX3473">
        <v>-2.8540844917297363</v>
      </c>
      <c r="AY3473">
        <v>7.4165096282958984</v>
      </c>
      <c r="AZ3473">
        <v>27.215963363647461</v>
      </c>
      <c r="BA3473">
        <v>27.370683670043945</v>
      </c>
      <c r="BB3473">
        <v>26.829217910766602</v>
      </c>
      <c r="BC3473">
        <v>26.576974868774414</v>
      </c>
      <c r="BD3473">
        <v>26.374963760375977</v>
      </c>
      <c r="BE3473">
        <v>6.8238129615783691</v>
      </c>
      <c r="BF3473">
        <v>-1.7308685779571533</v>
      </c>
      <c r="BG3473">
        <v>-1.7266606092453003</v>
      </c>
      <c r="BH3473">
        <v>-1.1665832996368408</v>
      </c>
      <c r="BI3473">
        <v>-1.153817892074585</v>
      </c>
      <c r="BJ3473">
        <v>-1.1746935844421387</v>
      </c>
      <c r="BK3473">
        <v>-1.1885747909545898</v>
      </c>
      <c r="BL3473">
        <v>-1.2119781970977783</v>
      </c>
      <c r="BM3473">
        <v>-1.2515971660614014</v>
      </c>
      <c r="BN3473">
        <v>-1.3117563724517822</v>
      </c>
      <c r="BO3473">
        <v>-1.3840217590332031</v>
      </c>
      <c r="BP3473">
        <v>-1.3751782178878784</v>
      </c>
      <c r="BQ3473">
        <v>-1.3261841535568237</v>
      </c>
      <c r="BR3473">
        <v>-1.3036942481994629</v>
      </c>
      <c r="BS3473">
        <v>-1.327218770980835</v>
      </c>
      <c r="BT3473">
        <v>-1.3561422824859619</v>
      </c>
      <c r="BU3473">
        <v>-1.3832234144210815</v>
      </c>
      <c r="BV3473">
        <v>-1.3596128225326538</v>
      </c>
      <c r="BW3473">
        <v>9.2383651733398437</v>
      </c>
      <c r="BX3473">
        <v>29.353427886962891</v>
      </c>
      <c r="BY3473">
        <v>29.540876388549805</v>
      </c>
      <c r="BZ3473">
        <v>29.045360565185547</v>
      </c>
      <c r="CA3473">
        <v>28.875200271606445</v>
      </c>
      <c r="CB3473">
        <v>28.676765441894531</v>
      </c>
      <c r="CC3473">
        <v>8.753026008605957</v>
      </c>
      <c r="CD3473">
        <v>-2.7587743476033211E-2</v>
      </c>
      <c r="CE3473">
        <v>-5.1337685436010361E-2</v>
      </c>
      <c r="CF3473">
        <v>-0.22519485652446747</v>
      </c>
      <c r="CG3473">
        <v>-0.23091821372509003</v>
      </c>
      <c r="CH3473">
        <v>-0.25971239805221558</v>
      </c>
      <c r="CI3473">
        <v>-0.2735079824924469</v>
      </c>
      <c r="CJ3473">
        <v>-0.28563994169235229</v>
      </c>
      <c r="CK3473">
        <v>-0.30924680829048157</v>
      </c>
      <c r="CL3473">
        <v>-0.35490736365318298</v>
      </c>
      <c r="CM3473">
        <v>-0.40371778607368469</v>
      </c>
      <c r="CN3473">
        <v>-0.35603353381156921</v>
      </c>
      <c r="CO3473">
        <v>-0.29625797271728516</v>
      </c>
      <c r="CP3473">
        <v>-0.34202960133552551</v>
      </c>
      <c r="CQ3473">
        <v>-0.33314135670661926</v>
      </c>
      <c r="CR3473">
        <v>-0.33163869380950928</v>
      </c>
      <c r="CS3473">
        <v>-0.3447611927986145</v>
      </c>
      <c r="CT3473">
        <v>-0.32454624772071838</v>
      </c>
      <c r="CU3473">
        <v>10.500176429748535</v>
      </c>
      <c r="CV3473">
        <v>30.833829879760742</v>
      </c>
      <c r="CW3473">
        <v>31.0439453125</v>
      </c>
      <c r="CX3473">
        <v>30.580253601074219</v>
      </c>
      <c r="CY3473">
        <v>30.466945648193359</v>
      </c>
      <c r="CZ3473">
        <v>30.270986557006836</v>
      </c>
      <c r="DA3473">
        <v>10.089193344116211</v>
      </c>
      <c r="DB3473">
        <v>1.1520993709564209</v>
      </c>
      <c r="DC3473">
        <v>1.1089859008789063</v>
      </c>
      <c r="DD3473">
        <v>0.7161935567855835</v>
      </c>
      <c r="DE3473">
        <v>0.69198143482208252</v>
      </c>
      <c r="DF3473">
        <v>0.65526884794235229</v>
      </c>
      <c r="DG3473">
        <v>0.64155876636505127</v>
      </c>
      <c r="DH3473">
        <v>0.64069837331771851</v>
      </c>
      <c r="DI3473">
        <v>0.63310354948043823</v>
      </c>
      <c r="DJ3473">
        <v>0.60194158554077148</v>
      </c>
      <c r="DK3473">
        <v>0.57658618688583374</v>
      </c>
      <c r="DL3473">
        <v>0.66311120986938477</v>
      </c>
      <c r="DM3473">
        <v>0.73366826772689819</v>
      </c>
      <c r="DN3473">
        <v>0.61963498592376709</v>
      </c>
      <c r="DO3473">
        <v>0.66093605756759644</v>
      </c>
      <c r="DP3473">
        <v>0.69286489486694336</v>
      </c>
      <c r="DQ3473">
        <v>0.69370096921920776</v>
      </c>
      <c r="DR3473">
        <v>0.71052032709121704</v>
      </c>
      <c r="DS3473">
        <v>11.761987686157227</v>
      </c>
      <c r="DT3473">
        <v>32.314231872558594</v>
      </c>
      <c r="DU3473">
        <v>32.547012329101563</v>
      </c>
      <c r="DV3473">
        <v>32.115146636962891</v>
      </c>
      <c r="DW3473">
        <v>32.058689117431641</v>
      </c>
      <c r="DX3473">
        <v>31.865207672119141</v>
      </c>
      <c r="DY3473">
        <v>11.425360679626465</v>
      </c>
      <c r="DZ3473">
        <v>2.3317863941192627</v>
      </c>
      <c r="EA3473">
        <v>2.2693095207214355</v>
      </c>
      <c r="EB3473">
        <v>2.075408935546875</v>
      </c>
      <c r="EC3473">
        <v>2.0245018005371094</v>
      </c>
      <c r="ED3473">
        <v>1.9763565063476563</v>
      </c>
      <c r="EE3473">
        <v>1.9627698659896851</v>
      </c>
      <c r="EF3473">
        <v>1.9781837463378906</v>
      </c>
      <c r="EG3473">
        <v>1.9937078952789307</v>
      </c>
      <c r="EH3473">
        <v>1.9834796190261841</v>
      </c>
      <c r="EI3473">
        <v>1.9919893741607666</v>
      </c>
      <c r="EJ3473">
        <v>2.134594202041626</v>
      </c>
      <c r="EK3473">
        <v>2.2207181453704834</v>
      </c>
      <c r="EL3473">
        <v>2.0081257820129395</v>
      </c>
      <c r="EM3473">
        <v>2.0962259769439697</v>
      </c>
      <c r="EN3473">
        <v>2.1720852851867676</v>
      </c>
      <c r="EO3473">
        <v>2.19307541847229</v>
      </c>
      <c r="EP3473">
        <v>2.2049920558929443</v>
      </c>
      <c r="EQ3473">
        <v>13.583843231201172</v>
      </c>
      <c r="ER3473">
        <v>34.451694488525391</v>
      </c>
      <c r="ES3473">
        <v>34.717205047607422</v>
      </c>
      <c r="ET3473">
        <v>34.331291198730469</v>
      </c>
      <c r="EU3473">
        <v>34.356914520263672</v>
      </c>
      <c r="EV3473">
        <v>34.167011260986328</v>
      </c>
      <c r="EW3473">
        <v>13.354574203491211</v>
      </c>
      <c r="EX3473">
        <v>4.035067081451416</v>
      </c>
      <c r="EY3473">
        <v>3.9446325302124023</v>
      </c>
      <c r="EZ3473">
        <v>47.26202392578125</v>
      </c>
      <c r="FA3473">
        <v>46.259601593017578</v>
      </c>
      <c r="FB3473">
        <v>45.610942840576172</v>
      </c>
      <c r="FC3473">
        <v>45.309799194335938</v>
      </c>
      <c r="FD3473">
        <v>44.922588348388672</v>
      </c>
      <c r="FE3473">
        <v>44.735294342041016</v>
      </c>
      <c r="FF3473">
        <v>44.418006896972656</v>
      </c>
      <c r="FG3473">
        <v>44.202404022216797</v>
      </c>
      <c r="FH3473">
        <v>44.522983551025391</v>
      </c>
      <c r="FI3473">
        <v>46.382888793945313</v>
      </c>
      <c r="FJ3473">
        <v>49.512001037597656</v>
      </c>
      <c r="FK3473">
        <v>52.335765838623047</v>
      </c>
      <c r="FL3473">
        <v>54.183128356933594</v>
      </c>
      <c r="FM3473">
        <v>55.590885162353516</v>
      </c>
      <c r="FN3473">
        <v>56.514278411865234</v>
      </c>
      <c r="FO3473">
        <v>57.050128936767578</v>
      </c>
      <c r="FP3473">
        <v>56.922622680664063</v>
      </c>
      <c r="FQ3473">
        <v>55.429096221923828</v>
      </c>
      <c r="FR3473">
        <v>53.511512756347656</v>
      </c>
      <c r="FS3473">
        <v>51.999462127685547</v>
      </c>
      <c r="FT3473">
        <v>50.892051696777344</v>
      </c>
      <c r="FU3473">
        <v>49.810394287109375</v>
      </c>
      <c r="FV3473">
        <v>48.838397979736328</v>
      </c>
      <c r="FW3473">
        <v>47.909076690673828</v>
      </c>
      <c r="FX3473">
        <v>1131</v>
      </c>
      <c r="FY3473">
        <v>3.749273344874382E-2</v>
      </c>
      <c r="FZ3473">
        <v>1</v>
      </c>
    </row>
    <row r="3474" spans="1:182" x14ac:dyDescent="0.2">
      <c r="A3474" t="s">
        <v>245</v>
      </c>
      <c r="B3474" t="s">
        <v>252</v>
      </c>
      <c r="C3474" t="s">
        <v>217</v>
      </c>
      <c r="D3474" t="s">
        <v>36</v>
      </c>
      <c r="E3474">
        <v>2016</v>
      </c>
      <c r="F3474" t="s">
        <v>229</v>
      </c>
      <c r="G3474" t="s">
        <v>246</v>
      </c>
      <c r="H3474" t="s">
        <v>226</v>
      </c>
      <c r="I3474">
        <v>412.05</v>
      </c>
      <c r="L3474">
        <v>90.545284546939556</v>
      </c>
      <c r="M3474">
        <v>88.602582713229069</v>
      </c>
      <c r="N3474">
        <v>87.625815238938344</v>
      </c>
      <c r="O3474">
        <v>87.691585517188528</v>
      </c>
      <c r="P3474">
        <v>89.673670145875477</v>
      </c>
      <c r="Q3474">
        <v>94.457729995747457</v>
      </c>
      <c r="R3474">
        <v>102.03964770803006</v>
      </c>
      <c r="S3474">
        <v>104.40413750410204</v>
      </c>
      <c r="T3474">
        <v>107.03210331985032</v>
      </c>
      <c r="U3474">
        <v>108.10161587518924</v>
      </c>
      <c r="V3474">
        <v>109.10205046569263</v>
      </c>
      <c r="W3474">
        <v>111.8534946083132</v>
      </c>
      <c r="X3474">
        <v>114.19351716252835</v>
      </c>
      <c r="Y3474">
        <v>113.82007309588811</v>
      </c>
      <c r="Z3474">
        <v>114.29236498991686</v>
      </c>
      <c r="AA3474">
        <v>113.78226594524638</v>
      </c>
      <c r="AB3474">
        <v>113.40471829438565</v>
      </c>
      <c r="AC3474">
        <v>113.33894022468392</v>
      </c>
      <c r="AD3474">
        <v>110.57587940637748</v>
      </c>
      <c r="AE3474">
        <v>109.51192523717889</v>
      </c>
      <c r="AF3474">
        <v>107.81638724010094</v>
      </c>
      <c r="AG3474">
        <v>104.24965065752821</v>
      </c>
      <c r="AH3474">
        <v>100.08750936502609</v>
      </c>
      <c r="AI3474">
        <v>95.007706435485687</v>
      </c>
      <c r="AJ3474">
        <v>-2.5257985591888428</v>
      </c>
      <c r="AK3474">
        <v>-2.4863383769989014</v>
      </c>
      <c r="AL3474">
        <v>-2.4957811832427979</v>
      </c>
      <c r="AM3474">
        <v>-2.5097858905792236</v>
      </c>
      <c r="AN3474">
        <v>-2.5494637489318848</v>
      </c>
      <c r="AO3474">
        <v>-2.612201452255249</v>
      </c>
      <c r="AP3474">
        <v>-2.6932942867279053</v>
      </c>
      <c r="AQ3474">
        <v>-2.7994248867034912</v>
      </c>
      <c r="AR3474">
        <v>-2.8466613292694092</v>
      </c>
      <c r="AS3474">
        <v>-2.8132340908050537</v>
      </c>
      <c r="AT3474">
        <v>-2.6921851634979248</v>
      </c>
      <c r="AU3474">
        <v>-2.7625086307525635</v>
      </c>
      <c r="AV3474">
        <v>-2.8353626728057861</v>
      </c>
      <c r="AW3474">
        <v>-2.8825979232788086</v>
      </c>
      <c r="AX3474">
        <v>-2.8540844917297363</v>
      </c>
      <c r="AY3474">
        <v>7.4165096282958984</v>
      </c>
      <c r="AZ3474">
        <v>27.215963363647461</v>
      </c>
      <c r="BA3474">
        <v>27.370683670043945</v>
      </c>
      <c r="BB3474">
        <v>26.829217910766602</v>
      </c>
      <c r="BC3474">
        <v>26.576974868774414</v>
      </c>
      <c r="BD3474">
        <v>26.374963760375977</v>
      </c>
      <c r="BE3474">
        <v>6.8238129615783691</v>
      </c>
      <c r="BF3474">
        <v>-1.7308685779571533</v>
      </c>
      <c r="BG3474">
        <v>-1.7266606092453003</v>
      </c>
      <c r="BH3474">
        <v>-1.1665832996368408</v>
      </c>
      <c r="BI3474">
        <v>-1.153817892074585</v>
      </c>
      <c r="BJ3474">
        <v>-1.1746935844421387</v>
      </c>
      <c r="BK3474">
        <v>-1.1885747909545898</v>
      </c>
      <c r="BL3474">
        <v>-1.2119781970977783</v>
      </c>
      <c r="BM3474">
        <v>-1.2515971660614014</v>
      </c>
      <c r="BN3474">
        <v>-1.3117563724517822</v>
      </c>
      <c r="BO3474">
        <v>-1.3840217590332031</v>
      </c>
      <c r="BP3474">
        <v>-1.3751782178878784</v>
      </c>
      <c r="BQ3474">
        <v>-1.3261841535568237</v>
      </c>
      <c r="BR3474">
        <v>-1.3036942481994629</v>
      </c>
      <c r="BS3474">
        <v>-1.327218770980835</v>
      </c>
      <c r="BT3474">
        <v>-1.3561422824859619</v>
      </c>
      <c r="BU3474">
        <v>-1.3832234144210815</v>
      </c>
      <c r="BV3474">
        <v>-1.3596128225326538</v>
      </c>
      <c r="BW3474">
        <v>9.2383651733398437</v>
      </c>
      <c r="BX3474">
        <v>29.353427886962891</v>
      </c>
      <c r="BY3474">
        <v>29.540876388549805</v>
      </c>
      <c r="BZ3474">
        <v>29.045360565185547</v>
      </c>
      <c r="CA3474">
        <v>28.875200271606445</v>
      </c>
      <c r="CB3474">
        <v>28.676765441894531</v>
      </c>
      <c r="CC3474">
        <v>8.753026008605957</v>
      </c>
      <c r="CD3474">
        <v>-2.7587743476033211E-2</v>
      </c>
      <c r="CE3474">
        <v>-5.1337685436010361E-2</v>
      </c>
      <c r="CF3474">
        <v>-0.22519485652446747</v>
      </c>
      <c r="CG3474">
        <v>-0.23091821372509003</v>
      </c>
      <c r="CH3474">
        <v>-0.25971239805221558</v>
      </c>
      <c r="CI3474">
        <v>-0.2735079824924469</v>
      </c>
      <c r="CJ3474">
        <v>-0.28563994169235229</v>
      </c>
      <c r="CK3474">
        <v>-0.30924680829048157</v>
      </c>
      <c r="CL3474">
        <v>-0.35490736365318298</v>
      </c>
      <c r="CM3474">
        <v>-0.40371778607368469</v>
      </c>
      <c r="CN3474">
        <v>-0.35603353381156921</v>
      </c>
      <c r="CO3474">
        <v>-0.29625797271728516</v>
      </c>
      <c r="CP3474">
        <v>-0.34202960133552551</v>
      </c>
      <c r="CQ3474">
        <v>-0.33314135670661926</v>
      </c>
      <c r="CR3474">
        <v>-0.33163869380950928</v>
      </c>
      <c r="CS3474">
        <v>-0.3447611927986145</v>
      </c>
      <c r="CT3474">
        <v>-0.32454624772071838</v>
      </c>
      <c r="CU3474">
        <v>10.500176429748535</v>
      </c>
      <c r="CV3474">
        <v>30.833829879760742</v>
      </c>
      <c r="CW3474">
        <v>31.0439453125</v>
      </c>
      <c r="CX3474">
        <v>30.580253601074219</v>
      </c>
      <c r="CY3474">
        <v>30.466945648193359</v>
      </c>
      <c r="CZ3474">
        <v>30.270986557006836</v>
      </c>
      <c r="DA3474">
        <v>10.089193344116211</v>
      </c>
      <c r="DB3474">
        <v>1.1520993709564209</v>
      </c>
      <c r="DC3474">
        <v>1.1089859008789063</v>
      </c>
      <c r="DD3474">
        <v>0.7161935567855835</v>
      </c>
      <c r="DE3474">
        <v>0.69198143482208252</v>
      </c>
      <c r="DF3474">
        <v>0.65526884794235229</v>
      </c>
      <c r="DG3474">
        <v>0.64155876636505127</v>
      </c>
      <c r="DH3474">
        <v>0.64069837331771851</v>
      </c>
      <c r="DI3474">
        <v>0.63310354948043823</v>
      </c>
      <c r="DJ3474">
        <v>0.60194158554077148</v>
      </c>
      <c r="DK3474">
        <v>0.57658618688583374</v>
      </c>
      <c r="DL3474">
        <v>0.66311120986938477</v>
      </c>
      <c r="DM3474">
        <v>0.73366826772689819</v>
      </c>
      <c r="DN3474">
        <v>0.61963498592376709</v>
      </c>
      <c r="DO3474">
        <v>0.66093605756759644</v>
      </c>
      <c r="DP3474">
        <v>0.69286489486694336</v>
      </c>
      <c r="DQ3474">
        <v>0.69370096921920776</v>
      </c>
      <c r="DR3474">
        <v>0.71052032709121704</v>
      </c>
      <c r="DS3474">
        <v>11.761987686157227</v>
      </c>
      <c r="DT3474">
        <v>32.314231872558594</v>
      </c>
      <c r="DU3474">
        <v>32.547012329101563</v>
      </c>
      <c r="DV3474">
        <v>32.115146636962891</v>
      </c>
      <c r="DW3474">
        <v>32.058689117431641</v>
      </c>
      <c r="DX3474">
        <v>31.865207672119141</v>
      </c>
      <c r="DY3474">
        <v>11.425360679626465</v>
      </c>
      <c r="DZ3474">
        <v>2.3317863941192627</v>
      </c>
      <c r="EA3474">
        <v>2.2693095207214355</v>
      </c>
      <c r="EB3474">
        <v>2.075408935546875</v>
      </c>
      <c r="EC3474">
        <v>2.0245018005371094</v>
      </c>
      <c r="ED3474">
        <v>1.9763565063476563</v>
      </c>
      <c r="EE3474">
        <v>1.9627698659896851</v>
      </c>
      <c r="EF3474">
        <v>1.9781837463378906</v>
      </c>
      <c r="EG3474">
        <v>1.9937078952789307</v>
      </c>
      <c r="EH3474">
        <v>1.9834796190261841</v>
      </c>
      <c r="EI3474">
        <v>1.9919893741607666</v>
      </c>
      <c r="EJ3474">
        <v>2.134594202041626</v>
      </c>
      <c r="EK3474">
        <v>2.2207181453704834</v>
      </c>
      <c r="EL3474">
        <v>2.0081257820129395</v>
      </c>
      <c r="EM3474">
        <v>2.0962259769439697</v>
      </c>
      <c r="EN3474">
        <v>2.1720852851867676</v>
      </c>
      <c r="EO3474">
        <v>2.19307541847229</v>
      </c>
      <c r="EP3474">
        <v>2.2049920558929443</v>
      </c>
      <c r="EQ3474">
        <v>13.583843231201172</v>
      </c>
      <c r="ER3474">
        <v>34.451694488525391</v>
      </c>
      <c r="ES3474">
        <v>34.717205047607422</v>
      </c>
      <c r="ET3474">
        <v>34.331291198730469</v>
      </c>
      <c r="EU3474">
        <v>34.356914520263672</v>
      </c>
      <c r="EV3474">
        <v>34.167011260986328</v>
      </c>
      <c r="EW3474">
        <v>13.354574203491211</v>
      </c>
      <c r="EX3474">
        <v>4.035067081451416</v>
      </c>
      <c r="EY3474">
        <v>3.9446325302124023</v>
      </c>
      <c r="EZ3474">
        <v>47.26202392578125</v>
      </c>
      <c r="FA3474">
        <v>46.259601593017578</v>
      </c>
      <c r="FB3474">
        <v>45.610942840576172</v>
      </c>
      <c r="FC3474">
        <v>45.309799194335938</v>
      </c>
      <c r="FD3474">
        <v>44.922588348388672</v>
      </c>
      <c r="FE3474">
        <v>44.735294342041016</v>
      </c>
      <c r="FF3474">
        <v>44.418006896972656</v>
      </c>
      <c r="FG3474">
        <v>44.202404022216797</v>
      </c>
      <c r="FH3474">
        <v>44.522983551025391</v>
      </c>
      <c r="FI3474">
        <v>46.382888793945313</v>
      </c>
      <c r="FJ3474">
        <v>49.512001037597656</v>
      </c>
      <c r="FK3474">
        <v>52.335765838623047</v>
      </c>
      <c r="FL3474">
        <v>54.183128356933594</v>
      </c>
      <c r="FM3474">
        <v>55.590885162353516</v>
      </c>
      <c r="FN3474">
        <v>56.514278411865234</v>
      </c>
      <c r="FO3474">
        <v>57.050128936767578</v>
      </c>
      <c r="FP3474">
        <v>56.922622680664063</v>
      </c>
      <c r="FQ3474">
        <v>55.429096221923828</v>
      </c>
      <c r="FR3474">
        <v>53.511512756347656</v>
      </c>
      <c r="FS3474">
        <v>51.999462127685547</v>
      </c>
      <c r="FT3474">
        <v>50.892051696777344</v>
      </c>
      <c r="FU3474">
        <v>49.810394287109375</v>
      </c>
      <c r="FV3474">
        <v>48.838397979736328</v>
      </c>
      <c r="FW3474">
        <v>47.909076690673828</v>
      </c>
      <c r="FX3474">
        <v>1131</v>
      </c>
      <c r="FY3474">
        <v>3.749273344874382E-2</v>
      </c>
      <c r="FZ3474">
        <v>1</v>
      </c>
    </row>
    <row r="3475" spans="1:182" x14ac:dyDescent="0.2">
      <c r="A3475" t="s">
        <v>245</v>
      </c>
      <c r="B3475" t="s">
        <v>252</v>
      </c>
      <c r="C3475" t="s">
        <v>217</v>
      </c>
      <c r="D3475" t="s">
        <v>36</v>
      </c>
      <c r="E3475">
        <v>2017</v>
      </c>
      <c r="F3475" t="s">
        <v>229</v>
      </c>
      <c r="G3475" t="s">
        <v>246</v>
      </c>
      <c r="H3475" t="s">
        <v>226</v>
      </c>
      <c r="I3475">
        <v>412.05</v>
      </c>
      <c r="L3475">
        <v>90.545284546939556</v>
      </c>
      <c r="M3475">
        <v>88.602582713229069</v>
      </c>
      <c r="N3475">
        <v>87.625815238938344</v>
      </c>
      <c r="O3475">
        <v>87.691585517188528</v>
      </c>
      <c r="P3475">
        <v>89.673670145875477</v>
      </c>
      <c r="Q3475">
        <v>94.457729995747457</v>
      </c>
      <c r="R3475">
        <v>102.03964770803006</v>
      </c>
      <c r="S3475">
        <v>104.40413750410204</v>
      </c>
      <c r="T3475">
        <v>107.03210331985032</v>
      </c>
      <c r="U3475">
        <v>108.10161587518924</v>
      </c>
      <c r="V3475">
        <v>109.10205046569263</v>
      </c>
      <c r="W3475">
        <v>111.8534946083132</v>
      </c>
      <c r="X3475">
        <v>114.19351716252835</v>
      </c>
      <c r="Y3475">
        <v>113.82007309588811</v>
      </c>
      <c r="Z3475">
        <v>114.29236498991686</v>
      </c>
      <c r="AA3475">
        <v>113.78226594524638</v>
      </c>
      <c r="AB3475">
        <v>113.40471829438565</v>
      </c>
      <c r="AC3475">
        <v>113.33894022468392</v>
      </c>
      <c r="AD3475">
        <v>110.57587940637748</v>
      </c>
      <c r="AE3475">
        <v>109.51192523717889</v>
      </c>
      <c r="AF3475">
        <v>107.81638724010094</v>
      </c>
      <c r="AG3475">
        <v>104.24965065752821</v>
      </c>
      <c r="AH3475">
        <v>100.08750936502609</v>
      </c>
      <c r="AI3475">
        <v>95.007706435485687</v>
      </c>
      <c r="AJ3475">
        <v>-2.5257985591888428</v>
      </c>
      <c r="AK3475">
        <v>-2.4863383769989014</v>
      </c>
      <c r="AL3475">
        <v>-2.4957811832427979</v>
      </c>
      <c r="AM3475">
        <v>-2.5097858905792236</v>
      </c>
      <c r="AN3475">
        <v>-2.5494637489318848</v>
      </c>
      <c r="AO3475">
        <v>-2.612201452255249</v>
      </c>
      <c r="AP3475">
        <v>-2.6932942867279053</v>
      </c>
      <c r="AQ3475">
        <v>-2.7994248867034912</v>
      </c>
      <c r="AR3475">
        <v>-2.8466613292694092</v>
      </c>
      <c r="AS3475">
        <v>-2.8132340908050537</v>
      </c>
      <c r="AT3475">
        <v>-2.6921851634979248</v>
      </c>
      <c r="AU3475">
        <v>-2.7625086307525635</v>
      </c>
      <c r="AV3475">
        <v>-2.8353626728057861</v>
      </c>
      <c r="AW3475">
        <v>-2.8825979232788086</v>
      </c>
      <c r="AX3475">
        <v>-2.8540844917297363</v>
      </c>
      <c r="AY3475">
        <v>7.4165096282958984</v>
      </c>
      <c r="AZ3475">
        <v>27.215963363647461</v>
      </c>
      <c r="BA3475">
        <v>27.370683670043945</v>
      </c>
      <c r="BB3475">
        <v>26.829217910766602</v>
      </c>
      <c r="BC3475">
        <v>26.576974868774414</v>
      </c>
      <c r="BD3475">
        <v>26.374963760375977</v>
      </c>
      <c r="BE3475">
        <v>6.8238129615783691</v>
      </c>
      <c r="BF3475">
        <v>-1.7308685779571533</v>
      </c>
      <c r="BG3475">
        <v>-1.7266606092453003</v>
      </c>
      <c r="BH3475">
        <v>-1.1665832996368408</v>
      </c>
      <c r="BI3475">
        <v>-1.153817892074585</v>
      </c>
      <c r="BJ3475">
        <v>-1.1746935844421387</v>
      </c>
      <c r="BK3475">
        <v>-1.1885747909545898</v>
      </c>
      <c r="BL3475">
        <v>-1.2119781970977783</v>
      </c>
      <c r="BM3475">
        <v>-1.2515971660614014</v>
      </c>
      <c r="BN3475">
        <v>-1.3117563724517822</v>
      </c>
      <c r="BO3475">
        <v>-1.3840217590332031</v>
      </c>
      <c r="BP3475">
        <v>-1.3751782178878784</v>
      </c>
      <c r="BQ3475">
        <v>-1.3261841535568237</v>
      </c>
      <c r="BR3475">
        <v>-1.3036942481994629</v>
      </c>
      <c r="BS3475">
        <v>-1.327218770980835</v>
      </c>
      <c r="BT3475">
        <v>-1.3561422824859619</v>
      </c>
      <c r="BU3475">
        <v>-1.3832234144210815</v>
      </c>
      <c r="BV3475">
        <v>-1.3596128225326538</v>
      </c>
      <c r="BW3475">
        <v>9.2383651733398437</v>
      </c>
      <c r="BX3475">
        <v>29.353427886962891</v>
      </c>
      <c r="BY3475">
        <v>29.540876388549805</v>
      </c>
      <c r="BZ3475">
        <v>29.045360565185547</v>
      </c>
      <c r="CA3475">
        <v>28.875200271606445</v>
      </c>
      <c r="CB3475">
        <v>28.676765441894531</v>
      </c>
      <c r="CC3475">
        <v>8.753026008605957</v>
      </c>
      <c r="CD3475">
        <v>-2.7587743476033211E-2</v>
      </c>
      <c r="CE3475">
        <v>-5.1337685436010361E-2</v>
      </c>
      <c r="CF3475">
        <v>-0.22519485652446747</v>
      </c>
      <c r="CG3475">
        <v>-0.23091821372509003</v>
      </c>
      <c r="CH3475">
        <v>-0.25971239805221558</v>
      </c>
      <c r="CI3475">
        <v>-0.2735079824924469</v>
      </c>
      <c r="CJ3475">
        <v>-0.28563994169235229</v>
      </c>
      <c r="CK3475">
        <v>-0.30924680829048157</v>
      </c>
      <c r="CL3475">
        <v>-0.35490736365318298</v>
      </c>
      <c r="CM3475">
        <v>-0.40371778607368469</v>
      </c>
      <c r="CN3475">
        <v>-0.35603353381156921</v>
      </c>
      <c r="CO3475">
        <v>-0.29625797271728516</v>
      </c>
      <c r="CP3475">
        <v>-0.34202960133552551</v>
      </c>
      <c r="CQ3475">
        <v>-0.33314135670661926</v>
      </c>
      <c r="CR3475">
        <v>-0.33163869380950928</v>
      </c>
      <c r="CS3475">
        <v>-0.3447611927986145</v>
      </c>
      <c r="CT3475">
        <v>-0.32454624772071838</v>
      </c>
      <c r="CU3475">
        <v>10.500176429748535</v>
      </c>
      <c r="CV3475">
        <v>30.833829879760742</v>
      </c>
      <c r="CW3475">
        <v>31.0439453125</v>
      </c>
      <c r="CX3475">
        <v>30.580253601074219</v>
      </c>
      <c r="CY3475">
        <v>30.466945648193359</v>
      </c>
      <c r="CZ3475">
        <v>30.270986557006836</v>
      </c>
      <c r="DA3475">
        <v>10.089193344116211</v>
      </c>
      <c r="DB3475">
        <v>1.1520993709564209</v>
      </c>
      <c r="DC3475">
        <v>1.1089859008789063</v>
      </c>
      <c r="DD3475">
        <v>0.7161935567855835</v>
      </c>
      <c r="DE3475">
        <v>0.69198143482208252</v>
      </c>
      <c r="DF3475">
        <v>0.65526884794235229</v>
      </c>
      <c r="DG3475">
        <v>0.64155876636505127</v>
      </c>
      <c r="DH3475">
        <v>0.64069837331771851</v>
      </c>
      <c r="DI3475">
        <v>0.63310354948043823</v>
      </c>
      <c r="DJ3475">
        <v>0.60194158554077148</v>
      </c>
      <c r="DK3475">
        <v>0.57658618688583374</v>
      </c>
      <c r="DL3475">
        <v>0.66311120986938477</v>
      </c>
      <c r="DM3475">
        <v>0.73366826772689819</v>
      </c>
      <c r="DN3475">
        <v>0.61963498592376709</v>
      </c>
      <c r="DO3475">
        <v>0.66093605756759644</v>
      </c>
      <c r="DP3475">
        <v>0.69286489486694336</v>
      </c>
      <c r="DQ3475">
        <v>0.69370096921920776</v>
      </c>
      <c r="DR3475">
        <v>0.71052032709121704</v>
      </c>
      <c r="DS3475">
        <v>11.761987686157227</v>
      </c>
      <c r="DT3475">
        <v>32.314231872558594</v>
      </c>
      <c r="DU3475">
        <v>32.547012329101563</v>
      </c>
      <c r="DV3475">
        <v>32.115146636962891</v>
      </c>
      <c r="DW3475">
        <v>32.058689117431641</v>
      </c>
      <c r="DX3475">
        <v>31.865207672119141</v>
      </c>
      <c r="DY3475">
        <v>11.425360679626465</v>
      </c>
      <c r="DZ3475">
        <v>2.3317863941192627</v>
      </c>
      <c r="EA3475">
        <v>2.2693095207214355</v>
      </c>
      <c r="EB3475">
        <v>2.075408935546875</v>
      </c>
      <c r="EC3475">
        <v>2.0245018005371094</v>
      </c>
      <c r="ED3475">
        <v>1.9763565063476563</v>
      </c>
      <c r="EE3475">
        <v>1.9627698659896851</v>
      </c>
      <c r="EF3475">
        <v>1.9781837463378906</v>
      </c>
      <c r="EG3475">
        <v>1.9937078952789307</v>
      </c>
      <c r="EH3475">
        <v>1.9834796190261841</v>
      </c>
      <c r="EI3475">
        <v>1.9919893741607666</v>
      </c>
      <c r="EJ3475">
        <v>2.134594202041626</v>
      </c>
      <c r="EK3475">
        <v>2.2207181453704834</v>
      </c>
      <c r="EL3475">
        <v>2.0081257820129395</v>
      </c>
      <c r="EM3475">
        <v>2.0962259769439697</v>
      </c>
      <c r="EN3475">
        <v>2.1720852851867676</v>
      </c>
      <c r="EO3475">
        <v>2.19307541847229</v>
      </c>
      <c r="EP3475">
        <v>2.2049920558929443</v>
      </c>
      <c r="EQ3475">
        <v>13.583843231201172</v>
      </c>
      <c r="ER3475">
        <v>34.451694488525391</v>
      </c>
      <c r="ES3475">
        <v>34.717205047607422</v>
      </c>
      <c r="ET3475">
        <v>34.331291198730469</v>
      </c>
      <c r="EU3475">
        <v>34.356914520263672</v>
      </c>
      <c r="EV3475">
        <v>34.167011260986328</v>
      </c>
      <c r="EW3475">
        <v>13.354574203491211</v>
      </c>
      <c r="EX3475">
        <v>4.035067081451416</v>
      </c>
      <c r="EY3475">
        <v>3.9446325302124023</v>
      </c>
      <c r="EZ3475">
        <v>47.26202392578125</v>
      </c>
      <c r="FA3475">
        <v>46.259601593017578</v>
      </c>
      <c r="FB3475">
        <v>45.610942840576172</v>
      </c>
      <c r="FC3475">
        <v>45.309799194335938</v>
      </c>
      <c r="FD3475">
        <v>44.922588348388672</v>
      </c>
      <c r="FE3475">
        <v>44.735294342041016</v>
      </c>
      <c r="FF3475">
        <v>44.418006896972656</v>
      </c>
      <c r="FG3475">
        <v>44.202404022216797</v>
      </c>
      <c r="FH3475">
        <v>44.522983551025391</v>
      </c>
      <c r="FI3475">
        <v>46.382888793945313</v>
      </c>
      <c r="FJ3475">
        <v>49.512001037597656</v>
      </c>
      <c r="FK3475">
        <v>52.335765838623047</v>
      </c>
      <c r="FL3475">
        <v>54.183128356933594</v>
      </c>
      <c r="FM3475">
        <v>55.590885162353516</v>
      </c>
      <c r="FN3475">
        <v>56.514278411865234</v>
      </c>
      <c r="FO3475">
        <v>57.050128936767578</v>
      </c>
      <c r="FP3475">
        <v>56.922622680664063</v>
      </c>
      <c r="FQ3475">
        <v>55.429096221923828</v>
      </c>
      <c r="FR3475">
        <v>53.511512756347656</v>
      </c>
      <c r="FS3475">
        <v>51.999462127685547</v>
      </c>
      <c r="FT3475">
        <v>50.892051696777344</v>
      </c>
      <c r="FU3475">
        <v>49.810394287109375</v>
      </c>
      <c r="FV3475">
        <v>48.838397979736328</v>
      </c>
      <c r="FW3475">
        <v>47.909076690673828</v>
      </c>
      <c r="FX3475">
        <v>1131</v>
      </c>
      <c r="FY3475">
        <v>3.749273344874382E-2</v>
      </c>
      <c r="FZ3475">
        <v>1</v>
      </c>
    </row>
    <row r="3476" spans="1:182" x14ac:dyDescent="0.2">
      <c r="A3476" t="s">
        <v>245</v>
      </c>
      <c r="B3476" t="s">
        <v>252</v>
      </c>
      <c r="C3476" t="s">
        <v>217</v>
      </c>
      <c r="D3476" t="s">
        <v>37</v>
      </c>
      <c r="E3476">
        <v>2015</v>
      </c>
      <c r="F3476" t="s">
        <v>229</v>
      </c>
      <c r="G3476" t="s">
        <v>246</v>
      </c>
      <c r="H3476" t="s">
        <v>226</v>
      </c>
      <c r="I3476">
        <v>412.05</v>
      </c>
      <c r="L3476">
        <v>91.315336350094185</v>
      </c>
      <c r="M3476">
        <v>89.412773952243555</v>
      </c>
      <c r="N3476">
        <v>88.390953907160991</v>
      </c>
      <c r="O3476">
        <v>88.324277101038163</v>
      </c>
      <c r="P3476">
        <v>90.194989076461525</v>
      </c>
      <c r="Q3476">
        <v>94.910671469367443</v>
      </c>
      <c r="R3476">
        <v>102.87433997140073</v>
      </c>
      <c r="S3476">
        <v>105.62211427558225</v>
      </c>
      <c r="T3476">
        <v>108.27695671212618</v>
      </c>
      <c r="U3476">
        <v>109.51817080515103</v>
      </c>
      <c r="V3476">
        <v>110.38079038172707</v>
      </c>
      <c r="W3476">
        <v>112.29595336709839</v>
      </c>
      <c r="X3476">
        <v>114.03566134295893</v>
      </c>
      <c r="Y3476">
        <v>113.62447755137511</v>
      </c>
      <c r="Z3476">
        <v>113.99926304623965</v>
      </c>
      <c r="AA3476">
        <v>113.50718941983662</v>
      </c>
      <c r="AB3476">
        <v>113.18177569876491</v>
      </c>
      <c r="AC3476">
        <v>113.27718799515684</v>
      </c>
      <c r="AD3476">
        <v>110.45215015141942</v>
      </c>
      <c r="AE3476">
        <v>109.21352624657659</v>
      </c>
      <c r="AF3476">
        <v>107.50097274400602</v>
      </c>
      <c r="AG3476">
        <v>104.12738625574899</v>
      </c>
      <c r="AH3476">
        <v>100.18736817507924</v>
      </c>
      <c r="AI3476">
        <v>95.291867525950281</v>
      </c>
      <c r="AJ3476">
        <v>-2.4904985427856445</v>
      </c>
      <c r="AK3476">
        <v>-2.4644570350646973</v>
      </c>
      <c r="AL3476">
        <v>-2.4605643749237061</v>
      </c>
      <c r="AM3476">
        <v>-2.4623591899871826</v>
      </c>
      <c r="AN3476">
        <v>-2.4792666435241699</v>
      </c>
      <c r="AO3476">
        <v>-2.5305900573730469</v>
      </c>
      <c r="AP3476">
        <v>-2.6017830371856689</v>
      </c>
      <c r="AQ3476">
        <v>-2.7026574611663818</v>
      </c>
      <c r="AR3476">
        <v>-2.7521286010742187</v>
      </c>
      <c r="AS3476">
        <v>-2.7268815040588379</v>
      </c>
      <c r="AT3476">
        <v>-2.6071383953094482</v>
      </c>
      <c r="AU3476">
        <v>-2.6685457229614258</v>
      </c>
      <c r="AV3476">
        <v>-2.7224335670471191</v>
      </c>
      <c r="AW3476">
        <v>-2.7725174427032471</v>
      </c>
      <c r="AX3476">
        <v>-2.7793219089508057</v>
      </c>
      <c r="AY3476">
        <v>7.5183825492858887</v>
      </c>
      <c r="AZ3476">
        <v>27.242204666137695</v>
      </c>
      <c r="BA3476">
        <v>27.260210037231445</v>
      </c>
      <c r="BB3476">
        <v>26.701614379882813</v>
      </c>
      <c r="BC3476">
        <v>26.410863876342773</v>
      </c>
      <c r="BD3476">
        <v>26.202617645263672</v>
      </c>
      <c r="BE3476">
        <v>6.8840761184692383</v>
      </c>
      <c r="BF3476">
        <v>-1.7065613269805908</v>
      </c>
      <c r="BG3476">
        <v>-1.7024818658828735</v>
      </c>
      <c r="BH3476">
        <v>-1.1322124004364014</v>
      </c>
      <c r="BI3476">
        <v>-1.1259965896606445</v>
      </c>
      <c r="BJ3476">
        <v>-1.128582239151001</v>
      </c>
      <c r="BK3476">
        <v>-1.1298888921737671</v>
      </c>
      <c r="BL3476">
        <v>-1.1390928030014038</v>
      </c>
      <c r="BM3476">
        <v>-1.176821231842041</v>
      </c>
      <c r="BN3476">
        <v>-1.2304372787475586</v>
      </c>
      <c r="BO3476">
        <v>-1.2953484058380127</v>
      </c>
      <c r="BP3476">
        <v>-1.2995671033859253</v>
      </c>
      <c r="BQ3476">
        <v>-1.2611242532730103</v>
      </c>
      <c r="BR3476">
        <v>-1.2127069234848022</v>
      </c>
      <c r="BS3476">
        <v>-1.2364261150360107</v>
      </c>
      <c r="BT3476">
        <v>-1.2593705654144287</v>
      </c>
      <c r="BU3476">
        <v>-1.2967088222503662</v>
      </c>
      <c r="BV3476">
        <v>-1.289668083190918</v>
      </c>
      <c r="BW3476">
        <v>9.3321428298950195</v>
      </c>
      <c r="BX3476">
        <v>29.427478790283203</v>
      </c>
      <c r="BY3476">
        <v>29.481174468994141</v>
      </c>
      <c r="BZ3476">
        <v>28.952535629272461</v>
      </c>
      <c r="CA3476">
        <v>28.717157363891602</v>
      </c>
      <c r="CB3476">
        <v>28.499141693115234</v>
      </c>
      <c r="CC3476">
        <v>8.7826509475708008</v>
      </c>
      <c r="CD3476">
        <v>-4.8011086881160736E-2</v>
      </c>
      <c r="CE3476">
        <v>-6.6728830337524414E-2</v>
      </c>
      <c r="CF3476">
        <v>-0.19146762788295746</v>
      </c>
      <c r="CG3476">
        <v>-0.19898311793804169</v>
      </c>
      <c r="CH3476">
        <v>-0.2060554176568985</v>
      </c>
      <c r="CI3476">
        <v>-0.20702403783798218</v>
      </c>
      <c r="CJ3476">
        <v>-0.21089252829551697</v>
      </c>
      <c r="CK3476">
        <v>-0.23920509219169617</v>
      </c>
      <c r="CL3476">
        <v>-0.28064727783203125</v>
      </c>
      <c r="CM3476">
        <v>-0.32065042853355408</v>
      </c>
      <c r="CN3476">
        <v>-0.29352736473083496</v>
      </c>
      <c r="CO3476">
        <v>-0.24594520032405853</v>
      </c>
      <c r="CP3476">
        <v>-0.24692794680595398</v>
      </c>
      <c r="CQ3476">
        <v>-0.24454441666603088</v>
      </c>
      <c r="CR3476">
        <v>-0.24605755507946014</v>
      </c>
      <c r="CS3476">
        <v>-0.27456828951835632</v>
      </c>
      <c r="CT3476">
        <v>-0.2579384446144104</v>
      </c>
      <c r="CU3476">
        <v>10.588347434997559</v>
      </c>
      <c r="CV3476">
        <v>30.940994262695313</v>
      </c>
      <c r="CW3476">
        <v>31.019407272338867</v>
      </c>
      <c r="CX3476">
        <v>30.511518478393555</v>
      </c>
      <c r="CY3476">
        <v>30.314489364624023</v>
      </c>
      <c r="CZ3476">
        <v>30.08970832824707</v>
      </c>
      <c r="DA3476">
        <v>10.097598075866699</v>
      </c>
      <c r="DB3476">
        <v>1.1006957292556763</v>
      </c>
      <c r="DC3476">
        <v>1.0661886930465698</v>
      </c>
      <c r="DD3476">
        <v>0.74927717447280884</v>
      </c>
      <c r="DE3476">
        <v>0.72803038358688354</v>
      </c>
      <c r="DF3476">
        <v>0.71647137403488159</v>
      </c>
      <c r="DG3476">
        <v>0.71584075689315796</v>
      </c>
      <c r="DH3476">
        <v>0.71730780601501465</v>
      </c>
      <c r="DI3476">
        <v>0.69841104745864868</v>
      </c>
      <c r="DJ3476">
        <v>0.66914272308349609</v>
      </c>
      <c r="DK3476">
        <v>0.65404754877090454</v>
      </c>
      <c r="DL3476">
        <v>0.71251237392425537</v>
      </c>
      <c r="DM3476">
        <v>0.76923388242721558</v>
      </c>
      <c r="DN3476">
        <v>0.71885108947753906</v>
      </c>
      <c r="DO3476">
        <v>0.74733728170394897</v>
      </c>
      <c r="DP3476">
        <v>0.76725548505783081</v>
      </c>
      <c r="DQ3476">
        <v>0.74757224321365356</v>
      </c>
      <c r="DR3476">
        <v>0.77379119396209717</v>
      </c>
      <c r="DS3476">
        <v>11.844552040100098</v>
      </c>
      <c r="DT3476">
        <v>32.454509735107422</v>
      </c>
      <c r="DU3476">
        <v>32.557640075683594</v>
      </c>
      <c r="DV3476">
        <v>32.070499420166016</v>
      </c>
      <c r="DW3476">
        <v>31.911821365356445</v>
      </c>
      <c r="DX3476">
        <v>31.680274963378906</v>
      </c>
      <c r="DY3476">
        <v>11.412545204162598</v>
      </c>
      <c r="DZ3476">
        <v>2.2494025230407715</v>
      </c>
      <c r="EA3476">
        <v>2.1991062164306641</v>
      </c>
      <c r="EB3476">
        <v>2.1075632572174072</v>
      </c>
      <c r="EC3476">
        <v>2.066490650177002</v>
      </c>
      <c r="ED3476">
        <v>2.0484535694122314</v>
      </c>
      <c r="EE3476">
        <v>2.0483109951019287</v>
      </c>
      <c r="EF3476">
        <v>2.0574817657470703</v>
      </c>
      <c r="EG3476">
        <v>2.0521798133850098</v>
      </c>
      <c r="EH3476">
        <v>2.0404884815216064</v>
      </c>
      <c r="EI3476">
        <v>2.0613565444946289</v>
      </c>
      <c r="EJ3476">
        <v>2.1650738716125488</v>
      </c>
      <c r="EK3476">
        <v>2.2349913120269775</v>
      </c>
      <c r="EL3476">
        <v>2.1132826805114746</v>
      </c>
      <c r="EM3476">
        <v>2.1794569492340088</v>
      </c>
      <c r="EN3476">
        <v>2.230318546295166</v>
      </c>
      <c r="EO3476">
        <v>2.2233808040618896</v>
      </c>
      <c r="EP3476">
        <v>2.2634449005126953</v>
      </c>
      <c r="EQ3476">
        <v>13.658312797546387</v>
      </c>
      <c r="ER3476">
        <v>34.639781951904297</v>
      </c>
      <c r="ES3476">
        <v>34.778602600097656</v>
      </c>
      <c r="ET3476">
        <v>34.321422576904297</v>
      </c>
      <c r="EU3476">
        <v>34.218112945556641</v>
      </c>
      <c r="EV3476">
        <v>33.976799011230469</v>
      </c>
      <c r="EW3476">
        <v>13.311119079589844</v>
      </c>
      <c r="EX3476">
        <v>3.9079527854919434</v>
      </c>
      <c r="EY3476">
        <v>3.8348593711853027</v>
      </c>
      <c r="EZ3476">
        <v>49.903091430664063</v>
      </c>
      <c r="FA3476">
        <v>49.564136505126953</v>
      </c>
      <c r="FB3476">
        <v>49.140739440917969</v>
      </c>
      <c r="FC3476">
        <v>48.763782501220703</v>
      </c>
      <c r="FD3476">
        <v>48.202495574951172</v>
      </c>
      <c r="FE3476">
        <v>47.798042297363281</v>
      </c>
      <c r="FF3476">
        <v>47.645229339599609</v>
      </c>
      <c r="FG3476">
        <v>47.606002807617188</v>
      </c>
      <c r="FH3476">
        <v>48.268383026123047</v>
      </c>
      <c r="FI3476">
        <v>50.085838317871094</v>
      </c>
      <c r="FJ3476">
        <v>52.138336181640625</v>
      </c>
      <c r="FK3476">
        <v>54.013660430908203</v>
      </c>
      <c r="FL3476">
        <v>54.790195465087891</v>
      </c>
      <c r="FM3476">
        <v>55.135826110839844</v>
      </c>
      <c r="FN3476">
        <v>55.194683074951172</v>
      </c>
      <c r="FO3476">
        <v>54.735691070556641</v>
      </c>
      <c r="FP3476">
        <v>54.638271331787109</v>
      </c>
      <c r="FQ3476">
        <v>54.036087036132813</v>
      </c>
      <c r="FR3476">
        <v>52.895523071289063</v>
      </c>
      <c r="FS3476">
        <v>51.733749389648438</v>
      </c>
      <c r="FT3476">
        <v>50.655635833740234</v>
      </c>
      <c r="FU3476">
        <v>50.084663391113281</v>
      </c>
      <c r="FV3476">
        <v>48.787193298339844</v>
      </c>
      <c r="FW3476">
        <v>47.733394622802734</v>
      </c>
      <c r="FX3476">
        <v>1131</v>
      </c>
      <c r="FY3476">
        <v>3.749273344874382E-2</v>
      </c>
      <c r="FZ3476">
        <v>1</v>
      </c>
    </row>
    <row r="3477" spans="1:182" x14ac:dyDescent="0.2">
      <c r="A3477" t="s">
        <v>245</v>
      </c>
      <c r="B3477" t="s">
        <v>252</v>
      </c>
      <c r="C3477" t="s">
        <v>217</v>
      </c>
      <c r="D3477" t="s">
        <v>37</v>
      </c>
      <c r="E3477">
        <v>2016</v>
      </c>
      <c r="F3477" t="s">
        <v>229</v>
      </c>
      <c r="G3477" t="s">
        <v>246</v>
      </c>
      <c r="H3477" t="s">
        <v>226</v>
      </c>
      <c r="I3477">
        <v>412.05</v>
      </c>
      <c r="L3477">
        <v>91.315336350094185</v>
      </c>
      <c r="M3477">
        <v>89.412773952243555</v>
      </c>
      <c r="N3477">
        <v>88.390953907160991</v>
      </c>
      <c r="O3477">
        <v>88.324277101038163</v>
      </c>
      <c r="P3477">
        <v>90.194989076461525</v>
      </c>
      <c r="Q3477">
        <v>94.910671469367443</v>
      </c>
      <c r="R3477">
        <v>102.87433997140073</v>
      </c>
      <c r="S3477">
        <v>105.62211427558225</v>
      </c>
      <c r="T3477">
        <v>108.27695671212618</v>
      </c>
      <c r="U3477">
        <v>109.51817080515103</v>
      </c>
      <c r="V3477">
        <v>110.38079038172707</v>
      </c>
      <c r="W3477">
        <v>112.29595336709839</v>
      </c>
      <c r="X3477">
        <v>114.03566134295893</v>
      </c>
      <c r="Y3477">
        <v>113.62447755137511</v>
      </c>
      <c r="Z3477">
        <v>113.99926304623965</v>
      </c>
      <c r="AA3477">
        <v>113.50718941983662</v>
      </c>
      <c r="AB3477">
        <v>113.18177569876491</v>
      </c>
      <c r="AC3477">
        <v>113.27718799515684</v>
      </c>
      <c r="AD3477">
        <v>110.45215015141942</v>
      </c>
      <c r="AE3477">
        <v>109.21352624657659</v>
      </c>
      <c r="AF3477">
        <v>107.50097274400602</v>
      </c>
      <c r="AG3477">
        <v>104.12738625574899</v>
      </c>
      <c r="AH3477">
        <v>100.18736817507924</v>
      </c>
      <c r="AI3477">
        <v>95.291867525950281</v>
      </c>
      <c r="AJ3477">
        <v>-2.4904985427856445</v>
      </c>
      <c r="AK3477">
        <v>-2.4644570350646973</v>
      </c>
      <c r="AL3477">
        <v>-2.4605643749237061</v>
      </c>
      <c r="AM3477">
        <v>-2.4623591899871826</v>
      </c>
      <c r="AN3477">
        <v>-2.4792666435241699</v>
      </c>
      <c r="AO3477">
        <v>-2.5305900573730469</v>
      </c>
      <c r="AP3477">
        <v>-2.6017830371856689</v>
      </c>
      <c r="AQ3477">
        <v>-2.7026574611663818</v>
      </c>
      <c r="AR3477">
        <v>-2.7521286010742187</v>
      </c>
      <c r="AS3477">
        <v>-2.7268815040588379</v>
      </c>
      <c r="AT3477">
        <v>-2.6071383953094482</v>
      </c>
      <c r="AU3477">
        <v>-2.6685457229614258</v>
      </c>
      <c r="AV3477">
        <v>-2.7224335670471191</v>
      </c>
      <c r="AW3477">
        <v>-2.7725174427032471</v>
      </c>
      <c r="AX3477">
        <v>-2.7793219089508057</v>
      </c>
      <c r="AY3477">
        <v>7.5183825492858887</v>
      </c>
      <c r="AZ3477">
        <v>27.242204666137695</v>
      </c>
      <c r="BA3477">
        <v>27.260210037231445</v>
      </c>
      <c r="BB3477">
        <v>26.701614379882813</v>
      </c>
      <c r="BC3477">
        <v>26.410863876342773</v>
      </c>
      <c r="BD3477">
        <v>26.202617645263672</v>
      </c>
      <c r="BE3477">
        <v>6.8840761184692383</v>
      </c>
      <c r="BF3477">
        <v>-1.7065613269805908</v>
      </c>
      <c r="BG3477">
        <v>-1.7024818658828735</v>
      </c>
      <c r="BH3477">
        <v>-1.1322124004364014</v>
      </c>
      <c r="BI3477">
        <v>-1.1259965896606445</v>
      </c>
      <c r="BJ3477">
        <v>-1.128582239151001</v>
      </c>
      <c r="BK3477">
        <v>-1.1298888921737671</v>
      </c>
      <c r="BL3477">
        <v>-1.1390928030014038</v>
      </c>
      <c r="BM3477">
        <v>-1.176821231842041</v>
      </c>
      <c r="BN3477">
        <v>-1.2304372787475586</v>
      </c>
      <c r="BO3477">
        <v>-1.2953484058380127</v>
      </c>
      <c r="BP3477">
        <v>-1.2995671033859253</v>
      </c>
      <c r="BQ3477">
        <v>-1.2611242532730103</v>
      </c>
      <c r="BR3477">
        <v>-1.2127069234848022</v>
      </c>
      <c r="BS3477">
        <v>-1.2364261150360107</v>
      </c>
      <c r="BT3477">
        <v>-1.2593705654144287</v>
      </c>
      <c r="BU3477">
        <v>-1.2967088222503662</v>
      </c>
      <c r="BV3477">
        <v>-1.289668083190918</v>
      </c>
      <c r="BW3477">
        <v>9.3321428298950195</v>
      </c>
      <c r="BX3477">
        <v>29.427478790283203</v>
      </c>
      <c r="BY3477">
        <v>29.481174468994141</v>
      </c>
      <c r="BZ3477">
        <v>28.952535629272461</v>
      </c>
      <c r="CA3477">
        <v>28.717157363891602</v>
      </c>
      <c r="CB3477">
        <v>28.499141693115234</v>
      </c>
      <c r="CC3477">
        <v>8.7826509475708008</v>
      </c>
      <c r="CD3477">
        <v>-4.8011086881160736E-2</v>
      </c>
      <c r="CE3477">
        <v>-6.6728830337524414E-2</v>
      </c>
      <c r="CF3477">
        <v>-0.19146762788295746</v>
      </c>
      <c r="CG3477">
        <v>-0.19898311793804169</v>
      </c>
      <c r="CH3477">
        <v>-0.2060554176568985</v>
      </c>
      <c r="CI3477">
        <v>-0.20702403783798218</v>
      </c>
      <c r="CJ3477">
        <v>-0.21089252829551697</v>
      </c>
      <c r="CK3477">
        <v>-0.23920509219169617</v>
      </c>
      <c r="CL3477">
        <v>-0.28064727783203125</v>
      </c>
      <c r="CM3477">
        <v>-0.32065042853355408</v>
      </c>
      <c r="CN3477">
        <v>-0.29352736473083496</v>
      </c>
      <c r="CO3477">
        <v>-0.24594520032405853</v>
      </c>
      <c r="CP3477">
        <v>-0.24692794680595398</v>
      </c>
      <c r="CQ3477">
        <v>-0.24454441666603088</v>
      </c>
      <c r="CR3477">
        <v>-0.24605755507946014</v>
      </c>
      <c r="CS3477">
        <v>-0.27456828951835632</v>
      </c>
      <c r="CT3477">
        <v>-0.2579384446144104</v>
      </c>
      <c r="CU3477">
        <v>10.588347434997559</v>
      </c>
      <c r="CV3477">
        <v>30.940994262695313</v>
      </c>
      <c r="CW3477">
        <v>31.019407272338867</v>
      </c>
      <c r="CX3477">
        <v>30.511518478393555</v>
      </c>
      <c r="CY3477">
        <v>30.314489364624023</v>
      </c>
      <c r="CZ3477">
        <v>30.08970832824707</v>
      </c>
      <c r="DA3477">
        <v>10.097598075866699</v>
      </c>
      <c r="DB3477">
        <v>1.1006957292556763</v>
      </c>
      <c r="DC3477">
        <v>1.0661886930465698</v>
      </c>
      <c r="DD3477">
        <v>0.74927717447280884</v>
      </c>
      <c r="DE3477">
        <v>0.72803038358688354</v>
      </c>
      <c r="DF3477">
        <v>0.71647137403488159</v>
      </c>
      <c r="DG3477">
        <v>0.71584075689315796</v>
      </c>
      <c r="DH3477">
        <v>0.71730780601501465</v>
      </c>
      <c r="DI3477">
        <v>0.69841104745864868</v>
      </c>
      <c r="DJ3477">
        <v>0.66914272308349609</v>
      </c>
      <c r="DK3477">
        <v>0.65404754877090454</v>
      </c>
      <c r="DL3477">
        <v>0.71251237392425537</v>
      </c>
      <c r="DM3477">
        <v>0.76923388242721558</v>
      </c>
      <c r="DN3477">
        <v>0.71885108947753906</v>
      </c>
      <c r="DO3477">
        <v>0.74733728170394897</v>
      </c>
      <c r="DP3477">
        <v>0.76725548505783081</v>
      </c>
      <c r="DQ3477">
        <v>0.74757224321365356</v>
      </c>
      <c r="DR3477">
        <v>0.77379119396209717</v>
      </c>
      <c r="DS3477">
        <v>11.844552040100098</v>
      </c>
      <c r="DT3477">
        <v>32.454509735107422</v>
      </c>
      <c r="DU3477">
        <v>32.557640075683594</v>
      </c>
      <c r="DV3477">
        <v>32.070499420166016</v>
      </c>
      <c r="DW3477">
        <v>31.911821365356445</v>
      </c>
      <c r="DX3477">
        <v>31.680274963378906</v>
      </c>
      <c r="DY3477">
        <v>11.412545204162598</v>
      </c>
      <c r="DZ3477">
        <v>2.2494025230407715</v>
      </c>
      <c r="EA3477">
        <v>2.1991062164306641</v>
      </c>
      <c r="EB3477">
        <v>2.1075632572174072</v>
      </c>
      <c r="EC3477">
        <v>2.066490650177002</v>
      </c>
      <c r="ED3477">
        <v>2.0484535694122314</v>
      </c>
      <c r="EE3477">
        <v>2.0483109951019287</v>
      </c>
      <c r="EF3477">
        <v>2.0574817657470703</v>
      </c>
      <c r="EG3477">
        <v>2.0521798133850098</v>
      </c>
      <c r="EH3477">
        <v>2.0404884815216064</v>
      </c>
      <c r="EI3477">
        <v>2.0613565444946289</v>
      </c>
      <c r="EJ3477">
        <v>2.1650738716125488</v>
      </c>
      <c r="EK3477">
        <v>2.2349913120269775</v>
      </c>
      <c r="EL3477">
        <v>2.1132826805114746</v>
      </c>
      <c r="EM3477">
        <v>2.1794569492340088</v>
      </c>
      <c r="EN3477">
        <v>2.230318546295166</v>
      </c>
      <c r="EO3477">
        <v>2.2233808040618896</v>
      </c>
      <c r="EP3477">
        <v>2.2634449005126953</v>
      </c>
      <c r="EQ3477">
        <v>13.658312797546387</v>
      </c>
      <c r="ER3477">
        <v>34.639781951904297</v>
      </c>
      <c r="ES3477">
        <v>34.778602600097656</v>
      </c>
      <c r="ET3477">
        <v>34.321422576904297</v>
      </c>
      <c r="EU3477">
        <v>34.218112945556641</v>
      </c>
      <c r="EV3477">
        <v>33.976799011230469</v>
      </c>
      <c r="EW3477">
        <v>13.311119079589844</v>
      </c>
      <c r="EX3477">
        <v>3.9079527854919434</v>
      </c>
      <c r="EY3477">
        <v>3.8348593711853027</v>
      </c>
      <c r="EZ3477">
        <v>49.903091430664063</v>
      </c>
      <c r="FA3477">
        <v>49.564136505126953</v>
      </c>
      <c r="FB3477">
        <v>49.140739440917969</v>
      </c>
      <c r="FC3477">
        <v>48.763782501220703</v>
      </c>
      <c r="FD3477">
        <v>48.202495574951172</v>
      </c>
      <c r="FE3477">
        <v>47.798042297363281</v>
      </c>
      <c r="FF3477">
        <v>47.645229339599609</v>
      </c>
      <c r="FG3477">
        <v>47.606002807617188</v>
      </c>
      <c r="FH3477">
        <v>48.268383026123047</v>
      </c>
      <c r="FI3477">
        <v>50.085838317871094</v>
      </c>
      <c r="FJ3477">
        <v>52.138336181640625</v>
      </c>
      <c r="FK3477">
        <v>54.013660430908203</v>
      </c>
      <c r="FL3477">
        <v>54.790195465087891</v>
      </c>
      <c r="FM3477">
        <v>55.135826110839844</v>
      </c>
      <c r="FN3477">
        <v>55.194683074951172</v>
      </c>
      <c r="FO3477">
        <v>54.735691070556641</v>
      </c>
      <c r="FP3477">
        <v>54.638271331787109</v>
      </c>
      <c r="FQ3477">
        <v>54.036087036132813</v>
      </c>
      <c r="FR3477">
        <v>52.895523071289063</v>
      </c>
      <c r="FS3477">
        <v>51.733749389648438</v>
      </c>
      <c r="FT3477">
        <v>50.655635833740234</v>
      </c>
      <c r="FU3477">
        <v>50.084663391113281</v>
      </c>
      <c r="FV3477">
        <v>48.787193298339844</v>
      </c>
      <c r="FW3477">
        <v>47.733394622802734</v>
      </c>
      <c r="FX3477">
        <v>1131</v>
      </c>
      <c r="FY3477">
        <v>3.749273344874382E-2</v>
      </c>
      <c r="FZ3477">
        <v>1</v>
      </c>
    </row>
    <row r="3478" spans="1:182" x14ac:dyDescent="0.2">
      <c r="A3478" t="s">
        <v>245</v>
      </c>
      <c r="B3478" t="s">
        <v>252</v>
      </c>
      <c r="C3478" t="s">
        <v>217</v>
      </c>
      <c r="D3478" t="s">
        <v>37</v>
      </c>
      <c r="E3478">
        <v>2017</v>
      </c>
      <c r="F3478" t="s">
        <v>229</v>
      </c>
      <c r="G3478" t="s">
        <v>246</v>
      </c>
      <c r="H3478" t="s">
        <v>226</v>
      </c>
      <c r="I3478">
        <v>412.05</v>
      </c>
      <c r="L3478">
        <v>91.315336350094185</v>
      </c>
      <c r="M3478">
        <v>89.412773952243555</v>
      </c>
      <c r="N3478">
        <v>88.390953907160991</v>
      </c>
      <c r="O3478">
        <v>88.324277101038163</v>
      </c>
      <c r="P3478">
        <v>90.194989076461525</v>
      </c>
      <c r="Q3478">
        <v>94.910671469367443</v>
      </c>
      <c r="R3478">
        <v>102.87433997140073</v>
      </c>
      <c r="S3478">
        <v>105.62211427558225</v>
      </c>
      <c r="T3478">
        <v>108.27695671212618</v>
      </c>
      <c r="U3478">
        <v>109.51817080515103</v>
      </c>
      <c r="V3478">
        <v>110.38079038172707</v>
      </c>
      <c r="W3478">
        <v>112.29595336709839</v>
      </c>
      <c r="X3478">
        <v>114.03566134295893</v>
      </c>
      <c r="Y3478">
        <v>113.62447755137511</v>
      </c>
      <c r="Z3478">
        <v>113.99926304623965</v>
      </c>
      <c r="AA3478">
        <v>113.50718941983662</v>
      </c>
      <c r="AB3478">
        <v>113.18177569876491</v>
      </c>
      <c r="AC3478">
        <v>113.27718799515684</v>
      </c>
      <c r="AD3478">
        <v>110.45215015141942</v>
      </c>
      <c r="AE3478">
        <v>109.21352624657659</v>
      </c>
      <c r="AF3478">
        <v>107.50097274400602</v>
      </c>
      <c r="AG3478">
        <v>104.12738625574899</v>
      </c>
      <c r="AH3478">
        <v>100.18736817507924</v>
      </c>
      <c r="AI3478">
        <v>95.291867525950281</v>
      </c>
      <c r="AJ3478">
        <v>-2.4904985427856445</v>
      </c>
      <c r="AK3478">
        <v>-2.4644570350646973</v>
      </c>
      <c r="AL3478">
        <v>-2.4605643749237061</v>
      </c>
      <c r="AM3478">
        <v>-2.4623591899871826</v>
      </c>
      <c r="AN3478">
        <v>-2.4792666435241699</v>
      </c>
      <c r="AO3478">
        <v>-2.5305900573730469</v>
      </c>
      <c r="AP3478">
        <v>-2.6017830371856689</v>
      </c>
      <c r="AQ3478">
        <v>-2.7026574611663818</v>
      </c>
      <c r="AR3478">
        <v>-2.7521286010742187</v>
      </c>
      <c r="AS3478">
        <v>-2.7268815040588379</v>
      </c>
      <c r="AT3478">
        <v>-2.6071383953094482</v>
      </c>
      <c r="AU3478">
        <v>-2.6685457229614258</v>
      </c>
      <c r="AV3478">
        <v>-2.7224335670471191</v>
      </c>
      <c r="AW3478">
        <v>-2.7725174427032471</v>
      </c>
      <c r="AX3478">
        <v>-2.7793219089508057</v>
      </c>
      <c r="AY3478">
        <v>7.5183825492858887</v>
      </c>
      <c r="AZ3478">
        <v>27.242204666137695</v>
      </c>
      <c r="BA3478">
        <v>27.260210037231445</v>
      </c>
      <c r="BB3478">
        <v>26.701614379882813</v>
      </c>
      <c r="BC3478">
        <v>26.410863876342773</v>
      </c>
      <c r="BD3478">
        <v>26.202617645263672</v>
      </c>
      <c r="BE3478">
        <v>6.8840761184692383</v>
      </c>
      <c r="BF3478">
        <v>-1.7065613269805908</v>
      </c>
      <c r="BG3478">
        <v>-1.7024818658828735</v>
      </c>
      <c r="BH3478">
        <v>-1.1322124004364014</v>
      </c>
      <c r="BI3478">
        <v>-1.1259965896606445</v>
      </c>
      <c r="BJ3478">
        <v>-1.128582239151001</v>
      </c>
      <c r="BK3478">
        <v>-1.1298888921737671</v>
      </c>
      <c r="BL3478">
        <v>-1.1390928030014038</v>
      </c>
      <c r="BM3478">
        <v>-1.176821231842041</v>
      </c>
      <c r="BN3478">
        <v>-1.2304372787475586</v>
      </c>
      <c r="BO3478">
        <v>-1.2953484058380127</v>
      </c>
      <c r="BP3478">
        <v>-1.2995671033859253</v>
      </c>
      <c r="BQ3478">
        <v>-1.2611242532730103</v>
      </c>
      <c r="BR3478">
        <v>-1.2127069234848022</v>
      </c>
      <c r="BS3478">
        <v>-1.2364261150360107</v>
      </c>
      <c r="BT3478">
        <v>-1.2593705654144287</v>
      </c>
      <c r="BU3478">
        <v>-1.2967088222503662</v>
      </c>
      <c r="BV3478">
        <v>-1.289668083190918</v>
      </c>
      <c r="BW3478">
        <v>9.3321428298950195</v>
      </c>
      <c r="BX3478">
        <v>29.427478790283203</v>
      </c>
      <c r="BY3478">
        <v>29.481174468994141</v>
      </c>
      <c r="BZ3478">
        <v>28.952535629272461</v>
      </c>
      <c r="CA3478">
        <v>28.717157363891602</v>
      </c>
      <c r="CB3478">
        <v>28.499141693115234</v>
      </c>
      <c r="CC3478">
        <v>8.7826509475708008</v>
      </c>
      <c r="CD3478">
        <v>-4.8011086881160736E-2</v>
      </c>
      <c r="CE3478">
        <v>-6.6728830337524414E-2</v>
      </c>
      <c r="CF3478">
        <v>-0.19146762788295746</v>
      </c>
      <c r="CG3478">
        <v>-0.19898311793804169</v>
      </c>
      <c r="CH3478">
        <v>-0.2060554176568985</v>
      </c>
      <c r="CI3478">
        <v>-0.20702403783798218</v>
      </c>
      <c r="CJ3478">
        <v>-0.21089252829551697</v>
      </c>
      <c r="CK3478">
        <v>-0.23920509219169617</v>
      </c>
      <c r="CL3478">
        <v>-0.28064727783203125</v>
      </c>
      <c r="CM3478">
        <v>-0.32065042853355408</v>
      </c>
      <c r="CN3478">
        <v>-0.29352736473083496</v>
      </c>
      <c r="CO3478">
        <v>-0.24594520032405853</v>
      </c>
      <c r="CP3478">
        <v>-0.24692794680595398</v>
      </c>
      <c r="CQ3478">
        <v>-0.24454441666603088</v>
      </c>
      <c r="CR3478">
        <v>-0.24605755507946014</v>
      </c>
      <c r="CS3478">
        <v>-0.27456828951835632</v>
      </c>
      <c r="CT3478">
        <v>-0.2579384446144104</v>
      </c>
      <c r="CU3478">
        <v>10.588347434997559</v>
      </c>
      <c r="CV3478">
        <v>30.940994262695313</v>
      </c>
      <c r="CW3478">
        <v>31.019407272338867</v>
      </c>
      <c r="CX3478">
        <v>30.511518478393555</v>
      </c>
      <c r="CY3478">
        <v>30.314489364624023</v>
      </c>
      <c r="CZ3478">
        <v>30.08970832824707</v>
      </c>
      <c r="DA3478">
        <v>10.097598075866699</v>
      </c>
      <c r="DB3478">
        <v>1.1006957292556763</v>
      </c>
      <c r="DC3478">
        <v>1.0661886930465698</v>
      </c>
      <c r="DD3478">
        <v>0.74927717447280884</v>
      </c>
      <c r="DE3478">
        <v>0.72803038358688354</v>
      </c>
      <c r="DF3478">
        <v>0.71647137403488159</v>
      </c>
      <c r="DG3478">
        <v>0.71584075689315796</v>
      </c>
      <c r="DH3478">
        <v>0.71730780601501465</v>
      </c>
      <c r="DI3478">
        <v>0.69841104745864868</v>
      </c>
      <c r="DJ3478">
        <v>0.66914272308349609</v>
      </c>
      <c r="DK3478">
        <v>0.65404754877090454</v>
      </c>
      <c r="DL3478">
        <v>0.71251237392425537</v>
      </c>
      <c r="DM3478">
        <v>0.76923388242721558</v>
      </c>
      <c r="DN3478">
        <v>0.71885108947753906</v>
      </c>
      <c r="DO3478">
        <v>0.74733728170394897</v>
      </c>
      <c r="DP3478">
        <v>0.76725548505783081</v>
      </c>
      <c r="DQ3478">
        <v>0.74757224321365356</v>
      </c>
      <c r="DR3478">
        <v>0.77379119396209717</v>
      </c>
      <c r="DS3478">
        <v>11.844552040100098</v>
      </c>
      <c r="DT3478">
        <v>32.454509735107422</v>
      </c>
      <c r="DU3478">
        <v>32.557640075683594</v>
      </c>
      <c r="DV3478">
        <v>32.070499420166016</v>
      </c>
      <c r="DW3478">
        <v>31.911821365356445</v>
      </c>
      <c r="DX3478">
        <v>31.680274963378906</v>
      </c>
      <c r="DY3478">
        <v>11.412545204162598</v>
      </c>
      <c r="DZ3478">
        <v>2.2494025230407715</v>
      </c>
      <c r="EA3478">
        <v>2.1991062164306641</v>
      </c>
      <c r="EB3478">
        <v>2.1075632572174072</v>
      </c>
      <c r="EC3478">
        <v>2.066490650177002</v>
      </c>
      <c r="ED3478">
        <v>2.0484535694122314</v>
      </c>
      <c r="EE3478">
        <v>2.0483109951019287</v>
      </c>
      <c r="EF3478">
        <v>2.0574817657470703</v>
      </c>
      <c r="EG3478">
        <v>2.0521798133850098</v>
      </c>
      <c r="EH3478">
        <v>2.0404884815216064</v>
      </c>
      <c r="EI3478">
        <v>2.0613565444946289</v>
      </c>
      <c r="EJ3478">
        <v>2.1650738716125488</v>
      </c>
      <c r="EK3478">
        <v>2.2349913120269775</v>
      </c>
      <c r="EL3478">
        <v>2.1132826805114746</v>
      </c>
      <c r="EM3478">
        <v>2.1794569492340088</v>
      </c>
      <c r="EN3478">
        <v>2.230318546295166</v>
      </c>
      <c r="EO3478">
        <v>2.2233808040618896</v>
      </c>
      <c r="EP3478">
        <v>2.2634449005126953</v>
      </c>
      <c r="EQ3478">
        <v>13.658312797546387</v>
      </c>
      <c r="ER3478">
        <v>34.639781951904297</v>
      </c>
      <c r="ES3478">
        <v>34.778602600097656</v>
      </c>
      <c r="ET3478">
        <v>34.321422576904297</v>
      </c>
      <c r="EU3478">
        <v>34.218112945556641</v>
      </c>
      <c r="EV3478">
        <v>33.976799011230469</v>
      </c>
      <c r="EW3478">
        <v>13.311119079589844</v>
      </c>
      <c r="EX3478">
        <v>3.9079527854919434</v>
      </c>
      <c r="EY3478">
        <v>3.8348593711853027</v>
      </c>
      <c r="EZ3478">
        <v>49.903091430664063</v>
      </c>
      <c r="FA3478">
        <v>49.564136505126953</v>
      </c>
      <c r="FB3478">
        <v>49.140739440917969</v>
      </c>
      <c r="FC3478">
        <v>48.763782501220703</v>
      </c>
      <c r="FD3478">
        <v>48.202495574951172</v>
      </c>
      <c r="FE3478">
        <v>47.798042297363281</v>
      </c>
      <c r="FF3478">
        <v>47.645229339599609</v>
      </c>
      <c r="FG3478">
        <v>47.606002807617188</v>
      </c>
      <c r="FH3478">
        <v>48.268383026123047</v>
      </c>
      <c r="FI3478">
        <v>50.085838317871094</v>
      </c>
      <c r="FJ3478">
        <v>52.138336181640625</v>
      </c>
      <c r="FK3478">
        <v>54.013660430908203</v>
      </c>
      <c r="FL3478">
        <v>54.790195465087891</v>
      </c>
      <c r="FM3478">
        <v>55.135826110839844</v>
      </c>
      <c r="FN3478">
        <v>55.194683074951172</v>
      </c>
      <c r="FO3478">
        <v>54.735691070556641</v>
      </c>
      <c r="FP3478">
        <v>54.638271331787109</v>
      </c>
      <c r="FQ3478">
        <v>54.036087036132813</v>
      </c>
      <c r="FR3478">
        <v>52.895523071289063</v>
      </c>
      <c r="FS3478">
        <v>51.733749389648438</v>
      </c>
      <c r="FT3478">
        <v>50.655635833740234</v>
      </c>
      <c r="FU3478">
        <v>50.084663391113281</v>
      </c>
      <c r="FV3478">
        <v>48.787193298339844</v>
      </c>
      <c r="FW3478">
        <v>47.733394622802734</v>
      </c>
      <c r="FX3478">
        <v>1131</v>
      </c>
      <c r="FY3478">
        <v>3.749273344874382E-2</v>
      </c>
      <c r="FZ3478">
        <v>1</v>
      </c>
    </row>
    <row r="3479" spans="1:182" x14ac:dyDescent="0.2">
      <c r="A3479" t="s">
        <v>245</v>
      </c>
      <c r="B3479" t="s">
        <v>252</v>
      </c>
      <c r="C3479" t="s">
        <v>217</v>
      </c>
      <c r="D3479" t="s">
        <v>38</v>
      </c>
      <c r="E3479">
        <v>2015</v>
      </c>
      <c r="F3479" t="s">
        <v>229</v>
      </c>
      <c r="G3479" t="s">
        <v>246</v>
      </c>
      <c r="H3479" t="s">
        <v>226</v>
      </c>
      <c r="I3479">
        <v>412.05</v>
      </c>
      <c r="L3479">
        <v>90.873703887168716</v>
      </c>
      <c r="M3479">
        <v>89.032721435462122</v>
      </c>
      <c r="N3479">
        <v>88.017620365142236</v>
      </c>
      <c r="O3479">
        <v>87.970610515269271</v>
      </c>
      <c r="P3479">
        <v>89.983614685385305</v>
      </c>
      <c r="Q3479">
        <v>94.659656185875832</v>
      </c>
      <c r="R3479">
        <v>102.36623082674778</v>
      </c>
      <c r="S3479">
        <v>104.93409632131829</v>
      </c>
      <c r="T3479">
        <v>107.6256745608936</v>
      </c>
      <c r="U3479">
        <v>109.06006808522459</v>
      </c>
      <c r="V3479">
        <v>110.36743634073495</v>
      </c>
      <c r="W3479">
        <v>112.54819462332779</v>
      </c>
      <c r="X3479">
        <v>114.7663168891247</v>
      </c>
      <c r="Y3479">
        <v>114.39961252288683</v>
      </c>
      <c r="Z3479">
        <v>114.67793991717605</v>
      </c>
      <c r="AA3479">
        <v>114.35374831238657</v>
      </c>
      <c r="AB3479">
        <v>113.93071933517064</v>
      </c>
      <c r="AC3479">
        <v>113.83297163667298</v>
      </c>
      <c r="AD3479">
        <v>111.07175127722486</v>
      </c>
      <c r="AE3479">
        <v>109.8983173140448</v>
      </c>
      <c r="AF3479">
        <v>108.1638760975748</v>
      </c>
      <c r="AG3479">
        <v>104.57300512071238</v>
      </c>
      <c r="AH3479">
        <v>100.3747013428424</v>
      </c>
      <c r="AI3479">
        <v>95.344007706058335</v>
      </c>
      <c r="AJ3479">
        <v>-2.3796355724334717</v>
      </c>
      <c r="AK3479">
        <v>-2.3428082466125488</v>
      </c>
      <c r="AL3479">
        <v>-2.3324744701385498</v>
      </c>
      <c r="AM3479">
        <v>-2.348362922668457</v>
      </c>
      <c r="AN3479">
        <v>-2.37953782081604</v>
      </c>
      <c r="AO3479">
        <v>-2.451993465423584</v>
      </c>
      <c r="AP3479">
        <v>-2.5277774333953857</v>
      </c>
      <c r="AQ3479">
        <v>-2.6088631153106689</v>
      </c>
      <c r="AR3479">
        <v>-2.6574916839599609</v>
      </c>
      <c r="AS3479">
        <v>-2.6502916812896729</v>
      </c>
      <c r="AT3479">
        <v>-2.5273268222808838</v>
      </c>
      <c r="AU3479">
        <v>-2.5731384754180908</v>
      </c>
      <c r="AV3479">
        <v>-2.6314356327056885</v>
      </c>
      <c r="AW3479">
        <v>-2.6735897064208984</v>
      </c>
      <c r="AX3479">
        <v>-2.6770431995391846</v>
      </c>
      <c r="AY3479">
        <v>7.3202500343322754</v>
      </c>
      <c r="AZ3479">
        <v>27.336906433105469</v>
      </c>
      <c r="BA3479">
        <v>27.431407928466797</v>
      </c>
      <c r="BB3479">
        <v>26.960315704345703</v>
      </c>
      <c r="BC3479">
        <v>26.764104843139648</v>
      </c>
      <c r="BD3479">
        <v>26.540937423706055</v>
      </c>
      <c r="BE3479">
        <v>6.7606310844421387</v>
      </c>
      <c r="BF3479">
        <v>-1.6316033601760864</v>
      </c>
      <c r="BG3479">
        <v>-1.63270103931427</v>
      </c>
      <c r="BH3479">
        <v>-1.0477001667022705</v>
      </c>
      <c r="BI3479">
        <v>-1.040536642074585</v>
      </c>
      <c r="BJ3479">
        <v>-1.0450901985168457</v>
      </c>
      <c r="BK3479">
        <v>-1.0613752603530884</v>
      </c>
      <c r="BL3479">
        <v>-1.0759167671203613</v>
      </c>
      <c r="BM3479">
        <v>-1.1235755681991577</v>
      </c>
      <c r="BN3479">
        <v>-1.1713187694549561</v>
      </c>
      <c r="BO3479">
        <v>-1.2193363904953003</v>
      </c>
      <c r="BP3479">
        <v>-1.2185962200164795</v>
      </c>
      <c r="BQ3479">
        <v>-1.1899327039718628</v>
      </c>
      <c r="BR3479">
        <v>-1.1439641714096069</v>
      </c>
      <c r="BS3479">
        <v>-1.1552096605300903</v>
      </c>
      <c r="BT3479">
        <v>-1.1673990488052368</v>
      </c>
      <c r="BU3479">
        <v>-1.2019959688186646</v>
      </c>
      <c r="BV3479">
        <v>-1.1973196268081665</v>
      </c>
      <c r="BW3479">
        <v>9.0687971115112305</v>
      </c>
      <c r="BX3479">
        <v>29.447488784790039</v>
      </c>
      <c r="BY3479">
        <v>29.572914123535156</v>
      </c>
      <c r="BZ3479">
        <v>29.128053665161133</v>
      </c>
      <c r="CA3479">
        <v>28.981304168701172</v>
      </c>
      <c r="CB3479">
        <v>28.753686904907227</v>
      </c>
      <c r="CC3479">
        <v>8.5946207046508789</v>
      </c>
      <c r="CD3479">
        <v>-2.4078009650111198E-2</v>
      </c>
      <c r="CE3479">
        <v>-4.4301044195890427E-2</v>
      </c>
      <c r="CF3479">
        <v>-0.12520577013492584</v>
      </c>
      <c r="CG3479">
        <v>-0.1385873556137085</v>
      </c>
      <c r="CH3479">
        <v>-0.15345185995101929</v>
      </c>
      <c r="CI3479">
        <v>-0.17001155018806458</v>
      </c>
      <c r="CJ3479">
        <v>-0.17303285002708435</v>
      </c>
      <c r="CK3479">
        <v>-0.20351727306842804</v>
      </c>
      <c r="CL3479">
        <v>-0.23183968663215637</v>
      </c>
      <c r="CM3479">
        <v>-0.25695452094078064</v>
      </c>
      <c r="CN3479">
        <v>-0.22202163934707642</v>
      </c>
      <c r="CO3479">
        <v>-0.17849260568618774</v>
      </c>
      <c r="CP3479">
        <v>-0.18585142493247986</v>
      </c>
      <c r="CQ3479">
        <v>-0.17315661907196045</v>
      </c>
      <c r="CR3479">
        <v>-0.15341176092624664</v>
      </c>
      <c r="CS3479">
        <v>-0.18277467787265778</v>
      </c>
      <c r="CT3479">
        <v>-0.17246754467487335</v>
      </c>
      <c r="CU3479">
        <v>10.27983570098877</v>
      </c>
      <c r="CV3479">
        <v>30.909273147583008</v>
      </c>
      <c r="CW3479">
        <v>31.056116104125977</v>
      </c>
      <c r="CX3479">
        <v>30.629423141479492</v>
      </c>
      <c r="CY3479">
        <v>30.516929626464844</v>
      </c>
      <c r="CZ3479">
        <v>30.286230087280273</v>
      </c>
      <c r="DA3479">
        <v>9.8648366928100586</v>
      </c>
      <c r="DB3479">
        <v>1.0892890691757202</v>
      </c>
      <c r="DC3479">
        <v>1.0558199882507324</v>
      </c>
      <c r="DD3479">
        <v>0.79728865623474121</v>
      </c>
      <c r="DE3479">
        <v>0.76336199045181274</v>
      </c>
      <c r="DF3479">
        <v>0.73818647861480713</v>
      </c>
      <c r="DG3479">
        <v>0.72135210037231445</v>
      </c>
      <c r="DH3479">
        <v>0.7298511266708374</v>
      </c>
      <c r="DI3479">
        <v>0.71654099225997925</v>
      </c>
      <c r="DJ3479">
        <v>0.70763945579528809</v>
      </c>
      <c r="DK3479">
        <v>0.70542740821838379</v>
      </c>
      <c r="DL3479">
        <v>0.77455300092697144</v>
      </c>
      <c r="DM3479">
        <v>0.83294755220413208</v>
      </c>
      <c r="DN3479">
        <v>0.77226132154464722</v>
      </c>
      <c r="DO3479">
        <v>0.80889648199081421</v>
      </c>
      <c r="DP3479">
        <v>0.86057555675506592</v>
      </c>
      <c r="DQ3479">
        <v>0.83644664287567139</v>
      </c>
      <c r="DR3479">
        <v>0.85238450765609741</v>
      </c>
      <c r="DS3479">
        <v>11.490874290466309</v>
      </c>
      <c r="DT3479">
        <v>32.371059417724609</v>
      </c>
      <c r="DU3479">
        <v>32.539318084716797</v>
      </c>
      <c r="DV3479">
        <v>32.130794525146484</v>
      </c>
      <c r="DW3479">
        <v>32.052555084228516</v>
      </c>
      <c r="DX3479">
        <v>31.81877326965332</v>
      </c>
      <c r="DY3479">
        <v>11.135051727294922</v>
      </c>
      <c r="DZ3479">
        <v>2.2026562690734863</v>
      </c>
      <c r="EA3479">
        <v>2.1559410095214844</v>
      </c>
      <c r="EB3479">
        <v>2.1292240619659424</v>
      </c>
      <c r="EC3479">
        <v>2.0656335353851318</v>
      </c>
      <c r="ED3479">
        <v>2.0255706310272217</v>
      </c>
      <c r="EE3479">
        <v>2.0083396434783936</v>
      </c>
      <c r="EF3479">
        <v>2.0334720611572266</v>
      </c>
      <c r="EG3479">
        <v>2.0449590682983398</v>
      </c>
      <c r="EH3479">
        <v>2.0640981197357178</v>
      </c>
      <c r="EI3479">
        <v>2.0949540138244629</v>
      </c>
      <c r="EJ3479">
        <v>2.2134485244750977</v>
      </c>
      <c r="EK3479">
        <v>2.2933063507080078</v>
      </c>
      <c r="EL3479">
        <v>2.1556239128112793</v>
      </c>
      <c r="EM3479">
        <v>2.2268252372741699</v>
      </c>
      <c r="EN3479">
        <v>2.3246121406555176</v>
      </c>
      <c r="EO3479">
        <v>2.3080403804779053</v>
      </c>
      <c r="EP3479">
        <v>2.3321082592010498</v>
      </c>
      <c r="EQ3479">
        <v>13.239421844482422</v>
      </c>
      <c r="ER3479">
        <v>34.481639862060547</v>
      </c>
      <c r="ES3479">
        <v>34.680824279785156</v>
      </c>
      <c r="ET3479">
        <v>34.298530578613281</v>
      </c>
      <c r="EU3479">
        <v>34.269756317138672</v>
      </c>
      <c r="EV3479">
        <v>34.031524658203125</v>
      </c>
      <c r="EW3479">
        <v>12.969040870666504</v>
      </c>
      <c r="EX3479">
        <v>3.8101816177368164</v>
      </c>
      <c r="EY3479">
        <v>3.7443411350250244</v>
      </c>
      <c r="EZ3479">
        <v>50.045604705810547</v>
      </c>
      <c r="FA3479">
        <v>48.984035491943359</v>
      </c>
      <c r="FB3479">
        <v>48.102771759033203</v>
      </c>
      <c r="FC3479">
        <v>47.596595764160156</v>
      </c>
      <c r="FD3479">
        <v>47.269004821777344</v>
      </c>
      <c r="FE3479">
        <v>46.812713623046875</v>
      </c>
      <c r="FF3479">
        <v>46.395645141601563</v>
      </c>
      <c r="FG3479">
        <v>46.441532135009766</v>
      </c>
      <c r="FH3479">
        <v>48.493881225585938</v>
      </c>
      <c r="FI3479">
        <v>50.994667053222656</v>
      </c>
      <c r="FJ3479">
        <v>53.400066375732422</v>
      </c>
      <c r="FK3479">
        <v>55.26727294921875</v>
      </c>
      <c r="FL3479">
        <v>56.484775543212891</v>
      </c>
      <c r="FM3479">
        <v>57.394351959228516</v>
      </c>
      <c r="FN3479">
        <v>57.773014068603516</v>
      </c>
      <c r="FO3479">
        <v>58.002410888671875</v>
      </c>
      <c r="FP3479">
        <v>57.756385803222656</v>
      </c>
      <c r="FQ3479">
        <v>57.169334411621094</v>
      </c>
      <c r="FR3479">
        <v>55.8162841796875</v>
      </c>
      <c r="FS3479">
        <v>53.935890197753906</v>
      </c>
      <c r="FT3479">
        <v>52.665340423583984</v>
      </c>
      <c r="FU3479">
        <v>51.421489715576172</v>
      </c>
      <c r="FV3479">
        <v>50.417209625244141</v>
      </c>
      <c r="FW3479">
        <v>49.542232513427734</v>
      </c>
      <c r="FX3479">
        <v>1131</v>
      </c>
      <c r="FY3479">
        <v>3.749273344874382E-2</v>
      </c>
      <c r="FZ3479">
        <v>1</v>
      </c>
    </row>
    <row r="3480" spans="1:182" x14ac:dyDescent="0.2">
      <c r="A3480" t="s">
        <v>245</v>
      </c>
      <c r="B3480" t="s">
        <v>252</v>
      </c>
      <c r="C3480" t="s">
        <v>217</v>
      </c>
      <c r="D3480" t="s">
        <v>38</v>
      </c>
      <c r="E3480">
        <v>2016</v>
      </c>
      <c r="F3480" t="s">
        <v>229</v>
      </c>
      <c r="G3480" t="s">
        <v>246</v>
      </c>
      <c r="H3480" t="s">
        <v>226</v>
      </c>
      <c r="I3480">
        <v>412.05</v>
      </c>
      <c r="L3480">
        <v>90.873703887168716</v>
      </c>
      <c r="M3480">
        <v>89.032721435462122</v>
      </c>
      <c r="N3480">
        <v>88.017620365142236</v>
      </c>
      <c r="O3480">
        <v>87.970610515269271</v>
      </c>
      <c r="P3480">
        <v>89.983614685385305</v>
      </c>
      <c r="Q3480">
        <v>94.659656185875832</v>
      </c>
      <c r="R3480">
        <v>102.36623082674778</v>
      </c>
      <c r="S3480">
        <v>104.93409632131829</v>
      </c>
      <c r="T3480">
        <v>107.6256745608936</v>
      </c>
      <c r="U3480">
        <v>109.06006808522459</v>
      </c>
      <c r="V3480">
        <v>110.36743634073495</v>
      </c>
      <c r="W3480">
        <v>112.54819462332779</v>
      </c>
      <c r="X3480">
        <v>114.7663168891247</v>
      </c>
      <c r="Y3480">
        <v>114.39961252288683</v>
      </c>
      <c r="Z3480">
        <v>114.67793991717605</v>
      </c>
      <c r="AA3480">
        <v>114.35374831238657</v>
      </c>
      <c r="AB3480">
        <v>113.93071933517064</v>
      </c>
      <c r="AC3480">
        <v>113.83297163667298</v>
      </c>
      <c r="AD3480">
        <v>111.07175127722486</v>
      </c>
      <c r="AE3480">
        <v>109.8983173140448</v>
      </c>
      <c r="AF3480">
        <v>108.1638760975748</v>
      </c>
      <c r="AG3480">
        <v>104.57300512071238</v>
      </c>
      <c r="AH3480">
        <v>100.3747013428424</v>
      </c>
      <c r="AI3480">
        <v>95.344007706058335</v>
      </c>
      <c r="AJ3480">
        <v>-2.3796355724334717</v>
      </c>
      <c r="AK3480">
        <v>-2.3428082466125488</v>
      </c>
      <c r="AL3480">
        <v>-2.3324744701385498</v>
      </c>
      <c r="AM3480">
        <v>-2.348362922668457</v>
      </c>
      <c r="AN3480">
        <v>-2.37953782081604</v>
      </c>
      <c r="AO3480">
        <v>-2.451993465423584</v>
      </c>
      <c r="AP3480">
        <v>-2.5277774333953857</v>
      </c>
      <c r="AQ3480">
        <v>-2.6088631153106689</v>
      </c>
      <c r="AR3480">
        <v>-2.6574916839599609</v>
      </c>
      <c r="AS3480">
        <v>-2.6502916812896729</v>
      </c>
      <c r="AT3480">
        <v>-2.5273268222808838</v>
      </c>
      <c r="AU3480">
        <v>-2.5731384754180908</v>
      </c>
      <c r="AV3480">
        <v>-2.6314356327056885</v>
      </c>
      <c r="AW3480">
        <v>-2.6735897064208984</v>
      </c>
      <c r="AX3480">
        <v>-2.6770431995391846</v>
      </c>
      <c r="AY3480">
        <v>7.3202500343322754</v>
      </c>
      <c r="AZ3480">
        <v>27.336906433105469</v>
      </c>
      <c r="BA3480">
        <v>27.431407928466797</v>
      </c>
      <c r="BB3480">
        <v>26.960315704345703</v>
      </c>
      <c r="BC3480">
        <v>26.764104843139648</v>
      </c>
      <c r="BD3480">
        <v>26.540937423706055</v>
      </c>
      <c r="BE3480">
        <v>6.7606310844421387</v>
      </c>
      <c r="BF3480">
        <v>-1.6316033601760864</v>
      </c>
      <c r="BG3480">
        <v>-1.63270103931427</v>
      </c>
      <c r="BH3480">
        <v>-1.0477001667022705</v>
      </c>
      <c r="BI3480">
        <v>-1.040536642074585</v>
      </c>
      <c r="BJ3480">
        <v>-1.0450901985168457</v>
      </c>
      <c r="BK3480">
        <v>-1.0613752603530884</v>
      </c>
      <c r="BL3480">
        <v>-1.0759167671203613</v>
      </c>
      <c r="BM3480">
        <v>-1.1235755681991577</v>
      </c>
      <c r="BN3480">
        <v>-1.1713187694549561</v>
      </c>
      <c r="BO3480">
        <v>-1.2193363904953003</v>
      </c>
      <c r="BP3480">
        <v>-1.2185962200164795</v>
      </c>
      <c r="BQ3480">
        <v>-1.1899327039718628</v>
      </c>
      <c r="BR3480">
        <v>-1.1439641714096069</v>
      </c>
      <c r="BS3480">
        <v>-1.1552096605300903</v>
      </c>
      <c r="BT3480">
        <v>-1.1673990488052368</v>
      </c>
      <c r="BU3480">
        <v>-1.2019959688186646</v>
      </c>
      <c r="BV3480">
        <v>-1.1973196268081665</v>
      </c>
      <c r="BW3480">
        <v>9.0687971115112305</v>
      </c>
      <c r="BX3480">
        <v>29.447488784790039</v>
      </c>
      <c r="BY3480">
        <v>29.572914123535156</v>
      </c>
      <c r="BZ3480">
        <v>29.128053665161133</v>
      </c>
      <c r="CA3480">
        <v>28.981304168701172</v>
      </c>
      <c r="CB3480">
        <v>28.753686904907227</v>
      </c>
      <c r="CC3480">
        <v>8.5946207046508789</v>
      </c>
      <c r="CD3480">
        <v>-2.4078009650111198E-2</v>
      </c>
      <c r="CE3480">
        <v>-4.4301044195890427E-2</v>
      </c>
      <c r="CF3480">
        <v>-0.12520577013492584</v>
      </c>
      <c r="CG3480">
        <v>-0.1385873556137085</v>
      </c>
      <c r="CH3480">
        <v>-0.15345185995101929</v>
      </c>
      <c r="CI3480">
        <v>-0.17001155018806458</v>
      </c>
      <c r="CJ3480">
        <v>-0.17303285002708435</v>
      </c>
      <c r="CK3480">
        <v>-0.20351727306842804</v>
      </c>
      <c r="CL3480">
        <v>-0.23183968663215637</v>
      </c>
      <c r="CM3480">
        <v>-0.25695452094078064</v>
      </c>
      <c r="CN3480">
        <v>-0.22202163934707642</v>
      </c>
      <c r="CO3480">
        <v>-0.17849260568618774</v>
      </c>
      <c r="CP3480">
        <v>-0.18585142493247986</v>
      </c>
      <c r="CQ3480">
        <v>-0.17315661907196045</v>
      </c>
      <c r="CR3480">
        <v>-0.15341176092624664</v>
      </c>
      <c r="CS3480">
        <v>-0.18277467787265778</v>
      </c>
      <c r="CT3480">
        <v>-0.17246754467487335</v>
      </c>
      <c r="CU3480">
        <v>10.27983570098877</v>
      </c>
      <c r="CV3480">
        <v>30.909273147583008</v>
      </c>
      <c r="CW3480">
        <v>31.056116104125977</v>
      </c>
      <c r="CX3480">
        <v>30.629423141479492</v>
      </c>
      <c r="CY3480">
        <v>30.516929626464844</v>
      </c>
      <c r="CZ3480">
        <v>30.286230087280273</v>
      </c>
      <c r="DA3480">
        <v>9.8648366928100586</v>
      </c>
      <c r="DB3480">
        <v>1.0892890691757202</v>
      </c>
      <c r="DC3480">
        <v>1.0558199882507324</v>
      </c>
      <c r="DD3480">
        <v>0.79728865623474121</v>
      </c>
      <c r="DE3480">
        <v>0.76336199045181274</v>
      </c>
      <c r="DF3480">
        <v>0.73818647861480713</v>
      </c>
      <c r="DG3480">
        <v>0.72135210037231445</v>
      </c>
      <c r="DH3480">
        <v>0.7298511266708374</v>
      </c>
      <c r="DI3480">
        <v>0.71654099225997925</v>
      </c>
      <c r="DJ3480">
        <v>0.70763945579528809</v>
      </c>
      <c r="DK3480">
        <v>0.70542740821838379</v>
      </c>
      <c r="DL3480">
        <v>0.77455300092697144</v>
      </c>
      <c r="DM3480">
        <v>0.83294755220413208</v>
      </c>
      <c r="DN3480">
        <v>0.77226132154464722</v>
      </c>
      <c r="DO3480">
        <v>0.80889648199081421</v>
      </c>
      <c r="DP3480">
        <v>0.86057555675506592</v>
      </c>
      <c r="DQ3480">
        <v>0.83644664287567139</v>
      </c>
      <c r="DR3480">
        <v>0.85238450765609741</v>
      </c>
      <c r="DS3480">
        <v>11.490874290466309</v>
      </c>
      <c r="DT3480">
        <v>32.371059417724609</v>
      </c>
      <c r="DU3480">
        <v>32.539318084716797</v>
      </c>
      <c r="DV3480">
        <v>32.130794525146484</v>
      </c>
      <c r="DW3480">
        <v>32.052555084228516</v>
      </c>
      <c r="DX3480">
        <v>31.81877326965332</v>
      </c>
      <c r="DY3480">
        <v>11.135051727294922</v>
      </c>
      <c r="DZ3480">
        <v>2.2026562690734863</v>
      </c>
      <c r="EA3480">
        <v>2.1559410095214844</v>
      </c>
      <c r="EB3480">
        <v>2.1292240619659424</v>
      </c>
      <c r="EC3480">
        <v>2.0656335353851318</v>
      </c>
      <c r="ED3480">
        <v>2.0255706310272217</v>
      </c>
      <c r="EE3480">
        <v>2.0083396434783936</v>
      </c>
      <c r="EF3480">
        <v>2.0334720611572266</v>
      </c>
      <c r="EG3480">
        <v>2.0449590682983398</v>
      </c>
      <c r="EH3480">
        <v>2.0640981197357178</v>
      </c>
      <c r="EI3480">
        <v>2.0949540138244629</v>
      </c>
      <c r="EJ3480">
        <v>2.2134485244750977</v>
      </c>
      <c r="EK3480">
        <v>2.2933063507080078</v>
      </c>
      <c r="EL3480">
        <v>2.1556239128112793</v>
      </c>
      <c r="EM3480">
        <v>2.2268252372741699</v>
      </c>
      <c r="EN3480">
        <v>2.3246121406555176</v>
      </c>
      <c r="EO3480">
        <v>2.3080403804779053</v>
      </c>
      <c r="EP3480">
        <v>2.3321082592010498</v>
      </c>
      <c r="EQ3480">
        <v>13.239421844482422</v>
      </c>
      <c r="ER3480">
        <v>34.481639862060547</v>
      </c>
      <c r="ES3480">
        <v>34.680824279785156</v>
      </c>
      <c r="ET3480">
        <v>34.298530578613281</v>
      </c>
      <c r="EU3480">
        <v>34.269756317138672</v>
      </c>
      <c r="EV3480">
        <v>34.031524658203125</v>
      </c>
      <c r="EW3480">
        <v>12.969040870666504</v>
      </c>
      <c r="EX3480">
        <v>3.8101816177368164</v>
      </c>
      <c r="EY3480">
        <v>3.7443411350250244</v>
      </c>
      <c r="EZ3480">
        <v>50.045604705810547</v>
      </c>
      <c r="FA3480">
        <v>48.984035491943359</v>
      </c>
      <c r="FB3480">
        <v>48.102771759033203</v>
      </c>
      <c r="FC3480">
        <v>47.596595764160156</v>
      </c>
      <c r="FD3480">
        <v>47.269004821777344</v>
      </c>
      <c r="FE3480">
        <v>46.812713623046875</v>
      </c>
      <c r="FF3480">
        <v>46.395645141601563</v>
      </c>
      <c r="FG3480">
        <v>46.441532135009766</v>
      </c>
      <c r="FH3480">
        <v>48.493881225585938</v>
      </c>
      <c r="FI3480">
        <v>50.994667053222656</v>
      </c>
      <c r="FJ3480">
        <v>53.400066375732422</v>
      </c>
      <c r="FK3480">
        <v>55.26727294921875</v>
      </c>
      <c r="FL3480">
        <v>56.484775543212891</v>
      </c>
      <c r="FM3480">
        <v>57.394351959228516</v>
      </c>
      <c r="FN3480">
        <v>57.773014068603516</v>
      </c>
      <c r="FO3480">
        <v>58.002410888671875</v>
      </c>
      <c r="FP3480">
        <v>57.756385803222656</v>
      </c>
      <c r="FQ3480">
        <v>57.169334411621094</v>
      </c>
      <c r="FR3480">
        <v>55.8162841796875</v>
      </c>
      <c r="FS3480">
        <v>53.935890197753906</v>
      </c>
      <c r="FT3480">
        <v>52.665340423583984</v>
      </c>
      <c r="FU3480">
        <v>51.421489715576172</v>
      </c>
      <c r="FV3480">
        <v>50.417209625244141</v>
      </c>
      <c r="FW3480">
        <v>49.542232513427734</v>
      </c>
      <c r="FX3480">
        <v>1131</v>
      </c>
      <c r="FY3480">
        <v>3.749273344874382E-2</v>
      </c>
      <c r="FZ3480">
        <v>1</v>
      </c>
    </row>
    <row r="3481" spans="1:182" x14ac:dyDescent="0.2">
      <c r="A3481" t="s">
        <v>245</v>
      </c>
      <c r="B3481" t="s">
        <v>252</v>
      </c>
      <c r="C3481" t="s">
        <v>217</v>
      </c>
      <c r="D3481" t="s">
        <v>38</v>
      </c>
      <c r="E3481">
        <v>2017</v>
      </c>
      <c r="F3481" t="s">
        <v>229</v>
      </c>
      <c r="G3481" t="s">
        <v>246</v>
      </c>
      <c r="H3481" t="s">
        <v>226</v>
      </c>
      <c r="I3481">
        <v>412.05</v>
      </c>
      <c r="L3481">
        <v>90.873703887168716</v>
      </c>
      <c r="M3481">
        <v>89.032721435462122</v>
      </c>
      <c r="N3481">
        <v>88.017620365142236</v>
      </c>
      <c r="O3481">
        <v>87.970610515269271</v>
      </c>
      <c r="P3481">
        <v>89.983614685385305</v>
      </c>
      <c r="Q3481">
        <v>94.659656185875832</v>
      </c>
      <c r="R3481">
        <v>102.36623082674778</v>
      </c>
      <c r="S3481">
        <v>104.93409632131829</v>
      </c>
      <c r="T3481">
        <v>107.6256745608936</v>
      </c>
      <c r="U3481">
        <v>109.06006808522459</v>
      </c>
      <c r="V3481">
        <v>110.36743634073495</v>
      </c>
      <c r="W3481">
        <v>112.54819462332779</v>
      </c>
      <c r="X3481">
        <v>114.7663168891247</v>
      </c>
      <c r="Y3481">
        <v>114.39961252288683</v>
      </c>
      <c r="Z3481">
        <v>114.67793991717605</v>
      </c>
      <c r="AA3481">
        <v>114.35374831238657</v>
      </c>
      <c r="AB3481">
        <v>113.93071933517064</v>
      </c>
      <c r="AC3481">
        <v>113.83297163667298</v>
      </c>
      <c r="AD3481">
        <v>111.07175127722486</v>
      </c>
      <c r="AE3481">
        <v>109.8983173140448</v>
      </c>
      <c r="AF3481">
        <v>108.1638760975748</v>
      </c>
      <c r="AG3481">
        <v>104.57300512071238</v>
      </c>
      <c r="AH3481">
        <v>100.3747013428424</v>
      </c>
      <c r="AI3481">
        <v>95.344007706058335</v>
      </c>
      <c r="AJ3481">
        <v>-2.3796355724334717</v>
      </c>
      <c r="AK3481">
        <v>-2.3428082466125488</v>
      </c>
      <c r="AL3481">
        <v>-2.3324744701385498</v>
      </c>
      <c r="AM3481">
        <v>-2.348362922668457</v>
      </c>
      <c r="AN3481">
        <v>-2.37953782081604</v>
      </c>
      <c r="AO3481">
        <v>-2.451993465423584</v>
      </c>
      <c r="AP3481">
        <v>-2.5277774333953857</v>
      </c>
      <c r="AQ3481">
        <v>-2.6088631153106689</v>
      </c>
      <c r="AR3481">
        <v>-2.6574916839599609</v>
      </c>
      <c r="AS3481">
        <v>-2.6502916812896729</v>
      </c>
      <c r="AT3481">
        <v>-2.5273268222808838</v>
      </c>
      <c r="AU3481">
        <v>-2.5731384754180908</v>
      </c>
      <c r="AV3481">
        <v>-2.6314356327056885</v>
      </c>
      <c r="AW3481">
        <v>-2.6735897064208984</v>
      </c>
      <c r="AX3481">
        <v>-2.6770431995391846</v>
      </c>
      <c r="AY3481">
        <v>7.3202500343322754</v>
      </c>
      <c r="AZ3481">
        <v>27.336906433105469</v>
      </c>
      <c r="BA3481">
        <v>27.431407928466797</v>
      </c>
      <c r="BB3481">
        <v>26.960315704345703</v>
      </c>
      <c r="BC3481">
        <v>26.764104843139648</v>
      </c>
      <c r="BD3481">
        <v>26.540937423706055</v>
      </c>
      <c r="BE3481">
        <v>6.7606310844421387</v>
      </c>
      <c r="BF3481">
        <v>-1.6316033601760864</v>
      </c>
      <c r="BG3481">
        <v>-1.63270103931427</v>
      </c>
      <c r="BH3481">
        <v>-1.0477001667022705</v>
      </c>
      <c r="BI3481">
        <v>-1.040536642074585</v>
      </c>
      <c r="BJ3481">
        <v>-1.0450901985168457</v>
      </c>
      <c r="BK3481">
        <v>-1.0613752603530884</v>
      </c>
      <c r="BL3481">
        <v>-1.0759167671203613</v>
      </c>
      <c r="BM3481">
        <v>-1.1235755681991577</v>
      </c>
      <c r="BN3481">
        <v>-1.1713187694549561</v>
      </c>
      <c r="BO3481">
        <v>-1.2193363904953003</v>
      </c>
      <c r="BP3481">
        <v>-1.2185962200164795</v>
      </c>
      <c r="BQ3481">
        <v>-1.1899327039718628</v>
      </c>
      <c r="BR3481">
        <v>-1.1439641714096069</v>
      </c>
      <c r="BS3481">
        <v>-1.1552096605300903</v>
      </c>
      <c r="BT3481">
        <v>-1.1673990488052368</v>
      </c>
      <c r="BU3481">
        <v>-1.2019959688186646</v>
      </c>
      <c r="BV3481">
        <v>-1.1973196268081665</v>
      </c>
      <c r="BW3481">
        <v>9.0687971115112305</v>
      </c>
      <c r="BX3481">
        <v>29.447488784790039</v>
      </c>
      <c r="BY3481">
        <v>29.572914123535156</v>
      </c>
      <c r="BZ3481">
        <v>29.128053665161133</v>
      </c>
      <c r="CA3481">
        <v>28.981304168701172</v>
      </c>
      <c r="CB3481">
        <v>28.753686904907227</v>
      </c>
      <c r="CC3481">
        <v>8.5946207046508789</v>
      </c>
      <c r="CD3481">
        <v>-2.4078009650111198E-2</v>
      </c>
      <c r="CE3481">
        <v>-4.4301044195890427E-2</v>
      </c>
      <c r="CF3481">
        <v>-0.12520577013492584</v>
      </c>
      <c r="CG3481">
        <v>-0.1385873556137085</v>
      </c>
      <c r="CH3481">
        <v>-0.15345185995101929</v>
      </c>
      <c r="CI3481">
        <v>-0.17001155018806458</v>
      </c>
      <c r="CJ3481">
        <v>-0.17303285002708435</v>
      </c>
      <c r="CK3481">
        <v>-0.20351727306842804</v>
      </c>
      <c r="CL3481">
        <v>-0.23183968663215637</v>
      </c>
      <c r="CM3481">
        <v>-0.25695452094078064</v>
      </c>
      <c r="CN3481">
        <v>-0.22202163934707642</v>
      </c>
      <c r="CO3481">
        <v>-0.17849260568618774</v>
      </c>
      <c r="CP3481">
        <v>-0.18585142493247986</v>
      </c>
      <c r="CQ3481">
        <v>-0.17315661907196045</v>
      </c>
      <c r="CR3481">
        <v>-0.15341176092624664</v>
      </c>
      <c r="CS3481">
        <v>-0.18277467787265778</v>
      </c>
      <c r="CT3481">
        <v>-0.17246754467487335</v>
      </c>
      <c r="CU3481">
        <v>10.27983570098877</v>
      </c>
      <c r="CV3481">
        <v>30.909273147583008</v>
      </c>
      <c r="CW3481">
        <v>31.056116104125977</v>
      </c>
      <c r="CX3481">
        <v>30.629423141479492</v>
      </c>
      <c r="CY3481">
        <v>30.516929626464844</v>
      </c>
      <c r="CZ3481">
        <v>30.286230087280273</v>
      </c>
      <c r="DA3481">
        <v>9.8648366928100586</v>
      </c>
      <c r="DB3481">
        <v>1.0892890691757202</v>
      </c>
      <c r="DC3481">
        <v>1.0558199882507324</v>
      </c>
      <c r="DD3481">
        <v>0.79728865623474121</v>
      </c>
      <c r="DE3481">
        <v>0.76336199045181274</v>
      </c>
      <c r="DF3481">
        <v>0.73818647861480713</v>
      </c>
      <c r="DG3481">
        <v>0.72135210037231445</v>
      </c>
      <c r="DH3481">
        <v>0.7298511266708374</v>
      </c>
      <c r="DI3481">
        <v>0.71654099225997925</v>
      </c>
      <c r="DJ3481">
        <v>0.70763945579528809</v>
      </c>
      <c r="DK3481">
        <v>0.70542740821838379</v>
      </c>
      <c r="DL3481">
        <v>0.77455300092697144</v>
      </c>
      <c r="DM3481">
        <v>0.83294755220413208</v>
      </c>
      <c r="DN3481">
        <v>0.77226132154464722</v>
      </c>
      <c r="DO3481">
        <v>0.80889648199081421</v>
      </c>
      <c r="DP3481">
        <v>0.86057555675506592</v>
      </c>
      <c r="DQ3481">
        <v>0.83644664287567139</v>
      </c>
      <c r="DR3481">
        <v>0.85238450765609741</v>
      </c>
      <c r="DS3481">
        <v>11.490874290466309</v>
      </c>
      <c r="DT3481">
        <v>32.371059417724609</v>
      </c>
      <c r="DU3481">
        <v>32.539318084716797</v>
      </c>
      <c r="DV3481">
        <v>32.130794525146484</v>
      </c>
      <c r="DW3481">
        <v>32.052555084228516</v>
      </c>
      <c r="DX3481">
        <v>31.81877326965332</v>
      </c>
      <c r="DY3481">
        <v>11.135051727294922</v>
      </c>
      <c r="DZ3481">
        <v>2.2026562690734863</v>
      </c>
      <c r="EA3481">
        <v>2.1559410095214844</v>
      </c>
      <c r="EB3481">
        <v>2.1292240619659424</v>
      </c>
      <c r="EC3481">
        <v>2.0656335353851318</v>
      </c>
      <c r="ED3481">
        <v>2.0255706310272217</v>
      </c>
      <c r="EE3481">
        <v>2.0083396434783936</v>
      </c>
      <c r="EF3481">
        <v>2.0334720611572266</v>
      </c>
      <c r="EG3481">
        <v>2.0449590682983398</v>
      </c>
      <c r="EH3481">
        <v>2.0640981197357178</v>
      </c>
      <c r="EI3481">
        <v>2.0949540138244629</v>
      </c>
      <c r="EJ3481">
        <v>2.2134485244750977</v>
      </c>
      <c r="EK3481">
        <v>2.2933063507080078</v>
      </c>
      <c r="EL3481">
        <v>2.1556239128112793</v>
      </c>
      <c r="EM3481">
        <v>2.2268252372741699</v>
      </c>
      <c r="EN3481">
        <v>2.3246121406555176</v>
      </c>
      <c r="EO3481">
        <v>2.3080403804779053</v>
      </c>
      <c r="EP3481">
        <v>2.3321082592010498</v>
      </c>
      <c r="EQ3481">
        <v>13.239421844482422</v>
      </c>
      <c r="ER3481">
        <v>34.481639862060547</v>
      </c>
      <c r="ES3481">
        <v>34.680824279785156</v>
      </c>
      <c r="ET3481">
        <v>34.298530578613281</v>
      </c>
      <c r="EU3481">
        <v>34.269756317138672</v>
      </c>
      <c r="EV3481">
        <v>34.031524658203125</v>
      </c>
      <c r="EW3481">
        <v>12.969040870666504</v>
      </c>
      <c r="EX3481">
        <v>3.8101816177368164</v>
      </c>
      <c r="EY3481">
        <v>3.7443411350250244</v>
      </c>
      <c r="EZ3481">
        <v>50.045604705810547</v>
      </c>
      <c r="FA3481">
        <v>48.984035491943359</v>
      </c>
      <c r="FB3481">
        <v>48.102771759033203</v>
      </c>
      <c r="FC3481">
        <v>47.596595764160156</v>
      </c>
      <c r="FD3481">
        <v>47.269004821777344</v>
      </c>
      <c r="FE3481">
        <v>46.812713623046875</v>
      </c>
      <c r="FF3481">
        <v>46.395645141601563</v>
      </c>
      <c r="FG3481">
        <v>46.441532135009766</v>
      </c>
      <c r="FH3481">
        <v>48.493881225585938</v>
      </c>
      <c r="FI3481">
        <v>50.994667053222656</v>
      </c>
      <c r="FJ3481">
        <v>53.400066375732422</v>
      </c>
      <c r="FK3481">
        <v>55.26727294921875</v>
      </c>
      <c r="FL3481">
        <v>56.484775543212891</v>
      </c>
      <c r="FM3481">
        <v>57.394351959228516</v>
      </c>
      <c r="FN3481">
        <v>57.773014068603516</v>
      </c>
      <c r="FO3481">
        <v>58.002410888671875</v>
      </c>
      <c r="FP3481">
        <v>57.756385803222656</v>
      </c>
      <c r="FQ3481">
        <v>57.169334411621094</v>
      </c>
      <c r="FR3481">
        <v>55.8162841796875</v>
      </c>
      <c r="FS3481">
        <v>53.935890197753906</v>
      </c>
      <c r="FT3481">
        <v>52.665340423583984</v>
      </c>
      <c r="FU3481">
        <v>51.421489715576172</v>
      </c>
      <c r="FV3481">
        <v>50.417209625244141</v>
      </c>
      <c r="FW3481">
        <v>49.542232513427734</v>
      </c>
      <c r="FX3481">
        <v>1131</v>
      </c>
      <c r="FY3481">
        <v>3.749273344874382E-2</v>
      </c>
      <c r="FZ3481">
        <v>1</v>
      </c>
    </row>
    <row r="3482" spans="1:182" x14ac:dyDescent="0.2">
      <c r="A3482" t="s">
        <v>245</v>
      </c>
      <c r="B3482" t="s">
        <v>252</v>
      </c>
      <c r="C3482" t="s">
        <v>217</v>
      </c>
      <c r="D3482" t="s">
        <v>39</v>
      </c>
      <c r="E3482">
        <v>2015</v>
      </c>
      <c r="F3482" t="s">
        <v>229</v>
      </c>
      <c r="G3482" t="s">
        <v>246</v>
      </c>
      <c r="H3482" t="s">
        <v>226</v>
      </c>
      <c r="I3482">
        <v>412.05</v>
      </c>
      <c r="L3482">
        <v>101.68546292498554</v>
      </c>
      <c r="M3482">
        <v>99.588883655795371</v>
      </c>
      <c r="N3482">
        <v>97.802454130056475</v>
      </c>
      <c r="O3482">
        <v>96.834288539605197</v>
      </c>
      <c r="P3482">
        <v>98.139221664118722</v>
      </c>
      <c r="Q3482">
        <v>104.05243168432035</v>
      </c>
      <c r="R3482">
        <v>113.19062104218395</v>
      </c>
      <c r="S3482">
        <v>115.07595710174027</v>
      </c>
      <c r="T3482">
        <v>122.36378412021436</v>
      </c>
      <c r="U3482">
        <v>120.60771751507967</v>
      </c>
      <c r="V3482">
        <v>122.66707935678014</v>
      </c>
      <c r="W3482">
        <v>127.73359080484443</v>
      </c>
      <c r="X3482">
        <v>131.74139279323143</v>
      </c>
      <c r="Y3482">
        <v>132.71799608753523</v>
      </c>
      <c r="Z3482">
        <v>133.45295879302267</v>
      </c>
      <c r="AA3482">
        <v>132.79255778589754</v>
      </c>
      <c r="AB3482">
        <v>130.68685929173438</v>
      </c>
      <c r="AC3482">
        <v>128.39967010673763</v>
      </c>
      <c r="AD3482">
        <v>127.05542975552689</v>
      </c>
      <c r="AE3482">
        <v>127.27142172405316</v>
      </c>
      <c r="AF3482">
        <v>125.2694426211164</v>
      </c>
      <c r="AG3482">
        <v>119.16736301111656</v>
      </c>
      <c r="AH3482">
        <v>114.72747027164415</v>
      </c>
      <c r="AI3482">
        <v>108.7235724181665</v>
      </c>
      <c r="AJ3482">
        <v>-2.8731677532196045</v>
      </c>
      <c r="AK3482">
        <v>-2.8749008178710937</v>
      </c>
      <c r="AL3482">
        <v>-2.819828987121582</v>
      </c>
      <c r="AM3482">
        <v>-2.8899917602539062</v>
      </c>
      <c r="AN3482">
        <v>-2.9010405540466309</v>
      </c>
      <c r="AO3482">
        <v>-2.9643275737762451</v>
      </c>
      <c r="AP3482">
        <v>-3.2031972408294678</v>
      </c>
      <c r="AQ3482">
        <v>-3.3896827697753906</v>
      </c>
      <c r="AR3482">
        <v>-3.6236941814422607</v>
      </c>
      <c r="AS3482">
        <v>-3.5729243755340576</v>
      </c>
      <c r="AT3482">
        <v>-3.2746694087982178</v>
      </c>
      <c r="AU3482">
        <v>-3.185896635055542</v>
      </c>
      <c r="AV3482">
        <v>7.8443789482116699</v>
      </c>
      <c r="AW3482">
        <v>32.982234954833984</v>
      </c>
      <c r="AX3482">
        <v>32.612945556640625</v>
      </c>
      <c r="AY3482">
        <v>32.363758087158203</v>
      </c>
      <c r="AZ3482">
        <v>31.653793334960937</v>
      </c>
      <c r="BA3482">
        <v>31.570297241210937</v>
      </c>
      <c r="BB3482">
        <v>7.7812581062316895</v>
      </c>
      <c r="BC3482">
        <v>-3.0829892158508301</v>
      </c>
      <c r="BD3482">
        <v>-3.1701138019561768</v>
      </c>
      <c r="BE3482">
        <v>-2.8337292671203613</v>
      </c>
      <c r="BF3482">
        <v>-2.6184737682342529</v>
      </c>
      <c r="BG3482">
        <v>-2.452014684677124</v>
      </c>
      <c r="BH3482">
        <v>-1.2947928905487061</v>
      </c>
      <c r="BI3482">
        <v>-1.3066726922988892</v>
      </c>
      <c r="BJ3482">
        <v>-1.2708203792572021</v>
      </c>
      <c r="BK3482">
        <v>-1.2946760654449463</v>
      </c>
      <c r="BL3482">
        <v>-1.3019373416900635</v>
      </c>
      <c r="BM3482">
        <v>-1.3306657075881958</v>
      </c>
      <c r="BN3482">
        <v>-1.4356508255004883</v>
      </c>
      <c r="BO3482">
        <v>-1.5792474746704102</v>
      </c>
      <c r="BP3482">
        <v>-1.6464873552322388</v>
      </c>
      <c r="BQ3482">
        <v>-1.6352875232696533</v>
      </c>
      <c r="BR3482">
        <v>-1.517749547958374</v>
      </c>
      <c r="BS3482">
        <v>-1.4515544176101685</v>
      </c>
      <c r="BT3482">
        <v>9.9578819274902344</v>
      </c>
      <c r="BU3482">
        <v>35.590202331542969</v>
      </c>
      <c r="BV3482">
        <v>35.183582305908203</v>
      </c>
      <c r="BW3482">
        <v>34.906940460205078</v>
      </c>
      <c r="BX3482">
        <v>34.201419830322266</v>
      </c>
      <c r="BY3482">
        <v>34.012645721435547</v>
      </c>
      <c r="BZ3482">
        <v>9.9209556579589844</v>
      </c>
      <c r="CA3482">
        <v>-1.1034725904464722</v>
      </c>
      <c r="CB3482">
        <v>-1.179142951965332</v>
      </c>
      <c r="CC3482">
        <v>-0.93792170286178589</v>
      </c>
      <c r="CD3482">
        <v>-0.71920579671859741</v>
      </c>
      <c r="CE3482">
        <v>-0.57495999336242676</v>
      </c>
      <c r="CF3482">
        <v>-0.20161521434783936</v>
      </c>
      <c r="CG3482">
        <v>-0.2205226719379425</v>
      </c>
      <c r="CH3482">
        <v>-0.19798171520233154</v>
      </c>
      <c r="CI3482">
        <v>-0.18976542353630066</v>
      </c>
      <c r="CJ3482">
        <v>-0.19440338015556335</v>
      </c>
      <c r="CK3482">
        <v>-0.19919648766517639</v>
      </c>
      <c r="CL3482">
        <v>-0.21145349740982056</v>
      </c>
      <c r="CM3482">
        <v>-0.32534542679786682</v>
      </c>
      <c r="CN3482">
        <v>-0.27707985043525696</v>
      </c>
      <c r="CO3482">
        <v>-0.29328608512878418</v>
      </c>
      <c r="CP3482">
        <v>-0.30091217160224915</v>
      </c>
      <c r="CQ3482">
        <v>-0.25035426020622253</v>
      </c>
      <c r="CR3482">
        <v>11.421687126159668</v>
      </c>
      <c r="CS3482">
        <v>37.396472930908203</v>
      </c>
      <c r="CT3482">
        <v>36.963993072509766</v>
      </c>
      <c r="CU3482">
        <v>36.668342590332031</v>
      </c>
      <c r="CV3482">
        <v>35.965900421142578</v>
      </c>
      <c r="CW3482">
        <v>35.704208374023438</v>
      </c>
      <c r="CX3482">
        <v>11.40290355682373</v>
      </c>
      <c r="CY3482">
        <v>0.26753458380699158</v>
      </c>
      <c r="CZ3482">
        <v>0.19979743659496307</v>
      </c>
      <c r="DA3482">
        <v>0.3751087486743927</v>
      </c>
      <c r="DB3482">
        <v>0.5962214469909668</v>
      </c>
      <c r="DC3482">
        <v>0.7250823974609375</v>
      </c>
      <c r="DD3482">
        <v>0.89156246185302734</v>
      </c>
      <c r="DE3482">
        <v>0.86562734842300415</v>
      </c>
      <c r="DF3482">
        <v>0.87485694885253906</v>
      </c>
      <c r="DG3482">
        <v>0.91514527797698975</v>
      </c>
      <c r="DH3482">
        <v>0.91313064098358154</v>
      </c>
      <c r="DI3482">
        <v>0.93227279186248779</v>
      </c>
      <c r="DJ3482">
        <v>1.0127438306808472</v>
      </c>
      <c r="DK3482">
        <v>0.92855662107467651</v>
      </c>
      <c r="DL3482">
        <v>1.0923275947570801</v>
      </c>
      <c r="DM3482">
        <v>1.048715353012085</v>
      </c>
      <c r="DN3482">
        <v>0.91592514514923096</v>
      </c>
      <c r="DO3482">
        <v>0.95084583759307861</v>
      </c>
      <c r="DP3482">
        <v>12.885492324829102</v>
      </c>
      <c r="DQ3482">
        <v>39.202739715576172</v>
      </c>
      <c r="DR3482">
        <v>38.744407653808594</v>
      </c>
      <c r="DS3482">
        <v>38.429740905761719</v>
      </c>
      <c r="DT3482">
        <v>37.730377197265625</v>
      </c>
      <c r="DU3482">
        <v>37.395774841308594</v>
      </c>
      <c r="DV3482">
        <v>12.884851455688477</v>
      </c>
      <c r="DW3482">
        <v>1.6385416984558105</v>
      </c>
      <c r="DX3482">
        <v>1.578737735748291</v>
      </c>
      <c r="DY3482">
        <v>1.6881392002105713</v>
      </c>
      <c r="DZ3482">
        <v>1.9116486310958862</v>
      </c>
      <c r="EA3482">
        <v>2.0251247882843018</v>
      </c>
      <c r="EB3482">
        <v>2.4699373245239258</v>
      </c>
      <c r="EC3482">
        <v>2.4338555335998535</v>
      </c>
      <c r="ED3482">
        <v>2.4238655567169189</v>
      </c>
      <c r="EE3482">
        <v>2.5104608535766602</v>
      </c>
      <c r="EF3482">
        <v>2.5122337341308594</v>
      </c>
      <c r="EG3482">
        <v>2.5659346580505371</v>
      </c>
      <c r="EH3482">
        <v>2.7802901268005371</v>
      </c>
      <c r="EI3482">
        <v>2.7389919757843018</v>
      </c>
      <c r="EJ3482">
        <v>3.0695343017578125</v>
      </c>
      <c r="EK3482">
        <v>2.9863522052764893</v>
      </c>
      <c r="EL3482">
        <v>2.6728448867797852</v>
      </c>
      <c r="EM3482">
        <v>2.6851880550384521</v>
      </c>
      <c r="EN3482">
        <v>14.998994827270508</v>
      </c>
      <c r="EO3482">
        <v>41.810707092285156</v>
      </c>
      <c r="EP3482">
        <v>41.315044403076172</v>
      </c>
      <c r="EQ3482">
        <v>40.972923278808594</v>
      </c>
      <c r="ER3482">
        <v>40.278003692626953</v>
      </c>
      <c r="ES3482">
        <v>39.838123321533203</v>
      </c>
      <c r="ET3482">
        <v>15.024548530578613</v>
      </c>
      <c r="EU3482">
        <v>3.6180582046508789</v>
      </c>
      <c r="EV3482">
        <v>3.5697085857391357</v>
      </c>
      <c r="EW3482">
        <v>3.583946704864502</v>
      </c>
      <c r="EX3482">
        <v>3.8109166622161865</v>
      </c>
      <c r="EY3482">
        <v>3.9021797180175781</v>
      </c>
      <c r="EZ3482">
        <v>63.766788482666016</v>
      </c>
      <c r="FA3482">
        <v>62.621116638183594</v>
      </c>
      <c r="FB3482">
        <v>61.151622772216797</v>
      </c>
      <c r="FC3482">
        <v>60.081840515136719</v>
      </c>
      <c r="FD3482">
        <v>59.171234130859375</v>
      </c>
      <c r="FE3482">
        <v>58.451419830322266</v>
      </c>
      <c r="FF3482">
        <v>57.943820953369141</v>
      </c>
      <c r="FG3482">
        <v>57.735122680664063</v>
      </c>
      <c r="FH3482">
        <v>60.188678741455078</v>
      </c>
      <c r="FI3482">
        <v>64.364326477050781</v>
      </c>
      <c r="FJ3482">
        <v>68.690933227539063</v>
      </c>
      <c r="FK3482">
        <v>72.844184875488281</v>
      </c>
      <c r="FL3482">
        <v>76.125755310058594</v>
      </c>
      <c r="FM3482">
        <v>78.608543395996094</v>
      </c>
      <c r="FN3482">
        <v>80.230430603027344</v>
      </c>
      <c r="FO3482">
        <v>81.015419006347656</v>
      </c>
      <c r="FP3482">
        <v>81.106544494628906</v>
      </c>
      <c r="FQ3482">
        <v>80.530426025390625</v>
      </c>
      <c r="FR3482">
        <v>79.005508422851563</v>
      </c>
      <c r="FS3482">
        <v>76.282890319824219</v>
      </c>
      <c r="FT3482">
        <v>72.556137084960937</v>
      </c>
      <c r="FU3482">
        <v>69.846206665039063</v>
      </c>
      <c r="FV3482">
        <v>67.377426147460938</v>
      </c>
      <c r="FW3482">
        <v>65.015983581542969</v>
      </c>
      <c r="FX3482">
        <v>1131</v>
      </c>
      <c r="FY3482">
        <v>3.749273344874382E-2</v>
      </c>
      <c r="FZ3482">
        <v>1</v>
      </c>
    </row>
    <row r="3483" spans="1:182" x14ac:dyDescent="0.2">
      <c r="A3483" t="s">
        <v>245</v>
      </c>
      <c r="B3483" t="s">
        <v>252</v>
      </c>
      <c r="C3483" t="s">
        <v>217</v>
      </c>
      <c r="D3483" t="s">
        <v>39</v>
      </c>
      <c r="E3483">
        <v>2016</v>
      </c>
      <c r="F3483" t="s">
        <v>229</v>
      </c>
      <c r="G3483" t="s">
        <v>246</v>
      </c>
      <c r="H3483" t="s">
        <v>226</v>
      </c>
      <c r="I3483">
        <v>412.05</v>
      </c>
      <c r="L3483">
        <v>101.68546292498554</v>
      </c>
      <c r="M3483">
        <v>99.588883655795371</v>
      </c>
      <c r="N3483">
        <v>97.802454130056475</v>
      </c>
      <c r="O3483">
        <v>96.834288539605197</v>
      </c>
      <c r="P3483">
        <v>98.139221664118722</v>
      </c>
      <c r="Q3483">
        <v>104.05243168432035</v>
      </c>
      <c r="R3483">
        <v>113.19062104218395</v>
      </c>
      <c r="S3483">
        <v>115.07595710174027</v>
      </c>
      <c r="T3483">
        <v>122.36378412021436</v>
      </c>
      <c r="U3483">
        <v>120.60771751507967</v>
      </c>
      <c r="V3483">
        <v>122.66707935678014</v>
      </c>
      <c r="W3483">
        <v>127.73359080484443</v>
      </c>
      <c r="X3483">
        <v>131.74139279323143</v>
      </c>
      <c r="Y3483">
        <v>132.71799608753523</v>
      </c>
      <c r="Z3483">
        <v>133.45295879302267</v>
      </c>
      <c r="AA3483">
        <v>132.79255778589754</v>
      </c>
      <c r="AB3483">
        <v>130.68685929173438</v>
      </c>
      <c r="AC3483">
        <v>128.39967010673763</v>
      </c>
      <c r="AD3483">
        <v>127.05542975552689</v>
      </c>
      <c r="AE3483">
        <v>127.27142172405316</v>
      </c>
      <c r="AF3483">
        <v>125.2694426211164</v>
      </c>
      <c r="AG3483">
        <v>119.16736301111656</v>
      </c>
      <c r="AH3483">
        <v>114.72747027164415</v>
      </c>
      <c r="AI3483">
        <v>108.7235724181665</v>
      </c>
      <c r="AJ3483">
        <v>-2.8731677532196045</v>
      </c>
      <c r="AK3483">
        <v>-2.8749008178710937</v>
      </c>
      <c r="AL3483">
        <v>-2.819828987121582</v>
      </c>
      <c r="AM3483">
        <v>-2.8899917602539062</v>
      </c>
      <c r="AN3483">
        <v>-2.9010405540466309</v>
      </c>
      <c r="AO3483">
        <v>-2.9643275737762451</v>
      </c>
      <c r="AP3483">
        <v>-3.2031972408294678</v>
      </c>
      <c r="AQ3483">
        <v>-3.3896827697753906</v>
      </c>
      <c r="AR3483">
        <v>-3.6236941814422607</v>
      </c>
      <c r="AS3483">
        <v>-3.5729243755340576</v>
      </c>
      <c r="AT3483">
        <v>-3.2746694087982178</v>
      </c>
      <c r="AU3483">
        <v>-3.185896635055542</v>
      </c>
      <c r="AV3483">
        <v>7.8443789482116699</v>
      </c>
      <c r="AW3483">
        <v>32.982234954833984</v>
      </c>
      <c r="AX3483">
        <v>32.612945556640625</v>
      </c>
      <c r="AY3483">
        <v>32.363758087158203</v>
      </c>
      <c r="AZ3483">
        <v>31.653793334960937</v>
      </c>
      <c r="BA3483">
        <v>31.570297241210937</v>
      </c>
      <c r="BB3483">
        <v>7.7812581062316895</v>
      </c>
      <c r="BC3483">
        <v>-3.0829892158508301</v>
      </c>
      <c r="BD3483">
        <v>-3.1701138019561768</v>
      </c>
      <c r="BE3483">
        <v>-2.8337292671203613</v>
      </c>
      <c r="BF3483">
        <v>-2.6184737682342529</v>
      </c>
      <c r="BG3483">
        <v>-2.452014684677124</v>
      </c>
      <c r="BH3483">
        <v>-1.2947928905487061</v>
      </c>
      <c r="BI3483">
        <v>-1.3066726922988892</v>
      </c>
      <c r="BJ3483">
        <v>-1.2708203792572021</v>
      </c>
      <c r="BK3483">
        <v>-1.2946760654449463</v>
      </c>
      <c r="BL3483">
        <v>-1.3019373416900635</v>
      </c>
      <c r="BM3483">
        <v>-1.3306657075881958</v>
      </c>
      <c r="BN3483">
        <v>-1.4356508255004883</v>
      </c>
      <c r="BO3483">
        <v>-1.5792474746704102</v>
      </c>
      <c r="BP3483">
        <v>-1.6464873552322388</v>
      </c>
      <c r="BQ3483">
        <v>-1.6352875232696533</v>
      </c>
      <c r="BR3483">
        <v>-1.517749547958374</v>
      </c>
      <c r="BS3483">
        <v>-1.4515544176101685</v>
      </c>
      <c r="BT3483">
        <v>9.9578819274902344</v>
      </c>
      <c r="BU3483">
        <v>35.590202331542969</v>
      </c>
      <c r="BV3483">
        <v>35.183582305908203</v>
      </c>
      <c r="BW3483">
        <v>34.906940460205078</v>
      </c>
      <c r="BX3483">
        <v>34.201419830322266</v>
      </c>
      <c r="BY3483">
        <v>34.012645721435547</v>
      </c>
      <c r="BZ3483">
        <v>9.9209556579589844</v>
      </c>
      <c r="CA3483">
        <v>-1.1034725904464722</v>
      </c>
      <c r="CB3483">
        <v>-1.179142951965332</v>
      </c>
      <c r="CC3483">
        <v>-0.93792170286178589</v>
      </c>
      <c r="CD3483">
        <v>-0.71920579671859741</v>
      </c>
      <c r="CE3483">
        <v>-0.57495999336242676</v>
      </c>
      <c r="CF3483">
        <v>-0.20161521434783936</v>
      </c>
      <c r="CG3483">
        <v>-0.2205226719379425</v>
      </c>
      <c r="CH3483">
        <v>-0.19798171520233154</v>
      </c>
      <c r="CI3483">
        <v>-0.18976542353630066</v>
      </c>
      <c r="CJ3483">
        <v>-0.19440338015556335</v>
      </c>
      <c r="CK3483">
        <v>-0.19919648766517639</v>
      </c>
      <c r="CL3483">
        <v>-0.21145349740982056</v>
      </c>
      <c r="CM3483">
        <v>-0.32534542679786682</v>
      </c>
      <c r="CN3483">
        <v>-0.27707985043525696</v>
      </c>
      <c r="CO3483">
        <v>-0.29328608512878418</v>
      </c>
      <c r="CP3483">
        <v>-0.30091217160224915</v>
      </c>
      <c r="CQ3483">
        <v>-0.25035426020622253</v>
      </c>
      <c r="CR3483">
        <v>11.421687126159668</v>
      </c>
      <c r="CS3483">
        <v>37.396472930908203</v>
      </c>
      <c r="CT3483">
        <v>36.963993072509766</v>
      </c>
      <c r="CU3483">
        <v>36.668342590332031</v>
      </c>
      <c r="CV3483">
        <v>35.965900421142578</v>
      </c>
      <c r="CW3483">
        <v>35.704208374023438</v>
      </c>
      <c r="CX3483">
        <v>11.40290355682373</v>
      </c>
      <c r="CY3483">
        <v>0.26753458380699158</v>
      </c>
      <c r="CZ3483">
        <v>0.19979743659496307</v>
      </c>
      <c r="DA3483">
        <v>0.3751087486743927</v>
      </c>
      <c r="DB3483">
        <v>0.5962214469909668</v>
      </c>
      <c r="DC3483">
        <v>0.7250823974609375</v>
      </c>
      <c r="DD3483">
        <v>0.89156246185302734</v>
      </c>
      <c r="DE3483">
        <v>0.86562734842300415</v>
      </c>
      <c r="DF3483">
        <v>0.87485694885253906</v>
      </c>
      <c r="DG3483">
        <v>0.91514527797698975</v>
      </c>
      <c r="DH3483">
        <v>0.91313064098358154</v>
      </c>
      <c r="DI3483">
        <v>0.93227279186248779</v>
      </c>
      <c r="DJ3483">
        <v>1.0127438306808472</v>
      </c>
      <c r="DK3483">
        <v>0.92855662107467651</v>
      </c>
      <c r="DL3483">
        <v>1.0923275947570801</v>
      </c>
      <c r="DM3483">
        <v>1.048715353012085</v>
      </c>
      <c r="DN3483">
        <v>0.91592514514923096</v>
      </c>
      <c r="DO3483">
        <v>0.95084583759307861</v>
      </c>
      <c r="DP3483">
        <v>12.885492324829102</v>
      </c>
      <c r="DQ3483">
        <v>39.202739715576172</v>
      </c>
      <c r="DR3483">
        <v>38.744407653808594</v>
      </c>
      <c r="DS3483">
        <v>38.429740905761719</v>
      </c>
      <c r="DT3483">
        <v>37.730377197265625</v>
      </c>
      <c r="DU3483">
        <v>37.395774841308594</v>
      </c>
      <c r="DV3483">
        <v>12.884851455688477</v>
      </c>
      <c r="DW3483">
        <v>1.6385416984558105</v>
      </c>
      <c r="DX3483">
        <v>1.578737735748291</v>
      </c>
      <c r="DY3483">
        <v>1.6881392002105713</v>
      </c>
      <c r="DZ3483">
        <v>1.9116486310958862</v>
      </c>
      <c r="EA3483">
        <v>2.0251247882843018</v>
      </c>
      <c r="EB3483">
        <v>2.4699373245239258</v>
      </c>
      <c r="EC3483">
        <v>2.4338555335998535</v>
      </c>
      <c r="ED3483">
        <v>2.4238655567169189</v>
      </c>
      <c r="EE3483">
        <v>2.5104608535766602</v>
      </c>
      <c r="EF3483">
        <v>2.5122337341308594</v>
      </c>
      <c r="EG3483">
        <v>2.5659346580505371</v>
      </c>
      <c r="EH3483">
        <v>2.7802901268005371</v>
      </c>
      <c r="EI3483">
        <v>2.7389919757843018</v>
      </c>
      <c r="EJ3483">
        <v>3.0695343017578125</v>
      </c>
      <c r="EK3483">
        <v>2.9863522052764893</v>
      </c>
      <c r="EL3483">
        <v>2.6728448867797852</v>
      </c>
      <c r="EM3483">
        <v>2.6851880550384521</v>
      </c>
      <c r="EN3483">
        <v>14.998994827270508</v>
      </c>
      <c r="EO3483">
        <v>41.810707092285156</v>
      </c>
      <c r="EP3483">
        <v>41.315044403076172</v>
      </c>
      <c r="EQ3483">
        <v>40.972923278808594</v>
      </c>
      <c r="ER3483">
        <v>40.278003692626953</v>
      </c>
      <c r="ES3483">
        <v>39.838123321533203</v>
      </c>
      <c r="ET3483">
        <v>15.024548530578613</v>
      </c>
      <c r="EU3483">
        <v>3.6180582046508789</v>
      </c>
      <c r="EV3483">
        <v>3.5697085857391357</v>
      </c>
      <c r="EW3483">
        <v>3.583946704864502</v>
      </c>
      <c r="EX3483">
        <v>3.8109166622161865</v>
      </c>
      <c r="EY3483">
        <v>3.9021797180175781</v>
      </c>
      <c r="EZ3483">
        <v>63.766788482666016</v>
      </c>
      <c r="FA3483">
        <v>62.621116638183594</v>
      </c>
      <c r="FB3483">
        <v>61.151622772216797</v>
      </c>
      <c r="FC3483">
        <v>60.081840515136719</v>
      </c>
      <c r="FD3483">
        <v>59.171234130859375</v>
      </c>
      <c r="FE3483">
        <v>58.451419830322266</v>
      </c>
      <c r="FF3483">
        <v>57.943820953369141</v>
      </c>
      <c r="FG3483">
        <v>57.735122680664063</v>
      </c>
      <c r="FH3483">
        <v>60.188678741455078</v>
      </c>
      <c r="FI3483">
        <v>64.364326477050781</v>
      </c>
      <c r="FJ3483">
        <v>68.690933227539063</v>
      </c>
      <c r="FK3483">
        <v>72.844184875488281</v>
      </c>
      <c r="FL3483">
        <v>76.125755310058594</v>
      </c>
      <c r="FM3483">
        <v>78.608543395996094</v>
      </c>
      <c r="FN3483">
        <v>80.230430603027344</v>
      </c>
      <c r="FO3483">
        <v>81.015419006347656</v>
      </c>
      <c r="FP3483">
        <v>81.106544494628906</v>
      </c>
      <c r="FQ3483">
        <v>80.530426025390625</v>
      </c>
      <c r="FR3483">
        <v>79.005508422851563</v>
      </c>
      <c r="FS3483">
        <v>76.282890319824219</v>
      </c>
      <c r="FT3483">
        <v>72.556137084960937</v>
      </c>
      <c r="FU3483">
        <v>69.846206665039063</v>
      </c>
      <c r="FV3483">
        <v>67.377426147460938</v>
      </c>
      <c r="FW3483">
        <v>65.015983581542969</v>
      </c>
      <c r="FX3483">
        <v>1131</v>
      </c>
      <c r="FY3483">
        <v>3.749273344874382E-2</v>
      </c>
      <c r="FZ3483">
        <v>1</v>
      </c>
    </row>
    <row r="3484" spans="1:182" x14ac:dyDescent="0.2">
      <c r="A3484" t="s">
        <v>245</v>
      </c>
      <c r="B3484" t="s">
        <v>252</v>
      </c>
      <c r="C3484" t="s">
        <v>217</v>
      </c>
      <c r="D3484" t="s">
        <v>39</v>
      </c>
      <c r="E3484">
        <v>2017</v>
      </c>
      <c r="F3484" t="s">
        <v>229</v>
      </c>
      <c r="G3484" t="s">
        <v>246</v>
      </c>
      <c r="H3484" t="s">
        <v>226</v>
      </c>
      <c r="I3484">
        <v>412.05</v>
      </c>
      <c r="L3484">
        <v>101.68546292498554</v>
      </c>
      <c r="M3484">
        <v>99.588883655795371</v>
      </c>
      <c r="N3484">
        <v>97.802454130056475</v>
      </c>
      <c r="O3484">
        <v>96.834288539605197</v>
      </c>
      <c r="P3484">
        <v>98.139221664118722</v>
      </c>
      <c r="Q3484">
        <v>104.05243168432035</v>
      </c>
      <c r="R3484">
        <v>113.19062104218395</v>
      </c>
      <c r="S3484">
        <v>115.07595710174027</v>
      </c>
      <c r="T3484">
        <v>122.36378412021436</v>
      </c>
      <c r="U3484">
        <v>120.60771751507967</v>
      </c>
      <c r="V3484">
        <v>122.66707935678014</v>
      </c>
      <c r="W3484">
        <v>127.73359080484443</v>
      </c>
      <c r="X3484">
        <v>131.74139279323143</v>
      </c>
      <c r="Y3484">
        <v>132.71799608753523</v>
      </c>
      <c r="Z3484">
        <v>133.45295879302267</v>
      </c>
      <c r="AA3484">
        <v>132.79255778589754</v>
      </c>
      <c r="AB3484">
        <v>130.68685929173438</v>
      </c>
      <c r="AC3484">
        <v>128.39967010673763</v>
      </c>
      <c r="AD3484">
        <v>127.05542975552689</v>
      </c>
      <c r="AE3484">
        <v>127.27142172405316</v>
      </c>
      <c r="AF3484">
        <v>125.2694426211164</v>
      </c>
      <c r="AG3484">
        <v>119.16736301111656</v>
      </c>
      <c r="AH3484">
        <v>114.72747027164415</v>
      </c>
      <c r="AI3484">
        <v>108.7235724181665</v>
      </c>
      <c r="AJ3484">
        <v>-2.8731677532196045</v>
      </c>
      <c r="AK3484">
        <v>-2.8749008178710937</v>
      </c>
      <c r="AL3484">
        <v>-2.819828987121582</v>
      </c>
      <c r="AM3484">
        <v>-2.8899917602539062</v>
      </c>
      <c r="AN3484">
        <v>-2.9010405540466309</v>
      </c>
      <c r="AO3484">
        <v>-2.9643275737762451</v>
      </c>
      <c r="AP3484">
        <v>-3.2031972408294678</v>
      </c>
      <c r="AQ3484">
        <v>-3.3896827697753906</v>
      </c>
      <c r="AR3484">
        <v>-3.6236941814422607</v>
      </c>
      <c r="AS3484">
        <v>-3.5729243755340576</v>
      </c>
      <c r="AT3484">
        <v>-3.2746694087982178</v>
      </c>
      <c r="AU3484">
        <v>-3.185896635055542</v>
      </c>
      <c r="AV3484">
        <v>7.8443789482116699</v>
      </c>
      <c r="AW3484">
        <v>32.982234954833984</v>
      </c>
      <c r="AX3484">
        <v>32.612945556640625</v>
      </c>
      <c r="AY3484">
        <v>32.363758087158203</v>
      </c>
      <c r="AZ3484">
        <v>31.653793334960937</v>
      </c>
      <c r="BA3484">
        <v>31.570297241210937</v>
      </c>
      <c r="BB3484">
        <v>7.7812581062316895</v>
      </c>
      <c r="BC3484">
        <v>-3.0829892158508301</v>
      </c>
      <c r="BD3484">
        <v>-3.1701138019561768</v>
      </c>
      <c r="BE3484">
        <v>-2.8337292671203613</v>
      </c>
      <c r="BF3484">
        <v>-2.6184737682342529</v>
      </c>
      <c r="BG3484">
        <v>-2.452014684677124</v>
      </c>
      <c r="BH3484">
        <v>-1.2947928905487061</v>
      </c>
      <c r="BI3484">
        <v>-1.3066726922988892</v>
      </c>
      <c r="BJ3484">
        <v>-1.2708203792572021</v>
      </c>
      <c r="BK3484">
        <v>-1.2946760654449463</v>
      </c>
      <c r="BL3484">
        <v>-1.3019373416900635</v>
      </c>
      <c r="BM3484">
        <v>-1.3306657075881958</v>
      </c>
      <c r="BN3484">
        <v>-1.4356508255004883</v>
      </c>
      <c r="BO3484">
        <v>-1.5792474746704102</v>
      </c>
      <c r="BP3484">
        <v>-1.6464873552322388</v>
      </c>
      <c r="BQ3484">
        <v>-1.6352875232696533</v>
      </c>
      <c r="BR3484">
        <v>-1.517749547958374</v>
      </c>
      <c r="BS3484">
        <v>-1.4515544176101685</v>
      </c>
      <c r="BT3484">
        <v>9.9578819274902344</v>
      </c>
      <c r="BU3484">
        <v>35.590202331542969</v>
      </c>
      <c r="BV3484">
        <v>35.183582305908203</v>
      </c>
      <c r="BW3484">
        <v>34.906940460205078</v>
      </c>
      <c r="BX3484">
        <v>34.201419830322266</v>
      </c>
      <c r="BY3484">
        <v>34.012645721435547</v>
      </c>
      <c r="BZ3484">
        <v>9.9209556579589844</v>
      </c>
      <c r="CA3484">
        <v>-1.1034725904464722</v>
      </c>
      <c r="CB3484">
        <v>-1.179142951965332</v>
      </c>
      <c r="CC3484">
        <v>-0.93792170286178589</v>
      </c>
      <c r="CD3484">
        <v>-0.71920579671859741</v>
      </c>
      <c r="CE3484">
        <v>-0.57495999336242676</v>
      </c>
      <c r="CF3484">
        <v>-0.20161521434783936</v>
      </c>
      <c r="CG3484">
        <v>-0.2205226719379425</v>
      </c>
      <c r="CH3484">
        <v>-0.19798171520233154</v>
      </c>
      <c r="CI3484">
        <v>-0.18976542353630066</v>
      </c>
      <c r="CJ3484">
        <v>-0.19440338015556335</v>
      </c>
      <c r="CK3484">
        <v>-0.19919648766517639</v>
      </c>
      <c r="CL3484">
        <v>-0.21145349740982056</v>
      </c>
      <c r="CM3484">
        <v>-0.32534542679786682</v>
      </c>
      <c r="CN3484">
        <v>-0.27707985043525696</v>
      </c>
      <c r="CO3484">
        <v>-0.29328608512878418</v>
      </c>
      <c r="CP3484">
        <v>-0.30091217160224915</v>
      </c>
      <c r="CQ3484">
        <v>-0.25035426020622253</v>
      </c>
      <c r="CR3484">
        <v>11.421687126159668</v>
      </c>
      <c r="CS3484">
        <v>37.396472930908203</v>
      </c>
      <c r="CT3484">
        <v>36.963993072509766</v>
      </c>
      <c r="CU3484">
        <v>36.668342590332031</v>
      </c>
      <c r="CV3484">
        <v>35.965900421142578</v>
      </c>
      <c r="CW3484">
        <v>35.704208374023438</v>
      </c>
      <c r="CX3484">
        <v>11.40290355682373</v>
      </c>
      <c r="CY3484">
        <v>0.26753458380699158</v>
      </c>
      <c r="CZ3484">
        <v>0.19979743659496307</v>
      </c>
      <c r="DA3484">
        <v>0.3751087486743927</v>
      </c>
      <c r="DB3484">
        <v>0.5962214469909668</v>
      </c>
      <c r="DC3484">
        <v>0.7250823974609375</v>
      </c>
      <c r="DD3484">
        <v>0.89156246185302734</v>
      </c>
      <c r="DE3484">
        <v>0.86562734842300415</v>
      </c>
      <c r="DF3484">
        <v>0.87485694885253906</v>
      </c>
      <c r="DG3484">
        <v>0.91514527797698975</v>
      </c>
      <c r="DH3484">
        <v>0.91313064098358154</v>
      </c>
      <c r="DI3484">
        <v>0.93227279186248779</v>
      </c>
      <c r="DJ3484">
        <v>1.0127438306808472</v>
      </c>
      <c r="DK3484">
        <v>0.92855662107467651</v>
      </c>
      <c r="DL3484">
        <v>1.0923275947570801</v>
      </c>
      <c r="DM3484">
        <v>1.048715353012085</v>
      </c>
      <c r="DN3484">
        <v>0.91592514514923096</v>
      </c>
      <c r="DO3484">
        <v>0.95084583759307861</v>
      </c>
      <c r="DP3484">
        <v>12.885492324829102</v>
      </c>
      <c r="DQ3484">
        <v>39.202739715576172</v>
      </c>
      <c r="DR3484">
        <v>38.744407653808594</v>
      </c>
      <c r="DS3484">
        <v>38.429740905761719</v>
      </c>
      <c r="DT3484">
        <v>37.730377197265625</v>
      </c>
      <c r="DU3484">
        <v>37.395774841308594</v>
      </c>
      <c r="DV3484">
        <v>12.884851455688477</v>
      </c>
      <c r="DW3484">
        <v>1.6385416984558105</v>
      </c>
      <c r="DX3484">
        <v>1.578737735748291</v>
      </c>
      <c r="DY3484">
        <v>1.6881392002105713</v>
      </c>
      <c r="DZ3484">
        <v>1.9116486310958862</v>
      </c>
      <c r="EA3484">
        <v>2.0251247882843018</v>
      </c>
      <c r="EB3484">
        <v>2.4699373245239258</v>
      </c>
      <c r="EC3484">
        <v>2.4338555335998535</v>
      </c>
      <c r="ED3484">
        <v>2.4238655567169189</v>
      </c>
      <c r="EE3484">
        <v>2.5104608535766602</v>
      </c>
      <c r="EF3484">
        <v>2.5122337341308594</v>
      </c>
      <c r="EG3484">
        <v>2.5659346580505371</v>
      </c>
      <c r="EH3484">
        <v>2.7802901268005371</v>
      </c>
      <c r="EI3484">
        <v>2.7389919757843018</v>
      </c>
      <c r="EJ3484">
        <v>3.0695343017578125</v>
      </c>
      <c r="EK3484">
        <v>2.9863522052764893</v>
      </c>
      <c r="EL3484">
        <v>2.6728448867797852</v>
      </c>
      <c r="EM3484">
        <v>2.6851880550384521</v>
      </c>
      <c r="EN3484">
        <v>14.998994827270508</v>
      </c>
      <c r="EO3484">
        <v>41.810707092285156</v>
      </c>
      <c r="EP3484">
        <v>41.315044403076172</v>
      </c>
      <c r="EQ3484">
        <v>40.972923278808594</v>
      </c>
      <c r="ER3484">
        <v>40.278003692626953</v>
      </c>
      <c r="ES3484">
        <v>39.838123321533203</v>
      </c>
      <c r="ET3484">
        <v>15.024548530578613</v>
      </c>
      <c r="EU3484">
        <v>3.6180582046508789</v>
      </c>
      <c r="EV3484">
        <v>3.5697085857391357</v>
      </c>
      <c r="EW3484">
        <v>3.583946704864502</v>
      </c>
      <c r="EX3484">
        <v>3.8109166622161865</v>
      </c>
      <c r="EY3484">
        <v>3.9021797180175781</v>
      </c>
      <c r="EZ3484">
        <v>63.766788482666016</v>
      </c>
      <c r="FA3484">
        <v>62.621116638183594</v>
      </c>
      <c r="FB3484">
        <v>61.151622772216797</v>
      </c>
      <c r="FC3484">
        <v>60.081840515136719</v>
      </c>
      <c r="FD3484">
        <v>59.171234130859375</v>
      </c>
      <c r="FE3484">
        <v>58.451419830322266</v>
      </c>
      <c r="FF3484">
        <v>57.943820953369141</v>
      </c>
      <c r="FG3484">
        <v>57.735122680664063</v>
      </c>
      <c r="FH3484">
        <v>60.188678741455078</v>
      </c>
      <c r="FI3484">
        <v>64.364326477050781</v>
      </c>
      <c r="FJ3484">
        <v>68.690933227539063</v>
      </c>
      <c r="FK3484">
        <v>72.844184875488281</v>
      </c>
      <c r="FL3484">
        <v>76.125755310058594</v>
      </c>
      <c r="FM3484">
        <v>78.608543395996094</v>
      </c>
      <c r="FN3484">
        <v>80.230430603027344</v>
      </c>
      <c r="FO3484">
        <v>81.015419006347656</v>
      </c>
      <c r="FP3484">
        <v>81.106544494628906</v>
      </c>
      <c r="FQ3484">
        <v>80.530426025390625</v>
      </c>
      <c r="FR3484">
        <v>79.005508422851563</v>
      </c>
      <c r="FS3484">
        <v>76.282890319824219</v>
      </c>
      <c r="FT3484">
        <v>72.556137084960937</v>
      </c>
      <c r="FU3484">
        <v>69.846206665039063</v>
      </c>
      <c r="FV3484">
        <v>67.377426147460938</v>
      </c>
      <c r="FW3484">
        <v>65.015983581542969</v>
      </c>
      <c r="FX3484">
        <v>1131</v>
      </c>
      <c r="FY3484">
        <v>3.749273344874382E-2</v>
      </c>
      <c r="FZ3484">
        <v>1</v>
      </c>
    </row>
    <row r="3485" spans="1:182" x14ac:dyDescent="0.2">
      <c r="A3485" t="s">
        <v>245</v>
      </c>
      <c r="B3485" t="s">
        <v>252</v>
      </c>
      <c r="C3485" t="s">
        <v>217</v>
      </c>
      <c r="D3485" t="s">
        <v>40</v>
      </c>
      <c r="E3485">
        <v>2015</v>
      </c>
      <c r="F3485" t="s">
        <v>229</v>
      </c>
      <c r="G3485" t="s">
        <v>246</v>
      </c>
      <c r="H3485" t="s">
        <v>226</v>
      </c>
      <c r="I3485">
        <v>751.67</v>
      </c>
      <c r="L3485">
        <v>188.74635604478459</v>
      </c>
      <c r="M3485">
        <v>185.09343620109519</v>
      </c>
      <c r="N3485">
        <v>181.94071143167244</v>
      </c>
      <c r="O3485">
        <v>180.54633690371878</v>
      </c>
      <c r="P3485">
        <v>184.07188059747062</v>
      </c>
      <c r="Q3485">
        <v>192.74988843203775</v>
      </c>
      <c r="R3485">
        <v>205.34143384552431</v>
      </c>
      <c r="S3485">
        <v>212.33286472197165</v>
      </c>
      <c r="T3485">
        <v>217.14748228702561</v>
      </c>
      <c r="U3485">
        <v>221.72322762923258</v>
      </c>
      <c r="V3485">
        <v>229.00893466674302</v>
      </c>
      <c r="W3485">
        <v>232.62038409731321</v>
      </c>
      <c r="X3485">
        <v>233.60828913822363</v>
      </c>
      <c r="Y3485">
        <v>236.20702598565919</v>
      </c>
      <c r="Z3485">
        <v>236.86068853559667</v>
      </c>
      <c r="AA3485">
        <v>237.04975345511033</v>
      </c>
      <c r="AB3485">
        <v>236.61762111016159</v>
      </c>
      <c r="AC3485">
        <v>233.4488158070688</v>
      </c>
      <c r="AD3485">
        <v>231.62158682689295</v>
      </c>
      <c r="AE3485">
        <v>231.89683322392708</v>
      </c>
      <c r="AF3485">
        <v>228.75741546990483</v>
      </c>
      <c r="AG3485">
        <v>218.02209300371288</v>
      </c>
      <c r="AH3485">
        <v>206.0632772998367</v>
      </c>
      <c r="AI3485">
        <v>196.32771185634527</v>
      </c>
      <c r="AJ3485">
        <v>-3.7463133335113525</v>
      </c>
      <c r="AK3485">
        <v>-3.7285661697387695</v>
      </c>
      <c r="AL3485">
        <v>-3.6900701522827148</v>
      </c>
      <c r="AM3485">
        <v>-3.6577069759368896</v>
      </c>
      <c r="AN3485">
        <v>-3.7235252857208252</v>
      </c>
      <c r="AO3485">
        <v>-3.8503937721252441</v>
      </c>
      <c r="AP3485">
        <v>-3.870603084564209</v>
      </c>
      <c r="AQ3485">
        <v>-3.8611381053924561</v>
      </c>
      <c r="AR3485">
        <v>-3.9527592658996582</v>
      </c>
      <c r="AS3485">
        <v>-4.0197010040283203</v>
      </c>
      <c r="AT3485">
        <v>-3.9879724979400635</v>
      </c>
      <c r="AU3485">
        <v>-3.9225075244903564</v>
      </c>
      <c r="AV3485">
        <v>17.248308181762695</v>
      </c>
      <c r="AW3485">
        <v>63.615489959716797</v>
      </c>
      <c r="AX3485">
        <v>63.281436920166016</v>
      </c>
      <c r="AY3485">
        <v>62.673187255859375</v>
      </c>
      <c r="AZ3485">
        <v>62.232826232910156</v>
      </c>
      <c r="BA3485">
        <v>62.077239990234375</v>
      </c>
      <c r="BB3485">
        <v>17.419654846191406</v>
      </c>
      <c r="BC3485">
        <v>-2.5933470726013184</v>
      </c>
      <c r="BD3485">
        <v>-2.6406166553497314</v>
      </c>
      <c r="BE3485">
        <v>-2.4989960193634033</v>
      </c>
      <c r="BF3485">
        <v>-2.4246795177459717</v>
      </c>
      <c r="BG3485">
        <v>-2.6857409477233887</v>
      </c>
      <c r="BH3485">
        <v>-1.7335761785507202</v>
      </c>
      <c r="BI3485">
        <v>-1.7287805080413818</v>
      </c>
      <c r="BJ3485">
        <v>-1.7211793661117554</v>
      </c>
      <c r="BK3485">
        <v>-1.7125179767608643</v>
      </c>
      <c r="BL3485">
        <v>-1.7658826112747192</v>
      </c>
      <c r="BM3485">
        <v>-1.8425390720367432</v>
      </c>
      <c r="BN3485">
        <v>-1.8672693967819214</v>
      </c>
      <c r="BO3485">
        <v>-1.8233954906463623</v>
      </c>
      <c r="BP3485">
        <v>-1.8637093305587769</v>
      </c>
      <c r="BQ3485">
        <v>-1.8946454524993896</v>
      </c>
      <c r="BR3485">
        <v>-1.8499579429626465</v>
      </c>
      <c r="BS3485">
        <v>-1.8007031679153442</v>
      </c>
      <c r="BT3485">
        <v>19.903362274169922</v>
      </c>
      <c r="BU3485">
        <v>66.887603759765625</v>
      </c>
      <c r="BV3485">
        <v>66.535743713378906</v>
      </c>
      <c r="BW3485">
        <v>65.956901550292969</v>
      </c>
      <c r="BX3485">
        <v>65.550155639648437</v>
      </c>
      <c r="BY3485">
        <v>65.384689331054687</v>
      </c>
      <c r="BZ3485">
        <v>20.139429092407227</v>
      </c>
      <c r="CA3485">
        <v>-0.16914993524551392</v>
      </c>
      <c r="CB3485">
        <v>-0.23511697351932526</v>
      </c>
      <c r="CC3485">
        <v>-0.14076326787471771</v>
      </c>
      <c r="CD3485">
        <v>-0.11520925164222717</v>
      </c>
      <c r="CE3485">
        <v>-0.37592199444770813</v>
      </c>
      <c r="CF3485">
        <v>-0.33956056833267212</v>
      </c>
      <c r="CG3485">
        <v>-0.34373509883880615</v>
      </c>
      <c r="CH3485">
        <v>-0.35753169655799866</v>
      </c>
      <c r="CI3485">
        <v>-0.36528605222702026</v>
      </c>
      <c r="CJ3485">
        <v>-0.41002517938613892</v>
      </c>
      <c r="CK3485">
        <v>-0.45190507173538208</v>
      </c>
      <c r="CL3485">
        <v>-0.47976654767990112</v>
      </c>
      <c r="CM3485">
        <v>-0.4120611846446991</v>
      </c>
      <c r="CN3485">
        <v>-0.41683974862098694</v>
      </c>
      <c r="CO3485">
        <v>-0.42283853888511658</v>
      </c>
      <c r="CP3485">
        <v>-0.36917543411254883</v>
      </c>
      <c r="CQ3485">
        <v>-0.33114787936210632</v>
      </c>
      <c r="CR3485">
        <v>21.742244720458984</v>
      </c>
      <c r="CS3485">
        <v>69.153861999511719</v>
      </c>
      <c r="CT3485">
        <v>68.789657592773438</v>
      </c>
      <c r="CU3485">
        <v>68.231193542480469</v>
      </c>
      <c r="CV3485">
        <v>67.847732543945312</v>
      </c>
      <c r="CW3485">
        <v>67.675422668457031</v>
      </c>
      <c r="CX3485">
        <v>22.023134231567383</v>
      </c>
      <c r="CY3485">
        <v>1.5098416805267334</v>
      </c>
      <c r="CZ3485">
        <v>1.4309248924255371</v>
      </c>
      <c r="DA3485">
        <v>1.4925415515899658</v>
      </c>
      <c r="DB3485">
        <v>1.4843227863311768</v>
      </c>
      <c r="DC3485">
        <v>1.2238515615463257</v>
      </c>
      <c r="DD3485">
        <v>1.054455041885376</v>
      </c>
      <c r="DE3485">
        <v>1.0413103103637695</v>
      </c>
      <c r="DF3485">
        <v>1.0061160326004028</v>
      </c>
      <c r="DG3485">
        <v>0.98194587230682373</v>
      </c>
      <c r="DH3485">
        <v>0.94583225250244141</v>
      </c>
      <c r="DI3485">
        <v>0.938728928565979</v>
      </c>
      <c r="DJ3485">
        <v>0.90773624181747437</v>
      </c>
      <c r="DK3485">
        <v>0.99927312135696411</v>
      </c>
      <c r="DL3485">
        <v>1.0300297737121582</v>
      </c>
      <c r="DM3485">
        <v>1.0489683151245117</v>
      </c>
      <c r="DN3485">
        <v>1.1116069555282593</v>
      </c>
      <c r="DO3485">
        <v>1.1384074687957764</v>
      </c>
      <c r="DP3485">
        <v>23.58112907409668</v>
      </c>
      <c r="DQ3485">
        <v>71.420120239257813</v>
      </c>
      <c r="DR3485">
        <v>71.0435791015625</v>
      </c>
      <c r="DS3485">
        <v>70.505477905273438</v>
      </c>
      <c r="DT3485">
        <v>70.145309448242188</v>
      </c>
      <c r="DU3485">
        <v>69.966148376464844</v>
      </c>
      <c r="DV3485">
        <v>23.906841278076172</v>
      </c>
      <c r="DW3485">
        <v>3.1888332366943359</v>
      </c>
      <c r="DX3485">
        <v>3.0969667434692383</v>
      </c>
      <c r="DY3485">
        <v>3.1258463859558105</v>
      </c>
      <c r="DZ3485">
        <v>3.0838549137115479</v>
      </c>
      <c r="EA3485">
        <v>2.8236253261566162</v>
      </c>
      <c r="EB3485">
        <v>3.0671920776367187</v>
      </c>
      <c r="EC3485">
        <v>3.0410959720611572</v>
      </c>
      <c r="ED3485">
        <v>2.9750068187713623</v>
      </c>
      <c r="EE3485">
        <v>2.9271347522735596</v>
      </c>
      <c r="EF3485">
        <v>2.9034750461578369</v>
      </c>
      <c r="EG3485">
        <v>2.9465835094451904</v>
      </c>
      <c r="EH3485">
        <v>2.9110698699951172</v>
      </c>
      <c r="EI3485">
        <v>3.0370156764984131</v>
      </c>
      <c r="EJ3485">
        <v>3.11907958984375</v>
      </c>
      <c r="EK3485">
        <v>3.1740238666534424</v>
      </c>
      <c r="EL3485">
        <v>3.2496216297149658</v>
      </c>
      <c r="EM3485">
        <v>3.2602119445800781</v>
      </c>
      <c r="EN3485">
        <v>26.236183166503906</v>
      </c>
      <c r="EO3485">
        <v>74.692230224609375</v>
      </c>
      <c r="EP3485">
        <v>74.297882080078125</v>
      </c>
      <c r="EQ3485">
        <v>73.789199829101563</v>
      </c>
      <c r="ER3485">
        <v>73.462638854980469</v>
      </c>
      <c r="ES3485">
        <v>73.273597717285156</v>
      </c>
      <c r="ET3485">
        <v>26.626613616943359</v>
      </c>
      <c r="EU3485">
        <v>5.6130304336547852</v>
      </c>
      <c r="EV3485">
        <v>5.5024666786193848</v>
      </c>
      <c r="EW3485">
        <v>5.4840788841247559</v>
      </c>
      <c r="EX3485">
        <v>5.3933253288269043</v>
      </c>
      <c r="EY3485">
        <v>5.1334443092346191</v>
      </c>
      <c r="EZ3485">
        <v>63.875724792480469</v>
      </c>
      <c r="FA3485">
        <v>63.123050689697266</v>
      </c>
      <c r="FB3485">
        <v>62.226390838623047</v>
      </c>
      <c r="FC3485">
        <v>61.272487640380859</v>
      </c>
      <c r="FD3485">
        <v>60.376510620117188</v>
      </c>
      <c r="FE3485">
        <v>59.814907073974609</v>
      </c>
      <c r="FF3485">
        <v>59.643383026123047</v>
      </c>
      <c r="FG3485">
        <v>60.056861877441406</v>
      </c>
      <c r="FH3485">
        <v>61.671108245849609</v>
      </c>
      <c r="FI3485">
        <v>65.352912902832031</v>
      </c>
      <c r="FJ3485">
        <v>69.6993408203125</v>
      </c>
      <c r="FK3485">
        <v>73.819511413574219</v>
      </c>
      <c r="FL3485">
        <v>77.633560180664063</v>
      </c>
      <c r="FM3485">
        <v>80.478431701660156</v>
      </c>
      <c r="FN3485">
        <v>81.886138916015625</v>
      </c>
      <c r="FO3485">
        <v>82.452728271484375</v>
      </c>
      <c r="FP3485">
        <v>82.534255981445313</v>
      </c>
      <c r="FQ3485">
        <v>81.005912780761719</v>
      </c>
      <c r="FR3485">
        <v>78.995063781738281</v>
      </c>
      <c r="FS3485">
        <v>76.211715698242188</v>
      </c>
      <c r="FT3485">
        <v>72.378364562988281</v>
      </c>
      <c r="FU3485">
        <v>69.074752807617188</v>
      </c>
      <c r="FV3485">
        <v>67.183433532714844</v>
      </c>
      <c r="FW3485">
        <v>65.703681945800781</v>
      </c>
      <c r="FX3485">
        <v>1131</v>
      </c>
      <c r="FY3485">
        <v>3.749273344874382E-2</v>
      </c>
      <c r="FZ3485">
        <v>1</v>
      </c>
    </row>
    <row r="3486" spans="1:182" x14ac:dyDescent="0.2">
      <c r="A3486" t="s">
        <v>245</v>
      </c>
      <c r="B3486" t="s">
        <v>252</v>
      </c>
      <c r="C3486" t="s">
        <v>217</v>
      </c>
      <c r="D3486" t="s">
        <v>40</v>
      </c>
      <c r="E3486">
        <v>2016</v>
      </c>
      <c r="F3486" t="s">
        <v>229</v>
      </c>
      <c r="G3486" t="s">
        <v>246</v>
      </c>
      <c r="H3486" t="s">
        <v>226</v>
      </c>
      <c r="I3486">
        <v>751.67</v>
      </c>
      <c r="L3486">
        <v>188.74635604478459</v>
      </c>
      <c r="M3486">
        <v>185.09343620109519</v>
      </c>
      <c r="N3486">
        <v>181.94071143167244</v>
      </c>
      <c r="O3486">
        <v>180.54633690371878</v>
      </c>
      <c r="P3486">
        <v>184.07188059747062</v>
      </c>
      <c r="Q3486">
        <v>192.74988843203775</v>
      </c>
      <c r="R3486">
        <v>205.34143384552431</v>
      </c>
      <c r="S3486">
        <v>212.33286472197165</v>
      </c>
      <c r="T3486">
        <v>217.14748228702561</v>
      </c>
      <c r="U3486">
        <v>221.72322762923258</v>
      </c>
      <c r="V3486">
        <v>229.00893466674302</v>
      </c>
      <c r="W3486">
        <v>232.62038409731321</v>
      </c>
      <c r="X3486">
        <v>233.60828913822363</v>
      </c>
      <c r="Y3486">
        <v>236.20702598565919</v>
      </c>
      <c r="Z3486">
        <v>236.86068853559667</v>
      </c>
      <c r="AA3486">
        <v>237.04975345511033</v>
      </c>
      <c r="AB3486">
        <v>236.61762111016159</v>
      </c>
      <c r="AC3486">
        <v>233.4488158070688</v>
      </c>
      <c r="AD3486">
        <v>231.62158682689295</v>
      </c>
      <c r="AE3486">
        <v>231.89683322392708</v>
      </c>
      <c r="AF3486">
        <v>228.75741546990483</v>
      </c>
      <c r="AG3486">
        <v>218.02209300371288</v>
      </c>
      <c r="AH3486">
        <v>206.0632772998367</v>
      </c>
      <c r="AI3486">
        <v>196.32771185634527</v>
      </c>
      <c r="AJ3486">
        <v>-3.7463133335113525</v>
      </c>
      <c r="AK3486">
        <v>-3.7285661697387695</v>
      </c>
      <c r="AL3486">
        <v>-3.6900701522827148</v>
      </c>
      <c r="AM3486">
        <v>-3.6577069759368896</v>
      </c>
      <c r="AN3486">
        <v>-3.7235252857208252</v>
      </c>
      <c r="AO3486">
        <v>-3.8503937721252441</v>
      </c>
      <c r="AP3486">
        <v>-3.870603084564209</v>
      </c>
      <c r="AQ3486">
        <v>-3.8611381053924561</v>
      </c>
      <c r="AR3486">
        <v>-3.9527592658996582</v>
      </c>
      <c r="AS3486">
        <v>-4.0197010040283203</v>
      </c>
      <c r="AT3486">
        <v>-3.9879724979400635</v>
      </c>
      <c r="AU3486">
        <v>-3.9225075244903564</v>
      </c>
      <c r="AV3486">
        <v>17.248308181762695</v>
      </c>
      <c r="AW3486">
        <v>63.615489959716797</v>
      </c>
      <c r="AX3486">
        <v>63.281436920166016</v>
      </c>
      <c r="AY3486">
        <v>62.673187255859375</v>
      </c>
      <c r="AZ3486">
        <v>62.232826232910156</v>
      </c>
      <c r="BA3486">
        <v>62.077239990234375</v>
      </c>
      <c r="BB3486">
        <v>17.419654846191406</v>
      </c>
      <c r="BC3486">
        <v>-2.5933470726013184</v>
      </c>
      <c r="BD3486">
        <v>-2.6406166553497314</v>
      </c>
      <c r="BE3486">
        <v>-2.4989960193634033</v>
      </c>
      <c r="BF3486">
        <v>-2.4246795177459717</v>
      </c>
      <c r="BG3486">
        <v>-2.6857409477233887</v>
      </c>
      <c r="BH3486">
        <v>-1.7335761785507202</v>
      </c>
      <c r="BI3486">
        <v>-1.7287805080413818</v>
      </c>
      <c r="BJ3486">
        <v>-1.7211793661117554</v>
      </c>
      <c r="BK3486">
        <v>-1.7125179767608643</v>
      </c>
      <c r="BL3486">
        <v>-1.7658826112747192</v>
      </c>
      <c r="BM3486">
        <v>-1.8425390720367432</v>
      </c>
      <c r="BN3486">
        <v>-1.8672693967819214</v>
      </c>
      <c r="BO3486">
        <v>-1.8233954906463623</v>
      </c>
      <c r="BP3486">
        <v>-1.8637093305587769</v>
      </c>
      <c r="BQ3486">
        <v>-1.8946454524993896</v>
      </c>
      <c r="BR3486">
        <v>-1.8499579429626465</v>
      </c>
      <c r="BS3486">
        <v>-1.8007031679153442</v>
      </c>
      <c r="BT3486">
        <v>19.903362274169922</v>
      </c>
      <c r="BU3486">
        <v>66.887603759765625</v>
      </c>
      <c r="BV3486">
        <v>66.535743713378906</v>
      </c>
      <c r="BW3486">
        <v>65.956901550292969</v>
      </c>
      <c r="BX3486">
        <v>65.550155639648437</v>
      </c>
      <c r="BY3486">
        <v>65.384689331054687</v>
      </c>
      <c r="BZ3486">
        <v>20.139429092407227</v>
      </c>
      <c r="CA3486">
        <v>-0.16914993524551392</v>
      </c>
      <c r="CB3486">
        <v>-0.23511697351932526</v>
      </c>
      <c r="CC3486">
        <v>-0.14076326787471771</v>
      </c>
      <c r="CD3486">
        <v>-0.11520925164222717</v>
      </c>
      <c r="CE3486">
        <v>-0.37592199444770813</v>
      </c>
      <c r="CF3486">
        <v>-0.33956056833267212</v>
      </c>
      <c r="CG3486">
        <v>-0.34373509883880615</v>
      </c>
      <c r="CH3486">
        <v>-0.35753169655799866</v>
      </c>
      <c r="CI3486">
        <v>-0.36528605222702026</v>
      </c>
      <c r="CJ3486">
        <v>-0.41002517938613892</v>
      </c>
      <c r="CK3486">
        <v>-0.45190507173538208</v>
      </c>
      <c r="CL3486">
        <v>-0.47976654767990112</v>
      </c>
      <c r="CM3486">
        <v>-0.4120611846446991</v>
      </c>
      <c r="CN3486">
        <v>-0.41683974862098694</v>
      </c>
      <c r="CO3486">
        <v>-0.42283853888511658</v>
      </c>
      <c r="CP3486">
        <v>-0.36917543411254883</v>
      </c>
      <c r="CQ3486">
        <v>-0.33114787936210632</v>
      </c>
      <c r="CR3486">
        <v>21.742244720458984</v>
      </c>
      <c r="CS3486">
        <v>69.153861999511719</v>
      </c>
      <c r="CT3486">
        <v>68.789657592773438</v>
      </c>
      <c r="CU3486">
        <v>68.231193542480469</v>
      </c>
      <c r="CV3486">
        <v>67.847732543945312</v>
      </c>
      <c r="CW3486">
        <v>67.675422668457031</v>
      </c>
      <c r="CX3486">
        <v>22.023134231567383</v>
      </c>
      <c r="CY3486">
        <v>1.5098416805267334</v>
      </c>
      <c r="CZ3486">
        <v>1.4309248924255371</v>
      </c>
      <c r="DA3486">
        <v>1.4925415515899658</v>
      </c>
      <c r="DB3486">
        <v>1.4843227863311768</v>
      </c>
      <c r="DC3486">
        <v>1.2238515615463257</v>
      </c>
      <c r="DD3486">
        <v>1.054455041885376</v>
      </c>
      <c r="DE3486">
        <v>1.0413103103637695</v>
      </c>
      <c r="DF3486">
        <v>1.0061160326004028</v>
      </c>
      <c r="DG3486">
        <v>0.98194587230682373</v>
      </c>
      <c r="DH3486">
        <v>0.94583225250244141</v>
      </c>
      <c r="DI3486">
        <v>0.938728928565979</v>
      </c>
      <c r="DJ3486">
        <v>0.90773624181747437</v>
      </c>
      <c r="DK3486">
        <v>0.99927312135696411</v>
      </c>
      <c r="DL3486">
        <v>1.0300297737121582</v>
      </c>
      <c r="DM3486">
        <v>1.0489683151245117</v>
      </c>
      <c r="DN3486">
        <v>1.1116069555282593</v>
      </c>
      <c r="DO3486">
        <v>1.1384074687957764</v>
      </c>
      <c r="DP3486">
        <v>23.58112907409668</v>
      </c>
      <c r="DQ3486">
        <v>71.420120239257813</v>
      </c>
      <c r="DR3486">
        <v>71.0435791015625</v>
      </c>
      <c r="DS3486">
        <v>70.505477905273438</v>
      </c>
      <c r="DT3486">
        <v>70.145309448242188</v>
      </c>
      <c r="DU3486">
        <v>69.966148376464844</v>
      </c>
      <c r="DV3486">
        <v>23.906841278076172</v>
      </c>
      <c r="DW3486">
        <v>3.1888332366943359</v>
      </c>
      <c r="DX3486">
        <v>3.0969667434692383</v>
      </c>
      <c r="DY3486">
        <v>3.1258463859558105</v>
      </c>
      <c r="DZ3486">
        <v>3.0838549137115479</v>
      </c>
      <c r="EA3486">
        <v>2.8236253261566162</v>
      </c>
      <c r="EB3486">
        <v>3.0671920776367187</v>
      </c>
      <c r="EC3486">
        <v>3.0410959720611572</v>
      </c>
      <c r="ED3486">
        <v>2.9750068187713623</v>
      </c>
      <c r="EE3486">
        <v>2.9271347522735596</v>
      </c>
      <c r="EF3486">
        <v>2.9034750461578369</v>
      </c>
      <c r="EG3486">
        <v>2.9465835094451904</v>
      </c>
      <c r="EH3486">
        <v>2.9110698699951172</v>
      </c>
      <c r="EI3486">
        <v>3.0370156764984131</v>
      </c>
      <c r="EJ3486">
        <v>3.11907958984375</v>
      </c>
      <c r="EK3486">
        <v>3.1740238666534424</v>
      </c>
      <c r="EL3486">
        <v>3.2496216297149658</v>
      </c>
      <c r="EM3486">
        <v>3.2602119445800781</v>
      </c>
      <c r="EN3486">
        <v>26.236183166503906</v>
      </c>
      <c r="EO3486">
        <v>74.692230224609375</v>
      </c>
      <c r="EP3486">
        <v>74.297882080078125</v>
      </c>
      <c r="EQ3486">
        <v>73.789199829101563</v>
      </c>
      <c r="ER3486">
        <v>73.462638854980469</v>
      </c>
      <c r="ES3486">
        <v>73.273597717285156</v>
      </c>
      <c r="ET3486">
        <v>26.626613616943359</v>
      </c>
      <c r="EU3486">
        <v>5.6130304336547852</v>
      </c>
      <c r="EV3486">
        <v>5.5024666786193848</v>
      </c>
      <c r="EW3486">
        <v>5.4840788841247559</v>
      </c>
      <c r="EX3486">
        <v>5.3933253288269043</v>
      </c>
      <c r="EY3486">
        <v>5.1334443092346191</v>
      </c>
      <c r="EZ3486">
        <v>63.875724792480469</v>
      </c>
      <c r="FA3486">
        <v>63.123050689697266</v>
      </c>
      <c r="FB3486">
        <v>62.226390838623047</v>
      </c>
      <c r="FC3486">
        <v>61.272487640380859</v>
      </c>
      <c r="FD3486">
        <v>60.376510620117188</v>
      </c>
      <c r="FE3486">
        <v>59.814907073974609</v>
      </c>
      <c r="FF3486">
        <v>59.643383026123047</v>
      </c>
      <c r="FG3486">
        <v>60.056861877441406</v>
      </c>
      <c r="FH3486">
        <v>61.671108245849609</v>
      </c>
      <c r="FI3486">
        <v>65.352912902832031</v>
      </c>
      <c r="FJ3486">
        <v>69.6993408203125</v>
      </c>
      <c r="FK3486">
        <v>73.819511413574219</v>
      </c>
      <c r="FL3486">
        <v>77.633560180664063</v>
      </c>
      <c r="FM3486">
        <v>80.478431701660156</v>
      </c>
      <c r="FN3486">
        <v>81.886138916015625</v>
      </c>
      <c r="FO3486">
        <v>82.452728271484375</v>
      </c>
      <c r="FP3486">
        <v>82.534255981445313</v>
      </c>
      <c r="FQ3486">
        <v>81.005912780761719</v>
      </c>
      <c r="FR3486">
        <v>78.995063781738281</v>
      </c>
      <c r="FS3486">
        <v>76.211715698242188</v>
      </c>
      <c r="FT3486">
        <v>72.378364562988281</v>
      </c>
      <c r="FU3486">
        <v>69.074752807617188</v>
      </c>
      <c r="FV3486">
        <v>67.183433532714844</v>
      </c>
      <c r="FW3486">
        <v>65.703681945800781</v>
      </c>
      <c r="FX3486">
        <v>1131</v>
      </c>
      <c r="FY3486">
        <v>3.749273344874382E-2</v>
      </c>
      <c r="FZ3486">
        <v>1</v>
      </c>
    </row>
    <row r="3487" spans="1:182" x14ac:dyDescent="0.2">
      <c r="A3487" t="s">
        <v>245</v>
      </c>
      <c r="B3487" t="s">
        <v>252</v>
      </c>
      <c r="C3487" t="s">
        <v>217</v>
      </c>
      <c r="D3487" t="s">
        <v>40</v>
      </c>
      <c r="E3487">
        <v>2017</v>
      </c>
      <c r="F3487" t="s">
        <v>229</v>
      </c>
      <c r="G3487" t="s">
        <v>246</v>
      </c>
      <c r="H3487" t="s">
        <v>226</v>
      </c>
      <c r="I3487">
        <v>751.67</v>
      </c>
      <c r="L3487">
        <v>188.74635604478459</v>
      </c>
      <c r="M3487">
        <v>185.09343620109519</v>
      </c>
      <c r="N3487">
        <v>181.94071143167244</v>
      </c>
      <c r="O3487">
        <v>180.54633690371878</v>
      </c>
      <c r="P3487">
        <v>184.07188059747062</v>
      </c>
      <c r="Q3487">
        <v>192.74988843203775</v>
      </c>
      <c r="R3487">
        <v>205.34143384552431</v>
      </c>
      <c r="S3487">
        <v>212.33286472197165</v>
      </c>
      <c r="T3487">
        <v>217.14748228702561</v>
      </c>
      <c r="U3487">
        <v>221.72322762923258</v>
      </c>
      <c r="V3487">
        <v>229.00893466674302</v>
      </c>
      <c r="W3487">
        <v>232.62038409731321</v>
      </c>
      <c r="X3487">
        <v>233.60828913822363</v>
      </c>
      <c r="Y3487">
        <v>236.20702598565919</v>
      </c>
      <c r="Z3487">
        <v>236.86068853559667</v>
      </c>
      <c r="AA3487">
        <v>237.04975345511033</v>
      </c>
      <c r="AB3487">
        <v>236.61762111016159</v>
      </c>
      <c r="AC3487">
        <v>233.4488158070688</v>
      </c>
      <c r="AD3487">
        <v>231.62158682689295</v>
      </c>
      <c r="AE3487">
        <v>231.89683322392708</v>
      </c>
      <c r="AF3487">
        <v>228.75741546990483</v>
      </c>
      <c r="AG3487">
        <v>218.02209300371288</v>
      </c>
      <c r="AH3487">
        <v>206.0632772998367</v>
      </c>
      <c r="AI3487">
        <v>196.32771185634527</v>
      </c>
      <c r="AJ3487">
        <v>-3.7463133335113525</v>
      </c>
      <c r="AK3487">
        <v>-3.7285661697387695</v>
      </c>
      <c r="AL3487">
        <v>-3.6900701522827148</v>
      </c>
      <c r="AM3487">
        <v>-3.6577069759368896</v>
      </c>
      <c r="AN3487">
        <v>-3.7235252857208252</v>
      </c>
      <c r="AO3487">
        <v>-3.8503937721252441</v>
      </c>
      <c r="AP3487">
        <v>-3.870603084564209</v>
      </c>
      <c r="AQ3487">
        <v>-3.8611381053924561</v>
      </c>
      <c r="AR3487">
        <v>-3.9527592658996582</v>
      </c>
      <c r="AS3487">
        <v>-4.0197010040283203</v>
      </c>
      <c r="AT3487">
        <v>-3.9879724979400635</v>
      </c>
      <c r="AU3487">
        <v>-3.9225075244903564</v>
      </c>
      <c r="AV3487">
        <v>17.248308181762695</v>
      </c>
      <c r="AW3487">
        <v>63.615489959716797</v>
      </c>
      <c r="AX3487">
        <v>63.281436920166016</v>
      </c>
      <c r="AY3487">
        <v>62.673187255859375</v>
      </c>
      <c r="AZ3487">
        <v>62.232826232910156</v>
      </c>
      <c r="BA3487">
        <v>62.077239990234375</v>
      </c>
      <c r="BB3487">
        <v>17.419654846191406</v>
      </c>
      <c r="BC3487">
        <v>-2.5933470726013184</v>
      </c>
      <c r="BD3487">
        <v>-2.6406166553497314</v>
      </c>
      <c r="BE3487">
        <v>-2.4989960193634033</v>
      </c>
      <c r="BF3487">
        <v>-2.4246795177459717</v>
      </c>
      <c r="BG3487">
        <v>-2.6857409477233887</v>
      </c>
      <c r="BH3487">
        <v>-1.7335761785507202</v>
      </c>
      <c r="BI3487">
        <v>-1.7287805080413818</v>
      </c>
      <c r="BJ3487">
        <v>-1.7211793661117554</v>
      </c>
      <c r="BK3487">
        <v>-1.7125179767608643</v>
      </c>
      <c r="BL3487">
        <v>-1.7658826112747192</v>
      </c>
      <c r="BM3487">
        <v>-1.8425390720367432</v>
      </c>
      <c r="BN3487">
        <v>-1.8672693967819214</v>
      </c>
      <c r="BO3487">
        <v>-1.8233954906463623</v>
      </c>
      <c r="BP3487">
        <v>-1.8637093305587769</v>
      </c>
      <c r="BQ3487">
        <v>-1.8946454524993896</v>
      </c>
      <c r="BR3487">
        <v>-1.8499579429626465</v>
      </c>
      <c r="BS3487">
        <v>-1.8007031679153442</v>
      </c>
      <c r="BT3487">
        <v>19.903362274169922</v>
      </c>
      <c r="BU3487">
        <v>66.887603759765625</v>
      </c>
      <c r="BV3487">
        <v>66.535743713378906</v>
      </c>
      <c r="BW3487">
        <v>65.956901550292969</v>
      </c>
      <c r="BX3487">
        <v>65.550155639648437</v>
      </c>
      <c r="BY3487">
        <v>65.384689331054687</v>
      </c>
      <c r="BZ3487">
        <v>20.139429092407227</v>
      </c>
      <c r="CA3487">
        <v>-0.16914993524551392</v>
      </c>
      <c r="CB3487">
        <v>-0.23511697351932526</v>
      </c>
      <c r="CC3487">
        <v>-0.14076326787471771</v>
      </c>
      <c r="CD3487">
        <v>-0.11520925164222717</v>
      </c>
      <c r="CE3487">
        <v>-0.37592199444770813</v>
      </c>
      <c r="CF3487">
        <v>-0.33956056833267212</v>
      </c>
      <c r="CG3487">
        <v>-0.34373509883880615</v>
      </c>
      <c r="CH3487">
        <v>-0.35753169655799866</v>
      </c>
      <c r="CI3487">
        <v>-0.36528605222702026</v>
      </c>
      <c r="CJ3487">
        <v>-0.41002517938613892</v>
      </c>
      <c r="CK3487">
        <v>-0.45190507173538208</v>
      </c>
      <c r="CL3487">
        <v>-0.47976654767990112</v>
      </c>
      <c r="CM3487">
        <v>-0.4120611846446991</v>
      </c>
      <c r="CN3487">
        <v>-0.41683974862098694</v>
      </c>
      <c r="CO3487">
        <v>-0.42283853888511658</v>
      </c>
      <c r="CP3487">
        <v>-0.36917543411254883</v>
      </c>
      <c r="CQ3487">
        <v>-0.33114787936210632</v>
      </c>
      <c r="CR3487">
        <v>21.742244720458984</v>
      </c>
      <c r="CS3487">
        <v>69.153861999511719</v>
      </c>
      <c r="CT3487">
        <v>68.789657592773438</v>
      </c>
      <c r="CU3487">
        <v>68.231193542480469</v>
      </c>
      <c r="CV3487">
        <v>67.847732543945312</v>
      </c>
      <c r="CW3487">
        <v>67.675422668457031</v>
      </c>
      <c r="CX3487">
        <v>22.023134231567383</v>
      </c>
      <c r="CY3487">
        <v>1.5098416805267334</v>
      </c>
      <c r="CZ3487">
        <v>1.4309248924255371</v>
      </c>
      <c r="DA3487">
        <v>1.4925415515899658</v>
      </c>
      <c r="DB3487">
        <v>1.4843227863311768</v>
      </c>
      <c r="DC3487">
        <v>1.2238515615463257</v>
      </c>
      <c r="DD3487">
        <v>1.054455041885376</v>
      </c>
      <c r="DE3487">
        <v>1.0413103103637695</v>
      </c>
      <c r="DF3487">
        <v>1.0061160326004028</v>
      </c>
      <c r="DG3487">
        <v>0.98194587230682373</v>
      </c>
      <c r="DH3487">
        <v>0.94583225250244141</v>
      </c>
      <c r="DI3487">
        <v>0.938728928565979</v>
      </c>
      <c r="DJ3487">
        <v>0.90773624181747437</v>
      </c>
      <c r="DK3487">
        <v>0.99927312135696411</v>
      </c>
      <c r="DL3487">
        <v>1.0300297737121582</v>
      </c>
      <c r="DM3487">
        <v>1.0489683151245117</v>
      </c>
      <c r="DN3487">
        <v>1.1116069555282593</v>
      </c>
      <c r="DO3487">
        <v>1.1384074687957764</v>
      </c>
      <c r="DP3487">
        <v>23.58112907409668</v>
      </c>
      <c r="DQ3487">
        <v>71.420120239257813</v>
      </c>
      <c r="DR3487">
        <v>71.0435791015625</v>
      </c>
      <c r="DS3487">
        <v>70.505477905273438</v>
      </c>
      <c r="DT3487">
        <v>70.145309448242188</v>
      </c>
      <c r="DU3487">
        <v>69.966148376464844</v>
      </c>
      <c r="DV3487">
        <v>23.906841278076172</v>
      </c>
      <c r="DW3487">
        <v>3.1888332366943359</v>
      </c>
      <c r="DX3487">
        <v>3.0969667434692383</v>
      </c>
      <c r="DY3487">
        <v>3.1258463859558105</v>
      </c>
      <c r="DZ3487">
        <v>3.0838549137115479</v>
      </c>
      <c r="EA3487">
        <v>2.8236253261566162</v>
      </c>
      <c r="EB3487">
        <v>3.0671920776367187</v>
      </c>
      <c r="EC3487">
        <v>3.0410959720611572</v>
      </c>
      <c r="ED3487">
        <v>2.9750068187713623</v>
      </c>
      <c r="EE3487">
        <v>2.9271347522735596</v>
      </c>
      <c r="EF3487">
        <v>2.9034750461578369</v>
      </c>
      <c r="EG3487">
        <v>2.9465835094451904</v>
      </c>
      <c r="EH3487">
        <v>2.9110698699951172</v>
      </c>
      <c r="EI3487">
        <v>3.0370156764984131</v>
      </c>
      <c r="EJ3487">
        <v>3.11907958984375</v>
      </c>
      <c r="EK3487">
        <v>3.1740238666534424</v>
      </c>
      <c r="EL3487">
        <v>3.2496216297149658</v>
      </c>
      <c r="EM3487">
        <v>3.2602119445800781</v>
      </c>
      <c r="EN3487">
        <v>26.236183166503906</v>
      </c>
      <c r="EO3487">
        <v>74.692230224609375</v>
      </c>
      <c r="EP3487">
        <v>74.297882080078125</v>
      </c>
      <c r="EQ3487">
        <v>73.789199829101563</v>
      </c>
      <c r="ER3487">
        <v>73.462638854980469</v>
      </c>
      <c r="ES3487">
        <v>73.273597717285156</v>
      </c>
      <c r="ET3487">
        <v>26.626613616943359</v>
      </c>
      <c r="EU3487">
        <v>5.6130304336547852</v>
      </c>
      <c r="EV3487">
        <v>5.5024666786193848</v>
      </c>
      <c r="EW3487">
        <v>5.4840788841247559</v>
      </c>
      <c r="EX3487">
        <v>5.3933253288269043</v>
      </c>
      <c r="EY3487">
        <v>5.1334443092346191</v>
      </c>
      <c r="EZ3487">
        <v>63.875724792480469</v>
      </c>
      <c r="FA3487">
        <v>63.123050689697266</v>
      </c>
      <c r="FB3487">
        <v>62.226390838623047</v>
      </c>
      <c r="FC3487">
        <v>61.272487640380859</v>
      </c>
      <c r="FD3487">
        <v>60.376510620117188</v>
      </c>
      <c r="FE3487">
        <v>59.814907073974609</v>
      </c>
      <c r="FF3487">
        <v>59.643383026123047</v>
      </c>
      <c r="FG3487">
        <v>60.056861877441406</v>
      </c>
      <c r="FH3487">
        <v>61.671108245849609</v>
      </c>
      <c r="FI3487">
        <v>65.352912902832031</v>
      </c>
      <c r="FJ3487">
        <v>69.6993408203125</v>
      </c>
      <c r="FK3487">
        <v>73.819511413574219</v>
      </c>
      <c r="FL3487">
        <v>77.633560180664063</v>
      </c>
      <c r="FM3487">
        <v>80.478431701660156</v>
      </c>
      <c r="FN3487">
        <v>81.886138916015625</v>
      </c>
      <c r="FO3487">
        <v>82.452728271484375</v>
      </c>
      <c r="FP3487">
        <v>82.534255981445313</v>
      </c>
      <c r="FQ3487">
        <v>81.005912780761719</v>
      </c>
      <c r="FR3487">
        <v>78.995063781738281</v>
      </c>
      <c r="FS3487">
        <v>76.211715698242188</v>
      </c>
      <c r="FT3487">
        <v>72.378364562988281</v>
      </c>
      <c r="FU3487">
        <v>69.074752807617188</v>
      </c>
      <c r="FV3487">
        <v>67.183433532714844</v>
      </c>
      <c r="FW3487">
        <v>65.703681945800781</v>
      </c>
      <c r="FX3487">
        <v>1131</v>
      </c>
      <c r="FY3487">
        <v>3.749273344874382E-2</v>
      </c>
      <c r="FZ3487">
        <v>1</v>
      </c>
    </row>
    <row r="3488" spans="1:182" x14ac:dyDescent="0.2">
      <c r="A3488" t="s">
        <v>245</v>
      </c>
      <c r="B3488" t="s">
        <v>252</v>
      </c>
      <c r="C3488" t="s">
        <v>217</v>
      </c>
      <c r="D3488" t="s">
        <v>41</v>
      </c>
      <c r="E3488">
        <v>2015</v>
      </c>
      <c r="F3488" t="s">
        <v>229</v>
      </c>
      <c r="G3488" t="s">
        <v>246</v>
      </c>
      <c r="H3488" t="s">
        <v>226</v>
      </c>
      <c r="I3488">
        <v>751.67</v>
      </c>
      <c r="L3488">
        <v>194.29250570846568</v>
      </c>
      <c r="M3488">
        <v>190.20663079946971</v>
      </c>
      <c r="N3488">
        <v>186.7328659515893</v>
      </c>
      <c r="O3488">
        <v>185.11880359205225</v>
      </c>
      <c r="P3488">
        <v>188.57518135124542</v>
      </c>
      <c r="Q3488">
        <v>196.73599858080993</v>
      </c>
      <c r="R3488">
        <v>208.8162167850075</v>
      </c>
      <c r="S3488">
        <v>216.00559473150392</v>
      </c>
      <c r="T3488">
        <v>222.20586967879242</v>
      </c>
      <c r="U3488">
        <v>228.55077095445222</v>
      </c>
      <c r="V3488">
        <v>237.49119402274718</v>
      </c>
      <c r="W3488">
        <v>241.29522199952359</v>
      </c>
      <c r="X3488">
        <v>240.65757102153242</v>
      </c>
      <c r="Y3488">
        <v>242.36925113691845</v>
      </c>
      <c r="Z3488">
        <v>243.83104544610592</v>
      </c>
      <c r="AA3488">
        <v>243.7549591566214</v>
      </c>
      <c r="AB3488">
        <v>243.91953550797848</v>
      </c>
      <c r="AC3488">
        <v>241.38510742605229</v>
      </c>
      <c r="AD3488">
        <v>240.5264257023868</v>
      </c>
      <c r="AE3488">
        <v>241.61700036268815</v>
      </c>
      <c r="AF3488">
        <v>238.1254548127225</v>
      </c>
      <c r="AG3488">
        <v>225.7700875786997</v>
      </c>
      <c r="AH3488">
        <v>212.92347059253134</v>
      </c>
      <c r="AI3488">
        <v>202.69693576175482</v>
      </c>
      <c r="AJ3488">
        <v>-3.7957494258880615</v>
      </c>
      <c r="AK3488">
        <v>-3.7563350200653076</v>
      </c>
      <c r="AL3488">
        <v>-3.7192306518554687</v>
      </c>
      <c r="AM3488">
        <v>-3.6903572082519531</v>
      </c>
      <c r="AN3488">
        <v>-3.7583649158477783</v>
      </c>
      <c r="AO3488">
        <v>-3.8885276317596436</v>
      </c>
      <c r="AP3488">
        <v>-3.9168798923492432</v>
      </c>
      <c r="AQ3488">
        <v>-3.9081261157989502</v>
      </c>
      <c r="AR3488">
        <v>-4.0096015930175781</v>
      </c>
      <c r="AS3488">
        <v>-4.1000232696533203</v>
      </c>
      <c r="AT3488">
        <v>-4.1135048866271973</v>
      </c>
      <c r="AU3488">
        <v>-4.0706367492675781</v>
      </c>
      <c r="AV3488">
        <v>15.486769676208496</v>
      </c>
      <c r="AW3488">
        <v>63.615959167480469</v>
      </c>
      <c r="AX3488">
        <v>63.436374664306641</v>
      </c>
      <c r="AY3488">
        <v>62.666366577148438</v>
      </c>
      <c r="AZ3488">
        <v>62.485511779785156</v>
      </c>
      <c r="BA3488">
        <v>62.784442901611328</v>
      </c>
      <c r="BB3488">
        <v>16.242427825927734</v>
      </c>
      <c r="BC3488">
        <v>-3.2472438812255859</v>
      </c>
      <c r="BD3488">
        <v>-3.3418500423431396</v>
      </c>
      <c r="BE3488">
        <v>-3.2131834030151367</v>
      </c>
      <c r="BF3488">
        <v>-3.2262258529663086</v>
      </c>
      <c r="BG3488">
        <v>-3.597393274307251</v>
      </c>
      <c r="BH3488">
        <v>-1.8089065551757812</v>
      </c>
      <c r="BI3488">
        <v>-1.7920708656311035</v>
      </c>
      <c r="BJ3488">
        <v>-1.7838715314865112</v>
      </c>
      <c r="BK3488">
        <v>-1.7794826030731201</v>
      </c>
      <c r="BL3488">
        <v>-1.8334486484527588</v>
      </c>
      <c r="BM3488">
        <v>-1.914831280708313</v>
      </c>
      <c r="BN3488">
        <v>-1.9412546157836914</v>
      </c>
      <c r="BO3488">
        <v>-1.8984106779098511</v>
      </c>
      <c r="BP3488">
        <v>-1.9447685480117798</v>
      </c>
      <c r="BQ3488">
        <v>-1.9896533489227295</v>
      </c>
      <c r="BR3488">
        <v>-1.9708236455917358</v>
      </c>
      <c r="BS3488">
        <v>-1.9474818706512451</v>
      </c>
      <c r="BT3488">
        <v>18.11915397644043</v>
      </c>
      <c r="BU3488">
        <v>67.068763732910156</v>
      </c>
      <c r="BV3488">
        <v>66.873542785644531</v>
      </c>
      <c r="BW3488">
        <v>66.138267517089844</v>
      </c>
      <c r="BX3488">
        <v>66.003097534179688</v>
      </c>
      <c r="BY3488">
        <v>66.30810546875</v>
      </c>
      <c r="BZ3488">
        <v>18.960264205932617</v>
      </c>
      <c r="CA3488">
        <v>-0.94232618808746338</v>
      </c>
      <c r="CB3488">
        <v>-1.0420067310333252</v>
      </c>
      <c r="CC3488">
        <v>-0.97746545076370239</v>
      </c>
      <c r="CD3488">
        <v>-1.0535212755203247</v>
      </c>
      <c r="CE3488">
        <v>-1.4083694219589233</v>
      </c>
      <c r="CF3488">
        <v>-0.43282514810562134</v>
      </c>
      <c r="CG3488">
        <v>-0.43162751197814941</v>
      </c>
      <c r="CH3488">
        <v>-0.44344764947891235</v>
      </c>
      <c r="CI3488">
        <v>-0.45601662993431091</v>
      </c>
      <c r="CJ3488">
        <v>-0.50025755167007446</v>
      </c>
      <c r="CK3488">
        <v>-0.5478551983833313</v>
      </c>
      <c r="CL3488">
        <v>-0.57294249534606934</v>
      </c>
      <c r="CM3488">
        <v>-0.50648790597915649</v>
      </c>
      <c r="CN3488">
        <v>-0.51467132568359375</v>
      </c>
      <c r="CO3488">
        <v>-0.52801758050918579</v>
      </c>
      <c r="CP3488">
        <v>-0.48680907487869263</v>
      </c>
      <c r="CQ3488">
        <v>-0.47699135541915894</v>
      </c>
      <c r="CR3488">
        <v>19.942333221435547</v>
      </c>
      <c r="CS3488">
        <v>69.460166931152344</v>
      </c>
      <c r="CT3488">
        <v>69.254119873046875</v>
      </c>
      <c r="CU3488">
        <v>68.542892456054687</v>
      </c>
      <c r="CV3488">
        <v>68.439361572265625</v>
      </c>
      <c r="CW3488">
        <v>68.748588562011719</v>
      </c>
      <c r="CX3488">
        <v>20.842630386352539</v>
      </c>
      <c r="CY3488">
        <v>0.65405267477035522</v>
      </c>
      <c r="CZ3488">
        <v>0.55085760354995728</v>
      </c>
      <c r="DA3488">
        <v>0.57098603248596191</v>
      </c>
      <c r="DB3488">
        <v>0.45128738880157471</v>
      </c>
      <c r="DC3488">
        <v>0.1077418252825737</v>
      </c>
      <c r="DD3488">
        <v>0.94325625896453857</v>
      </c>
      <c r="DE3488">
        <v>0.92881590127944946</v>
      </c>
      <c r="DF3488">
        <v>0.89697617292404175</v>
      </c>
      <c r="DG3488">
        <v>0.86744934320449829</v>
      </c>
      <c r="DH3488">
        <v>0.83293360471725464</v>
      </c>
      <c r="DI3488">
        <v>0.81912088394165039</v>
      </c>
      <c r="DJ3488">
        <v>0.79536956548690796</v>
      </c>
      <c r="DK3488">
        <v>0.88543486595153809</v>
      </c>
      <c r="DL3488">
        <v>0.91542589664459229</v>
      </c>
      <c r="DM3488">
        <v>0.93361812829971313</v>
      </c>
      <c r="DN3488">
        <v>0.99720543622970581</v>
      </c>
      <c r="DO3488">
        <v>0.99349915981292725</v>
      </c>
      <c r="DP3488">
        <v>21.765514373779297</v>
      </c>
      <c r="DQ3488">
        <v>71.851570129394531</v>
      </c>
      <c r="DR3488">
        <v>71.634696960449219</v>
      </c>
      <c r="DS3488">
        <v>70.947525024414063</v>
      </c>
      <c r="DT3488">
        <v>70.875625610351563</v>
      </c>
      <c r="DU3488">
        <v>71.189071655273438</v>
      </c>
      <c r="DV3488">
        <v>22.724996566772461</v>
      </c>
      <c r="DW3488">
        <v>2.2504315376281738</v>
      </c>
      <c r="DX3488">
        <v>2.1437220573425293</v>
      </c>
      <c r="DY3488">
        <v>2.1194374561309814</v>
      </c>
      <c r="DZ3488">
        <v>1.9560960531234741</v>
      </c>
      <c r="EA3488">
        <v>1.6238530874252319</v>
      </c>
      <c r="EB3488">
        <v>2.9300992488861084</v>
      </c>
      <c r="EC3488">
        <v>2.8930799961090088</v>
      </c>
      <c r="ED3488">
        <v>2.8323352336883545</v>
      </c>
      <c r="EE3488">
        <v>2.7783238887786865</v>
      </c>
      <c r="EF3488">
        <v>2.7578499317169189</v>
      </c>
      <c r="EG3488">
        <v>2.7928171157836914</v>
      </c>
      <c r="EH3488">
        <v>2.7709949016571045</v>
      </c>
      <c r="EI3488">
        <v>2.8951501846313477</v>
      </c>
      <c r="EJ3488">
        <v>2.9802591800689697</v>
      </c>
      <c r="EK3488">
        <v>3.0439879894256592</v>
      </c>
      <c r="EL3488">
        <v>3.1398868560791016</v>
      </c>
      <c r="EM3488">
        <v>3.1166539192199707</v>
      </c>
      <c r="EN3488">
        <v>24.397897720336914</v>
      </c>
      <c r="EO3488">
        <v>75.304374694824219</v>
      </c>
      <c r="EP3488">
        <v>75.071868896484375</v>
      </c>
      <c r="EQ3488">
        <v>74.419418334960937</v>
      </c>
      <c r="ER3488">
        <v>74.393211364746094</v>
      </c>
      <c r="ES3488">
        <v>74.712738037109375</v>
      </c>
      <c r="ET3488">
        <v>25.442832946777344</v>
      </c>
      <c r="EU3488">
        <v>4.5553493499755859</v>
      </c>
      <c r="EV3488">
        <v>4.4435653686523437</v>
      </c>
      <c r="EW3488">
        <v>4.3551554679870605</v>
      </c>
      <c r="EX3488">
        <v>4.1288008689880371</v>
      </c>
      <c r="EY3488">
        <v>3.8128769397735596</v>
      </c>
      <c r="EZ3488">
        <v>69.358268737792969</v>
      </c>
      <c r="FA3488">
        <v>68.224998474121094</v>
      </c>
      <c r="FB3488">
        <v>67.128593444824219</v>
      </c>
      <c r="FC3488">
        <v>65.852615356445313</v>
      </c>
      <c r="FD3488">
        <v>64.981880187988281</v>
      </c>
      <c r="FE3488">
        <v>64.076087951660156</v>
      </c>
      <c r="FF3488">
        <v>63.252578735351563</v>
      </c>
      <c r="FG3488">
        <v>64.042922973632813</v>
      </c>
      <c r="FH3488">
        <v>66.9527587890625</v>
      </c>
      <c r="FI3488">
        <v>71.495704650878906</v>
      </c>
      <c r="FJ3488">
        <v>76.349861145019531</v>
      </c>
      <c r="FK3488">
        <v>80.739700317382812</v>
      </c>
      <c r="FL3488">
        <v>83.712928771972656</v>
      </c>
      <c r="FM3488">
        <v>85.517433166503906</v>
      </c>
      <c r="FN3488">
        <v>87.180374145507813</v>
      </c>
      <c r="FO3488">
        <v>87.922592163085938</v>
      </c>
      <c r="FP3488">
        <v>88.319038391113281</v>
      </c>
      <c r="FQ3488">
        <v>87.564178466796875</v>
      </c>
      <c r="FR3488">
        <v>86.49151611328125</v>
      </c>
      <c r="FS3488">
        <v>83.718193054199219</v>
      </c>
      <c r="FT3488">
        <v>79.944244384765625</v>
      </c>
      <c r="FU3488">
        <v>75.93017578125</v>
      </c>
      <c r="FV3488">
        <v>73.725662231445313</v>
      </c>
      <c r="FW3488">
        <v>71.9681396484375</v>
      </c>
      <c r="FX3488">
        <v>1131</v>
      </c>
      <c r="FY3488">
        <v>3.749273344874382E-2</v>
      </c>
      <c r="FZ3488">
        <v>1</v>
      </c>
    </row>
    <row r="3489" spans="1:182" x14ac:dyDescent="0.2">
      <c r="A3489" t="s">
        <v>245</v>
      </c>
      <c r="B3489" t="s">
        <v>252</v>
      </c>
      <c r="C3489" t="s">
        <v>217</v>
      </c>
      <c r="D3489" t="s">
        <v>41</v>
      </c>
      <c r="E3489">
        <v>2016</v>
      </c>
      <c r="F3489" t="s">
        <v>229</v>
      </c>
      <c r="G3489" t="s">
        <v>246</v>
      </c>
      <c r="H3489" t="s">
        <v>226</v>
      </c>
      <c r="I3489">
        <v>751.67</v>
      </c>
      <c r="L3489">
        <v>194.29250570846568</v>
      </c>
      <c r="M3489">
        <v>190.20663079946971</v>
      </c>
      <c r="N3489">
        <v>186.7328659515893</v>
      </c>
      <c r="O3489">
        <v>185.11880359205225</v>
      </c>
      <c r="P3489">
        <v>188.57518135124542</v>
      </c>
      <c r="Q3489">
        <v>196.73599858080993</v>
      </c>
      <c r="R3489">
        <v>208.8162167850075</v>
      </c>
      <c r="S3489">
        <v>216.00559473150392</v>
      </c>
      <c r="T3489">
        <v>222.20586967879242</v>
      </c>
      <c r="U3489">
        <v>228.55077095445222</v>
      </c>
      <c r="V3489">
        <v>237.49119402274718</v>
      </c>
      <c r="W3489">
        <v>241.29522199952359</v>
      </c>
      <c r="X3489">
        <v>240.65757102153242</v>
      </c>
      <c r="Y3489">
        <v>242.36925113691845</v>
      </c>
      <c r="Z3489">
        <v>243.83104544610592</v>
      </c>
      <c r="AA3489">
        <v>243.7549591566214</v>
      </c>
      <c r="AB3489">
        <v>243.91953550797848</v>
      </c>
      <c r="AC3489">
        <v>241.38510742605229</v>
      </c>
      <c r="AD3489">
        <v>240.5264257023868</v>
      </c>
      <c r="AE3489">
        <v>241.61700036268815</v>
      </c>
      <c r="AF3489">
        <v>238.1254548127225</v>
      </c>
      <c r="AG3489">
        <v>225.7700875786997</v>
      </c>
      <c r="AH3489">
        <v>212.92347059253134</v>
      </c>
      <c r="AI3489">
        <v>202.69693576175482</v>
      </c>
      <c r="AJ3489">
        <v>-3.7957494258880615</v>
      </c>
      <c r="AK3489">
        <v>-3.7563350200653076</v>
      </c>
      <c r="AL3489">
        <v>-3.7192306518554687</v>
      </c>
      <c r="AM3489">
        <v>-3.6903572082519531</v>
      </c>
      <c r="AN3489">
        <v>-3.7583649158477783</v>
      </c>
      <c r="AO3489">
        <v>-3.8885276317596436</v>
      </c>
      <c r="AP3489">
        <v>-3.9168798923492432</v>
      </c>
      <c r="AQ3489">
        <v>-3.9081261157989502</v>
      </c>
      <c r="AR3489">
        <v>-4.0096015930175781</v>
      </c>
      <c r="AS3489">
        <v>-4.1000232696533203</v>
      </c>
      <c r="AT3489">
        <v>-4.1135048866271973</v>
      </c>
      <c r="AU3489">
        <v>-4.0706367492675781</v>
      </c>
      <c r="AV3489">
        <v>15.486769676208496</v>
      </c>
      <c r="AW3489">
        <v>63.615959167480469</v>
      </c>
      <c r="AX3489">
        <v>63.436374664306641</v>
      </c>
      <c r="AY3489">
        <v>62.666366577148438</v>
      </c>
      <c r="AZ3489">
        <v>62.485511779785156</v>
      </c>
      <c r="BA3489">
        <v>62.784442901611328</v>
      </c>
      <c r="BB3489">
        <v>16.242427825927734</v>
      </c>
      <c r="BC3489">
        <v>-3.2472438812255859</v>
      </c>
      <c r="BD3489">
        <v>-3.3418500423431396</v>
      </c>
      <c r="BE3489">
        <v>-3.2131834030151367</v>
      </c>
      <c r="BF3489">
        <v>-3.2262258529663086</v>
      </c>
      <c r="BG3489">
        <v>-3.597393274307251</v>
      </c>
      <c r="BH3489">
        <v>-1.8089065551757812</v>
      </c>
      <c r="BI3489">
        <v>-1.7920708656311035</v>
      </c>
      <c r="BJ3489">
        <v>-1.7838715314865112</v>
      </c>
      <c r="BK3489">
        <v>-1.7794826030731201</v>
      </c>
      <c r="BL3489">
        <v>-1.8334486484527588</v>
      </c>
      <c r="BM3489">
        <v>-1.914831280708313</v>
      </c>
      <c r="BN3489">
        <v>-1.9412546157836914</v>
      </c>
      <c r="BO3489">
        <v>-1.8984106779098511</v>
      </c>
      <c r="BP3489">
        <v>-1.9447685480117798</v>
      </c>
      <c r="BQ3489">
        <v>-1.9896533489227295</v>
      </c>
      <c r="BR3489">
        <v>-1.9708236455917358</v>
      </c>
      <c r="BS3489">
        <v>-1.9474818706512451</v>
      </c>
      <c r="BT3489">
        <v>18.11915397644043</v>
      </c>
      <c r="BU3489">
        <v>67.068763732910156</v>
      </c>
      <c r="BV3489">
        <v>66.873542785644531</v>
      </c>
      <c r="BW3489">
        <v>66.138267517089844</v>
      </c>
      <c r="BX3489">
        <v>66.003097534179688</v>
      </c>
      <c r="BY3489">
        <v>66.30810546875</v>
      </c>
      <c r="BZ3489">
        <v>18.960264205932617</v>
      </c>
      <c r="CA3489">
        <v>-0.94232618808746338</v>
      </c>
      <c r="CB3489">
        <v>-1.0420067310333252</v>
      </c>
      <c r="CC3489">
        <v>-0.97746545076370239</v>
      </c>
      <c r="CD3489">
        <v>-1.0535212755203247</v>
      </c>
      <c r="CE3489">
        <v>-1.4083694219589233</v>
      </c>
      <c r="CF3489">
        <v>-0.43282514810562134</v>
      </c>
      <c r="CG3489">
        <v>-0.43162751197814941</v>
      </c>
      <c r="CH3489">
        <v>-0.44344764947891235</v>
      </c>
      <c r="CI3489">
        <v>-0.45601662993431091</v>
      </c>
      <c r="CJ3489">
        <v>-0.50025755167007446</v>
      </c>
      <c r="CK3489">
        <v>-0.5478551983833313</v>
      </c>
      <c r="CL3489">
        <v>-0.57294249534606934</v>
      </c>
      <c r="CM3489">
        <v>-0.50648790597915649</v>
      </c>
      <c r="CN3489">
        <v>-0.51467132568359375</v>
      </c>
      <c r="CO3489">
        <v>-0.52801758050918579</v>
      </c>
      <c r="CP3489">
        <v>-0.48680907487869263</v>
      </c>
      <c r="CQ3489">
        <v>-0.47699135541915894</v>
      </c>
      <c r="CR3489">
        <v>19.942333221435547</v>
      </c>
      <c r="CS3489">
        <v>69.460166931152344</v>
      </c>
      <c r="CT3489">
        <v>69.254119873046875</v>
      </c>
      <c r="CU3489">
        <v>68.542892456054687</v>
      </c>
      <c r="CV3489">
        <v>68.439361572265625</v>
      </c>
      <c r="CW3489">
        <v>68.748588562011719</v>
      </c>
      <c r="CX3489">
        <v>20.842630386352539</v>
      </c>
      <c r="CY3489">
        <v>0.65405267477035522</v>
      </c>
      <c r="CZ3489">
        <v>0.55085760354995728</v>
      </c>
      <c r="DA3489">
        <v>0.57098603248596191</v>
      </c>
      <c r="DB3489">
        <v>0.45128738880157471</v>
      </c>
      <c r="DC3489">
        <v>0.1077418252825737</v>
      </c>
      <c r="DD3489">
        <v>0.94325625896453857</v>
      </c>
      <c r="DE3489">
        <v>0.92881590127944946</v>
      </c>
      <c r="DF3489">
        <v>0.89697617292404175</v>
      </c>
      <c r="DG3489">
        <v>0.86744934320449829</v>
      </c>
      <c r="DH3489">
        <v>0.83293360471725464</v>
      </c>
      <c r="DI3489">
        <v>0.81912088394165039</v>
      </c>
      <c r="DJ3489">
        <v>0.79536956548690796</v>
      </c>
      <c r="DK3489">
        <v>0.88543486595153809</v>
      </c>
      <c r="DL3489">
        <v>0.91542589664459229</v>
      </c>
      <c r="DM3489">
        <v>0.93361812829971313</v>
      </c>
      <c r="DN3489">
        <v>0.99720543622970581</v>
      </c>
      <c r="DO3489">
        <v>0.99349915981292725</v>
      </c>
      <c r="DP3489">
        <v>21.765514373779297</v>
      </c>
      <c r="DQ3489">
        <v>71.851570129394531</v>
      </c>
      <c r="DR3489">
        <v>71.634696960449219</v>
      </c>
      <c r="DS3489">
        <v>70.947525024414063</v>
      </c>
      <c r="DT3489">
        <v>70.875625610351563</v>
      </c>
      <c r="DU3489">
        <v>71.189071655273438</v>
      </c>
      <c r="DV3489">
        <v>22.724996566772461</v>
      </c>
      <c r="DW3489">
        <v>2.2504315376281738</v>
      </c>
      <c r="DX3489">
        <v>2.1437220573425293</v>
      </c>
      <c r="DY3489">
        <v>2.1194374561309814</v>
      </c>
      <c r="DZ3489">
        <v>1.9560960531234741</v>
      </c>
      <c r="EA3489">
        <v>1.6238530874252319</v>
      </c>
      <c r="EB3489">
        <v>2.9300992488861084</v>
      </c>
      <c r="EC3489">
        <v>2.8930799961090088</v>
      </c>
      <c r="ED3489">
        <v>2.8323352336883545</v>
      </c>
      <c r="EE3489">
        <v>2.7783238887786865</v>
      </c>
      <c r="EF3489">
        <v>2.7578499317169189</v>
      </c>
      <c r="EG3489">
        <v>2.7928171157836914</v>
      </c>
      <c r="EH3489">
        <v>2.7709949016571045</v>
      </c>
      <c r="EI3489">
        <v>2.8951501846313477</v>
      </c>
      <c r="EJ3489">
        <v>2.9802591800689697</v>
      </c>
      <c r="EK3489">
        <v>3.0439879894256592</v>
      </c>
      <c r="EL3489">
        <v>3.1398868560791016</v>
      </c>
      <c r="EM3489">
        <v>3.1166539192199707</v>
      </c>
      <c r="EN3489">
        <v>24.397897720336914</v>
      </c>
      <c r="EO3489">
        <v>75.304374694824219</v>
      </c>
      <c r="EP3489">
        <v>75.071868896484375</v>
      </c>
      <c r="EQ3489">
        <v>74.419418334960937</v>
      </c>
      <c r="ER3489">
        <v>74.393211364746094</v>
      </c>
      <c r="ES3489">
        <v>74.712738037109375</v>
      </c>
      <c r="ET3489">
        <v>25.442832946777344</v>
      </c>
      <c r="EU3489">
        <v>4.5553493499755859</v>
      </c>
      <c r="EV3489">
        <v>4.4435653686523437</v>
      </c>
      <c r="EW3489">
        <v>4.3551554679870605</v>
      </c>
      <c r="EX3489">
        <v>4.1288008689880371</v>
      </c>
      <c r="EY3489">
        <v>3.8128769397735596</v>
      </c>
      <c r="EZ3489">
        <v>69.358268737792969</v>
      </c>
      <c r="FA3489">
        <v>68.224998474121094</v>
      </c>
      <c r="FB3489">
        <v>67.128593444824219</v>
      </c>
      <c r="FC3489">
        <v>65.852615356445313</v>
      </c>
      <c r="FD3489">
        <v>64.981880187988281</v>
      </c>
      <c r="FE3489">
        <v>64.076087951660156</v>
      </c>
      <c r="FF3489">
        <v>63.252578735351563</v>
      </c>
      <c r="FG3489">
        <v>64.042922973632813</v>
      </c>
      <c r="FH3489">
        <v>66.9527587890625</v>
      </c>
      <c r="FI3489">
        <v>71.495704650878906</v>
      </c>
      <c r="FJ3489">
        <v>76.349861145019531</v>
      </c>
      <c r="FK3489">
        <v>80.739700317382812</v>
      </c>
      <c r="FL3489">
        <v>83.712928771972656</v>
      </c>
      <c r="FM3489">
        <v>85.517433166503906</v>
      </c>
      <c r="FN3489">
        <v>87.180374145507813</v>
      </c>
      <c r="FO3489">
        <v>87.922592163085938</v>
      </c>
      <c r="FP3489">
        <v>88.319038391113281</v>
      </c>
      <c r="FQ3489">
        <v>87.564178466796875</v>
      </c>
      <c r="FR3489">
        <v>86.49151611328125</v>
      </c>
      <c r="FS3489">
        <v>83.718193054199219</v>
      </c>
      <c r="FT3489">
        <v>79.944244384765625</v>
      </c>
      <c r="FU3489">
        <v>75.93017578125</v>
      </c>
      <c r="FV3489">
        <v>73.725662231445313</v>
      </c>
      <c r="FW3489">
        <v>71.9681396484375</v>
      </c>
      <c r="FX3489">
        <v>1131</v>
      </c>
      <c r="FY3489">
        <v>3.749273344874382E-2</v>
      </c>
      <c r="FZ3489">
        <v>1</v>
      </c>
    </row>
    <row r="3490" spans="1:182" x14ac:dyDescent="0.2">
      <c r="A3490" t="s">
        <v>245</v>
      </c>
      <c r="B3490" t="s">
        <v>252</v>
      </c>
      <c r="C3490" t="s">
        <v>217</v>
      </c>
      <c r="D3490" t="s">
        <v>41</v>
      </c>
      <c r="E3490">
        <v>2017</v>
      </c>
      <c r="F3490" t="s">
        <v>229</v>
      </c>
      <c r="G3490" t="s">
        <v>246</v>
      </c>
      <c r="H3490" t="s">
        <v>226</v>
      </c>
      <c r="I3490">
        <v>751.67</v>
      </c>
      <c r="L3490">
        <v>194.29250570846568</v>
      </c>
      <c r="M3490">
        <v>190.20663079946971</v>
      </c>
      <c r="N3490">
        <v>186.7328659515893</v>
      </c>
      <c r="O3490">
        <v>185.11880359205225</v>
      </c>
      <c r="P3490">
        <v>188.57518135124542</v>
      </c>
      <c r="Q3490">
        <v>196.73599858080993</v>
      </c>
      <c r="R3490">
        <v>208.8162167850075</v>
      </c>
      <c r="S3490">
        <v>216.00559473150392</v>
      </c>
      <c r="T3490">
        <v>222.20586967879242</v>
      </c>
      <c r="U3490">
        <v>228.55077095445222</v>
      </c>
      <c r="V3490">
        <v>237.49119402274718</v>
      </c>
      <c r="W3490">
        <v>241.29522199952359</v>
      </c>
      <c r="X3490">
        <v>240.65757102153242</v>
      </c>
      <c r="Y3490">
        <v>242.36925113691845</v>
      </c>
      <c r="Z3490">
        <v>243.83104544610592</v>
      </c>
      <c r="AA3490">
        <v>243.7549591566214</v>
      </c>
      <c r="AB3490">
        <v>243.91953550797848</v>
      </c>
      <c r="AC3490">
        <v>241.38510742605229</v>
      </c>
      <c r="AD3490">
        <v>240.5264257023868</v>
      </c>
      <c r="AE3490">
        <v>241.61700036268815</v>
      </c>
      <c r="AF3490">
        <v>238.1254548127225</v>
      </c>
      <c r="AG3490">
        <v>225.7700875786997</v>
      </c>
      <c r="AH3490">
        <v>212.92347059253134</v>
      </c>
      <c r="AI3490">
        <v>202.69693576175482</v>
      </c>
      <c r="AJ3490">
        <v>-3.7957494258880615</v>
      </c>
      <c r="AK3490">
        <v>-3.7563350200653076</v>
      </c>
      <c r="AL3490">
        <v>-3.7192306518554687</v>
      </c>
      <c r="AM3490">
        <v>-3.6903572082519531</v>
      </c>
      <c r="AN3490">
        <v>-3.7583649158477783</v>
      </c>
      <c r="AO3490">
        <v>-3.8885276317596436</v>
      </c>
      <c r="AP3490">
        <v>-3.9168798923492432</v>
      </c>
      <c r="AQ3490">
        <v>-3.9081261157989502</v>
      </c>
      <c r="AR3490">
        <v>-4.0096015930175781</v>
      </c>
      <c r="AS3490">
        <v>-4.1000232696533203</v>
      </c>
      <c r="AT3490">
        <v>-4.1135048866271973</v>
      </c>
      <c r="AU3490">
        <v>-4.0706367492675781</v>
      </c>
      <c r="AV3490">
        <v>15.486769676208496</v>
      </c>
      <c r="AW3490">
        <v>63.615959167480469</v>
      </c>
      <c r="AX3490">
        <v>63.436374664306641</v>
      </c>
      <c r="AY3490">
        <v>62.666366577148438</v>
      </c>
      <c r="AZ3490">
        <v>62.485511779785156</v>
      </c>
      <c r="BA3490">
        <v>62.784442901611328</v>
      </c>
      <c r="BB3490">
        <v>16.242427825927734</v>
      </c>
      <c r="BC3490">
        <v>-3.2472438812255859</v>
      </c>
      <c r="BD3490">
        <v>-3.3418500423431396</v>
      </c>
      <c r="BE3490">
        <v>-3.2131834030151367</v>
      </c>
      <c r="BF3490">
        <v>-3.2262258529663086</v>
      </c>
      <c r="BG3490">
        <v>-3.597393274307251</v>
      </c>
      <c r="BH3490">
        <v>-1.8089065551757812</v>
      </c>
      <c r="BI3490">
        <v>-1.7920708656311035</v>
      </c>
      <c r="BJ3490">
        <v>-1.7838715314865112</v>
      </c>
      <c r="BK3490">
        <v>-1.7794826030731201</v>
      </c>
      <c r="BL3490">
        <v>-1.8334486484527588</v>
      </c>
      <c r="BM3490">
        <v>-1.914831280708313</v>
      </c>
      <c r="BN3490">
        <v>-1.9412546157836914</v>
      </c>
      <c r="BO3490">
        <v>-1.8984106779098511</v>
      </c>
      <c r="BP3490">
        <v>-1.9447685480117798</v>
      </c>
      <c r="BQ3490">
        <v>-1.9896533489227295</v>
      </c>
      <c r="BR3490">
        <v>-1.9708236455917358</v>
      </c>
      <c r="BS3490">
        <v>-1.9474818706512451</v>
      </c>
      <c r="BT3490">
        <v>18.11915397644043</v>
      </c>
      <c r="BU3490">
        <v>67.068763732910156</v>
      </c>
      <c r="BV3490">
        <v>66.873542785644531</v>
      </c>
      <c r="BW3490">
        <v>66.138267517089844</v>
      </c>
      <c r="BX3490">
        <v>66.003097534179688</v>
      </c>
      <c r="BY3490">
        <v>66.30810546875</v>
      </c>
      <c r="BZ3490">
        <v>18.960264205932617</v>
      </c>
      <c r="CA3490">
        <v>-0.94232618808746338</v>
      </c>
      <c r="CB3490">
        <v>-1.0420067310333252</v>
      </c>
      <c r="CC3490">
        <v>-0.97746545076370239</v>
      </c>
      <c r="CD3490">
        <v>-1.0535212755203247</v>
      </c>
      <c r="CE3490">
        <v>-1.4083694219589233</v>
      </c>
      <c r="CF3490">
        <v>-0.43282514810562134</v>
      </c>
      <c r="CG3490">
        <v>-0.43162751197814941</v>
      </c>
      <c r="CH3490">
        <v>-0.44344764947891235</v>
      </c>
      <c r="CI3490">
        <v>-0.45601662993431091</v>
      </c>
      <c r="CJ3490">
        <v>-0.50025755167007446</v>
      </c>
      <c r="CK3490">
        <v>-0.5478551983833313</v>
      </c>
      <c r="CL3490">
        <v>-0.57294249534606934</v>
      </c>
      <c r="CM3490">
        <v>-0.50648790597915649</v>
      </c>
      <c r="CN3490">
        <v>-0.51467132568359375</v>
      </c>
      <c r="CO3490">
        <v>-0.52801758050918579</v>
      </c>
      <c r="CP3490">
        <v>-0.48680907487869263</v>
      </c>
      <c r="CQ3490">
        <v>-0.47699135541915894</v>
      </c>
      <c r="CR3490">
        <v>19.942333221435547</v>
      </c>
      <c r="CS3490">
        <v>69.460166931152344</v>
      </c>
      <c r="CT3490">
        <v>69.254119873046875</v>
      </c>
      <c r="CU3490">
        <v>68.542892456054687</v>
      </c>
      <c r="CV3490">
        <v>68.439361572265625</v>
      </c>
      <c r="CW3490">
        <v>68.748588562011719</v>
      </c>
      <c r="CX3490">
        <v>20.842630386352539</v>
      </c>
      <c r="CY3490">
        <v>0.65405267477035522</v>
      </c>
      <c r="CZ3490">
        <v>0.55085760354995728</v>
      </c>
      <c r="DA3490">
        <v>0.57098603248596191</v>
      </c>
      <c r="DB3490">
        <v>0.45128738880157471</v>
      </c>
      <c r="DC3490">
        <v>0.1077418252825737</v>
      </c>
      <c r="DD3490">
        <v>0.94325625896453857</v>
      </c>
      <c r="DE3490">
        <v>0.92881590127944946</v>
      </c>
      <c r="DF3490">
        <v>0.89697617292404175</v>
      </c>
      <c r="DG3490">
        <v>0.86744934320449829</v>
      </c>
      <c r="DH3490">
        <v>0.83293360471725464</v>
      </c>
      <c r="DI3490">
        <v>0.81912088394165039</v>
      </c>
      <c r="DJ3490">
        <v>0.79536956548690796</v>
      </c>
      <c r="DK3490">
        <v>0.88543486595153809</v>
      </c>
      <c r="DL3490">
        <v>0.91542589664459229</v>
      </c>
      <c r="DM3490">
        <v>0.93361812829971313</v>
      </c>
      <c r="DN3490">
        <v>0.99720543622970581</v>
      </c>
      <c r="DO3490">
        <v>0.99349915981292725</v>
      </c>
      <c r="DP3490">
        <v>21.765514373779297</v>
      </c>
      <c r="DQ3490">
        <v>71.851570129394531</v>
      </c>
      <c r="DR3490">
        <v>71.634696960449219</v>
      </c>
      <c r="DS3490">
        <v>70.947525024414063</v>
      </c>
      <c r="DT3490">
        <v>70.875625610351563</v>
      </c>
      <c r="DU3490">
        <v>71.189071655273438</v>
      </c>
      <c r="DV3490">
        <v>22.724996566772461</v>
      </c>
      <c r="DW3490">
        <v>2.2504315376281738</v>
      </c>
      <c r="DX3490">
        <v>2.1437220573425293</v>
      </c>
      <c r="DY3490">
        <v>2.1194374561309814</v>
      </c>
      <c r="DZ3490">
        <v>1.9560960531234741</v>
      </c>
      <c r="EA3490">
        <v>1.6238530874252319</v>
      </c>
      <c r="EB3490">
        <v>2.9300992488861084</v>
      </c>
      <c r="EC3490">
        <v>2.8930799961090088</v>
      </c>
      <c r="ED3490">
        <v>2.8323352336883545</v>
      </c>
      <c r="EE3490">
        <v>2.7783238887786865</v>
      </c>
      <c r="EF3490">
        <v>2.7578499317169189</v>
      </c>
      <c r="EG3490">
        <v>2.7928171157836914</v>
      </c>
      <c r="EH3490">
        <v>2.7709949016571045</v>
      </c>
      <c r="EI3490">
        <v>2.8951501846313477</v>
      </c>
      <c r="EJ3490">
        <v>2.9802591800689697</v>
      </c>
      <c r="EK3490">
        <v>3.0439879894256592</v>
      </c>
      <c r="EL3490">
        <v>3.1398868560791016</v>
      </c>
      <c r="EM3490">
        <v>3.1166539192199707</v>
      </c>
      <c r="EN3490">
        <v>24.397897720336914</v>
      </c>
      <c r="EO3490">
        <v>75.304374694824219</v>
      </c>
      <c r="EP3490">
        <v>75.071868896484375</v>
      </c>
      <c r="EQ3490">
        <v>74.419418334960937</v>
      </c>
      <c r="ER3490">
        <v>74.393211364746094</v>
      </c>
      <c r="ES3490">
        <v>74.712738037109375</v>
      </c>
      <c r="ET3490">
        <v>25.442832946777344</v>
      </c>
      <c r="EU3490">
        <v>4.5553493499755859</v>
      </c>
      <c r="EV3490">
        <v>4.4435653686523437</v>
      </c>
      <c r="EW3490">
        <v>4.3551554679870605</v>
      </c>
      <c r="EX3490">
        <v>4.1288008689880371</v>
      </c>
      <c r="EY3490">
        <v>3.8128769397735596</v>
      </c>
      <c r="EZ3490">
        <v>69.358268737792969</v>
      </c>
      <c r="FA3490">
        <v>68.224998474121094</v>
      </c>
      <c r="FB3490">
        <v>67.128593444824219</v>
      </c>
      <c r="FC3490">
        <v>65.852615356445313</v>
      </c>
      <c r="FD3490">
        <v>64.981880187988281</v>
      </c>
      <c r="FE3490">
        <v>64.076087951660156</v>
      </c>
      <c r="FF3490">
        <v>63.252578735351563</v>
      </c>
      <c r="FG3490">
        <v>64.042922973632813</v>
      </c>
      <c r="FH3490">
        <v>66.9527587890625</v>
      </c>
      <c r="FI3490">
        <v>71.495704650878906</v>
      </c>
      <c r="FJ3490">
        <v>76.349861145019531</v>
      </c>
      <c r="FK3490">
        <v>80.739700317382812</v>
      </c>
      <c r="FL3490">
        <v>83.712928771972656</v>
      </c>
      <c r="FM3490">
        <v>85.517433166503906</v>
      </c>
      <c r="FN3490">
        <v>87.180374145507813</v>
      </c>
      <c r="FO3490">
        <v>87.922592163085938</v>
      </c>
      <c r="FP3490">
        <v>88.319038391113281</v>
      </c>
      <c r="FQ3490">
        <v>87.564178466796875</v>
      </c>
      <c r="FR3490">
        <v>86.49151611328125</v>
      </c>
      <c r="FS3490">
        <v>83.718193054199219</v>
      </c>
      <c r="FT3490">
        <v>79.944244384765625</v>
      </c>
      <c r="FU3490">
        <v>75.93017578125</v>
      </c>
      <c r="FV3490">
        <v>73.725662231445313</v>
      </c>
      <c r="FW3490">
        <v>71.9681396484375</v>
      </c>
      <c r="FX3490">
        <v>1131</v>
      </c>
      <c r="FY3490">
        <v>3.749273344874382E-2</v>
      </c>
      <c r="FZ3490">
        <v>1</v>
      </c>
    </row>
    <row r="3491" spans="1:182" x14ac:dyDescent="0.2">
      <c r="A3491" t="s">
        <v>245</v>
      </c>
      <c r="B3491" t="s">
        <v>252</v>
      </c>
      <c r="C3491" t="s">
        <v>217</v>
      </c>
      <c r="D3491" t="s">
        <v>42</v>
      </c>
      <c r="E3491">
        <v>2015</v>
      </c>
      <c r="F3491" t="s">
        <v>229</v>
      </c>
      <c r="G3491" t="s">
        <v>246</v>
      </c>
      <c r="H3491" t="s">
        <v>226</v>
      </c>
      <c r="I3491">
        <v>751.67</v>
      </c>
      <c r="L3491">
        <v>209.13806942759965</v>
      </c>
      <c r="M3491">
        <v>204.76511050913763</v>
      </c>
      <c r="N3491">
        <v>201.27219390565389</v>
      </c>
      <c r="O3491">
        <v>200.62422959366327</v>
      </c>
      <c r="P3491">
        <v>204.99362711302777</v>
      </c>
      <c r="Q3491">
        <v>214.05858791293318</v>
      </c>
      <c r="R3491">
        <v>225.70362690995555</v>
      </c>
      <c r="S3491">
        <v>231.60774022606125</v>
      </c>
      <c r="T3491">
        <v>237.8304489555571</v>
      </c>
      <c r="U3491">
        <v>243.89356422324843</v>
      </c>
      <c r="V3491">
        <v>251.91707524684008</v>
      </c>
      <c r="W3491">
        <v>255.40602874001522</v>
      </c>
      <c r="X3491">
        <v>255.00943635415013</v>
      </c>
      <c r="Y3491">
        <v>256.85058129045302</v>
      </c>
      <c r="Z3491">
        <v>258.29862176202778</v>
      </c>
      <c r="AA3491">
        <v>257.95983090239798</v>
      </c>
      <c r="AB3491">
        <v>256.40340417975204</v>
      </c>
      <c r="AC3491">
        <v>253.42570681917815</v>
      </c>
      <c r="AD3491">
        <v>253.17769975681884</v>
      </c>
      <c r="AE3491">
        <v>256.66097827492297</v>
      </c>
      <c r="AF3491">
        <v>254.24239466179779</v>
      </c>
      <c r="AG3491">
        <v>241.46159734406174</v>
      </c>
      <c r="AH3491">
        <v>227.7966104048912</v>
      </c>
      <c r="AI3491">
        <v>217.44214377565484</v>
      </c>
      <c r="AJ3491">
        <v>-4.3437671661376953</v>
      </c>
      <c r="AK3491">
        <v>-4.289970874786377</v>
      </c>
      <c r="AL3491">
        <v>-4.2551908493041992</v>
      </c>
      <c r="AM3491">
        <v>-4.2527322769165039</v>
      </c>
      <c r="AN3491">
        <v>-4.301905632019043</v>
      </c>
      <c r="AO3491">
        <v>-4.3984389305114746</v>
      </c>
      <c r="AP3491">
        <v>-4.4334249496459961</v>
      </c>
      <c r="AQ3491">
        <v>-4.4087328910827637</v>
      </c>
      <c r="AR3491">
        <v>-4.5107355117797852</v>
      </c>
      <c r="AS3491">
        <v>-4.6109309196472168</v>
      </c>
      <c r="AT3491">
        <v>-4.659334659576416</v>
      </c>
      <c r="AU3491">
        <v>-4.6301641464233398</v>
      </c>
      <c r="AV3491">
        <v>18.644132614135742</v>
      </c>
      <c r="AW3491">
        <v>68.951454162597656</v>
      </c>
      <c r="AX3491">
        <v>68.724861145019531</v>
      </c>
      <c r="AY3491">
        <v>67.784423828125</v>
      </c>
      <c r="AZ3491">
        <v>67.303817749023438</v>
      </c>
      <c r="BA3491">
        <v>67.533401489257812</v>
      </c>
      <c r="BB3491">
        <v>19.30229377746582</v>
      </c>
      <c r="BC3491">
        <v>-3.075969934463501</v>
      </c>
      <c r="BD3491">
        <v>-3.1681416034698486</v>
      </c>
      <c r="BE3491">
        <v>-3.0509111881256104</v>
      </c>
      <c r="BF3491">
        <v>-3.1725013256072998</v>
      </c>
      <c r="BG3491">
        <v>-3.61423659324646</v>
      </c>
      <c r="BH3491">
        <v>-2.1395294666290283</v>
      </c>
      <c r="BI3491">
        <v>-2.10532546043396</v>
      </c>
      <c r="BJ3491">
        <v>-2.0967841148376465</v>
      </c>
      <c r="BK3491">
        <v>-2.100618839263916</v>
      </c>
      <c r="BL3491">
        <v>-2.1505334377288818</v>
      </c>
      <c r="BM3491">
        <v>-2.2160065174102783</v>
      </c>
      <c r="BN3491">
        <v>-2.2577455043792725</v>
      </c>
      <c r="BO3491">
        <v>-2.212848424911499</v>
      </c>
      <c r="BP3491">
        <v>-2.2585413455963135</v>
      </c>
      <c r="BQ3491">
        <v>-2.3051800727844238</v>
      </c>
      <c r="BR3491">
        <v>-2.3135890960693359</v>
      </c>
      <c r="BS3491">
        <v>-2.3049857616424561</v>
      </c>
      <c r="BT3491">
        <v>21.542533874511719</v>
      </c>
      <c r="BU3491">
        <v>72.524398803710938</v>
      </c>
      <c r="BV3491">
        <v>72.288497924804688</v>
      </c>
      <c r="BW3491">
        <v>71.394187927246094</v>
      </c>
      <c r="BX3491">
        <v>70.9381103515625</v>
      </c>
      <c r="BY3491">
        <v>71.163238525390625</v>
      </c>
      <c r="BZ3491">
        <v>22.326023101806641</v>
      </c>
      <c r="CA3491">
        <v>-0.30591484904289246</v>
      </c>
      <c r="CB3491">
        <v>-0.38318005204200745</v>
      </c>
      <c r="CC3491">
        <v>-0.34271350502967834</v>
      </c>
      <c r="CD3491">
        <v>-0.54329538345336914</v>
      </c>
      <c r="CE3491">
        <v>-0.94299203157424927</v>
      </c>
      <c r="CF3491">
        <v>-0.6128813624382019</v>
      </c>
      <c r="CG3491">
        <v>-0.59224671125411987</v>
      </c>
      <c r="CH3491">
        <v>-0.60187792778015137</v>
      </c>
      <c r="CI3491">
        <v>-0.61007165908813477</v>
      </c>
      <c r="CJ3491">
        <v>-0.66049951314926147</v>
      </c>
      <c r="CK3491">
        <v>-0.7044602632522583</v>
      </c>
      <c r="CL3491">
        <v>-0.750876784324646</v>
      </c>
      <c r="CM3491">
        <v>-0.69198554754257202</v>
      </c>
      <c r="CN3491">
        <v>-0.69867819547653198</v>
      </c>
      <c r="CO3491">
        <v>-0.70822387933731079</v>
      </c>
      <c r="CP3491">
        <v>-0.68893307447433472</v>
      </c>
      <c r="CQ3491">
        <v>-0.69457423686981201</v>
      </c>
      <c r="CR3491">
        <v>23.549959182739258</v>
      </c>
      <c r="CS3491">
        <v>74.999008178710938</v>
      </c>
      <c r="CT3491">
        <v>74.756660461425781</v>
      </c>
      <c r="CU3491">
        <v>73.894302368164063</v>
      </c>
      <c r="CV3491">
        <v>73.455215454101563</v>
      </c>
      <c r="CW3491">
        <v>73.677253723144531</v>
      </c>
      <c r="CX3491">
        <v>24.420249938964844</v>
      </c>
      <c r="CY3491">
        <v>1.6126168966293335</v>
      </c>
      <c r="CZ3491">
        <v>1.5456757545471191</v>
      </c>
      <c r="DA3491">
        <v>1.5329759120941162</v>
      </c>
      <c r="DB3491">
        <v>1.2776846885681152</v>
      </c>
      <c r="DC3491">
        <v>0.9071037769317627</v>
      </c>
      <c r="DD3491">
        <v>0.91376680135726929</v>
      </c>
      <c r="DE3491">
        <v>0.92083203792572021</v>
      </c>
      <c r="DF3491">
        <v>0.89302819967269897</v>
      </c>
      <c r="DG3491">
        <v>0.88047569990158081</v>
      </c>
      <c r="DH3491">
        <v>0.82953441143035889</v>
      </c>
      <c r="DI3491">
        <v>0.80708593130111694</v>
      </c>
      <c r="DJ3491">
        <v>0.75599199533462524</v>
      </c>
      <c r="DK3491">
        <v>0.82887738943099976</v>
      </c>
      <c r="DL3491">
        <v>0.86118489503860474</v>
      </c>
      <c r="DM3491">
        <v>0.88873225450515747</v>
      </c>
      <c r="DN3491">
        <v>0.93572300672531128</v>
      </c>
      <c r="DO3491">
        <v>0.91583728790283203</v>
      </c>
      <c r="DP3491">
        <v>25.557382583618164</v>
      </c>
      <c r="DQ3491">
        <v>77.473617553710938</v>
      </c>
      <c r="DR3491">
        <v>77.224830627441406</v>
      </c>
      <c r="DS3491">
        <v>76.394416809082031</v>
      </c>
      <c r="DT3491">
        <v>75.972320556640625</v>
      </c>
      <c r="DU3491">
        <v>76.191268920898437</v>
      </c>
      <c r="DV3491">
        <v>26.514476776123047</v>
      </c>
      <c r="DW3491">
        <v>3.5311486721038818</v>
      </c>
      <c r="DX3491">
        <v>3.4745316505432129</v>
      </c>
      <c r="DY3491">
        <v>3.4086654186248779</v>
      </c>
      <c r="DZ3491">
        <v>3.0986647605895996</v>
      </c>
      <c r="EA3491">
        <v>2.7571995258331299</v>
      </c>
      <c r="EB3491">
        <v>3.118004322052002</v>
      </c>
      <c r="EC3491">
        <v>3.1054775714874268</v>
      </c>
      <c r="ED3491">
        <v>3.0514352321624756</v>
      </c>
      <c r="EE3491">
        <v>3.0325891971588135</v>
      </c>
      <c r="EF3491">
        <v>2.9809067249298096</v>
      </c>
      <c r="EG3491">
        <v>2.989518404006958</v>
      </c>
      <c r="EH3491">
        <v>2.931671142578125</v>
      </c>
      <c r="EI3491">
        <v>3.0247619152069092</v>
      </c>
      <c r="EJ3491">
        <v>3.1133794784545898</v>
      </c>
      <c r="EK3491">
        <v>3.1944832801818848</v>
      </c>
      <c r="EL3491">
        <v>3.281468391418457</v>
      </c>
      <c r="EM3491">
        <v>3.2410156726837158</v>
      </c>
      <c r="EN3491">
        <v>28.455785751342773</v>
      </c>
      <c r="EO3491">
        <v>81.046554565429688</v>
      </c>
      <c r="EP3491">
        <v>80.788459777832031</v>
      </c>
      <c r="EQ3491">
        <v>80.004188537597656</v>
      </c>
      <c r="ER3491">
        <v>79.606613159179688</v>
      </c>
      <c r="ES3491">
        <v>79.821098327636719</v>
      </c>
      <c r="ET3491">
        <v>29.538206100463867</v>
      </c>
      <c r="EU3491">
        <v>6.301203727722168</v>
      </c>
      <c r="EV3491">
        <v>6.259493350982666</v>
      </c>
      <c r="EW3491">
        <v>6.1168632507324219</v>
      </c>
      <c r="EX3491">
        <v>5.7278709411621094</v>
      </c>
      <c r="EY3491">
        <v>5.4284443855285645</v>
      </c>
      <c r="EZ3491">
        <v>76.29058837890625</v>
      </c>
      <c r="FA3491">
        <v>75.347549438476562</v>
      </c>
      <c r="FB3491">
        <v>74.479034423828125</v>
      </c>
      <c r="FC3491">
        <v>73.630577087402344</v>
      </c>
      <c r="FD3491">
        <v>72.781929016113281</v>
      </c>
      <c r="FE3491">
        <v>72.100944519042969</v>
      </c>
      <c r="FF3491">
        <v>71.486885070800781</v>
      </c>
      <c r="FG3491">
        <v>72.184776306152344</v>
      </c>
      <c r="FH3491">
        <v>74.742462158203125</v>
      </c>
      <c r="FI3491">
        <v>78.310226440429687</v>
      </c>
      <c r="FJ3491">
        <v>82.250617980957031</v>
      </c>
      <c r="FK3491">
        <v>86.076736450195313</v>
      </c>
      <c r="FL3491">
        <v>88.73443603515625</v>
      </c>
      <c r="FM3491">
        <v>90.4678955078125</v>
      </c>
      <c r="FN3491">
        <v>91.988304138183594</v>
      </c>
      <c r="FO3491">
        <v>92.538787841796875</v>
      </c>
      <c r="FP3491">
        <v>91.655952453613281</v>
      </c>
      <c r="FQ3491">
        <v>90.529884338378906</v>
      </c>
      <c r="FR3491">
        <v>89.91168212890625</v>
      </c>
      <c r="FS3491">
        <v>88.369895935058594</v>
      </c>
      <c r="FT3491">
        <v>85.739692687988281</v>
      </c>
      <c r="FU3491">
        <v>82.626670837402344</v>
      </c>
      <c r="FV3491">
        <v>80.446762084960938</v>
      </c>
      <c r="FW3491">
        <v>78.633865356445313</v>
      </c>
      <c r="FX3491">
        <v>1131</v>
      </c>
      <c r="FY3491">
        <v>3.749273344874382E-2</v>
      </c>
      <c r="FZ3491">
        <v>1</v>
      </c>
    </row>
    <row r="3492" spans="1:182" x14ac:dyDescent="0.2">
      <c r="A3492" t="s">
        <v>245</v>
      </c>
      <c r="B3492" t="s">
        <v>252</v>
      </c>
      <c r="C3492" t="s">
        <v>217</v>
      </c>
      <c r="D3492" t="s">
        <v>42</v>
      </c>
      <c r="E3492">
        <v>2016</v>
      </c>
      <c r="F3492" t="s">
        <v>229</v>
      </c>
      <c r="G3492" t="s">
        <v>246</v>
      </c>
      <c r="H3492" t="s">
        <v>226</v>
      </c>
      <c r="I3492">
        <v>751.67</v>
      </c>
      <c r="L3492">
        <v>209.13806942759965</v>
      </c>
      <c r="M3492">
        <v>204.76511050913763</v>
      </c>
      <c r="N3492">
        <v>201.27219390565389</v>
      </c>
      <c r="O3492">
        <v>200.62422959366327</v>
      </c>
      <c r="P3492">
        <v>204.99362711302777</v>
      </c>
      <c r="Q3492">
        <v>214.05858791293318</v>
      </c>
      <c r="R3492">
        <v>225.70362690995555</v>
      </c>
      <c r="S3492">
        <v>231.60774022606125</v>
      </c>
      <c r="T3492">
        <v>237.8304489555571</v>
      </c>
      <c r="U3492">
        <v>243.89356422324843</v>
      </c>
      <c r="V3492">
        <v>251.91707524684008</v>
      </c>
      <c r="W3492">
        <v>255.40602874001522</v>
      </c>
      <c r="X3492">
        <v>255.00943635415013</v>
      </c>
      <c r="Y3492">
        <v>256.85058129045302</v>
      </c>
      <c r="Z3492">
        <v>258.29862176202778</v>
      </c>
      <c r="AA3492">
        <v>257.95983090239798</v>
      </c>
      <c r="AB3492">
        <v>256.40340417975204</v>
      </c>
      <c r="AC3492">
        <v>253.42570681917815</v>
      </c>
      <c r="AD3492">
        <v>253.17769975681884</v>
      </c>
      <c r="AE3492">
        <v>256.66097827492297</v>
      </c>
      <c r="AF3492">
        <v>254.24239466179779</v>
      </c>
      <c r="AG3492">
        <v>241.46159734406174</v>
      </c>
      <c r="AH3492">
        <v>227.7966104048912</v>
      </c>
      <c r="AI3492">
        <v>217.44214377565484</v>
      </c>
      <c r="AJ3492">
        <v>-4.3437671661376953</v>
      </c>
      <c r="AK3492">
        <v>-4.289970874786377</v>
      </c>
      <c r="AL3492">
        <v>-4.2551908493041992</v>
      </c>
      <c r="AM3492">
        <v>-4.2527322769165039</v>
      </c>
      <c r="AN3492">
        <v>-4.301905632019043</v>
      </c>
      <c r="AO3492">
        <v>-4.3984389305114746</v>
      </c>
      <c r="AP3492">
        <v>-4.4334249496459961</v>
      </c>
      <c r="AQ3492">
        <v>-4.4087328910827637</v>
      </c>
      <c r="AR3492">
        <v>-4.5107355117797852</v>
      </c>
      <c r="AS3492">
        <v>-4.6109309196472168</v>
      </c>
      <c r="AT3492">
        <v>-4.659334659576416</v>
      </c>
      <c r="AU3492">
        <v>-4.6301641464233398</v>
      </c>
      <c r="AV3492">
        <v>18.644132614135742</v>
      </c>
      <c r="AW3492">
        <v>68.951454162597656</v>
      </c>
      <c r="AX3492">
        <v>68.724861145019531</v>
      </c>
      <c r="AY3492">
        <v>67.784423828125</v>
      </c>
      <c r="AZ3492">
        <v>67.303817749023438</v>
      </c>
      <c r="BA3492">
        <v>67.533401489257812</v>
      </c>
      <c r="BB3492">
        <v>19.30229377746582</v>
      </c>
      <c r="BC3492">
        <v>-3.075969934463501</v>
      </c>
      <c r="BD3492">
        <v>-3.1681416034698486</v>
      </c>
      <c r="BE3492">
        <v>-3.0509111881256104</v>
      </c>
      <c r="BF3492">
        <v>-3.1725013256072998</v>
      </c>
      <c r="BG3492">
        <v>-3.61423659324646</v>
      </c>
      <c r="BH3492">
        <v>-2.1395294666290283</v>
      </c>
      <c r="BI3492">
        <v>-2.10532546043396</v>
      </c>
      <c r="BJ3492">
        <v>-2.0967841148376465</v>
      </c>
      <c r="BK3492">
        <v>-2.100618839263916</v>
      </c>
      <c r="BL3492">
        <v>-2.1505334377288818</v>
      </c>
      <c r="BM3492">
        <v>-2.2160065174102783</v>
      </c>
      <c r="BN3492">
        <v>-2.2577455043792725</v>
      </c>
      <c r="BO3492">
        <v>-2.212848424911499</v>
      </c>
      <c r="BP3492">
        <v>-2.2585413455963135</v>
      </c>
      <c r="BQ3492">
        <v>-2.3051800727844238</v>
      </c>
      <c r="BR3492">
        <v>-2.3135890960693359</v>
      </c>
      <c r="BS3492">
        <v>-2.3049857616424561</v>
      </c>
      <c r="BT3492">
        <v>21.542533874511719</v>
      </c>
      <c r="BU3492">
        <v>72.524398803710938</v>
      </c>
      <c r="BV3492">
        <v>72.288497924804688</v>
      </c>
      <c r="BW3492">
        <v>71.394187927246094</v>
      </c>
      <c r="BX3492">
        <v>70.9381103515625</v>
      </c>
      <c r="BY3492">
        <v>71.163238525390625</v>
      </c>
      <c r="BZ3492">
        <v>22.326023101806641</v>
      </c>
      <c r="CA3492">
        <v>-0.30591484904289246</v>
      </c>
      <c r="CB3492">
        <v>-0.38318005204200745</v>
      </c>
      <c r="CC3492">
        <v>-0.34271350502967834</v>
      </c>
      <c r="CD3492">
        <v>-0.54329538345336914</v>
      </c>
      <c r="CE3492">
        <v>-0.94299203157424927</v>
      </c>
      <c r="CF3492">
        <v>-0.6128813624382019</v>
      </c>
      <c r="CG3492">
        <v>-0.59224671125411987</v>
      </c>
      <c r="CH3492">
        <v>-0.60187792778015137</v>
      </c>
      <c r="CI3492">
        <v>-0.61007165908813477</v>
      </c>
      <c r="CJ3492">
        <v>-0.66049951314926147</v>
      </c>
      <c r="CK3492">
        <v>-0.7044602632522583</v>
      </c>
      <c r="CL3492">
        <v>-0.750876784324646</v>
      </c>
      <c r="CM3492">
        <v>-0.69198554754257202</v>
      </c>
      <c r="CN3492">
        <v>-0.69867819547653198</v>
      </c>
      <c r="CO3492">
        <v>-0.70822387933731079</v>
      </c>
      <c r="CP3492">
        <v>-0.68893307447433472</v>
      </c>
      <c r="CQ3492">
        <v>-0.69457423686981201</v>
      </c>
      <c r="CR3492">
        <v>23.549959182739258</v>
      </c>
      <c r="CS3492">
        <v>74.999008178710938</v>
      </c>
      <c r="CT3492">
        <v>74.756660461425781</v>
      </c>
      <c r="CU3492">
        <v>73.894302368164063</v>
      </c>
      <c r="CV3492">
        <v>73.455215454101563</v>
      </c>
      <c r="CW3492">
        <v>73.677253723144531</v>
      </c>
      <c r="CX3492">
        <v>24.420249938964844</v>
      </c>
      <c r="CY3492">
        <v>1.6126168966293335</v>
      </c>
      <c r="CZ3492">
        <v>1.5456757545471191</v>
      </c>
      <c r="DA3492">
        <v>1.5329759120941162</v>
      </c>
      <c r="DB3492">
        <v>1.2776846885681152</v>
      </c>
      <c r="DC3492">
        <v>0.9071037769317627</v>
      </c>
      <c r="DD3492">
        <v>0.91376680135726929</v>
      </c>
      <c r="DE3492">
        <v>0.92083203792572021</v>
      </c>
      <c r="DF3492">
        <v>0.89302819967269897</v>
      </c>
      <c r="DG3492">
        <v>0.88047569990158081</v>
      </c>
      <c r="DH3492">
        <v>0.82953441143035889</v>
      </c>
      <c r="DI3492">
        <v>0.80708593130111694</v>
      </c>
      <c r="DJ3492">
        <v>0.75599199533462524</v>
      </c>
      <c r="DK3492">
        <v>0.82887738943099976</v>
      </c>
      <c r="DL3492">
        <v>0.86118489503860474</v>
      </c>
      <c r="DM3492">
        <v>0.88873225450515747</v>
      </c>
      <c r="DN3492">
        <v>0.93572300672531128</v>
      </c>
      <c r="DO3492">
        <v>0.91583728790283203</v>
      </c>
      <c r="DP3492">
        <v>25.557382583618164</v>
      </c>
      <c r="DQ3492">
        <v>77.473617553710938</v>
      </c>
      <c r="DR3492">
        <v>77.224830627441406</v>
      </c>
      <c r="DS3492">
        <v>76.394416809082031</v>
      </c>
      <c r="DT3492">
        <v>75.972320556640625</v>
      </c>
      <c r="DU3492">
        <v>76.191268920898437</v>
      </c>
      <c r="DV3492">
        <v>26.514476776123047</v>
      </c>
      <c r="DW3492">
        <v>3.5311486721038818</v>
      </c>
      <c r="DX3492">
        <v>3.4745316505432129</v>
      </c>
      <c r="DY3492">
        <v>3.4086654186248779</v>
      </c>
      <c r="DZ3492">
        <v>3.0986647605895996</v>
      </c>
      <c r="EA3492">
        <v>2.7571995258331299</v>
      </c>
      <c r="EB3492">
        <v>3.118004322052002</v>
      </c>
      <c r="EC3492">
        <v>3.1054775714874268</v>
      </c>
      <c r="ED3492">
        <v>3.0514352321624756</v>
      </c>
      <c r="EE3492">
        <v>3.0325891971588135</v>
      </c>
      <c r="EF3492">
        <v>2.9809067249298096</v>
      </c>
      <c r="EG3492">
        <v>2.989518404006958</v>
      </c>
      <c r="EH3492">
        <v>2.931671142578125</v>
      </c>
      <c r="EI3492">
        <v>3.0247619152069092</v>
      </c>
      <c r="EJ3492">
        <v>3.1133794784545898</v>
      </c>
      <c r="EK3492">
        <v>3.1944832801818848</v>
      </c>
      <c r="EL3492">
        <v>3.281468391418457</v>
      </c>
      <c r="EM3492">
        <v>3.2410156726837158</v>
      </c>
      <c r="EN3492">
        <v>28.455785751342773</v>
      </c>
      <c r="EO3492">
        <v>81.046554565429688</v>
      </c>
      <c r="EP3492">
        <v>80.788459777832031</v>
      </c>
      <c r="EQ3492">
        <v>80.004188537597656</v>
      </c>
      <c r="ER3492">
        <v>79.606613159179688</v>
      </c>
      <c r="ES3492">
        <v>79.821098327636719</v>
      </c>
      <c r="ET3492">
        <v>29.538206100463867</v>
      </c>
      <c r="EU3492">
        <v>6.301203727722168</v>
      </c>
      <c r="EV3492">
        <v>6.259493350982666</v>
      </c>
      <c r="EW3492">
        <v>6.1168632507324219</v>
      </c>
      <c r="EX3492">
        <v>5.7278709411621094</v>
      </c>
      <c r="EY3492">
        <v>5.4284443855285645</v>
      </c>
      <c r="EZ3492">
        <v>76.29058837890625</v>
      </c>
      <c r="FA3492">
        <v>75.347549438476562</v>
      </c>
      <c r="FB3492">
        <v>74.479034423828125</v>
      </c>
      <c r="FC3492">
        <v>73.630577087402344</v>
      </c>
      <c r="FD3492">
        <v>72.781929016113281</v>
      </c>
      <c r="FE3492">
        <v>72.100944519042969</v>
      </c>
      <c r="FF3492">
        <v>71.486885070800781</v>
      </c>
      <c r="FG3492">
        <v>72.184776306152344</v>
      </c>
      <c r="FH3492">
        <v>74.742462158203125</v>
      </c>
      <c r="FI3492">
        <v>78.310226440429687</v>
      </c>
      <c r="FJ3492">
        <v>82.250617980957031</v>
      </c>
      <c r="FK3492">
        <v>86.076736450195313</v>
      </c>
      <c r="FL3492">
        <v>88.73443603515625</v>
      </c>
      <c r="FM3492">
        <v>90.4678955078125</v>
      </c>
      <c r="FN3492">
        <v>91.988304138183594</v>
      </c>
      <c r="FO3492">
        <v>92.538787841796875</v>
      </c>
      <c r="FP3492">
        <v>91.655952453613281</v>
      </c>
      <c r="FQ3492">
        <v>90.529884338378906</v>
      </c>
      <c r="FR3492">
        <v>89.91168212890625</v>
      </c>
      <c r="FS3492">
        <v>88.369895935058594</v>
      </c>
      <c r="FT3492">
        <v>85.739692687988281</v>
      </c>
      <c r="FU3492">
        <v>82.626670837402344</v>
      </c>
      <c r="FV3492">
        <v>80.446762084960938</v>
      </c>
      <c r="FW3492">
        <v>78.633865356445313</v>
      </c>
      <c r="FX3492">
        <v>1131</v>
      </c>
      <c r="FY3492">
        <v>3.749273344874382E-2</v>
      </c>
      <c r="FZ3492">
        <v>1</v>
      </c>
    </row>
    <row r="3493" spans="1:182" x14ac:dyDescent="0.2">
      <c r="A3493" t="s">
        <v>245</v>
      </c>
      <c r="B3493" t="s">
        <v>252</v>
      </c>
      <c r="C3493" t="s">
        <v>217</v>
      </c>
      <c r="D3493" t="s">
        <v>42</v>
      </c>
      <c r="E3493">
        <v>2017</v>
      </c>
      <c r="F3493" t="s">
        <v>229</v>
      </c>
      <c r="G3493" t="s">
        <v>246</v>
      </c>
      <c r="H3493" t="s">
        <v>226</v>
      </c>
      <c r="I3493">
        <v>751.67</v>
      </c>
      <c r="L3493">
        <v>209.13806942759965</v>
      </c>
      <c r="M3493">
        <v>204.76511050913763</v>
      </c>
      <c r="N3493">
        <v>201.27219390565389</v>
      </c>
      <c r="O3493">
        <v>200.62422959366327</v>
      </c>
      <c r="P3493">
        <v>204.99362711302777</v>
      </c>
      <c r="Q3493">
        <v>214.05858791293318</v>
      </c>
      <c r="R3493">
        <v>225.70362690995555</v>
      </c>
      <c r="S3493">
        <v>231.60774022606125</v>
      </c>
      <c r="T3493">
        <v>237.8304489555571</v>
      </c>
      <c r="U3493">
        <v>243.89356422324843</v>
      </c>
      <c r="V3493">
        <v>251.91707524684008</v>
      </c>
      <c r="W3493">
        <v>255.40602874001522</v>
      </c>
      <c r="X3493">
        <v>255.00943635415013</v>
      </c>
      <c r="Y3493">
        <v>256.85058129045302</v>
      </c>
      <c r="Z3493">
        <v>258.29862176202778</v>
      </c>
      <c r="AA3493">
        <v>257.95983090239798</v>
      </c>
      <c r="AB3493">
        <v>256.40340417975204</v>
      </c>
      <c r="AC3493">
        <v>253.42570681917815</v>
      </c>
      <c r="AD3493">
        <v>253.17769975681884</v>
      </c>
      <c r="AE3493">
        <v>256.66097827492297</v>
      </c>
      <c r="AF3493">
        <v>254.24239466179779</v>
      </c>
      <c r="AG3493">
        <v>241.46159734406174</v>
      </c>
      <c r="AH3493">
        <v>227.7966104048912</v>
      </c>
      <c r="AI3493">
        <v>217.44214377565484</v>
      </c>
      <c r="AJ3493">
        <v>-4.3437671661376953</v>
      </c>
      <c r="AK3493">
        <v>-4.289970874786377</v>
      </c>
      <c r="AL3493">
        <v>-4.2551908493041992</v>
      </c>
      <c r="AM3493">
        <v>-4.2527322769165039</v>
      </c>
      <c r="AN3493">
        <v>-4.301905632019043</v>
      </c>
      <c r="AO3493">
        <v>-4.3984389305114746</v>
      </c>
      <c r="AP3493">
        <v>-4.4334249496459961</v>
      </c>
      <c r="AQ3493">
        <v>-4.4087328910827637</v>
      </c>
      <c r="AR3493">
        <v>-4.5107355117797852</v>
      </c>
      <c r="AS3493">
        <v>-4.6109309196472168</v>
      </c>
      <c r="AT3493">
        <v>-4.659334659576416</v>
      </c>
      <c r="AU3493">
        <v>-4.6301641464233398</v>
      </c>
      <c r="AV3493">
        <v>18.644132614135742</v>
      </c>
      <c r="AW3493">
        <v>68.951454162597656</v>
      </c>
      <c r="AX3493">
        <v>68.724861145019531</v>
      </c>
      <c r="AY3493">
        <v>67.784423828125</v>
      </c>
      <c r="AZ3493">
        <v>67.303817749023438</v>
      </c>
      <c r="BA3493">
        <v>67.533401489257812</v>
      </c>
      <c r="BB3493">
        <v>19.30229377746582</v>
      </c>
      <c r="BC3493">
        <v>-3.075969934463501</v>
      </c>
      <c r="BD3493">
        <v>-3.1681416034698486</v>
      </c>
      <c r="BE3493">
        <v>-3.0509111881256104</v>
      </c>
      <c r="BF3493">
        <v>-3.1725013256072998</v>
      </c>
      <c r="BG3493">
        <v>-3.61423659324646</v>
      </c>
      <c r="BH3493">
        <v>-2.1395294666290283</v>
      </c>
      <c r="BI3493">
        <v>-2.10532546043396</v>
      </c>
      <c r="BJ3493">
        <v>-2.0967841148376465</v>
      </c>
      <c r="BK3493">
        <v>-2.100618839263916</v>
      </c>
      <c r="BL3493">
        <v>-2.1505334377288818</v>
      </c>
      <c r="BM3493">
        <v>-2.2160065174102783</v>
      </c>
      <c r="BN3493">
        <v>-2.2577455043792725</v>
      </c>
      <c r="BO3493">
        <v>-2.212848424911499</v>
      </c>
      <c r="BP3493">
        <v>-2.2585413455963135</v>
      </c>
      <c r="BQ3493">
        <v>-2.3051800727844238</v>
      </c>
      <c r="BR3493">
        <v>-2.3135890960693359</v>
      </c>
      <c r="BS3493">
        <v>-2.3049857616424561</v>
      </c>
      <c r="BT3493">
        <v>21.542533874511719</v>
      </c>
      <c r="BU3493">
        <v>72.524398803710938</v>
      </c>
      <c r="BV3493">
        <v>72.288497924804688</v>
      </c>
      <c r="BW3493">
        <v>71.394187927246094</v>
      </c>
      <c r="BX3493">
        <v>70.9381103515625</v>
      </c>
      <c r="BY3493">
        <v>71.163238525390625</v>
      </c>
      <c r="BZ3493">
        <v>22.326023101806641</v>
      </c>
      <c r="CA3493">
        <v>-0.30591484904289246</v>
      </c>
      <c r="CB3493">
        <v>-0.38318005204200745</v>
      </c>
      <c r="CC3493">
        <v>-0.34271350502967834</v>
      </c>
      <c r="CD3493">
        <v>-0.54329538345336914</v>
      </c>
      <c r="CE3493">
        <v>-0.94299203157424927</v>
      </c>
      <c r="CF3493">
        <v>-0.6128813624382019</v>
      </c>
      <c r="CG3493">
        <v>-0.59224671125411987</v>
      </c>
      <c r="CH3493">
        <v>-0.60187792778015137</v>
      </c>
      <c r="CI3493">
        <v>-0.61007165908813477</v>
      </c>
      <c r="CJ3493">
        <v>-0.66049951314926147</v>
      </c>
      <c r="CK3493">
        <v>-0.7044602632522583</v>
      </c>
      <c r="CL3493">
        <v>-0.750876784324646</v>
      </c>
      <c r="CM3493">
        <v>-0.69198554754257202</v>
      </c>
      <c r="CN3493">
        <v>-0.69867819547653198</v>
      </c>
      <c r="CO3493">
        <v>-0.70822387933731079</v>
      </c>
      <c r="CP3493">
        <v>-0.68893307447433472</v>
      </c>
      <c r="CQ3493">
        <v>-0.69457423686981201</v>
      </c>
      <c r="CR3493">
        <v>23.549959182739258</v>
      </c>
      <c r="CS3493">
        <v>74.999008178710938</v>
      </c>
      <c r="CT3493">
        <v>74.756660461425781</v>
      </c>
      <c r="CU3493">
        <v>73.894302368164063</v>
      </c>
      <c r="CV3493">
        <v>73.455215454101563</v>
      </c>
      <c r="CW3493">
        <v>73.677253723144531</v>
      </c>
      <c r="CX3493">
        <v>24.420249938964844</v>
      </c>
      <c r="CY3493">
        <v>1.6126168966293335</v>
      </c>
      <c r="CZ3493">
        <v>1.5456757545471191</v>
      </c>
      <c r="DA3493">
        <v>1.5329759120941162</v>
      </c>
      <c r="DB3493">
        <v>1.2776846885681152</v>
      </c>
      <c r="DC3493">
        <v>0.9071037769317627</v>
      </c>
      <c r="DD3493">
        <v>0.91376680135726929</v>
      </c>
      <c r="DE3493">
        <v>0.92083203792572021</v>
      </c>
      <c r="DF3493">
        <v>0.89302819967269897</v>
      </c>
      <c r="DG3493">
        <v>0.88047569990158081</v>
      </c>
      <c r="DH3493">
        <v>0.82953441143035889</v>
      </c>
      <c r="DI3493">
        <v>0.80708593130111694</v>
      </c>
      <c r="DJ3493">
        <v>0.75599199533462524</v>
      </c>
      <c r="DK3493">
        <v>0.82887738943099976</v>
      </c>
      <c r="DL3493">
        <v>0.86118489503860474</v>
      </c>
      <c r="DM3493">
        <v>0.88873225450515747</v>
      </c>
      <c r="DN3493">
        <v>0.93572300672531128</v>
      </c>
      <c r="DO3493">
        <v>0.91583728790283203</v>
      </c>
      <c r="DP3493">
        <v>25.557382583618164</v>
      </c>
      <c r="DQ3493">
        <v>77.473617553710938</v>
      </c>
      <c r="DR3493">
        <v>77.224830627441406</v>
      </c>
      <c r="DS3493">
        <v>76.394416809082031</v>
      </c>
      <c r="DT3493">
        <v>75.972320556640625</v>
      </c>
      <c r="DU3493">
        <v>76.191268920898437</v>
      </c>
      <c r="DV3493">
        <v>26.514476776123047</v>
      </c>
      <c r="DW3493">
        <v>3.5311486721038818</v>
      </c>
      <c r="DX3493">
        <v>3.4745316505432129</v>
      </c>
      <c r="DY3493">
        <v>3.4086654186248779</v>
      </c>
      <c r="DZ3493">
        <v>3.0986647605895996</v>
      </c>
      <c r="EA3493">
        <v>2.7571995258331299</v>
      </c>
      <c r="EB3493">
        <v>3.118004322052002</v>
      </c>
      <c r="EC3493">
        <v>3.1054775714874268</v>
      </c>
      <c r="ED3493">
        <v>3.0514352321624756</v>
      </c>
      <c r="EE3493">
        <v>3.0325891971588135</v>
      </c>
      <c r="EF3493">
        <v>2.9809067249298096</v>
      </c>
      <c r="EG3493">
        <v>2.989518404006958</v>
      </c>
      <c r="EH3493">
        <v>2.931671142578125</v>
      </c>
      <c r="EI3493">
        <v>3.0247619152069092</v>
      </c>
      <c r="EJ3493">
        <v>3.1133794784545898</v>
      </c>
      <c r="EK3493">
        <v>3.1944832801818848</v>
      </c>
      <c r="EL3493">
        <v>3.281468391418457</v>
      </c>
      <c r="EM3493">
        <v>3.2410156726837158</v>
      </c>
      <c r="EN3493">
        <v>28.455785751342773</v>
      </c>
      <c r="EO3493">
        <v>81.046554565429688</v>
      </c>
      <c r="EP3493">
        <v>80.788459777832031</v>
      </c>
      <c r="EQ3493">
        <v>80.004188537597656</v>
      </c>
      <c r="ER3493">
        <v>79.606613159179688</v>
      </c>
      <c r="ES3493">
        <v>79.821098327636719</v>
      </c>
      <c r="ET3493">
        <v>29.538206100463867</v>
      </c>
      <c r="EU3493">
        <v>6.301203727722168</v>
      </c>
      <c r="EV3493">
        <v>6.259493350982666</v>
      </c>
      <c r="EW3493">
        <v>6.1168632507324219</v>
      </c>
      <c r="EX3493">
        <v>5.7278709411621094</v>
      </c>
      <c r="EY3493">
        <v>5.4284443855285645</v>
      </c>
      <c r="EZ3493">
        <v>76.29058837890625</v>
      </c>
      <c r="FA3493">
        <v>75.347549438476562</v>
      </c>
      <c r="FB3493">
        <v>74.479034423828125</v>
      </c>
      <c r="FC3493">
        <v>73.630577087402344</v>
      </c>
      <c r="FD3493">
        <v>72.781929016113281</v>
      </c>
      <c r="FE3493">
        <v>72.100944519042969</v>
      </c>
      <c r="FF3493">
        <v>71.486885070800781</v>
      </c>
      <c r="FG3493">
        <v>72.184776306152344</v>
      </c>
      <c r="FH3493">
        <v>74.742462158203125</v>
      </c>
      <c r="FI3493">
        <v>78.310226440429687</v>
      </c>
      <c r="FJ3493">
        <v>82.250617980957031</v>
      </c>
      <c r="FK3493">
        <v>86.076736450195313</v>
      </c>
      <c r="FL3493">
        <v>88.73443603515625</v>
      </c>
      <c r="FM3493">
        <v>90.4678955078125</v>
      </c>
      <c r="FN3493">
        <v>91.988304138183594</v>
      </c>
      <c r="FO3493">
        <v>92.538787841796875</v>
      </c>
      <c r="FP3493">
        <v>91.655952453613281</v>
      </c>
      <c r="FQ3493">
        <v>90.529884338378906</v>
      </c>
      <c r="FR3493">
        <v>89.91168212890625</v>
      </c>
      <c r="FS3493">
        <v>88.369895935058594</v>
      </c>
      <c r="FT3493">
        <v>85.739692687988281</v>
      </c>
      <c r="FU3493">
        <v>82.626670837402344</v>
      </c>
      <c r="FV3493">
        <v>80.446762084960938</v>
      </c>
      <c r="FW3493">
        <v>78.633865356445313</v>
      </c>
      <c r="FX3493">
        <v>1131</v>
      </c>
      <c r="FY3493">
        <v>3.749273344874382E-2</v>
      </c>
      <c r="FZ3493">
        <v>1</v>
      </c>
    </row>
    <row r="3494" spans="1:182" x14ac:dyDescent="0.2">
      <c r="A3494" t="s">
        <v>245</v>
      </c>
      <c r="B3494" t="s">
        <v>252</v>
      </c>
      <c r="C3494" t="s">
        <v>217</v>
      </c>
      <c r="D3494" t="s">
        <v>43</v>
      </c>
      <c r="E3494">
        <v>2015</v>
      </c>
      <c r="F3494" t="s">
        <v>229</v>
      </c>
      <c r="G3494" t="s">
        <v>246</v>
      </c>
      <c r="H3494" t="s">
        <v>226</v>
      </c>
      <c r="I3494">
        <v>751.67</v>
      </c>
      <c r="L3494">
        <v>207.11563969021924</v>
      </c>
      <c r="M3494">
        <v>202.49660041720063</v>
      </c>
      <c r="N3494">
        <v>198.79895009567946</v>
      </c>
      <c r="O3494">
        <v>198.15898093590064</v>
      </c>
      <c r="P3494">
        <v>202.61816618909185</v>
      </c>
      <c r="Q3494">
        <v>211.5262711842596</v>
      </c>
      <c r="R3494">
        <v>223.37011128998304</v>
      </c>
      <c r="S3494">
        <v>228.57037537879495</v>
      </c>
      <c r="T3494">
        <v>234.24893911301473</v>
      </c>
      <c r="U3494">
        <v>241.40285079670056</v>
      </c>
      <c r="V3494">
        <v>251.07930753166156</v>
      </c>
      <c r="W3494">
        <v>255.23170028916547</v>
      </c>
      <c r="X3494">
        <v>255.1113376107723</v>
      </c>
      <c r="Y3494">
        <v>257.38907210755764</v>
      </c>
      <c r="Z3494">
        <v>258.54241917999929</v>
      </c>
      <c r="AA3494">
        <v>257.98920009362666</v>
      </c>
      <c r="AB3494">
        <v>257.68614510236858</v>
      </c>
      <c r="AC3494">
        <v>254.94839817450099</v>
      </c>
      <c r="AD3494">
        <v>253.05264306932031</v>
      </c>
      <c r="AE3494">
        <v>254.41758879166915</v>
      </c>
      <c r="AF3494">
        <v>250.54267865895321</v>
      </c>
      <c r="AG3494">
        <v>238.57933798858136</v>
      </c>
      <c r="AH3494">
        <v>225.34042600675403</v>
      </c>
      <c r="AI3494">
        <v>215.28799238755551</v>
      </c>
      <c r="AJ3494">
        <v>-4.3679084777832031</v>
      </c>
      <c r="AK3494">
        <v>-4.3108067512512207</v>
      </c>
      <c r="AL3494">
        <v>-4.264223575592041</v>
      </c>
      <c r="AM3494">
        <v>-4.2721734046936035</v>
      </c>
      <c r="AN3494">
        <v>-4.3229184150695801</v>
      </c>
      <c r="AO3494">
        <v>-4.4171810150146484</v>
      </c>
      <c r="AP3494">
        <v>-4.4518160820007324</v>
      </c>
      <c r="AQ3494">
        <v>-4.4004545211791992</v>
      </c>
      <c r="AR3494">
        <v>-4.4676623344421387</v>
      </c>
      <c r="AS3494">
        <v>-4.5966129302978516</v>
      </c>
      <c r="AT3494">
        <v>-4.6738448143005371</v>
      </c>
      <c r="AU3494">
        <v>-4.6775131225585938</v>
      </c>
      <c r="AV3494">
        <v>18.561971664428711</v>
      </c>
      <c r="AW3494">
        <v>67.625221252441406</v>
      </c>
      <c r="AX3494">
        <v>67.312263488769531</v>
      </c>
      <c r="AY3494">
        <v>66.376693725585937</v>
      </c>
      <c r="AZ3494">
        <v>66.315010070800781</v>
      </c>
      <c r="BA3494">
        <v>66.659881591796875</v>
      </c>
      <c r="BB3494">
        <v>19.194511413574219</v>
      </c>
      <c r="BC3494">
        <v>-2.8765432834625244</v>
      </c>
      <c r="BD3494">
        <v>-2.978344202041626</v>
      </c>
      <c r="BE3494">
        <v>-2.8241264820098877</v>
      </c>
      <c r="BF3494">
        <v>-2.8690040111541748</v>
      </c>
      <c r="BG3494">
        <v>-3.332038402557373</v>
      </c>
      <c r="BH3494">
        <v>-2.117945671081543</v>
      </c>
      <c r="BI3494">
        <v>-2.0860748291015625</v>
      </c>
      <c r="BJ3494">
        <v>-2.07102370262146</v>
      </c>
      <c r="BK3494">
        <v>-2.0813212394714355</v>
      </c>
      <c r="BL3494">
        <v>-2.1288080215454102</v>
      </c>
      <c r="BM3494">
        <v>-2.1980960369110107</v>
      </c>
      <c r="BN3494">
        <v>-2.2382137775421143</v>
      </c>
      <c r="BO3494">
        <v>-2.1843161582946777</v>
      </c>
      <c r="BP3494">
        <v>-2.2077851295471191</v>
      </c>
      <c r="BQ3494">
        <v>-2.2665934562683105</v>
      </c>
      <c r="BR3494">
        <v>-2.2827694416046143</v>
      </c>
      <c r="BS3494">
        <v>-2.2930426597595215</v>
      </c>
      <c r="BT3494">
        <v>21.532085418701172</v>
      </c>
      <c r="BU3494">
        <v>71.220069885253906</v>
      </c>
      <c r="BV3494">
        <v>70.899337768554688</v>
      </c>
      <c r="BW3494">
        <v>70.015579223632812</v>
      </c>
      <c r="BX3494">
        <v>70.003959655761719</v>
      </c>
      <c r="BY3494">
        <v>70.347785949707031</v>
      </c>
      <c r="BZ3494">
        <v>22.300575256347656</v>
      </c>
      <c r="CA3494">
        <v>-1.6797672957181931E-2</v>
      </c>
      <c r="CB3494">
        <v>-0.14255762100219727</v>
      </c>
      <c r="CC3494">
        <v>-4.4842034578323364E-2</v>
      </c>
      <c r="CD3494">
        <v>-0.17252068221569061</v>
      </c>
      <c r="CE3494">
        <v>-0.58874601125717163</v>
      </c>
      <c r="CF3494">
        <v>-0.55962800979614258</v>
      </c>
      <c r="CG3494">
        <v>-0.54523223638534546</v>
      </c>
      <c r="CH3494">
        <v>-0.55202007293701172</v>
      </c>
      <c r="CI3494">
        <v>-0.56394368410110474</v>
      </c>
      <c r="CJ3494">
        <v>-0.60917383432388306</v>
      </c>
      <c r="CK3494">
        <v>-0.66116446256637573</v>
      </c>
      <c r="CL3494">
        <v>-0.70507949590682983</v>
      </c>
      <c r="CM3494">
        <v>-0.64942556619644165</v>
      </c>
      <c r="CN3494">
        <v>-0.64260095357894897</v>
      </c>
      <c r="CO3494">
        <v>-0.65282917022705078</v>
      </c>
      <c r="CP3494">
        <v>-0.62671792507171631</v>
      </c>
      <c r="CQ3494">
        <v>-0.64156544208526611</v>
      </c>
      <c r="CR3494">
        <v>23.589176177978516</v>
      </c>
      <c r="CS3494">
        <v>73.709846496582031</v>
      </c>
      <c r="CT3494">
        <v>73.383735656738281</v>
      </c>
      <c r="CU3494">
        <v>72.535858154296875</v>
      </c>
      <c r="CV3494">
        <v>72.558914184570313</v>
      </c>
      <c r="CW3494">
        <v>72.902015686035156</v>
      </c>
      <c r="CX3494">
        <v>24.451826095581055</v>
      </c>
      <c r="CY3494">
        <v>1.9638533592224121</v>
      </c>
      <c r="CZ3494">
        <v>1.8214994668960571</v>
      </c>
      <c r="DA3494">
        <v>1.8800820112228394</v>
      </c>
      <c r="DB3494">
        <v>1.695055365562439</v>
      </c>
      <c r="DC3494">
        <v>1.3112499713897705</v>
      </c>
      <c r="DD3494">
        <v>0.99868959188461304</v>
      </c>
      <c r="DE3494">
        <v>0.99561035633087158</v>
      </c>
      <c r="DF3494">
        <v>0.96698349714279175</v>
      </c>
      <c r="DG3494">
        <v>0.95343387126922607</v>
      </c>
      <c r="DH3494">
        <v>0.91046035289764404</v>
      </c>
      <c r="DI3494">
        <v>0.8757670521736145</v>
      </c>
      <c r="DJ3494">
        <v>0.82805466651916504</v>
      </c>
      <c r="DK3494">
        <v>0.88546514511108398</v>
      </c>
      <c r="DL3494">
        <v>0.92258328199386597</v>
      </c>
      <c r="DM3494">
        <v>0.96093523502349854</v>
      </c>
      <c r="DN3494">
        <v>1.0293335914611816</v>
      </c>
      <c r="DO3494">
        <v>1.0099116563796997</v>
      </c>
      <c r="DP3494">
        <v>25.646268844604492</v>
      </c>
      <c r="DQ3494">
        <v>76.199630737304687</v>
      </c>
      <c r="DR3494">
        <v>75.868133544921875</v>
      </c>
      <c r="DS3494">
        <v>75.056137084960938</v>
      </c>
      <c r="DT3494">
        <v>75.113868713378906</v>
      </c>
      <c r="DU3494">
        <v>75.456245422363281</v>
      </c>
      <c r="DV3494">
        <v>26.603076934814453</v>
      </c>
      <c r="DW3494">
        <v>3.9445044994354248</v>
      </c>
      <c r="DX3494">
        <v>3.7855565547943115</v>
      </c>
      <c r="DY3494">
        <v>3.8050060272216797</v>
      </c>
      <c r="DZ3494">
        <v>3.562631368637085</v>
      </c>
      <c r="EA3494">
        <v>3.2112460136413574</v>
      </c>
      <c r="EB3494">
        <v>3.2486526966094971</v>
      </c>
      <c r="EC3494">
        <v>3.2203423976898193</v>
      </c>
      <c r="ED3494">
        <v>3.1601834297180176</v>
      </c>
      <c r="EE3494">
        <v>3.1442861557006836</v>
      </c>
      <c r="EF3494">
        <v>3.1045706272125244</v>
      </c>
      <c r="EG3494">
        <v>3.0948519706726074</v>
      </c>
      <c r="EH3494">
        <v>3.0416569709777832</v>
      </c>
      <c r="EI3494">
        <v>3.1016035079956055</v>
      </c>
      <c r="EJ3494">
        <v>3.1824605464935303</v>
      </c>
      <c r="EK3494">
        <v>3.29095458984375</v>
      </c>
      <c r="EL3494">
        <v>3.4204087257385254</v>
      </c>
      <c r="EM3494">
        <v>3.3943822383880615</v>
      </c>
      <c r="EN3494">
        <v>28.616382598876953</v>
      </c>
      <c r="EO3494">
        <v>79.794479370117188</v>
      </c>
      <c r="EP3494">
        <v>79.455207824707031</v>
      </c>
      <c r="EQ3494">
        <v>78.695014953613281</v>
      </c>
      <c r="ER3494">
        <v>78.802818298339844</v>
      </c>
      <c r="ES3494">
        <v>79.144142150878906</v>
      </c>
      <c r="ET3494">
        <v>29.709140777587891</v>
      </c>
      <c r="EU3494">
        <v>6.8042502403259277</v>
      </c>
      <c r="EV3494">
        <v>6.6213431358337402</v>
      </c>
      <c r="EW3494">
        <v>6.5842905044555664</v>
      </c>
      <c r="EX3494">
        <v>6.2591147422790527</v>
      </c>
      <c r="EY3494">
        <v>5.9545383453369141</v>
      </c>
      <c r="EZ3494">
        <v>76.296516418457031</v>
      </c>
      <c r="FA3494">
        <v>74.932754516601563</v>
      </c>
      <c r="FB3494">
        <v>73.745887756347656</v>
      </c>
      <c r="FC3494">
        <v>72.942359924316406</v>
      </c>
      <c r="FD3494">
        <v>72.208999633789063</v>
      </c>
      <c r="FE3494">
        <v>71.372428894042969</v>
      </c>
      <c r="FF3494">
        <v>70.871002197265625</v>
      </c>
      <c r="FG3494">
        <v>70.740867614746094</v>
      </c>
      <c r="FH3494">
        <v>72.777763366699219</v>
      </c>
      <c r="FI3494">
        <v>77.632553100585937</v>
      </c>
      <c r="FJ3494">
        <v>82.720405578613281</v>
      </c>
      <c r="FK3494">
        <v>87.259346008300781</v>
      </c>
      <c r="FL3494">
        <v>90.3934326171875</v>
      </c>
      <c r="FM3494">
        <v>92.457130432128906</v>
      </c>
      <c r="FN3494">
        <v>93.836029052734375</v>
      </c>
      <c r="FO3494">
        <v>94.355316162109375</v>
      </c>
      <c r="FP3494">
        <v>94.284950256347656</v>
      </c>
      <c r="FQ3494">
        <v>93.44842529296875</v>
      </c>
      <c r="FR3494">
        <v>91.656448364257813</v>
      </c>
      <c r="FS3494">
        <v>88.401145935058594</v>
      </c>
      <c r="FT3494">
        <v>84.32952880859375</v>
      </c>
      <c r="FU3494">
        <v>81.477569580078125</v>
      </c>
      <c r="FV3494">
        <v>79.795928955078125</v>
      </c>
      <c r="FW3494">
        <v>78.395278930664062</v>
      </c>
      <c r="FX3494">
        <v>1131</v>
      </c>
      <c r="FY3494">
        <v>3.749273344874382E-2</v>
      </c>
      <c r="FZ3494">
        <v>1</v>
      </c>
    </row>
    <row r="3495" spans="1:182" x14ac:dyDescent="0.2">
      <c r="A3495" t="s">
        <v>245</v>
      </c>
      <c r="B3495" t="s">
        <v>252</v>
      </c>
      <c r="C3495" t="s">
        <v>217</v>
      </c>
      <c r="D3495" t="s">
        <v>43</v>
      </c>
      <c r="E3495">
        <v>2016</v>
      </c>
      <c r="F3495" t="s">
        <v>229</v>
      </c>
      <c r="G3495" t="s">
        <v>246</v>
      </c>
      <c r="H3495" t="s">
        <v>226</v>
      </c>
      <c r="I3495">
        <v>751.67</v>
      </c>
      <c r="L3495">
        <v>207.11563969021924</v>
      </c>
      <c r="M3495">
        <v>202.49660041720063</v>
      </c>
      <c r="N3495">
        <v>198.79895009567946</v>
      </c>
      <c r="O3495">
        <v>198.15898093590064</v>
      </c>
      <c r="P3495">
        <v>202.61816618909185</v>
      </c>
      <c r="Q3495">
        <v>211.5262711842596</v>
      </c>
      <c r="R3495">
        <v>223.37011128998304</v>
      </c>
      <c r="S3495">
        <v>228.57037537879495</v>
      </c>
      <c r="T3495">
        <v>234.24893911301473</v>
      </c>
      <c r="U3495">
        <v>241.40285079670056</v>
      </c>
      <c r="V3495">
        <v>251.07930753166156</v>
      </c>
      <c r="W3495">
        <v>255.23170028916547</v>
      </c>
      <c r="X3495">
        <v>255.1113376107723</v>
      </c>
      <c r="Y3495">
        <v>257.38907210755764</v>
      </c>
      <c r="Z3495">
        <v>258.54241917999929</v>
      </c>
      <c r="AA3495">
        <v>257.98920009362666</v>
      </c>
      <c r="AB3495">
        <v>257.68614510236858</v>
      </c>
      <c r="AC3495">
        <v>254.94839817450099</v>
      </c>
      <c r="AD3495">
        <v>253.05264306932031</v>
      </c>
      <c r="AE3495">
        <v>254.41758879166915</v>
      </c>
      <c r="AF3495">
        <v>250.54267865895321</v>
      </c>
      <c r="AG3495">
        <v>238.57933798858136</v>
      </c>
      <c r="AH3495">
        <v>225.34042600675403</v>
      </c>
      <c r="AI3495">
        <v>215.28799238755551</v>
      </c>
      <c r="AJ3495">
        <v>-4.3679084777832031</v>
      </c>
      <c r="AK3495">
        <v>-4.3108067512512207</v>
      </c>
      <c r="AL3495">
        <v>-4.264223575592041</v>
      </c>
      <c r="AM3495">
        <v>-4.2721734046936035</v>
      </c>
      <c r="AN3495">
        <v>-4.3229184150695801</v>
      </c>
      <c r="AO3495">
        <v>-4.4171810150146484</v>
      </c>
      <c r="AP3495">
        <v>-4.4518160820007324</v>
      </c>
      <c r="AQ3495">
        <v>-4.4004545211791992</v>
      </c>
      <c r="AR3495">
        <v>-4.4676623344421387</v>
      </c>
      <c r="AS3495">
        <v>-4.5966129302978516</v>
      </c>
      <c r="AT3495">
        <v>-4.6738448143005371</v>
      </c>
      <c r="AU3495">
        <v>-4.6775131225585938</v>
      </c>
      <c r="AV3495">
        <v>18.561971664428711</v>
      </c>
      <c r="AW3495">
        <v>67.625221252441406</v>
      </c>
      <c r="AX3495">
        <v>67.312263488769531</v>
      </c>
      <c r="AY3495">
        <v>66.376693725585937</v>
      </c>
      <c r="AZ3495">
        <v>66.315010070800781</v>
      </c>
      <c r="BA3495">
        <v>66.659881591796875</v>
      </c>
      <c r="BB3495">
        <v>19.194511413574219</v>
      </c>
      <c r="BC3495">
        <v>-2.8765432834625244</v>
      </c>
      <c r="BD3495">
        <v>-2.978344202041626</v>
      </c>
      <c r="BE3495">
        <v>-2.8241264820098877</v>
      </c>
      <c r="BF3495">
        <v>-2.8690040111541748</v>
      </c>
      <c r="BG3495">
        <v>-3.332038402557373</v>
      </c>
      <c r="BH3495">
        <v>-2.117945671081543</v>
      </c>
      <c r="BI3495">
        <v>-2.0860748291015625</v>
      </c>
      <c r="BJ3495">
        <v>-2.07102370262146</v>
      </c>
      <c r="BK3495">
        <v>-2.0813212394714355</v>
      </c>
      <c r="BL3495">
        <v>-2.1288080215454102</v>
      </c>
      <c r="BM3495">
        <v>-2.1980960369110107</v>
      </c>
      <c r="BN3495">
        <v>-2.2382137775421143</v>
      </c>
      <c r="BO3495">
        <v>-2.1843161582946777</v>
      </c>
      <c r="BP3495">
        <v>-2.2077851295471191</v>
      </c>
      <c r="BQ3495">
        <v>-2.2665934562683105</v>
      </c>
      <c r="BR3495">
        <v>-2.2827694416046143</v>
      </c>
      <c r="BS3495">
        <v>-2.2930426597595215</v>
      </c>
      <c r="BT3495">
        <v>21.532085418701172</v>
      </c>
      <c r="BU3495">
        <v>71.220069885253906</v>
      </c>
      <c r="BV3495">
        <v>70.899337768554688</v>
      </c>
      <c r="BW3495">
        <v>70.015579223632812</v>
      </c>
      <c r="BX3495">
        <v>70.003959655761719</v>
      </c>
      <c r="BY3495">
        <v>70.347785949707031</v>
      </c>
      <c r="BZ3495">
        <v>22.300575256347656</v>
      </c>
      <c r="CA3495">
        <v>-1.6797672957181931E-2</v>
      </c>
      <c r="CB3495">
        <v>-0.14255762100219727</v>
      </c>
      <c r="CC3495">
        <v>-4.4842034578323364E-2</v>
      </c>
      <c r="CD3495">
        <v>-0.17252068221569061</v>
      </c>
      <c r="CE3495">
        <v>-0.58874601125717163</v>
      </c>
      <c r="CF3495">
        <v>-0.55962800979614258</v>
      </c>
      <c r="CG3495">
        <v>-0.54523223638534546</v>
      </c>
      <c r="CH3495">
        <v>-0.55202007293701172</v>
      </c>
      <c r="CI3495">
        <v>-0.56394368410110474</v>
      </c>
      <c r="CJ3495">
        <v>-0.60917383432388306</v>
      </c>
      <c r="CK3495">
        <v>-0.66116446256637573</v>
      </c>
      <c r="CL3495">
        <v>-0.70507949590682983</v>
      </c>
      <c r="CM3495">
        <v>-0.64942556619644165</v>
      </c>
      <c r="CN3495">
        <v>-0.64260095357894897</v>
      </c>
      <c r="CO3495">
        <v>-0.65282917022705078</v>
      </c>
      <c r="CP3495">
        <v>-0.62671792507171631</v>
      </c>
      <c r="CQ3495">
        <v>-0.64156544208526611</v>
      </c>
      <c r="CR3495">
        <v>23.589176177978516</v>
      </c>
      <c r="CS3495">
        <v>73.709846496582031</v>
      </c>
      <c r="CT3495">
        <v>73.383735656738281</v>
      </c>
      <c r="CU3495">
        <v>72.535858154296875</v>
      </c>
      <c r="CV3495">
        <v>72.558914184570313</v>
      </c>
      <c r="CW3495">
        <v>72.902015686035156</v>
      </c>
      <c r="CX3495">
        <v>24.451826095581055</v>
      </c>
      <c r="CY3495">
        <v>1.9638533592224121</v>
      </c>
      <c r="CZ3495">
        <v>1.8214994668960571</v>
      </c>
      <c r="DA3495">
        <v>1.8800820112228394</v>
      </c>
      <c r="DB3495">
        <v>1.695055365562439</v>
      </c>
      <c r="DC3495">
        <v>1.3112499713897705</v>
      </c>
      <c r="DD3495">
        <v>0.99868959188461304</v>
      </c>
      <c r="DE3495">
        <v>0.99561035633087158</v>
      </c>
      <c r="DF3495">
        <v>0.96698349714279175</v>
      </c>
      <c r="DG3495">
        <v>0.95343387126922607</v>
      </c>
      <c r="DH3495">
        <v>0.91046035289764404</v>
      </c>
      <c r="DI3495">
        <v>0.8757670521736145</v>
      </c>
      <c r="DJ3495">
        <v>0.82805466651916504</v>
      </c>
      <c r="DK3495">
        <v>0.88546514511108398</v>
      </c>
      <c r="DL3495">
        <v>0.92258328199386597</v>
      </c>
      <c r="DM3495">
        <v>0.96093523502349854</v>
      </c>
      <c r="DN3495">
        <v>1.0293335914611816</v>
      </c>
      <c r="DO3495">
        <v>1.0099116563796997</v>
      </c>
      <c r="DP3495">
        <v>25.646268844604492</v>
      </c>
      <c r="DQ3495">
        <v>76.199630737304687</v>
      </c>
      <c r="DR3495">
        <v>75.868133544921875</v>
      </c>
      <c r="DS3495">
        <v>75.056137084960938</v>
      </c>
      <c r="DT3495">
        <v>75.113868713378906</v>
      </c>
      <c r="DU3495">
        <v>75.456245422363281</v>
      </c>
      <c r="DV3495">
        <v>26.603076934814453</v>
      </c>
      <c r="DW3495">
        <v>3.9445044994354248</v>
      </c>
      <c r="DX3495">
        <v>3.7855565547943115</v>
      </c>
      <c r="DY3495">
        <v>3.8050060272216797</v>
      </c>
      <c r="DZ3495">
        <v>3.562631368637085</v>
      </c>
      <c r="EA3495">
        <v>3.2112460136413574</v>
      </c>
      <c r="EB3495">
        <v>3.2486526966094971</v>
      </c>
      <c r="EC3495">
        <v>3.2203423976898193</v>
      </c>
      <c r="ED3495">
        <v>3.1601834297180176</v>
      </c>
      <c r="EE3495">
        <v>3.1442861557006836</v>
      </c>
      <c r="EF3495">
        <v>3.1045706272125244</v>
      </c>
      <c r="EG3495">
        <v>3.0948519706726074</v>
      </c>
      <c r="EH3495">
        <v>3.0416569709777832</v>
      </c>
      <c r="EI3495">
        <v>3.1016035079956055</v>
      </c>
      <c r="EJ3495">
        <v>3.1824605464935303</v>
      </c>
      <c r="EK3495">
        <v>3.29095458984375</v>
      </c>
      <c r="EL3495">
        <v>3.4204087257385254</v>
      </c>
      <c r="EM3495">
        <v>3.3943822383880615</v>
      </c>
      <c r="EN3495">
        <v>28.616382598876953</v>
      </c>
      <c r="EO3495">
        <v>79.794479370117188</v>
      </c>
      <c r="EP3495">
        <v>79.455207824707031</v>
      </c>
      <c r="EQ3495">
        <v>78.695014953613281</v>
      </c>
      <c r="ER3495">
        <v>78.802818298339844</v>
      </c>
      <c r="ES3495">
        <v>79.144142150878906</v>
      </c>
      <c r="ET3495">
        <v>29.709140777587891</v>
      </c>
      <c r="EU3495">
        <v>6.8042502403259277</v>
      </c>
      <c r="EV3495">
        <v>6.6213431358337402</v>
      </c>
      <c r="EW3495">
        <v>6.5842905044555664</v>
      </c>
      <c r="EX3495">
        <v>6.2591147422790527</v>
      </c>
      <c r="EY3495">
        <v>5.9545383453369141</v>
      </c>
      <c r="EZ3495">
        <v>76.296516418457031</v>
      </c>
      <c r="FA3495">
        <v>74.932754516601563</v>
      </c>
      <c r="FB3495">
        <v>73.745887756347656</v>
      </c>
      <c r="FC3495">
        <v>72.942359924316406</v>
      </c>
      <c r="FD3495">
        <v>72.208999633789063</v>
      </c>
      <c r="FE3495">
        <v>71.372428894042969</v>
      </c>
      <c r="FF3495">
        <v>70.871002197265625</v>
      </c>
      <c r="FG3495">
        <v>70.740867614746094</v>
      </c>
      <c r="FH3495">
        <v>72.777763366699219</v>
      </c>
      <c r="FI3495">
        <v>77.632553100585937</v>
      </c>
      <c r="FJ3495">
        <v>82.720405578613281</v>
      </c>
      <c r="FK3495">
        <v>87.259346008300781</v>
      </c>
      <c r="FL3495">
        <v>90.3934326171875</v>
      </c>
      <c r="FM3495">
        <v>92.457130432128906</v>
      </c>
      <c r="FN3495">
        <v>93.836029052734375</v>
      </c>
      <c r="FO3495">
        <v>94.355316162109375</v>
      </c>
      <c r="FP3495">
        <v>94.284950256347656</v>
      </c>
      <c r="FQ3495">
        <v>93.44842529296875</v>
      </c>
      <c r="FR3495">
        <v>91.656448364257813</v>
      </c>
      <c r="FS3495">
        <v>88.401145935058594</v>
      </c>
      <c r="FT3495">
        <v>84.32952880859375</v>
      </c>
      <c r="FU3495">
        <v>81.477569580078125</v>
      </c>
      <c r="FV3495">
        <v>79.795928955078125</v>
      </c>
      <c r="FW3495">
        <v>78.395278930664062</v>
      </c>
      <c r="FX3495">
        <v>1131</v>
      </c>
      <c r="FY3495">
        <v>3.749273344874382E-2</v>
      </c>
      <c r="FZ3495">
        <v>1</v>
      </c>
    </row>
    <row r="3496" spans="1:182" x14ac:dyDescent="0.2">
      <c r="A3496" t="s">
        <v>245</v>
      </c>
      <c r="B3496" t="s">
        <v>252</v>
      </c>
      <c r="C3496" t="s">
        <v>217</v>
      </c>
      <c r="D3496" t="s">
        <v>43</v>
      </c>
      <c r="E3496">
        <v>2017</v>
      </c>
      <c r="F3496" t="s">
        <v>229</v>
      </c>
      <c r="G3496" t="s">
        <v>246</v>
      </c>
      <c r="H3496" t="s">
        <v>226</v>
      </c>
      <c r="I3496">
        <v>751.67</v>
      </c>
      <c r="L3496">
        <v>207.11563969021924</v>
      </c>
      <c r="M3496">
        <v>202.49660041720063</v>
      </c>
      <c r="N3496">
        <v>198.79895009567946</v>
      </c>
      <c r="O3496">
        <v>198.15898093590064</v>
      </c>
      <c r="P3496">
        <v>202.61816618909185</v>
      </c>
      <c r="Q3496">
        <v>211.5262711842596</v>
      </c>
      <c r="R3496">
        <v>223.37011128998304</v>
      </c>
      <c r="S3496">
        <v>228.57037537879495</v>
      </c>
      <c r="T3496">
        <v>234.24893911301473</v>
      </c>
      <c r="U3496">
        <v>241.40285079670056</v>
      </c>
      <c r="V3496">
        <v>251.07930753166156</v>
      </c>
      <c r="W3496">
        <v>255.23170028916547</v>
      </c>
      <c r="X3496">
        <v>255.1113376107723</v>
      </c>
      <c r="Y3496">
        <v>257.38907210755764</v>
      </c>
      <c r="Z3496">
        <v>258.54241917999929</v>
      </c>
      <c r="AA3496">
        <v>257.98920009362666</v>
      </c>
      <c r="AB3496">
        <v>257.68614510236858</v>
      </c>
      <c r="AC3496">
        <v>254.94839817450099</v>
      </c>
      <c r="AD3496">
        <v>253.05264306932031</v>
      </c>
      <c r="AE3496">
        <v>254.41758879166915</v>
      </c>
      <c r="AF3496">
        <v>250.54267865895321</v>
      </c>
      <c r="AG3496">
        <v>238.57933798858136</v>
      </c>
      <c r="AH3496">
        <v>225.34042600675403</v>
      </c>
      <c r="AI3496">
        <v>215.28799238755551</v>
      </c>
      <c r="AJ3496">
        <v>-4.3679084777832031</v>
      </c>
      <c r="AK3496">
        <v>-4.3108067512512207</v>
      </c>
      <c r="AL3496">
        <v>-4.264223575592041</v>
      </c>
      <c r="AM3496">
        <v>-4.2721734046936035</v>
      </c>
      <c r="AN3496">
        <v>-4.3229184150695801</v>
      </c>
      <c r="AO3496">
        <v>-4.4171810150146484</v>
      </c>
      <c r="AP3496">
        <v>-4.4518160820007324</v>
      </c>
      <c r="AQ3496">
        <v>-4.4004545211791992</v>
      </c>
      <c r="AR3496">
        <v>-4.4676623344421387</v>
      </c>
      <c r="AS3496">
        <v>-4.5966129302978516</v>
      </c>
      <c r="AT3496">
        <v>-4.6738448143005371</v>
      </c>
      <c r="AU3496">
        <v>-4.6775131225585938</v>
      </c>
      <c r="AV3496">
        <v>18.561971664428711</v>
      </c>
      <c r="AW3496">
        <v>67.625221252441406</v>
      </c>
      <c r="AX3496">
        <v>67.312263488769531</v>
      </c>
      <c r="AY3496">
        <v>66.376693725585937</v>
      </c>
      <c r="AZ3496">
        <v>66.315010070800781</v>
      </c>
      <c r="BA3496">
        <v>66.659881591796875</v>
      </c>
      <c r="BB3496">
        <v>19.194511413574219</v>
      </c>
      <c r="BC3496">
        <v>-2.8765432834625244</v>
      </c>
      <c r="BD3496">
        <v>-2.978344202041626</v>
      </c>
      <c r="BE3496">
        <v>-2.8241264820098877</v>
      </c>
      <c r="BF3496">
        <v>-2.8690040111541748</v>
      </c>
      <c r="BG3496">
        <v>-3.332038402557373</v>
      </c>
      <c r="BH3496">
        <v>-2.117945671081543</v>
      </c>
      <c r="BI3496">
        <v>-2.0860748291015625</v>
      </c>
      <c r="BJ3496">
        <v>-2.07102370262146</v>
      </c>
      <c r="BK3496">
        <v>-2.0813212394714355</v>
      </c>
      <c r="BL3496">
        <v>-2.1288080215454102</v>
      </c>
      <c r="BM3496">
        <v>-2.1980960369110107</v>
      </c>
      <c r="BN3496">
        <v>-2.2382137775421143</v>
      </c>
      <c r="BO3496">
        <v>-2.1843161582946777</v>
      </c>
      <c r="BP3496">
        <v>-2.2077851295471191</v>
      </c>
      <c r="BQ3496">
        <v>-2.2665934562683105</v>
      </c>
      <c r="BR3496">
        <v>-2.2827694416046143</v>
      </c>
      <c r="BS3496">
        <v>-2.2930426597595215</v>
      </c>
      <c r="BT3496">
        <v>21.532085418701172</v>
      </c>
      <c r="BU3496">
        <v>71.220069885253906</v>
      </c>
      <c r="BV3496">
        <v>70.899337768554688</v>
      </c>
      <c r="BW3496">
        <v>70.015579223632812</v>
      </c>
      <c r="BX3496">
        <v>70.003959655761719</v>
      </c>
      <c r="BY3496">
        <v>70.347785949707031</v>
      </c>
      <c r="BZ3496">
        <v>22.300575256347656</v>
      </c>
      <c r="CA3496">
        <v>-1.6797672957181931E-2</v>
      </c>
      <c r="CB3496">
        <v>-0.14255762100219727</v>
      </c>
      <c r="CC3496">
        <v>-4.4842034578323364E-2</v>
      </c>
      <c r="CD3496">
        <v>-0.17252068221569061</v>
      </c>
      <c r="CE3496">
        <v>-0.58874601125717163</v>
      </c>
      <c r="CF3496">
        <v>-0.55962800979614258</v>
      </c>
      <c r="CG3496">
        <v>-0.54523223638534546</v>
      </c>
      <c r="CH3496">
        <v>-0.55202007293701172</v>
      </c>
      <c r="CI3496">
        <v>-0.56394368410110474</v>
      </c>
      <c r="CJ3496">
        <v>-0.60917383432388306</v>
      </c>
      <c r="CK3496">
        <v>-0.66116446256637573</v>
      </c>
      <c r="CL3496">
        <v>-0.70507949590682983</v>
      </c>
      <c r="CM3496">
        <v>-0.64942556619644165</v>
      </c>
      <c r="CN3496">
        <v>-0.64260095357894897</v>
      </c>
      <c r="CO3496">
        <v>-0.65282917022705078</v>
      </c>
      <c r="CP3496">
        <v>-0.62671792507171631</v>
      </c>
      <c r="CQ3496">
        <v>-0.64156544208526611</v>
      </c>
      <c r="CR3496">
        <v>23.589176177978516</v>
      </c>
      <c r="CS3496">
        <v>73.709846496582031</v>
      </c>
      <c r="CT3496">
        <v>73.383735656738281</v>
      </c>
      <c r="CU3496">
        <v>72.535858154296875</v>
      </c>
      <c r="CV3496">
        <v>72.558914184570313</v>
      </c>
      <c r="CW3496">
        <v>72.902015686035156</v>
      </c>
      <c r="CX3496">
        <v>24.451826095581055</v>
      </c>
      <c r="CY3496">
        <v>1.9638533592224121</v>
      </c>
      <c r="CZ3496">
        <v>1.8214994668960571</v>
      </c>
      <c r="DA3496">
        <v>1.8800820112228394</v>
      </c>
      <c r="DB3496">
        <v>1.695055365562439</v>
      </c>
      <c r="DC3496">
        <v>1.3112499713897705</v>
      </c>
      <c r="DD3496">
        <v>0.99868959188461304</v>
      </c>
      <c r="DE3496">
        <v>0.99561035633087158</v>
      </c>
      <c r="DF3496">
        <v>0.96698349714279175</v>
      </c>
      <c r="DG3496">
        <v>0.95343387126922607</v>
      </c>
      <c r="DH3496">
        <v>0.91046035289764404</v>
      </c>
      <c r="DI3496">
        <v>0.8757670521736145</v>
      </c>
      <c r="DJ3496">
        <v>0.82805466651916504</v>
      </c>
      <c r="DK3496">
        <v>0.88546514511108398</v>
      </c>
      <c r="DL3496">
        <v>0.92258328199386597</v>
      </c>
      <c r="DM3496">
        <v>0.96093523502349854</v>
      </c>
      <c r="DN3496">
        <v>1.0293335914611816</v>
      </c>
      <c r="DO3496">
        <v>1.0099116563796997</v>
      </c>
      <c r="DP3496">
        <v>25.646268844604492</v>
      </c>
      <c r="DQ3496">
        <v>76.199630737304687</v>
      </c>
      <c r="DR3496">
        <v>75.868133544921875</v>
      </c>
      <c r="DS3496">
        <v>75.056137084960938</v>
      </c>
      <c r="DT3496">
        <v>75.113868713378906</v>
      </c>
      <c r="DU3496">
        <v>75.456245422363281</v>
      </c>
      <c r="DV3496">
        <v>26.603076934814453</v>
      </c>
      <c r="DW3496">
        <v>3.9445044994354248</v>
      </c>
      <c r="DX3496">
        <v>3.7855565547943115</v>
      </c>
      <c r="DY3496">
        <v>3.8050060272216797</v>
      </c>
      <c r="DZ3496">
        <v>3.562631368637085</v>
      </c>
      <c r="EA3496">
        <v>3.2112460136413574</v>
      </c>
      <c r="EB3496">
        <v>3.2486526966094971</v>
      </c>
      <c r="EC3496">
        <v>3.2203423976898193</v>
      </c>
      <c r="ED3496">
        <v>3.1601834297180176</v>
      </c>
      <c r="EE3496">
        <v>3.1442861557006836</v>
      </c>
      <c r="EF3496">
        <v>3.1045706272125244</v>
      </c>
      <c r="EG3496">
        <v>3.0948519706726074</v>
      </c>
      <c r="EH3496">
        <v>3.0416569709777832</v>
      </c>
      <c r="EI3496">
        <v>3.1016035079956055</v>
      </c>
      <c r="EJ3496">
        <v>3.1824605464935303</v>
      </c>
      <c r="EK3496">
        <v>3.29095458984375</v>
      </c>
      <c r="EL3496">
        <v>3.4204087257385254</v>
      </c>
      <c r="EM3496">
        <v>3.3943822383880615</v>
      </c>
      <c r="EN3496">
        <v>28.616382598876953</v>
      </c>
      <c r="EO3496">
        <v>79.794479370117188</v>
      </c>
      <c r="EP3496">
        <v>79.455207824707031</v>
      </c>
      <c r="EQ3496">
        <v>78.695014953613281</v>
      </c>
      <c r="ER3496">
        <v>78.802818298339844</v>
      </c>
      <c r="ES3496">
        <v>79.144142150878906</v>
      </c>
      <c r="ET3496">
        <v>29.709140777587891</v>
      </c>
      <c r="EU3496">
        <v>6.8042502403259277</v>
      </c>
      <c r="EV3496">
        <v>6.6213431358337402</v>
      </c>
      <c r="EW3496">
        <v>6.5842905044555664</v>
      </c>
      <c r="EX3496">
        <v>6.2591147422790527</v>
      </c>
      <c r="EY3496">
        <v>5.9545383453369141</v>
      </c>
      <c r="EZ3496">
        <v>76.296516418457031</v>
      </c>
      <c r="FA3496">
        <v>74.932754516601563</v>
      </c>
      <c r="FB3496">
        <v>73.745887756347656</v>
      </c>
      <c r="FC3496">
        <v>72.942359924316406</v>
      </c>
      <c r="FD3496">
        <v>72.208999633789063</v>
      </c>
      <c r="FE3496">
        <v>71.372428894042969</v>
      </c>
      <c r="FF3496">
        <v>70.871002197265625</v>
      </c>
      <c r="FG3496">
        <v>70.740867614746094</v>
      </c>
      <c r="FH3496">
        <v>72.777763366699219</v>
      </c>
      <c r="FI3496">
        <v>77.632553100585937</v>
      </c>
      <c r="FJ3496">
        <v>82.720405578613281</v>
      </c>
      <c r="FK3496">
        <v>87.259346008300781</v>
      </c>
      <c r="FL3496">
        <v>90.3934326171875</v>
      </c>
      <c r="FM3496">
        <v>92.457130432128906</v>
      </c>
      <c r="FN3496">
        <v>93.836029052734375</v>
      </c>
      <c r="FO3496">
        <v>94.355316162109375</v>
      </c>
      <c r="FP3496">
        <v>94.284950256347656</v>
      </c>
      <c r="FQ3496">
        <v>93.44842529296875</v>
      </c>
      <c r="FR3496">
        <v>91.656448364257813</v>
      </c>
      <c r="FS3496">
        <v>88.401145935058594</v>
      </c>
      <c r="FT3496">
        <v>84.32952880859375</v>
      </c>
      <c r="FU3496">
        <v>81.477569580078125</v>
      </c>
      <c r="FV3496">
        <v>79.795928955078125</v>
      </c>
      <c r="FW3496">
        <v>78.395278930664062</v>
      </c>
      <c r="FX3496">
        <v>1131</v>
      </c>
      <c r="FY3496">
        <v>3.749273344874382E-2</v>
      </c>
      <c r="FZ3496">
        <v>1</v>
      </c>
    </row>
    <row r="3497" spans="1:182" x14ac:dyDescent="0.2">
      <c r="A3497" t="s">
        <v>245</v>
      </c>
      <c r="B3497" t="s">
        <v>252</v>
      </c>
      <c r="C3497" t="s">
        <v>217</v>
      </c>
      <c r="D3497" t="s">
        <v>44</v>
      </c>
      <c r="E3497">
        <v>2015</v>
      </c>
      <c r="F3497" t="s">
        <v>229</v>
      </c>
      <c r="G3497" t="s">
        <v>246</v>
      </c>
      <c r="H3497" t="s">
        <v>226</v>
      </c>
      <c r="I3497">
        <v>751.67</v>
      </c>
      <c r="L3497">
        <v>208.82783030558849</v>
      </c>
      <c r="M3497">
        <v>204.37127129534426</v>
      </c>
      <c r="N3497">
        <v>200.89447864625623</v>
      </c>
      <c r="O3497">
        <v>200.23682051737705</v>
      </c>
      <c r="P3497">
        <v>204.8096291769252</v>
      </c>
      <c r="Q3497">
        <v>213.92340035079661</v>
      </c>
      <c r="R3497">
        <v>226.02801388774458</v>
      </c>
      <c r="S3497">
        <v>231.18803836138383</v>
      </c>
      <c r="T3497">
        <v>236.71774052381093</v>
      </c>
      <c r="U3497">
        <v>243.51019459239208</v>
      </c>
      <c r="V3497">
        <v>252.82407550740794</v>
      </c>
      <c r="W3497">
        <v>257.02159847267825</v>
      </c>
      <c r="X3497">
        <v>258.00574516015138</v>
      </c>
      <c r="Y3497">
        <v>260.81850867178849</v>
      </c>
      <c r="Z3497">
        <v>262.1995764787178</v>
      </c>
      <c r="AA3497">
        <v>261.70347480048025</v>
      </c>
      <c r="AB3497">
        <v>260.74855640269971</v>
      </c>
      <c r="AC3497">
        <v>257.46286255639393</v>
      </c>
      <c r="AD3497">
        <v>256.11548099334777</v>
      </c>
      <c r="AE3497">
        <v>258.41723317692083</v>
      </c>
      <c r="AF3497">
        <v>254.99672138404816</v>
      </c>
      <c r="AG3497">
        <v>242.78407689690098</v>
      </c>
      <c r="AH3497">
        <v>229.16961150184315</v>
      </c>
      <c r="AI3497">
        <v>219.30651542861455</v>
      </c>
      <c r="AJ3497">
        <v>-4.9358839988708496</v>
      </c>
      <c r="AK3497">
        <v>-4.8824548721313477</v>
      </c>
      <c r="AL3497">
        <v>-4.8370933532714844</v>
      </c>
      <c r="AM3497">
        <v>-4.852837085723877</v>
      </c>
      <c r="AN3497">
        <v>-4.924074649810791</v>
      </c>
      <c r="AO3497">
        <v>-5.046198844909668</v>
      </c>
      <c r="AP3497">
        <v>-5.0823163986206055</v>
      </c>
      <c r="AQ3497">
        <v>-5.0291075706481934</v>
      </c>
      <c r="AR3497">
        <v>-5.0497317314147949</v>
      </c>
      <c r="AS3497">
        <v>-5.1685009002685547</v>
      </c>
      <c r="AT3497">
        <v>-5.2286486625671387</v>
      </c>
      <c r="AU3497">
        <v>-5.2553572654724121</v>
      </c>
      <c r="AV3497">
        <v>18.02288818359375</v>
      </c>
      <c r="AW3497">
        <v>66.526527404785156</v>
      </c>
      <c r="AX3497">
        <v>66.330673217773438</v>
      </c>
      <c r="AY3497">
        <v>65.601837158203125</v>
      </c>
      <c r="AZ3497">
        <v>65.250625610351563</v>
      </c>
      <c r="BA3497">
        <v>65.470947265625</v>
      </c>
      <c r="BB3497">
        <v>18.608852386474609</v>
      </c>
      <c r="BC3497">
        <v>-3.3693792819976807</v>
      </c>
      <c r="BD3497">
        <v>-3.3910133838653564</v>
      </c>
      <c r="BE3497">
        <v>-3.2398662567138672</v>
      </c>
      <c r="BF3497">
        <v>-3.2874391078948975</v>
      </c>
      <c r="BG3497">
        <v>-3.7793374061584473</v>
      </c>
      <c r="BH3497">
        <v>-2.4540059566497803</v>
      </c>
      <c r="BI3497">
        <v>-2.4271194934844971</v>
      </c>
      <c r="BJ3497">
        <v>-2.4126918315887451</v>
      </c>
      <c r="BK3497">
        <v>-2.4310708045959473</v>
      </c>
      <c r="BL3497">
        <v>-2.4872925281524658</v>
      </c>
      <c r="BM3497">
        <v>-2.5662081241607666</v>
      </c>
      <c r="BN3497">
        <v>-2.6038010120391846</v>
      </c>
      <c r="BO3497">
        <v>-2.5470075607299805</v>
      </c>
      <c r="BP3497">
        <v>-2.5481269359588623</v>
      </c>
      <c r="BQ3497">
        <v>-2.5998384952545166</v>
      </c>
      <c r="BR3497">
        <v>-2.6052086353302002</v>
      </c>
      <c r="BS3497">
        <v>-2.6259157657623291</v>
      </c>
      <c r="BT3497">
        <v>21.162805557250977</v>
      </c>
      <c r="BU3497">
        <v>70.236541748046875</v>
      </c>
      <c r="BV3497">
        <v>70.037445068359375</v>
      </c>
      <c r="BW3497">
        <v>69.35137939453125</v>
      </c>
      <c r="BX3497">
        <v>69.040817260742187</v>
      </c>
      <c r="BY3497">
        <v>69.253631591796875</v>
      </c>
      <c r="BZ3497">
        <v>21.895185470581055</v>
      </c>
      <c r="CA3497">
        <v>-0.1545976847410202</v>
      </c>
      <c r="CB3497">
        <v>-0.18625259399414063</v>
      </c>
      <c r="CC3497">
        <v>-0.10832194983959198</v>
      </c>
      <c r="CD3497">
        <v>-0.27711614966392517</v>
      </c>
      <c r="CE3497">
        <v>-0.69957244396209717</v>
      </c>
      <c r="CF3497">
        <v>-0.73506492376327515</v>
      </c>
      <c r="CG3497">
        <v>-0.72656142711639404</v>
      </c>
      <c r="CH3497">
        <v>-0.73355865478515625</v>
      </c>
      <c r="CI3497">
        <v>-0.75376272201538086</v>
      </c>
      <c r="CJ3497">
        <v>-0.79958450794219971</v>
      </c>
      <c r="CK3497">
        <v>-0.84857422113418579</v>
      </c>
      <c r="CL3497">
        <v>-0.88718879222869873</v>
      </c>
      <c r="CM3497">
        <v>-0.82791268825531006</v>
      </c>
      <c r="CN3497">
        <v>-0.81552320718765259</v>
      </c>
      <c r="CO3497">
        <v>-0.82079076766967773</v>
      </c>
      <c r="CP3497">
        <v>-0.78822243213653564</v>
      </c>
      <c r="CQ3497">
        <v>-0.80477273464202881</v>
      </c>
      <c r="CR3497">
        <v>23.337501525878906</v>
      </c>
      <c r="CS3497">
        <v>72.806076049804687</v>
      </c>
      <c r="CT3497">
        <v>72.604751586914063</v>
      </c>
      <c r="CU3497">
        <v>71.948295593261719</v>
      </c>
      <c r="CV3497">
        <v>71.6658935546875</v>
      </c>
      <c r="CW3497">
        <v>71.873512268066406</v>
      </c>
      <c r="CX3497">
        <v>24.171291351318359</v>
      </c>
      <c r="CY3497">
        <v>2.0719501972198486</v>
      </c>
      <c r="CZ3497">
        <v>2.0333549976348877</v>
      </c>
      <c r="DA3497">
        <v>2.0605762004852295</v>
      </c>
      <c r="DB3497">
        <v>1.8078244924545288</v>
      </c>
      <c r="DC3497">
        <v>1.433463454246521</v>
      </c>
      <c r="DD3497">
        <v>0.98387610912322998</v>
      </c>
      <c r="DE3497">
        <v>0.97399657964706421</v>
      </c>
      <c r="DF3497">
        <v>0.94557452201843262</v>
      </c>
      <c r="DG3497">
        <v>0.923545241355896</v>
      </c>
      <c r="DH3497">
        <v>0.88812351226806641</v>
      </c>
      <c r="DI3497">
        <v>0.86905968189239502</v>
      </c>
      <c r="DJ3497">
        <v>0.82942354679107666</v>
      </c>
      <c r="DK3497">
        <v>0.89118218421936035</v>
      </c>
      <c r="DL3497">
        <v>0.91708052158355713</v>
      </c>
      <c r="DM3497">
        <v>0.95825695991516113</v>
      </c>
      <c r="DN3497">
        <v>1.0287638902664185</v>
      </c>
      <c r="DO3497">
        <v>1.016370415687561</v>
      </c>
      <c r="DP3497">
        <v>25.512197494506836</v>
      </c>
      <c r="DQ3497">
        <v>75.375617980957031</v>
      </c>
      <c r="DR3497">
        <v>75.172050476074219</v>
      </c>
      <c r="DS3497">
        <v>74.545219421386719</v>
      </c>
      <c r="DT3497">
        <v>74.290962219238281</v>
      </c>
      <c r="DU3497">
        <v>74.493392944335938</v>
      </c>
      <c r="DV3497">
        <v>26.447395324707031</v>
      </c>
      <c r="DW3497">
        <v>4.2984981536865234</v>
      </c>
      <c r="DX3497">
        <v>4.252962589263916</v>
      </c>
      <c r="DY3497">
        <v>4.2294740676879883</v>
      </c>
      <c r="DZ3497">
        <v>3.8927650451660156</v>
      </c>
      <c r="EA3497">
        <v>3.5664994716644287</v>
      </c>
      <c r="EB3497">
        <v>3.4657540321350098</v>
      </c>
      <c r="EC3497">
        <v>3.4293322563171387</v>
      </c>
      <c r="ED3497">
        <v>3.3699760437011719</v>
      </c>
      <c r="EE3497">
        <v>3.3453116416931152</v>
      </c>
      <c r="EF3497">
        <v>3.3249058723449707</v>
      </c>
      <c r="EG3497">
        <v>3.3490502834320068</v>
      </c>
      <c r="EH3497">
        <v>3.3079390525817871</v>
      </c>
      <c r="EI3497">
        <v>3.3732821941375732</v>
      </c>
      <c r="EJ3497">
        <v>3.4186851978302002</v>
      </c>
      <c r="EK3497">
        <v>3.5269193649291992</v>
      </c>
      <c r="EL3497">
        <v>3.6522035598754883</v>
      </c>
      <c r="EM3497">
        <v>3.6458117961883545</v>
      </c>
      <c r="EN3497">
        <v>28.652114868164063</v>
      </c>
      <c r="EO3497">
        <v>79.085624694824219</v>
      </c>
      <c r="EP3497">
        <v>78.878829956054687</v>
      </c>
      <c r="EQ3497">
        <v>78.294754028320313</v>
      </c>
      <c r="ER3497">
        <v>78.081153869628906</v>
      </c>
      <c r="ES3497">
        <v>78.276077270507812</v>
      </c>
      <c r="ET3497">
        <v>29.733730316162109</v>
      </c>
      <c r="EU3497">
        <v>7.513279914855957</v>
      </c>
      <c r="EV3497">
        <v>7.4577231407165527</v>
      </c>
      <c r="EW3497">
        <v>7.3610186576843262</v>
      </c>
      <c r="EX3497">
        <v>6.9030880928039551</v>
      </c>
      <c r="EY3497">
        <v>6.6462645530700684</v>
      </c>
      <c r="EZ3497">
        <v>74.666702270507812</v>
      </c>
      <c r="FA3497">
        <v>73.535911560058594</v>
      </c>
      <c r="FB3497">
        <v>72.749496459960938</v>
      </c>
      <c r="FC3497">
        <v>72.092193603515625</v>
      </c>
      <c r="FD3497">
        <v>71.495201110839844</v>
      </c>
      <c r="FE3497">
        <v>70.724662780761719</v>
      </c>
      <c r="FF3497">
        <v>70.510429382324219</v>
      </c>
      <c r="FG3497">
        <v>70.375877380371094</v>
      </c>
      <c r="FH3497">
        <v>72.160240173339844</v>
      </c>
      <c r="FI3497">
        <v>76.234825134277344</v>
      </c>
      <c r="FJ3497">
        <v>81.21856689453125</v>
      </c>
      <c r="FK3497">
        <v>85.887947082519531</v>
      </c>
      <c r="FL3497">
        <v>89.793174743652344</v>
      </c>
      <c r="FM3497">
        <v>92.203598022460938</v>
      </c>
      <c r="FN3497">
        <v>93.616111755371094</v>
      </c>
      <c r="FO3497">
        <v>94.051673889160156</v>
      </c>
      <c r="FP3497">
        <v>93.805191040039063</v>
      </c>
      <c r="FQ3497">
        <v>92.890701293945313</v>
      </c>
      <c r="FR3497">
        <v>91.638877868652344</v>
      </c>
      <c r="FS3497">
        <v>88.586524963378906</v>
      </c>
      <c r="FT3497">
        <v>84.938613891601563</v>
      </c>
      <c r="FU3497">
        <v>82.193946838378906</v>
      </c>
      <c r="FV3497">
        <v>80.407699584960938</v>
      </c>
      <c r="FW3497">
        <v>79.0909423828125</v>
      </c>
      <c r="FX3497">
        <v>1131</v>
      </c>
      <c r="FY3497">
        <v>3.749273344874382E-2</v>
      </c>
      <c r="FZ3497">
        <v>1</v>
      </c>
    </row>
    <row r="3498" spans="1:182" x14ac:dyDescent="0.2">
      <c r="A3498" t="s">
        <v>245</v>
      </c>
      <c r="B3498" t="s">
        <v>252</v>
      </c>
      <c r="C3498" t="s">
        <v>217</v>
      </c>
      <c r="D3498" t="s">
        <v>44</v>
      </c>
      <c r="E3498">
        <v>2016</v>
      </c>
      <c r="F3498" t="s">
        <v>229</v>
      </c>
      <c r="G3498" t="s">
        <v>246</v>
      </c>
      <c r="H3498" t="s">
        <v>226</v>
      </c>
      <c r="I3498">
        <v>751.67</v>
      </c>
      <c r="L3498">
        <v>208.82783030558849</v>
      </c>
      <c r="M3498">
        <v>204.37127129534426</v>
      </c>
      <c r="N3498">
        <v>200.89447864625623</v>
      </c>
      <c r="O3498">
        <v>200.23682051737705</v>
      </c>
      <c r="P3498">
        <v>204.8096291769252</v>
      </c>
      <c r="Q3498">
        <v>213.92340035079661</v>
      </c>
      <c r="R3498">
        <v>226.02801388774458</v>
      </c>
      <c r="S3498">
        <v>231.18803836138383</v>
      </c>
      <c r="T3498">
        <v>236.71774052381093</v>
      </c>
      <c r="U3498">
        <v>243.51019459239208</v>
      </c>
      <c r="V3498">
        <v>252.82407550740794</v>
      </c>
      <c r="W3498">
        <v>257.02159847267825</v>
      </c>
      <c r="X3498">
        <v>258.00574516015138</v>
      </c>
      <c r="Y3498">
        <v>260.81850867178849</v>
      </c>
      <c r="Z3498">
        <v>262.1995764787178</v>
      </c>
      <c r="AA3498">
        <v>261.70347480048025</v>
      </c>
      <c r="AB3498">
        <v>260.74855640269971</v>
      </c>
      <c r="AC3498">
        <v>257.46286255639393</v>
      </c>
      <c r="AD3498">
        <v>256.11548099334777</v>
      </c>
      <c r="AE3498">
        <v>258.41723317692083</v>
      </c>
      <c r="AF3498">
        <v>254.99672138404816</v>
      </c>
      <c r="AG3498">
        <v>242.78407689690098</v>
      </c>
      <c r="AH3498">
        <v>229.16961150184315</v>
      </c>
      <c r="AI3498">
        <v>219.30651542861455</v>
      </c>
      <c r="AJ3498">
        <v>-4.9358839988708496</v>
      </c>
      <c r="AK3498">
        <v>-4.8824548721313477</v>
      </c>
      <c r="AL3498">
        <v>-4.8370933532714844</v>
      </c>
      <c r="AM3498">
        <v>-4.852837085723877</v>
      </c>
      <c r="AN3498">
        <v>-4.924074649810791</v>
      </c>
      <c r="AO3498">
        <v>-5.046198844909668</v>
      </c>
      <c r="AP3498">
        <v>-5.0823163986206055</v>
      </c>
      <c r="AQ3498">
        <v>-5.0291075706481934</v>
      </c>
      <c r="AR3498">
        <v>-5.0497317314147949</v>
      </c>
      <c r="AS3498">
        <v>-5.1685009002685547</v>
      </c>
      <c r="AT3498">
        <v>-5.2286486625671387</v>
      </c>
      <c r="AU3498">
        <v>-5.2553572654724121</v>
      </c>
      <c r="AV3498">
        <v>18.02288818359375</v>
      </c>
      <c r="AW3498">
        <v>66.526527404785156</v>
      </c>
      <c r="AX3498">
        <v>66.330673217773438</v>
      </c>
      <c r="AY3498">
        <v>65.601837158203125</v>
      </c>
      <c r="AZ3498">
        <v>65.250625610351563</v>
      </c>
      <c r="BA3498">
        <v>65.470947265625</v>
      </c>
      <c r="BB3498">
        <v>18.608852386474609</v>
      </c>
      <c r="BC3498">
        <v>-3.3693792819976807</v>
      </c>
      <c r="BD3498">
        <v>-3.3910133838653564</v>
      </c>
      <c r="BE3498">
        <v>-3.2398662567138672</v>
      </c>
      <c r="BF3498">
        <v>-3.2874391078948975</v>
      </c>
      <c r="BG3498">
        <v>-3.7793374061584473</v>
      </c>
      <c r="BH3498">
        <v>-2.4540059566497803</v>
      </c>
      <c r="BI3498">
        <v>-2.4271194934844971</v>
      </c>
      <c r="BJ3498">
        <v>-2.4126918315887451</v>
      </c>
      <c r="BK3498">
        <v>-2.4310708045959473</v>
      </c>
      <c r="BL3498">
        <v>-2.4872925281524658</v>
      </c>
      <c r="BM3498">
        <v>-2.5662081241607666</v>
      </c>
      <c r="BN3498">
        <v>-2.6038010120391846</v>
      </c>
      <c r="BO3498">
        <v>-2.5470075607299805</v>
      </c>
      <c r="BP3498">
        <v>-2.5481269359588623</v>
      </c>
      <c r="BQ3498">
        <v>-2.5998384952545166</v>
      </c>
      <c r="BR3498">
        <v>-2.6052086353302002</v>
      </c>
      <c r="BS3498">
        <v>-2.6259157657623291</v>
      </c>
      <c r="BT3498">
        <v>21.162805557250977</v>
      </c>
      <c r="BU3498">
        <v>70.236541748046875</v>
      </c>
      <c r="BV3498">
        <v>70.037445068359375</v>
      </c>
      <c r="BW3498">
        <v>69.35137939453125</v>
      </c>
      <c r="BX3498">
        <v>69.040817260742187</v>
      </c>
      <c r="BY3498">
        <v>69.253631591796875</v>
      </c>
      <c r="BZ3498">
        <v>21.895185470581055</v>
      </c>
      <c r="CA3498">
        <v>-0.1545976847410202</v>
      </c>
      <c r="CB3498">
        <v>-0.18625259399414063</v>
      </c>
      <c r="CC3498">
        <v>-0.10832194983959198</v>
      </c>
      <c r="CD3498">
        <v>-0.27711614966392517</v>
      </c>
      <c r="CE3498">
        <v>-0.69957244396209717</v>
      </c>
      <c r="CF3498">
        <v>-0.73506492376327515</v>
      </c>
      <c r="CG3498">
        <v>-0.72656142711639404</v>
      </c>
      <c r="CH3498">
        <v>-0.73355865478515625</v>
      </c>
      <c r="CI3498">
        <v>-0.75376272201538086</v>
      </c>
      <c r="CJ3498">
        <v>-0.79958450794219971</v>
      </c>
      <c r="CK3498">
        <v>-0.84857422113418579</v>
      </c>
      <c r="CL3498">
        <v>-0.88718879222869873</v>
      </c>
      <c r="CM3498">
        <v>-0.82791268825531006</v>
      </c>
      <c r="CN3498">
        <v>-0.81552320718765259</v>
      </c>
      <c r="CO3498">
        <v>-0.82079076766967773</v>
      </c>
      <c r="CP3498">
        <v>-0.78822243213653564</v>
      </c>
      <c r="CQ3498">
        <v>-0.80477273464202881</v>
      </c>
      <c r="CR3498">
        <v>23.337501525878906</v>
      </c>
      <c r="CS3498">
        <v>72.806076049804687</v>
      </c>
      <c r="CT3498">
        <v>72.604751586914063</v>
      </c>
      <c r="CU3498">
        <v>71.948295593261719</v>
      </c>
      <c r="CV3498">
        <v>71.6658935546875</v>
      </c>
      <c r="CW3498">
        <v>71.873512268066406</v>
      </c>
      <c r="CX3498">
        <v>24.171291351318359</v>
      </c>
      <c r="CY3498">
        <v>2.0719501972198486</v>
      </c>
      <c r="CZ3498">
        <v>2.0333549976348877</v>
      </c>
      <c r="DA3498">
        <v>2.0605762004852295</v>
      </c>
      <c r="DB3498">
        <v>1.8078244924545288</v>
      </c>
      <c r="DC3498">
        <v>1.433463454246521</v>
      </c>
      <c r="DD3498">
        <v>0.98387610912322998</v>
      </c>
      <c r="DE3498">
        <v>0.97399657964706421</v>
      </c>
      <c r="DF3498">
        <v>0.94557452201843262</v>
      </c>
      <c r="DG3498">
        <v>0.923545241355896</v>
      </c>
      <c r="DH3498">
        <v>0.88812351226806641</v>
      </c>
      <c r="DI3498">
        <v>0.86905968189239502</v>
      </c>
      <c r="DJ3498">
        <v>0.82942354679107666</v>
      </c>
      <c r="DK3498">
        <v>0.89118218421936035</v>
      </c>
      <c r="DL3498">
        <v>0.91708052158355713</v>
      </c>
      <c r="DM3498">
        <v>0.95825695991516113</v>
      </c>
      <c r="DN3498">
        <v>1.0287638902664185</v>
      </c>
      <c r="DO3498">
        <v>1.016370415687561</v>
      </c>
      <c r="DP3498">
        <v>25.512197494506836</v>
      </c>
      <c r="DQ3498">
        <v>75.375617980957031</v>
      </c>
      <c r="DR3498">
        <v>75.172050476074219</v>
      </c>
      <c r="DS3498">
        <v>74.545219421386719</v>
      </c>
      <c r="DT3498">
        <v>74.290962219238281</v>
      </c>
      <c r="DU3498">
        <v>74.493392944335938</v>
      </c>
      <c r="DV3498">
        <v>26.447395324707031</v>
      </c>
      <c r="DW3498">
        <v>4.2984981536865234</v>
      </c>
      <c r="DX3498">
        <v>4.252962589263916</v>
      </c>
      <c r="DY3498">
        <v>4.2294740676879883</v>
      </c>
      <c r="DZ3498">
        <v>3.8927650451660156</v>
      </c>
      <c r="EA3498">
        <v>3.5664994716644287</v>
      </c>
      <c r="EB3498">
        <v>3.4657540321350098</v>
      </c>
      <c r="EC3498">
        <v>3.4293322563171387</v>
      </c>
      <c r="ED3498">
        <v>3.3699760437011719</v>
      </c>
      <c r="EE3498">
        <v>3.3453116416931152</v>
      </c>
      <c r="EF3498">
        <v>3.3249058723449707</v>
      </c>
      <c r="EG3498">
        <v>3.3490502834320068</v>
      </c>
      <c r="EH3498">
        <v>3.3079390525817871</v>
      </c>
      <c r="EI3498">
        <v>3.3732821941375732</v>
      </c>
      <c r="EJ3498">
        <v>3.4186851978302002</v>
      </c>
      <c r="EK3498">
        <v>3.5269193649291992</v>
      </c>
      <c r="EL3498">
        <v>3.6522035598754883</v>
      </c>
      <c r="EM3498">
        <v>3.6458117961883545</v>
      </c>
      <c r="EN3498">
        <v>28.652114868164063</v>
      </c>
      <c r="EO3498">
        <v>79.085624694824219</v>
      </c>
      <c r="EP3498">
        <v>78.878829956054687</v>
      </c>
      <c r="EQ3498">
        <v>78.294754028320313</v>
      </c>
      <c r="ER3498">
        <v>78.081153869628906</v>
      </c>
      <c r="ES3498">
        <v>78.276077270507812</v>
      </c>
      <c r="ET3498">
        <v>29.733730316162109</v>
      </c>
      <c r="EU3498">
        <v>7.513279914855957</v>
      </c>
      <c r="EV3498">
        <v>7.4577231407165527</v>
      </c>
      <c r="EW3498">
        <v>7.3610186576843262</v>
      </c>
      <c r="EX3498">
        <v>6.9030880928039551</v>
      </c>
      <c r="EY3498">
        <v>6.6462645530700684</v>
      </c>
      <c r="EZ3498">
        <v>74.666702270507812</v>
      </c>
      <c r="FA3498">
        <v>73.535911560058594</v>
      </c>
      <c r="FB3498">
        <v>72.749496459960938</v>
      </c>
      <c r="FC3498">
        <v>72.092193603515625</v>
      </c>
      <c r="FD3498">
        <v>71.495201110839844</v>
      </c>
      <c r="FE3498">
        <v>70.724662780761719</v>
      </c>
      <c r="FF3498">
        <v>70.510429382324219</v>
      </c>
      <c r="FG3498">
        <v>70.375877380371094</v>
      </c>
      <c r="FH3498">
        <v>72.160240173339844</v>
      </c>
      <c r="FI3498">
        <v>76.234825134277344</v>
      </c>
      <c r="FJ3498">
        <v>81.21856689453125</v>
      </c>
      <c r="FK3498">
        <v>85.887947082519531</v>
      </c>
      <c r="FL3498">
        <v>89.793174743652344</v>
      </c>
      <c r="FM3498">
        <v>92.203598022460938</v>
      </c>
      <c r="FN3498">
        <v>93.616111755371094</v>
      </c>
      <c r="FO3498">
        <v>94.051673889160156</v>
      </c>
      <c r="FP3498">
        <v>93.805191040039063</v>
      </c>
      <c r="FQ3498">
        <v>92.890701293945313</v>
      </c>
      <c r="FR3498">
        <v>91.638877868652344</v>
      </c>
      <c r="FS3498">
        <v>88.586524963378906</v>
      </c>
      <c r="FT3498">
        <v>84.938613891601563</v>
      </c>
      <c r="FU3498">
        <v>82.193946838378906</v>
      </c>
      <c r="FV3498">
        <v>80.407699584960938</v>
      </c>
      <c r="FW3498">
        <v>79.0909423828125</v>
      </c>
      <c r="FX3498">
        <v>1131</v>
      </c>
      <c r="FY3498">
        <v>3.749273344874382E-2</v>
      </c>
      <c r="FZ3498">
        <v>1</v>
      </c>
    </row>
    <row r="3499" spans="1:182" x14ac:dyDescent="0.2">
      <c r="A3499" t="s">
        <v>245</v>
      </c>
      <c r="B3499" t="s">
        <v>252</v>
      </c>
      <c r="C3499" t="s">
        <v>217</v>
      </c>
      <c r="D3499" t="s">
        <v>44</v>
      </c>
      <c r="E3499">
        <v>2017</v>
      </c>
      <c r="F3499" t="s">
        <v>229</v>
      </c>
      <c r="G3499" t="s">
        <v>246</v>
      </c>
      <c r="H3499" t="s">
        <v>226</v>
      </c>
      <c r="I3499">
        <v>751.67</v>
      </c>
      <c r="L3499">
        <v>208.82783030558849</v>
      </c>
      <c r="M3499">
        <v>204.37127129534426</v>
      </c>
      <c r="N3499">
        <v>200.89447864625623</v>
      </c>
      <c r="O3499">
        <v>200.23682051737705</v>
      </c>
      <c r="P3499">
        <v>204.8096291769252</v>
      </c>
      <c r="Q3499">
        <v>213.92340035079661</v>
      </c>
      <c r="R3499">
        <v>226.02801388774458</v>
      </c>
      <c r="S3499">
        <v>231.18803836138383</v>
      </c>
      <c r="T3499">
        <v>236.71774052381093</v>
      </c>
      <c r="U3499">
        <v>243.51019459239208</v>
      </c>
      <c r="V3499">
        <v>252.82407550740794</v>
      </c>
      <c r="W3499">
        <v>257.02159847267825</v>
      </c>
      <c r="X3499">
        <v>258.00574516015138</v>
      </c>
      <c r="Y3499">
        <v>260.81850867178849</v>
      </c>
      <c r="Z3499">
        <v>262.1995764787178</v>
      </c>
      <c r="AA3499">
        <v>261.70347480048025</v>
      </c>
      <c r="AB3499">
        <v>260.74855640269971</v>
      </c>
      <c r="AC3499">
        <v>257.46286255639393</v>
      </c>
      <c r="AD3499">
        <v>256.11548099334777</v>
      </c>
      <c r="AE3499">
        <v>258.41723317692083</v>
      </c>
      <c r="AF3499">
        <v>254.99672138404816</v>
      </c>
      <c r="AG3499">
        <v>242.78407689690098</v>
      </c>
      <c r="AH3499">
        <v>229.16961150184315</v>
      </c>
      <c r="AI3499">
        <v>219.30651542861455</v>
      </c>
      <c r="AJ3499">
        <v>-4.9358839988708496</v>
      </c>
      <c r="AK3499">
        <v>-4.8824548721313477</v>
      </c>
      <c r="AL3499">
        <v>-4.8370933532714844</v>
      </c>
      <c r="AM3499">
        <v>-4.852837085723877</v>
      </c>
      <c r="AN3499">
        <v>-4.924074649810791</v>
      </c>
      <c r="AO3499">
        <v>-5.046198844909668</v>
      </c>
      <c r="AP3499">
        <v>-5.0823163986206055</v>
      </c>
      <c r="AQ3499">
        <v>-5.0291075706481934</v>
      </c>
      <c r="AR3499">
        <v>-5.0497317314147949</v>
      </c>
      <c r="AS3499">
        <v>-5.1685009002685547</v>
      </c>
      <c r="AT3499">
        <v>-5.2286486625671387</v>
      </c>
      <c r="AU3499">
        <v>-5.2553572654724121</v>
      </c>
      <c r="AV3499">
        <v>18.02288818359375</v>
      </c>
      <c r="AW3499">
        <v>66.526527404785156</v>
      </c>
      <c r="AX3499">
        <v>66.330673217773438</v>
      </c>
      <c r="AY3499">
        <v>65.601837158203125</v>
      </c>
      <c r="AZ3499">
        <v>65.250625610351563</v>
      </c>
      <c r="BA3499">
        <v>65.470947265625</v>
      </c>
      <c r="BB3499">
        <v>18.608852386474609</v>
      </c>
      <c r="BC3499">
        <v>-3.3693792819976807</v>
      </c>
      <c r="BD3499">
        <v>-3.3910133838653564</v>
      </c>
      <c r="BE3499">
        <v>-3.2398662567138672</v>
      </c>
      <c r="BF3499">
        <v>-3.2874391078948975</v>
      </c>
      <c r="BG3499">
        <v>-3.7793374061584473</v>
      </c>
      <c r="BH3499">
        <v>-2.4540059566497803</v>
      </c>
      <c r="BI3499">
        <v>-2.4271194934844971</v>
      </c>
      <c r="BJ3499">
        <v>-2.4126918315887451</v>
      </c>
      <c r="BK3499">
        <v>-2.4310708045959473</v>
      </c>
      <c r="BL3499">
        <v>-2.4872925281524658</v>
      </c>
      <c r="BM3499">
        <v>-2.5662081241607666</v>
      </c>
      <c r="BN3499">
        <v>-2.6038010120391846</v>
      </c>
      <c r="BO3499">
        <v>-2.5470075607299805</v>
      </c>
      <c r="BP3499">
        <v>-2.5481269359588623</v>
      </c>
      <c r="BQ3499">
        <v>-2.5998384952545166</v>
      </c>
      <c r="BR3499">
        <v>-2.6052086353302002</v>
      </c>
      <c r="BS3499">
        <v>-2.6259157657623291</v>
      </c>
      <c r="BT3499">
        <v>21.162805557250977</v>
      </c>
      <c r="BU3499">
        <v>70.236541748046875</v>
      </c>
      <c r="BV3499">
        <v>70.037445068359375</v>
      </c>
      <c r="BW3499">
        <v>69.35137939453125</v>
      </c>
      <c r="BX3499">
        <v>69.040817260742187</v>
      </c>
      <c r="BY3499">
        <v>69.253631591796875</v>
      </c>
      <c r="BZ3499">
        <v>21.895185470581055</v>
      </c>
      <c r="CA3499">
        <v>-0.1545976847410202</v>
      </c>
      <c r="CB3499">
        <v>-0.18625259399414063</v>
      </c>
      <c r="CC3499">
        <v>-0.10832194983959198</v>
      </c>
      <c r="CD3499">
        <v>-0.27711614966392517</v>
      </c>
      <c r="CE3499">
        <v>-0.69957244396209717</v>
      </c>
      <c r="CF3499">
        <v>-0.73506492376327515</v>
      </c>
      <c r="CG3499">
        <v>-0.72656142711639404</v>
      </c>
      <c r="CH3499">
        <v>-0.73355865478515625</v>
      </c>
      <c r="CI3499">
        <v>-0.75376272201538086</v>
      </c>
      <c r="CJ3499">
        <v>-0.79958450794219971</v>
      </c>
      <c r="CK3499">
        <v>-0.84857422113418579</v>
      </c>
      <c r="CL3499">
        <v>-0.88718879222869873</v>
      </c>
      <c r="CM3499">
        <v>-0.82791268825531006</v>
      </c>
      <c r="CN3499">
        <v>-0.81552320718765259</v>
      </c>
      <c r="CO3499">
        <v>-0.82079076766967773</v>
      </c>
      <c r="CP3499">
        <v>-0.78822243213653564</v>
      </c>
      <c r="CQ3499">
        <v>-0.80477273464202881</v>
      </c>
      <c r="CR3499">
        <v>23.337501525878906</v>
      </c>
      <c r="CS3499">
        <v>72.806076049804687</v>
      </c>
      <c r="CT3499">
        <v>72.604751586914063</v>
      </c>
      <c r="CU3499">
        <v>71.948295593261719</v>
      </c>
      <c r="CV3499">
        <v>71.6658935546875</v>
      </c>
      <c r="CW3499">
        <v>71.873512268066406</v>
      </c>
      <c r="CX3499">
        <v>24.171291351318359</v>
      </c>
      <c r="CY3499">
        <v>2.0719501972198486</v>
      </c>
      <c r="CZ3499">
        <v>2.0333549976348877</v>
      </c>
      <c r="DA3499">
        <v>2.0605762004852295</v>
      </c>
      <c r="DB3499">
        <v>1.8078244924545288</v>
      </c>
      <c r="DC3499">
        <v>1.433463454246521</v>
      </c>
      <c r="DD3499">
        <v>0.98387610912322998</v>
      </c>
      <c r="DE3499">
        <v>0.97399657964706421</v>
      </c>
      <c r="DF3499">
        <v>0.94557452201843262</v>
      </c>
      <c r="DG3499">
        <v>0.923545241355896</v>
      </c>
      <c r="DH3499">
        <v>0.88812351226806641</v>
      </c>
      <c r="DI3499">
        <v>0.86905968189239502</v>
      </c>
      <c r="DJ3499">
        <v>0.82942354679107666</v>
      </c>
      <c r="DK3499">
        <v>0.89118218421936035</v>
      </c>
      <c r="DL3499">
        <v>0.91708052158355713</v>
      </c>
      <c r="DM3499">
        <v>0.95825695991516113</v>
      </c>
      <c r="DN3499">
        <v>1.0287638902664185</v>
      </c>
      <c r="DO3499">
        <v>1.016370415687561</v>
      </c>
      <c r="DP3499">
        <v>25.512197494506836</v>
      </c>
      <c r="DQ3499">
        <v>75.375617980957031</v>
      </c>
      <c r="DR3499">
        <v>75.172050476074219</v>
      </c>
      <c r="DS3499">
        <v>74.545219421386719</v>
      </c>
      <c r="DT3499">
        <v>74.290962219238281</v>
      </c>
      <c r="DU3499">
        <v>74.493392944335938</v>
      </c>
      <c r="DV3499">
        <v>26.447395324707031</v>
      </c>
      <c r="DW3499">
        <v>4.2984981536865234</v>
      </c>
      <c r="DX3499">
        <v>4.252962589263916</v>
      </c>
      <c r="DY3499">
        <v>4.2294740676879883</v>
      </c>
      <c r="DZ3499">
        <v>3.8927650451660156</v>
      </c>
      <c r="EA3499">
        <v>3.5664994716644287</v>
      </c>
      <c r="EB3499">
        <v>3.4657540321350098</v>
      </c>
      <c r="EC3499">
        <v>3.4293322563171387</v>
      </c>
      <c r="ED3499">
        <v>3.3699760437011719</v>
      </c>
      <c r="EE3499">
        <v>3.3453116416931152</v>
      </c>
      <c r="EF3499">
        <v>3.3249058723449707</v>
      </c>
      <c r="EG3499">
        <v>3.3490502834320068</v>
      </c>
      <c r="EH3499">
        <v>3.3079390525817871</v>
      </c>
      <c r="EI3499">
        <v>3.3732821941375732</v>
      </c>
      <c r="EJ3499">
        <v>3.4186851978302002</v>
      </c>
      <c r="EK3499">
        <v>3.5269193649291992</v>
      </c>
      <c r="EL3499">
        <v>3.6522035598754883</v>
      </c>
      <c r="EM3499">
        <v>3.6458117961883545</v>
      </c>
      <c r="EN3499">
        <v>28.652114868164063</v>
      </c>
      <c r="EO3499">
        <v>79.085624694824219</v>
      </c>
      <c r="EP3499">
        <v>78.878829956054687</v>
      </c>
      <c r="EQ3499">
        <v>78.294754028320313</v>
      </c>
      <c r="ER3499">
        <v>78.081153869628906</v>
      </c>
      <c r="ES3499">
        <v>78.276077270507812</v>
      </c>
      <c r="ET3499">
        <v>29.733730316162109</v>
      </c>
      <c r="EU3499">
        <v>7.513279914855957</v>
      </c>
      <c r="EV3499">
        <v>7.4577231407165527</v>
      </c>
      <c r="EW3499">
        <v>7.3610186576843262</v>
      </c>
      <c r="EX3499">
        <v>6.9030880928039551</v>
      </c>
      <c r="EY3499">
        <v>6.6462645530700684</v>
      </c>
      <c r="EZ3499">
        <v>74.666702270507812</v>
      </c>
      <c r="FA3499">
        <v>73.535911560058594</v>
      </c>
      <c r="FB3499">
        <v>72.749496459960938</v>
      </c>
      <c r="FC3499">
        <v>72.092193603515625</v>
      </c>
      <c r="FD3499">
        <v>71.495201110839844</v>
      </c>
      <c r="FE3499">
        <v>70.724662780761719</v>
      </c>
      <c r="FF3499">
        <v>70.510429382324219</v>
      </c>
      <c r="FG3499">
        <v>70.375877380371094</v>
      </c>
      <c r="FH3499">
        <v>72.160240173339844</v>
      </c>
      <c r="FI3499">
        <v>76.234825134277344</v>
      </c>
      <c r="FJ3499">
        <v>81.21856689453125</v>
      </c>
      <c r="FK3499">
        <v>85.887947082519531</v>
      </c>
      <c r="FL3499">
        <v>89.793174743652344</v>
      </c>
      <c r="FM3499">
        <v>92.203598022460938</v>
      </c>
      <c r="FN3499">
        <v>93.616111755371094</v>
      </c>
      <c r="FO3499">
        <v>94.051673889160156</v>
      </c>
      <c r="FP3499">
        <v>93.805191040039063</v>
      </c>
      <c r="FQ3499">
        <v>92.890701293945313</v>
      </c>
      <c r="FR3499">
        <v>91.638877868652344</v>
      </c>
      <c r="FS3499">
        <v>88.586524963378906</v>
      </c>
      <c r="FT3499">
        <v>84.938613891601563</v>
      </c>
      <c r="FU3499">
        <v>82.193946838378906</v>
      </c>
      <c r="FV3499">
        <v>80.407699584960938</v>
      </c>
      <c r="FW3499">
        <v>79.0909423828125</v>
      </c>
      <c r="FX3499">
        <v>1131</v>
      </c>
      <c r="FY3499">
        <v>3.749273344874382E-2</v>
      </c>
      <c r="FZ3499">
        <v>1</v>
      </c>
    </row>
    <row r="3500" spans="1:182" x14ac:dyDescent="0.2">
      <c r="A3500" t="s">
        <v>245</v>
      </c>
      <c r="B3500" t="s">
        <v>252</v>
      </c>
      <c r="C3500" t="s">
        <v>217</v>
      </c>
      <c r="D3500" t="s">
        <v>45</v>
      </c>
      <c r="E3500">
        <v>2015</v>
      </c>
      <c r="F3500" t="s">
        <v>229</v>
      </c>
      <c r="G3500" t="s">
        <v>246</v>
      </c>
      <c r="H3500" t="s">
        <v>226</v>
      </c>
      <c r="I3500">
        <v>751.67</v>
      </c>
      <c r="L3500">
        <v>192.29579662129728</v>
      </c>
      <c r="M3500">
        <v>187.99552152389671</v>
      </c>
      <c r="N3500">
        <v>184.56759236160386</v>
      </c>
      <c r="O3500">
        <v>183.12635924946892</v>
      </c>
      <c r="P3500">
        <v>186.95001167186908</v>
      </c>
      <c r="Q3500">
        <v>195.68602341996308</v>
      </c>
      <c r="R3500">
        <v>207.96730664637747</v>
      </c>
      <c r="S3500">
        <v>214.52674406619559</v>
      </c>
      <c r="T3500">
        <v>219.43273795275601</v>
      </c>
      <c r="U3500">
        <v>224.76149267054515</v>
      </c>
      <c r="V3500">
        <v>233.71709953516077</v>
      </c>
      <c r="W3500">
        <v>239.58185579745464</v>
      </c>
      <c r="X3500">
        <v>243.04659624321644</v>
      </c>
      <c r="Y3500">
        <v>246.11548958748506</v>
      </c>
      <c r="Z3500">
        <v>246.36466002298064</v>
      </c>
      <c r="AA3500">
        <v>246.01004301642428</v>
      </c>
      <c r="AB3500">
        <v>245.60170504845181</v>
      </c>
      <c r="AC3500">
        <v>242.31513490549773</v>
      </c>
      <c r="AD3500">
        <v>239.52655741744672</v>
      </c>
      <c r="AE3500">
        <v>239.01528548106228</v>
      </c>
      <c r="AF3500">
        <v>236.10666446032275</v>
      </c>
      <c r="AG3500">
        <v>225.20146570815683</v>
      </c>
      <c r="AH3500">
        <v>212.23203475819304</v>
      </c>
      <c r="AI3500">
        <v>202.14838950562336</v>
      </c>
      <c r="AJ3500">
        <v>-3.8905189037322998</v>
      </c>
      <c r="AK3500">
        <v>-3.8585987091064453</v>
      </c>
      <c r="AL3500">
        <v>-3.8151419162750244</v>
      </c>
      <c r="AM3500">
        <v>-3.7938427925109863</v>
      </c>
      <c r="AN3500">
        <v>-3.8547933101654053</v>
      </c>
      <c r="AO3500">
        <v>-3.9624271392822266</v>
      </c>
      <c r="AP3500">
        <v>-3.9741165637969971</v>
      </c>
      <c r="AQ3500">
        <v>-3.9439268112182617</v>
      </c>
      <c r="AR3500">
        <v>-4.014716625213623</v>
      </c>
      <c r="AS3500">
        <v>-4.0975160598754883</v>
      </c>
      <c r="AT3500">
        <v>-4.1724262237548828</v>
      </c>
      <c r="AU3500">
        <v>-4.2314720153808594</v>
      </c>
      <c r="AV3500">
        <v>17.65684700012207</v>
      </c>
      <c r="AW3500">
        <v>64.527793884277344</v>
      </c>
      <c r="AX3500">
        <v>63.965984344482422</v>
      </c>
      <c r="AY3500">
        <v>63.172000885009766</v>
      </c>
      <c r="AZ3500">
        <v>62.930229187011719</v>
      </c>
      <c r="BA3500">
        <v>62.889049530029297</v>
      </c>
      <c r="BB3500">
        <v>17.681129455566406</v>
      </c>
      <c r="BC3500">
        <v>-2.345196008682251</v>
      </c>
      <c r="BD3500">
        <v>-2.375530481338501</v>
      </c>
      <c r="BE3500">
        <v>-2.2186791896820068</v>
      </c>
      <c r="BF3500">
        <v>-2.2143328189849854</v>
      </c>
      <c r="BG3500">
        <v>-2.5495471954345703</v>
      </c>
      <c r="BH3500">
        <v>-1.8222352266311646</v>
      </c>
      <c r="BI3500">
        <v>-1.8156876564025879</v>
      </c>
      <c r="BJ3500">
        <v>-1.8055369853973389</v>
      </c>
      <c r="BK3500">
        <v>-1.8122012615203857</v>
      </c>
      <c r="BL3500">
        <v>-1.8626317977905273</v>
      </c>
      <c r="BM3500">
        <v>-1.9291832447052002</v>
      </c>
      <c r="BN3500">
        <v>-1.952494740486145</v>
      </c>
      <c r="BO3500">
        <v>-1.8955591917037964</v>
      </c>
      <c r="BP3500">
        <v>-1.915189266204834</v>
      </c>
      <c r="BQ3500">
        <v>-1.947945237159729</v>
      </c>
      <c r="BR3500">
        <v>-1.9471472501754761</v>
      </c>
      <c r="BS3500">
        <v>-1.9653280973434448</v>
      </c>
      <c r="BT3500">
        <v>20.539125442504883</v>
      </c>
      <c r="BU3500">
        <v>68.064208984375</v>
      </c>
      <c r="BV3500">
        <v>67.4901123046875</v>
      </c>
      <c r="BW3500">
        <v>66.729972839355469</v>
      </c>
      <c r="BX3500">
        <v>66.530982971191406</v>
      </c>
      <c r="BY3500">
        <v>66.496627807617188</v>
      </c>
      <c r="BZ3500">
        <v>20.645198822021484</v>
      </c>
      <c r="CA3500">
        <v>0.23860378563404083</v>
      </c>
      <c r="CB3500">
        <v>0.20766374468803406</v>
      </c>
      <c r="CC3500">
        <v>0.32366567850112915</v>
      </c>
      <c r="CD3500">
        <v>0.25146111845970154</v>
      </c>
      <c r="CE3500">
        <v>-8.7030984461307526E-2</v>
      </c>
      <c r="CF3500">
        <v>-0.389748215675354</v>
      </c>
      <c r="CG3500">
        <v>-0.40077364444732666</v>
      </c>
      <c r="CH3500">
        <v>-0.41369074583053589</v>
      </c>
      <c r="CI3500">
        <v>-0.43972238898277283</v>
      </c>
      <c r="CJ3500">
        <v>-0.48286673426628113</v>
      </c>
      <c r="CK3500">
        <v>-0.52096474170684814</v>
      </c>
      <c r="CL3500">
        <v>-0.55232572555541992</v>
      </c>
      <c r="CM3500">
        <v>-0.47686606645584106</v>
      </c>
      <c r="CN3500">
        <v>-0.46106287837028503</v>
      </c>
      <c r="CO3500">
        <v>-0.45915922522544861</v>
      </c>
      <c r="CP3500">
        <v>-0.4059256911277771</v>
      </c>
      <c r="CQ3500">
        <v>-0.39580368995666504</v>
      </c>
      <c r="CR3500">
        <v>22.535381317138672</v>
      </c>
      <c r="CS3500">
        <v>70.513519287109375</v>
      </c>
      <c r="CT3500">
        <v>69.930915832519531</v>
      </c>
      <c r="CU3500">
        <v>69.1942138671875</v>
      </c>
      <c r="CV3500">
        <v>69.024848937988281</v>
      </c>
      <c r="CW3500">
        <v>68.995223999023437</v>
      </c>
      <c r="CX3500">
        <v>22.698102951049805</v>
      </c>
      <c r="CY3500">
        <v>2.0281355381011963</v>
      </c>
      <c r="CZ3500">
        <v>1.9967762231826782</v>
      </c>
      <c r="DA3500">
        <v>2.0844860076904297</v>
      </c>
      <c r="DB3500">
        <v>1.9592623710632324</v>
      </c>
      <c r="DC3500">
        <v>1.6185002326965332</v>
      </c>
      <c r="DD3500">
        <v>1.0427387952804565</v>
      </c>
      <c r="DE3500">
        <v>1.014140248298645</v>
      </c>
      <c r="DF3500">
        <v>0.97815549373626709</v>
      </c>
      <c r="DG3500">
        <v>0.93275648355484009</v>
      </c>
      <c r="DH3500">
        <v>0.89689832925796509</v>
      </c>
      <c r="DI3500">
        <v>0.88725376129150391</v>
      </c>
      <c r="DJ3500">
        <v>0.84784334897994995</v>
      </c>
      <c r="DK3500">
        <v>0.94182705879211426</v>
      </c>
      <c r="DL3500">
        <v>0.99306350946426392</v>
      </c>
      <c r="DM3500">
        <v>1.0296268463134766</v>
      </c>
      <c r="DN3500">
        <v>1.1352958679199219</v>
      </c>
      <c r="DO3500">
        <v>1.1737207174301147</v>
      </c>
      <c r="DP3500">
        <v>24.531639099121094</v>
      </c>
      <c r="DQ3500">
        <v>72.96282958984375</v>
      </c>
      <c r="DR3500">
        <v>72.371711730957031</v>
      </c>
      <c r="DS3500">
        <v>71.658454895019531</v>
      </c>
      <c r="DT3500">
        <v>71.518722534179687</v>
      </c>
      <c r="DU3500">
        <v>71.493820190429687</v>
      </c>
      <c r="DV3500">
        <v>24.751008987426758</v>
      </c>
      <c r="DW3500">
        <v>3.8176674842834473</v>
      </c>
      <c r="DX3500">
        <v>3.785888671875</v>
      </c>
      <c r="DY3500">
        <v>3.8453061580657959</v>
      </c>
      <c r="DZ3500">
        <v>3.6670637130737305</v>
      </c>
      <c r="EA3500">
        <v>3.3240313529968262</v>
      </c>
      <c r="EB3500">
        <v>3.1110224723815918</v>
      </c>
      <c r="EC3500">
        <v>3.057051420211792</v>
      </c>
      <c r="ED3500">
        <v>2.9877605438232422</v>
      </c>
      <c r="EE3500">
        <v>2.9143979549407959</v>
      </c>
      <c r="EF3500">
        <v>2.8890597820281982</v>
      </c>
      <c r="EG3500">
        <v>2.9204976558685303</v>
      </c>
      <c r="EH3500">
        <v>2.8694651126861572</v>
      </c>
      <c r="EI3500">
        <v>2.99019455909729</v>
      </c>
      <c r="EJ3500">
        <v>3.0925910472869873</v>
      </c>
      <c r="EK3500">
        <v>3.1791973114013672</v>
      </c>
      <c r="EL3500">
        <v>3.3605749607086182</v>
      </c>
      <c r="EM3500">
        <v>3.4398646354675293</v>
      </c>
      <c r="EN3500">
        <v>27.413917541503906</v>
      </c>
      <c r="EO3500">
        <v>76.499244689941406</v>
      </c>
      <c r="EP3500">
        <v>75.895843505859375</v>
      </c>
      <c r="EQ3500">
        <v>75.216423034667969</v>
      </c>
      <c r="ER3500">
        <v>75.119476318359375</v>
      </c>
      <c r="ES3500">
        <v>75.101394653320312</v>
      </c>
      <c r="ET3500">
        <v>27.715076446533203</v>
      </c>
      <c r="EU3500">
        <v>6.4014673233032227</v>
      </c>
      <c r="EV3500">
        <v>6.3690829277038574</v>
      </c>
      <c r="EW3500">
        <v>6.3876509666442871</v>
      </c>
      <c r="EX3500">
        <v>6.1328573226928711</v>
      </c>
      <c r="EY3500">
        <v>5.7865476608276367</v>
      </c>
      <c r="EZ3500">
        <v>66.898399353027344</v>
      </c>
      <c r="FA3500">
        <v>65.688278198242188</v>
      </c>
      <c r="FB3500">
        <v>64.656135559082031</v>
      </c>
      <c r="FC3500">
        <v>63.809772491455078</v>
      </c>
      <c r="FD3500">
        <v>63.049568176269531</v>
      </c>
      <c r="FE3500">
        <v>62.474948883056641</v>
      </c>
      <c r="FF3500">
        <v>62.080230712890625</v>
      </c>
      <c r="FG3500">
        <v>62.115158081054688</v>
      </c>
      <c r="FH3500">
        <v>63.356391906738281</v>
      </c>
      <c r="FI3500">
        <v>66.949798583984375</v>
      </c>
      <c r="FJ3500">
        <v>72.553543090820312</v>
      </c>
      <c r="FK3500">
        <v>78.515296936035156</v>
      </c>
      <c r="FL3500">
        <v>84.002601623535156</v>
      </c>
      <c r="FM3500">
        <v>86.975509643554688</v>
      </c>
      <c r="FN3500">
        <v>87.845191955566406</v>
      </c>
      <c r="FO3500">
        <v>88.456077575683594</v>
      </c>
      <c r="FP3500">
        <v>88.597557067871094</v>
      </c>
      <c r="FQ3500">
        <v>87.653762817382812</v>
      </c>
      <c r="FR3500">
        <v>85.212417602539063</v>
      </c>
      <c r="FS3500">
        <v>80.634346008300781</v>
      </c>
      <c r="FT3500">
        <v>77.185150146484375</v>
      </c>
      <c r="FU3500">
        <v>74.543968200683594</v>
      </c>
      <c r="FV3500">
        <v>72.428535461425781</v>
      </c>
      <c r="FW3500">
        <v>70.871917724609375</v>
      </c>
      <c r="FX3500">
        <v>1131</v>
      </c>
      <c r="FY3500">
        <v>3.749273344874382E-2</v>
      </c>
      <c r="FZ3500">
        <v>1</v>
      </c>
    </row>
    <row r="3501" spans="1:182" x14ac:dyDescent="0.2">
      <c r="A3501" t="s">
        <v>245</v>
      </c>
      <c r="B3501" t="s">
        <v>252</v>
      </c>
      <c r="C3501" t="s">
        <v>217</v>
      </c>
      <c r="D3501" t="s">
        <v>45</v>
      </c>
      <c r="E3501">
        <v>2016</v>
      </c>
      <c r="F3501" t="s">
        <v>229</v>
      </c>
      <c r="G3501" t="s">
        <v>246</v>
      </c>
      <c r="H3501" t="s">
        <v>226</v>
      </c>
      <c r="I3501">
        <v>751.67</v>
      </c>
      <c r="L3501">
        <v>192.29579662129728</v>
      </c>
      <c r="M3501">
        <v>187.99552152389671</v>
      </c>
      <c r="N3501">
        <v>184.56759236160386</v>
      </c>
      <c r="O3501">
        <v>183.12635924946892</v>
      </c>
      <c r="P3501">
        <v>186.95001167186908</v>
      </c>
      <c r="Q3501">
        <v>195.68602341996308</v>
      </c>
      <c r="R3501">
        <v>207.96730664637747</v>
      </c>
      <c r="S3501">
        <v>214.52674406619559</v>
      </c>
      <c r="T3501">
        <v>219.43273795275601</v>
      </c>
      <c r="U3501">
        <v>224.76149267054515</v>
      </c>
      <c r="V3501">
        <v>233.71709953516077</v>
      </c>
      <c r="W3501">
        <v>239.58185579745464</v>
      </c>
      <c r="X3501">
        <v>243.04659624321644</v>
      </c>
      <c r="Y3501">
        <v>246.11548958748506</v>
      </c>
      <c r="Z3501">
        <v>246.36466002298064</v>
      </c>
      <c r="AA3501">
        <v>246.01004301642428</v>
      </c>
      <c r="AB3501">
        <v>245.60170504845181</v>
      </c>
      <c r="AC3501">
        <v>242.31513490549773</v>
      </c>
      <c r="AD3501">
        <v>239.52655741744672</v>
      </c>
      <c r="AE3501">
        <v>239.01528548106228</v>
      </c>
      <c r="AF3501">
        <v>236.10666446032275</v>
      </c>
      <c r="AG3501">
        <v>225.20146570815683</v>
      </c>
      <c r="AH3501">
        <v>212.23203475819304</v>
      </c>
      <c r="AI3501">
        <v>202.14838950562336</v>
      </c>
      <c r="AJ3501">
        <v>-3.8905189037322998</v>
      </c>
      <c r="AK3501">
        <v>-3.8585987091064453</v>
      </c>
      <c r="AL3501">
        <v>-3.8151419162750244</v>
      </c>
      <c r="AM3501">
        <v>-3.7938427925109863</v>
      </c>
      <c r="AN3501">
        <v>-3.8547933101654053</v>
      </c>
      <c r="AO3501">
        <v>-3.9624271392822266</v>
      </c>
      <c r="AP3501">
        <v>-3.9741165637969971</v>
      </c>
      <c r="AQ3501">
        <v>-3.9439268112182617</v>
      </c>
      <c r="AR3501">
        <v>-4.014716625213623</v>
      </c>
      <c r="AS3501">
        <v>-4.0975160598754883</v>
      </c>
      <c r="AT3501">
        <v>-4.1724262237548828</v>
      </c>
      <c r="AU3501">
        <v>-4.2314720153808594</v>
      </c>
      <c r="AV3501">
        <v>17.65684700012207</v>
      </c>
      <c r="AW3501">
        <v>64.527793884277344</v>
      </c>
      <c r="AX3501">
        <v>63.965984344482422</v>
      </c>
      <c r="AY3501">
        <v>63.172000885009766</v>
      </c>
      <c r="AZ3501">
        <v>62.930229187011719</v>
      </c>
      <c r="BA3501">
        <v>62.889049530029297</v>
      </c>
      <c r="BB3501">
        <v>17.681129455566406</v>
      </c>
      <c r="BC3501">
        <v>-2.345196008682251</v>
      </c>
      <c r="BD3501">
        <v>-2.375530481338501</v>
      </c>
      <c r="BE3501">
        <v>-2.2186791896820068</v>
      </c>
      <c r="BF3501">
        <v>-2.2143328189849854</v>
      </c>
      <c r="BG3501">
        <v>-2.5495471954345703</v>
      </c>
      <c r="BH3501">
        <v>-1.8222352266311646</v>
      </c>
      <c r="BI3501">
        <v>-1.8156876564025879</v>
      </c>
      <c r="BJ3501">
        <v>-1.8055369853973389</v>
      </c>
      <c r="BK3501">
        <v>-1.8122012615203857</v>
      </c>
      <c r="BL3501">
        <v>-1.8626317977905273</v>
      </c>
      <c r="BM3501">
        <v>-1.9291832447052002</v>
      </c>
      <c r="BN3501">
        <v>-1.952494740486145</v>
      </c>
      <c r="BO3501">
        <v>-1.8955591917037964</v>
      </c>
      <c r="BP3501">
        <v>-1.915189266204834</v>
      </c>
      <c r="BQ3501">
        <v>-1.947945237159729</v>
      </c>
      <c r="BR3501">
        <v>-1.9471472501754761</v>
      </c>
      <c r="BS3501">
        <v>-1.9653280973434448</v>
      </c>
      <c r="BT3501">
        <v>20.539125442504883</v>
      </c>
      <c r="BU3501">
        <v>68.064208984375</v>
      </c>
      <c r="BV3501">
        <v>67.4901123046875</v>
      </c>
      <c r="BW3501">
        <v>66.729972839355469</v>
      </c>
      <c r="BX3501">
        <v>66.530982971191406</v>
      </c>
      <c r="BY3501">
        <v>66.496627807617188</v>
      </c>
      <c r="BZ3501">
        <v>20.645198822021484</v>
      </c>
      <c r="CA3501">
        <v>0.23860378563404083</v>
      </c>
      <c r="CB3501">
        <v>0.20766374468803406</v>
      </c>
      <c r="CC3501">
        <v>0.32366567850112915</v>
      </c>
      <c r="CD3501">
        <v>0.25146111845970154</v>
      </c>
      <c r="CE3501">
        <v>-8.7030984461307526E-2</v>
      </c>
      <c r="CF3501">
        <v>-0.389748215675354</v>
      </c>
      <c r="CG3501">
        <v>-0.40077364444732666</v>
      </c>
      <c r="CH3501">
        <v>-0.41369074583053589</v>
      </c>
      <c r="CI3501">
        <v>-0.43972238898277283</v>
      </c>
      <c r="CJ3501">
        <v>-0.48286673426628113</v>
      </c>
      <c r="CK3501">
        <v>-0.52096474170684814</v>
      </c>
      <c r="CL3501">
        <v>-0.55232572555541992</v>
      </c>
      <c r="CM3501">
        <v>-0.47686606645584106</v>
      </c>
      <c r="CN3501">
        <v>-0.46106287837028503</v>
      </c>
      <c r="CO3501">
        <v>-0.45915922522544861</v>
      </c>
      <c r="CP3501">
        <v>-0.4059256911277771</v>
      </c>
      <c r="CQ3501">
        <v>-0.39580368995666504</v>
      </c>
      <c r="CR3501">
        <v>22.535381317138672</v>
      </c>
      <c r="CS3501">
        <v>70.513519287109375</v>
      </c>
      <c r="CT3501">
        <v>69.930915832519531</v>
      </c>
      <c r="CU3501">
        <v>69.1942138671875</v>
      </c>
      <c r="CV3501">
        <v>69.024848937988281</v>
      </c>
      <c r="CW3501">
        <v>68.995223999023437</v>
      </c>
      <c r="CX3501">
        <v>22.698102951049805</v>
      </c>
      <c r="CY3501">
        <v>2.0281355381011963</v>
      </c>
      <c r="CZ3501">
        <v>1.9967762231826782</v>
      </c>
      <c r="DA3501">
        <v>2.0844860076904297</v>
      </c>
      <c r="DB3501">
        <v>1.9592623710632324</v>
      </c>
      <c r="DC3501">
        <v>1.6185002326965332</v>
      </c>
      <c r="DD3501">
        <v>1.0427387952804565</v>
      </c>
      <c r="DE3501">
        <v>1.014140248298645</v>
      </c>
      <c r="DF3501">
        <v>0.97815549373626709</v>
      </c>
      <c r="DG3501">
        <v>0.93275648355484009</v>
      </c>
      <c r="DH3501">
        <v>0.89689832925796509</v>
      </c>
      <c r="DI3501">
        <v>0.88725376129150391</v>
      </c>
      <c r="DJ3501">
        <v>0.84784334897994995</v>
      </c>
      <c r="DK3501">
        <v>0.94182705879211426</v>
      </c>
      <c r="DL3501">
        <v>0.99306350946426392</v>
      </c>
      <c r="DM3501">
        <v>1.0296268463134766</v>
      </c>
      <c r="DN3501">
        <v>1.1352958679199219</v>
      </c>
      <c r="DO3501">
        <v>1.1737207174301147</v>
      </c>
      <c r="DP3501">
        <v>24.531639099121094</v>
      </c>
      <c r="DQ3501">
        <v>72.96282958984375</v>
      </c>
      <c r="DR3501">
        <v>72.371711730957031</v>
      </c>
      <c r="DS3501">
        <v>71.658454895019531</v>
      </c>
      <c r="DT3501">
        <v>71.518722534179687</v>
      </c>
      <c r="DU3501">
        <v>71.493820190429687</v>
      </c>
      <c r="DV3501">
        <v>24.751008987426758</v>
      </c>
      <c r="DW3501">
        <v>3.8176674842834473</v>
      </c>
      <c r="DX3501">
        <v>3.785888671875</v>
      </c>
      <c r="DY3501">
        <v>3.8453061580657959</v>
      </c>
      <c r="DZ3501">
        <v>3.6670637130737305</v>
      </c>
      <c r="EA3501">
        <v>3.3240313529968262</v>
      </c>
      <c r="EB3501">
        <v>3.1110224723815918</v>
      </c>
      <c r="EC3501">
        <v>3.057051420211792</v>
      </c>
      <c r="ED3501">
        <v>2.9877605438232422</v>
      </c>
      <c r="EE3501">
        <v>2.9143979549407959</v>
      </c>
      <c r="EF3501">
        <v>2.8890597820281982</v>
      </c>
      <c r="EG3501">
        <v>2.9204976558685303</v>
      </c>
      <c r="EH3501">
        <v>2.8694651126861572</v>
      </c>
      <c r="EI3501">
        <v>2.99019455909729</v>
      </c>
      <c r="EJ3501">
        <v>3.0925910472869873</v>
      </c>
      <c r="EK3501">
        <v>3.1791973114013672</v>
      </c>
      <c r="EL3501">
        <v>3.3605749607086182</v>
      </c>
      <c r="EM3501">
        <v>3.4398646354675293</v>
      </c>
      <c r="EN3501">
        <v>27.413917541503906</v>
      </c>
      <c r="EO3501">
        <v>76.499244689941406</v>
      </c>
      <c r="EP3501">
        <v>75.895843505859375</v>
      </c>
      <c r="EQ3501">
        <v>75.216423034667969</v>
      </c>
      <c r="ER3501">
        <v>75.119476318359375</v>
      </c>
      <c r="ES3501">
        <v>75.101394653320312</v>
      </c>
      <c r="ET3501">
        <v>27.715076446533203</v>
      </c>
      <c r="EU3501">
        <v>6.4014673233032227</v>
      </c>
      <c r="EV3501">
        <v>6.3690829277038574</v>
      </c>
      <c r="EW3501">
        <v>6.3876509666442871</v>
      </c>
      <c r="EX3501">
        <v>6.1328573226928711</v>
      </c>
      <c r="EY3501">
        <v>5.7865476608276367</v>
      </c>
      <c r="EZ3501">
        <v>66.898399353027344</v>
      </c>
      <c r="FA3501">
        <v>65.688278198242188</v>
      </c>
      <c r="FB3501">
        <v>64.656135559082031</v>
      </c>
      <c r="FC3501">
        <v>63.809772491455078</v>
      </c>
      <c r="FD3501">
        <v>63.049568176269531</v>
      </c>
      <c r="FE3501">
        <v>62.474948883056641</v>
      </c>
      <c r="FF3501">
        <v>62.080230712890625</v>
      </c>
      <c r="FG3501">
        <v>62.115158081054688</v>
      </c>
      <c r="FH3501">
        <v>63.356391906738281</v>
      </c>
      <c r="FI3501">
        <v>66.949798583984375</v>
      </c>
      <c r="FJ3501">
        <v>72.553543090820312</v>
      </c>
      <c r="FK3501">
        <v>78.515296936035156</v>
      </c>
      <c r="FL3501">
        <v>84.002601623535156</v>
      </c>
      <c r="FM3501">
        <v>86.975509643554688</v>
      </c>
      <c r="FN3501">
        <v>87.845191955566406</v>
      </c>
      <c r="FO3501">
        <v>88.456077575683594</v>
      </c>
      <c r="FP3501">
        <v>88.597557067871094</v>
      </c>
      <c r="FQ3501">
        <v>87.653762817382812</v>
      </c>
      <c r="FR3501">
        <v>85.212417602539063</v>
      </c>
      <c r="FS3501">
        <v>80.634346008300781</v>
      </c>
      <c r="FT3501">
        <v>77.185150146484375</v>
      </c>
      <c r="FU3501">
        <v>74.543968200683594</v>
      </c>
      <c r="FV3501">
        <v>72.428535461425781</v>
      </c>
      <c r="FW3501">
        <v>70.871917724609375</v>
      </c>
      <c r="FX3501">
        <v>1131</v>
      </c>
      <c r="FY3501">
        <v>3.749273344874382E-2</v>
      </c>
      <c r="FZ3501">
        <v>1</v>
      </c>
    </row>
    <row r="3502" spans="1:182" x14ac:dyDescent="0.2">
      <c r="A3502" t="s">
        <v>245</v>
      </c>
      <c r="B3502" t="s">
        <v>252</v>
      </c>
      <c r="C3502" t="s">
        <v>217</v>
      </c>
      <c r="D3502" t="s">
        <v>45</v>
      </c>
      <c r="E3502">
        <v>2017</v>
      </c>
      <c r="F3502" t="s">
        <v>229</v>
      </c>
      <c r="G3502" t="s">
        <v>246</v>
      </c>
      <c r="H3502" t="s">
        <v>226</v>
      </c>
      <c r="I3502">
        <v>751.67</v>
      </c>
      <c r="L3502">
        <v>192.29579662129728</v>
      </c>
      <c r="M3502">
        <v>187.99552152389671</v>
      </c>
      <c r="N3502">
        <v>184.56759236160386</v>
      </c>
      <c r="O3502">
        <v>183.12635924946892</v>
      </c>
      <c r="P3502">
        <v>186.95001167186908</v>
      </c>
      <c r="Q3502">
        <v>195.68602341996308</v>
      </c>
      <c r="R3502">
        <v>207.96730664637747</v>
      </c>
      <c r="S3502">
        <v>214.52674406619559</v>
      </c>
      <c r="T3502">
        <v>219.43273795275601</v>
      </c>
      <c r="U3502">
        <v>224.76149267054515</v>
      </c>
      <c r="V3502">
        <v>233.71709953516077</v>
      </c>
      <c r="W3502">
        <v>239.58185579745464</v>
      </c>
      <c r="X3502">
        <v>243.04659624321644</v>
      </c>
      <c r="Y3502">
        <v>246.11548958748506</v>
      </c>
      <c r="Z3502">
        <v>246.36466002298064</v>
      </c>
      <c r="AA3502">
        <v>246.01004301642428</v>
      </c>
      <c r="AB3502">
        <v>245.60170504845181</v>
      </c>
      <c r="AC3502">
        <v>242.31513490549773</v>
      </c>
      <c r="AD3502">
        <v>239.52655741744672</v>
      </c>
      <c r="AE3502">
        <v>239.01528548106228</v>
      </c>
      <c r="AF3502">
        <v>236.10666446032275</v>
      </c>
      <c r="AG3502">
        <v>225.20146570815683</v>
      </c>
      <c r="AH3502">
        <v>212.23203475819304</v>
      </c>
      <c r="AI3502">
        <v>202.14838950562336</v>
      </c>
      <c r="AJ3502">
        <v>-3.8905189037322998</v>
      </c>
      <c r="AK3502">
        <v>-3.8585987091064453</v>
      </c>
      <c r="AL3502">
        <v>-3.8151419162750244</v>
      </c>
      <c r="AM3502">
        <v>-3.7938427925109863</v>
      </c>
      <c r="AN3502">
        <v>-3.8547933101654053</v>
      </c>
      <c r="AO3502">
        <v>-3.9624271392822266</v>
      </c>
      <c r="AP3502">
        <v>-3.9741165637969971</v>
      </c>
      <c r="AQ3502">
        <v>-3.9439268112182617</v>
      </c>
      <c r="AR3502">
        <v>-4.014716625213623</v>
      </c>
      <c r="AS3502">
        <v>-4.0975160598754883</v>
      </c>
      <c r="AT3502">
        <v>-4.1724262237548828</v>
      </c>
      <c r="AU3502">
        <v>-4.2314720153808594</v>
      </c>
      <c r="AV3502">
        <v>17.65684700012207</v>
      </c>
      <c r="AW3502">
        <v>64.527793884277344</v>
      </c>
      <c r="AX3502">
        <v>63.965984344482422</v>
      </c>
      <c r="AY3502">
        <v>63.172000885009766</v>
      </c>
      <c r="AZ3502">
        <v>62.930229187011719</v>
      </c>
      <c r="BA3502">
        <v>62.889049530029297</v>
      </c>
      <c r="BB3502">
        <v>17.681129455566406</v>
      </c>
      <c r="BC3502">
        <v>-2.345196008682251</v>
      </c>
      <c r="BD3502">
        <v>-2.375530481338501</v>
      </c>
      <c r="BE3502">
        <v>-2.2186791896820068</v>
      </c>
      <c r="BF3502">
        <v>-2.2143328189849854</v>
      </c>
      <c r="BG3502">
        <v>-2.5495471954345703</v>
      </c>
      <c r="BH3502">
        <v>-1.8222352266311646</v>
      </c>
      <c r="BI3502">
        <v>-1.8156876564025879</v>
      </c>
      <c r="BJ3502">
        <v>-1.8055369853973389</v>
      </c>
      <c r="BK3502">
        <v>-1.8122012615203857</v>
      </c>
      <c r="BL3502">
        <v>-1.8626317977905273</v>
      </c>
      <c r="BM3502">
        <v>-1.9291832447052002</v>
      </c>
      <c r="BN3502">
        <v>-1.952494740486145</v>
      </c>
      <c r="BO3502">
        <v>-1.8955591917037964</v>
      </c>
      <c r="BP3502">
        <v>-1.915189266204834</v>
      </c>
      <c r="BQ3502">
        <v>-1.947945237159729</v>
      </c>
      <c r="BR3502">
        <v>-1.9471472501754761</v>
      </c>
      <c r="BS3502">
        <v>-1.9653280973434448</v>
      </c>
      <c r="BT3502">
        <v>20.539125442504883</v>
      </c>
      <c r="BU3502">
        <v>68.064208984375</v>
      </c>
      <c r="BV3502">
        <v>67.4901123046875</v>
      </c>
      <c r="BW3502">
        <v>66.729972839355469</v>
      </c>
      <c r="BX3502">
        <v>66.530982971191406</v>
      </c>
      <c r="BY3502">
        <v>66.496627807617188</v>
      </c>
      <c r="BZ3502">
        <v>20.645198822021484</v>
      </c>
      <c r="CA3502">
        <v>0.23860378563404083</v>
      </c>
      <c r="CB3502">
        <v>0.20766374468803406</v>
      </c>
      <c r="CC3502">
        <v>0.32366567850112915</v>
      </c>
      <c r="CD3502">
        <v>0.25146111845970154</v>
      </c>
      <c r="CE3502">
        <v>-8.7030984461307526E-2</v>
      </c>
      <c r="CF3502">
        <v>-0.389748215675354</v>
      </c>
      <c r="CG3502">
        <v>-0.40077364444732666</v>
      </c>
      <c r="CH3502">
        <v>-0.41369074583053589</v>
      </c>
      <c r="CI3502">
        <v>-0.43972238898277283</v>
      </c>
      <c r="CJ3502">
        <v>-0.48286673426628113</v>
      </c>
      <c r="CK3502">
        <v>-0.52096474170684814</v>
      </c>
      <c r="CL3502">
        <v>-0.55232572555541992</v>
      </c>
      <c r="CM3502">
        <v>-0.47686606645584106</v>
      </c>
      <c r="CN3502">
        <v>-0.46106287837028503</v>
      </c>
      <c r="CO3502">
        <v>-0.45915922522544861</v>
      </c>
      <c r="CP3502">
        <v>-0.4059256911277771</v>
      </c>
      <c r="CQ3502">
        <v>-0.39580368995666504</v>
      </c>
      <c r="CR3502">
        <v>22.535381317138672</v>
      </c>
      <c r="CS3502">
        <v>70.513519287109375</v>
      </c>
      <c r="CT3502">
        <v>69.930915832519531</v>
      </c>
      <c r="CU3502">
        <v>69.1942138671875</v>
      </c>
      <c r="CV3502">
        <v>69.024848937988281</v>
      </c>
      <c r="CW3502">
        <v>68.995223999023437</v>
      </c>
      <c r="CX3502">
        <v>22.698102951049805</v>
      </c>
      <c r="CY3502">
        <v>2.0281355381011963</v>
      </c>
      <c r="CZ3502">
        <v>1.9967762231826782</v>
      </c>
      <c r="DA3502">
        <v>2.0844860076904297</v>
      </c>
      <c r="DB3502">
        <v>1.9592623710632324</v>
      </c>
      <c r="DC3502">
        <v>1.6185002326965332</v>
      </c>
      <c r="DD3502">
        <v>1.0427387952804565</v>
      </c>
      <c r="DE3502">
        <v>1.014140248298645</v>
      </c>
      <c r="DF3502">
        <v>0.97815549373626709</v>
      </c>
      <c r="DG3502">
        <v>0.93275648355484009</v>
      </c>
      <c r="DH3502">
        <v>0.89689832925796509</v>
      </c>
      <c r="DI3502">
        <v>0.88725376129150391</v>
      </c>
      <c r="DJ3502">
        <v>0.84784334897994995</v>
      </c>
      <c r="DK3502">
        <v>0.94182705879211426</v>
      </c>
      <c r="DL3502">
        <v>0.99306350946426392</v>
      </c>
      <c r="DM3502">
        <v>1.0296268463134766</v>
      </c>
      <c r="DN3502">
        <v>1.1352958679199219</v>
      </c>
      <c r="DO3502">
        <v>1.1737207174301147</v>
      </c>
      <c r="DP3502">
        <v>24.531639099121094</v>
      </c>
      <c r="DQ3502">
        <v>72.96282958984375</v>
      </c>
      <c r="DR3502">
        <v>72.371711730957031</v>
      </c>
      <c r="DS3502">
        <v>71.658454895019531</v>
      </c>
      <c r="DT3502">
        <v>71.518722534179687</v>
      </c>
      <c r="DU3502">
        <v>71.493820190429687</v>
      </c>
      <c r="DV3502">
        <v>24.751008987426758</v>
      </c>
      <c r="DW3502">
        <v>3.8176674842834473</v>
      </c>
      <c r="DX3502">
        <v>3.785888671875</v>
      </c>
      <c r="DY3502">
        <v>3.8453061580657959</v>
      </c>
      <c r="DZ3502">
        <v>3.6670637130737305</v>
      </c>
      <c r="EA3502">
        <v>3.3240313529968262</v>
      </c>
      <c r="EB3502">
        <v>3.1110224723815918</v>
      </c>
      <c r="EC3502">
        <v>3.057051420211792</v>
      </c>
      <c r="ED3502">
        <v>2.9877605438232422</v>
      </c>
      <c r="EE3502">
        <v>2.9143979549407959</v>
      </c>
      <c r="EF3502">
        <v>2.8890597820281982</v>
      </c>
      <c r="EG3502">
        <v>2.9204976558685303</v>
      </c>
      <c r="EH3502">
        <v>2.8694651126861572</v>
      </c>
      <c r="EI3502">
        <v>2.99019455909729</v>
      </c>
      <c r="EJ3502">
        <v>3.0925910472869873</v>
      </c>
      <c r="EK3502">
        <v>3.1791973114013672</v>
      </c>
      <c r="EL3502">
        <v>3.3605749607086182</v>
      </c>
      <c r="EM3502">
        <v>3.4398646354675293</v>
      </c>
      <c r="EN3502">
        <v>27.413917541503906</v>
      </c>
      <c r="EO3502">
        <v>76.499244689941406</v>
      </c>
      <c r="EP3502">
        <v>75.895843505859375</v>
      </c>
      <c r="EQ3502">
        <v>75.216423034667969</v>
      </c>
      <c r="ER3502">
        <v>75.119476318359375</v>
      </c>
      <c r="ES3502">
        <v>75.101394653320312</v>
      </c>
      <c r="ET3502">
        <v>27.715076446533203</v>
      </c>
      <c r="EU3502">
        <v>6.4014673233032227</v>
      </c>
      <c r="EV3502">
        <v>6.3690829277038574</v>
      </c>
      <c r="EW3502">
        <v>6.3876509666442871</v>
      </c>
      <c r="EX3502">
        <v>6.1328573226928711</v>
      </c>
      <c r="EY3502">
        <v>5.7865476608276367</v>
      </c>
      <c r="EZ3502">
        <v>66.898399353027344</v>
      </c>
      <c r="FA3502">
        <v>65.688278198242188</v>
      </c>
      <c r="FB3502">
        <v>64.656135559082031</v>
      </c>
      <c r="FC3502">
        <v>63.809772491455078</v>
      </c>
      <c r="FD3502">
        <v>63.049568176269531</v>
      </c>
      <c r="FE3502">
        <v>62.474948883056641</v>
      </c>
      <c r="FF3502">
        <v>62.080230712890625</v>
      </c>
      <c r="FG3502">
        <v>62.115158081054688</v>
      </c>
      <c r="FH3502">
        <v>63.356391906738281</v>
      </c>
      <c r="FI3502">
        <v>66.949798583984375</v>
      </c>
      <c r="FJ3502">
        <v>72.553543090820312</v>
      </c>
      <c r="FK3502">
        <v>78.515296936035156</v>
      </c>
      <c r="FL3502">
        <v>84.002601623535156</v>
      </c>
      <c r="FM3502">
        <v>86.975509643554688</v>
      </c>
      <c r="FN3502">
        <v>87.845191955566406</v>
      </c>
      <c r="FO3502">
        <v>88.456077575683594</v>
      </c>
      <c r="FP3502">
        <v>88.597557067871094</v>
      </c>
      <c r="FQ3502">
        <v>87.653762817382812</v>
      </c>
      <c r="FR3502">
        <v>85.212417602539063</v>
      </c>
      <c r="FS3502">
        <v>80.634346008300781</v>
      </c>
      <c r="FT3502">
        <v>77.185150146484375</v>
      </c>
      <c r="FU3502">
        <v>74.543968200683594</v>
      </c>
      <c r="FV3502">
        <v>72.428535461425781</v>
      </c>
      <c r="FW3502">
        <v>70.871917724609375</v>
      </c>
      <c r="FX3502">
        <v>1131</v>
      </c>
      <c r="FY3502">
        <v>3.749273344874382E-2</v>
      </c>
      <c r="FZ3502">
        <v>1</v>
      </c>
    </row>
    <row r="3503" spans="1:182" x14ac:dyDescent="0.2">
      <c r="A3503" t="s">
        <v>245</v>
      </c>
      <c r="B3503" t="s">
        <v>252</v>
      </c>
      <c r="C3503" t="s">
        <v>217</v>
      </c>
      <c r="D3503" t="s">
        <v>46</v>
      </c>
      <c r="E3503">
        <v>2015</v>
      </c>
      <c r="F3503" t="s">
        <v>229</v>
      </c>
      <c r="G3503" t="s">
        <v>246</v>
      </c>
      <c r="H3503" t="s">
        <v>226</v>
      </c>
      <c r="I3503">
        <v>412.05</v>
      </c>
      <c r="L3503">
        <v>96.975367426442347</v>
      </c>
      <c r="M3503">
        <v>94.829637332970421</v>
      </c>
      <c r="N3503">
        <v>93.045982037265787</v>
      </c>
      <c r="O3503">
        <v>92.202528206786738</v>
      </c>
      <c r="P3503">
        <v>93.71043686897174</v>
      </c>
      <c r="Q3503">
        <v>99.6401968408546</v>
      </c>
      <c r="R3503">
        <v>108.4985495240466</v>
      </c>
      <c r="S3503">
        <v>110.42897029854541</v>
      </c>
      <c r="T3503">
        <v>117.03516351373347</v>
      </c>
      <c r="U3503">
        <v>115.65660523806751</v>
      </c>
      <c r="V3503">
        <v>118.04704433780584</v>
      </c>
      <c r="W3503">
        <v>122.73838303942304</v>
      </c>
      <c r="X3503">
        <v>126.40942964419436</v>
      </c>
      <c r="Y3503">
        <v>127.15338172631083</v>
      </c>
      <c r="Z3503">
        <v>127.56200431045687</v>
      </c>
      <c r="AA3503">
        <v>126.71182903217164</v>
      </c>
      <c r="AB3503">
        <v>124.54972835068249</v>
      </c>
      <c r="AC3503">
        <v>121.98417347000708</v>
      </c>
      <c r="AD3503">
        <v>120.05674710158792</v>
      </c>
      <c r="AE3503">
        <v>121.10164820469635</v>
      </c>
      <c r="AF3503">
        <v>119.61165793146323</v>
      </c>
      <c r="AG3503">
        <v>114.19840007925627</v>
      </c>
      <c r="AH3503">
        <v>109.81243483982452</v>
      </c>
      <c r="AI3503">
        <v>104.09539139367985</v>
      </c>
      <c r="AJ3503">
        <v>-2.9057748317718506</v>
      </c>
      <c r="AK3503">
        <v>-2.8749344348907471</v>
      </c>
      <c r="AL3503">
        <v>-2.8376023769378662</v>
      </c>
      <c r="AM3503">
        <v>-2.8785779476165771</v>
      </c>
      <c r="AN3503">
        <v>-2.8979427814483643</v>
      </c>
      <c r="AO3503">
        <v>-2.940636157989502</v>
      </c>
      <c r="AP3503">
        <v>-3.1486890316009521</v>
      </c>
      <c r="AQ3503">
        <v>-3.3252377510070801</v>
      </c>
      <c r="AR3503">
        <v>-3.5326178073883057</v>
      </c>
      <c r="AS3503">
        <v>-3.3878109455108643</v>
      </c>
      <c r="AT3503">
        <v>-3.3005468845367432</v>
      </c>
      <c r="AU3503">
        <v>-3.2286901473999023</v>
      </c>
      <c r="AV3503">
        <v>-3.2806124687194824</v>
      </c>
      <c r="AW3503">
        <v>-3.3984382152557373</v>
      </c>
      <c r="AX3503">
        <v>-3.3629465103149414</v>
      </c>
      <c r="AY3503">
        <v>7.7857513427734375</v>
      </c>
      <c r="AZ3503">
        <v>29.548347473144531</v>
      </c>
      <c r="BA3503">
        <v>29.504413604736328</v>
      </c>
      <c r="BB3503">
        <v>30.175596237182617</v>
      </c>
      <c r="BC3503">
        <v>31.728567123413086</v>
      </c>
      <c r="BD3503">
        <v>31.708475112915039</v>
      </c>
      <c r="BE3503">
        <v>7.3096270561218262</v>
      </c>
      <c r="BF3503">
        <v>-2.1857216358184814</v>
      </c>
      <c r="BG3503">
        <v>-2.1328845024108887</v>
      </c>
      <c r="BH3503">
        <v>-1.3236807584762573</v>
      </c>
      <c r="BI3503">
        <v>-1.3217471837997437</v>
      </c>
      <c r="BJ3503">
        <v>-1.3048697710037231</v>
      </c>
      <c r="BK3503">
        <v>-1.3303309679031372</v>
      </c>
      <c r="BL3503">
        <v>-1.3372200727462769</v>
      </c>
      <c r="BM3503">
        <v>-1.3569366931915283</v>
      </c>
      <c r="BN3503">
        <v>-1.4553204774856567</v>
      </c>
      <c r="BO3503">
        <v>-1.5738954544067383</v>
      </c>
      <c r="BP3503">
        <v>-1.6263318061828613</v>
      </c>
      <c r="BQ3503">
        <v>-1.5622304677963257</v>
      </c>
      <c r="BR3503">
        <v>-1.5526854991912842</v>
      </c>
      <c r="BS3503">
        <v>-1.5013066530227661</v>
      </c>
      <c r="BT3503">
        <v>-1.513357400894165</v>
      </c>
      <c r="BU3503">
        <v>-1.5703427791595459</v>
      </c>
      <c r="BV3503">
        <v>-1.5441977977752686</v>
      </c>
      <c r="BW3503">
        <v>9.8227291107177734</v>
      </c>
      <c r="BX3503">
        <v>31.946388244628906</v>
      </c>
      <c r="BY3503">
        <v>31.796695709228516</v>
      </c>
      <c r="BZ3503">
        <v>32.663169860839844</v>
      </c>
      <c r="CA3503">
        <v>34.308002471923828</v>
      </c>
      <c r="CB3503">
        <v>34.308208465576172</v>
      </c>
      <c r="CC3503">
        <v>9.5053977966308594</v>
      </c>
      <c r="CD3503">
        <v>-0.31494283676147461</v>
      </c>
      <c r="CE3503">
        <v>-0.21960382163524628</v>
      </c>
      <c r="CF3503">
        <v>-0.22792728245258331</v>
      </c>
      <c r="CG3503">
        <v>-0.24601440131664276</v>
      </c>
      <c r="CH3503">
        <v>-0.2433038204908371</v>
      </c>
      <c r="CI3503">
        <v>-0.25801980495452881</v>
      </c>
      <c r="CJ3503">
        <v>-0.25626826286315918</v>
      </c>
      <c r="CK3503">
        <v>-0.26007115840911865</v>
      </c>
      <c r="CL3503">
        <v>-0.28249859809875488</v>
      </c>
      <c r="CM3503">
        <v>-0.36092102527618408</v>
      </c>
      <c r="CN3503">
        <v>-0.3060440719127655</v>
      </c>
      <c r="CO3503">
        <v>-0.29783910512924194</v>
      </c>
      <c r="CP3503">
        <v>-0.34212201833724976</v>
      </c>
      <c r="CQ3503">
        <v>-0.30492603778839111</v>
      </c>
      <c r="CR3503">
        <v>-0.28936189413070679</v>
      </c>
      <c r="CS3503">
        <v>-0.30420953035354614</v>
      </c>
      <c r="CT3503">
        <v>-0.28453803062438965</v>
      </c>
      <c r="CU3503">
        <v>11.23353385925293</v>
      </c>
      <c r="CV3503">
        <v>33.607265472412109</v>
      </c>
      <c r="CW3503">
        <v>33.384323120117188</v>
      </c>
      <c r="CX3503">
        <v>34.386058807373047</v>
      </c>
      <c r="CY3503">
        <v>36.094509124755859</v>
      </c>
      <c r="CZ3503">
        <v>36.108776092529297</v>
      </c>
      <c r="DA3503">
        <v>11.026181221008301</v>
      </c>
      <c r="DB3503">
        <v>0.98075294494628906</v>
      </c>
      <c r="DC3503">
        <v>1.1055285930633545</v>
      </c>
      <c r="DD3503">
        <v>0.86782616376876831</v>
      </c>
      <c r="DE3503">
        <v>0.82971841096878052</v>
      </c>
      <c r="DF3503">
        <v>0.81826204061508179</v>
      </c>
      <c r="DG3503">
        <v>0.81429135799407959</v>
      </c>
      <c r="DH3503">
        <v>0.8246835470199585</v>
      </c>
      <c r="DI3503">
        <v>0.83679431676864624</v>
      </c>
      <c r="DJ3503">
        <v>0.89032328128814697</v>
      </c>
      <c r="DK3503">
        <v>0.85205334424972534</v>
      </c>
      <c r="DL3503">
        <v>1.0142437219619751</v>
      </c>
      <c r="DM3503">
        <v>0.96655231714248657</v>
      </c>
      <c r="DN3503">
        <v>0.86844146251678467</v>
      </c>
      <c r="DO3503">
        <v>0.89145451784133911</v>
      </c>
      <c r="DP3503">
        <v>0.93463355302810669</v>
      </c>
      <c r="DQ3503">
        <v>0.96192371845245361</v>
      </c>
      <c r="DR3503">
        <v>0.97512173652648926</v>
      </c>
      <c r="DS3503">
        <v>12.644338607788086</v>
      </c>
      <c r="DT3503">
        <v>35.268142700195313</v>
      </c>
      <c r="DU3503">
        <v>34.971950531005859</v>
      </c>
      <c r="DV3503">
        <v>36.108943939208984</v>
      </c>
      <c r="DW3503">
        <v>37.881019592285156</v>
      </c>
      <c r="DX3503">
        <v>37.909343719482422</v>
      </c>
      <c r="DY3503">
        <v>12.546965599060059</v>
      </c>
      <c r="DZ3503">
        <v>2.2764487266540527</v>
      </c>
      <c r="EA3503">
        <v>2.4306609630584717</v>
      </c>
      <c r="EB3503">
        <v>2.4499201774597168</v>
      </c>
      <c r="EC3503">
        <v>2.3829057216644287</v>
      </c>
      <c r="ED3503">
        <v>2.3509945869445801</v>
      </c>
      <c r="EE3503">
        <v>2.3625383377075195</v>
      </c>
      <c r="EF3503">
        <v>2.3854062557220459</v>
      </c>
      <c r="EG3503">
        <v>2.4204938411712646</v>
      </c>
      <c r="EH3503">
        <v>2.5836918354034424</v>
      </c>
      <c r="EI3503">
        <v>2.6033957004547119</v>
      </c>
      <c r="EJ3503">
        <v>2.9205296039581299</v>
      </c>
      <c r="EK3503">
        <v>2.7921326160430908</v>
      </c>
      <c r="EL3503">
        <v>2.6163029670715332</v>
      </c>
      <c r="EM3503">
        <v>2.6188380718231201</v>
      </c>
      <c r="EN3503">
        <v>2.7018885612487793</v>
      </c>
      <c r="EO3503">
        <v>2.7900190353393555</v>
      </c>
      <c r="EP3503">
        <v>2.7938704490661621</v>
      </c>
      <c r="EQ3503">
        <v>14.681317329406738</v>
      </c>
      <c r="ER3503">
        <v>37.666183471679687</v>
      </c>
      <c r="ES3503">
        <v>37.264228820800781</v>
      </c>
      <c r="ET3503">
        <v>38.596519470214844</v>
      </c>
      <c r="EU3503">
        <v>40.460453033447266</v>
      </c>
      <c r="EV3503">
        <v>40.509078979492188</v>
      </c>
      <c r="EW3503">
        <v>14.742735862731934</v>
      </c>
      <c r="EX3503">
        <v>4.1472277641296387</v>
      </c>
      <c r="EY3503">
        <v>4.3439416885375977</v>
      </c>
      <c r="EZ3503">
        <v>59.286239624023438</v>
      </c>
      <c r="FA3503">
        <v>58.332489013671875</v>
      </c>
      <c r="FB3503">
        <v>57.9317626953125</v>
      </c>
      <c r="FC3503">
        <v>57.410984039306641</v>
      </c>
      <c r="FD3503">
        <v>56.485744476318359</v>
      </c>
      <c r="FE3503">
        <v>55.580638885498047</v>
      </c>
      <c r="FF3503">
        <v>55.788841247558594</v>
      </c>
      <c r="FG3503">
        <v>55.54522705078125</v>
      </c>
      <c r="FH3503">
        <v>58.555828094482422</v>
      </c>
      <c r="FI3503">
        <v>62.358715057373047</v>
      </c>
      <c r="FJ3503">
        <v>67.05816650390625</v>
      </c>
      <c r="FK3503">
        <v>71.633613586425781</v>
      </c>
      <c r="FL3503">
        <v>74.376083374023438</v>
      </c>
      <c r="FM3503">
        <v>75.903106689453125</v>
      </c>
      <c r="FN3503">
        <v>77.105422973632813</v>
      </c>
      <c r="FO3503">
        <v>76.991790771484375</v>
      </c>
      <c r="FP3503">
        <v>75.134368896484375</v>
      </c>
      <c r="FQ3503">
        <v>72.091018676757812</v>
      </c>
      <c r="FR3503">
        <v>69.038230895996094</v>
      </c>
      <c r="FS3503">
        <v>66.629409790039063</v>
      </c>
      <c r="FT3503">
        <v>65.027984619140625</v>
      </c>
      <c r="FU3503">
        <v>64.217918395996094</v>
      </c>
      <c r="FV3503">
        <v>63.233421325683594</v>
      </c>
      <c r="FW3503">
        <v>62.778270721435547</v>
      </c>
      <c r="FX3503">
        <v>1131</v>
      </c>
      <c r="FY3503">
        <v>3.749273344874382E-2</v>
      </c>
      <c r="FZ3503">
        <v>1</v>
      </c>
    </row>
    <row r="3504" spans="1:182" x14ac:dyDescent="0.2">
      <c r="A3504" t="s">
        <v>245</v>
      </c>
      <c r="B3504" t="s">
        <v>252</v>
      </c>
      <c r="C3504" t="s">
        <v>217</v>
      </c>
      <c r="D3504" t="s">
        <v>46</v>
      </c>
      <c r="E3504">
        <v>2016</v>
      </c>
      <c r="F3504" t="s">
        <v>229</v>
      </c>
      <c r="G3504" t="s">
        <v>246</v>
      </c>
      <c r="H3504" t="s">
        <v>226</v>
      </c>
      <c r="I3504">
        <v>412.05</v>
      </c>
      <c r="L3504">
        <v>96.975367426442347</v>
      </c>
      <c r="M3504">
        <v>94.829637332970421</v>
      </c>
      <c r="N3504">
        <v>93.045982037265787</v>
      </c>
      <c r="O3504">
        <v>92.202528206786738</v>
      </c>
      <c r="P3504">
        <v>93.71043686897174</v>
      </c>
      <c r="Q3504">
        <v>99.6401968408546</v>
      </c>
      <c r="R3504">
        <v>108.4985495240466</v>
      </c>
      <c r="S3504">
        <v>110.42897029854541</v>
      </c>
      <c r="T3504">
        <v>117.03516351373347</v>
      </c>
      <c r="U3504">
        <v>115.65660523806751</v>
      </c>
      <c r="V3504">
        <v>118.04704433780584</v>
      </c>
      <c r="W3504">
        <v>122.73838303942304</v>
      </c>
      <c r="X3504">
        <v>126.40942964419436</v>
      </c>
      <c r="Y3504">
        <v>127.15338172631083</v>
      </c>
      <c r="Z3504">
        <v>127.56200431045687</v>
      </c>
      <c r="AA3504">
        <v>126.71182903217164</v>
      </c>
      <c r="AB3504">
        <v>124.54972835068249</v>
      </c>
      <c r="AC3504">
        <v>121.98417347000708</v>
      </c>
      <c r="AD3504">
        <v>120.05674710158792</v>
      </c>
      <c r="AE3504">
        <v>121.10164820469635</v>
      </c>
      <c r="AF3504">
        <v>119.61165793146323</v>
      </c>
      <c r="AG3504">
        <v>114.19840007925627</v>
      </c>
      <c r="AH3504">
        <v>109.81243483982452</v>
      </c>
      <c r="AI3504">
        <v>104.09539139367985</v>
      </c>
      <c r="AJ3504">
        <v>-2.9057748317718506</v>
      </c>
      <c r="AK3504">
        <v>-2.8749344348907471</v>
      </c>
      <c r="AL3504">
        <v>-2.8376023769378662</v>
      </c>
      <c r="AM3504">
        <v>-2.8785779476165771</v>
      </c>
      <c r="AN3504">
        <v>-2.8979427814483643</v>
      </c>
      <c r="AO3504">
        <v>-2.940636157989502</v>
      </c>
      <c r="AP3504">
        <v>-3.1486890316009521</v>
      </c>
      <c r="AQ3504">
        <v>-3.3252377510070801</v>
      </c>
      <c r="AR3504">
        <v>-3.5326178073883057</v>
      </c>
      <c r="AS3504">
        <v>-3.3878109455108643</v>
      </c>
      <c r="AT3504">
        <v>-3.3005468845367432</v>
      </c>
      <c r="AU3504">
        <v>-3.2286901473999023</v>
      </c>
      <c r="AV3504">
        <v>-3.2806124687194824</v>
      </c>
      <c r="AW3504">
        <v>-3.3984382152557373</v>
      </c>
      <c r="AX3504">
        <v>-3.3629465103149414</v>
      </c>
      <c r="AY3504">
        <v>7.7857513427734375</v>
      </c>
      <c r="AZ3504">
        <v>29.548347473144531</v>
      </c>
      <c r="BA3504">
        <v>29.504413604736328</v>
      </c>
      <c r="BB3504">
        <v>30.175596237182617</v>
      </c>
      <c r="BC3504">
        <v>31.728567123413086</v>
      </c>
      <c r="BD3504">
        <v>31.708475112915039</v>
      </c>
      <c r="BE3504">
        <v>7.3096270561218262</v>
      </c>
      <c r="BF3504">
        <v>-2.1857216358184814</v>
      </c>
      <c r="BG3504">
        <v>-2.1328845024108887</v>
      </c>
      <c r="BH3504">
        <v>-1.3236807584762573</v>
      </c>
      <c r="BI3504">
        <v>-1.3217471837997437</v>
      </c>
      <c r="BJ3504">
        <v>-1.3048697710037231</v>
      </c>
      <c r="BK3504">
        <v>-1.3303309679031372</v>
      </c>
      <c r="BL3504">
        <v>-1.3372200727462769</v>
      </c>
      <c r="BM3504">
        <v>-1.3569366931915283</v>
      </c>
      <c r="BN3504">
        <v>-1.4553204774856567</v>
      </c>
      <c r="BO3504">
        <v>-1.5738954544067383</v>
      </c>
      <c r="BP3504">
        <v>-1.6263318061828613</v>
      </c>
      <c r="BQ3504">
        <v>-1.5622304677963257</v>
      </c>
      <c r="BR3504">
        <v>-1.5526854991912842</v>
      </c>
      <c r="BS3504">
        <v>-1.5013066530227661</v>
      </c>
      <c r="BT3504">
        <v>-1.513357400894165</v>
      </c>
      <c r="BU3504">
        <v>-1.5703427791595459</v>
      </c>
      <c r="BV3504">
        <v>-1.5441977977752686</v>
      </c>
      <c r="BW3504">
        <v>9.8227291107177734</v>
      </c>
      <c r="BX3504">
        <v>31.946388244628906</v>
      </c>
      <c r="BY3504">
        <v>31.796695709228516</v>
      </c>
      <c r="BZ3504">
        <v>32.663169860839844</v>
      </c>
      <c r="CA3504">
        <v>34.308002471923828</v>
      </c>
      <c r="CB3504">
        <v>34.308208465576172</v>
      </c>
      <c r="CC3504">
        <v>9.5053977966308594</v>
      </c>
      <c r="CD3504">
        <v>-0.31494283676147461</v>
      </c>
      <c r="CE3504">
        <v>-0.21960382163524628</v>
      </c>
      <c r="CF3504">
        <v>-0.22792728245258331</v>
      </c>
      <c r="CG3504">
        <v>-0.24601440131664276</v>
      </c>
      <c r="CH3504">
        <v>-0.2433038204908371</v>
      </c>
      <c r="CI3504">
        <v>-0.25801980495452881</v>
      </c>
      <c r="CJ3504">
        <v>-0.25626826286315918</v>
      </c>
      <c r="CK3504">
        <v>-0.26007115840911865</v>
      </c>
      <c r="CL3504">
        <v>-0.28249859809875488</v>
      </c>
      <c r="CM3504">
        <v>-0.36092102527618408</v>
      </c>
      <c r="CN3504">
        <v>-0.3060440719127655</v>
      </c>
      <c r="CO3504">
        <v>-0.29783910512924194</v>
      </c>
      <c r="CP3504">
        <v>-0.34212201833724976</v>
      </c>
      <c r="CQ3504">
        <v>-0.30492603778839111</v>
      </c>
      <c r="CR3504">
        <v>-0.28936189413070679</v>
      </c>
      <c r="CS3504">
        <v>-0.30420953035354614</v>
      </c>
      <c r="CT3504">
        <v>-0.28453803062438965</v>
      </c>
      <c r="CU3504">
        <v>11.23353385925293</v>
      </c>
      <c r="CV3504">
        <v>33.607265472412109</v>
      </c>
      <c r="CW3504">
        <v>33.384323120117188</v>
      </c>
      <c r="CX3504">
        <v>34.386058807373047</v>
      </c>
      <c r="CY3504">
        <v>36.094509124755859</v>
      </c>
      <c r="CZ3504">
        <v>36.108776092529297</v>
      </c>
      <c r="DA3504">
        <v>11.026181221008301</v>
      </c>
      <c r="DB3504">
        <v>0.98075294494628906</v>
      </c>
      <c r="DC3504">
        <v>1.1055285930633545</v>
      </c>
      <c r="DD3504">
        <v>0.86782616376876831</v>
      </c>
      <c r="DE3504">
        <v>0.82971841096878052</v>
      </c>
      <c r="DF3504">
        <v>0.81826204061508179</v>
      </c>
      <c r="DG3504">
        <v>0.81429135799407959</v>
      </c>
      <c r="DH3504">
        <v>0.8246835470199585</v>
      </c>
      <c r="DI3504">
        <v>0.83679431676864624</v>
      </c>
      <c r="DJ3504">
        <v>0.89032328128814697</v>
      </c>
      <c r="DK3504">
        <v>0.85205334424972534</v>
      </c>
      <c r="DL3504">
        <v>1.0142437219619751</v>
      </c>
      <c r="DM3504">
        <v>0.96655231714248657</v>
      </c>
      <c r="DN3504">
        <v>0.86844146251678467</v>
      </c>
      <c r="DO3504">
        <v>0.89145451784133911</v>
      </c>
      <c r="DP3504">
        <v>0.93463355302810669</v>
      </c>
      <c r="DQ3504">
        <v>0.96192371845245361</v>
      </c>
      <c r="DR3504">
        <v>0.97512173652648926</v>
      </c>
      <c r="DS3504">
        <v>12.644338607788086</v>
      </c>
      <c r="DT3504">
        <v>35.268142700195313</v>
      </c>
      <c r="DU3504">
        <v>34.971950531005859</v>
      </c>
      <c r="DV3504">
        <v>36.108943939208984</v>
      </c>
      <c r="DW3504">
        <v>37.881019592285156</v>
      </c>
      <c r="DX3504">
        <v>37.909343719482422</v>
      </c>
      <c r="DY3504">
        <v>12.546965599060059</v>
      </c>
      <c r="DZ3504">
        <v>2.2764487266540527</v>
      </c>
      <c r="EA3504">
        <v>2.4306609630584717</v>
      </c>
      <c r="EB3504">
        <v>2.4499201774597168</v>
      </c>
      <c r="EC3504">
        <v>2.3829057216644287</v>
      </c>
      <c r="ED3504">
        <v>2.3509945869445801</v>
      </c>
      <c r="EE3504">
        <v>2.3625383377075195</v>
      </c>
      <c r="EF3504">
        <v>2.3854062557220459</v>
      </c>
      <c r="EG3504">
        <v>2.4204938411712646</v>
      </c>
      <c r="EH3504">
        <v>2.5836918354034424</v>
      </c>
      <c r="EI3504">
        <v>2.6033957004547119</v>
      </c>
      <c r="EJ3504">
        <v>2.9205296039581299</v>
      </c>
      <c r="EK3504">
        <v>2.7921326160430908</v>
      </c>
      <c r="EL3504">
        <v>2.6163029670715332</v>
      </c>
      <c r="EM3504">
        <v>2.6188380718231201</v>
      </c>
      <c r="EN3504">
        <v>2.7018885612487793</v>
      </c>
      <c r="EO3504">
        <v>2.7900190353393555</v>
      </c>
      <c r="EP3504">
        <v>2.7938704490661621</v>
      </c>
      <c r="EQ3504">
        <v>14.681317329406738</v>
      </c>
      <c r="ER3504">
        <v>37.666183471679687</v>
      </c>
      <c r="ES3504">
        <v>37.264228820800781</v>
      </c>
      <c r="ET3504">
        <v>38.596519470214844</v>
      </c>
      <c r="EU3504">
        <v>40.460453033447266</v>
      </c>
      <c r="EV3504">
        <v>40.509078979492188</v>
      </c>
      <c r="EW3504">
        <v>14.742735862731934</v>
      </c>
      <c r="EX3504">
        <v>4.1472277641296387</v>
      </c>
      <c r="EY3504">
        <v>4.3439416885375977</v>
      </c>
      <c r="EZ3504">
        <v>59.286239624023438</v>
      </c>
      <c r="FA3504">
        <v>58.332489013671875</v>
      </c>
      <c r="FB3504">
        <v>57.9317626953125</v>
      </c>
      <c r="FC3504">
        <v>57.410984039306641</v>
      </c>
      <c r="FD3504">
        <v>56.485744476318359</v>
      </c>
      <c r="FE3504">
        <v>55.580638885498047</v>
      </c>
      <c r="FF3504">
        <v>55.788841247558594</v>
      </c>
      <c r="FG3504">
        <v>55.54522705078125</v>
      </c>
      <c r="FH3504">
        <v>58.555828094482422</v>
      </c>
      <c r="FI3504">
        <v>62.358715057373047</v>
      </c>
      <c r="FJ3504">
        <v>67.05816650390625</v>
      </c>
      <c r="FK3504">
        <v>71.633613586425781</v>
      </c>
      <c r="FL3504">
        <v>74.376083374023438</v>
      </c>
      <c r="FM3504">
        <v>75.903106689453125</v>
      </c>
      <c r="FN3504">
        <v>77.105422973632813</v>
      </c>
      <c r="FO3504">
        <v>76.991790771484375</v>
      </c>
      <c r="FP3504">
        <v>75.134368896484375</v>
      </c>
      <c r="FQ3504">
        <v>72.091018676757812</v>
      </c>
      <c r="FR3504">
        <v>69.038230895996094</v>
      </c>
      <c r="FS3504">
        <v>66.629409790039063</v>
      </c>
      <c r="FT3504">
        <v>65.027984619140625</v>
      </c>
      <c r="FU3504">
        <v>64.217918395996094</v>
      </c>
      <c r="FV3504">
        <v>63.233421325683594</v>
      </c>
      <c r="FW3504">
        <v>62.778270721435547</v>
      </c>
      <c r="FX3504">
        <v>1131</v>
      </c>
      <c r="FY3504">
        <v>3.749273344874382E-2</v>
      </c>
      <c r="FZ3504">
        <v>1</v>
      </c>
    </row>
    <row r="3505" spans="1:182" x14ac:dyDescent="0.2">
      <c r="A3505" t="s">
        <v>245</v>
      </c>
      <c r="B3505" t="s">
        <v>252</v>
      </c>
      <c r="C3505" t="s">
        <v>217</v>
      </c>
      <c r="D3505" t="s">
        <v>46</v>
      </c>
      <c r="E3505">
        <v>2017</v>
      </c>
      <c r="F3505" t="s">
        <v>229</v>
      </c>
      <c r="G3505" t="s">
        <v>246</v>
      </c>
      <c r="H3505" t="s">
        <v>226</v>
      </c>
      <c r="I3505">
        <v>412.05</v>
      </c>
      <c r="L3505">
        <v>96.975367426442347</v>
      </c>
      <c r="M3505">
        <v>94.829637332970421</v>
      </c>
      <c r="N3505">
        <v>93.045982037265787</v>
      </c>
      <c r="O3505">
        <v>92.202528206786738</v>
      </c>
      <c r="P3505">
        <v>93.71043686897174</v>
      </c>
      <c r="Q3505">
        <v>99.6401968408546</v>
      </c>
      <c r="R3505">
        <v>108.4985495240466</v>
      </c>
      <c r="S3505">
        <v>110.42897029854541</v>
      </c>
      <c r="T3505">
        <v>117.03516351373347</v>
      </c>
      <c r="U3505">
        <v>115.65660523806751</v>
      </c>
      <c r="V3505">
        <v>118.04704433780584</v>
      </c>
      <c r="W3505">
        <v>122.73838303942304</v>
      </c>
      <c r="X3505">
        <v>126.40942964419436</v>
      </c>
      <c r="Y3505">
        <v>127.15338172631083</v>
      </c>
      <c r="Z3505">
        <v>127.56200431045687</v>
      </c>
      <c r="AA3505">
        <v>126.71182903217164</v>
      </c>
      <c r="AB3505">
        <v>124.54972835068249</v>
      </c>
      <c r="AC3505">
        <v>121.98417347000708</v>
      </c>
      <c r="AD3505">
        <v>120.05674710158792</v>
      </c>
      <c r="AE3505">
        <v>121.10164820469635</v>
      </c>
      <c r="AF3505">
        <v>119.61165793146323</v>
      </c>
      <c r="AG3505">
        <v>114.19840007925627</v>
      </c>
      <c r="AH3505">
        <v>109.81243483982452</v>
      </c>
      <c r="AI3505">
        <v>104.09539139367985</v>
      </c>
      <c r="AJ3505">
        <v>-2.9057748317718506</v>
      </c>
      <c r="AK3505">
        <v>-2.8749344348907471</v>
      </c>
      <c r="AL3505">
        <v>-2.8376023769378662</v>
      </c>
      <c r="AM3505">
        <v>-2.8785779476165771</v>
      </c>
      <c r="AN3505">
        <v>-2.8979427814483643</v>
      </c>
      <c r="AO3505">
        <v>-2.940636157989502</v>
      </c>
      <c r="AP3505">
        <v>-3.1486890316009521</v>
      </c>
      <c r="AQ3505">
        <v>-3.3252377510070801</v>
      </c>
      <c r="AR3505">
        <v>-3.5326178073883057</v>
      </c>
      <c r="AS3505">
        <v>-3.3878109455108643</v>
      </c>
      <c r="AT3505">
        <v>-3.3005468845367432</v>
      </c>
      <c r="AU3505">
        <v>-3.2286901473999023</v>
      </c>
      <c r="AV3505">
        <v>-3.2806124687194824</v>
      </c>
      <c r="AW3505">
        <v>-3.3984382152557373</v>
      </c>
      <c r="AX3505">
        <v>-3.3629465103149414</v>
      </c>
      <c r="AY3505">
        <v>7.7857513427734375</v>
      </c>
      <c r="AZ3505">
        <v>29.548347473144531</v>
      </c>
      <c r="BA3505">
        <v>29.504413604736328</v>
      </c>
      <c r="BB3505">
        <v>30.175596237182617</v>
      </c>
      <c r="BC3505">
        <v>31.728567123413086</v>
      </c>
      <c r="BD3505">
        <v>31.708475112915039</v>
      </c>
      <c r="BE3505">
        <v>7.3096270561218262</v>
      </c>
      <c r="BF3505">
        <v>-2.1857216358184814</v>
      </c>
      <c r="BG3505">
        <v>-2.1328845024108887</v>
      </c>
      <c r="BH3505">
        <v>-1.3236807584762573</v>
      </c>
      <c r="BI3505">
        <v>-1.3217471837997437</v>
      </c>
      <c r="BJ3505">
        <v>-1.3048697710037231</v>
      </c>
      <c r="BK3505">
        <v>-1.3303309679031372</v>
      </c>
      <c r="BL3505">
        <v>-1.3372200727462769</v>
      </c>
      <c r="BM3505">
        <v>-1.3569366931915283</v>
      </c>
      <c r="BN3505">
        <v>-1.4553204774856567</v>
      </c>
      <c r="BO3505">
        <v>-1.5738954544067383</v>
      </c>
      <c r="BP3505">
        <v>-1.6263318061828613</v>
      </c>
      <c r="BQ3505">
        <v>-1.5622304677963257</v>
      </c>
      <c r="BR3505">
        <v>-1.5526854991912842</v>
      </c>
      <c r="BS3505">
        <v>-1.5013066530227661</v>
      </c>
      <c r="BT3505">
        <v>-1.513357400894165</v>
      </c>
      <c r="BU3505">
        <v>-1.5703427791595459</v>
      </c>
      <c r="BV3505">
        <v>-1.5441977977752686</v>
      </c>
      <c r="BW3505">
        <v>9.8227291107177734</v>
      </c>
      <c r="BX3505">
        <v>31.946388244628906</v>
      </c>
      <c r="BY3505">
        <v>31.796695709228516</v>
      </c>
      <c r="BZ3505">
        <v>32.663169860839844</v>
      </c>
      <c r="CA3505">
        <v>34.308002471923828</v>
      </c>
      <c r="CB3505">
        <v>34.308208465576172</v>
      </c>
      <c r="CC3505">
        <v>9.5053977966308594</v>
      </c>
      <c r="CD3505">
        <v>-0.31494283676147461</v>
      </c>
      <c r="CE3505">
        <v>-0.21960382163524628</v>
      </c>
      <c r="CF3505">
        <v>-0.22792728245258331</v>
      </c>
      <c r="CG3505">
        <v>-0.24601440131664276</v>
      </c>
      <c r="CH3505">
        <v>-0.2433038204908371</v>
      </c>
      <c r="CI3505">
        <v>-0.25801980495452881</v>
      </c>
      <c r="CJ3505">
        <v>-0.25626826286315918</v>
      </c>
      <c r="CK3505">
        <v>-0.26007115840911865</v>
      </c>
      <c r="CL3505">
        <v>-0.28249859809875488</v>
      </c>
      <c r="CM3505">
        <v>-0.36092102527618408</v>
      </c>
      <c r="CN3505">
        <v>-0.3060440719127655</v>
      </c>
      <c r="CO3505">
        <v>-0.29783910512924194</v>
      </c>
      <c r="CP3505">
        <v>-0.34212201833724976</v>
      </c>
      <c r="CQ3505">
        <v>-0.30492603778839111</v>
      </c>
      <c r="CR3505">
        <v>-0.28936189413070679</v>
      </c>
      <c r="CS3505">
        <v>-0.30420953035354614</v>
      </c>
      <c r="CT3505">
        <v>-0.28453803062438965</v>
      </c>
      <c r="CU3505">
        <v>11.23353385925293</v>
      </c>
      <c r="CV3505">
        <v>33.607265472412109</v>
      </c>
      <c r="CW3505">
        <v>33.384323120117188</v>
      </c>
      <c r="CX3505">
        <v>34.386058807373047</v>
      </c>
      <c r="CY3505">
        <v>36.094509124755859</v>
      </c>
      <c r="CZ3505">
        <v>36.108776092529297</v>
      </c>
      <c r="DA3505">
        <v>11.026181221008301</v>
      </c>
      <c r="DB3505">
        <v>0.98075294494628906</v>
      </c>
      <c r="DC3505">
        <v>1.1055285930633545</v>
      </c>
      <c r="DD3505">
        <v>0.86782616376876831</v>
      </c>
      <c r="DE3505">
        <v>0.82971841096878052</v>
      </c>
      <c r="DF3505">
        <v>0.81826204061508179</v>
      </c>
      <c r="DG3505">
        <v>0.81429135799407959</v>
      </c>
      <c r="DH3505">
        <v>0.8246835470199585</v>
      </c>
      <c r="DI3505">
        <v>0.83679431676864624</v>
      </c>
      <c r="DJ3505">
        <v>0.89032328128814697</v>
      </c>
      <c r="DK3505">
        <v>0.85205334424972534</v>
      </c>
      <c r="DL3505">
        <v>1.0142437219619751</v>
      </c>
      <c r="DM3505">
        <v>0.96655231714248657</v>
      </c>
      <c r="DN3505">
        <v>0.86844146251678467</v>
      </c>
      <c r="DO3505">
        <v>0.89145451784133911</v>
      </c>
      <c r="DP3505">
        <v>0.93463355302810669</v>
      </c>
      <c r="DQ3505">
        <v>0.96192371845245361</v>
      </c>
      <c r="DR3505">
        <v>0.97512173652648926</v>
      </c>
      <c r="DS3505">
        <v>12.644338607788086</v>
      </c>
      <c r="DT3505">
        <v>35.268142700195313</v>
      </c>
      <c r="DU3505">
        <v>34.971950531005859</v>
      </c>
      <c r="DV3505">
        <v>36.108943939208984</v>
      </c>
      <c r="DW3505">
        <v>37.881019592285156</v>
      </c>
      <c r="DX3505">
        <v>37.909343719482422</v>
      </c>
      <c r="DY3505">
        <v>12.546965599060059</v>
      </c>
      <c r="DZ3505">
        <v>2.2764487266540527</v>
      </c>
      <c r="EA3505">
        <v>2.4306609630584717</v>
      </c>
      <c r="EB3505">
        <v>2.4499201774597168</v>
      </c>
      <c r="EC3505">
        <v>2.3829057216644287</v>
      </c>
      <c r="ED3505">
        <v>2.3509945869445801</v>
      </c>
      <c r="EE3505">
        <v>2.3625383377075195</v>
      </c>
      <c r="EF3505">
        <v>2.3854062557220459</v>
      </c>
      <c r="EG3505">
        <v>2.4204938411712646</v>
      </c>
      <c r="EH3505">
        <v>2.5836918354034424</v>
      </c>
      <c r="EI3505">
        <v>2.6033957004547119</v>
      </c>
      <c r="EJ3505">
        <v>2.9205296039581299</v>
      </c>
      <c r="EK3505">
        <v>2.7921326160430908</v>
      </c>
      <c r="EL3505">
        <v>2.6163029670715332</v>
      </c>
      <c r="EM3505">
        <v>2.6188380718231201</v>
      </c>
      <c r="EN3505">
        <v>2.7018885612487793</v>
      </c>
      <c r="EO3505">
        <v>2.7900190353393555</v>
      </c>
      <c r="EP3505">
        <v>2.7938704490661621</v>
      </c>
      <c r="EQ3505">
        <v>14.681317329406738</v>
      </c>
      <c r="ER3505">
        <v>37.666183471679687</v>
      </c>
      <c r="ES3505">
        <v>37.264228820800781</v>
      </c>
      <c r="ET3505">
        <v>38.596519470214844</v>
      </c>
      <c r="EU3505">
        <v>40.460453033447266</v>
      </c>
      <c r="EV3505">
        <v>40.509078979492188</v>
      </c>
      <c r="EW3505">
        <v>14.742735862731934</v>
      </c>
      <c r="EX3505">
        <v>4.1472277641296387</v>
      </c>
      <c r="EY3505">
        <v>4.3439416885375977</v>
      </c>
      <c r="EZ3505">
        <v>59.286239624023438</v>
      </c>
      <c r="FA3505">
        <v>58.332489013671875</v>
      </c>
      <c r="FB3505">
        <v>57.9317626953125</v>
      </c>
      <c r="FC3505">
        <v>57.410984039306641</v>
      </c>
      <c r="FD3505">
        <v>56.485744476318359</v>
      </c>
      <c r="FE3505">
        <v>55.580638885498047</v>
      </c>
      <c r="FF3505">
        <v>55.788841247558594</v>
      </c>
      <c r="FG3505">
        <v>55.54522705078125</v>
      </c>
      <c r="FH3505">
        <v>58.555828094482422</v>
      </c>
      <c r="FI3505">
        <v>62.358715057373047</v>
      </c>
      <c r="FJ3505">
        <v>67.05816650390625</v>
      </c>
      <c r="FK3505">
        <v>71.633613586425781</v>
      </c>
      <c r="FL3505">
        <v>74.376083374023438</v>
      </c>
      <c r="FM3505">
        <v>75.903106689453125</v>
      </c>
      <c r="FN3505">
        <v>77.105422973632813</v>
      </c>
      <c r="FO3505">
        <v>76.991790771484375</v>
      </c>
      <c r="FP3505">
        <v>75.134368896484375</v>
      </c>
      <c r="FQ3505">
        <v>72.091018676757812</v>
      </c>
      <c r="FR3505">
        <v>69.038230895996094</v>
      </c>
      <c r="FS3505">
        <v>66.629409790039063</v>
      </c>
      <c r="FT3505">
        <v>65.027984619140625</v>
      </c>
      <c r="FU3505">
        <v>64.217918395996094</v>
      </c>
      <c r="FV3505">
        <v>63.233421325683594</v>
      </c>
      <c r="FW3505">
        <v>62.778270721435547</v>
      </c>
      <c r="FX3505">
        <v>1131</v>
      </c>
      <c r="FY3505">
        <v>3.749273344874382E-2</v>
      </c>
      <c r="FZ3505">
        <v>1</v>
      </c>
    </row>
    <row r="3506" spans="1:182" x14ac:dyDescent="0.2">
      <c r="A3506" t="s">
        <v>245</v>
      </c>
      <c r="B3506" t="s">
        <v>252</v>
      </c>
      <c r="C3506" t="s">
        <v>217</v>
      </c>
      <c r="D3506" t="s">
        <v>47</v>
      </c>
      <c r="E3506">
        <v>2015</v>
      </c>
      <c r="F3506" t="s">
        <v>229</v>
      </c>
      <c r="G3506" t="s">
        <v>246</v>
      </c>
      <c r="H3506" t="s">
        <v>226</v>
      </c>
      <c r="I3506">
        <v>412.05</v>
      </c>
      <c r="L3506">
        <v>87.055760590352421</v>
      </c>
      <c r="M3506">
        <v>85.443696249041409</v>
      </c>
      <c r="N3506">
        <v>84.393476195005604</v>
      </c>
      <c r="O3506">
        <v>84.318516611485251</v>
      </c>
      <c r="P3506">
        <v>86.248820757379505</v>
      </c>
      <c r="Q3506">
        <v>90.886219270366666</v>
      </c>
      <c r="R3506">
        <v>98.540663325047063</v>
      </c>
      <c r="S3506">
        <v>101.04135841157499</v>
      </c>
      <c r="T3506">
        <v>103.52284747209637</v>
      </c>
      <c r="U3506">
        <v>105.05380063573526</v>
      </c>
      <c r="V3506">
        <v>106.78865866876728</v>
      </c>
      <c r="W3506">
        <v>109.90210560883814</v>
      </c>
      <c r="X3506">
        <v>112.73920042667015</v>
      </c>
      <c r="Y3506">
        <v>112.52862992623366</v>
      </c>
      <c r="Z3506">
        <v>112.56563217215989</v>
      </c>
      <c r="AA3506">
        <v>112.3052674263708</v>
      </c>
      <c r="AB3506">
        <v>111.81940231505368</v>
      </c>
      <c r="AC3506">
        <v>111.46039172391085</v>
      </c>
      <c r="AD3506">
        <v>108.564943895296</v>
      </c>
      <c r="AE3506">
        <v>107.72243816506287</v>
      </c>
      <c r="AF3506">
        <v>105.67709626743765</v>
      </c>
      <c r="AG3506">
        <v>101.89793372464239</v>
      </c>
      <c r="AH3506">
        <v>97.235913911381672</v>
      </c>
      <c r="AI3506">
        <v>92.025041703693716</v>
      </c>
      <c r="AJ3506">
        <v>-2.4238502979278564</v>
      </c>
      <c r="AK3506">
        <v>-2.3783583641052246</v>
      </c>
      <c r="AL3506">
        <v>-2.3641800880432129</v>
      </c>
      <c r="AM3506">
        <v>-2.3743269443511963</v>
      </c>
      <c r="AN3506">
        <v>-2.4079282283782959</v>
      </c>
      <c r="AO3506">
        <v>-2.4978790283203125</v>
      </c>
      <c r="AP3506">
        <v>-2.5833230018615723</v>
      </c>
      <c r="AQ3506">
        <v>-2.6844789981842041</v>
      </c>
      <c r="AR3506">
        <v>-2.7860689163208008</v>
      </c>
      <c r="AS3506">
        <v>-2.7763509750366211</v>
      </c>
      <c r="AT3506">
        <v>-2.6277995109558105</v>
      </c>
      <c r="AU3506">
        <v>-2.6861217021942139</v>
      </c>
      <c r="AV3506">
        <v>-2.766124963760376</v>
      </c>
      <c r="AW3506">
        <v>-2.8064587116241455</v>
      </c>
      <c r="AX3506">
        <v>-2.8123776912689209</v>
      </c>
      <c r="AY3506">
        <v>6.7966103553771973</v>
      </c>
      <c r="AZ3506">
        <v>26.556354522705078</v>
      </c>
      <c r="BA3506">
        <v>26.845392227172852</v>
      </c>
      <c r="BB3506">
        <v>26.381479263305664</v>
      </c>
      <c r="BC3506">
        <v>26.26832389831543</v>
      </c>
      <c r="BD3506">
        <v>25.867624282836914</v>
      </c>
      <c r="BE3506">
        <v>6.2206692695617676</v>
      </c>
      <c r="BF3506">
        <v>-1.5194438695907593</v>
      </c>
      <c r="BG3506">
        <v>-1.5031383037567139</v>
      </c>
      <c r="BH3506">
        <v>-1.1243419647216797</v>
      </c>
      <c r="BI3506">
        <v>-1.1156229972839355</v>
      </c>
      <c r="BJ3506">
        <v>-1.1256668567657471</v>
      </c>
      <c r="BK3506">
        <v>-1.1448701620101929</v>
      </c>
      <c r="BL3506">
        <v>-1.1649442911148071</v>
      </c>
      <c r="BM3506">
        <v>-1.2206454277038574</v>
      </c>
      <c r="BN3506">
        <v>-1.2670783996582031</v>
      </c>
      <c r="BO3506">
        <v>-1.3215733766555786</v>
      </c>
      <c r="BP3506">
        <v>-1.3443756103515625</v>
      </c>
      <c r="BQ3506">
        <v>-1.3088510036468506</v>
      </c>
      <c r="BR3506">
        <v>-1.2793971300125122</v>
      </c>
      <c r="BS3506">
        <v>-1.2929248809814453</v>
      </c>
      <c r="BT3506">
        <v>-1.3078656196594238</v>
      </c>
      <c r="BU3506">
        <v>-1.3318341970443726</v>
      </c>
      <c r="BV3506">
        <v>-1.3319927453994751</v>
      </c>
      <c r="BW3506">
        <v>8.4454326629638672</v>
      </c>
      <c r="BX3506">
        <v>28.555614471435547</v>
      </c>
      <c r="BY3506">
        <v>28.853134155273437</v>
      </c>
      <c r="BZ3506">
        <v>28.43568229675293</v>
      </c>
      <c r="CA3506">
        <v>28.411327362060547</v>
      </c>
      <c r="CB3506">
        <v>28.015537261962891</v>
      </c>
      <c r="CC3506">
        <v>7.9849610328674316</v>
      </c>
      <c r="CD3506">
        <v>-6.9390296936035156E-2</v>
      </c>
      <c r="CE3506">
        <v>-7.8040443360805511E-2</v>
      </c>
      <c r="CF3506">
        <v>-0.22430630028247833</v>
      </c>
      <c r="CG3506">
        <v>-0.2410561740398407</v>
      </c>
      <c r="CH3506">
        <v>-0.26787638664245605</v>
      </c>
      <c r="CI3506">
        <v>-0.29335197806358337</v>
      </c>
      <c r="CJ3506">
        <v>-0.30405750870704651</v>
      </c>
      <c r="CK3506">
        <v>-0.336037278175354</v>
      </c>
      <c r="CL3506">
        <v>-0.35545143485069275</v>
      </c>
      <c r="CM3506">
        <v>-0.37762919068336487</v>
      </c>
      <c r="CN3506">
        <v>-0.3458632230758667</v>
      </c>
      <c r="CO3506">
        <v>-0.29246488213539124</v>
      </c>
      <c r="CP3506">
        <v>-0.34549778699874878</v>
      </c>
      <c r="CQ3506">
        <v>-0.32800102233886719</v>
      </c>
      <c r="CR3506">
        <v>-0.29787951707839966</v>
      </c>
      <c r="CS3506">
        <v>-0.31051367521286011</v>
      </c>
      <c r="CT3506">
        <v>-0.30668267607688904</v>
      </c>
      <c r="CU3506">
        <v>9.5874013900756836</v>
      </c>
      <c r="CV3506">
        <v>29.940296173095703</v>
      </c>
      <c r="CW3506">
        <v>30.243690490722656</v>
      </c>
      <c r="CX3506">
        <v>29.858415603637695</v>
      </c>
      <c r="CY3506">
        <v>29.895565032958984</v>
      </c>
      <c r="CZ3506">
        <v>29.503175735473633</v>
      </c>
      <c r="DA3506">
        <v>9.206904411315918</v>
      </c>
      <c r="DB3506">
        <v>0.93491244316101074</v>
      </c>
      <c r="DC3506">
        <v>0.90897804498672485</v>
      </c>
      <c r="DD3506">
        <v>0.67572927474975586</v>
      </c>
      <c r="DE3506">
        <v>0.63351058959960938</v>
      </c>
      <c r="DF3506">
        <v>0.58991408348083496</v>
      </c>
      <c r="DG3506">
        <v>0.55816614627838135</v>
      </c>
      <c r="DH3506">
        <v>0.55682933330535889</v>
      </c>
      <c r="DI3506">
        <v>0.54857081174850464</v>
      </c>
      <c r="DJ3506">
        <v>0.55617552995681763</v>
      </c>
      <c r="DK3506">
        <v>0.56631505489349365</v>
      </c>
      <c r="DL3506">
        <v>0.6526491641998291</v>
      </c>
      <c r="DM3506">
        <v>0.72392117977142334</v>
      </c>
      <c r="DN3506">
        <v>0.58840155601501465</v>
      </c>
      <c r="DO3506">
        <v>0.63692283630371094</v>
      </c>
      <c r="DP3506">
        <v>0.71210658550262451</v>
      </c>
      <c r="DQ3506">
        <v>0.71080684661865234</v>
      </c>
      <c r="DR3506">
        <v>0.71862739324569702</v>
      </c>
      <c r="DS3506">
        <v>10.729371070861816</v>
      </c>
      <c r="DT3506">
        <v>31.324977874755859</v>
      </c>
      <c r="DU3506">
        <v>31.634246826171875</v>
      </c>
      <c r="DV3506">
        <v>31.281150817871094</v>
      </c>
      <c r="DW3506">
        <v>31.379800796508789</v>
      </c>
      <c r="DX3506">
        <v>30.990814208984375</v>
      </c>
      <c r="DY3506">
        <v>10.428847312927246</v>
      </c>
      <c r="DZ3506">
        <v>1.9392151832580566</v>
      </c>
      <c r="EA3506">
        <v>1.8959964513778687</v>
      </c>
      <c r="EB3506">
        <v>1.9752377271652222</v>
      </c>
      <c r="EC3506">
        <v>1.896246075630188</v>
      </c>
      <c r="ED3506">
        <v>1.8284273147583008</v>
      </c>
      <c r="EE3506">
        <v>1.7876231670379639</v>
      </c>
      <c r="EF3506">
        <v>1.7998131513595581</v>
      </c>
      <c r="EG3506">
        <v>1.8258044719696045</v>
      </c>
      <c r="EH3506">
        <v>1.872420072555542</v>
      </c>
      <c r="EI3506">
        <v>1.9292205572128296</v>
      </c>
      <c r="EJ3506">
        <v>2.0943424701690674</v>
      </c>
      <c r="EK3506">
        <v>2.1914212703704834</v>
      </c>
      <c r="EL3506">
        <v>1.936803936958313</v>
      </c>
      <c r="EM3506">
        <v>2.0301196575164795</v>
      </c>
      <c r="EN3506">
        <v>2.1703660488128662</v>
      </c>
      <c r="EO3506">
        <v>2.1854314804077148</v>
      </c>
      <c r="EP3506">
        <v>2.199012279510498</v>
      </c>
      <c r="EQ3506">
        <v>12.378192901611328</v>
      </c>
      <c r="ER3506">
        <v>33.324237823486328</v>
      </c>
      <c r="ES3506">
        <v>33.641990661621094</v>
      </c>
      <c r="ET3506">
        <v>33.335353851318359</v>
      </c>
      <c r="EU3506">
        <v>33.522804260253906</v>
      </c>
      <c r="EV3506">
        <v>33.138729095458984</v>
      </c>
      <c r="EW3506">
        <v>12.193140029907227</v>
      </c>
      <c r="EX3506">
        <v>3.3892688751220703</v>
      </c>
      <c r="EY3506">
        <v>3.321094274520874</v>
      </c>
      <c r="EZ3506">
        <v>50.9906005859375</v>
      </c>
      <c r="FA3506">
        <v>50.148284912109375</v>
      </c>
      <c r="FB3506">
        <v>49.459129333496094</v>
      </c>
      <c r="FC3506">
        <v>49.064449310302734</v>
      </c>
      <c r="FD3506">
        <v>48.513046264648438</v>
      </c>
      <c r="FE3506">
        <v>47.996562957763672</v>
      </c>
      <c r="FF3506">
        <v>47.668670654296875</v>
      </c>
      <c r="FG3506">
        <v>47.565189361572266</v>
      </c>
      <c r="FH3506">
        <v>48.340328216552734</v>
      </c>
      <c r="FI3506">
        <v>51.732074737548828</v>
      </c>
      <c r="FJ3506">
        <v>55.499176025390625</v>
      </c>
      <c r="FK3506">
        <v>58.711948394775391</v>
      </c>
      <c r="FL3506">
        <v>60.818172454833984</v>
      </c>
      <c r="FM3506">
        <v>62.031707763671875</v>
      </c>
      <c r="FN3506">
        <v>62.736099243164063</v>
      </c>
      <c r="FO3506">
        <v>63.087890625</v>
      </c>
      <c r="FP3506">
        <v>62.594459533691406</v>
      </c>
      <c r="FQ3506">
        <v>60.461158752441406</v>
      </c>
      <c r="FR3506">
        <v>57.786182403564453</v>
      </c>
      <c r="FS3506">
        <v>55.515663146972656</v>
      </c>
      <c r="FT3506">
        <v>53.700977325439453</v>
      </c>
      <c r="FU3506">
        <v>51.91162109375</v>
      </c>
      <c r="FV3506">
        <v>50.264732360839844</v>
      </c>
      <c r="FW3506">
        <v>48.802497863769531</v>
      </c>
      <c r="FX3506">
        <v>1131</v>
      </c>
      <c r="FY3506">
        <v>3.749273344874382E-2</v>
      </c>
      <c r="FZ3506">
        <v>1</v>
      </c>
    </row>
    <row r="3507" spans="1:182" x14ac:dyDescent="0.2">
      <c r="A3507" t="s">
        <v>245</v>
      </c>
      <c r="B3507" t="s">
        <v>252</v>
      </c>
      <c r="C3507" t="s">
        <v>217</v>
      </c>
      <c r="D3507" t="s">
        <v>47</v>
      </c>
      <c r="E3507">
        <v>2016</v>
      </c>
      <c r="F3507" t="s">
        <v>229</v>
      </c>
      <c r="G3507" t="s">
        <v>246</v>
      </c>
      <c r="H3507" t="s">
        <v>226</v>
      </c>
      <c r="I3507">
        <v>412.05</v>
      </c>
      <c r="L3507">
        <v>87.055760590352421</v>
      </c>
      <c r="M3507">
        <v>85.443696249041409</v>
      </c>
      <c r="N3507">
        <v>84.393476195005604</v>
      </c>
      <c r="O3507">
        <v>84.318516611485251</v>
      </c>
      <c r="P3507">
        <v>86.248820757379505</v>
      </c>
      <c r="Q3507">
        <v>90.886219270366666</v>
      </c>
      <c r="R3507">
        <v>98.540663325047063</v>
      </c>
      <c r="S3507">
        <v>101.04135841157499</v>
      </c>
      <c r="T3507">
        <v>103.52284747209637</v>
      </c>
      <c r="U3507">
        <v>105.05380063573526</v>
      </c>
      <c r="V3507">
        <v>106.78865866876728</v>
      </c>
      <c r="W3507">
        <v>109.90210560883814</v>
      </c>
      <c r="X3507">
        <v>112.73920042667015</v>
      </c>
      <c r="Y3507">
        <v>112.52862992623366</v>
      </c>
      <c r="Z3507">
        <v>112.56563217215989</v>
      </c>
      <c r="AA3507">
        <v>112.3052674263708</v>
      </c>
      <c r="AB3507">
        <v>111.81940231505368</v>
      </c>
      <c r="AC3507">
        <v>111.46039172391085</v>
      </c>
      <c r="AD3507">
        <v>108.564943895296</v>
      </c>
      <c r="AE3507">
        <v>107.72243816506287</v>
      </c>
      <c r="AF3507">
        <v>105.67709626743765</v>
      </c>
      <c r="AG3507">
        <v>101.89793372464239</v>
      </c>
      <c r="AH3507">
        <v>97.235913911381672</v>
      </c>
      <c r="AI3507">
        <v>92.025041703693716</v>
      </c>
      <c r="AJ3507">
        <v>-2.4238502979278564</v>
      </c>
      <c r="AK3507">
        <v>-2.3783583641052246</v>
      </c>
      <c r="AL3507">
        <v>-2.3641800880432129</v>
      </c>
      <c r="AM3507">
        <v>-2.3743269443511963</v>
      </c>
      <c r="AN3507">
        <v>-2.4079282283782959</v>
      </c>
      <c r="AO3507">
        <v>-2.4978790283203125</v>
      </c>
      <c r="AP3507">
        <v>-2.5833230018615723</v>
      </c>
      <c r="AQ3507">
        <v>-2.6844789981842041</v>
      </c>
      <c r="AR3507">
        <v>-2.7860689163208008</v>
      </c>
      <c r="AS3507">
        <v>-2.7763509750366211</v>
      </c>
      <c r="AT3507">
        <v>-2.6277995109558105</v>
      </c>
      <c r="AU3507">
        <v>-2.6861217021942139</v>
      </c>
      <c r="AV3507">
        <v>-2.766124963760376</v>
      </c>
      <c r="AW3507">
        <v>-2.8064587116241455</v>
      </c>
      <c r="AX3507">
        <v>-2.8123776912689209</v>
      </c>
      <c r="AY3507">
        <v>6.7966103553771973</v>
      </c>
      <c r="AZ3507">
        <v>26.556354522705078</v>
      </c>
      <c r="BA3507">
        <v>26.845392227172852</v>
      </c>
      <c r="BB3507">
        <v>26.381479263305664</v>
      </c>
      <c r="BC3507">
        <v>26.26832389831543</v>
      </c>
      <c r="BD3507">
        <v>25.867624282836914</v>
      </c>
      <c r="BE3507">
        <v>6.2206692695617676</v>
      </c>
      <c r="BF3507">
        <v>-1.5194438695907593</v>
      </c>
      <c r="BG3507">
        <v>-1.5031383037567139</v>
      </c>
      <c r="BH3507">
        <v>-1.1243419647216797</v>
      </c>
      <c r="BI3507">
        <v>-1.1156229972839355</v>
      </c>
      <c r="BJ3507">
        <v>-1.1256668567657471</v>
      </c>
      <c r="BK3507">
        <v>-1.1448701620101929</v>
      </c>
      <c r="BL3507">
        <v>-1.1649442911148071</v>
      </c>
      <c r="BM3507">
        <v>-1.2206454277038574</v>
      </c>
      <c r="BN3507">
        <v>-1.2670783996582031</v>
      </c>
      <c r="BO3507">
        <v>-1.3215733766555786</v>
      </c>
      <c r="BP3507">
        <v>-1.3443756103515625</v>
      </c>
      <c r="BQ3507">
        <v>-1.3088510036468506</v>
      </c>
      <c r="BR3507">
        <v>-1.2793971300125122</v>
      </c>
      <c r="BS3507">
        <v>-1.2929248809814453</v>
      </c>
      <c r="BT3507">
        <v>-1.3078656196594238</v>
      </c>
      <c r="BU3507">
        <v>-1.3318341970443726</v>
      </c>
      <c r="BV3507">
        <v>-1.3319927453994751</v>
      </c>
      <c r="BW3507">
        <v>8.4454326629638672</v>
      </c>
      <c r="BX3507">
        <v>28.555614471435547</v>
      </c>
      <c r="BY3507">
        <v>28.853134155273437</v>
      </c>
      <c r="BZ3507">
        <v>28.43568229675293</v>
      </c>
      <c r="CA3507">
        <v>28.411327362060547</v>
      </c>
      <c r="CB3507">
        <v>28.015537261962891</v>
      </c>
      <c r="CC3507">
        <v>7.9849610328674316</v>
      </c>
      <c r="CD3507">
        <v>-6.9390296936035156E-2</v>
      </c>
      <c r="CE3507">
        <v>-7.8040443360805511E-2</v>
      </c>
      <c r="CF3507">
        <v>-0.22430630028247833</v>
      </c>
      <c r="CG3507">
        <v>-0.2410561740398407</v>
      </c>
      <c r="CH3507">
        <v>-0.26787638664245605</v>
      </c>
      <c r="CI3507">
        <v>-0.29335197806358337</v>
      </c>
      <c r="CJ3507">
        <v>-0.30405750870704651</v>
      </c>
      <c r="CK3507">
        <v>-0.336037278175354</v>
      </c>
      <c r="CL3507">
        <v>-0.35545143485069275</v>
      </c>
      <c r="CM3507">
        <v>-0.37762919068336487</v>
      </c>
      <c r="CN3507">
        <v>-0.3458632230758667</v>
      </c>
      <c r="CO3507">
        <v>-0.29246488213539124</v>
      </c>
      <c r="CP3507">
        <v>-0.34549778699874878</v>
      </c>
      <c r="CQ3507">
        <v>-0.32800102233886719</v>
      </c>
      <c r="CR3507">
        <v>-0.29787951707839966</v>
      </c>
      <c r="CS3507">
        <v>-0.31051367521286011</v>
      </c>
      <c r="CT3507">
        <v>-0.30668267607688904</v>
      </c>
      <c r="CU3507">
        <v>9.5874013900756836</v>
      </c>
      <c r="CV3507">
        <v>29.940296173095703</v>
      </c>
      <c r="CW3507">
        <v>30.243690490722656</v>
      </c>
      <c r="CX3507">
        <v>29.858415603637695</v>
      </c>
      <c r="CY3507">
        <v>29.895565032958984</v>
      </c>
      <c r="CZ3507">
        <v>29.503175735473633</v>
      </c>
      <c r="DA3507">
        <v>9.206904411315918</v>
      </c>
      <c r="DB3507">
        <v>0.93491244316101074</v>
      </c>
      <c r="DC3507">
        <v>0.90897804498672485</v>
      </c>
      <c r="DD3507">
        <v>0.67572927474975586</v>
      </c>
      <c r="DE3507">
        <v>0.63351058959960938</v>
      </c>
      <c r="DF3507">
        <v>0.58991408348083496</v>
      </c>
      <c r="DG3507">
        <v>0.55816614627838135</v>
      </c>
      <c r="DH3507">
        <v>0.55682933330535889</v>
      </c>
      <c r="DI3507">
        <v>0.54857081174850464</v>
      </c>
      <c r="DJ3507">
        <v>0.55617552995681763</v>
      </c>
      <c r="DK3507">
        <v>0.56631505489349365</v>
      </c>
      <c r="DL3507">
        <v>0.6526491641998291</v>
      </c>
      <c r="DM3507">
        <v>0.72392117977142334</v>
      </c>
      <c r="DN3507">
        <v>0.58840155601501465</v>
      </c>
      <c r="DO3507">
        <v>0.63692283630371094</v>
      </c>
      <c r="DP3507">
        <v>0.71210658550262451</v>
      </c>
      <c r="DQ3507">
        <v>0.71080684661865234</v>
      </c>
      <c r="DR3507">
        <v>0.71862739324569702</v>
      </c>
      <c r="DS3507">
        <v>10.729371070861816</v>
      </c>
      <c r="DT3507">
        <v>31.324977874755859</v>
      </c>
      <c r="DU3507">
        <v>31.634246826171875</v>
      </c>
      <c r="DV3507">
        <v>31.281150817871094</v>
      </c>
      <c r="DW3507">
        <v>31.379800796508789</v>
      </c>
      <c r="DX3507">
        <v>30.990814208984375</v>
      </c>
      <c r="DY3507">
        <v>10.428847312927246</v>
      </c>
      <c r="DZ3507">
        <v>1.9392151832580566</v>
      </c>
      <c r="EA3507">
        <v>1.8959964513778687</v>
      </c>
      <c r="EB3507">
        <v>1.9752377271652222</v>
      </c>
      <c r="EC3507">
        <v>1.896246075630188</v>
      </c>
      <c r="ED3507">
        <v>1.8284273147583008</v>
      </c>
      <c r="EE3507">
        <v>1.7876231670379639</v>
      </c>
      <c r="EF3507">
        <v>1.7998131513595581</v>
      </c>
      <c r="EG3507">
        <v>1.8258044719696045</v>
      </c>
      <c r="EH3507">
        <v>1.872420072555542</v>
      </c>
      <c r="EI3507">
        <v>1.9292205572128296</v>
      </c>
      <c r="EJ3507">
        <v>2.0943424701690674</v>
      </c>
      <c r="EK3507">
        <v>2.1914212703704834</v>
      </c>
      <c r="EL3507">
        <v>1.936803936958313</v>
      </c>
      <c r="EM3507">
        <v>2.0301196575164795</v>
      </c>
      <c r="EN3507">
        <v>2.1703660488128662</v>
      </c>
      <c r="EO3507">
        <v>2.1854314804077148</v>
      </c>
      <c r="EP3507">
        <v>2.199012279510498</v>
      </c>
      <c r="EQ3507">
        <v>12.378192901611328</v>
      </c>
      <c r="ER3507">
        <v>33.324237823486328</v>
      </c>
      <c r="ES3507">
        <v>33.641990661621094</v>
      </c>
      <c r="ET3507">
        <v>33.335353851318359</v>
      </c>
      <c r="EU3507">
        <v>33.522804260253906</v>
      </c>
      <c r="EV3507">
        <v>33.138729095458984</v>
      </c>
      <c r="EW3507">
        <v>12.193140029907227</v>
      </c>
      <c r="EX3507">
        <v>3.3892688751220703</v>
      </c>
      <c r="EY3507">
        <v>3.321094274520874</v>
      </c>
      <c r="EZ3507">
        <v>50.9906005859375</v>
      </c>
      <c r="FA3507">
        <v>50.148284912109375</v>
      </c>
      <c r="FB3507">
        <v>49.459129333496094</v>
      </c>
      <c r="FC3507">
        <v>49.064449310302734</v>
      </c>
      <c r="FD3507">
        <v>48.513046264648438</v>
      </c>
      <c r="FE3507">
        <v>47.996562957763672</v>
      </c>
      <c r="FF3507">
        <v>47.668670654296875</v>
      </c>
      <c r="FG3507">
        <v>47.565189361572266</v>
      </c>
      <c r="FH3507">
        <v>48.340328216552734</v>
      </c>
      <c r="FI3507">
        <v>51.732074737548828</v>
      </c>
      <c r="FJ3507">
        <v>55.499176025390625</v>
      </c>
      <c r="FK3507">
        <v>58.711948394775391</v>
      </c>
      <c r="FL3507">
        <v>60.818172454833984</v>
      </c>
      <c r="FM3507">
        <v>62.031707763671875</v>
      </c>
      <c r="FN3507">
        <v>62.736099243164063</v>
      </c>
      <c r="FO3507">
        <v>63.087890625</v>
      </c>
      <c r="FP3507">
        <v>62.594459533691406</v>
      </c>
      <c r="FQ3507">
        <v>60.461158752441406</v>
      </c>
      <c r="FR3507">
        <v>57.786182403564453</v>
      </c>
      <c r="FS3507">
        <v>55.515663146972656</v>
      </c>
      <c r="FT3507">
        <v>53.700977325439453</v>
      </c>
      <c r="FU3507">
        <v>51.91162109375</v>
      </c>
      <c r="FV3507">
        <v>50.264732360839844</v>
      </c>
      <c r="FW3507">
        <v>48.802497863769531</v>
      </c>
      <c r="FX3507">
        <v>1131</v>
      </c>
      <c r="FY3507">
        <v>3.749273344874382E-2</v>
      </c>
      <c r="FZ3507">
        <v>1</v>
      </c>
    </row>
    <row r="3508" spans="1:182" x14ac:dyDescent="0.2">
      <c r="A3508" t="s">
        <v>245</v>
      </c>
      <c r="B3508" t="s">
        <v>252</v>
      </c>
      <c r="C3508" t="s">
        <v>217</v>
      </c>
      <c r="D3508" t="s">
        <v>47</v>
      </c>
      <c r="E3508">
        <v>2017</v>
      </c>
      <c r="F3508" t="s">
        <v>229</v>
      </c>
      <c r="G3508" t="s">
        <v>246</v>
      </c>
      <c r="H3508" t="s">
        <v>226</v>
      </c>
      <c r="I3508">
        <v>412.05</v>
      </c>
      <c r="L3508">
        <v>87.055760590352421</v>
      </c>
      <c r="M3508">
        <v>85.443696249041409</v>
      </c>
      <c r="N3508">
        <v>84.393476195005604</v>
      </c>
      <c r="O3508">
        <v>84.318516611485251</v>
      </c>
      <c r="P3508">
        <v>86.248820757379505</v>
      </c>
      <c r="Q3508">
        <v>90.886219270366666</v>
      </c>
      <c r="R3508">
        <v>98.540663325047063</v>
      </c>
      <c r="S3508">
        <v>101.04135841157499</v>
      </c>
      <c r="T3508">
        <v>103.52284747209637</v>
      </c>
      <c r="U3508">
        <v>105.05380063573526</v>
      </c>
      <c r="V3508">
        <v>106.78865866876728</v>
      </c>
      <c r="W3508">
        <v>109.90210560883814</v>
      </c>
      <c r="X3508">
        <v>112.73920042667015</v>
      </c>
      <c r="Y3508">
        <v>112.52862992623366</v>
      </c>
      <c r="Z3508">
        <v>112.56563217215989</v>
      </c>
      <c r="AA3508">
        <v>112.3052674263708</v>
      </c>
      <c r="AB3508">
        <v>111.81940231505368</v>
      </c>
      <c r="AC3508">
        <v>111.46039172391085</v>
      </c>
      <c r="AD3508">
        <v>108.564943895296</v>
      </c>
      <c r="AE3508">
        <v>107.72243816506287</v>
      </c>
      <c r="AF3508">
        <v>105.67709626743765</v>
      </c>
      <c r="AG3508">
        <v>101.89793372464239</v>
      </c>
      <c r="AH3508">
        <v>97.235913911381672</v>
      </c>
      <c r="AI3508">
        <v>92.025041703693716</v>
      </c>
      <c r="AJ3508">
        <v>-2.4238502979278564</v>
      </c>
      <c r="AK3508">
        <v>-2.3783583641052246</v>
      </c>
      <c r="AL3508">
        <v>-2.3641800880432129</v>
      </c>
      <c r="AM3508">
        <v>-2.3743269443511963</v>
      </c>
      <c r="AN3508">
        <v>-2.4079282283782959</v>
      </c>
      <c r="AO3508">
        <v>-2.4978790283203125</v>
      </c>
      <c r="AP3508">
        <v>-2.5833230018615723</v>
      </c>
      <c r="AQ3508">
        <v>-2.6844789981842041</v>
      </c>
      <c r="AR3508">
        <v>-2.7860689163208008</v>
      </c>
      <c r="AS3508">
        <v>-2.7763509750366211</v>
      </c>
      <c r="AT3508">
        <v>-2.6277995109558105</v>
      </c>
      <c r="AU3508">
        <v>-2.6861217021942139</v>
      </c>
      <c r="AV3508">
        <v>-2.766124963760376</v>
      </c>
      <c r="AW3508">
        <v>-2.8064587116241455</v>
      </c>
      <c r="AX3508">
        <v>-2.8123776912689209</v>
      </c>
      <c r="AY3508">
        <v>6.7966103553771973</v>
      </c>
      <c r="AZ3508">
        <v>26.556354522705078</v>
      </c>
      <c r="BA3508">
        <v>26.845392227172852</v>
      </c>
      <c r="BB3508">
        <v>26.381479263305664</v>
      </c>
      <c r="BC3508">
        <v>26.26832389831543</v>
      </c>
      <c r="BD3508">
        <v>25.867624282836914</v>
      </c>
      <c r="BE3508">
        <v>6.2206692695617676</v>
      </c>
      <c r="BF3508">
        <v>-1.5194438695907593</v>
      </c>
      <c r="BG3508">
        <v>-1.5031383037567139</v>
      </c>
      <c r="BH3508">
        <v>-1.1243419647216797</v>
      </c>
      <c r="BI3508">
        <v>-1.1156229972839355</v>
      </c>
      <c r="BJ3508">
        <v>-1.1256668567657471</v>
      </c>
      <c r="BK3508">
        <v>-1.1448701620101929</v>
      </c>
      <c r="BL3508">
        <v>-1.1649442911148071</v>
      </c>
      <c r="BM3508">
        <v>-1.2206454277038574</v>
      </c>
      <c r="BN3508">
        <v>-1.2670783996582031</v>
      </c>
      <c r="BO3508">
        <v>-1.3215733766555786</v>
      </c>
      <c r="BP3508">
        <v>-1.3443756103515625</v>
      </c>
      <c r="BQ3508">
        <v>-1.3088510036468506</v>
      </c>
      <c r="BR3508">
        <v>-1.2793971300125122</v>
      </c>
      <c r="BS3508">
        <v>-1.2929248809814453</v>
      </c>
      <c r="BT3508">
        <v>-1.3078656196594238</v>
      </c>
      <c r="BU3508">
        <v>-1.3318341970443726</v>
      </c>
      <c r="BV3508">
        <v>-1.3319927453994751</v>
      </c>
      <c r="BW3508">
        <v>8.4454326629638672</v>
      </c>
      <c r="BX3508">
        <v>28.555614471435547</v>
      </c>
      <c r="BY3508">
        <v>28.853134155273437</v>
      </c>
      <c r="BZ3508">
        <v>28.43568229675293</v>
      </c>
      <c r="CA3508">
        <v>28.411327362060547</v>
      </c>
      <c r="CB3508">
        <v>28.015537261962891</v>
      </c>
      <c r="CC3508">
        <v>7.9849610328674316</v>
      </c>
      <c r="CD3508">
        <v>-6.9390296936035156E-2</v>
      </c>
      <c r="CE3508">
        <v>-7.8040443360805511E-2</v>
      </c>
      <c r="CF3508">
        <v>-0.22430630028247833</v>
      </c>
      <c r="CG3508">
        <v>-0.2410561740398407</v>
      </c>
      <c r="CH3508">
        <v>-0.26787638664245605</v>
      </c>
      <c r="CI3508">
        <v>-0.29335197806358337</v>
      </c>
      <c r="CJ3508">
        <v>-0.30405750870704651</v>
      </c>
      <c r="CK3508">
        <v>-0.336037278175354</v>
      </c>
      <c r="CL3508">
        <v>-0.35545143485069275</v>
      </c>
      <c r="CM3508">
        <v>-0.37762919068336487</v>
      </c>
      <c r="CN3508">
        <v>-0.3458632230758667</v>
      </c>
      <c r="CO3508">
        <v>-0.29246488213539124</v>
      </c>
      <c r="CP3508">
        <v>-0.34549778699874878</v>
      </c>
      <c r="CQ3508">
        <v>-0.32800102233886719</v>
      </c>
      <c r="CR3508">
        <v>-0.29787951707839966</v>
      </c>
      <c r="CS3508">
        <v>-0.31051367521286011</v>
      </c>
      <c r="CT3508">
        <v>-0.30668267607688904</v>
      </c>
      <c r="CU3508">
        <v>9.5874013900756836</v>
      </c>
      <c r="CV3508">
        <v>29.940296173095703</v>
      </c>
      <c r="CW3508">
        <v>30.243690490722656</v>
      </c>
      <c r="CX3508">
        <v>29.858415603637695</v>
      </c>
      <c r="CY3508">
        <v>29.895565032958984</v>
      </c>
      <c r="CZ3508">
        <v>29.503175735473633</v>
      </c>
      <c r="DA3508">
        <v>9.206904411315918</v>
      </c>
      <c r="DB3508">
        <v>0.93491244316101074</v>
      </c>
      <c r="DC3508">
        <v>0.90897804498672485</v>
      </c>
      <c r="DD3508">
        <v>0.67572927474975586</v>
      </c>
      <c r="DE3508">
        <v>0.63351058959960938</v>
      </c>
      <c r="DF3508">
        <v>0.58991408348083496</v>
      </c>
      <c r="DG3508">
        <v>0.55816614627838135</v>
      </c>
      <c r="DH3508">
        <v>0.55682933330535889</v>
      </c>
      <c r="DI3508">
        <v>0.54857081174850464</v>
      </c>
      <c r="DJ3508">
        <v>0.55617552995681763</v>
      </c>
      <c r="DK3508">
        <v>0.56631505489349365</v>
      </c>
      <c r="DL3508">
        <v>0.6526491641998291</v>
      </c>
      <c r="DM3508">
        <v>0.72392117977142334</v>
      </c>
      <c r="DN3508">
        <v>0.58840155601501465</v>
      </c>
      <c r="DO3508">
        <v>0.63692283630371094</v>
      </c>
      <c r="DP3508">
        <v>0.71210658550262451</v>
      </c>
      <c r="DQ3508">
        <v>0.71080684661865234</v>
      </c>
      <c r="DR3508">
        <v>0.71862739324569702</v>
      </c>
      <c r="DS3508">
        <v>10.729371070861816</v>
      </c>
      <c r="DT3508">
        <v>31.324977874755859</v>
      </c>
      <c r="DU3508">
        <v>31.634246826171875</v>
      </c>
      <c r="DV3508">
        <v>31.281150817871094</v>
      </c>
      <c r="DW3508">
        <v>31.379800796508789</v>
      </c>
      <c r="DX3508">
        <v>30.990814208984375</v>
      </c>
      <c r="DY3508">
        <v>10.428847312927246</v>
      </c>
      <c r="DZ3508">
        <v>1.9392151832580566</v>
      </c>
      <c r="EA3508">
        <v>1.8959964513778687</v>
      </c>
      <c r="EB3508">
        <v>1.9752377271652222</v>
      </c>
      <c r="EC3508">
        <v>1.896246075630188</v>
      </c>
      <c r="ED3508">
        <v>1.8284273147583008</v>
      </c>
      <c r="EE3508">
        <v>1.7876231670379639</v>
      </c>
      <c r="EF3508">
        <v>1.7998131513595581</v>
      </c>
      <c r="EG3508">
        <v>1.8258044719696045</v>
      </c>
      <c r="EH3508">
        <v>1.872420072555542</v>
      </c>
      <c r="EI3508">
        <v>1.9292205572128296</v>
      </c>
      <c r="EJ3508">
        <v>2.0943424701690674</v>
      </c>
      <c r="EK3508">
        <v>2.1914212703704834</v>
      </c>
      <c r="EL3508">
        <v>1.936803936958313</v>
      </c>
      <c r="EM3508">
        <v>2.0301196575164795</v>
      </c>
      <c r="EN3508">
        <v>2.1703660488128662</v>
      </c>
      <c r="EO3508">
        <v>2.1854314804077148</v>
      </c>
      <c r="EP3508">
        <v>2.199012279510498</v>
      </c>
      <c r="EQ3508">
        <v>12.378192901611328</v>
      </c>
      <c r="ER3508">
        <v>33.324237823486328</v>
      </c>
      <c r="ES3508">
        <v>33.641990661621094</v>
      </c>
      <c r="ET3508">
        <v>33.335353851318359</v>
      </c>
      <c r="EU3508">
        <v>33.522804260253906</v>
      </c>
      <c r="EV3508">
        <v>33.138729095458984</v>
      </c>
      <c r="EW3508">
        <v>12.193140029907227</v>
      </c>
      <c r="EX3508">
        <v>3.3892688751220703</v>
      </c>
      <c r="EY3508">
        <v>3.321094274520874</v>
      </c>
      <c r="EZ3508">
        <v>50.9906005859375</v>
      </c>
      <c r="FA3508">
        <v>50.148284912109375</v>
      </c>
      <c r="FB3508">
        <v>49.459129333496094</v>
      </c>
      <c r="FC3508">
        <v>49.064449310302734</v>
      </c>
      <c r="FD3508">
        <v>48.513046264648438</v>
      </c>
      <c r="FE3508">
        <v>47.996562957763672</v>
      </c>
      <c r="FF3508">
        <v>47.668670654296875</v>
      </c>
      <c r="FG3508">
        <v>47.565189361572266</v>
      </c>
      <c r="FH3508">
        <v>48.340328216552734</v>
      </c>
      <c r="FI3508">
        <v>51.732074737548828</v>
      </c>
      <c r="FJ3508">
        <v>55.499176025390625</v>
      </c>
      <c r="FK3508">
        <v>58.711948394775391</v>
      </c>
      <c r="FL3508">
        <v>60.818172454833984</v>
      </c>
      <c r="FM3508">
        <v>62.031707763671875</v>
      </c>
      <c r="FN3508">
        <v>62.736099243164063</v>
      </c>
      <c r="FO3508">
        <v>63.087890625</v>
      </c>
      <c r="FP3508">
        <v>62.594459533691406</v>
      </c>
      <c r="FQ3508">
        <v>60.461158752441406</v>
      </c>
      <c r="FR3508">
        <v>57.786182403564453</v>
      </c>
      <c r="FS3508">
        <v>55.515663146972656</v>
      </c>
      <c r="FT3508">
        <v>53.700977325439453</v>
      </c>
      <c r="FU3508">
        <v>51.91162109375</v>
      </c>
      <c r="FV3508">
        <v>50.264732360839844</v>
      </c>
      <c r="FW3508">
        <v>48.802497863769531</v>
      </c>
      <c r="FX3508">
        <v>1131</v>
      </c>
      <c r="FY3508">
        <v>3.749273344874382E-2</v>
      </c>
      <c r="FZ3508">
        <v>1</v>
      </c>
    </row>
    <row r="3509" spans="1:182" x14ac:dyDescent="0.2">
      <c r="A3509" t="s">
        <v>245</v>
      </c>
      <c r="B3509" t="s">
        <v>252</v>
      </c>
      <c r="C3509" t="s">
        <v>217</v>
      </c>
      <c r="D3509" t="s">
        <v>11</v>
      </c>
      <c r="E3509">
        <v>2015</v>
      </c>
      <c r="F3509" t="s">
        <v>229</v>
      </c>
      <c r="G3509" t="s">
        <v>246</v>
      </c>
      <c r="H3509" t="s">
        <v>226</v>
      </c>
      <c r="I3509">
        <v>751.67</v>
      </c>
      <c r="L3509">
        <v>205.31109748474128</v>
      </c>
      <c r="M3509">
        <v>200.93708354175041</v>
      </c>
      <c r="N3509">
        <v>197.39596766823078</v>
      </c>
      <c r="O3509">
        <v>196.50016584152337</v>
      </c>
      <c r="P3509">
        <v>200.7039530825339</v>
      </c>
      <c r="Q3509">
        <v>209.52346479995262</v>
      </c>
      <c r="R3509">
        <v>221.43109602336128</v>
      </c>
      <c r="S3509">
        <v>227.28959197683082</v>
      </c>
      <c r="T3509">
        <v>233.1860105379794</v>
      </c>
      <c r="U3509">
        <v>239.76887841236928</v>
      </c>
      <c r="V3509">
        <v>248.74527268850812</v>
      </c>
      <c r="W3509">
        <v>252.64887381850752</v>
      </c>
      <c r="X3509">
        <v>252.58843641484577</v>
      </c>
      <c r="Y3509">
        <v>254.74273022888201</v>
      </c>
      <c r="Z3509">
        <v>256.1026216964591</v>
      </c>
      <c r="AA3509">
        <v>255.75675136312788</v>
      </c>
      <c r="AB3509">
        <v>255.11394123499699</v>
      </c>
      <c r="AC3509">
        <v>252.18851795116254</v>
      </c>
      <c r="AD3509">
        <v>251.18634154121565</v>
      </c>
      <c r="AE3509">
        <v>253.26453477494243</v>
      </c>
      <c r="AF3509">
        <v>250.01792110210903</v>
      </c>
      <c r="AG3509">
        <v>237.67524065957679</v>
      </c>
      <c r="AH3509">
        <v>224.29205243939754</v>
      </c>
      <c r="AI3509">
        <v>214.13957463166878</v>
      </c>
      <c r="AJ3509">
        <v>-4.3207831382751465</v>
      </c>
      <c r="AK3509">
        <v>-4.2738308906555176</v>
      </c>
      <c r="AL3509">
        <v>-4.2313351631164551</v>
      </c>
      <c r="AM3509">
        <v>-4.227290153503418</v>
      </c>
      <c r="AN3509">
        <v>-4.2789292335510254</v>
      </c>
      <c r="AO3509">
        <v>-4.3797168731689453</v>
      </c>
      <c r="AP3509">
        <v>-4.4092955589294434</v>
      </c>
      <c r="AQ3509">
        <v>-4.3705921173095703</v>
      </c>
      <c r="AR3509">
        <v>-4.44696044921875</v>
      </c>
      <c r="AS3509">
        <v>-4.5629053115844727</v>
      </c>
      <c r="AT3509">
        <v>-4.6112303733825684</v>
      </c>
      <c r="AU3509">
        <v>-4.5962200164794922</v>
      </c>
      <c r="AV3509">
        <v>18.369199752807617</v>
      </c>
      <c r="AW3509">
        <v>67.053009033203125</v>
      </c>
      <c r="AX3509">
        <v>66.813888549804687</v>
      </c>
      <c r="AY3509">
        <v>65.980911254882813</v>
      </c>
      <c r="AZ3509">
        <v>65.7261962890625</v>
      </c>
      <c r="BA3509">
        <v>65.945068359375</v>
      </c>
      <c r="BB3509">
        <v>18.988426208496094</v>
      </c>
      <c r="BC3509">
        <v>-2.8482375144958496</v>
      </c>
      <c r="BD3509">
        <v>-2.9364044666290283</v>
      </c>
      <c r="BE3509">
        <v>-2.7882230281829834</v>
      </c>
      <c r="BF3509">
        <v>-2.8325126171112061</v>
      </c>
      <c r="BG3509">
        <v>-3.2657344341278076</v>
      </c>
      <c r="BH3509">
        <v>-2.1030066013336182</v>
      </c>
      <c r="BI3509">
        <v>-2.0774273872375488</v>
      </c>
      <c r="BJ3509">
        <v>-2.0653214454650879</v>
      </c>
      <c r="BK3509">
        <v>-2.0713999271392822</v>
      </c>
      <c r="BL3509">
        <v>-2.119725227355957</v>
      </c>
      <c r="BM3509">
        <v>-2.1895897388458252</v>
      </c>
      <c r="BN3509">
        <v>-2.2257695198059082</v>
      </c>
      <c r="BO3509">
        <v>-2.1746060848236084</v>
      </c>
      <c r="BP3509">
        <v>-2.2025542259216309</v>
      </c>
      <c r="BQ3509">
        <v>-2.255570650100708</v>
      </c>
      <c r="BR3509">
        <v>-2.2574989795684814</v>
      </c>
      <c r="BS3509">
        <v>-2.2537901401519775</v>
      </c>
      <c r="BT3509">
        <v>21.294889450073242</v>
      </c>
      <c r="BU3509">
        <v>70.606895446777344</v>
      </c>
      <c r="BV3509">
        <v>70.361045837402344</v>
      </c>
      <c r="BW3509">
        <v>69.576194763183594</v>
      </c>
      <c r="BX3509">
        <v>69.364273071289062</v>
      </c>
      <c r="BY3509">
        <v>69.585037231445313</v>
      </c>
      <c r="BZ3509">
        <v>22.057550430297852</v>
      </c>
      <c r="CA3509">
        <v>-7.9251257702708244E-3</v>
      </c>
      <c r="CB3509">
        <v>-0.10764631628990173</v>
      </c>
      <c r="CC3509">
        <v>-2.941010519862175E-2</v>
      </c>
      <c r="CD3509">
        <v>-0.15564414858818054</v>
      </c>
      <c r="CE3509">
        <v>-0.5463939905166626</v>
      </c>
      <c r="CF3509">
        <v>-0.56698137521743774</v>
      </c>
      <c r="CG3509">
        <v>-0.55620491504669189</v>
      </c>
      <c r="CH3509">
        <v>-0.565146803855896</v>
      </c>
      <c r="CI3509">
        <v>-0.57823705673217773</v>
      </c>
      <c r="CJ3509">
        <v>-0.6242671012878418</v>
      </c>
      <c r="CK3509">
        <v>-0.67271459102630615</v>
      </c>
      <c r="CL3509">
        <v>-0.71346616744995117</v>
      </c>
      <c r="CM3509">
        <v>-0.65367281436920166</v>
      </c>
      <c r="CN3509">
        <v>-0.64808559417724609</v>
      </c>
      <c r="CO3509">
        <v>-0.65751779079437256</v>
      </c>
      <c r="CP3509">
        <v>-0.62731146812438965</v>
      </c>
      <c r="CQ3509">
        <v>-0.63143044710159302</v>
      </c>
      <c r="CR3509">
        <v>23.32121467590332</v>
      </c>
      <c r="CS3509">
        <v>73.068305969238281</v>
      </c>
      <c r="CT3509">
        <v>72.817794799804688</v>
      </c>
      <c r="CU3509">
        <v>72.066276550292969</v>
      </c>
      <c r="CV3509">
        <v>71.883995056152344</v>
      </c>
      <c r="CW3509">
        <v>72.106071472167969</v>
      </c>
      <c r="CX3509">
        <v>24.183216094970703</v>
      </c>
      <c r="CY3509">
        <v>1.9592665433883667</v>
      </c>
      <c r="CZ3509">
        <v>1.8515430688858032</v>
      </c>
      <c r="DA3509">
        <v>1.8813353776931763</v>
      </c>
      <c r="DB3509">
        <v>1.698346734046936</v>
      </c>
      <c r="DC3509">
        <v>1.3370130062103271</v>
      </c>
      <c r="DD3509">
        <v>0.96904397010803223</v>
      </c>
      <c r="DE3509">
        <v>0.96501743793487549</v>
      </c>
      <c r="DF3509">
        <v>0.9350278377532959</v>
      </c>
      <c r="DG3509">
        <v>0.91492593288421631</v>
      </c>
      <c r="DH3509">
        <v>0.87119102478027344</v>
      </c>
      <c r="DI3509">
        <v>0.84416061639785767</v>
      </c>
      <c r="DJ3509">
        <v>0.79883718490600586</v>
      </c>
      <c r="DK3509">
        <v>0.86726033687591553</v>
      </c>
      <c r="DL3509">
        <v>0.906383216381073</v>
      </c>
      <c r="DM3509">
        <v>0.94053524732589722</v>
      </c>
      <c r="DN3509">
        <v>1.0028759241104126</v>
      </c>
      <c r="DO3509">
        <v>0.99092930555343628</v>
      </c>
      <c r="DP3509">
        <v>25.347537994384766</v>
      </c>
      <c r="DQ3509">
        <v>75.529708862304688</v>
      </c>
      <c r="DR3509">
        <v>75.274551391601563</v>
      </c>
      <c r="DS3509">
        <v>74.556365966796875</v>
      </c>
      <c r="DT3509">
        <v>74.403717041015625</v>
      </c>
      <c r="DU3509">
        <v>74.627098083496094</v>
      </c>
      <c r="DV3509">
        <v>26.308879852294922</v>
      </c>
      <c r="DW3509">
        <v>3.9264583587646484</v>
      </c>
      <c r="DX3509">
        <v>3.810732364654541</v>
      </c>
      <c r="DY3509">
        <v>3.7920808792114258</v>
      </c>
      <c r="DZ3509">
        <v>3.552337646484375</v>
      </c>
      <c r="EA3509">
        <v>3.2204198837280273</v>
      </c>
      <c r="EB3509">
        <v>3.1868205070495605</v>
      </c>
      <c r="EC3509">
        <v>3.1614210605621338</v>
      </c>
      <c r="ED3509">
        <v>3.1010417938232422</v>
      </c>
      <c r="EE3509">
        <v>3.0708160400390625</v>
      </c>
      <c r="EF3509">
        <v>3.0303950309753418</v>
      </c>
      <c r="EG3509">
        <v>3.0342874526977539</v>
      </c>
      <c r="EH3509">
        <v>2.9823629856109619</v>
      </c>
      <c r="EI3509">
        <v>3.0632462501525879</v>
      </c>
      <c r="EJ3509">
        <v>3.1507892608642578</v>
      </c>
      <c r="EK3509">
        <v>3.2478699684143066</v>
      </c>
      <c r="EL3509">
        <v>3.3566076755523682</v>
      </c>
      <c r="EM3509">
        <v>3.3333590030670166</v>
      </c>
      <c r="EN3509">
        <v>28.273227691650391</v>
      </c>
      <c r="EO3509">
        <v>79.083595275878906</v>
      </c>
      <c r="EP3509">
        <v>78.821708679199219</v>
      </c>
      <c r="EQ3509">
        <v>78.151649475097656</v>
      </c>
      <c r="ER3509">
        <v>78.041793823242188</v>
      </c>
      <c r="ES3509">
        <v>78.267074584960938</v>
      </c>
      <c r="ET3509">
        <v>29.37800407409668</v>
      </c>
      <c r="EU3509">
        <v>6.7667708396911621</v>
      </c>
      <c r="EV3509">
        <v>6.6394906044006348</v>
      </c>
      <c r="EW3509">
        <v>6.5508937835693359</v>
      </c>
      <c r="EX3509">
        <v>6.2292060852050781</v>
      </c>
      <c r="EY3509">
        <v>5.939760684967041</v>
      </c>
      <c r="EZ3509">
        <v>74.132316589355469</v>
      </c>
      <c r="FA3509">
        <v>72.994186401367188</v>
      </c>
      <c r="FB3509">
        <v>72.009979248046875</v>
      </c>
      <c r="FC3509">
        <v>71.118026733398438</v>
      </c>
      <c r="FD3509">
        <v>70.359481811523438</v>
      </c>
      <c r="FE3509">
        <v>69.562507629394531</v>
      </c>
      <c r="FF3509">
        <v>69.029296875</v>
      </c>
      <c r="FG3509">
        <v>69.330795288085937</v>
      </c>
      <c r="FH3509">
        <v>71.643646240234375</v>
      </c>
      <c r="FI3509">
        <v>75.896530151367188</v>
      </c>
      <c r="FJ3509">
        <v>80.613075256347656</v>
      </c>
      <c r="FK3509">
        <v>84.960121154785156</v>
      </c>
      <c r="FL3509">
        <v>88.103225708007812</v>
      </c>
      <c r="FM3509">
        <v>90.094352722167969</v>
      </c>
      <c r="FN3509">
        <v>91.58868408203125</v>
      </c>
      <c r="FO3509">
        <v>92.156082153320313</v>
      </c>
      <c r="FP3509">
        <v>91.962860107421875</v>
      </c>
      <c r="FQ3509">
        <v>91.065773010253906</v>
      </c>
      <c r="FR3509">
        <v>89.894454956054688</v>
      </c>
      <c r="FS3509">
        <v>87.222541809082031</v>
      </c>
      <c r="FT3509">
        <v>83.685073852539063</v>
      </c>
      <c r="FU3509">
        <v>80.508918762207031</v>
      </c>
      <c r="FV3509">
        <v>78.55303955078125</v>
      </c>
      <c r="FW3509">
        <v>76.981834411621094</v>
      </c>
      <c r="FX3509">
        <v>1131</v>
      </c>
      <c r="FY3509">
        <v>3.749273344874382E-2</v>
      </c>
      <c r="FZ3509">
        <v>1</v>
      </c>
    </row>
    <row r="3510" spans="1:182" x14ac:dyDescent="0.2">
      <c r="A3510" t="s">
        <v>245</v>
      </c>
      <c r="B3510" t="s">
        <v>252</v>
      </c>
      <c r="C3510" t="s">
        <v>217</v>
      </c>
      <c r="D3510" t="s">
        <v>11</v>
      </c>
      <c r="E3510">
        <v>2016</v>
      </c>
      <c r="F3510" t="s">
        <v>229</v>
      </c>
      <c r="G3510" t="s">
        <v>246</v>
      </c>
      <c r="H3510" t="s">
        <v>226</v>
      </c>
      <c r="I3510">
        <v>751.67</v>
      </c>
      <c r="L3510">
        <v>205.31109748474128</v>
      </c>
      <c r="M3510">
        <v>200.93708354175041</v>
      </c>
      <c r="N3510">
        <v>197.39596766823078</v>
      </c>
      <c r="O3510">
        <v>196.50016584152337</v>
      </c>
      <c r="P3510">
        <v>200.7039530825339</v>
      </c>
      <c r="Q3510">
        <v>209.52346479995262</v>
      </c>
      <c r="R3510">
        <v>221.43109602336128</v>
      </c>
      <c r="S3510">
        <v>227.28959197683082</v>
      </c>
      <c r="T3510">
        <v>233.1860105379794</v>
      </c>
      <c r="U3510">
        <v>239.76887841236928</v>
      </c>
      <c r="V3510">
        <v>248.74527268850812</v>
      </c>
      <c r="W3510">
        <v>252.64887381850752</v>
      </c>
      <c r="X3510">
        <v>252.58843641484577</v>
      </c>
      <c r="Y3510">
        <v>254.74273022888201</v>
      </c>
      <c r="Z3510">
        <v>256.1026216964591</v>
      </c>
      <c r="AA3510">
        <v>255.75675136312788</v>
      </c>
      <c r="AB3510">
        <v>255.11394123499699</v>
      </c>
      <c r="AC3510">
        <v>252.18851795116254</v>
      </c>
      <c r="AD3510">
        <v>251.18634154121565</v>
      </c>
      <c r="AE3510">
        <v>253.26453477494243</v>
      </c>
      <c r="AF3510">
        <v>250.01792110210903</v>
      </c>
      <c r="AG3510">
        <v>237.67524065957679</v>
      </c>
      <c r="AH3510">
        <v>224.29205243939754</v>
      </c>
      <c r="AI3510">
        <v>214.13957463166878</v>
      </c>
      <c r="AJ3510">
        <v>-4.3207831382751465</v>
      </c>
      <c r="AK3510">
        <v>-4.2738308906555176</v>
      </c>
      <c r="AL3510">
        <v>-4.2313351631164551</v>
      </c>
      <c r="AM3510">
        <v>-4.227290153503418</v>
      </c>
      <c r="AN3510">
        <v>-4.2789292335510254</v>
      </c>
      <c r="AO3510">
        <v>-4.3797168731689453</v>
      </c>
      <c r="AP3510">
        <v>-4.4092955589294434</v>
      </c>
      <c r="AQ3510">
        <v>-4.3705921173095703</v>
      </c>
      <c r="AR3510">
        <v>-4.44696044921875</v>
      </c>
      <c r="AS3510">
        <v>-4.5629053115844727</v>
      </c>
      <c r="AT3510">
        <v>-4.6112303733825684</v>
      </c>
      <c r="AU3510">
        <v>-4.5962200164794922</v>
      </c>
      <c r="AV3510">
        <v>18.369199752807617</v>
      </c>
      <c r="AW3510">
        <v>67.053009033203125</v>
      </c>
      <c r="AX3510">
        <v>66.813888549804687</v>
      </c>
      <c r="AY3510">
        <v>65.980911254882813</v>
      </c>
      <c r="AZ3510">
        <v>65.7261962890625</v>
      </c>
      <c r="BA3510">
        <v>65.945068359375</v>
      </c>
      <c r="BB3510">
        <v>18.988426208496094</v>
      </c>
      <c r="BC3510">
        <v>-2.8482375144958496</v>
      </c>
      <c r="BD3510">
        <v>-2.9364044666290283</v>
      </c>
      <c r="BE3510">
        <v>-2.7882230281829834</v>
      </c>
      <c r="BF3510">
        <v>-2.8325126171112061</v>
      </c>
      <c r="BG3510">
        <v>-3.2657344341278076</v>
      </c>
      <c r="BH3510">
        <v>-2.1030066013336182</v>
      </c>
      <c r="BI3510">
        <v>-2.0774273872375488</v>
      </c>
      <c r="BJ3510">
        <v>-2.0653214454650879</v>
      </c>
      <c r="BK3510">
        <v>-2.0713999271392822</v>
      </c>
      <c r="BL3510">
        <v>-2.119725227355957</v>
      </c>
      <c r="BM3510">
        <v>-2.1895897388458252</v>
      </c>
      <c r="BN3510">
        <v>-2.2257695198059082</v>
      </c>
      <c r="BO3510">
        <v>-2.1746060848236084</v>
      </c>
      <c r="BP3510">
        <v>-2.2025542259216309</v>
      </c>
      <c r="BQ3510">
        <v>-2.255570650100708</v>
      </c>
      <c r="BR3510">
        <v>-2.2574989795684814</v>
      </c>
      <c r="BS3510">
        <v>-2.2537901401519775</v>
      </c>
      <c r="BT3510">
        <v>21.294889450073242</v>
      </c>
      <c r="BU3510">
        <v>70.606895446777344</v>
      </c>
      <c r="BV3510">
        <v>70.361045837402344</v>
      </c>
      <c r="BW3510">
        <v>69.576194763183594</v>
      </c>
      <c r="BX3510">
        <v>69.364273071289062</v>
      </c>
      <c r="BY3510">
        <v>69.585037231445313</v>
      </c>
      <c r="BZ3510">
        <v>22.057550430297852</v>
      </c>
      <c r="CA3510">
        <v>-7.9251257702708244E-3</v>
      </c>
      <c r="CB3510">
        <v>-0.10764631628990173</v>
      </c>
      <c r="CC3510">
        <v>-2.941010519862175E-2</v>
      </c>
      <c r="CD3510">
        <v>-0.15564414858818054</v>
      </c>
      <c r="CE3510">
        <v>-0.5463939905166626</v>
      </c>
      <c r="CF3510">
        <v>-0.56698137521743774</v>
      </c>
      <c r="CG3510">
        <v>-0.55620491504669189</v>
      </c>
      <c r="CH3510">
        <v>-0.565146803855896</v>
      </c>
      <c r="CI3510">
        <v>-0.57823705673217773</v>
      </c>
      <c r="CJ3510">
        <v>-0.6242671012878418</v>
      </c>
      <c r="CK3510">
        <v>-0.67271459102630615</v>
      </c>
      <c r="CL3510">
        <v>-0.71346616744995117</v>
      </c>
      <c r="CM3510">
        <v>-0.65367281436920166</v>
      </c>
      <c r="CN3510">
        <v>-0.64808559417724609</v>
      </c>
      <c r="CO3510">
        <v>-0.65751779079437256</v>
      </c>
      <c r="CP3510">
        <v>-0.62731146812438965</v>
      </c>
      <c r="CQ3510">
        <v>-0.63143044710159302</v>
      </c>
      <c r="CR3510">
        <v>23.32121467590332</v>
      </c>
      <c r="CS3510">
        <v>73.068305969238281</v>
      </c>
      <c r="CT3510">
        <v>72.817794799804688</v>
      </c>
      <c r="CU3510">
        <v>72.066276550292969</v>
      </c>
      <c r="CV3510">
        <v>71.883995056152344</v>
      </c>
      <c r="CW3510">
        <v>72.106071472167969</v>
      </c>
      <c r="CX3510">
        <v>24.183216094970703</v>
      </c>
      <c r="CY3510">
        <v>1.9592665433883667</v>
      </c>
      <c r="CZ3510">
        <v>1.8515430688858032</v>
      </c>
      <c r="DA3510">
        <v>1.8813353776931763</v>
      </c>
      <c r="DB3510">
        <v>1.698346734046936</v>
      </c>
      <c r="DC3510">
        <v>1.3370130062103271</v>
      </c>
      <c r="DD3510">
        <v>0.96904397010803223</v>
      </c>
      <c r="DE3510">
        <v>0.96501743793487549</v>
      </c>
      <c r="DF3510">
        <v>0.9350278377532959</v>
      </c>
      <c r="DG3510">
        <v>0.91492593288421631</v>
      </c>
      <c r="DH3510">
        <v>0.87119102478027344</v>
      </c>
      <c r="DI3510">
        <v>0.84416061639785767</v>
      </c>
      <c r="DJ3510">
        <v>0.79883718490600586</v>
      </c>
      <c r="DK3510">
        <v>0.86726033687591553</v>
      </c>
      <c r="DL3510">
        <v>0.906383216381073</v>
      </c>
      <c r="DM3510">
        <v>0.94053524732589722</v>
      </c>
      <c r="DN3510">
        <v>1.0028759241104126</v>
      </c>
      <c r="DO3510">
        <v>0.99092930555343628</v>
      </c>
      <c r="DP3510">
        <v>25.347537994384766</v>
      </c>
      <c r="DQ3510">
        <v>75.529708862304688</v>
      </c>
      <c r="DR3510">
        <v>75.274551391601563</v>
      </c>
      <c r="DS3510">
        <v>74.556365966796875</v>
      </c>
      <c r="DT3510">
        <v>74.403717041015625</v>
      </c>
      <c r="DU3510">
        <v>74.627098083496094</v>
      </c>
      <c r="DV3510">
        <v>26.308879852294922</v>
      </c>
      <c r="DW3510">
        <v>3.9264583587646484</v>
      </c>
      <c r="DX3510">
        <v>3.810732364654541</v>
      </c>
      <c r="DY3510">
        <v>3.7920808792114258</v>
      </c>
      <c r="DZ3510">
        <v>3.552337646484375</v>
      </c>
      <c r="EA3510">
        <v>3.2204198837280273</v>
      </c>
      <c r="EB3510">
        <v>3.1868205070495605</v>
      </c>
      <c r="EC3510">
        <v>3.1614210605621338</v>
      </c>
      <c r="ED3510">
        <v>3.1010417938232422</v>
      </c>
      <c r="EE3510">
        <v>3.0708160400390625</v>
      </c>
      <c r="EF3510">
        <v>3.0303950309753418</v>
      </c>
      <c r="EG3510">
        <v>3.0342874526977539</v>
      </c>
      <c r="EH3510">
        <v>2.9823629856109619</v>
      </c>
      <c r="EI3510">
        <v>3.0632462501525879</v>
      </c>
      <c r="EJ3510">
        <v>3.1507892608642578</v>
      </c>
      <c r="EK3510">
        <v>3.2478699684143066</v>
      </c>
      <c r="EL3510">
        <v>3.3566076755523682</v>
      </c>
      <c r="EM3510">
        <v>3.3333590030670166</v>
      </c>
      <c r="EN3510">
        <v>28.273227691650391</v>
      </c>
      <c r="EO3510">
        <v>79.083595275878906</v>
      </c>
      <c r="EP3510">
        <v>78.821708679199219</v>
      </c>
      <c r="EQ3510">
        <v>78.151649475097656</v>
      </c>
      <c r="ER3510">
        <v>78.041793823242188</v>
      </c>
      <c r="ES3510">
        <v>78.267074584960938</v>
      </c>
      <c r="ET3510">
        <v>29.37800407409668</v>
      </c>
      <c r="EU3510">
        <v>6.7667708396911621</v>
      </c>
      <c r="EV3510">
        <v>6.6394906044006348</v>
      </c>
      <c r="EW3510">
        <v>6.5508937835693359</v>
      </c>
      <c r="EX3510">
        <v>6.2292060852050781</v>
      </c>
      <c r="EY3510">
        <v>5.939760684967041</v>
      </c>
      <c r="EZ3510">
        <v>74.132316589355469</v>
      </c>
      <c r="FA3510">
        <v>72.994186401367188</v>
      </c>
      <c r="FB3510">
        <v>72.009979248046875</v>
      </c>
      <c r="FC3510">
        <v>71.118026733398438</v>
      </c>
      <c r="FD3510">
        <v>70.359481811523438</v>
      </c>
      <c r="FE3510">
        <v>69.562507629394531</v>
      </c>
      <c r="FF3510">
        <v>69.029296875</v>
      </c>
      <c r="FG3510">
        <v>69.330795288085937</v>
      </c>
      <c r="FH3510">
        <v>71.643646240234375</v>
      </c>
      <c r="FI3510">
        <v>75.896530151367188</v>
      </c>
      <c r="FJ3510">
        <v>80.613075256347656</v>
      </c>
      <c r="FK3510">
        <v>84.960121154785156</v>
      </c>
      <c r="FL3510">
        <v>88.103225708007812</v>
      </c>
      <c r="FM3510">
        <v>90.094352722167969</v>
      </c>
      <c r="FN3510">
        <v>91.58868408203125</v>
      </c>
      <c r="FO3510">
        <v>92.156082153320313</v>
      </c>
      <c r="FP3510">
        <v>91.962860107421875</v>
      </c>
      <c r="FQ3510">
        <v>91.065773010253906</v>
      </c>
      <c r="FR3510">
        <v>89.894454956054688</v>
      </c>
      <c r="FS3510">
        <v>87.222541809082031</v>
      </c>
      <c r="FT3510">
        <v>83.685073852539063</v>
      </c>
      <c r="FU3510">
        <v>80.508918762207031</v>
      </c>
      <c r="FV3510">
        <v>78.55303955078125</v>
      </c>
      <c r="FW3510">
        <v>76.981834411621094</v>
      </c>
      <c r="FX3510">
        <v>1131</v>
      </c>
      <c r="FY3510">
        <v>3.749273344874382E-2</v>
      </c>
      <c r="FZ3510">
        <v>1</v>
      </c>
    </row>
    <row r="3511" spans="1:182" x14ac:dyDescent="0.2">
      <c r="A3511" t="s">
        <v>245</v>
      </c>
      <c r="B3511" t="s">
        <v>252</v>
      </c>
      <c r="C3511" t="s">
        <v>217</v>
      </c>
      <c r="D3511" t="s">
        <v>11</v>
      </c>
      <c r="E3511">
        <v>2017</v>
      </c>
      <c r="F3511" t="s">
        <v>229</v>
      </c>
      <c r="G3511" t="s">
        <v>246</v>
      </c>
      <c r="H3511" t="s">
        <v>226</v>
      </c>
      <c r="I3511">
        <v>751.67</v>
      </c>
      <c r="L3511">
        <v>205.31109748474128</v>
      </c>
      <c r="M3511">
        <v>200.93708354175041</v>
      </c>
      <c r="N3511">
        <v>197.39596766823078</v>
      </c>
      <c r="O3511">
        <v>196.50016584152337</v>
      </c>
      <c r="P3511">
        <v>200.7039530825339</v>
      </c>
      <c r="Q3511">
        <v>209.52346479995262</v>
      </c>
      <c r="R3511">
        <v>221.43109602336128</v>
      </c>
      <c r="S3511">
        <v>227.28959197683082</v>
      </c>
      <c r="T3511">
        <v>233.1860105379794</v>
      </c>
      <c r="U3511">
        <v>239.76887841236928</v>
      </c>
      <c r="V3511">
        <v>248.74527268850812</v>
      </c>
      <c r="W3511">
        <v>252.64887381850752</v>
      </c>
      <c r="X3511">
        <v>252.58843641484577</v>
      </c>
      <c r="Y3511">
        <v>254.74273022888201</v>
      </c>
      <c r="Z3511">
        <v>256.1026216964591</v>
      </c>
      <c r="AA3511">
        <v>255.75675136312788</v>
      </c>
      <c r="AB3511">
        <v>255.11394123499699</v>
      </c>
      <c r="AC3511">
        <v>252.18851795116254</v>
      </c>
      <c r="AD3511">
        <v>251.18634154121565</v>
      </c>
      <c r="AE3511">
        <v>253.26453477494243</v>
      </c>
      <c r="AF3511">
        <v>250.01792110210903</v>
      </c>
      <c r="AG3511">
        <v>237.67524065957679</v>
      </c>
      <c r="AH3511">
        <v>224.29205243939754</v>
      </c>
      <c r="AI3511">
        <v>214.13957463166878</v>
      </c>
      <c r="AJ3511">
        <v>-4.3207831382751465</v>
      </c>
      <c r="AK3511">
        <v>-4.2738308906555176</v>
      </c>
      <c r="AL3511">
        <v>-4.2313351631164551</v>
      </c>
      <c r="AM3511">
        <v>-4.227290153503418</v>
      </c>
      <c r="AN3511">
        <v>-4.2789292335510254</v>
      </c>
      <c r="AO3511">
        <v>-4.3797168731689453</v>
      </c>
      <c r="AP3511">
        <v>-4.4092955589294434</v>
      </c>
      <c r="AQ3511">
        <v>-4.3705921173095703</v>
      </c>
      <c r="AR3511">
        <v>-4.44696044921875</v>
      </c>
      <c r="AS3511">
        <v>-4.5629053115844727</v>
      </c>
      <c r="AT3511">
        <v>-4.6112303733825684</v>
      </c>
      <c r="AU3511">
        <v>-4.5962200164794922</v>
      </c>
      <c r="AV3511">
        <v>18.369199752807617</v>
      </c>
      <c r="AW3511">
        <v>67.053009033203125</v>
      </c>
      <c r="AX3511">
        <v>66.813888549804687</v>
      </c>
      <c r="AY3511">
        <v>65.980911254882813</v>
      </c>
      <c r="AZ3511">
        <v>65.7261962890625</v>
      </c>
      <c r="BA3511">
        <v>65.945068359375</v>
      </c>
      <c r="BB3511">
        <v>18.988426208496094</v>
      </c>
      <c r="BC3511">
        <v>-2.8482375144958496</v>
      </c>
      <c r="BD3511">
        <v>-2.9364044666290283</v>
      </c>
      <c r="BE3511">
        <v>-2.7882230281829834</v>
      </c>
      <c r="BF3511">
        <v>-2.8325126171112061</v>
      </c>
      <c r="BG3511">
        <v>-3.2657344341278076</v>
      </c>
      <c r="BH3511">
        <v>-2.1030066013336182</v>
      </c>
      <c r="BI3511">
        <v>-2.0774273872375488</v>
      </c>
      <c r="BJ3511">
        <v>-2.0653214454650879</v>
      </c>
      <c r="BK3511">
        <v>-2.0713999271392822</v>
      </c>
      <c r="BL3511">
        <v>-2.119725227355957</v>
      </c>
      <c r="BM3511">
        <v>-2.1895897388458252</v>
      </c>
      <c r="BN3511">
        <v>-2.2257695198059082</v>
      </c>
      <c r="BO3511">
        <v>-2.1746060848236084</v>
      </c>
      <c r="BP3511">
        <v>-2.2025542259216309</v>
      </c>
      <c r="BQ3511">
        <v>-2.255570650100708</v>
      </c>
      <c r="BR3511">
        <v>-2.2574989795684814</v>
      </c>
      <c r="BS3511">
        <v>-2.2537901401519775</v>
      </c>
      <c r="BT3511">
        <v>21.294889450073242</v>
      </c>
      <c r="BU3511">
        <v>70.606895446777344</v>
      </c>
      <c r="BV3511">
        <v>70.361045837402344</v>
      </c>
      <c r="BW3511">
        <v>69.576194763183594</v>
      </c>
      <c r="BX3511">
        <v>69.364273071289062</v>
      </c>
      <c r="BY3511">
        <v>69.585037231445313</v>
      </c>
      <c r="BZ3511">
        <v>22.057550430297852</v>
      </c>
      <c r="CA3511">
        <v>-7.9251257702708244E-3</v>
      </c>
      <c r="CB3511">
        <v>-0.10764631628990173</v>
      </c>
      <c r="CC3511">
        <v>-2.941010519862175E-2</v>
      </c>
      <c r="CD3511">
        <v>-0.15564414858818054</v>
      </c>
      <c r="CE3511">
        <v>-0.5463939905166626</v>
      </c>
      <c r="CF3511">
        <v>-0.56698137521743774</v>
      </c>
      <c r="CG3511">
        <v>-0.55620491504669189</v>
      </c>
      <c r="CH3511">
        <v>-0.565146803855896</v>
      </c>
      <c r="CI3511">
        <v>-0.57823705673217773</v>
      </c>
      <c r="CJ3511">
        <v>-0.6242671012878418</v>
      </c>
      <c r="CK3511">
        <v>-0.67271459102630615</v>
      </c>
      <c r="CL3511">
        <v>-0.71346616744995117</v>
      </c>
      <c r="CM3511">
        <v>-0.65367281436920166</v>
      </c>
      <c r="CN3511">
        <v>-0.64808559417724609</v>
      </c>
      <c r="CO3511">
        <v>-0.65751779079437256</v>
      </c>
      <c r="CP3511">
        <v>-0.62731146812438965</v>
      </c>
      <c r="CQ3511">
        <v>-0.63143044710159302</v>
      </c>
      <c r="CR3511">
        <v>23.32121467590332</v>
      </c>
      <c r="CS3511">
        <v>73.068305969238281</v>
      </c>
      <c r="CT3511">
        <v>72.817794799804688</v>
      </c>
      <c r="CU3511">
        <v>72.066276550292969</v>
      </c>
      <c r="CV3511">
        <v>71.883995056152344</v>
      </c>
      <c r="CW3511">
        <v>72.106071472167969</v>
      </c>
      <c r="CX3511">
        <v>24.183216094970703</v>
      </c>
      <c r="CY3511">
        <v>1.9592665433883667</v>
      </c>
      <c r="CZ3511">
        <v>1.8515430688858032</v>
      </c>
      <c r="DA3511">
        <v>1.8813353776931763</v>
      </c>
      <c r="DB3511">
        <v>1.698346734046936</v>
      </c>
      <c r="DC3511">
        <v>1.3370130062103271</v>
      </c>
      <c r="DD3511">
        <v>0.96904397010803223</v>
      </c>
      <c r="DE3511">
        <v>0.96501743793487549</v>
      </c>
      <c r="DF3511">
        <v>0.9350278377532959</v>
      </c>
      <c r="DG3511">
        <v>0.91492593288421631</v>
      </c>
      <c r="DH3511">
        <v>0.87119102478027344</v>
      </c>
      <c r="DI3511">
        <v>0.84416061639785767</v>
      </c>
      <c r="DJ3511">
        <v>0.79883718490600586</v>
      </c>
      <c r="DK3511">
        <v>0.86726033687591553</v>
      </c>
      <c r="DL3511">
        <v>0.906383216381073</v>
      </c>
      <c r="DM3511">
        <v>0.94053524732589722</v>
      </c>
      <c r="DN3511">
        <v>1.0028759241104126</v>
      </c>
      <c r="DO3511">
        <v>0.99092930555343628</v>
      </c>
      <c r="DP3511">
        <v>25.347537994384766</v>
      </c>
      <c r="DQ3511">
        <v>75.529708862304688</v>
      </c>
      <c r="DR3511">
        <v>75.274551391601563</v>
      </c>
      <c r="DS3511">
        <v>74.556365966796875</v>
      </c>
      <c r="DT3511">
        <v>74.403717041015625</v>
      </c>
      <c r="DU3511">
        <v>74.627098083496094</v>
      </c>
      <c r="DV3511">
        <v>26.308879852294922</v>
      </c>
      <c r="DW3511">
        <v>3.9264583587646484</v>
      </c>
      <c r="DX3511">
        <v>3.810732364654541</v>
      </c>
      <c r="DY3511">
        <v>3.7920808792114258</v>
      </c>
      <c r="DZ3511">
        <v>3.552337646484375</v>
      </c>
      <c r="EA3511">
        <v>3.2204198837280273</v>
      </c>
      <c r="EB3511">
        <v>3.1868205070495605</v>
      </c>
      <c r="EC3511">
        <v>3.1614210605621338</v>
      </c>
      <c r="ED3511">
        <v>3.1010417938232422</v>
      </c>
      <c r="EE3511">
        <v>3.0708160400390625</v>
      </c>
      <c r="EF3511">
        <v>3.0303950309753418</v>
      </c>
      <c r="EG3511">
        <v>3.0342874526977539</v>
      </c>
      <c r="EH3511">
        <v>2.9823629856109619</v>
      </c>
      <c r="EI3511">
        <v>3.0632462501525879</v>
      </c>
      <c r="EJ3511">
        <v>3.1507892608642578</v>
      </c>
      <c r="EK3511">
        <v>3.2478699684143066</v>
      </c>
      <c r="EL3511">
        <v>3.3566076755523682</v>
      </c>
      <c r="EM3511">
        <v>3.3333590030670166</v>
      </c>
      <c r="EN3511">
        <v>28.273227691650391</v>
      </c>
      <c r="EO3511">
        <v>79.083595275878906</v>
      </c>
      <c r="EP3511">
        <v>78.821708679199219</v>
      </c>
      <c r="EQ3511">
        <v>78.151649475097656</v>
      </c>
      <c r="ER3511">
        <v>78.041793823242188</v>
      </c>
      <c r="ES3511">
        <v>78.267074584960938</v>
      </c>
      <c r="ET3511">
        <v>29.37800407409668</v>
      </c>
      <c r="EU3511">
        <v>6.7667708396911621</v>
      </c>
      <c r="EV3511">
        <v>6.6394906044006348</v>
      </c>
      <c r="EW3511">
        <v>6.5508937835693359</v>
      </c>
      <c r="EX3511">
        <v>6.2292060852050781</v>
      </c>
      <c r="EY3511">
        <v>5.939760684967041</v>
      </c>
      <c r="EZ3511">
        <v>74.132316589355469</v>
      </c>
      <c r="FA3511">
        <v>72.994186401367188</v>
      </c>
      <c r="FB3511">
        <v>72.009979248046875</v>
      </c>
      <c r="FC3511">
        <v>71.118026733398438</v>
      </c>
      <c r="FD3511">
        <v>70.359481811523438</v>
      </c>
      <c r="FE3511">
        <v>69.562507629394531</v>
      </c>
      <c r="FF3511">
        <v>69.029296875</v>
      </c>
      <c r="FG3511">
        <v>69.330795288085937</v>
      </c>
      <c r="FH3511">
        <v>71.643646240234375</v>
      </c>
      <c r="FI3511">
        <v>75.896530151367188</v>
      </c>
      <c r="FJ3511">
        <v>80.613075256347656</v>
      </c>
      <c r="FK3511">
        <v>84.960121154785156</v>
      </c>
      <c r="FL3511">
        <v>88.103225708007812</v>
      </c>
      <c r="FM3511">
        <v>90.094352722167969</v>
      </c>
      <c r="FN3511">
        <v>91.58868408203125</v>
      </c>
      <c r="FO3511">
        <v>92.156082153320313</v>
      </c>
      <c r="FP3511">
        <v>91.962860107421875</v>
      </c>
      <c r="FQ3511">
        <v>91.065773010253906</v>
      </c>
      <c r="FR3511">
        <v>89.894454956054688</v>
      </c>
      <c r="FS3511">
        <v>87.222541809082031</v>
      </c>
      <c r="FT3511">
        <v>83.685073852539063</v>
      </c>
      <c r="FU3511">
        <v>80.508918762207031</v>
      </c>
      <c r="FV3511">
        <v>78.55303955078125</v>
      </c>
      <c r="FW3511">
        <v>76.981834411621094</v>
      </c>
      <c r="FX3511">
        <v>1131</v>
      </c>
      <c r="FY3511">
        <v>3.749273344874382E-2</v>
      </c>
      <c r="FZ3511">
        <v>1</v>
      </c>
    </row>
    <row r="3512" spans="1:182" x14ac:dyDescent="0.2">
      <c r="A3512" t="s">
        <v>245</v>
      </c>
      <c r="B3512" t="s">
        <v>252</v>
      </c>
      <c r="C3512" t="s">
        <v>217</v>
      </c>
      <c r="D3512" t="s">
        <v>36</v>
      </c>
      <c r="E3512">
        <v>2015</v>
      </c>
      <c r="F3512" t="s">
        <v>230</v>
      </c>
      <c r="G3512" t="s">
        <v>246</v>
      </c>
      <c r="H3512" t="s">
        <v>226</v>
      </c>
      <c r="I3512">
        <v>412.05</v>
      </c>
      <c r="L3512">
        <v>90.232482062569787</v>
      </c>
      <c r="M3512">
        <v>88.299035976110588</v>
      </c>
      <c r="N3512">
        <v>87.243890803797228</v>
      </c>
      <c r="O3512">
        <v>87.356193676391911</v>
      </c>
      <c r="P3512">
        <v>89.302000687340382</v>
      </c>
      <c r="Q3512">
        <v>94.160112242109292</v>
      </c>
      <c r="R3512">
        <v>101.822897193183</v>
      </c>
      <c r="S3512">
        <v>104.22453134261512</v>
      </c>
      <c r="T3512">
        <v>106.89627449155705</v>
      </c>
      <c r="U3512">
        <v>107.88416723793638</v>
      </c>
      <c r="V3512">
        <v>108.66800064875213</v>
      </c>
      <c r="W3512">
        <v>110.70565413377872</v>
      </c>
      <c r="X3512">
        <v>112.86340603756578</v>
      </c>
      <c r="Y3512">
        <v>112.41002035650804</v>
      </c>
      <c r="Z3512">
        <v>112.96954557084278</v>
      </c>
      <c r="AA3512">
        <v>112.36201624131826</v>
      </c>
      <c r="AB3512">
        <v>111.98411496425079</v>
      </c>
      <c r="AC3512">
        <v>112.24642146689281</v>
      </c>
      <c r="AD3512">
        <v>108.8593990005525</v>
      </c>
      <c r="AE3512">
        <v>108.12435283709478</v>
      </c>
      <c r="AF3512">
        <v>106.48121825138898</v>
      </c>
      <c r="AG3512">
        <v>103.07928034031657</v>
      </c>
      <c r="AH3512">
        <v>99.326615582970518</v>
      </c>
      <c r="AI3512">
        <v>94.575068353947088</v>
      </c>
      <c r="AJ3512">
        <v>-2.5068545341491699</v>
      </c>
      <c r="AK3512">
        <v>-2.4637329578399658</v>
      </c>
      <c r="AL3512">
        <v>-2.4620673656463623</v>
      </c>
      <c r="AM3512">
        <v>-2.4742941856384277</v>
      </c>
      <c r="AN3512">
        <v>-2.5113980770111084</v>
      </c>
      <c r="AO3512">
        <v>-2.5794410705566406</v>
      </c>
      <c r="AP3512">
        <v>-2.6811275482177734</v>
      </c>
      <c r="AQ3512">
        <v>-2.8196883201599121</v>
      </c>
      <c r="AR3512">
        <v>-2.8243834972381592</v>
      </c>
      <c r="AS3512">
        <v>-2.7721681594848633</v>
      </c>
      <c r="AT3512">
        <v>-2.6513247489929199</v>
      </c>
      <c r="AU3512">
        <v>-2.7071990966796875</v>
      </c>
      <c r="AV3512">
        <v>-2.7690541744232178</v>
      </c>
      <c r="AW3512">
        <v>-2.8263435363769531</v>
      </c>
      <c r="AX3512">
        <v>-2.8046784400939941</v>
      </c>
      <c r="AY3512">
        <v>7.3538823127746582</v>
      </c>
      <c r="AZ3512">
        <v>26.914829254150391</v>
      </c>
      <c r="BA3512">
        <v>27.026880264282227</v>
      </c>
      <c r="BB3512">
        <v>26.110237121582031</v>
      </c>
      <c r="BC3512">
        <v>25.934059143066406</v>
      </c>
      <c r="BD3512">
        <v>25.66029167175293</v>
      </c>
      <c r="BE3512">
        <v>6.6260066032409668</v>
      </c>
      <c r="BF3512">
        <v>-1.6943186521530151</v>
      </c>
      <c r="BG3512">
        <v>-1.6835489273071289</v>
      </c>
      <c r="BH3512">
        <v>-1.1621156930923462</v>
      </c>
      <c r="BI3512">
        <v>-1.1453578472137451</v>
      </c>
      <c r="BJ3512">
        <v>-1.1584064960479736</v>
      </c>
      <c r="BK3512">
        <v>-1.1673901081085205</v>
      </c>
      <c r="BL3512">
        <v>-1.189178466796875</v>
      </c>
      <c r="BM3512">
        <v>-1.229616641998291</v>
      </c>
      <c r="BN3512">
        <v>-1.3051413297653198</v>
      </c>
      <c r="BO3512">
        <v>-1.3963443040847778</v>
      </c>
      <c r="BP3512">
        <v>-1.3616591691970825</v>
      </c>
      <c r="BQ3512">
        <v>-1.3053888082504272</v>
      </c>
      <c r="BR3512">
        <v>-1.2785652875900269</v>
      </c>
      <c r="BS3512">
        <v>-1.2938131093978882</v>
      </c>
      <c r="BT3512">
        <v>-1.3144159317016602</v>
      </c>
      <c r="BU3512">
        <v>-1.3514624834060669</v>
      </c>
      <c r="BV3512">
        <v>-1.3304300308227539</v>
      </c>
      <c r="BW3512">
        <v>9.1640329360961914</v>
      </c>
      <c r="BX3512">
        <v>29.048923492431641</v>
      </c>
      <c r="BY3512">
        <v>29.202499389648438</v>
      </c>
      <c r="BZ3512">
        <v>28.329046249389648</v>
      </c>
      <c r="CA3512">
        <v>28.229696273803711</v>
      </c>
      <c r="CB3512">
        <v>27.961284637451172</v>
      </c>
      <c r="CC3512">
        <v>8.5355949401855469</v>
      </c>
      <c r="CD3512">
        <v>-2.0272508263587952E-2</v>
      </c>
      <c r="CE3512">
        <v>-2.9694506898522377E-2</v>
      </c>
      <c r="CF3512">
        <v>-0.23075366020202637</v>
      </c>
      <c r="CG3512">
        <v>-0.2322552502155304</v>
      </c>
      <c r="CH3512">
        <v>-0.25549507141113281</v>
      </c>
      <c r="CI3512">
        <v>-0.26223242282867432</v>
      </c>
      <c r="CJ3512">
        <v>-0.27341312170028687</v>
      </c>
      <c r="CK3512">
        <v>-0.29473242163658142</v>
      </c>
      <c r="CL3512">
        <v>-0.35213759541511536</v>
      </c>
      <c r="CM3512">
        <v>-0.41054052114486694</v>
      </c>
      <c r="CN3512">
        <v>-0.34858077764511108</v>
      </c>
      <c r="CO3512">
        <v>-0.28950187563896179</v>
      </c>
      <c r="CP3512">
        <v>-0.32779628038406372</v>
      </c>
      <c r="CQ3512">
        <v>-0.31490638852119446</v>
      </c>
      <c r="CR3512">
        <v>-0.30693793296813965</v>
      </c>
      <c r="CS3512">
        <v>-0.32996442914009094</v>
      </c>
      <c r="CT3512">
        <v>-0.30937010049819946</v>
      </c>
      <c r="CU3512">
        <v>10.41773796081543</v>
      </c>
      <c r="CV3512">
        <v>30.526988983154297</v>
      </c>
      <c r="CW3512">
        <v>30.709327697753906</v>
      </c>
      <c r="CX3512">
        <v>29.865785598754883</v>
      </c>
      <c r="CY3512">
        <v>29.819646835327148</v>
      </c>
      <c r="CZ3512">
        <v>29.554946899414062</v>
      </c>
      <c r="DA3512">
        <v>9.8581705093383789</v>
      </c>
      <c r="DB3512">
        <v>1.1391667127609253</v>
      </c>
      <c r="DC3512">
        <v>1.1157599687576294</v>
      </c>
      <c r="DD3512">
        <v>0.70060837268829346</v>
      </c>
      <c r="DE3512">
        <v>0.68084734678268433</v>
      </c>
      <c r="DF3512">
        <v>0.64741641283035278</v>
      </c>
      <c r="DG3512">
        <v>0.64292526245117188</v>
      </c>
      <c r="DH3512">
        <v>0.64235216379165649</v>
      </c>
      <c r="DI3512">
        <v>0.64015179872512817</v>
      </c>
      <c r="DJ3512">
        <v>0.60086619853973389</v>
      </c>
      <c r="DK3512">
        <v>0.57526320219039917</v>
      </c>
      <c r="DL3512">
        <v>0.66449767351150513</v>
      </c>
      <c r="DM3512">
        <v>0.72638505697250366</v>
      </c>
      <c r="DN3512">
        <v>0.62297278642654419</v>
      </c>
      <c r="DO3512">
        <v>0.66400039196014404</v>
      </c>
      <c r="DP3512">
        <v>0.70054000616073608</v>
      </c>
      <c r="DQ3512">
        <v>0.69153368473052979</v>
      </c>
      <c r="DR3512">
        <v>0.71168982982635498</v>
      </c>
      <c r="DS3512">
        <v>11.671442031860352</v>
      </c>
      <c r="DT3512">
        <v>32.005054473876953</v>
      </c>
      <c r="DU3512">
        <v>32.216152191162109</v>
      </c>
      <c r="DV3512">
        <v>31.402524948120117</v>
      </c>
      <c r="DW3512">
        <v>31.409597396850586</v>
      </c>
      <c r="DX3512">
        <v>31.14860725402832</v>
      </c>
      <c r="DY3512">
        <v>11.180746078491211</v>
      </c>
      <c r="DZ3512">
        <v>2.2986059188842773</v>
      </c>
      <c r="EA3512">
        <v>2.2612144947052002</v>
      </c>
      <c r="EB3512">
        <v>2.0453472137451172</v>
      </c>
      <c r="EC3512">
        <v>1.9992225170135498</v>
      </c>
      <c r="ED3512">
        <v>1.9510772228240967</v>
      </c>
      <c r="EE3512">
        <v>1.9498292207717896</v>
      </c>
      <c r="EF3512">
        <v>1.9645718336105347</v>
      </c>
      <c r="EG3512">
        <v>1.9899760484695435</v>
      </c>
      <c r="EH3512">
        <v>1.9768522977828979</v>
      </c>
      <c r="EI3512">
        <v>1.9986072778701782</v>
      </c>
      <c r="EJ3512">
        <v>2.1272220611572266</v>
      </c>
      <c r="EK3512">
        <v>2.193164587020874</v>
      </c>
      <c r="EL3512">
        <v>1.995732307434082</v>
      </c>
      <c r="EM3512">
        <v>2.0773863792419434</v>
      </c>
      <c r="EN3512">
        <v>2.1551783084869385</v>
      </c>
      <c r="EO3512">
        <v>2.166414737701416</v>
      </c>
      <c r="EP3512">
        <v>2.1859383583068848</v>
      </c>
      <c r="EQ3512">
        <v>13.481593132019043</v>
      </c>
      <c r="ER3512">
        <v>34.139148712158203</v>
      </c>
      <c r="ES3512">
        <v>34.391773223876953</v>
      </c>
      <c r="ET3512">
        <v>33.621334075927734</v>
      </c>
      <c r="EU3512">
        <v>33.705234527587891</v>
      </c>
      <c r="EV3512">
        <v>33.449600219726563</v>
      </c>
      <c r="EW3512">
        <v>13.090334892272949</v>
      </c>
      <c r="EX3512">
        <v>3.9726521968841553</v>
      </c>
      <c r="EY3512">
        <v>3.9150688648223877</v>
      </c>
      <c r="EZ3512">
        <v>46.352840423583984</v>
      </c>
      <c r="FA3512">
        <v>45.538631439208984</v>
      </c>
      <c r="FB3512">
        <v>44.581298828125</v>
      </c>
      <c r="FC3512">
        <v>43.910678863525391</v>
      </c>
      <c r="FD3512">
        <v>43.554344177246094</v>
      </c>
      <c r="FE3512">
        <v>43.182548522949219</v>
      </c>
      <c r="FF3512">
        <v>42.916034698486328</v>
      </c>
      <c r="FG3512">
        <v>42.738285064697266</v>
      </c>
      <c r="FH3512">
        <v>43.187023162841797</v>
      </c>
      <c r="FI3512">
        <v>45.675682067871094</v>
      </c>
      <c r="FJ3512">
        <v>48.495044708251953</v>
      </c>
      <c r="FK3512">
        <v>50.561702728271484</v>
      </c>
      <c r="FL3512">
        <v>52.459732055664062</v>
      </c>
      <c r="FM3512">
        <v>53.250942230224609</v>
      </c>
      <c r="FN3512">
        <v>53.564418792724609</v>
      </c>
      <c r="FO3512">
        <v>53.380050659179688</v>
      </c>
      <c r="FP3512">
        <v>52.293582916259766</v>
      </c>
      <c r="FQ3512">
        <v>50.826026916503906</v>
      </c>
      <c r="FR3512">
        <v>48.784591674804687</v>
      </c>
      <c r="FS3512">
        <v>47.354496002197266</v>
      </c>
      <c r="FT3512">
        <v>46.345401763916016</v>
      </c>
      <c r="FU3512">
        <v>45.693138122558594</v>
      </c>
      <c r="FV3512">
        <v>45.066780090332031</v>
      </c>
      <c r="FW3512">
        <v>44.340076446533203</v>
      </c>
      <c r="FX3512">
        <v>1131</v>
      </c>
      <c r="FY3512">
        <v>3.749273344874382E-2</v>
      </c>
      <c r="FZ3512">
        <v>1</v>
      </c>
    </row>
    <row r="3513" spans="1:182" x14ac:dyDescent="0.2">
      <c r="A3513" t="s">
        <v>245</v>
      </c>
      <c r="B3513" t="s">
        <v>252</v>
      </c>
      <c r="C3513" t="s">
        <v>217</v>
      </c>
      <c r="D3513" t="s">
        <v>36</v>
      </c>
      <c r="E3513">
        <v>2016</v>
      </c>
      <c r="F3513" t="s">
        <v>230</v>
      </c>
      <c r="G3513" t="s">
        <v>246</v>
      </c>
      <c r="H3513" t="s">
        <v>226</v>
      </c>
      <c r="I3513">
        <v>412.05</v>
      </c>
      <c r="L3513">
        <v>90.232482062569787</v>
      </c>
      <c r="M3513">
        <v>88.299035976110588</v>
      </c>
      <c r="N3513">
        <v>87.243890803797228</v>
      </c>
      <c r="O3513">
        <v>87.356193676391911</v>
      </c>
      <c r="P3513">
        <v>89.302000687340382</v>
      </c>
      <c r="Q3513">
        <v>94.160112242109292</v>
      </c>
      <c r="R3513">
        <v>101.822897193183</v>
      </c>
      <c r="S3513">
        <v>104.22453134261512</v>
      </c>
      <c r="T3513">
        <v>106.89627449155705</v>
      </c>
      <c r="U3513">
        <v>107.88416723793638</v>
      </c>
      <c r="V3513">
        <v>108.66800064875213</v>
      </c>
      <c r="W3513">
        <v>110.70565413377872</v>
      </c>
      <c r="X3513">
        <v>112.86340603756578</v>
      </c>
      <c r="Y3513">
        <v>112.41002035650804</v>
      </c>
      <c r="Z3513">
        <v>112.96954557084278</v>
      </c>
      <c r="AA3513">
        <v>112.36201624131826</v>
      </c>
      <c r="AB3513">
        <v>111.98411496425079</v>
      </c>
      <c r="AC3513">
        <v>112.24642146689281</v>
      </c>
      <c r="AD3513">
        <v>108.8593990005525</v>
      </c>
      <c r="AE3513">
        <v>108.12435283709478</v>
      </c>
      <c r="AF3513">
        <v>106.48121825138898</v>
      </c>
      <c r="AG3513">
        <v>103.07928034031657</v>
      </c>
      <c r="AH3513">
        <v>99.326615582970518</v>
      </c>
      <c r="AI3513">
        <v>94.575068353947088</v>
      </c>
      <c r="AJ3513">
        <v>-2.5068545341491699</v>
      </c>
      <c r="AK3513">
        <v>-2.4637329578399658</v>
      </c>
      <c r="AL3513">
        <v>-2.4620673656463623</v>
      </c>
      <c r="AM3513">
        <v>-2.4742941856384277</v>
      </c>
      <c r="AN3513">
        <v>-2.5113980770111084</v>
      </c>
      <c r="AO3513">
        <v>-2.5794410705566406</v>
      </c>
      <c r="AP3513">
        <v>-2.6811275482177734</v>
      </c>
      <c r="AQ3513">
        <v>-2.8196883201599121</v>
      </c>
      <c r="AR3513">
        <v>-2.8243834972381592</v>
      </c>
      <c r="AS3513">
        <v>-2.7721681594848633</v>
      </c>
      <c r="AT3513">
        <v>-2.6513247489929199</v>
      </c>
      <c r="AU3513">
        <v>-2.7071990966796875</v>
      </c>
      <c r="AV3513">
        <v>-2.7690541744232178</v>
      </c>
      <c r="AW3513">
        <v>-2.8263435363769531</v>
      </c>
      <c r="AX3513">
        <v>-2.8046784400939941</v>
      </c>
      <c r="AY3513">
        <v>7.3538823127746582</v>
      </c>
      <c r="AZ3513">
        <v>26.914829254150391</v>
      </c>
      <c r="BA3513">
        <v>27.026880264282227</v>
      </c>
      <c r="BB3513">
        <v>26.110237121582031</v>
      </c>
      <c r="BC3513">
        <v>25.934059143066406</v>
      </c>
      <c r="BD3513">
        <v>25.66029167175293</v>
      </c>
      <c r="BE3513">
        <v>6.6260066032409668</v>
      </c>
      <c r="BF3513">
        <v>-1.6943186521530151</v>
      </c>
      <c r="BG3513">
        <v>-1.6835489273071289</v>
      </c>
      <c r="BH3513">
        <v>-1.1621156930923462</v>
      </c>
      <c r="BI3513">
        <v>-1.1453578472137451</v>
      </c>
      <c r="BJ3513">
        <v>-1.1584064960479736</v>
      </c>
      <c r="BK3513">
        <v>-1.1673901081085205</v>
      </c>
      <c r="BL3513">
        <v>-1.189178466796875</v>
      </c>
      <c r="BM3513">
        <v>-1.229616641998291</v>
      </c>
      <c r="BN3513">
        <v>-1.3051413297653198</v>
      </c>
      <c r="BO3513">
        <v>-1.3963443040847778</v>
      </c>
      <c r="BP3513">
        <v>-1.3616591691970825</v>
      </c>
      <c r="BQ3513">
        <v>-1.3053888082504272</v>
      </c>
      <c r="BR3513">
        <v>-1.2785652875900269</v>
      </c>
      <c r="BS3513">
        <v>-1.2938131093978882</v>
      </c>
      <c r="BT3513">
        <v>-1.3144159317016602</v>
      </c>
      <c r="BU3513">
        <v>-1.3514624834060669</v>
      </c>
      <c r="BV3513">
        <v>-1.3304300308227539</v>
      </c>
      <c r="BW3513">
        <v>9.1640329360961914</v>
      </c>
      <c r="BX3513">
        <v>29.048923492431641</v>
      </c>
      <c r="BY3513">
        <v>29.202499389648438</v>
      </c>
      <c r="BZ3513">
        <v>28.329046249389648</v>
      </c>
      <c r="CA3513">
        <v>28.229696273803711</v>
      </c>
      <c r="CB3513">
        <v>27.961284637451172</v>
      </c>
      <c r="CC3513">
        <v>8.5355949401855469</v>
      </c>
      <c r="CD3513">
        <v>-2.0272508263587952E-2</v>
      </c>
      <c r="CE3513">
        <v>-2.9694506898522377E-2</v>
      </c>
      <c r="CF3513">
        <v>-0.23075366020202637</v>
      </c>
      <c r="CG3513">
        <v>-0.2322552502155304</v>
      </c>
      <c r="CH3513">
        <v>-0.25549507141113281</v>
      </c>
      <c r="CI3513">
        <v>-0.26223242282867432</v>
      </c>
      <c r="CJ3513">
        <v>-0.27341312170028687</v>
      </c>
      <c r="CK3513">
        <v>-0.29473242163658142</v>
      </c>
      <c r="CL3513">
        <v>-0.35213759541511536</v>
      </c>
      <c r="CM3513">
        <v>-0.41054052114486694</v>
      </c>
      <c r="CN3513">
        <v>-0.34858077764511108</v>
      </c>
      <c r="CO3513">
        <v>-0.28950187563896179</v>
      </c>
      <c r="CP3513">
        <v>-0.32779628038406372</v>
      </c>
      <c r="CQ3513">
        <v>-0.31490638852119446</v>
      </c>
      <c r="CR3513">
        <v>-0.30693793296813965</v>
      </c>
      <c r="CS3513">
        <v>-0.32996442914009094</v>
      </c>
      <c r="CT3513">
        <v>-0.30937010049819946</v>
      </c>
      <c r="CU3513">
        <v>10.41773796081543</v>
      </c>
      <c r="CV3513">
        <v>30.526988983154297</v>
      </c>
      <c r="CW3513">
        <v>30.709327697753906</v>
      </c>
      <c r="CX3513">
        <v>29.865785598754883</v>
      </c>
      <c r="CY3513">
        <v>29.819646835327148</v>
      </c>
      <c r="CZ3513">
        <v>29.554946899414062</v>
      </c>
      <c r="DA3513">
        <v>9.8581705093383789</v>
      </c>
      <c r="DB3513">
        <v>1.1391667127609253</v>
      </c>
      <c r="DC3513">
        <v>1.1157599687576294</v>
      </c>
      <c r="DD3513">
        <v>0.70060837268829346</v>
      </c>
      <c r="DE3513">
        <v>0.68084734678268433</v>
      </c>
      <c r="DF3513">
        <v>0.64741641283035278</v>
      </c>
      <c r="DG3513">
        <v>0.64292526245117188</v>
      </c>
      <c r="DH3513">
        <v>0.64235216379165649</v>
      </c>
      <c r="DI3513">
        <v>0.64015179872512817</v>
      </c>
      <c r="DJ3513">
        <v>0.60086619853973389</v>
      </c>
      <c r="DK3513">
        <v>0.57526320219039917</v>
      </c>
      <c r="DL3513">
        <v>0.66449767351150513</v>
      </c>
      <c r="DM3513">
        <v>0.72638505697250366</v>
      </c>
      <c r="DN3513">
        <v>0.62297278642654419</v>
      </c>
      <c r="DO3513">
        <v>0.66400039196014404</v>
      </c>
      <c r="DP3513">
        <v>0.70054000616073608</v>
      </c>
      <c r="DQ3513">
        <v>0.69153368473052979</v>
      </c>
      <c r="DR3513">
        <v>0.71168982982635498</v>
      </c>
      <c r="DS3513">
        <v>11.671442031860352</v>
      </c>
      <c r="DT3513">
        <v>32.005054473876953</v>
      </c>
      <c r="DU3513">
        <v>32.216152191162109</v>
      </c>
      <c r="DV3513">
        <v>31.402524948120117</v>
      </c>
      <c r="DW3513">
        <v>31.409597396850586</v>
      </c>
      <c r="DX3513">
        <v>31.14860725402832</v>
      </c>
      <c r="DY3513">
        <v>11.180746078491211</v>
      </c>
      <c r="DZ3513">
        <v>2.2986059188842773</v>
      </c>
      <c r="EA3513">
        <v>2.2612144947052002</v>
      </c>
      <c r="EB3513">
        <v>2.0453472137451172</v>
      </c>
      <c r="EC3513">
        <v>1.9992225170135498</v>
      </c>
      <c r="ED3513">
        <v>1.9510772228240967</v>
      </c>
      <c r="EE3513">
        <v>1.9498292207717896</v>
      </c>
      <c r="EF3513">
        <v>1.9645718336105347</v>
      </c>
      <c r="EG3513">
        <v>1.9899760484695435</v>
      </c>
      <c r="EH3513">
        <v>1.9768522977828979</v>
      </c>
      <c r="EI3513">
        <v>1.9986072778701782</v>
      </c>
      <c r="EJ3513">
        <v>2.1272220611572266</v>
      </c>
      <c r="EK3513">
        <v>2.193164587020874</v>
      </c>
      <c r="EL3513">
        <v>1.995732307434082</v>
      </c>
      <c r="EM3513">
        <v>2.0773863792419434</v>
      </c>
      <c r="EN3513">
        <v>2.1551783084869385</v>
      </c>
      <c r="EO3513">
        <v>2.166414737701416</v>
      </c>
      <c r="EP3513">
        <v>2.1859383583068848</v>
      </c>
      <c r="EQ3513">
        <v>13.481593132019043</v>
      </c>
      <c r="ER3513">
        <v>34.139148712158203</v>
      </c>
      <c r="ES3513">
        <v>34.391773223876953</v>
      </c>
      <c r="ET3513">
        <v>33.621334075927734</v>
      </c>
      <c r="EU3513">
        <v>33.705234527587891</v>
      </c>
      <c r="EV3513">
        <v>33.449600219726563</v>
      </c>
      <c r="EW3513">
        <v>13.090334892272949</v>
      </c>
      <c r="EX3513">
        <v>3.9726521968841553</v>
      </c>
      <c r="EY3513">
        <v>3.9150688648223877</v>
      </c>
      <c r="EZ3513">
        <v>46.352840423583984</v>
      </c>
      <c r="FA3513">
        <v>45.538631439208984</v>
      </c>
      <c r="FB3513">
        <v>44.581298828125</v>
      </c>
      <c r="FC3513">
        <v>43.910678863525391</v>
      </c>
      <c r="FD3513">
        <v>43.554344177246094</v>
      </c>
      <c r="FE3513">
        <v>43.182548522949219</v>
      </c>
      <c r="FF3513">
        <v>42.916034698486328</v>
      </c>
      <c r="FG3513">
        <v>42.738285064697266</v>
      </c>
      <c r="FH3513">
        <v>43.187023162841797</v>
      </c>
      <c r="FI3513">
        <v>45.675682067871094</v>
      </c>
      <c r="FJ3513">
        <v>48.495044708251953</v>
      </c>
      <c r="FK3513">
        <v>50.561702728271484</v>
      </c>
      <c r="FL3513">
        <v>52.459732055664062</v>
      </c>
      <c r="FM3513">
        <v>53.250942230224609</v>
      </c>
      <c r="FN3513">
        <v>53.564418792724609</v>
      </c>
      <c r="FO3513">
        <v>53.380050659179688</v>
      </c>
      <c r="FP3513">
        <v>52.293582916259766</v>
      </c>
      <c r="FQ3513">
        <v>50.826026916503906</v>
      </c>
      <c r="FR3513">
        <v>48.784591674804687</v>
      </c>
      <c r="FS3513">
        <v>47.354496002197266</v>
      </c>
      <c r="FT3513">
        <v>46.345401763916016</v>
      </c>
      <c r="FU3513">
        <v>45.693138122558594</v>
      </c>
      <c r="FV3513">
        <v>45.066780090332031</v>
      </c>
      <c r="FW3513">
        <v>44.340076446533203</v>
      </c>
      <c r="FX3513">
        <v>1131</v>
      </c>
      <c r="FY3513">
        <v>3.749273344874382E-2</v>
      </c>
      <c r="FZ3513">
        <v>1</v>
      </c>
    </row>
    <row r="3514" spans="1:182" x14ac:dyDescent="0.2">
      <c r="A3514" t="s">
        <v>245</v>
      </c>
      <c r="B3514" t="s">
        <v>252</v>
      </c>
      <c r="C3514" t="s">
        <v>217</v>
      </c>
      <c r="D3514" t="s">
        <v>36</v>
      </c>
      <c r="E3514">
        <v>2017</v>
      </c>
      <c r="F3514" t="s">
        <v>230</v>
      </c>
      <c r="G3514" t="s">
        <v>246</v>
      </c>
      <c r="H3514" t="s">
        <v>226</v>
      </c>
      <c r="I3514">
        <v>412.05</v>
      </c>
      <c r="L3514">
        <v>90.232482062569787</v>
      </c>
      <c r="M3514">
        <v>88.299035976110588</v>
      </c>
      <c r="N3514">
        <v>87.243890803797228</v>
      </c>
      <c r="O3514">
        <v>87.356193676391911</v>
      </c>
      <c r="P3514">
        <v>89.302000687340382</v>
      </c>
      <c r="Q3514">
        <v>94.160112242109292</v>
      </c>
      <c r="R3514">
        <v>101.822897193183</v>
      </c>
      <c r="S3514">
        <v>104.22453134261512</v>
      </c>
      <c r="T3514">
        <v>106.89627449155705</v>
      </c>
      <c r="U3514">
        <v>107.88416723793638</v>
      </c>
      <c r="V3514">
        <v>108.66800064875213</v>
      </c>
      <c r="W3514">
        <v>110.70565413377872</v>
      </c>
      <c r="X3514">
        <v>112.86340603756578</v>
      </c>
      <c r="Y3514">
        <v>112.41002035650804</v>
      </c>
      <c r="Z3514">
        <v>112.96954557084278</v>
      </c>
      <c r="AA3514">
        <v>112.36201624131826</v>
      </c>
      <c r="AB3514">
        <v>111.98411496425079</v>
      </c>
      <c r="AC3514">
        <v>112.24642146689281</v>
      </c>
      <c r="AD3514">
        <v>108.8593990005525</v>
      </c>
      <c r="AE3514">
        <v>108.12435283709478</v>
      </c>
      <c r="AF3514">
        <v>106.48121825138898</v>
      </c>
      <c r="AG3514">
        <v>103.07928034031657</v>
      </c>
      <c r="AH3514">
        <v>99.326615582970518</v>
      </c>
      <c r="AI3514">
        <v>94.575068353947088</v>
      </c>
      <c r="AJ3514">
        <v>-2.5068545341491699</v>
      </c>
      <c r="AK3514">
        <v>-2.4637329578399658</v>
      </c>
      <c r="AL3514">
        <v>-2.4620673656463623</v>
      </c>
      <c r="AM3514">
        <v>-2.4742941856384277</v>
      </c>
      <c r="AN3514">
        <v>-2.5113980770111084</v>
      </c>
      <c r="AO3514">
        <v>-2.5794410705566406</v>
      </c>
      <c r="AP3514">
        <v>-2.6811275482177734</v>
      </c>
      <c r="AQ3514">
        <v>-2.8196883201599121</v>
      </c>
      <c r="AR3514">
        <v>-2.8243834972381592</v>
      </c>
      <c r="AS3514">
        <v>-2.7721681594848633</v>
      </c>
      <c r="AT3514">
        <v>-2.6513247489929199</v>
      </c>
      <c r="AU3514">
        <v>-2.7071990966796875</v>
      </c>
      <c r="AV3514">
        <v>-2.7690541744232178</v>
      </c>
      <c r="AW3514">
        <v>-2.8263435363769531</v>
      </c>
      <c r="AX3514">
        <v>-2.8046784400939941</v>
      </c>
      <c r="AY3514">
        <v>7.3538823127746582</v>
      </c>
      <c r="AZ3514">
        <v>26.914829254150391</v>
      </c>
      <c r="BA3514">
        <v>27.026880264282227</v>
      </c>
      <c r="BB3514">
        <v>26.110237121582031</v>
      </c>
      <c r="BC3514">
        <v>25.934059143066406</v>
      </c>
      <c r="BD3514">
        <v>25.66029167175293</v>
      </c>
      <c r="BE3514">
        <v>6.6260066032409668</v>
      </c>
      <c r="BF3514">
        <v>-1.6943186521530151</v>
      </c>
      <c r="BG3514">
        <v>-1.6835489273071289</v>
      </c>
      <c r="BH3514">
        <v>-1.1621156930923462</v>
      </c>
      <c r="BI3514">
        <v>-1.1453578472137451</v>
      </c>
      <c r="BJ3514">
        <v>-1.1584064960479736</v>
      </c>
      <c r="BK3514">
        <v>-1.1673901081085205</v>
      </c>
      <c r="BL3514">
        <v>-1.189178466796875</v>
      </c>
      <c r="BM3514">
        <v>-1.229616641998291</v>
      </c>
      <c r="BN3514">
        <v>-1.3051413297653198</v>
      </c>
      <c r="BO3514">
        <v>-1.3963443040847778</v>
      </c>
      <c r="BP3514">
        <v>-1.3616591691970825</v>
      </c>
      <c r="BQ3514">
        <v>-1.3053888082504272</v>
      </c>
      <c r="BR3514">
        <v>-1.2785652875900269</v>
      </c>
      <c r="BS3514">
        <v>-1.2938131093978882</v>
      </c>
      <c r="BT3514">
        <v>-1.3144159317016602</v>
      </c>
      <c r="BU3514">
        <v>-1.3514624834060669</v>
      </c>
      <c r="BV3514">
        <v>-1.3304300308227539</v>
      </c>
      <c r="BW3514">
        <v>9.1640329360961914</v>
      </c>
      <c r="BX3514">
        <v>29.048923492431641</v>
      </c>
      <c r="BY3514">
        <v>29.202499389648438</v>
      </c>
      <c r="BZ3514">
        <v>28.329046249389648</v>
      </c>
      <c r="CA3514">
        <v>28.229696273803711</v>
      </c>
      <c r="CB3514">
        <v>27.961284637451172</v>
      </c>
      <c r="CC3514">
        <v>8.5355949401855469</v>
      </c>
      <c r="CD3514">
        <v>-2.0272508263587952E-2</v>
      </c>
      <c r="CE3514">
        <v>-2.9694506898522377E-2</v>
      </c>
      <c r="CF3514">
        <v>-0.23075366020202637</v>
      </c>
      <c r="CG3514">
        <v>-0.2322552502155304</v>
      </c>
      <c r="CH3514">
        <v>-0.25549507141113281</v>
      </c>
      <c r="CI3514">
        <v>-0.26223242282867432</v>
      </c>
      <c r="CJ3514">
        <v>-0.27341312170028687</v>
      </c>
      <c r="CK3514">
        <v>-0.29473242163658142</v>
      </c>
      <c r="CL3514">
        <v>-0.35213759541511536</v>
      </c>
      <c r="CM3514">
        <v>-0.41054052114486694</v>
      </c>
      <c r="CN3514">
        <v>-0.34858077764511108</v>
      </c>
      <c r="CO3514">
        <v>-0.28950187563896179</v>
      </c>
      <c r="CP3514">
        <v>-0.32779628038406372</v>
      </c>
      <c r="CQ3514">
        <v>-0.31490638852119446</v>
      </c>
      <c r="CR3514">
        <v>-0.30693793296813965</v>
      </c>
      <c r="CS3514">
        <v>-0.32996442914009094</v>
      </c>
      <c r="CT3514">
        <v>-0.30937010049819946</v>
      </c>
      <c r="CU3514">
        <v>10.41773796081543</v>
      </c>
      <c r="CV3514">
        <v>30.526988983154297</v>
      </c>
      <c r="CW3514">
        <v>30.709327697753906</v>
      </c>
      <c r="CX3514">
        <v>29.865785598754883</v>
      </c>
      <c r="CY3514">
        <v>29.819646835327148</v>
      </c>
      <c r="CZ3514">
        <v>29.554946899414062</v>
      </c>
      <c r="DA3514">
        <v>9.8581705093383789</v>
      </c>
      <c r="DB3514">
        <v>1.1391667127609253</v>
      </c>
      <c r="DC3514">
        <v>1.1157599687576294</v>
      </c>
      <c r="DD3514">
        <v>0.70060837268829346</v>
      </c>
      <c r="DE3514">
        <v>0.68084734678268433</v>
      </c>
      <c r="DF3514">
        <v>0.64741641283035278</v>
      </c>
      <c r="DG3514">
        <v>0.64292526245117188</v>
      </c>
      <c r="DH3514">
        <v>0.64235216379165649</v>
      </c>
      <c r="DI3514">
        <v>0.64015179872512817</v>
      </c>
      <c r="DJ3514">
        <v>0.60086619853973389</v>
      </c>
      <c r="DK3514">
        <v>0.57526320219039917</v>
      </c>
      <c r="DL3514">
        <v>0.66449767351150513</v>
      </c>
      <c r="DM3514">
        <v>0.72638505697250366</v>
      </c>
      <c r="DN3514">
        <v>0.62297278642654419</v>
      </c>
      <c r="DO3514">
        <v>0.66400039196014404</v>
      </c>
      <c r="DP3514">
        <v>0.70054000616073608</v>
      </c>
      <c r="DQ3514">
        <v>0.69153368473052979</v>
      </c>
      <c r="DR3514">
        <v>0.71168982982635498</v>
      </c>
      <c r="DS3514">
        <v>11.671442031860352</v>
      </c>
      <c r="DT3514">
        <v>32.005054473876953</v>
      </c>
      <c r="DU3514">
        <v>32.216152191162109</v>
      </c>
      <c r="DV3514">
        <v>31.402524948120117</v>
      </c>
      <c r="DW3514">
        <v>31.409597396850586</v>
      </c>
      <c r="DX3514">
        <v>31.14860725402832</v>
      </c>
      <c r="DY3514">
        <v>11.180746078491211</v>
      </c>
      <c r="DZ3514">
        <v>2.2986059188842773</v>
      </c>
      <c r="EA3514">
        <v>2.2612144947052002</v>
      </c>
      <c r="EB3514">
        <v>2.0453472137451172</v>
      </c>
      <c r="EC3514">
        <v>1.9992225170135498</v>
      </c>
      <c r="ED3514">
        <v>1.9510772228240967</v>
      </c>
      <c r="EE3514">
        <v>1.9498292207717896</v>
      </c>
      <c r="EF3514">
        <v>1.9645718336105347</v>
      </c>
      <c r="EG3514">
        <v>1.9899760484695435</v>
      </c>
      <c r="EH3514">
        <v>1.9768522977828979</v>
      </c>
      <c r="EI3514">
        <v>1.9986072778701782</v>
      </c>
      <c r="EJ3514">
        <v>2.1272220611572266</v>
      </c>
      <c r="EK3514">
        <v>2.193164587020874</v>
      </c>
      <c r="EL3514">
        <v>1.995732307434082</v>
      </c>
      <c r="EM3514">
        <v>2.0773863792419434</v>
      </c>
      <c r="EN3514">
        <v>2.1551783084869385</v>
      </c>
      <c r="EO3514">
        <v>2.166414737701416</v>
      </c>
      <c r="EP3514">
        <v>2.1859383583068848</v>
      </c>
      <c r="EQ3514">
        <v>13.481593132019043</v>
      </c>
      <c r="ER3514">
        <v>34.139148712158203</v>
      </c>
      <c r="ES3514">
        <v>34.391773223876953</v>
      </c>
      <c r="ET3514">
        <v>33.621334075927734</v>
      </c>
      <c r="EU3514">
        <v>33.705234527587891</v>
      </c>
      <c r="EV3514">
        <v>33.449600219726563</v>
      </c>
      <c r="EW3514">
        <v>13.090334892272949</v>
      </c>
      <c r="EX3514">
        <v>3.9726521968841553</v>
      </c>
      <c r="EY3514">
        <v>3.9150688648223877</v>
      </c>
      <c r="EZ3514">
        <v>46.352840423583984</v>
      </c>
      <c r="FA3514">
        <v>45.538631439208984</v>
      </c>
      <c r="FB3514">
        <v>44.581298828125</v>
      </c>
      <c r="FC3514">
        <v>43.910678863525391</v>
      </c>
      <c r="FD3514">
        <v>43.554344177246094</v>
      </c>
      <c r="FE3514">
        <v>43.182548522949219</v>
      </c>
      <c r="FF3514">
        <v>42.916034698486328</v>
      </c>
      <c r="FG3514">
        <v>42.738285064697266</v>
      </c>
      <c r="FH3514">
        <v>43.187023162841797</v>
      </c>
      <c r="FI3514">
        <v>45.675682067871094</v>
      </c>
      <c r="FJ3514">
        <v>48.495044708251953</v>
      </c>
      <c r="FK3514">
        <v>50.561702728271484</v>
      </c>
      <c r="FL3514">
        <v>52.459732055664062</v>
      </c>
      <c r="FM3514">
        <v>53.250942230224609</v>
      </c>
      <c r="FN3514">
        <v>53.564418792724609</v>
      </c>
      <c r="FO3514">
        <v>53.380050659179688</v>
      </c>
      <c r="FP3514">
        <v>52.293582916259766</v>
      </c>
      <c r="FQ3514">
        <v>50.826026916503906</v>
      </c>
      <c r="FR3514">
        <v>48.784591674804687</v>
      </c>
      <c r="FS3514">
        <v>47.354496002197266</v>
      </c>
      <c r="FT3514">
        <v>46.345401763916016</v>
      </c>
      <c r="FU3514">
        <v>45.693138122558594</v>
      </c>
      <c r="FV3514">
        <v>45.066780090332031</v>
      </c>
      <c r="FW3514">
        <v>44.340076446533203</v>
      </c>
      <c r="FX3514">
        <v>1131</v>
      </c>
      <c r="FY3514">
        <v>3.749273344874382E-2</v>
      </c>
      <c r="FZ3514">
        <v>1</v>
      </c>
    </row>
    <row r="3515" spans="1:182" x14ac:dyDescent="0.2">
      <c r="A3515" t="s">
        <v>245</v>
      </c>
      <c r="B3515" t="s">
        <v>252</v>
      </c>
      <c r="C3515" t="s">
        <v>217</v>
      </c>
      <c r="D3515" t="s">
        <v>37</v>
      </c>
      <c r="E3515">
        <v>2015</v>
      </c>
      <c r="F3515" t="s">
        <v>230</v>
      </c>
      <c r="G3515" t="s">
        <v>246</v>
      </c>
      <c r="H3515" t="s">
        <v>226</v>
      </c>
      <c r="I3515">
        <v>412.05</v>
      </c>
      <c r="L3515">
        <v>91.495758292784629</v>
      </c>
      <c r="M3515">
        <v>89.778920002129354</v>
      </c>
      <c r="N3515">
        <v>88.756035291685322</v>
      </c>
      <c r="O3515">
        <v>88.518576475771496</v>
      </c>
      <c r="P3515">
        <v>90.393899520148665</v>
      </c>
      <c r="Q3515">
        <v>95.054216819170492</v>
      </c>
      <c r="R3515">
        <v>102.64045304737438</v>
      </c>
      <c r="S3515">
        <v>105.52130784548002</v>
      </c>
      <c r="T3515">
        <v>108.06410233668224</v>
      </c>
      <c r="U3515">
        <v>109.49188038708733</v>
      </c>
      <c r="V3515">
        <v>111.46893459018692</v>
      </c>
      <c r="W3515">
        <v>113.90279439787787</v>
      </c>
      <c r="X3515">
        <v>116.53432466169528</v>
      </c>
      <c r="Y3515">
        <v>116.16112752900496</v>
      </c>
      <c r="Z3515">
        <v>116.37187605309963</v>
      </c>
      <c r="AA3515">
        <v>116.02844817194998</v>
      </c>
      <c r="AB3515">
        <v>115.31931021981164</v>
      </c>
      <c r="AC3515">
        <v>115.03364875311523</v>
      </c>
      <c r="AD3515">
        <v>112.55970022209334</v>
      </c>
      <c r="AE3515">
        <v>111.408279403235</v>
      </c>
      <c r="AF3515">
        <v>109.47715778218769</v>
      </c>
      <c r="AG3515">
        <v>105.59005515945064</v>
      </c>
      <c r="AH3515">
        <v>101.01475871473113</v>
      </c>
      <c r="AI3515">
        <v>95.626714687225842</v>
      </c>
      <c r="AJ3515">
        <v>-2.507969856262207</v>
      </c>
      <c r="AK3515">
        <v>-2.4915497303009033</v>
      </c>
      <c r="AL3515">
        <v>-2.4824962615966797</v>
      </c>
      <c r="AM3515">
        <v>-2.4785187244415283</v>
      </c>
      <c r="AN3515">
        <v>-2.4914836883544922</v>
      </c>
      <c r="AO3515">
        <v>-2.5494101047515869</v>
      </c>
      <c r="AP3515">
        <v>-2.5917313098907471</v>
      </c>
      <c r="AQ3515">
        <v>-2.6715571880340576</v>
      </c>
      <c r="AR3515">
        <v>-2.7358601093292236</v>
      </c>
      <c r="AS3515">
        <v>-2.7125532627105713</v>
      </c>
      <c r="AT3515">
        <v>-2.6791048049926758</v>
      </c>
      <c r="AU3515">
        <v>-2.7450027465820313</v>
      </c>
      <c r="AV3515">
        <v>-2.8115708827972412</v>
      </c>
      <c r="AW3515">
        <v>-2.8299994468688965</v>
      </c>
      <c r="AX3515">
        <v>-2.8405585289001465</v>
      </c>
      <c r="AY3515">
        <v>7.6828579902648926</v>
      </c>
      <c r="AZ3515">
        <v>27.960443496704102</v>
      </c>
      <c r="BA3515">
        <v>28.090362548828125</v>
      </c>
      <c r="BB3515">
        <v>27.801851272583008</v>
      </c>
      <c r="BC3515">
        <v>27.49986457824707</v>
      </c>
      <c r="BD3515">
        <v>27.230810165405273</v>
      </c>
      <c r="BE3515">
        <v>7.1432652473449707</v>
      </c>
      <c r="BF3515">
        <v>-1.7898733615875244</v>
      </c>
      <c r="BG3515">
        <v>-1.7834701538085937</v>
      </c>
      <c r="BH3515">
        <v>-1.1441745758056641</v>
      </c>
      <c r="BI3515">
        <v>-1.1485472917556763</v>
      </c>
      <c r="BJ3515">
        <v>-1.1450419425964355</v>
      </c>
      <c r="BK3515">
        <v>-1.1441308259963989</v>
      </c>
      <c r="BL3515">
        <v>-1.1497917175292969</v>
      </c>
      <c r="BM3515">
        <v>-1.1922476291656494</v>
      </c>
      <c r="BN3515">
        <v>-1.2283954620361328</v>
      </c>
      <c r="BO3515">
        <v>-1.2785779237747192</v>
      </c>
      <c r="BP3515">
        <v>-1.2988742589950562</v>
      </c>
      <c r="BQ3515">
        <v>-1.2610796689987183</v>
      </c>
      <c r="BR3515">
        <v>-1.2528761625289917</v>
      </c>
      <c r="BS3515">
        <v>-1.2795007228851318</v>
      </c>
      <c r="BT3515">
        <v>-1.2975103855133057</v>
      </c>
      <c r="BU3515">
        <v>-1.3128875494003296</v>
      </c>
      <c r="BV3515">
        <v>-1.3105010986328125</v>
      </c>
      <c r="BW3515">
        <v>9.527979850769043</v>
      </c>
      <c r="BX3515">
        <v>30.108945846557617</v>
      </c>
      <c r="BY3515">
        <v>30.269586563110352</v>
      </c>
      <c r="BZ3515">
        <v>30.028345108032227</v>
      </c>
      <c r="CA3515">
        <v>29.804737091064453</v>
      </c>
      <c r="CB3515">
        <v>29.535451889038086</v>
      </c>
      <c r="CC3515">
        <v>9.0740213394165039</v>
      </c>
      <c r="CD3515">
        <v>-9.4811566174030304E-2</v>
      </c>
      <c r="CE3515">
        <v>-0.1314290314912796</v>
      </c>
      <c r="CF3515">
        <v>-0.1996142715215683</v>
      </c>
      <c r="CG3515">
        <v>-0.21838793158531189</v>
      </c>
      <c r="CH3515">
        <v>-0.21872530877590179</v>
      </c>
      <c r="CI3515">
        <v>-0.21993789076805115</v>
      </c>
      <c r="CJ3515">
        <v>-0.22053992748260498</v>
      </c>
      <c r="CK3515">
        <v>-0.25228101015090942</v>
      </c>
      <c r="CL3515">
        <v>-0.2841532826423645</v>
      </c>
      <c r="CM3515">
        <v>-0.31380480527877808</v>
      </c>
      <c r="CN3515">
        <v>-0.30362227559089661</v>
      </c>
      <c r="CO3515">
        <v>-0.25579354166984558</v>
      </c>
      <c r="CP3515">
        <v>-0.2650744616985321</v>
      </c>
      <c r="CQ3515">
        <v>-0.26449859142303467</v>
      </c>
      <c r="CR3515">
        <v>-0.24887652695178986</v>
      </c>
      <c r="CS3515">
        <v>-0.26214030385017395</v>
      </c>
      <c r="CT3515">
        <v>-0.25078803300857544</v>
      </c>
      <c r="CU3515">
        <v>10.805906295776367</v>
      </c>
      <c r="CV3515">
        <v>31.596994400024414</v>
      </c>
      <c r="CW3515">
        <v>31.778911590576172</v>
      </c>
      <c r="CX3515">
        <v>31.570405960083008</v>
      </c>
      <c r="CY3515">
        <v>31.401084899902344</v>
      </c>
      <c r="CZ3515">
        <v>31.131641387939453</v>
      </c>
      <c r="DA3515">
        <v>10.411256790161133</v>
      </c>
      <c r="DB3515">
        <v>1.0791831016540527</v>
      </c>
      <c r="DC3515">
        <v>1.0127695798873901</v>
      </c>
      <c r="DD3515">
        <v>0.74494606256484985</v>
      </c>
      <c r="DE3515">
        <v>0.71177142858505249</v>
      </c>
      <c r="DF3515">
        <v>0.70759135484695435</v>
      </c>
      <c r="DG3515">
        <v>0.70425510406494141</v>
      </c>
      <c r="DH3515">
        <v>0.70871180295944214</v>
      </c>
      <c r="DI3515">
        <v>0.68768560886383057</v>
      </c>
      <c r="DJ3515">
        <v>0.66008895635604858</v>
      </c>
      <c r="DK3515">
        <v>0.65096831321716309</v>
      </c>
      <c r="DL3515">
        <v>0.69162976741790771</v>
      </c>
      <c r="DM3515">
        <v>0.74949264526367188</v>
      </c>
      <c r="DN3515">
        <v>0.72272723913192749</v>
      </c>
      <c r="DO3515">
        <v>0.7505035400390625</v>
      </c>
      <c r="DP3515">
        <v>0.79975730180740356</v>
      </c>
      <c r="DQ3515">
        <v>0.78860688209533691</v>
      </c>
      <c r="DR3515">
        <v>0.8089250922203064</v>
      </c>
      <c r="DS3515">
        <v>12.083831787109375</v>
      </c>
      <c r="DT3515">
        <v>33.085041046142578</v>
      </c>
      <c r="DU3515">
        <v>33.288234710693359</v>
      </c>
      <c r="DV3515">
        <v>33.112468719482422</v>
      </c>
      <c r="DW3515">
        <v>32.997432708740234</v>
      </c>
      <c r="DX3515">
        <v>32.727828979492188</v>
      </c>
      <c r="DY3515">
        <v>11.748492240905762</v>
      </c>
      <c r="DZ3515">
        <v>2.2531776428222656</v>
      </c>
      <c r="EA3515">
        <v>2.1569681167602539</v>
      </c>
      <c r="EB3515">
        <v>2.108741283416748</v>
      </c>
      <c r="EC3515">
        <v>2.0547738075256348</v>
      </c>
      <c r="ED3515">
        <v>2.0450456142425537</v>
      </c>
      <c r="EE3515">
        <v>2.0386428833007813</v>
      </c>
      <c r="EF3515">
        <v>2.0504038333892822</v>
      </c>
      <c r="EG3515">
        <v>2.0448482036590576</v>
      </c>
      <c r="EH3515">
        <v>2.0234246253967285</v>
      </c>
      <c r="EI3515">
        <v>2.0439474582672119</v>
      </c>
      <c r="EJ3515">
        <v>2.1286156177520752</v>
      </c>
      <c r="EK3515">
        <v>2.2009663581848145</v>
      </c>
      <c r="EL3515">
        <v>2.1489560604095459</v>
      </c>
      <c r="EM3515">
        <v>2.2160055637359619</v>
      </c>
      <c r="EN3515">
        <v>2.3138179779052734</v>
      </c>
      <c r="EO3515">
        <v>2.3057188987731934</v>
      </c>
      <c r="EP3515">
        <v>2.3389825820922852</v>
      </c>
      <c r="EQ3515">
        <v>13.928954124450684</v>
      </c>
      <c r="ER3515">
        <v>35.233543395996094</v>
      </c>
      <c r="ES3515">
        <v>35.467460632324219</v>
      </c>
      <c r="ET3515">
        <v>35.338962554931641</v>
      </c>
      <c r="EU3515">
        <v>35.302303314208984</v>
      </c>
      <c r="EV3515">
        <v>35.032470703125</v>
      </c>
      <c r="EW3515">
        <v>13.679247856140137</v>
      </c>
      <c r="EX3515">
        <v>3.9482395648956299</v>
      </c>
      <c r="EY3515">
        <v>3.809009313583374</v>
      </c>
      <c r="EZ3515">
        <v>52.407638549804688</v>
      </c>
      <c r="FA3515">
        <v>52.281932830810547</v>
      </c>
      <c r="FB3515">
        <v>51.674697875976563</v>
      </c>
      <c r="FC3515">
        <v>51.191982269287109</v>
      </c>
      <c r="FD3515">
        <v>51.078636169433594</v>
      </c>
      <c r="FE3515">
        <v>50.423812866210938</v>
      </c>
      <c r="FF3515">
        <v>49.381271362304688</v>
      </c>
      <c r="FG3515">
        <v>49.846923828125</v>
      </c>
      <c r="FH3515">
        <v>51.129913330078125</v>
      </c>
      <c r="FI3515">
        <v>53.380779266357422</v>
      </c>
      <c r="FJ3515">
        <v>55.753311157226563</v>
      </c>
      <c r="FK3515">
        <v>57.004993438720703</v>
      </c>
      <c r="FL3515">
        <v>58.330612182617188</v>
      </c>
      <c r="FM3515">
        <v>59.745475769042969</v>
      </c>
      <c r="FN3515">
        <v>60.666969299316406</v>
      </c>
      <c r="FO3515">
        <v>60.798530578613281</v>
      </c>
      <c r="FP3515">
        <v>59.888450622558594</v>
      </c>
      <c r="FQ3515">
        <v>59.284023284912109</v>
      </c>
      <c r="FR3515">
        <v>57.639240264892578</v>
      </c>
      <c r="FS3515">
        <v>56.040672302246094</v>
      </c>
      <c r="FT3515">
        <v>54.707561492919922</v>
      </c>
      <c r="FU3515">
        <v>53.343074798583984</v>
      </c>
      <c r="FV3515">
        <v>52.646175384521484</v>
      </c>
      <c r="FW3515">
        <v>51.756175994873047</v>
      </c>
      <c r="FX3515">
        <v>1131</v>
      </c>
      <c r="FY3515">
        <v>3.749273344874382E-2</v>
      </c>
      <c r="FZ3515">
        <v>1</v>
      </c>
    </row>
    <row r="3516" spans="1:182" x14ac:dyDescent="0.2">
      <c r="A3516" t="s">
        <v>245</v>
      </c>
      <c r="B3516" t="s">
        <v>252</v>
      </c>
      <c r="C3516" t="s">
        <v>217</v>
      </c>
      <c r="D3516" t="s">
        <v>37</v>
      </c>
      <c r="E3516">
        <v>2016</v>
      </c>
      <c r="F3516" t="s">
        <v>230</v>
      </c>
      <c r="G3516" t="s">
        <v>246</v>
      </c>
      <c r="H3516" t="s">
        <v>226</v>
      </c>
      <c r="I3516">
        <v>412.05</v>
      </c>
      <c r="L3516">
        <v>91.495758292784629</v>
      </c>
      <c r="M3516">
        <v>89.778920002129354</v>
      </c>
      <c r="N3516">
        <v>88.756035291685322</v>
      </c>
      <c r="O3516">
        <v>88.518576475771496</v>
      </c>
      <c r="P3516">
        <v>90.393899520148665</v>
      </c>
      <c r="Q3516">
        <v>95.054216819170492</v>
      </c>
      <c r="R3516">
        <v>102.64045304737438</v>
      </c>
      <c r="S3516">
        <v>105.52130784548002</v>
      </c>
      <c r="T3516">
        <v>108.06410233668224</v>
      </c>
      <c r="U3516">
        <v>109.49188038708733</v>
      </c>
      <c r="V3516">
        <v>111.46893459018692</v>
      </c>
      <c r="W3516">
        <v>113.90279439787787</v>
      </c>
      <c r="X3516">
        <v>116.53432466169528</v>
      </c>
      <c r="Y3516">
        <v>116.16112752900496</v>
      </c>
      <c r="Z3516">
        <v>116.37187605309963</v>
      </c>
      <c r="AA3516">
        <v>116.02844817194998</v>
      </c>
      <c r="AB3516">
        <v>115.31931021981164</v>
      </c>
      <c r="AC3516">
        <v>115.03364875311523</v>
      </c>
      <c r="AD3516">
        <v>112.55970022209334</v>
      </c>
      <c r="AE3516">
        <v>111.408279403235</v>
      </c>
      <c r="AF3516">
        <v>109.47715778218769</v>
      </c>
      <c r="AG3516">
        <v>105.59005515945064</v>
      </c>
      <c r="AH3516">
        <v>101.01475871473113</v>
      </c>
      <c r="AI3516">
        <v>95.626714687225842</v>
      </c>
      <c r="AJ3516">
        <v>-2.507969856262207</v>
      </c>
      <c r="AK3516">
        <v>-2.4915497303009033</v>
      </c>
      <c r="AL3516">
        <v>-2.4824962615966797</v>
      </c>
      <c r="AM3516">
        <v>-2.4785187244415283</v>
      </c>
      <c r="AN3516">
        <v>-2.4914836883544922</v>
      </c>
      <c r="AO3516">
        <v>-2.5494101047515869</v>
      </c>
      <c r="AP3516">
        <v>-2.5917313098907471</v>
      </c>
      <c r="AQ3516">
        <v>-2.6715571880340576</v>
      </c>
      <c r="AR3516">
        <v>-2.7358601093292236</v>
      </c>
      <c r="AS3516">
        <v>-2.7125532627105713</v>
      </c>
      <c r="AT3516">
        <v>-2.6791048049926758</v>
      </c>
      <c r="AU3516">
        <v>-2.7450027465820313</v>
      </c>
      <c r="AV3516">
        <v>-2.8115708827972412</v>
      </c>
      <c r="AW3516">
        <v>-2.8299994468688965</v>
      </c>
      <c r="AX3516">
        <v>-2.8405585289001465</v>
      </c>
      <c r="AY3516">
        <v>7.6828579902648926</v>
      </c>
      <c r="AZ3516">
        <v>27.960443496704102</v>
      </c>
      <c r="BA3516">
        <v>28.090362548828125</v>
      </c>
      <c r="BB3516">
        <v>27.801851272583008</v>
      </c>
      <c r="BC3516">
        <v>27.49986457824707</v>
      </c>
      <c r="BD3516">
        <v>27.230810165405273</v>
      </c>
      <c r="BE3516">
        <v>7.1432652473449707</v>
      </c>
      <c r="BF3516">
        <v>-1.7898733615875244</v>
      </c>
      <c r="BG3516">
        <v>-1.7834701538085937</v>
      </c>
      <c r="BH3516">
        <v>-1.1441745758056641</v>
      </c>
      <c r="BI3516">
        <v>-1.1485472917556763</v>
      </c>
      <c r="BJ3516">
        <v>-1.1450419425964355</v>
      </c>
      <c r="BK3516">
        <v>-1.1441308259963989</v>
      </c>
      <c r="BL3516">
        <v>-1.1497917175292969</v>
      </c>
      <c r="BM3516">
        <v>-1.1922476291656494</v>
      </c>
      <c r="BN3516">
        <v>-1.2283954620361328</v>
      </c>
      <c r="BO3516">
        <v>-1.2785779237747192</v>
      </c>
      <c r="BP3516">
        <v>-1.2988742589950562</v>
      </c>
      <c r="BQ3516">
        <v>-1.2610796689987183</v>
      </c>
      <c r="BR3516">
        <v>-1.2528761625289917</v>
      </c>
      <c r="BS3516">
        <v>-1.2795007228851318</v>
      </c>
      <c r="BT3516">
        <v>-1.2975103855133057</v>
      </c>
      <c r="BU3516">
        <v>-1.3128875494003296</v>
      </c>
      <c r="BV3516">
        <v>-1.3105010986328125</v>
      </c>
      <c r="BW3516">
        <v>9.527979850769043</v>
      </c>
      <c r="BX3516">
        <v>30.108945846557617</v>
      </c>
      <c r="BY3516">
        <v>30.269586563110352</v>
      </c>
      <c r="BZ3516">
        <v>30.028345108032227</v>
      </c>
      <c r="CA3516">
        <v>29.804737091064453</v>
      </c>
      <c r="CB3516">
        <v>29.535451889038086</v>
      </c>
      <c r="CC3516" s="38">
        <v>9.0740213394165039</v>
      </c>
      <c r="CD3516">
        <v>-9.4811566174030304E-2</v>
      </c>
      <c r="CE3516">
        <v>-0.1314290314912796</v>
      </c>
      <c r="CF3516">
        <v>-0.1996142715215683</v>
      </c>
      <c r="CG3516">
        <v>-0.21838793158531189</v>
      </c>
      <c r="CH3516">
        <v>-0.21872530877590179</v>
      </c>
      <c r="CI3516">
        <v>-0.21993789076805115</v>
      </c>
      <c r="CJ3516">
        <v>-0.22053992748260498</v>
      </c>
      <c r="CK3516">
        <v>-0.25228101015090942</v>
      </c>
      <c r="CL3516">
        <v>-0.2841532826423645</v>
      </c>
      <c r="CM3516">
        <v>-0.31380480527877808</v>
      </c>
      <c r="CN3516">
        <v>-0.30362227559089661</v>
      </c>
      <c r="CO3516">
        <v>-0.25579354166984558</v>
      </c>
      <c r="CP3516">
        <v>-0.2650744616985321</v>
      </c>
      <c r="CQ3516">
        <v>-0.26449859142303467</v>
      </c>
      <c r="CR3516">
        <v>-0.24887652695178986</v>
      </c>
      <c r="CS3516">
        <v>-0.26214030385017395</v>
      </c>
      <c r="CT3516">
        <v>-0.25078803300857544</v>
      </c>
      <c r="CU3516">
        <v>10.805906295776367</v>
      </c>
      <c r="CV3516">
        <v>31.596994400024414</v>
      </c>
      <c r="CW3516">
        <v>31.778911590576172</v>
      </c>
      <c r="CX3516">
        <v>31.570405960083008</v>
      </c>
      <c r="CY3516">
        <v>31.401084899902344</v>
      </c>
      <c r="CZ3516">
        <v>31.131641387939453</v>
      </c>
      <c r="DA3516">
        <v>10.411256790161133</v>
      </c>
      <c r="DB3516">
        <v>1.0791831016540527</v>
      </c>
      <c r="DC3516">
        <v>1.0127695798873901</v>
      </c>
      <c r="DD3516">
        <v>0.74494606256484985</v>
      </c>
      <c r="DE3516">
        <v>0.71177142858505249</v>
      </c>
      <c r="DF3516">
        <v>0.70759135484695435</v>
      </c>
      <c r="DG3516">
        <v>0.70425510406494141</v>
      </c>
      <c r="DH3516">
        <v>0.70871180295944214</v>
      </c>
      <c r="DI3516">
        <v>0.68768560886383057</v>
      </c>
      <c r="DJ3516">
        <v>0.66008895635604858</v>
      </c>
      <c r="DK3516">
        <v>0.65096831321716309</v>
      </c>
      <c r="DL3516">
        <v>0.69162976741790771</v>
      </c>
      <c r="DM3516">
        <v>0.74949264526367188</v>
      </c>
      <c r="DN3516">
        <v>0.72272723913192749</v>
      </c>
      <c r="DO3516">
        <v>0.7505035400390625</v>
      </c>
      <c r="DP3516">
        <v>0.79975730180740356</v>
      </c>
      <c r="DQ3516">
        <v>0.78860688209533691</v>
      </c>
      <c r="DR3516">
        <v>0.8089250922203064</v>
      </c>
      <c r="DS3516">
        <v>12.083831787109375</v>
      </c>
      <c r="DT3516">
        <v>33.085041046142578</v>
      </c>
      <c r="DU3516">
        <v>33.288234710693359</v>
      </c>
      <c r="DV3516">
        <v>33.112468719482422</v>
      </c>
      <c r="DW3516">
        <v>32.997432708740234</v>
      </c>
      <c r="DX3516">
        <v>32.727828979492188</v>
      </c>
      <c r="DY3516">
        <v>11.748492240905762</v>
      </c>
      <c r="DZ3516">
        <v>2.2531776428222656</v>
      </c>
      <c r="EA3516">
        <v>2.1569681167602539</v>
      </c>
      <c r="EB3516">
        <v>2.108741283416748</v>
      </c>
      <c r="EC3516">
        <v>2.0547738075256348</v>
      </c>
      <c r="ED3516">
        <v>2.0450456142425537</v>
      </c>
      <c r="EE3516">
        <v>2.0386428833007813</v>
      </c>
      <c r="EF3516">
        <v>2.0504038333892822</v>
      </c>
      <c r="EG3516">
        <v>2.0448482036590576</v>
      </c>
      <c r="EH3516">
        <v>2.0234246253967285</v>
      </c>
      <c r="EI3516">
        <v>2.0439474582672119</v>
      </c>
      <c r="EJ3516">
        <v>2.1286156177520752</v>
      </c>
      <c r="EK3516">
        <v>2.2009663581848145</v>
      </c>
      <c r="EL3516">
        <v>2.1489560604095459</v>
      </c>
      <c r="EM3516">
        <v>2.2160055637359619</v>
      </c>
      <c r="EN3516">
        <v>2.3138179779052734</v>
      </c>
      <c r="EO3516">
        <v>2.3057188987731934</v>
      </c>
      <c r="EP3516">
        <v>2.3389825820922852</v>
      </c>
      <c r="EQ3516">
        <v>13.928954124450684</v>
      </c>
      <c r="ER3516">
        <v>35.233543395996094</v>
      </c>
      <c r="ES3516">
        <v>35.467460632324219</v>
      </c>
      <c r="ET3516">
        <v>35.338962554931641</v>
      </c>
      <c r="EU3516">
        <v>35.302303314208984</v>
      </c>
      <c r="EV3516">
        <v>35.032470703125</v>
      </c>
      <c r="EW3516">
        <v>13.679247856140137</v>
      </c>
      <c r="EX3516">
        <v>3.9482395648956299</v>
      </c>
      <c r="EY3516">
        <v>3.809009313583374</v>
      </c>
      <c r="EZ3516">
        <v>52.407638549804688</v>
      </c>
      <c r="FA3516">
        <v>52.281932830810547</v>
      </c>
      <c r="FB3516">
        <v>51.674697875976563</v>
      </c>
      <c r="FC3516">
        <v>51.191982269287109</v>
      </c>
      <c r="FD3516">
        <v>51.078636169433594</v>
      </c>
      <c r="FE3516">
        <v>50.423812866210938</v>
      </c>
      <c r="FF3516">
        <v>49.381271362304688</v>
      </c>
      <c r="FG3516">
        <v>49.846923828125</v>
      </c>
      <c r="FH3516">
        <v>51.129913330078125</v>
      </c>
      <c r="FI3516">
        <v>53.380779266357422</v>
      </c>
      <c r="FJ3516">
        <v>55.753311157226563</v>
      </c>
      <c r="FK3516">
        <v>57.004993438720703</v>
      </c>
      <c r="FL3516">
        <v>58.330612182617188</v>
      </c>
      <c r="FM3516">
        <v>59.745475769042969</v>
      </c>
      <c r="FN3516">
        <v>60.666969299316406</v>
      </c>
      <c r="FO3516">
        <v>60.798530578613281</v>
      </c>
      <c r="FP3516">
        <v>59.888450622558594</v>
      </c>
      <c r="FQ3516">
        <v>59.284023284912109</v>
      </c>
      <c r="FR3516">
        <v>57.639240264892578</v>
      </c>
      <c r="FS3516">
        <v>56.040672302246094</v>
      </c>
      <c r="FT3516">
        <v>54.707561492919922</v>
      </c>
      <c r="FU3516">
        <v>53.343074798583984</v>
      </c>
      <c r="FV3516">
        <v>52.646175384521484</v>
      </c>
      <c r="FW3516">
        <v>51.756175994873047</v>
      </c>
      <c r="FX3516">
        <v>1131</v>
      </c>
      <c r="FY3516">
        <v>3.749273344874382E-2</v>
      </c>
      <c r="FZ3516">
        <v>1</v>
      </c>
    </row>
    <row r="3517" spans="1:182" x14ac:dyDescent="0.2">
      <c r="A3517" t="s">
        <v>245</v>
      </c>
      <c r="B3517" t="s">
        <v>252</v>
      </c>
      <c r="C3517" t="s">
        <v>217</v>
      </c>
      <c r="D3517" t="s">
        <v>37</v>
      </c>
      <c r="E3517">
        <v>2017</v>
      </c>
      <c r="F3517" t="s">
        <v>230</v>
      </c>
      <c r="G3517" t="s">
        <v>246</v>
      </c>
      <c r="H3517" t="s">
        <v>226</v>
      </c>
      <c r="I3517">
        <v>412.05</v>
      </c>
      <c r="L3517">
        <v>91.495758292784629</v>
      </c>
      <c r="M3517">
        <v>89.778920002129354</v>
      </c>
      <c r="N3517">
        <v>88.756035291685322</v>
      </c>
      <c r="O3517">
        <v>88.518576475771496</v>
      </c>
      <c r="P3517">
        <v>90.393899520148665</v>
      </c>
      <c r="Q3517">
        <v>95.054216819170492</v>
      </c>
      <c r="R3517">
        <v>102.64045304737438</v>
      </c>
      <c r="S3517">
        <v>105.52130784548002</v>
      </c>
      <c r="T3517">
        <v>108.06410233668224</v>
      </c>
      <c r="U3517">
        <v>109.49188038708733</v>
      </c>
      <c r="V3517">
        <v>111.46893459018692</v>
      </c>
      <c r="W3517">
        <v>113.90279439787787</v>
      </c>
      <c r="X3517">
        <v>116.53432466169528</v>
      </c>
      <c r="Y3517">
        <v>116.16112752900496</v>
      </c>
      <c r="Z3517">
        <v>116.37187605309963</v>
      </c>
      <c r="AA3517">
        <v>116.02844817194998</v>
      </c>
      <c r="AB3517">
        <v>115.31931021981164</v>
      </c>
      <c r="AC3517">
        <v>115.03364875311523</v>
      </c>
      <c r="AD3517">
        <v>112.55970022209334</v>
      </c>
      <c r="AE3517">
        <v>111.408279403235</v>
      </c>
      <c r="AF3517">
        <v>109.47715778218769</v>
      </c>
      <c r="AG3517">
        <v>105.59005515945064</v>
      </c>
      <c r="AH3517">
        <v>101.01475871473113</v>
      </c>
      <c r="AI3517">
        <v>95.626714687225842</v>
      </c>
      <c r="AJ3517">
        <v>-2.507969856262207</v>
      </c>
      <c r="AK3517">
        <v>-2.4915497303009033</v>
      </c>
      <c r="AL3517">
        <v>-2.4824962615966797</v>
      </c>
      <c r="AM3517">
        <v>-2.4785187244415283</v>
      </c>
      <c r="AN3517">
        <v>-2.4914836883544922</v>
      </c>
      <c r="AO3517">
        <v>-2.5494101047515869</v>
      </c>
      <c r="AP3517">
        <v>-2.5917313098907471</v>
      </c>
      <c r="AQ3517">
        <v>-2.6715571880340576</v>
      </c>
      <c r="AR3517">
        <v>-2.7358601093292236</v>
      </c>
      <c r="AS3517">
        <v>-2.7125532627105713</v>
      </c>
      <c r="AT3517">
        <v>-2.6791048049926758</v>
      </c>
      <c r="AU3517">
        <v>-2.7450027465820313</v>
      </c>
      <c r="AV3517">
        <v>-2.8115708827972412</v>
      </c>
      <c r="AW3517">
        <v>-2.8299994468688965</v>
      </c>
      <c r="AX3517">
        <v>-2.8405585289001465</v>
      </c>
      <c r="AY3517">
        <v>7.6828579902648926</v>
      </c>
      <c r="AZ3517">
        <v>27.960443496704102</v>
      </c>
      <c r="BA3517">
        <v>28.090362548828125</v>
      </c>
      <c r="BB3517">
        <v>27.801851272583008</v>
      </c>
      <c r="BC3517">
        <v>27.49986457824707</v>
      </c>
      <c r="BD3517">
        <v>27.230810165405273</v>
      </c>
      <c r="BE3517">
        <v>7.1432652473449707</v>
      </c>
      <c r="BF3517">
        <v>-1.7898733615875244</v>
      </c>
      <c r="BG3517">
        <v>-1.7834701538085937</v>
      </c>
      <c r="BH3517">
        <v>-1.1441745758056641</v>
      </c>
      <c r="BI3517">
        <v>-1.1485472917556763</v>
      </c>
      <c r="BJ3517">
        <v>-1.1450419425964355</v>
      </c>
      <c r="BK3517">
        <v>-1.1441308259963989</v>
      </c>
      <c r="BL3517">
        <v>-1.1497917175292969</v>
      </c>
      <c r="BM3517">
        <v>-1.1922476291656494</v>
      </c>
      <c r="BN3517">
        <v>-1.2283954620361328</v>
      </c>
      <c r="BO3517">
        <v>-1.2785779237747192</v>
      </c>
      <c r="BP3517">
        <v>-1.2988742589950562</v>
      </c>
      <c r="BQ3517">
        <v>-1.2610796689987183</v>
      </c>
      <c r="BR3517">
        <v>-1.2528761625289917</v>
      </c>
      <c r="BS3517">
        <v>-1.2795007228851318</v>
      </c>
      <c r="BT3517">
        <v>-1.2975103855133057</v>
      </c>
      <c r="BU3517">
        <v>-1.3128875494003296</v>
      </c>
      <c r="BV3517">
        <v>-1.3105010986328125</v>
      </c>
      <c r="BW3517">
        <v>9.527979850769043</v>
      </c>
      <c r="BX3517">
        <v>30.108945846557617</v>
      </c>
      <c r="BY3517">
        <v>30.269586563110352</v>
      </c>
      <c r="BZ3517">
        <v>30.028345108032227</v>
      </c>
      <c r="CA3517">
        <v>29.804737091064453</v>
      </c>
      <c r="CB3517">
        <v>29.535451889038086</v>
      </c>
      <c r="CC3517" s="38">
        <v>9.0740213394165039</v>
      </c>
      <c r="CD3517">
        <v>-9.4811566174030304E-2</v>
      </c>
      <c r="CE3517">
        <v>-0.1314290314912796</v>
      </c>
      <c r="CF3517">
        <v>-0.1996142715215683</v>
      </c>
      <c r="CG3517">
        <v>-0.21838793158531189</v>
      </c>
      <c r="CH3517">
        <v>-0.21872530877590179</v>
      </c>
      <c r="CI3517">
        <v>-0.21993789076805115</v>
      </c>
      <c r="CJ3517">
        <v>-0.22053992748260498</v>
      </c>
      <c r="CK3517">
        <v>-0.25228101015090942</v>
      </c>
      <c r="CL3517">
        <v>-0.2841532826423645</v>
      </c>
      <c r="CM3517">
        <v>-0.31380480527877808</v>
      </c>
      <c r="CN3517">
        <v>-0.30362227559089661</v>
      </c>
      <c r="CO3517">
        <v>-0.25579354166984558</v>
      </c>
      <c r="CP3517">
        <v>-0.2650744616985321</v>
      </c>
      <c r="CQ3517">
        <v>-0.26449859142303467</v>
      </c>
      <c r="CR3517">
        <v>-0.24887652695178986</v>
      </c>
      <c r="CS3517">
        <v>-0.26214030385017395</v>
      </c>
      <c r="CT3517">
        <v>-0.25078803300857544</v>
      </c>
      <c r="CU3517">
        <v>10.805906295776367</v>
      </c>
      <c r="CV3517">
        <v>31.596994400024414</v>
      </c>
      <c r="CW3517">
        <v>31.778911590576172</v>
      </c>
      <c r="CX3517">
        <v>31.570405960083008</v>
      </c>
      <c r="CY3517">
        <v>31.401084899902344</v>
      </c>
      <c r="CZ3517">
        <v>31.131641387939453</v>
      </c>
      <c r="DA3517">
        <v>10.411256790161133</v>
      </c>
      <c r="DB3517">
        <v>1.0791831016540527</v>
      </c>
      <c r="DC3517">
        <v>1.0127695798873901</v>
      </c>
      <c r="DD3517">
        <v>0.74494606256484985</v>
      </c>
      <c r="DE3517">
        <v>0.71177142858505249</v>
      </c>
      <c r="DF3517">
        <v>0.70759135484695435</v>
      </c>
      <c r="DG3517">
        <v>0.70425510406494141</v>
      </c>
      <c r="DH3517">
        <v>0.70871180295944214</v>
      </c>
      <c r="DI3517">
        <v>0.68768560886383057</v>
      </c>
      <c r="DJ3517">
        <v>0.66008895635604858</v>
      </c>
      <c r="DK3517">
        <v>0.65096831321716309</v>
      </c>
      <c r="DL3517">
        <v>0.69162976741790771</v>
      </c>
      <c r="DM3517">
        <v>0.74949264526367188</v>
      </c>
      <c r="DN3517">
        <v>0.72272723913192749</v>
      </c>
      <c r="DO3517">
        <v>0.7505035400390625</v>
      </c>
      <c r="DP3517">
        <v>0.79975730180740356</v>
      </c>
      <c r="DQ3517">
        <v>0.78860688209533691</v>
      </c>
      <c r="DR3517">
        <v>0.8089250922203064</v>
      </c>
      <c r="DS3517">
        <v>12.083831787109375</v>
      </c>
      <c r="DT3517">
        <v>33.085041046142578</v>
      </c>
      <c r="DU3517">
        <v>33.288234710693359</v>
      </c>
      <c r="DV3517">
        <v>33.112468719482422</v>
      </c>
      <c r="DW3517">
        <v>32.997432708740234</v>
      </c>
      <c r="DX3517">
        <v>32.727828979492188</v>
      </c>
      <c r="DY3517">
        <v>11.748492240905762</v>
      </c>
      <c r="DZ3517">
        <v>2.2531776428222656</v>
      </c>
      <c r="EA3517">
        <v>2.1569681167602539</v>
      </c>
      <c r="EB3517">
        <v>2.108741283416748</v>
      </c>
      <c r="EC3517">
        <v>2.0547738075256348</v>
      </c>
      <c r="ED3517">
        <v>2.0450456142425537</v>
      </c>
      <c r="EE3517">
        <v>2.0386428833007813</v>
      </c>
      <c r="EF3517">
        <v>2.0504038333892822</v>
      </c>
      <c r="EG3517">
        <v>2.0448482036590576</v>
      </c>
      <c r="EH3517">
        <v>2.0234246253967285</v>
      </c>
      <c r="EI3517">
        <v>2.0439474582672119</v>
      </c>
      <c r="EJ3517">
        <v>2.1286156177520752</v>
      </c>
      <c r="EK3517">
        <v>2.2009663581848145</v>
      </c>
      <c r="EL3517">
        <v>2.1489560604095459</v>
      </c>
      <c r="EM3517">
        <v>2.2160055637359619</v>
      </c>
      <c r="EN3517">
        <v>2.3138179779052734</v>
      </c>
      <c r="EO3517">
        <v>2.3057188987731934</v>
      </c>
      <c r="EP3517">
        <v>2.3389825820922852</v>
      </c>
      <c r="EQ3517">
        <v>13.928954124450684</v>
      </c>
      <c r="ER3517">
        <v>35.233543395996094</v>
      </c>
      <c r="ES3517">
        <v>35.467460632324219</v>
      </c>
      <c r="ET3517">
        <v>35.338962554931641</v>
      </c>
      <c r="EU3517">
        <v>35.302303314208984</v>
      </c>
      <c r="EV3517">
        <v>35.032470703125</v>
      </c>
      <c r="EW3517">
        <v>13.679247856140137</v>
      </c>
      <c r="EX3517">
        <v>3.9482395648956299</v>
      </c>
      <c r="EY3517">
        <v>3.809009313583374</v>
      </c>
      <c r="EZ3517">
        <v>52.407638549804688</v>
      </c>
      <c r="FA3517">
        <v>52.281932830810547</v>
      </c>
      <c r="FB3517">
        <v>51.674697875976563</v>
      </c>
      <c r="FC3517">
        <v>51.191982269287109</v>
      </c>
      <c r="FD3517">
        <v>51.078636169433594</v>
      </c>
      <c r="FE3517">
        <v>50.423812866210938</v>
      </c>
      <c r="FF3517">
        <v>49.381271362304688</v>
      </c>
      <c r="FG3517">
        <v>49.846923828125</v>
      </c>
      <c r="FH3517">
        <v>51.129913330078125</v>
      </c>
      <c r="FI3517">
        <v>53.380779266357422</v>
      </c>
      <c r="FJ3517">
        <v>55.753311157226563</v>
      </c>
      <c r="FK3517">
        <v>57.004993438720703</v>
      </c>
      <c r="FL3517">
        <v>58.330612182617188</v>
      </c>
      <c r="FM3517">
        <v>59.745475769042969</v>
      </c>
      <c r="FN3517">
        <v>60.666969299316406</v>
      </c>
      <c r="FO3517">
        <v>60.798530578613281</v>
      </c>
      <c r="FP3517">
        <v>59.888450622558594</v>
      </c>
      <c r="FQ3517">
        <v>59.284023284912109</v>
      </c>
      <c r="FR3517">
        <v>57.639240264892578</v>
      </c>
      <c r="FS3517">
        <v>56.040672302246094</v>
      </c>
      <c r="FT3517">
        <v>54.707561492919922</v>
      </c>
      <c r="FU3517">
        <v>53.343074798583984</v>
      </c>
      <c r="FV3517">
        <v>52.646175384521484</v>
      </c>
      <c r="FW3517">
        <v>51.756175994873047</v>
      </c>
      <c r="FX3517">
        <v>1131</v>
      </c>
      <c r="FY3517">
        <v>3.749273344874382E-2</v>
      </c>
      <c r="FZ3517">
        <v>1</v>
      </c>
    </row>
    <row r="3518" spans="1:182" x14ac:dyDescent="0.2">
      <c r="A3518" t="s">
        <v>245</v>
      </c>
      <c r="B3518" t="s">
        <v>252</v>
      </c>
      <c r="C3518" t="s">
        <v>217</v>
      </c>
      <c r="D3518" t="s">
        <v>38</v>
      </c>
      <c r="E3518">
        <v>2015</v>
      </c>
      <c r="F3518" t="s">
        <v>230</v>
      </c>
      <c r="G3518" t="s">
        <v>246</v>
      </c>
      <c r="H3518" t="s">
        <v>226</v>
      </c>
      <c r="I3518">
        <v>412.05</v>
      </c>
      <c r="L3518">
        <v>96.953432884440488</v>
      </c>
      <c r="M3518">
        <v>94.594464158840438</v>
      </c>
      <c r="N3518">
        <v>92.723307424618525</v>
      </c>
      <c r="O3518">
        <v>91.696691329698268</v>
      </c>
      <c r="P3518">
        <v>93.198671070058481</v>
      </c>
      <c r="Q3518">
        <v>98.988659973942191</v>
      </c>
      <c r="R3518">
        <v>107.94859940849221</v>
      </c>
      <c r="S3518">
        <v>110.19655688458674</v>
      </c>
      <c r="T3518">
        <v>116.10941008809968</v>
      </c>
      <c r="U3518">
        <v>115.13374961051221</v>
      </c>
      <c r="V3518">
        <v>117.75829848146515</v>
      </c>
      <c r="W3518">
        <v>122.72325318377901</v>
      </c>
      <c r="X3518">
        <v>126.63045505968495</v>
      </c>
      <c r="Y3518">
        <v>127.24196694528098</v>
      </c>
      <c r="Z3518">
        <v>127.5371617260865</v>
      </c>
      <c r="AA3518">
        <v>126.87780464781027</v>
      </c>
      <c r="AB3518">
        <v>125.05180842010886</v>
      </c>
      <c r="AC3518">
        <v>123.02680776688389</v>
      </c>
      <c r="AD3518">
        <v>120.94058937219792</v>
      </c>
      <c r="AE3518">
        <v>120.89988993341295</v>
      </c>
      <c r="AF3518">
        <v>118.95865561425988</v>
      </c>
      <c r="AG3518">
        <v>113.54211136398051</v>
      </c>
      <c r="AH3518">
        <v>109.22394774006776</v>
      </c>
      <c r="AI3518">
        <v>103.59263461175296</v>
      </c>
      <c r="AJ3518">
        <v>-2.6956579685211182</v>
      </c>
      <c r="AK3518">
        <v>-2.676875114440918</v>
      </c>
      <c r="AL3518">
        <v>-2.6245048046112061</v>
      </c>
      <c r="AM3518">
        <v>-2.6410586833953857</v>
      </c>
      <c r="AN3518">
        <v>-2.6576235294342041</v>
      </c>
      <c r="AO3518">
        <v>-2.7143211364746094</v>
      </c>
      <c r="AP3518">
        <v>-2.9271044731140137</v>
      </c>
      <c r="AQ3518">
        <v>-3.1304686069488525</v>
      </c>
      <c r="AR3518">
        <v>-3.3066718578338623</v>
      </c>
      <c r="AS3518">
        <v>-3.2399649620056152</v>
      </c>
      <c r="AT3518">
        <v>-3.1235482692718506</v>
      </c>
      <c r="AU3518">
        <v>-3.0598235130310059</v>
      </c>
      <c r="AV3518">
        <v>-3.1178421974182129</v>
      </c>
      <c r="AW3518">
        <v>-3.2056949138641357</v>
      </c>
      <c r="AX3518">
        <v>-3.180366039276123</v>
      </c>
      <c r="AY3518">
        <v>7.8770203590393066</v>
      </c>
      <c r="AZ3518">
        <v>29.654657363891602</v>
      </c>
      <c r="BA3518">
        <v>29.655735015869141</v>
      </c>
      <c r="BB3518">
        <v>30.146905899047852</v>
      </c>
      <c r="BC3518">
        <v>31.090400695800781</v>
      </c>
      <c r="BD3518">
        <v>31.14910888671875</v>
      </c>
      <c r="BE3518">
        <v>7.3608779907226563</v>
      </c>
      <c r="BF3518">
        <v>-2.1125962734222412</v>
      </c>
      <c r="BG3518">
        <v>-2.0648272037506104</v>
      </c>
      <c r="BH3518">
        <v>-1.1995086669921875</v>
      </c>
      <c r="BI3518">
        <v>-1.1998918056488037</v>
      </c>
      <c r="BJ3518">
        <v>-1.177128791809082</v>
      </c>
      <c r="BK3518">
        <v>-1.1861779689788818</v>
      </c>
      <c r="BL3518">
        <v>-1.1891971826553345</v>
      </c>
      <c r="BM3518">
        <v>-1.2167212963104248</v>
      </c>
      <c r="BN3518">
        <v>-1.3136991262435913</v>
      </c>
      <c r="BO3518">
        <v>-1.4520407915115356</v>
      </c>
      <c r="BP3518">
        <v>-1.4800528287887573</v>
      </c>
      <c r="BQ3518">
        <v>-1.4457167387008667</v>
      </c>
      <c r="BR3518">
        <v>-1.4268563985824585</v>
      </c>
      <c r="BS3518">
        <v>-1.3802585601806641</v>
      </c>
      <c r="BT3518">
        <v>-1.4001365900039673</v>
      </c>
      <c r="BU3518">
        <v>-1.4413249492645264</v>
      </c>
      <c r="BV3518">
        <v>-1.4222767353057861</v>
      </c>
      <c r="BW3518">
        <v>9.8373756408691406</v>
      </c>
      <c r="BX3518">
        <v>32.000949859619141</v>
      </c>
      <c r="BY3518">
        <v>31.93763542175293</v>
      </c>
      <c r="BZ3518">
        <v>32.570217132568359</v>
      </c>
      <c r="CA3518">
        <v>33.594387054443359</v>
      </c>
      <c r="CB3518">
        <v>33.649425506591797</v>
      </c>
      <c r="CC3518">
        <v>9.4556417465209961</v>
      </c>
      <c r="CD3518">
        <v>-0.30868127942085266</v>
      </c>
      <c r="CE3518">
        <v>-0.24195758998394012</v>
      </c>
      <c r="CF3518">
        <v>-0.16328011453151703</v>
      </c>
      <c r="CG3518">
        <v>-0.17693766951560974</v>
      </c>
      <c r="CH3518">
        <v>-0.17468063533306122</v>
      </c>
      <c r="CI3518">
        <v>-0.17853200435638428</v>
      </c>
      <c r="CJ3518">
        <v>-0.17216961085796356</v>
      </c>
      <c r="CK3518">
        <v>-0.17948824167251587</v>
      </c>
      <c r="CL3518">
        <v>-0.19625952839851379</v>
      </c>
      <c r="CM3518">
        <v>-0.28956687450408936</v>
      </c>
      <c r="CN3518">
        <v>-0.21494199335575104</v>
      </c>
      <c r="CO3518">
        <v>-0.20302584767341614</v>
      </c>
      <c r="CP3518">
        <v>-0.25173282623291016</v>
      </c>
      <c r="CQ3518">
        <v>-0.21699695289134979</v>
      </c>
      <c r="CR3518">
        <v>-0.21045891940593719</v>
      </c>
      <c r="CS3518">
        <v>-0.21932779252529144</v>
      </c>
      <c r="CT3518">
        <v>-0.2046293169260025</v>
      </c>
      <c r="CU3518">
        <v>11.195112228393555</v>
      </c>
      <c r="CV3518">
        <v>33.625984191894531</v>
      </c>
      <c r="CW3518">
        <v>33.518074035644531</v>
      </c>
      <c r="CX3518">
        <v>34.248592376708984</v>
      </c>
      <c r="CY3518">
        <v>35.328639984130859</v>
      </c>
      <c r="CZ3518">
        <v>35.381134033203125</v>
      </c>
      <c r="DA3518">
        <v>10.906468391418457</v>
      </c>
      <c r="DB3518">
        <v>0.94070476293563843</v>
      </c>
      <c r="DC3518">
        <v>1.0205564498901367</v>
      </c>
      <c r="DD3518">
        <v>0.87294840812683105</v>
      </c>
      <c r="DE3518">
        <v>0.84601646661758423</v>
      </c>
      <c r="DF3518">
        <v>0.82776755094528198</v>
      </c>
      <c r="DG3518">
        <v>0.82911396026611328</v>
      </c>
      <c r="DH3518">
        <v>0.84485799074172974</v>
      </c>
      <c r="DI3518">
        <v>0.85774481296539307</v>
      </c>
      <c r="DJ3518">
        <v>0.9211801290512085</v>
      </c>
      <c r="DK3518">
        <v>0.87290704250335693</v>
      </c>
      <c r="DL3518">
        <v>1.0501688718795776</v>
      </c>
      <c r="DM3518">
        <v>1.0396649837493896</v>
      </c>
      <c r="DN3518">
        <v>0.92339080572128296</v>
      </c>
      <c r="DO3518">
        <v>0.94626462459564209</v>
      </c>
      <c r="DP3518">
        <v>0.97921872138977051</v>
      </c>
      <c r="DQ3518">
        <v>1.0026693344116211</v>
      </c>
      <c r="DR3518">
        <v>1.013018012046814</v>
      </c>
      <c r="DS3518">
        <v>12.552848815917969</v>
      </c>
      <c r="DT3518">
        <v>35.251018524169922</v>
      </c>
      <c r="DU3518">
        <v>35.0985107421875</v>
      </c>
      <c r="DV3518">
        <v>35.926971435546875</v>
      </c>
      <c r="DW3518">
        <v>37.062889099121094</v>
      </c>
      <c r="DX3518">
        <v>37.112842559814453</v>
      </c>
      <c r="DY3518">
        <v>12.357295036315918</v>
      </c>
      <c r="DZ3518">
        <v>2.1900908946990967</v>
      </c>
      <c r="EA3518">
        <v>2.2830703258514404</v>
      </c>
      <c r="EB3518">
        <v>2.3690977096557617</v>
      </c>
      <c r="EC3518">
        <v>2.3229999542236328</v>
      </c>
      <c r="ED3518">
        <v>2.2751436233520508</v>
      </c>
      <c r="EE3518">
        <v>2.2839946746826172</v>
      </c>
      <c r="EF3518">
        <v>2.313284158706665</v>
      </c>
      <c r="EG3518">
        <v>2.3553445339202881</v>
      </c>
      <c r="EH3518">
        <v>2.5345854759216309</v>
      </c>
      <c r="EI3518">
        <v>2.5513348579406738</v>
      </c>
      <c r="EJ3518">
        <v>2.8767879009246826</v>
      </c>
      <c r="EK3518">
        <v>2.8339133262634277</v>
      </c>
      <c r="EL3518">
        <v>2.6200826168060303</v>
      </c>
      <c r="EM3518">
        <v>2.6258296966552734</v>
      </c>
      <c r="EN3518">
        <v>2.6969242095947266</v>
      </c>
      <c r="EO3518">
        <v>2.7670392990112305</v>
      </c>
      <c r="EP3518">
        <v>2.7711074352264404</v>
      </c>
      <c r="EQ3518">
        <v>14.513203620910645</v>
      </c>
      <c r="ER3518">
        <v>37.597312927246094</v>
      </c>
      <c r="ES3518">
        <v>37.380413055419922</v>
      </c>
      <c r="ET3518">
        <v>38.35028076171875</v>
      </c>
      <c r="EU3518">
        <v>39.566875457763672</v>
      </c>
      <c r="EV3518">
        <v>39.6131591796875</v>
      </c>
      <c r="EW3518">
        <v>14.452058792114258</v>
      </c>
      <c r="EX3518">
        <v>3.9940059185028076</v>
      </c>
      <c r="EY3518">
        <v>4.1059403419494629</v>
      </c>
      <c r="EZ3518">
        <v>61.960174560546875</v>
      </c>
      <c r="FA3518">
        <v>60.241901397705078</v>
      </c>
      <c r="FB3518">
        <v>58.996311187744141</v>
      </c>
      <c r="FC3518">
        <v>58.191314697265625</v>
      </c>
      <c r="FD3518">
        <v>57.512447357177734</v>
      </c>
      <c r="FE3518">
        <v>56.889774322509766</v>
      </c>
      <c r="FF3518">
        <v>56.542289733886719</v>
      </c>
      <c r="FG3518">
        <v>56.572689056396484</v>
      </c>
      <c r="FH3518">
        <v>57.621517181396484</v>
      </c>
      <c r="FI3518">
        <v>61.403961181640625</v>
      </c>
      <c r="FJ3518">
        <v>65.874221801757812</v>
      </c>
      <c r="FK3518">
        <v>70.246208190917969</v>
      </c>
      <c r="FL3518">
        <v>73.764419555664063</v>
      </c>
      <c r="FM3518">
        <v>75.657005310058594</v>
      </c>
      <c r="FN3518">
        <v>76.613418579101563</v>
      </c>
      <c r="FO3518">
        <v>77.112678527832031</v>
      </c>
      <c r="FP3518">
        <v>77.0906982421875</v>
      </c>
      <c r="FQ3518">
        <v>76.066070556640625</v>
      </c>
      <c r="FR3518">
        <v>74.603271484375</v>
      </c>
      <c r="FS3518">
        <v>72.058967590332031</v>
      </c>
      <c r="FT3518">
        <v>68.882698059082031</v>
      </c>
      <c r="FU3518">
        <v>66.184318542480469</v>
      </c>
      <c r="FV3518">
        <v>63.876693725585938</v>
      </c>
      <c r="FW3518">
        <v>61.668521881103516</v>
      </c>
      <c r="FX3518">
        <v>1131</v>
      </c>
      <c r="FY3518">
        <v>3.749273344874382E-2</v>
      </c>
      <c r="FZ3518">
        <v>1</v>
      </c>
    </row>
    <row r="3519" spans="1:182" x14ac:dyDescent="0.2">
      <c r="A3519" t="s">
        <v>245</v>
      </c>
      <c r="B3519" t="s">
        <v>252</v>
      </c>
      <c r="C3519" t="s">
        <v>217</v>
      </c>
      <c r="D3519" t="s">
        <v>38</v>
      </c>
      <c r="E3519">
        <v>2016</v>
      </c>
      <c r="F3519" t="s">
        <v>230</v>
      </c>
      <c r="G3519" t="s">
        <v>246</v>
      </c>
      <c r="H3519" t="s">
        <v>226</v>
      </c>
      <c r="I3519">
        <v>412.05</v>
      </c>
      <c r="L3519">
        <v>96.953432884440488</v>
      </c>
      <c r="M3519">
        <v>94.594464158840438</v>
      </c>
      <c r="N3519">
        <v>92.723307424618525</v>
      </c>
      <c r="O3519">
        <v>91.696691329698268</v>
      </c>
      <c r="P3519">
        <v>93.198671070058481</v>
      </c>
      <c r="Q3519">
        <v>98.988659973942191</v>
      </c>
      <c r="R3519">
        <v>107.94859940849221</v>
      </c>
      <c r="S3519">
        <v>110.19655688458674</v>
      </c>
      <c r="T3519">
        <v>116.10941008809968</v>
      </c>
      <c r="U3519">
        <v>115.13374961051221</v>
      </c>
      <c r="V3519">
        <v>117.75829848146515</v>
      </c>
      <c r="W3519">
        <v>122.72325318377901</v>
      </c>
      <c r="X3519">
        <v>126.63045505968495</v>
      </c>
      <c r="Y3519">
        <v>127.24196694528098</v>
      </c>
      <c r="Z3519">
        <v>127.5371617260865</v>
      </c>
      <c r="AA3519">
        <v>126.87780464781027</v>
      </c>
      <c r="AB3519">
        <v>125.05180842010886</v>
      </c>
      <c r="AC3519">
        <v>123.02680776688389</v>
      </c>
      <c r="AD3519">
        <v>120.94058937219792</v>
      </c>
      <c r="AE3519">
        <v>120.89988993341295</v>
      </c>
      <c r="AF3519">
        <v>118.95865561425988</v>
      </c>
      <c r="AG3519">
        <v>113.54211136398051</v>
      </c>
      <c r="AH3519">
        <v>109.22394774006776</v>
      </c>
      <c r="AI3519">
        <v>103.59263461175296</v>
      </c>
      <c r="AJ3519">
        <v>-2.6956579685211182</v>
      </c>
      <c r="AK3519">
        <v>-2.676875114440918</v>
      </c>
      <c r="AL3519">
        <v>-2.6245048046112061</v>
      </c>
      <c r="AM3519">
        <v>-2.6410586833953857</v>
      </c>
      <c r="AN3519">
        <v>-2.6576235294342041</v>
      </c>
      <c r="AO3519">
        <v>-2.7143211364746094</v>
      </c>
      <c r="AP3519">
        <v>-2.9271044731140137</v>
      </c>
      <c r="AQ3519">
        <v>-3.1304686069488525</v>
      </c>
      <c r="AR3519">
        <v>-3.3066718578338623</v>
      </c>
      <c r="AS3519">
        <v>-3.2399649620056152</v>
      </c>
      <c r="AT3519">
        <v>-3.1235482692718506</v>
      </c>
      <c r="AU3519">
        <v>-3.0598235130310059</v>
      </c>
      <c r="AV3519">
        <v>-3.1178421974182129</v>
      </c>
      <c r="AW3519">
        <v>-3.2056949138641357</v>
      </c>
      <c r="AX3519">
        <v>-3.180366039276123</v>
      </c>
      <c r="AY3519">
        <v>7.8770203590393066</v>
      </c>
      <c r="AZ3519">
        <v>29.654657363891602</v>
      </c>
      <c r="BA3519">
        <v>29.655735015869141</v>
      </c>
      <c r="BB3519">
        <v>30.146905899047852</v>
      </c>
      <c r="BC3519">
        <v>31.090400695800781</v>
      </c>
      <c r="BD3519">
        <v>31.14910888671875</v>
      </c>
      <c r="BE3519">
        <v>7.3608779907226563</v>
      </c>
      <c r="BF3519">
        <v>-2.1125962734222412</v>
      </c>
      <c r="BG3519">
        <v>-2.0648272037506104</v>
      </c>
      <c r="BH3519">
        <v>-1.1995086669921875</v>
      </c>
      <c r="BI3519">
        <v>-1.1998918056488037</v>
      </c>
      <c r="BJ3519">
        <v>-1.177128791809082</v>
      </c>
      <c r="BK3519">
        <v>-1.1861779689788818</v>
      </c>
      <c r="BL3519">
        <v>-1.1891971826553345</v>
      </c>
      <c r="BM3519">
        <v>-1.2167212963104248</v>
      </c>
      <c r="BN3519">
        <v>-1.3136991262435913</v>
      </c>
      <c r="BO3519">
        <v>-1.4520407915115356</v>
      </c>
      <c r="BP3519">
        <v>-1.4800528287887573</v>
      </c>
      <c r="BQ3519">
        <v>-1.4457167387008667</v>
      </c>
      <c r="BR3519">
        <v>-1.4268563985824585</v>
      </c>
      <c r="BS3519">
        <v>-1.3802585601806641</v>
      </c>
      <c r="BT3519">
        <v>-1.4001365900039673</v>
      </c>
      <c r="BU3519">
        <v>-1.4413249492645264</v>
      </c>
      <c r="BV3519">
        <v>-1.4222767353057861</v>
      </c>
      <c r="BW3519">
        <v>9.8373756408691406</v>
      </c>
      <c r="BX3519">
        <v>32.000949859619141</v>
      </c>
      <c r="BY3519">
        <v>31.93763542175293</v>
      </c>
      <c r="BZ3519">
        <v>32.570217132568359</v>
      </c>
      <c r="CA3519">
        <v>33.594387054443359</v>
      </c>
      <c r="CB3519">
        <v>33.649425506591797</v>
      </c>
      <c r="CC3519">
        <v>9.4556417465209961</v>
      </c>
      <c r="CD3519">
        <v>-0.30868127942085266</v>
      </c>
      <c r="CE3519">
        <v>-0.24195758998394012</v>
      </c>
      <c r="CF3519">
        <v>-0.16328011453151703</v>
      </c>
      <c r="CG3519">
        <v>-0.17693766951560974</v>
      </c>
      <c r="CH3519">
        <v>-0.17468063533306122</v>
      </c>
      <c r="CI3519">
        <v>-0.17853200435638428</v>
      </c>
      <c r="CJ3519">
        <v>-0.17216961085796356</v>
      </c>
      <c r="CK3519">
        <v>-0.17948824167251587</v>
      </c>
      <c r="CL3519">
        <v>-0.19625952839851379</v>
      </c>
      <c r="CM3519">
        <v>-0.28956687450408936</v>
      </c>
      <c r="CN3519">
        <v>-0.21494199335575104</v>
      </c>
      <c r="CO3519">
        <v>-0.20302584767341614</v>
      </c>
      <c r="CP3519">
        <v>-0.25173282623291016</v>
      </c>
      <c r="CQ3519">
        <v>-0.21699695289134979</v>
      </c>
      <c r="CR3519">
        <v>-0.21045891940593719</v>
      </c>
      <c r="CS3519">
        <v>-0.21932779252529144</v>
      </c>
      <c r="CT3519">
        <v>-0.2046293169260025</v>
      </c>
      <c r="CU3519">
        <v>11.195112228393555</v>
      </c>
      <c r="CV3519">
        <v>33.625984191894531</v>
      </c>
      <c r="CW3519">
        <v>33.518074035644531</v>
      </c>
      <c r="CX3519">
        <v>34.248592376708984</v>
      </c>
      <c r="CY3519">
        <v>35.328639984130859</v>
      </c>
      <c r="CZ3519">
        <v>35.381134033203125</v>
      </c>
      <c r="DA3519">
        <v>10.906468391418457</v>
      </c>
      <c r="DB3519">
        <v>0.94070476293563843</v>
      </c>
      <c r="DC3519">
        <v>1.0205564498901367</v>
      </c>
      <c r="DD3519">
        <v>0.87294840812683105</v>
      </c>
      <c r="DE3519">
        <v>0.84601646661758423</v>
      </c>
      <c r="DF3519">
        <v>0.82776755094528198</v>
      </c>
      <c r="DG3519">
        <v>0.82911396026611328</v>
      </c>
      <c r="DH3519">
        <v>0.84485799074172974</v>
      </c>
      <c r="DI3519">
        <v>0.85774481296539307</v>
      </c>
      <c r="DJ3519">
        <v>0.9211801290512085</v>
      </c>
      <c r="DK3519">
        <v>0.87290704250335693</v>
      </c>
      <c r="DL3519">
        <v>1.0501688718795776</v>
      </c>
      <c r="DM3519">
        <v>1.0396649837493896</v>
      </c>
      <c r="DN3519">
        <v>0.92339080572128296</v>
      </c>
      <c r="DO3519">
        <v>0.94626462459564209</v>
      </c>
      <c r="DP3519">
        <v>0.97921872138977051</v>
      </c>
      <c r="DQ3519">
        <v>1.0026693344116211</v>
      </c>
      <c r="DR3519">
        <v>1.013018012046814</v>
      </c>
      <c r="DS3519">
        <v>12.552848815917969</v>
      </c>
      <c r="DT3519">
        <v>35.251018524169922</v>
      </c>
      <c r="DU3519">
        <v>35.0985107421875</v>
      </c>
      <c r="DV3519">
        <v>35.926971435546875</v>
      </c>
      <c r="DW3519">
        <v>37.062889099121094</v>
      </c>
      <c r="DX3519">
        <v>37.112842559814453</v>
      </c>
      <c r="DY3519">
        <v>12.357295036315918</v>
      </c>
      <c r="DZ3519">
        <v>2.1900908946990967</v>
      </c>
      <c r="EA3519">
        <v>2.2830703258514404</v>
      </c>
      <c r="EB3519">
        <v>2.3690977096557617</v>
      </c>
      <c r="EC3519">
        <v>2.3229999542236328</v>
      </c>
      <c r="ED3519">
        <v>2.2751436233520508</v>
      </c>
      <c r="EE3519">
        <v>2.2839946746826172</v>
      </c>
      <c r="EF3519">
        <v>2.313284158706665</v>
      </c>
      <c r="EG3519">
        <v>2.3553445339202881</v>
      </c>
      <c r="EH3519">
        <v>2.5345854759216309</v>
      </c>
      <c r="EI3519">
        <v>2.5513348579406738</v>
      </c>
      <c r="EJ3519">
        <v>2.8767879009246826</v>
      </c>
      <c r="EK3519">
        <v>2.8339133262634277</v>
      </c>
      <c r="EL3519">
        <v>2.6200826168060303</v>
      </c>
      <c r="EM3519">
        <v>2.6258296966552734</v>
      </c>
      <c r="EN3519">
        <v>2.6969242095947266</v>
      </c>
      <c r="EO3519">
        <v>2.7670392990112305</v>
      </c>
      <c r="EP3519">
        <v>2.7711074352264404</v>
      </c>
      <c r="EQ3519">
        <v>14.513203620910645</v>
      </c>
      <c r="ER3519">
        <v>37.597312927246094</v>
      </c>
      <c r="ES3519">
        <v>37.380413055419922</v>
      </c>
      <c r="ET3519">
        <v>38.35028076171875</v>
      </c>
      <c r="EU3519">
        <v>39.566875457763672</v>
      </c>
      <c r="EV3519">
        <v>39.6131591796875</v>
      </c>
      <c r="EW3519">
        <v>14.452058792114258</v>
      </c>
      <c r="EX3519">
        <v>3.9940059185028076</v>
      </c>
      <c r="EY3519">
        <v>4.1059403419494629</v>
      </c>
      <c r="EZ3519">
        <v>61.960174560546875</v>
      </c>
      <c r="FA3519">
        <v>60.241901397705078</v>
      </c>
      <c r="FB3519">
        <v>58.996311187744141</v>
      </c>
      <c r="FC3519">
        <v>58.191314697265625</v>
      </c>
      <c r="FD3519">
        <v>57.512447357177734</v>
      </c>
      <c r="FE3519">
        <v>56.889774322509766</v>
      </c>
      <c r="FF3519">
        <v>56.542289733886719</v>
      </c>
      <c r="FG3519">
        <v>56.572689056396484</v>
      </c>
      <c r="FH3519">
        <v>57.621517181396484</v>
      </c>
      <c r="FI3519">
        <v>61.403961181640625</v>
      </c>
      <c r="FJ3519">
        <v>65.874221801757812</v>
      </c>
      <c r="FK3519">
        <v>70.246208190917969</v>
      </c>
      <c r="FL3519">
        <v>73.764419555664063</v>
      </c>
      <c r="FM3519">
        <v>75.657005310058594</v>
      </c>
      <c r="FN3519">
        <v>76.613418579101563</v>
      </c>
      <c r="FO3519">
        <v>77.112678527832031</v>
      </c>
      <c r="FP3519">
        <v>77.0906982421875</v>
      </c>
      <c r="FQ3519">
        <v>76.066070556640625</v>
      </c>
      <c r="FR3519">
        <v>74.603271484375</v>
      </c>
      <c r="FS3519">
        <v>72.058967590332031</v>
      </c>
      <c r="FT3519">
        <v>68.882698059082031</v>
      </c>
      <c r="FU3519">
        <v>66.184318542480469</v>
      </c>
      <c r="FV3519">
        <v>63.876693725585938</v>
      </c>
      <c r="FW3519">
        <v>61.668521881103516</v>
      </c>
      <c r="FX3519">
        <v>1131</v>
      </c>
      <c r="FY3519">
        <v>3.749273344874382E-2</v>
      </c>
      <c r="FZ3519">
        <v>1</v>
      </c>
    </row>
    <row r="3520" spans="1:182" x14ac:dyDescent="0.2">
      <c r="A3520" t="s">
        <v>245</v>
      </c>
      <c r="B3520" t="s">
        <v>252</v>
      </c>
      <c r="C3520" t="s">
        <v>217</v>
      </c>
      <c r="D3520" t="s">
        <v>38</v>
      </c>
      <c r="E3520">
        <v>2017</v>
      </c>
      <c r="F3520" t="s">
        <v>230</v>
      </c>
      <c r="G3520" t="s">
        <v>246</v>
      </c>
      <c r="H3520" t="s">
        <v>226</v>
      </c>
      <c r="I3520">
        <v>412.05</v>
      </c>
      <c r="L3520">
        <v>96.953432884440488</v>
      </c>
      <c r="M3520">
        <v>94.594464158840438</v>
      </c>
      <c r="N3520">
        <v>92.723307424618525</v>
      </c>
      <c r="O3520">
        <v>91.696691329698268</v>
      </c>
      <c r="P3520">
        <v>93.198671070058481</v>
      </c>
      <c r="Q3520">
        <v>98.988659973942191</v>
      </c>
      <c r="R3520">
        <v>107.94859940849221</v>
      </c>
      <c r="S3520">
        <v>110.19655688458674</v>
      </c>
      <c r="T3520">
        <v>116.10941008809968</v>
      </c>
      <c r="U3520">
        <v>115.13374961051221</v>
      </c>
      <c r="V3520">
        <v>117.75829848146515</v>
      </c>
      <c r="W3520">
        <v>122.72325318377901</v>
      </c>
      <c r="X3520">
        <v>126.63045505968495</v>
      </c>
      <c r="Y3520">
        <v>127.24196694528098</v>
      </c>
      <c r="Z3520">
        <v>127.5371617260865</v>
      </c>
      <c r="AA3520">
        <v>126.87780464781027</v>
      </c>
      <c r="AB3520">
        <v>125.05180842010886</v>
      </c>
      <c r="AC3520">
        <v>123.02680776688389</v>
      </c>
      <c r="AD3520">
        <v>120.94058937219792</v>
      </c>
      <c r="AE3520">
        <v>120.89988993341295</v>
      </c>
      <c r="AF3520">
        <v>118.95865561425988</v>
      </c>
      <c r="AG3520">
        <v>113.54211136398051</v>
      </c>
      <c r="AH3520">
        <v>109.22394774006776</v>
      </c>
      <c r="AI3520">
        <v>103.59263461175296</v>
      </c>
      <c r="AJ3520">
        <v>-2.6956579685211182</v>
      </c>
      <c r="AK3520">
        <v>-2.676875114440918</v>
      </c>
      <c r="AL3520">
        <v>-2.6245048046112061</v>
      </c>
      <c r="AM3520">
        <v>-2.6410586833953857</v>
      </c>
      <c r="AN3520">
        <v>-2.6576235294342041</v>
      </c>
      <c r="AO3520">
        <v>-2.7143211364746094</v>
      </c>
      <c r="AP3520">
        <v>-2.9271044731140137</v>
      </c>
      <c r="AQ3520">
        <v>-3.1304686069488525</v>
      </c>
      <c r="AR3520">
        <v>-3.3066718578338623</v>
      </c>
      <c r="AS3520">
        <v>-3.2399649620056152</v>
      </c>
      <c r="AT3520">
        <v>-3.1235482692718506</v>
      </c>
      <c r="AU3520">
        <v>-3.0598235130310059</v>
      </c>
      <c r="AV3520">
        <v>-3.1178421974182129</v>
      </c>
      <c r="AW3520">
        <v>-3.2056949138641357</v>
      </c>
      <c r="AX3520">
        <v>-3.180366039276123</v>
      </c>
      <c r="AY3520">
        <v>7.8770203590393066</v>
      </c>
      <c r="AZ3520">
        <v>29.654657363891602</v>
      </c>
      <c r="BA3520">
        <v>29.655735015869141</v>
      </c>
      <c r="BB3520">
        <v>30.146905899047852</v>
      </c>
      <c r="BC3520">
        <v>31.090400695800781</v>
      </c>
      <c r="BD3520">
        <v>31.14910888671875</v>
      </c>
      <c r="BE3520">
        <v>7.3608779907226563</v>
      </c>
      <c r="BF3520">
        <v>-2.1125962734222412</v>
      </c>
      <c r="BG3520">
        <v>-2.0648272037506104</v>
      </c>
      <c r="BH3520">
        <v>-1.1995086669921875</v>
      </c>
      <c r="BI3520">
        <v>-1.1998918056488037</v>
      </c>
      <c r="BJ3520">
        <v>-1.177128791809082</v>
      </c>
      <c r="BK3520">
        <v>-1.1861779689788818</v>
      </c>
      <c r="BL3520">
        <v>-1.1891971826553345</v>
      </c>
      <c r="BM3520">
        <v>-1.2167212963104248</v>
      </c>
      <c r="BN3520">
        <v>-1.3136991262435913</v>
      </c>
      <c r="BO3520">
        <v>-1.4520407915115356</v>
      </c>
      <c r="BP3520">
        <v>-1.4800528287887573</v>
      </c>
      <c r="BQ3520">
        <v>-1.4457167387008667</v>
      </c>
      <c r="BR3520">
        <v>-1.4268563985824585</v>
      </c>
      <c r="BS3520">
        <v>-1.3802585601806641</v>
      </c>
      <c r="BT3520">
        <v>-1.4001365900039673</v>
      </c>
      <c r="BU3520">
        <v>-1.4413249492645264</v>
      </c>
      <c r="BV3520">
        <v>-1.4222767353057861</v>
      </c>
      <c r="BW3520">
        <v>9.8373756408691406</v>
      </c>
      <c r="BX3520">
        <v>32.000949859619141</v>
      </c>
      <c r="BY3520">
        <v>31.93763542175293</v>
      </c>
      <c r="BZ3520">
        <v>32.570217132568359</v>
      </c>
      <c r="CA3520">
        <v>33.594387054443359</v>
      </c>
      <c r="CB3520">
        <v>33.649425506591797</v>
      </c>
      <c r="CC3520">
        <v>9.4556417465209961</v>
      </c>
      <c r="CD3520">
        <v>-0.30868127942085266</v>
      </c>
      <c r="CE3520">
        <v>-0.24195758998394012</v>
      </c>
      <c r="CF3520">
        <v>-0.16328011453151703</v>
      </c>
      <c r="CG3520">
        <v>-0.17693766951560974</v>
      </c>
      <c r="CH3520">
        <v>-0.17468063533306122</v>
      </c>
      <c r="CI3520">
        <v>-0.17853200435638428</v>
      </c>
      <c r="CJ3520">
        <v>-0.17216961085796356</v>
      </c>
      <c r="CK3520">
        <v>-0.17948824167251587</v>
      </c>
      <c r="CL3520">
        <v>-0.19625952839851379</v>
      </c>
      <c r="CM3520">
        <v>-0.28956687450408936</v>
      </c>
      <c r="CN3520">
        <v>-0.21494199335575104</v>
      </c>
      <c r="CO3520">
        <v>-0.20302584767341614</v>
      </c>
      <c r="CP3520">
        <v>-0.25173282623291016</v>
      </c>
      <c r="CQ3520">
        <v>-0.21699695289134979</v>
      </c>
      <c r="CR3520">
        <v>-0.21045891940593719</v>
      </c>
      <c r="CS3520">
        <v>-0.21932779252529144</v>
      </c>
      <c r="CT3520">
        <v>-0.2046293169260025</v>
      </c>
      <c r="CU3520">
        <v>11.195112228393555</v>
      </c>
      <c r="CV3520">
        <v>33.625984191894531</v>
      </c>
      <c r="CW3520">
        <v>33.518074035644531</v>
      </c>
      <c r="CX3520">
        <v>34.248592376708984</v>
      </c>
      <c r="CY3520">
        <v>35.328639984130859</v>
      </c>
      <c r="CZ3520">
        <v>35.381134033203125</v>
      </c>
      <c r="DA3520">
        <v>10.906468391418457</v>
      </c>
      <c r="DB3520">
        <v>0.94070476293563843</v>
      </c>
      <c r="DC3520">
        <v>1.0205564498901367</v>
      </c>
      <c r="DD3520">
        <v>0.87294840812683105</v>
      </c>
      <c r="DE3520">
        <v>0.84601646661758423</v>
      </c>
      <c r="DF3520">
        <v>0.82776755094528198</v>
      </c>
      <c r="DG3520">
        <v>0.82911396026611328</v>
      </c>
      <c r="DH3520">
        <v>0.84485799074172974</v>
      </c>
      <c r="DI3520">
        <v>0.85774481296539307</v>
      </c>
      <c r="DJ3520">
        <v>0.9211801290512085</v>
      </c>
      <c r="DK3520">
        <v>0.87290704250335693</v>
      </c>
      <c r="DL3520">
        <v>1.0501688718795776</v>
      </c>
      <c r="DM3520">
        <v>1.0396649837493896</v>
      </c>
      <c r="DN3520">
        <v>0.92339080572128296</v>
      </c>
      <c r="DO3520">
        <v>0.94626462459564209</v>
      </c>
      <c r="DP3520">
        <v>0.97921872138977051</v>
      </c>
      <c r="DQ3520">
        <v>1.0026693344116211</v>
      </c>
      <c r="DR3520">
        <v>1.013018012046814</v>
      </c>
      <c r="DS3520">
        <v>12.552848815917969</v>
      </c>
      <c r="DT3520">
        <v>35.251018524169922</v>
      </c>
      <c r="DU3520">
        <v>35.0985107421875</v>
      </c>
      <c r="DV3520">
        <v>35.926971435546875</v>
      </c>
      <c r="DW3520">
        <v>37.062889099121094</v>
      </c>
      <c r="DX3520">
        <v>37.112842559814453</v>
      </c>
      <c r="DY3520">
        <v>12.357295036315918</v>
      </c>
      <c r="DZ3520">
        <v>2.1900908946990967</v>
      </c>
      <c r="EA3520">
        <v>2.2830703258514404</v>
      </c>
      <c r="EB3520">
        <v>2.3690977096557617</v>
      </c>
      <c r="EC3520">
        <v>2.3229999542236328</v>
      </c>
      <c r="ED3520">
        <v>2.2751436233520508</v>
      </c>
      <c r="EE3520">
        <v>2.2839946746826172</v>
      </c>
      <c r="EF3520">
        <v>2.313284158706665</v>
      </c>
      <c r="EG3520">
        <v>2.3553445339202881</v>
      </c>
      <c r="EH3520">
        <v>2.5345854759216309</v>
      </c>
      <c r="EI3520">
        <v>2.5513348579406738</v>
      </c>
      <c r="EJ3520">
        <v>2.8767879009246826</v>
      </c>
      <c r="EK3520">
        <v>2.8339133262634277</v>
      </c>
      <c r="EL3520">
        <v>2.6200826168060303</v>
      </c>
      <c r="EM3520">
        <v>2.6258296966552734</v>
      </c>
      <c r="EN3520">
        <v>2.6969242095947266</v>
      </c>
      <c r="EO3520">
        <v>2.7670392990112305</v>
      </c>
      <c r="EP3520">
        <v>2.7711074352264404</v>
      </c>
      <c r="EQ3520">
        <v>14.513203620910645</v>
      </c>
      <c r="ER3520">
        <v>37.597312927246094</v>
      </c>
      <c r="ES3520">
        <v>37.380413055419922</v>
      </c>
      <c r="ET3520">
        <v>38.35028076171875</v>
      </c>
      <c r="EU3520">
        <v>39.566875457763672</v>
      </c>
      <c r="EV3520">
        <v>39.6131591796875</v>
      </c>
      <c r="EW3520">
        <v>14.452058792114258</v>
      </c>
      <c r="EX3520">
        <v>3.9940059185028076</v>
      </c>
      <c r="EY3520">
        <v>4.1059403419494629</v>
      </c>
      <c r="EZ3520">
        <v>61.960174560546875</v>
      </c>
      <c r="FA3520">
        <v>60.241901397705078</v>
      </c>
      <c r="FB3520">
        <v>58.996311187744141</v>
      </c>
      <c r="FC3520">
        <v>58.191314697265625</v>
      </c>
      <c r="FD3520">
        <v>57.512447357177734</v>
      </c>
      <c r="FE3520">
        <v>56.889774322509766</v>
      </c>
      <c r="FF3520">
        <v>56.542289733886719</v>
      </c>
      <c r="FG3520">
        <v>56.572689056396484</v>
      </c>
      <c r="FH3520">
        <v>57.621517181396484</v>
      </c>
      <c r="FI3520">
        <v>61.403961181640625</v>
      </c>
      <c r="FJ3520">
        <v>65.874221801757812</v>
      </c>
      <c r="FK3520">
        <v>70.246208190917969</v>
      </c>
      <c r="FL3520">
        <v>73.764419555664063</v>
      </c>
      <c r="FM3520">
        <v>75.657005310058594</v>
      </c>
      <c r="FN3520">
        <v>76.613418579101563</v>
      </c>
      <c r="FO3520">
        <v>77.112678527832031</v>
      </c>
      <c r="FP3520">
        <v>77.0906982421875</v>
      </c>
      <c r="FQ3520">
        <v>76.066070556640625</v>
      </c>
      <c r="FR3520">
        <v>74.603271484375</v>
      </c>
      <c r="FS3520">
        <v>72.058967590332031</v>
      </c>
      <c r="FT3520">
        <v>68.882698059082031</v>
      </c>
      <c r="FU3520">
        <v>66.184318542480469</v>
      </c>
      <c r="FV3520">
        <v>63.876693725585938</v>
      </c>
      <c r="FW3520">
        <v>61.668521881103516</v>
      </c>
      <c r="FX3520">
        <v>1131</v>
      </c>
      <c r="FY3520">
        <v>3.749273344874382E-2</v>
      </c>
      <c r="FZ3520">
        <v>1</v>
      </c>
    </row>
    <row r="3521" spans="1:182" x14ac:dyDescent="0.2">
      <c r="A3521" t="s">
        <v>245</v>
      </c>
      <c r="B3521" t="s">
        <v>252</v>
      </c>
      <c r="C3521" t="s">
        <v>217</v>
      </c>
      <c r="D3521" t="s">
        <v>39</v>
      </c>
      <c r="E3521">
        <v>2015</v>
      </c>
      <c r="F3521" t="s">
        <v>230</v>
      </c>
      <c r="G3521" t="s">
        <v>246</v>
      </c>
      <c r="H3521" t="s">
        <v>226</v>
      </c>
      <c r="I3521">
        <v>412.05</v>
      </c>
      <c r="L3521">
        <v>103.6172743237076</v>
      </c>
      <c r="M3521">
        <v>101.2792611632329</v>
      </c>
      <c r="N3521">
        <v>99.269936100821511</v>
      </c>
      <c r="O3521">
        <v>98.905187929917403</v>
      </c>
      <c r="P3521">
        <v>99.149211386091707</v>
      </c>
      <c r="Q3521">
        <v>106.49059529920778</v>
      </c>
      <c r="R3521">
        <v>117.18104116423247</v>
      </c>
      <c r="S3521">
        <v>118.72959132162217</v>
      </c>
      <c r="T3521">
        <v>129.34977541382599</v>
      </c>
      <c r="U3521">
        <v>126.65220801590792</v>
      </c>
      <c r="V3521">
        <v>127.73439737907748</v>
      </c>
      <c r="W3521">
        <v>135.06300712021309</v>
      </c>
      <c r="X3521">
        <v>139.72635721245041</v>
      </c>
      <c r="Y3521">
        <v>141.38665612394618</v>
      </c>
      <c r="Z3521">
        <v>142.43177303715487</v>
      </c>
      <c r="AA3521">
        <v>141.25785244015364</v>
      </c>
      <c r="AB3521">
        <v>137.98570470144941</v>
      </c>
      <c r="AC3521">
        <v>134.40720170057611</v>
      </c>
      <c r="AD3521">
        <v>132.69255193716171</v>
      </c>
      <c r="AE3521">
        <v>133.29770461489676</v>
      </c>
      <c r="AF3521">
        <v>131.18157534654969</v>
      </c>
      <c r="AG3521">
        <v>123.55563866745271</v>
      </c>
      <c r="AH3521">
        <v>119.42356352913833</v>
      </c>
      <c r="AI3521">
        <v>112.95399687628407</v>
      </c>
      <c r="AJ3521">
        <v>-3.097304105758667</v>
      </c>
      <c r="AK3521">
        <v>-3.1134035587310791</v>
      </c>
      <c r="AL3521">
        <v>-3.1412520408630371</v>
      </c>
      <c r="AM3521">
        <v>-3.4913043975830078</v>
      </c>
      <c r="AN3521">
        <v>-3.689164400100708</v>
      </c>
      <c r="AO3521">
        <v>-3.3353111743927002</v>
      </c>
      <c r="AP3521">
        <v>-3.7355875968933105</v>
      </c>
      <c r="AQ3521">
        <v>-4.0254936218261719</v>
      </c>
      <c r="AR3521">
        <v>-4.3231759071350098</v>
      </c>
      <c r="AS3521">
        <v>-4.1740903854370117</v>
      </c>
      <c r="AT3521">
        <v>-3.8539261817932129</v>
      </c>
      <c r="AU3521">
        <v>-3.7271113395690918</v>
      </c>
      <c r="AV3521">
        <v>7.7892208099365234</v>
      </c>
      <c r="AW3521">
        <v>34.793872833251953</v>
      </c>
      <c r="AX3521">
        <v>34.424869537353516</v>
      </c>
      <c r="AY3521">
        <v>33.939189910888672</v>
      </c>
      <c r="AZ3521">
        <v>32.965839385986328</v>
      </c>
      <c r="BA3521">
        <v>32.735275268554687</v>
      </c>
      <c r="BB3521">
        <v>7.8794441223144531</v>
      </c>
      <c r="BC3521">
        <v>-3.5246284008026123</v>
      </c>
      <c r="BD3521">
        <v>-3.6539216041564941</v>
      </c>
      <c r="BE3521">
        <v>-3.4513587951660156</v>
      </c>
      <c r="BF3521">
        <v>-3.3201198577880859</v>
      </c>
      <c r="BG3521">
        <v>-2.8431034088134766</v>
      </c>
      <c r="BH3521">
        <v>-1.3957211971282959</v>
      </c>
      <c r="BI3521">
        <v>-1.4047302007675171</v>
      </c>
      <c r="BJ3521">
        <v>-1.416056752204895</v>
      </c>
      <c r="BK3521">
        <v>-1.5615483522415161</v>
      </c>
      <c r="BL3521">
        <v>-1.7102447748184204</v>
      </c>
      <c r="BM3521">
        <v>-1.4709455966949463</v>
      </c>
      <c r="BN3521">
        <v>-1.6470725536346436</v>
      </c>
      <c r="BO3521">
        <v>-1.8539111614227295</v>
      </c>
      <c r="BP3521">
        <v>-1.9286444187164307</v>
      </c>
      <c r="BQ3521">
        <v>-1.8948771953582764</v>
      </c>
      <c r="BR3521">
        <v>-1.7714275121688843</v>
      </c>
      <c r="BS3521">
        <v>-1.6807715892791748</v>
      </c>
      <c r="BT3521">
        <v>10.055357933044434</v>
      </c>
      <c r="BU3521">
        <v>37.670158386230469</v>
      </c>
      <c r="BV3521">
        <v>37.211250305175781</v>
      </c>
      <c r="BW3521">
        <v>36.665164947509766</v>
      </c>
      <c r="BX3521">
        <v>35.672569274902344</v>
      </c>
      <c r="BY3521">
        <v>35.290687561035156</v>
      </c>
      <c r="BZ3521">
        <v>10.146320343017578</v>
      </c>
      <c r="CA3521">
        <v>-1.402790904045105</v>
      </c>
      <c r="CB3521">
        <v>-1.5313330888748169</v>
      </c>
      <c r="CC3521">
        <v>-1.4334547519683838</v>
      </c>
      <c r="CD3521">
        <v>-1.2479037046432495</v>
      </c>
      <c r="CE3521">
        <v>-0.8335040807723999</v>
      </c>
      <c r="CF3521">
        <v>-0.2172100841999054</v>
      </c>
      <c r="CG3521">
        <v>-0.2213081568479538</v>
      </c>
      <c r="CH3521">
        <v>-0.22119177877902985</v>
      </c>
      <c r="CI3521">
        <v>-0.22500503063201904</v>
      </c>
      <c r="CJ3521">
        <v>-0.33965089917182922</v>
      </c>
      <c r="CK3521">
        <v>-0.17969171702861786</v>
      </c>
      <c r="CL3521">
        <v>-0.20057347416877747</v>
      </c>
      <c r="CM3521">
        <v>-0.34987983107566833</v>
      </c>
      <c r="CN3521">
        <v>-0.27019917964935303</v>
      </c>
      <c r="CO3521">
        <v>-0.31630128622055054</v>
      </c>
      <c r="CP3521">
        <v>-0.32909512519836426</v>
      </c>
      <c r="CQ3521">
        <v>-0.26348289847373962</v>
      </c>
      <c r="CR3521">
        <v>11.624876976013184</v>
      </c>
      <c r="CS3521">
        <v>39.662265777587891</v>
      </c>
      <c r="CT3521">
        <v>39.141086578369141</v>
      </c>
      <c r="CU3521">
        <v>38.553169250488281</v>
      </c>
      <c r="CV3521">
        <v>37.5472412109375</v>
      </c>
      <c r="CW3521">
        <v>37.060558319091797</v>
      </c>
      <c r="CX3521">
        <v>11.716352462768555</v>
      </c>
      <c r="CY3521">
        <v>6.6787250339984894E-2</v>
      </c>
      <c r="CZ3521">
        <v>-6.1234612017869949E-2</v>
      </c>
      <c r="DA3521">
        <v>-3.5860564559698105E-2</v>
      </c>
      <c r="DB3521">
        <v>0.18730680644512177</v>
      </c>
      <c r="DC3521">
        <v>0.55833828449249268</v>
      </c>
      <c r="DD3521">
        <v>0.96130102872848511</v>
      </c>
      <c r="DE3521">
        <v>0.96211385726928711</v>
      </c>
      <c r="DF3521">
        <v>0.97367322444915771</v>
      </c>
      <c r="DG3521">
        <v>1.1115381717681885</v>
      </c>
      <c r="DH3521">
        <v>1.0309429168701172</v>
      </c>
      <c r="DI3521">
        <v>1.1115622520446777</v>
      </c>
      <c r="DJ3521">
        <v>1.2459256649017334</v>
      </c>
      <c r="DK3521">
        <v>1.154151439666748</v>
      </c>
      <c r="DL3521">
        <v>1.3882460594177246</v>
      </c>
      <c r="DM3521">
        <v>1.2622746229171753</v>
      </c>
      <c r="DN3521">
        <v>1.1132372617721558</v>
      </c>
      <c r="DO3521">
        <v>1.1538058519363403</v>
      </c>
      <c r="DP3521">
        <v>13.194396018981934</v>
      </c>
      <c r="DQ3521">
        <v>41.654373168945313</v>
      </c>
      <c r="DR3521">
        <v>41.070926666259766</v>
      </c>
      <c r="DS3521">
        <v>40.441173553466797</v>
      </c>
      <c r="DT3521">
        <v>39.421916961669922</v>
      </c>
      <c r="DU3521">
        <v>38.830429077148437</v>
      </c>
      <c r="DV3521">
        <v>13.286384582519531</v>
      </c>
      <c r="DW3521">
        <v>1.5363653898239136</v>
      </c>
      <c r="DX3521">
        <v>1.4088637828826904</v>
      </c>
      <c r="DY3521">
        <v>1.3617336750030518</v>
      </c>
      <c r="DZ3521">
        <v>1.6225173473358154</v>
      </c>
      <c r="EA3521">
        <v>1.9501806497573853</v>
      </c>
      <c r="EB3521">
        <v>2.662883996963501</v>
      </c>
      <c r="EC3521">
        <v>2.6707873344421387</v>
      </c>
      <c r="ED3521">
        <v>2.6988685131072998</v>
      </c>
      <c r="EE3521">
        <v>3.0412943363189697</v>
      </c>
      <c r="EF3521">
        <v>3.0098626613616943</v>
      </c>
      <c r="EG3521">
        <v>2.9759278297424316</v>
      </c>
      <c r="EH3521">
        <v>3.3344407081604004</v>
      </c>
      <c r="EI3521">
        <v>3.3257339000701904</v>
      </c>
      <c r="EJ3521">
        <v>3.7827775478363037</v>
      </c>
      <c r="EK3521">
        <v>3.5414876937866211</v>
      </c>
      <c r="EL3521">
        <v>3.1957359313964844</v>
      </c>
      <c r="EM3521">
        <v>3.2001457214355469</v>
      </c>
      <c r="EN3521">
        <v>15.460533142089844</v>
      </c>
      <c r="EO3521">
        <v>44.530662536621094</v>
      </c>
      <c r="EP3521">
        <v>43.857307434082031</v>
      </c>
      <c r="EQ3521">
        <v>43.167148590087891</v>
      </c>
      <c r="ER3521">
        <v>42.128646850585938</v>
      </c>
      <c r="ES3521">
        <v>41.385841369628906</v>
      </c>
      <c r="ET3521">
        <v>15.553260803222656</v>
      </c>
      <c r="EU3521">
        <v>3.6582028865814209</v>
      </c>
      <c r="EV3521">
        <v>3.5314524173736572</v>
      </c>
      <c r="EW3521">
        <v>3.3796377182006836</v>
      </c>
      <c r="EX3521">
        <v>3.6947333812713623</v>
      </c>
      <c r="EY3521">
        <v>3.9597799777984619</v>
      </c>
      <c r="EZ3521">
        <v>71.566474914550781</v>
      </c>
      <c r="FA3521">
        <v>69.937324523925781</v>
      </c>
      <c r="FB3521">
        <v>68.381080627441406</v>
      </c>
      <c r="FC3521">
        <v>66.977043151855469</v>
      </c>
      <c r="FD3521">
        <v>66.068283081054687</v>
      </c>
      <c r="FE3521">
        <v>65.204414367675781</v>
      </c>
      <c r="FF3521">
        <v>64.48443603515625</v>
      </c>
      <c r="FG3521">
        <v>64.682243347167969</v>
      </c>
      <c r="FH3521">
        <v>67.714454650878906</v>
      </c>
      <c r="FI3521">
        <v>73.293128967285156</v>
      </c>
      <c r="FJ3521">
        <v>79.007347106933594</v>
      </c>
      <c r="FK3521">
        <v>84.365562438964844</v>
      </c>
      <c r="FL3521">
        <v>87.870613098144531</v>
      </c>
      <c r="FM3521">
        <v>89.620811462402344</v>
      </c>
      <c r="FN3521">
        <v>90.406013488769531</v>
      </c>
      <c r="FO3521">
        <v>90.885574340820313</v>
      </c>
      <c r="FP3521">
        <v>90.693649291992188</v>
      </c>
      <c r="FQ3521">
        <v>89.767044067382813</v>
      </c>
      <c r="FR3521">
        <v>88.343978881835938</v>
      </c>
      <c r="FS3521">
        <v>84.818626403808594</v>
      </c>
      <c r="FT3521">
        <v>80.034492492675781</v>
      </c>
      <c r="FU3521">
        <v>76.249603271484375</v>
      </c>
      <c r="FV3521">
        <v>73.750808715820312</v>
      </c>
      <c r="FW3521">
        <v>71.628067016601563</v>
      </c>
      <c r="FX3521">
        <v>1131</v>
      </c>
      <c r="FY3521">
        <v>3.749273344874382E-2</v>
      </c>
      <c r="FZ3521">
        <v>1</v>
      </c>
    </row>
    <row r="3522" spans="1:182" x14ac:dyDescent="0.2">
      <c r="A3522" t="s">
        <v>245</v>
      </c>
      <c r="B3522" t="s">
        <v>252</v>
      </c>
      <c r="C3522" t="s">
        <v>217</v>
      </c>
      <c r="D3522" t="s">
        <v>39</v>
      </c>
      <c r="E3522">
        <v>2016</v>
      </c>
      <c r="F3522" t="s">
        <v>230</v>
      </c>
      <c r="G3522" t="s">
        <v>246</v>
      </c>
      <c r="H3522" t="s">
        <v>226</v>
      </c>
      <c r="I3522">
        <v>412.05</v>
      </c>
      <c r="L3522">
        <v>103.6172743237076</v>
      </c>
      <c r="M3522">
        <v>101.2792611632329</v>
      </c>
      <c r="N3522">
        <v>99.269936100821511</v>
      </c>
      <c r="O3522">
        <v>98.905187929917403</v>
      </c>
      <c r="P3522">
        <v>99.149211386091707</v>
      </c>
      <c r="Q3522">
        <v>106.49059529920778</v>
      </c>
      <c r="R3522">
        <v>117.18104116423247</v>
      </c>
      <c r="S3522">
        <v>118.72959132162217</v>
      </c>
      <c r="T3522">
        <v>129.34977541382599</v>
      </c>
      <c r="U3522">
        <v>126.65220801590792</v>
      </c>
      <c r="V3522">
        <v>127.73439737907748</v>
      </c>
      <c r="W3522">
        <v>135.06300712021309</v>
      </c>
      <c r="X3522">
        <v>139.72635721245041</v>
      </c>
      <c r="Y3522">
        <v>141.38665612394618</v>
      </c>
      <c r="Z3522">
        <v>142.43177303715487</v>
      </c>
      <c r="AA3522">
        <v>141.25785244015364</v>
      </c>
      <c r="AB3522">
        <v>137.98570470144941</v>
      </c>
      <c r="AC3522">
        <v>134.40720170057611</v>
      </c>
      <c r="AD3522">
        <v>132.69255193716171</v>
      </c>
      <c r="AE3522">
        <v>133.29770461489676</v>
      </c>
      <c r="AF3522">
        <v>131.18157534654969</v>
      </c>
      <c r="AG3522">
        <v>123.55563866745271</v>
      </c>
      <c r="AH3522">
        <v>119.42356352913833</v>
      </c>
      <c r="AI3522">
        <v>112.95399687628407</v>
      </c>
      <c r="AJ3522">
        <v>-3.097304105758667</v>
      </c>
      <c r="AK3522">
        <v>-3.1134035587310791</v>
      </c>
      <c r="AL3522">
        <v>-3.1412520408630371</v>
      </c>
      <c r="AM3522">
        <v>-3.4913043975830078</v>
      </c>
      <c r="AN3522">
        <v>-3.689164400100708</v>
      </c>
      <c r="AO3522">
        <v>-3.3353111743927002</v>
      </c>
      <c r="AP3522">
        <v>-3.7355875968933105</v>
      </c>
      <c r="AQ3522">
        <v>-4.0254936218261719</v>
      </c>
      <c r="AR3522">
        <v>-4.3231759071350098</v>
      </c>
      <c r="AS3522">
        <v>-4.1740903854370117</v>
      </c>
      <c r="AT3522">
        <v>-3.8539261817932129</v>
      </c>
      <c r="AU3522">
        <v>-3.7271113395690918</v>
      </c>
      <c r="AV3522">
        <v>7.7892208099365234</v>
      </c>
      <c r="AW3522">
        <v>34.793872833251953</v>
      </c>
      <c r="AX3522">
        <v>34.424869537353516</v>
      </c>
      <c r="AY3522">
        <v>33.939189910888672</v>
      </c>
      <c r="AZ3522">
        <v>32.965839385986328</v>
      </c>
      <c r="BA3522">
        <v>32.735275268554687</v>
      </c>
      <c r="BB3522">
        <v>7.8794441223144531</v>
      </c>
      <c r="BC3522">
        <v>-3.5246284008026123</v>
      </c>
      <c r="BD3522">
        <v>-3.6539216041564941</v>
      </c>
      <c r="BE3522">
        <v>-3.4513587951660156</v>
      </c>
      <c r="BF3522">
        <v>-3.3201198577880859</v>
      </c>
      <c r="BG3522">
        <v>-2.8431034088134766</v>
      </c>
      <c r="BH3522">
        <v>-1.3957211971282959</v>
      </c>
      <c r="BI3522">
        <v>-1.4047302007675171</v>
      </c>
      <c r="BJ3522">
        <v>-1.416056752204895</v>
      </c>
      <c r="BK3522">
        <v>-1.5615483522415161</v>
      </c>
      <c r="BL3522">
        <v>-1.7102447748184204</v>
      </c>
      <c r="BM3522">
        <v>-1.4709455966949463</v>
      </c>
      <c r="BN3522">
        <v>-1.6470725536346436</v>
      </c>
      <c r="BO3522">
        <v>-1.8539111614227295</v>
      </c>
      <c r="BP3522">
        <v>-1.9286444187164307</v>
      </c>
      <c r="BQ3522">
        <v>-1.8948771953582764</v>
      </c>
      <c r="BR3522">
        <v>-1.7714275121688843</v>
      </c>
      <c r="BS3522">
        <v>-1.6807715892791748</v>
      </c>
      <c r="BT3522">
        <v>10.055357933044434</v>
      </c>
      <c r="BU3522">
        <v>37.670158386230469</v>
      </c>
      <c r="BV3522">
        <v>37.211250305175781</v>
      </c>
      <c r="BW3522">
        <v>36.665164947509766</v>
      </c>
      <c r="BX3522">
        <v>35.672569274902344</v>
      </c>
      <c r="BY3522">
        <v>35.290687561035156</v>
      </c>
      <c r="BZ3522">
        <v>10.146320343017578</v>
      </c>
      <c r="CA3522">
        <v>-1.402790904045105</v>
      </c>
      <c r="CB3522">
        <v>-1.5313330888748169</v>
      </c>
      <c r="CC3522">
        <v>-1.4334547519683838</v>
      </c>
      <c r="CD3522">
        <v>-1.2479037046432495</v>
      </c>
      <c r="CE3522">
        <v>-0.8335040807723999</v>
      </c>
      <c r="CF3522">
        <v>-0.2172100841999054</v>
      </c>
      <c r="CG3522">
        <v>-0.2213081568479538</v>
      </c>
      <c r="CH3522">
        <v>-0.22119177877902985</v>
      </c>
      <c r="CI3522">
        <v>-0.22500503063201904</v>
      </c>
      <c r="CJ3522">
        <v>-0.33965089917182922</v>
      </c>
      <c r="CK3522">
        <v>-0.17969171702861786</v>
      </c>
      <c r="CL3522">
        <v>-0.20057347416877747</v>
      </c>
      <c r="CM3522">
        <v>-0.34987983107566833</v>
      </c>
      <c r="CN3522">
        <v>-0.27019917964935303</v>
      </c>
      <c r="CO3522">
        <v>-0.31630128622055054</v>
      </c>
      <c r="CP3522">
        <v>-0.32909512519836426</v>
      </c>
      <c r="CQ3522">
        <v>-0.26348289847373962</v>
      </c>
      <c r="CR3522">
        <v>11.624876976013184</v>
      </c>
      <c r="CS3522">
        <v>39.662265777587891</v>
      </c>
      <c r="CT3522">
        <v>39.141086578369141</v>
      </c>
      <c r="CU3522">
        <v>38.553169250488281</v>
      </c>
      <c r="CV3522">
        <v>37.5472412109375</v>
      </c>
      <c r="CW3522">
        <v>37.060558319091797</v>
      </c>
      <c r="CX3522">
        <v>11.716352462768555</v>
      </c>
      <c r="CY3522">
        <v>6.6787250339984894E-2</v>
      </c>
      <c r="CZ3522">
        <v>-6.1234612017869949E-2</v>
      </c>
      <c r="DA3522">
        <v>-3.5860564559698105E-2</v>
      </c>
      <c r="DB3522">
        <v>0.18730680644512177</v>
      </c>
      <c r="DC3522">
        <v>0.55833828449249268</v>
      </c>
      <c r="DD3522">
        <v>0.96130102872848511</v>
      </c>
      <c r="DE3522">
        <v>0.96211385726928711</v>
      </c>
      <c r="DF3522">
        <v>0.97367322444915771</v>
      </c>
      <c r="DG3522">
        <v>1.1115381717681885</v>
      </c>
      <c r="DH3522">
        <v>1.0309429168701172</v>
      </c>
      <c r="DI3522">
        <v>1.1115622520446777</v>
      </c>
      <c r="DJ3522">
        <v>1.2459256649017334</v>
      </c>
      <c r="DK3522">
        <v>1.154151439666748</v>
      </c>
      <c r="DL3522">
        <v>1.3882460594177246</v>
      </c>
      <c r="DM3522">
        <v>1.2622746229171753</v>
      </c>
      <c r="DN3522">
        <v>1.1132372617721558</v>
      </c>
      <c r="DO3522">
        <v>1.1538058519363403</v>
      </c>
      <c r="DP3522">
        <v>13.194396018981934</v>
      </c>
      <c r="DQ3522">
        <v>41.654373168945313</v>
      </c>
      <c r="DR3522">
        <v>41.070926666259766</v>
      </c>
      <c r="DS3522">
        <v>40.441173553466797</v>
      </c>
      <c r="DT3522">
        <v>39.421916961669922</v>
      </c>
      <c r="DU3522">
        <v>38.830429077148437</v>
      </c>
      <c r="DV3522">
        <v>13.286384582519531</v>
      </c>
      <c r="DW3522">
        <v>1.5363653898239136</v>
      </c>
      <c r="DX3522">
        <v>1.4088637828826904</v>
      </c>
      <c r="DY3522">
        <v>1.3617336750030518</v>
      </c>
      <c r="DZ3522">
        <v>1.6225173473358154</v>
      </c>
      <c r="EA3522">
        <v>1.9501806497573853</v>
      </c>
      <c r="EB3522">
        <v>2.662883996963501</v>
      </c>
      <c r="EC3522">
        <v>2.6707873344421387</v>
      </c>
      <c r="ED3522">
        <v>2.6988685131072998</v>
      </c>
      <c r="EE3522">
        <v>3.0412943363189697</v>
      </c>
      <c r="EF3522">
        <v>3.0098626613616943</v>
      </c>
      <c r="EG3522">
        <v>2.9759278297424316</v>
      </c>
      <c r="EH3522">
        <v>3.3344407081604004</v>
      </c>
      <c r="EI3522">
        <v>3.3257339000701904</v>
      </c>
      <c r="EJ3522">
        <v>3.7827775478363037</v>
      </c>
      <c r="EK3522">
        <v>3.5414876937866211</v>
      </c>
      <c r="EL3522">
        <v>3.1957359313964844</v>
      </c>
      <c r="EM3522">
        <v>3.2001457214355469</v>
      </c>
      <c r="EN3522">
        <v>15.460533142089844</v>
      </c>
      <c r="EO3522">
        <v>44.530662536621094</v>
      </c>
      <c r="EP3522">
        <v>43.857307434082031</v>
      </c>
      <c r="EQ3522">
        <v>43.167148590087891</v>
      </c>
      <c r="ER3522">
        <v>42.128646850585938</v>
      </c>
      <c r="ES3522">
        <v>41.385841369628906</v>
      </c>
      <c r="ET3522">
        <v>15.553260803222656</v>
      </c>
      <c r="EU3522">
        <v>3.6582028865814209</v>
      </c>
      <c r="EV3522">
        <v>3.5314524173736572</v>
      </c>
      <c r="EW3522">
        <v>3.3796377182006836</v>
      </c>
      <c r="EX3522">
        <v>3.6947333812713623</v>
      </c>
      <c r="EY3522">
        <v>3.9597799777984619</v>
      </c>
      <c r="EZ3522">
        <v>71.566474914550781</v>
      </c>
      <c r="FA3522">
        <v>69.937324523925781</v>
      </c>
      <c r="FB3522">
        <v>68.381080627441406</v>
      </c>
      <c r="FC3522">
        <v>66.977043151855469</v>
      </c>
      <c r="FD3522">
        <v>66.068283081054687</v>
      </c>
      <c r="FE3522">
        <v>65.204414367675781</v>
      </c>
      <c r="FF3522">
        <v>64.48443603515625</v>
      </c>
      <c r="FG3522">
        <v>64.682243347167969</v>
      </c>
      <c r="FH3522">
        <v>67.714454650878906</v>
      </c>
      <c r="FI3522">
        <v>73.293128967285156</v>
      </c>
      <c r="FJ3522">
        <v>79.007347106933594</v>
      </c>
      <c r="FK3522">
        <v>84.365562438964844</v>
      </c>
      <c r="FL3522">
        <v>87.870613098144531</v>
      </c>
      <c r="FM3522">
        <v>89.620811462402344</v>
      </c>
      <c r="FN3522">
        <v>90.406013488769531</v>
      </c>
      <c r="FO3522">
        <v>90.885574340820313</v>
      </c>
      <c r="FP3522">
        <v>90.693649291992188</v>
      </c>
      <c r="FQ3522">
        <v>89.767044067382813</v>
      </c>
      <c r="FR3522">
        <v>88.343978881835938</v>
      </c>
      <c r="FS3522">
        <v>84.818626403808594</v>
      </c>
      <c r="FT3522">
        <v>80.034492492675781</v>
      </c>
      <c r="FU3522">
        <v>76.249603271484375</v>
      </c>
      <c r="FV3522">
        <v>73.750808715820312</v>
      </c>
      <c r="FW3522">
        <v>71.628067016601563</v>
      </c>
      <c r="FX3522">
        <v>1131</v>
      </c>
      <c r="FY3522">
        <v>3.749273344874382E-2</v>
      </c>
      <c r="FZ3522">
        <v>1</v>
      </c>
    </row>
    <row r="3523" spans="1:182" x14ac:dyDescent="0.2">
      <c r="A3523" t="s">
        <v>245</v>
      </c>
      <c r="B3523" t="s">
        <v>252</v>
      </c>
      <c r="C3523" t="s">
        <v>217</v>
      </c>
      <c r="D3523" t="s">
        <v>39</v>
      </c>
      <c r="E3523">
        <v>2017</v>
      </c>
      <c r="F3523" t="s">
        <v>230</v>
      </c>
      <c r="G3523" t="s">
        <v>246</v>
      </c>
      <c r="H3523" t="s">
        <v>226</v>
      </c>
      <c r="I3523">
        <v>412.05</v>
      </c>
      <c r="L3523">
        <v>103.6172743237076</v>
      </c>
      <c r="M3523">
        <v>101.2792611632329</v>
      </c>
      <c r="N3523">
        <v>99.269936100821511</v>
      </c>
      <c r="O3523">
        <v>98.905187929917403</v>
      </c>
      <c r="P3523">
        <v>99.149211386091707</v>
      </c>
      <c r="Q3523">
        <v>106.49059529920778</v>
      </c>
      <c r="R3523">
        <v>117.18104116423247</v>
      </c>
      <c r="S3523">
        <v>118.72959132162217</v>
      </c>
      <c r="T3523">
        <v>129.34977541382599</v>
      </c>
      <c r="U3523">
        <v>126.65220801590792</v>
      </c>
      <c r="V3523">
        <v>127.73439737907748</v>
      </c>
      <c r="W3523">
        <v>135.06300712021309</v>
      </c>
      <c r="X3523">
        <v>139.72635721245041</v>
      </c>
      <c r="Y3523">
        <v>141.38665612394618</v>
      </c>
      <c r="Z3523">
        <v>142.43177303715487</v>
      </c>
      <c r="AA3523">
        <v>141.25785244015364</v>
      </c>
      <c r="AB3523">
        <v>137.98570470144941</v>
      </c>
      <c r="AC3523">
        <v>134.40720170057611</v>
      </c>
      <c r="AD3523">
        <v>132.69255193716171</v>
      </c>
      <c r="AE3523">
        <v>133.29770461489676</v>
      </c>
      <c r="AF3523">
        <v>131.18157534654969</v>
      </c>
      <c r="AG3523">
        <v>123.55563866745271</v>
      </c>
      <c r="AH3523">
        <v>119.42356352913833</v>
      </c>
      <c r="AI3523">
        <v>112.95399687628407</v>
      </c>
      <c r="AJ3523">
        <v>-3.097304105758667</v>
      </c>
      <c r="AK3523">
        <v>-3.1134035587310791</v>
      </c>
      <c r="AL3523">
        <v>-3.1412520408630371</v>
      </c>
      <c r="AM3523">
        <v>-3.4913043975830078</v>
      </c>
      <c r="AN3523">
        <v>-3.689164400100708</v>
      </c>
      <c r="AO3523">
        <v>-3.3353111743927002</v>
      </c>
      <c r="AP3523">
        <v>-3.7355875968933105</v>
      </c>
      <c r="AQ3523">
        <v>-4.0254936218261719</v>
      </c>
      <c r="AR3523">
        <v>-4.3231759071350098</v>
      </c>
      <c r="AS3523">
        <v>-4.1740903854370117</v>
      </c>
      <c r="AT3523">
        <v>-3.8539261817932129</v>
      </c>
      <c r="AU3523">
        <v>-3.7271113395690918</v>
      </c>
      <c r="AV3523">
        <v>7.7892208099365234</v>
      </c>
      <c r="AW3523">
        <v>34.793872833251953</v>
      </c>
      <c r="AX3523">
        <v>34.424869537353516</v>
      </c>
      <c r="AY3523">
        <v>33.939189910888672</v>
      </c>
      <c r="AZ3523">
        <v>32.965839385986328</v>
      </c>
      <c r="BA3523">
        <v>32.735275268554687</v>
      </c>
      <c r="BB3523">
        <v>7.8794441223144531</v>
      </c>
      <c r="BC3523">
        <v>-3.5246284008026123</v>
      </c>
      <c r="BD3523">
        <v>-3.6539216041564941</v>
      </c>
      <c r="BE3523">
        <v>-3.4513587951660156</v>
      </c>
      <c r="BF3523">
        <v>-3.3201198577880859</v>
      </c>
      <c r="BG3523">
        <v>-2.8431034088134766</v>
      </c>
      <c r="BH3523">
        <v>-1.3957211971282959</v>
      </c>
      <c r="BI3523">
        <v>-1.4047302007675171</v>
      </c>
      <c r="BJ3523">
        <v>-1.416056752204895</v>
      </c>
      <c r="BK3523">
        <v>-1.5615483522415161</v>
      </c>
      <c r="BL3523">
        <v>-1.7102447748184204</v>
      </c>
      <c r="BM3523">
        <v>-1.4709455966949463</v>
      </c>
      <c r="BN3523">
        <v>-1.6470725536346436</v>
      </c>
      <c r="BO3523">
        <v>-1.8539111614227295</v>
      </c>
      <c r="BP3523">
        <v>-1.9286444187164307</v>
      </c>
      <c r="BQ3523">
        <v>-1.8948771953582764</v>
      </c>
      <c r="BR3523">
        <v>-1.7714275121688843</v>
      </c>
      <c r="BS3523">
        <v>-1.6807715892791748</v>
      </c>
      <c r="BT3523">
        <v>10.055357933044434</v>
      </c>
      <c r="BU3523">
        <v>37.670158386230469</v>
      </c>
      <c r="BV3523">
        <v>37.211250305175781</v>
      </c>
      <c r="BW3523">
        <v>36.665164947509766</v>
      </c>
      <c r="BX3523">
        <v>35.672569274902344</v>
      </c>
      <c r="BY3523">
        <v>35.290687561035156</v>
      </c>
      <c r="BZ3523">
        <v>10.146320343017578</v>
      </c>
      <c r="CA3523">
        <v>-1.402790904045105</v>
      </c>
      <c r="CB3523">
        <v>-1.5313330888748169</v>
      </c>
      <c r="CC3523">
        <v>-1.4334547519683838</v>
      </c>
      <c r="CD3523">
        <v>-1.2479037046432495</v>
      </c>
      <c r="CE3523">
        <v>-0.8335040807723999</v>
      </c>
      <c r="CF3523">
        <v>-0.2172100841999054</v>
      </c>
      <c r="CG3523">
        <v>-0.2213081568479538</v>
      </c>
      <c r="CH3523">
        <v>-0.22119177877902985</v>
      </c>
      <c r="CI3523">
        <v>-0.22500503063201904</v>
      </c>
      <c r="CJ3523">
        <v>-0.33965089917182922</v>
      </c>
      <c r="CK3523">
        <v>-0.17969171702861786</v>
      </c>
      <c r="CL3523">
        <v>-0.20057347416877747</v>
      </c>
      <c r="CM3523">
        <v>-0.34987983107566833</v>
      </c>
      <c r="CN3523">
        <v>-0.27019917964935303</v>
      </c>
      <c r="CO3523">
        <v>-0.31630128622055054</v>
      </c>
      <c r="CP3523">
        <v>-0.32909512519836426</v>
      </c>
      <c r="CQ3523">
        <v>-0.26348289847373962</v>
      </c>
      <c r="CR3523">
        <v>11.624876976013184</v>
      </c>
      <c r="CS3523">
        <v>39.662265777587891</v>
      </c>
      <c r="CT3523">
        <v>39.141086578369141</v>
      </c>
      <c r="CU3523">
        <v>38.553169250488281</v>
      </c>
      <c r="CV3523">
        <v>37.5472412109375</v>
      </c>
      <c r="CW3523">
        <v>37.060558319091797</v>
      </c>
      <c r="CX3523">
        <v>11.716352462768555</v>
      </c>
      <c r="CY3523">
        <v>6.6787250339984894E-2</v>
      </c>
      <c r="CZ3523">
        <v>-6.1234612017869949E-2</v>
      </c>
      <c r="DA3523">
        <v>-3.5860564559698105E-2</v>
      </c>
      <c r="DB3523">
        <v>0.18730680644512177</v>
      </c>
      <c r="DC3523">
        <v>0.55833828449249268</v>
      </c>
      <c r="DD3523">
        <v>0.96130102872848511</v>
      </c>
      <c r="DE3523">
        <v>0.96211385726928711</v>
      </c>
      <c r="DF3523">
        <v>0.97367322444915771</v>
      </c>
      <c r="DG3523">
        <v>1.1115381717681885</v>
      </c>
      <c r="DH3523">
        <v>1.0309429168701172</v>
      </c>
      <c r="DI3523">
        <v>1.1115622520446777</v>
      </c>
      <c r="DJ3523">
        <v>1.2459256649017334</v>
      </c>
      <c r="DK3523">
        <v>1.154151439666748</v>
      </c>
      <c r="DL3523">
        <v>1.3882460594177246</v>
      </c>
      <c r="DM3523">
        <v>1.2622746229171753</v>
      </c>
      <c r="DN3523">
        <v>1.1132372617721558</v>
      </c>
      <c r="DO3523">
        <v>1.1538058519363403</v>
      </c>
      <c r="DP3523">
        <v>13.194396018981934</v>
      </c>
      <c r="DQ3523">
        <v>41.654373168945313</v>
      </c>
      <c r="DR3523">
        <v>41.070926666259766</v>
      </c>
      <c r="DS3523">
        <v>40.441173553466797</v>
      </c>
      <c r="DT3523">
        <v>39.421916961669922</v>
      </c>
      <c r="DU3523">
        <v>38.830429077148437</v>
      </c>
      <c r="DV3523">
        <v>13.286384582519531</v>
      </c>
      <c r="DW3523">
        <v>1.5363653898239136</v>
      </c>
      <c r="DX3523">
        <v>1.4088637828826904</v>
      </c>
      <c r="DY3523">
        <v>1.3617336750030518</v>
      </c>
      <c r="DZ3523">
        <v>1.6225173473358154</v>
      </c>
      <c r="EA3523">
        <v>1.9501806497573853</v>
      </c>
      <c r="EB3523">
        <v>2.662883996963501</v>
      </c>
      <c r="EC3523">
        <v>2.6707873344421387</v>
      </c>
      <c r="ED3523">
        <v>2.6988685131072998</v>
      </c>
      <c r="EE3523">
        <v>3.0412943363189697</v>
      </c>
      <c r="EF3523">
        <v>3.0098626613616943</v>
      </c>
      <c r="EG3523">
        <v>2.9759278297424316</v>
      </c>
      <c r="EH3523">
        <v>3.3344407081604004</v>
      </c>
      <c r="EI3523">
        <v>3.3257339000701904</v>
      </c>
      <c r="EJ3523">
        <v>3.7827775478363037</v>
      </c>
      <c r="EK3523">
        <v>3.5414876937866211</v>
      </c>
      <c r="EL3523">
        <v>3.1957359313964844</v>
      </c>
      <c r="EM3523">
        <v>3.2001457214355469</v>
      </c>
      <c r="EN3523">
        <v>15.460533142089844</v>
      </c>
      <c r="EO3523">
        <v>44.530662536621094</v>
      </c>
      <c r="EP3523">
        <v>43.857307434082031</v>
      </c>
      <c r="EQ3523">
        <v>43.167148590087891</v>
      </c>
      <c r="ER3523">
        <v>42.128646850585938</v>
      </c>
      <c r="ES3523">
        <v>41.385841369628906</v>
      </c>
      <c r="ET3523">
        <v>15.553260803222656</v>
      </c>
      <c r="EU3523">
        <v>3.6582028865814209</v>
      </c>
      <c r="EV3523">
        <v>3.5314524173736572</v>
      </c>
      <c r="EW3523">
        <v>3.3796377182006836</v>
      </c>
      <c r="EX3523">
        <v>3.6947333812713623</v>
      </c>
      <c r="EY3523">
        <v>3.9597799777984619</v>
      </c>
      <c r="EZ3523">
        <v>71.566474914550781</v>
      </c>
      <c r="FA3523">
        <v>69.937324523925781</v>
      </c>
      <c r="FB3523">
        <v>68.381080627441406</v>
      </c>
      <c r="FC3523">
        <v>66.977043151855469</v>
      </c>
      <c r="FD3523">
        <v>66.068283081054687</v>
      </c>
      <c r="FE3523">
        <v>65.204414367675781</v>
      </c>
      <c r="FF3523">
        <v>64.48443603515625</v>
      </c>
      <c r="FG3523">
        <v>64.682243347167969</v>
      </c>
      <c r="FH3523">
        <v>67.714454650878906</v>
      </c>
      <c r="FI3523">
        <v>73.293128967285156</v>
      </c>
      <c r="FJ3523">
        <v>79.007347106933594</v>
      </c>
      <c r="FK3523">
        <v>84.365562438964844</v>
      </c>
      <c r="FL3523">
        <v>87.870613098144531</v>
      </c>
      <c r="FM3523">
        <v>89.620811462402344</v>
      </c>
      <c r="FN3523">
        <v>90.406013488769531</v>
      </c>
      <c r="FO3523">
        <v>90.885574340820313</v>
      </c>
      <c r="FP3523">
        <v>90.693649291992188</v>
      </c>
      <c r="FQ3523">
        <v>89.767044067382813</v>
      </c>
      <c r="FR3523">
        <v>88.343978881835938</v>
      </c>
      <c r="FS3523">
        <v>84.818626403808594</v>
      </c>
      <c r="FT3523">
        <v>80.034492492675781</v>
      </c>
      <c r="FU3523">
        <v>76.249603271484375</v>
      </c>
      <c r="FV3523">
        <v>73.750808715820312</v>
      </c>
      <c r="FW3523">
        <v>71.628067016601563</v>
      </c>
      <c r="FX3523">
        <v>1131</v>
      </c>
      <c r="FY3523">
        <v>3.749273344874382E-2</v>
      </c>
      <c r="FZ3523">
        <v>1</v>
      </c>
    </row>
    <row r="3524" spans="1:182" x14ac:dyDescent="0.2">
      <c r="A3524" t="s">
        <v>245</v>
      </c>
      <c r="B3524" t="s">
        <v>252</v>
      </c>
      <c r="C3524" t="s">
        <v>217</v>
      </c>
      <c r="D3524" t="s">
        <v>40</v>
      </c>
      <c r="E3524">
        <v>2015</v>
      </c>
      <c r="F3524" t="s">
        <v>230</v>
      </c>
      <c r="G3524" t="s">
        <v>246</v>
      </c>
      <c r="H3524" t="s">
        <v>226</v>
      </c>
      <c r="I3524">
        <v>751.67</v>
      </c>
      <c r="L3524">
        <v>198.38726828952511</v>
      </c>
      <c r="M3524">
        <v>193.46054026578236</v>
      </c>
      <c r="N3524">
        <v>189.5267889394998</v>
      </c>
      <c r="O3524">
        <v>188.68436026148814</v>
      </c>
      <c r="P3524">
        <v>193.12694968794722</v>
      </c>
      <c r="Q3524">
        <v>201.91937795412812</v>
      </c>
      <c r="R3524">
        <v>214.03717481968755</v>
      </c>
      <c r="S3524">
        <v>219.8226242816952</v>
      </c>
      <c r="T3524">
        <v>226.9042604032592</v>
      </c>
      <c r="U3524">
        <v>235.14207889245554</v>
      </c>
      <c r="V3524">
        <v>244.61980143717579</v>
      </c>
      <c r="W3524">
        <v>247.48247936159146</v>
      </c>
      <c r="X3524">
        <v>247.07602284273861</v>
      </c>
      <c r="Y3524">
        <v>249.15091838388173</v>
      </c>
      <c r="Z3524">
        <v>250.3619170214655</v>
      </c>
      <c r="AA3524">
        <v>249.79902736033551</v>
      </c>
      <c r="AB3524">
        <v>248.82999545551544</v>
      </c>
      <c r="AC3524">
        <v>245.42187638234327</v>
      </c>
      <c r="AD3524">
        <v>243.85178061722678</v>
      </c>
      <c r="AE3524">
        <v>246.33105132399271</v>
      </c>
      <c r="AF3524">
        <v>242.63518548890244</v>
      </c>
      <c r="AG3524">
        <v>229.47820587248586</v>
      </c>
      <c r="AH3524">
        <v>215.75632680367312</v>
      </c>
      <c r="AI3524">
        <v>204.88740252142216</v>
      </c>
      <c r="AJ3524">
        <v>-4.021357536315918</v>
      </c>
      <c r="AK3524">
        <v>-3.9590392112731934</v>
      </c>
      <c r="AL3524">
        <v>-3.9013047218322754</v>
      </c>
      <c r="AM3524">
        <v>-3.9057497978210449</v>
      </c>
      <c r="AN3524">
        <v>-3.9544386863708496</v>
      </c>
      <c r="AO3524">
        <v>-4.0555191040039062</v>
      </c>
      <c r="AP3524">
        <v>-4.0798611640930176</v>
      </c>
      <c r="AQ3524">
        <v>-4.0347166061401367</v>
      </c>
      <c r="AR3524">
        <v>-4.1346030235290527</v>
      </c>
      <c r="AS3524">
        <v>-4.2896699905395508</v>
      </c>
      <c r="AT3524">
        <v>-4.4000134468078613</v>
      </c>
      <c r="AU3524">
        <v>-4.3831315040588379</v>
      </c>
      <c r="AV3524">
        <v>18.280584335327148</v>
      </c>
      <c r="AW3524">
        <v>65.944534301757813</v>
      </c>
      <c r="AX3524">
        <v>65.689109802246094</v>
      </c>
      <c r="AY3524">
        <v>64.817550659179687</v>
      </c>
      <c r="AZ3524">
        <v>64.55230712890625</v>
      </c>
      <c r="BA3524">
        <v>64.734962463378906</v>
      </c>
      <c r="BB3524">
        <v>18.598535537719727</v>
      </c>
      <c r="BC3524">
        <v>-2.7695374488830566</v>
      </c>
      <c r="BD3524">
        <v>-2.8212487697601318</v>
      </c>
      <c r="BE3524">
        <v>-2.6748456954956055</v>
      </c>
      <c r="BF3524">
        <v>-2.7568280696868896</v>
      </c>
      <c r="BG3524">
        <v>-3.1301095485687256</v>
      </c>
      <c r="BH3524">
        <v>-1.8378783464431763</v>
      </c>
      <c r="BI3524">
        <v>-1.8078172206878662</v>
      </c>
      <c r="BJ3524">
        <v>-1.7904982566833496</v>
      </c>
      <c r="BK3524">
        <v>-1.8089973926544189</v>
      </c>
      <c r="BL3524">
        <v>-1.855271577835083</v>
      </c>
      <c r="BM3524">
        <v>-1.9300938844680786</v>
      </c>
      <c r="BN3524">
        <v>-1.9597442150115967</v>
      </c>
      <c r="BO3524">
        <v>-1.8959178924560547</v>
      </c>
      <c r="BP3524">
        <v>-1.9251750707626343</v>
      </c>
      <c r="BQ3524">
        <v>-1.9894269704818726</v>
      </c>
      <c r="BR3524">
        <v>-2.0255818367004395</v>
      </c>
      <c r="BS3524">
        <v>-2.0357935428619385</v>
      </c>
      <c r="BT3524">
        <v>21.118314743041992</v>
      </c>
      <c r="BU3524">
        <v>69.333793640136719</v>
      </c>
      <c r="BV3524">
        <v>69.067497253417969</v>
      </c>
      <c r="BW3524">
        <v>68.230598449707031</v>
      </c>
      <c r="BX3524">
        <v>68.007492065429687</v>
      </c>
      <c r="BY3524">
        <v>68.198135375976562</v>
      </c>
      <c r="BZ3524">
        <v>21.551462173461914</v>
      </c>
      <c r="CA3524">
        <v>-7.1888873353600502E-3</v>
      </c>
      <c r="CB3524">
        <v>-7.1157284080982208E-2</v>
      </c>
      <c r="CC3524">
        <v>-1.3216058723628521E-2</v>
      </c>
      <c r="CD3524">
        <v>-0.18515361845493317</v>
      </c>
      <c r="CE3524">
        <v>-0.57000589370727539</v>
      </c>
      <c r="CF3524">
        <v>-0.32560724020004272</v>
      </c>
      <c r="CG3524">
        <v>-0.31788742542266846</v>
      </c>
      <c r="CH3524">
        <v>-0.32856026291847229</v>
      </c>
      <c r="CI3524">
        <v>-0.35679301619529724</v>
      </c>
      <c r="CJ3524">
        <v>-0.40139490365982056</v>
      </c>
      <c r="CK3524">
        <v>-0.45803087949752808</v>
      </c>
      <c r="CL3524">
        <v>-0.49135774374008179</v>
      </c>
      <c r="CM3524">
        <v>-0.414592444896698</v>
      </c>
      <c r="CN3524">
        <v>-0.39493203163146973</v>
      </c>
      <c r="CO3524">
        <v>-0.39628559350967407</v>
      </c>
      <c r="CP3524">
        <v>-0.38105753064155579</v>
      </c>
      <c r="CQ3524">
        <v>-0.41003447771072388</v>
      </c>
      <c r="CR3524">
        <v>23.083719253540039</v>
      </c>
      <c r="CS3524">
        <v>71.681182861328125</v>
      </c>
      <c r="CT3524">
        <v>71.407363891601563</v>
      </c>
      <c r="CU3524">
        <v>70.594459533691406</v>
      </c>
      <c r="CV3524">
        <v>70.400550842285156</v>
      </c>
      <c r="CW3524">
        <v>70.596710205078125</v>
      </c>
      <c r="CX3524">
        <v>23.596651077270508</v>
      </c>
      <c r="CY3524">
        <v>1.9060053825378418</v>
      </c>
      <c r="CZ3524">
        <v>1.8335477113723755</v>
      </c>
      <c r="DA3524">
        <v>1.8302205801010132</v>
      </c>
      <c r="DB3524">
        <v>1.5959802865982056</v>
      </c>
      <c r="DC3524">
        <v>1.2031141519546509</v>
      </c>
      <c r="DD3524">
        <v>1.1866638660430908</v>
      </c>
      <c r="DE3524">
        <v>1.1720423698425293</v>
      </c>
      <c r="DF3524">
        <v>1.1333777904510498</v>
      </c>
      <c r="DG3524">
        <v>1.0954113006591797</v>
      </c>
      <c r="DH3524">
        <v>1.0524817705154419</v>
      </c>
      <c r="DI3524">
        <v>1.0140321254730225</v>
      </c>
      <c r="DJ3524">
        <v>0.97702866792678833</v>
      </c>
      <c r="DK3524">
        <v>1.0667330026626587</v>
      </c>
      <c r="DL3524">
        <v>1.1353110074996948</v>
      </c>
      <c r="DM3524">
        <v>1.1968556642532349</v>
      </c>
      <c r="DN3524">
        <v>1.2634667158126831</v>
      </c>
      <c r="DO3524">
        <v>1.2157245874404907</v>
      </c>
      <c r="DP3524">
        <v>25.049123764038086</v>
      </c>
      <c r="DQ3524">
        <v>74.028572082519531</v>
      </c>
      <c r="DR3524">
        <v>73.747230529785156</v>
      </c>
      <c r="DS3524">
        <v>72.958328247070313</v>
      </c>
      <c r="DT3524">
        <v>72.793601989746094</v>
      </c>
      <c r="DU3524">
        <v>72.995292663574219</v>
      </c>
      <c r="DV3524">
        <v>25.641839981079102</v>
      </c>
      <c r="DW3524">
        <v>3.8191995620727539</v>
      </c>
      <c r="DX3524">
        <v>3.7382528781890869</v>
      </c>
      <c r="DY3524">
        <v>3.6736571788787842</v>
      </c>
      <c r="DZ3524">
        <v>3.3771142959594727</v>
      </c>
      <c r="EA3524">
        <v>2.9762341976165771</v>
      </c>
      <c r="EB3524">
        <v>3.3701431751251221</v>
      </c>
      <c r="EC3524">
        <v>3.3232643604278564</v>
      </c>
      <c r="ED3524">
        <v>3.2441840171813965</v>
      </c>
      <c r="EE3524">
        <v>3.1921637058258057</v>
      </c>
      <c r="EF3524">
        <v>3.1516487598419189</v>
      </c>
      <c r="EG3524">
        <v>3.1394572257995605</v>
      </c>
      <c r="EH3524">
        <v>3.0971455574035645</v>
      </c>
      <c r="EI3524">
        <v>3.2055315971374512</v>
      </c>
      <c r="EJ3524">
        <v>3.3447389602661133</v>
      </c>
      <c r="EK3524">
        <v>3.4970986843109131</v>
      </c>
      <c r="EL3524">
        <v>3.6378984451293945</v>
      </c>
      <c r="EM3524">
        <v>3.5630624294281006</v>
      </c>
      <c r="EN3524">
        <v>27.886856079101563</v>
      </c>
      <c r="EO3524">
        <v>77.417831420898438</v>
      </c>
      <c r="EP3524">
        <v>77.125625610351563</v>
      </c>
      <c r="EQ3524">
        <v>76.371368408203125</v>
      </c>
      <c r="ER3524">
        <v>76.248794555664063</v>
      </c>
      <c r="ES3524">
        <v>76.458465576171875</v>
      </c>
      <c r="ET3524">
        <v>28.594768524169922</v>
      </c>
      <c r="EU3524">
        <v>6.5815482139587402</v>
      </c>
      <c r="EV3524">
        <v>6.4883441925048828</v>
      </c>
      <c r="EW3524">
        <v>6.3352870941162109</v>
      </c>
      <c r="EX3524">
        <v>5.9487886428833008</v>
      </c>
      <c r="EY3524">
        <v>5.5363378524780273</v>
      </c>
      <c r="EZ3524">
        <v>75.056144714355469</v>
      </c>
      <c r="FA3524">
        <v>73.422966003417969</v>
      </c>
      <c r="FB3524">
        <v>72.005241394042969</v>
      </c>
      <c r="FC3524">
        <v>71.232147216796875</v>
      </c>
      <c r="FD3524">
        <v>70.456207275390625</v>
      </c>
      <c r="FE3524">
        <v>69.420944213867187</v>
      </c>
      <c r="FF3524">
        <v>69.076606750488281</v>
      </c>
      <c r="FG3524">
        <v>69.415351867675781</v>
      </c>
      <c r="FH3524">
        <v>72.820632934570313</v>
      </c>
      <c r="FI3524">
        <v>78.2967529296875</v>
      </c>
      <c r="FJ3524">
        <v>83.183708190917969</v>
      </c>
      <c r="FK3524">
        <v>86.801490783691406</v>
      </c>
      <c r="FL3524">
        <v>89.336257934570313</v>
      </c>
      <c r="FM3524">
        <v>91.233482360839844</v>
      </c>
      <c r="FN3524">
        <v>92.49188232421875</v>
      </c>
      <c r="FO3524">
        <v>92.839729309082031</v>
      </c>
      <c r="FP3524">
        <v>92.498832702636719</v>
      </c>
      <c r="FQ3524">
        <v>91.359947204589844</v>
      </c>
      <c r="FR3524">
        <v>90.070602416992188</v>
      </c>
      <c r="FS3524">
        <v>87.558578491210937</v>
      </c>
      <c r="FT3524">
        <v>83.734199523925781</v>
      </c>
      <c r="FU3524">
        <v>79.810836791992188</v>
      </c>
      <c r="FV3524">
        <v>77.530815124511719</v>
      </c>
      <c r="FW3524">
        <v>75.358177185058594</v>
      </c>
      <c r="FX3524">
        <v>1131</v>
      </c>
      <c r="FY3524">
        <v>3.749273344874382E-2</v>
      </c>
      <c r="FZ3524">
        <v>1</v>
      </c>
    </row>
    <row r="3525" spans="1:182" x14ac:dyDescent="0.2">
      <c r="A3525" t="s">
        <v>245</v>
      </c>
      <c r="B3525" t="s">
        <v>252</v>
      </c>
      <c r="C3525" t="s">
        <v>217</v>
      </c>
      <c r="D3525" t="s">
        <v>40</v>
      </c>
      <c r="E3525">
        <v>2016</v>
      </c>
      <c r="F3525" t="s">
        <v>230</v>
      </c>
      <c r="G3525" t="s">
        <v>246</v>
      </c>
      <c r="H3525" t="s">
        <v>226</v>
      </c>
      <c r="I3525">
        <v>751.67</v>
      </c>
      <c r="L3525">
        <v>198.38726828952511</v>
      </c>
      <c r="M3525">
        <v>193.46054026578236</v>
      </c>
      <c r="N3525">
        <v>189.5267889394998</v>
      </c>
      <c r="O3525">
        <v>188.68436026148814</v>
      </c>
      <c r="P3525">
        <v>193.12694968794722</v>
      </c>
      <c r="Q3525">
        <v>201.91937795412812</v>
      </c>
      <c r="R3525">
        <v>214.03717481968755</v>
      </c>
      <c r="S3525">
        <v>219.8226242816952</v>
      </c>
      <c r="T3525">
        <v>226.9042604032592</v>
      </c>
      <c r="U3525">
        <v>235.14207889245554</v>
      </c>
      <c r="V3525">
        <v>244.61980143717579</v>
      </c>
      <c r="W3525">
        <v>247.48247936159146</v>
      </c>
      <c r="X3525">
        <v>247.07602284273861</v>
      </c>
      <c r="Y3525">
        <v>249.15091838388173</v>
      </c>
      <c r="Z3525">
        <v>250.3619170214655</v>
      </c>
      <c r="AA3525">
        <v>249.79902736033551</v>
      </c>
      <c r="AB3525">
        <v>248.82999545551544</v>
      </c>
      <c r="AC3525">
        <v>245.42187638234327</v>
      </c>
      <c r="AD3525">
        <v>243.85178061722678</v>
      </c>
      <c r="AE3525">
        <v>246.33105132399271</v>
      </c>
      <c r="AF3525">
        <v>242.63518548890244</v>
      </c>
      <c r="AG3525">
        <v>229.47820587248586</v>
      </c>
      <c r="AH3525">
        <v>215.75632680367312</v>
      </c>
      <c r="AI3525">
        <v>204.88740252142216</v>
      </c>
      <c r="AJ3525">
        <v>-4.021357536315918</v>
      </c>
      <c r="AK3525">
        <v>-3.9590392112731934</v>
      </c>
      <c r="AL3525">
        <v>-3.9013047218322754</v>
      </c>
      <c r="AM3525">
        <v>-3.9057497978210449</v>
      </c>
      <c r="AN3525">
        <v>-3.9544386863708496</v>
      </c>
      <c r="AO3525">
        <v>-4.0555191040039062</v>
      </c>
      <c r="AP3525">
        <v>-4.0798611640930176</v>
      </c>
      <c r="AQ3525">
        <v>-4.0347166061401367</v>
      </c>
      <c r="AR3525">
        <v>-4.1346030235290527</v>
      </c>
      <c r="AS3525">
        <v>-4.2896699905395508</v>
      </c>
      <c r="AT3525">
        <v>-4.4000134468078613</v>
      </c>
      <c r="AU3525">
        <v>-4.3831315040588379</v>
      </c>
      <c r="AV3525">
        <v>18.280584335327148</v>
      </c>
      <c r="AW3525">
        <v>65.944534301757813</v>
      </c>
      <c r="AX3525">
        <v>65.689109802246094</v>
      </c>
      <c r="AY3525">
        <v>64.817550659179687</v>
      </c>
      <c r="AZ3525">
        <v>64.55230712890625</v>
      </c>
      <c r="BA3525">
        <v>64.734962463378906</v>
      </c>
      <c r="BB3525">
        <v>18.598535537719727</v>
      </c>
      <c r="BC3525">
        <v>-2.7695374488830566</v>
      </c>
      <c r="BD3525">
        <v>-2.8212487697601318</v>
      </c>
      <c r="BE3525">
        <v>-2.6748456954956055</v>
      </c>
      <c r="BF3525">
        <v>-2.7568280696868896</v>
      </c>
      <c r="BG3525">
        <v>-3.1301095485687256</v>
      </c>
      <c r="BH3525">
        <v>-1.8378783464431763</v>
      </c>
      <c r="BI3525">
        <v>-1.8078172206878662</v>
      </c>
      <c r="BJ3525">
        <v>-1.7904982566833496</v>
      </c>
      <c r="BK3525">
        <v>-1.8089973926544189</v>
      </c>
      <c r="BL3525">
        <v>-1.855271577835083</v>
      </c>
      <c r="BM3525">
        <v>-1.9300938844680786</v>
      </c>
      <c r="BN3525">
        <v>-1.9597442150115967</v>
      </c>
      <c r="BO3525">
        <v>-1.8959178924560547</v>
      </c>
      <c r="BP3525">
        <v>-1.9251750707626343</v>
      </c>
      <c r="BQ3525">
        <v>-1.9894269704818726</v>
      </c>
      <c r="BR3525">
        <v>-2.0255818367004395</v>
      </c>
      <c r="BS3525">
        <v>-2.0357935428619385</v>
      </c>
      <c r="BT3525">
        <v>21.118314743041992</v>
      </c>
      <c r="BU3525">
        <v>69.333793640136719</v>
      </c>
      <c r="BV3525">
        <v>69.067497253417969</v>
      </c>
      <c r="BW3525">
        <v>68.230598449707031</v>
      </c>
      <c r="BX3525">
        <v>68.007492065429687</v>
      </c>
      <c r="BY3525">
        <v>68.198135375976562</v>
      </c>
      <c r="BZ3525">
        <v>21.551462173461914</v>
      </c>
      <c r="CA3525">
        <v>-7.1888873353600502E-3</v>
      </c>
      <c r="CB3525">
        <v>-7.1157284080982208E-2</v>
      </c>
      <c r="CC3525">
        <v>-1.3216058723628521E-2</v>
      </c>
      <c r="CD3525">
        <v>-0.18515361845493317</v>
      </c>
      <c r="CE3525">
        <v>-0.57000589370727539</v>
      </c>
      <c r="CF3525">
        <v>-0.32560724020004272</v>
      </c>
      <c r="CG3525">
        <v>-0.31788742542266846</v>
      </c>
      <c r="CH3525">
        <v>-0.32856026291847229</v>
      </c>
      <c r="CI3525">
        <v>-0.35679301619529724</v>
      </c>
      <c r="CJ3525">
        <v>-0.40139490365982056</v>
      </c>
      <c r="CK3525">
        <v>-0.45803087949752808</v>
      </c>
      <c r="CL3525">
        <v>-0.49135774374008179</v>
      </c>
      <c r="CM3525">
        <v>-0.414592444896698</v>
      </c>
      <c r="CN3525">
        <v>-0.39493203163146973</v>
      </c>
      <c r="CO3525">
        <v>-0.39628559350967407</v>
      </c>
      <c r="CP3525">
        <v>-0.38105753064155579</v>
      </c>
      <c r="CQ3525">
        <v>-0.41003447771072388</v>
      </c>
      <c r="CR3525">
        <v>23.083719253540039</v>
      </c>
      <c r="CS3525">
        <v>71.681182861328125</v>
      </c>
      <c r="CT3525">
        <v>71.407363891601563</v>
      </c>
      <c r="CU3525">
        <v>70.594459533691406</v>
      </c>
      <c r="CV3525">
        <v>70.400550842285156</v>
      </c>
      <c r="CW3525">
        <v>70.596710205078125</v>
      </c>
      <c r="CX3525">
        <v>23.596651077270508</v>
      </c>
      <c r="CY3525">
        <v>1.9060053825378418</v>
      </c>
      <c r="CZ3525">
        <v>1.8335477113723755</v>
      </c>
      <c r="DA3525">
        <v>1.8302205801010132</v>
      </c>
      <c r="DB3525">
        <v>1.5959802865982056</v>
      </c>
      <c r="DC3525">
        <v>1.2031141519546509</v>
      </c>
      <c r="DD3525">
        <v>1.1866638660430908</v>
      </c>
      <c r="DE3525">
        <v>1.1720423698425293</v>
      </c>
      <c r="DF3525">
        <v>1.1333777904510498</v>
      </c>
      <c r="DG3525">
        <v>1.0954113006591797</v>
      </c>
      <c r="DH3525">
        <v>1.0524817705154419</v>
      </c>
      <c r="DI3525">
        <v>1.0140321254730225</v>
      </c>
      <c r="DJ3525">
        <v>0.97702866792678833</v>
      </c>
      <c r="DK3525">
        <v>1.0667330026626587</v>
      </c>
      <c r="DL3525">
        <v>1.1353110074996948</v>
      </c>
      <c r="DM3525">
        <v>1.1968556642532349</v>
      </c>
      <c r="DN3525">
        <v>1.2634667158126831</v>
      </c>
      <c r="DO3525">
        <v>1.2157245874404907</v>
      </c>
      <c r="DP3525">
        <v>25.049123764038086</v>
      </c>
      <c r="DQ3525">
        <v>74.028572082519531</v>
      </c>
      <c r="DR3525">
        <v>73.747230529785156</v>
      </c>
      <c r="DS3525">
        <v>72.958328247070313</v>
      </c>
      <c r="DT3525">
        <v>72.793601989746094</v>
      </c>
      <c r="DU3525">
        <v>72.995292663574219</v>
      </c>
      <c r="DV3525">
        <v>25.641839981079102</v>
      </c>
      <c r="DW3525">
        <v>3.8191995620727539</v>
      </c>
      <c r="DX3525">
        <v>3.7382528781890869</v>
      </c>
      <c r="DY3525">
        <v>3.6736571788787842</v>
      </c>
      <c r="DZ3525">
        <v>3.3771142959594727</v>
      </c>
      <c r="EA3525">
        <v>2.9762341976165771</v>
      </c>
      <c r="EB3525">
        <v>3.3701431751251221</v>
      </c>
      <c r="EC3525">
        <v>3.3232643604278564</v>
      </c>
      <c r="ED3525">
        <v>3.2441840171813965</v>
      </c>
      <c r="EE3525">
        <v>3.1921637058258057</v>
      </c>
      <c r="EF3525">
        <v>3.1516487598419189</v>
      </c>
      <c r="EG3525">
        <v>3.1394572257995605</v>
      </c>
      <c r="EH3525">
        <v>3.0971455574035645</v>
      </c>
      <c r="EI3525">
        <v>3.2055315971374512</v>
      </c>
      <c r="EJ3525">
        <v>3.3447389602661133</v>
      </c>
      <c r="EK3525">
        <v>3.4970986843109131</v>
      </c>
      <c r="EL3525">
        <v>3.6378984451293945</v>
      </c>
      <c r="EM3525">
        <v>3.5630624294281006</v>
      </c>
      <c r="EN3525">
        <v>27.886856079101563</v>
      </c>
      <c r="EO3525">
        <v>77.417831420898438</v>
      </c>
      <c r="EP3525">
        <v>77.125625610351563</v>
      </c>
      <c r="EQ3525">
        <v>76.371368408203125</v>
      </c>
      <c r="ER3525">
        <v>76.248794555664063</v>
      </c>
      <c r="ES3525">
        <v>76.458465576171875</v>
      </c>
      <c r="ET3525">
        <v>28.594768524169922</v>
      </c>
      <c r="EU3525">
        <v>6.5815482139587402</v>
      </c>
      <c r="EV3525">
        <v>6.4883441925048828</v>
      </c>
      <c r="EW3525">
        <v>6.3352870941162109</v>
      </c>
      <c r="EX3525">
        <v>5.9487886428833008</v>
      </c>
      <c r="EY3525">
        <v>5.5363378524780273</v>
      </c>
      <c r="EZ3525">
        <v>75.056144714355469</v>
      </c>
      <c r="FA3525">
        <v>73.422966003417969</v>
      </c>
      <c r="FB3525">
        <v>72.005241394042969</v>
      </c>
      <c r="FC3525">
        <v>71.232147216796875</v>
      </c>
      <c r="FD3525">
        <v>70.456207275390625</v>
      </c>
      <c r="FE3525">
        <v>69.420944213867187</v>
      </c>
      <c r="FF3525">
        <v>69.076606750488281</v>
      </c>
      <c r="FG3525">
        <v>69.415351867675781</v>
      </c>
      <c r="FH3525">
        <v>72.820632934570313</v>
      </c>
      <c r="FI3525">
        <v>78.2967529296875</v>
      </c>
      <c r="FJ3525">
        <v>83.183708190917969</v>
      </c>
      <c r="FK3525">
        <v>86.801490783691406</v>
      </c>
      <c r="FL3525">
        <v>89.336257934570313</v>
      </c>
      <c r="FM3525">
        <v>91.233482360839844</v>
      </c>
      <c r="FN3525">
        <v>92.49188232421875</v>
      </c>
      <c r="FO3525">
        <v>92.839729309082031</v>
      </c>
      <c r="FP3525">
        <v>92.498832702636719</v>
      </c>
      <c r="FQ3525">
        <v>91.359947204589844</v>
      </c>
      <c r="FR3525">
        <v>90.070602416992188</v>
      </c>
      <c r="FS3525">
        <v>87.558578491210937</v>
      </c>
      <c r="FT3525">
        <v>83.734199523925781</v>
      </c>
      <c r="FU3525">
        <v>79.810836791992188</v>
      </c>
      <c r="FV3525">
        <v>77.530815124511719</v>
      </c>
      <c r="FW3525">
        <v>75.358177185058594</v>
      </c>
      <c r="FX3525">
        <v>1131</v>
      </c>
      <c r="FY3525">
        <v>3.749273344874382E-2</v>
      </c>
      <c r="FZ3525">
        <v>1</v>
      </c>
    </row>
    <row r="3526" spans="1:182" x14ac:dyDescent="0.2">
      <c r="A3526" t="s">
        <v>245</v>
      </c>
      <c r="B3526" t="s">
        <v>252</v>
      </c>
      <c r="C3526" t="s">
        <v>217</v>
      </c>
      <c r="D3526" t="s">
        <v>40</v>
      </c>
      <c r="E3526">
        <v>2017</v>
      </c>
      <c r="F3526" t="s">
        <v>230</v>
      </c>
      <c r="G3526" t="s">
        <v>246</v>
      </c>
      <c r="H3526" t="s">
        <v>226</v>
      </c>
      <c r="I3526">
        <v>751.67</v>
      </c>
      <c r="L3526">
        <v>198.38726828952511</v>
      </c>
      <c r="M3526">
        <v>193.46054026578236</v>
      </c>
      <c r="N3526">
        <v>189.5267889394998</v>
      </c>
      <c r="O3526">
        <v>188.68436026148814</v>
      </c>
      <c r="P3526">
        <v>193.12694968794722</v>
      </c>
      <c r="Q3526">
        <v>201.91937795412812</v>
      </c>
      <c r="R3526">
        <v>214.03717481968755</v>
      </c>
      <c r="S3526">
        <v>219.8226242816952</v>
      </c>
      <c r="T3526">
        <v>226.9042604032592</v>
      </c>
      <c r="U3526">
        <v>235.14207889245554</v>
      </c>
      <c r="V3526">
        <v>244.61980143717579</v>
      </c>
      <c r="W3526">
        <v>247.48247936159146</v>
      </c>
      <c r="X3526">
        <v>247.07602284273861</v>
      </c>
      <c r="Y3526">
        <v>249.15091838388173</v>
      </c>
      <c r="Z3526">
        <v>250.3619170214655</v>
      </c>
      <c r="AA3526">
        <v>249.79902736033551</v>
      </c>
      <c r="AB3526">
        <v>248.82999545551544</v>
      </c>
      <c r="AC3526">
        <v>245.42187638234327</v>
      </c>
      <c r="AD3526">
        <v>243.85178061722678</v>
      </c>
      <c r="AE3526">
        <v>246.33105132399271</v>
      </c>
      <c r="AF3526">
        <v>242.63518548890244</v>
      </c>
      <c r="AG3526">
        <v>229.47820587248586</v>
      </c>
      <c r="AH3526">
        <v>215.75632680367312</v>
      </c>
      <c r="AI3526">
        <v>204.88740252142216</v>
      </c>
      <c r="AJ3526">
        <v>-4.021357536315918</v>
      </c>
      <c r="AK3526">
        <v>-3.9590392112731934</v>
      </c>
      <c r="AL3526">
        <v>-3.9013047218322754</v>
      </c>
      <c r="AM3526">
        <v>-3.9057497978210449</v>
      </c>
      <c r="AN3526">
        <v>-3.9544386863708496</v>
      </c>
      <c r="AO3526">
        <v>-4.0555191040039062</v>
      </c>
      <c r="AP3526">
        <v>-4.0798611640930176</v>
      </c>
      <c r="AQ3526">
        <v>-4.0347166061401367</v>
      </c>
      <c r="AR3526">
        <v>-4.1346030235290527</v>
      </c>
      <c r="AS3526">
        <v>-4.2896699905395508</v>
      </c>
      <c r="AT3526">
        <v>-4.4000134468078613</v>
      </c>
      <c r="AU3526">
        <v>-4.3831315040588379</v>
      </c>
      <c r="AV3526">
        <v>18.280584335327148</v>
      </c>
      <c r="AW3526">
        <v>65.944534301757813</v>
      </c>
      <c r="AX3526">
        <v>65.689109802246094</v>
      </c>
      <c r="AY3526">
        <v>64.817550659179687</v>
      </c>
      <c r="AZ3526">
        <v>64.55230712890625</v>
      </c>
      <c r="BA3526">
        <v>64.734962463378906</v>
      </c>
      <c r="BB3526">
        <v>18.598535537719727</v>
      </c>
      <c r="BC3526">
        <v>-2.7695374488830566</v>
      </c>
      <c r="BD3526">
        <v>-2.8212487697601318</v>
      </c>
      <c r="BE3526">
        <v>-2.6748456954956055</v>
      </c>
      <c r="BF3526">
        <v>-2.7568280696868896</v>
      </c>
      <c r="BG3526">
        <v>-3.1301095485687256</v>
      </c>
      <c r="BH3526">
        <v>-1.8378783464431763</v>
      </c>
      <c r="BI3526">
        <v>-1.8078172206878662</v>
      </c>
      <c r="BJ3526">
        <v>-1.7904982566833496</v>
      </c>
      <c r="BK3526">
        <v>-1.8089973926544189</v>
      </c>
      <c r="BL3526">
        <v>-1.855271577835083</v>
      </c>
      <c r="BM3526">
        <v>-1.9300938844680786</v>
      </c>
      <c r="BN3526">
        <v>-1.9597442150115967</v>
      </c>
      <c r="BO3526">
        <v>-1.8959178924560547</v>
      </c>
      <c r="BP3526">
        <v>-1.9251750707626343</v>
      </c>
      <c r="BQ3526">
        <v>-1.9894269704818726</v>
      </c>
      <c r="BR3526">
        <v>-2.0255818367004395</v>
      </c>
      <c r="BS3526">
        <v>-2.0357935428619385</v>
      </c>
      <c r="BT3526">
        <v>21.118314743041992</v>
      </c>
      <c r="BU3526">
        <v>69.333793640136719</v>
      </c>
      <c r="BV3526">
        <v>69.067497253417969</v>
      </c>
      <c r="BW3526">
        <v>68.230598449707031</v>
      </c>
      <c r="BX3526">
        <v>68.007492065429687</v>
      </c>
      <c r="BY3526">
        <v>68.198135375976562</v>
      </c>
      <c r="BZ3526">
        <v>21.551462173461914</v>
      </c>
      <c r="CA3526">
        <v>-7.1888873353600502E-3</v>
      </c>
      <c r="CB3526">
        <v>-7.1157284080982208E-2</v>
      </c>
      <c r="CC3526">
        <v>-1.3216058723628521E-2</v>
      </c>
      <c r="CD3526">
        <v>-0.18515361845493317</v>
      </c>
      <c r="CE3526">
        <v>-0.57000589370727539</v>
      </c>
      <c r="CF3526">
        <v>-0.32560724020004272</v>
      </c>
      <c r="CG3526">
        <v>-0.31788742542266846</v>
      </c>
      <c r="CH3526">
        <v>-0.32856026291847229</v>
      </c>
      <c r="CI3526">
        <v>-0.35679301619529724</v>
      </c>
      <c r="CJ3526">
        <v>-0.40139490365982056</v>
      </c>
      <c r="CK3526">
        <v>-0.45803087949752808</v>
      </c>
      <c r="CL3526">
        <v>-0.49135774374008179</v>
      </c>
      <c r="CM3526">
        <v>-0.414592444896698</v>
      </c>
      <c r="CN3526">
        <v>-0.39493203163146973</v>
      </c>
      <c r="CO3526">
        <v>-0.39628559350967407</v>
      </c>
      <c r="CP3526">
        <v>-0.38105753064155579</v>
      </c>
      <c r="CQ3526">
        <v>-0.41003447771072388</v>
      </c>
      <c r="CR3526">
        <v>23.083719253540039</v>
      </c>
      <c r="CS3526">
        <v>71.681182861328125</v>
      </c>
      <c r="CT3526">
        <v>71.407363891601563</v>
      </c>
      <c r="CU3526">
        <v>70.594459533691406</v>
      </c>
      <c r="CV3526">
        <v>70.400550842285156</v>
      </c>
      <c r="CW3526">
        <v>70.596710205078125</v>
      </c>
      <c r="CX3526">
        <v>23.596651077270508</v>
      </c>
      <c r="CY3526">
        <v>1.9060053825378418</v>
      </c>
      <c r="CZ3526">
        <v>1.8335477113723755</v>
      </c>
      <c r="DA3526">
        <v>1.8302205801010132</v>
      </c>
      <c r="DB3526">
        <v>1.5959802865982056</v>
      </c>
      <c r="DC3526">
        <v>1.2031141519546509</v>
      </c>
      <c r="DD3526">
        <v>1.1866638660430908</v>
      </c>
      <c r="DE3526">
        <v>1.1720423698425293</v>
      </c>
      <c r="DF3526">
        <v>1.1333777904510498</v>
      </c>
      <c r="DG3526">
        <v>1.0954113006591797</v>
      </c>
      <c r="DH3526">
        <v>1.0524817705154419</v>
      </c>
      <c r="DI3526">
        <v>1.0140321254730225</v>
      </c>
      <c r="DJ3526">
        <v>0.97702866792678833</v>
      </c>
      <c r="DK3526">
        <v>1.0667330026626587</v>
      </c>
      <c r="DL3526">
        <v>1.1353110074996948</v>
      </c>
      <c r="DM3526">
        <v>1.1968556642532349</v>
      </c>
      <c r="DN3526">
        <v>1.2634667158126831</v>
      </c>
      <c r="DO3526">
        <v>1.2157245874404907</v>
      </c>
      <c r="DP3526">
        <v>25.049123764038086</v>
      </c>
      <c r="DQ3526">
        <v>74.028572082519531</v>
      </c>
      <c r="DR3526">
        <v>73.747230529785156</v>
      </c>
      <c r="DS3526">
        <v>72.958328247070313</v>
      </c>
      <c r="DT3526">
        <v>72.793601989746094</v>
      </c>
      <c r="DU3526">
        <v>72.995292663574219</v>
      </c>
      <c r="DV3526">
        <v>25.641839981079102</v>
      </c>
      <c r="DW3526">
        <v>3.8191995620727539</v>
      </c>
      <c r="DX3526">
        <v>3.7382528781890869</v>
      </c>
      <c r="DY3526">
        <v>3.6736571788787842</v>
      </c>
      <c r="DZ3526">
        <v>3.3771142959594727</v>
      </c>
      <c r="EA3526">
        <v>2.9762341976165771</v>
      </c>
      <c r="EB3526">
        <v>3.3701431751251221</v>
      </c>
      <c r="EC3526">
        <v>3.3232643604278564</v>
      </c>
      <c r="ED3526">
        <v>3.2441840171813965</v>
      </c>
      <c r="EE3526">
        <v>3.1921637058258057</v>
      </c>
      <c r="EF3526">
        <v>3.1516487598419189</v>
      </c>
      <c r="EG3526">
        <v>3.1394572257995605</v>
      </c>
      <c r="EH3526">
        <v>3.0971455574035645</v>
      </c>
      <c r="EI3526">
        <v>3.2055315971374512</v>
      </c>
      <c r="EJ3526">
        <v>3.3447389602661133</v>
      </c>
      <c r="EK3526">
        <v>3.4970986843109131</v>
      </c>
      <c r="EL3526">
        <v>3.6378984451293945</v>
      </c>
      <c r="EM3526">
        <v>3.5630624294281006</v>
      </c>
      <c r="EN3526">
        <v>27.886856079101563</v>
      </c>
      <c r="EO3526">
        <v>77.417831420898438</v>
      </c>
      <c r="EP3526">
        <v>77.125625610351563</v>
      </c>
      <c r="EQ3526">
        <v>76.371368408203125</v>
      </c>
      <c r="ER3526">
        <v>76.248794555664063</v>
      </c>
      <c r="ES3526">
        <v>76.458465576171875</v>
      </c>
      <c r="ET3526">
        <v>28.594768524169922</v>
      </c>
      <c r="EU3526">
        <v>6.5815482139587402</v>
      </c>
      <c r="EV3526">
        <v>6.4883441925048828</v>
      </c>
      <c r="EW3526">
        <v>6.3352870941162109</v>
      </c>
      <c r="EX3526">
        <v>5.9487886428833008</v>
      </c>
      <c r="EY3526">
        <v>5.5363378524780273</v>
      </c>
      <c r="EZ3526">
        <v>75.056144714355469</v>
      </c>
      <c r="FA3526">
        <v>73.422966003417969</v>
      </c>
      <c r="FB3526">
        <v>72.005241394042969</v>
      </c>
      <c r="FC3526">
        <v>71.232147216796875</v>
      </c>
      <c r="FD3526">
        <v>70.456207275390625</v>
      </c>
      <c r="FE3526">
        <v>69.420944213867187</v>
      </c>
      <c r="FF3526">
        <v>69.076606750488281</v>
      </c>
      <c r="FG3526">
        <v>69.415351867675781</v>
      </c>
      <c r="FH3526">
        <v>72.820632934570313</v>
      </c>
      <c r="FI3526">
        <v>78.2967529296875</v>
      </c>
      <c r="FJ3526">
        <v>83.183708190917969</v>
      </c>
      <c r="FK3526">
        <v>86.801490783691406</v>
      </c>
      <c r="FL3526">
        <v>89.336257934570313</v>
      </c>
      <c r="FM3526">
        <v>91.233482360839844</v>
      </c>
      <c r="FN3526">
        <v>92.49188232421875</v>
      </c>
      <c r="FO3526">
        <v>92.839729309082031</v>
      </c>
      <c r="FP3526">
        <v>92.498832702636719</v>
      </c>
      <c r="FQ3526">
        <v>91.359947204589844</v>
      </c>
      <c r="FR3526">
        <v>90.070602416992188</v>
      </c>
      <c r="FS3526">
        <v>87.558578491210937</v>
      </c>
      <c r="FT3526">
        <v>83.734199523925781</v>
      </c>
      <c r="FU3526">
        <v>79.810836791992188</v>
      </c>
      <c r="FV3526">
        <v>77.530815124511719</v>
      </c>
      <c r="FW3526">
        <v>75.358177185058594</v>
      </c>
      <c r="FX3526">
        <v>1131</v>
      </c>
      <c r="FY3526">
        <v>3.749273344874382E-2</v>
      </c>
      <c r="FZ3526">
        <v>1</v>
      </c>
    </row>
    <row r="3527" spans="1:182" x14ac:dyDescent="0.2">
      <c r="A3527" t="s">
        <v>245</v>
      </c>
      <c r="B3527" t="s">
        <v>252</v>
      </c>
      <c r="C3527" t="s">
        <v>217</v>
      </c>
      <c r="D3527" t="s">
        <v>41</v>
      </c>
      <c r="E3527">
        <v>2015</v>
      </c>
      <c r="F3527" t="s">
        <v>230</v>
      </c>
      <c r="G3527" t="s">
        <v>246</v>
      </c>
      <c r="H3527" t="s">
        <v>226</v>
      </c>
      <c r="I3527">
        <v>751.67</v>
      </c>
      <c r="L3527">
        <v>197.31838903164464</v>
      </c>
      <c r="M3527">
        <v>192.96421268300872</v>
      </c>
      <c r="N3527">
        <v>189.56596016607656</v>
      </c>
      <c r="O3527">
        <v>188.5922540599766</v>
      </c>
      <c r="P3527">
        <v>191.73557333441721</v>
      </c>
      <c r="Q3527">
        <v>199.91542695723595</v>
      </c>
      <c r="R3527">
        <v>212.10128902590998</v>
      </c>
      <c r="S3527">
        <v>218.93013367726616</v>
      </c>
      <c r="T3527">
        <v>225.53444436931704</v>
      </c>
      <c r="U3527">
        <v>232.26398589490111</v>
      </c>
      <c r="V3527">
        <v>241.86616389763194</v>
      </c>
      <c r="W3527">
        <v>245.94208126865485</v>
      </c>
      <c r="X3527">
        <v>245.76494019747889</v>
      </c>
      <c r="Y3527">
        <v>248.14518885342503</v>
      </c>
      <c r="Z3527">
        <v>249.44669151241806</v>
      </c>
      <c r="AA3527">
        <v>248.91456630773038</v>
      </c>
      <c r="AB3527">
        <v>248.88635991553866</v>
      </c>
      <c r="AC3527">
        <v>245.95727979588284</v>
      </c>
      <c r="AD3527">
        <v>245.04586346806482</v>
      </c>
      <c r="AE3527">
        <v>246.70049975872814</v>
      </c>
      <c r="AF3527">
        <v>242.87754482870278</v>
      </c>
      <c r="AG3527">
        <v>230.45963215789368</v>
      </c>
      <c r="AH3527">
        <v>216.95207765846544</v>
      </c>
      <c r="AI3527">
        <v>206.62435214679752</v>
      </c>
      <c r="AJ3527">
        <v>-3.8626413345336914</v>
      </c>
      <c r="AK3527">
        <v>-3.8161311149597168</v>
      </c>
      <c r="AL3527">
        <v>-3.784553050994873</v>
      </c>
      <c r="AM3527">
        <v>-3.7711429595947266</v>
      </c>
      <c r="AN3527">
        <v>-3.8116695880889893</v>
      </c>
      <c r="AO3527">
        <v>-3.9349956512451172</v>
      </c>
      <c r="AP3527">
        <v>-3.9794416427612305</v>
      </c>
      <c r="AQ3527">
        <v>-3.9666919708251953</v>
      </c>
      <c r="AR3527">
        <v>-4.0533866882324219</v>
      </c>
      <c r="AS3527">
        <v>-4.1500372886657715</v>
      </c>
      <c r="AT3527">
        <v>-4.2034549713134766</v>
      </c>
      <c r="AU3527">
        <v>-4.1946125030517578</v>
      </c>
      <c r="AV3527">
        <v>15.852925300598145</v>
      </c>
      <c r="AW3527">
        <v>64.728195190429687</v>
      </c>
      <c r="AX3527">
        <v>64.504234313964844</v>
      </c>
      <c r="AY3527">
        <v>63.584316253662109</v>
      </c>
      <c r="AZ3527">
        <v>63.496223449707031</v>
      </c>
      <c r="BA3527">
        <v>63.830062866210938</v>
      </c>
      <c r="BB3527">
        <v>16.556709289550781</v>
      </c>
      <c r="BC3527">
        <v>-3.3486430644989014</v>
      </c>
      <c r="BD3527">
        <v>-3.4403173923492432</v>
      </c>
      <c r="BE3527">
        <v>-3.3071823120117187</v>
      </c>
      <c r="BF3527">
        <v>-3.3672406673431396</v>
      </c>
      <c r="BG3527">
        <v>-3.762047290802002</v>
      </c>
      <c r="BH3527">
        <v>-1.8272002935409546</v>
      </c>
      <c r="BI3527">
        <v>-1.8044586181640625</v>
      </c>
      <c r="BJ3527">
        <v>-1.7991769313812256</v>
      </c>
      <c r="BK3527">
        <v>-1.7998319864273071</v>
      </c>
      <c r="BL3527">
        <v>-1.8418550491333008</v>
      </c>
      <c r="BM3527">
        <v>-1.9194869995117187</v>
      </c>
      <c r="BN3527">
        <v>-1.9625226259231567</v>
      </c>
      <c r="BO3527">
        <v>-1.9223016500473022</v>
      </c>
      <c r="BP3527">
        <v>-1.9560024738311768</v>
      </c>
      <c r="BQ3527">
        <v>-2.001539945602417</v>
      </c>
      <c r="BR3527">
        <v>-2.0069038867950439</v>
      </c>
      <c r="BS3527">
        <v>-2.0081179141998291</v>
      </c>
      <c r="BT3527">
        <v>18.550825119018555</v>
      </c>
      <c r="BU3527">
        <v>68.263450622558594</v>
      </c>
      <c r="BV3527">
        <v>68.01849365234375</v>
      </c>
      <c r="BW3527">
        <v>67.130500793457031</v>
      </c>
      <c r="BX3527">
        <v>67.087257385253906</v>
      </c>
      <c r="BY3527">
        <v>67.430351257324219</v>
      </c>
      <c r="BZ3527">
        <v>19.356433868408203</v>
      </c>
      <c r="CA3527">
        <v>-0.95795214176177979</v>
      </c>
      <c r="CB3527">
        <v>-1.0551462173461914</v>
      </c>
      <c r="CC3527">
        <v>-0.97649449110031128</v>
      </c>
      <c r="CD3527">
        <v>-1.1122982501983643</v>
      </c>
      <c r="CE3527">
        <v>-1.476178765296936</v>
      </c>
      <c r="CF3527">
        <v>-0.41745990514755249</v>
      </c>
      <c r="CG3527">
        <v>-0.4111802875995636</v>
      </c>
      <c r="CH3527">
        <v>-0.42411142587661743</v>
      </c>
      <c r="CI3527">
        <v>-0.43450808525085449</v>
      </c>
      <c r="CJ3527">
        <v>-0.47756761312484741</v>
      </c>
      <c r="CK3527">
        <v>-0.5235518217086792</v>
      </c>
      <c r="CL3527">
        <v>-0.56561058759689331</v>
      </c>
      <c r="CM3527">
        <v>-0.50636303424835205</v>
      </c>
      <c r="CN3527">
        <v>-0.50336039066314697</v>
      </c>
      <c r="CO3527">
        <v>-0.51349741220474243</v>
      </c>
      <c r="CP3527">
        <v>-0.48557904362678528</v>
      </c>
      <c r="CQ3527">
        <v>-0.49375820159912109</v>
      </c>
      <c r="CR3527">
        <v>20.419382095336914</v>
      </c>
      <c r="CS3527">
        <v>70.711959838867188</v>
      </c>
      <c r="CT3527">
        <v>70.452461242675781</v>
      </c>
      <c r="CU3527">
        <v>69.586570739746094</v>
      </c>
      <c r="CV3527">
        <v>69.57440185546875</v>
      </c>
      <c r="CW3527">
        <v>69.923896789550781</v>
      </c>
      <c r="CX3527">
        <v>21.295515060424805</v>
      </c>
      <c r="CY3527">
        <v>0.69783312082290649</v>
      </c>
      <c r="CZ3527">
        <v>0.59681606292724609</v>
      </c>
      <c r="DA3527">
        <v>0.6377328634262085</v>
      </c>
      <c r="DB3527">
        <v>0.4494679868221283</v>
      </c>
      <c r="DC3527">
        <v>0.10700679570436478</v>
      </c>
      <c r="DD3527">
        <v>0.99228042364120483</v>
      </c>
      <c r="DE3527">
        <v>0.9820980429649353</v>
      </c>
      <c r="DF3527">
        <v>0.9509541392326355</v>
      </c>
      <c r="DG3527">
        <v>0.93081587553024292</v>
      </c>
      <c r="DH3527">
        <v>0.88671988248825073</v>
      </c>
      <c r="DI3527">
        <v>0.87238329648971558</v>
      </c>
      <c r="DJ3527">
        <v>0.83130133152008057</v>
      </c>
      <c r="DK3527">
        <v>0.90957546234130859</v>
      </c>
      <c r="DL3527">
        <v>0.94928163290023804</v>
      </c>
      <c r="DM3527">
        <v>0.97454524040222168</v>
      </c>
      <c r="DN3527">
        <v>1.0357457399368286</v>
      </c>
      <c r="DO3527">
        <v>1.0206015110015869</v>
      </c>
      <c r="DP3527">
        <v>22.287939071655273</v>
      </c>
      <c r="DQ3527">
        <v>73.160469055175781</v>
      </c>
      <c r="DR3527">
        <v>72.886421203613281</v>
      </c>
      <c r="DS3527">
        <v>72.042648315429688</v>
      </c>
      <c r="DT3527">
        <v>72.061538696289063</v>
      </c>
      <c r="DU3527">
        <v>72.417442321777344</v>
      </c>
      <c r="DV3527">
        <v>23.234596252441406</v>
      </c>
      <c r="DW3527">
        <v>2.3536183834075928</v>
      </c>
      <c r="DX3527">
        <v>2.2487783432006836</v>
      </c>
      <c r="DY3527">
        <v>2.251960277557373</v>
      </c>
      <c r="DZ3527">
        <v>2.0112342834472656</v>
      </c>
      <c r="EA3527">
        <v>1.6901923418045044</v>
      </c>
      <c r="EB3527">
        <v>3.027721643447876</v>
      </c>
      <c r="EC3527">
        <v>2.9937705993652344</v>
      </c>
      <c r="ED3527">
        <v>2.9363303184509277</v>
      </c>
      <c r="EE3527">
        <v>2.9021267890930176</v>
      </c>
      <c r="EF3527">
        <v>2.8565342426300049</v>
      </c>
      <c r="EG3527">
        <v>2.8878920078277588</v>
      </c>
      <c r="EH3527">
        <v>2.8482203483581543</v>
      </c>
      <c r="EI3527">
        <v>2.9539659023284912</v>
      </c>
      <c r="EJ3527">
        <v>3.046666145324707</v>
      </c>
      <c r="EK3527">
        <v>3.1230425834655762</v>
      </c>
      <c r="EL3527">
        <v>3.2322971820831299</v>
      </c>
      <c r="EM3527">
        <v>3.2070963382720947</v>
      </c>
      <c r="EN3527">
        <v>24.98583984375</v>
      </c>
      <c r="EO3527">
        <v>76.695724487304688</v>
      </c>
      <c r="EP3527">
        <v>76.400680541992188</v>
      </c>
      <c r="EQ3527">
        <v>75.588829040527344</v>
      </c>
      <c r="ER3527">
        <v>75.652580261230469</v>
      </c>
      <c r="ES3527">
        <v>76.017730712890625</v>
      </c>
      <c r="ET3527">
        <v>26.034320831298828</v>
      </c>
      <c r="EU3527">
        <v>4.7443094253540039</v>
      </c>
      <c r="EV3527">
        <v>4.6339497566223145</v>
      </c>
      <c r="EW3527">
        <v>4.5826482772827148</v>
      </c>
      <c r="EX3527">
        <v>4.266176700592041</v>
      </c>
      <c r="EY3527">
        <v>3.9760608673095703</v>
      </c>
      <c r="EZ3527">
        <v>73.03338623046875</v>
      </c>
      <c r="FA3527">
        <v>71.714118957519531</v>
      </c>
      <c r="FB3527">
        <v>70.582504272460937</v>
      </c>
      <c r="FC3527">
        <v>69.686660766601563</v>
      </c>
      <c r="FD3527">
        <v>68.490570068359375</v>
      </c>
      <c r="FE3527">
        <v>67.552635192871094</v>
      </c>
      <c r="FF3527">
        <v>66.887580871582031</v>
      </c>
      <c r="FG3527">
        <v>67.634902954101563</v>
      </c>
      <c r="FH3527">
        <v>70.929084777832031</v>
      </c>
      <c r="FI3527">
        <v>75.649803161621094</v>
      </c>
      <c r="FJ3527">
        <v>80.688995361328125</v>
      </c>
      <c r="FK3527">
        <v>85.230545043945313</v>
      </c>
      <c r="FL3527">
        <v>88.424545288085938</v>
      </c>
      <c r="FM3527">
        <v>90.702339172363281</v>
      </c>
      <c r="FN3527">
        <v>92.19390869140625</v>
      </c>
      <c r="FO3527">
        <v>92.659416198730469</v>
      </c>
      <c r="FP3527">
        <v>92.913345336914062</v>
      </c>
      <c r="FQ3527">
        <v>91.9267578125</v>
      </c>
      <c r="FR3527">
        <v>90.926620483398438</v>
      </c>
      <c r="FS3527">
        <v>88.131294250488281</v>
      </c>
      <c r="FT3527">
        <v>84.192436218261719</v>
      </c>
      <c r="FU3527">
        <v>80.610977172851562</v>
      </c>
      <c r="FV3527">
        <v>78.357810974121094</v>
      </c>
      <c r="FW3527">
        <v>76.438339233398437</v>
      </c>
      <c r="FX3527">
        <v>1131</v>
      </c>
      <c r="FY3527">
        <v>3.749273344874382E-2</v>
      </c>
      <c r="FZ3527">
        <v>1</v>
      </c>
    </row>
    <row r="3528" spans="1:182" x14ac:dyDescent="0.2">
      <c r="A3528" t="s">
        <v>245</v>
      </c>
      <c r="B3528" t="s">
        <v>252</v>
      </c>
      <c r="C3528" t="s">
        <v>217</v>
      </c>
      <c r="D3528" t="s">
        <v>41</v>
      </c>
      <c r="E3528">
        <v>2016</v>
      </c>
      <c r="F3528" t="s">
        <v>230</v>
      </c>
      <c r="G3528" t="s">
        <v>246</v>
      </c>
      <c r="H3528" t="s">
        <v>226</v>
      </c>
      <c r="I3528">
        <v>751.67</v>
      </c>
      <c r="L3528">
        <v>197.31838903164464</v>
      </c>
      <c r="M3528">
        <v>192.96421268300872</v>
      </c>
      <c r="N3528">
        <v>189.56596016607656</v>
      </c>
      <c r="O3528">
        <v>188.5922540599766</v>
      </c>
      <c r="P3528">
        <v>191.73557333441721</v>
      </c>
      <c r="Q3528">
        <v>199.91542695723595</v>
      </c>
      <c r="R3528">
        <v>212.10128902590998</v>
      </c>
      <c r="S3528">
        <v>218.93013367726616</v>
      </c>
      <c r="T3528">
        <v>225.53444436931704</v>
      </c>
      <c r="U3528">
        <v>232.26398589490111</v>
      </c>
      <c r="V3528">
        <v>241.86616389763194</v>
      </c>
      <c r="W3528">
        <v>245.94208126865485</v>
      </c>
      <c r="X3528">
        <v>245.76494019747889</v>
      </c>
      <c r="Y3528">
        <v>248.14518885342503</v>
      </c>
      <c r="Z3528">
        <v>249.44669151241806</v>
      </c>
      <c r="AA3528">
        <v>248.91456630773038</v>
      </c>
      <c r="AB3528">
        <v>248.88635991553866</v>
      </c>
      <c r="AC3528">
        <v>245.95727979588284</v>
      </c>
      <c r="AD3528">
        <v>245.04586346806482</v>
      </c>
      <c r="AE3528">
        <v>246.70049975872814</v>
      </c>
      <c r="AF3528">
        <v>242.87754482870278</v>
      </c>
      <c r="AG3528">
        <v>230.45963215789368</v>
      </c>
      <c r="AH3528">
        <v>216.95207765846544</v>
      </c>
      <c r="AI3528">
        <v>206.62435214679752</v>
      </c>
      <c r="AJ3528">
        <v>-3.8626413345336914</v>
      </c>
      <c r="AK3528">
        <v>-3.8161311149597168</v>
      </c>
      <c r="AL3528">
        <v>-3.784553050994873</v>
      </c>
      <c r="AM3528">
        <v>-3.7711429595947266</v>
      </c>
      <c r="AN3528">
        <v>-3.8116695880889893</v>
      </c>
      <c r="AO3528">
        <v>-3.9349956512451172</v>
      </c>
      <c r="AP3528">
        <v>-3.9794416427612305</v>
      </c>
      <c r="AQ3528">
        <v>-3.9666919708251953</v>
      </c>
      <c r="AR3528">
        <v>-4.0533866882324219</v>
      </c>
      <c r="AS3528">
        <v>-4.1500372886657715</v>
      </c>
      <c r="AT3528">
        <v>-4.2034549713134766</v>
      </c>
      <c r="AU3528">
        <v>-4.1946125030517578</v>
      </c>
      <c r="AV3528">
        <v>15.852925300598145</v>
      </c>
      <c r="AW3528">
        <v>64.728195190429687</v>
      </c>
      <c r="AX3528">
        <v>64.504234313964844</v>
      </c>
      <c r="AY3528">
        <v>63.584316253662109</v>
      </c>
      <c r="AZ3528">
        <v>63.496223449707031</v>
      </c>
      <c r="BA3528">
        <v>63.830062866210938</v>
      </c>
      <c r="BB3528">
        <v>16.556709289550781</v>
      </c>
      <c r="BC3528">
        <v>-3.3486430644989014</v>
      </c>
      <c r="BD3528">
        <v>-3.4403173923492432</v>
      </c>
      <c r="BE3528">
        <v>-3.3071823120117187</v>
      </c>
      <c r="BF3528">
        <v>-3.3672406673431396</v>
      </c>
      <c r="BG3528">
        <v>-3.762047290802002</v>
      </c>
      <c r="BH3528">
        <v>-1.8272002935409546</v>
      </c>
      <c r="BI3528">
        <v>-1.8044586181640625</v>
      </c>
      <c r="BJ3528">
        <v>-1.7991769313812256</v>
      </c>
      <c r="BK3528">
        <v>-1.7998319864273071</v>
      </c>
      <c r="BL3528">
        <v>-1.8418550491333008</v>
      </c>
      <c r="BM3528">
        <v>-1.9194869995117187</v>
      </c>
      <c r="BN3528">
        <v>-1.9625226259231567</v>
      </c>
      <c r="BO3528">
        <v>-1.9223016500473022</v>
      </c>
      <c r="BP3528">
        <v>-1.9560024738311768</v>
      </c>
      <c r="BQ3528">
        <v>-2.001539945602417</v>
      </c>
      <c r="BR3528">
        <v>-2.0069038867950439</v>
      </c>
      <c r="BS3528">
        <v>-2.0081179141998291</v>
      </c>
      <c r="BT3528">
        <v>18.550825119018555</v>
      </c>
      <c r="BU3528">
        <v>68.263450622558594</v>
      </c>
      <c r="BV3528">
        <v>68.01849365234375</v>
      </c>
      <c r="BW3528">
        <v>67.130500793457031</v>
      </c>
      <c r="BX3528">
        <v>67.087257385253906</v>
      </c>
      <c r="BY3528">
        <v>67.430351257324219</v>
      </c>
      <c r="BZ3528">
        <v>19.356433868408203</v>
      </c>
      <c r="CA3528">
        <v>-0.95795214176177979</v>
      </c>
      <c r="CB3528">
        <v>-1.0551462173461914</v>
      </c>
      <c r="CC3528">
        <v>-0.97649449110031128</v>
      </c>
      <c r="CD3528">
        <v>-1.1122982501983643</v>
      </c>
      <c r="CE3528">
        <v>-1.476178765296936</v>
      </c>
      <c r="CF3528">
        <v>-0.41745990514755249</v>
      </c>
      <c r="CG3528">
        <v>-0.4111802875995636</v>
      </c>
      <c r="CH3528">
        <v>-0.42411142587661743</v>
      </c>
      <c r="CI3528">
        <v>-0.43450808525085449</v>
      </c>
      <c r="CJ3528">
        <v>-0.47756761312484741</v>
      </c>
      <c r="CK3528">
        <v>-0.5235518217086792</v>
      </c>
      <c r="CL3528">
        <v>-0.56561058759689331</v>
      </c>
      <c r="CM3528">
        <v>-0.50636303424835205</v>
      </c>
      <c r="CN3528">
        <v>-0.50336039066314697</v>
      </c>
      <c r="CO3528">
        <v>-0.51349741220474243</v>
      </c>
      <c r="CP3528">
        <v>-0.48557904362678528</v>
      </c>
      <c r="CQ3528">
        <v>-0.49375820159912109</v>
      </c>
      <c r="CR3528">
        <v>20.419382095336914</v>
      </c>
      <c r="CS3528">
        <v>70.711959838867188</v>
      </c>
      <c r="CT3528">
        <v>70.452461242675781</v>
      </c>
      <c r="CU3528">
        <v>69.586570739746094</v>
      </c>
      <c r="CV3528">
        <v>69.57440185546875</v>
      </c>
      <c r="CW3528">
        <v>69.923896789550781</v>
      </c>
      <c r="CX3528">
        <v>21.295515060424805</v>
      </c>
      <c r="CY3528">
        <v>0.69783312082290649</v>
      </c>
      <c r="CZ3528">
        <v>0.59681606292724609</v>
      </c>
      <c r="DA3528">
        <v>0.6377328634262085</v>
      </c>
      <c r="DB3528">
        <v>0.4494679868221283</v>
      </c>
      <c r="DC3528">
        <v>0.10700679570436478</v>
      </c>
      <c r="DD3528">
        <v>0.99228042364120483</v>
      </c>
      <c r="DE3528">
        <v>0.9820980429649353</v>
      </c>
      <c r="DF3528">
        <v>0.9509541392326355</v>
      </c>
      <c r="DG3528">
        <v>0.93081587553024292</v>
      </c>
      <c r="DH3528">
        <v>0.88671988248825073</v>
      </c>
      <c r="DI3528">
        <v>0.87238329648971558</v>
      </c>
      <c r="DJ3528">
        <v>0.83130133152008057</v>
      </c>
      <c r="DK3528">
        <v>0.90957546234130859</v>
      </c>
      <c r="DL3528">
        <v>0.94928163290023804</v>
      </c>
      <c r="DM3528">
        <v>0.97454524040222168</v>
      </c>
      <c r="DN3528">
        <v>1.0357457399368286</v>
      </c>
      <c r="DO3528">
        <v>1.0206015110015869</v>
      </c>
      <c r="DP3528">
        <v>22.287939071655273</v>
      </c>
      <c r="DQ3528">
        <v>73.160469055175781</v>
      </c>
      <c r="DR3528">
        <v>72.886421203613281</v>
      </c>
      <c r="DS3528">
        <v>72.042648315429688</v>
      </c>
      <c r="DT3528">
        <v>72.061538696289063</v>
      </c>
      <c r="DU3528">
        <v>72.417442321777344</v>
      </c>
      <c r="DV3528">
        <v>23.234596252441406</v>
      </c>
      <c r="DW3528">
        <v>2.3536183834075928</v>
      </c>
      <c r="DX3528">
        <v>2.2487783432006836</v>
      </c>
      <c r="DY3528">
        <v>2.251960277557373</v>
      </c>
      <c r="DZ3528">
        <v>2.0112342834472656</v>
      </c>
      <c r="EA3528">
        <v>1.6901923418045044</v>
      </c>
      <c r="EB3528">
        <v>3.027721643447876</v>
      </c>
      <c r="EC3528">
        <v>2.9937705993652344</v>
      </c>
      <c r="ED3528">
        <v>2.9363303184509277</v>
      </c>
      <c r="EE3528">
        <v>2.9021267890930176</v>
      </c>
      <c r="EF3528">
        <v>2.8565342426300049</v>
      </c>
      <c r="EG3528">
        <v>2.8878920078277588</v>
      </c>
      <c r="EH3528">
        <v>2.8482203483581543</v>
      </c>
      <c r="EI3528">
        <v>2.9539659023284912</v>
      </c>
      <c r="EJ3528">
        <v>3.046666145324707</v>
      </c>
      <c r="EK3528">
        <v>3.1230425834655762</v>
      </c>
      <c r="EL3528">
        <v>3.2322971820831299</v>
      </c>
      <c r="EM3528">
        <v>3.2070963382720947</v>
      </c>
      <c r="EN3528">
        <v>24.98583984375</v>
      </c>
      <c r="EO3528">
        <v>76.695724487304688</v>
      </c>
      <c r="EP3528">
        <v>76.400680541992188</v>
      </c>
      <c r="EQ3528">
        <v>75.588829040527344</v>
      </c>
      <c r="ER3528">
        <v>75.652580261230469</v>
      </c>
      <c r="ES3528">
        <v>76.017730712890625</v>
      </c>
      <c r="ET3528">
        <v>26.034320831298828</v>
      </c>
      <c r="EU3528">
        <v>4.7443094253540039</v>
      </c>
      <c r="EV3528">
        <v>4.6339497566223145</v>
      </c>
      <c r="EW3528">
        <v>4.5826482772827148</v>
      </c>
      <c r="EX3528">
        <v>4.266176700592041</v>
      </c>
      <c r="EY3528">
        <v>3.9760608673095703</v>
      </c>
      <c r="EZ3528">
        <v>73.03338623046875</v>
      </c>
      <c r="FA3528">
        <v>71.714118957519531</v>
      </c>
      <c r="FB3528">
        <v>70.582504272460937</v>
      </c>
      <c r="FC3528">
        <v>69.686660766601563</v>
      </c>
      <c r="FD3528">
        <v>68.490570068359375</v>
      </c>
      <c r="FE3528">
        <v>67.552635192871094</v>
      </c>
      <c r="FF3528">
        <v>66.887580871582031</v>
      </c>
      <c r="FG3528">
        <v>67.634902954101563</v>
      </c>
      <c r="FH3528">
        <v>70.929084777832031</v>
      </c>
      <c r="FI3528">
        <v>75.649803161621094</v>
      </c>
      <c r="FJ3528">
        <v>80.688995361328125</v>
      </c>
      <c r="FK3528">
        <v>85.230545043945313</v>
      </c>
      <c r="FL3528">
        <v>88.424545288085938</v>
      </c>
      <c r="FM3528">
        <v>90.702339172363281</v>
      </c>
      <c r="FN3528">
        <v>92.19390869140625</v>
      </c>
      <c r="FO3528">
        <v>92.659416198730469</v>
      </c>
      <c r="FP3528">
        <v>92.913345336914062</v>
      </c>
      <c r="FQ3528">
        <v>91.9267578125</v>
      </c>
      <c r="FR3528">
        <v>90.926620483398438</v>
      </c>
      <c r="FS3528">
        <v>88.131294250488281</v>
      </c>
      <c r="FT3528">
        <v>84.192436218261719</v>
      </c>
      <c r="FU3528">
        <v>80.610977172851562</v>
      </c>
      <c r="FV3528">
        <v>78.357810974121094</v>
      </c>
      <c r="FW3528">
        <v>76.438339233398437</v>
      </c>
      <c r="FX3528">
        <v>1131</v>
      </c>
      <c r="FY3528">
        <v>3.749273344874382E-2</v>
      </c>
      <c r="FZ3528">
        <v>1</v>
      </c>
    </row>
    <row r="3529" spans="1:182" x14ac:dyDescent="0.2">
      <c r="A3529" t="s">
        <v>245</v>
      </c>
      <c r="B3529" t="s">
        <v>252</v>
      </c>
      <c r="C3529" t="s">
        <v>217</v>
      </c>
      <c r="D3529" t="s">
        <v>41</v>
      </c>
      <c r="E3529">
        <v>2017</v>
      </c>
      <c r="F3529" t="s">
        <v>230</v>
      </c>
      <c r="G3529" t="s">
        <v>246</v>
      </c>
      <c r="H3529" t="s">
        <v>226</v>
      </c>
      <c r="I3529">
        <v>751.67</v>
      </c>
      <c r="L3529">
        <v>197.31838903164464</v>
      </c>
      <c r="M3529">
        <v>192.96421268300872</v>
      </c>
      <c r="N3529">
        <v>189.56596016607656</v>
      </c>
      <c r="O3529">
        <v>188.5922540599766</v>
      </c>
      <c r="P3529">
        <v>191.73557333441721</v>
      </c>
      <c r="Q3529">
        <v>199.91542695723595</v>
      </c>
      <c r="R3529">
        <v>212.10128902590998</v>
      </c>
      <c r="S3529">
        <v>218.93013367726616</v>
      </c>
      <c r="T3529">
        <v>225.53444436931704</v>
      </c>
      <c r="U3529">
        <v>232.26398589490111</v>
      </c>
      <c r="V3529">
        <v>241.86616389763194</v>
      </c>
      <c r="W3529">
        <v>245.94208126865485</v>
      </c>
      <c r="X3529">
        <v>245.76494019747889</v>
      </c>
      <c r="Y3529">
        <v>248.14518885342503</v>
      </c>
      <c r="Z3529">
        <v>249.44669151241806</v>
      </c>
      <c r="AA3529">
        <v>248.91456630773038</v>
      </c>
      <c r="AB3529">
        <v>248.88635991553866</v>
      </c>
      <c r="AC3529">
        <v>245.95727979588284</v>
      </c>
      <c r="AD3529">
        <v>245.04586346806482</v>
      </c>
      <c r="AE3529">
        <v>246.70049975872814</v>
      </c>
      <c r="AF3529">
        <v>242.87754482870278</v>
      </c>
      <c r="AG3529">
        <v>230.45963215789368</v>
      </c>
      <c r="AH3529">
        <v>216.95207765846544</v>
      </c>
      <c r="AI3529">
        <v>206.62435214679752</v>
      </c>
      <c r="AJ3529">
        <v>-3.8626413345336914</v>
      </c>
      <c r="AK3529">
        <v>-3.8161311149597168</v>
      </c>
      <c r="AL3529">
        <v>-3.784553050994873</v>
      </c>
      <c r="AM3529">
        <v>-3.7711429595947266</v>
      </c>
      <c r="AN3529">
        <v>-3.8116695880889893</v>
      </c>
      <c r="AO3529">
        <v>-3.9349956512451172</v>
      </c>
      <c r="AP3529">
        <v>-3.9794416427612305</v>
      </c>
      <c r="AQ3529">
        <v>-3.9666919708251953</v>
      </c>
      <c r="AR3529">
        <v>-4.0533866882324219</v>
      </c>
      <c r="AS3529">
        <v>-4.1500372886657715</v>
      </c>
      <c r="AT3529">
        <v>-4.2034549713134766</v>
      </c>
      <c r="AU3529">
        <v>-4.1946125030517578</v>
      </c>
      <c r="AV3529">
        <v>15.852925300598145</v>
      </c>
      <c r="AW3529">
        <v>64.728195190429687</v>
      </c>
      <c r="AX3529">
        <v>64.504234313964844</v>
      </c>
      <c r="AY3529">
        <v>63.584316253662109</v>
      </c>
      <c r="AZ3529">
        <v>63.496223449707031</v>
      </c>
      <c r="BA3529">
        <v>63.830062866210938</v>
      </c>
      <c r="BB3529">
        <v>16.556709289550781</v>
      </c>
      <c r="BC3529">
        <v>-3.3486430644989014</v>
      </c>
      <c r="BD3529">
        <v>-3.4403173923492432</v>
      </c>
      <c r="BE3529">
        <v>-3.3071823120117187</v>
      </c>
      <c r="BF3529">
        <v>-3.3672406673431396</v>
      </c>
      <c r="BG3529">
        <v>-3.762047290802002</v>
      </c>
      <c r="BH3529">
        <v>-1.8272002935409546</v>
      </c>
      <c r="BI3529">
        <v>-1.8044586181640625</v>
      </c>
      <c r="BJ3529">
        <v>-1.7991769313812256</v>
      </c>
      <c r="BK3529">
        <v>-1.7998319864273071</v>
      </c>
      <c r="BL3529">
        <v>-1.8418550491333008</v>
      </c>
      <c r="BM3529">
        <v>-1.9194869995117187</v>
      </c>
      <c r="BN3529">
        <v>-1.9625226259231567</v>
      </c>
      <c r="BO3529">
        <v>-1.9223016500473022</v>
      </c>
      <c r="BP3529">
        <v>-1.9560024738311768</v>
      </c>
      <c r="BQ3529">
        <v>-2.001539945602417</v>
      </c>
      <c r="BR3529">
        <v>-2.0069038867950439</v>
      </c>
      <c r="BS3529">
        <v>-2.0081179141998291</v>
      </c>
      <c r="BT3529">
        <v>18.550825119018555</v>
      </c>
      <c r="BU3529">
        <v>68.263450622558594</v>
      </c>
      <c r="BV3529">
        <v>68.01849365234375</v>
      </c>
      <c r="BW3529">
        <v>67.130500793457031</v>
      </c>
      <c r="BX3529">
        <v>67.087257385253906</v>
      </c>
      <c r="BY3529">
        <v>67.430351257324219</v>
      </c>
      <c r="BZ3529">
        <v>19.356433868408203</v>
      </c>
      <c r="CA3529">
        <v>-0.95795214176177979</v>
      </c>
      <c r="CB3529">
        <v>-1.0551462173461914</v>
      </c>
      <c r="CC3529">
        <v>-0.97649449110031128</v>
      </c>
      <c r="CD3529">
        <v>-1.1122982501983643</v>
      </c>
      <c r="CE3529">
        <v>-1.476178765296936</v>
      </c>
      <c r="CF3529">
        <v>-0.41745990514755249</v>
      </c>
      <c r="CG3529">
        <v>-0.4111802875995636</v>
      </c>
      <c r="CH3529">
        <v>-0.42411142587661743</v>
      </c>
      <c r="CI3529">
        <v>-0.43450808525085449</v>
      </c>
      <c r="CJ3529">
        <v>-0.47756761312484741</v>
      </c>
      <c r="CK3529">
        <v>-0.5235518217086792</v>
      </c>
      <c r="CL3529">
        <v>-0.56561058759689331</v>
      </c>
      <c r="CM3529">
        <v>-0.50636303424835205</v>
      </c>
      <c r="CN3529">
        <v>-0.50336039066314697</v>
      </c>
      <c r="CO3529">
        <v>-0.51349741220474243</v>
      </c>
      <c r="CP3529">
        <v>-0.48557904362678528</v>
      </c>
      <c r="CQ3529">
        <v>-0.49375820159912109</v>
      </c>
      <c r="CR3529">
        <v>20.419382095336914</v>
      </c>
      <c r="CS3529">
        <v>70.711959838867188</v>
      </c>
      <c r="CT3529">
        <v>70.452461242675781</v>
      </c>
      <c r="CU3529">
        <v>69.586570739746094</v>
      </c>
      <c r="CV3529">
        <v>69.57440185546875</v>
      </c>
      <c r="CW3529">
        <v>69.923896789550781</v>
      </c>
      <c r="CX3529">
        <v>21.295515060424805</v>
      </c>
      <c r="CY3529">
        <v>0.69783312082290649</v>
      </c>
      <c r="CZ3529">
        <v>0.59681606292724609</v>
      </c>
      <c r="DA3529">
        <v>0.6377328634262085</v>
      </c>
      <c r="DB3529">
        <v>0.4494679868221283</v>
      </c>
      <c r="DC3529">
        <v>0.10700679570436478</v>
      </c>
      <c r="DD3529">
        <v>0.99228042364120483</v>
      </c>
      <c r="DE3529">
        <v>0.9820980429649353</v>
      </c>
      <c r="DF3529">
        <v>0.9509541392326355</v>
      </c>
      <c r="DG3529">
        <v>0.93081587553024292</v>
      </c>
      <c r="DH3529">
        <v>0.88671988248825073</v>
      </c>
      <c r="DI3529">
        <v>0.87238329648971558</v>
      </c>
      <c r="DJ3529">
        <v>0.83130133152008057</v>
      </c>
      <c r="DK3529">
        <v>0.90957546234130859</v>
      </c>
      <c r="DL3529">
        <v>0.94928163290023804</v>
      </c>
      <c r="DM3529">
        <v>0.97454524040222168</v>
      </c>
      <c r="DN3529">
        <v>1.0357457399368286</v>
      </c>
      <c r="DO3529">
        <v>1.0206015110015869</v>
      </c>
      <c r="DP3529">
        <v>22.287939071655273</v>
      </c>
      <c r="DQ3529">
        <v>73.160469055175781</v>
      </c>
      <c r="DR3529">
        <v>72.886421203613281</v>
      </c>
      <c r="DS3529">
        <v>72.042648315429688</v>
      </c>
      <c r="DT3529">
        <v>72.061538696289063</v>
      </c>
      <c r="DU3529">
        <v>72.417442321777344</v>
      </c>
      <c r="DV3529">
        <v>23.234596252441406</v>
      </c>
      <c r="DW3529">
        <v>2.3536183834075928</v>
      </c>
      <c r="DX3529">
        <v>2.2487783432006836</v>
      </c>
      <c r="DY3529">
        <v>2.251960277557373</v>
      </c>
      <c r="DZ3529">
        <v>2.0112342834472656</v>
      </c>
      <c r="EA3529">
        <v>1.6901923418045044</v>
      </c>
      <c r="EB3529">
        <v>3.027721643447876</v>
      </c>
      <c r="EC3529">
        <v>2.9937705993652344</v>
      </c>
      <c r="ED3529">
        <v>2.9363303184509277</v>
      </c>
      <c r="EE3529">
        <v>2.9021267890930176</v>
      </c>
      <c r="EF3529">
        <v>2.8565342426300049</v>
      </c>
      <c r="EG3529">
        <v>2.8878920078277588</v>
      </c>
      <c r="EH3529">
        <v>2.8482203483581543</v>
      </c>
      <c r="EI3529">
        <v>2.9539659023284912</v>
      </c>
      <c r="EJ3529">
        <v>3.046666145324707</v>
      </c>
      <c r="EK3529">
        <v>3.1230425834655762</v>
      </c>
      <c r="EL3529">
        <v>3.2322971820831299</v>
      </c>
      <c r="EM3529">
        <v>3.2070963382720947</v>
      </c>
      <c r="EN3529">
        <v>24.98583984375</v>
      </c>
      <c r="EO3529">
        <v>76.695724487304688</v>
      </c>
      <c r="EP3529">
        <v>76.400680541992188</v>
      </c>
      <c r="EQ3529">
        <v>75.588829040527344</v>
      </c>
      <c r="ER3529">
        <v>75.652580261230469</v>
      </c>
      <c r="ES3529">
        <v>76.017730712890625</v>
      </c>
      <c r="ET3529">
        <v>26.034320831298828</v>
      </c>
      <c r="EU3529">
        <v>4.7443094253540039</v>
      </c>
      <c r="EV3529">
        <v>4.6339497566223145</v>
      </c>
      <c r="EW3529">
        <v>4.5826482772827148</v>
      </c>
      <c r="EX3529">
        <v>4.266176700592041</v>
      </c>
      <c r="EY3529">
        <v>3.9760608673095703</v>
      </c>
      <c r="EZ3529">
        <v>73.03338623046875</v>
      </c>
      <c r="FA3529">
        <v>71.714118957519531</v>
      </c>
      <c r="FB3529">
        <v>70.582504272460937</v>
      </c>
      <c r="FC3529">
        <v>69.686660766601563</v>
      </c>
      <c r="FD3529">
        <v>68.490570068359375</v>
      </c>
      <c r="FE3529">
        <v>67.552635192871094</v>
      </c>
      <c r="FF3529">
        <v>66.887580871582031</v>
      </c>
      <c r="FG3529">
        <v>67.634902954101563</v>
      </c>
      <c r="FH3529">
        <v>70.929084777832031</v>
      </c>
      <c r="FI3529">
        <v>75.649803161621094</v>
      </c>
      <c r="FJ3529">
        <v>80.688995361328125</v>
      </c>
      <c r="FK3529">
        <v>85.230545043945313</v>
      </c>
      <c r="FL3529">
        <v>88.424545288085938</v>
      </c>
      <c r="FM3529">
        <v>90.702339172363281</v>
      </c>
      <c r="FN3529">
        <v>92.19390869140625</v>
      </c>
      <c r="FO3529">
        <v>92.659416198730469</v>
      </c>
      <c r="FP3529">
        <v>92.913345336914062</v>
      </c>
      <c r="FQ3529">
        <v>91.9267578125</v>
      </c>
      <c r="FR3529">
        <v>90.926620483398438</v>
      </c>
      <c r="FS3529">
        <v>88.131294250488281</v>
      </c>
      <c r="FT3529">
        <v>84.192436218261719</v>
      </c>
      <c r="FU3529">
        <v>80.610977172851562</v>
      </c>
      <c r="FV3529">
        <v>78.357810974121094</v>
      </c>
      <c r="FW3529">
        <v>76.438339233398437</v>
      </c>
      <c r="FX3529">
        <v>1131</v>
      </c>
      <c r="FY3529">
        <v>3.749273344874382E-2</v>
      </c>
      <c r="FZ3529">
        <v>1</v>
      </c>
    </row>
    <row r="3530" spans="1:182" x14ac:dyDescent="0.2">
      <c r="A3530" t="s">
        <v>245</v>
      </c>
      <c r="B3530" t="s">
        <v>252</v>
      </c>
      <c r="C3530" t="s">
        <v>217</v>
      </c>
      <c r="D3530" t="s">
        <v>42</v>
      </c>
      <c r="E3530">
        <v>2015</v>
      </c>
      <c r="F3530" t="s">
        <v>230</v>
      </c>
      <c r="G3530" t="s">
        <v>246</v>
      </c>
      <c r="H3530" t="s">
        <v>226</v>
      </c>
      <c r="I3530">
        <v>751.67</v>
      </c>
      <c r="L3530">
        <v>210.623235940201</v>
      </c>
      <c r="M3530">
        <v>205.84800917536219</v>
      </c>
      <c r="N3530">
        <v>202.13757520165618</v>
      </c>
      <c r="O3530">
        <v>201.15988357273676</v>
      </c>
      <c r="P3530">
        <v>205.44706918453556</v>
      </c>
      <c r="Q3530">
        <v>214.43601186912522</v>
      </c>
      <c r="R3530">
        <v>226.19318290764451</v>
      </c>
      <c r="S3530">
        <v>231.90382315270776</v>
      </c>
      <c r="T3530">
        <v>238.15995545787436</v>
      </c>
      <c r="U3530">
        <v>245.30548397971606</v>
      </c>
      <c r="V3530">
        <v>254.88947817489762</v>
      </c>
      <c r="W3530">
        <v>258.01421780920992</v>
      </c>
      <c r="X3530">
        <v>256.37661287253576</v>
      </c>
      <c r="Y3530">
        <v>257.50396482961088</v>
      </c>
      <c r="Z3530">
        <v>258.85225220857939</v>
      </c>
      <c r="AA3530">
        <v>258.27977937844662</v>
      </c>
      <c r="AB3530">
        <v>257.39255967480113</v>
      </c>
      <c r="AC3530">
        <v>254.62233976001593</v>
      </c>
      <c r="AD3530">
        <v>253.21133700123588</v>
      </c>
      <c r="AE3530">
        <v>256.01356407107528</v>
      </c>
      <c r="AF3530">
        <v>253.20525699499035</v>
      </c>
      <c r="AG3530">
        <v>240.88340658645049</v>
      </c>
      <c r="AH3530">
        <v>227.3310623803186</v>
      </c>
      <c r="AI3530">
        <v>217.42610842065292</v>
      </c>
      <c r="AJ3530">
        <v>-4.3761701583862305</v>
      </c>
      <c r="AK3530">
        <v>-4.3084444999694824</v>
      </c>
      <c r="AL3530">
        <v>-4.2678928375244141</v>
      </c>
      <c r="AM3530">
        <v>-4.260277271270752</v>
      </c>
      <c r="AN3530">
        <v>-4.307746410369873</v>
      </c>
      <c r="AO3530">
        <v>-4.4098043441772461</v>
      </c>
      <c r="AP3530">
        <v>-4.4435124397277832</v>
      </c>
      <c r="AQ3530">
        <v>-4.4165630340576172</v>
      </c>
      <c r="AR3530">
        <v>-4.5133223533630371</v>
      </c>
      <c r="AS3530">
        <v>-4.6405162811279297</v>
      </c>
      <c r="AT3530">
        <v>-4.7383217811584473</v>
      </c>
      <c r="AU3530">
        <v>-4.7095251083374023</v>
      </c>
      <c r="AV3530">
        <v>18.691848754882813</v>
      </c>
      <c r="AW3530">
        <v>69.120048522949219</v>
      </c>
      <c r="AX3530">
        <v>68.946296691894531</v>
      </c>
      <c r="AY3530">
        <v>67.848358154296875</v>
      </c>
      <c r="AZ3530">
        <v>67.543685913085938</v>
      </c>
      <c r="BA3530">
        <v>67.841506958007813</v>
      </c>
      <c r="BB3530">
        <v>19.084321975708008</v>
      </c>
      <c r="BC3530">
        <v>-3.1411349773406982</v>
      </c>
      <c r="BD3530">
        <v>-3.2180774211883545</v>
      </c>
      <c r="BE3530">
        <v>-3.055645227432251</v>
      </c>
      <c r="BF3530">
        <v>-3.1365230083465576</v>
      </c>
      <c r="BG3530">
        <v>-3.6001253128051758</v>
      </c>
      <c r="BH3530">
        <v>-2.145115852355957</v>
      </c>
      <c r="BI3530">
        <v>-2.1033239364624023</v>
      </c>
      <c r="BJ3530">
        <v>-2.0914433002471924</v>
      </c>
      <c r="BK3530">
        <v>-2.096121072769165</v>
      </c>
      <c r="BL3530">
        <v>-2.1438491344451904</v>
      </c>
      <c r="BM3530">
        <v>-2.2165188789367676</v>
      </c>
      <c r="BN3530">
        <v>-2.2582395076751709</v>
      </c>
      <c r="BO3530">
        <v>-2.2142314910888672</v>
      </c>
      <c r="BP3530">
        <v>-2.2539191246032715</v>
      </c>
      <c r="BQ3530">
        <v>-2.311415433883667</v>
      </c>
      <c r="BR3530">
        <v>-2.3394567966461182</v>
      </c>
      <c r="BS3530">
        <v>-2.3358471393585205</v>
      </c>
      <c r="BT3530">
        <v>21.629165649414063</v>
      </c>
      <c r="BU3530">
        <v>72.733230590820312</v>
      </c>
      <c r="BV3530">
        <v>72.534736633300781</v>
      </c>
      <c r="BW3530">
        <v>71.475303649902344</v>
      </c>
      <c r="BX3530">
        <v>71.211906433105469</v>
      </c>
      <c r="BY3530">
        <v>71.525222778320312</v>
      </c>
      <c r="BZ3530">
        <v>22.112081527709961</v>
      </c>
      <c r="CA3530">
        <v>-0.4034903347492218</v>
      </c>
      <c r="CB3530">
        <v>-0.47042965888977051</v>
      </c>
      <c r="CC3530">
        <v>-0.36350610852241516</v>
      </c>
      <c r="CD3530">
        <v>-0.51738512516021729</v>
      </c>
      <c r="CE3530">
        <v>-0.92802232503890991</v>
      </c>
      <c r="CF3530">
        <v>-0.59989428520202637</v>
      </c>
      <c r="CG3530">
        <v>-0.57606399059295654</v>
      </c>
      <c r="CH3530">
        <v>-0.58404093980789185</v>
      </c>
      <c r="CI3530">
        <v>-0.59723305702209473</v>
      </c>
      <c r="CJ3530">
        <v>-0.64514029026031494</v>
      </c>
      <c r="CK3530">
        <v>-0.69745594263076782</v>
      </c>
      <c r="CL3530">
        <v>-0.74472618103027344</v>
      </c>
      <c r="CM3530">
        <v>-0.68890321254730225</v>
      </c>
      <c r="CN3530">
        <v>-0.68906337022781372</v>
      </c>
      <c r="CO3530">
        <v>-0.6982872486114502</v>
      </c>
      <c r="CP3530">
        <v>-0.67801028490066528</v>
      </c>
      <c r="CQ3530">
        <v>-0.69184470176696777</v>
      </c>
      <c r="CR3530">
        <v>23.663543701171875</v>
      </c>
      <c r="CS3530">
        <v>75.2357177734375</v>
      </c>
      <c r="CT3530">
        <v>75.020072937011719</v>
      </c>
      <c r="CU3530">
        <v>73.987319946289062</v>
      </c>
      <c r="CV3530">
        <v>73.752510070800781</v>
      </c>
      <c r="CW3530">
        <v>74.076553344726563</v>
      </c>
      <c r="CX3530">
        <v>24.209098815917969</v>
      </c>
      <c r="CY3530">
        <v>1.4925940036773682</v>
      </c>
      <c r="CZ3530">
        <v>1.4325827360153198</v>
      </c>
      <c r="DA3530">
        <v>1.5010613203048706</v>
      </c>
      <c r="DB3530">
        <v>1.2966216802597046</v>
      </c>
      <c r="DC3530">
        <v>0.92266803979873657</v>
      </c>
      <c r="DD3530">
        <v>0.94532722234725952</v>
      </c>
      <c r="DE3530">
        <v>0.95119595527648926</v>
      </c>
      <c r="DF3530">
        <v>0.92336130142211914</v>
      </c>
      <c r="DG3530">
        <v>0.90165507793426514</v>
      </c>
      <c r="DH3530">
        <v>0.85356849431991577</v>
      </c>
      <c r="DI3530">
        <v>0.82160681486129761</v>
      </c>
      <c r="DJ3530">
        <v>0.7687872052192688</v>
      </c>
      <c r="DK3530">
        <v>0.83642488718032837</v>
      </c>
      <c r="DL3530">
        <v>0.87579232454299927</v>
      </c>
      <c r="DM3530">
        <v>0.9148409366607666</v>
      </c>
      <c r="DN3530">
        <v>0.98343616724014282</v>
      </c>
      <c r="DO3530">
        <v>0.95215767621994019</v>
      </c>
      <c r="DP3530">
        <v>25.697919845581055</v>
      </c>
      <c r="DQ3530">
        <v>77.738197326660156</v>
      </c>
      <c r="DR3530">
        <v>77.505416870117187</v>
      </c>
      <c r="DS3530">
        <v>76.49932861328125</v>
      </c>
      <c r="DT3530">
        <v>76.293113708496094</v>
      </c>
      <c r="DU3530">
        <v>76.627883911132813</v>
      </c>
      <c r="DV3530">
        <v>26.306116104125977</v>
      </c>
      <c r="DW3530">
        <v>3.3886783123016357</v>
      </c>
      <c r="DX3530">
        <v>3.3355951309204102</v>
      </c>
      <c r="DY3530">
        <v>3.365628719329834</v>
      </c>
      <c r="DZ3530">
        <v>3.110628604888916</v>
      </c>
      <c r="EA3530">
        <v>2.7733583450317383</v>
      </c>
      <c r="EB3530">
        <v>3.1763818264007568</v>
      </c>
      <c r="EC3530">
        <v>3.1563167572021484</v>
      </c>
      <c r="ED3530">
        <v>3.0998108386993408</v>
      </c>
      <c r="EE3530">
        <v>3.0658113956451416</v>
      </c>
      <c r="EF3530">
        <v>3.0174660682678223</v>
      </c>
      <c r="EG3530">
        <v>3.0148923397064209</v>
      </c>
      <c r="EH3530">
        <v>2.9540600776672363</v>
      </c>
      <c r="EI3530">
        <v>3.0387563705444336</v>
      </c>
      <c r="EJ3530">
        <v>3.1351954936981201</v>
      </c>
      <c r="EK3530">
        <v>3.2439420223236084</v>
      </c>
      <c r="EL3530">
        <v>3.3823010921478271</v>
      </c>
      <c r="EM3530">
        <v>3.3258359432220459</v>
      </c>
      <c r="EN3530">
        <v>28.635238647460938</v>
      </c>
      <c r="EO3530">
        <v>81.35137939453125</v>
      </c>
      <c r="EP3530">
        <v>81.093856811523438</v>
      </c>
      <c r="EQ3530">
        <v>80.126274108886719</v>
      </c>
      <c r="ER3530">
        <v>79.961334228515625</v>
      </c>
      <c r="ES3530">
        <v>80.311599731445312</v>
      </c>
      <c r="ET3530">
        <v>29.333877563476563</v>
      </c>
      <c r="EU3530">
        <v>6.1263227462768555</v>
      </c>
      <c r="EV3530">
        <v>6.0832428932189941</v>
      </c>
      <c r="EW3530">
        <v>6.0577678680419922</v>
      </c>
      <c r="EX3530">
        <v>5.7297663688659668</v>
      </c>
      <c r="EY3530">
        <v>5.4454612731933594</v>
      </c>
      <c r="EZ3530">
        <v>78.3265380859375</v>
      </c>
      <c r="FA3530">
        <v>76.901473999023438</v>
      </c>
      <c r="FB3530">
        <v>75.667678833007812</v>
      </c>
      <c r="FC3530">
        <v>74.357048034667969</v>
      </c>
      <c r="FD3530">
        <v>73.455879211425781</v>
      </c>
      <c r="FE3530">
        <v>72.61285400390625</v>
      </c>
      <c r="FF3530">
        <v>71.876533508300781</v>
      </c>
      <c r="FG3530">
        <v>72.293350219726563</v>
      </c>
      <c r="FH3530">
        <v>75.101020812988281</v>
      </c>
      <c r="FI3530">
        <v>79.6337890625</v>
      </c>
      <c r="FJ3530">
        <v>84.462638854980469</v>
      </c>
      <c r="FK3530">
        <v>88.511505126953125</v>
      </c>
      <c r="FL3530">
        <v>90.732933044433594</v>
      </c>
      <c r="FM3530">
        <v>91.768150329589844</v>
      </c>
      <c r="FN3530">
        <v>92.742271423339844</v>
      </c>
      <c r="FO3530">
        <v>92.940399169921875</v>
      </c>
      <c r="FP3530">
        <v>92.757949829101563</v>
      </c>
      <c r="FQ3530">
        <v>92.297271728515625</v>
      </c>
      <c r="FR3530">
        <v>91.098381042480469</v>
      </c>
      <c r="FS3530">
        <v>88.829544067382812</v>
      </c>
      <c r="FT3530">
        <v>85.390663146972656</v>
      </c>
      <c r="FU3530">
        <v>82.050933837890625</v>
      </c>
      <c r="FV3530">
        <v>79.882698059082031</v>
      </c>
      <c r="FW3530">
        <v>78.486015319824219</v>
      </c>
      <c r="FX3530">
        <v>1131</v>
      </c>
      <c r="FY3530">
        <v>3.749273344874382E-2</v>
      </c>
      <c r="FZ3530">
        <v>1</v>
      </c>
    </row>
    <row r="3531" spans="1:182" x14ac:dyDescent="0.2">
      <c r="A3531" t="s">
        <v>245</v>
      </c>
      <c r="B3531" t="s">
        <v>252</v>
      </c>
      <c r="C3531" t="s">
        <v>217</v>
      </c>
      <c r="D3531" t="s">
        <v>42</v>
      </c>
      <c r="E3531">
        <v>2016</v>
      </c>
      <c r="F3531" t="s">
        <v>230</v>
      </c>
      <c r="G3531" t="s">
        <v>246</v>
      </c>
      <c r="H3531" t="s">
        <v>226</v>
      </c>
      <c r="I3531">
        <v>751.67</v>
      </c>
      <c r="L3531">
        <v>210.623235940201</v>
      </c>
      <c r="M3531">
        <v>205.84800917536219</v>
      </c>
      <c r="N3531">
        <v>202.13757520165618</v>
      </c>
      <c r="O3531">
        <v>201.15988357273676</v>
      </c>
      <c r="P3531">
        <v>205.44706918453556</v>
      </c>
      <c r="Q3531">
        <v>214.43601186912522</v>
      </c>
      <c r="R3531">
        <v>226.19318290764451</v>
      </c>
      <c r="S3531">
        <v>231.90382315270776</v>
      </c>
      <c r="T3531">
        <v>238.15995545787436</v>
      </c>
      <c r="U3531">
        <v>245.30548397971606</v>
      </c>
      <c r="V3531">
        <v>254.88947817489762</v>
      </c>
      <c r="W3531">
        <v>258.01421780920992</v>
      </c>
      <c r="X3531">
        <v>256.37661287253576</v>
      </c>
      <c r="Y3531">
        <v>257.50396482961088</v>
      </c>
      <c r="Z3531">
        <v>258.85225220857939</v>
      </c>
      <c r="AA3531">
        <v>258.27977937844662</v>
      </c>
      <c r="AB3531">
        <v>257.39255967480113</v>
      </c>
      <c r="AC3531">
        <v>254.62233976001593</v>
      </c>
      <c r="AD3531">
        <v>253.21133700123588</v>
      </c>
      <c r="AE3531">
        <v>256.01356407107528</v>
      </c>
      <c r="AF3531">
        <v>253.20525699499035</v>
      </c>
      <c r="AG3531">
        <v>240.88340658645049</v>
      </c>
      <c r="AH3531">
        <v>227.3310623803186</v>
      </c>
      <c r="AI3531">
        <v>217.42610842065292</v>
      </c>
      <c r="AJ3531">
        <v>-4.3761701583862305</v>
      </c>
      <c r="AK3531">
        <v>-4.3084444999694824</v>
      </c>
      <c r="AL3531">
        <v>-4.2678928375244141</v>
      </c>
      <c r="AM3531">
        <v>-4.260277271270752</v>
      </c>
      <c r="AN3531">
        <v>-4.307746410369873</v>
      </c>
      <c r="AO3531">
        <v>-4.4098043441772461</v>
      </c>
      <c r="AP3531">
        <v>-4.4435124397277832</v>
      </c>
      <c r="AQ3531">
        <v>-4.4165630340576172</v>
      </c>
      <c r="AR3531">
        <v>-4.5133223533630371</v>
      </c>
      <c r="AS3531">
        <v>-4.6405162811279297</v>
      </c>
      <c r="AT3531">
        <v>-4.7383217811584473</v>
      </c>
      <c r="AU3531">
        <v>-4.7095251083374023</v>
      </c>
      <c r="AV3531">
        <v>18.691848754882813</v>
      </c>
      <c r="AW3531">
        <v>69.120048522949219</v>
      </c>
      <c r="AX3531">
        <v>68.946296691894531</v>
      </c>
      <c r="AY3531">
        <v>67.848358154296875</v>
      </c>
      <c r="AZ3531">
        <v>67.543685913085938</v>
      </c>
      <c r="BA3531">
        <v>67.841506958007813</v>
      </c>
      <c r="BB3531">
        <v>19.084321975708008</v>
      </c>
      <c r="BC3531">
        <v>-3.1411349773406982</v>
      </c>
      <c r="BD3531">
        <v>-3.2180774211883545</v>
      </c>
      <c r="BE3531">
        <v>-3.055645227432251</v>
      </c>
      <c r="BF3531">
        <v>-3.1365230083465576</v>
      </c>
      <c r="BG3531">
        <v>-3.6001253128051758</v>
      </c>
      <c r="BH3531">
        <v>-2.145115852355957</v>
      </c>
      <c r="BI3531">
        <v>-2.1033239364624023</v>
      </c>
      <c r="BJ3531">
        <v>-2.0914433002471924</v>
      </c>
      <c r="BK3531">
        <v>-2.096121072769165</v>
      </c>
      <c r="BL3531">
        <v>-2.1438491344451904</v>
      </c>
      <c r="BM3531">
        <v>-2.2165188789367676</v>
      </c>
      <c r="BN3531">
        <v>-2.2582395076751709</v>
      </c>
      <c r="BO3531">
        <v>-2.2142314910888672</v>
      </c>
      <c r="BP3531">
        <v>-2.2539191246032715</v>
      </c>
      <c r="BQ3531">
        <v>-2.311415433883667</v>
      </c>
      <c r="BR3531">
        <v>-2.3394567966461182</v>
      </c>
      <c r="BS3531">
        <v>-2.3358471393585205</v>
      </c>
      <c r="BT3531">
        <v>21.629165649414063</v>
      </c>
      <c r="BU3531">
        <v>72.733230590820312</v>
      </c>
      <c r="BV3531">
        <v>72.534736633300781</v>
      </c>
      <c r="BW3531">
        <v>71.475303649902344</v>
      </c>
      <c r="BX3531">
        <v>71.211906433105469</v>
      </c>
      <c r="BY3531">
        <v>71.525222778320312</v>
      </c>
      <c r="BZ3531">
        <v>22.112081527709961</v>
      </c>
      <c r="CA3531">
        <v>-0.4034903347492218</v>
      </c>
      <c r="CB3531">
        <v>-0.47042965888977051</v>
      </c>
      <c r="CC3531">
        <v>-0.36350610852241516</v>
      </c>
      <c r="CD3531">
        <v>-0.51738512516021729</v>
      </c>
      <c r="CE3531">
        <v>-0.92802232503890991</v>
      </c>
      <c r="CF3531">
        <v>-0.59989428520202637</v>
      </c>
      <c r="CG3531">
        <v>-0.57606399059295654</v>
      </c>
      <c r="CH3531">
        <v>-0.58404093980789185</v>
      </c>
      <c r="CI3531">
        <v>-0.59723305702209473</v>
      </c>
      <c r="CJ3531">
        <v>-0.64514029026031494</v>
      </c>
      <c r="CK3531">
        <v>-0.69745594263076782</v>
      </c>
      <c r="CL3531">
        <v>-0.74472618103027344</v>
      </c>
      <c r="CM3531">
        <v>-0.68890321254730225</v>
      </c>
      <c r="CN3531">
        <v>-0.68906337022781372</v>
      </c>
      <c r="CO3531">
        <v>-0.6982872486114502</v>
      </c>
      <c r="CP3531">
        <v>-0.67801028490066528</v>
      </c>
      <c r="CQ3531">
        <v>-0.69184470176696777</v>
      </c>
      <c r="CR3531">
        <v>23.663543701171875</v>
      </c>
      <c r="CS3531">
        <v>75.2357177734375</v>
      </c>
      <c r="CT3531">
        <v>75.020072937011719</v>
      </c>
      <c r="CU3531">
        <v>73.987319946289062</v>
      </c>
      <c r="CV3531">
        <v>73.752510070800781</v>
      </c>
      <c r="CW3531">
        <v>74.076553344726563</v>
      </c>
      <c r="CX3531">
        <v>24.209098815917969</v>
      </c>
      <c r="CY3531">
        <v>1.4925940036773682</v>
      </c>
      <c r="CZ3531">
        <v>1.4325827360153198</v>
      </c>
      <c r="DA3531">
        <v>1.5010613203048706</v>
      </c>
      <c r="DB3531">
        <v>1.2966216802597046</v>
      </c>
      <c r="DC3531">
        <v>0.92266803979873657</v>
      </c>
      <c r="DD3531">
        <v>0.94532722234725952</v>
      </c>
      <c r="DE3531">
        <v>0.95119595527648926</v>
      </c>
      <c r="DF3531">
        <v>0.92336130142211914</v>
      </c>
      <c r="DG3531">
        <v>0.90165507793426514</v>
      </c>
      <c r="DH3531">
        <v>0.85356849431991577</v>
      </c>
      <c r="DI3531">
        <v>0.82160681486129761</v>
      </c>
      <c r="DJ3531">
        <v>0.7687872052192688</v>
      </c>
      <c r="DK3531">
        <v>0.83642488718032837</v>
      </c>
      <c r="DL3531">
        <v>0.87579232454299927</v>
      </c>
      <c r="DM3531">
        <v>0.9148409366607666</v>
      </c>
      <c r="DN3531">
        <v>0.98343616724014282</v>
      </c>
      <c r="DO3531">
        <v>0.95215767621994019</v>
      </c>
      <c r="DP3531">
        <v>25.697919845581055</v>
      </c>
      <c r="DQ3531">
        <v>77.738197326660156</v>
      </c>
      <c r="DR3531">
        <v>77.505416870117187</v>
      </c>
      <c r="DS3531">
        <v>76.49932861328125</v>
      </c>
      <c r="DT3531">
        <v>76.293113708496094</v>
      </c>
      <c r="DU3531">
        <v>76.627883911132813</v>
      </c>
      <c r="DV3531">
        <v>26.306116104125977</v>
      </c>
      <c r="DW3531">
        <v>3.3886783123016357</v>
      </c>
      <c r="DX3531">
        <v>3.3355951309204102</v>
      </c>
      <c r="DY3531">
        <v>3.365628719329834</v>
      </c>
      <c r="DZ3531">
        <v>3.110628604888916</v>
      </c>
      <c r="EA3531">
        <v>2.7733583450317383</v>
      </c>
      <c r="EB3531">
        <v>3.1763818264007568</v>
      </c>
      <c r="EC3531">
        <v>3.1563167572021484</v>
      </c>
      <c r="ED3531">
        <v>3.0998108386993408</v>
      </c>
      <c r="EE3531">
        <v>3.0658113956451416</v>
      </c>
      <c r="EF3531">
        <v>3.0174660682678223</v>
      </c>
      <c r="EG3531">
        <v>3.0148923397064209</v>
      </c>
      <c r="EH3531">
        <v>2.9540600776672363</v>
      </c>
      <c r="EI3531">
        <v>3.0387563705444336</v>
      </c>
      <c r="EJ3531">
        <v>3.1351954936981201</v>
      </c>
      <c r="EK3531">
        <v>3.2439420223236084</v>
      </c>
      <c r="EL3531">
        <v>3.3823010921478271</v>
      </c>
      <c r="EM3531">
        <v>3.3258359432220459</v>
      </c>
      <c r="EN3531">
        <v>28.635238647460938</v>
      </c>
      <c r="EO3531">
        <v>81.35137939453125</v>
      </c>
      <c r="EP3531">
        <v>81.093856811523438</v>
      </c>
      <c r="EQ3531">
        <v>80.126274108886719</v>
      </c>
      <c r="ER3531">
        <v>79.961334228515625</v>
      </c>
      <c r="ES3531">
        <v>80.311599731445312</v>
      </c>
      <c r="ET3531">
        <v>29.333877563476563</v>
      </c>
      <c r="EU3531">
        <v>6.1263227462768555</v>
      </c>
      <c r="EV3531">
        <v>6.0832428932189941</v>
      </c>
      <c r="EW3531">
        <v>6.0577678680419922</v>
      </c>
      <c r="EX3531">
        <v>5.7297663688659668</v>
      </c>
      <c r="EY3531">
        <v>5.4454612731933594</v>
      </c>
      <c r="EZ3531">
        <v>78.3265380859375</v>
      </c>
      <c r="FA3531">
        <v>76.901473999023438</v>
      </c>
      <c r="FB3531">
        <v>75.667678833007812</v>
      </c>
      <c r="FC3531">
        <v>74.357048034667969</v>
      </c>
      <c r="FD3531">
        <v>73.455879211425781</v>
      </c>
      <c r="FE3531">
        <v>72.61285400390625</v>
      </c>
      <c r="FF3531">
        <v>71.876533508300781</v>
      </c>
      <c r="FG3531">
        <v>72.293350219726563</v>
      </c>
      <c r="FH3531">
        <v>75.101020812988281</v>
      </c>
      <c r="FI3531">
        <v>79.6337890625</v>
      </c>
      <c r="FJ3531">
        <v>84.462638854980469</v>
      </c>
      <c r="FK3531">
        <v>88.511505126953125</v>
      </c>
      <c r="FL3531">
        <v>90.732933044433594</v>
      </c>
      <c r="FM3531">
        <v>91.768150329589844</v>
      </c>
      <c r="FN3531">
        <v>92.742271423339844</v>
      </c>
      <c r="FO3531">
        <v>92.940399169921875</v>
      </c>
      <c r="FP3531">
        <v>92.757949829101563</v>
      </c>
      <c r="FQ3531">
        <v>92.297271728515625</v>
      </c>
      <c r="FR3531">
        <v>91.098381042480469</v>
      </c>
      <c r="FS3531">
        <v>88.829544067382812</v>
      </c>
      <c r="FT3531">
        <v>85.390663146972656</v>
      </c>
      <c r="FU3531">
        <v>82.050933837890625</v>
      </c>
      <c r="FV3531">
        <v>79.882698059082031</v>
      </c>
      <c r="FW3531">
        <v>78.486015319824219</v>
      </c>
      <c r="FX3531">
        <v>1131</v>
      </c>
      <c r="FY3531">
        <v>3.749273344874382E-2</v>
      </c>
      <c r="FZ3531">
        <v>1</v>
      </c>
    </row>
    <row r="3532" spans="1:182" x14ac:dyDescent="0.2">
      <c r="A3532" t="s">
        <v>245</v>
      </c>
      <c r="B3532" t="s">
        <v>252</v>
      </c>
      <c r="C3532" t="s">
        <v>217</v>
      </c>
      <c r="D3532" t="s">
        <v>42</v>
      </c>
      <c r="E3532">
        <v>2017</v>
      </c>
      <c r="F3532" t="s">
        <v>230</v>
      </c>
      <c r="G3532" t="s">
        <v>246</v>
      </c>
      <c r="H3532" t="s">
        <v>226</v>
      </c>
      <c r="I3532">
        <v>751.67</v>
      </c>
      <c r="L3532">
        <v>210.623235940201</v>
      </c>
      <c r="M3532">
        <v>205.84800917536219</v>
      </c>
      <c r="N3532">
        <v>202.13757520165618</v>
      </c>
      <c r="O3532">
        <v>201.15988357273676</v>
      </c>
      <c r="P3532">
        <v>205.44706918453556</v>
      </c>
      <c r="Q3532">
        <v>214.43601186912522</v>
      </c>
      <c r="R3532">
        <v>226.19318290764451</v>
      </c>
      <c r="S3532">
        <v>231.90382315270776</v>
      </c>
      <c r="T3532">
        <v>238.15995545787436</v>
      </c>
      <c r="U3532">
        <v>245.30548397971606</v>
      </c>
      <c r="V3532">
        <v>254.88947817489762</v>
      </c>
      <c r="W3532">
        <v>258.01421780920992</v>
      </c>
      <c r="X3532">
        <v>256.37661287253576</v>
      </c>
      <c r="Y3532">
        <v>257.50396482961088</v>
      </c>
      <c r="Z3532">
        <v>258.85225220857939</v>
      </c>
      <c r="AA3532">
        <v>258.27977937844662</v>
      </c>
      <c r="AB3532">
        <v>257.39255967480113</v>
      </c>
      <c r="AC3532">
        <v>254.62233976001593</v>
      </c>
      <c r="AD3532">
        <v>253.21133700123588</v>
      </c>
      <c r="AE3532">
        <v>256.01356407107528</v>
      </c>
      <c r="AF3532">
        <v>253.20525699499035</v>
      </c>
      <c r="AG3532">
        <v>240.88340658645049</v>
      </c>
      <c r="AH3532">
        <v>227.3310623803186</v>
      </c>
      <c r="AI3532">
        <v>217.42610842065292</v>
      </c>
      <c r="AJ3532">
        <v>-4.3761701583862305</v>
      </c>
      <c r="AK3532">
        <v>-4.3084444999694824</v>
      </c>
      <c r="AL3532">
        <v>-4.2678928375244141</v>
      </c>
      <c r="AM3532">
        <v>-4.260277271270752</v>
      </c>
      <c r="AN3532">
        <v>-4.307746410369873</v>
      </c>
      <c r="AO3532">
        <v>-4.4098043441772461</v>
      </c>
      <c r="AP3532">
        <v>-4.4435124397277832</v>
      </c>
      <c r="AQ3532">
        <v>-4.4165630340576172</v>
      </c>
      <c r="AR3532">
        <v>-4.5133223533630371</v>
      </c>
      <c r="AS3532">
        <v>-4.6405162811279297</v>
      </c>
      <c r="AT3532">
        <v>-4.7383217811584473</v>
      </c>
      <c r="AU3532">
        <v>-4.7095251083374023</v>
      </c>
      <c r="AV3532">
        <v>18.691848754882813</v>
      </c>
      <c r="AW3532">
        <v>69.120048522949219</v>
      </c>
      <c r="AX3532">
        <v>68.946296691894531</v>
      </c>
      <c r="AY3532">
        <v>67.848358154296875</v>
      </c>
      <c r="AZ3532">
        <v>67.543685913085938</v>
      </c>
      <c r="BA3532">
        <v>67.841506958007813</v>
      </c>
      <c r="BB3532">
        <v>19.084321975708008</v>
      </c>
      <c r="BC3532">
        <v>-3.1411349773406982</v>
      </c>
      <c r="BD3532">
        <v>-3.2180774211883545</v>
      </c>
      <c r="BE3532">
        <v>-3.055645227432251</v>
      </c>
      <c r="BF3532">
        <v>-3.1365230083465576</v>
      </c>
      <c r="BG3532">
        <v>-3.6001253128051758</v>
      </c>
      <c r="BH3532">
        <v>-2.145115852355957</v>
      </c>
      <c r="BI3532">
        <v>-2.1033239364624023</v>
      </c>
      <c r="BJ3532">
        <v>-2.0914433002471924</v>
      </c>
      <c r="BK3532">
        <v>-2.096121072769165</v>
      </c>
      <c r="BL3532">
        <v>-2.1438491344451904</v>
      </c>
      <c r="BM3532">
        <v>-2.2165188789367676</v>
      </c>
      <c r="BN3532">
        <v>-2.2582395076751709</v>
      </c>
      <c r="BO3532">
        <v>-2.2142314910888672</v>
      </c>
      <c r="BP3532">
        <v>-2.2539191246032715</v>
      </c>
      <c r="BQ3532">
        <v>-2.311415433883667</v>
      </c>
      <c r="BR3532">
        <v>-2.3394567966461182</v>
      </c>
      <c r="BS3532">
        <v>-2.3358471393585205</v>
      </c>
      <c r="BT3532">
        <v>21.629165649414063</v>
      </c>
      <c r="BU3532">
        <v>72.733230590820312</v>
      </c>
      <c r="BV3532">
        <v>72.534736633300781</v>
      </c>
      <c r="BW3532">
        <v>71.475303649902344</v>
      </c>
      <c r="BX3532">
        <v>71.211906433105469</v>
      </c>
      <c r="BY3532">
        <v>71.525222778320312</v>
      </c>
      <c r="BZ3532">
        <v>22.112081527709961</v>
      </c>
      <c r="CA3532">
        <v>-0.4034903347492218</v>
      </c>
      <c r="CB3532">
        <v>-0.47042965888977051</v>
      </c>
      <c r="CC3532">
        <v>-0.36350610852241516</v>
      </c>
      <c r="CD3532">
        <v>-0.51738512516021729</v>
      </c>
      <c r="CE3532">
        <v>-0.92802232503890991</v>
      </c>
      <c r="CF3532">
        <v>-0.59989428520202637</v>
      </c>
      <c r="CG3532">
        <v>-0.57606399059295654</v>
      </c>
      <c r="CH3532">
        <v>-0.58404093980789185</v>
      </c>
      <c r="CI3532">
        <v>-0.59723305702209473</v>
      </c>
      <c r="CJ3532">
        <v>-0.64514029026031494</v>
      </c>
      <c r="CK3532">
        <v>-0.69745594263076782</v>
      </c>
      <c r="CL3532">
        <v>-0.74472618103027344</v>
      </c>
      <c r="CM3532">
        <v>-0.68890321254730225</v>
      </c>
      <c r="CN3532">
        <v>-0.68906337022781372</v>
      </c>
      <c r="CO3532">
        <v>-0.6982872486114502</v>
      </c>
      <c r="CP3532">
        <v>-0.67801028490066528</v>
      </c>
      <c r="CQ3532">
        <v>-0.69184470176696777</v>
      </c>
      <c r="CR3532">
        <v>23.663543701171875</v>
      </c>
      <c r="CS3532">
        <v>75.2357177734375</v>
      </c>
      <c r="CT3532">
        <v>75.020072937011719</v>
      </c>
      <c r="CU3532">
        <v>73.987319946289062</v>
      </c>
      <c r="CV3532">
        <v>73.752510070800781</v>
      </c>
      <c r="CW3532">
        <v>74.076553344726563</v>
      </c>
      <c r="CX3532">
        <v>24.209098815917969</v>
      </c>
      <c r="CY3532">
        <v>1.4925940036773682</v>
      </c>
      <c r="CZ3532">
        <v>1.4325827360153198</v>
      </c>
      <c r="DA3532">
        <v>1.5010613203048706</v>
      </c>
      <c r="DB3532">
        <v>1.2966216802597046</v>
      </c>
      <c r="DC3532">
        <v>0.92266803979873657</v>
      </c>
      <c r="DD3532">
        <v>0.94532722234725952</v>
      </c>
      <c r="DE3532">
        <v>0.95119595527648926</v>
      </c>
      <c r="DF3532">
        <v>0.92336130142211914</v>
      </c>
      <c r="DG3532">
        <v>0.90165507793426514</v>
      </c>
      <c r="DH3532">
        <v>0.85356849431991577</v>
      </c>
      <c r="DI3532">
        <v>0.82160681486129761</v>
      </c>
      <c r="DJ3532">
        <v>0.7687872052192688</v>
      </c>
      <c r="DK3532">
        <v>0.83642488718032837</v>
      </c>
      <c r="DL3532">
        <v>0.87579232454299927</v>
      </c>
      <c r="DM3532">
        <v>0.9148409366607666</v>
      </c>
      <c r="DN3532">
        <v>0.98343616724014282</v>
      </c>
      <c r="DO3532">
        <v>0.95215767621994019</v>
      </c>
      <c r="DP3532">
        <v>25.697919845581055</v>
      </c>
      <c r="DQ3532">
        <v>77.738197326660156</v>
      </c>
      <c r="DR3532">
        <v>77.505416870117187</v>
      </c>
      <c r="DS3532">
        <v>76.49932861328125</v>
      </c>
      <c r="DT3532">
        <v>76.293113708496094</v>
      </c>
      <c r="DU3532">
        <v>76.627883911132813</v>
      </c>
      <c r="DV3532">
        <v>26.306116104125977</v>
      </c>
      <c r="DW3532">
        <v>3.3886783123016357</v>
      </c>
      <c r="DX3532">
        <v>3.3355951309204102</v>
      </c>
      <c r="DY3532">
        <v>3.365628719329834</v>
      </c>
      <c r="DZ3532">
        <v>3.110628604888916</v>
      </c>
      <c r="EA3532">
        <v>2.7733583450317383</v>
      </c>
      <c r="EB3532">
        <v>3.1763818264007568</v>
      </c>
      <c r="EC3532">
        <v>3.1563167572021484</v>
      </c>
      <c r="ED3532">
        <v>3.0998108386993408</v>
      </c>
      <c r="EE3532">
        <v>3.0658113956451416</v>
      </c>
      <c r="EF3532">
        <v>3.0174660682678223</v>
      </c>
      <c r="EG3532">
        <v>3.0148923397064209</v>
      </c>
      <c r="EH3532">
        <v>2.9540600776672363</v>
      </c>
      <c r="EI3532">
        <v>3.0387563705444336</v>
      </c>
      <c r="EJ3532">
        <v>3.1351954936981201</v>
      </c>
      <c r="EK3532">
        <v>3.2439420223236084</v>
      </c>
      <c r="EL3532">
        <v>3.3823010921478271</v>
      </c>
      <c r="EM3532">
        <v>3.3258359432220459</v>
      </c>
      <c r="EN3532">
        <v>28.635238647460938</v>
      </c>
      <c r="EO3532">
        <v>81.35137939453125</v>
      </c>
      <c r="EP3532">
        <v>81.093856811523438</v>
      </c>
      <c r="EQ3532">
        <v>80.126274108886719</v>
      </c>
      <c r="ER3532">
        <v>79.961334228515625</v>
      </c>
      <c r="ES3532">
        <v>80.311599731445312</v>
      </c>
      <c r="ET3532">
        <v>29.333877563476563</v>
      </c>
      <c r="EU3532">
        <v>6.1263227462768555</v>
      </c>
      <c r="EV3532">
        <v>6.0832428932189941</v>
      </c>
      <c r="EW3532">
        <v>6.0577678680419922</v>
      </c>
      <c r="EX3532">
        <v>5.7297663688659668</v>
      </c>
      <c r="EY3532">
        <v>5.4454612731933594</v>
      </c>
      <c r="EZ3532">
        <v>78.3265380859375</v>
      </c>
      <c r="FA3532">
        <v>76.901473999023438</v>
      </c>
      <c r="FB3532">
        <v>75.667678833007812</v>
      </c>
      <c r="FC3532">
        <v>74.357048034667969</v>
      </c>
      <c r="FD3532">
        <v>73.455879211425781</v>
      </c>
      <c r="FE3532">
        <v>72.61285400390625</v>
      </c>
      <c r="FF3532">
        <v>71.876533508300781</v>
      </c>
      <c r="FG3532">
        <v>72.293350219726563</v>
      </c>
      <c r="FH3532">
        <v>75.101020812988281</v>
      </c>
      <c r="FI3532">
        <v>79.6337890625</v>
      </c>
      <c r="FJ3532">
        <v>84.462638854980469</v>
      </c>
      <c r="FK3532">
        <v>88.511505126953125</v>
      </c>
      <c r="FL3532">
        <v>90.732933044433594</v>
      </c>
      <c r="FM3532">
        <v>91.768150329589844</v>
      </c>
      <c r="FN3532">
        <v>92.742271423339844</v>
      </c>
      <c r="FO3532">
        <v>92.940399169921875</v>
      </c>
      <c r="FP3532">
        <v>92.757949829101563</v>
      </c>
      <c r="FQ3532">
        <v>92.297271728515625</v>
      </c>
      <c r="FR3532">
        <v>91.098381042480469</v>
      </c>
      <c r="FS3532">
        <v>88.829544067382812</v>
      </c>
      <c r="FT3532">
        <v>85.390663146972656</v>
      </c>
      <c r="FU3532">
        <v>82.050933837890625</v>
      </c>
      <c r="FV3532">
        <v>79.882698059082031</v>
      </c>
      <c r="FW3532">
        <v>78.486015319824219</v>
      </c>
      <c r="FX3532">
        <v>1131</v>
      </c>
      <c r="FY3532">
        <v>3.749273344874382E-2</v>
      </c>
      <c r="FZ3532">
        <v>1</v>
      </c>
    </row>
    <row r="3533" spans="1:182" x14ac:dyDescent="0.2">
      <c r="A3533" t="s">
        <v>245</v>
      </c>
      <c r="B3533" t="s">
        <v>252</v>
      </c>
      <c r="C3533" t="s">
        <v>217</v>
      </c>
      <c r="D3533" t="s">
        <v>43</v>
      </c>
      <c r="E3533">
        <v>2015</v>
      </c>
      <c r="F3533" t="s">
        <v>230</v>
      </c>
      <c r="G3533" t="s">
        <v>246</v>
      </c>
      <c r="H3533" t="s">
        <v>226</v>
      </c>
      <c r="I3533">
        <v>751.67</v>
      </c>
      <c r="L3533">
        <v>209.05751645825723</v>
      </c>
      <c r="M3533">
        <v>204.76577828524671</v>
      </c>
      <c r="N3533">
        <v>201.25505474678056</v>
      </c>
      <c r="O3533">
        <v>200.71556259009986</v>
      </c>
      <c r="P3533">
        <v>205.43308342842079</v>
      </c>
      <c r="Q3533">
        <v>214.94735414337595</v>
      </c>
      <c r="R3533">
        <v>226.89683916513084</v>
      </c>
      <c r="S3533">
        <v>231.9032364568063</v>
      </c>
      <c r="T3533">
        <v>237.84451596927897</v>
      </c>
      <c r="U3533">
        <v>245.18870488704528</v>
      </c>
      <c r="V3533">
        <v>254.15910589474913</v>
      </c>
      <c r="W3533">
        <v>257.97257694869114</v>
      </c>
      <c r="X3533">
        <v>258.01401853138964</v>
      </c>
      <c r="Y3533">
        <v>260.48098942466373</v>
      </c>
      <c r="Z3533">
        <v>261.29078512356767</v>
      </c>
      <c r="AA3533">
        <v>261.35433515214419</v>
      </c>
      <c r="AB3533">
        <v>261.4304512680385</v>
      </c>
      <c r="AC3533">
        <v>258.78361083663799</v>
      </c>
      <c r="AD3533">
        <v>257.98630307172999</v>
      </c>
      <c r="AE3533">
        <v>260.957139690931</v>
      </c>
      <c r="AF3533">
        <v>257.07010140025034</v>
      </c>
      <c r="AG3533">
        <v>243.94177976958406</v>
      </c>
      <c r="AH3533">
        <v>229.54131328902147</v>
      </c>
      <c r="AI3533">
        <v>218.87867913156285</v>
      </c>
      <c r="AJ3533">
        <v>-4.4163064956665039</v>
      </c>
      <c r="AK3533">
        <v>-4.3607683181762695</v>
      </c>
      <c r="AL3533">
        <v>-4.3226075172424316</v>
      </c>
      <c r="AM3533">
        <v>-4.3254127502441406</v>
      </c>
      <c r="AN3533">
        <v>-4.3709816932678223</v>
      </c>
      <c r="AO3533">
        <v>-4.4763646125793457</v>
      </c>
      <c r="AP3533">
        <v>-4.5196614265441895</v>
      </c>
      <c r="AQ3533">
        <v>-4.4686923027038574</v>
      </c>
      <c r="AR3533">
        <v>-4.5342788696289062</v>
      </c>
      <c r="AS3533">
        <v>-4.6656351089477539</v>
      </c>
      <c r="AT3533">
        <v>-4.7475066184997559</v>
      </c>
      <c r="AU3533">
        <v>-4.7528486251831055</v>
      </c>
      <c r="AV3533">
        <v>18.65753173828125</v>
      </c>
      <c r="AW3533">
        <v>68.473213195800781</v>
      </c>
      <c r="AX3533">
        <v>67.994537353515625</v>
      </c>
      <c r="AY3533">
        <v>67.073738098144531</v>
      </c>
      <c r="AZ3533">
        <v>67.012458801269531</v>
      </c>
      <c r="BA3533">
        <v>67.469154357910156</v>
      </c>
      <c r="BB3533">
        <v>19.543407440185547</v>
      </c>
      <c r="BC3533">
        <v>-2.9927823543548584</v>
      </c>
      <c r="BD3533">
        <v>-3.1169672012329102</v>
      </c>
      <c r="BE3533">
        <v>-2.9687128067016602</v>
      </c>
      <c r="BF3533">
        <v>-3.0589990615844727</v>
      </c>
      <c r="BG3533">
        <v>-3.5869934558868408</v>
      </c>
      <c r="BH3533">
        <v>-2.1294326782226562</v>
      </c>
      <c r="BI3533">
        <v>-2.091484546661377</v>
      </c>
      <c r="BJ3533">
        <v>-2.0805191993713379</v>
      </c>
      <c r="BK3533">
        <v>-2.0857820510864258</v>
      </c>
      <c r="BL3533">
        <v>-2.1317038536071777</v>
      </c>
      <c r="BM3533">
        <v>-2.2061643600463867</v>
      </c>
      <c r="BN3533">
        <v>-2.25282883644104</v>
      </c>
      <c r="BO3533">
        <v>-2.2021572589874268</v>
      </c>
      <c r="BP3533">
        <v>-2.225513219833374</v>
      </c>
      <c r="BQ3533">
        <v>-2.2855439186096191</v>
      </c>
      <c r="BR3533">
        <v>-2.3158402442932129</v>
      </c>
      <c r="BS3533">
        <v>-2.3336226940155029</v>
      </c>
      <c r="BT3533">
        <v>21.678417205810547</v>
      </c>
      <c r="BU3533">
        <v>72.121406555175781</v>
      </c>
      <c r="BV3533">
        <v>71.620849609375</v>
      </c>
      <c r="BW3533">
        <v>70.755828857421875</v>
      </c>
      <c r="BX3533">
        <v>70.749610900878906</v>
      </c>
      <c r="BY3533">
        <v>71.213096618652344</v>
      </c>
      <c r="BZ3533">
        <v>22.757806777954102</v>
      </c>
      <c r="CA3533">
        <v>1.7047980800271034E-2</v>
      </c>
      <c r="CB3533">
        <v>-0.12805566191673279</v>
      </c>
      <c r="CC3533">
        <v>-5.7767428457736969E-2</v>
      </c>
      <c r="CD3533">
        <v>-0.25959533452987671</v>
      </c>
      <c r="CE3533">
        <v>-0.73693645000457764</v>
      </c>
      <c r="CF3533">
        <v>-0.54555076360702515</v>
      </c>
      <c r="CG3533">
        <v>-0.51978540420532227</v>
      </c>
      <c r="CH3533">
        <v>-0.52765578031539917</v>
      </c>
      <c r="CI3533">
        <v>-0.53462082147598267</v>
      </c>
      <c r="CJ3533">
        <v>-0.5807870626449585</v>
      </c>
      <c r="CK3533">
        <v>-0.63383084535598755</v>
      </c>
      <c r="CL3533">
        <v>-0.68282759189605713</v>
      </c>
      <c r="CM3533">
        <v>-0.6323622465133667</v>
      </c>
      <c r="CN3533">
        <v>-0.6264691948890686</v>
      </c>
      <c r="CO3533">
        <v>-0.6370999813079834</v>
      </c>
      <c r="CP3533">
        <v>-0.63167542219161987</v>
      </c>
      <c r="CQ3533">
        <v>-0.65807437896728516</v>
      </c>
      <c r="CR3533">
        <v>23.770671844482422</v>
      </c>
      <c r="CS3533">
        <v>74.64813232421875</v>
      </c>
      <c r="CT3533">
        <v>74.132415771484375</v>
      </c>
      <c r="CU3533">
        <v>73.3060302734375</v>
      </c>
      <c r="CV3533">
        <v>73.337959289550781</v>
      </c>
      <c r="CW3533">
        <v>73.806137084960937</v>
      </c>
      <c r="CX3533">
        <v>24.984088897705078</v>
      </c>
      <c r="CY3533">
        <v>2.1016471385955811</v>
      </c>
      <c r="CZ3533">
        <v>1.942055344581604</v>
      </c>
      <c r="DA3533">
        <v>1.9583444595336914</v>
      </c>
      <c r="DB3533">
        <v>1.6792631149291992</v>
      </c>
      <c r="DC3533">
        <v>1.2370043992996216</v>
      </c>
      <c r="DD3533">
        <v>1.038331151008606</v>
      </c>
      <c r="DE3533">
        <v>1.0519137382507324</v>
      </c>
      <c r="DF3533">
        <v>1.0252076387405396</v>
      </c>
      <c r="DG3533">
        <v>1.01654052734375</v>
      </c>
      <c r="DH3533">
        <v>0.97012978792190552</v>
      </c>
      <c r="DI3533">
        <v>0.9385027289390564</v>
      </c>
      <c r="DJ3533">
        <v>0.88717377185821533</v>
      </c>
      <c r="DK3533">
        <v>0.93743276596069336</v>
      </c>
      <c r="DL3533">
        <v>0.97257477045059204</v>
      </c>
      <c r="DM3533">
        <v>1.0113439559936523</v>
      </c>
      <c r="DN3533">
        <v>1.0524893999099731</v>
      </c>
      <c r="DO3533">
        <v>1.0174739360809326</v>
      </c>
      <c r="DP3533">
        <v>25.86292839050293</v>
      </c>
      <c r="DQ3533">
        <v>77.174850463867188</v>
      </c>
      <c r="DR3533">
        <v>76.643989562988281</v>
      </c>
      <c r="DS3533">
        <v>75.856239318847656</v>
      </c>
      <c r="DT3533">
        <v>75.926300048828125</v>
      </c>
      <c r="DU3533">
        <v>76.399177551269531</v>
      </c>
      <c r="DV3533">
        <v>27.210371017456055</v>
      </c>
      <c r="DW3533">
        <v>4.186246395111084</v>
      </c>
      <c r="DX3533">
        <v>4.0121665000915527</v>
      </c>
      <c r="DY3533">
        <v>3.9744565486907959</v>
      </c>
      <c r="DZ3533">
        <v>3.6181216239929199</v>
      </c>
      <c r="EA3533">
        <v>3.2109451293945313</v>
      </c>
      <c r="EB3533">
        <v>3.3252050876617432</v>
      </c>
      <c r="EC3533">
        <v>3.321197509765625</v>
      </c>
      <c r="ED3533">
        <v>3.2672958374023437</v>
      </c>
      <c r="EE3533">
        <v>3.2561709880828857</v>
      </c>
      <c r="EF3533">
        <v>3.2094075679779053</v>
      </c>
      <c r="EG3533">
        <v>3.2087028026580811</v>
      </c>
      <c r="EH3533">
        <v>3.1540064811706543</v>
      </c>
      <c r="EI3533">
        <v>3.2039675712585449</v>
      </c>
      <c r="EJ3533">
        <v>3.2813403606414795</v>
      </c>
      <c r="EK3533">
        <v>3.3914351463317871</v>
      </c>
      <c r="EL3533">
        <v>3.4841558933258057</v>
      </c>
      <c r="EM3533">
        <v>3.4366996288299561</v>
      </c>
      <c r="EN3533">
        <v>28.883813858032227</v>
      </c>
      <c r="EO3533">
        <v>80.823043823242187</v>
      </c>
      <c r="EP3533">
        <v>80.270301818847656</v>
      </c>
      <c r="EQ3533">
        <v>79.538330078125</v>
      </c>
      <c r="ER3533">
        <v>79.663459777832031</v>
      </c>
      <c r="ES3533">
        <v>80.143119812011719</v>
      </c>
      <c r="ET3533">
        <v>30.424770355224609</v>
      </c>
      <c r="EU3533">
        <v>7.1960768699645996</v>
      </c>
      <c r="EV3533">
        <v>7.0010781288146973</v>
      </c>
      <c r="EW3533">
        <v>6.885401725769043</v>
      </c>
      <c r="EX3533">
        <v>6.4175252914428711</v>
      </c>
      <c r="EY3533">
        <v>6.061002254486084</v>
      </c>
      <c r="EZ3533">
        <v>78.4542236328125</v>
      </c>
      <c r="FA3533">
        <v>77.653572082519531</v>
      </c>
      <c r="FB3533">
        <v>76.85101318359375</v>
      </c>
      <c r="FC3533">
        <v>75.995689392089844</v>
      </c>
      <c r="FD3533">
        <v>75.359031677246094</v>
      </c>
      <c r="FE3533">
        <v>74.763267517089844</v>
      </c>
      <c r="FF3533">
        <v>74.434486389160156</v>
      </c>
      <c r="FG3533">
        <v>74.76361083984375</v>
      </c>
      <c r="FH3533">
        <v>77.195991516113281</v>
      </c>
      <c r="FI3533">
        <v>81.668685913085938</v>
      </c>
      <c r="FJ3533">
        <v>86.0384521484375</v>
      </c>
      <c r="FK3533">
        <v>90.326583862304688</v>
      </c>
      <c r="FL3533">
        <v>93.6734619140625</v>
      </c>
      <c r="FM3533">
        <v>95.64208984375</v>
      </c>
      <c r="FN3533">
        <v>96.559745788574219</v>
      </c>
      <c r="FO3533">
        <v>97.45806884765625</v>
      </c>
      <c r="FP3533">
        <v>97.734573364257813</v>
      </c>
      <c r="FQ3533">
        <v>97.044097900390625</v>
      </c>
      <c r="FR3533">
        <v>96.574203491210938</v>
      </c>
      <c r="FS3533">
        <v>93.973213195800781</v>
      </c>
      <c r="FT3533">
        <v>90.029701232910156</v>
      </c>
      <c r="FU3533">
        <v>86.74951171875</v>
      </c>
      <c r="FV3533">
        <v>84.506019592285156</v>
      </c>
      <c r="FW3533">
        <v>82.576606750488281</v>
      </c>
      <c r="FX3533">
        <v>1131</v>
      </c>
      <c r="FY3533">
        <v>3.749273344874382E-2</v>
      </c>
      <c r="FZ3533">
        <v>1</v>
      </c>
    </row>
    <row r="3534" spans="1:182" x14ac:dyDescent="0.2">
      <c r="A3534" t="s">
        <v>245</v>
      </c>
      <c r="B3534" t="s">
        <v>252</v>
      </c>
      <c r="C3534" t="s">
        <v>217</v>
      </c>
      <c r="D3534" t="s">
        <v>43</v>
      </c>
      <c r="E3534">
        <v>2016</v>
      </c>
      <c r="F3534" t="s">
        <v>230</v>
      </c>
      <c r="G3534" t="s">
        <v>246</v>
      </c>
      <c r="H3534" t="s">
        <v>226</v>
      </c>
      <c r="I3534">
        <v>751.67</v>
      </c>
      <c r="L3534">
        <v>209.05751645825723</v>
      </c>
      <c r="M3534">
        <v>204.76577828524671</v>
      </c>
      <c r="N3534">
        <v>201.25505474678056</v>
      </c>
      <c r="O3534">
        <v>200.71556259009986</v>
      </c>
      <c r="P3534">
        <v>205.43308342842079</v>
      </c>
      <c r="Q3534">
        <v>214.94735414337595</v>
      </c>
      <c r="R3534">
        <v>226.89683916513084</v>
      </c>
      <c r="S3534">
        <v>231.9032364568063</v>
      </c>
      <c r="T3534">
        <v>237.84451596927897</v>
      </c>
      <c r="U3534">
        <v>245.18870488704528</v>
      </c>
      <c r="V3534">
        <v>254.15910589474913</v>
      </c>
      <c r="W3534">
        <v>257.97257694869114</v>
      </c>
      <c r="X3534">
        <v>258.01401853138964</v>
      </c>
      <c r="Y3534">
        <v>260.48098942466373</v>
      </c>
      <c r="Z3534">
        <v>261.29078512356767</v>
      </c>
      <c r="AA3534">
        <v>261.35433515214419</v>
      </c>
      <c r="AB3534">
        <v>261.4304512680385</v>
      </c>
      <c r="AC3534">
        <v>258.78361083663799</v>
      </c>
      <c r="AD3534">
        <v>257.98630307172999</v>
      </c>
      <c r="AE3534">
        <v>260.957139690931</v>
      </c>
      <c r="AF3534">
        <v>257.07010140025034</v>
      </c>
      <c r="AG3534">
        <v>243.94177976958406</v>
      </c>
      <c r="AH3534">
        <v>229.54131328902147</v>
      </c>
      <c r="AI3534">
        <v>218.87867913156285</v>
      </c>
      <c r="AJ3534">
        <v>-4.4163064956665039</v>
      </c>
      <c r="AK3534">
        <v>-4.3607683181762695</v>
      </c>
      <c r="AL3534">
        <v>-4.3226075172424316</v>
      </c>
      <c r="AM3534">
        <v>-4.3254127502441406</v>
      </c>
      <c r="AN3534">
        <v>-4.3709816932678223</v>
      </c>
      <c r="AO3534">
        <v>-4.4763646125793457</v>
      </c>
      <c r="AP3534">
        <v>-4.5196614265441895</v>
      </c>
      <c r="AQ3534">
        <v>-4.4686923027038574</v>
      </c>
      <c r="AR3534">
        <v>-4.5342788696289062</v>
      </c>
      <c r="AS3534">
        <v>-4.6656351089477539</v>
      </c>
      <c r="AT3534">
        <v>-4.7475066184997559</v>
      </c>
      <c r="AU3534">
        <v>-4.7528486251831055</v>
      </c>
      <c r="AV3534">
        <v>18.65753173828125</v>
      </c>
      <c r="AW3534">
        <v>68.473213195800781</v>
      </c>
      <c r="AX3534">
        <v>67.994537353515625</v>
      </c>
      <c r="AY3534">
        <v>67.073738098144531</v>
      </c>
      <c r="AZ3534">
        <v>67.012458801269531</v>
      </c>
      <c r="BA3534">
        <v>67.469154357910156</v>
      </c>
      <c r="BB3534">
        <v>19.543407440185547</v>
      </c>
      <c r="BC3534">
        <v>-2.9927823543548584</v>
      </c>
      <c r="BD3534">
        <v>-3.1169672012329102</v>
      </c>
      <c r="BE3534">
        <v>-2.9687128067016602</v>
      </c>
      <c r="BF3534">
        <v>-3.0589990615844727</v>
      </c>
      <c r="BG3534">
        <v>-3.5869934558868408</v>
      </c>
      <c r="BH3534">
        <v>-2.1294326782226562</v>
      </c>
      <c r="BI3534">
        <v>-2.091484546661377</v>
      </c>
      <c r="BJ3534">
        <v>-2.0805191993713379</v>
      </c>
      <c r="BK3534">
        <v>-2.0857820510864258</v>
      </c>
      <c r="BL3534">
        <v>-2.1317038536071777</v>
      </c>
      <c r="BM3534">
        <v>-2.2061643600463867</v>
      </c>
      <c r="BN3534">
        <v>-2.25282883644104</v>
      </c>
      <c r="BO3534">
        <v>-2.2021572589874268</v>
      </c>
      <c r="BP3534">
        <v>-2.225513219833374</v>
      </c>
      <c r="BQ3534">
        <v>-2.2855439186096191</v>
      </c>
      <c r="BR3534">
        <v>-2.3158402442932129</v>
      </c>
      <c r="BS3534">
        <v>-2.3336226940155029</v>
      </c>
      <c r="BT3534">
        <v>21.678417205810547</v>
      </c>
      <c r="BU3534">
        <v>72.121406555175781</v>
      </c>
      <c r="BV3534">
        <v>71.620849609375</v>
      </c>
      <c r="BW3534">
        <v>70.755828857421875</v>
      </c>
      <c r="BX3534">
        <v>70.749610900878906</v>
      </c>
      <c r="BY3534">
        <v>71.213096618652344</v>
      </c>
      <c r="BZ3534">
        <v>22.757806777954102</v>
      </c>
      <c r="CA3534">
        <v>1.7047980800271034E-2</v>
      </c>
      <c r="CB3534">
        <v>-0.12805566191673279</v>
      </c>
      <c r="CC3534">
        <v>-5.7767428457736969E-2</v>
      </c>
      <c r="CD3534">
        <v>-0.25959533452987671</v>
      </c>
      <c r="CE3534">
        <v>-0.73693645000457764</v>
      </c>
      <c r="CF3534">
        <v>-0.54555076360702515</v>
      </c>
      <c r="CG3534">
        <v>-0.51978540420532227</v>
      </c>
      <c r="CH3534">
        <v>-0.52765578031539917</v>
      </c>
      <c r="CI3534">
        <v>-0.53462082147598267</v>
      </c>
      <c r="CJ3534">
        <v>-0.5807870626449585</v>
      </c>
      <c r="CK3534">
        <v>-0.63383084535598755</v>
      </c>
      <c r="CL3534">
        <v>-0.68282759189605713</v>
      </c>
      <c r="CM3534">
        <v>-0.6323622465133667</v>
      </c>
      <c r="CN3534">
        <v>-0.6264691948890686</v>
      </c>
      <c r="CO3534">
        <v>-0.6370999813079834</v>
      </c>
      <c r="CP3534">
        <v>-0.63167542219161987</v>
      </c>
      <c r="CQ3534">
        <v>-0.65807437896728516</v>
      </c>
      <c r="CR3534">
        <v>23.770671844482422</v>
      </c>
      <c r="CS3534">
        <v>74.64813232421875</v>
      </c>
      <c r="CT3534">
        <v>74.132415771484375</v>
      </c>
      <c r="CU3534">
        <v>73.3060302734375</v>
      </c>
      <c r="CV3534">
        <v>73.337959289550781</v>
      </c>
      <c r="CW3534">
        <v>73.806137084960937</v>
      </c>
      <c r="CX3534">
        <v>24.984088897705078</v>
      </c>
      <c r="CY3534">
        <v>2.1016471385955811</v>
      </c>
      <c r="CZ3534">
        <v>1.942055344581604</v>
      </c>
      <c r="DA3534">
        <v>1.9583444595336914</v>
      </c>
      <c r="DB3534">
        <v>1.6792631149291992</v>
      </c>
      <c r="DC3534">
        <v>1.2370043992996216</v>
      </c>
      <c r="DD3534">
        <v>1.038331151008606</v>
      </c>
      <c r="DE3534">
        <v>1.0519137382507324</v>
      </c>
      <c r="DF3534">
        <v>1.0252076387405396</v>
      </c>
      <c r="DG3534">
        <v>1.01654052734375</v>
      </c>
      <c r="DH3534">
        <v>0.97012978792190552</v>
      </c>
      <c r="DI3534">
        <v>0.9385027289390564</v>
      </c>
      <c r="DJ3534">
        <v>0.88717377185821533</v>
      </c>
      <c r="DK3534">
        <v>0.93743276596069336</v>
      </c>
      <c r="DL3534">
        <v>0.97257477045059204</v>
      </c>
      <c r="DM3534">
        <v>1.0113439559936523</v>
      </c>
      <c r="DN3534">
        <v>1.0524893999099731</v>
      </c>
      <c r="DO3534">
        <v>1.0174739360809326</v>
      </c>
      <c r="DP3534">
        <v>25.86292839050293</v>
      </c>
      <c r="DQ3534">
        <v>77.174850463867188</v>
      </c>
      <c r="DR3534">
        <v>76.643989562988281</v>
      </c>
      <c r="DS3534">
        <v>75.856239318847656</v>
      </c>
      <c r="DT3534">
        <v>75.926300048828125</v>
      </c>
      <c r="DU3534">
        <v>76.399177551269531</v>
      </c>
      <c r="DV3534">
        <v>27.210371017456055</v>
      </c>
      <c r="DW3534">
        <v>4.186246395111084</v>
      </c>
      <c r="DX3534">
        <v>4.0121665000915527</v>
      </c>
      <c r="DY3534">
        <v>3.9744565486907959</v>
      </c>
      <c r="DZ3534">
        <v>3.6181216239929199</v>
      </c>
      <c r="EA3534">
        <v>3.2109451293945313</v>
      </c>
      <c r="EB3534">
        <v>3.3252050876617432</v>
      </c>
      <c r="EC3534">
        <v>3.321197509765625</v>
      </c>
      <c r="ED3534">
        <v>3.2672958374023437</v>
      </c>
      <c r="EE3534">
        <v>3.2561709880828857</v>
      </c>
      <c r="EF3534">
        <v>3.2094075679779053</v>
      </c>
      <c r="EG3534">
        <v>3.2087028026580811</v>
      </c>
      <c r="EH3534">
        <v>3.1540064811706543</v>
      </c>
      <c r="EI3534">
        <v>3.2039675712585449</v>
      </c>
      <c r="EJ3534">
        <v>3.2813403606414795</v>
      </c>
      <c r="EK3534">
        <v>3.3914351463317871</v>
      </c>
      <c r="EL3534">
        <v>3.4841558933258057</v>
      </c>
      <c r="EM3534">
        <v>3.4366996288299561</v>
      </c>
      <c r="EN3534">
        <v>28.883813858032227</v>
      </c>
      <c r="EO3534">
        <v>80.823043823242187</v>
      </c>
      <c r="EP3534">
        <v>80.270301818847656</v>
      </c>
      <c r="EQ3534">
        <v>79.538330078125</v>
      </c>
      <c r="ER3534">
        <v>79.663459777832031</v>
      </c>
      <c r="ES3534">
        <v>80.143119812011719</v>
      </c>
      <c r="ET3534">
        <v>30.424770355224609</v>
      </c>
      <c r="EU3534">
        <v>7.1960768699645996</v>
      </c>
      <c r="EV3534">
        <v>7.0010781288146973</v>
      </c>
      <c r="EW3534">
        <v>6.885401725769043</v>
      </c>
      <c r="EX3534">
        <v>6.4175252914428711</v>
      </c>
      <c r="EY3534">
        <v>6.061002254486084</v>
      </c>
      <c r="EZ3534">
        <v>78.4542236328125</v>
      </c>
      <c r="FA3534">
        <v>77.653572082519531</v>
      </c>
      <c r="FB3534">
        <v>76.85101318359375</v>
      </c>
      <c r="FC3534">
        <v>75.995689392089844</v>
      </c>
      <c r="FD3534">
        <v>75.359031677246094</v>
      </c>
      <c r="FE3534">
        <v>74.763267517089844</v>
      </c>
      <c r="FF3534">
        <v>74.434486389160156</v>
      </c>
      <c r="FG3534">
        <v>74.76361083984375</v>
      </c>
      <c r="FH3534">
        <v>77.195991516113281</v>
      </c>
      <c r="FI3534">
        <v>81.668685913085938</v>
      </c>
      <c r="FJ3534">
        <v>86.0384521484375</v>
      </c>
      <c r="FK3534">
        <v>90.326583862304688</v>
      </c>
      <c r="FL3534">
        <v>93.6734619140625</v>
      </c>
      <c r="FM3534">
        <v>95.64208984375</v>
      </c>
      <c r="FN3534">
        <v>96.559745788574219</v>
      </c>
      <c r="FO3534">
        <v>97.45806884765625</v>
      </c>
      <c r="FP3534">
        <v>97.734573364257813</v>
      </c>
      <c r="FQ3534">
        <v>97.044097900390625</v>
      </c>
      <c r="FR3534">
        <v>96.574203491210938</v>
      </c>
      <c r="FS3534">
        <v>93.973213195800781</v>
      </c>
      <c r="FT3534">
        <v>90.029701232910156</v>
      </c>
      <c r="FU3534">
        <v>86.74951171875</v>
      </c>
      <c r="FV3534">
        <v>84.506019592285156</v>
      </c>
      <c r="FW3534">
        <v>82.576606750488281</v>
      </c>
      <c r="FX3534">
        <v>1131</v>
      </c>
      <c r="FY3534">
        <v>3.749273344874382E-2</v>
      </c>
      <c r="FZ3534">
        <v>1</v>
      </c>
    </row>
    <row r="3535" spans="1:182" x14ac:dyDescent="0.2">
      <c r="A3535" t="s">
        <v>245</v>
      </c>
      <c r="B3535" t="s">
        <v>252</v>
      </c>
      <c r="C3535" t="s">
        <v>217</v>
      </c>
      <c r="D3535" t="s">
        <v>43</v>
      </c>
      <c r="E3535">
        <v>2017</v>
      </c>
      <c r="F3535" t="s">
        <v>230</v>
      </c>
      <c r="G3535" t="s">
        <v>246</v>
      </c>
      <c r="H3535" t="s">
        <v>226</v>
      </c>
      <c r="I3535">
        <v>751.67</v>
      </c>
      <c r="L3535">
        <v>209.05751645825723</v>
      </c>
      <c r="M3535">
        <v>204.76577828524671</v>
      </c>
      <c r="N3535">
        <v>201.25505474678056</v>
      </c>
      <c r="O3535">
        <v>200.71556259009986</v>
      </c>
      <c r="P3535">
        <v>205.43308342842079</v>
      </c>
      <c r="Q3535">
        <v>214.94735414337595</v>
      </c>
      <c r="R3535">
        <v>226.89683916513084</v>
      </c>
      <c r="S3535">
        <v>231.9032364568063</v>
      </c>
      <c r="T3535">
        <v>237.84451596927897</v>
      </c>
      <c r="U3535">
        <v>245.18870488704528</v>
      </c>
      <c r="V3535">
        <v>254.15910589474913</v>
      </c>
      <c r="W3535">
        <v>257.97257694869114</v>
      </c>
      <c r="X3535">
        <v>258.01401853138964</v>
      </c>
      <c r="Y3535">
        <v>260.48098942466373</v>
      </c>
      <c r="Z3535">
        <v>261.29078512356767</v>
      </c>
      <c r="AA3535">
        <v>261.35433515214419</v>
      </c>
      <c r="AB3535">
        <v>261.4304512680385</v>
      </c>
      <c r="AC3535">
        <v>258.78361083663799</v>
      </c>
      <c r="AD3535">
        <v>257.98630307172999</v>
      </c>
      <c r="AE3535">
        <v>260.957139690931</v>
      </c>
      <c r="AF3535">
        <v>257.07010140025034</v>
      </c>
      <c r="AG3535">
        <v>243.94177976958406</v>
      </c>
      <c r="AH3535">
        <v>229.54131328902147</v>
      </c>
      <c r="AI3535">
        <v>218.87867913156285</v>
      </c>
      <c r="AJ3535">
        <v>-4.4163064956665039</v>
      </c>
      <c r="AK3535">
        <v>-4.3607683181762695</v>
      </c>
      <c r="AL3535">
        <v>-4.3226075172424316</v>
      </c>
      <c r="AM3535">
        <v>-4.3254127502441406</v>
      </c>
      <c r="AN3535">
        <v>-4.3709816932678223</v>
      </c>
      <c r="AO3535">
        <v>-4.4763646125793457</v>
      </c>
      <c r="AP3535">
        <v>-4.5196614265441895</v>
      </c>
      <c r="AQ3535">
        <v>-4.4686923027038574</v>
      </c>
      <c r="AR3535">
        <v>-4.5342788696289062</v>
      </c>
      <c r="AS3535">
        <v>-4.6656351089477539</v>
      </c>
      <c r="AT3535">
        <v>-4.7475066184997559</v>
      </c>
      <c r="AU3535">
        <v>-4.7528486251831055</v>
      </c>
      <c r="AV3535">
        <v>18.65753173828125</v>
      </c>
      <c r="AW3535">
        <v>68.473213195800781</v>
      </c>
      <c r="AX3535">
        <v>67.994537353515625</v>
      </c>
      <c r="AY3535">
        <v>67.073738098144531</v>
      </c>
      <c r="AZ3535">
        <v>67.012458801269531</v>
      </c>
      <c r="BA3535">
        <v>67.469154357910156</v>
      </c>
      <c r="BB3535">
        <v>19.543407440185547</v>
      </c>
      <c r="BC3535">
        <v>-2.9927823543548584</v>
      </c>
      <c r="BD3535">
        <v>-3.1169672012329102</v>
      </c>
      <c r="BE3535">
        <v>-2.9687128067016602</v>
      </c>
      <c r="BF3535">
        <v>-3.0589990615844727</v>
      </c>
      <c r="BG3535">
        <v>-3.5869934558868408</v>
      </c>
      <c r="BH3535">
        <v>-2.1294326782226562</v>
      </c>
      <c r="BI3535">
        <v>-2.091484546661377</v>
      </c>
      <c r="BJ3535">
        <v>-2.0805191993713379</v>
      </c>
      <c r="BK3535">
        <v>-2.0857820510864258</v>
      </c>
      <c r="BL3535">
        <v>-2.1317038536071777</v>
      </c>
      <c r="BM3535">
        <v>-2.2061643600463867</v>
      </c>
      <c r="BN3535">
        <v>-2.25282883644104</v>
      </c>
      <c r="BO3535">
        <v>-2.2021572589874268</v>
      </c>
      <c r="BP3535">
        <v>-2.225513219833374</v>
      </c>
      <c r="BQ3535">
        <v>-2.2855439186096191</v>
      </c>
      <c r="BR3535">
        <v>-2.3158402442932129</v>
      </c>
      <c r="BS3535">
        <v>-2.3336226940155029</v>
      </c>
      <c r="BT3535">
        <v>21.678417205810547</v>
      </c>
      <c r="BU3535">
        <v>72.121406555175781</v>
      </c>
      <c r="BV3535">
        <v>71.620849609375</v>
      </c>
      <c r="BW3535">
        <v>70.755828857421875</v>
      </c>
      <c r="BX3535">
        <v>70.749610900878906</v>
      </c>
      <c r="BY3535">
        <v>71.213096618652344</v>
      </c>
      <c r="BZ3535">
        <v>22.757806777954102</v>
      </c>
      <c r="CA3535">
        <v>1.7047980800271034E-2</v>
      </c>
      <c r="CB3535">
        <v>-0.12805566191673279</v>
      </c>
      <c r="CC3535">
        <v>-5.7767428457736969E-2</v>
      </c>
      <c r="CD3535">
        <v>-0.25959533452987671</v>
      </c>
      <c r="CE3535">
        <v>-0.73693645000457764</v>
      </c>
      <c r="CF3535">
        <v>-0.54555076360702515</v>
      </c>
      <c r="CG3535">
        <v>-0.51978540420532227</v>
      </c>
      <c r="CH3535">
        <v>-0.52765578031539917</v>
      </c>
      <c r="CI3535">
        <v>-0.53462082147598267</v>
      </c>
      <c r="CJ3535">
        <v>-0.5807870626449585</v>
      </c>
      <c r="CK3535">
        <v>-0.63383084535598755</v>
      </c>
      <c r="CL3535">
        <v>-0.68282759189605713</v>
      </c>
      <c r="CM3535">
        <v>-0.6323622465133667</v>
      </c>
      <c r="CN3535">
        <v>-0.6264691948890686</v>
      </c>
      <c r="CO3535">
        <v>-0.6370999813079834</v>
      </c>
      <c r="CP3535">
        <v>-0.63167542219161987</v>
      </c>
      <c r="CQ3535">
        <v>-0.65807437896728516</v>
      </c>
      <c r="CR3535">
        <v>23.770671844482422</v>
      </c>
      <c r="CS3535">
        <v>74.64813232421875</v>
      </c>
      <c r="CT3535">
        <v>74.132415771484375</v>
      </c>
      <c r="CU3535">
        <v>73.3060302734375</v>
      </c>
      <c r="CV3535">
        <v>73.337959289550781</v>
      </c>
      <c r="CW3535">
        <v>73.806137084960937</v>
      </c>
      <c r="CX3535">
        <v>24.984088897705078</v>
      </c>
      <c r="CY3535">
        <v>2.1016471385955811</v>
      </c>
      <c r="CZ3535">
        <v>1.942055344581604</v>
      </c>
      <c r="DA3535">
        <v>1.9583444595336914</v>
      </c>
      <c r="DB3535">
        <v>1.6792631149291992</v>
      </c>
      <c r="DC3535">
        <v>1.2370043992996216</v>
      </c>
      <c r="DD3535">
        <v>1.038331151008606</v>
      </c>
      <c r="DE3535">
        <v>1.0519137382507324</v>
      </c>
      <c r="DF3535">
        <v>1.0252076387405396</v>
      </c>
      <c r="DG3535">
        <v>1.01654052734375</v>
      </c>
      <c r="DH3535">
        <v>0.97012978792190552</v>
      </c>
      <c r="DI3535">
        <v>0.9385027289390564</v>
      </c>
      <c r="DJ3535">
        <v>0.88717377185821533</v>
      </c>
      <c r="DK3535">
        <v>0.93743276596069336</v>
      </c>
      <c r="DL3535">
        <v>0.97257477045059204</v>
      </c>
      <c r="DM3535">
        <v>1.0113439559936523</v>
      </c>
      <c r="DN3535">
        <v>1.0524893999099731</v>
      </c>
      <c r="DO3535">
        <v>1.0174739360809326</v>
      </c>
      <c r="DP3535">
        <v>25.86292839050293</v>
      </c>
      <c r="DQ3535">
        <v>77.174850463867188</v>
      </c>
      <c r="DR3535">
        <v>76.643989562988281</v>
      </c>
      <c r="DS3535">
        <v>75.856239318847656</v>
      </c>
      <c r="DT3535">
        <v>75.926300048828125</v>
      </c>
      <c r="DU3535">
        <v>76.399177551269531</v>
      </c>
      <c r="DV3535">
        <v>27.210371017456055</v>
      </c>
      <c r="DW3535">
        <v>4.186246395111084</v>
      </c>
      <c r="DX3535">
        <v>4.0121665000915527</v>
      </c>
      <c r="DY3535">
        <v>3.9744565486907959</v>
      </c>
      <c r="DZ3535">
        <v>3.6181216239929199</v>
      </c>
      <c r="EA3535">
        <v>3.2109451293945313</v>
      </c>
      <c r="EB3535">
        <v>3.3252050876617432</v>
      </c>
      <c r="EC3535">
        <v>3.321197509765625</v>
      </c>
      <c r="ED3535">
        <v>3.2672958374023437</v>
      </c>
      <c r="EE3535">
        <v>3.2561709880828857</v>
      </c>
      <c r="EF3535">
        <v>3.2094075679779053</v>
      </c>
      <c r="EG3535">
        <v>3.2087028026580811</v>
      </c>
      <c r="EH3535">
        <v>3.1540064811706543</v>
      </c>
      <c r="EI3535">
        <v>3.2039675712585449</v>
      </c>
      <c r="EJ3535">
        <v>3.2813403606414795</v>
      </c>
      <c r="EK3535">
        <v>3.3914351463317871</v>
      </c>
      <c r="EL3535">
        <v>3.4841558933258057</v>
      </c>
      <c r="EM3535">
        <v>3.4366996288299561</v>
      </c>
      <c r="EN3535">
        <v>28.883813858032227</v>
      </c>
      <c r="EO3535">
        <v>80.823043823242187</v>
      </c>
      <c r="EP3535">
        <v>80.270301818847656</v>
      </c>
      <c r="EQ3535">
        <v>79.538330078125</v>
      </c>
      <c r="ER3535">
        <v>79.663459777832031</v>
      </c>
      <c r="ES3535">
        <v>80.143119812011719</v>
      </c>
      <c r="ET3535">
        <v>30.424770355224609</v>
      </c>
      <c r="EU3535">
        <v>7.1960768699645996</v>
      </c>
      <c r="EV3535">
        <v>7.0010781288146973</v>
      </c>
      <c r="EW3535">
        <v>6.885401725769043</v>
      </c>
      <c r="EX3535">
        <v>6.4175252914428711</v>
      </c>
      <c r="EY3535">
        <v>6.061002254486084</v>
      </c>
      <c r="EZ3535">
        <v>78.4542236328125</v>
      </c>
      <c r="FA3535">
        <v>77.653572082519531</v>
      </c>
      <c r="FB3535">
        <v>76.85101318359375</v>
      </c>
      <c r="FC3535">
        <v>75.995689392089844</v>
      </c>
      <c r="FD3535">
        <v>75.359031677246094</v>
      </c>
      <c r="FE3535">
        <v>74.763267517089844</v>
      </c>
      <c r="FF3535">
        <v>74.434486389160156</v>
      </c>
      <c r="FG3535">
        <v>74.76361083984375</v>
      </c>
      <c r="FH3535">
        <v>77.195991516113281</v>
      </c>
      <c r="FI3535">
        <v>81.668685913085938</v>
      </c>
      <c r="FJ3535">
        <v>86.0384521484375</v>
      </c>
      <c r="FK3535">
        <v>90.326583862304688</v>
      </c>
      <c r="FL3535">
        <v>93.6734619140625</v>
      </c>
      <c r="FM3535">
        <v>95.64208984375</v>
      </c>
      <c r="FN3535">
        <v>96.559745788574219</v>
      </c>
      <c r="FO3535">
        <v>97.45806884765625</v>
      </c>
      <c r="FP3535">
        <v>97.734573364257813</v>
      </c>
      <c r="FQ3535">
        <v>97.044097900390625</v>
      </c>
      <c r="FR3535">
        <v>96.574203491210938</v>
      </c>
      <c r="FS3535">
        <v>93.973213195800781</v>
      </c>
      <c r="FT3535">
        <v>90.029701232910156</v>
      </c>
      <c r="FU3535">
        <v>86.74951171875</v>
      </c>
      <c r="FV3535">
        <v>84.506019592285156</v>
      </c>
      <c r="FW3535">
        <v>82.576606750488281</v>
      </c>
      <c r="FX3535">
        <v>1131</v>
      </c>
      <c r="FY3535">
        <v>3.749273344874382E-2</v>
      </c>
      <c r="FZ3535">
        <v>1</v>
      </c>
    </row>
    <row r="3536" spans="1:182" x14ac:dyDescent="0.2">
      <c r="A3536" t="s">
        <v>245</v>
      </c>
      <c r="B3536" t="s">
        <v>252</v>
      </c>
      <c r="C3536" t="s">
        <v>217</v>
      </c>
      <c r="D3536" t="s">
        <v>44</v>
      </c>
      <c r="E3536">
        <v>2015</v>
      </c>
      <c r="F3536" t="s">
        <v>230</v>
      </c>
      <c r="G3536" t="s">
        <v>246</v>
      </c>
      <c r="H3536" t="s">
        <v>226</v>
      </c>
      <c r="I3536">
        <v>751.67</v>
      </c>
      <c r="L3536">
        <v>213.97821046255751</v>
      </c>
      <c r="M3536">
        <v>209.43485328487813</v>
      </c>
      <c r="N3536">
        <v>205.65901220948217</v>
      </c>
      <c r="O3536">
        <v>205.42859490768177</v>
      </c>
      <c r="P3536">
        <v>210.48984921866975</v>
      </c>
      <c r="Q3536">
        <v>220.40247534379387</v>
      </c>
      <c r="R3536">
        <v>231.89927609491372</v>
      </c>
      <c r="S3536">
        <v>236.13723889722212</v>
      </c>
      <c r="T3536">
        <v>241.80898176585086</v>
      </c>
      <c r="U3536">
        <v>249.04498198782144</v>
      </c>
      <c r="V3536">
        <v>258.34868661310821</v>
      </c>
      <c r="W3536">
        <v>261.80820874242158</v>
      </c>
      <c r="X3536">
        <v>262.0083143625472</v>
      </c>
      <c r="Y3536">
        <v>264.61623580992671</v>
      </c>
      <c r="Z3536">
        <v>265.28952455799731</v>
      </c>
      <c r="AA3536">
        <v>264.67999399321258</v>
      </c>
      <c r="AB3536">
        <v>263.4772233470913</v>
      </c>
      <c r="AC3536">
        <v>259.94324179474813</v>
      </c>
      <c r="AD3536">
        <v>258.14346438463849</v>
      </c>
      <c r="AE3536">
        <v>260.17782259607901</v>
      </c>
      <c r="AF3536">
        <v>256.54272669985903</v>
      </c>
      <c r="AG3536">
        <v>244.00608074433373</v>
      </c>
      <c r="AH3536">
        <v>229.88395774412584</v>
      </c>
      <c r="AI3536">
        <v>219.38892840330689</v>
      </c>
      <c r="AJ3536">
        <v>-5.1099004745483398</v>
      </c>
      <c r="AK3536">
        <v>-5.0350708961486816</v>
      </c>
      <c r="AL3536">
        <v>-4.9857974052429199</v>
      </c>
      <c r="AM3536">
        <v>-5.026123046875</v>
      </c>
      <c r="AN3536">
        <v>-5.0812582969665527</v>
      </c>
      <c r="AO3536">
        <v>-5.2131490707397461</v>
      </c>
      <c r="AP3536">
        <v>-5.2357206344604492</v>
      </c>
      <c r="AQ3536">
        <v>-5.1558752059936523</v>
      </c>
      <c r="AR3536">
        <v>-5.1709513664245605</v>
      </c>
      <c r="AS3536">
        <v>-5.3007993698120117</v>
      </c>
      <c r="AT3536">
        <v>-5.3948092460632324</v>
      </c>
      <c r="AU3536">
        <v>-5.4133048057556152</v>
      </c>
      <c r="AV3536">
        <v>18.316986083984375</v>
      </c>
      <c r="AW3536">
        <v>67.393524169921875</v>
      </c>
      <c r="AX3536">
        <v>66.872344970703125</v>
      </c>
      <c r="AY3536">
        <v>66.018257141113281</v>
      </c>
      <c r="AZ3536">
        <v>65.755966186523438</v>
      </c>
      <c r="BA3536">
        <v>66.030853271484375</v>
      </c>
      <c r="BB3536">
        <v>18.786905288696289</v>
      </c>
      <c r="BC3536">
        <v>-3.4479074478149414</v>
      </c>
      <c r="BD3536">
        <v>-3.4869210720062256</v>
      </c>
      <c r="BE3536">
        <v>-3.3382139205932617</v>
      </c>
      <c r="BF3536">
        <v>-3.392880916595459</v>
      </c>
      <c r="BG3536">
        <v>-3.8643100261688232</v>
      </c>
      <c r="BH3536">
        <v>-2.5199077129364014</v>
      </c>
      <c r="BI3536">
        <v>-2.476081371307373</v>
      </c>
      <c r="BJ3536">
        <v>-2.45878005027771</v>
      </c>
      <c r="BK3536">
        <v>-2.4890005588531494</v>
      </c>
      <c r="BL3536">
        <v>-2.5385036468505859</v>
      </c>
      <c r="BM3536">
        <v>-2.6266329288482666</v>
      </c>
      <c r="BN3536">
        <v>-2.6612670421600342</v>
      </c>
      <c r="BO3536">
        <v>-2.59617018699646</v>
      </c>
      <c r="BP3536">
        <v>-2.5968835353851318</v>
      </c>
      <c r="BQ3536">
        <v>-2.6528162956237793</v>
      </c>
      <c r="BR3536">
        <v>-2.6824381351470947</v>
      </c>
      <c r="BS3536">
        <v>-2.7059855461120605</v>
      </c>
      <c r="BT3536">
        <v>21.523643493652344</v>
      </c>
      <c r="BU3536">
        <v>71.149139404296875</v>
      </c>
      <c r="BV3536">
        <v>70.61798095703125</v>
      </c>
      <c r="BW3536">
        <v>69.809005737304688</v>
      </c>
      <c r="BX3536">
        <v>69.586448669433594</v>
      </c>
      <c r="BY3536">
        <v>69.843544006347656</v>
      </c>
      <c r="BZ3536">
        <v>22.115604400634766</v>
      </c>
      <c r="CA3536">
        <v>-0.20839771628379822</v>
      </c>
      <c r="CB3536">
        <v>-0.26620468497276306</v>
      </c>
      <c r="CC3536">
        <v>-0.18952177464962006</v>
      </c>
      <c r="CD3536">
        <v>-0.38241696357727051</v>
      </c>
      <c r="CE3536">
        <v>-0.79772251844406128</v>
      </c>
      <c r="CF3536">
        <v>-0.72608661651611328</v>
      </c>
      <c r="CG3536">
        <v>-0.70373296737670898</v>
      </c>
      <c r="CH3536">
        <v>-0.7085755467414856</v>
      </c>
      <c r="CI3536">
        <v>-0.73179692029953003</v>
      </c>
      <c r="CJ3536">
        <v>-0.77739942073822021</v>
      </c>
      <c r="CK3536">
        <v>-0.83521980047225952</v>
      </c>
      <c r="CL3536">
        <v>-0.87820816040039063</v>
      </c>
      <c r="CM3536">
        <v>-0.82332628965377808</v>
      </c>
      <c r="CN3536">
        <v>-0.81409186124801636</v>
      </c>
      <c r="CO3536">
        <v>-0.81883126497268677</v>
      </c>
      <c r="CP3536">
        <v>-0.80385839939117432</v>
      </c>
      <c r="CQ3536">
        <v>-0.83090442419052124</v>
      </c>
      <c r="CR3536">
        <v>23.744565963745117</v>
      </c>
      <c r="CS3536">
        <v>73.750259399414063</v>
      </c>
      <c r="CT3536">
        <v>73.212196350097656</v>
      </c>
      <c r="CU3536">
        <v>72.434455871582031</v>
      </c>
      <c r="CV3536">
        <v>72.239433288574219</v>
      </c>
      <c r="CW3536">
        <v>72.484199523925781</v>
      </c>
      <c r="CX3536">
        <v>24.421051025390625</v>
      </c>
      <c r="CY3536">
        <v>2.0352768898010254</v>
      </c>
      <c r="CZ3536">
        <v>1.9644536972045898</v>
      </c>
      <c r="DA3536">
        <v>1.9912528991699219</v>
      </c>
      <c r="DB3536">
        <v>1.7026212215423584</v>
      </c>
      <c r="DC3536">
        <v>1.3261866569519043</v>
      </c>
      <c r="DD3536">
        <v>1.0677343606948853</v>
      </c>
      <c r="DE3536">
        <v>1.0686154365539551</v>
      </c>
      <c r="DF3536">
        <v>1.0416289567947388</v>
      </c>
      <c r="DG3536">
        <v>1.0254065990447998</v>
      </c>
      <c r="DH3536">
        <v>0.98370468616485596</v>
      </c>
      <c r="DI3536">
        <v>0.95619344711303711</v>
      </c>
      <c r="DJ3536">
        <v>0.90485066175460815</v>
      </c>
      <c r="DK3536">
        <v>0.94951772689819336</v>
      </c>
      <c r="DL3536">
        <v>0.96869975328445435</v>
      </c>
      <c r="DM3536">
        <v>1.0151537656784058</v>
      </c>
      <c r="DN3536">
        <v>1.0747214555740356</v>
      </c>
      <c r="DO3536">
        <v>1.0441768169403076</v>
      </c>
      <c r="DP3536">
        <v>25.965488433837891</v>
      </c>
      <c r="DQ3536">
        <v>76.351387023925781</v>
      </c>
      <c r="DR3536">
        <v>75.806419372558594</v>
      </c>
      <c r="DS3536">
        <v>75.059913635253906</v>
      </c>
      <c r="DT3536">
        <v>74.892410278320313</v>
      </c>
      <c r="DU3536">
        <v>75.124855041503906</v>
      </c>
      <c r="DV3536">
        <v>26.726497650146484</v>
      </c>
      <c r="DW3536">
        <v>4.2789516448974609</v>
      </c>
      <c r="DX3536">
        <v>4.1951122283935547</v>
      </c>
      <c r="DY3536">
        <v>4.172027587890625</v>
      </c>
      <c r="DZ3536">
        <v>3.7876594066619873</v>
      </c>
      <c r="EA3536">
        <v>3.4500958919525146</v>
      </c>
      <c r="EB3536">
        <v>3.6577270030975342</v>
      </c>
      <c r="EC3536">
        <v>3.6276049613952637</v>
      </c>
      <c r="ED3536">
        <v>3.5686464309692383</v>
      </c>
      <c r="EE3536">
        <v>3.5625293254852295</v>
      </c>
      <c r="EF3536">
        <v>3.5264592170715332</v>
      </c>
      <c r="EG3536">
        <v>3.5427095890045166</v>
      </c>
      <c r="EH3536">
        <v>3.479304313659668</v>
      </c>
      <c r="EI3536">
        <v>3.5092229843139648</v>
      </c>
      <c r="EJ3536">
        <v>3.5427677631378174</v>
      </c>
      <c r="EK3536">
        <v>3.6631367206573486</v>
      </c>
      <c r="EL3536">
        <v>3.7870922088623047</v>
      </c>
      <c r="EM3536">
        <v>3.7514960765838623</v>
      </c>
      <c r="EN3536">
        <v>29.172145843505859</v>
      </c>
      <c r="EO3536">
        <v>80.10699462890625</v>
      </c>
      <c r="EP3536">
        <v>79.552055358886719</v>
      </c>
      <c r="EQ3536">
        <v>78.850662231445312</v>
      </c>
      <c r="ER3536">
        <v>78.722892761230469</v>
      </c>
      <c r="ES3536">
        <v>78.937538146972656</v>
      </c>
      <c r="ET3536">
        <v>30.055194854736328</v>
      </c>
      <c r="EU3536">
        <v>7.5184612274169922</v>
      </c>
      <c r="EV3536">
        <v>7.4158282279968262</v>
      </c>
      <c r="EW3536">
        <v>7.3207197189331055</v>
      </c>
      <c r="EX3536">
        <v>6.7981233596801758</v>
      </c>
      <c r="EY3536">
        <v>6.5166835784912109</v>
      </c>
      <c r="EZ3536">
        <v>80.180343627929688</v>
      </c>
      <c r="FA3536">
        <v>79.218269348144531</v>
      </c>
      <c r="FB3536">
        <v>78.341545104980469</v>
      </c>
      <c r="FC3536">
        <v>77.859184265136719</v>
      </c>
      <c r="FD3536">
        <v>77.137336730957031</v>
      </c>
      <c r="FE3536">
        <v>76.682296752929687</v>
      </c>
      <c r="FF3536">
        <v>76.12127685546875</v>
      </c>
      <c r="FG3536">
        <v>75.759429931640625</v>
      </c>
      <c r="FH3536">
        <v>77.597396850585938</v>
      </c>
      <c r="FI3536">
        <v>81.607803344726563</v>
      </c>
      <c r="FJ3536">
        <v>86.026596069335937</v>
      </c>
      <c r="FK3536">
        <v>90.215972900390625</v>
      </c>
      <c r="FL3536">
        <v>93.260643005371094</v>
      </c>
      <c r="FM3536">
        <v>95.270553588867187</v>
      </c>
      <c r="FN3536">
        <v>96.111343383789063</v>
      </c>
      <c r="FO3536">
        <v>96.6119384765625</v>
      </c>
      <c r="FP3536">
        <v>96.267982482910156</v>
      </c>
      <c r="FQ3536">
        <v>95.066535949707031</v>
      </c>
      <c r="FR3536">
        <v>93.524497985839844</v>
      </c>
      <c r="FS3536">
        <v>90.4427490234375</v>
      </c>
      <c r="FT3536">
        <v>86.678550720214844</v>
      </c>
      <c r="FU3536">
        <v>83.628562927246094</v>
      </c>
      <c r="FV3536">
        <v>81.370323181152344</v>
      </c>
      <c r="FW3536">
        <v>79.471046447753906</v>
      </c>
      <c r="FX3536">
        <v>1131</v>
      </c>
      <c r="FY3536">
        <v>3.749273344874382E-2</v>
      </c>
      <c r="FZ3536">
        <v>1</v>
      </c>
    </row>
    <row r="3537" spans="1:182" x14ac:dyDescent="0.2">
      <c r="A3537" t="s">
        <v>245</v>
      </c>
      <c r="B3537" t="s">
        <v>252</v>
      </c>
      <c r="C3537" t="s">
        <v>217</v>
      </c>
      <c r="D3537" t="s">
        <v>44</v>
      </c>
      <c r="E3537">
        <v>2016</v>
      </c>
      <c r="F3537" t="s">
        <v>230</v>
      </c>
      <c r="G3537" t="s">
        <v>246</v>
      </c>
      <c r="H3537" t="s">
        <v>226</v>
      </c>
      <c r="I3537">
        <v>751.67</v>
      </c>
      <c r="L3537">
        <v>213.97821046255751</v>
      </c>
      <c r="M3537">
        <v>209.43485328487813</v>
      </c>
      <c r="N3537">
        <v>205.65901220948217</v>
      </c>
      <c r="O3537">
        <v>205.42859490768177</v>
      </c>
      <c r="P3537">
        <v>210.48984921866975</v>
      </c>
      <c r="Q3537">
        <v>220.40247534379387</v>
      </c>
      <c r="R3537">
        <v>231.89927609491372</v>
      </c>
      <c r="S3537">
        <v>236.13723889722212</v>
      </c>
      <c r="T3537">
        <v>241.80898176585086</v>
      </c>
      <c r="U3537">
        <v>249.04498198782144</v>
      </c>
      <c r="V3537">
        <v>258.34868661310821</v>
      </c>
      <c r="W3537">
        <v>261.80820874242158</v>
      </c>
      <c r="X3537">
        <v>262.0083143625472</v>
      </c>
      <c r="Y3537">
        <v>264.61623580992671</v>
      </c>
      <c r="Z3537">
        <v>265.28952455799731</v>
      </c>
      <c r="AA3537">
        <v>264.67999399321258</v>
      </c>
      <c r="AB3537">
        <v>263.4772233470913</v>
      </c>
      <c r="AC3537">
        <v>259.94324179474813</v>
      </c>
      <c r="AD3537">
        <v>258.14346438463849</v>
      </c>
      <c r="AE3537">
        <v>260.17782259607901</v>
      </c>
      <c r="AF3537">
        <v>256.54272669985903</v>
      </c>
      <c r="AG3537">
        <v>244.00608074433373</v>
      </c>
      <c r="AH3537">
        <v>229.88395774412584</v>
      </c>
      <c r="AI3537">
        <v>219.38892840330689</v>
      </c>
      <c r="AJ3537">
        <v>-5.1099004745483398</v>
      </c>
      <c r="AK3537">
        <v>-5.0350708961486816</v>
      </c>
      <c r="AL3537">
        <v>-4.9857974052429199</v>
      </c>
      <c r="AM3537">
        <v>-5.026123046875</v>
      </c>
      <c r="AN3537">
        <v>-5.0812582969665527</v>
      </c>
      <c r="AO3537">
        <v>-5.2131490707397461</v>
      </c>
      <c r="AP3537">
        <v>-5.2357206344604492</v>
      </c>
      <c r="AQ3537">
        <v>-5.1558752059936523</v>
      </c>
      <c r="AR3537">
        <v>-5.1709513664245605</v>
      </c>
      <c r="AS3537">
        <v>-5.3007993698120117</v>
      </c>
      <c r="AT3537">
        <v>-5.3948092460632324</v>
      </c>
      <c r="AU3537">
        <v>-5.4133048057556152</v>
      </c>
      <c r="AV3537">
        <v>18.316986083984375</v>
      </c>
      <c r="AW3537">
        <v>67.393524169921875</v>
      </c>
      <c r="AX3537">
        <v>66.872344970703125</v>
      </c>
      <c r="AY3537">
        <v>66.018257141113281</v>
      </c>
      <c r="AZ3537">
        <v>65.755966186523438</v>
      </c>
      <c r="BA3537">
        <v>66.030853271484375</v>
      </c>
      <c r="BB3537">
        <v>18.786905288696289</v>
      </c>
      <c r="BC3537">
        <v>-3.4479074478149414</v>
      </c>
      <c r="BD3537">
        <v>-3.4869210720062256</v>
      </c>
      <c r="BE3537">
        <v>-3.3382139205932617</v>
      </c>
      <c r="BF3537">
        <v>-3.392880916595459</v>
      </c>
      <c r="BG3537">
        <v>-3.8643100261688232</v>
      </c>
      <c r="BH3537">
        <v>-2.5199077129364014</v>
      </c>
      <c r="BI3537">
        <v>-2.476081371307373</v>
      </c>
      <c r="BJ3537">
        <v>-2.45878005027771</v>
      </c>
      <c r="BK3537">
        <v>-2.4890005588531494</v>
      </c>
      <c r="BL3537">
        <v>-2.5385036468505859</v>
      </c>
      <c r="BM3537">
        <v>-2.6266329288482666</v>
      </c>
      <c r="BN3537">
        <v>-2.6612670421600342</v>
      </c>
      <c r="BO3537">
        <v>-2.59617018699646</v>
      </c>
      <c r="BP3537">
        <v>-2.5968835353851318</v>
      </c>
      <c r="BQ3537">
        <v>-2.6528162956237793</v>
      </c>
      <c r="BR3537">
        <v>-2.6824381351470947</v>
      </c>
      <c r="BS3537">
        <v>-2.7059855461120605</v>
      </c>
      <c r="BT3537">
        <v>21.523643493652344</v>
      </c>
      <c r="BU3537">
        <v>71.149139404296875</v>
      </c>
      <c r="BV3537">
        <v>70.61798095703125</v>
      </c>
      <c r="BW3537">
        <v>69.809005737304688</v>
      </c>
      <c r="BX3537">
        <v>69.586448669433594</v>
      </c>
      <c r="BY3537">
        <v>69.843544006347656</v>
      </c>
      <c r="BZ3537">
        <v>22.115604400634766</v>
      </c>
      <c r="CA3537">
        <v>-0.20839771628379822</v>
      </c>
      <c r="CB3537">
        <v>-0.26620468497276306</v>
      </c>
      <c r="CC3537">
        <v>-0.18952177464962006</v>
      </c>
      <c r="CD3537">
        <v>-0.38241696357727051</v>
      </c>
      <c r="CE3537">
        <v>-0.79772251844406128</v>
      </c>
      <c r="CF3537">
        <v>-0.72608661651611328</v>
      </c>
      <c r="CG3537">
        <v>-0.70373296737670898</v>
      </c>
      <c r="CH3537">
        <v>-0.7085755467414856</v>
      </c>
      <c r="CI3537">
        <v>-0.73179692029953003</v>
      </c>
      <c r="CJ3537">
        <v>-0.77739942073822021</v>
      </c>
      <c r="CK3537">
        <v>-0.83521980047225952</v>
      </c>
      <c r="CL3537">
        <v>-0.87820816040039063</v>
      </c>
      <c r="CM3537">
        <v>-0.82332628965377808</v>
      </c>
      <c r="CN3537">
        <v>-0.81409186124801636</v>
      </c>
      <c r="CO3537">
        <v>-0.81883126497268677</v>
      </c>
      <c r="CP3537">
        <v>-0.80385839939117432</v>
      </c>
      <c r="CQ3537">
        <v>-0.83090442419052124</v>
      </c>
      <c r="CR3537">
        <v>23.744565963745117</v>
      </c>
      <c r="CS3537">
        <v>73.750259399414063</v>
      </c>
      <c r="CT3537">
        <v>73.212196350097656</v>
      </c>
      <c r="CU3537">
        <v>72.434455871582031</v>
      </c>
      <c r="CV3537">
        <v>72.239433288574219</v>
      </c>
      <c r="CW3537">
        <v>72.484199523925781</v>
      </c>
      <c r="CX3537">
        <v>24.421051025390625</v>
      </c>
      <c r="CY3537">
        <v>2.0352768898010254</v>
      </c>
      <c r="CZ3537">
        <v>1.9644536972045898</v>
      </c>
      <c r="DA3537">
        <v>1.9912528991699219</v>
      </c>
      <c r="DB3537">
        <v>1.7026212215423584</v>
      </c>
      <c r="DC3537">
        <v>1.3261866569519043</v>
      </c>
      <c r="DD3537">
        <v>1.0677343606948853</v>
      </c>
      <c r="DE3537">
        <v>1.0686154365539551</v>
      </c>
      <c r="DF3537">
        <v>1.0416289567947388</v>
      </c>
      <c r="DG3537">
        <v>1.0254065990447998</v>
      </c>
      <c r="DH3537">
        <v>0.98370468616485596</v>
      </c>
      <c r="DI3537">
        <v>0.95619344711303711</v>
      </c>
      <c r="DJ3537">
        <v>0.90485066175460815</v>
      </c>
      <c r="DK3537">
        <v>0.94951772689819336</v>
      </c>
      <c r="DL3537">
        <v>0.96869975328445435</v>
      </c>
      <c r="DM3537">
        <v>1.0151537656784058</v>
      </c>
      <c r="DN3537">
        <v>1.0747214555740356</v>
      </c>
      <c r="DO3537">
        <v>1.0441768169403076</v>
      </c>
      <c r="DP3537">
        <v>25.965488433837891</v>
      </c>
      <c r="DQ3537">
        <v>76.351387023925781</v>
      </c>
      <c r="DR3537">
        <v>75.806419372558594</v>
      </c>
      <c r="DS3537">
        <v>75.059913635253906</v>
      </c>
      <c r="DT3537">
        <v>74.892410278320313</v>
      </c>
      <c r="DU3537">
        <v>75.124855041503906</v>
      </c>
      <c r="DV3537">
        <v>26.726497650146484</v>
      </c>
      <c r="DW3537">
        <v>4.2789516448974609</v>
      </c>
      <c r="DX3537">
        <v>4.1951122283935547</v>
      </c>
      <c r="DY3537">
        <v>4.172027587890625</v>
      </c>
      <c r="DZ3537">
        <v>3.7876594066619873</v>
      </c>
      <c r="EA3537">
        <v>3.4500958919525146</v>
      </c>
      <c r="EB3537">
        <v>3.6577270030975342</v>
      </c>
      <c r="EC3537">
        <v>3.6276049613952637</v>
      </c>
      <c r="ED3537">
        <v>3.5686464309692383</v>
      </c>
      <c r="EE3537">
        <v>3.5625293254852295</v>
      </c>
      <c r="EF3537">
        <v>3.5264592170715332</v>
      </c>
      <c r="EG3537">
        <v>3.5427095890045166</v>
      </c>
      <c r="EH3537">
        <v>3.479304313659668</v>
      </c>
      <c r="EI3537">
        <v>3.5092229843139648</v>
      </c>
      <c r="EJ3537">
        <v>3.5427677631378174</v>
      </c>
      <c r="EK3537">
        <v>3.6631367206573486</v>
      </c>
      <c r="EL3537">
        <v>3.7870922088623047</v>
      </c>
      <c r="EM3537">
        <v>3.7514960765838623</v>
      </c>
      <c r="EN3537">
        <v>29.172145843505859</v>
      </c>
      <c r="EO3537">
        <v>80.10699462890625</v>
      </c>
      <c r="EP3537">
        <v>79.552055358886719</v>
      </c>
      <c r="EQ3537">
        <v>78.850662231445312</v>
      </c>
      <c r="ER3537">
        <v>78.722892761230469</v>
      </c>
      <c r="ES3537">
        <v>78.937538146972656</v>
      </c>
      <c r="ET3537">
        <v>30.055194854736328</v>
      </c>
      <c r="EU3537">
        <v>7.5184612274169922</v>
      </c>
      <c r="EV3537">
        <v>7.4158282279968262</v>
      </c>
      <c r="EW3537">
        <v>7.3207197189331055</v>
      </c>
      <c r="EX3537">
        <v>6.7981233596801758</v>
      </c>
      <c r="EY3537">
        <v>6.5166835784912109</v>
      </c>
      <c r="EZ3537">
        <v>80.180343627929688</v>
      </c>
      <c r="FA3537">
        <v>79.218269348144531</v>
      </c>
      <c r="FB3537">
        <v>78.341545104980469</v>
      </c>
      <c r="FC3537">
        <v>77.859184265136719</v>
      </c>
      <c r="FD3537">
        <v>77.137336730957031</v>
      </c>
      <c r="FE3537">
        <v>76.682296752929687</v>
      </c>
      <c r="FF3537">
        <v>76.12127685546875</v>
      </c>
      <c r="FG3537">
        <v>75.759429931640625</v>
      </c>
      <c r="FH3537">
        <v>77.597396850585938</v>
      </c>
      <c r="FI3537">
        <v>81.607803344726563</v>
      </c>
      <c r="FJ3537">
        <v>86.026596069335937</v>
      </c>
      <c r="FK3537">
        <v>90.215972900390625</v>
      </c>
      <c r="FL3537">
        <v>93.260643005371094</v>
      </c>
      <c r="FM3537">
        <v>95.270553588867187</v>
      </c>
      <c r="FN3537">
        <v>96.111343383789063</v>
      </c>
      <c r="FO3537">
        <v>96.6119384765625</v>
      </c>
      <c r="FP3537">
        <v>96.267982482910156</v>
      </c>
      <c r="FQ3537">
        <v>95.066535949707031</v>
      </c>
      <c r="FR3537">
        <v>93.524497985839844</v>
      </c>
      <c r="FS3537">
        <v>90.4427490234375</v>
      </c>
      <c r="FT3537">
        <v>86.678550720214844</v>
      </c>
      <c r="FU3537">
        <v>83.628562927246094</v>
      </c>
      <c r="FV3537">
        <v>81.370323181152344</v>
      </c>
      <c r="FW3537">
        <v>79.471046447753906</v>
      </c>
      <c r="FX3537">
        <v>1131</v>
      </c>
      <c r="FY3537">
        <v>3.749273344874382E-2</v>
      </c>
      <c r="FZ3537">
        <v>1</v>
      </c>
    </row>
    <row r="3538" spans="1:182" x14ac:dyDescent="0.2">
      <c r="A3538" t="s">
        <v>245</v>
      </c>
      <c r="B3538" t="s">
        <v>252</v>
      </c>
      <c r="C3538" t="s">
        <v>217</v>
      </c>
      <c r="D3538" t="s">
        <v>44</v>
      </c>
      <c r="E3538">
        <v>2017</v>
      </c>
      <c r="F3538" t="s">
        <v>230</v>
      </c>
      <c r="G3538" t="s">
        <v>246</v>
      </c>
      <c r="H3538" t="s">
        <v>226</v>
      </c>
      <c r="I3538">
        <v>751.67</v>
      </c>
      <c r="L3538">
        <v>213.97821046255751</v>
      </c>
      <c r="M3538">
        <v>209.43485328487813</v>
      </c>
      <c r="N3538">
        <v>205.65901220948217</v>
      </c>
      <c r="O3538">
        <v>205.42859490768177</v>
      </c>
      <c r="P3538">
        <v>210.48984921866975</v>
      </c>
      <c r="Q3538">
        <v>220.40247534379387</v>
      </c>
      <c r="R3538">
        <v>231.89927609491372</v>
      </c>
      <c r="S3538">
        <v>236.13723889722212</v>
      </c>
      <c r="T3538">
        <v>241.80898176585086</v>
      </c>
      <c r="U3538">
        <v>249.04498198782144</v>
      </c>
      <c r="V3538">
        <v>258.34868661310821</v>
      </c>
      <c r="W3538">
        <v>261.80820874242158</v>
      </c>
      <c r="X3538">
        <v>262.0083143625472</v>
      </c>
      <c r="Y3538">
        <v>264.61623580992671</v>
      </c>
      <c r="Z3538">
        <v>265.28952455799731</v>
      </c>
      <c r="AA3538">
        <v>264.67999399321258</v>
      </c>
      <c r="AB3538">
        <v>263.4772233470913</v>
      </c>
      <c r="AC3538">
        <v>259.94324179474813</v>
      </c>
      <c r="AD3538">
        <v>258.14346438463849</v>
      </c>
      <c r="AE3538">
        <v>260.17782259607901</v>
      </c>
      <c r="AF3538">
        <v>256.54272669985903</v>
      </c>
      <c r="AG3538">
        <v>244.00608074433373</v>
      </c>
      <c r="AH3538">
        <v>229.88395774412584</v>
      </c>
      <c r="AI3538">
        <v>219.38892840330689</v>
      </c>
      <c r="AJ3538">
        <v>-5.1099004745483398</v>
      </c>
      <c r="AK3538">
        <v>-5.0350708961486816</v>
      </c>
      <c r="AL3538">
        <v>-4.9857974052429199</v>
      </c>
      <c r="AM3538">
        <v>-5.026123046875</v>
      </c>
      <c r="AN3538">
        <v>-5.0812582969665527</v>
      </c>
      <c r="AO3538">
        <v>-5.2131490707397461</v>
      </c>
      <c r="AP3538">
        <v>-5.2357206344604492</v>
      </c>
      <c r="AQ3538">
        <v>-5.1558752059936523</v>
      </c>
      <c r="AR3538">
        <v>-5.1709513664245605</v>
      </c>
      <c r="AS3538">
        <v>-5.3007993698120117</v>
      </c>
      <c r="AT3538">
        <v>-5.3948092460632324</v>
      </c>
      <c r="AU3538">
        <v>-5.4133048057556152</v>
      </c>
      <c r="AV3538">
        <v>18.316986083984375</v>
      </c>
      <c r="AW3538">
        <v>67.393524169921875</v>
      </c>
      <c r="AX3538">
        <v>66.872344970703125</v>
      </c>
      <c r="AY3538">
        <v>66.018257141113281</v>
      </c>
      <c r="AZ3538">
        <v>65.755966186523438</v>
      </c>
      <c r="BA3538">
        <v>66.030853271484375</v>
      </c>
      <c r="BB3538">
        <v>18.786905288696289</v>
      </c>
      <c r="BC3538">
        <v>-3.4479074478149414</v>
      </c>
      <c r="BD3538">
        <v>-3.4869210720062256</v>
      </c>
      <c r="BE3538">
        <v>-3.3382139205932617</v>
      </c>
      <c r="BF3538">
        <v>-3.392880916595459</v>
      </c>
      <c r="BG3538">
        <v>-3.8643100261688232</v>
      </c>
      <c r="BH3538">
        <v>-2.5199077129364014</v>
      </c>
      <c r="BI3538">
        <v>-2.476081371307373</v>
      </c>
      <c r="BJ3538">
        <v>-2.45878005027771</v>
      </c>
      <c r="BK3538">
        <v>-2.4890005588531494</v>
      </c>
      <c r="BL3538">
        <v>-2.5385036468505859</v>
      </c>
      <c r="BM3538">
        <v>-2.6266329288482666</v>
      </c>
      <c r="BN3538">
        <v>-2.6612670421600342</v>
      </c>
      <c r="BO3538">
        <v>-2.59617018699646</v>
      </c>
      <c r="BP3538">
        <v>-2.5968835353851318</v>
      </c>
      <c r="BQ3538">
        <v>-2.6528162956237793</v>
      </c>
      <c r="BR3538">
        <v>-2.6824381351470947</v>
      </c>
      <c r="BS3538">
        <v>-2.7059855461120605</v>
      </c>
      <c r="BT3538">
        <v>21.523643493652344</v>
      </c>
      <c r="BU3538">
        <v>71.149139404296875</v>
      </c>
      <c r="BV3538">
        <v>70.61798095703125</v>
      </c>
      <c r="BW3538">
        <v>69.809005737304688</v>
      </c>
      <c r="BX3538">
        <v>69.586448669433594</v>
      </c>
      <c r="BY3538">
        <v>69.843544006347656</v>
      </c>
      <c r="BZ3538">
        <v>22.115604400634766</v>
      </c>
      <c r="CA3538">
        <v>-0.20839771628379822</v>
      </c>
      <c r="CB3538">
        <v>-0.26620468497276306</v>
      </c>
      <c r="CC3538">
        <v>-0.18952177464962006</v>
      </c>
      <c r="CD3538">
        <v>-0.38241696357727051</v>
      </c>
      <c r="CE3538">
        <v>-0.79772251844406128</v>
      </c>
      <c r="CF3538">
        <v>-0.72608661651611328</v>
      </c>
      <c r="CG3538">
        <v>-0.70373296737670898</v>
      </c>
      <c r="CH3538">
        <v>-0.7085755467414856</v>
      </c>
      <c r="CI3538">
        <v>-0.73179692029953003</v>
      </c>
      <c r="CJ3538">
        <v>-0.77739942073822021</v>
      </c>
      <c r="CK3538">
        <v>-0.83521980047225952</v>
      </c>
      <c r="CL3538">
        <v>-0.87820816040039063</v>
      </c>
      <c r="CM3538">
        <v>-0.82332628965377808</v>
      </c>
      <c r="CN3538">
        <v>-0.81409186124801636</v>
      </c>
      <c r="CO3538">
        <v>-0.81883126497268677</v>
      </c>
      <c r="CP3538">
        <v>-0.80385839939117432</v>
      </c>
      <c r="CQ3538">
        <v>-0.83090442419052124</v>
      </c>
      <c r="CR3538">
        <v>23.744565963745117</v>
      </c>
      <c r="CS3538">
        <v>73.750259399414063</v>
      </c>
      <c r="CT3538">
        <v>73.212196350097656</v>
      </c>
      <c r="CU3538">
        <v>72.434455871582031</v>
      </c>
      <c r="CV3538">
        <v>72.239433288574219</v>
      </c>
      <c r="CW3538">
        <v>72.484199523925781</v>
      </c>
      <c r="CX3538">
        <v>24.421051025390625</v>
      </c>
      <c r="CY3538">
        <v>2.0352768898010254</v>
      </c>
      <c r="CZ3538">
        <v>1.9644536972045898</v>
      </c>
      <c r="DA3538">
        <v>1.9912528991699219</v>
      </c>
      <c r="DB3538">
        <v>1.7026212215423584</v>
      </c>
      <c r="DC3538">
        <v>1.3261866569519043</v>
      </c>
      <c r="DD3538">
        <v>1.0677343606948853</v>
      </c>
      <c r="DE3538">
        <v>1.0686154365539551</v>
      </c>
      <c r="DF3538">
        <v>1.0416289567947388</v>
      </c>
      <c r="DG3538">
        <v>1.0254065990447998</v>
      </c>
      <c r="DH3538">
        <v>0.98370468616485596</v>
      </c>
      <c r="DI3538">
        <v>0.95619344711303711</v>
      </c>
      <c r="DJ3538">
        <v>0.90485066175460815</v>
      </c>
      <c r="DK3538">
        <v>0.94951772689819336</v>
      </c>
      <c r="DL3538">
        <v>0.96869975328445435</v>
      </c>
      <c r="DM3538">
        <v>1.0151537656784058</v>
      </c>
      <c r="DN3538">
        <v>1.0747214555740356</v>
      </c>
      <c r="DO3538">
        <v>1.0441768169403076</v>
      </c>
      <c r="DP3538">
        <v>25.965488433837891</v>
      </c>
      <c r="DQ3538">
        <v>76.351387023925781</v>
      </c>
      <c r="DR3538">
        <v>75.806419372558594</v>
      </c>
      <c r="DS3538">
        <v>75.059913635253906</v>
      </c>
      <c r="DT3538">
        <v>74.892410278320313</v>
      </c>
      <c r="DU3538">
        <v>75.124855041503906</v>
      </c>
      <c r="DV3538">
        <v>26.726497650146484</v>
      </c>
      <c r="DW3538">
        <v>4.2789516448974609</v>
      </c>
      <c r="DX3538">
        <v>4.1951122283935547</v>
      </c>
      <c r="DY3538">
        <v>4.172027587890625</v>
      </c>
      <c r="DZ3538">
        <v>3.7876594066619873</v>
      </c>
      <c r="EA3538">
        <v>3.4500958919525146</v>
      </c>
      <c r="EB3538">
        <v>3.6577270030975342</v>
      </c>
      <c r="EC3538">
        <v>3.6276049613952637</v>
      </c>
      <c r="ED3538">
        <v>3.5686464309692383</v>
      </c>
      <c r="EE3538">
        <v>3.5625293254852295</v>
      </c>
      <c r="EF3538">
        <v>3.5264592170715332</v>
      </c>
      <c r="EG3538">
        <v>3.5427095890045166</v>
      </c>
      <c r="EH3538">
        <v>3.479304313659668</v>
      </c>
      <c r="EI3538">
        <v>3.5092229843139648</v>
      </c>
      <c r="EJ3538">
        <v>3.5427677631378174</v>
      </c>
      <c r="EK3538">
        <v>3.6631367206573486</v>
      </c>
      <c r="EL3538">
        <v>3.7870922088623047</v>
      </c>
      <c r="EM3538">
        <v>3.7514960765838623</v>
      </c>
      <c r="EN3538">
        <v>29.172145843505859</v>
      </c>
      <c r="EO3538">
        <v>80.10699462890625</v>
      </c>
      <c r="EP3538">
        <v>79.552055358886719</v>
      </c>
      <c r="EQ3538">
        <v>78.850662231445312</v>
      </c>
      <c r="ER3538">
        <v>78.722892761230469</v>
      </c>
      <c r="ES3538">
        <v>78.937538146972656</v>
      </c>
      <c r="ET3538">
        <v>30.055194854736328</v>
      </c>
      <c r="EU3538">
        <v>7.5184612274169922</v>
      </c>
      <c r="EV3538">
        <v>7.4158282279968262</v>
      </c>
      <c r="EW3538">
        <v>7.3207197189331055</v>
      </c>
      <c r="EX3538">
        <v>6.7981233596801758</v>
      </c>
      <c r="EY3538">
        <v>6.5166835784912109</v>
      </c>
      <c r="EZ3538">
        <v>80.180343627929688</v>
      </c>
      <c r="FA3538">
        <v>79.218269348144531</v>
      </c>
      <c r="FB3538">
        <v>78.341545104980469</v>
      </c>
      <c r="FC3538">
        <v>77.859184265136719</v>
      </c>
      <c r="FD3538">
        <v>77.137336730957031</v>
      </c>
      <c r="FE3538">
        <v>76.682296752929687</v>
      </c>
      <c r="FF3538">
        <v>76.12127685546875</v>
      </c>
      <c r="FG3538">
        <v>75.759429931640625</v>
      </c>
      <c r="FH3538">
        <v>77.597396850585938</v>
      </c>
      <c r="FI3538">
        <v>81.607803344726563</v>
      </c>
      <c r="FJ3538">
        <v>86.026596069335937</v>
      </c>
      <c r="FK3538">
        <v>90.215972900390625</v>
      </c>
      <c r="FL3538">
        <v>93.260643005371094</v>
      </c>
      <c r="FM3538">
        <v>95.270553588867187</v>
      </c>
      <c r="FN3538">
        <v>96.111343383789063</v>
      </c>
      <c r="FO3538">
        <v>96.6119384765625</v>
      </c>
      <c r="FP3538">
        <v>96.267982482910156</v>
      </c>
      <c r="FQ3538">
        <v>95.066535949707031</v>
      </c>
      <c r="FR3538">
        <v>93.524497985839844</v>
      </c>
      <c r="FS3538">
        <v>90.4427490234375</v>
      </c>
      <c r="FT3538">
        <v>86.678550720214844</v>
      </c>
      <c r="FU3538">
        <v>83.628562927246094</v>
      </c>
      <c r="FV3538">
        <v>81.370323181152344</v>
      </c>
      <c r="FW3538">
        <v>79.471046447753906</v>
      </c>
      <c r="FX3538">
        <v>1131</v>
      </c>
      <c r="FY3538">
        <v>3.749273344874382E-2</v>
      </c>
      <c r="FZ3538">
        <v>1</v>
      </c>
    </row>
    <row r="3539" spans="1:182" x14ac:dyDescent="0.2">
      <c r="A3539" t="s">
        <v>245</v>
      </c>
      <c r="B3539" t="s">
        <v>252</v>
      </c>
      <c r="C3539" t="s">
        <v>217</v>
      </c>
      <c r="D3539" t="s">
        <v>45</v>
      </c>
      <c r="E3539">
        <v>2015</v>
      </c>
      <c r="F3539" t="s">
        <v>230</v>
      </c>
      <c r="G3539" t="s">
        <v>246</v>
      </c>
      <c r="H3539" t="s">
        <v>226</v>
      </c>
      <c r="I3539">
        <v>751.67</v>
      </c>
      <c r="L3539">
        <v>199.59940717295024</v>
      </c>
      <c r="M3539">
        <v>194.7116392405166</v>
      </c>
      <c r="N3539">
        <v>190.9448992545253</v>
      </c>
      <c r="O3539">
        <v>189.93800175533903</v>
      </c>
      <c r="P3539">
        <v>194.21885368605169</v>
      </c>
      <c r="Q3539">
        <v>203.27627572721528</v>
      </c>
      <c r="R3539">
        <v>215.08881987216736</v>
      </c>
      <c r="S3539">
        <v>220.43126252600717</v>
      </c>
      <c r="T3539">
        <v>225.27409140055249</v>
      </c>
      <c r="U3539">
        <v>231.29218286304129</v>
      </c>
      <c r="V3539">
        <v>240.7869714514583</v>
      </c>
      <c r="W3539">
        <v>246.08249717578497</v>
      </c>
      <c r="X3539">
        <v>248.01825469730559</v>
      </c>
      <c r="Y3539">
        <v>251.14173543598037</v>
      </c>
      <c r="Z3539">
        <v>251.90662580117285</v>
      </c>
      <c r="AA3539">
        <v>251.30710518426034</v>
      </c>
      <c r="AB3539">
        <v>250.2312065699472</v>
      </c>
      <c r="AC3539">
        <v>246.78111042167544</v>
      </c>
      <c r="AD3539">
        <v>243.40750815882291</v>
      </c>
      <c r="AE3539">
        <v>243.54395952648784</v>
      </c>
      <c r="AF3539">
        <v>240.03420709592686</v>
      </c>
      <c r="AG3539">
        <v>228.78843784947318</v>
      </c>
      <c r="AH3539">
        <v>215.78917875861177</v>
      </c>
      <c r="AI3539">
        <v>205.5523107231179</v>
      </c>
      <c r="AJ3539">
        <v>-4.0773496627807617</v>
      </c>
      <c r="AK3539">
        <v>-4.0159845352172852</v>
      </c>
      <c r="AL3539">
        <v>-3.9637715816497803</v>
      </c>
      <c r="AM3539">
        <v>-3.9534177780151367</v>
      </c>
      <c r="AN3539">
        <v>-4.0022263526916504</v>
      </c>
      <c r="AO3539">
        <v>-4.1108202934265137</v>
      </c>
      <c r="AP3539">
        <v>-4.1303634643554687</v>
      </c>
      <c r="AQ3539">
        <v>-4.080963134765625</v>
      </c>
      <c r="AR3539">
        <v>-4.133082389831543</v>
      </c>
      <c r="AS3539">
        <v>-4.2228822708129883</v>
      </c>
      <c r="AT3539">
        <v>-4.3553104400634766</v>
      </c>
      <c r="AU3539">
        <v>-4.4197907447814941</v>
      </c>
      <c r="AV3539">
        <v>17.862358093261719</v>
      </c>
      <c r="AW3539">
        <v>65.452926635742188</v>
      </c>
      <c r="AX3539">
        <v>65.052207946777344</v>
      </c>
      <c r="AY3539">
        <v>64.174858093261719</v>
      </c>
      <c r="AZ3539">
        <v>63.843578338623047</v>
      </c>
      <c r="BA3539">
        <v>64.034103393554687</v>
      </c>
      <c r="BB3539">
        <v>17.977165222167969</v>
      </c>
      <c r="BC3539">
        <v>-2.4357309341430664</v>
      </c>
      <c r="BD3539">
        <v>-2.4738349914550781</v>
      </c>
      <c r="BE3539">
        <v>-2.3361709117889404</v>
      </c>
      <c r="BF3539">
        <v>-2.3697464466094971</v>
      </c>
      <c r="BG3539">
        <v>-2.7272610664367676</v>
      </c>
      <c r="BH3539">
        <v>-1.8799118995666504</v>
      </c>
      <c r="BI3539">
        <v>-1.8537310361862183</v>
      </c>
      <c r="BJ3539">
        <v>-1.8385797739028931</v>
      </c>
      <c r="BK3539">
        <v>-1.8464713096618652</v>
      </c>
      <c r="BL3539">
        <v>-1.8956784009933472</v>
      </c>
      <c r="BM3539">
        <v>-1.9687933921813965</v>
      </c>
      <c r="BN3539">
        <v>-1.9997221231460571</v>
      </c>
      <c r="BO3539">
        <v>-1.9385334253311157</v>
      </c>
      <c r="BP3539">
        <v>-1.9515427350997925</v>
      </c>
      <c r="BQ3539">
        <v>-1.9869260787963867</v>
      </c>
      <c r="BR3539">
        <v>-2.0218236446380615</v>
      </c>
      <c r="BS3539">
        <v>-2.0562303066253662</v>
      </c>
      <c r="BT3539">
        <v>20.82072639465332</v>
      </c>
      <c r="BU3539">
        <v>69.080657958984375</v>
      </c>
      <c r="BV3539">
        <v>68.670951843261719</v>
      </c>
      <c r="BW3539">
        <v>67.834869384765625</v>
      </c>
      <c r="BX3539">
        <v>67.547576904296875</v>
      </c>
      <c r="BY3539">
        <v>67.742469787597656</v>
      </c>
      <c r="BZ3539">
        <v>21.028524398803711</v>
      </c>
      <c r="CA3539">
        <v>0.23843587934970856</v>
      </c>
      <c r="CB3539">
        <v>0.18657305836677551</v>
      </c>
      <c r="CC3539">
        <v>0.27991670370101929</v>
      </c>
      <c r="CD3539">
        <v>0.16411660611629486</v>
      </c>
      <c r="CE3539">
        <v>-0.18042159080505371</v>
      </c>
      <c r="CF3539">
        <v>-0.35797324776649475</v>
      </c>
      <c r="CG3539">
        <v>-0.35616067051887512</v>
      </c>
      <c r="CH3539">
        <v>-0.36667835712432861</v>
      </c>
      <c r="CI3539">
        <v>-0.38720664381980896</v>
      </c>
      <c r="CJ3539">
        <v>-0.43668961524963379</v>
      </c>
      <c r="CK3539">
        <v>-0.48523226380348206</v>
      </c>
      <c r="CL3539">
        <v>-0.52404636144638062</v>
      </c>
      <c r="CM3539">
        <v>-0.45469304919242859</v>
      </c>
      <c r="CN3539">
        <v>-0.4406152069568634</v>
      </c>
      <c r="CO3539">
        <v>-0.43830952048301697</v>
      </c>
      <c r="CP3539">
        <v>-0.40565791726112366</v>
      </c>
      <c r="CQ3539">
        <v>-0.41923549771308899</v>
      </c>
      <c r="CR3539">
        <v>22.869684219360352</v>
      </c>
      <c r="CS3539">
        <v>71.593215942382812</v>
      </c>
      <c r="CT3539">
        <v>71.177276611328125</v>
      </c>
      <c r="CU3539">
        <v>70.369781494140625</v>
      </c>
      <c r="CV3539">
        <v>70.112953186035156</v>
      </c>
      <c r="CW3539">
        <v>70.310874938964844</v>
      </c>
      <c r="CX3539">
        <v>23.141885757446289</v>
      </c>
      <c r="CY3539">
        <v>2.0905556678771973</v>
      </c>
      <c r="CZ3539">
        <v>2.0291635990142822</v>
      </c>
      <c r="DA3539">
        <v>2.091810941696167</v>
      </c>
      <c r="DB3539">
        <v>1.9190624952316284</v>
      </c>
      <c r="DC3539">
        <v>1.5835115909576416</v>
      </c>
      <c r="DD3539">
        <v>1.1639654636383057</v>
      </c>
      <c r="DE3539">
        <v>1.1414096355438232</v>
      </c>
      <c r="DF3539">
        <v>1.1052230596542358</v>
      </c>
      <c r="DG3539">
        <v>1.0720580816268921</v>
      </c>
      <c r="DH3539">
        <v>1.0222991704940796</v>
      </c>
      <c r="DI3539">
        <v>0.99832892417907715</v>
      </c>
      <c r="DJ3539">
        <v>0.9516294002532959</v>
      </c>
      <c r="DK3539">
        <v>1.0291472673416138</v>
      </c>
      <c r="DL3539">
        <v>1.0703123807907104</v>
      </c>
      <c r="DM3539">
        <v>1.110306978225708</v>
      </c>
      <c r="DN3539">
        <v>1.210507869720459</v>
      </c>
      <c r="DO3539">
        <v>1.2177592515945435</v>
      </c>
      <c r="DP3539">
        <v>24.91864013671875</v>
      </c>
      <c r="DQ3539">
        <v>74.105766296386719</v>
      </c>
      <c r="DR3539">
        <v>73.683609008789063</v>
      </c>
      <c r="DS3539">
        <v>72.904693603515625</v>
      </c>
      <c r="DT3539">
        <v>72.678329467773438</v>
      </c>
      <c r="DU3539">
        <v>72.879280090332031</v>
      </c>
      <c r="DV3539">
        <v>25.255247116088867</v>
      </c>
      <c r="DW3539">
        <v>3.9426753520965576</v>
      </c>
      <c r="DX3539">
        <v>3.8717539310455322</v>
      </c>
      <c r="DY3539">
        <v>3.9037051200866699</v>
      </c>
      <c r="DZ3539">
        <v>3.6740083694458008</v>
      </c>
      <c r="EA3539">
        <v>3.3474447727203369</v>
      </c>
      <c r="EB3539">
        <v>3.361403226852417</v>
      </c>
      <c r="EC3539">
        <v>3.3036632537841797</v>
      </c>
      <c r="ED3539">
        <v>3.230414867401123</v>
      </c>
      <c r="EE3539">
        <v>3.1790046691894531</v>
      </c>
      <c r="EF3539">
        <v>3.1288471221923828</v>
      </c>
      <c r="EG3539">
        <v>3.1403555870056152</v>
      </c>
      <c r="EH3539">
        <v>3.0822708606719971</v>
      </c>
      <c r="EI3539">
        <v>3.1715772151947021</v>
      </c>
      <c r="EJ3539">
        <v>3.2518517971038818</v>
      </c>
      <c r="EK3539">
        <v>3.3462631702423096</v>
      </c>
      <c r="EL3539">
        <v>3.5439944267272949</v>
      </c>
      <c r="EM3539">
        <v>3.5813195705413818</v>
      </c>
      <c r="EN3539">
        <v>27.877008438110352</v>
      </c>
      <c r="EO3539">
        <v>77.733497619628906</v>
      </c>
      <c r="EP3539">
        <v>77.302345275878906</v>
      </c>
      <c r="EQ3539">
        <v>76.564704895019531</v>
      </c>
      <c r="ER3539">
        <v>76.38232421875</v>
      </c>
      <c r="ES3539">
        <v>76.587638854980469</v>
      </c>
      <c r="ET3539">
        <v>28.306604385375977</v>
      </c>
      <c r="EU3539">
        <v>6.6168422698974609</v>
      </c>
      <c r="EV3539">
        <v>6.5321621894836426</v>
      </c>
      <c r="EW3539">
        <v>6.5197925567626953</v>
      </c>
      <c r="EX3539">
        <v>6.2078714370727539</v>
      </c>
      <c r="EY3539">
        <v>5.8942842483520508</v>
      </c>
      <c r="EZ3539">
        <v>75.253570556640625</v>
      </c>
      <c r="FA3539">
        <v>73.710289001464844</v>
      </c>
      <c r="FB3539">
        <v>72.634117126464844</v>
      </c>
      <c r="FC3539">
        <v>71.515060424804688</v>
      </c>
      <c r="FD3539">
        <v>70.496978759765625</v>
      </c>
      <c r="FE3539">
        <v>69.744094848632813</v>
      </c>
      <c r="FF3539">
        <v>69.238876342773437</v>
      </c>
      <c r="FG3539">
        <v>69.019638061523438</v>
      </c>
      <c r="FH3539">
        <v>70.16607666015625</v>
      </c>
      <c r="FI3539">
        <v>74.009002685546875</v>
      </c>
      <c r="FJ3539">
        <v>79.326431274414063</v>
      </c>
      <c r="FK3539">
        <v>84.937660217285156</v>
      </c>
      <c r="FL3539">
        <v>89.556045532226562</v>
      </c>
      <c r="FM3539">
        <v>92.347061157226562</v>
      </c>
      <c r="FN3539">
        <v>93.324989318847656</v>
      </c>
      <c r="FO3539">
        <v>93.793708801269531</v>
      </c>
      <c r="FP3539">
        <v>93.454399108886719</v>
      </c>
      <c r="FQ3539">
        <v>92.099662780761719</v>
      </c>
      <c r="FR3539">
        <v>89.187583923339844</v>
      </c>
      <c r="FS3539">
        <v>84.735115051269531</v>
      </c>
      <c r="FT3539">
        <v>80.766212463378906</v>
      </c>
      <c r="FU3539">
        <v>78.202415466308594</v>
      </c>
      <c r="FV3539">
        <v>76.465476989746094</v>
      </c>
      <c r="FW3539">
        <v>74.763275146484375</v>
      </c>
      <c r="FX3539">
        <v>1131</v>
      </c>
      <c r="FY3539">
        <v>3.749273344874382E-2</v>
      </c>
      <c r="FZ3539">
        <v>1</v>
      </c>
    </row>
    <row r="3540" spans="1:182" x14ac:dyDescent="0.2">
      <c r="A3540" t="s">
        <v>245</v>
      </c>
      <c r="B3540" t="s">
        <v>252</v>
      </c>
      <c r="C3540" t="s">
        <v>217</v>
      </c>
      <c r="D3540" t="s">
        <v>45</v>
      </c>
      <c r="E3540">
        <v>2016</v>
      </c>
      <c r="F3540" t="s">
        <v>230</v>
      </c>
      <c r="G3540" t="s">
        <v>246</v>
      </c>
      <c r="H3540" t="s">
        <v>226</v>
      </c>
      <c r="I3540">
        <v>751.67</v>
      </c>
      <c r="L3540">
        <v>199.59940717295024</v>
      </c>
      <c r="M3540">
        <v>194.7116392405166</v>
      </c>
      <c r="N3540">
        <v>190.9448992545253</v>
      </c>
      <c r="O3540">
        <v>189.93800175533903</v>
      </c>
      <c r="P3540">
        <v>194.21885368605169</v>
      </c>
      <c r="Q3540">
        <v>203.27627572721528</v>
      </c>
      <c r="R3540">
        <v>215.08881987216736</v>
      </c>
      <c r="S3540">
        <v>220.43126252600717</v>
      </c>
      <c r="T3540">
        <v>225.27409140055249</v>
      </c>
      <c r="U3540">
        <v>231.29218286304129</v>
      </c>
      <c r="V3540">
        <v>240.7869714514583</v>
      </c>
      <c r="W3540">
        <v>246.08249717578497</v>
      </c>
      <c r="X3540">
        <v>248.01825469730559</v>
      </c>
      <c r="Y3540">
        <v>251.14173543598037</v>
      </c>
      <c r="Z3540">
        <v>251.90662580117285</v>
      </c>
      <c r="AA3540">
        <v>251.30710518426034</v>
      </c>
      <c r="AB3540">
        <v>250.2312065699472</v>
      </c>
      <c r="AC3540">
        <v>246.78111042167544</v>
      </c>
      <c r="AD3540">
        <v>243.40750815882291</v>
      </c>
      <c r="AE3540">
        <v>243.54395952648784</v>
      </c>
      <c r="AF3540">
        <v>240.03420709592686</v>
      </c>
      <c r="AG3540">
        <v>228.78843784947318</v>
      </c>
      <c r="AH3540">
        <v>215.78917875861177</v>
      </c>
      <c r="AI3540">
        <v>205.5523107231179</v>
      </c>
      <c r="AJ3540">
        <v>-4.0773496627807617</v>
      </c>
      <c r="AK3540">
        <v>-4.0159845352172852</v>
      </c>
      <c r="AL3540">
        <v>-3.9637715816497803</v>
      </c>
      <c r="AM3540">
        <v>-3.9534177780151367</v>
      </c>
      <c r="AN3540">
        <v>-4.0022263526916504</v>
      </c>
      <c r="AO3540">
        <v>-4.1108202934265137</v>
      </c>
      <c r="AP3540">
        <v>-4.1303634643554687</v>
      </c>
      <c r="AQ3540">
        <v>-4.080963134765625</v>
      </c>
      <c r="AR3540">
        <v>-4.133082389831543</v>
      </c>
      <c r="AS3540">
        <v>-4.2228822708129883</v>
      </c>
      <c r="AT3540">
        <v>-4.3553104400634766</v>
      </c>
      <c r="AU3540">
        <v>-4.4197907447814941</v>
      </c>
      <c r="AV3540">
        <v>17.862358093261719</v>
      </c>
      <c r="AW3540">
        <v>65.452926635742188</v>
      </c>
      <c r="AX3540">
        <v>65.052207946777344</v>
      </c>
      <c r="AY3540">
        <v>64.174858093261719</v>
      </c>
      <c r="AZ3540">
        <v>63.843578338623047</v>
      </c>
      <c r="BA3540">
        <v>64.034103393554687</v>
      </c>
      <c r="BB3540">
        <v>17.977165222167969</v>
      </c>
      <c r="BC3540">
        <v>-2.4357309341430664</v>
      </c>
      <c r="BD3540">
        <v>-2.4738349914550781</v>
      </c>
      <c r="BE3540">
        <v>-2.3361709117889404</v>
      </c>
      <c r="BF3540">
        <v>-2.3697464466094971</v>
      </c>
      <c r="BG3540">
        <v>-2.7272610664367676</v>
      </c>
      <c r="BH3540">
        <v>-1.8799118995666504</v>
      </c>
      <c r="BI3540">
        <v>-1.8537310361862183</v>
      </c>
      <c r="BJ3540">
        <v>-1.8385797739028931</v>
      </c>
      <c r="BK3540">
        <v>-1.8464713096618652</v>
      </c>
      <c r="BL3540">
        <v>-1.8956784009933472</v>
      </c>
      <c r="BM3540">
        <v>-1.9687933921813965</v>
      </c>
      <c r="BN3540">
        <v>-1.9997221231460571</v>
      </c>
      <c r="BO3540">
        <v>-1.9385334253311157</v>
      </c>
      <c r="BP3540">
        <v>-1.9515427350997925</v>
      </c>
      <c r="BQ3540">
        <v>-1.9869260787963867</v>
      </c>
      <c r="BR3540">
        <v>-2.0218236446380615</v>
      </c>
      <c r="BS3540">
        <v>-2.0562303066253662</v>
      </c>
      <c r="BT3540">
        <v>20.82072639465332</v>
      </c>
      <c r="BU3540">
        <v>69.080657958984375</v>
      </c>
      <c r="BV3540">
        <v>68.670951843261719</v>
      </c>
      <c r="BW3540">
        <v>67.834869384765625</v>
      </c>
      <c r="BX3540">
        <v>67.547576904296875</v>
      </c>
      <c r="BY3540">
        <v>67.742469787597656</v>
      </c>
      <c r="BZ3540">
        <v>21.028524398803711</v>
      </c>
      <c r="CA3540">
        <v>0.23843587934970856</v>
      </c>
      <c r="CB3540">
        <v>0.18657305836677551</v>
      </c>
      <c r="CC3540">
        <v>0.27991670370101929</v>
      </c>
      <c r="CD3540">
        <v>0.16411660611629486</v>
      </c>
      <c r="CE3540">
        <v>-0.18042159080505371</v>
      </c>
      <c r="CF3540">
        <v>-0.35797324776649475</v>
      </c>
      <c r="CG3540">
        <v>-0.35616067051887512</v>
      </c>
      <c r="CH3540">
        <v>-0.36667835712432861</v>
      </c>
      <c r="CI3540">
        <v>-0.38720664381980896</v>
      </c>
      <c r="CJ3540">
        <v>-0.43668961524963379</v>
      </c>
      <c r="CK3540">
        <v>-0.48523226380348206</v>
      </c>
      <c r="CL3540">
        <v>-0.52404636144638062</v>
      </c>
      <c r="CM3540">
        <v>-0.45469304919242859</v>
      </c>
      <c r="CN3540">
        <v>-0.4406152069568634</v>
      </c>
      <c r="CO3540">
        <v>-0.43830952048301697</v>
      </c>
      <c r="CP3540">
        <v>-0.40565791726112366</v>
      </c>
      <c r="CQ3540">
        <v>-0.41923549771308899</v>
      </c>
      <c r="CR3540">
        <v>22.869684219360352</v>
      </c>
      <c r="CS3540">
        <v>71.593215942382812</v>
      </c>
      <c r="CT3540">
        <v>71.177276611328125</v>
      </c>
      <c r="CU3540">
        <v>70.369781494140625</v>
      </c>
      <c r="CV3540">
        <v>70.112953186035156</v>
      </c>
      <c r="CW3540">
        <v>70.310874938964844</v>
      </c>
      <c r="CX3540">
        <v>23.141885757446289</v>
      </c>
      <c r="CY3540">
        <v>2.0905556678771973</v>
      </c>
      <c r="CZ3540">
        <v>2.0291635990142822</v>
      </c>
      <c r="DA3540">
        <v>2.091810941696167</v>
      </c>
      <c r="DB3540">
        <v>1.9190624952316284</v>
      </c>
      <c r="DC3540">
        <v>1.5835115909576416</v>
      </c>
      <c r="DD3540">
        <v>1.1639654636383057</v>
      </c>
      <c r="DE3540">
        <v>1.1414096355438232</v>
      </c>
      <c r="DF3540">
        <v>1.1052230596542358</v>
      </c>
      <c r="DG3540">
        <v>1.0720580816268921</v>
      </c>
      <c r="DH3540">
        <v>1.0222991704940796</v>
      </c>
      <c r="DI3540">
        <v>0.99832892417907715</v>
      </c>
      <c r="DJ3540">
        <v>0.9516294002532959</v>
      </c>
      <c r="DK3540">
        <v>1.0291472673416138</v>
      </c>
      <c r="DL3540">
        <v>1.0703123807907104</v>
      </c>
      <c r="DM3540">
        <v>1.110306978225708</v>
      </c>
      <c r="DN3540">
        <v>1.210507869720459</v>
      </c>
      <c r="DO3540">
        <v>1.2177592515945435</v>
      </c>
      <c r="DP3540">
        <v>24.91864013671875</v>
      </c>
      <c r="DQ3540">
        <v>74.105766296386719</v>
      </c>
      <c r="DR3540">
        <v>73.683609008789063</v>
      </c>
      <c r="DS3540">
        <v>72.904693603515625</v>
      </c>
      <c r="DT3540">
        <v>72.678329467773438</v>
      </c>
      <c r="DU3540">
        <v>72.879280090332031</v>
      </c>
      <c r="DV3540">
        <v>25.255247116088867</v>
      </c>
      <c r="DW3540">
        <v>3.9426753520965576</v>
      </c>
      <c r="DX3540">
        <v>3.8717539310455322</v>
      </c>
      <c r="DY3540">
        <v>3.9037051200866699</v>
      </c>
      <c r="DZ3540">
        <v>3.6740083694458008</v>
      </c>
      <c r="EA3540">
        <v>3.3474447727203369</v>
      </c>
      <c r="EB3540">
        <v>3.361403226852417</v>
      </c>
      <c r="EC3540">
        <v>3.3036632537841797</v>
      </c>
      <c r="ED3540">
        <v>3.230414867401123</v>
      </c>
      <c r="EE3540">
        <v>3.1790046691894531</v>
      </c>
      <c r="EF3540">
        <v>3.1288471221923828</v>
      </c>
      <c r="EG3540">
        <v>3.1403555870056152</v>
      </c>
      <c r="EH3540">
        <v>3.0822708606719971</v>
      </c>
      <c r="EI3540">
        <v>3.1715772151947021</v>
      </c>
      <c r="EJ3540">
        <v>3.2518517971038818</v>
      </c>
      <c r="EK3540">
        <v>3.3462631702423096</v>
      </c>
      <c r="EL3540">
        <v>3.5439944267272949</v>
      </c>
      <c r="EM3540">
        <v>3.5813195705413818</v>
      </c>
      <c r="EN3540">
        <v>27.877008438110352</v>
      </c>
      <c r="EO3540">
        <v>77.733497619628906</v>
      </c>
      <c r="EP3540">
        <v>77.302345275878906</v>
      </c>
      <c r="EQ3540">
        <v>76.564704895019531</v>
      </c>
      <c r="ER3540">
        <v>76.38232421875</v>
      </c>
      <c r="ES3540">
        <v>76.587638854980469</v>
      </c>
      <c r="ET3540">
        <v>28.306604385375977</v>
      </c>
      <c r="EU3540">
        <v>6.6168422698974609</v>
      </c>
      <c r="EV3540">
        <v>6.5321621894836426</v>
      </c>
      <c r="EW3540">
        <v>6.5197925567626953</v>
      </c>
      <c r="EX3540">
        <v>6.2078714370727539</v>
      </c>
      <c r="EY3540">
        <v>5.8942842483520508</v>
      </c>
      <c r="EZ3540">
        <v>75.253570556640625</v>
      </c>
      <c r="FA3540">
        <v>73.710289001464844</v>
      </c>
      <c r="FB3540">
        <v>72.634117126464844</v>
      </c>
      <c r="FC3540">
        <v>71.515060424804688</v>
      </c>
      <c r="FD3540">
        <v>70.496978759765625</v>
      </c>
      <c r="FE3540">
        <v>69.744094848632813</v>
      </c>
      <c r="FF3540">
        <v>69.238876342773437</v>
      </c>
      <c r="FG3540">
        <v>69.019638061523438</v>
      </c>
      <c r="FH3540">
        <v>70.16607666015625</v>
      </c>
      <c r="FI3540">
        <v>74.009002685546875</v>
      </c>
      <c r="FJ3540">
        <v>79.326431274414063</v>
      </c>
      <c r="FK3540">
        <v>84.937660217285156</v>
      </c>
      <c r="FL3540">
        <v>89.556045532226562</v>
      </c>
      <c r="FM3540">
        <v>92.347061157226562</v>
      </c>
      <c r="FN3540">
        <v>93.324989318847656</v>
      </c>
      <c r="FO3540">
        <v>93.793708801269531</v>
      </c>
      <c r="FP3540">
        <v>93.454399108886719</v>
      </c>
      <c r="FQ3540">
        <v>92.099662780761719</v>
      </c>
      <c r="FR3540">
        <v>89.187583923339844</v>
      </c>
      <c r="FS3540">
        <v>84.735115051269531</v>
      </c>
      <c r="FT3540">
        <v>80.766212463378906</v>
      </c>
      <c r="FU3540">
        <v>78.202415466308594</v>
      </c>
      <c r="FV3540">
        <v>76.465476989746094</v>
      </c>
      <c r="FW3540">
        <v>74.763275146484375</v>
      </c>
      <c r="FX3540">
        <v>1131</v>
      </c>
      <c r="FY3540">
        <v>3.749273344874382E-2</v>
      </c>
      <c r="FZ3540">
        <v>1</v>
      </c>
    </row>
    <row r="3541" spans="1:182" x14ac:dyDescent="0.2">
      <c r="A3541" t="s">
        <v>245</v>
      </c>
      <c r="B3541" t="s">
        <v>252</v>
      </c>
      <c r="C3541" t="s">
        <v>217</v>
      </c>
      <c r="D3541" t="s">
        <v>45</v>
      </c>
      <c r="E3541">
        <v>2017</v>
      </c>
      <c r="F3541" t="s">
        <v>230</v>
      </c>
      <c r="G3541" t="s">
        <v>246</v>
      </c>
      <c r="H3541" t="s">
        <v>226</v>
      </c>
      <c r="I3541">
        <v>751.67</v>
      </c>
      <c r="L3541">
        <v>199.59940717295024</v>
      </c>
      <c r="M3541">
        <v>194.7116392405166</v>
      </c>
      <c r="N3541">
        <v>190.9448992545253</v>
      </c>
      <c r="O3541">
        <v>189.93800175533903</v>
      </c>
      <c r="P3541">
        <v>194.21885368605169</v>
      </c>
      <c r="Q3541">
        <v>203.27627572721528</v>
      </c>
      <c r="R3541">
        <v>215.08881987216736</v>
      </c>
      <c r="S3541">
        <v>220.43126252600717</v>
      </c>
      <c r="T3541">
        <v>225.27409140055249</v>
      </c>
      <c r="U3541">
        <v>231.29218286304129</v>
      </c>
      <c r="V3541">
        <v>240.7869714514583</v>
      </c>
      <c r="W3541">
        <v>246.08249717578497</v>
      </c>
      <c r="X3541">
        <v>248.01825469730559</v>
      </c>
      <c r="Y3541">
        <v>251.14173543598037</v>
      </c>
      <c r="Z3541">
        <v>251.90662580117285</v>
      </c>
      <c r="AA3541">
        <v>251.30710518426034</v>
      </c>
      <c r="AB3541">
        <v>250.2312065699472</v>
      </c>
      <c r="AC3541">
        <v>246.78111042167544</v>
      </c>
      <c r="AD3541">
        <v>243.40750815882291</v>
      </c>
      <c r="AE3541">
        <v>243.54395952648784</v>
      </c>
      <c r="AF3541">
        <v>240.03420709592686</v>
      </c>
      <c r="AG3541">
        <v>228.78843784947318</v>
      </c>
      <c r="AH3541">
        <v>215.78917875861177</v>
      </c>
      <c r="AI3541">
        <v>205.5523107231179</v>
      </c>
      <c r="AJ3541">
        <v>-4.0773496627807617</v>
      </c>
      <c r="AK3541">
        <v>-4.0159845352172852</v>
      </c>
      <c r="AL3541">
        <v>-3.9637715816497803</v>
      </c>
      <c r="AM3541">
        <v>-3.9534177780151367</v>
      </c>
      <c r="AN3541">
        <v>-4.0022263526916504</v>
      </c>
      <c r="AO3541">
        <v>-4.1108202934265137</v>
      </c>
      <c r="AP3541">
        <v>-4.1303634643554687</v>
      </c>
      <c r="AQ3541">
        <v>-4.080963134765625</v>
      </c>
      <c r="AR3541">
        <v>-4.133082389831543</v>
      </c>
      <c r="AS3541">
        <v>-4.2228822708129883</v>
      </c>
      <c r="AT3541">
        <v>-4.3553104400634766</v>
      </c>
      <c r="AU3541">
        <v>-4.4197907447814941</v>
      </c>
      <c r="AV3541">
        <v>17.862358093261719</v>
      </c>
      <c r="AW3541">
        <v>65.452926635742188</v>
      </c>
      <c r="AX3541">
        <v>65.052207946777344</v>
      </c>
      <c r="AY3541">
        <v>64.174858093261719</v>
      </c>
      <c r="AZ3541">
        <v>63.843578338623047</v>
      </c>
      <c r="BA3541">
        <v>64.034103393554687</v>
      </c>
      <c r="BB3541">
        <v>17.977165222167969</v>
      </c>
      <c r="BC3541">
        <v>-2.4357309341430664</v>
      </c>
      <c r="BD3541">
        <v>-2.4738349914550781</v>
      </c>
      <c r="BE3541">
        <v>-2.3361709117889404</v>
      </c>
      <c r="BF3541">
        <v>-2.3697464466094971</v>
      </c>
      <c r="BG3541">
        <v>-2.7272610664367676</v>
      </c>
      <c r="BH3541">
        <v>-1.8799118995666504</v>
      </c>
      <c r="BI3541">
        <v>-1.8537310361862183</v>
      </c>
      <c r="BJ3541">
        <v>-1.8385797739028931</v>
      </c>
      <c r="BK3541">
        <v>-1.8464713096618652</v>
      </c>
      <c r="BL3541">
        <v>-1.8956784009933472</v>
      </c>
      <c r="BM3541">
        <v>-1.9687933921813965</v>
      </c>
      <c r="BN3541">
        <v>-1.9997221231460571</v>
      </c>
      <c r="BO3541">
        <v>-1.9385334253311157</v>
      </c>
      <c r="BP3541">
        <v>-1.9515427350997925</v>
      </c>
      <c r="BQ3541">
        <v>-1.9869260787963867</v>
      </c>
      <c r="BR3541">
        <v>-2.0218236446380615</v>
      </c>
      <c r="BS3541">
        <v>-2.0562303066253662</v>
      </c>
      <c r="BT3541">
        <v>20.82072639465332</v>
      </c>
      <c r="BU3541">
        <v>69.080657958984375</v>
      </c>
      <c r="BV3541">
        <v>68.670951843261719</v>
      </c>
      <c r="BW3541">
        <v>67.834869384765625</v>
      </c>
      <c r="BX3541">
        <v>67.547576904296875</v>
      </c>
      <c r="BY3541">
        <v>67.742469787597656</v>
      </c>
      <c r="BZ3541">
        <v>21.028524398803711</v>
      </c>
      <c r="CA3541">
        <v>0.23843587934970856</v>
      </c>
      <c r="CB3541">
        <v>0.18657305836677551</v>
      </c>
      <c r="CC3541">
        <v>0.27991670370101929</v>
      </c>
      <c r="CD3541">
        <v>0.16411660611629486</v>
      </c>
      <c r="CE3541">
        <v>-0.18042159080505371</v>
      </c>
      <c r="CF3541">
        <v>-0.35797324776649475</v>
      </c>
      <c r="CG3541">
        <v>-0.35616067051887512</v>
      </c>
      <c r="CH3541">
        <v>-0.36667835712432861</v>
      </c>
      <c r="CI3541">
        <v>-0.38720664381980896</v>
      </c>
      <c r="CJ3541">
        <v>-0.43668961524963379</v>
      </c>
      <c r="CK3541">
        <v>-0.48523226380348206</v>
      </c>
      <c r="CL3541">
        <v>-0.52404636144638062</v>
      </c>
      <c r="CM3541">
        <v>-0.45469304919242859</v>
      </c>
      <c r="CN3541">
        <v>-0.4406152069568634</v>
      </c>
      <c r="CO3541">
        <v>-0.43830952048301697</v>
      </c>
      <c r="CP3541">
        <v>-0.40565791726112366</v>
      </c>
      <c r="CQ3541">
        <v>-0.41923549771308899</v>
      </c>
      <c r="CR3541">
        <v>22.869684219360352</v>
      </c>
      <c r="CS3541">
        <v>71.593215942382812</v>
      </c>
      <c r="CT3541">
        <v>71.177276611328125</v>
      </c>
      <c r="CU3541">
        <v>70.369781494140625</v>
      </c>
      <c r="CV3541">
        <v>70.112953186035156</v>
      </c>
      <c r="CW3541">
        <v>70.310874938964844</v>
      </c>
      <c r="CX3541">
        <v>23.141885757446289</v>
      </c>
      <c r="CY3541">
        <v>2.0905556678771973</v>
      </c>
      <c r="CZ3541">
        <v>2.0291635990142822</v>
      </c>
      <c r="DA3541">
        <v>2.091810941696167</v>
      </c>
      <c r="DB3541">
        <v>1.9190624952316284</v>
      </c>
      <c r="DC3541">
        <v>1.5835115909576416</v>
      </c>
      <c r="DD3541">
        <v>1.1639654636383057</v>
      </c>
      <c r="DE3541">
        <v>1.1414096355438232</v>
      </c>
      <c r="DF3541">
        <v>1.1052230596542358</v>
      </c>
      <c r="DG3541">
        <v>1.0720580816268921</v>
      </c>
      <c r="DH3541">
        <v>1.0222991704940796</v>
      </c>
      <c r="DI3541">
        <v>0.99832892417907715</v>
      </c>
      <c r="DJ3541">
        <v>0.9516294002532959</v>
      </c>
      <c r="DK3541">
        <v>1.0291472673416138</v>
      </c>
      <c r="DL3541">
        <v>1.0703123807907104</v>
      </c>
      <c r="DM3541">
        <v>1.110306978225708</v>
      </c>
      <c r="DN3541">
        <v>1.210507869720459</v>
      </c>
      <c r="DO3541">
        <v>1.2177592515945435</v>
      </c>
      <c r="DP3541">
        <v>24.91864013671875</v>
      </c>
      <c r="DQ3541">
        <v>74.105766296386719</v>
      </c>
      <c r="DR3541">
        <v>73.683609008789063</v>
      </c>
      <c r="DS3541">
        <v>72.904693603515625</v>
      </c>
      <c r="DT3541">
        <v>72.678329467773438</v>
      </c>
      <c r="DU3541">
        <v>72.879280090332031</v>
      </c>
      <c r="DV3541">
        <v>25.255247116088867</v>
      </c>
      <c r="DW3541">
        <v>3.9426753520965576</v>
      </c>
      <c r="DX3541">
        <v>3.8717539310455322</v>
      </c>
      <c r="DY3541">
        <v>3.9037051200866699</v>
      </c>
      <c r="DZ3541">
        <v>3.6740083694458008</v>
      </c>
      <c r="EA3541">
        <v>3.3474447727203369</v>
      </c>
      <c r="EB3541">
        <v>3.361403226852417</v>
      </c>
      <c r="EC3541">
        <v>3.3036632537841797</v>
      </c>
      <c r="ED3541">
        <v>3.230414867401123</v>
      </c>
      <c r="EE3541">
        <v>3.1790046691894531</v>
      </c>
      <c r="EF3541">
        <v>3.1288471221923828</v>
      </c>
      <c r="EG3541">
        <v>3.1403555870056152</v>
      </c>
      <c r="EH3541">
        <v>3.0822708606719971</v>
      </c>
      <c r="EI3541">
        <v>3.1715772151947021</v>
      </c>
      <c r="EJ3541">
        <v>3.2518517971038818</v>
      </c>
      <c r="EK3541">
        <v>3.3462631702423096</v>
      </c>
      <c r="EL3541">
        <v>3.5439944267272949</v>
      </c>
      <c r="EM3541">
        <v>3.5813195705413818</v>
      </c>
      <c r="EN3541">
        <v>27.877008438110352</v>
      </c>
      <c r="EO3541">
        <v>77.733497619628906</v>
      </c>
      <c r="EP3541">
        <v>77.302345275878906</v>
      </c>
      <c r="EQ3541">
        <v>76.564704895019531</v>
      </c>
      <c r="ER3541">
        <v>76.38232421875</v>
      </c>
      <c r="ES3541">
        <v>76.587638854980469</v>
      </c>
      <c r="ET3541">
        <v>28.306604385375977</v>
      </c>
      <c r="EU3541">
        <v>6.6168422698974609</v>
      </c>
      <c r="EV3541">
        <v>6.5321621894836426</v>
      </c>
      <c r="EW3541">
        <v>6.5197925567626953</v>
      </c>
      <c r="EX3541">
        <v>6.2078714370727539</v>
      </c>
      <c r="EY3541">
        <v>5.8942842483520508</v>
      </c>
      <c r="EZ3541">
        <v>75.253570556640625</v>
      </c>
      <c r="FA3541">
        <v>73.710289001464844</v>
      </c>
      <c r="FB3541">
        <v>72.634117126464844</v>
      </c>
      <c r="FC3541">
        <v>71.515060424804688</v>
      </c>
      <c r="FD3541">
        <v>70.496978759765625</v>
      </c>
      <c r="FE3541">
        <v>69.744094848632813</v>
      </c>
      <c r="FF3541">
        <v>69.238876342773437</v>
      </c>
      <c r="FG3541">
        <v>69.019638061523438</v>
      </c>
      <c r="FH3541">
        <v>70.16607666015625</v>
      </c>
      <c r="FI3541">
        <v>74.009002685546875</v>
      </c>
      <c r="FJ3541">
        <v>79.326431274414063</v>
      </c>
      <c r="FK3541">
        <v>84.937660217285156</v>
      </c>
      <c r="FL3541">
        <v>89.556045532226562</v>
      </c>
      <c r="FM3541">
        <v>92.347061157226562</v>
      </c>
      <c r="FN3541">
        <v>93.324989318847656</v>
      </c>
      <c r="FO3541">
        <v>93.793708801269531</v>
      </c>
      <c r="FP3541">
        <v>93.454399108886719</v>
      </c>
      <c r="FQ3541">
        <v>92.099662780761719</v>
      </c>
      <c r="FR3541">
        <v>89.187583923339844</v>
      </c>
      <c r="FS3541">
        <v>84.735115051269531</v>
      </c>
      <c r="FT3541">
        <v>80.766212463378906</v>
      </c>
      <c r="FU3541">
        <v>78.202415466308594</v>
      </c>
      <c r="FV3541">
        <v>76.465476989746094</v>
      </c>
      <c r="FW3541">
        <v>74.763275146484375</v>
      </c>
      <c r="FX3541">
        <v>1131</v>
      </c>
      <c r="FY3541">
        <v>3.749273344874382E-2</v>
      </c>
      <c r="FZ3541">
        <v>1</v>
      </c>
    </row>
    <row r="3542" spans="1:182" x14ac:dyDescent="0.2">
      <c r="A3542" t="s">
        <v>245</v>
      </c>
      <c r="B3542" t="s">
        <v>252</v>
      </c>
      <c r="C3542" t="s">
        <v>217</v>
      </c>
      <c r="D3542" t="s">
        <v>46</v>
      </c>
      <c r="E3542">
        <v>2015</v>
      </c>
      <c r="F3542" t="s">
        <v>230</v>
      </c>
      <c r="G3542" t="s">
        <v>246</v>
      </c>
      <c r="H3542" t="s">
        <v>226</v>
      </c>
      <c r="I3542">
        <v>412.05</v>
      </c>
      <c r="L3542">
        <v>99.115673299071204</v>
      </c>
      <c r="M3542">
        <v>96.600148789602727</v>
      </c>
      <c r="N3542">
        <v>94.38332282913386</v>
      </c>
      <c r="O3542">
        <v>94.207228533225134</v>
      </c>
      <c r="P3542">
        <v>94.914783030603004</v>
      </c>
      <c r="Q3542">
        <v>102.92711477558009</v>
      </c>
      <c r="R3542">
        <v>113.16813072812279</v>
      </c>
      <c r="S3542">
        <v>114.41372266777078</v>
      </c>
      <c r="T3542">
        <v>124.71602665539298</v>
      </c>
      <c r="U3542">
        <v>122.27076561465626</v>
      </c>
      <c r="V3542">
        <v>123.40621515717511</v>
      </c>
      <c r="W3542">
        <v>130.55100973264211</v>
      </c>
      <c r="X3542">
        <v>134.93707976064147</v>
      </c>
      <c r="Y3542">
        <v>136.28050370215453</v>
      </c>
      <c r="Z3542">
        <v>137.3863605797394</v>
      </c>
      <c r="AA3542">
        <v>136.18279448191157</v>
      </c>
      <c r="AB3542">
        <v>132.69319115269414</v>
      </c>
      <c r="AC3542">
        <v>128.8891624225453</v>
      </c>
      <c r="AD3542">
        <v>126.76594031013109</v>
      </c>
      <c r="AE3542">
        <v>128.4121444893897</v>
      </c>
      <c r="AF3542">
        <v>126.51283408330821</v>
      </c>
      <c r="AG3542">
        <v>119.69282264873678</v>
      </c>
      <c r="AH3542">
        <v>114.90111652048932</v>
      </c>
      <c r="AI3542">
        <v>108.46784247308322</v>
      </c>
      <c r="AJ3542">
        <v>-3.1283414363861084</v>
      </c>
      <c r="AK3542">
        <v>-3.1369247436523438</v>
      </c>
      <c r="AL3542">
        <v>-3.1987371444702148</v>
      </c>
      <c r="AM3542">
        <v>-3.5348312854766846</v>
      </c>
      <c r="AN3542">
        <v>-3.7795236110687256</v>
      </c>
      <c r="AO3542">
        <v>-3.3621258735656738</v>
      </c>
      <c r="AP3542">
        <v>-3.7290499210357666</v>
      </c>
      <c r="AQ3542">
        <v>-3.9780235290527344</v>
      </c>
      <c r="AR3542">
        <v>-4.3173408508300781</v>
      </c>
      <c r="AS3542">
        <v>-4.185060977935791</v>
      </c>
      <c r="AT3542">
        <v>-3.9260554313659668</v>
      </c>
      <c r="AU3542">
        <v>-3.8262827396392822</v>
      </c>
      <c r="AV3542">
        <v>-3.897935152053833</v>
      </c>
      <c r="AW3542">
        <v>-4.1215367317199707</v>
      </c>
      <c r="AX3542">
        <v>-4.0063309669494629</v>
      </c>
      <c r="AY3542">
        <v>7.8858060836791992</v>
      </c>
      <c r="AZ3542">
        <v>30.961130142211914</v>
      </c>
      <c r="BA3542">
        <v>30.725242614746094</v>
      </c>
      <c r="BB3542">
        <v>31.792491912841797</v>
      </c>
      <c r="BC3542">
        <v>33.837371826171875</v>
      </c>
      <c r="BD3542">
        <v>33.688617706298828</v>
      </c>
      <c r="BE3542">
        <v>7.0969185829162598</v>
      </c>
      <c r="BF3542">
        <v>-2.6939167976379395</v>
      </c>
      <c r="BG3542">
        <v>-2.4901669025421143</v>
      </c>
      <c r="BH3542">
        <v>-1.4407800436019897</v>
      </c>
      <c r="BI3542">
        <v>-1.4458401203155518</v>
      </c>
      <c r="BJ3542">
        <v>-1.4717034101486206</v>
      </c>
      <c r="BK3542">
        <v>-1.6196036338806152</v>
      </c>
      <c r="BL3542">
        <v>-1.7800359725952148</v>
      </c>
      <c r="BM3542">
        <v>-1.5207138061523437</v>
      </c>
      <c r="BN3542">
        <v>-1.6796796321868896</v>
      </c>
      <c r="BO3542">
        <v>-1.8464395999908447</v>
      </c>
      <c r="BP3542">
        <v>-1.9382939338684082</v>
      </c>
      <c r="BQ3542">
        <v>-1.9073137044906616</v>
      </c>
      <c r="BR3542">
        <v>-1.8223121166229248</v>
      </c>
      <c r="BS3542">
        <v>-1.7523902654647827</v>
      </c>
      <c r="BT3542">
        <v>-1.7876070737838745</v>
      </c>
      <c r="BU3542">
        <v>-1.8888651132583618</v>
      </c>
      <c r="BV3542">
        <v>-1.82038414478302</v>
      </c>
      <c r="BW3542">
        <v>10.040986061096191</v>
      </c>
      <c r="BX3542">
        <v>33.524005889892578</v>
      </c>
      <c r="BY3542">
        <v>33.134502410888672</v>
      </c>
      <c r="BZ3542">
        <v>34.453224182128906</v>
      </c>
      <c r="CA3542">
        <v>36.621490478515625</v>
      </c>
      <c r="CB3542">
        <v>36.486591339111328</v>
      </c>
      <c r="CC3542">
        <v>9.4690170288085937</v>
      </c>
      <c r="CD3542">
        <v>-0.71958494186401367</v>
      </c>
      <c r="CE3542">
        <v>-0.50558555126190186</v>
      </c>
      <c r="CF3542">
        <v>-0.27198031544685364</v>
      </c>
      <c r="CG3542">
        <v>-0.27460002899169922</v>
      </c>
      <c r="CH3542">
        <v>-0.27556511759757996</v>
      </c>
      <c r="CI3542">
        <v>-0.29312276840209961</v>
      </c>
      <c r="CJ3542">
        <v>-0.39519685506820679</v>
      </c>
      <c r="CK3542">
        <v>-0.24535743892192841</v>
      </c>
      <c r="CL3542">
        <v>-0.26029211282730103</v>
      </c>
      <c r="CM3542">
        <v>-0.37011095881462097</v>
      </c>
      <c r="CN3542">
        <v>-0.29057323932647705</v>
      </c>
      <c r="CO3542">
        <v>-0.32975268363952637</v>
      </c>
      <c r="CP3542">
        <v>-0.36526581645011902</v>
      </c>
      <c r="CQ3542">
        <v>-0.31601870059967041</v>
      </c>
      <c r="CR3542">
        <v>-0.32600018382072449</v>
      </c>
      <c r="CS3542">
        <v>-0.34252351522445679</v>
      </c>
      <c r="CT3542">
        <v>-0.30640420317649841</v>
      </c>
      <c r="CU3542">
        <v>11.533657073974609</v>
      </c>
      <c r="CV3542">
        <v>35.299045562744141</v>
      </c>
      <c r="CW3542">
        <v>34.803146362304688</v>
      </c>
      <c r="CX3542">
        <v>36.296035766601562</v>
      </c>
      <c r="CY3542">
        <v>38.549762725830078</v>
      </c>
      <c r="CZ3542">
        <v>38.424457550048828</v>
      </c>
      <c r="DA3542">
        <v>11.111926078796387</v>
      </c>
      <c r="DB3542">
        <v>0.64783132076263428</v>
      </c>
      <c r="DC3542">
        <v>0.86892950534820557</v>
      </c>
      <c r="DD3542">
        <v>0.89681947231292725</v>
      </c>
      <c r="DE3542">
        <v>0.89664000272750854</v>
      </c>
      <c r="DF3542">
        <v>0.92057317495346069</v>
      </c>
      <c r="DG3542">
        <v>1.033358097076416</v>
      </c>
      <c r="DH3542">
        <v>0.98964226245880127</v>
      </c>
      <c r="DI3542">
        <v>1.0299988985061646</v>
      </c>
      <c r="DJ3542">
        <v>1.1590954065322876</v>
      </c>
      <c r="DK3542">
        <v>1.106217622756958</v>
      </c>
      <c r="DL3542">
        <v>1.3571474552154541</v>
      </c>
      <c r="DM3542">
        <v>1.2478083372116089</v>
      </c>
      <c r="DN3542">
        <v>1.091780424118042</v>
      </c>
      <c r="DO3542">
        <v>1.1203528642654419</v>
      </c>
      <c r="DP3542">
        <v>1.1356066465377808</v>
      </c>
      <c r="DQ3542">
        <v>1.2038182020187378</v>
      </c>
      <c r="DR3542">
        <v>1.207575798034668</v>
      </c>
      <c r="DS3542">
        <v>13.026327133178711</v>
      </c>
      <c r="DT3542">
        <v>37.074089050292969</v>
      </c>
      <c r="DU3542">
        <v>36.471790313720703</v>
      </c>
      <c r="DV3542">
        <v>38.138851165771484</v>
      </c>
      <c r="DW3542">
        <v>40.478034973144531</v>
      </c>
      <c r="DX3542">
        <v>40.362323760986328</v>
      </c>
      <c r="DY3542">
        <v>12.754834175109863</v>
      </c>
      <c r="DZ3542">
        <v>2.0152475833892822</v>
      </c>
      <c r="EA3542">
        <v>2.2434444427490234</v>
      </c>
      <c r="EB3542">
        <v>2.5843806266784668</v>
      </c>
      <c r="EC3542">
        <v>2.5877246856689453</v>
      </c>
      <c r="ED3542">
        <v>2.6476068496704102</v>
      </c>
      <c r="EE3542">
        <v>2.9485857486724854</v>
      </c>
      <c r="EF3542">
        <v>2.9891300201416016</v>
      </c>
      <c r="EG3542">
        <v>2.8714110851287842</v>
      </c>
      <c r="EH3542">
        <v>3.208465576171875</v>
      </c>
      <c r="EI3542">
        <v>3.2378017902374268</v>
      </c>
      <c r="EJ3542">
        <v>3.736194372177124</v>
      </c>
      <c r="EK3542">
        <v>3.5255558490753174</v>
      </c>
      <c r="EL3542">
        <v>3.195523738861084</v>
      </c>
      <c r="EM3542">
        <v>3.1942453384399414</v>
      </c>
      <c r="EN3542">
        <v>3.2459347248077393</v>
      </c>
      <c r="EO3542">
        <v>3.4364898204803467</v>
      </c>
      <c r="EP3542">
        <v>3.3935222625732422</v>
      </c>
      <c r="EQ3542">
        <v>15.181507110595703</v>
      </c>
      <c r="ER3542">
        <v>39.636962890625</v>
      </c>
      <c r="ES3542">
        <v>38.881050109863281</v>
      </c>
      <c r="ET3542">
        <v>40.799579620361328</v>
      </c>
      <c r="EU3542">
        <v>43.262153625488281</v>
      </c>
      <c r="EV3542">
        <v>43.160297393798828</v>
      </c>
      <c r="EW3542">
        <v>15.126933097839355</v>
      </c>
      <c r="EX3542">
        <v>3.989579439163208</v>
      </c>
      <c r="EY3542">
        <v>4.2280259132385254</v>
      </c>
      <c r="EZ3542">
        <v>69.96185302734375</v>
      </c>
      <c r="FA3542">
        <v>68.249061584472656</v>
      </c>
      <c r="FB3542">
        <v>67.623344421386719</v>
      </c>
      <c r="FC3542">
        <v>66.454238891601562</v>
      </c>
      <c r="FD3542">
        <v>65.546073913574219</v>
      </c>
      <c r="FE3542">
        <v>64.606803894042969</v>
      </c>
      <c r="FF3542">
        <v>64.354652404785156</v>
      </c>
      <c r="FG3542">
        <v>64.726669311523438</v>
      </c>
      <c r="FH3542">
        <v>67.00311279296875</v>
      </c>
      <c r="FI3542">
        <v>71.926658630371094</v>
      </c>
      <c r="FJ3542">
        <v>78.111991882324219</v>
      </c>
      <c r="FK3542">
        <v>83.073532104492187</v>
      </c>
      <c r="FL3542">
        <v>85.999771118164063</v>
      </c>
      <c r="FM3542">
        <v>87.530525207519531</v>
      </c>
      <c r="FN3542">
        <v>88.432647705078125</v>
      </c>
      <c r="FO3542">
        <v>88.159553527832031</v>
      </c>
      <c r="FP3542">
        <v>86.569282531738281</v>
      </c>
      <c r="FQ3542">
        <v>83.876258850097656</v>
      </c>
      <c r="FR3542">
        <v>80.812721252441406</v>
      </c>
      <c r="FS3542">
        <v>77.748497009277344</v>
      </c>
      <c r="FT3542">
        <v>75.328704833984375</v>
      </c>
      <c r="FU3542">
        <v>73.374618530273438</v>
      </c>
      <c r="FV3542">
        <v>71.535926818847656</v>
      </c>
      <c r="FW3542">
        <v>70.361907958984375</v>
      </c>
      <c r="FX3542">
        <v>1131</v>
      </c>
      <c r="FY3542">
        <v>3.749273344874382E-2</v>
      </c>
      <c r="FZ3542">
        <v>1</v>
      </c>
    </row>
    <row r="3543" spans="1:182" x14ac:dyDescent="0.2">
      <c r="A3543" t="s">
        <v>245</v>
      </c>
      <c r="B3543" t="s">
        <v>252</v>
      </c>
      <c r="C3543" t="s">
        <v>217</v>
      </c>
      <c r="D3543" t="s">
        <v>46</v>
      </c>
      <c r="E3543">
        <v>2016</v>
      </c>
      <c r="F3543" t="s">
        <v>230</v>
      </c>
      <c r="G3543" t="s">
        <v>246</v>
      </c>
      <c r="H3543" t="s">
        <v>226</v>
      </c>
      <c r="I3543">
        <v>412.05</v>
      </c>
      <c r="L3543">
        <v>99.115673299071204</v>
      </c>
      <c r="M3543">
        <v>96.600148789602727</v>
      </c>
      <c r="N3543">
        <v>94.38332282913386</v>
      </c>
      <c r="O3543">
        <v>94.207228533225134</v>
      </c>
      <c r="P3543">
        <v>94.914783030603004</v>
      </c>
      <c r="Q3543">
        <v>102.92711477558009</v>
      </c>
      <c r="R3543">
        <v>113.16813072812279</v>
      </c>
      <c r="S3543">
        <v>114.41372266777078</v>
      </c>
      <c r="T3543">
        <v>124.71602665539298</v>
      </c>
      <c r="U3543">
        <v>122.27076561465626</v>
      </c>
      <c r="V3543">
        <v>123.40621515717511</v>
      </c>
      <c r="W3543">
        <v>130.55100973264211</v>
      </c>
      <c r="X3543">
        <v>134.93707976064147</v>
      </c>
      <c r="Y3543">
        <v>136.28050370215453</v>
      </c>
      <c r="Z3543">
        <v>137.3863605797394</v>
      </c>
      <c r="AA3543">
        <v>136.18279448191157</v>
      </c>
      <c r="AB3543">
        <v>132.69319115269414</v>
      </c>
      <c r="AC3543">
        <v>128.8891624225453</v>
      </c>
      <c r="AD3543">
        <v>126.76594031013109</v>
      </c>
      <c r="AE3543">
        <v>128.4121444893897</v>
      </c>
      <c r="AF3543">
        <v>126.51283408330821</v>
      </c>
      <c r="AG3543">
        <v>119.69282264873678</v>
      </c>
      <c r="AH3543">
        <v>114.90111652048932</v>
      </c>
      <c r="AI3543">
        <v>108.46784247308322</v>
      </c>
      <c r="AJ3543">
        <v>-3.1283414363861084</v>
      </c>
      <c r="AK3543">
        <v>-3.1369247436523438</v>
      </c>
      <c r="AL3543">
        <v>-3.1987371444702148</v>
      </c>
      <c r="AM3543">
        <v>-3.5348312854766846</v>
      </c>
      <c r="AN3543">
        <v>-3.7795236110687256</v>
      </c>
      <c r="AO3543">
        <v>-3.3621258735656738</v>
      </c>
      <c r="AP3543">
        <v>-3.7290499210357666</v>
      </c>
      <c r="AQ3543">
        <v>-3.9780235290527344</v>
      </c>
      <c r="AR3543">
        <v>-4.3173408508300781</v>
      </c>
      <c r="AS3543">
        <v>-4.185060977935791</v>
      </c>
      <c r="AT3543">
        <v>-3.9260554313659668</v>
      </c>
      <c r="AU3543">
        <v>-3.8262827396392822</v>
      </c>
      <c r="AV3543">
        <v>-3.897935152053833</v>
      </c>
      <c r="AW3543">
        <v>-4.1215367317199707</v>
      </c>
      <c r="AX3543">
        <v>-4.0063309669494629</v>
      </c>
      <c r="AY3543">
        <v>7.8858060836791992</v>
      </c>
      <c r="AZ3543">
        <v>30.961130142211914</v>
      </c>
      <c r="BA3543">
        <v>30.725242614746094</v>
      </c>
      <c r="BB3543">
        <v>31.792491912841797</v>
      </c>
      <c r="BC3543">
        <v>33.837371826171875</v>
      </c>
      <c r="BD3543">
        <v>33.688617706298828</v>
      </c>
      <c r="BE3543">
        <v>7.0969185829162598</v>
      </c>
      <c r="BF3543">
        <v>-2.6939167976379395</v>
      </c>
      <c r="BG3543">
        <v>-2.4901669025421143</v>
      </c>
      <c r="BH3543">
        <v>-1.4407800436019897</v>
      </c>
      <c r="BI3543">
        <v>-1.4458401203155518</v>
      </c>
      <c r="BJ3543">
        <v>-1.4717034101486206</v>
      </c>
      <c r="BK3543">
        <v>-1.6196036338806152</v>
      </c>
      <c r="BL3543">
        <v>-1.7800359725952148</v>
      </c>
      <c r="BM3543">
        <v>-1.5207138061523437</v>
      </c>
      <c r="BN3543">
        <v>-1.6796796321868896</v>
      </c>
      <c r="BO3543">
        <v>-1.8464395999908447</v>
      </c>
      <c r="BP3543">
        <v>-1.9382939338684082</v>
      </c>
      <c r="BQ3543">
        <v>-1.9073137044906616</v>
      </c>
      <c r="BR3543">
        <v>-1.8223121166229248</v>
      </c>
      <c r="BS3543">
        <v>-1.7523902654647827</v>
      </c>
      <c r="BT3543">
        <v>-1.7876070737838745</v>
      </c>
      <c r="BU3543">
        <v>-1.8888651132583618</v>
      </c>
      <c r="BV3543">
        <v>-1.82038414478302</v>
      </c>
      <c r="BW3543">
        <v>10.040986061096191</v>
      </c>
      <c r="BX3543">
        <v>33.524005889892578</v>
      </c>
      <c r="BY3543">
        <v>33.134502410888672</v>
      </c>
      <c r="BZ3543">
        <v>34.453224182128906</v>
      </c>
      <c r="CA3543">
        <v>36.621490478515625</v>
      </c>
      <c r="CB3543">
        <v>36.486591339111328</v>
      </c>
      <c r="CC3543">
        <v>9.4690170288085937</v>
      </c>
      <c r="CD3543">
        <v>-0.71958494186401367</v>
      </c>
      <c r="CE3543">
        <v>-0.50558555126190186</v>
      </c>
      <c r="CF3543">
        <v>-0.27198031544685364</v>
      </c>
      <c r="CG3543">
        <v>-0.27460002899169922</v>
      </c>
      <c r="CH3543">
        <v>-0.27556511759757996</v>
      </c>
      <c r="CI3543">
        <v>-0.29312276840209961</v>
      </c>
      <c r="CJ3543">
        <v>-0.39519685506820679</v>
      </c>
      <c r="CK3543">
        <v>-0.24535743892192841</v>
      </c>
      <c r="CL3543">
        <v>-0.26029211282730103</v>
      </c>
      <c r="CM3543">
        <v>-0.37011095881462097</v>
      </c>
      <c r="CN3543">
        <v>-0.29057323932647705</v>
      </c>
      <c r="CO3543">
        <v>-0.32975268363952637</v>
      </c>
      <c r="CP3543">
        <v>-0.36526581645011902</v>
      </c>
      <c r="CQ3543">
        <v>-0.31601870059967041</v>
      </c>
      <c r="CR3543">
        <v>-0.32600018382072449</v>
      </c>
      <c r="CS3543">
        <v>-0.34252351522445679</v>
      </c>
      <c r="CT3543">
        <v>-0.30640420317649841</v>
      </c>
      <c r="CU3543">
        <v>11.533657073974609</v>
      </c>
      <c r="CV3543">
        <v>35.299045562744141</v>
      </c>
      <c r="CW3543">
        <v>34.803146362304688</v>
      </c>
      <c r="CX3543">
        <v>36.296035766601562</v>
      </c>
      <c r="CY3543">
        <v>38.549762725830078</v>
      </c>
      <c r="CZ3543">
        <v>38.424457550048828</v>
      </c>
      <c r="DA3543">
        <v>11.111926078796387</v>
      </c>
      <c r="DB3543">
        <v>0.64783132076263428</v>
      </c>
      <c r="DC3543">
        <v>0.86892950534820557</v>
      </c>
      <c r="DD3543">
        <v>0.89681947231292725</v>
      </c>
      <c r="DE3543">
        <v>0.89664000272750854</v>
      </c>
      <c r="DF3543">
        <v>0.92057317495346069</v>
      </c>
      <c r="DG3543">
        <v>1.033358097076416</v>
      </c>
      <c r="DH3543">
        <v>0.98964226245880127</v>
      </c>
      <c r="DI3543">
        <v>1.0299988985061646</v>
      </c>
      <c r="DJ3543">
        <v>1.1590954065322876</v>
      </c>
      <c r="DK3543">
        <v>1.106217622756958</v>
      </c>
      <c r="DL3543">
        <v>1.3571474552154541</v>
      </c>
      <c r="DM3543">
        <v>1.2478083372116089</v>
      </c>
      <c r="DN3543">
        <v>1.091780424118042</v>
      </c>
      <c r="DO3543">
        <v>1.1203528642654419</v>
      </c>
      <c r="DP3543">
        <v>1.1356066465377808</v>
      </c>
      <c r="DQ3543">
        <v>1.2038182020187378</v>
      </c>
      <c r="DR3543">
        <v>1.207575798034668</v>
      </c>
      <c r="DS3543">
        <v>13.026327133178711</v>
      </c>
      <c r="DT3543">
        <v>37.074089050292969</v>
      </c>
      <c r="DU3543">
        <v>36.471790313720703</v>
      </c>
      <c r="DV3543">
        <v>38.138851165771484</v>
      </c>
      <c r="DW3543">
        <v>40.478034973144531</v>
      </c>
      <c r="DX3543">
        <v>40.362323760986328</v>
      </c>
      <c r="DY3543">
        <v>12.754834175109863</v>
      </c>
      <c r="DZ3543">
        <v>2.0152475833892822</v>
      </c>
      <c r="EA3543">
        <v>2.2434444427490234</v>
      </c>
      <c r="EB3543">
        <v>2.5843806266784668</v>
      </c>
      <c r="EC3543">
        <v>2.5877246856689453</v>
      </c>
      <c r="ED3543">
        <v>2.6476068496704102</v>
      </c>
      <c r="EE3543">
        <v>2.9485857486724854</v>
      </c>
      <c r="EF3543">
        <v>2.9891300201416016</v>
      </c>
      <c r="EG3543">
        <v>2.8714110851287842</v>
      </c>
      <c r="EH3543">
        <v>3.208465576171875</v>
      </c>
      <c r="EI3543">
        <v>3.2378017902374268</v>
      </c>
      <c r="EJ3543">
        <v>3.736194372177124</v>
      </c>
      <c r="EK3543">
        <v>3.5255558490753174</v>
      </c>
      <c r="EL3543">
        <v>3.195523738861084</v>
      </c>
      <c r="EM3543">
        <v>3.1942453384399414</v>
      </c>
      <c r="EN3543">
        <v>3.2459347248077393</v>
      </c>
      <c r="EO3543">
        <v>3.4364898204803467</v>
      </c>
      <c r="EP3543">
        <v>3.3935222625732422</v>
      </c>
      <c r="EQ3543">
        <v>15.181507110595703</v>
      </c>
      <c r="ER3543">
        <v>39.636962890625</v>
      </c>
      <c r="ES3543">
        <v>38.881050109863281</v>
      </c>
      <c r="ET3543">
        <v>40.799579620361328</v>
      </c>
      <c r="EU3543">
        <v>43.262153625488281</v>
      </c>
      <c r="EV3543">
        <v>43.160297393798828</v>
      </c>
      <c r="EW3543">
        <v>15.126933097839355</v>
      </c>
      <c r="EX3543">
        <v>3.989579439163208</v>
      </c>
      <c r="EY3543">
        <v>4.2280259132385254</v>
      </c>
      <c r="EZ3543">
        <v>69.96185302734375</v>
      </c>
      <c r="FA3543">
        <v>68.249061584472656</v>
      </c>
      <c r="FB3543">
        <v>67.623344421386719</v>
      </c>
      <c r="FC3543">
        <v>66.454238891601562</v>
      </c>
      <c r="FD3543">
        <v>65.546073913574219</v>
      </c>
      <c r="FE3543">
        <v>64.606803894042969</v>
      </c>
      <c r="FF3543">
        <v>64.354652404785156</v>
      </c>
      <c r="FG3543">
        <v>64.726669311523438</v>
      </c>
      <c r="FH3543">
        <v>67.00311279296875</v>
      </c>
      <c r="FI3543">
        <v>71.926658630371094</v>
      </c>
      <c r="FJ3543">
        <v>78.111991882324219</v>
      </c>
      <c r="FK3543">
        <v>83.073532104492187</v>
      </c>
      <c r="FL3543">
        <v>85.999771118164063</v>
      </c>
      <c r="FM3543">
        <v>87.530525207519531</v>
      </c>
      <c r="FN3543">
        <v>88.432647705078125</v>
      </c>
      <c r="FO3543">
        <v>88.159553527832031</v>
      </c>
      <c r="FP3543">
        <v>86.569282531738281</v>
      </c>
      <c r="FQ3543">
        <v>83.876258850097656</v>
      </c>
      <c r="FR3543">
        <v>80.812721252441406</v>
      </c>
      <c r="FS3543">
        <v>77.748497009277344</v>
      </c>
      <c r="FT3543">
        <v>75.328704833984375</v>
      </c>
      <c r="FU3543">
        <v>73.374618530273438</v>
      </c>
      <c r="FV3543">
        <v>71.535926818847656</v>
      </c>
      <c r="FW3543">
        <v>70.361907958984375</v>
      </c>
      <c r="FX3543">
        <v>1131</v>
      </c>
      <c r="FY3543">
        <v>3.749273344874382E-2</v>
      </c>
      <c r="FZ3543">
        <v>1</v>
      </c>
    </row>
    <row r="3544" spans="1:182" x14ac:dyDescent="0.2">
      <c r="A3544" t="s">
        <v>245</v>
      </c>
      <c r="B3544" t="s">
        <v>252</v>
      </c>
      <c r="C3544" t="s">
        <v>217</v>
      </c>
      <c r="D3544" t="s">
        <v>46</v>
      </c>
      <c r="E3544">
        <v>2017</v>
      </c>
      <c r="F3544" t="s">
        <v>230</v>
      </c>
      <c r="G3544" t="s">
        <v>246</v>
      </c>
      <c r="H3544" t="s">
        <v>226</v>
      </c>
      <c r="I3544">
        <v>412.05</v>
      </c>
      <c r="L3544">
        <v>99.115673299071204</v>
      </c>
      <c r="M3544">
        <v>96.600148789602727</v>
      </c>
      <c r="N3544">
        <v>94.38332282913386</v>
      </c>
      <c r="O3544">
        <v>94.207228533225134</v>
      </c>
      <c r="P3544">
        <v>94.914783030603004</v>
      </c>
      <c r="Q3544">
        <v>102.92711477558009</v>
      </c>
      <c r="R3544">
        <v>113.16813072812279</v>
      </c>
      <c r="S3544">
        <v>114.41372266777078</v>
      </c>
      <c r="T3544">
        <v>124.71602665539298</v>
      </c>
      <c r="U3544">
        <v>122.27076561465626</v>
      </c>
      <c r="V3544">
        <v>123.40621515717511</v>
      </c>
      <c r="W3544">
        <v>130.55100973264211</v>
      </c>
      <c r="X3544">
        <v>134.93707976064147</v>
      </c>
      <c r="Y3544">
        <v>136.28050370215453</v>
      </c>
      <c r="Z3544">
        <v>137.3863605797394</v>
      </c>
      <c r="AA3544">
        <v>136.18279448191157</v>
      </c>
      <c r="AB3544">
        <v>132.69319115269414</v>
      </c>
      <c r="AC3544">
        <v>128.8891624225453</v>
      </c>
      <c r="AD3544">
        <v>126.76594031013109</v>
      </c>
      <c r="AE3544">
        <v>128.4121444893897</v>
      </c>
      <c r="AF3544">
        <v>126.51283408330821</v>
      </c>
      <c r="AG3544">
        <v>119.69282264873678</v>
      </c>
      <c r="AH3544">
        <v>114.90111652048932</v>
      </c>
      <c r="AI3544">
        <v>108.46784247308322</v>
      </c>
      <c r="AJ3544">
        <v>-3.1283414363861084</v>
      </c>
      <c r="AK3544">
        <v>-3.1369247436523438</v>
      </c>
      <c r="AL3544">
        <v>-3.1987371444702148</v>
      </c>
      <c r="AM3544">
        <v>-3.5348312854766846</v>
      </c>
      <c r="AN3544">
        <v>-3.7795236110687256</v>
      </c>
      <c r="AO3544">
        <v>-3.3621258735656738</v>
      </c>
      <c r="AP3544">
        <v>-3.7290499210357666</v>
      </c>
      <c r="AQ3544">
        <v>-3.9780235290527344</v>
      </c>
      <c r="AR3544">
        <v>-4.3173408508300781</v>
      </c>
      <c r="AS3544">
        <v>-4.185060977935791</v>
      </c>
      <c r="AT3544">
        <v>-3.9260554313659668</v>
      </c>
      <c r="AU3544">
        <v>-3.8262827396392822</v>
      </c>
      <c r="AV3544">
        <v>-3.897935152053833</v>
      </c>
      <c r="AW3544">
        <v>-4.1215367317199707</v>
      </c>
      <c r="AX3544">
        <v>-4.0063309669494629</v>
      </c>
      <c r="AY3544">
        <v>7.8858060836791992</v>
      </c>
      <c r="AZ3544">
        <v>30.961130142211914</v>
      </c>
      <c r="BA3544">
        <v>30.725242614746094</v>
      </c>
      <c r="BB3544">
        <v>31.792491912841797</v>
      </c>
      <c r="BC3544">
        <v>33.837371826171875</v>
      </c>
      <c r="BD3544">
        <v>33.688617706298828</v>
      </c>
      <c r="BE3544">
        <v>7.0969185829162598</v>
      </c>
      <c r="BF3544">
        <v>-2.6939167976379395</v>
      </c>
      <c r="BG3544">
        <v>-2.4901669025421143</v>
      </c>
      <c r="BH3544">
        <v>-1.4407800436019897</v>
      </c>
      <c r="BI3544">
        <v>-1.4458401203155518</v>
      </c>
      <c r="BJ3544">
        <v>-1.4717034101486206</v>
      </c>
      <c r="BK3544">
        <v>-1.6196036338806152</v>
      </c>
      <c r="BL3544">
        <v>-1.7800359725952148</v>
      </c>
      <c r="BM3544">
        <v>-1.5207138061523437</v>
      </c>
      <c r="BN3544">
        <v>-1.6796796321868896</v>
      </c>
      <c r="BO3544">
        <v>-1.8464395999908447</v>
      </c>
      <c r="BP3544">
        <v>-1.9382939338684082</v>
      </c>
      <c r="BQ3544">
        <v>-1.9073137044906616</v>
      </c>
      <c r="BR3544">
        <v>-1.8223121166229248</v>
      </c>
      <c r="BS3544">
        <v>-1.7523902654647827</v>
      </c>
      <c r="BT3544">
        <v>-1.7876070737838745</v>
      </c>
      <c r="BU3544">
        <v>-1.8888651132583618</v>
      </c>
      <c r="BV3544">
        <v>-1.82038414478302</v>
      </c>
      <c r="BW3544">
        <v>10.040986061096191</v>
      </c>
      <c r="BX3544">
        <v>33.524005889892578</v>
      </c>
      <c r="BY3544">
        <v>33.134502410888672</v>
      </c>
      <c r="BZ3544">
        <v>34.453224182128906</v>
      </c>
      <c r="CA3544">
        <v>36.621490478515625</v>
      </c>
      <c r="CB3544">
        <v>36.486591339111328</v>
      </c>
      <c r="CC3544">
        <v>9.4690170288085937</v>
      </c>
      <c r="CD3544">
        <v>-0.71958494186401367</v>
      </c>
      <c r="CE3544">
        <v>-0.50558555126190186</v>
      </c>
      <c r="CF3544">
        <v>-0.27198031544685364</v>
      </c>
      <c r="CG3544">
        <v>-0.27460002899169922</v>
      </c>
      <c r="CH3544">
        <v>-0.27556511759757996</v>
      </c>
      <c r="CI3544">
        <v>-0.29312276840209961</v>
      </c>
      <c r="CJ3544">
        <v>-0.39519685506820679</v>
      </c>
      <c r="CK3544">
        <v>-0.24535743892192841</v>
      </c>
      <c r="CL3544">
        <v>-0.26029211282730103</v>
      </c>
      <c r="CM3544">
        <v>-0.37011095881462097</v>
      </c>
      <c r="CN3544">
        <v>-0.29057323932647705</v>
      </c>
      <c r="CO3544">
        <v>-0.32975268363952637</v>
      </c>
      <c r="CP3544">
        <v>-0.36526581645011902</v>
      </c>
      <c r="CQ3544">
        <v>-0.31601870059967041</v>
      </c>
      <c r="CR3544">
        <v>-0.32600018382072449</v>
      </c>
      <c r="CS3544">
        <v>-0.34252351522445679</v>
      </c>
      <c r="CT3544">
        <v>-0.30640420317649841</v>
      </c>
      <c r="CU3544">
        <v>11.533657073974609</v>
      </c>
      <c r="CV3544">
        <v>35.299045562744141</v>
      </c>
      <c r="CW3544">
        <v>34.803146362304688</v>
      </c>
      <c r="CX3544">
        <v>36.296035766601562</v>
      </c>
      <c r="CY3544">
        <v>38.549762725830078</v>
      </c>
      <c r="CZ3544">
        <v>38.424457550048828</v>
      </c>
      <c r="DA3544">
        <v>11.111926078796387</v>
      </c>
      <c r="DB3544">
        <v>0.64783132076263428</v>
      </c>
      <c r="DC3544">
        <v>0.86892950534820557</v>
      </c>
      <c r="DD3544">
        <v>0.89681947231292725</v>
      </c>
      <c r="DE3544">
        <v>0.89664000272750854</v>
      </c>
      <c r="DF3544">
        <v>0.92057317495346069</v>
      </c>
      <c r="DG3544">
        <v>1.033358097076416</v>
      </c>
      <c r="DH3544">
        <v>0.98964226245880127</v>
      </c>
      <c r="DI3544">
        <v>1.0299988985061646</v>
      </c>
      <c r="DJ3544">
        <v>1.1590954065322876</v>
      </c>
      <c r="DK3544">
        <v>1.106217622756958</v>
      </c>
      <c r="DL3544">
        <v>1.3571474552154541</v>
      </c>
      <c r="DM3544">
        <v>1.2478083372116089</v>
      </c>
      <c r="DN3544">
        <v>1.091780424118042</v>
      </c>
      <c r="DO3544">
        <v>1.1203528642654419</v>
      </c>
      <c r="DP3544">
        <v>1.1356066465377808</v>
      </c>
      <c r="DQ3544">
        <v>1.2038182020187378</v>
      </c>
      <c r="DR3544">
        <v>1.207575798034668</v>
      </c>
      <c r="DS3544">
        <v>13.026327133178711</v>
      </c>
      <c r="DT3544">
        <v>37.074089050292969</v>
      </c>
      <c r="DU3544">
        <v>36.471790313720703</v>
      </c>
      <c r="DV3544">
        <v>38.138851165771484</v>
      </c>
      <c r="DW3544">
        <v>40.478034973144531</v>
      </c>
      <c r="DX3544">
        <v>40.362323760986328</v>
      </c>
      <c r="DY3544">
        <v>12.754834175109863</v>
      </c>
      <c r="DZ3544">
        <v>2.0152475833892822</v>
      </c>
      <c r="EA3544">
        <v>2.2434444427490234</v>
      </c>
      <c r="EB3544">
        <v>2.5843806266784668</v>
      </c>
      <c r="EC3544">
        <v>2.5877246856689453</v>
      </c>
      <c r="ED3544">
        <v>2.6476068496704102</v>
      </c>
      <c r="EE3544">
        <v>2.9485857486724854</v>
      </c>
      <c r="EF3544">
        <v>2.9891300201416016</v>
      </c>
      <c r="EG3544">
        <v>2.8714110851287842</v>
      </c>
      <c r="EH3544">
        <v>3.208465576171875</v>
      </c>
      <c r="EI3544">
        <v>3.2378017902374268</v>
      </c>
      <c r="EJ3544">
        <v>3.736194372177124</v>
      </c>
      <c r="EK3544">
        <v>3.5255558490753174</v>
      </c>
      <c r="EL3544">
        <v>3.195523738861084</v>
      </c>
      <c r="EM3544">
        <v>3.1942453384399414</v>
      </c>
      <c r="EN3544">
        <v>3.2459347248077393</v>
      </c>
      <c r="EO3544">
        <v>3.4364898204803467</v>
      </c>
      <c r="EP3544">
        <v>3.3935222625732422</v>
      </c>
      <c r="EQ3544">
        <v>15.181507110595703</v>
      </c>
      <c r="ER3544">
        <v>39.636962890625</v>
      </c>
      <c r="ES3544">
        <v>38.881050109863281</v>
      </c>
      <c r="ET3544">
        <v>40.799579620361328</v>
      </c>
      <c r="EU3544">
        <v>43.262153625488281</v>
      </c>
      <c r="EV3544">
        <v>43.160297393798828</v>
      </c>
      <c r="EW3544">
        <v>15.126933097839355</v>
      </c>
      <c r="EX3544">
        <v>3.989579439163208</v>
      </c>
      <c r="EY3544">
        <v>4.2280259132385254</v>
      </c>
      <c r="EZ3544">
        <v>69.96185302734375</v>
      </c>
      <c r="FA3544">
        <v>68.249061584472656</v>
      </c>
      <c r="FB3544">
        <v>67.623344421386719</v>
      </c>
      <c r="FC3544">
        <v>66.454238891601562</v>
      </c>
      <c r="FD3544">
        <v>65.546073913574219</v>
      </c>
      <c r="FE3544">
        <v>64.606803894042969</v>
      </c>
      <c r="FF3544">
        <v>64.354652404785156</v>
      </c>
      <c r="FG3544">
        <v>64.726669311523438</v>
      </c>
      <c r="FH3544">
        <v>67.00311279296875</v>
      </c>
      <c r="FI3544">
        <v>71.926658630371094</v>
      </c>
      <c r="FJ3544">
        <v>78.111991882324219</v>
      </c>
      <c r="FK3544">
        <v>83.073532104492187</v>
      </c>
      <c r="FL3544">
        <v>85.999771118164063</v>
      </c>
      <c r="FM3544">
        <v>87.530525207519531</v>
      </c>
      <c r="FN3544">
        <v>88.432647705078125</v>
      </c>
      <c r="FO3544">
        <v>88.159553527832031</v>
      </c>
      <c r="FP3544">
        <v>86.569282531738281</v>
      </c>
      <c r="FQ3544">
        <v>83.876258850097656</v>
      </c>
      <c r="FR3544">
        <v>80.812721252441406</v>
      </c>
      <c r="FS3544">
        <v>77.748497009277344</v>
      </c>
      <c r="FT3544">
        <v>75.328704833984375</v>
      </c>
      <c r="FU3544">
        <v>73.374618530273438</v>
      </c>
      <c r="FV3544">
        <v>71.535926818847656</v>
      </c>
      <c r="FW3544">
        <v>70.361907958984375</v>
      </c>
      <c r="FX3544">
        <v>1131</v>
      </c>
      <c r="FY3544">
        <v>3.749273344874382E-2</v>
      </c>
      <c r="FZ3544">
        <v>1</v>
      </c>
    </row>
    <row r="3545" spans="1:182" x14ac:dyDescent="0.2">
      <c r="A3545" t="s">
        <v>245</v>
      </c>
      <c r="B3545" t="s">
        <v>252</v>
      </c>
      <c r="C3545" t="s">
        <v>217</v>
      </c>
      <c r="D3545" t="s">
        <v>47</v>
      </c>
      <c r="E3545">
        <v>2015</v>
      </c>
      <c r="F3545" t="s">
        <v>230</v>
      </c>
      <c r="G3545" t="s">
        <v>246</v>
      </c>
      <c r="H3545" t="s">
        <v>226</v>
      </c>
      <c r="I3545">
        <v>412.05</v>
      </c>
      <c r="L3545">
        <v>86.161359854348049</v>
      </c>
      <c r="M3545">
        <v>84.216649877361718</v>
      </c>
      <c r="N3545">
        <v>83.182995596175161</v>
      </c>
      <c r="O3545">
        <v>83.170393928872485</v>
      </c>
      <c r="P3545">
        <v>85.092504548955617</v>
      </c>
      <c r="Q3545">
        <v>89.903174252717051</v>
      </c>
      <c r="R3545">
        <v>97.799870303480432</v>
      </c>
      <c r="S3545">
        <v>100.55885809108105</v>
      </c>
      <c r="T3545">
        <v>103.52213145956584</v>
      </c>
      <c r="U3545">
        <v>104.24069221794879</v>
      </c>
      <c r="V3545">
        <v>104.98908156667562</v>
      </c>
      <c r="W3545">
        <v>106.70621901684336</v>
      </c>
      <c r="X3545">
        <v>108.55701977598129</v>
      </c>
      <c r="Y3545">
        <v>108.21120209557533</v>
      </c>
      <c r="Z3545">
        <v>108.70794214310393</v>
      </c>
      <c r="AA3545">
        <v>108.00629951229146</v>
      </c>
      <c r="AB3545">
        <v>107.58338922167867</v>
      </c>
      <c r="AC3545">
        <v>107.93963683044504</v>
      </c>
      <c r="AD3545">
        <v>105.06401029582278</v>
      </c>
      <c r="AE3545">
        <v>103.85920202584141</v>
      </c>
      <c r="AF3545">
        <v>102.32177449446904</v>
      </c>
      <c r="AG3545">
        <v>98.927119814719262</v>
      </c>
      <c r="AH3545">
        <v>94.966022437951807</v>
      </c>
      <c r="AI3545">
        <v>90.255474783694254</v>
      </c>
      <c r="AJ3545">
        <v>-2.3372323513031006</v>
      </c>
      <c r="AK3545">
        <v>-2.2815604209899902</v>
      </c>
      <c r="AL3545">
        <v>-2.2586464881896973</v>
      </c>
      <c r="AM3545">
        <v>-2.2704868316650391</v>
      </c>
      <c r="AN3545">
        <v>-2.3241994380950928</v>
      </c>
      <c r="AO3545">
        <v>-2.391883373260498</v>
      </c>
      <c r="AP3545">
        <v>-2.5129139423370361</v>
      </c>
      <c r="AQ3545">
        <v>-2.6752560138702393</v>
      </c>
      <c r="AR3545">
        <v>-2.7255997657775879</v>
      </c>
      <c r="AS3545">
        <v>-2.6813931465148926</v>
      </c>
      <c r="AT3545">
        <v>-2.5161447525024414</v>
      </c>
      <c r="AU3545">
        <v>-2.5520644187927246</v>
      </c>
      <c r="AV3545">
        <v>-2.5960185527801514</v>
      </c>
      <c r="AW3545">
        <v>-2.6831450462341309</v>
      </c>
      <c r="AX3545">
        <v>-2.6431553363800049</v>
      </c>
      <c r="AY3545">
        <v>6.5433158874511719</v>
      </c>
      <c r="AZ3545">
        <v>25.1905517578125</v>
      </c>
      <c r="BA3545">
        <v>25.275274276733398</v>
      </c>
      <c r="BB3545">
        <v>24.576456069946289</v>
      </c>
      <c r="BC3545">
        <v>24.234310150146484</v>
      </c>
      <c r="BD3545">
        <v>24.084529876708984</v>
      </c>
      <c r="BE3545">
        <v>5.8530831336975098</v>
      </c>
      <c r="BF3545">
        <v>-1.3293287754058838</v>
      </c>
      <c r="BG3545">
        <v>-1.3205869197845459</v>
      </c>
      <c r="BH3545">
        <v>-1.0969235897064209</v>
      </c>
      <c r="BI3545">
        <v>-1.0737123489379883</v>
      </c>
      <c r="BJ3545">
        <v>-1.0760821104049683</v>
      </c>
      <c r="BK3545">
        <v>-1.0866221189498901</v>
      </c>
      <c r="BL3545">
        <v>-1.1135814189910889</v>
      </c>
      <c r="BM3545">
        <v>-1.1534433364868164</v>
      </c>
      <c r="BN3545">
        <v>-1.2366539239883423</v>
      </c>
      <c r="BO3545">
        <v>-1.3361184597015381</v>
      </c>
      <c r="BP3545">
        <v>-1.3253302574157715</v>
      </c>
      <c r="BQ3545">
        <v>-1.272462010383606</v>
      </c>
      <c r="BR3545">
        <v>-1.2158586978912354</v>
      </c>
      <c r="BS3545">
        <v>-1.22711181640625</v>
      </c>
      <c r="BT3545">
        <v>-1.2393300533294678</v>
      </c>
      <c r="BU3545">
        <v>-1.2875585556030273</v>
      </c>
      <c r="BV3545">
        <v>-1.2614246606826782</v>
      </c>
      <c r="BW3545">
        <v>8.1286630630493164</v>
      </c>
      <c r="BX3545">
        <v>27.142122268676758</v>
      </c>
      <c r="BY3545">
        <v>27.276386260986328</v>
      </c>
      <c r="BZ3545">
        <v>26.63014030456543</v>
      </c>
      <c r="CA3545">
        <v>26.35102653503418</v>
      </c>
      <c r="CB3545">
        <v>26.207328796386719</v>
      </c>
      <c r="CC3545">
        <v>7.5784502029418945</v>
      </c>
      <c r="CD3545">
        <v>8.6333170533180237E-2</v>
      </c>
      <c r="CE3545">
        <v>6.9509901106357574E-2</v>
      </c>
      <c r="CF3545">
        <v>-0.23788948357105255</v>
      </c>
      <c r="CG3545">
        <v>-0.23716044425964355</v>
      </c>
      <c r="CH3545">
        <v>-0.25704160332679749</v>
      </c>
      <c r="CI3545">
        <v>-0.26668095588684082</v>
      </c>
      <c r="CJ3545">
        <v>-0.27511090040206909</v>
      </c>
      <c r="CK3545">
        <v>-0.2957034707069397</v>
      </c>
      <c r="CL3545">
        <v>-0.35272008180618286</v>
      </c>
      <c r="CM3545">
        <v>-0.40863585472106934</v>
      </c>
      <c r="CN3545">
        <v>-0.35550767183303833</v>
      </c>
      <c r="CO3545">
        <v>-0.296640545129776</v>
      </c>
      <c r="CP3545">
        <v>-0.31528457999229431</v>
      </c>
      <c r="CQ3545">
        <v>-0.3094535768032074</v>
      </c>
      <c r="CR3545">
        <v>-0.29969188570976257</v>
      </c>
      <c r="CS3545">
        <v>-0.32097959518432617</v>
      </c>
      <c r="CT3545">
        <v>-0.30444225668907166</v>
      </c>
      <c r="CU3545">
        <v>9.2266702651977539</v>
      </c>
      <c r="CV3545">
        <v>28.493776321411133</v>
      </c>
      <c r="CW3545">
        <v>28.662349700927734</v>
      </c>
      <c r="CX3545">
        <v>28.052513122558594</v>
      </c>
      <c r="CY3545">
        <v>27.817058563232422</v>
      </c>
      <c r="CZ3545">
        <v>27.677574157714844</v>
      </c>
      <c r="DA3545">
        <v>8.7734346389770508</v>
      </c>
      <c r="DB3545">
        <v>1.0668163299560547</v>
      </c>
      <c r="DC3545">
        <v>1.0322867631912231</v>
      </c>
      <c r="DD3545">
        <v>0.62114459276199341</v>
      </c>
      <c r="DE3545">
        <v>0.59939146041870117</v>
      </c>
      <c r="DF3545">
        <v>0.56199896335601807</v>
      </c>
      <c r="DG3545">
        <v>0.55326014757156372</v>
      </c>
      <c r="DH3545">
        <v>0.56335955858230591</v>
      </c>
      <c r="DI3545">
        <v>0.56203633546829224</v>
      </c>
      <c r="DJ3545">
        <v>0.53121376037597656</v>
      </c>
      <c r="DK3545">
        <v>0.51884675025939941</v>
      </c>
      <c r="DL3545">
        <v>0.61431485414505005</v>
      </c>
      <c r="DM3545">
        <v>0.67918086051940918</v>
      </c>
      <c r="DN3545">
        <v>0.58528953790664673</v>
      </c>
      <c r="DO3545">
        <v>0.60820466279983521</v>
      </c>
      <c r="DP3545">
        <v>0.6399463415145874</v>
      </c>
      <c r="DQ3545">
        <v>0.645599365234375</v>
      </c>
      <c r="DR3545">
        <v>0.65254020690917969</v>
      </c>
      <c r="DS3545">
        <v>10.324677467346191</v>
      </c>
      <c r="DT3545">
        <v>29.845428466796875</v>
      </c>
      <c r="DU3545">
        <v>30.048311233520508</v>
      </c>
      <c r="DV3545">
        <v>29.474887847900391</v>
      </c>
      <c r="DW3545">
        <v>29.283090591430664</v>
      </c>
      <c r="DX3545">
        <v>29.147819519042969</v>
      </c>
      <c r="DY3545">
        <v>9.9684181213378906</v>
      </c>
      <c r="DZ3545">
        <v>2.0472996234893799</v>
      </c>
      <c r="EA3545">
        <v>1.9950635433197021</v>
      </c>
      <c r="EB3545">
        <v>1.8614532947540283</v>
      </c>
      <c r="EC3545">
        <v>1.8072396516799927</v>
      </c>
      <c r="ED3545">
        <v>1.7445633411407471</v>
      </c>
      <c r="EE3545">
        <v>1.7371249198913574</v>
      </c>
      <c r="EF3545">
        <v>1.7739777565002441</v>
      </c>
      <c r="EG3545">
        <v>1.8004764318466187</v>
      </c>
      <c r="EH3545">
        <v>1.8074737787246704</v>
      </c>
      <c r="EI3545">
        <v>1.8579844236373901</v>
      </c>
      <c r="EJ3545">
        <v>2.0145845413208008</v>
      </c>
      <c r="EK3545">
        <v>2.0881121158599854</v>
      </c>
      <c r="EL3545">
        <v>1.885575532913208</v>
      </c>
      <c r="EM3545">
        <v>1.9331573247909546</v>
      </c>
      <c r="EN3545">
        <v>1.9966347217559814</v>
      </c>
      <c r="EO3545">
        <v>2.0411858558654785</v>
      </c>
      <c r="EP3545">
        <v>2.0342707633972168</v>
      </c>
      <c r="EQ3545">
        <v>11.910024642944336</v>
      </c>
      <c r="ER3545">
        <v>31.797000885009766</v>
      </c>
      <c r="ES3545">
        <v>32.049423217773437</v>
      </c>
      <c r="ET3545">
        <v>31.528572082519531</v>
      </c>
      <c r="EU3545">
        <v>31.399806976318359</v>
      </c>
      <c r="EV3545">
        <v>31.270618438720703</v>
      </c>
      <c r="EW3545">
        <v>11.693785667419434</v>
      </c>
      <c r="EX3545">
        <v>3.4629614353179932</v>
      </c>
      <c r="EY3545">
        <v>3.3851604461669922</v>
      </c>
      <c r="EZ3545">
        <v>46.15118408203125</v>
      </c>
      <c r="FA3545">
        <v>45.550319671630859</v>
      </c>
      <c r="FB3545">
        <v>45.244949340820312</v>
      </c>
      <c r="FC3545">
        <v>45.289066314697266</v>
      </c>
      <c r="FD3545">
        <v>45.388679504394531</v>
      </c>
      <c r="FE3545">
        <v>45.283016204833984</v>
      </c>
      <c r="FF3545">
        <v>45.592597961425781</v>
      </c>
      <c r="FG3545">
        <v>45.585174560546875</v>
      </c>
      <c r="FH3545">
        <v>46.136157989501953</v>
      </c>
      <c r="FI3545">
        <v>47.656032562255859</v>
      </c>
      <c r="FJ3545">
        <v>49.178890228271484</v>
      </c>
      <c r="FK3545">
        <v>50.799518585205078</v>
      </c>
      <c r="FL3545">
        <v>52.083232879638672</v>
      </c>
      <c r="FM3545">
        <v>52.549591064453125</v>
      </c>
      <c r="FN3545">
        <v>52.742240905761719</v>
      </c>
      <c r="FO3545">
        <v>52.735443115234375</v>
      </c>
      <c r="FP3545">
        <v>52.245105743408203</v>
      </c>
      <c r="FQ3545">
        <v>51.262306213378906</v>
      </c>
      <c r="FR3545">
        <v>50.011417388916016</v>
      </c>
      <c r="FS3545">
        <v>48.773948669433594</v>
      </c>
      <c r="FT3545">
        <v>47.714569091796875</v>
      </c>
      <c r="FU3545">
        <v>47.100677490234375</v>
      </c>
      <c r="FV3545">
        <v>46.682697296142578</v>
      </c>
      <c r="FW3545">
        <v>45.980979919433594</v>
      </c>
      <c r="FX3545">
        <v>1131</v>
      </c>
      <c r="FY3545">
        <v>3.749273344874382E-2</v>
      </c>
      <c r="FZ3545">
        <v>1</v>
      </c>
    </row>
    <row r="3546" spans="1:182" x14ac:dyDescent="0.2">
      <c r="A3546" t="s">
        <v>245</v>
      </c>
      <c r="B3546" t="s">
        <v>252</v>
      </c>
      <c r="C3546" t="s">
        <v>217</v>
      </c>
      <c r="D3546" t="s">
        <v>47</v>
      </c>
      <c r="E3546">
        <v>2016</v>
      </c>
      <c r="F3546" t="s">
        <v>230</v>
      </c>
      <c r="G3546" t="s">
        <v>246</v>
      </c>
      <c r="H3546" t="s">
        <v>226</v>
      </c>
      <c r="I3546">
        <v>412.05</v>
      </c>
      <c r="L3546">
        <v>86.161359854348049</v>
      </c>
      <c r="M3546">
        <v>84.216649877361718</v>
      </c>
      <c r="N3546">
        <v>83.182995596175161</v>
      </c>
      <c r="O3546">
        <v>83.170393928872485</v>
      </c>
      <c r="P3546">
        <v>85.092504548955617</v>
      </c>
      <c r="Q3546">
        <v>89.903174252717051</v>
      </c>
      <c r="R3546">
        <v>97.799870303480432</v>
      </c>
      <c r="S3546">
        <v>100.55885809108105</v>
      </c>
      <c r="T3546">
        <v>103.52213145956584</v>
      </c>
      <c r="U3546">
        <v>104.24069221794879</v>
      </c>
      <c r="V3546">
        <v>104.98908156667562</v>
      </c>
      <c r="W3546">
        <v>106.70621901684336</v>
      </c>
      <c r="X3546">
        <v>108.55701977598129</v>
      </c>
      <c r="Y3546">
        <v>108.21120209557533</v>
      </c>
      <c r="Z3546">
        <v>108.70794214310393</v>
      </c>
      <c r="AA3546">
        <v>108.00629951229146</v>
      </c>
      <c r="AB3546">
        <v>107.58338922167867</v>
      </c>
      <c r="AC3546">
        <v>107.93963683044504</v>
      </c>
      <c r="AD3546">
        <v>105.06401029582278</v>
      </c>
      <c r="AE3546">
        <v>103.85920202584141</v>
      </c>
      <c r="AF3546">
        <v>102.32177449446904</v>
      </c>
      <c r="AG3546">
        <v>98.927119814719262</v>
      </c>
      <c r="AH3546">
        <v>94.966022437951807</v>
      </c>
      <c r="AI3546">
        <v>90.255474783694254</v>
      </c>
      <c r="AJ3546">
        <v>-2.3372323513031006</v>
      </c>
      <c r="AK3546">
        <v>-2.2815604209899902</v>
      </c>
      <c r="AL3546">
        <v>-2.2586464881896973</v>
      </c>
      <c r="AM3546">
        <v>-2.2704868316650391</v>
      </c>
      <c r="AN3546">
        <v>-2.3241994380950928</v>
      </c>
      <c r="AO3546">
        <v>-2.391883373260498</v>
      </c>
      <c r="AP3546">
        <v>-2.5129139423370361</v>
      </c>
      <c r="AQ3546">
        <v>-2.6752560138702393</v>
      </c>
      <c r="AR3546">
        <v>-2.7255997657775879</v>
      </c>
      <c r="AS3546">
        <v>-2.6813931465148926</v>
      </c>
      <c r="AT3546">
        <v>-2.5161447525024414</v>
      </c>
      <c r="AU3546">
        <v>-2.5520644187927246</v>
      </c>
      <c r="AV3546">
        <v>-2.5960185527801514</v>
      </c>
      <c r="AW3546">
        <v>-2.6831450462341309</v>
      </c>
      <c r="AX3546">
        <v>-2.6431553363800049</v>
      </c>
      <c r="AY3546">
        <v>6.5433158874511719</v>
      </c>
      <c r="AZ3546">
        <v>25.1905517578125</v>
      </c>
      <c r="BA3546">
        <v>25.275274276733398</v>
      </c>
      <c r="BB3546">
        <v>24.576456069946289</v>
      </c>
      <c r="BC3546">
        <v>24.234310150146484</v>
      </c>
      <c r="BD3546">
        <v>24.084529876708984</v>
      </c>
      <c r="BE3546">
        <v>5.8530831336975098</v>
      </c>
      <c r="BF3546">
        <v>-1.3293287754058838</v>
      </c>
      <c r="BG3546">
        <v>-1.3205869197845459</v>
      </c>
      <c r="BH3546">
        <v>-1.0969235897064209</v>
      </c>
      <c r="BI3546">
        <v>-1.0737123489379883</v>
      </c>
      <c r="BJ3546">
        <v>-1.0760821104049683</v>
      </c>
      <c r="BK3546">
        <v>-1.0866221189498901</v>
      </c>
      <c r="BL3546">
        <v>-1.1135814189910889</v>
      </c>
      <c r="BM3546">
        <v>-1.1534433364868164</v>
      </c>
      <c r="BN3546">
        <v>-1.2366539239883423</v>
      </c>
      <c r="BO3546">
        <v>-1.3361184597015381</v>
      </c>
      <c r="BP3546">
        <v>-1.3253302574157715</v>
      </c>
      <c r="BQ3546">
        <v>-1.272462010383606</v>
      </c>
      <c r="BR3546">
        <v>-1.2158586978912354</v>
      </c>
      <c r="BS3546">
        <v>-1.22711181640625</v>
      </c>
      <c r="BT3546">
        <v>-1.2393300533294678</v>
      </c>
      <c r="BU3546">
        <v>-1.2875585556030273</v>
      </c>
      <c r="BV3546">
        <v>-1.2614246606826782</v>
      </c>
      <c r="BW3546">
        <v>8.1286630630493164</v>
      </c>
      <c r="BX3546">
        <v>27.142122268676758</v>
      </c>
      <c r="BY3546">
        <v>27.276386260986328</v>
      </c>
      <c r="BZ3546">
        <v>26.63014030456543</v>
      </c>
      <c r="CA3546">
        <v>26.35102653503418</v>
      </c>
      <c r="CB3546">
        <v>26.207328796386719</v>
      </c>
      <c r="CC3546">
        <v>7.5784502029418945</v>
      </c>
      <c r="CD3546">
        <v>8.6333170533180237E-2</v>
      </c>
      <c r="CE3546">
        <v>6.9509901106357574E-2</v>
      </c>
      <c r="CF3546">
        <v>-0.23788948357105255</v>
      </c>
      <c r="CG3546">
        <v>-0.23716044425964355</v>
      </c>
      <c r="CH3546">
        <v>-0.25704160332679749</v>
      </c>
      <c r="CI3546">
        <v>-0.26668095588684082</v>
      </c>
      <c r="CJ3546">
        <v>-0.27511090040206909</v>
      </c>
      <c r="CK3546">
        <v>-0.2957034707069397</v>
      </c>
      <c r="CL3546">
        <v>-0.35272008180618286</v>
      </c>
      <c r="CM3546">
        <v>-0.40863585472106934</v>
      </c>
      <c r="CN3546">
        <v>-0.35550767183303833</v>
      </c>
      <c r="CO3546">
        <v>-0.296640545129776</v>
      </c>
      <c r="CP3546">
        <v>-0.31528457999229431</v>
      </c>
      <c r="CQ3546">
        <v>-0.3094535768032074</v>
      </c>
      <c r="CR3546">
        <v>-0.29969188570976257</v>
      </c>
      <c r="CS3546">
        <v>-0.32097959518432617</v>
      </c>
      <c r="CT3546">
        <v>-0.30444225668907166</v>
      </c>
      <c r="CU3546">
        <v>9.2266702651977539</v>
      </c>
      <c r="CV3546">
        <v>28.493776321411133</v>
      </c>
      <c r="CW3546">
        <v>28.662349700927734</v>
      </c>
      <c r="CX3546">
        <v>28.052513122558594</v>
      </c>
      <c r="CY3546">
        <v>27.817058563232422</v>
      </c>
      <c r="CZ3546">
        <v>27.677574157714844</v>
      </c>
      <c r="DA3546">
        <v>8.7734346389770508</v>
      </c>
      <c r="DB3546">
        <v>1.0668163299560547</v>
      </c>
      <c r="DC3546">
        <v>1.0322867631912231</v>
      </c>
      <c r="DD3546">
        <v>0.62114459276199341</v>
      </c>
      <c r="DE3546">
        <v>0.59939146041870117</v>
      </c>
      <c r="DF3546">
        <v>0.56199896335601807</v>
      </c>
      <c r="DG3546">
        <v>0.55326014757156372</v>
      </c>
      <c r="DH3546">
        <v>0.56335955858230591</v>
      </c>
      <c r="DI3546">
        <v>0.56203633546829224</v>
      </c>
      <c r="DJ3546">
        <v>0.53121376037597656</v>
      </c>
      <c r="DK3546">
        <v>0.51884675025939941</v>
      </c>
      <c r="DL3546">
        <v>0.61431485414505005</v>
      </c>
      <c r="DM3546">
        <v>0.67918086051940918</v>
      </c>
      <c r="DN3546">
        <v>0.58528953790664673</v>
      </c>
      <c r="DO3546">
        <v>0.60820466279983521</v>
      </c>
      <c r="DP3546">
        <v>0.6399463415145874</v>
      </c>
      <c r="DQ3546">
        <v>0.645599365234375</v>
      </c>
      <c r="DR3546">
        <v>0.65254020690917969</v>
      </c>
      <c r="DS3546">
        <v>10.324677467346191</v>
      </c>
      <c r="DT3546">
        <v>29.845428466796875</v>
      </c>
      <c r="DU3546">
        <v>30.048311233520508</v>
      </c>
      <c r="DV3546">
        <v>29.474887847900391</v>
      </c>
      <c r="DW3546">
        <v>29.283090591430664</v>
      </c>
      <c r="DX3546">
        <v>29.147819519042969</v>
      </c>
      <c r="DY3546">
        <v>9.9684181213378906</v>
      </c>
      <c r="DZ3546">
        <v>2.0472996234893799</v>
      </c>
      <c r="EA3546">
        <v>1.9950635433197021</v>
      </c>
      <c r="EB3546">
        <v>1.8614532947540283</v>
      </c>
      <c r="EC3546">
        <v>1.8072396516799927</v>
      </c>
      <c r="ED3546">
        <v>1.7445633411407471</v>
      </c>
      <c r="EE3546">
        <v>1.7371249198913574</v>
      </c>
      <c r="EF3546">
        <v>1.7739777565002441</v>
      </c>
      <c r="EG3546">
        <v>1.8004764318466187</v>
      </c>
      <c r="EH3546">
        <v>1.8074737787246704</v>
      </c>
      <c r="EI3546">
        <v>1.8579844236373901</v>
      </c>
      <c r="EJ3546">
        <v>2.0145845413208008</v>
      </c>
      <c r="EK3546">
        <v>2.0881121158599854</v>
      </c>
      <c r="EL3546">
        <v>1.885575532913208</v>
      </c>
      <c r="EM3546">
        <v>1.9331573247909546</v>
      </c>
      <c r="EN3546">
        <v>1.9966347217559814</v>
      </c>
      <c r="EO3546">
        <v>2.0411858558654785</v>
      </c>
      <c r="EP3546">
        <v>2.0342707633972168</v>
      </c>
      <c r="EQ3546">
        <v>11.910024642944336</v>
      </c>
      <c r="ER3546">
        <v>31.797000885009766</v>
      </c>
      <c r="ES3546">
        <v>32.049423217773437</v>
      </c>
      <c r="ET3546">
        <v>31.528572082519531</v>
      </c>
      <c r="EU3546">
        <v>31.399806976318359</v>
      </c>
      <c r="EV3546">
        <v>31.270618438720703</v>
      </c>
      <c r="EW3546">
        <v>11.693785667419434</v>
      </c>
      <c r="EX3546">
        <v>3.4629614353179932</v>
      </c>
      <c r="EY3546">
        <v>3.3851604461669922</v>
      </c>
      <c r="EZ3546">
        <v>46.15118408203125</v>
      </c>
      <c r="FA3546">
        <v>45.550319671630859</v>
      </c>
      <c r="FB3546">
        <v>45.244949340820312</v>
      </c>
      <c r="FC3546">
        <v>45.289066314697266</v>
      </c>
      <c r="FD3546">
        <v>45.388679504394531</v>
      </c>
      <c r="FE3546">
        <v>45.283016204833984</v>
      </c>
      <c r="FF3546">
        <v>45.592597961425781</v>
      </c>
      <c r="FG3546">
        <v>45.585174560546875</v>
      </c>
      <c r="FH3546">
        <v>46.136157989501953</v>
      </c>
      <c r="FI3546">
        <v>47.656032562255859</v>
      </c>
      <c r="FJ3546">
        <v>49.178890228271484</v>
      </c>
      <c r="FK3546">
        <v>50.799518585205078</v>
      </c>
      <c r="FL3546">
        <v>52.083232879638672</v>
      </c>
      <c r="FM3546">
        <v>52.549591064453125</v>
      </c>
      <c r="FN3546">
        <v>52.742240905761719</v>
      </c>
      <c r="FO3546">
        <v>52.735443115234375</v>
      </c>
      <c r="FP3546">
        <v>52.245105743408203</v>
      </c>
      <c r="FQ3546">
        <v>51.262306213378906</v>
      </c>
      <c r="FR3546">
        <v>50.011417388916016</v>
      </c>
      <c r="FS3546">
        <v>48.773948669433594</v>
      </c>
      <c r="FT3546">
        <v>47.714569091796875</v>
      </c>
      <c r="FU3546">
        <v>47.100677490234375</v>
      </c>
      <c r="FV3546">
        <v>46.682697296142578</v>
      </c>
      <c r="FW3546">
        <v>45.980979919433594</v>
      </c>
      <c r="FX3546">
        <v>1131</v>
      </c>
      <c r="FY3546">
        <v>3.749273344874382E-2</v>
      </c>
      <c r="FZ3546">
        <v>1</v>
      </c>
    </row>
    <row r="3547" spans="1:182" x14ac:dyDescent="0.2">
      <c r="A3547" t="s">
        <v>245</v>
      </c>
      <c r="B3547" t="s">
        <v>252</v>
      </c>
      <c r="C3547" t="s">
        <v>217</v>
      </c>
      <c r="D3547" t="s">
        <v>47</v>
      </c>
      <c r="E3547">
        <v>2017</v>
      </c>
      <c r="F3547" t="s">
        <v>230</v>
      </c>
      <c r="G3547" t="s">
        <v>246</v>
      </c>
      <c r="H3547" t="s">
        <v>226</v>
      </c>
      <c r="I3547">
        <v>412.05</v>
      </c>
      <c r="L3547">
        <v>86.161359854348049</v>
      </c>
      <c r="M3547">
        <v>84.216649877361718</v>
      </c>
      <c r="N3547">
        <v>83.182995596175161</v>
      </c>
      <c r="O3547">
        <v>83.170393928872485</v>
      </c>
      <c r="P3547">
        <v>85.092504548955617</v>
      </c>
      <c r="Q3547">
        <v>89.903174252717051</v>
      </c>
      <c r="R3547">
        <v>97.799870303480432</v>
      </c>
      <c r="S3547">
        <v>100.55885809108105</v>
      </c>
      <c r="T3547">
        <v>103.52213145956584</v>
      </c>
      <c r="U3547">
        <v>104.24069221794879</v>
      </c>
      <c r="V3547">
        <v>104.98908156667562</v>
      </c>
      <c r="W3547">
        <v>106.70621901684336</v>
      </c>
      <c r="X3547">
        <v>108.55701977598129</v>
      </c>
      <c r="Y3547">
        <v>108.21120209557533</v>
      </c>
      <c r="Z3547">
        <v>108.70794214310393</v>
      </c>
      <c r="AA3547">
        <v>108.00629951229146</v>
      </c>
      <c r="AB3547">
        <v>107.58338922167867</v>
      </c>
      <c r="AC3547">
        <v>107.93963683044504</v>
      </c>
      <c r="AD3547">
        <v>105.06401029582278</v>
      </c>
      <c r="AE3547">
        <v>103.85920202584141</v>
      </c>
      <c r="AF3547">
        <v>102.32177449446904</v>
      </c>
      <c r="AG3547">
        <v>98.927119814719262</v>
      </c>
      <c r="AH3547">
        <v>94.966022437951807</v>
      </c>
      <c r="AI3547">
        <v>90.255474783694254</v>
      </c>
      <c r="AJ3547">
        <v>-2.3372323513031006</v>
      </c>
      <c r="AK3547">
        <v>-2.2815604209899902</v>
      </c>
      <c r="AL3547">
        <v>-2.2586464881896973</v>
      </c>
      <c r="AM3547">
        <v>-2.2704868316650391</v>
      </c>
      <c r="AN3547">
        <v>-2.3241994380950928</v>
      </c>
      <c r="AO3547">
        <v>-2.391883373260498</v>
      </c>
      <c r="AP3547">
        <v>-2.5129139423370361</v>
      </c>
      <c r="AQ3547">
        <v>-2.6752560138702393</v>
      </c>
      <c r="AR3547">
        <v>-2.7255997657775879</v>
      </c>
      <c r="AS3547">
        <v>-2.6813931465148926</v>
      </c>
      <c r="AT3547">
        <v>-2.5161447525024414</v>
      </c>
      <c r="AU3547">
        <v>-2.5520644187927246</v>
      </c>
      <c r="AV3547">
        <v>-2.5960185527801514</v>
      </c>
      <c r="AW3547">
        <v>-2.6831450462341309</v>
      </c>
      <c r="AX3547">
        <v>-2.6431553363800049</v>
      </c>
      <c r="AY3547">
        <v>6.5433158874511719</v>
      </c>
      <c r="AZ3547">
        <v>25.1905517578125</v>
      </c>
      <c r="BA3547">
        <v>25.275274276733398</v>
      </c>
      <c r="BB3547">
        <v>24.576456069946289</v>
      </c>
      <c r="BC3547">
        <v>24.234310150146484</v>
      </c>
      <c r="BD3547">
        <v>24.084529876708984</v>
      </c>
      <c r="BE3547">
        <v>5.8530831336975098</v>
      </c>
      <c r="BF3547">
        <v>-1.3293287754058838</v>
      </c>
      <c r="BG3547">
        <v>-1.3205869197845459</v>
      </c>
      <c r="BH3547">
        <v>-1.0969235897064209</v>
      </c>
      <c r="BI3547">
        <v>-1.0737123489379883</v>
      </c>
      <c r="BJ3547">
        <v>-1.0760821104049683</v>
      </c>
      <c r="BK3547">
        <v>-1.0866221189498901</v>
      </c>
      <c r="BL3547">
        <v>-1.1135814189910889</v>
      </c>
      <c r="BM3547">
        <v>-1.1534433364868164</v>
      </c>
      <c r="BN3547">
        <v>-1.2366539239883423</v>
      </c>
      <c r="BO3547">
        <v>-1.3361184597015381</v>
      </c>
      <c r="BP3547">
        <v>-1.3253302574157715</v>
      </c>
      <c r="BQ3547">
        <v>-1.272462010383606</v>
      </c>
      <c r="BR3547">
        <v>-1.2158586978912354</v>
      </c>
      <c r="BS3547">
        <v>-1.22711181640625</v>
      </c>
      <c r="BT3547">
        <v>-1.2393300533294678</v>
      </c>
      <c r="BU3547">
        <v>-1.2875585556030273</v>
      </c>
      <c r="BV3547">
        <v>-1.2614246606826782</v>
      </c>
      <c r="BW3547">
        <v>8.1286630630493164</v>
      </c>
      <c r="BX3547">
        <v>27.142122268676758</v>
      </c>
      <c r="BY3547">
        <v>27.276386260986328</v>
      </c>
      <c r="BZ3547">
        <v>26.63014030456543</v>
      </c>
      <c r="CA3547">
        <v>26.35102653503418</v>
      </c>
      <c r="CB3547">
        <v>26.207328796386719</v>
      </c>
      <c r="CC3547">
        <v>7.5784502029418945</v>
      </c>
      <c r="CD3547">
        <v>8.6333170533180237E-2</v>
      </c>
      <c r="CE3547">
        <v>6.9509901106357574E-2</v>
      </c>
      <c r="CF3547">
        <v>-0.23788948357105255</v>
      </c>
      <c r="CG3547">
        <v>-0.23716044425964355</v>
      </c>
      <c r="CH3547">
        <v>-0.25704160332679749</v>
      </c>
      <c r="CI3547">
        <v>-0.26668095588684082</v>
      </c>
      <c r="CJ3547">
        <v>-0.27511090040206909</v>
      </c>
      <c r="CK3547">
        <v>-0.2957034707069397</v>
      </c>
      <c r="CL3547">
        <v>-0.35272008180618286</v>
      </c>
      <c r="CM3547">
        <v>-0.40863585472106934</v>
      </c>
      <c r="CN3547">
        <v>-0.35550767183303833</v>
      </c>
      <c r="CO3547">
        <v>-0.296640545129776</v>
      </c>
      <c r="CP3547">
        <v>-0.31528457999229431</v>
      </c>
      <c r="CQ3547">
        <v>-0.3094535768032074</v>
      </c>
      <c r="CR3547">
        <v>-0.29969188570976257</v>
      </c>
      <c r="CS3547">
        <v>-0.32097959518432617</v>
      </c>
      <c r="CT3547">
        <v>-0.30444225668907166</v>
      </c>
      <c r="CU3547">
        <v>9.2266702651977539</v>
      </c>
      <c r="CV3547">
        <v>28.493776321411133</v>
      </c>
      <c r="CW3547">
        <v>28.662349700927734</v>
      </c>
      <c r="CX3547">
        <v>28.052513122558594</v>
      </c>
      <c r="CY3547">
        <v>27.817058563232422</v>
      </c>
      <c r="CZ3547">
        <v>27.677574157714844</v>
      </c>
      <c r="DA3547">
        <v>8.7734346389770508</v>
      </c>
      <c r="DB3547">
        <v>1.0668163299560547</v>
      </c>
      <c r="DC3547">
        <v>1.0322867631912231</v>
      </c>
      <c r="DD3547">
        <v>0.62114459276199341</v>
      </c>
      <c r="DE3547">
        <v>0.59939146041870117</v>
      </c>
      <c r="DF3547">
        <v>0.56199896335601807</v>
      </c>
      <c r="DG3547">
        <v>0.55326014757156372</v>
      </c>
      <c r="DH3547">
        <v>0.56335955858230591</v>
      </c>
      <c r="DI3547">
        <v>0.56203633546829224</v>
      </c>
      <c r="DJ3547">
        <v>0.53121376037597656</v>
      </c>
      <c r="DK3547">
        <v>0.51884675025939941</v>
      </c>
      <c r="DL3547">
        <v>0.61431485414505005</v>
      </c>
      <c r="DM3547">
        <v>0.67918086051940918</v>
      </c>
      <c r="DN3547">
        <v>0.58528953790664673</v>
      </c>
      <c r="DO3547">
        <v>0.60820466279983521</v>
      </c>
      <c r="DP3547">
        <v>0.6399463415145874</v>
      </c>
      <c r="DQ3547">
        <v>0.645599365234375</v>
      </c>
      <c r="DR3547">
        <v>0.65254020690917969</v>
      </c>
      <c r="DS3547">
        <v>10.324677467346191</v>
      </c>
      <c r="DT3547">
        <v>29.845428466796875</v>
      </c>
      <c r="DU3547">
        <v>30.048311233520508</v>
      </c>
      <c r="DV3547">
        <v>29.474887847900391</v>
      </c>
      <c r="DW3547">
        <v>29.283090591430664</v>
      </c>
      <c r="DX3547">
        <v>29.147819519042969</v>
      </c>
      <c r="DY3547">
        <v>9.9684181213378906</v>
      </c>
      <c r="DZ3547">
        <v>2.0472996234893799</v>
      </c>
      <c r="EA3547">
        <v>1.9950635433197021</v>
      </c>
      <c r="EB3547">
        <v>1.8614532947540283</v>
      </c>
      <c r="EC3547">
        <v>1.8072396516799927</v>
      </c>
      <c r="ED3547">
        <v>1.7445633411407471</v>
      </c>
      <c r="EE3547">
        <v>1.7371249198913574</v>
      </c>
      <c r="EF3547">
        <v>1.7739777565002441</v>
      </c>
      <c r="EG3547">
        <v>1.8004764318466187</v>
      </c>
      <c r="EH3547">
        <v>1.8074737787246704</v>
      </c>
      <c r="EI3547">
        <v>1.8579844236373901</v>
      </c>
      <c r="EJ3547">
        <v>2.0145845413208008</v>
      </c>
      <c r="EK3547">
        <v>2.0881121158599854</v>
      </c>
      <c r="EL3547">
        <v>1.885575532913208</v>
      </c>
      <c r="EM3547">
        <v>1.9331573247909546</v>
      </c>
      <c r="EN3547">
        <v>1.9966347217559814</v>
      </c>
      <c r="EO3547">
        <v>2.0411858558654785</v>
      </c>
      <c r="EP3547">
        <v>2.0342707633972168</v>
      </c>
      <c r="EQ3547">
        <v>11.910024642944336</v>
      </c>
      <c r="ER3547">
        <v>31.797000885009766</v>
      </c>
      <c r="ES3547">
        <v>32.049423217773437</v>
      </c>
      <c r="ET3547">
        <v>31.528572082519531</v>
      </c>
      <c r="EU3547">
        <v>31.399806976318359</v>
      </c>
      <c r="EV3547">
        <v>31.270618438720703</v>
      </c>
      <c r="EW3547">
        <v>11.693785667419434</v>
      </c>
      <c r="EX3547">
        <v>3.4629614353179932</v>
      </c>
      <c r="EY3547">
        <v>3.3851604461669922</v>
      </c>
      <c r="EZ3547">
        <v>46.15118408203125</v>
      </c>
      <c r="FA3547">
        <v>45.550319671630859</v>
      </c>
      <c r="FB3547">
        <v>45.244949340820312</v>
      </c>
      <c r="FC3547">
        <v>45.289066314697266</v>
      </c>
      <c r="FD3547">
        <v>45.388679504394531</v>
      </c>
      <c r="FE3547">
        <v>45.283016204833984</v>
      </c>
      <c r="FF3547">
        <v>45.592597961425781</v>
      </c>
      <c r="FG3547">
        <v>45.585174560546875</v>
      </c>
      <c r="FH3547">
        <v>46.136157989501953</v>
      </c>
      <c r="FI3547">
        <v>47.656032562255859</v>
      </c>
      <c r="FJ3547">
        <v>49.178890228271484</v>
      </c>
      <c r="FK3547">
        <v>50.799518585205078</v>
      </c>
      <c r="FL3547">
        <v>52.083232879638672</v>
      </c>
      <c r="FM3547">
        <v>52.549591064453125</v>
      </c>
      <c r="FN3547">
        <v>52.742240905761719</v>
      </c>
      <c r="FO3547">
        <v>52.735443115234375</v>
      </c>
      <c r="FP3547">
        <v>52.245105743408203</v>
      </c>
      <c r="FQ3547">
        <v>51.262306213378906</v>
      </c>
      <c r="FR3547">
        <v>50.011417388916016</v>
      </c>
      <c r="FS3547">
        <v>48.773948669433594</v>
      </c>
      <c r="FT3547">
        <v>47.714569091796875</v>
      </c>
      <c r="FU3547">
        <v>47.100677490234375</v>
      </c>
      <c r="FV3547">
        <v>46.682697296142578</v>
      </c>
      <c r="FW3547">
        <v>45.980979919433594</v>
      </c>
      <c r="FX3547">
        <v>1131</v>
      </c>
      <c r="FY3547">
        <v>3.749273344874382E-2</v>
      </c>
      <c r="FZ3547">
        <v>1</v>
      </c>
    </row>
    <row r="3548" spans="1:182" x14ac:dyDescent="0.2">
      <c r="A3548" t="s">
        <v>245</v>
      </c>
      <c r="B3548" t="s">
        <v>252</v>
      </c>
      <c r="C3548" t="s">
        <v>217</v>
      </c>
      <c r="D3548" t="s">
        <v>11</v>
      </c>
      <c r="E3548">
        <v>2015</v>
      </c>
      <c r="F3548" t="s">
        <v>230</v>
      </c>
      <c r="G3548" t="s">
        <v>246</v>
      </c>
      <c r="H3548" t="s">
        <v>226</v>
      </c>
      <c r="I3548">
        <v>751.67</v>
      </c>
      <c r="L3548">
        <v>208.21145303860376</v>
      </c>
      <c r="M3548">
        <v>203.72854769469643</v>
      </c>
      <c r="N3548">
        <v>200.12250168627543</v>
      </c>
      <c r="O3548">
        <v>199.44344826122901</v>
      </c>
      <c r="P3548">
        <v>203.73927105685576</v>
      </c>
      <c r="Q3548">
        <v>212.8936274403446</v>
      </c>
      <c r="R3548">
        <v>224.74040480323777</v>
      </c>
      <c r="S3548">
        <v>230.16775193491105</v>
      </c>
      <c r="T3548">
        <v>236.2658725169334</v>
      </c>
      <c r="U3548">
        <v>243.37613784124324</v>
      </c>
      <c r="V3548">
        <v>252.72586049236205</v>
      </c>
      <c r="W3548">
        <v>256.33563315708983</v>
      </c>
      <c r="X3548">
        <v>255.89100634548123</v>
      </c>
      <c r="Y3548">
        <v>258.06197969196955</v>
      </c>
      <c r="Z3548">
        <v>259.08352141258223</v>
      </c>
      <c r="AA3548">
        <v>258.72277068535703</v>
      </c>
      <c r="AB3548">
        <v>258.22617631121187</v>
      </c>
      <c r="AC3548">
        <v>255.21389080415807</v>
      </c>
      <c r="AD3548">
        <v>254.0471121214556</v>
      </c>
      <c r="AE3548">
        <v>256.43719375904021</v>
      </c>
      <c r="AF3548">
        <v>252.9631080515538</v>
      </c>
      <c r="AG3548">
        <v>240.3480750106466</v>
      </c>
      <c r="AH3548">
        <v>226.41211793871562</v>
      </c>
      <c r="AI3548">
        <v>216.0335247821402</v>
      </c>
      <c r="AJ3548">
        <v>-4.399451732635498</v>
      </c>
      <c r="AK3548">
        <v>-4.3440375328063965</v>
      </c>
      <c r="AL3548">
        <v>-4.3031473159790039</v>
      </c>
      <c r="AM3548">
        <v>-4.3064761161804199</v>
      </c>
      <c r="AN3548">
        <v>-4.3434972763061523</v>
      </c>
      <c r="AO3548">
        <v>-4.4462165832519531</v>
      </c>
      <c r="AP3548">
        <v>-4.4774951934814453</v>
      </c>
      <c r="AQ3548">
        <v>-4.4333462715148926</v>
      </c>
      <c r="AR3548">
        <v>-4.5037751197814941</v>
      </c>
      <c r="AS3548">
        <v>-4.6321725845336914</v>
      </c>
      <c r="AT3548">
        <v>-4.7121882438659668</v>
      </c>
      <c r="AU3548">
        <v>-4.7065496444702148</v>
      </c>
      <c r="AV3548">
        <v>18.564411163330078</v>
      </c>
      <c r="AW3548">
        <v>67.79345703125</v>
      </c>
      <c r="AX3548">
        <v>67.424468994140625</v>
      </c>
      <c r="AY3548">
        <v>66.5166015625</v>
      </c>
      <c r="AZ3548">
        <v>66.343772888183594</v>
      </c>
      <c r="BA3548">
        <v>66.628440856933594</v>
      </c>
      <c r="BB3548">
        <v>19.14592170715332</v>
      </c>
      <c r="BC3548">
        <v>-2.9360561370849609</v>
      </c>
      <c r="BD3548">
        <v>-3.0318393707275391</v>
      </c>
      <c r="BE3548">
        <v>-2.8781068325042725</v>
      </c>
      <c r="BF3548">
        <v>-2.9367673397064209</v>
      </c>
      <c r="BG3548">
        <v>-3.3977208137512207</v>
      </c>
      <c r="BH3548">
        <v>-2.1272351741790771</v>
      </c>
      <c r="BI3548">
        <v>-2.0936684608459473</v>
      </c>
      <c r="BJ3548">
        <v>-2.0819029808044434</v>
      </c>
      <c r="BK3548">
        <v>-2.091325044631958</v>
      </c>
      <c r="BL3548">
        <v>-2.1332771778106689</v>
      </c>
      <c r="BM3548">
        <v>-2.2063508033752441</v>
      </c>
      <c r="BN3548">
        <v>-2.2457215785980225</v>
      </c>
      <c r="BO3548">
        <v>-2.1953415870666504</v>
      </c>
      <c r="BP3548">
        <v>-2.2184023857116699</v>
      </c>
      <c r="BQ3548">
        <v>-2.2767143249511719</v>
      </c>
      <c r="BR3548">
        <v>-2.2981348037719727</v>
      </c>
      <c r="BS3548">
        <v>-2.3069558143615723</v>
      </c>
      <c r="BT3548">
        <v>21.549140930175781</v>
      </c>
      <c r="BU3548">
        <v>71.402259826660156</v>
      </c>
      <c r="BV3548">
        <v>71.015983581542969</v>
      </c>
      <c r="BW3548">
        <v>70.155570983886719</v>
      </c>
      <c r="BX3548">
        <v>70.030189514160156</v>
      </c>
      <c r="BY3548">
        <v>70.321685791015625</v>
      </c>
      <c r="BZ3548">
        <v>22.274709701538086</v>
      </c>
      <c r="CA3548">
        <v>-3.9218366146087646E-2</v>
      </c>
      <c r="CB3548">
        <v>-0.14944939315319061</v>
      </c>
      <c r="CC3548">
        <v>-6.1440598219633102E-2</v>
      </c>
      <c r="CD3548">
        <v>-0.21466311812400818</v>
      </c>
      <c r="CE3548">
        <v>-0.62575536966323853</v>
      </c>
      <c r="CF3548">
        <v>-0.55350494384765625</v>
      </c>
      <c r="CG3548">
        <v>-0.53506982326507568</v>
      </c>
      <c r="CH3548">
        <v>-0.54347610473632813</v>
      </c>
      <c r="CI3548">
        <v>-0.5571179986000061</v>
      </c>
      <c r="CJ3548">
        <v>-0.60248559713363647</v>
      </c>
      <c r="CK3548">
        <v>-0.65502655506134033</v>
      </c>
      <c r="CL3548">
        <v>-0.70000177621841431</v>
      </c>
      <c r="CM3548">
        <v>-0.6453062891960144</v>
      </c>
      <c r="CN3548">
        <v>-0.63556027412414551</v>
      </c>
      <c r="CO3548">
        <v>-0.64533114433288574</v>
      </c>
      <c r="CP3548">
        <v>-0.62616872787475586</v>
      </c>
      <c r="CQ3548">
        <v>-0.64500415325164795</v>
      </c>
      <c r="CR3548">
        <v>23.616355895996094</v>
      </c>
      <c r="CS3548">
        <v>73.901702880859375</v>
      </c>
      <c r="CT3548">
        <v>73.503456115722656</v>
      </c>
      <c r="CU3548">
        <v>72.6759033203125</v>
      </c>
      <c r="CV3548">
        <v>72.583389282226563</v>
      </c>
      <c r="CW3548">
        <v>72.879623413085937</v>
      </c>
      <c r="CX3548">
        <v>24.44169807434082</v>
      </c>
      <c r="CY3548">
        <v>1.9671226739883423</v>
      </c>
      <c r="CZ3548">
        <v>1.846885085105896</v>
      </c>
      <c r="DA3548">
        <v>1.889373779296875</v>
      </c>
      <c r="DB3548">
        <v>1.6706579923629761</v>
      </c>
      <c r="DC3548">
        <v>1.2940994501113892</v>
      </c>
      <c r="DD3548">
        <v>1.0202252864837646</v>
      </c>
      <c r="DE3548">
        <v>1.0235288143157959</v>
      </c>
      <c r="DF3548">
        <v>0.99495083093643188</v>
      </c>
      <c r="DG3548">
        <v>0.9770890474319458</v>
      </c>
      <c r="DH3548">
        <v>0.92830610275268555</v>
      </c>
      <c r="DI3548">
        <v>0.8962976336479187</v>
      </c>
      <c r="DJ3548">
        <v>0.84571796655654907</v>
      </c>
      <c r="DK3548">
        <v>0.90472906827926636</v>
      </c>
      <c r="DL3548">
        <v>0.94728183746337891</v>
      </c>
      <c r="DM3548">
        <v>0.98605215549468994</v>
      </c>
      <c r="DN3548">
        <v>1.0457972288131714</v>
      </c>
      <c r="DO3548">
        <v>1.0169473886489868</v>
      </c>
      <c r="DP3548">
        <v>25.683570861816406</v>
      </c>
      <c r="DQ3548">
        <v>76.401145935058594</v>
      </c>
      <c r="DR3548">
        <v>75.990936279296875</v>
      </c>
      <c r="DS3548">
        <v>75.196243286132813</v>
      </c>
      <c r="DT3548">
        <v>75.136581420898437</v>
      </c>
      <c r="DU3548">
        <v>75.437553405761719</v>
      </c>
      <c r="DV3548">
        <v>26.608686447143555</v>
      </c>
      <c r="DW3548">
        <v>3.973463773727417</v>
      </c>
      <c r="DX3548">
        <v>3.843219518661499</v>
      </c>
      <c r="DY3548">
        <v>3.8401882648468018</v>
      </c>
      <c r="DZ3548">
        <v>3.5559792518615723</v>
      </c>
      <c r="EA3548">
        <v>3.2139542102813721</v>
      </c>
      <c r="EB3548">
        <v>3.2924418449401855</v>
      </c>
      <c r="EC3548">
        <v>3.273897647857666</v>
      </c>
      <c r="ED3548">
        <v>3.2161951065063477</v>
      </c>
      <c r="EE3548">
        <v>3.1922404766082764</v>
      </c>
      <c r="EF3548">
        <v>3.1385262012481689</v>
      </c>
      <c r="EG3548">
        <v>3.1361634731292725</v>
      </c>
      <c r="EH3548">
        <v>3.0774917602539062</v>
      </c>
      <c r="EI3548">
        <v>3.1427338123321533</v>
      </c>
      <c r="EJ3548">
        <v>3.232654333114624</v>
      </c>
      <c r="EK3548">
        <v>3.341510534286499</v>
      </c>
      <c r="EL3548">
        <v>3.459850549697876</v>
      </c>
      <c r="EM3548">
        <v>3.416541576385498</v>
      </c>
      <c r="EN3548">
        <v>28.668300628662109</v>
      </c>
      <c r="EO3548">
        <v>80.009956359863281</v>
      </c>
      <c r="EP3548">
        <v>79.582450866699219</v>
      </c>
      <c r="EQ3548">
        <v>78.835205078125</v>
      </c>
      <c r="ER3548">
        <v>78.822998046875</v>
      </c>
      <c r="ES3548">
        <v>79.130805969238281</v>
      </c>
      <c r="ET3548">
        <v>29.73747444152832</v>
      </c>
      <c r="EU3548">
        <v>6.8703017234802246</v>
      </c>
      <c r="EV3548">
        <v>6.725609302520752</v>
      </c>
      <c r="EW3548">
        <v>6.6568546295166016</v>
      </c>
      <c r="EX3548">
        <v>6.278083324432373</v>
      </c>
      <c r="EY3548">
        <v>5.9859194755554199</v>
      </c>
      <c r="EZ3548">
        <v>77.46160888671875</v>
      </c>
      <c r="FA3548">
        <v>76.341773986816406</v>
      </c>
      <c r="FB3548">
        <v>75.341949462890625</v>
      </c>
      <c r="FC3548">
        <v>74.467155456542969</v>
      </c>
      <c r="FD3548">
        <v>73.609405517578125</v>
      </c>
      <c r="FE3548">
        <v>72.899162292480469</v>
      </c>
      <c r="FF3548">
        <v>72.331016540527344</v>
      </c>
      <c r="FG3548">
        <v>72.602851867675781</v>
      </c>
      <c r="FH3548">
        <v>75.183006286621094</v>
      </c>
      <c r="FI3548">
        <v>79.603279113769531</v>
      </c>
      <c r="FJ3548">
        <v>84.274459838867188</v>
      </c>
      <c r="FK3548">
        <v>88.539070129394531</v>
      </c>
      <c r="FL3548">
        <v>91.467391967773437</v>
      </c>
      <c r="FM3548">
        <v>93.261070251464844</v>
      </c>
      <c r="FN3548">
        <v>94.327346801757813</v>
      </c>
      <c r="FO3548">
        <v>94.852836608886719</v>
      </c>
      <c r="FP3548">
        <v>94.864166259765625</v>
      </c>
      <c r="FQ3548">
        <v>94.026107788085938</v>
      </c>
      <c r="FR3548">
        <v>92.978813171386719</v>
      </c>
      <c r="FS3548">
        <v>90.287696838378906</v>
      </c>
      <c r="FT3548">
        <v>86.517478942871094</v>
      </c>
      <c r="FU3548">
        <v>83.210243225097656</v>
      </c>
      <c r="FV3548">
        <v>80.988616943359375</v>
      </c>
      <c r="FW3548">
        <v>79.205329895019531</v>
      </c>
      <c r="FX3548">
        <v>1131</v>
      </c>
      <c r="FY3548">
        <v>3.749273344874382E-2</v>
      </c>
      <c r="FZ3548">
        <v>1</v>
      </c>
    </row>
    <row r="3549" spans="1:182" x14ac:dyDescent="0.2">
      <c r="A3549" t="s">
        <v>245</v>
      </c>
      <c r="B3549" t="s">
        <v>252</v>
      </c>
      <c r="C3549" t="s">
        <v>217</v>
      </c>
      <c r="D3549" t="s">
        <v>11</v>
      </c>
      <c r="E3549">
        <v>2016</v>
      </c>
      <c r="F3549" t="s">
        <v>230</v>
      </c>
      <c r="G3549" t="s">
        <v>246</v>
      </c>
      <c r="H3549" t="s">
        <v>226</v>
      </c>
      <c r="I3549">
        <v>751.67</v>
      </c>
      <c r="L3549">
        <v>208.21145303860376</v>
      </c>
      <c r="M3549">
        <v>203.72854769469643</v>
      </c>
      <c r="N3549">
        <v>200.12250168627543</v>
      </c>
      <c r="O3549">
        <v>199.44344826122901</v>
      </c>
      <c r="P3549">
        <v>203.73927105685576</v>
      </c>
      <c r="Q3549">
        <v>212.8936274403446</v>
      </c>
      <c r="R3549">
        <v>224.74040480323777</v>
      </c>
      <c r="S3549">
        <v>230.16775193491105</v>
      </c>
      <c r="T3549">
        <v>236.2658725169334</v>
      </c>
      <c r="U3549">
        <v>243.37613784124324</v>
      </c>
      <c r="V3549">
        <v>252.72586049236205</v>
      </c>
      <c r="W3549">
        <v>256.33563315708983</v>
      </c>
      <c r="X3549">
        <v>255.89100634548123</v>
      </c>
      <c r="Y3549">
        <v>258.06197969196955</v>
      </c>
      <c r="Z3549">
        <v>259.08352141258223</v>
      </c>
      <c r="AA3549">
        <v>258.72277068535703</v>
      </c>
      <c r="AB3549">
        <v>258.22617631121187</v>
      </c>
      <c r="AC3549">
        <v>255.21389080415807</v>
      </c>
      <c r="AD3549">
        <v>254.0471121214556</v>
      </c>
      <c r="AE3549">
        <v>256.43719375904021</v>
      </c>
      <c r="AF3549">
        <v>252.9631080515538</v>
      </c>
      <c r="AG3549">
        <v>240.3480750106466</v>
      </c>
      <c r="AH3549">
        <v>226.41211793871562</v>
      </c>
      <c r="AI3549">
        <v>216.0335247821402</v>
      </c>
      <c r="AJ3549">
        <v>-4.399451732635498</v>
      </c>
      <c r="AK3549">
        <v>-4.3440375328063965</v>
      </c>
      <c r="AL3549">
        <v>-4.3031473159790039</v>
      </c>
      <c r="AM3549">
        <v>-4.3064761161804199</v>
      </c>
      <c r="AN3549">
        <v>-4.3434972763061523</v>
      </c>
      <c r="AO3549">
        <v>-4.4462165832519531</v>
      </c>
      <c r="AP3549">
        <v>-4.4774951934814453</v>
      </c>
      <c r="AQ3549">
        <v>-4.4333462715148926</v>
      </c>
      <c r="AR3549">
        <v>-4.5037751197814941</v>
      </c>
      <c r="AS3549">
        <v>-4.6321725845336914</v>
      </c>
      <c r="AT3549">
        <v>-4.7121882438659668</v>
      </c>
      <c r="AU3549">
        <v>-4.7065496444702148</v>
      </c>
      <c r="AV3549">
        <v>18.564411163330078</v>
      </c>
      <c r="AW3549">
        <v>67.79345703125</v>
      </c>
      <c r="AX3549">
        <v>67.424468994140625</v>
      </c>
      <c r="AY3549">
        <v>66.5166015625</v>
      </c>
      <c r="AZ3549">
        <v>66.343772888183594</v>
      </c>
      <c r="BA3549">
        <v>66.628440856933594</v>
      </c>
      <c r="BB3549">
        <v>19.14592170715332</v>
      </c>
      <c r="BC3549">
        <v>-2.9360561370849609</v>
      </c>
      <c r="BD3549">
        <v>-3.0318393707275391</v>
      </c>
      <c r="BE3549">
        <v>-2.8781068325042725</v>
      </c>
      <c r="BF3549">
        <v>-2.9367673397064209</v>
      </c>
      <c r="BG3549">
        <v>-3.3977208137512207</v>
      </c>
      <c r="BH3549">
        <v>-2.1272351741790771</v>
      </c>
      <c r="BI3549">
        <v>-2.0936684608459473</v>
      </c>
      <c r="BJ3549">
        <v>-2.0819029808044434</v>
      </c>
      <c r="BK3549">
        <v>-2.091325044631958</v>
      </c>
      <c r="BL3549">
        <v>-2.1332771778106689</v>
      </c>
      <c r="BM3549">
        <v>-2.2063508033752441</v>
      </c>
      <c r="BN3549">
        <v>-2.2457215785980225</v>
      </c>
      <c r="BO3549">
        <v>-2.1953415870666504</v>
      </c>
      <c r="BP3549">
        <v>-2.2184023857116699</v>
      </c>
      <c r="BQ3549">
        <v>-2.2767143249511719</v>
      </c>
      <c r="BR3549">
        <v>-2.2981348037719727</v>
      </c>
      <c r="BS3549">
        <v>-2.3069558143615723</v>
      </c>
      <c r="BT3549">
        <v>21.549140930175781</v>
      </c>
      <c r="BU3549">
        <v>71.402259826660156</v>
      </c>
      <c r="BV3549">
        <v>71.015983581542969</v>
      </c>
      <c r="BW3549">
        <v>70.155570983886719</v>
      </c>
      <c r="BX3549">
        <v>70.030189514160156</v>
      </c>
      <c r="BY3549">
        <v>70.321685791015625</v>
      </c>
      <c r="BZ3549">
        <v>22.274709701538086</v>
      </c>
      <c r="CA3549">
        <v>-3.9218366146087646E-2</v>
      </c>
      <c r="CB3549">
        <v>-0.14944939315319061</v>
      </c>
      <c r="CC3549">
        <v>-6.1440598219633102E-2</v>
      </c>
      <c r="CD3549">
        <v>-0.21466311812400818</v>
      </c>
      <c r="CE3549">
        <v>-0.62575536966323853</v>
      </c>
      <c r="CF3549">
        <v>-0.55350494384765625</v>
      </c>
      <c r="CG3549">
        <v>-0.53506982326507568</v>
      </c>
      <c r="CH3549">
        <v>-0.54347610473632813</v>
      </c>
      <c r="CI3549">
        <v>-0.5571179986000061</v>
      </c>
      <c r="CJ3549">
        <v>-0.60248559713363647</v>
      </c>
      <c r="CK3549">
        <v>-0.65502655506134033</v>
      </c>
      <c r="CL3549">
        <v>-0.70000177621841431</v>
      </c>
      <c r="CM3549">
        <v>-0.6453062891960144</v>
      </c>
      <c r="CN3549">
        <v>-0.63556027412414551</v>
      </c>
      <c r="CO3549">
        <v>-0.64533114433288574</v>
      </c>
      <c r="CP3549">
        <v>-0.62616872787475586</v>
      </c>
      <c r="CQ3549">
        <v>-0.64500415325164795</v>
      </c>
      <c r="CR3549">
        <v>23.616355895996094</v>
      </c>
      <c r="CS3549">
        <v>73.901702880859375</v>
      </c>
      <c r="CT3549">
        <v>73.503456115722656</v>
      </c>
      <c r="CU3549">
        <v>72.6759033203125</v>
      </c>
      <c r="CV3549">
        <v>72.583389282226563</v>
      </c>
      <c r="CW3549">
        <v>72.879623413085937</v>
      </c>
      <c r="CX3549">
        <v>24.44169807434082</v>
      </c>
      <c r="CY3549">
        <v>1.9671226739883423</v>
      </c>
      <c r="CZ3549">
        <v>1.846885085105896</v>
      </c>
      <c r="DA3549">
        <v>1.889373779296875</v>
      </c>
      <c r="DB3549">
        <v>1.6706579923629761</v>
      </c>
      <c r="DC3549">
        <v>1.2940994501113892</v>
      </c>
      <c r="DD3549">
        <v>1.0202252864837646</v>
      </c>
      <c r="DE3549">
        <v>1.0235288143157959</v>
      </c>
      <c r="DF3549">
        <v>0.99495083093643188</v>
      </c>
      <c r="DG3549">
        <v>0.9770890474319458</v>
      </c>
      <c r="DH3549">
        <v>0.92830610275268555</v>
      </c>
      <c r="DI3549">
        <v>0.8962976336479187</v>
      </c>
      <c r="DJ3549">
        <v>0.84571796655654907</v>
      </c>
      <c r="DK3549">
        <v>0.90472906827926636</v>
      </c>
      <c r="DL3549">
        <v>0.94728183746337891</v>
      </c>
      <c r="DM3549">
        <v>0.98605215549468994</v>
      </c>
      <c r="DN3549">
        <v>1.0457972288131714</v>
      </c>
      <c r="DO3549">
        <v>1.0169473886489868</v>
      </c>
      <c r="DP3549">
        <v>25.683570861816406</v>
      </c>
      <c r="DQ3549">
        <v>76.401145935058594</v>
      </c>
      <c r="DR3549">
        <v>75.990936279296875</v>
      </c>
      <c r="DS3549">
        <v>75.196243286132813</v>
      </c>
      <c r="DT3549">
        <v>75.136581420898437</v>
      </c>
      <c r="DU3549">
        <v>75.437553405761719</v>
      </c>
      <c r="DV3549">
        <v>26.608686447143555</v>
      </c>
      <c r="DW3549">
        <v>3.973463773727417</v>
      </c>
      <c r="DX3549">
        <v>3.843219518661499</v>
      </c>
      <c r="DY3549">
        <v>3.8401882648468018</v>
      </c>
      <c r="DZ3549">
        <v>3.5559792518615723</v>
      </c>
      <c r="EA3549">
        <v>3.2139542102813721</v>
      </c>
      <c r="EB3549">
        <v>3.2924418449401855</v>
      </c>
      <c r="EC3549">
        <v>3.273897647857666</v>
      </c>
      <c r="ED3549">
        <v>3.2161951065063477</v>
      </c>
      <c r="EE3549">
        <v>3.1922404766082764</v>
      </c>
      <c r="EF3549">
        <v>3.1385262012481689</v>
      </c>
      <c r="EG3549">
        <v>3.1361634731292725</v>
      </c>
      <c r="EH3549">
        <v>3.0774917602539062</v>
      </c>
      <c r="EI3549">
        <v>3.1427338123321533</v>
      </c>
      <c r="EJ3549">
        <v>3.232654333114624</v>
      </c>
      <c r="EK3549">
        <v>3.341510534286499</v>
      </c>
      <c r="EL3549">
        <v>3.459850549697876</v>
      </c>
      <c r="EM3549">
        <v>3.416541576385498</v>
      </c>
      <c r="EN3549">
        <v>28.668300628662109</v>
      </c>
      <c r="EO3549">
        <v>80.009956359863281</v>
      </c>
      <c r="EP3549">
        <v>79.582450866699219</v>
      </c>
      <c r="EQ3549">
        <v>78.835205078125</v>
      </c>
      <c r="ER3549">
        <v>78.822998046875</v>
      </c>
      <c r="ES3549">
        <v>79.130805969238281</v>
      </c>
      <c r="ET3549">
        <v>29.73747444152832</v>
      </c>
      <c r="EU3549">
        <v>6.8703017234802246</v>
      </c>
      <c r="EV3549">
        <v>6.725609302520752</v>
      </c>
      <c r="EW3549">
        <v>6.6568546295166016</v>
      </c>
      <c r="EX3549">
        <v>6.278083324432373</v>
      </c>
      <c r="EY3549">
        <v>5.9859194755554199</v>
      </c>
      <c r="EZ3549">
        <v>77.46160888671875</v>
      </c>
      <c r="FA3549">
        <v>76.341773986816406</v>
      </c>
      <c r="FB3549">
        <v>75.341949462890625</v>
      </c>
      <c r="FC3549">
        <v>74.467155456542969</v>
      </c>
      <c r="FD3549">
        <v>73.609405517578125</v>
      </c>
      <c r="FE3549">
        <v>72.899162292480469</v>
      </c>
      <c r="FF3549">
        <v>72.331016540527344</v>
      </c>
      <c r="FG3549">
        <v>72.602851867675781</v>
      </c>
      <c r="FH3549">
        <v>75.183006286621094</v>
      </c>
      <c r="FI3549">
        <v>79.603279113769531</v>
      </c>
      <c r="FJ3549">
        <v>84.274459838867188</v>
      </c>
      <c r="FK3549">
        <v>88.539070129394531</v>
      </c>
      <c r="FL3549">
        <v>91.467391967773437</v>
      </c>
      <c r="FM3549">
        <v>93.261070251464844</v>
      </c>
      <c r="FN3549">
        <v>94.327346801757813</v>
      </c>
      <c r="FO3549">
        <v>94.852836608886719</v>
      </c>
      <c r="FP3549">
        <v>94.864166259765625</v>
      </c>
      <c r="FQ3549">
        <v>94.026107788085938</v>
      </c>
      <c r="FR3549">
        <v>92.978813171386719</v>
      </c>
      <c r="FS3549">
        <v>90.287696838378906</v>
      </c>
      <c r="FT3549">
        <v>86.517478942871094</v>
      </c>
      <c r="FU3549">
        <v>83.210243225097656</v>
      </c>
      <c r="FV3549">
        <v>80.988616943359375</v>
      </c>
      <c r="FW3549">
        <v>79.205329895019531</v>
      </c>
      <c r="FX3549">
        <v>1131</v>
      </c>
      <c r="FY3549">
        <v>3.749273344874382E-2</v>
      </c>
      <c r="FZ3549">
        <v>1</v>
      </c>
    </row>
    <row r="3550" spans="1:182" x14ac:dyDescent="0.2">
      <c r="A3550" t="s">
        <v>245</v>
      </c>
      <c r="B3550" t="s">
        <v>252</v>
      </c>
      <c r="C3550" t="s">
        <v>217</v>
      </c>
      <c r="D3550" t="s">
        <v>11</v>
      </c>
      <c r="E3550">
        <v>2017</v>
      </c>
      <c r="F3550" t="s">
        <v>230</v>
      </c>
      <c r="G3550" t="s">
        <v>246</v>
      </c>
      <c r="H3550" t="s">
        <v>226</v>
      </c>
      <c r="I3550">
        <v>751.67</v>
      </c>
      <c r="L3550">
        <v>208.21145303860376</v>
      </c>
      <c r="M3550">
        <v>203.72854769469643</v>
      </c>
      <c r="N3550">
        <v>200.12250168627543</v>
      </c>
      <c r="O3550">
        <v>199.44344826122901</v>
      </c>
      <c r="P3550">
        <v>203.73927105685576</v>
      </c>
      <c r="Q3550">
        <v>212.8936274403446</v>
      </c>
      <c r="R3550">
        <v>224.74040480323777</v>
      </c>
      <c r="S3550">
        <v>230.16775193491105</v>
      </c>
      <c r="T3550">
        <v>236.2658725169334</v>
      </c>
      <c r="U3550">
        <v>243.37613784124324</v>
      </c>
      <c r="V3550">
        <v>252.72586049236205</v>
      </c>
      <c r="W3550">
        <v>256.33563315708983</v>
      </c>
      <c r="X3550">
        <v>255.89100634548123</v>
      </c>
      <c r="Y3550">
        <v>258.06197969196955</v>
      </c>
      <c r="Z3550">
        <v>259.08352141258223</v>
      </c>
      <c r="AA3550">
        <v>258.72277068535703</v>
      </c>
      <c r="AB3550">
        <v>258.22617631121187</v>
      </c>
      <c r="AC3550">
        <v>255.21389080415807</v>
      </c>
      <c r="AD3550">
        <v>254.0471121214556</v>
      </c>
      <c r="AE3550">
        <v>256.43719375904021</v>
      </c>
      <c r="AF3550">
        <v>252.9631080515538</v>
      </c>
      <c r="AG3550">
        <v>240.3480750106466</v>
      </c>
      <c r="AH3550">
        <v>226.41211793871562</v>
      </c>
      <c r="AI3550">
        <v>216.0335247821402</v>
      </c>
      <c r="AJ3550">
        <v>-4.399451732635498</v>
      </c>
      <c r="AK3550">
        <v>-4.3440375328063965</v>
      </c>
      <c r="AL3550">
        <v>-4.3031473159790039</v>
      </c>
      <c r="AM3550">
        <v>-4.3064761161804199</v>
      </c>
      <c r="AN3550">
        <v>-4.3434972763061523</v>
      </c>
      <c r="AO3550">
        <v>-4.4462165832519531</v>
      </c>
      <c r="AP3550">
        <v>-4.4774951934814453</v>
      </c>
      <c r="AQ3550">
        <v>-4.4333462715148926</v>
      </c>
      <c r="AR3550">
        <v>-4.5037751197814941</v>
      </c>
      <c r="AS3550">
        <v>-4.6321725845336914</v>
      </c>
      <c r="AT3550">
        <v>-4.7121882438659668</v>
      </c>
      <c r="AU3550">
        <v>-4.7065496444702148</v>
      </c>
      <c r="AV3550">
        <v>18.564411163330078</v>
      </c>
      <c r="AW3550">
        <v>67.79345703125</v>
      </c>
      <c r="AX3550">
        <v>67.424468994140625</v>
      </c>
      <c r="AY3550">
        <v>66.5166015625</v>
      </c>
      <c r="AZ3550">
        <v>66.343772888183594</v>
      </c>
      <c r="BA3550">
        <v>66.628440856933594</v>
      </c>
      <c r="BB3550">
        <v>19.14592170715332</v>
      </c>
      <c r="BC3550">
        <v>-2.9360561370849609</v>
      </c>
      <c r="BD3550">
        <v>-3.0318393707275391</v>
      </c>
      <c r="BE3550">
        <v>-2.8781068325042725</v>
      </c>
      <c r="BF3550">
        <v>-2.9367673397064209</v>
      </c>
      <c r="BG3550">
        <v>-3.3977208137512207</v>
      </c>
      <c r="BH3550">
        <v>-2.1272351741790771</v>
      </c>
      <c r="BI3550">
        <v>-2.0936684608459473</v>
      </c>
      <c r="BJ3550">
        <v>-2.0819029808044434</v>
      </c>
      <c r="BK3550">
        <v>-2.091325044631958</v>
      </c>
      <c r="BL3550">
        <v>-2.1332771778106689</v>
      </c>
      <c r="BM3550">
        <v>-2.2063508033752441</v>
      </c>
      <c r="BN3550">
        <v>-2.2457215785980225</v>
      </c>
      <c r="BO3550">
        <v>-2.1953415870666504</v>
      </c>
      <c r="BP3550">
        <v>-2.2184023857116699</v>
      </c>
      <c r="BQ3550">
        <v>-2.2767143249511719</v>
      </c>
      <c r="BR3550">
        <v>-2.2981348037719727</v>
      </c>
      <c r="BS3550">
        <v>-2.3069558143615723</v>
      </c>
      <c r="BT3550">
        <v>21.549140930175781</v>
      </c>
      <c r="BU3550">
        <v>71.402259826660156</v>
      </c>
      <c r="BV3550">
        <v>71.015983581542969</v>
      </c>
      <c r="BW3550">
        <v>70.155570983886719</v>
      </c>
      <c r="BX3550">
        <v>70.030189514160156</v>
      </c>
      <c r="BY3550">
        <v>70.321685791015625</v>
      </c>
      <c r="BZ3550">
        <v>22.274709701538086</v>
      </c>
      <c r="CA3550">
        <v>-3.9218366146087646E-2</v>
      </c>
      <c r="CB3550">
        <v>-0.14944939315319061</v>
      </c>
      <c r="CC3550">
        <v>-6.1440598219633102E-2</v>
      </c>
      <c r="CD3550">
        <v>-0.21466311812400818</v>
      </c>
      <c r="CE3550">
        <v>-0.62575536966323853</v>
      </c>
      <c r="CF3550">
        <v>-0.55350494384765625</v>
      </c>
      <c r="CG3550">
        <v>-0.53506982326507568</v>
      </c>
      <c r="CH3550">
        <v>-0.54347610473632813</v>
      </c>
      <c r="CI3550">
        <v>-0.5571179986000061</v>
      </c>
      <c r="CJ3550">
        <v>-0.60248559713363647</v>
      </c>
      <c r="CK3550">
        <v>-0.65502655506134033</v>
      </c>
      <c r="CL3550">
        <v>-0.70000177621841431</v>
      </c>
      <c r="CM3550">
        <v>-0.6453062891960144</v>
      </c>
      <c r="CN3550">
        <v>-0.63556027412414551</v>
      </c>
      <c r="CO3550">
        <v>-0.64533114433288574</v>
      </c>
      <c r="CP3550">
        <v>-0.62616872787475586</v>
      </c>
      <c r="CQ3550">
        <v>-0.64500415325164795</v>
      </c>
      <c r="CR3550">
        <v>23.616355895996094</v>
      </c>
      <c r="CS3550">
        <v>73.901702880859375</v>
      </c>
      <c r="CT3550">
        <v>73.503456115722656</v>
      </c>
      <c r="CU3550">
        <v>72.6759033203125</v>
      </c>
      <c r="CV3550">
        <v>72.583389282226563</v>
      </c>
      <c r="CW3550">
        <v>72.879623413085937</v>
      </c>
      <c r="CX3550">
        <v>24.44169807434082</v>
      </c>
      <c r="CY3550">
        <v>1.9671226739883423</v>
      </c>
      <c r="CZ3550">
        <v>1.846885085105896</v>
      </c>
      <c r="DA3550">
        <v>1.889373779296875</v>
      </c>
      <c r="DB3550">
        <v>1.6706579923629761</v>
      </c>
      <c r="DC3550">
        <v>1.2940994501113892</v>
      </c>
      <c r="DD3550">
        <v>1.0202252864837646</v>
      </c>
      <c r="DE3550">
        <v>1.0235288143157959</v>
      </c>
      <c r="DF3550">
        <v>0.99495083093643188</v>
      </c>
      <c r="DG3550">
        <v>0.9770890474319458</v>
      </c>
      <c r="DH3550">
        <v>0.92830610275268555</v>
      </c>
      <c r="DI3550">
        <v>0.8962976336479187</v>
      </c>
      <c r="DJ3550">
        <v>0.84571796655654907</v>
      </c>
      <c r="DK3550">
        <v>0.90472906827926636</v>
      </c>
      <c r="DL3550">
        <v>0.94728183746337891</v>
      </c>
      <c r="DM3550">
        <v>0.98605215549468994</v>
      </c>
      <c r="DN3550">
        <v>1.0457972288131714</v>
      </c>
      <c r="DO3550">
        <v>1.0169473886489868</v>
      </c>
      <c r="DP3550">
        <v>25.683570861816406</v>
      </c>
      <c r="DQ3550">
        <v>76.401145935058594</v>
      </c>
      <c r="DR3550">
        <v>75.990936279296875</v>
      </c>
      <c r="DS3550">
        <v>75.196243286132813</v>
      </c>
      <c r="DT3550">
        <v>75.136581420898437</v>
      </c>
      <c r="DU3550">
        <v>75.437553405761719</v>
      </c>
      <c r="DV3550">
        <v>26.608686447143555</v>
      </c>
      <c r="DW3550">
        <v>3.973463773727417</v>
      </c>
      <c r="DX3550">
        <v>3.843219518661499</v>
      </c>
      <c r="DY3550">
        <v>3.8401882648468018</v>
      </c>
      <c r="DZ3550">
        <v>3.5559792518615723</v>
      </c>
      <c r="EA3550">
        <v>3.2139542102813721</v>
      </c>
      <c r="EB3550">
        <v>3.2924418449401855</v>
      </c>
      <c r="EC3550">
        <v>3.273897647857666</v>
      </c>
      <c r="ED3550">
        <v>3.2161951065063477</v>
      </c>
      <c r="EE3550">
        <v>3.1922404766082764</v>
      </c>
      <c r="EF3550">
        <v>3.1385262012481689</v>
      </c>
      <c r="EG3550">
        <v>3.1361634731292725</v>
      </c>
      <c r="EH3550">
        <v>3.0774917602539062</v>
      </c>
      <c r="EI3550">
        <v>3.1427338123321533</v>
      </c>
      <c r="EJ3550">
        <v>3.232654333114624</v>
      </c>
      <c r="EK3550">
        <v>3.341510534286499</v>
      </c>
      <c r="EL3550">
        <v>3.459850549697876</v>
      </c>
      <c r="EM3550">
        <v>3.416541576385498</v>
      </c>
      <c r="EN3550">
        <v>28.668300628662109</v>
      </c>
      <c r="EO3550">
        <v>80.009956359863281</v>
      </c>
      <c r="EP3550">
        <v>79.582450866699219</v>
      </c>
      <c r="EQ3550">
        <v>78.835205078125</v>
      </c>
      <c r="ER3550">
        <v>78.822998046875</v>
      </c>
      <c r="ES3550">
        <v>79.130805969238281</v>
      </c>
      <c r="ET3550">
        <v>29.73747444152832</v>
      </c>
      <c r="EU3550">
        <v>6.8703017234802246</v>
      </c>
      <c r="EV3550">
        <v>6.725609302520752</v>
      </c>
      <c r="EW3550">
        <v>6.6568546295166016</v>
      </c>
      <c r="EX3550">
        <v>6.278083324432373</v>
      </c>
      <c r="EY3550">
        <v>5.9859194755554199</v>
      </c>
      <c r="EZ3550">
        <v>77.46160888671875</v>
      </c>
      <c r="FA3550">
        <v>76.341773986816406</v>
      </c>
      <c r="FB3550">
        <v>75.341949462890625</v>
      </c>
      <c r="FC3550">
        <v>74.467155456542969</v>
      </c>
      <c r="FD3550">
        <v>73.609405517578125</v>
      </c>
      <c r="FE3550">
        <v>72.899162292480469</v>
      </c>
      <c r="FF3550">
        <v>72.331016540527344</v>
      </c>
      <c r="FG3550">
        <v>72.602851867675781</v>
      </c>
      <c r="FH3550">
        <v>75.183006286621094</v>
      </c>
      <c r="FI3550">
        <v>79.603279113769531</v>
      </c>
      <c r="FJ3550">
        <v>84.274459838867188</v>
      </c>
      <c r="FK3550">
        <v>88.539070129394531</v>
      </c>
      <c r="FL3550">
        <v>91.467391967773437</v>
      </c>
      <c r="FM3550">
        <v>93.261070251464844</v>
      </c>
      <c r="FN3550">
        <v>94.327346801757813</v>
      </c>
      <c r="FO3550">
        <v>94.852836608886719</v>
      </c>
      <c r="FP3550">
        <v>94.864166259765625</v>
      </c>
      <c r="FQ3550">
        <v>94.026107788085938</v>
      </c>
      <c r="FR3550">
        <v>92.978813171386719</v>
      </c>
      <c r="FS3550">
        <v>90.287696838378906</v>
      </c>
      <c r="FT3550">
        <v>86.517478942871094</v>
      </c>
      <c r="FU3550">
        <v>83.210243225097656</v>
      </c>
      <c r="FV3550">
        <v>80.988616943359375</v>
      </c>
      <c r="FW3550">
        <v>79.205329895019531</v>
      </c>
      <c r="FX3550">
        <v>1131</v>
      </c>
      <c r="FY3550">
        <v>3.749273344874382E-2</v>
      </c>
      <c r="FZ3550">
        <v>1</v>
      </c>
    </row>
    <row r="3551" spans="1:182" x14ac:dyDescent="0.2">
      <c r="A3551" t="s">
        <v>245</v>
      </c>
      <c r="B3551" t="s">
        <v>252</v>
      </c>
      <c r="C3551" t="s">
        <v>217</v>
      </c>
      <c r="D3551" t="s">
        <v>36</v>
      </c>
      <c r="E3551">
        <v>2015</v>
      </c>
      <c r="F3551" t="s">
        <v>231</v>
      </c>
      <c r="G3551" t="s">
        <v>246</v>
      </c>
      <c r="H3551" t="s">
        <v>226</v>
      </c>
      <c r="I3551">
        <v>412.05</v>
      </c>
      <c r="L3551">
        <v>91.478161036081062</v>
      </c>
      <c r="M3551">
        <v>89.453371892333664</v>
      </c>
      <c r="N3551">
        <v>88.32543416885666</v>
      </c>
      <c r="O3551">
        <v>88.01341765003815</v>
      </c>
      <c r="P3551">
        <v>89.711999956527777</v>
      </c>
      <c r="Q3551">
        <v>94.442069339899533</v>
      </c>
      <c r="R3551">
        <v>102.48221615985454</v>
      </c>
      <c r="S3551">
        <v>105.50198879089544</v>
      </c>
      <c r="T3551">
        <v>108.19498991639949</v>
      </c>
      <c r="U3551">
        <v>109.47841249535811</v>
      </c>
      <c r="V3551">
        <v>110.85380504771125</v>
      </c>
      <c r="W3551">
        <v>112.97715454872919</v>
      </c>
      <c r="X3551">
        <v>115.29650784982771</v>
      </c>
      <c r="Y3551">
        <v>114.96721508047136</v>
      </c>
      <c r="Z3551">
        <v>115.32957313352294</v>
      </c>
      <c r="AA3551">
        <v>114.72095139142975</v>
      </c>
      <c r="AB3551">
        <v>114.05423479176406</v>
      </c>
      <c r="AC3551">
        <v>113.81941418785122</v>
      </c>
      <c r="AD3551">
        <v>111.24340833863015</v>
      </c>
      <c r="AE3551">
        <v>110.22846537471548</v>
      </c>
      <c r="AF3551">
        <v>108.46491414020274</v>
      </c>
      <c r="AG3551">
        <v>104.78185264447886</v>
      </c>
      <c r="AH3551">
        <v>100.3390526274906</v>
      </c>
      <c r="AI3551">
        <v>95.024125666435523</v>
      </c>
      <c r="AJ3551">
        <v>-2.5646638870239258</v>
      </c>
      <c r="AK3551">
        <v>-2.5234222412109375</v>
      </c>
      <c r="AL3551">
        <v>-2.5209145545959473</v>
      </c>
      <c r="AM3551">
        <v>-2.5022397041320801</v>
      </c>
      <c r="AN3551">
        <v>-2.5172586441040039</v>
      </c>
      <c r="AO3551">
        <v>-2.5826537609100342</v>
      </c>
      <c r="AP3551">
        <v>-2.6399459838867187</v>
      </c>
      <c r="AQ3551">
        <v>-2.7614169120788574</v>
      </c>
      <c r="AR3551">
        <v>-2.8238050937652588</v>
      </c>
      <c r="AS3551">
        <v>-2.7980458736419678</v>
      </c>
      <c r="AT3551">
        <v>-2.7434008121490479</v>
      </c>
      <c r="AU3551">
        <v>-2.8021597862243652</v>
      </c>
      <c r="AV3551">
        <v>-2.8561215400695801</v>
      </c>
      <c r="AW3551">
        <v>-2.8871831893920898</v>
      </c>
      <c r="AX3551">
        <v>-2.8862006664276123</v>
      </c>
      <c r="AY3551">
        <v>7.516242504119873</v>
      </c>
      <c r="AZ3551">
        <v>27.432170867919922</v>
      </c>
      <c r="BA3551">
        <v>27.493413925170898</v>
      </c>
      <c r="BB3551">
        <v>27.088647842407227</v>
      </c>
      <c r="BC3551">
        <v>26.88224983215332</v>
      </c>
      <c r="BD3551">
        <v>26.725151062011719</v>
      </c>
      <c r="BE3551">
        <v>6.9926538467407227</v>
      </c>
      <c r="BF3551">
        <v>-1.7547032833099365</v>
      </c>
      <c r="BG3551">
        <v>-1.7666540145874023</v>
      </c>
      <c r="BH3551">
        <v>-1.1952886581420898</v>
      </c>
      <c r="BI3551">
        <v>-1.1826878786087036</v>
      </c>
      <c r="BJ3551">
        <v>-1.1951309442520142</v>
      </c>
      <c r="BK3551">
        <v>-1.1887878179550171</v>
      </c>
      <c r="BL3551">
        <v>-1.2002737522125244</v>
      </c>
      <c r="BM3551">
        <v>-1.2425165176391602</v>
      </c>
      <c r="BN3551">
        <v>-1.288926362991333</v>
      </c>
      <c r="BO3551">
        <v>-1.3616136312484741</v>
      </c>
      <c r="BP3551">
        <v>-1.3723897933959961</v>
      </c>
      <c r="BQ3551">
        <v>-1.32628333568573</v>
      </c>
      <c r="BR3551">
        <v>-1.3143577575683594</v>
      </c>
      <c r="BS3551">
        <v>-1.34055495262146</v>
      </c>
      <c r="BT3551">
        <v>-1.352642297744751</v>
      </c>
      <c r="BU3551">
        <v>-1.3716683387756348</v>
      </c>
      <c r="BV3551">
        <v>-1.3655731678009033</v>
      </c>
      <c r="BW3551">
        <v>9.3636484146118164</v>
      </c>
      <c r="BX3551">
        <v>29.552326202392578</v>
      </c>
      <c r="BY3551">
        <v>29.652095794677734</v>
      </c>
      <c r="BZ3551">
        <v>29.290786743164063</v>
      </c>
      <c r="CA3551">
        <v>29.160369873046875</v>
      </c>
      <c r="CB3551">
        <v>29.001171112060547</v>
      </c>
      <c r="CC3551">
        <v>8.937809944152832</v>
      </c>
      <c r="CD3551">
        <v>-9.5101026818156242E-3</v>
      </c>
      <c r="CE3551">
        <v>-4.7833271324634552E-2</v>
      </c>
      <c r="CF3551">
        <v>-0.24686348438262939</v>
      </c>
      <c r="CG3551">
        <v>-0.25409942865371704</v>
      </c>
      <c r="CH3551">
        <v>-0.27689734101295471</v>
      </c>
      <c r="CI3551">
        <v>-0.27909514307975769</v>
      </c>
      <c r="CJ3551">
        <v>-0.28813409805297852</v>
      </c>
      <c r="CK3551">
        <v>-0.31434145569801331</v>
      </c>
      <c r="CL3551">
        <v>-0.3532143235206604</v>
      </c>
      <c r="CM3551">
        <v>-0.39211419224739075</v>
      </c>
      <c r="CN3551">
        <v>-0.3671438992023468</v>
      </c>
      <c r="CO3551">
        <v>-0.30694505572319031</v>
      </c>
      <c r="CP3551">
        <v>-0.32460686564445496</v>
      </c>
      <c r="CQ3551">
        <v>-0.32825189828872681</v>
      </c>
      <c r="CR3551">
        <v>-0.31133729219436646</v>
      </c>
      <c r="CS3551">
        <v>-0.32202720642089844</v>
      </c>
      <c r="CT3551">
        <v>-0.31239119172096252</v>
      </c>
      <c r="CU3551">
        <v>10.643157005310059</v>
      </c>
      <c r="CV3551">
        <v>31.02073860168457</v>
      </c>
      <c r="CW3551">
        <v>31.147192001342773</v>
      </c>
      <c r="CX3551">
        <v>30.81597900390625</v>
      </c>
      <c r="CY3551">
        <v>30.738189697265625</v>
      </c>
      <c r="CZ3551">
        <v>30.577533721923828</v>
      </c>
      <c r="DA3551">
        <v>10.285019874572754</v>
      </c>
      <c r="DB3551">
        <v>1.1992053985595703</v>
      </c>
      <c r="DC3551">
        <v>1.1426167488098145</v>
      </c>
      <c r="DD3551">
        <v>0.70156168937683105</v>
      </c>
      <c r="DE3551">
        <v>0.67448908090591431</v>
      </c>
      <c r="DF3551">
        <v>0.64133632183074951</v>
      </c>
      <c r="DG3551">
        <v>0.63059759140014648</v>
      </c>
      <c r="DH3551">
        <v>0.62400561571121216</v>
      </c>
      <c r="DI3551">
        <v>0.61383354663848877</v>
      </c>
      <c r="DJ3551">
        <v>0.58249771595001221</v>
      </c>
      <c r="DK3551">
        <v>0.57738524675369263</v>
      </c>
      <c r="DL3551">
        <v>0.63810199499130249</v>
      </c>
      <c r="DM3551">
        <v>0.71239322423934937</v>
      </c>
      <c r="DN3551">
        <v>0.66514396667480469</v>
      </c>
      <c r="DO3551">
        <v>0.68405115604400635</v>
      </c>
      <c r="DP3551">
        <v>0.72996777296066284</v>
      </c>
      <c r="DQ3551">
        <v>0.72761386632919312</v>
      </c>
      <c r="DR3551">
        <v>0.74079078435897827</v>
      </c>
      <c r="DS3551">
        <v>11.922664642333984</v>
      </c>
      <c r="DT3551">
        <v>32.489151000976563</v>
      </c>
      <c r="DU3551">
        <v>32.642288208007812</v>
      </c>
      <c r="DV3551">
        <v>32.341175079345703</v>
      </c>
      <c r="DW3551">
        <v>32.316009521484375</v>
      </c>
      <c r="DX3551">
        <v>32.153900146484375</v>
      </c>
      <c r="DY3551">
        <v>11.632228851318359</v>
      </c>
      <c r="DZ3551">
        <v>2.4079208374023437</v>
      </c>
      <c r="EA3551">
        <v>2.3330667018890381</v>
      </c>
      <c r="EB3551">
        <v>2.070936918258667</v>
      </c>
      <c r="EC3551">
        <v>2.0152232646942139</v>
      </c>
      <c r="ED3551">
        <v>1.9671198129653931</v>
      </c>
      <c r="EE3551">
        <v>1.9440494775772095</v>
      </c>
      <c r="EF3551">
        <v>1.9409904479980469</v>
      </c>
      <c r="EG3551">
        <v>1.9539709091186523</v>
      </c>
      <c r="EH3551">
        <v>1.9335173368453979</v>
      </c>
      <c r="EI3551">
        <v>1.9771884679794312</v>
      </c>
      <c r="EJ3551">
        <v>2.08951735496521</v>
      </c>
      <c r="EK3551">
        <v>2.1841557025909424</v>
      </c>
      <c r="EL3551">
        <v>2.0941870212554932</v>
      </c>
      <c r="EM3551">
        <v>2.1456561088562012</v>
      </c>
      <c r="EN3551">
        <v>2.2334468364715576</v>
      </c>
      <c r="EO3551">
        <v>2.243128776550293</v>
      </c>
      <c r="EP3551">
        <v>2.261418342590332</v>
      </c>
      <c r="EQ3551">
        <v>13.770071029663086</v>
      </c>
      <c r="ER3551">
        <v>34.609306335449219</v>
      </c>
      <c r="ES3551">
        <v>34.800971984863281</v>
      </c>
      <c r="ET3551">
        <v>34.543312072753906</v>
      </c>
      <c r="EU3551">
        <v>34.594131469726563</v>
      </c>
      <c r="EV3551">
        <v>34.429916381835938</v>
      </c>
      <c r="EW3551">
        <v>13.577384948730469</v>
      </c>
      <c r="EX3551">
        <v>4.153113842010498</v>
      </c>
      <c r="EY3551">
        <v>4.0518875122070313</v>
      </c>
      <c r="EZ3551">
        <v>52.904491424560547</v>
      </c>
      <c r="FA3551">
        <v>52.348457336425781</v>
      </c>
      <c r="FB3551">
        <v>51.928195953369141</v>
      </c>
      <c r="FC3551">
        <v>51.446502685546875</v>
      </c>
      <c r="FD3551">
        <v>51.171661376953125</v>
      </c>
      <c r="FE3551">
        <v>50.743350982666016</v>
      </c>
      <c r="FF3551">
        <v>50.989166259765625</v>
      </c>
      <c r="FG3551">
        <v>51.094619750976563</v>
      </c>
      <c r="FH3551">
        <v>51.542522430419922</v>
      </c>
      <c r="FI3551">
        <v>52.883712768554688</v>
      </c>
      <c r="FJ3551">
        <v>54.703460693359375</v>
      </c>
      <c r="FK3551">
        <v>56.021099090576172</v>
      </c>
      <c r="FL3551">
        <v>57.011653900146484</v>
      </c>
      <c r="FM3551">
        <v>57.972846984863281</v>
      </c>
      <c r="FN3551">
        <v>58.525238037109375</v>
      </c>
      <c r="FO3551">
        <v>58.493064880371094</v>
      </c>
      <c r="FP3551">
        <v>58.21923828125</v>
      </c>
      <c r="FQ3551">
        <v>57.543487548828125</v>
      </c>
      <c r="FR3551">
        <v>56.047080993652344</v>
      </c>
      <c r="FS3551">
        <v>54.724761962890625</v>
      </c>
      <c r="FT3551">
        <v>54.138473510742187</v>
      </c>
      <c r="FU3551">
        <v>53.870319366455078</v>
      </c>
      <c r="FV3551">
        <v>53.533851623535156</v>
      </c>
      <c r="FW3551">
        <v>52.774543762207031</v>
      </c>
      <c r="FX3551">
        <v>1131</v>
      </c>
      <c r="FY3551">
        <v>3.749273344874382E-2</v>
      </c>
      <c r="FZ3551">
        <v>1</v>
      </c>
    </row>
    <row r="3552" spans="1:182" x14ac:dyDescent="0.2">
      <c r="A3552" t="s">
        <v>245</v>
      </c>
      <c r="B3552" t="s">
        <v>252</v>
      </c>
      <c r="C3552" t="s">
        <v>217</v>
      </c>
      <c r="D3552" t="s">
        <v>36</v>
      </c>
      <c r="E3552">
        <v>2016</v>
      </c>
      <c r="F3552" t="s">
        <v>231</v>
      </c>
      <c r="G3552" t="s">
        <v>246</v>
      </c>
      <c r="H3552" t="s">
        <v>226</v>
      </c>
      <c r="I3552">
        <v>412.05</v>
      </c>
      <c r="L3552">
        <v>91.478161036081062</v>
      </c>
      <c r="M3552">
        <v>89.453371892333664</v>
      </c>
      <c r="N3552">
        <v>88.32543416885666</v>
      </c>
      <c r="O3552">
        <v>88.01341765003815</v>
      </c>
      <c r="P3552">
        <v>89.711999956527777</v>
      </c>
      <c r="Q3552">
        <v>94.442069339899533</v>
      </c>
      <c r="R3552">
        <v>102.48221615985454</v>
      </c>
      <c r="S3552">
        <v>105.50198879089544</v>
      </c>
      <c r="T3552">
        <v>108.19498991639949</v>
      </c>
      <c r="U3552">
        <v>109.47841249535811</v>
      </c>
      <c r="V3552">
        <v>110.85380504771125</v>
      </c>
      <c r="W3552">
        <v>112.97715454872919</v>
      </c>
      <c r="X3552">
        <v>115.29650784982771</v>
      </c>
      <c r="Y3552">
        <v>114.96721508047136</v>
      </c>
      <c r="Z3552">
        <v>115.32957313352294</v>
      </c>
      <c r="AA3552">
        <v>114.72095139142975</v>
      </c>
      <c r="AB3552">
        <v>114.05423479176406</v>
      </c>
      <c r="AC3552">
        <v>113.81941418785122</v>
      </c>
      <c r="AD3552">
        <v>111.24340833863015</v>
      </c>
      <c r="AE3552">
        <v>110.22846537471548</v>
      </c>
      <c r="AF3552">
        <v>108.46491414020274</v>
      </c>
      <c r="AG3552">
        <v>104.78185264447886</v>
      </c>
      <c r="AH3552">
        <v>100.3390526274906</v>
      </c>
      <c r="AI3552">
        <v>95.024125666435523</v>
      </c>
      <c r="AJ3552">
        <v>-2.5646638870239258</v>
      </c>
      <c r="AK3552">
        <v>-2.5234222412109375</v>
      </c>
      <c r="AL3552">
        <v>-2.5209145545959473</v>
      </c>
      <c r="AM3552">
        <v>-2.5022397041320801</v>
      </c>
      <c r="AN3552">
        <v>-2.5172586441040039</v>
      </c>
      <c r="AO3552">
        <v>-2.5826537609100342</v>
      </c>
      <c r="AP3552">
        <v>-2.6399459838867187</v>
      </c>
      <c r="AQ3552">
        <v>-2.7614169120788574</v>
      </c>
      <c r="AR3552">
        <v>-2.8238050937652588</v>
      </c>
      <c r="AS3552">
        <v>-2.7980458736419678</v>
      </c>
      <c r="AT3552">
        <v>-2.7434008121490479</v>
      </c>
      <c r="AU3552">
        <v>-2.8021597862243652</v>
      </c>
      <c r="AV3552">
        <v>-2.8561215400695801</v>
      </c>
      <c r="AW3552">
        <v>-2.8871831893920898</v>
      </c>
      <c r="AX3552">
        <v>-2.8862006664276123</v>
      </c>
      <c r="AY3552">
        <v>7.516242504119873</v>
      </c>
      <c r="AZ3552">
        <v>27.432170867919922</v>
      </c>
      <c r="BA3552">
        <v>27.493413925170898</v>
      </c>
      <c r="BB3552">
        <v>27.088647842407227</v>
      </c>
      <c r="BC3552">
        <v>26.88224983215332</v>
      </c>
      <c r="BD3552">
        <v>26.725151062011719</v>
      </c>
      <c r="BE3552">
        <v>6.9926538467407227</v>
      </c>
      <c r="BF3552">
        <v>-1.7547032833099365</v>
      </c>
      <c r="BG3552">
        <v>-1.7666540145874023</v>
      </c>
      <c r="BH3552">
        <v>-1.1952886581420898</v>
      </c>
      <c r="BI3552">
        <v>-1.1826878786087036</v>
      </c>
      <c r="BJ3552">
        <v>-1.1951309442520142</v>
      </c>
      <c r="BK3552">
        <v>-1.1887878179550171</v>
      </c>
      <c r="BL3552">
        <v>-1.2002737522125244</v>
      </c>
      <c r="BM3552">
        <v>-1.2425165176391602</v>
      </c>
      <c r="BN3552">
        <v>-1.288926362991333</v>
      </c>
      <c r="BO3552">
        <v>-1.3616136312484741</v>
      </c>
      <c r="BP3552">
        <v>-1.3723897933959961</v>
      </c>
      <c r="BQ3552">
        <v>-1.32628333568573</v>
      </c>
      <c r="BR3552">
        <v>-1.3143577575683594</v>
      </c>
      <c r="BS3552">
        <v>-1.34055495262146</v>
      </c>
      <c r="BT3552">
        <v>-1.352642297744751</v>
      </c>
      <c r="BU3552">
        <v>-1.3716683387756348</v>
      </c>
      <c r="BV3552">
        <v>-1.3655731678009033</v>
      </c>
      <c r="BW3552">
        <v>9.3636484146118164</v>
      </c>
      <c r="BX3552">
        <v>29.552326202392578</v>
      </c>
      <c r="BY3552">
        <v>29.652095794677734</v>
      </c>
      <c r="BZ3552">
        <v>29.290786743164063</v>
      </c>
      <c r="CA3552">
        <v>29.160369873046875</v>
      </c>
      <c r="CB3552">
        <v>29.001171112060547</v>
      </c>
      <c r="CC3552">
        <v>8.937809944152832</v>
      </c>
      <c r="CD3552">
        <v>-9.5101026818156242E-3</v>
      </c>
      <c r="CE3552">
        <v>-4.7833271324634552E-2</v>
      </c>
      <c r="CF3552">
        <v>-0.24686348438262939</v>
      </c>
      <c r="CG3552">
        <v>-0.25409942865371704</v>
      </c>
      <c r="CH3552">
        <v>-0.27689734101295471</v>
      </c>
      <c r="CI3552">
        <v>-0.27909514307975769</v>
      </c>
      <c r="CJ3552">
        <v>-0.28813409805297852</v>
      </c>
      <c r="CK3552">
        <v>-0.31434145569801331</v>
      </c>
      <c r="CL3552">
        <v>-0.3532143235206604</v>
      </c>
      <c r="CM3552">
        <v>-0.39211419224739075</v>
      </c>
      <c r="CN3552">
        <v>-0.3671438992023468</v>
      </c>
      <c r="CO3552">
        <v>-0.30694505572319031</v>
      </c>
      <c r="CP3552">
        <v>-0.32460686564445496</v>
      </c>
      <c r="CQ3552">
        <v>-0.32825189828872681</v>
      </c>
      <c r="CR3552">
        <v>-0.31133729219436646</v>
      </c>
      <c r="CS3552">
        <v>-0.32202720642089844</v>
      </c>
      <c r="CT3552">
        <v>-0.31239119172096252</v>
      </c>
      <c r="CU3552">
        <v>10.643157005310059</v>
      </c>
      <c r="CV3552">
        <v>31.02073860168457</v>
      </c>
      <c r="CW3552">
        <v>31.147192001342773</v>
      </c>
      <c r="CX3552">
        <v>30.81597900390625</v>
      </c>
      <c r="CY3552">
        <v>30.738189697265625</v>
      </c>
      <c r="CZ3552">
        <v>30.577533721923828</v>
      </c>
      <c r="DA3552">
        <v>10.285019874572754</v>
      </c>
      <c r="DB3552">
        <v>1.1992053985595703</v>
      </c>
      <c r="DC3552">
        <v>1.1426167488098145</v>
      </c>
      <c r="DD3552">
        <v>0.70156168937683105</v>
      </c>
      <c r="DE3552">
        <v>0.67448908090591431</v>
      </c>
      <c r="DF3552">
        <v>0.64133632183074951</v>
      </c>
      <c r="DG3552">
        <v>0.63059759140014648</v>
      </c>
      <c r="DH3552">
        <v>0.62400561571121216</v>
      </c>
      <c r="DI3552">
        <v>0.61383354663848877</v>
      </c>
      <c r="DJ3552">
        <v>0.58249771595001221</v>
      </c>
      <c r="DK3552">
        <v>0.57738524675369263</v>
      </c>
      <c r="DL3552">
        <v>0.63810199499130249</v>
      </c>
      <c r="DM3552">
        <v>0.71239322423934937</v>
      </c>
      <c r="DN3552">
        <v>0.66514396667480469</v>
      </c>
      <c r="DO3552">
        <v>0.68405115604400635</v>
      </c>
      <c r="DP3552">
        <v>0.72996777296066284</v>
      </c>
      <c r="DQ3552">
        <v>0.72761386632919312</v>
      </c>
      <c r="DR3552">
        <v>0.74079078435897827</v>
      </c>
      <c r="DS3552">
        <v>11.922664642333984</v>
      </c>
      <c r="DT3552">
        <v>32.489151000976563</v>
      </c>
      <c r="DU3552">
        <v>32.642288208007812</v>
      </c>
      <c r="DV3552">
        <v>32.341175079345703</v>
      </c>
      <c r="DW3552">
        <v>32.316009521484375</v>
      </c>
      <c r="DX3552">
        <v>32.153900146484375</v>
      </c>
      <c r="DY3552">
        <v>11.632228851318359</v>
      </c>
      <c r="DZ3552">
        <v>2.4079208374023437</v>
      </c>
      <c r="EA3552">
        <v>2.3330667018890381</v>
      </c>
      <c r="EB3552">
        <v>2.070936918258667</v>
      </c>
      <c r="EC3552">
        <v>2.0152232646942139</v>
      </c>
      <c r="ED3552">
        <v>1.9671198129653931</v>
      </c>
      <c r="EE3552">
        <v>1.9440494775772095</v>
      </c>
      <c r="EF3552">
        <v>1.9409904479980469</v>
      </c>
      <c r="EG3552">
        <v>1.9539709091186523</v>
      </c>
      <c r="EH3552">
        <v>1.9335173368453979</v>
      </c>
      <c r="EI3552">
        <v>1.9771884679794312</v>
      </c>
      <c r="EJ3552">
        <v>2.08951735496521</v>
      </c>
      <c r="EK3552">
        <v>2.1841557025909424</v>
      </c>
      <c r="EL3552">
        <v>2.0941870212554932</v>
      </c>
      <c r="EM3552">
        <v>2.1456561088562012</v>
      </c>
      <c r="EN3552">
        <v>2.2334468364715576</v>
      </c>
      <c r="EO3552">
        <v>2.243128776550293</v>
      </c>
      <c r="EP3552">
        <v>2.261418342590332</v>
      </c>
      <c r="EQ3552">
        <v>13.770071029663086</v>
      </c>
      <c r="ER3552">
        <v>34.609306335449219</v>
      </c>
      <c r="ES3552">
        <v>34.800971984863281</v>
      </c>
      <c r="ET3552">
        <v>34.543312072753906</v>
      </c>
      <c r="EU3552">
        <v>34.594131469726563</v>
      </c>
      <c r="EV3552">
        <v>34.429916381835938</v>
      </c>
      <c r="EW3552">
        <v>13.577384948730469</v>
      </c>
      <c r="EX3552">
        <v>4.153113842010498</v>
      </c>
      <c r="EY3552">
        <v>4.0518875122070313</v>
      </c>
      <c r="EZ3552">
        <v>52.904491424560547</v>
      </c>
      <c r="FA3552">
        <v>52.348457336425781</v>
      </c>
      <c r="FB3552">
        <v>51.928195953369141</v>
      </c>
      <c r="FC3552">
        <v>51.446502685546875</v>
      </c>
      <c r="FD3552">
        <v>51.171661376953125</v>
      </c>
      <c r="FE3552">
        <v>50.743350982666016</v>
      </c>
      <c r="FF3552">
        <v>50.989166259765625</v>
      </c>
      <c r="FG3552">
        <v>51.094619750976563</v>
      </c>
      <c r="FH3552">
        <v>51.542522430419922</v>
      </c>
      <c r="FI3552">
        <v>52.883712768554688</v>
      </c>
      <c r="FJ3552">
        <v>54.703460693359375</v>
      </c>
      <c r="FK3552">
        <v>56.021099090576172</v>
      </c>
      <c r="FL3552">
        <v>57.011653900146484</v>
      </c>
      <c r="FM3552">
        <v>57.972846984863281</v>
      </c>
      <c r="FN3552">
        <v>58.525238037109375</v>
      </c>
      <c r="FO3552">
        <v>58.493064880371094</v>
      </c>
      <c r="FP3552">
        <v>58.21923828125</v>
      </c>
      <c r="FQ3552">
        <v>57.543487548828125</v>
      </c>
      <c r="FR3552">
        <v>56.047080993652344</v>
      </c>
      <c r="FS3552">
        <v>54.724761962890625</v>
      </c>
      <c r="FT3552">
        <v>54.138473510742187</v>
      </c>
      <c r="FU3552">
        <v>53.870319366455078</v>
      </c>
      <c r="FV3552">
        <v>53.533851623535156</v>
      </c>
      <c r="FW3552">
        <v>52.774543762207031</v>
      </c>
      <c r="FX3552">
        <v>1131</v>
      </c>
      <c r="FY3552">
        <v>3.749273344874382E-2</v>
      </c>
      <c r="FZ3552">
        <v>1</v>
      </c>
    </row>
    <row r="3553" spans="1:182" x14ac:dyDescent="0.2">
      <c r="A3553" t="s">
        <v>245</v>
      </c>
      <c r="B3553" t="s">
        <v>252</v>
      </c>
      <c r="C3553" t="s">
        <v>217</v>
      </c>
      <c r="D3553" t="s">
        <v>36</v>
      </c>
      <c r="E3553">
        <v>2017</v>
      </c>
      <c r="F3553" t="s">
        <v>231</v>
      </c>
      <c r="G3553" t="s">
        <v>246</v>
      </c>
      <c r="H3553" t="s">
        <v>226</v>
      </c>
      <c r="I3553">
        <v>412.05</v>
      </c>
      <c r="L3553">
        <v>91.478161036081062</v>
      </c>
      <c r="M3553">
        <v>89.453371892333664</v>
      </c>
      <c r="N3553">
        <v>88.32543416885666</v>
      </c>
      <c r="O3553">
        <v>88.01341765003815</v>
      </c>
      <c r="P3553">
        <v>89.711999956527777</v>
      </c>
      <c r="Q3553">
        <v>94.442069339899533</v>
      </c>
      <c r="R3553">
        <v>102.48221615985454</v>
      </c>
      <c r="S3553">
        <v>105.50198879089544</v>
      </c>
      <c r="T3553">
        <v>108.19498991639949</v>
      </c>
      <c r="U3553">
        <v>109.47841249535811</v>
      </c>
      <c r="V3553">
        <v>110.85380504771125</v>
      </c>
      <c r="W3553">
        <v>112.97715454872919</v>
      </c>
      <c r="X3553">
        <v>115.29650784982771</v>
      </c>
      <c r="Y3553">
        <v>114.96721508047136</v>
      </c>
      <c r="Z3553">
        <v>115.32957313352294</v>
      </c>
      <c r="AA3553">
        <v>114.72095139142975</v>
      </c>
      <c r="AB3553">
        <v>114.05423479176406</v>
      </c>
      <c r="AC3553">
        <v>113.81941418785122</v>
      </c>
      <c r="AD3553">
        <v>111.24340833863015</v>
      </c>
      <c r="AE3553">
        <v>110.22846537471548</v>
      </c>
      <c r="AF3553">
        <v>108.46491414020274</v>
      </c>
      <c r="AG3553">
        <v>104.78185264447886</v>
      </c>
      <c r="AH3553">
        <v>100.3390526274906</v>
      </c>
      <c r="AI3553">
        <v>95.024125666435523</v>
      </c>
      <c r="AJ3553">
        <v>-2.5646638870239258</v>
      </c>
      <c r="AK3553">
        <v>-2.5234222412109375</v>
      </c>
      <c r="AL3553">
        <v>-2.5209145545959473</v>
      </c>
      <c r="AM3553">
        <v>-2.5022397041320801</v>
      </c>
      <c r="AN3553">
        <v>-2.5172586441040039</v>
      </c>
      <c r="AO3553">
        <v>-2.5826537609100342</v>
      </c>
      <c r="AP3553">
        <v>-2.6399459838867187</v>
      </c>
      <c r="AQ3553">
        <v>-2.7614169120788574</v>
      </c>
      <c r="AR3553">
        <v>-2.8238050937652588</v>
      </c>
      <c r="AS3553">
        <v>-2.7980458736419678</v>
      </c>
      <c r="AT3553">
        <v>-2.7434008121490479</v>
      </c>
      <c r="AU3553">
        <v>-2.8021597862243652</v>
      </c>
      <c r="AV3553">
        <v>-2.8561215400695801</v>
      </c>
      <c r="AW3553">
        <v>-2.8871831893920898</v>
      </c>
      <c r="AX3553">
        <v>-2.8862006664276123</v>
      </c>
      <c r="AY3553">
        <v>7.516242504119873</v>
      </c>
      <c r="AZ3553">
        <v>27.432170867919922</v>
      </c>
      <c r="BA3553">
        <v>27.493413925170898</v>
      </c>
      <c r="BB3553">
        <v>27.088647842407227</v>
      </c>
      <c r="BC3553">
        <v>26.88224983215332</v>
      </c>
      <c r="BD3553">
        <v>26.725151062011719</v>
      </c>
      <c r="BE3553">
        <v>6.9926538467407227</v>
      </c>
      <c r="BF3553">
        <v>-1.7547032833099365</v>
      </c>
      <c r="BG3553">
        <v>-1.7666540145874023</v>
      </c>
      <c r="BH3553">
        <v>-1.1952886581420898</v>
      </c>
      <c r="BI3553">
        <v>-1.1826878786087036</v>
      </c>
      <c r="BJ3553">
        <v>-1.1951309442520142</v>
      </c>
      <c r="BK3553">
        <v>-1.1887878179550171</v>
      </c>
      <c r="BL3553">
        <v>-1.2002737522125244</v>
      </c>
      <c r="BM3553">
        <v>-1.2425165176391602</v>
      </c>
      <c r="BN3553">
        <v>-1.288926362991333</v>
      </c>
      <c r="BO3553">
        <v>-1.3616136312484741</v>
      </c>
      <c r="BP3553">
        <v>-1.3723897933959961</v>
      </c>
      <c r="BQ3553">
        <v>-1.32628333568573</v>
      </c>
      <c r="BR3553">
        <v>-1.3143577575683594</v>
      </c>
      <c r="BS3553">
        <v>-1.34055495262146</v>
      </c>
      <c r="BT3553">
        <v>-1.352642297744751</v>
      </c>
      <c r="BU3553">
        <v>-1.3716683387756348</v>
      </c>
      <c r="BV3553">
        <v>-1.3655731678009033</v>
      </c>
      <c r="BW3553">
        <v>9.3636484146118164</v>
      </c>
      <c r="BX3553">
        <v>29.552326202392578</v>
      </c>
      <c r="BY3553">
        <v>29.652095794677734</v>
      </c>
      <c r="BZ3553">
        <v>29.290786743164063</v>
      </c>
      <c r="CA3553">
        <v>29.160369873046875</v>
      </c>
      <c r="CB3553">
        <v>29.001171112060547</v>
      </c>
      <c r="CC3553">
        <v>8.937809944152832</v>
      </c>
      <c r="CD3553">
        <v>-9.5101026818156242E-3</v>
      </c>
      <c r="CE3553">
        <v>-4.7833271324634552E-2</v>
      </c>
      <c r="CF3553">
        <v>-0.24686348438262939</v>
      </c>
      <c r="CG3553">
        <v>-0.25409942865371704</v>
      </c>
      <c r="CH3553">
        <v>-0.27689734101295471</v>
      </c>
      <c r="CI3553">
        <v>-0.27909514307975769</v>
      </c>
      <c r="CJ3553">
        <v>-0.28813409805297852</v>
      </c>
      <c r="CK3553">
        <v>-0.31434145569801331</v>
      </c>
      <c r="CL3553">
        <v>-0.3532143235206604</v>
      </c>
      <c r="CM3553">
        <v>-0.39211419224739075</v>
      </c>
      <c r="CN3553">
        <v>-0.3671438992023468</v>
      </c>
      <c r="CO3553">
        <v>-0.30694505572319031</v>
      </c>
      <c r="CP3553">
        <v>-0.32460686564445496</v>
      </c>
      <c r="CQ3553">
        <v>-0.32825189828872681</v>
      </c>
      <c r="CR3553">
        <v>-0.31133729219436646</v>
      </c>
      <c r="CS3553">
        <v>-0.32202720642089844</v>
      </c>
      <c r="CT3553">
        <v>-0.31239119172096252</v>
      </c>
      <c r="CU3553">
        <v>10.643157005310059</v>
      </c>
      <c r="CV3553">
        <v>31.02073860168457</v>
      </c>
      <c r="CW3553">
        <v>31.147192001342773</v>
      </c>
      <c r="CX3553">
        <v>30.81597900390625</v>
      </c>
      <c r="CY3553">
        <v>30.738189697265625</v>
      </c>
      <c r="CZ3553">
        <v>30.577533721923828</v>
      </c>
      <c r="DA3553">
        <v>10.285019874572754</v>
      </c>
      <c r="DB3553">
        <v>1.1992053985595703</v>
      </c>
      <c r="DC3553">
        <v>1.1426167488098145</v>
      </c>
      <c r="DD3553">
        <v>0.70156168937683105</v>
      </c>
      <c r="DE3553">
        <v>0.67448908090591431</v>
      </c>
      <c r="DF3553">
        <v>0.64133632183074951</v>
      </c>
      <c r="DG3553">
        <v>0.63059759140014648</v>
      </c>
      <c r="DH3553">
        <v>0.62400561571121216</v>
      </c>
      <c r="DI3553">
        <v>0.61383354663848877</v>
      </c>
      <c r="DJ3553">
        <v>0.58249771595001221</v>
      </c>
      <c r="DK3553">
        <v>0.57738524675369263</v>
      </c>
      <c r="DL3553">
        <v>0.63810199499130249</v>
      </c>
      <c r="DM3553">
        <v>0.71239322423934937</v>
      </c>
      <c r="DN3553">
        <v>0.66514396667480469</v>
      </c>
      <c r="DO3553">
        <v>0.68405115604400635</v>
      </c>
      <c r="DP3553">
        <v>0.72996777296066284</v>
      </c>
      <c r="DQ3553">
        <v>0.72761386632919312</v>
      </c>
      <c r="DR3553">
        <v>0.74079078435897827</v>
      </c>
      <c r="DS3553">
        <v>11.922664642333984</v>
      </c>
      <c r="DT3553">
        <v>32.489151000976563</v>
      </c>
      <c r="DU3553">
        <v>32.642288208007812</v>
      </c>
      <c r="DV3553">
        <v>32.341175079345703</v>
      </c>
      <c r="DW3553">
        <v>32.316009521484375</v>
      </c>
      <c r="DX3553">
        <v>32.153900146484375</v>
      </c>
      <c r="DY3553">
        <v>11.632228851318359</v>
      </c>
      <c r="DZ3553">
        <v>2.4079208374023437</v>
      </c>
      <c r="EA3553">
        <v>2.3330667018890381</v>
      </c>
      <c r="EB3553">
        <v>2.070936918258667</v>
      </c>
      <c r="EC3553">
        <v>2.0152232646942139</v>
      </c>
      <c r="ED3553">
        <v>1.9671198129653931</v>
      </c>
      <c r="EE3553">
        <v>1.9440494775772095</v>
      </c>
      <c r="EF3553">
        <v>1.9409904479980469</v>
      </c>
      <c r="EG3553">
        <v>1.9539709091186523</v>
      </c>
      <c r="EH3553">
        <v>1.9335173368453979</v>
      </c>
      <c r="EI3553">
        <v>1.9771884679794312</v>
      </c>
      <c r="EJ3553">
        <v>2.08951735496521</v>
      </c>
      <c r="EK3553">
        <v>2.1841557025909424</v>
      </c>
      <c r="EL3553">
        <v>2.0941870212554932</v>
      </c>
      <c r="EM3553">
        <v>2.1456561088562012</v>
      </c>
      <c r="EN3553">
        <v>2.2334468364715576</v>
      </c>
      <c r="EO3553">
        <v>2.243128776550293</v>
      </c>
      <c r="EP3553">
        <v>2.261418342590332</v>
      </c>
      <c r="EQ3553">
        <v>13.770071029663086</v>
      </c>
      <c r="ER3553">
        <v>34.609306335449219</v>
      </c>
      <c r="ES3553">
        <v>34.800971984863281</v>
      </c>
      <c r="ET3553">
        <v>34.543312072753906</v>
      </c>
      <c r="EU3553">
        <v>34.594131469726563</v>
      </c>
      <c r="EV3553">
        <v>34.429916381835938</v>
      </c>
      <c r="EW3553">
        <v>13.577384948730469</v>
      </c>
      <c r="EX3553">
        <v>4.153113842010498</v>
      </c>
      <c r="EY3553">
        <v>4.0518875122070313</v>
      </c>
      <c r="EZ3553">
        <v>52.904491424560547</v>
      </c>
      <c r="FA3553">
        <v>52.348457336425781</v>
      </c>
      <c r="FB3553">
        <v>51.928195953369141</v>
      </c>
      <c r="FC3553">
        <v>51.446502685546875</v>
      </c>
      <c r="FD3553">
        <v>51.171661376953125</v>
      </c>
      <c r="FE3553">
        <v>50.743350982666016</v>
      </c>
      <c r="FF3553">
        <v>50.989166259765625</v>
      </c>
      <c r="FG3553">
        <v>51.094619750976563</v>
      </c>
      <c r="FH3553">
        <v>51.542522430419922</v>
      </c>
      <c r="FI3553">
        <v>52.883712768554688</v>
      </c>
      <c r="FJ3553">
        <v>54.703460693359375</v>
      </c>
      <c r="FK3553">
        <v>56.021099090576172</v>
      </c>
      <c r="FL3553">
        <v>57.011653900146484</v>
      </c>
      <c r="FM3553">
        <v>57.972846984863281</v>
      </c>
      <c r="FN3553">
        <v>58.525238037109375</v>
      </c>
      <c r="FO3553">
        <v>58.493064880371094</v>
      </c>
      <c r="FP3553">
        <v>58.21923828125</v>
      </c>
      <c r="FQ3553">
        <v>57.543487548828125</v>
      </c>
      <c r="FR3553">
        <v>56.047080993652344</v>
      </c>
      <c r="FS3553">
        <v>54.724761962890625</v>
      </c>
      <c r="FT3553">
        <v>54.138473510742187</v>
      </c>
      <c r="FU3553">
        <v>53.870319366455078</v>
      </c>
      <c r="FV3553">
        <v>53.533851623535156</v>
      </c>
      <c r="FW3553">
        <v>52.774543762207031</v>
      </c>
      <c r="FX3553">
        <v>1131</v>
      </c>
      <c r="FY3553">
        <v>3.749273344874382E-2</v>
      </c>
      <c r="FZ3553">
        <v>1</v>
      </c>
    </row>
    <row r="3554" spans="1:182" x14ac:dyDescent="0.2">
      <c r="A3554" t="s">
        <v>245</v>
      </c>
      <c r="B3554" t="s">
        <v>252</v>
      </c>
      <c r="C3554" t="s">
        <v>217</v>
      </c>
      <c r="D3554" t="s">
        <v>37</v>
      </c>
      <c r="E3554">
        <v>2015</v>
      </c>
      <c r="F3554" t="s">
        <v>231</v>
      </c>
      <c r="G3554" t="s">
        <v>246</v>
      </c>
      <c r="H3554" t="s">
        <v>226</v>
      </c>
      <c r="I3554">
        <v>412.05</v>
      </c>
      <c r="L3554">
        <v>92.069174419807766</v>
      </c>
      <c r="M3554">
        <v>90.383553724089282</v>
      </c>
      <c r="N3554">
        <v>89.25176098749651</v>
      </c>
      <c r="O3554">
        <v>88.970452590000193</v>
      </c>
      <c r="P3554">
        <v>90.858258376129712</v>
      </c>
      <c r="Q3554">
        <v>95.545756131771725</v>
      </c>
      <c r="R3554">
        <v>103.41577758193588</v>
      </c>
      <c r="S3554">
        <v>106.17088857841574</v>
      </c>
      <c r="T3554">
        <v>108.76657265171255</v>
      </c>
      <c r="U3554">
        <v>110.25685939067414</v>
      </c>
      <c r="V3554">
        <v>112.63098247892675</v>
      </c>
      <c r="W3554">
        <v>115.90988060388386</v>
      </c>
      <c r="X3554">
        <v>118.45731301429979</v>
      </c>
      <c r="Y3554">
        <v>118.12985489846002</v>
      </c>
      <c r="Z3554">
        <v>117.98103534988252</v>
      </c>
      <c r="AA3554">
        <v>117.82401841895307</v>
      </c>
      <c r="AB3554">
        <v>117.14603632034391</v>
      </c>
      <c r="AC3554">
        <v>116.51389167667561</v>
      </c>
      <c r="AD3554">
        <v>113.68333761410864</v>
      </c>
      <c r="AE3554">
        <v>112.85733155013948</v>
      </c>
      <c r="AF3554">
        <v>110.92578486083669</v>
      </c>
      <c r="AG3554">
        <v>107.00328229161079</v>
      </c>
      <c r="AH3554">
        <v>102.15567402518157</v>
      </c>
      <c r="AI3554">
        <v>96.829236470537893</v>
      </c>
      <c r="AJ3554">
        <v>-2.5564939975738525</v>
      </c>
      <c r="AK3554">
        <v>-2.5313329696655273</v>
      </c>
      <c r="AL3554">
        <v>-2.527329683303833</v>
      </c>
      <c r="AM3554">
        <v>-2.5195367336273193</v>
      </c>
      <c r="AN3554">
        <v>-2.5328273773193359</v>
      </c>
      <c r="AO3554">
        <v>-2.5967841148376465</v>
      </c>
      <c r="AP3554">
        <v>-2.648277759552002</v>
      </c>
      <c r="AQ3554">
        <v>-2.7485182285308838</v>
      </c>
      <c r="AR3554">
        <v>-2.8199114799499512</v>
      </c>
      <c r="AS3554">
        <v>-2.7636101245880127</v>
      </c>
      <c r="AT3554">
        <v>-2.7344107627868652</v>
      </c>
      <c r="AU3554">
        <v>-2.8207633495330811</v>
      </c>
      <c r="AV3554">
        <v>-2.8861825466156006</v>
      </c>
      <c r="AW3554">
        <v>-2.8844888210296631</v>
      </c>
      <c r="AX3554">
        <v>-2.9026129245758057</v>
      </c>
      <c r="AY3554">
        <v>7.7960219383239746</v>
      </c>
      <c r="AZ3554">
        <v>28.54902458190918</v>
      </c>
      <c r="BA3554">
        <v>28.679544448852539</v>
      </c>
      <c r="BB3554">
        <v>28.282445907592773</v>
      </c>
      <c r="BC3554">
        <v>28.250587463378906</v>
      </c>
      <c r="BD3554">
        <v>28.071760177612305</v>
      </c>
      <c r="BE3554">
        <v>7.254542350769043</v>
      </c>
      <c r="BF3554">
        <v>-1.8987487554550171</v>
      </c>
      <c r="BG3554">
        <v>-1.8971128463745117</v>
      </c>
      <c r="BH3554">
        <v>-1.158926248550415</v>
      </c>
      <c r="BI3554">
        <v>-1.1572304964065552</v>
      </c>
      <c r="BJ3554">
        <v>-1.1634056568145752</v>
      </c>
      <c r="BK3554">
        <v>-1.1619495153427124</v>
      </c>
      <c r="BL3554">
        <v>-1.1682648658752441</v>
      </c>
      <c r="BM3554">
        <v>-1.2122787237167358</v>
      </c>
      <c r="BN3554">
        <v>-1.2497518062591553</v>
      </c>
      <c r="BO3554">
        <v>-1.3123993873596191</v>
      </c>
      <c r="BP3554">
        <v>-1.3264881372451782</v>
      </c>
      <c r="BQ3554">
        <v>-1.2768723964691162</v>
      </c>
      <c r="BR3554">
        <v>-1.276738166809082</v>
      </c>
      <c r="BS3554">
        <v>-1.3155659437179565</v>
      </c>
      <c r="BT3554">
        <v>-1.3302386999130249</v>
      </c>
      <c r="BU3554">
        <v>-1.3333759307861328</v>
      </c>
      <c r="BV3554">
        <v>-1.3429368734359741</v>
      </c>
      <c r="BW3554">
        <v>9.6814498901367187</v>
      </c>
      <c r="BX3554">
        <v>30.747722625732422</v>
      </c>
      <c r="BY3554">
        <v>30.889297485351563</v>
      </c>
      <c r="BZ3554">
        <v>30.533952713012695</v>
      </c>
      <c r="CA3554">
        <v>30.582489013671875</v>
      </c>
      <c r="CB3554">
        <v>30.396636962890625</v>
      </c>
      <c r="CC3554">
        <v>9.2240009307861328</v>
      </c>
      <c r="CD3554">
        <v>-0.17566680908203125</v>
      </c>
      <c r="CE3554">
        <v>-0.19201956689357758</v>
      </c>
      <c r="CF3554">
        <v>-0.19097504019737244</v>
      </c>
      <c r="CG3554">
        <v>-0.20553134381771088</v>
      </c>
      <c r="CH3554">
        <v>-0.21875609457492828</v>
      </c>
      <c r="CI3554">
        <v>-0.22168876230716705</v>
      </c>
      <c r="CJ3554">
        <v>-0.22317297756671906</v>
      </c>
      <c r="CK3554">
        <v>-0.25337454676628113</v>
      </c>
      <c r="CL3554">
        <v>-0.28113701939582825</v>
      </c>
      <c r="CM3554">
        <v>-0.31774783134460449</v>
      </c>
      <c r="CN3554">
        <v>-0.29214769601821899</v>
      </c>
      <c r="CO3554">
        <v>-0.24716243147850037</v>
      </c>
      <c r="CP3554">
        <v>-0.26715859770774841</v>
      </c>
      <c r="CQ3554">
        <v>-0.27307093143463135</v>
      </c>
      <c r="CR3554">
        <v>-0.25259676575660706</v>
      </c>
      <c r="CS3554">
        <v>-0.25907975435256958</v>
      </c>
      <c r="CT3554">
        <v>-0.26270994544029236</v>
      </c>
      <c r="CU3554">
        <v>10.98729133605957</v>
      </c>
      <c r="CV3554">
        <v>32.270534515380859</v>
      </c>
      <c r="CW3554">
        <v>32.419765472412109</v>
      </c>
      <c r="CX3554">
        <v>32.093338012695312</v>
      </c>
      <c r="CY3554">
        <v>32.197559356689453</v>
      </c>
      <c r="CZ3554">
        <v>32.006839752197266</v>
      </c>
      <c r="DA3554">
        <v>10.588042259216309</v>
      </c>
      <c r="DB3554">
        <v>1.0177345275878906</v>
      </c>
      <c r="DC3554">
        <v>0.9889228343963623</v>
      </c>
      <c r="DD3554">
        <v>0.77697616815567017</v>
      </c>
      <c r="DE3554">
        <v>0.74616777896881104</v>
      </c>
      <c r="DF3554">
        <v>0.72589349746704102</v>
      </c>
      <c r="DG3554">
        <v>0.71857202053070068</v>
      </c>
      <c r="DH3554">
        <v>0.72191894054412842</v>
      </c>
      <c r="DI3554">
        <v>0.70552968978881836</v>
      </c>
      <c r="DJ3554">
        <v>0.68747776746749878</v>
      </c>
      <c r="DK3554">
        <v>0.67690366506576538</v>
      </c>
      <c r="DL3554">
        <v>0.74219280481338501</v>
      </c>
      <c r="DM3554">
        <v>0.78254753351211548</v>
      </c>
      <c r="DN3554">
        <v>0.74242103099822998</v>
      </c>
      <c r="DO3554">
        <v>0.76942414045333862</v>
      </c>
      <c r="DP3554">
        <v>0.82504522800445557</v>
      </c>
      <c r="DQ3554">
        <v>0.81521636247634888</v>
      </c>
      <c r="DR3554">
        <v>0.8175169825553894</v>
      </c>
      <c r="DS3554">
        <v>12.293132781982422</v>
      </c>
      <c r="DT3554">
        <v>33.793346405029297</v>
      </c>
      <c r="DU3554">
        <v>33.950233459472656</v>
      </c>
      <c r="DV3554">
        <v>33.652725219726563</v>
      </c>
      <c r="DW3554">
        <v>33.812625885009766</v>
      </c>
      <c r="DX3554">
        <v>33.617038726806641</v>
      </c>
      <c r="DY3554">
        <v>11.952082633972168</v>
      </c>
      <c r="DZ3554">
        <v>2.2111358642578125</v>
      </c>
      <c r="EA3554">
        <v>2.1698651313781738</v>
      </c>
      <c r="EB3554">
        <v>2.1745438575744629</v>
      </c>
      <c r="EC3554">
        <v>2.1202702522277832</v>
      </c>
      <c r="ED3554">
        <v>2.0898175239562988</v>
      </c>
      <c r="EE3554">
        <v>2.0761592388153076</v>
      </c>
      <c r="EF3554">
        <v>2.0864815711975098</v>
      </c>
      <c r="EG3554">
        <v>2.0900352001190186</v>
      </c>
      <c r="EH3554">
        <v>2.0860035419464111</v>
      </c>
      <c r="EI3554">
        <v>2.1130225658416748</v>
      </c>
      <c r="EJ3554">
        <v>2.2356162071228027</v>
      </c>
      <c r="EK3554">
        <v>2.2692852020263672</v>
      </c>
      <c r="EL3554">
        <v>2.2000935077667236</v>
      </c>
      <c r="EM3554">
        <v>2.2746214866638184</v>
      </c>
      <c r="EN3554">
        <v>2.3809890747070312</v>
      </c>
      <c r="EO3554">
        <v>2.3663294315338135</v>
      </c>
      <c r="EP3554">
        <v>2.3771929740905762</v>
      </c>
      <c r="EQ3554">
        <v>14.178560256958008</v>
      </c>
      <c r="ER3554">
        <v>35.992046356201172</v>
      </c>
      <c r="ES3554">
        <v>36.159988403320313</v>
      </c>
      <c r="ET3554">
        <v>35.904228210449219</v>
      </c>
      <c r="EU3554">
        <v>36.144527435302734</v>
      </c>
      <c r="EV3554">
        <v>35.941917419433594</v>
      </c>
      <c r="EW3554">
        <v>13.921541213989258</v>
      </c>
      <c r="EX3554">
        <v>3.9342176914215088</v>
      </c>
      <c r="EY3554">
        <v>3.8749585151672363</v>
      </c>
      <c r="EZ3554">
        <v>52.532638549804688</v>
      </c>
      <c r="FA3554">
        <v>52.165672302246094</v>
      </c>
      <c r="FB3554">
        <v>51.990921020507812</v>
      </c>
      <c r="FC3554">
        <v>51.667724609375</v>
      </c>
      <c r="FD3554">
        <v>51.088127136230469</v>
      </c>
      <c r="FE3554">
        <v>50.987037658691406</v>
      </c>
      <c r="FF3554">
        <v>50.622413635253906</v>
      </c>
      <c r="FG3554">
        <v>50.827732086181641</v>
      </c>
      <c r="FH3554">
        <v>52.234592437744141</v>
      </c>
      <c r="FI3554">
        <v>55.594783782958984</v>
      </c>
      <c r="FJ3554">
        <v>59.180671691894531</v>
      </c>
      <c r="FK3554">
        <v>62.237068176269531</v>
      </c>
      <c r="FL3554">
        <v>63.746559143066406</v>
      </c>
      <c r="FM3554">
        <v>64.274948120117188</v>
      </c>
      <c r="FN3554">
        <v>64.621940612792969</v>
      </c>
      <c r="FO3554">
        <v>64.236488342285156</v>
      </c>
      <c r="FP3554">
        <v>63.896709442138672</v>
      </c>
      <c r="FQ3554">
        <v>63.020931243896484</v>
      </c>
      <c r="FR3554">
        <v>61.050861358642578</v>
      </c>
      <c r="FS3554">
        <v>59.180587768554688</v>
      </c>
      <c r="FT3554">
        <v>58.0118408203125</v>
      </c>
      <c r="FU3554">
        <v>57.077770233154297</v>
      </c>
      <c r="FV3554">
        <v>56.154510498046875</v>
      </c>
      <c r="FW3554">
        <v>54.965686798095703</v>
      </c>
      <c r="FX3554">
        <v>1131</v>
      </c>
      <c r="FY3554">
        <v>3.749273344874382E-2</v>
      </c>
      <c r="FZ3554">
        <v>1</v>
      </c>
    </row>
    <row r="3555" spans="1:182" x14ac:dyDescent="0.2">
      <c r="A3555" t="s">
        <v>245</v>
      </c>
      <c r="B3555" t="s">
        <v>252</v>
      </c>
      <c r="C3555" t="s">
        <v>217</v>
      </c>
      <c r="D3555" t="s">
        <v>37</v>
      </c>
      <c r="E3555">
        <v>2016</v>
      </c>
      <c r="F3555" t="s">
        <v>231</v>
      </c>
      <c r="G3555" t="s">
        <v>246</v>
      </c>
      <c r="H3555" t="s">
        <v>226</v>
      </c>
      <c r="I3555">
        <v>412.05</v>
      </c>
      <c r="L3555">
        <v>92.069174419807766</v>
      </c>
      <c r="M3555">
        <v>90.383553724089282</v>
      </c>
      <c r="N3555">
        <v>89.25176098749651</v>
      </c>
      <c r="O3555">
        <v>88.970452590000193</v>
      </c>
      <c r="P3555">
        <v>90.858258376129712</v>
      </c>
      <c r="Q3555">
        <v>95.545756131771725</v>
      </c>
      <c r="R3555">
        <v>103.41577758193588</v>
      </c>
      <c r="S3555">
        <v>106.17088857841574</v>
      </c>
      <c r="T3555">
        <v>108.76657265171255</v>
      </c>
      <c r="U3555">
        <v>110.25685939067414</v>
      </c>
      <c r="V3555">
        <v>112.63098247892675</v>
      </c>
      <c r="W3555">
        <v>115.90988060388386</v>
      </c>
      <c r="X3555">
        <v>118.45731301429979</v>
      </c>
      <c r="Y3555">
        <v>118.12985489846002</v>
      </c>
      <c r="Z3555">
        <v>117.98103534988252</v>
      </c>
      <c r="AA3555">
        <v>117.82401841895307</v>
      </c>
      <c r="AB3555">
        <v>117.14603632034391</v>
      </c>
      <c r="AC3555">
        <v>116.51389167667561</v>
      </c>
      <c r="AD3555">
        <v>113.68333761410864</v>
      </c>
      <c r="AE3555">
        <v>112.85733155013948</v>
      </c>
      <c r="AF3555">
        <v>110.92578486083669</v>
      </c>
      <c r="AG3555">
        <v>107.00328229161079</v>
      </c>
      <c r="AH3555">
        <v>102.15567402518157</v>
      </c>
      <c r="AI3555">
        <v>96.829236470537893</v>
      </c>
      <c r="AJ3555">
        <v>-2.5564939975738525</v>
      </c>
      <c r="AK3555">
        <v>-2.5313329696655273</v>
      </c>
      <c r="AL3555">
        <v>-2.527329683303833</v>
      </c>
      <c r="AM3555">
        <v>-2.5195367336273193</v>
      </c>
      <c r="AN3555">
        <v>-2.5328273773193359</v>
      </c>
      <c r="AO3555">
        <v>-2.5967841148376465</v>
      </c>
      <c r="AP3555">
        <v>-2.648277759552002</v>
      </c>
      <c r="AQ3555">
        <v>-2.7485182285308838</v>
      </c>
      <c r="AR3555">
        <v>-2.8199114799499512</v>
      </c>
      <c r="AS3555">
        <v>-2.7636101245880127</v>
      </c>
      <c r="AT3555">
        <v>-2.7344107627868652</v>
      </c>
      <c r="AU3555">
        <v>-2.8207633495330811</v>
      </c>
      <c r="AV3555">
        <v>-2.8861825466156006</v>
      </c>
      <c r="AW3555">
        <v>-2.8844888210296631</v>
      </c>
      <c r="AX3555">
        <v>-2.9026129245758057</v>
      </c>
      <c r="AY3555">
        <v>7.7960219383239746</v>
      </c>
      <c r="AZ3555">
        <v>28.54902458190918</v>
      </c>
      <c r="BA3555">
        <v>28.679544448852539</v>
      </c>
      <c r="BB3555">
        <v>28.282445907592773</v>
      </c>
      <c r="BC3555">
        <v>28.250587463378906</v>
      </c>
      <c r="BD3555">
        <v>28.071760177612305</v>
      </c>
      <c r="BE3555">
        <v>7.254542350769043</v>
      </c>
      <c r="BF3555">
        <v>-1.8987487554550171</v>
      </c>
      <c r="BG3555">
        <v>-1.8971128463745117</v>
      </c>
      <c r="BH3555">
        <v>-1.158926248550415</v>
      </c>
      <c r="BI3555">
        <v>-1.1572304964065552</v>
      </c>
      <c r="BJ3555">
        <v>-1.1634056568145752</v>
      </c>
      <c r="BK3555">
        <v>-1.1619495153427124</v>
      </c>
      <c r="BL3555">
        <v>-1.1682648658752441</v>
      </c>
      <c r="BM3555">
        <v>-1.2122787237167358</v>
      </c>
      <c r="BN3555">
        <v>-1.2497518062591553</v>
      </c>
      <c r="BO3555">
        <v>-1.3123993873596191</v>
      </c>
      <c r="BP3555">
        <v>-1.3264881372451782</v>
      </c>
      <c r="BQ3555">
        <v>-1.2768723964691162</v>
      </c>
      <c r="BR3555">
        <v>-1.276738166809082</v>
      </c>
      <c r="BS3555">
        <v>-1.3155659437179565</v>
      </c>
      <c r="BT3555">
        <v>-1.3302386999130249</v>
      </c>
      <c r="BU3555">
        <v>-1.3333759307861328</v>
      </c>
      <c r="BV3555">
        <v>-1.3429368734359741</v>
      </c>
      <c r="BW3555">
        <v>9.6814498901367187</v>
      </c>
      <c r="BX3555">
        <v>30.747722625732422</v>
      </c>
      <c r="BY3555">
        <v>30.889297485351563</v>
      </c>
      <c r="BZ3555">
        <v>30.533952713012695</v>
      </c>
      <c r="CA3555">
        <v>30.582489013671875</v>
      </c>
      <c r="CB3555">
        <v>30.396636962890625</v>
      </c>
      <c r="CC3555">
        <v>9.2240009307861328</v>
      </c>
      <c r="CD3555">
        <v>-0.17566680908203125</v>
      </c>
      <c r="CE3555">
        <v>-0.19201956689357758</v>
      </c>
      <c r="CF3555">
        <v>-0.19097504019737244</v>
      </c>
      <c r="CG3555">
        <v>-0.20553134381771088</v>
      </c>
      <c r="CH3555">
        <v>-0.21875609457492828</v>
      </c>
      <c r="CI3555">
        <v>-0.22168876230716705</v>
      </c>
      <c r="CJ3555">
        <v>-0.22317297756671906</v>
      </c>
      <c r="CK3555">
        <v>-0.25337454676628113</v>
      </c>
      <c r="CL3555">
        <v>-0.28113701939582825</v>
      </c>
      <c r="CM3555">
        <v>-0.31774783134460449</v>
      </c>
      <c r="CN3555">
        <v>-0.29214769601821899</v>
      </c>
      <c r="CO3555">
        <v>-0.24716243147850037</v>
      </c>
      <c r="CP3555">
        <v>-0.26715859770774841</v>
      </c>
      <c r="CQ3555">
        <v>-0.27307093143463135</v>
      </c>
      <c r="CR3555">
        <v>-0.25259676575660706</v>
      </c>
      <c r="CS3555">
        <v>-0.25907975435256958</v>
      </c>
      <c r="CT3555">
        <v>-0.26270994544029236</v>
      </c>
      <c r="CU3555">
        <v>10.98729133605957</v>
      </c>
      <c r="CV3555">
        <v>32.270534515380859</v>
      </c>
      <c r="CW3555">
        <v>32.419765472412109</v>
      </c>
      <c r="CX3555">
        <v>32.093338012695312</v>
      </c>
      <c r="CY3555">
        <v>32.197559356689453</v>
      </c>
      <c r="CZ3555">
        <v>32.006839752197266</v>
      </c>
      <c r="DA3555">
        <v>10.588042259216309</v>
      </c>
      <c r="DB3555">
        <v>1.0177345275878906</v>
      </c>
      <c r="DC3555">
        <v>0.9889228343963623</v>
      </c>
      <c r="DD3555">
        <v>0.77697616815567017</v>
      </c>
      <c r="DE3555">
        <v>0.74616777896881104</v>
      </c>
      <c r="DF3555">
        <v>0.72589349746704102</v>
      </c>
      <c r="DG3555">
        <v>0.71857202053070068</v>
      </c>
      <c r="DH3555">
        <v>0.72191894054412842</v>
      </c>
      <c r="DI3555">
        <v>0.70552968978881836</v>
      </c>
      <c r="DJ3555">
        <v>0.68747776746749878</v>
      </c>
      <c r="DK3555">
        <v>0.67690366506576538</v>
      </c>
      <c r="DL3555">
        <v>0.74219280481338501</v>
      </c>
      <c r="DM3555">
        <v>0.78254753351211548</v>
      </c>
      <c r="DN3555">
        <v>0.74242103099822998</v>
      </c>
      <c r="DO3555">
        <v>0.76942414045333862</v>
      </c>
      <c r="DP3555">
        <v>0.82504522800445557</v>
      </c>
      <c r="DQ3555">
        <v>0.81521636247634888</v>
      </c>
      <c r="DR3555">
        <v>0.8175169825553894</v>
      </c>
      <c r="DS3555">
        <v>12.293132781982422</v>
      </c>
      <c r="DT3555">
        <v>33.793346405029297</v>
      </c>
      <c r="DU3555">
        <v>33.950233459472656</v>
      </c>
      <c r="DV3555">
        <v>33.652725219726563</v>
      </c>
      <c r="DW3555">
        <v>33.812625885009766</v>
      </c>
      <c r="DX3555">
        <v>33.617038726806641</v>
      </c>
      <c r="DY3555">
        <v>11.952082633972168</v>
      </c>
      <c r="DZ3555">
        <v>2.2111358642578125</v>
      </c>
      <c r="EA3555">
        <v>2.1698651313781738</v>
      </c>
      <c r="EB3555">
        <v>2.1745438575744629</v>
      </c>
      <c r="EC3555">
        <v>2.1202702522277832</v>
      </c>
      <c r="ED3555">
        <v>2.0898175239562988</v>
      </c>
      <c r="EE3555">
        <v>2.0761592388153076</v>
      </c>
      <c r="EF3555">
        <v>2.0864815711975098</v>
      </c>
      <c r="EG3555">
        <v>2.0900352001190186</v>
      </c>
      <c r="EH3555">
        <v>2.0860035419464111</v>
      </c>
      <c r="EI3555">
        <v>2.1130225658416748</v>
      </c>
      <c r="EJ3555">
        <v>2.2356162071228027</v>
      </c>
      <c r="EK3555">
        <v>2.2692852020263672</v>
      </c>
      <c r="EL3555">
        <v>2.2000935077667236</v>
      </c>
      <c r="EM3555">
        <v>2.2746214866638184</v>
      </c>
      <c r="EN3555">
        <v>2.3809890747070312</v>
      </c>
      <c r="EO3555">
        <v>2.3663294315338135</v>
      </c>
      <c r="EP3555">
        <v>2.3771929740905762</v>
      </c>
      <c r="EQ3555">
        <v>14.178560256958008</v>
      </c>
      <c r="ER3555">
        <v>35.992046356201172</v>
      </c>
      <c r="ES3555">
        <v>36.159988403320313</v>
      </c>
      <c r="ET3555">
        <v>35.904228210449219</v>
      </c>
      <c r="EU3555">
        <v>36.144527435302734</v>
      </c>
      <c r="EV3555">
        <v>35.941917419433594</v>
      </c>
      <c r="EW3555">
        <v>13.921541213989258</v>
      </c>
      <c r="EX3555">
        <v>3.9342176914215088</v>
      </c>
      <c r="EY3555">
        <v>3.8749585151672363</v>
      </c>
      <c r="EZ3555">
        <v>52.532638549804688</v>
      </c>
      <c r="FA3555">
        <v>52.165672302246094</v>
      </c>
      <c r="FB3555">
        <v>51.990921020507812</v>
      </c>
      <c r="FC3555">
        <v>51.667724609375</v>
      </c>
      <c r="FD3555">
        <v>51.088127136230469</v>
      </c>
      <c r="FE3555">
        <v>50.987037658691406</v>
      </c>
      <c r="FF3555">
        <v>50.622413635253906</v>
      </c>
      <c r="FG3555">
        <v>50.827732086181641</v>
      </c>
      <c r="FH3555">
        <v>52.234592437744141</v>
      </c>
      <c r="FI3555">
        <v>55.594783782958984</v>
      </c>
      <c r="FJ3555">
        <v>59.180671691894531</v>
      </c>
      <c r="FK3555">
        <v>62.237068176269531</v>
      </c>
      <c r="FL3555">
        <v>63.746559143066406</v>
      </c>
      <c r="FM3555">
        <v>64.274948120117188</v>
      </c>
      <c r="FN3555">
        <v>64.621940612792969</v>
      </c>
      <c r="FO3555">
        <v>64.236488342285156</v>
      </c>
      <c r="FP3555">
        <v>63.896709442138672</v>
      </c>
      <c r="FQ3555">
        <v>63.020931243896484</v>
      </c>
      <c r="FR3555">
        <v>61.050861358642578</v>
      </c>
      <c r="FS3555">
        <v>59.180587768554688</v>
      </c>
      <c r="FT3555">
        <v>58.0118408203125</v>
      </c>
      <c r="FU3555">
        <v>57.077770233154297</v>
      </c>
      <c r="FV3555">
        <v>56.154510498046875</v>
      </c>
      <c r="FW3555">
        <v>54.965686798095703</v>
      </c>
      <c r="FX3555">
        <v>1131</v>
      </c>
      <c r="FY3555">
        <v>3.749273344874382E-2</v>
      </c>
      <c r="FZ3555">
        <v>1</v>
      </c>
    </row>
    <row r="3556" spans="1:182" x14ac:dyDescent="0.2">
      <c r="A3556" t="s">
        <v>245</v>
      </c>
      <c r="B3556" t="s">
        <v>252</v>
      </c>
      <c r="C3556" t="s">
        <v>217</v>
      </c>
      <c r="D3556" t="s">
        <v>37</v>
      </c>
      <c r="E3556">
        <v>2017</v>
      </c>
      <c r="F3556" t="s">
        <v>231</v>
      </c>
      <c r="G3556" t="s">
        <v>246</v>
      </c>
      <c r="H3556" t="s">
        <v>226</v>
      </c>
      <c r="I3556">
        <v>412.05</v>
      </c>
      <c r="L3556">
        <v>92.069174419807766</v>
      </c>
      <c r="M3556">
        <v>90.383553724089282</v>
      </c>
      <c r="N3556">
        <v>89.25176098749651</v>
      </c>
      <c r="O3556">
        <v>88.970452590000193</v>
      </c>
      <c r="P3556">
        <v>90.858258376129712</v>
      </c>
      <c r="Q3556">
        <v>95.545756131771725</v>
      </c>
      <c r="R3556">
        <v>103.41577758193588</v>
      </c>
      <c r="S3556">
        <v>106.17088857841574</v>
      </c>
      <c r="T3556">
        <v>108.76657265171255</v>
      </c>
      <c r="U3556">
        <v>110.25685939067414</v>
      </c>
      <c r="V3556">
        <v>112.63098247892675</v>
      </c>
      <c r="W3556">
        <v>115.90988060388386</v>
      </c>
      <c r="X3556">
        <v>118.45731301429979</v>
      </c>
      <c r="Y3556">
        <v>118.12985489846002</v>
      </c>
      <c r="Z3556">
        <v>117.98103534988252</v>
      </c>
      <c r="AA3556">
        <v>117.82401841895307</v>
      </c>
      <c r="AB3556">
        <v>117.14603632034391</v>
      </c>
      <c r="AC3556">
        <v>116.51389167667561</v>
      </c>
      <c r="AD3556">
        <v>113.68333761410864</v>
      </c>
      <c r="AE3556">
        <v>112.85733155013948</v>
      </c>
      <c r="AF3556">
        <v>110.92578486083669</v>
      </c>
      <c r="AG3556">
        <v>107.00328229161079</v>
      </c>
      <c r="AH3556">
        <v>102.15567402518157</v>
      </c>
      <c r="AI3556">
        <v>96.829236470537893</v>
      </c>
      <c r="AJ3556">
        <v>-2.5564939975738525</v>
      </c>
      <c r="AK3556">
        <v>-2.5313329696655273</v>
      </c>
      <c r="AL3556">
        <v>-2.527329683303833</v>
      </c>
      <c r="AM3556">
        <v>-2.5195367336273193</v>
      </c>
      <c r="AN3556">
        <v>-2.5328273773193359</v>
      </c>
      <c r="AO3556">
        <v>-2.5967841148376465</v>
      </c>
      <c r="AP3556">
        <v>-2.648277759552002</v>
      </c>
      <c r="AQ3556">
        <v>-2.7485182285308838</v>
      </c>
      <c r="AR3556">
        <v>-2.8199114799499512</v>
      </c>
      <c r="AS3556">
        <v>-2.7636101245880127</v>
      </c>
      <c r="AT3556">
        <v>-2.7344107627868652</v>
      </c>
      <c r="AU3556">
        <v>-2.8207633495330811</v>
      </c>
      <c r="AV3556">
        <v>-2.8861825466156006</v>
      </c>
      <c r="AW3556">
        <v>-2.8844888210296631</v>
      </c>
      <c r="AX3556">
        <v>-2.9026129245758057</v>
      </c>
      <c r="AY3556">
        <v>7.7960219383239746</v>
      </c>
      <c r="AZ3556">
        <v>28.54902458190918</v>
      </c>
      <c r="BA3556">
        <v>28.679544448852539</v>
      </c>
      <c r="BB3556">
        <v>28.282445907592773</v>
      </c>
      <c r="BC3556">
        <v>28.250587463378906</v>
      </c>
      <c r="BD3556">
        <v>28.071760177612305</v>
      </c>
      <c r="BE3556">
        <v>7.254542350769043</v>
      </c>
      <c r="BF3556">
        <v>-1.8987487554550171</v>
      </c>
      <c r="BG3556">
        <v>-1.8971128463745117</v>
      </c>
      <c r="BH3556">
        <v>-1.158926248550415</v>
      </c>
      <c r="BI3556">
        <v>-1.1572304964065552</v>
      </c>
      <c r="BJ3556">
        <v>-1.1634056568145752</v>
      </c>
      <c r="BK3556">
        <v>-1.1619495153427124</v>
      </c>
      <c r="BL3556">
        <v>-1.1682648658752441</v>
      </c>
      <c r="BM3556">
        <v>-1.2122787237167358</v>
      </c>
      <c r="BN3556">
        <v>-1.2497518062591553</v>
      </c>
      <c r="BO3556">
        <v>-1.3123993873596191</v>
      </c>
      <c r="BP3556">
        <v>-1.3264881372451782</v>
      </c>
      <c r="BQ3556">
        <v>-1.2768723964691162</v>
      </c>
      <c r="BR3556">
        <v>-1.276738166809082</v>
      </c>
      <c r="BS3556">
        <v>-1.3155659437179565</v>
      </c>
      <c r="BT3556">
        <v>-1.3302386999130249</v>
      </c>
      <c r="BU3556">
        <v>-1.3333759307861328</v>
      </c>
      <c r="BV3556">
        <v>-1.3429368734359741</v>
      </c>
      <c r="BW3556">
        <v>9.6814498901367187</v>
      </c>
      <c r="BX3556">
        <v>30.747722625732422</v>
      </c>
      <c r="BY3556">
        <v>30.889297485351563</v>
      </c>
      <c r="BZ3556">
        <v>30.533952713012695</v>
      </c>
      <c r="CA3556">
        <v>30.582489013671875</v>
      </c>
      <c r="CB3556">
        <v>30.396636962890625</v>
      </c>
      <c r="CC3556">
        <v>9.2240009307861328</v>
      </c>
      <c r="CD3556">
        <v>-0.17566680908203125</v>
      </c>
      <c r="CE3556">
        <v>-0.19201956689357758</v>
      </c>
      <c r="CF3556">
        <v>-0.19097504019737244</v>
      </c>
      <c r="CG3556">
        <v>-0.20553134381771088</v>
      </c>
      <c r="CH3556">
        <v>-0.21875609457492828</v>
      </c>
      <c r="CI3556">
        <v>-0.22168876230716705</v>
      </c>
      <c r="CJ3556">
        <v>-0.22317297756671906</v>
      </c>
      <c r="CK3556">
        <v>-0.25337454676628113</v>
      </c>
      <c r="CL3556">
        <v>-0.28113701939582825</v>
      </c>
      <c r="CM3556">
        <v>-0.31774783134460449</v>
      </c>
      <c r="CN3556">
        <v>-0.29214769601821899</v>
      </c>
      <c r="CO3556">
        <v>-0.24716243147850037</v>
      </c>
      <c r="CP3556">
        <v>-0.26715859770774841</v>
      </c>
      <c r="CQ3556">
        <v>-0.27307093143463135</v>
      </c>
      <c r="CR3556">
        <v>-0.25259676575660706</v>
      </c>
      <c r="CS3556">
        <v>-0.25907975435256958</v>
      </c>
      <c r="CT3556">
        <v>-0.26270994544029236</v>
      </c>
      <c r="CU3556">
        <v>10.98729133605957</v>
      </c>
      <c r="CV3556">
        <v>32.270534515380859</v>
      </c>
      <c r="CW3556">
        <v>32.419765472412109</v>
      </c>
      <c r="CX3556">
        <v>32.093338012695312</v>
      </c>
      <c r="CY3556">
        <v>32.197559356689453</v>
      </c>
      <c r="CZ3556">
        <v>32.006839752197266</v>
      </c>
      <c r="DA3556">
        <v>10.588042259216309</v>
      </c>
      <c r="DB3556">
        <v>1.0177345275878906</v>
      </c>
      <c r="DC3556">
        <v>0.9889228343963623</v>
      </c>
      <c r="DD3556">
        <v>0.77697616815567017</v>
      </c>
      <c r="DE3556">
        <v>0.74616777896881104</v>
      </c>
      <c r="DF3556">
        <v>0.72589349746704102</v>
      </c>
      <c r="DG3556">
        <v>0.71857202053070068</v>
      </c>
      <c r="DH3556">
        <v>0.72191894054412842</v>
      </c>
      <c r="DI3556">
        <v>0.70552968978881836</v>
      </c>
      <c r="DJ3556">
        <v>0.68747776746749878</v>
      </c>
      <c r="DK3556">
        <v>0.67690366506576538</v>
      </c>
      <c r="DL3556">
        <v>0.74219280481338501</v>
      </c>
      <c r="DM3556">
        <v>0.78254753351211548</v>
      </c>
      <c r="DN3556">
        <v>0.74242103099822998</v>
      </c>
      <c r="DO3556">
        <v>0.76942414045333862</v>
      </c>
      <c r="DP3556">
        <v>0.82504522800445557</v>
      </c>
      <c r="DQ3556">
        <v>0.81521636247634888</v>
      </c>
      <c r="DR3556">
        <v>0.8175169825553894</v>
      </c>
      <c r="DS3556">
        <v>12.293132781982422</v>
      </c>
      <c r="DT3556">
        <v>33.793346405029297</v>
      </c>
      <c r="DU3556">
        <v>33.950233459472656</v>
      </c>
      <c r="DV3556">
        <v>33.652725219726563</v>
      </c>
      <c r="DW3556">
        <v>33.812625885009766</v>
      </c>
      <c r="DX3556">
        <v>33.617038726806641</v>
      </c>
      <c r="DY3556">
        <v>11.952082633972168</v>
      </c>
      <c r="DZ3556">
        <v>2.2111358642578125</v>
      </c>
      <c r="EA3556">
        <v>2.1698651313781738</v>
      </c>
      <c r="EB3556">
        <v>2.1745438575744629</v>
      </c>
      <c r="EC3556">
        <v>2.1202702522277832</v>
      </c>
      <c r="ED3556">
        <v>2.0898175239562988</v>
      </c>
      <c r="EE3556">
        <v>2.0761592388153076</v>
      </c>
      <c r="EF3556">
        <v>2.0864815711975098</v>
      </c>
      <c r="EG3556">
        <v>2.0900352001190186</v>
      </c>
      <c r="EH3556">
        <v>2.0860035419464111</v>
      </c>
      <c r="EI3556">
        <v>2.1130225658416748</v>
      </c>
      <c r="EJ3556">
        <v>2.2356162071228027</v>
      </c>
      <c r="EK3556">
        <v>2.2692852020263672</v>
      </c>
      <c r="EL3556">
        <v>2.2000935077667236</v>
      </c>
      <c r="EM3556">
        <v>2.2746214866638184</v>
      </c>
      <c r="EN3556">
        <v>2.3809890747070312</v>
      </c>
      <c r="EO3556">
        <v>2.3663294315338135</v>
      </c>
      <c r="EP3556">
        <v>2.3771929740905762</v>
      </c>
      <c r="EQ3556">
        <v>14.178560256958008</v>
      </c>
      <c r="ER3556">
        <v>35.992046356201172</v>
      </c>
      <c r="ES3556">
        <v>36.159988403320313</v>
      </c>
      <c r="ET3556">
        <v>35.904228210449219</v>
      </c>
      <c r="EU3556">
        <v>36.144527435302734</v>
      </c>
      <c r="EV3556">
        <v>35.941917419433594</v>
      </c>
      <c r="EW3556">
        <v>13.921541213989258</v>
      </c>
      <c r="EX3556">
        <v>3.9342176914215088</v>
      </c>
      <c r="EY3556">
        <v>3.8749585151672363</v>
      </c>
      <c r="EZ3556">
        <v>52.532638549804688</v>
      </c>
      <c r="FA3556">
        <v>52.165672302246094</v>
      </c>
      <c r="FB3556">
        <v>51.990921020507812</v>
      </c>
      <c r="FC3556">
        <v>51.667724609375</v>
      </c>
      <c r="FD3556">
        <v>51.088127136230469</v>
      </c>
      <c r="FE3556">
        <v>50.987037658691406</v>
      </c>
      <c r="FF3556">
        <v>50.622413635253906</v>
      </c>
      <c r="FG3556">
        <v>50.827732086181641</v>
      </c>
      <c r="FH3556">
        <v>52.234592437744141</v>
      </c>
      <c r="FI3556">
        <v>55.594783782958984</v>
      </c>
      <c r="FJ3556">
        <v>59.180671691894531</v>
      </c>
      <c r="FK3556">
        <v>62.237068176269531</v>
      </c>
      <c r="FL3556">
        <v>63.746559143066406</v>
      </c>
      <c r="FM3556">
        <v>64.274948120117188</v>
      </c>
      <c r="FN3556">
        <v>64.621940612792969</v>
      </c>
      <c r="FO3556">
        <v>64.236488342285156</v>
      </c>
      <c r="FP3556">
        <v>63.896709442138672</v>
      </c>
      <c r="FQ3556">
        <v>63.020931243896484</v>
      </c>
      <c r="FR3556">
        <v>61.050861358642578</v>
      </c>
      <c r="FS3556">
        <v>59.180587768554688</v>
      </c>
      <c r="FT3556">
        <v>58.0118408203125</v>
      </c>
      <c r="FU3556">
        <v>57.077770233154297</v>
      </c>
      <c r="FV3556">
        <v>56.154510498046875</v>
      </c>
      <c r="FW3556">
        <v>54.965686798095703</v>
      </c>
      <c r="FX3556">
        <v>1131</v>
      </c>
      <c r="FY3556">
        <v>3.749273344874382E-2</v>
      </c>
      <c r="FZ3556">
        <v>1</v>
      </c>
    </row>
    <row r="3557" spans="1:182" x14ac:dyDescent="0.2">
      <c r="A3557" t="s">
        <v>245</v>
      </c>
      <c r="B3557" t="s">
        <v>252</v>
      </c>
      <c r="C3557" t="s">
        <v>217</v>
      </c>
      <c r="D3557" t="s">
        <v>38</v>
      </c>
      <c r="E3557">
        <v>2015</v>
      </c>
      <c r="F3557" t="s">
        <v>231</v>
      </c>
      <c r="G3557" t="s">
        <v>246</v>
      </c>
      <c r="H3557" t="s">
        <v>226</v>
      </c>
      <c r="I3557">
        <v>412.05</v>
      </c>
      <c r="L3557">
        <v>92.768606356211137</v>
      </c>
      <c r="M3557">
        <v>91.22666721116363</v>
      </c>
      <c r="N3557">
        <v>90.033705155046178</v>
      </c>
      <c r="O3557">
        <v>89.890021871624469</v>
      </c>
      <c r="P3557">
        <v>91.655695649293719</v>
      </c>
      <c r="Q3557">
        <v>96.350030184064607</v>
      </c>
      <c r="R3557">
        <v>104.23441553026295</v>
      </c>
      <c r="S3557">
        <v>106.71677804596375</v>
      </c>
      <c r="T3557">
        <v>109.55502253231069</v>
      </c>
      <c r="U3557">
        <v>110.16366254904425</v>
      </c>
      <c r="V3557">
        <v>112.03095052949421</v>
      </c>
      <c r="W3557">
        <v>115.44015023337344</v>
      </c>
      <c r="X3557">
        <v>118.9020320335115</v>
      </c>
      <c r="Y3557">
        <v>118.66945523626967</v>
      </c>
      <c r="Z3557">
        <v>118.71706887566775</v>
      </c>
      <c r="AA3557">
        <v>118.55560225210755</v>
      </c>
      <c r="AB3557">
        <v>117.99848832027293</v>
      </c>
      <c r="AC3557">
        <v>117.40610191911369</v>
      </c>
      <c r="AD3557">
        <v>114.93206583203258</v>
      </c>
      <c r="AE3557">
        <v>114.20570139650049</v>
      </c>
      <c r="AF3557">
        <v>112.49562156573241</v>
      </c>
      <c r="AG3557">
        <v>108.55454770393949</v>
      </c>
      <c r="AH3557">
        <v>103.69244525403896</v>
      </c>
      <c r="AI3557">
        <v>98.146286768440433</v>
      </c>
      <c r="AJ3557">
        <v>-2.4936625957489014</v>
      </c>
      <c r="AK3557">
        <v>-2.473203182220459</v>
      </c>
      <c r="AL3557">
        <v>-2.456561803817749</v>
      </c>
      <c r="AM3557">
        <v>-2.4661359786987305</v>
      </c>
      <c r="AN3557">
        <v>-2.4749178886413574</v>
      </c>
      <c r="AO3557">
        <v>-2.5450265407562256</v>
      </c>
      <c r="AP3557">
        <v>-2.6279647350311279</v>
      </c>
      <c r="AQ3557">
        <v>-2.6881842613220215</v>
      </c>
      <c r="AR3557">
        <v>-2.7622146606445312</v>
      </c>
      <c r="AS3557">
        <v>-2.738530158996582</v>
      </c>
      <c r="AT3557">
        <v>-2.6417534351348877</v>
      </c>
      <c r="AU3557">
        <v>-2.7015972137451172</v>
      </c>
      <c r="AV3557">
        <v>-2.8069500923156738</v>
      </c>
      <c r="AW3557">
        <v>-2.8200211524963379</v>
      </c>
      <c r="AX3557">
        <v>-2.8395626544952393</v>
      </c>
      <c r="AY3557">
        <v>7.5954279899597168</v>
      </c>
      <c r="AZ3557">
        <v>28.610824584960938</v>
      </c>
      <c r="BA3557">
        <v>28.808345794677734</v>
      </c>
      <c r="BB3557">
        <v>28.65876579284668</v>
      </c>
      <c r="BC3557">
        <v>28.837360382080078</v>
      </c>
      <c r="BD3557">
        <v>28.716461181640625</v>
      </c>
      <c r="BE3557">
        <v>7.1385736465454102</v>
      </c>
      <c r="BF3557">
        <v>-1.8912386894226074</v>
      </c>
      <c r="BG3557">
        <v>-1.8602843284606934</v>
      </c>
      <c r="BH3557">
        <v>-1.0954089164733887</v>
      </c>
      <c r="BI3557">
        <v>-1.0963515043258667</v>
      </c>
      <c r="BJ3557">
        <v>-1.0988796949386597</v>
      </c>
      <c r="BK3557">
        <v>-1.114677906036377</v>
      </c>
      <c r="BL3557">
        <v>-1.1177728176116943</v>
      </c>
      <c r="BM3557">
        <v>-1.1658823490142822</v>
      </c>
      <c r="BN3557">
        <v>-1.2099876403808594</v>
      </c>
      <c r="BO3557">
        <v>-1.2509406805038452</v>
      </c>
      <c r="BP3557">
        <v>-1.2619839906692505</v>
      </c>
      <c r="BQ3557">
        <v>-1.2317423820495605</v>
      </c>
      <c r="BR3557">
        <v>-1.1996312141418457</v>
      </c>
      <c r="BS3557">
        <v>-1.2244502305984497</v>
      </c>
      <c r="BT3557">
        <v>-1.2565038204193115</v>
      </c>
      <c r="BU3557">
        <v>-1.2647799253463745</v>
      </c>
      <c r="BV3557">
        <v>-1.274592399597168</v>
      </c>
      <c r="BW3557">
        <v>9.4310369491577148</v>
      </c>
      <c r="BX3557">
        <v>30.795682907104492</v>
      </c>
      <c r="BY3557">
        <v>30.994224548339844</v>
      </c>
      <c r="BZ3557">
        <v>30.910022735595703</v>
      </c>
      <c r="CA3557">
        <v>31.147001266479492</v>
      </c>
      <c r="CB3557">
        <v>31.009817123413086</v>
      </c>
      <c r="CC3557">
        <v>9.0872220993041992</v>
      </c>
      <c r="CD3557">
        <v>-0.2141222208738327</v>
      </c>
      <c r="CE3557">
        <v>-0.20084398984909058</v>
      </c>
      <c r="CF3557">
        <v>-0.12698258459568024</v>
      </c>
      <c r="CG3557">
        <v>-0.14274823665618896</v>
      </c>
      <c r="CH3557">
        <v>-0.15855328738689423</v>
      </c>
      <c r="CI3557">
        <v>-0.1786622554063797</v>
      </c>
      <c r="CJ3557">
        <v>-0.1778181791305542</v>
      </c>
      <c r="CK3557">
        <v>-0.21069124341011047</v>
      </c>
      <c r="CL3557">
        <v>-0.22790096700191498</v>
      </c>
      <c r="CM3557">
        <v>-0.25551018118858337</v>
      </c>
      <c r="CN3557">
        <v>-0.22292877733707428</v>
      </c>
      <c r="CO3557">
        <v>-0.18814590573310852</v>
      </c>
      <c r="CP3557">
        <v>-0.20082187652587891</v>
      </c>
      <c r="CQ3557">
        <v>-0.20138268172740936</v>
      </c>
      <c r="CR3557">
        <v>-0.18266938626766205</v>
      </c>
      <c r="CS3557">
        <v>-0.18762460350990295</v>
      </c>
      <c r="CT3557">
        <v>-0.19069887697696686</v>
      </c>
      <c r="CU3557">
        <v>10.702374458312988</v>
      </c>
      <c r="CV3557">
        <v>32.308906555175781</v>
      </c>
      <c r="CW3557">
        <v>32.508159637451172</v>
      </c>
      <c r="CX3557">
        <v>32.469234466552734</v>
      </c>
      <c r="CY3557">
        <v>32.746654510498047</v>
      </c>
      <c r="CZ3557">
        <v>32.598190307617188</v>
      </c>
      <c r="DA3557">
        <v>10.436849594116211</v>
      </c>
      <c r="DB3557">
        <v>0.94744348526000977</v>
      </c>
      <c r="DC3557">
        <v>0.94847935438156128</v>
      </c>
      <c r="DD3557">
        <v>0.84144371747970581</v>
      </c>
      <c r="DE3557">
        <v>0.81085503101348877</v>
      </c>
      <c r="DF3557">
        <v>0.7817731499671936</v>
      </c>
      <c r="DG3557">
        <v>0.75735342502593994</v>
      </c>
      <c r="DH3557">
        <v>0.76213639974594116</v>
      </c>
      <c r="DI3557">
        <v>0.7444998025894165</v>
      </c>
      <c r="DJ3557">
        <v>0.75418567657470703</v>
      </c>
      <c r="DK3557">
        <v>0.73992031812667847</v>
      </c>
      <c r="DL3557">
        <v>0.81612640619277954</v>
      </c>
      <c r="DM3557">
        <v>0.85545063018798828</v>
      </c>
      <c r="DN3557">
        <v>0.79798746109008789</v>
      </c>
      <c r="DO3557">
        <v>0.82168483734130859</v>
      </c>
      <c r="DP3557">
        <v>0.89116501808166504</v>
      </c>
      <c r="DQ3557">
        <v>0.88953077793121338</v>
      </c>
      <c r="DR3557">
        <v>0.89319467544555664</v>
      </c>
      <c r="DS3557">
        <v>11.973711967468262</v>
      </c>
      <c r="DT3557">
        <v>33.822135925292969</v>
      </c>
      <c r="DU3557">
        <v>34.022090911865234</v>
      </c>
      <c r="DV3557">
        <v>34.028446197509766</v>
      </c>
      <c r="DW3557">
        <v>34.346302032470703</v>
      </c>
      <c r="DX3557">
        <v>34.186561584472656</v>
      </c>
      <c r="DY3557">
        <v>11.786478042602539</v>
      </c>
      <c r="DZ3557">
        <v>2.1090092658996582</v>
      </c>
      <c r="EA3557">
        <v>2.0978026390075684</v>
      </c>
      <c r="EB3557">
        <v>2.2396974563598633</v>
      </c>
      <c r="EC3557">
        <v>2.1877067089080811</v>
      </c>
      <c r="ED3557">
        <v>2.1394550800323486</v>
      </c>
      <c r="EE3557">
        <v>2.1088113784790039</v>
      </c>
      <c r="EF3557">
        <v>2.119281530380249</v>
      </c>
      <c r="EG3557">
        <v>2.1236441135406494</v>
      </c>
      <c r="EH3557">
        <v>2.1721627712249756</v>
      </c>
      <c r="EI3557">
        <v>2.17716383934021</v>
      </c>
      <c r="EJ3557">
        <v>2.3163571357727051</v>
      </c>
      <c r="EK3557">
        <v>2.3622381687164307</v>
      </c>
      <c r="EL3557">
        <v>2.2401096820831299</v>
      </c>
      <c r="EM3557">
        <v>2.2988317012786865</v>
      </c>
      <c r="EN3557">
        <v>2.4416112899780273</v>
      </c>
      <c r="EO3557">
        <v>2.4447720050811768</v>
      </c>
      <c r="EP3557">
        <v>2.4581649303436279</v>
      </c>
      <c r="EQ3557">
        <v>13.809321403503418</v>
      </c>
      <c r="ER3557">
        <v>36.006992340087891</v>
      </c>
      <c r="ES3557">
        <v>36.207969665527344</v>
      </c>
      <c r="ET3557">
        <v>36.279705047607422</v>
      </c>
      <c r="EU3557">
        <v>36.65594482421875</v>
      </c>
      <c r="EV3557">
        <v>36.479915618896484</v>
      </c>
      <c r="EW3557">
        <v>13.735126495361328</v>
      </c>
      <c r="EX3557">
        <v>3.786125659942627</v>
      </c>
      <c r="EY3557">
        <v>3.7572431564331055</v>
      </c>
      <c r="EZ3557">
        <v>53.454818725585938</v>
      </c>
      <c r="FA3557">
        <v>52.480094909667969</v>
      </c>
      <c r="FB3557">
        <v>51.839595794677734</v>
      </c>
      <c r="FC3557">
        <v>51.594455718994141</v>
      </c>
      <c r="FD3557">
        <v>51.059741973876953</v>
      </c>
      <c r="FE3557">
        <v>50.662223815917969</v>
      </c>
      <c r="FF3557">
        <v>50.400402069091797</v>
      </c>
      <c r="FG3557">
        <v>50.731731414794922</v>
      </c>
      <c r="FH3557">
        <v>52.629402160644531</v>
      </c>
      <c r="FI3557">
        <v>54.932552337646484</v>
      </c>
      <c r="FJ3557">
        <v>57.901092529296875</v>
      </c>
      <c r="FK3557">
        <v>60.743000030517578</v>
      </c>
      <c r="FL3557">
        <v>63.065845489501953</v>
      </c>
      <c r="FM3557">
        <v>65.001541137695313</v>
      </c>
      <c r="FN3557">
        <v>66.247917175292969</v>
      </c>
      <c r="FO3557">
        <v>66.722770690917969</v>
      </c>
      <c r="FP3557">
        <v>66.572456359863281</v>
      </c>
      <c r="FQ3557">
        <v>65.630668640136719</v>
      </c>
      <c r="FR3557">
        <v>63.2010498046875</v>
      </c>
      <c r="FS3557">
        <v>60.025074005126953</v>
      </c>
      <c r="FT3557">
        <v>58.214366912841797</v>
      </c>
      <c r="FU3557">
        <v>56.706928253173828</v>
      </c>
      <c r="FV3557">
        <v>55.521472930908203</v>
      </c>
      <c r="FW3557">
        <v>54.02728271484375</v>
      </c>
      <c r="FX3557">
        <v>1131</v>
      </c>
      <c r="FY3557">
        <v>3.749273344874382E-2</v>
      </c>
      <c r="FZ3557">
        <v>1</v>
      </c>
    </row>
    <row r="3558" spans="1:182" x14ac:dyDescent="0.2">
      <c r="A3558" t="s">
        <v>245</v>
      </c>
      <c r="B3558" t="s">
        <v>252</v>
      </c>
      <c r="C3558" t="s">
        <v>217</v>
      </c>
      <c r="D3558" t="s">
        <v>38</v>
      </c>
      <c r="E3558">
        <v>2016</v>
      </c>
      <c r="F3558" t="s">
        <v>231</v>
      </c>
      <c r="G3558" t="s">
        <v>246</v>
      </c>
      <c r="H3558" t="s">
        <v>226</v>
      </c>
      <c r="I3558">
        <v>412.05</v>
      </c>
      <c r="L3558">
        <v>92.768606356211137</v>
      </c>
      <c r="M3558">
        <v>91.22666721116363</v>
      </c>
      <c r="N3558">
        <v>90.033705155046178</v>
      </c>
      <c r="O3558">
        <v>89.890021871624469</v>
      </c>
      <c r="P3558">
        <v>91.655695649293719</v>
      </c>
      <c r="Q3558">
        <v>96.350030184064607</v>
      </c>
      <c r="R3558">
        <v>104.23441553026295</v>
      </c>
      <c r="S3558">
        <v>106.71677804596375</v>
      </c>
      <c r="T3558">
        <v>109.55502253231069</v>
      </c>
      <c r="U3558">
        <v>110.16366254904425</v>
      </c>
      <c r="V3558">
        <v>112.03095052949421</v>
      </c>
      <c r="W3558">
        <v>115.44015023337344</v>
      </c>
      <c r="X3558">
        <v>118.9020320335115</v>
      </c>
      <c r="Y3558">
        <v>118.66945523626967</v>
      </c>
      <c r="Z3558">
        <v>118.71706887566775</v>
      </c>
      <c r="AA3558">
        <v>118.55560225210755</v>
      </c>
      <c r="AB3558">
        <v>117.99848832027293</v>
      </c>
      <c r="AC3558">
        <v>117.40610191911369</v>
      </c>
      <c r="AD3558">
        <v>114.93206583203258</v>
      </c>
      <c r="AE3558">
        <v>114.20570139650049</v>
      </c>
      <c r="AF3558">
        <v>112.49562156573241</v>
      </c>
      <c r="AG3558">
        <v>108.55454770393949</v>
      </c>
      <c r="AH3558">
        <v>103.69244525403896</v>
      </c>
      <c r="AI3558">
        <v>98.146286768440433</v>
      </c>
      <c r="AJ3558">
        <v>-2.4936625957489014</v>
      </c>
      <c r="AK3558">
        <v>-2.473203182220459</v>
      </c>
      <c r="AL3558">
        <v>-2.456561803817749</v>
      </c>
      <c r="AM3558">
        <v>-2.4661359786987305</v>
      </c>
      <c r="AN3558">
        <v>-2.4749178886413574</v>
      </c>
      <c r="AO3558">
        <v>-2.5450265407562256</v>
      </c>
      <c r="AP3558">
        <v>-2.6279647350311279</v>
      </c>
      <c r="AQ3558">
        <v>-2.6881842613220215</v>
      </c>
      <c r="AR3558">
        <v>-2.7622146606445312</v>
      </c>
      <c r="AS3558">
        <v>-2.738530158996582</v>
      </c>
      <c r="AT3558">
        <v>-2.6417534351348877</v>
      </c>
      <c r="AU3558">
        <v>-2.7015972137451172</v>
      </c>
      <c r="AV3558">
        <v>-2.8069500923156738</v>
      </c>
      <c r="AW3558">
        <v>-2.8200211524963379</v>
      </c>
      <c r="AX3558">
        <v>-2.8395626544952393</v>
      </c>
      <c r="AY3558">
        <v>7.5954279899597168</v>
      </c>
      <c r="AZ3558">
        <v>28.610824584960938</v>
      </c>
      <c r="BA3558">
        <v>28.808345794677734</v>
      </c>
      <c r="BB3558">
        <v>28.65876579284668</v>
      </c>
      <c r="BC3558">
        <v>28.837360382080078</v>
      </c>
      <c r="BD3558">
        <v>28.716461181640625</v>
      </c>
      <c r="BE3558">
        <v>7.1385736465454102</v>
      </c>
      <c r="BF3558">
        <v>-1.8912386894226074</v>
      </c>
      <c r="BG3558">
        <v>-1.8602843284606934</v>
      </c>
      <c r="BH3558">
        <v>-1.0954089164733887</v>
      </c>
      <c r="BI3558">
        <v>-1.0963515043258667</v>
      </c>
      <c r="BJ3558">
        <v>-1.0988796949386597</v>
      </c>
      <c r="BK3558">
        <v>-1.114677906036377</v>
      </c>
      <c r="BL3558">
        <v>-1.1177728176116943</v>
      </c>
      <c r="BM3558">
        <v>-1.1658823490142822</v>
      </c>
      <c r="BN3558">
        <v>-1.2099876403808594</v>
      </c>
      <c r="BO3558">
        <v>-1.2509406805038452</v>
      </c>
      <c r="BP3558">
        <v>-1.2619839906692505</v>
      </c>
      <c r="BQ3558">
        <v>-1.2317423820495605</v>
      </c>
      <c r="BR3558">
        <v>-1.1996312141418457</v>
      </c>
      <c r="BS3558">
        <v>-1.2244502305984497</v>
      </c>
      <c r="BT3558">
        <v>-1.2565038204193115</v>
      </c>
      <c r="BU3558">
        <v>-1.2647799253463745</v>
      </c>
      <c r="BV3558">
        <v>-1.274592399597168</v>
      </c>
      <c r="BW3558">
        <v>9.4310369491577148</v>
      </c>
      <c r="BX3558">
        <v>30.795682907104492</v>
      </c>
      <c r="BY3558">
        <v>30.994224548339844</v>
      </c>
      <c r="BZ3558">
        <v>30.910022735595703</v>
      </c>
      <c r="CA3558">
        <v>31.147001266479492</v>
      </c>
      <c r="CB3558">
        <v>31.009817123413086</v>
      </c>
      <c r="CC3558">
        <v>9.0872220993041992</v>
      </c>
      <c r="CD3558">
        <v>-0.2141222208738327</v>
      </c>
      <c r="CE3558">
        <v>-0.20084398984909058</v>
      </c>
      <c r="CF3558">
        <v>-0.12698258459568024</v>
      </c>
      <c r="CG3558">
        <v>-0.14274823665618896</v>
      </c>
      <c r="CH3558">
        <v>-0.15855328738689423</v>
      </c>
      <c r="CI3558">
        <v>-0.1786622554063797</v>
      </c>
      <c r="CJ3558">
        <v>-0.1778181791305542</v>
      </c>
      <c r="CK3558">
        <v>-0.21069124341011047</v>
      </c>
      <c r="CL3558">
        <v>-0.22790096700191498</v>
      </c>
      <c r="CM3558">
        <v>-0.25551018118858337</v>
      </c>
      <c r="CN3558">
        <v>-0.22292877733707428</v>
      </c>
      <c r="CO3558">
        <v>-0.18814590573310852</v>
      </c>
      <c r="CP3558">
        <v>-0.20082187652587891</v>
      </c>
      <c r="CQ3558">
        <v>-0.20138268172740936</v>
      </c>
      <c r="CR3558">
        <v>-0.18266938626766205</v>
      </c>
      <c r="CS3558">
        <v>-0.18762460350990295</v>
      </c>
      <c r="CT3558">
        <v>-0.19069887697696686</v>
      </c>
      <c r="CU3558">
        <v>10.702374458312988</v>
      </c>
      <c r="CV3558">
        <v>32.308906555175781</v>
      </c>
      <c r="CW3558">
        <v>32.508159637451172</v>
      </c>
      <c r="CX3558">
        <v>32.469234466552734</v>
      </c>
      <c r="CY3558">
        <v>32.746654510498047</v>
      </c>
      <c r="CZ3558">
        <v>32.598190307617188</v>
      </c>
      <c r="DA3558">
        <v>10.436849594116211</v>
      </c>
      <c r="DB3558">
        <v>0.94744348526000977</v>
      </c>
      <c r="DC3558">
        <v>0.94847935438156128</v>
      </c>
      <c r="DD3558">
        <v>0.84144371747970581</v>
      </c>
      <c r="DE3558">
        <v>0.81085503101348877</v>
      </c>
      <c r="DF3558">
        <v>0.7817731499671936</v>
      </c>
      <c r="DG3558">
        <v>0.75735342502593994</v>
      </c>
      <c r="DH3558">
        <v>0.76213639974594116</v>
      </c>
      <c r="DI3558">
        <v>0.7444998025894165</v>
      </c>
      <c r="DJ3558">
        <v>0.75418567657470703</v>
      </c>
      <c r="DK3558">
        <v>0.73992031812667847</v>
      </c>
      <c r="DL3558">
        <v>0.81612640619277954</v>
      </c>
      <c r="DM3558">
        <v>0.85545063018798828</v>
      </c>
      <c r="DN3558">
        <v>0.79798746109008789</v>
      </c>
      <c r="DO3558">
        <v>0.82168483734130859</v>
      </c>
      <c r="DP3558">
        <v>0.89116501808166504</v>
      </c>
      <c r="DQ3558">
        <v>0.88953077793121338</v>
      </c>
      <c r="DR3558">
        <v>0.89319467544555664</v>
      </c>
      <c r="DS3558">
        <v>11.973711967468262</v>
      </c>
      <c r="DT3558">
        <v>33.822135925292969</v>
      </c>
      <c r="DU3558">
        <v>34.022090911865234</v>
      </c>
      <c r="DV3558">
        <v>34.028446197509766</v>
      </c>
      <c r="DW3558">
        <v>34.346302032470703</v>
      </c>
      <c r="DX3558">
        <v>34.186561584472656</v>
      </c>
      <c r="DY3558">
        <v>11.786478042602539</v>
      </c>
      <c r="DZ3558">
        <v>2.1090092658996582</v>
      </c>
      <c r="EA3558">
        <v>2.0978026390075684</v>
      </c>
      <c r="EB3558">
        <v>2.2396974563598633</v>
      </c>
      <c r="EC3558">
        <v>2.1877067089080811</v>
      </c>
      <c r="ED3558">
        <v>2.1394550800323486</v>
      </c>
      <c r="EE3558">
        <v>2.1088113784790039</v>
      </c>
      <c r="EF3558">
        <v>2.119281530380249</v>
      </c>
      <c r="EG3558">
        <v>2.1236441135406494</v>
      </c>
      <c r="EH3558">
        <v>2.1721627712249756</v>
      </c>
      <c r="EI3558">
        <v>2.17716383934021</v>
      </c>
      <c r="EJ3558">
        <v>2.3163571357727051</v>
      </c>
      <c r="EK3558">
        <v>2.3622381687164307</v>
      </c>
      <c r="EL3558">
        <v>2.2401096820831299</v>
      </c>
      <c r="EM3558">
        <v>2.2988317012786865</v>
      </c>
      <c r="EN3558">
        <v>2.4416112899780273</v>
      </c>
      <c r="EO3558">
        <v>2.4447720050811768</v>
      </c>
      <c r="EP3558">
        <v>2.4581649303436279</v>
      </c>
      <c r="EQ3558">
        <v>13.809321403503418</v>
      </c>
      <c r="ER3558">
        <v>36.006992340087891</v>
      </c>
      <c r="ES3558">
        <v>36.207969665527344</v>
      </c>
      <c r="ET3558">
        <v>36.279705047607422</v>
      </c>
      <c r="EU3558">
        <v>36.65594482421875</v>
      </c>
      <c r="EV3558">
        <v>36.479915618896484</v>
      </c>
      <c r="EW3558">
        <v>13.735126495361328</v>
      </c>
      <c r="EX3558">
        <v>3.786125659942627</v>
      </c>
      <c r="EY3558">
        <v>3.7572431564331055</v>
      </c>
      <c r="EZ3558">
        <v>53.454818725585938</v>
      </c>
      <c r="FA3558">
        <v>52.480094909667969</v>
      </c>
      <c r="FB3558">
        <v>51.839595794677734</v>
      </c>
      <c r="FC3558">
        <v>51.594455718994141</v>
      </c>
      <c r="FD3558">
        <v>51.059741973876953</v>
      </c>
      <c r="FE3558">
        <v>50.662223815917969</v>
      </c>
      <c r="FF3558">
        <v>50.400402069091797</v>
      </c>
      <c r="FG3558">
        <v>50.731731414794922</v>
      </c>
      <c r="FH3558">
        <v>52.629402160644531</v>
      </c>
      <c r="FI3558">
        <v>54.932552337646484</v>
      </c>
      <c r="FJ3558">
        <v>57.901092529296875</v>
      </c>
      <c r="FK3558">
        <v>60.743000030517578</v>
      </c>
      <c r="FL3558">
        <v>63.065845489501953</v>
      </c>
      <c r="FM3558">
        <v>65.001541137695313</v>
      </c>
      <c r="FN3558">
        <v>66.247917175292969</v>
      </c>
      <c r="FO3558">
        <v>66.722770690917969</v>
      </c>
      <c r="FP3558">
        <v>66.572456359863281</v>
      </c>
      <c r="FQ3558">
        <v>65.630668640136719</v>
      </c>
      <c r="FR3558">
        <v>63.2010498046875</v>
      </c>
      <c r="FS3558">
        <v>60.025074005126953</v>
      </c>
      <c r="FT3558">
        <v>58.214366912841797</v>
      </c>
      <c r="FU3558">
        <v>56.706928253173828</v>
      </c>
      <c r="FV3558">
        <v>55.521472930908203</v>
      </c>
      <c r="FW3558">
        <v>54.02728271484375</v>
      </c>
      <c r="FX3558">
        <v>1131</v>
      </c>
      <c r="FY3558">
        <v>3.749273344874382E-2</v>
      </c>
      <c r="FZ3558">
        <v>1</v>
      </c>
    </row>
    <row r="3559" spans="1:182" x14ac:dyDescent="0.2">
      <c r="A3559" t="s">
        <v>245</v>
      </c>
      <c r="B3559" t="s">
        <v>252</v>
      </c>
      <c r="C3559" t="s">
        <v>217</v>
      </c>
      <c r="D3559" t="s">
        <v>38</v>
      </c>
      <c r="E3559">
        <v>2017</v>
      </c>
      <c r="F3559" t="s">
        <v>231</v>
      </c>
      <c r="G3559" t="s">
        <v>246</v>
      </c>
      <c r="H3559" t="s">
        <v>226</v>
      </c>
      <c r="I3559">
        <v>412.05</v>
      </c>
      <c r="L3559">
        <v>92.768606356211137</v>
      </c>
      <c r="M3559">
        <v>91.22666721116363</v>
      </c>
      <c r="N3559">
        <v>90.033705155046178</v>
      </c>
      <c r="O3559">
        <v>89.890021871624469</v>
      </c>
      <c r="P3559">
        <v>91.655695649293719</v>
      </c>
      <c r="Q3559">
        <v>96.350030184064607</v>
      </c>
      <c r="R3559">
        <v>104.23441553026295</v>
      </c>
      <c r="S3559">
        <v>106.71677804596375</v>
      </c>
      <c r="T3559">
        <v>109.55502253231069</v>
      </c>
      <c r="U3559">
        <v>110.16366254904425</v>
      </c>
      <c r="V3559">
        <v>112.03095052949421</v>
      </c>
      <c r="W3559">
        <v>115.44015023337344</v>
      </c>
      <c r="X3559">
        <v>118.9020320335115</v>
      </c>
      <c r="Y3559">
        <v>118.66945523626967</v>
      </c>
      <c r="Z3559">
        <v>118.71706887566775</v>
      </c>
      <c r="AA3559">
        <v>118.55560225210755</v>
      </c>
      <c r="AB3559">
        <v>117.99848832027293</v>
      </c>
      <c r="AC3559">
        <v>117.40610191911369</v>
      </c>
      <c r="AD3559">
        <v>114.93206583203258</v>
      </c>
      <c r="AE3559">
        <v>114.20570139650049</v>
      </c>
      <c r="AF3559">
        <v>112.49562156573241</v>
      </c>
      <c r="AG3559">
        <v>108.55454770393949</v>
      </c>
      <c r="AH3559">
        <v>103.69244525403896</v>
      </c>
      <c r="AI3559">
        <v>98.146286768440433</v>
      </c>
      <c r="AJ3559">
        <v>-2.4936625957489014</v>
      </c>
      <c r="AK3559">
        <v>-2.473203182220459</v>
      </c>
      <c r="AL3559">
        <v>-2.456561803817749</v>
      </c>
      <c r="AM3559">
        <v>-2.4661359786987305</v>
      </c>
      <c r="AN3559">
        <v>-2.4749178886413574</v>
      </c>
      <c r="AO3559">
        <v>-2.5450265407562256</v>
      </c>
      <c r="AP3559">
        <v>-2.6279647350311279</v>
      </c>
      <c r="AQ3559">
        <v>-2.6881842613220215</v>
      </c>
      <c r="AR3559">
        <v>-2.7622146606445312</v>
      </c>
      <c r="AS3559">
        <v>-2.738530158996582</v>
      </c>
      <c r="AT3559">
        <v>-2.6417534351348877</v>
      </c>
      <c r="AU3559">
        <v>-2.7015972137451172</v>
      </c>
      <c r="AV3559">
        <v>-2.8069500923156738</v>
      </c>
      <c r="AW3559">
        <v>-2.8200211524963379</v>
      </c>
      <c r="AX3559">
        <v>-2.8395626544952393</v>
      </c>
      <c r="AY3559">
        <v>7.5954279899597168</v>
      </c>
      <c r="AZ3559">
        <v>28.610824584960938</v>
      </c>
      <c r="BA3559">
        <v>28.808345794677734</v>
      </c>
      <c r="BB3559">
        <v>28.65876579284668</v>
      </c>
      <c r="BC3559">
        <v>28.837360382080078</v>
      </c>
      <c r="BD3559">
        <v>28.716461181640625</v>
      </c>
      <c r="BE3559">
        <v>7.1385736465454102</v>
      </c>
      <c r="BF3559">
        <v>-1.8912386894226074</v>
      </c>
      <c r="BG3559">
        <v>-1.8602843284606934</v>
      </c>
      <c r="BH3559">
        <v>-1.0954089164733887</v>
      </c>
      <c r="BI3559">
        <v>-1.0963515043258667</v>
      </c>
      <c r="BJ3559">
        <v>-1.0988796949386597</v>
      </c>
      <c r="BK3559">
        <v>-1.114677906036377</v>
      </c>
      <c r="BL3559">
        <v>-1.1177728176116943</v>
      </c>
      <c r="BM3559">
        <v>-1.1658823490142822</v>
      </c>
      <c r="BN3559">
        <v>-1.2099876403808594</v>
      </c>
      <c r="BO3559">
        <v>-1.2509406805038452</v>
      </c>
      <c r="BP3559">
        <v>-1.2619839906692505</v>
      </c>
      <c r="BQ3559">
        <v>-1.2317423820495605</v>
      </c>
      <c r="BR3559">
        <v>-1.1996312141418457</v>
      </c>
      <c r="BS3559">
        <v>-1.2244502305984497</v>
      </c>
      <c r="BT3559">
        <v>-1.2565038204193115</v>
      </c>
      <c r="BU3559">
        <v>-1.2647799253463745</v>
      </c>
      <c r="BV3559">
        <v>-1.274592399597168</v>
      </c>
      <c r="BW3559">
        <v>9.4310369491577148</v>
      </c>
      <c r="BX3559">
        <v>30.795682907104492</v>
      </c>
      <c r="BY3559">
        <v>30.994224548339844</v>
      </c>
      <c r="BZ3559">
        <v>30.910022735595703</v>
      </c>
      <c r="CA3559">
        <v>31.147001266479492</v>
      </c>
      <c r="CB3559">
        <v>31.009817123413086</v>
      </c>
      <c r="CC3559">
        <v>9.0872220993041992</v>
      </c>
      <c r="CD3559">
        <v>-0.2141222208738327</v>
      </c>
      <c r="CE3559">
        <v>-0.20084398984909058</v>
      </c>
      <c r="CF3559">
        <v>-0.12698258459568024</v>
      </c>
      <c r="CG3559">
        <v>-0.14274823665618896</v>
      </c>
      <c r="CH3559">
        <v>-0.15855328738689423</v>
      </c>
      <c r="CI3559">
        <v>-0.1786622554063797</v>
      </c>
      <c r="CJ3559">
        <v>-0.1778181791305542</v>
      </c>
      <c r="CK3559">
        <v>-0.21069124341011047</v>
      </c>
      <c r="CL3559">
        <v>-0.22790096700191498</v>
      </c>
      <c r="CM3559">
        <v>-0.25551018118858337</v>
      </c>
      <c r="CN3559">
        <v>-0.22292877733707428</v>
      </c>
      <c r="CO3559">
        <v>-0.18814590573310852</v>
      </c>
      <c r="CP3559">
        <v>-0.20082187652587891</v>
      </c>
      <c r="CQ3559">
        <v>-0.20138268172740936</v>
      </c>
      <c r="CR3559">
        <v>-0.18266938626766205</v>
      </c>
      <c r="CS3559">
        <v>-0.18762460350990295</v>
      </c>
      <c r="CT3559">
        <v>-0.19069887697696686</v>
      </c>
      <c r="CU3559">
        <v>10.702374458312988</v>
      </c>
      <c r="CV3559">
        <v>32.308906555175781</v>
      </c>
      <c r="CW3559">
        <v>32.508159637451172</v>
      </c>
      <c r="CX3559">
        <v>32.469234466552734</v>
      </c>
      <c r="CY3559">
        <v>32.746654510498047</v>
      </c>
      <c r="CZ3559">
        <v>32.598190307617188</v>
      </c>
      <c r="DA3559">
        <v>10.436849594116211</v>
      </c>
      <c r="DB3559">
        <v>0.94744348526000977</v>
      </c>
      <c r="DC3559">
        <v>0.94847935438156128</v>
      </c>
      <c r="DD3559">
        <v>0.84144371747970581</v>
      </c>
      <c r="DE3559">
        <v>0.81085503101348877</v>
      </c>
      <c r="DF3559">
        <v>0.7817731499671936</v>
      </c>
      <c r="DG3559">
        <v>0.75735342502593994</v>
      </c>
      <c r="DH3559">
        <v>0.76213639974594116</v>
      </c>
      <c r="DI3559">
        <v>0.7444998025894165</v>
      </c>
      <c r="DJ3559">
        <v>0.75418567657470703</v>
      </c>
      <c r="DK3559">
        <v>0.73992031812667847</v>
      </c>
      <c r="DL3559">
        <v>0.81612640619277954</v>
      </c>
      <c r="DM3559">
        <v>0.85545063018798828</v>
      </c>
      <c r="DN3559">
        <v>0.79798746109008789</v>
      </c>
      <c r="DO3559">
        <v>0.82168483734130859</v>
      </c>
      <c r="DP3559">
        <v>0.89116501808166504</v>
      </c>
      <c r="DQ3559">
        <v>0.88953077793121338</v>
      </c>
      <c r="DR3559">
        <v>0.89319467544555664</v>
      </c>
      <c r="DS3559">
        <v>11.973711967468262</v>
      </c>
      <c r="DT3559">
        <v>33.822135925292969</v>
      </c>
      <c r="DU3559">
        <v>34.022090911865234</v>
      </c>
      <c r="DV3559">
        <v>34.028446197509766</v>
      </c>
      <c r="DW3559">
        <v>34.346302032470703</v>
      </c>
      <c r="DX3559">
        <v>34.186561584472656</v>
      </c>
      <c r="DY3559">
        <v>11.786478042602539</v>
      </c>
      <c r="DZ3559">
        <v>2.1090092658996582</v>
      </c>
      <c r="EA3559">
        <v>2.0978026390075684</v>
      </c>
      <c r="EB3559">
        <v>2.2396974563598633</v>
      </c>
      <c r="EC3559">
        <v>2.1877067089080811</v>
      </c>
      <c r="ED3559">
        <v>2.1394550800323486</v>
      </c>
      <c r="EE3559">
        <v>2.1088113784790039</v>
      </c>
      <c r="EF3559">
        <v>2.119281530380249</v>
      </c>
      <c r="EG3559">
        <v>2.1236441135406494</v>
      </c>
      <c r="EH3559">
        <v>2.1721627712249756</v>
      </c>
      <c r="EI3559">
        <v>2.17716383934021</v>
      </c>
      <c r="EJ3559">
        <v>2.3163571357727051</v>
      </c>
      <c r="EK3559">
        <v>2.3622381687164307</v>
      </c>
      <c r="EL3559">
        <v>2.2401096820831299</v>
      </c>
      <c r="EM3559">
        <v>2.2988317012786865</v>
      </c>
      <c r="EN3559">
        <v>2.4416112899780273</v>
      </c>
      <c r="EO3559">
        <v>2.4447720050811768</v>
      </c>
      <c r="EP3559">
        <v>2.4581649303436279</v>
      </c>
      <c r="EQ3559">
        <v>13.809321403503418</v>
      </c>
      <c r="ER3559">
        <v>36.006992340087891</v>
      </c>
      <c r="ES3559">
        <v>36.207969665527344</v>
      </c>
      <c r="ET3559">
        <v>36.279705047607422</v>
      </c>
      <c r="EU3559">
        <v>36.65594482421875</v>
      </c>
      <c r="EV3559">
        <v>36.479915618896484</v>
      </c>
      <c r="EW3559">
        <v>13.735126495361328</v>
      </c>
      <c r="EX3559">
        <v>3.786125659942627</v>
      </c>
      <c r="EY3559">
        <v>3.7572431564331055</v>
      </c>
      <c r="EZ3559">
        <v>53.454818725585938</v>
      </c>
      <c r="FA3559">
        <v>52.480094909667969</v>
      </c>
      <c r="FB3559">
        <v>51.839595794677734</v>
      </c>
      <c r="FC3559">
        <v>51.594455718994141</v>
      </c>
      <c r="FD3559">
        <v>51.059741973876953</v>
      </c>
      <c r="FE3559">
        <v>50.662223815917969</v>
      </c>
      <c r="FF3559">
        <v>50.400402069091797</v>
      </c>
      <c r="FG3559">
        <v>50.731731414794922</v>
      </c>
      <c r="FH3559">
        <v>52.629402160644531</v>
      </c>
      <c r="FI3559">
        <v>54.932552337646484</v>
      </c>
      <c r="FJ3559">
        <v>57.901092529296875</v>
      </c>
      <c r="FK3559">
        <v>60.743000030517578</v>
      </c>
      <c r="FL3559">
        <v>63.065845489501953</v>
      </c>
      <c r="FM3559">
        <v>65.001541137695313</v>
      </c>
      <c r="FN3559">
        <v>66.247917175292969</v>
      </c>
      <c r="FO3559">
        <v>66.722770690917969</v>
      </c>
      <c r="FP3559">
        <v>66.572456359863281</v>
      </c>
      <c r="FQ3559">
        <v>65.630668640136719</v>
      </c>
      <c r="FR3559">
        <v>63.2010498046875</v>
      </c>
      <c r="FS3559">
        <v>60.025074005126953</v>
      </c>
      <c r="FT3559">
        <v>58.214366912841797</v>
      </c>
      <c r="FU3559">
        <v>56.706928253173828</v>
      </c>
      <c r="FV3559">
        <v>55.521472930908203</v>
      </c>
      <c r="FW3559">
        <v>54.02728271484375</v>
      </c>
      <c r="FX3559">
        <v>1131</v>
      </c>
      <c r="FY3559">
        <v>3.749273344874382E-2</v>
      </c>
      <c r="FZ3559">
        <v>1</v>
      </c>
    </row>
    <row r="3560" spans="1:182" x14ac:dyDescent="0.2">
      <c r="A3560" t="s">
        <v>245</v>
      </c>
      <c r="B3560" t="s">
        <v>252</v>
      </c>
      <c r="C3560" t="s">
        <v>217</v>
      </c>
      <c r="D3560" t="s">
        <v>39</v>
      </c>
      <c r="E3560">
        <v>2015</v>
      </c>
      <c r="F3560" t="s">
        <v>231</v>
      </c>
      <c r="G3560" t="s">
        <v>246</v>
      </c>
      <c r="H3560" t="s">
        <v>226</v>
      </c>
      <c r="I3560">
        <v>412.05</v>
      </c>
      <c r="L3560">
        <v>103.04420391460967</v>
      </c>
      <c r="M3560">
        <v>101.10258856387699</v>
      </c>
      <c r="N3560">
        <v>99.411498262447139</v>
      </c>
      <c r="O3560">
        <v>98.494404104728275</v>
      </c>
      <c r="P3560">
        <v>99.674842522841701</v>
      </c>
      <c r="Q3560">
        <v>105.67876857715949</v>
      </c>
      <c r="R3560">
        <v>114.31680566851475</v>
      </c>
      <c r="S3560">
        <v>116.08223689395554</v>
      </c>
      <c r="T3560">
        <v>123.85042729597154</v>
      </c>
      <c r="U3560">
        <v>121.4998768333304</v>
      </c>
      <c r="V3560">
        <v>123.84346545959413</v>
      </c>
      <c r="W3560">
        <v>128.98189207964745</v>
      </c>
      <c r="X3560">
        <v>133.11367682743531</v>
      </c>
      <c r="Y3560">
        <v>134.43357638815212</v>
      </c>
      <c r="Z3560">
        <v>135.38432175958113</v>
      </c>
      <c r="AA3560">
        <v>134.63571789419845</v>
      </c>
      <c r="AB3560">
        <v>132.08248930269667</v>
      </c>
      <c r="AC3560">
        <v>129.28743066136315</v>
      </c>
      <c r="AD3560">
        <v>127.95707123698952</v>
      </c>
      <c r="AE3560">
        <v>128.82628777211306</v>
      </c>
      <c r="AF3560">
        <v>126.99025771046995</v>
      </c>
      <c r="AG3560">
        <v>120.67031724280663</v>
      </c>
      <c r="AH3560">
        <v>116.27142479634868</v>
      </c>
      <c r="AI3560">
        <v>109.96124415473474</v>
      </c>
      <c r="AJ3560">
        <v>-2.9917235374450684</v>
      </c>
      <c r="AK3560">
        <v>-3.0045778751373291</v>
      </c>
      <c r="AL3560">
        <v>-2.954676628112793</v>
      </c>
      <c r="AM3560">
        <v>-3.0505175590515137</v>
      </c>
      <c r="AN3560">
        <v>-3.0669858455657959</v>
      </c>
      <c r="AO3560">
        <v>-3.1303534507751465</v>
      </c>
      <c r="AP3560">
        <v>-3.3708717823028564</v>
      </c>
      <c r="AQ3560">
        <v>-3.5437567234039307</v>
      </c>
      <c r="AR3560">
        <v>-3.8321361541748047</v>
      </c>
      <c r="AS3560">
        <v>-3.7698433399200439</v>
      </c>
      <c r="AT3560">
        <v>-3.4104940891265869</v>
      </c>
      <c r="AU3560">
        <v>-3.2852747440338135</v>
      </c>
      <c r="AV3560">
        <v>7.9337539672851562</v>
      </c>
      <c r="AW3560">
        <v>33.599727630615234</v>
      </c>
      <c r="AX3560">
        <v>33.254215240478516</v>
      </c>
      <c r="AY3560">
        <v>33.020484924316406</v>
      </c>
      <c r="AZ3560">
        <v>32.121501922607422</v>
      </c>
      <c r="BA3560">
        <v>31.906997680664062</v>
      </c>
      <c r="BB3560">
        <v>7.8305873870849609</v>
      </c>
      <c r="BC3560">
        <v>-3.2810571193695068</v>
      </c>
      <c r="BD3560">
        <v>-3.3585596084594727</v>
      </c>
      <c r="BE3560">
        <v>-2.9634883403778076</v>
      </c>
      <c r="BF3560">
        <v>-2.7878212928771973</v>
      </c>
      <c r="BG3560">
        <v>-2.5365912914276123</v>
      </c>
      <c r="BH3560">
        <v>-1.3457318544387817</v>
      </c>
      <c r="BI3560">
        <v>-1.3622608184814453</v>
      </c>
      <c r="BJ3560">
        <v>-1.3276253938674927</v>
      </c>
      <c r="BK3560">
        <v>-1.3636162281036377</v>
      </c>
      <c r="BL3560">
        <v>-1.3766297101974487</v>
      </c>
      <c r="BM3560">
        <v>-1.4037489891052246</v>
      </c>
      <c r="BN3560">
        <v>-1.5109058618545532</v>
      </c>
      <c r="BO3560">
        <v>-1.6464568376541138</v>
      </c>
      <c r="BP3560">
        <v>-1.7403416633605957</v>
      </c>
      <c r="BQ3560">
        <v>-1.7283482551574707</v>
      </c>
      <c r="BR3560">
        <v>-1.5812246799468994</v>
      </c>
      <c r="BS3560">
        <v>-1.4944819211959839</v>
      </c>
      <c r="BT3560">
        <v>10.128259658813477</v>
      </c>
      <c r="BU3560">
        <v>36.334396362304688</v>
      </c>
      <c r="BV3560">
        <v>35.938404083251953</v>
      </c>
      <c r="BW3560">
        <v>35.659648895263672</v>
      </c>
      <c r="BX3560">
        <v>34.758308410644531</v>
      </c>
      <c r="BY3560">
        <v>34.412986755371094</v>
      </c>
      <c r="BZ3560">
        <v>10.026629447937012</v>
      </c>
      <c r="CA3560">
        <v>-1.2204076051712036</v>
      </c>
      <c r="CB3560">
        <v>-1.2870866060256958</v>
      </c>
      <c r="CC3560">
        <v>-1.0084636211395264</v>
      </c>
      <c r="CD3560">
        <v>-0.81974112987518311</v>
      </c>
      <c r="CE3560">
        <v>-0.6149139404296875</v>
      </c>
      <c r="CF3560">
        <v>-0.20572303235530853</v>
      </c>
      <c r="CG3560">
        <v>-0.22479701042175293</v>
      </c>
      <c r="CH3560">
        <v>-0.20073455572128296</v>
      </c>
      <c r="CI3560">
        <v>-0.19527351856231689</v>
      </c>
      <c r="CJ3560">
        <v>-0.20589426159858704</v>
      </c>
      <c r="CK3560">
        <v>-0.20790804922580719</v>
      </c>
      <c r="CL3560">
        <v>-0.2226991206407547</v>
      </c>
      <c r="CM3560">
        <v>-0.33239275217056274</v>
      </c>
      <c r="CN3560">
        <v>-0.29157102108001709</v>
      </c>
      <c r="CO3560">
        <v>-0.31441500782966614</v>
      </c>
      <c r="CP3560">
        <v>-0.31427821516990662</v>
      </c>
      <c r="CQ3560">
        <v>-0.25418412685394287</v>
      </c>
      <c r="CR3560">
        <v>11.648166656494141</v>
      </c>
      <c r="CS3560">
        <v>38.228416442871094</v>
      </c>
      <c r="CT3560">
        <v>37.797462463378906</v>
      </c>
      <c r="CU3560">
        <v>37.487522125244141</v>
      </c>
      <c r="CV3560">
        <v>36.584548950195313</v>
      </c>
      <c r="CW3560">
        <v>36.148624420166016</v>
      </c>
      <c r="CX3560">
        <v>11.547601699829102</v>
      </c>
      <c r="CY3560">
        <v>0.206791952252388</v>
      </c>
      <c r="CZ3560">
        <v>0.14760932326316833</v>
      </c>
      <c r="DA3560">
        <v>0.34558048844337463</v>
      </c>
      <c r="DB3560">
        <v>0.54334521293640137</v>
      </c>
      <c r="DC3560">
        <v>0.71603399515151978</v>
      </c>
      <c r="DD3560">
        <v>0.93428581953048706</v>
      </c>
      <c r="DE3560">
        <v>0.91266679763793945</v>
      </c>
      <c r="DF3560">
        <v>0.92615622282028198</v>
      </c>
      <c r="DG3560">
        <v>0.97306913137435913</v>
      </c>
      <c r="DH3560">
        <v>0.96484118700027466</v>
      </c>
      <c r="DI3560">
        <v>0.98793292045593262</v>
      </c>
      <c r="DJ3560">
        <v>1.0655076503753662</v>
      </c>
      <c r="DK3560">
        <v>0.98167133331298828</v>
      </c>
      <c r="DL3560">
        <v>1.1571996212005615</v>
      </c>
      <c r="DM3560">
        <v>1.0995181798934937</v>
      </c>
      <c r="DN3560">
        <v>0.95266824960708618</v>
      </c>
      <c r="DO3560">
        <v>0.98611360788345337</v>
      </c>
      <c r="DP3560">
        <v>13.168074607849121</v>
      </c>
      <c r="DQ3560">
        <v>40.1224365234375</v>
      </c>
      <c r="DR3560">
        <v>39.656520843505859</v>
      </c>
      <c r="DS3560">
        <v>39.315399169921875</v>
      </c>
      <c r="DT3560">
        <v>38.410793304443359</v>
      </c>
      <c r="DU3560">
        <v>37.884265899658203</v>
      </c>
      <c r="DV3560">
        <v>13.068572998046875</v>
      </c>
      <c r="DW3560">
        <v>1.6339915990829468</v>
      </c>
      <c r="DX3560">
        <v>1.5823053121566772</v>
      </c>
      <c r="DY3560">
        <v>1.6996246576309204</v>
      </c>
      <c r="DZ3560">
        <v>1.9064315557479858</v>
      </c>
      <c r="EA3560">
        <v>2.0469818115234375</v>
      </c>
      <c r="EB3560">
        <v>2.5802774429321289</v>
      </c>
      <c r="EC3560">
        <v>2.5549838542938232</v>
      </c>
      <c r="ED3560">
        <v>2.5532076358795166</v>
      </c>
      <c r="EE3560">
        <v>2.6599705219268799</v>
      </c>
      <c r="EF3560">
        <v>2.6551971435546875</v>
      </c>
      <c r="EG3560">
        <v>2.7145373821258545</v>
      </c>
      <c r="EH3560">
        <v>2.925473690032959</v>
      </c>
      <c r="EI3560">
        <v>2.8789710998535156</v>
      </c>
      <c r="EJ3560">
        <v>3.2489941120147705</v>
      </c>
      <c r="EK3560">
        <v>3.1410131454467773</v>
      </c>
      <c r="EL3560">
        <v>2.7819375991821289</v>
      </c>
      <c r="EM3560">
        <v>2.7769064903259277</v>
      </c>
      <c r="EN3560">
        <v>15.362579345703125</v>
      </c>
      <c r="EO3560">
        <v>42.857101440429688</v>
      </c>
      <c r="EP3560">
        <v>42.340705871582031</v>
      </c>
      <c r="EQ3560">
        <v>41.954563140869141</v>
      </c>
      <c r="ER3560">
        <v>41.047595977783203</v>
      </c>
      <c r="ES3560">
        <v>40.390251159667969</v>
      </c>
      <c r="ET3560">
        <v>15.264615058898926</v>
      </c>
      <c r="EU3560">
        <v>3.69464111328125</v>
      </c>
      <c r="EV3560">
        <v>3.6537783145904541</v>
      </c>
      <c r="EW3560">
        <v>3.6546492576599121</v>
      </c>
      <c r="EX3560">
        <v>3.87451171875</v>
      </c>
      <c r="EY3560">
        <v>3.9686594009399414</v>
      </c>
      <c r="EZ3560">
        <v>63.415668487548828</v>
      </c>
      <c r="FA3560">
        <v>62.322662353515625</v>
      </c>
      <c r="FB3560">
        <v>61.359073638916016</v>
      </c>
      <c r="FC3560">
        <v>60.692253112792969</v>
      </c>
      <c r="FD3560">
        <v>59.722984313964844</v>
      </c>
      <c r="FE3560">
        <v>59.068428039550781</v>
      </c>
      <c r="FF3560">
        <v>58.443782806396484</v>
      </c>
      <c r="FG3560">
        <v>58.438709259033203</v>
      </c>
      <c r="FH3560">
        <v>60.736156463623047</v>
      </c>
      <c r="FI3560">
        <v>64.725814819335937</v>
      </c>
      <c r="FJ3560">
        <v>69.336669921875</v>
      </c>
      <c r="FK3560">
        <v>74.146842956542969</v>
      </c>
      <c r="FL3560">
        <v>78.134353637695312</v>
      </c>
      <c r="FM3560">
        <v>80.7989501953125</v>
      </c>
      <c r="FN3560">
        <v>82.344062805175781</v>
      </c>
      <c r="FO3560">
        <v>82.914047241210938</v>
      </c>
      <c r="FP3560">
        <v>82.434432983398438</v>
      </c>
      <c r="FQ3560">
        <v>81.656890869140625</v>
      </c>
      <c r="FR3560">
        <v>80.065498352050781</v>
      </c>
      <c r="FS3560">
        <v>77.142616271972656</v>
      </c>
      <c r="FT3560">
        <v>72.870780944824219</v>
      </c>
      <c r="FU3560">
        <v>70.403617858886719</v>
      </c>
      <c r="FV3560">
        <v>68.4476318359375</v>
      </c>
      <c r="FW3560">
        <v>66.534027099609375</v>
      </c>
      <c r="FX3560">
        <v>1131</v>
      </c>
      <c r="FY3560">
        <v>3.749273344874382E-2</v>
      </c>
      <c r="FZ3560">
        <v>1</v>
      </c>
    </row>
    <row r="3561" spans="1:182" x14ac:dyDescent="0.2">
      <c r="A3561" t="s">
        <v>245</v>
      </c>
      <c r="B3561" t="s">
        <v>252</v>
      </c>
      <c r="C3561" t="s">
        <v>217</v>
      </c>
      <c r="D3561" t="s">
        <v>39</v>
      </c>
      <c r="E3561">
        <v>2016</v>
      </c>
      <c r="F3561" t="s">
        <v>231</v>
      </c>
      <c r="G3561" t="s">
        <v>246</v>
      </c>
      <c r="H3561" t="s">
        <v>226</v>
      </c>
      <c r="I3561">
        <v>412.05</v>
      </c>
      <c r="L3561">
        <v>103.04420391460967</v>
      </c>
      <c r="M3561">
        <v>101.10258856387699</v>
      </c>
      <c r="N3561">
        <v>99.411498262447139</v>
      </c>
      <c r="O3561">
        <v>98.494404104728275</v>
      </c>
      <c r="P3561">
        <v>99.674842522841701</v>
      </c>
      <c r="Q3561">
        <v>105.67876857715949</v>
      </c>
      <c r="R3561">
        <v>114.31680566851475</v>
      </c>
      <c r="S3561">
        <v>116.08223689395554</v>
      </c>
      <c r="T3561">
        <v>123.85042729597154</v>
      </c>
      <c r="U3561">
        <v>121.4998768333304</v>
      </c>
      <c r="V3561">
        <v>123.84346545959413</v>
      </c>
      <c r="W3561">
        <v>128.98189207964745</v>
      </c>
      <c r="X3561">
        <v>133.11367682743531</v>
      </c>
      <c r="Y3561">
        <v>134.43357638815212</v>
      </c>
      <c r="Z3561">
        <v>135.38432175958113</v>
      </c>
      <c r="AA3561">
        <v>134.63571789419845</v>
      </c>
      <c r="AB3561">
        <v>132.08248930269667</v>
      </c>
      <c r="AC3561">
        <v>129.28743066136315</v>
      </c>
      <c r="AD3561">
        <v>127.95707123698952</v>
      </c>
      <c r="AE3561">
        <v>128.82628777211306</v>
      </c>
      <c r="AF3561">
        <v>126.99025771046995</v>
      </c>
      <c r="AG3561">
        <v>120.67031724280663</v>
      </c>
      <c r="AH3561">
        <v>116.27142479634868</v>
      </c>
      <c r="AI3561">
        <v>109.96124415473474</v>
      </c>
      <c r="AJ3561">
        <v>-2.9917235374450684</v>
      </c>
      <c r="AK3561">
        <v>-3.0045778751373291</v>
      </c>
      <c r="AL3561">
        <v>-2.954676628112793</v>
      </c>
      <c r="AM3561">
        <v>-3.0505175590515137</v>
      </c>
      <c r="AN3561">
        <v>-3.0669858455657959</v>
      </c>
      <c r="AO3561">
        <v>-3.1303534507751465</v>
      </c>
      <c r="AP3561">
        <v>-3.3708717823028564</v>
      </c>
      <c r="AQ3561">
        <v>-3.5437567234039307</v>
      </c>
      <c r="AR3561">
        <v>-3.8321361541748047</v>
      </c>
      <c r="AS3561">
        <v>-3.7698433399200439</v>
      </c>
      <c r="AT3561">
        <v>-3.4104940891265869</v>
      </c>
      <c r="AU3561">
        <v>-3.2852747440338135</v>
      </c>
      <c r="AV3561">
        <v>7.9337539672851562</v>
      </c>
      <c r="AW3561">
        <v>33.599727630615234</v>
      </c>
      <c r="AX3561">
        <v>33.254215240478516</v>
      </c>
      <c r="AY3561">
        <v>33.020484924316406</v>
      </c>
      <c r="AZ3561">
        <v>32.121501922607422</v>
      </c>
      <c r="BA3561">
        <v>31.906997680664062</v>
      </c>
      <c r="BB3561">
        <v>7.8305873870849609</v>
      </c>
      <c r="BC3561">
        <v>-3.2810571193695068</v>
      </c>
      <c r="BD3561">
        <v>-3.3585596084594727</v>
      </c>
      <c r="BE3561">
        <v>-2.9634883403778076</v>
      </c>
      <c r="BF3561">
        <v>-2.7878212928771973</v>
      </c>
      <c r="BG3561">
        <v>-2.5365912914276123</v>
      </c>
      <c r="BH3561">
        <v>-1.3457318544387817</v>
      </c>
      <c r="BI3561">
        <v>-1.3622608184814453</v>
      </c>
      <c r="BJ3561">
        <v>-1.3276253938674927</v>
      </c>
      <c r="BK3561">
        <v>-1.3636162281036377</v>
      </c>
      <c r="BL3561">
        <v>-1.3766297101974487</v>
      </c>
      <c r="BM3561">
        <v>-1.4037489891052246</v>
      </c>
      <c r="BN3561">
        <v>-1.5109058618545532</v>
      </c>
      <c r="BO3561">
        <v>-1.6464568376541138</v>
      </c>
      <c r="BP3561">
        <v>-1.7403416633605957</v>
      </c>
      <c r="BQ3561">
        <v>-1.7283482551574707</v>
      </c>
      <c r="BR3561">
        <v>-1.5812246799468994</v>
      </c>
      <c r="BS3561">
        <v>-1.4944819211959839</v>
      </c>
      <c r="BT3561">
        <v>10.128259658813477</v>
      </c>
      <c r="BU3561">
        <v>36.334396362304688</v>
      </c>
      <c r="BV3561">
        <v>35.938404083251953</v>
      </c>
      <c r="BW3561">
        <v>35.659648895263672</v>
      </c>
      <c r="BX3561">
        <v>34.758308410644531</v>
      </c>
      <c r="BY3561">
        <v>34.412986755371094</v>
      </c>
      <c r="BZ3561">
        <v>10.026629447937012</v>
      </c>
      <c r="CA3561">
        <v>-1.2204076051712036</v>
      </c>
      <c r="CB3561">
        <v>-1.2870866060256958</v>
      </c>
      <c r="CC3561">
        <v>-1.0084636211395264</v>
      </c>
      <c r="CD3561">
        <v>-0.81974112987518311</v>
      </c>
      <c r="CE3561">
        <v>-0.6149139404296875</v>
      </c>
      <c r="CF3561">
        <v>-0.20572303235530853</v>
      </c>
      <c r="CG3561">
        <v>-0.22479701042175293</v>
      </c>
      <c r="CH3561">
        <v>-0.20073455572128296</v>
      </c>
      <c r="CI3561">
        <v>-0.19527351856231689</v>
      </c>
      <c r="CJ3561">
        <v>-0.20589426159858704</v>
      </c>
      <c r="CK3561">
        <v>-0.20790804922580719</v>
      </c>
      <c r="CL3561">
        <v>-0.2226991206407547</v>
      </c>
      <c r="CM3561">
        <v>-0.33239275217056274</v>
      </c>
      <c r="CN3561">
        <v>-0.29157102108001709</v>
      </c>
      <c r="CO3561">
        <v>-0.31441500782966614</v>
      </c>
      <c r="CP3561">
        <v>-0.31427821516990662</v>
      </c>
      <c r="CQ3561">
        <v>-0.25418412685394287</v>
      </c>
      <c r="CR3561">
        <v>11.648166656494141</v>
      </c>
      <c r="CS3561">
        <v>38.228416442871094</v>
      </c>
      <c r="CT3561">
        <v>37.797462463378906</v>
      </c>
      <c r="CU3561">
        <v>37.487522125244141</v>
      </c>
      <c r="CV3561">
        <v>36.584548950195313</v>
      </c>
      <c r="CW3561">
        <v>36.148624420166016</v>
      </c>
      <c r="CX3561">
        <v>11.547601699829102</v>
      </c>
      <c r="CY3561">
        <v>0.206791952252388</v>
      </c>
      <c r="CZ3561">
        <v>0.14760932326316833</v>
      </c>
      <c r="DA3561">
        <v>0.34558048844337463</v>
      </c>
      <c r="DB3561">
        <v>0.54334521293640137</v>
      </c>
      <c r="DC3561">
        <v>0.71603399515151978</v>
      </c>
      <c r="DD3561">
        <v>0.93428581953048706</v>
      </c>
      <c r="DE3561">
        <v>0.91266679763793945</v>
      </c>
      <c r="DF3561">
        <v>0.92615622282028198</v>
      </c>
      <c r="DG3561">
        <v>0.97306913137435913</v>
      </c>
      <c r="DH3561">
        <v>0.96484118700027466</v>
      </c>
      <c r="DI3561">
        <v>0.98793292045593262</v>
      </c>
      <c r="DJ3561">
        <v>1.0655076503753662</v>
      </c>
      <c r="DK3561">
        <v>0.98167133331298828</v>
      </c>
      <c r="DL3561">
        <v>1.1571996212005615</v>
      </c>
      <c r="DM3561">
        <v>1.0995181798934937</v>
      </c>
      <c r="DN3561">
        <v>0.95266824960708618</v>
      </c>
      <c r="DO3561">
        <v>0.98611360788345337</v>
      </c>
      <c r="DP3561">
        <v>13.168074607849121</v>
      </c>
      <c r="DQ3561">
        <v>40.1224365234375</v>
      </c>
      <c r="DR3561">
        <v>39.656520843505859</v>
      </c>
      <c r="DS3561">
        <v>39.315399169921875</v>
      </c>
      <c r="DT3561">
        <v>38.410793304443359</v>
      </c>
      <c r="DU3561">
        <v>37.884265899658203</v>
      </c>
      <c r="DV3561">
        <v>13.068572998046875</v>
      </c>
      <c r="DW3561">
        <v>1.6339915990829468</v>
      </c>
      <c r="DX3561">
        <v>1.5823053121566772</v>
      </c>
      <c r="DY3561">
        <v>1.6996246576309204</v>
      </c>
      <c r="DZ3561">
        <v>1.9064315557479858</v>
      </c>
      <c r="EA3561">
        <v>2.0469818115234375</v>
      </c>
      <c r="EB3561">
        <v>2.5802774429321289</v>
      </c>
      <c r="EC3561">
        <v>2.5549838542938232</v>
      </c>
      <c r="ED3561">
        <v>2.5532076358795166</v>
      </c>
      <c r="EE3561">
        <v>2.6599705219268799</v>
      </c>
      <c r="EF3561">
        <v>2.6551971435546875</v>
      </c>
      <c r="EG3561">
        <v>2.7145373821258545</v>
      </c>
      <c r="EH3561">
        <v>2.925473690032959</v>
      </c>
      <c r="EI3561">
        <v>2.8789710998535156</v>
      </c>
      <c r="EJ3561">
        <v>3.2489941120147705</v>
      </c>
      <c r="EK3561">
        <v>3.1410131454467773</v>
      </c>
      <c r="EL3561">
        <v>2.7819375991821289</v>
      </c>
      <c r="EM3561">
        <v>2.7769064903259277</v>
      </c>
      <c r="EN3561">
        <v>15.362579345703125</v>
      </c>
      <c r="EO3561">
        <v>42.857101440429688</v>
      </c>
      <c r="EP3561">
        <v>42.340705871582031</v>
      </c>
      <c r="EQ3561">
        <v>41.954563140869141</v>
      </c>
      <c r="ER3561">
        <v>41.047595977783203</v>
      </c>
      <c r="ES3561">
        <v>40.390251159667969</v>
      </c>
      <c r="ET3561">
        <v>15.264615058898926</v>
      </c>
      <c r="EU3561">
        <v>3.69464111328125</v>
      </c>
      <c r="EV3561">
        <v>3.6537783145904541</v>
      </c>
      <c r="EW3561">
        <v>3.6546492576599121</v>
      </c>
      <c r="EX3561">
        <v>3.87451171875</v>
      </c>
      <c r="EY3561">
        <v>3.9686594009399414</v>
      </c>
      <c r="EZ3561">
        <v>63.415668487548828</v>
      </c>
      <c r="FA3561">
        <v>62.322662353515625</v>
      </c>
      <c r="FB3561">
        <v>61.359073638916016</v>
      </c>
      <c r="FC3561">
        <v>60.692253112792969</v>
      </c>
      <c r="FD3561">
        <v>59.722984313964844</v>
      </c>
      <c r="FE3561">
        <v>59.068428039550781</v>
      </c>
      <c r="FF3561">
        <v>58.443782806396484</v>
      </c>
      <c r="FG3561">
        <v>58.438709259033203</v>
      </c>
      <c r="FH3561">
        <v>60.736156463623047</v>
      </c>
      <c r="FI3561">
        <v>64.725814819335937</v>
      </c>
      <c r="FJ3561">
        <v>69.336669921875</v>
      </c>
      <c r="FK3561">
        <v>74.146842956542969</v>
      </c>
      <c r="FL3561">
        <v>78.134353637695312</v>
      </c>
      <c r="FM3561">
        <v>80.7989501953125</v>
      </c>
      <c r="FN3561">
        <v>82.344062805175781</v>
      </c>
      <c r="FO3561">
        <v>82.914047241210938</v>
      </c>
      <c r="FP3561">
        <v>82.434432983398438</v>
      </c>
      <c r="FQ3561">
        <v>81.656890869140625</v>
      </c>
      <c r="FR3561">
        <v>80.065498352050781</v>
      </c>
      <c r="FS3561">
        <v>77.142616271972656</v>
      </c>
      <c r="FT3561">
        <v>72.870780944824219</v>
      </c>
      <c r="FU3561">
        <v>70.403617858886719</v>
      </c>
      <c r="FV3561">
        <v>68.4476318359375</v>
      </c>
      <c r="FW3561">
        <v>66.534027099609375</v>
      </c>
      <c r="FX3561">
        <v>1131</v>
      </c>
      <c r="FY3561">
        <v>3.749273344874382E-2</v>
      </c>
      <c r="FZ3561">
        <v>1</v>
      </c>
    </row>
    <row r="3562" spans="1:182" x14ac:dyDescent="0.2">
      <c r="A3562" t="s">
        <v>245</v>
      </c>
      <c r="B3562" t="s">
        <v>252</v>
      </c>
      <c r="C3562" t="s">
        <v>217</v>
      </c>
      <c r="D3562" t="s">
        <v>39</v>
      </c>
      <c r="E3562">
        <v>2017</v>
      </c>
      <c r="F3562" t="s">
        <v>231</v>
      </c>
      <c r="G3562" t="s">
        <v>246</v>
      </c>
      <c r="H3562" t="s">
        <v>226</v>
      </c>
      <c r="I3562">
        <v>412.05</v>
      </c>
      <c r="L3562">
        <v>103.04420391460967</v>
      </c>
      <c r="M3562">
        <v>101.10258856387699</v>
      </c>
      <c r="N3562">
        <v>99.411498262447139</v>
      </c>
      <c r="O3562">
        <v>98.494404104728275</v>
      </c>
      <c r="P3562">
        <v>99.674842522841701</v>
      </c>
      <c r="Q3562">
        <v>105.67876857715949</v>
      </c>
      <c r="R3562">
        <v>114.31680566851475</v>
      </c>
      <c r="S3562">
        <v>116.08223689395554</v>
      </c>
      <c r="T3562">
        <v>123.85042729597154</v>
      </c>
      <c r="U3562">
        <v>121.4998768333304</v>
      </c>
      <c r="V3562">
        <v>123.84346545959413</v>
      </c>
      <c r="W3562">
        <v>128.98189207964745</v>
      </c>
      <c r="X3562">
        <v>133.11367682743531</v>
      </c>
      <c r="Y3562">
        <v>134.43357638815212</v>
      </c>
      <c r="Z3562">
        <v>135.38432175958113</v>
      </c>
      <c r="AA3562">
        <v>134.63571789419845</v>
      </c>
      <c r="AB3562">
        <v>132.08248930269667</v>
      </c>
      <c r="AC3562">
        <v>129.28743066136315</v>
      </c>
      <c r="AD3562">
        <v>127.95707123698952</v>
      </c>
      <c r="AE3562">
        <v>128.82628777211306</v>
      </c>
      <c r="AF3562">
        <v>126.99025771046995</v>
      </c>
      <c r="AG3562">
        <v>120.67031724280663</v>
      </c>
      <c r="AH3562">
        <v>116.27142479634868</v>
      </c>
      <c r="AI3562">
        <v>109.96124415473474</v>
      </c>
      <c r="AJ3562">
        <v>-2.9917235374450684</v>
      </c>
      <c r="AK3562">
        <v>-3.0045778751373291</v>
      </c>
      <c r="AL3562">
        <v>-2.954676628112793</v>
      </c>
      <c r="AM3562">
        <v>-3.0505175590515137</v>
      </c>
      <c r="AN3562">
        <v>-3.0669858455657959</v>
      </c>
      <c r="AO3562">
        <v>-3.1303534507751465</v>
      </c>
      <c r="AP3562">
        <v>-3.3708717823028564</v>
      </c>
      <c r="AQ3562">
        <v>-3.5437567234039307</v>
      </c>
      <c r="AR3562">
        <v>-3.8321361541748047</v>
      </c>
      <c r="AS3562">
        <v>-3.7698433399200439</v>
      </c>
      <c r="AT3562">
        <v>-3.4104940891265869</v>
      </c>
      <c r="AU3562">
        <v>-3.2852747440338135</v>
      </c>
      <c r="AV3562">
        <v>7.9337539672851562</v>
      </c>
      <c r="AW3562">
        <v>33.599727630615234</v>
      </c>
      <c r="AX3562">
        <v>33.254215240478516</v>
      </c>
      <c r="AY3562">
        <v>33.020484924316406</v>
      </c>
      <c r="AZ3562">
        <v>32.121501922607422</v>
      </c>
      <c r="BA3562">
        <v>31.906997680664062</v>
      </c>
      <c r="BB3562">
        <v>7.8305873870849609</v>
      </c>
      <c r="BC3562">
        <v>-3.2810571193695068</v>
      </c>
      <c r="BD3562">
        <v>-3.3585596084594727</v>
      </c>
      <c r="BE3562">
        <v>-2.9634883403778076</v>
      </c>
      <c r="BF3562">
        <v>-2.7878212928771973</v>
      </c>
      <c r="BG3562">
        <v>-2.5365912914276123</v>
      </c>
      <c r="BH3562">
        <v>-1.3457318544387817</v>
      </c>
      <c r="BI3562">
        <v>-1.3622608184814453</v>
      </c>
      <c r="BJ3562">
        <v>-1.3276253938674927</v>
      </c>
      <c r="BK3562">
        <v>-1.3636162281036377</v>
      </c>
      <c r="BL3562">
        <v>-1.3766297101974487</v>
      </c>
      <c r="BM3562">
        <v>-1.4037489891052246</v>
      </c>
      <c r="BN3562">
        <v>-1.5109058618545532</v>
      </c>
      <c r="BO3562">
        <v>-1.6464568376541138</v>
      </c>
      <c r="BP3562">
        <v>-1.7403416633605957</v>
      </c>
      <c r="BQ3562">
        <v>-1.7283482551574707</v>
      </c>
      <c r="BR3562">
        <v>-1.5812246799468994</v>
      </c>
      <c r="BS3562">
        <v>-1.4944819211959839</v>
      </c>
      <c r="BT3562">
        <v>10.128259658813477</v>
      </c>
      <c r="BU3562">
        <v>36.334396362304688</v>
      </c>
      <c r="BV3562">
        <v>35.938404083251953</v>
      </c>
      <c r="BW3562">
        <v>35.659648895263672</v>
      </c>
      <c r="BX3562">
        <v>34.758308410644531</v>
      </c>
      <c r="BY3562">
        <v>34.412986755371094</v>
      </c>
      <c r="BZ3562">
        <v>10.026629447937012</v>
      </c>
      <c r="CA3562">
        <v>-1.2204076051712036</v>
      </c>
      <c r="CB3562">
        <v>-1.2870866060256958</v>
      </c>
      <c r="CC3562">
        <v>-1.0084636211395264</v>
      </c>
      <c r="CD3562">
        <v>-0.81974112987518311</v>
      </c>
      <c r="CE3562">
        <v>-0.6149139404296875</v>
      </c>
      <c r="CF3562">
        <v>-0.20572303235530853</v>
      </c>
      <c r="CG3562">
        <v>-0.22479701042175293</v>
      </c>
      <c r="CH3562">
        <v>-0.20073455572128296</v>
      </c>
      <c r="CI3562">
        <v>-0.19527351856231689</v>
      </c>
      <c r="CJ3562">
        <v>-0.20589426159858704</v>
      </c>
      <c r="CK3562">
        <v>-0.20790804922580719</v>
      </c>
      <c r="CL3562">
        <v>-0.2226991206407547</v>
      </c>
      <c r="CM3562">
        <v>-0.33239275217056274</v>
      </c>
      <c r="CN3562">
        <v>-0.29157102108001709</v>
      </c>
      <c r="CO3562">
        <v>-0.31441500782966614</v>
      </c>
      <c r="CP3562">
        <v>-0.31427821516990662</v>
      </c>
      <c r="CQ3562">
        <v>-0.25418412685394287</v>
      </c>
      <c r="CR3562">
        <v>11.648166656494141</v>
      </c>
      <c r="CS3562">
        <v>38.228416442871094</v>
      </c>
      <c r="CT3562">
        <v>37.797462463378906</v>
      </c>
      <c r="CU3562">
        <v>37.487522125244141</v>
      </c>
      <c r="CV3562">
        <v>36.584548950195313</v>
      </c>
      <c r="CW3562">
        <v>36.148624420166016</v>
      </c>
      <c r="CX3562">
        <v>11.547601699829102</v>
      </c>
      <c r="CY3562">
        <v>0.206791952252388</v>
      </c>
      <c r="CZ3562">
        <v>0.14760932326316833</v>
      </c>
      <c r="DA3562">
        <v>0.34558048844337463</v>
      </c>
      <c r="DB3562">
        <v>0.54334521293640137</v>
      </c>
      <c r="DC3562">
        <v>0.71603399515151978</v>
      </c>
      <c r="DD3562">
        <v>0.93428581953048706</v>
      </c>
      <c r="DE3562">
        <v>0.91266679763793945</v>
      </c>
      <c r="DF3562">
        <v>0.92615622282028198</v>
      </c>
      <c r="DG3562">
        <v>0.97306913137435913</v>
      </c>
      <c r="DH3562">
        <v>0.96484118700027466</v>
      </c>
      <c r="DI3562">
        <v>0.98793292045593262</v>
      </c>
      <c r="DJ3562">
        <v>1.0655076503753662</v>
      </c>
      <c r="DK3562">
        <v>0.98167133331298828</v>
      </c>
      <c r="DL3562">
        <v>1.1571996212005615</v>
      </c>
      <c r="DM3562">
        <v>1.0995181798934937</v>
      </c>
      <c r="DN3562">
        <v>0.95266824960708618</v>
      </c>
      <c r="DO3562">
        <v>0.98611360788345337</v>
      </c>
      <c r="DP3562">
        <v>13.168074607849121</v>
      </c>
      <c r="DQ3562">
        <v>40.1224365234375</v>
      </c>
      <c r="DR3562">
        <v>39.656520843505859</v>
      </c>
      <c r="DS3562">
        <v>39.315399169921875</v>
      </c>
      <c r="DT3562">
        <v>38.410793304443359</v>
      </c>
      <c r="DU3562">
        <v>37.884265899658203</v>
      </c>
      <c r="DV3562">
        <v>13.068572998046875</v>
      </c>
      <c r="DW3562">
        <v>1.6339915990829468</v>
      </c>
      <c r="DX3562">
        <v>1.5823053121566772</v>
      </c>
      <c r="DY3562">
        <v>1.6996246576309204</v>
      </c>
      <c r="DZ3562">
        <v>1.9064315557479858</v>
      </c>
      <c r="EA3562">
        <v>2.0469818115234375</v>
      </c>
      <c r="EB3562">
        <v>2.5802774429321289</v>
      </c>
      <c r="EC3562">
        <v>2.5549838542938232</v>
      </c>
      <c r="ED3562">
        <v>2.5532076358795166</v>
      </c>
      <c r="EE3562">
        <v>2.6599705219268799</v>
      </c>
      <c r="EF3562">
        <v>2.6551971435546875</v>
      </c>
      <c r="EG3562">
        <v>2.7145373821258545</v>
      </c>
      <c r="EH3562">
        <v>2.925473690032959</v>
      </c>
      <c r="EI3562">
        <v>2.8789710998535156</v>
      </c>
      <c r="EJ3562">
        <v>3.2489941120147705</v>
      </c>
      <c r="EK3562">
        <v>3.1410131454467773</v>
      </c>
      <c r="EL3562">
        <v>2.7819375991821289</v>
      </c>
      <c r="EM3562">
        <v>2.7769064903259277</v>
      </c>
      <c r="EN3562">
        <v>15.362579345703125</v>
      </c>
      <c r="EO3562">
        <v>42.857101440429688</v>
      </c>
      <c r="EP3562">
        <v>42.340705871582031</v>
      </c>
      <c r="EQ3562">
        <v>41.954563140869141</v>
      </c>
      <c r="ER3562">
        <v>41.047595977783203</v>
      </c>
      <c r="ES3562">
        <v>40.390251159667969</v>
      </c>
      <c r="ET3562">
        <v>15.264615058898926</v>
      </c>
      <c r="EU3562">
        <v>3.69464111328125</v>
      </c>
      <c r="EV3562">
        <v>3.6537783145904541</v>
      </c>
      <c r="EW3562">
        <v>3.6546492576599121</v>
      </c>
      <c r="EX3562">
        <v>3.87451171875</v>
      </c>
      <c r="EY3562">
        <v>3.9686594009399414</v>
      </c>
      <c r="EZ3562">
        <v>63.415668487548828</v>
      </c>
      <c r="FA3562">
        <v>62.322662353515625</v>
      </c>
      <c r="FB3562">
        <v>61.359073638916016</v>
      </c>
      <c r="FC3562">
        <v>60.692253112792969</v>
      </c>
      <c r="FD3562">
        <v>59.722984313964844</v>
      </c>
      <c r="FE3562">
        <v>59.068428039550781</v>
      </c>
      <c r="FF3562">
        <v>58.443782806396484</v>
      </c>
      <c r="FG3562">
        <v>58.438709259033203</v>
      </c>
      <c r="FH3562">
        <v>60.736156463623047</v>
      </c>
      <c r="FI3562">
        <v>64.725814819335937</v>
      </c>
      <c r="FJ3562">
        <v>69.336669921875</v>
      </c>
      <c r="FK3562">
        <v>74.146842956542969</v>
      </c>
      <c r="FL3562">
        <v>78.134353637695312</v>
      </c>
      <c r="FM3562">
        <v>80.7989501953125</v>
      </c>
      <c r="FN3562">
        <v>82.344062805175781</v>
      </c>
      <c r="FO3562">
        <v>82.914047241210938</v>
      </c>
      <c r="FP3562">
        <v>82.434432983398438</v>
      </c>
      <c r="FQ3562">
        <v>81.656890869140625</v>
      </c>
      <c r="FR3562">
        <v>80.065498352050781</v>
      </c>
      <c r="FS3562">
        <v>77.142616271972656</v>
      </c>
      <c r="FT3562">
        <v>72.870780944824219</v>
      </c>
      <c r="FU3562">
        <v>70.403617858886719</v>
      </c>
      <c r="FV3562">
        <v>68.4476318359375</v>
      </c>
      <c r="FW3562">
        <v>66.534027099609375</v>
      </c>
      <c r="FX3562">
        <v>1131</v>
      </c>
      <c r="FY3562">
        <v>3.749273344874382E-2</v>
      </c>
      <c r="FZ3562">
        <v>1</v>
      </c>
    </row>
    <row r="3563" spans="1:182" x14ac:dyDescent="0.2">
      <c r="A3563" t="s">
        <v>245</v>
      </c>
      <c r="B3563" t="s">
        <v>252</v>
      </c>
      <c r="C3563" t="s">
        <v>217</v>
      </c>
      <c r="D3563" t="s">
        <v>40</v>
      </c>
      <c r="E3563">
        <v>2015</v>
      </c>
      <c r="F3563" t="s">
        <v>231</v>
      </c>
      <c r="G3563" t="s">
        <v>246</v>
      </c>
      <c r="H3563" t="s">
        <v>226</v>
      </c>
      <c r="I3563">
        <v>751.67</v>
      </c>
      <c r="L3563">
        <v>190.57296901805435</v>
      </c>
      <c r="M3563">
        <v>186.45602254002949</v>
      </c>
      <c r="N3563">
        <v>183.06065169150091</v>
      </c>
      <c r="O3563">
        <v>181.55251010007632</v>
      </c>
      <c r="P3563">
        <v>185.08404547538154</v>
      </c>
      <c r="Q3563">
        <v>193.37233773348672</v>
      </c>
      <c r="R3563">
        <v>205.62118374939666</v>
      </c>
      <c r="S3563">
        <v>212.59174614926005</v>
      </c>
      <c r="T3563">
        <v>218.73971596987795</v>
      </c>
      <c r="U3563">
        <v>224.2178056196469</v>
      </c>
      <c r="V3563">
        <v>231.82520730167772</v>
      </c>
      <c r="W3563">
        <v>235.62260875000484</v>
      </c>
      <c r="X3563">
        <v>236.58670963935094</v>
      </c>
      <c r="Y3563">
        <v>238.82322638524005</v>
      </c>
      <c r="Z3563">
        <v>239.96471955265073</v>
      </c>
      <c r="AA3563">
        <v>240.07299447710813</v>
      </c>
      <c r="AB3563">
        <v>239.95183609395235</v>
      </c>
      <c r="AC3563">
        <v>237.2769100324038</v>
      </c>
      <c r="AD3563">
        <v>235.40730763935173</v>
      </c>
      <c r="AE3563">
        <v>236.51807059047843</v>
      </c>
      <c r="AF3563">
        <v>232.98455364392538</v>
      </c>
      <c r="AG3563">
        <v>221.85469243340572</v>
      </c>
      <c r="AH3563">
        <v>209.58161307961518</v>
      </c>
      <c r="AI3563">
        <v>199.57312661284166</v>
      </c>
      <c r="AJ3563">
        <v>-3.7971060276031494</v>
      </c>
      <c r="AK3563">
        <v>-3.768326997756958</v>
      </c>
      <c r="AL3563">
        <v>-3.7238223552703857</v>
      </c>
      <c r="AM3563">
        <v>-3.693089485168457</v>
      </c>
      <c r="AN3563">
        <v>-3.7573647499084473</v>
      </c>
      <c r="AO3563">
        <v>-3.8768153190612793</v>
      </c>
      <c r="AP3563">
        <v>-3.8891615867614746</v>
      </c>
      <c r="AQ3563">
        <v>-3.8736841678619385</v>
      </c>
      <c r="AR3563">
        <v>-3.980717658996582</v>
      </c>
      <c r="AS3563">
        <v>-4.0691647529602051</v>
      </c>
      <c r="AT3563">
        <v>-4.0561037063598633</v>
      </c>
      <c r="AU3563">
        <v>-4.0064983367919922</v>
      </c>
      <c r="AV3563">
        <v>17.561738967895508</v>
      </c>
      <c r="AW3563">
        <v>63.933216094970703</v>
      </c>
      <c r="AX3563">
        <v>63.701236724853516</v>
      </c>
      <c r="AY3563">
        <v>63.090614318847656</v>
      </c>
      <c r="AZ3563">
        <v>62.892570495605469</v>
      </c>
      <c r="BA3563">
        <v>62.956443786621094</v>
      </c>
      <c r="BB3563">
        <v>17.80683708190918</v>
      </c>
      <c r="BC3563">
        <v>-2.6216716766357422</v>
      </c>
      <c r="BD3563">
        <v>-2.6736109256744385</v>
      </c>
      <c r="BE3563">
        <v>-2.5384156703948975</v>
      </c>
      <c r="BF3563">
        <v>-2.5190637111663818</v>
      </c>
      <c r="BG3563">
        <v>-2.8302576541900635</v>
      </c>
      <c r="BH3563">
        <v>-1.7558342218399048</v>
      </c>
      <c r="BI3563">
        <v>-1.7479385137557983</v>
      </c>
      <c r="BJ3563">
        <v>-1.7374913692474365</v>
      </c>
      <c r="BK3563">
        <v>-1.7330821752548218</v>
      </c>
      <c r="BL3563">
        <v>-1.7856721878051758</v>
      </c>
      <c r="BM3563">
        <v>-1.8621382713317871</v>
      </c>
      <c r="BN3563">
        <v>-1.883374810218811</v>
      </c>
      <c r="BO3563">
        <v>-1.8356629610061646</v>
      </c>
      <c r="BP3563">
        <v>-1.8760067224502563</v>
      </c>
      <c r="BQ3563">
        <v>-1.9152219295501709</v>
      </c>
      <c r="BR3563">
        <v>-1.8789479732513428</v>
      </c>
      <c r="BS3563">
        <v>-1.8419128656387329</v>
      </c>
      <c r="BT3563">
        <v>20.251773834228516</v>
      </c>
      <c r="BU3563">
        <v>67.211784362792969</v>
      </c>
      <c r="BV3563">
        <v>66.974906921386719</v>
      </c>
      <c r="BW3563">
        <v>66.405097961425781</v>
      </c>
      <c r="BX3563">
        <v>66.249588012695312</v>
      </c>
      <c r="BY3563">
        <v>66.319915771484375</v>
      </c>
      <c r="BZ3563">
        <v>20.595518112182617</v>
      </c>
      <c r="CA3563">
        <v>-9.6152357757091522E-2</v>
      </c>
      <c r="CB3563">
        <v>-0.16690996289253235</v>
      </c>
      <c r="CC3563">
        <v>-8.794761449098587E-2</v>
      </c>
      <c r="CD3563">
        <v>-0.12723949551582336</v>
      </c>
      <c r="CE3563">
        <v>-0.43290814757347107</v>
      </c>
      <c r="CF3563">
        <v>-0.34205546975135803</v>
      </c>
      <c r="CG3563">
        <v>-0.34862351417541504</v>
      </c>
      <c r="CH3563">
        <v>-0.36176452040672302</v>
      </c>
      <c r="CI3563">
        <v>-0.37558707594871521</v>
      </c>
      <c r="CJ3563">
        <v>-0.42008396983146667</v>
      </c>
      <c r="CK3563">
        <v>-0.46677914261817932</v>
      </c>
      <c r="CL3563">
        <v>-0.49417299032211304</v>
      </c>
      <c r="CM3563">
        <v>-0.4241357147693634</v>
      </c>
      <c r="CN3563">
        <v>-0.41829034686088562</v>
      </c>
      <c r="CO3563">
        <v>-0.42340788245201111</v>
      </c>
      <c r="CP3563">
        <v>-0.37105670571327209</v>
      </c>
      <c r="CQ3563">
        <v>-0.34272772073745728</v>
      </c>
      <c r="CR3563">
        <v>22.114883422851563</v>
      </c>
      <c r="CS3563">
        <v>69.482513427734375</v>
      </c>
      <c r="CT3563">
        <v>69.242233276367188</v>
      </c>
      <c r="CU3563">
        <v>68.700691223144531</v>
      </c>
      <c r="CV3563">
        <v>68.57464599609375</v>
      </c>
      <c r="CW3563">
        <v>68.649444580078125</v>
      </c>
      <c r="CX3563">
        <v>22.526950836181641</v>
      </c>
      <c r="CY3563">
        <v>1.6530146598815918</v>
      </c>
      <c r="CZ3563">
        <v>1.5692235231399536</v>
      </c>
      <c r="DA3563">
        <v>1.6092389822006226</v>
      </c>
      <c r="DB3563">
        <v>1.5293307304382324</v>
      </c>
      <c r="DC3563">
        <v>1.2274888753890991</v>
      </c>
      <c r="DD3563">
        <v>1.0717232227325439</v>
      </c>
      <c r="DE3563">
        <v>1.0506914854049683</v>
      </c>
      <c r="DF3563">
        <v>1.0139622688293457</v>
      </c>
      <c r="DG3563">
        <v>0.98190808296203613</v>
      </c>
      <c r="DH3563">
        <v>0.94550430774688721</v>
      </c>
      <c r="DI3563">
        <v>0.92857998609542847</v>
      </c>
      <c r="DJ3563">
        <v>0.89502882957458496</v>
      </c>
      <c r="DK3563">
        <v>0.98739153146743774</v>
      </c>
      <c r="DL3563">
        <v>1.0394260883331299</v>
      </c>
      <c r="DM3563">
        <v>1.0684062242507935</v>
      </c>
      <c r="DN3563">
        <v>1.1368346214294434</v>
      </c>
      <c r="DO3563">
        <v>1.1564574241638184</v>
      </c>
      <c r="DP3563">
        <v>23.977994918823242</v>
      </c>
      <c r="DQ3563">
        <v>71.753242492675781</v>
      </c>
      <c r="DR3563">
        <v>71.509567260742187</v>
      </c>
      <c r="DS3563">
        <v>70.996292114257812</v>
      </c>
      <c r="DT3563">
        <v>70.899703979492187</v>
      </c>
      <c r="DU3563">
        <v>70.978981018066406</v>
      </c>
      <c r="DV3563">
        <v>24.458383560180664</v>
      </c>
      <c r="DW3563">
        <v>3.4021816253662109</v>
      </c>
      <c r="DX3563">
        <v>3.3053569793701172</v>
      </c>
      <c r="DY3563">
        <v>3.3064255714416504</v>
      </c>
      <c r="DZ3563">
        <v>3.1859009265899658</v>
      </c>
      <c r="EA3563">
        <v>2.8878858089447021</v>
      </c>
      <c r="EB3563">
        <v>3.1129951477050781</v>
      </c>
      <c r="EC3563">
        <v>3.0710799694061279</v>
      </c>
      <c r="ED3563">
        <v>3.0002932548522949</v>
      </c>
      <c r="EE3563">
        <v>2.9419155120849609</v>
      </c>
      <c r="EF3563">
        <v>2.9171967506408691</v>
      </c>
      <c r="EG3563">
        <v>2.9432568550109863</v>
      </c>
      <c r="EH3563">
        <v>2.900815486907959</v>
      </c>
      <c r="EI3563">
        <v>3.0254125595092773</v>
      </c>
      <c r="EJ3563">
        <v>3.144136905670166</v>
      </c>
      <c r="EK3563">
        <v>3.222348690032959</v>
      </c>
      <c r="EL3563">
        <v>3.3139901161193848</v>
      </c>
      <c r="EM3563">
        <v>3.3210427761077881</v>
      </c>
      <c r="EN3563">
        <v>26.66802978515625</v>
      </c>
      <c r="EO3563">
        <v>75.031814575195313</v>
      </c>
      <c r="EP3563">
        <v>74.783233642578125</v>
      </c>
      <c r="EQ3563">
        <v>74.310775756835938</v>
      </c>
      <c r="ER3563">
        <v>74.256721496582031</v>
      </c>
      <c r="ES3563">
        <v>74.342453002929687</v>
      </c>
      <c r="ET3563">
        <v>27.247064590454102</v>
      </c>
      <c r="EU3563">
        <v>5.9277009963989258</v>
      </c>
      <c r="EV3563">
        <v>5.8120579719543457</v>
      </c>
      <c r="EW3563">
        <v>5.7568936347961426</v>
      </c>
      <c r="EX3563">
        <v>5.5777249336242676</v>
      </c>
      <c r="EY3563">
        <v>5.2852354049682617</v>
      </c>
      <c r="EZ3563">
        <v>66.196083068847656</v>
      </c>
      <c r="FA3563">
        <v>65.120254516601562</v>
      </c>
      <c r="FB3563">
        <v>64.067726135253906</v>
      </c>
      <c r="FC3563">
        <v>63.075546264648437</v>
      </c>
      <c r="FD3563">
        <v>62.292076110839844</v>
      </c>
      <c r="FE3563">
        <v>61.347305297851562</v>
      </c>
      <c r="FF3563">
        <v>60.844066619873047</v>
      </c>
      <c r="FG3563">
        <v>61.218608856201172</v>
      </c>
      <c r="FH3563">
        <v>63.884124755859375</v>
      </c>
      <c r="FI3563">
        <v>67.635833740234375</v>
      </c>
      <c r="FJ3563">
        <v>71.736763000488281</v>
      </c>
      <c r="FK3563">
        <v>76.046310424804687</v>
      </c>
      <c r="FL3563">
        <v>79.816513061523438</v>
      </c>
      <c r="FM3563">
        <v>82.41644287109375</v>
      </c>
      <c r="FN3563">
        <v>84.231002807617187</v>
      </c>
      <c r="FO3563">
        <v>85.011833190917969</v>
      </c>
      <c r="FP3563">
        <v>85.246810913085938</v>
      </c>
      <c r="FQ3563">
        <v>84.351638793945312</v>
      </c>
      <c r="FR3563">
        <v>82.401969909667969</v>
      </c>
      <c r="FS3563">
        <v>79.743995666503906</v>
      </c>
      <c r="FT3563">
        <v>75.737655639648438</v>
      </c>
      <c r="FU3563">
        <v>72.72625732421875</v>
      </c>
      <c r="FV3563">
        <v>71.071792602539063</v>
      </c>
      <c r="FW3563">
        <v>69.425849914550781</v>
      </c>
      <c r="FX3563">
        <v>1131</v>
      </c>
      <c r="FY3563">
        <v>3.749273344874382E-2</v>
      </c>
      <c r="FZ3563">
        <v>1</v>
      </c>
    </row>
    <row r="3564" spans="1:182" x14ac:dyDescent="0.2">
      <c r="A3564" t="s">
        <v>245</v>
      </c>
      <c r="B3564" t="s">
        <v>252</v>
      </c>
      <c r="C3564" t="s">
        <v>217</v>
      </c>
      <c r="D3564" t="s">
        <v>40</v>
      </c>
      <c r="E3564">
        <v>2016</v>
      </c>
      <c r="F3564" t="s">
        <v>231</v>
      </c>
      <c r="G3564" t="s">
        <v>246</v>
      </c>
      <c r="H3564" t="s">
        <v>226</v>
      </c>
      <c r="I3564">
        <v>751.67</v>
      </c>
      <c r="L3564">
        <v>190.57296901805435</v>
      </c>
      <c r="M3564">
        <v>186.45602254002949</v>
      </c>
      <c r="N3564">
        <v>183.06065169150091</v>
      </c>
      <c r="O3564">
        <v>181.55251010007632</v>
      </c>
      <c r="P3564">
        <v>185.08404547538154</v>
      </c>
      <c r="Q3564">
        <v>193.37233773348672</v>
      </c>
      <c r="R3564">
        <v>205.62118374939666</v>
      </c>
      <c r="S3564">
        <v>212.59174614926005</v>
      </c>
      <c r="T3564">
        <v>218.73971596987795</v>
      </c>
      <c r="U3564">
        <v>224.2178056196469</v>
      </c>
      <c r="V3564">
        <v>231.82520730167772</v>
      </c>
      <c r="W3564">
        <v>235.62260875000484</v>
      </c>
      <c r="X3564">
        <v>236.58670963935094</v>
      </c>
      <c r="Y3564">
        <v>238.82322638524005</v>
      </c>
      <c r="Z3564">
        <v>239.96471955265073</v>
      </c>
      <c r="AA3564">
        <v>240.07299447710813</v>
      </c>
      <c r="AB3564">
        <v>239.95183609395235</v>
      </c>
      <c r="AC3564">
        <v>237.2769100324038</v>
      </c>
      <c r="AD3564">
        <v>235.40730763935173</v>
      </c>
      <c r="AE3564">
        <v>236.51807059047843</v>
      </c>
      <c r="AF3564">
        <v>232.98455364392538</v>
      </c>
      <c r="AG3564">
        <v>221.85469243340572</v>
      </c>
      <c r="AH3564">
        <v>209.58161307961518</v>
      </c>
      <c r="AI3564">
        <v>199.57312661284166</v>
      </c>
      <c r="AJ3564">
        <v>-3.7971060276031494</v>
      </c>
      <c r="AK3564">
        <v>-3.768326997756958</v>
      </c>
      <c r="AL3564">
        <v>-3.7238223552703857</v>
      </c>
      <c r="AM3564">
        <v>-3.693089485168457</v>
      </c>
      <c r="AN3564">
        <v>-3.7573647499084473</v>
      </c>
      <c r="AO3564">
        <v>-3.8768153190612793</v>
      </c>
      <c r="AP3564">
        <v>-3.8891615867614746</v>
      </c>
      <c r="AQ3564">
        <v>-3.8736841678619385</v>
      </c>
      <c r="AR3564">
        <v>-3.980717658996582</v>
      </c>
      <c r="AS3564">
        <v>-4.0691647529602051</v>
      </c>
      <c r="AT3564">
        <v>-4.0561037063598633</v>
      </c>
      <c r="AU3564">
        <v>-4.0064983367919922</v>
      </c>
      <c r="AV3564">
        <v>17.561738967895508</v>
      </c>
      <c r="AW3564">
        <v>63.933216094970703</v>
      </c>
      <c r="AX3564">
        <v>63.701236724853516</v>
      </c>
      <c r="AY3564">
        <v>63.090614318847656</v>
      </c>
      <c r="AZ3564">
        <v>62.892570495605469</v>
      </c>
      <c r="BA3564">
        <v>62.956443786621094</v>
      </c>
      <c r="BB3564">
        <v>17.80683708190918</v>
      </c>
      <c r="BC3564">
        <v>-2.6216716766357422</v>
      </c>
      <c r="BD3564">
        <v>-2.6736109256744385</v>
      </c>
      <c r="BE3564">
        <v>-2.5384156703948975</v>
      </c>
      <c r="BF3564">
        <v>-2.5190637111663818</v>
      </c>
      <c r="BG3564">
        <v>-2.8302576541900635</v>
      </c>
      <c r="BH3564">
        <v>-1.7558342218399048</v>
      </c>
      <c r="BI3564">
        <v>-1.7479385137557983</v>
      </c>
      <c r="BJ3564">
        <v>-1.7374913692474365</v>
      </c>
      <c r="BK3564">
        <v>-1.7330821752548218</v>
      </c>
      <c r="BL3564">
        <v>-1.7856721878051758</v>
      </c>
      <c r="BM3564">
        <v>-1.8621382713317871</v>
      </c>
      <c r="BN3564">
        <v>-1.883374810218811</v>
      </c>
      <c r="BO3564">
        <v>-1.8356629610061646</v>
      </c>
      <c r="BP3564">
        <v>-1.8760067224502563</v>
      </c>
      <c r="BQ3564">
        <v>-1.9152219295501709</v>
      </c>
      <c r="BR3564">
        <v>-1.8789479732513428</v>
      </c>
      <c r="BS3564">
        <v>-1.8419128656387329</v>
      </c>
      <c r="BT3564">
        <v>20.251773834228516</v>
      </c>
      <c r="BU3564">
        <v>67.211784362792969</v>
      </c>
      <c r="BV3564">
        <v>66.974906921386719</v>
      </c>
      <c r="BW3564">
        <v>66.405097961425781</v>
      </c>
      <c r="BX3564">
        <v>66.249588012695312</v>
      </c>
      <c r="BY3564">
        <v>66.319915771484375</v>
      </c>
      <c r="BZ3564">
        <v>20.595518112182617</v>
      </c>
      <c r="CA3564">
        <v>-9.6152357757091522E-2</v>
      </c>
      <c r="CB3564">
        <v>-0.16690996289253235</v>
      </c>
      <c r="CC3564">
        <v>-8.794761449098587E-2</v>
      </c>
      <c r="CD3564">
        <v>-0.12723949551582336</v>
      </c>
      <c r="CE3564">
        <v>-0.43290814757347107</v>
      </c>
      <c r="CF3564">
        <v>-0.34205546975135803</v>
      </c>
      <c r="CG3564">
        <v>-0.34862351417541504</v>
      </c>
      <c r="CH3564">
        <v>-0.36176452040672302</v>
      </c>
      <c r="CI3564">
        <v>-0.37558707594871521</v>
      </c>
      <c r="CJ3564">
        <v>-0.42008396983146667</v>
      </c>
      <c r="CK3564">
        <v>-0.46677914261817932</v>
      </c>
      <c r="CL3564">
        <v>-0.49417299032211304</v>
      </c>
      <c r="CM3564">
        <v>-0.4241357147693634</v>
      </c>
      <c r="CN3564">
        <v>-0.41829034686088562</v>
      </c>
      <c r="CO3564">
        <v>-0.42340788245201111</v>
      </c>
      <c r="CP3564">
        <v>-0.37105670571327209</v>
      </c>
      <c r="CQ3564">
        <v>-0.34272772073745728</v>
      </c>
      <c r="CR3564">
        <v>22.114883422851563</v>
      </c>
      <c r="CS3564">
        <v>69.482513427734375</v>
      </c>
      <c r="CT3564">
        <v>69.242233276367188</v>
      </c>
      <c r="CU3564">
        <v>68.700691223144531</v>
      </c>
      <c r="CV3564">
        <v>68.57464599609375</v>
      </c>
      <c r="CW3564">
        <v>68.649444580078125</v>
      </c>
      <c r="CX3564">
        <v>22.526950836181641</v>
      </c>
      <c r="CY3564">
        <v>1.6530146598815918</v>
      </c>
      <c r="CZ3564">
        <v>1.5692235231399536</v>
      </c>
      <c r="DA3564">
        <v>1.6092389822006226</v>
      </c>
      <c r="DB3564">
        <v>1.5293307304382324</v>
      </c>
      <c r="DC3564">
        <v>1.2274888753890991</v>
      </c>
      <c r="DD3564">
        <v>1.0717232227325439</v>
      </c>
      <c r="DE3564">
        <v>1.0506914854049683</v>
      </c>
      <c r="DF3564">
        <v>1.0139622688293457</v>
      </c>
      <c r="DG3564">
        <v>0.98190808296203613</v>
      </c>
      <c r="DH3564">
        <v>0.94550430774688721</v>
      </c>
      <c r="DI3564">
        <v>0.92857998609542847</v>
      </c>
      <c r="DJ3564">
        <v>0.89502882957458496</v>
      </c>
      <c r="DK3564">
        <v>0.98739153146743774</v>
      </c>
      <c r="DL3564">
        <v>1.0394260883331299</v>
      </c>
      <c r="DM3564">
        <v>1.0684062242507935</v>
      </c>
      <c r="DN3564">
        <v>1.1368346214294434</v>
      </c>
      <c r="DO3564">
        <v>1.1564574241638184</v>
      </c>
      <c r="DP3564">
        <v>23.977994918823242</v>
      </c>
      <c r="DQ3564">
        <v>71.753242492675781</v>
      </c>
      <c r="DR3564">
        <v>71.509567260742187</v>
      </c>
      <c r="DS3564">
        <v>70.996292114257812</v>
      </c>
      <c r="DT3564">
        <v>70.899703979492187</v>
      </c>
      <c r="DU3564">
        <v>70.978981018066406</v>
      </c>
      <c r="DV3564">
        <v>24.458383560180664</v>
      </c>
      <c r="DW3564">
        <v>3.4021816253662109</v>
      </c>
      <c r="DX3564">
        <v>3.3053569793701172</v>
      </c>
      <c r="DY3564">
        <v>3.3064255714416504</v>
      </c>
      <c r="DZ3564">
        <v>3.1859009265899658</v>
      </c>
      <c r="EA3564">
        <v>2.8878858089447021</v>
      </c>
      <c r="EB3564">
        <v>3.1129951477050781</v>
      </c>
      <c r="EC3564">
        <v>3.0710799694061279</v>
      </c>
      <c r="ED3564">
        <v>3.0002932548522949</v>
      </c>
      <c r="EE3564">
        <v>2.9419155120849609</v>
      </c>
      <c r="EF3564">
        <v>2.9171967506408691</v>
      </c>
      <c r="EG3564">
        <v>2.9432568550109863</v>
      </c>
      <c r="EH3564">
        <v>2.900815486907959</v>
      </c>
      <c r="EI3564">
        <v>3.0254125595092773</v>
      </c>
      <c r="EJ3564">
        <v>3.144136905670166</v>
      </c>
      <c r="EK3564">
        <v>3.222348690032959</v>
      </c>
      <c r="EL3564">
        <v>3.3139901161193848</v>
      </c>
      <c r="EM3564">
        <v>3.3210427761077881</v>
      </c>
      <c r="EN3564">
        <v>26.66802978515625</v>
      </c>
      <c r="EO3564">
        <v>75.031814575195313</v>
      </c>
      <c r="EP3564">
        <v>74.783233642578125</v>
      </c>
      <c r="EQ3564">
        <v>74.310775756835938</v>
      </c>
      <c r="ER3564">
        <v>74.256721496582031</v>
      </c>
      <c r="ES3564">
        <v>74.342453002929687</v>
      </c>
      <c r="ET3564">
        <v>27.247064590454102</v>
      </c>
      <c r="EU3564">
        <v>5.9277009963989258</v>
      </c>
      <c r="EV3564">
        <v>5.8120579719543457</v>
      </c>
      <c r="EW3564">
        <v>5.7568936347961426</v>
      </c>
      <c r="EX3564">
        <v>5.5777249336242676</v>
      </c>
      <c r="EY3564">
        <v>5.2852354049682617</v>
      </c>
      <c r="EZ3564">
        <v>66.196083068847656</v>
      </c>
      <c r="FA3564">
        <v>65.120254516601562</v>
      </c>
      <c r="FB3564">
        <v>64.067726135253906</v>
      </c>
      <c r="FC3564">
        <v>63.075546264648437</v>
      </c>
      <c r="FD3564">
        <v>62.292076110839844</v>
      </c>
      <c r="FE3564">
        <v>61.347305297851562</v>
      </c>
      <c r="FF3564">
        <v>60.844066619873047</v>
      </c>
      <c r="FG3564">
        <v>61.218608856201172</v>
      </c>
      <c r="FH3564">
        <v>63.884124755859375</v>
      </c>
      <c r="FI3564">
        <v>67.635833740234375</v>
      </c>
      <c r="FJ3564">
        <v>71.736763000488281</v>
      </c>
      <c r="FK3564">
        <v>76.046310424804687</v>
      </c>
      <c r="FL3564">
        <v>79.816513061523438</v>
      </c>
      <c r="FM3564">
        <v>82.41644287109375</v>
      </c>
      <c r="FN3564">
        <v>84.231002807617187</v>
      </c>
      <c r="FO3564">
        <v>85.011833190917969</v>
      </c>
      <c r="FP3564">
        <v>85.246810913085938</v>
      </c>
      <c r="FQ3564">
        <v>84.351638793945312</v>
      </c>
      <c r="FR3564">
        <v>82.401969909667969</v>
      </c>
      <c r="FS3564">
        <v>79.743995666503906</v>
      </c>
      <c r="FT3564">
        <v>75.737655639648438</v>
      </c>
      <c r="FU3564">
        <v>72.72625732421875</v>
      </c>
      <c r="FV3564">
        <v>71.071792602539063</v>
      </c>
      <c r="FW3564">
        <v>69.425849914550781</v>
      </c>
      <c r="FX3564">
        <v>1131</v>
      </c>
      <c r="FY3564">
        <v>3.749273344874382E-2</v>
      </c>
      <c r="FZ3564">
        <v>1</v>
      </c>
    </row>
    <row r="3565" spans="1:182" x14ac:dyDescent="0.2">
      <c r="A3565" t="s">
        <v>245</v>
      </c>
      <c r="B3565" t="s">
        <v>252</v>
      </c>
      <c r="C3565" t="s">
        <v>217</v>
      </c>
      <c r="D3565" t="s">
        <v>40</v>
      </c>
      <c r="E3565">
        <v>2017</v>
      </c>
      <c r="F3565" t="s">
        <v>231</v>
      </c>
      <c r="G3565" t="s">
        <v>246</v>
      </c>
      <c r="H3565" t="s">
        <v>226</v>
      </c>
      <c r="I3565">
        <v>751.67</v>
      </c>
      <c r="L3565">
        <v>190.57296901805435</v>
      </c>
      <c r="M3565">
        <v>186.45602254002949</v>
      </c>
      <c r="N3565">
        <v>183.06065169150091</v>
      </c>
      <c r="O3565">
        <v>181.55251010007632</v>
      </c>
      <c r="P3565">
        <v>185.08404547538154</v>
      </c>
      <c r="Q3565">
        <v>193.37233773348672</v>
      </c>
      <c r="R3565">
        <v>205.62118374939666</v>
      </c>
      <c r="S3565">
        <v>212.59174614926005</v>
      </c>
      <c r="T3565">
        <v>218.73971596987795</v>
      </c>
      <c r="U3565">
        <v>224.2178056196469</v>
      </c>
      <c r="V3565">
        <v>231.82520730167772</v>
      </c>
      <c r="W3565">
        <v>235.62260875000484</v>
      </c>
      <c r="X3565">
        <v>236.58670963935094</v>
      </c>
      <c r="Y3565">
        <v>238.82322638524005</v>
      </c>
      <c r="Z3565">
        <v>239.96471955265073</v>
      </c>
      <c r="AA3565">
        <v>240.07299447710813</v>
      </c>
      <c r="AB3565">
        <v>239.95183609395235</v>
      </c>
      <c r="AC3565">
        <v>237.2769100324038</v>
      </c>
      <c r="AD3565">
        <v>235.40730763935173</v>
      </c>
      <c r="AE3565">
        <v>236.51807059047843</v>
      </c>
      <c r="AF3565">
        <v>232.98455364392538</v>
      </c>
      <c r="AG3565">
        <v>221.85469243340572</v>
      </c>
      <c r="AH3565">
        <v>209.58161307961518</v>
      </c>
      <c r="AI3565">
        <v>199.57312661284166</v>
      </c>
      <c r="AJ3565">
        <v>-3.7971060276031494</v>
      </c>
      <c r="AK3565">
        <v>-3.768326997756958</v>
      </c>
      <c r="AL3565">
        <v>-3.7238223552703857</v>
      </c>
      <c r="AM3565">
        <v>-3.693089485168457</v>
      </c>
      <c r="AN3565">
        <v>-3.7573647499084473</v>
      </c>
      <c r="AO3565">
        <v>-3.8768153190612793</v>
      </c>
      <c r="AP3565">
        <v>-3.8891615867614746</v>
      </c>
      <c r="AQ3565">
        <v>-3.8736841678619385</v>
      </c>
      <c r="AR3565">
        <v>-3.980717658996582</v>
      </c>
      <c r="AS3565">
        <v>-4.0691647529602051</v>
      </c>
      <c r="AT3565">
        <v>-4.0561037063598633</v>
      </c>
      <c r="AU3565">
        <v>-4.0064983367919922</v>
      </c>
      <c r="AV3565">
        <v>17.561738967895508</v>
      </c>
      <c r="AW3565">
        <v>63.933216094970703</v>
      </c>
      <c r="AX3565">
        <v>63.701236724853516</v>
      </c>
      <c r="AY3565">
        <v>63.090614318847656</v>
      </c>
      <c r="AZ3565">
        <v>62.892570495605469</v>
      </c>
      <c r="BA3565">
        <v>62.956443786621094</v>
      </c>
      <c r="BB3565">
        <v>17.80683708190918</v>
      </c>
      <c r="BC3565">
        <v>-2.6216716766357422</v>
      </c>
      <c r="BD3565">
        <v>-2.6736109256744385</v>
      </c>
      <c r="BE3565">
        <v>-2.5384156703948975</v>
      </c>
      <c r="BF3565">
        <v>-2.5190637111663818</v>
      </c>
      <c r="BG3565">
        <v>-2.8302576541900635</v>
      </c>
      <c r="BH3565">
        <v>-1.7558342218399048</v>
      </c>
      <c r="BI3565">
        <v>-1.7479385137557983</v>
      </c>
      <c r="BJ3565">
        <v>-1.7374913692474365</v>
      </c>
      <c r="BK3565">
        <v>-1.7330821752548218</v>
      </c>
      <c r="BL3565">
        <v>-1.7856721878051758</v>
      </c>
      <c r="BM3565">
        <v>-1.8621382713317871</v>
      </c>
      <c r="BN3565">
        <v>-1.883374810218811</v>
      </c>
      <c r="BO3565">
        <v>-1.8356629610061646</v>
      </c>
      <c r="BP3565">
        <v>-1.8760067224502563</v>
      </c>
      <c r="BQ3565">
        <v>-1.9152219295501709</v>
      </c>
      <c r="BR3565">
        <v>-1.8789479732513428</v>
      </c>
      <c r="BS3565">
        <v>-1.8419128656387329</v>
      </c>
      <c r="BT3565">
        <v>20.251773834228516</v>
      </c>
      <c r="BU3565">
        <v>67.211784362792969</v>
      </c>
      <c r="BV3565">
        <v>66.974906921386719</v>
      </c>
      <c r="BW3565">
        <v>66.405097961425781</v>
      </c>
      <c r="BX3565">
        <v>66.249588012695312</v>
      </c>
      <c r="BY3565">
        <v>66.319915771484375</v>
      </c>
      <c r="BZ3565">
        <v>20.595518112182617</v>
      </c>
      <c r="CA3565">
        <v>-9.6152357757091522E-2</v>
      </c>
      <c r="CB3565">
        <v>-0.16690996289253235</v>
      </c>
      <c r="CC3565">
        <v>-8.794761449098587E-2</v>
      </c>
      <c r="CD3565">
        <v>-0.12723949551582336</v>
      </c>
      <c r="CE3565">
        <v>-0.43290814757347107</v>
      </c>
      <c r="CF3565">
        <v>-0.34205546975135803</v>
      </c>
      <c r="CG3565">
        <v>-0.34862351417541504</v>
      </c>
      <c r="CH3565">
        <v>-0.36176452040672302</v>
      </c>
      <c r="CI3565">
        <v>-0.37558707594871521</v>
      </c>
      <c r="CJ3565">
        <v>-0.42008396983146667</v>
      </c>
      <c r="CK3565">
        <v>-0.46677914261817932</v>
      </c>
      <c r="CL3565">
        <v>-0.49417299032211304</v>
      </c>
      <c r="CM3565">
        <v>-0.4241357147693634</v>
      </c>
      <c r="CN3565">
        <v>-0.41829034686088562</v>
      </c>
      <c r="CO3565">
        <v>-0.42340788245201111</v>
      </c>
      <c r="CP3565">
        <v>-0.37105670571327209</v>
      </c>
      <c r="CQ3565">
        <v>-0.34272772073745728</v>
      </c>
      <c r="CR3565">
        <v>22.114883422851563</v>
      </c>
      <c r="CS3565">
        <v>69.482513427734375</v>
      </c>
      <c r="CT3565">
        <v>69.242233276367188</v>
      </c>
      <c r="CU3565">
        <v>68.700691223144531</v>
      </c>
      <c r="CV3565">
        <v>68.57464599609375</v>
      </c>
      <c r="CW3565">
        <v>68.649444580078125</v>
      </c>
      <c r="CX3565">
        <v>22.526950836181641</v>
      </c>
      <c r="CY3565">
        <v>1.6530146598815918</v>
      </c>
      <c r="CZ3565">
        <v>1.5692235231399536</v>
      </c>
      <c r="DA3565">
        <v>1.6092389822006226</v>
      </c>
      <c r="DB3565">
        <v>1.5293307304382324</v>
      </c>
      <c r="DC3565">
        <v>1.2274888753890991</v>
      </c>
      <c r="DD3565">
        <v>1.0717232227325439</v>
      </c>
      <c r="DE3565">
        <v>1.0506914854049683</v>
      </c>
      <c r="DF3565">
        <v>1.0139622688293457</v>
      </c>
      <c r="DG3565">
        <v>0.98190808296203613</v>
      </c>
      <c r="DH3565">
        <v>0.94550430774688721</v>
      </c>
      <c r="DI3565">
        <v>0.92857998609542847</v>
      </c>
      <c r="DJ3565">
        <v>0.89502882957458496</v>
      </c>
      <c r="DK3565">
        <v>0.98739153146743774</v>
      </c>
      <c r="DL3565">
        <v>1.0394260883331299</v>
      </c>
      <c r="DM3565">
        <v>1.0684062242507935</v>
      </c>
      <c r="DN3565">
        <v>1.1368346214294434</v>
      </c>
      <c r="DO3565">
        <v>1.1564574241638184</v>
      </c>
      <c r="DP3565">
        <v>23.977994918823242</v>
      </c>
      <c r="DQ3565">
        <v>71.753242492675781</v>
      </c>
      <c r="DR3565">
        <v>71.509567260742187</v>
      </c>
      <c r="DS3565">
        <v>70.996292114257812</v>
      </c>
      <c r="DT3565">
        <v>70.899703979492187</v>
      </c>
      <c r="DU3565">
        <v>70.978981018066406</v>
      </c>
      <c r="DV3565">
        <v>24.458383560180664</v>
      </c>
      <c r="DW3565">
        <v>3.4021816253662109</v>
      </c>
      <c r="DX3565">
        <v>3.3053569793701172</v>
      </c>
      <c r="DY3565">
        <v>3.3064255714416504</v>
      </c>
      <c r="DZ3565">
        <v>3.1859009265899658</v>
      </c>
      <c r="EA3565">
        <v>2.8878858089447021</v>
      </c>
      <c r="EB3565">
        <v>3.1129951477050781</v>
      </c>
      <c r="EC3565">
        <v>3.0710799694061279</v>
      </c>
      <c r="ED3565">
        <v>3.0002932548522949</v>
      </c>
      <c r="EE3565">
        <v>2.9419155120849609</v>
      </c>
      <c r="EF3565">
        <v>2.9171967506408691</v>
      </c>
      <c r="EG3565">
        <v>2.9432568550109863</v>
      </c>
      <c r="EH3565">
        <v>2.900815486907959</v>
      </c>
      <c r="EI3565">
        <v>3.0254125595092773</v>
      </c>
      <c r="EJ3565">
        <v>3.144136905670166</v>
      </c>
      <c r="EK3565">
        <v>3.222348690032959</v>
      </c>
      <c r="EL3565">
        <v>3.3139901161193848</v>
      </c>
      <c r="EM3565">
        <v>3.3210427761077881</v>
      </c>
      <c r="EN3565">
        <v>26.66802978515625</v>
      </c>
      <c r="EO3565">
        <v>75.031814575195313</v>
      </c>
      <c r="EP3565">
        <v>74.783233642578125</v>
      </c>
      <c r="EQ3565">
        <v>74.310775756835938</v>
      </c>
      <c r="ER3565">
        <v>74.256721496582031</v>
      </c>
      <c r="ES3565">
        <v>74.342453002929687</v>
      </c>
      <c r="ET3565">
        <v>27.247064590454102</v>
      </c>
      <c r="EU3565">
        <v>5.9277009963989258</v>
      </c>
      <c r="EV3565">
        <v>5.8120579719543457</v>
      </c>
      <c r="EW3565">
        <v>5.7568936347961426</v>
      </c>
      <c r="EX3565">
        <v>5.5777249336242676</v>
      </c>
      <c r="EY3565">
        <v>5.2852354049682617</v>
      </c>
      <c r="EZ3565">
        <v>66.196083068847656</v>
      </c>
      <c r="FA3565">
        <v>65.120254516601562</v>
      </c>
      <c r="FB3565">
        <v>64.067726135253906</v>
      </c>
      <c r="FC3565">
        <v>63.075546264648437</v>
      </c>
      <c r="FD3565">
        <v>62.292076110839844</v>
      </c>
      <c r="FE3565">
        <v>61.347305297851562</v>
      </c>
      <c r="FF3565">
        <v>60.844066619873047</v>
      </c>
      <c r="FG3565">
        <v>61.218608856201172</v>
      </c>
      <c r="FH3565">
        <v>63.884124755859375</v>
      </c>
      <c r="FI3565">
        <v>67.635833740234375</v>
      </c>
      <c r="FJ3565">
        <v>71.736763000488281</v>
      </c>
      <c r="FK3565">
        <v>76.046310424804687</v>
      </c>
      <c r="FL3565">
        <v>79.816513061523438</v>
      </c>
      <c r="FM3565">
        <v>82.41644287109375</v>
      </c>
      <c r="FN3565">
        <v>84.231002807617187</v>
      </c>
      <c r="FO3565">
        <v>85.011833190917969</v>
      </c>
      <c r="FP3565">
        <v>85.246810913085938</v>
      </c>
      <c r="FQ3565">
        <v>84.351638793945312</v>
      </c>
      <c r="FR3565">
        <v>82.401969909667969</v>
      </c>
      <c r="FS3565">
        <v>79.743995666503906</v>
      </c>
      <c r="FT3565">
        <v>75.737655639648438</v>
      </c>
      <c r="FU3565">
        <v>72.72625732421875</v>
      </c>
      <c r="FV3565">
        <v>71.071792602539063</v>
      </c>
      <c r="FW3565">
        <v>69.425849914550781</v>
      </c>
      <c r="FX3565">
        <v>1131</v>
      </c>
      <c r="FY3565">
        <v>3.749273344874382E-2</v>
      </c>
      <c r="FZ3565">
        <v>1</v>
      </c>
    </row>
    <row r="3566" spans="1:182" x14ac:dyDescent="0.2">
      <c r="A3566" t="s">
        <v>245</v>
      </c>
      <c r="B3566" t="s">
        <v>252</v>
      </c>
      <c r="C3566" t="s">
        <v>217</v>
      </c>
      <c r="D3566" t="s">
        <v>41</v>
      </c>
      <c r="E3566">
        <v>2015</v>
      </c>
      <c r="F3566" t="s">
        <v>231</v>
      </c>
      <c r="G3566" t="s">
        <v>246</v>
      </c>
      <c r="H3566" t="s">
        <v>226</v>
      </c>
      <c r="I3566">
        <v>751.67</v>
      </c>
      <c r="L3566">
        <v>194.39507412486751</v>
      </c>
      <c r="M3566">
        <v>190.03404892770359</v>
      </c>
      <c r="N3566">
        <v>186.51007674032505</v>
      </c>
      <c r="O3566">
        <v>185.24414600582696</v>
      </c>
      <c r="P3566">
        <v>188.95713278856053</v>
      </c>
      <c r="Q3566">
        <v>197.5630337471701</v>
      </c>
      <c r="R3566">
        <v>209.65079047393354</v>
      </c>
      <c r="S3566">
        <v>216.53484144031646</v>
      </c>
      <c r="T3566">
        <v>222.92269167920946</v>
      </c>
      <c r="U3566">
        <v>229.08910954197293</v>
      </c>
      <c r="V3566">
        <v>236.78108760548483</v>
      </c>
      <c r="W3566">
        <v>239.56603624789554</v>
      </c>
      <c r="X3566">
        <v>239.10262747793342</v>
      </c>
      <c r="Y3566">
        <v>241.30867398224231</v>
      </c>
      <c r="Z3566">
        <v>242.29356460642748</v>
      </c>
      <c r="AA3566">
        <v>242.67487509842047</v>
      </c>
      <c r="AB3566">
        <v>242.83934862006399</v>
      </c>
      <c r="AC3566">
        <v>240.77948990985351</v>
      </c>
      <c r="AD3566">
        <v>239.60012220343827</v>
      </c>
      <c r="AE3566">
        <v>241.13370021735093</v>
      </c>
      <c r="AF3566">
        <v>238.14077314362532</v>
      </c>
      <c r="AG3566">
        <v>225.93156622061073</v>
      </c>
      <c r="AH3566">
        <v>212.73997414171936</v>
      </c>
      <c r="AI3566">
        <v>202.78206691842581</v>
      </c>
      <c r="AJ3566">
        <v>-3.8058485984802246</v>
      </c>
      <c r="AK3566">
        <v>-3.7660608291625977</v>
      </c>
      <c r="AL3566">
        <v>-3.7280721664428711</v>
      </c>
      <c r="AM3566">
        <v>-3.7083063125610352</v>
      </c>
      <c r="AN3566">
        <v>-3.7790179252624512</v>
      </c>
      <c r="AO3566">
        <v>-3.9076378345489502</v>
      </c>
      <c r="AP3566">
        <v>-3.9340620040893555</v>
      </c>
      <c r="AQ3566">
        <v>-3.9190325736999512</v>
      </c>
      <c r="AR3566">
        <v>-4.0178999900817871</v>
      </c>
      <c r="AS3566">
        <v>-4.103975772857666</v>
      </c>
      <c r="AT3566">
        <v>-4.0971064567565918</v>
      </c>
      <c r="AU3566">
        <v>-4.0176520347595215</v>
      </c>
      <c r="AV3566">
        <v>15.431811332702637</v>
      </c>
      <c r="AW3566">
        <v>63.218147277832031</v>
      </c>
      <c r="AX3566">
        <v>62.962043762207031</v>
      </c>
      <c r="AY3566">
        <v>62.424022674560547</v>
      </c>
      <c r="AZ3566">
        <v>62.250652313232422</v>
      </c>
      <c r="BA3566">
        <v>62.564750671386719</v>
      </c>
      <c r="BB3566">
        <v>16.09636116027832</v>
      </c>
      <c r="BC3566">
        <v>-3.2076678276062012</v>
      </c>
      <c r="BD3566">
        <v>-3.2641384601593018</v>
      </c>
      <c r="BE3566">
        <v>-3.1354808807373047</v>
      </c>
      <c r="BF3566">
        <v>-3.1749067306518555</v>
      </c>
      <c r="BG3566">
        <v>-3.5178508758544922</v>
      </c>
      <c r="BH3566">
        <v>-1.8190915584564209</v>
      </c>
      <c r="BI3566">
        <v>-1.803513765335083</v>
      </c>
      <c r="BJ3566">
        <v>-1.7956420183181763</v>
      </c>
      <c r="BK3566">
        <v>-1.7933787107467651</v>
      </c>
      <c r="BL3566">
        <v>-1.8484172821044922</v>
      </c>
      <c r="BM3566">
        <v>-1.9279806613922119</v>
      </c>
      <c r="BN3566">
        <v>-1.9522844552993774</v>
      </c>
      <c r="BO3566">
        <v>-1.9058445692062378</v>
      </c>
      <c r="BP3566">
        <v>-1.9515604972839355</v>
      </c>
      <c r="BQ3566">
        <v>-1.9913498163223267</v>
      </c>
      <c r="BR3566">
        <v>-1.9629215002059937</v>
      </c>
      <c r="BS3566">
        <v>-1.9160326719284058</v>
      </c>
      <c r="BT3566">
        <v>18.034595489501953</v>
      </c>
      <c r="BU3566">
        <v>66.637954711914063</v>
      </c>
      <c r="BV3566">
        <v>66.365493774414063</v>
      </c>
      <c r="BW3566">
        <v>65.867225646972656</v>
      </c>
      <c r="BX3566">
        <v>65.737442016601562</v>
      </c>
      <c r="BY3566">
        <v>66.06903076171875</v>
      </c>
      <c r="BZ3566">
        <v>18.793821334838867</v>
      </c>
      <c r="CA3566">
        <v>-0.91470420360565186</v>
      </c>
      <c r="CB3566">
        <v>-0.96582740545272827</v>
      </c>
      <c r="CC3566">
        <v>-0.8992542028427124</v>
      </c>
      <c r="CD3566">
        <v>-1.0044996738433838</v>
      </c>
      <c r="CE3566">
        <v>-1.3252620697021484</v>
      </c>
      <c r="CF3566">
        <v>-0.44306966662406921</v>
      </c>
      <c r="CG3566">
        <v>-0.44425979256629944</v>
      </c>
      <c r="CH3566">
        <v>-0.45724675059318542</v>
      </c>
      <c r="CI3566">
        <v>-0.46710562705993652</v>
      </c>
      <c r="CJ3566">
        <v>-0.51128911972045898</v>
      </c>
      <c r="CK3566">
        <v>-0.55687606334686279</v>
      </c>
      <c r="CL3566">
        <v>-0.57971149682998657</v>
      </c>
      <c r="CM3566">
        <v>-0.51151669025421143</v>
      </c>
      <c r="CN3566">
        <v>-0.52042019367218018</v>
      </c>
      <c r="CO3566">
        <v>-0.52815163135528564</v>
      </c>
      <c r="CP3566">
        <v>-0.48479130864143372</v>
      </c>
      <c r="CQ3566">
        <v>-0.46045738458633423</v>
      </c>
      <c r="CR3566">
        <v>19.837276458740234</v>
      </c>
      <c r="CS3566">
        <v>69.006500244140625</v>
      </c>
      <c r="CT3566">
        <v>68.72271728515625</v>
      </c>
      <c r="CU3566">
        <v>68.251976013183594</v>
      </c>
      <c r="CV3566">
        <v>68.152381896972656</v>
      </c>
      <c r="CW3566">
        <v>68.496078491210937</v>
      </c>
      <c r="CX3566">
        <v>20.662075042724609</v>
      </c>
      <c r="CY3566">
        <v>0.67339539527893066</v>
      </c>
      <c r="CZ3566">
        <v>0.62597572803497314</v>
      </c>
      <c r="DA3566">
        <v>0.64954960346221924</v>
      </c>
      <c r="DB3566">
        <v>0.4987175464630127</v>
      </c>
      <c r="DC3566">
        <v>0.19331829249858856</v>
      </c>
      <c r="DD3566">
        <v>0.9329521656036377</v>
      </c>
      <c r="DE3566">
        <v>0.91499418020248413</v>
      </c>
      <c r="DF3566">
        <v>0.88114851713180542</v>
      </c>
      <c r="DG3566">
        <v>0.85916745662689209</v>
      </c>
      <c r="DH3566">
        <v>0.82583904266357422</v>
      </c>
      <c r="DI3566">
        <v>0.81422847509384155</v>
      </c>
      <c r="DJ3566">
        <v>0.7928614616394043</v>
      </c>
      <c r="DK3566">
        <v>0.88281124830245972</v>
      </c>
      <c r="DL3566">
        <v>0.9107201099395752</v>
      </c>
      <c r="DM3566">
        <v>0.93504655361175537</v>
      </c>
      <c r="DN3566">
        <v>0.99333882331848145</v>
      </c>
      <c r="DO3566">
        <v>0.9951179027557373</v>
      </c>
      <c r="DP3566">
        <v>21.639957427978516</v>
      </c>
      <c r="DQ3566">
        <v>71.375045776367188</v>
      </c>
      <c r="DR3566">
        <v>71.079933166503906</v>
      </c>
      <c r="DS3566">
        <v>70.636726379394531</v>
      </c>
      <c r="DT3566">
        <v>70.567314147949219</v>
      </c>
      <c r="DU3566">
        <v>70.923126220703125</v>
      </c>
      <c r="DV3566">
        <v>22.530328750610352</v>
      </c>
      <c r="DW3566">
        <v>2.2614951133728027</v>
      </c>
      <c r="DX3566">
        <v>2.2177789211273193</v>
      </c>
      <c r="DY3566">
        <v>2.1983535289764404</v>
      </c>
      <c r="DZ3566">
        <v>2.0019347667694092</v>
      </c>
      <c r="EA3566">
        <v>1.7118985652923584</v>
      </c>
      <c r="EB3566">
        <v>2.9197092056274414</v>
      </c>
      <c r="EC3566">
        <v>2.8775410652160645</v>
      </c>
      <c r="ED3566">
        <v>2.8135788440704346</v>
      </c>
      <c r="EE3566">
        <v>2.7740950584411621</v>
      </c>
      <c r="EF3566">
        <v>2.7564396858215332</v>
      </c>
      <c r="EG3566">
        <v>2.7938857078552246</v>
      </c>
      <c r="EH3566">
        <v>2.7746388912200928</v>
      </c>
      <c r="EI3566">
        <v>2.8959991931915283</v>
      </c>
      <c r="EJ3566">
        <v>2.9770593643188477</v>
      </c>
      <c r="EK3566">
        <v>3.0476722717285156</v>
      </c>
      <c r="EL3566">
        <v>3.1275238990783691</v>
      </c>
      <c r="EM3566">
        <v>3.0967373847961426</v>
      </c>
      <c r="EN3566">
        <v>24.242742538452148</v>
      </c>
      <c r="EO3566">
        <v>74.794853210449219</v>
      </c>
      <c r="EP3566">
        <v>74.483383178710938</v>
      </c>
      <c r="EQ3566">
        <v>74.079925537109375</v>
      </c>
      <c r="ER3566">
        <v>74.054107666015625</v>
      </c>
      <c r="ES3566">
        <v>74.427398681640625</v>
      </c>
      <c r="ET3566">
        <v>25.227788925170898</v>
      </c>
      <c r="EU3566">
        <v>4.5544586181640625</v>
      </c>
      <c r="EV3566">
        <v>4.516089916229248</v>
      </c>
      <c r="EW3566">
        <v>4.4345803260803223</v>
      </c>
      <c r="EX3566">
        <v>4.1723418235778809</v>
      </c>
      <c r="EY3566">
        <v>3.9044873714447021</v>
      </c>
      <c r="EZ3566">
        <v>69.218986511230469</v>
      </c>
      <c r="FA3566">
        <v>67.966537475585938</v>
      </c>
      <c r="FB3566">
        <v>66.84674072265625</v>
      </c>
      <c r="FC3566">
        <v>65.936363220214844</v>
      </c>
      <c r="FD3566">
        <v>65.063339233398438</v>
      </c>
      <c r="FE3566">
        <v>64.400375366210938</v>
      </c>
      <c r="FF3566">
        <v>63.727622985839844</v>
      </c>
      <c r="FG3566">
        <v>64.309303283691406</v>
      </c>
      <c r="FH3566">
        <v>67.18914794921875</v>
      </c>
      <c r="FI3566">
        <v>71.439041137695313</v>
      </c>
      <c r="FJ3566">
        <v>75.290756225585938</v>
      </c>
      <c r="FK3566">
        <v>78.998512268066406</v>
      </c>
      <c r="FL3566">
        <v>81.64190673828125</v>
      </c>
      <c r="FM3566">
        <v>83.93023681640625</v>
      </c>
      <c r="FN3566">
        <v>85.47998046875</v>
      </c>
      <c r="FO3566">
        <v>86.413597106933594</v>
      </c>
      <c r="FP3566">
        <v>86.897613525390625</v>
      </c>
      <c r="FQ3566">
        <v>86.56787109375</v>
      </c>
      <c r="FR3566">
        <v>85.396080017089844</v>
      </c>
      <c r="FS3566">
        <v>82.773185729980469</v>
      </c>
      <c r="FT3566">
        <v>79.251251220703125</v>
      </c>
      <c r="FU3566">
        <v>75.594528198242187</v>
      </c>
      <c r="FV3566">
        <v>73.2862548828125</v>
      </c>
      <c r="FW3566">
        <v>71.645339965820313</v>
      </c>
      <c r="FX3566">
        <v>1131</v>
      </c>
      <c r="FY3566">
        <v>3.749273344874382E-2</v>
      </c>
      <c r="FZ3566">
        <v>1</v>
      </c>
    </row>
    <row r="3567" spans="1:182" x14ac:dyDescent="0.2">
      <c r="A3567" t="s">
        <v>245</v>
      </c>
      <c r="B3567" t="s">
        <v>252</v>
      </c>
      <c r="C3567" t="s">
        <v>217</v>
      </c>
      <c r="D3567" t="s">
        <v>41</v>
      </c>
      <c r="E3567">
        <v>2016</v>
      </c>
      <c r="F3567" t="s">
        <v>231</v>
      </c>
      <c r="G3567" t="s">
        <v>246</v>
      </c>
      <c r="H3567" t="s">
        <v>226</v>
      </c>
      <c r="I3567">
        <v>751.67</v>
      </c>
      <c r="L3567">
        <v>194.39507412486751</v>
      </c>
      <c r="M3567">
        <v>190.03404892770359</v>
      </c>
      <c r="N3567">
        <v>186.51007674032505</v>
      </c>
      <c r="O3567">
        <v>185.24414600582696</v>
      </c>
      <c r="P3567">
        <v>188.95713278856053</v>
      </c>
      <c r="Q3567">
        <v>197.5630337471701</v>
      </c>
      <c r="R3567">
        <v>209.65079047393354</v>
      </c>
      <c r="S3567">
        <v>216.53484144031646</v>
      </c>
      <c r="T3567">
        <v>222.92269167920946</v>
      </c>
      <c r="U3567">
        <v>229.08910954197293</v>
      </c>
      <c r="V3567">
        <v>236.78108760548483</v>
      </c>
      <c r="W3567">
        <v>239.56603624789554</v>
      </c>
      <c r="X3567">
        <v>239.10262747793342</v>
      </c>
      <c r="Y3567">
        <v>241.30867398224231</v>
      </c>
      <c r="Z3567">
        <v>242.29356460642748</v>
      </c>
      <c r="AA3567">
        <v>242.67487509842047</v>
      </c>
      <c r="AB3567">
        <v>242.83934862006399</v>
      </c>
      <c r="AC3567">
        <v>240.77948990985351</v>
      </c>
      <c r="AD3567">
        <v>239.60012220343827</v>
      </c>
      <c r="AE3567">
        <v>241.13370021735093</v>
      </c>
      <c r="AF3567">
        <v>238.14077314362532</v>
      </c>
      <c r="AG3567">
        <v>225.93156622061073</v>
      </c>
      <c r="AH3567">
        <v>212.73997414171936</v>
      </c>
      <c r="AI3567">
        <v>202.78206691842581</v>
      </c>
      <c r="AJ3567">
        <v>-3.8058485984802246</v>
      </c>
      <c r="AK3567">
        <v>-3.7660608291625977</v>
      </c>
      <c r="AL3567">
        <v>-3.7280721664428711</v>
      </c>
      <c r="AM3567">
        <v>-3.7083063125610352</v>
      </c>
      <c r="AN3567">
        <v>-3.7790179252624512</v>
      </c>
      <c r="AO3567">
        <v>-3.9076378345489502</v>
      </c>
      <c r="AP3567">
        <v>-3.9340620040893555</v>
      </c>
      <c r="AQ3567">
        <v>-3.9190325736999512</v>
      </c>
      <c r="AR3567">
        <v>-4.0178999900817871</v>
      </c>
      <c r="AS3567">
        <v>-4.103975772857666</v>
      </c>
      <c r="AT3567">
        <v>-4.0971064567565918</v>
      </c>
      <c r="AU3567">
        <v>-4.0176520347595215</v>
      </c>
      <c r="AV3567">
        <v>15.431811332702637</v>
      </c>
      <c r="AW3567">
        <v>63.218147277832031</v>
      </c>
      <c r="AX3567">
        <v>62.962043762207031</v>
      </c>
      <c r="AY3567">
        <v>62.424022674560547</v>
      </c>
      <c r="AZ3567">
        <v>62.250652313232422</v>
      </c>
      <c r="BA3567">
        <v>62.564750671386719</v>
      </c>
      <c r="BB3567">
        <v>16.09636116027832</v>
      </c>
      <c r="BC3567">
        <v>-3.2076678276062012</v>
      </c>
      <c r="BD3567">
        <v>-3.2641384601593018</v>
      </c>
      <c r="BE3567">
        <v>-3.1354808807373047</v>
      </c>
      <c r="BF3567">
        <v>-3.1749067306518555</v>
      </c>
      <c r="BG3567">
        <v>-3.5178508758544922</v>
      </c>
      <c r="BH3567">
        <v>-1.8190915584564209</v>
      </c>
      <c r="BI3567">
        <v>-1.803513765335083</v>
      </c>
      <c r="BJ3567">
        <v>-1.7956420183181763</v>
      </c>
      <c r="BK3567">
        <v>-1.7933787107467651</v>
      </c>
      <c r="BL3567">
        <v>-1.8484172821044922</v>
      </c>
      <c r="BM3567">
        <v>-1.9279806613922119</v>
      </c>
      <c r="BN3567">
        <v>-1.9522844552993774</v>
      </c>
      <c r="BO3567">
        <v>-1.9058445692062378</v>
      </c>
      <c r="BP3567">
        <v>-1.9515604972839355</v>
      </c>
      <c r="BQ3567">
        <v>-1.9913498163223267</v>
      </c>
      <c r="BR3567">
        <v>-1.9629215002059937</v>
      </c>
      <c r="BS3567">
        <v>-1.9160326719284058</v>
      </c>
      <c r="BT3567">
        <v>18.034595489501953</v>
      </c>
      <c r="BU3567">
        <v>66.637954711914063</v>
      </c>
      <c r="BV3567">
        <v>66.365493774414063</v>
      </c>
      <c r="BW3567">
        <v>65.867225646972656</v>
      </c>
      <c r="BX3567">
        <v>65.737442016601562</v>
      </c>
      <c r="BY3567">
        <v>66.06903076171875</v>
      </c>
      <c r="BZ3567">
        <v>18.793821334838867</v>
      </c>
      <c r="CA3567">
        <v>-0.91470420360565186</v>
      </c>
      <c r="CB3567">
        <v>-0.96582740545272827</v>
      </c>
      <c r="CC3567">
        <v>-0.8992542028427124</v>
      </c>
      <c r="CD3567">
        <v>-1.0044996738433838</v>
      </c>
      <c r="CE3567">
        <v>-1.3252620697021484</v>
      </c>
      <c r="CF3567">
        <v>-0.44306966662406921</v>
      </c>
      <c r="CG3567">
        <v>-0.44425979256629944</v>
      </c>
      <c r="CH3567">
        <v>-0.45724675059318542</v>
      </c>
      <c r="CI3567">
        <v>-0.46710562705993652</v>
      </c>
      <c r="CJ3567">
        <v>-0.51128911972045898</v>
      </c>
      <c r="CK3567">
        <v>-0.55687606334686279</v>
      </c>
      <c r="CL3567">
        <v>-0.57971149682998657</v>
      </c>
      <c r="CM3567">
        <v>-0.51151669025421143</v>
      </c>
      <c r="CN3567">
        <v>-0.52042019367218018</v>
      </c>
      <c r="CO3567">
        <v>-0.52815163135528564</v>
      </c>
      <c r="CP3567">
        <v>-0.48479130864143372</v>
      </c>
      <c r="CQ3567">
        <v>-0.46045738458633423</v>
      </c>
      <c r="CR3567">
        <v>19.837276458740234</v>
      </c>
      <c r="CS3567">
        <v>69.006500244140625</v>
      </c>
      <c r="CT3567">
        <v>68.72271728515625</v>
      </c>
      <c r="CU3567">
        <v>68.251976013183594</v>
      </c>
      <c r="CV3567">
        <v>68.152381896972656</v>
      </c>
      <c r="CW3567">
        <v>68.496078491210937</v>
      </c>
      <c r="CX3567">
        <v>20.662075042724609</v>
      </c>
      <c r="CY3567">
        <v>0.67339539527893066</v>
      </c>
      <c r="CZ3567">
        <v>0.62597572803497314</v>
      </c>
      <c r="DA3567">
        <v>0.64954960346221924</v>
      </c>
      <c r="DB3567">
        <v>0.4987175464630127</v>
      </c>
      <c r="DC3567">
        <v>0.19331829249858856</v>
      </c>
      <c r="DD3567">
        <v>0.9329521656036377</v>
      </c>
      <c r="DE3567">
        <v>0.91499418020248413</v>
      </c>
      <c r="DF3567">
        <v>0.88114851713180542</v>
      </c>
      <c r="DG3567">
        <v>0.85916745662689209</v>
      </c>
      <c r="DH3567">
        <v>0.82583904266357422</v>
      </c>
      <c r="DI3567">
        <v>0.81422847509384155</v>
      </c>
      <c r="DJ3567">
        <v>0.7928614616394043</v>
      </c>
      <c r="DK3567">
        <v>0.88281124830245972</v>
      </c>
      <c r="DL3567">
        <v>0.9107201099395752</v>
      </c>
      <c r="DM3567">
        <v>0.93504655361175537</v>
      </c>
      <c r="DN3567">
        <v>0.99333882331848145</v>
      </c>
      <c r="DO3567">
        <v>0.9951179027557373</v>
      </c>
      <c r="DP3567">
        <v>21.639957427978516</v>
      </c>
      <c r="DQ3567">
        <v>71.375045776367188</v>
      </c>
      <c r="DR3567">
        <v>71.079933166503906</v>
      </c>
      <c r="DS3567">
        <v>70.636726379394531</v>
      </c>
      <c r="DT3567">
        <v>70.567314147949219</v>
      </c>
      <c r="DU3567">
        <v>70.923126220703125</v>
      </c>
      <c r="DV3567">
        <v>22.530328750610352</v>
      </c>
      <c r="DW3567">
        <v>2.2614951133728027</v>
      </c>
      <c r="DX3567">
        <v>2.2177789211273193</v>
      </c>
      <c r="DY3567">
        <v>2.1983535289764404</v>
      </c>
      <c r="DZ3567">
        <v>2.0019347667694092</v>
      </c>
      <c r="EA3567">
        <v>1.7118985652923584</v>
      </c>
      <c r="EB3567">
        <v>2.9197092056274414</v>
      </c>
      <c r="EC3567">
        <v>2.8775410652160645</v>
      </c>
      <c r="ED3567">
        <v>2.8135788440704346</v>
      </c>
      <c r="EE3567">
        <v>2.7740950584411621</v>
      </c>
      <c r="EF3567">
        <v>2.7564396858215332</v>
      </c>
      <c r="EG3567">
        <v>2.7938857078552246</v>
      </c>
      <c r="EH3567">
        <v>2.7746388912200928</v>
      </c>
      <c r="EI3567">
        <v>2.8959991931915283</v>
      </c>
      <c r="EJ3567">
        <v>2.9770593643188477</v>
      </c>
      <c r="EK3567">
        <v>3.0476722717285156</v>
      </c>
      <c r="EL3567">
        <v>3.1275238990783691</v>
      </c>
      <c r="EM3567">
        <v>3.0967373847961426</v>
      </c>
      <c r="EN3567">
        <v>24.242742538452148</v>
      </c>
      <c r="EO3567">
        <v>74.794853210449219</v>
      </c>
      <c r="EP3567">
        <v>74.483383178710938</v>
      </c>
      <c r="EQ3567">
        <v>74.079925537109375</v>
      </c>
      <c r="ER3567">
        <v>74.054107666015625</v>
      </c>
      <c r="ES3567">
        <v>74.427398681640625</v>
      </c>
      <c r="ET3567">
        <v>25.227788925170898</v>
      </c>
      <c r="EU3567">
        <v>4.5544586181640625</v>
      </c>
      <c r="EV3567">
        <v>4.516089916229248</v>
      </c>
      <c r="EW3567">
        <v>4.4345803260803223</v>
      </c>
      <c r="EX3567">
        <v>4.1723418235778809</v>
      </c>
      <c r="EY3567">
        <v>3.9044873714447021</v>
      </c>
      <c r="EZ3567">
        <v>69.218986511230469</v>
      </c>
      <c r="FA3567">
        <v>67.966537475585938</v>
      </c>
      <c r="FB3567">
        <v>66.84674072265625</v>
      </c>
      <c r="FC3567">
        <v>65.936363220214844</v>
      </c>
      <c r="FD3567">
        <v>65.063339233398438</v>
      </c>
      <c r="FE3567">
        <v>64.400375366210938</v>
      </c>
      <c r="FF3567">
        <v>63.727622985839844</v>
      </c>
      <c r="FG3567">
        <v>64.309303283691406</v>
      </c>
      <c r="FH3567">
        <v>67.18914794921875</v>
      </c>
      <c r="FI3567">
        <v>71.439041137695313</v>
      </c>
      <c r="FJ3567">
        <v>75.290756225585938</v>
      </c>
      <c r="FK3567">
        <v>78.998512268066406</v>
      </c>
      <c r="FL3567">
        <v>81.64190673828125</v>
      </c>
      <c r="FM3567">
        <v>83.93023681640625</v>
      </c>
      <c r="FN3567">
        <v>85.47998046875</v>
      </c>
      <c r="FO3567">
        <v>86.413597106933594</v>
      </c>
      <c r="FP3567">
        <v>86.897613525390625</v>
      </c>
      <c r="FQ3567">
        <v>86.56787109375</v>
      </c>
      <c r="FR3567">
        <v>85.396080017089844</v>
      </c>
      <c r="FS3567">
        <v>82.773185729980469</v>
      </c>
      <c r="FT3567">
        <v>79.251251220703125</v>
      </c>
      <c r="FU3567">
        <v>75.594528198242187</v>
      </c>
      <c r="FV3567">
        <v>73.2862548828125</v>
      </c>
      <c r="FW3567">
        <v>71.645339965820313</v>
      </c>
      <c r="FX3567">
        <v>1131</v>
      </c>
      <c r="FY3567">
        <v>3.749273344874382E-2</v>
      </c>
      <c r="FZ3567">
        <v>1</v>
      </c>
    </row>
    <row r="3568" spans="1:182" x14ac:dyDescent="0.2">
      <c r="A3568" t="s">
        <v>245</v>
      </c>
      <c r="B3568" t="s">
        <v>252</v>
      </c>
      <c r="C3568" t="s">
        <v>217</v>
      </c>
      <c r="D3568" t="s">
        <v>41</v>
      </c>
      <c r="E3568">
        <v>2017</v>
      </c>
      <c r="F3568" t="s">
        <v>231</v>
      </c>
      <c r="G3568" t="s">
        <v>246</v>
      </c>
      <c r="H3568" t="s">
        <v>226</v>
      </c>
      <c r="I3568">
        <v>751.67</v>
      </c>
      <c r="L3568">
        <v>194.39507412486751</v>
      </c>
      <c r="M3568">
        <v>190.03404892770359</v>
      </c>
      <c r="N3568">
        <v>186.51007674032505</v>
      </c>
      <c r="O3568">
        <v>185.24414600582696</v>
      </c>
      <c r="P3568">
        <v>188.95713278856053</v>
      </c>
      <c r="Q3568">
        <v>197.5630337471701</v>
      </c>
      <c r="R3568">
        <v>209.65079047393354</v>
      </c>
      <c r="S3568">
        <v>216.53484144031646</v>
      </c>
      <c r="T3568">
        <v>222.92269167920946</v>
      </c>
      <c r="U3568">
        <v>229.08910954197293</v>
      </c>
      <c r="V3568">
        <v>236.78108760548483</v>
      </c>
      <c r="W3568">
        <v>239.56603624789554</v>
      </c>
      <c r="X3568">
        <v>239.10262747793342</v>
      </c>
      <c r="Y3568">
        <v>241.30867398224231</v>
      </c>
      <c r="Z3568">
        <v>242.29356460642748</v>
      </c>
      <c r="AA3568">
        <v>242.67487509842047</v>
      </c>
      <c r="AB3568">
        <v>242.83934862006399</v>
      </c>
      <c r="AC3568">
        <v>240.77948990985351</v>
      </c>
      <c r="AD3568">
        <v>239.60012220343827</v>
      </c>
      <c r="AE3568">
        <v>241.13370021735093</v>
      </c>
      <c r="AF3568">
        <v>238.14077314362532</v>
      </c>
      <c r="AG3568">
        <v>225.93156622061073</v>
      </c>
      <c r="AH3568">
        <v>212.73997414171936</v>
      </c>
      <c r="AI3568">
        <v>202.78206691842581</v>
      </c>
      <c r="AJ3568">
        <v>-3.8058485984802246</v>
      </c>
      <c r="AK3568">
        <v>-3.7660608291625977</v>
      </c>
      <c r="AL3568">
        <v>-3.7280721664428711</v>
      </c>
      <c r="AM3568">
        <v>-3.7083063125610352</v>
      </c>
      <c r="AN3568">
        <v>-3.7790179252624512</v>
      </c>
      <c r="AO3568">
        <v>-3.9076378345489502</v>
      </c>
      <c r="AP3568">
        <v>-3.9340620040893555</v>
      </c>
      <c r="AQ3568">
        <v>-3.9190325736999512</v>
      </c>
      <c r="AR3568">
        <v>-4.0178999900817871</v>
      </c>
      <c r="AS3568">
        <v>-4.103975772857666</v>
      </c>
      <c r="AT3568">
        <v>-4.0971064567565918</v>
      </c>
      <c r="AU3568">
        <v>-4.0176520347595215</v>
      </c>
      <c r="AV3568">
        <v>15.431811332702637</v>
      </c>
      <c r="AW3568">
        <v>63.218147277832031</v>
      </c>
      <c r="AX3568">
        <v>62.962043762207031</v>
      </c>
      <c r="AY3568">
        <v>62.424022674560547</v>
      </c>
      <c r="AZ3568">
        <v>62.250652313232422</v>
      </c>
      <c r="BA3568">
        <v>62.564750671386719</v>
      </c>
      <c r="BB3568">
        <v>16.09636116027832</v>
      </c>
      <c r="BC3568">
        <v>-3.2076678276062012</v>
      </c>
      <c r="BD3568">
        <v>-3.2641384601593018</v>
      </c>
      <c r="BE3568">
        <v>-3.1354808807373047</v>
      </c>
      <c r="BF3568">
        <v>-3.1749067306518555</v>
      </c>
      <c r="BG3568">
        <v>-3.5178508758544922</v>
      </c>
      <c r="BH3568">
        <v>-1.8190915584564209</v>
      </c>
      <c r="BI3568">
        <v>-1.803513765335083</v>
      </c>
      <c r="BJ3568">
        <v>-1.7956420183181763</v>
      </c>
      <c r="BK3568">
        <v>-1.7933787107467651</v>
      </c>
      <c r="BL3568">
        <v>-1.8484172821044922</v>
      </c>
      <c r="BM3568">
        <v>-1.9279806613922119</v>
      </c>
      <c r="BN3568">
        <v>-1.9522844552993774</v>
      </c>
      <c r="BO3568">
        <v>-1.9058445692062378</v>
      </c>
      <c r="BP3568">
        <v>-1.9515604972839355</v>
      </c>
      <c r="BQ3568">
        <v>-1.9913498163223267</v>
      </c>
      <c r="BR3568">
        <v>-1.9629215002059937</v>
      </c>
      <c r="BS3568">
        <v>-1.9160326719284058</v>
      </c>
      <c r="BT3568">
        <v>18.034595489501953</v>
      </c>
      <c r="BU3568">
        <v>66.637954711914063</v>
      </c>
      <c r="BV3568">
        <v>66.365493774414063</v>
      </c>
      <c r="BW3568">
        <v>65.867225646972656</v>
      </c>
      <c r="BX3568">
        <v>65.737442016601562</v>
      </c>
      <c r="BY3568">
        <v>66.06903076171875</v>
      </c>
      <c r="BZ3568">
        <v>18.793821334838867</v>
      </c>
      <c r="CA3568">
        <v>-0.91470420360565186</v>
      </c>
      <c r="CB3568">
        <v>-0.96582740545272827</v>
      </c>
      <c r="CC3568">
        <v>-0.8992542028427124</v>
      </c>
      <c r="CD3568">
        <v>-1.0044996738433838</v>
      </c>
      <c r="CE3568">
        <v>-1.3252620697021484</v>
      </c>
      <c r="CF3568">
        <v>-0.44306966662406921</v>
      </c>
      <c r="CG3568">
        <v>-0.44425979256629944</v>
      </c>
      <c r="CH3568">
        <v>-0.45724675059318542</v>
      </c>
      <c r="CI3568">
        <v>-0.46710562705993652</v>
      </c>
      <c r="CJ3568">
        <v>-0.51128911972045898</v>
      </c>
      <c r="CK3568">
        <v>-0.55687606334686279</v>
      </c>
      <c r="CL3568">
        <v>-0.57971149682998657</v>
      </c>
      <c r="CM3568">
        <v>-0.51151669025421143</v>
      </c>
      <c r="CN3568">
        <v>-0.52042019367218018</v>
      </c>
      <c r="CO3568">
        <v>-0.52815163135528564</v>
      </c>
      <c r="CP3568">
        <v>-0.48479130864143372</v>
      </c>
      <c r="CQ3568">
        <v>-0.46045738458633423</v>
      </c>
      <c r="CR3568">
        <v>19.837276458740234</v>
      </c>
      <c r="CS3568">
        <v>69.006500244140625</v>
      </c>
      <c r="CT3568">
        <v>68.72271728515625</v>
      </c>
      <c r="CU3568">
        <v>68.251976013183594</v>
      </c>
      <c r="CV3568">
        <v>68.152381896972656</v>
      </c>
      <c r="CW3568">
        <v>68.496078491210937</v>
      </c>
      <c r="CX3568">
        <v>20.662075042724609</v>
      </c>
      <c r="CY3568">
        <v>0.67339539527893066</v>
      </c>
      <c r="CZ3568">
        <v>0.62597572803497314</v>
      </c>
      <c r="DA3568">
        <v>0.64954960346221924</v>
      </c>
      <c r="DB3568">
        <v>0.4987175464630127</v>
      </c>
      <c r="DC3568">
        <v>0.19331829249858856</v>
      </c>
      <c r="DD3568">
        <v>0.9329521656036377</v>
      </c>
      <c r="DE3568">
        <v>0.91499418020248413</v>
      </c>
      <c r="DF3568">
        <v>0.88114851713180542</v>
      </c>
      <c r="DG3568">
        <v>0.85916745662689209</v>
      </c>
      <c r="DH3568">
        <v>0.82583904266357422</v>
      </c>
      <c r="DI3568">
        <v>0.81422847509384155</v>
      </c>
      <c r="DJ3568">
        <v>0.7928614616394043</v>
      </c>
      <c r="DK3568">
        <v>0.88281124830245972</v>
      </c>
      <c r="DL3568">
        <v>0.9107201099395752</v>
      </c>
      <c r="DM3568">
        <v>0.93504655361175537</v>
      </c>
      <c r="DN3568">
        <v>0.99333882331848145</v>
      </c>
      <c r="DO3568">
        <v>0.9951179027557373</v>
      </c>
      <c r="DP3568">
        <v>21.639957427978516</v>
      </c>
      <c r="DQ3568">
        <v>71.375045776367188</v>
      </c>
      <c r="DR3568">
        <v>71.079933166503906</v>
      </c>
      <c r="DS3568">
        <v>70.636726379394531</v>
      </c>
      <c r="DT3568">
        <v>70.567314147949219</v>
      </c>
      <c r="DU3568">
        <v>70.923126220703125</v>
      </c>
      <c r="DV3568">
        <v>22.530328750610352</v>
      </c>
      <c r="DW3568">
        <v>2.2614951133728027</v>
      </c>
      <c r="DX3568">
        <v>2.2177789211273193</v>
      </c>
      <c r="DY3568">
        <v>2.1983535289764404</v>
      </c>
      <c r="DZ3568">
        <v>2.0019347667694092</v>
      </c>
      <c r="EA3568">
        <v>1.7118985652923584</v>
      </c>
      <c r="EB3568">
        <v>2.9197092056274414</v>
      </c>
      <c r="EC3568">
        <v>2.8775410652160645</v>
      </c>
      <c r="ED3568">
        <v>2.8135788440704346</v>
      </c>
      <c r="EE3568">
        <v>2.7740950584411621</v>
      </c>
      <c r="EF3568">
        <v>2.7564396858215332</v>
      </c>
      <c r="EG3568">
        <v>2.7938857078552246</v>
      </c>
      <c r="EH3568">
        <v>2.7746388912200928</v>
      </c>
      <c r="EI3568">
        <v>2.8959991931915283</v>
      </c>
      <c r="EJ3568">
        <v>2.9770593643188477</v>
      </c>
      <c r="EK3568">
        <v>3.0476722717285156</v>
      </c>
      <c r="EL3568">
        <v>3.1275238990783691</v>
      </c>
      <c r="EM3568">
        <v>3.0967373847961426</v>
      </c>
      <c r="EN3568">
        <v>24.242742538452148</v>
      </c>
      <c r="EO3568">
        <v>74.794853210449219</v>
      </c>
      <c r="EP3568">
        <v>74.483383178710938</v>
      </c>
      <c r="EQ3568">
        <v>74.079925537109375</v>
      </c>
      <c r="ER3568">
        <v>74.054107666015625</v>
      </c>
      <c r="ES3568">
        <v>74.427398681640625</v>
      </c>
      <c r="ET3568">
        <v>25.227788925170898</v>
      </c>
      <c r="EU3568">
        <v>4.5544586181640625</v>
      </c>
      <c r="EV3568">
        <v>4.516089916229248</v>
      </c>
      <c r="EW3568">
        <v>4.4345803260803223</v>
      </c>
      <c r="EX3568">
        <v>4.1723418235778809</v>
      </c>
      <c r="EY3568">
        <v>3.9044873714447021</v>
      </c>
      <c r="EZ3568">
        <v>69.218986511230469</v>
      </c>
      <c r="FA3568">
        <v>67.966537475585938</v>
      </c>
      <c r="FB3568">
        <v>66.84674072265625</v>
      </c>
      <c r="FC3568">
        <v>65.936363220214844</v>
      </c>
      <c r="FD3568">
        <v>65.063339233398438</v>
      </c>
      <c r="FE3568">
        <v>64.400375366210938</v>
      </c>
      <c r="FF3568">
        <v>63.727622985839844</v>
      </c>
      <c r="FG3568">
        <v>64.309303283691406</v>
      </c>
      <c r="FH3568">
        <v>67.18914794921875</v>
      </c>
      <c r="FI3568">
        <v>71.439041137695313</v>
      </c>
      <c r="FJ3568">
        <v>75.290756225585938</v>
      </c>
      <c r="FK3568">
        <v>78.998512268066406</v>
      </c>
      <c r="FL3568">
        <v>81.64190673828125</v>
      </c>
      <c r="FM3568">
        <v>83.93023681640625</v>
      </c>
      <c r="FN3568">
        <v>85.47998046875</v>
      </c>
      <c r="FO3568">
        <v>86.413597106933594</v>
      </c>
      <c r="FP3568">
        <v>86.897613525390625</v>
      </c>
      <c r="FQ3568">
        <v>86.56787109375</v>
      </c>
      <c r="FR3568">
        <v>85.396080017089844</v>
      </c>
      <c r="FS3568">
        <v>82.773185729980469</v>
      </c>
      <c r="FT3568">
        <v>79.251251220703125</v>
      </c>
      <c r="FU3568">
        <v>75.594528198242187</v>
      </c>
      <c r="FV3568">
        <v>73.2862548828125</v>
      </c>
      <c r="FW3568">
        <v>71.645339965820313</v>
      </c>
      <c r="FX3568">
        <v>1131</v>
      </c>
      <c r="FY3568">
        <v>3.749273344874382E-2</v>
      </c>
      <c r="FZ3568">
        <v>1</v>
      </c>
    </row>
    <row r="3569" spans="1:182" x14ac:dyDescent="0.2">
      <c r="A3569" t="s">
        <v>245</v>
      </c>
      <c r="B3569" t="s">
        <v>252</v>
      </c>
      <c r="C3569" t="s">
        <v>217</v>
      </c>
      <c r="D3569" t="s">
        <v>42</v>
      </c>
      <c r="E3569">
        <v>2015</v>
      </c>
      <c r="F3569" t="s">
        <v>231</v>
      </c>
      <c r="G3569" t="s">
        <v>246</v>
      </c>
      <c r="H3569" t="s">
        <v>226</v>
      </c>
      <c r="I3569">
        <v>751.67</v>
      </c>
      <c r="L3569">
        <v>205.04991153098021</v>
      </c>
      <c r="M3569">
        <v>200.96537328222888</v>
      </c>
      <c r="N3569">
        <v>197.71082144950492</v>
      </c>
      <c r="O3569">
        <v>196.82395244554027</v>
      </c>
      <c r="P3569">
        <v>200.86354647230846</v>
      </c>
      <c r="Q3569">
        <v>209.82290045492357</v>
      </c>
      <c r="R3569">
        <v>222.12953595802361</v>
      </c>
      <c r="S3569">
        <v>228.21925220081948</v>
      </c>
      <c r="T3569">
        <v>234.184121500342</v>
      </c>
      <c r="U3569">
        <v>240.2135181817136</v>
      </c>
      <c r="V3569">
        <v>249.1702105961642</v>
      </c>
      <c r="W3569">
        <v>252.40686573939848</v>
      </c>
      <c r="X3569">
        <v>252.54447385624289</v>
      </c>
      <c r="Y3569">
        <v>255.09714635509567</v>
      </c>
      <c r="Z3569">
        <v>256.65543071902732</v>
      </c>
      <c r="AA3569">
        <v>256.16276958128236</v>
      </c>
      <c r="AB3569">
        <v>255.85735476257602</v>
      </c>
      <c r="AC3569">
        <v>253.05414096659734</v>
      </c>
      <c r="AD3569">
        <v>251.90944717005135</v>
      </c>
      <c r="AE3569">
        <v>254.19093130094538</v>
      </c>
      <c r="AF3569">
        <v>250.81462249845953</v>
      </c>
      <c r="AG3569">
        <v>238.13292393652807</v>
      </c>
      <c r="AH3569">
        <v>224.6770676094242</v>
      </c>
      <c r="AI3569">
        <v>214.69549169047335</v>
      </c>
      <c r="AJ3569">
        <v>-4.2306199073791504</v>
      </c>
      <c r="AK3569">
        <v>-4.1968173980712891</v>
      </c>
      <c r="AL3569">
        <v>-4.1611776351928711</v>
      </c>
      <c r="AM3569">
        <v>-4.1504230499267578</v>
      </c>
      <c r="AN3569">
        <v>-4.2091736793518066</v>
      </c>
      <c r="AO3569">
        <v>-4.3201794624328613</v>
      </c>
      <c r="AP3569">
        <v>-4.352022647857666</v>
      </c>
      <c r="AQ3569">
        <v>-4.3282637596130371</v>
      </c>
      <c r="AR3569">
        <v>-4.4383087158203125</v>
      </c>
      <c r="AS3569">
        <v>-4.5431394577026367</v>
      </c>
      <c r="AT3569">
        <v>-4.5968332290649414</v>
      </c>
      <c r="AU3569">
        <v>-4.549494743347168</v>
      </c>
      <c r="AV3569">
        <v>18.512365341186523</v>
      </c>
      <c r="AW3569">
        <v>68.608650207519531</v>
      </c>
      <c r="AX3569">
        <v>68.379196166992188</v>
      </c>
      <c r="AY3569">
        <v>67.460372924804687</v>
      </c>
      <c r="AZ3569">
        <v>67.26177978515625</v>
      </c>
      <c r="BA3569">
        <v>67.560646057128906</v>
      </c>
      <c r="BB3569">
        <v>19.101785659790039</v>
      </c>
      <c r="BC3569">
        <v>-3.0689229965209961</v>
      </c>
      <c r="BD3569">
        <v>-3.1388707160949707</v>
      </c>
      <c r="BE3569">
        <v>-2.9879899024963379</v>
      </c>
      <c r="BF3569">
        <v>-3.0324084758758545</v>
      </c>
      <c r="BG3569">
        <v>-3.4538350105285645</v>
      </c>
      <c r="BH3569">
        <v>-2.1008551120758057</v>
      </c>
      <c r="BI3569">
        <v>-2.0828595161437988</v>
      </c>
      <c r="BJ3569">
        <v>-2.072331428527832</v>
      </c>
      <c r="BK3569">
        <v>-2.0720338821411133</v>
      </c>
      <c r="BL3569">
        <v>-2.1260030269622803</v>
      </c>
      <c r="BM3569">
        <v>-2.198976993560791</v>
      </c>
      <c r="BN3569">
        <v>-2.2282688617706299</v>
      </c>
      <c r="BO3569">
        <v>-2.182854175567627</v>
      </c>
      <c r="BP3569">
        <v>-2.2359533309936523</v>
      </c>
      <c r="BQ3569">
        <v>-2.2850489616394043</v>
      </c>
      <c r="BR3569">
        <v>-2.2874231338500977</v>
      </c>
      <c r="BS3569">
        <v>-2.2640655040740967</v>
      </c>
      <c r="BT3569">
        <v>21.375946044921875</v>
      </c>
      <c r="BU3569">
        <v>72.163078308105469</v>
      </c>
      <c r="BV3569">
        <v>71.922187805175781</v>
      </c>
      <c r="BW3569">
        <v>71.043098449707031</v>
      </c>
      <c r="BX3569">
        <v>70.893882751464844</v>
      </c>
      <c r="BY3569">
        <v>71.203659057617188</v>
      </c>
      <c r="BZ3569">
        <v>22.104419708251953</v>
      </c>
      <c r="CA3569">
        <v>-0.36494326591491699</v>
      </c>
      <c r="CB3569">
        <v>-0.4451693594455719</v>
      </c>
      <c r="CC3569">
        <v>-0.36091268062591553</v>
      </c>
      <c r="CD3569">
        <v>-0.47687911987304688</v>
      </c>
      <c r="CE3569">
        <v>-0.85963219404220581</v>
      </c>
      <c r="CF3569">
        <v>-0.62578660249710083</v>
      </c>
      <c r="CG3569">
        <v>-0.61873871088027954</v>
      </c>
      <c r="CH3569">
        <v>-0.62560302019119263</v>
      </c>
      <c r="CI3569">
        <v>-0.63254815340042114</v>
      </c>
      <c r="CJ3569">
        <v>-0.68320542573928833</v>
      </c>
      <c r="CK3569">
        <v>-0.72983890771865845</v>
      </c>
      <c r="CL3569">
        <v>-0.75736314058303833</v>
      </c>
      <c r="CM3569">
        <v>-0.69695019721984863</v>
      </c>
      <c r="CN3569">
        <v>-0.71060848236083984</v>
      </c>
      <c r="CO3569">
        <v>-0.72110241651535034</v>
      </c>
      <c r="CP3569">
        <v>-0.68793284893035889</v>
      </c>
      <c r="CQ3569">
        <v>-0.68118429183959961</v>
      </c>
      <c r="CR3569">
        <v>23.3592529296875</v>
      </c>
      <c r="CS3569">
        <v>74.624862670898437</v>
      </c>
      <c r="CT3569">
        <v>74.376052856445313</v>
      </c>
      <c r="CU3569">
        <v>73.524490356445312</v>
      </c>
      <c r="CV3569">
        <v>73.409469604492187</v>
      </c>
      <c r="CW3569">
        <v>73.726806640625</v>
      </c>
      <c r="CX3569">
        <v>24.184036254882813</v>
      </c>
      <c r="CY3569">
        <v>1.5078247785568237</v>
      </c>
      <c r="CZ3569">
        <v>1.4204800128936768</v>
      </c>
      <c r="DA3569">
        <v>1.4585931301116943</v>
      </c>
      <c r="DB3569">
        <v>1.2930728197097778</v>
      </c>
      <c r="DC3569">
        <v>0.93710476160049438</v>
      </c>
      <c r="DD3569">
        <v>0.84928202629089355</v>
      </c>
      <c r="DE3569">
        <v>0.84538215398788452</v>
      </c>
      <c r="DF3569">
        <v>0.82112550735473633</v>
      </c>
      <c r="DG3569">
        <v>0.80693769454956055</v>
      </c>
      <c r="DH3569">
        <v>0.75959229469299316</v>
      </c>
      <c r="DI3569">
        <v>0.73929929733276367</v>
      </c>
      <c r="DJ3569">
        <v>0.7135424017906189</v>
      </c>
      <c r="DK3569">
        <v>0.78895384073257446</v>
      </c>
      <c r="DL3569">
        <v>0.81473630666732788</v>
      </c>
      <c r="DM3569">
        <v>0.84284412860870361</v>
      </c>
      <c r="DN3569">
        <v>0.91155749559402466</v>
      </c>
      <c r="DO3569">
        <v>0.90169697999954224</v>
      </c>
      <c r="DP3569">
        <v>25.342559814453125</v>
      </c>
      <c r="DQ3569">
        <v>77.086654663085937</v>
      </c>
      <c r="DR3569">
        <v>76.829917907714844</v>
      </c>
      <c r="DS3569">
        <v>76.005874633789063</v>
      </c>
      <c r="DT3569">
        <v>75.925056457519531</v>
      </c>
      <c r="DU3569">
        <v>76.249946594238281</v>
      </c>
      <c r="DV3569">
        <v>26.263650894165039</v>
      </c>
      <c r="DW3569">
        <v>3.3805928230285645</v>
      </c>
      <c r="DX3569">
        <v>3.2861294746398926</v>
      </c>
      <c r="DY3569">
        <v>3.2780988216400146</v>
      </c>
      <c r="DZ3569">
        <v>3.0630247592926025</v>
      </c>
      <c r="EA3569">
        <v>2.7338418960571289</v>
      </c>
      <c r="EB3569">
        <v>2.9790468215942383</v>
      </c>
      <c r="EC3569">
        <v>2.9593400955200195</v>
      </c>
      <c r="ED3569">
        <v>2.9099717140197754</v>
      </c>
      <c r="EE3569">
        <v>2.885326623916626</v>
      </c>
      <c r="EF3569">
        <v>2.8427629470825195</v>
      </c>
      <c r="EG3569">
        <v>2.8605015277862549</v>
      </c>
      <c r="EH3569">
        <v>2.8372964859008789</v>
      </c>
      <c r="EI3569">
        <v>2.9343633651733398</v>
      </c>
      <c r="EJ3569">
        <v>3.0170917510986328</v>
      </c>
      <c r="EK3569">
        <v>3.1009345054626465</v>
      </c>
      <c r="EL3569">
        <v>3.2209675312042236</v>
      </c>
      <c r="EM3569">
        <v>3.1871261596679687</v>
      </c>
      <c r="EN3569">
        <v>28.206140518188477</v>
      </c>
      <c r="EO3569">
        <v>80.641082763671875</v>
      </c>
      <c r="EP3569">
        <v>80.372909545898437</v>
      </c>
      <c r="EQ3569">
        <v>79.588607788085937</v>
      </c>
      <c r="ER3569">
        <v>79.557159423828125</v>
      </c>
      <c r="ES3569">
        <v>79.892967224121094</v>
      </c>
      <c r="ET3569">
        <v>29.266284942626953</v>
      </c>
      <c r="EU3569">
        <v>6.0845723152160645</v>
      </c>
      <c r="EV3569">
        <v>5.9798307418823242</v>
      </c>
      <c r="EW3569">
        <v>5.9051761627197266</v>
      </c>
      <c r="EX3569">
        <v>5.6185541152954102</v>
      </c>
      <c r="EY3569">
        <v>5.3280444145202637</v>
      </c>
      <c r="EZ3569">
        <v>71.658058166503906</v>
      </c>
      <c r="FA3569">
        <v>70.756355285644531</v>
      </c>
      <c r="FB3569">
        <v>69.978988647460938</v>
      </c>
      <c r="FC3569">
        <v>69.219268798828125</v>
      </c>
      <c r="FD3569">
        <v>68.457366943359375</v>
      </c>
      <c r="FE3569">
        <v>67.917213439941406</v>
      </c>
      <c r="FF3569">
        <v>67.668060302734375</v>
      </c>
      <c r="FG3569">
        <v>67.959335327148438</v>
      </c>
      <c r="FH3569">
        <v>70.237831115722656</v>
      </c>
      <c r="FI3569">
        <v>74.137535095214844</v>
      </c>
      <c r="FJ3569">
        <v>79.3277587890625</v>
      </c>
      <c r="FK3569">
        <v>83.01947021484375</v>
      </c>
      <c r="FL3569">
        <v>86.193572998046875</v>
      </c>
      <c r="FM3569">
        <v>88.618339538574219</v>
      </c>
      <c r="FN3569">
        <v>90.423858642578125</v>
      </c>
      <c r="FO3569">
        <v>90.917152404785156</v>
      </c>
      <c r="FP3569">
        <v>91.158668518066406</v>
      </c>
      <c r="FQ3569">
        <v>90.366752624511719</v>
      </c>
      <c r="FR3569">
        <v>89.174812316894531</v>
      </c>
      <c r="FS3569">
        <v>86.82708740234375</v>
      </c>
      <c r="FT3569">
        <v>83.142486572265625</v>
      </c>
      <c r="FU3569">
        <v>79.328773498535156</v>
      </c>
      <c r="FV3569">
        <v>76.870681762695313</v>
      </c>
      <c r="FW3569">
        <v>75.423477172851563</v>
      </c>
      <c r="FX3569">
        <v>1131</v>
      </c>
      <c r="FY3569">
        <v>3.749273344874382E-2</v>
      </c>
      <c r="FZ3569">
        <v>1</v>
      </c>
    </row>
    <row r="3570" spans="1:182" x14ac:dyDescent="0.2">
      <c r="A3570" t="s">
        <v>245</v>
      </c>
      <c r="B3570" t="s">
        <v>252</v>
      </c>
      <c r="C3570" t="s">
        <v>217</v>
      </c>
      <c r="D3570" t="s">
        <v>42</v>
      </c>
      <c r="E3570">
        <v>2016</v>
      </c>
      <c r="F3570" t="s">
        <v>231</v>
      </c>
      <c r="G3570" t="s">
        <v>246</v>
      </c>
      <c r="H3570" t="s">
        <v>226</v>
      </c>
      <c r="I3570">
        <v>751.67</v>
      </c>
      <c r="L3570">
        <v>205.04991153098021</v>
      </c>
      <c r="M3570">
        <v>200.96537328222888</v>
      </c>
      <c r="N3570">
        <v>197.71082144950492</v>
      </c>
      <c r="O3570">
        <v>196.82395244554027</v>
      </c>
      <c r="P3570">
        <v>200.86354647230846</v>
      </c>
      <c r="Q3570">
        <v>209.82290045492357</v>
      </c>
      <c r="R3570">
        <v>222.12953595802361</v>
      </c>
      <c r="S3570">
        <v>228.21925220081948</v>
      </c>
      <c r="T3570">
        <v>234.184121500342</v>
      </c>
      <c r="U3570">
        <v>240.2135181817136</v>
      </c>
      <c r="V3570">
        <v>249.1702105961642</v>
      </c>
      <c r="W3570">
        <v>252.40686573939848</v>
      </c>
      <c r="X3570">
        <v>252.54447385624289</v>
      </c>
      <c r="Y3570">
        <v>255.09714635509567</v>
      </c>
      <c r="Z3570">
        <v>256.65543071902732</v>
      </c>
      <c r="AA3570">
        <v>256.16276958128236</v>
      </c>
      <c r="AB3570">
        <v>255.85735476257602</v>
      </c>
      <c r="AC3570">
        <v>253.05414096659734</v>
      </c>
      <c r="AD3570">
        <v>251.90944717005135</v>
      </c>
      <c r="AE3570">
        <v>254.19093130094538</v>
      </c>
      <c r="AF3570">
        <v>250.81462249845953</v>
      </c>
      <c r="AG3570">
        <v>238.13292393652807</v>
      </c>
      <c r="AH3570">
        <v>224.6770676094242</v>
      </c>
      <c r="AI3570">
        <v>214.69549169047335</v>
      </c>
      <c r="AJ3570">
        <v>-4.2306199073791504</v>
      </c>
      <c r="AK3570">
        <v>-4.1968173980712891</v>
      </c>
      <c r="AL3570">
        <v>-4.1611776351928711</v>
      </c>
      <c r="AM3570">
        <v>-4.1504230499267578</v>
      </c>
      <c r="AN3570">
        <v>-4.2091736793518066</v>
      </c>
      <c r="AO3570">
        <v>-4.3201794624328613</v>
      </c>
      <c r="AP3570">
        <v>-4.352022647857666</v>
      </c>
      <c r="AQ3570">
        <v>-4.3282637596130371</v>
      </c>
      <c r="AR3570">
        <v>-4.4383087158203125</v>
      </c>
      <c r="AS3570">
        <v>-4.5431394577026367</v>
      </c>
      <c r="AT3570">
        <v>-4.5968332290649414</v>
      </c>
      <c r="AU3570">
        <v>-4.549494743347168</v>
      </c>
      <c r="AV3570">
        <v>18.512365341186523</v>
      </c>
      <c r="AW3570">
        <v>68.608650207519531</v>
      </c>
      <c r="AX3570">
        <v>68.379196166992188</v>
      </c>
      <c r="AY3570">
        <v>67.460372924804687</v>
      </c>
      <c r="AZ3570">
        <v>67.26177978515625</v>
      </c>
      <c r="BA3570">
        <v>67.560646057128906</v>
      </c>
      <c r="BB3570">
        <v>19.101785659790039</v>
      </c>
      <c r="BC3570">
        <v>-3.0689229965209961</v>
      </c>
      <c r="BD3570">
        <v>-3.1388707160949707</v>
      </c>
      <c r="BE3570">
        <v>-2.9879899024963379</v>
      </c>
      <c r="BF3570">
        <v>-3.0324084758758545</v>
      </c>
      <c r="BG3570">
        <v>-3.4538350105285645</v>
      </c>
      <c r="BH3570">
        <v>-2.1008551120758057</v>
      </c>
      <c r="BI3570">
        <v>-2.0828595161437988</v>
      </c>
      <c r="BJ3570">
        <v>-2.072331428527832</v>
      </c>
      <c r="BK3570">
        <v>-2.0720338821411133</v>
      </c>
      <c r="BL3570">
        <v>-2.1260030269622803</v>
      </c>
      <c r="BM3570">
        <v>-2.198976993560791</v>
      </c>
      <c r="BN3570">
        <v>-2.2282688617706299</v>
      </c>
      <c r="BO3570">
        <v>-2.182854175567627</v>
      </c>
      <c r="BP3570">
        <v>-2.2359533309936523</v>
      </c>
      <c r="BQ3570">
        <v>-2.2850489616394043</v>
      </c>
      <c r="BR3570">
        <v>-2.2874231338500977</v>
      </c>
      <c r="BS3570">
        <v>-2.2640655040740967</v>
      </c>
      <c r="BT3570">
        <v>21.375946044921875</v>
      </c>
      <c r="BU3570">
        <v>72.163078308105469</v>
      </c>
      <c r="BV3570">
        <v>71.922187805175781</v>
      </c>
      <c r="BW3570">
        <v>71.043098449707031</v>
      </c>
      <c r="BX3570">
        <v>70.893882751464844</v>
      </c>
      <c r="BY3570">
        <v>71.203659057617188</v>
      </c>
      <c r="BZ3570">
        <v>22.104419708251953</v>
      </c>
      <c r="CA3570">
        <v>-0.36494326591491699</v>
      </c>
      <c r="CB3570">
        <v>-0.4451693594455719</v>
      </c>
      <c r="CC3570">
        <v>-0.36091268062591553</v>
      </c>
      <c r="CD3570">
        <v>-0.47687911987304688</v>
      </c>
      <c r="CE3570">
        <v>-0.85963219404220581</v>
      </c>
      <c r="CF3570">
        <v>-0.62578660249710083</v>
      </c>
      <c r="CG3570">
        <v>-0.61873871088027954</v>
      </c>
      <c r="CH3570">
        <v>-0.62560302019119263</v>
      </c>
      <c r="CI3570">
        <v>-0.63254815340042114</v>
      </c>
      <c r="CJ3570">
        <v>-0.68320542573928833</v>
      </c>
      <c r="CK3570">
        <v>-0.72983890771865845</v>
      </c>
      <c r="CL3570">
        <v>-0.75736314058303833</v>
      </c>
      <c r="CM3570">
        <v>-0.69695019721984863</v>
      </c>
      <c r="CN3570">
        <v>-0.71060848236083984</v>
      </c>
      <c r="CO3570">
        <v>-0.72110241651535034</v>
      </c>
      <c r="CP3570">
        <v>-0.68793284893035889</v>
      </c>
      <c r="CQ3570">
        <v>-0.68118429183959961</v>
      </c>
      <c r="CR3570">
        <v>23.3592529296875</v>
      </c>
      <c r="CS3570">
        <v>74.624862670898437</v>
      </c>
      <c r="CT3570">
        <v>74.376052856445313</v>
      </c>
      <c r="CU3570">
        <v>73.524490356445312</v>
      </c>
      <c r="CV3570">
        <v>73.409469604492187</v>
      </c>
      <c r="CW3570">
        <v>73.726806640625</v>
      </c>
      <c r="CX3570">
        <v>24.184036254882813</v>
      </c>
      <c r="CY3570">
        <v>1.5078247785568237</v>
      </c>
      <c r="CZ3570">
        <v>1.4204800128936768</v>
      </c>
      <c r="DA3570">
        <v>1.4585931301116943</v>
      </c>
      <c r="DB3570">
        <v>1.2930728197097778</v>
      </c>
      <c r="DC3570">
        <v>0.93710476160049438</v>
      </c>
      <c r="DD3570">
        <v>0.84928202629089355</v>
      </c>
      <c r="DE3570">
        <v>0.84538215398788452</v>
      </c>
      <c r="DF3570">
        <v>0.82112550735473633</v>
      </c>
      <c r="DG3570">
        <v>0.80693769454956055</v>
      </c>
      <c r="DH3570">
        <v>0.75959229469299316</v>
      </c>
      <c r="DI3570">
        <v>0.73929929733276367</v>
      </c>
      <c r="DJ3570">
        <v>0.7135424017906189</v>
      </c>
      <c r="DK3570">
        <v>0.78895384073257446</v>
      </c>
      <c r="DL3570">
        <v>0.81473630666732788</v>
      </c>
      <c r="DM3570">
        <v>0.84284412860870361</v>
      </c>
      <c r="DN3570">
        <v>0.91155749559402466</v>
      </c>
      <c r="DO3570">
        <v>0.90169697999954224</v>
      </c>
      <c r="DP3570">
        <v>25.342559814453125</v>
      </c>
      <c r="DQ3570">
        <v>77.086654663085937</v>
      </c>
      <c r="DR3570">
        <v>76.829917907714844</v>
      </c>
      <c r="DS3570">
        <v>76.005874633789063</v>
      </c>
      <c r="DT3570">
        <v>75.925056457519531</v>
      </c>
      <c r="DU3570">
        <v>76.249946594238281</v>
      </c>
      <c r="DV3570">
        <v>26.263650894165039</v>
      </c>
      <c r="DW3570">
        <v>3.3805928230285645</v>
      </c>
      <c r="DX3570">
        <v>3.2861294746398926</v>
      </c>
      <c r="DY3570">
        <v>3.2780988216400146</v>
      </c>
      <c r="DZ3570">
        <v>3.0630247592926025</v>
      </c>
      <c r="EA3570">
        <v>2.7338418960571289</v>
      </c>
      <c r="EB3570">
        <v>2.9790468215942383</v>
      </c>
      <c r="EC3570">
        <v>2.9593400955200195</v>
      </c>
      <c r="ED3570">
        <v>2.9099717140197754</v>
      </c>
      <c r="EE3570">
        <v>2.885326623916626</v>
      </c>
      <c r="EF3570">
        <v>2.8427629470825195</v>
      </c>
      <c r="EG3570">
        <v>2.8605015277862549</v>
      </c>
      <c r="EH3570">
        <v>2.8372964859008789</v>
      </c>
      <c r="EI3570">
        <v>2.9343633651733398</v>
      </c>
      <c r="EJ3570">
        <v>3.0170917510986328</v>
      </c>
      <c r="EK3570">
        <v>3.1009345054626465</v>
      </c>
      <c r="EL3570">
        <v>3.2209675312042236</v>
      </c>
      <c r="EM3570">
        <v>3.1871261596679687</v>
      </c>
      <c r="EN3570">
        <v>28.206140518188477</v>
      </c>
      <c r="EO3570">
        <v>80.641082763671875</v>
      </c>
      <c r="EP3570">
        <v>80.372909545898437</v>
      </c>
      <c r="EQ3570">
        <v>79.588607788085937</v>
      </c>
      <c r="ER3570">
        <v>79.557159423828125</v>
      </c>
      <c r="ES3570">
        <v>79.892967224121094</v>
      </c>
      <c r="ET3570">
        <v>29.266284942626953</v>
      </c>
      <c r="EU3570">
        <v>6.0845723152160645</v>
      </c>
      <c r="EV3570">
        <v>5.9798307418823242</v>
      </c>
      <c r="EW3570">
        <v>5.9051761627197266</v>
      </c>
      <c r="EX3570">
        <v>5.6185541152954102</v>
      </c>
      <c r="EY3570">
        <v>5.3280444145202637</v>
      </c>
      <c r="EZ3570">
        <v>71.658058166503906</v>
      </c>
      <c r="FA3570">
        <v>70.756355285644531</v>
      </c>
      <c r="FB3570">
        <v>69.978988647460938</v>
      </c>
      <c r="FC3570">
        <v>69.219268798828125</v>
      </c>
      <c r="FD3570">
        <v>68.457366943359375</v>
      </c>
      <c r="FE3570">
        <v>67.917213439941406</v>
      </c>
      <c r="FF3570">
        <v>67.668060302734375</v>
      </c>
      <c r="FG3570">
        <v>67.959335327148438</v>
      </c>
      <c r="FH3570">
        <v>70.237831115722656</v>
      </c>
      <c r="FI3570">
        <v>74.137535095214844</v>
      </c>
      <c r="FJ3570">
        <v>79.3277587890625</v>
      </c>
      <c r="FK3570">
        <v>83.01947021484375</v>
      </c>
      <c r="FL3570">
        <v>86.193572998046875</v>
      </c>
      <c r="FM3570">
        <v>88.618339538574219</v>
      </c>
      <c r="FN3570">
        <v>90.423858642578125</v>
      </c>
      <c r="FO3570">
        <v>90.917152404785156</v>
      </c>
      <c r="FP3570">
        <v>91.158668518066406</v>
      </c>
      <c r="FQ3570">
        <v>90.366752624511719</v>
      </c>
      <c r="FR3570">
        <v>89.174812316894531</v>
      </c>
      <c r="FS3570">
        <v>86.82708740234375</v>
      </c>
      <c r="FT3570">
        <v>83.142486572265625</v>
      </c>
      <c r="FU3570">
        <v>79.328773498535156</v>
      </c>
      <c r="FV3570">
        <v>76.870681762695313</v>
      </c>
      <c r="FW3570">
        <v>75.423477172851563</v>
      </c>
      <c r="FX3570">
        <v>1131</v>
      </c>
      <c r="FY3570">
        <v>3.749273344874382E-2</v>
      </c>
      <c r="FZ3570">
        <v>1</v>
      </c>
    </row>
    <row r="3571" spans="1:182" x14ac:dyDescent="0.2">
      <c r="A3571" t="s">
        <v>245</v>
      </c>
      <c r="B3571" t="s">
        <v>252</v>
      </c>
      <c r="C3571" t="s">
        <v>217</v>
      </c>
      <c r="D3571" t="s">
        <v>42</v>
      </c>
      <c r="E3571">
        <v>2017</v>
      </c>
      <c r="F3571" t="s">
        <v>231</v>
      </c>
      <c r="G3571" t="s">
        <v>246</v>
      </c>
      <c r="H3571" t="s">
        <v>226</v>
      </c>
      <c r="I3571">
        <v>751.67</v>
      </c>
      <c r="L3571">
        <v>205.04991153098021</v>
      </c>
      <c r="M3571">
        <v>200.96537328222888</v>
      </c>
      <c r="N3571">
        <v>197.71082144950492</v>
      </c>
      <c r="O3571">
        <v>196.82395244554027</v>
      </c>
      <c r="P3571">
        <v>200.86354647230846</v>
      </c>
      <c r="Q3571">
        <v>209.82290045492357</v>
      </c>
      <c r="R3571">
        <v>222.12953595802361</v>
      </c>
      <c r="S3571">
        <v>228.21925220081948</v>
      </c>
      <c r="T3571">
        <v>234.184121500342</v>
      </c>
      <c r="U3571">
        <v>240.2135181817136</v>
      </c>
      <c r="V3571">
        <v>249.1702105961642</v>
      </c>
      <c r="W3571">
        <v>252.40686573939848</v>
      </c>
      <c r="X3571">
        <v>252.54447385624289</v>
      </c>
      <c r="Y3571">
        <v>255.09714635509567</v>
      </c>
      <c r="Z3571">
        <v>256.65543071902732</v>
      </c>
      <c r="AA3571">
        <v>256.16276958128236</v>
      </c>
      <c r="AB3571">
        <v>255.85735476257602</v>
      </c>
      <c r="AC3571">
        <v>253.05414096659734</v>
      </c>
      <c r="AD3571">
        <v>251.90944717005135</v>
      </c>
      <c r="AE3571">
        <v>254.19093130094538</v>
      </c>
      <c r="AF3571">
        <v>250.81462249845953</v>
      </c>
      <c r="AG3571">
        <v>238.13292393652807</v>
      </c>
      <c r="AH3571">
        <v>224.6770676094242</v>
      </c>
      <c r="AI3571">
        <v>214.69549169047335</v>
      </c>
      <c r="AJ3571">
        <v>-4.2306199073791504</v>
      </c>
      <c r="AK3571">
        <v>-4.1968173980712891</v>
      </c>
      <c r="AL3571">
        <v>-4.1611776351928711</v>
      </c>
      <c r="AM3571">
        <v>-4.1504230499267578</v>
      </c>
      <c r="AN3571">
        <v>-4.2091736793518066</v>
      </c>
      <c r="AO3571">
        <v>-4.3201794624328613</v>
      </c>
      <c r="AP3571">
        <v>-4.352022647857666</v>
      </c>
      <c r="AQ3571">
        <v>-4.3282637596130371</v>
      </c>
      <c r="AR3571">
        <v>-4.4383087158203125</v>
      </c>
      <c r="AS3571">
        <v>-4.5431394577026367</v>
      </c>
      <c r="AT3571">
        <v>-4.5968332290649414</v>
      </c>
      <c r="AU3571">
        <v>-4.549494743347168</v>
      </c>
      <c r="AV3571">
        <v>18.512365341186523</v>
      </c>
      <c r="AW3571">
        <v>68.608650207519531</v>
      </c>
      <c r="AX3571">
        <v>68.379196166992188</v>
      </c>
      <c r="AY3571">
        <v>67.460372924804687</v>
      </c>
      <c r="AZ3571">
        <v>67.26177978515625</v>
      </c>
      <c r="BA3571">
        <v>67.560646057128906</v>
      </c>
      <c r="BB3571">
        <v>19.101785659790039</v>
      </c>
      <c r="BC3571">
        <v>-3.0689229965209961</v>
      </c>
      <c r="BD3571">
        <v>-3.1388707160949707</v>
      </c>
      <c r="BE3571">
        <v>-2.9879899024963379</v>
      </c>
      <c r="BF3571">
        <v>-3.0324084758758545</v>
      </c>
      <c r="BG3571">
        <v>-3.4538350105285645</v>
      </c>
      <c r="BH3571">
        <v>-2.1008551120758057</v>
      </c>
      <c r="BI3571">
        <v>-2.0828595161437988</v>
      </c>
      <c r="BJ3571">
        <v>-2.072331428527832</v>
      </c>
      <c r="BK3571">
        <v>-2.0720338821411133</v>
      </c>
      <c r="BL3571">
        <v>-2.1260030269622803</v>
      </c>
      <c r="BM3571">
        <v>-2.198976993560791</v>
      </c>
      <c r="BN3571">
        <v>-2.2282688617706299</v>
      </c>
      <c r="BO3571">
        <v>-2.182854175567627</v>
      </c>
      <c r="BP3571">
        <v>-2.2359533309936523</v>
      </c>
      <c r="BQ3571">
        <v>-2.2850489616394043</v>
      </c>
      <c r="BR3571">
        <v>-2.2874231338500977</v>
      </c>
      <c r="BS3571">
        <v>-2.2640655040740967</v>
      </c>
      <c r="BT3571">
        <v>21.375946044921875</v>
      </c>
      <c r="BU3571">
        <v>72.163078308105469</v>
      </c>
      <c r="BV3571">
        <v>71.922187805175781</v>
      </c>
      <c r="BW3571">
        <v>71.043098449707031</v>
      </c>
      <c r="BX3571">
        <v>70.893882751464844</v>
      </c>
      <c r="BY3571">
        <v>71.203659057617188</v>
      </c>
      <c r="BZ3571">
        <v>22.104419708251953</v>
      </c>
      <c r="CA3571">
        <v>-0.36494326591491699</v>
      </c>
      <c r="CB3571">
        <v>-0.4451693594455719</v>
      </c>
      <c r="CC3571" s="38">
        <v>-0.36091268062591553</v>
      </c>
      <c r="CD3571">
        <v>-0.47687911987304688</v>
      </c>
      <c r="CE3571">
        <v>-0.85963219404220581</v>
      </c>
      <c r="CF3571">
        <v>-0.62578660249710083</v>
      </c>
      <c r="CG3571">
        <v>-0.61873871088027954</v>
      </c>
      <c r="CH3571">
        <v>-0.62560302019119263</v>
      </c>
      <c r="CI3571">
        <v>-0.63254815340042114</v>
      </c>
      <c r="CJ3571">
        <v>-0.68320542573928833</v>
      </c>
      <c r="CK3571">
        <v>-0.72983890771865845</v>
      </c>
      <c r="CL3571">
        <v>-0.75736314058303833</v>
      </c>
      <c r="CM3571">
        <v>-0.69695019721984863</v>
      </c>
      <c r="CN3571">
        <v>-0.71060848236083984</v>
      </c>
      <c r="CO3571">
        <v>-0.72110241651535034</v>
      </c>
      <c r="CP3571">
        <v>-0.68793284893035889</v>
      </c>
      <c r="CQ3571">
        <v>-0.68118429183959961</v>
      </c>
      <c r="CR3571">
        <v>23.3592529296875</v>
      </c>
      <c r="CS3571">
        <v>74.624862670898437</v>
      </c>
      <c r="CT3571">
        <v>74.376052856445313</v>
      </c>
      <c r="CU3571">
        <v>73.524490356445312</v>
      </c>
      <c r="CV3571">
        <v>73.409469604492187</v>
      </c>
      <c r="CW3571">
        <v>73.726806640625</v>
      </c>
      <c r="CX3571">
        <v>24.184036254882813</v>
      </c>
      <c r="CY3571">
        <v>1.5078247785568237</v>
      </c>
      <c r="CZ3571">
        <v>1.4204800128936768</v>
      </c>
      <c r="DA3571">
        <v>1.4585931301116943</v>
      </c>
      <c r="DB3571">
        <v>1.2930728197097778</v>
      </c>
      <c r="DC3571">
        <v>0.93710476160049438</v>
      </c>
      <c r="DD3571">
        <v>0.84928202629089355</v>
      </c>
      <c r="DE3571">
        <v>0.84538215398788452</v>
      </c>
      <c r="DF3571">
        <v>0.82112550735473633</v>
      </c>
      <c r="DG3571">
        <v>0.80693769454956055</v>
      </c>
      <c r="DH3571">
        <v>0.75959229469299316</v>
      </c>
      <c r="DI3571">
        <v>0.73929929733276367</v>
      </c>
      <c r="DJ3571">
        <v>0.7135424017906189</v>
      </c>
      <c r="DK3571">
        <v>0.78895384073257446</v>
      </c>
      <c r="DL3571">
        <v>0.81473630666732788</v>
      </c>
      <c r="DM3571">
        <v>0.84284412860870361</v>
      </c>
      <c r="DN3571">
        <v>0.91155749559402466</v>
      </c>
      <c r="DO3571">
        <v>0.90169697999954224</v>
      </c>
      <c r="DP3571">
        <v>25.342559814453125</v>
      </c>
      <c r="DQ3571">
        <v>77.086654663085937</v>
      </c>
      <c r="DR3571">
        <v>76.829917907714844</v>
      </c>
      <c r="DS3571">
        <v>76.005874633789063</v>
      </c>
      <c r="DT3571">
        <v>75.925056457519531</v>
      </c>
      <c r="DU3571">
        <v>76.249946594238281</v>
      </c>
      <c r="DV3571">
        <v>26.263650894165039</v>
      </c>
      <c r="DW3571">
        <v>3.3805928230285645</v>
      </c>
      <c r="DX3571">
        <v>3.2861294746398926</v>
      </c>
      <c r="DY3571">
        <v>3.2780988216400146</v>
      </c>
      <c r="DZ3571">
        <v>3.0630247592926025</v>
      </c>
      <c r="EA3571">
        <v>2.7338418960571289</v>
      </c>
      <c r="EB3571">
        <v>2.9790468215942383</v>
      </c>
      <c r="EC3571">
        <v>2.9593400955200195</v>
      </c>
      <c r="ED3571">
        <v>2.9099717140197754</v>
      </c>
      <c r="EE3571">
        <v>2.885326623916626</v>
      </c>
      <c r="EF3571">
        <v>2.8427629470825195</v>
      </c>
      <c r="EG3571">
        <v>2.8605015277862549</v>
      </c>
      <c r="EH3571">
        <v>2.8372964859008789</v>
      </c>
      <c r="EI3571">
        <v>2.9343633651733398</v>
      </c>
      <c r="EJ3571">
        <v>3.0170917510986328</v>
      </c>
      <c r="EK3571">
        <v>3.1009345054626465</v>
      </c>
      <c r="EL3571">
        <v>3.2209675312042236</v>
      </c>
      <c r="EM3571">
        <v>3.1871261596679687</v>
      </c>
      <c r="EN3571">
        <v>28.206140518188477</v>
      </c>
      <c r="EO3571">
        <v>80.641082763671875</v>
      </c>
      <c r="EP3571">
        <v>80.372909545898437</v>
      </c>
      <c r="EQ3571">
        <v>79.588607788085937</v>
      </c>
      <c r="ER3571">
        <v>79.557159423828125</v>
      </c>
      <c r="ES3571">
        <v>79.892967224121094</v>
      </c>
      <c r="ET3571">
        <v>29.266284942626953</v>
      </c>
      <c r="EU3571">
        <v>6.0845723152160645</v>
      </c>
      <c r="EV3571">
        <v>5.9798307418823242</v>
      </c>
      <c r="EW3571">
        <v>5.9051761627197266</v>
      </c>
      <c r="EX3571">
        <v>5.6185541152954102</v>
      </c>
      <c r="EY3571">
        <v>5.3280444145202637</v>
      </c>
      <c r="EZ3571">
        <v>71.658058166503906</v>
      </c>
      <c r="FA3571">
        <v>70.756355285644531</v>
      </c>
      <c r="FB3571">
        <v>69.978988647460938</v>
      </c>
      <c r="FC3571">
        <v>69.219268798828125</v>
      </c>
      <c r="FD3571">
        <v>68.457366943359375</v>
      </c>
      <c r="FE3571">
        <v>67.917213439941406</v>
      </c>
      <c r="FF3571">
        <v>67.668060302734375</v>
      </c>
      <c r="FG3571">
        <v>67.959335327148438</v>
      </c>
      <c r="FH3571">
        <v>70.237831115722656</v>
      </c>
      <c r="FI3571">
        <v>74.137535095214844</v>
      </c>
      <c r="FJ3571">
        <v>79.3277587890625</v>
      </c>
      <c r="FK3571">
        <v>83.01947021484375</v>
      </c>
      <c r="FL3571">
        <v>86.193572998046875</v>
      </c>
      <c r="FM3571">
        <v>88.618339538574219</v>
      </c>
      <c r="FN3571">
        <v>90.423858642578125</v>
      </c>
      <c r="FO3571">
        <v>90.917152404785156</v>
      </c>
      <c r="FP3571">
        <v>91.158668518066406</v>
      </c>
      <c r="FQ3571">
        <v>90.366752624511719</v>
      </c>
      <c r="FR3571">
        <v>89.174812316894531</v>
      </c>
      <c r="FS3571">
        <v>86.82708740234375</v>
      </c>
      <c r="FT3571">
        <v>83.142486572265625</v>
      </c>
      <c r="FU3571">
        <v>79.328773498535156</v>
      </c>
      <c r="FV3571">
        <v>76.870681762695313</v>
      </c>
      <c r="FW3571">
        <v>75.423477172851563</v>
      </c>
      <c r="FX3571">
        <v>1131</v>
      </c>
      <c r="FY3571">
        <v>3.749273344874382E-2</v>
      </c>
      <c r="FZ3571">
        <v>1</v>
      </c>
    </row>
    <row r="3572" spans="1:182" x14ac:dyDescent="0.2">
      <c r="A3572" t="s">
        <v>245</v>
      </c>
      <c r="B3572" t="s">
        <v>252</v>
      </c>
      <c r="C3572" t="s">
        <v>217</v>
      </c>
      <c r="D3572" t="s">
        <v>43</v>
      </c>
      <c r="E3572">
        <v>2015</v>
      </c>
      <c r="F3572" t="s">
        <v>231</v>
      </c>
      <c r="G3572" t="s">
        <v>246</v>
      </c>
      <c r="H3572" t="s">
        <v>226</v>
      </c>
      <c r="I3572">
        <v>751.67</v>
      </c>
      <c r="L3572">
        <v>207.56321535507905</v>
      </c>
      <c r="M3572">
        <v>202.99776926373985</v>
      </c>
      <c r="N3572">
        <v>199.44466309667951</v>
      </c>
      <c r="O3572">
        <v>198.44926426824912</v>
      </c>
      <c r="P3572">
        <v>203.38134056990259</v>
      </c>
      <c r="Q3572">
        <v>212.64901230344591</v>
      </c>
      <c r="R3572">
        <v>224.53158742523354</v>
      </c>
      <c r="S3572">
        <v>229.59648233328107</v>
      </c>
      <c r="T3572">
        <v>235.61057430547825</v>
      </c>
      <c r="U3572">
        <v>243.10423293767192</v>
      </c>
      <c r="V3572">
        <v>252.91237150889839</v>
      </c>
      <c r="W3572">
        <v>256.41829578751606</v>
      </c>
      <c r="X3572">
        <v>255.98199932571953</v>
      </c>
      <c r="Y3572">
        <v>258.46496972884529</v>
      </c>
      <c r="Z3572">
        <v>259.90438628055801</v>
      </c>
      <c r="AA3572">
        <v>259.02642944814295</v>
      </c>
      <c r="AB3572">
        <v>258.75366372292075</v>
      </c>
      <c r="AC3572">
        <v>254.86374362274012</v>
      </c>
      <c r="AD3572">
        <v>252.856066466589</v>
      </c>
      <c r="AE3572">
        <v>255.43376329757305</v>
      </c>
      <c r="AF3572">
        <v>251.32021849712353</v>
      </c>
      <c r="AG3572">
        <v>239.10997724991836</v>
      </c>
      <c r="AH3572">
        <v>225.65787078873609</v>
      </c>
      <c r="AI3572">
        <v>215.49220456823366</v>
      </c>
      <c r="AJ3572">
        <v>-4.3951320648193359</v>
      </c>
      <c r="AK3572">
        <v>-4.3373913764953613</v>
      </c>
      <c r="AL3572">
        <v>-4.293701171875</v>
      </c>
      <c r="AM3572">
        <v>-4.2965116500854492</v>
      </c>
      <c r="AN3572">
        <v>-4.3564519882202148</v>
      </c>
      <c r="AO3572">
        <v>-4.4515290260314941</v>
      </c>
      <c r="AP3572">
        <v>-4.4863119125366211</v>
      </c>
      <c r="AQ3572">
        <v>-4.4326052665710449</v>
      </c>
      <c r="AR3572">
        <v>-4.4935593605041504</v>
      </c>
      <c r="AS3572">
        <v>-4.6329946517944336</v>
      </c>
      <c r="AT3572">
        <v>-4.7348837852478027</v>
      </c>
      <c r="AU3572">
        <v>-4.7228126525878906</v>
      </c>
      <c r="AV3572">
        <v>18.663230895996094</v>
      </c>
      <c r="AW3572">
        <v>67.838844299316406</v>
      </c>
      <c r="AX3572">
        <v>67.581916809082031</v>
      </c>
      <c r="AY3572">
        <v>66.642822265625</v>
      </c>
      <c r="AZ3572">
        <v>66.558547973632813</v>
      </c>
      <c r="BA3572">
        <v>66.457763671875</v>
      </c>
      <c r="BB3572">
        <v>19.12403678894043</v>
      </c>
      <c r="BC3572">
        <v>-2.8776628971099854</v>
      </c>
      <c r="BD3572">
        <v>-2.9494123458862305</v>
      </c>
      <c r="BE3572">
        <v>-2.7840201854705811</v>
      </c>
      <c r="BF3572">
        <v>-2.858705997467041</v>
      </c>
      <c r="BG3572">
        <v>-3.302013635635376</v>
      </c>
      <c r="BH3572">
        <v>-2.1317934989929199</v>
      </c>
      <c r="BI3572">
        <v>-2.0993251800537109</v>
      </c>
      <c r="BJ3572">
        <v>-2.0861258506774902</v>
      </c>
      <c r="BK3572">
        <v>-2.1012144088745117</v>
      </c>
      <c r="BL3572">
        <v>-2.1531987190246582</v>
      </c>
      <c r="BM3572">
        <v>-2.2216546535491943</v>
      </c>
      <c r="BN3572">
        <v>-2.2598204612731934</v>
      </c>
      <c r="BO3572">
        <v>-2.2039475440979004</v>
      </c>
      <c r="BP3572">
        <v>-2.2188198566436768</v>
      </c>
      <c r="BQ3572">
        <v>-2.2791051864624023</v>
      </c>
      <c r="BR3572">
        <v>-2.3077213764190674</v>
      </c>
      <c r="BS3572">
        <v>-2.3153798580169678</v>
      </c>
      <c r="BT3572">
        <v>21.644268035888672</v>
      </c>
      <c r="BU3572">
        <v>71.425323486328125</v>
      </c>
      <c r="BV3572">
        <v>71.160568237304688</v>
      </c>
      <c r="BW3572">
        <v>70.263885498046875</v>
      </c>
      <c r="BX3572">
        <v>70.233627319335938</v>
      </c>
      <c r="BY3572">
        <v>70.123069763183594</v>
      </c>
      <c r="BZ3572">
        <v>22.217508316040039</v>
      </c>
      <c r="CA3572">
        <v>2.0733881741762161E-2</v>
      </c>
      <c r="CB3572">
        <v>-9.1550923883914948E-2</v>
      </c>
      <c r="CC3572" s="38">
        <v>8.0887433141469955E-3</v>
      </c>
      <c r="CD3572">
        <v>-0.14556185901165009</v>
      </c>
      <c r="CE3572">
        <v>-0.53417396545410156</v>
      </c>
      <c r="CF3572">
        <v>-0.5642121434211731</v>
      </c>
      <c r="CG3572">
        <v>-0.54924720525741577</v>
      </c>
      <c r="CH3572">
        <v>-0.55716592073440552</v>
      </c>
      <c r="CI3572">
        <v>-0.58075815439224243</v>
      </c>
      <c r="CJ3572">
        <v>-0.62723207473754883</v>
      </c>
      <c r="CK3572">
        <v>-0.6772504448890686</v>
      </c>
      <c r="CL3572">
        <v>-0.71775925159454346</v>
      </c>
      <c r="CM3572">
        <v>-0.6603858470916748</v>
      </c>
      <c r="CN3572">
        <v>-0.64334195852279663</v>
      </c>
      <c r="CO3572">
        <v>-0.64880841970443726</v>
      </c>
      <c r="CP3572">
        <v>-0.62667584419250488</v>
      </c>
      <c r="CQ3572">
        <v>-0.64799940586090088</v>
      </c>
      <c r="CR3572">
        <v>23.708925247192383</v>
      </c>
      <c r="CS3572">
        <v>73.909309387207031</v>
      </c>
      <c r="CT3572">
        <v>73.639122009277344</v>
      </c>
      <c r="CU3572">
        <v>72.771827697753906</v>
      </c>
      <c r="CV3572">
        <v>72.778976440429688</v>
      </c>
      <c r="CW3572">
        <v>72.661651611328125</v>
      </c>
      <c r="CX3572">
        <v>24.360036849975586</v>
      </c>
      <c r="CY3572">
        <v>2.0281546115875244</v>
      </c>
      <c r="CZ3572">
        <v>1.887795090675354</v>
      </c>
      <c r="DA3572">
        <v>1.9418948888778687</v>
      </c>
      <c r="DB3572">
        <v>1.7335535287857056</v>
      </c>
      <c r="DC3572">
        <v>1.3828233480453491</v>
      </c>
      <c r="DD3572">
        <v>1.0033693313598633</v>
      </c>
      <c r="DE3572">
        <v>1.0008307695388794</v>
      </c>
      <c r="DF3572">
        <v>0.9717940092086792</v>
      </c>
      <c r="DG3572">
        <v>0.93969810009002686</v>
      </c>
      <c r="DH3572">
        <v>0.898734450340271</v>
      </c>
      <c r="DI3572">
        <v>0.86715376377105713</v>
      </c>
      <c r="DJ3572">
        <v>0.82430195808410645</v>
      </c>
      <c r="DK3572">
        <v>0.88317584991455078</v>
      </c>
      <c r="DL3572">
        <v>0.93213582038879395</v>
      </c>
      <c r="DM3572">
        <v>0.98148834705352783</v>
      </c>
      <c r="DN3572">
        <v>1.0543695688247681</v>
      </c>
      <c r="DO3572">
        <v>1.0193811655044556</v>
      </c>
      <c r="DP3572">
        <v>25.773582458496094</v>
      </c>
      <c r="DQ3572">
        <v>76.393295288085938</v>
      </c>
      <c r="DR3572">
        <v>76.117683410644531</v>
      </c>
      <c r="DS3572">
        <v>75.279762268066406</v>
      </c>
      <c r="DT3572">
        <v>75.324325561523438</v>
      </c>
      <c r="DU3572">
        <v>75.200233459472656</v>
      </c>
      <c r="DV3572">
        <v>26.502565383911133</v>
      </c>
      <c r="DW3572">
        <v>4.0355753898620605</v>
      </c>
      <c r="DX3572">
        <v>3.8671412467956543</v>
      </c>
      <c r="DY3572">
        <v>3.8757009506225586</v>
      </c>
      <c r="DZ3572">
        <v>3.6126689910888672</v>
      </c>
      <c r="EA3572">
        <v>3.2998206615447998</v>
      </c>
      <c r="EB3572">
        <v>3.2667078971862793</v>
      </c>
      <c r="EC3572">
        <v>3.2388970851898193</v>
      </c>
      <c r="ED3572">
        <v>3.1793692111968994</v>
      </c>
      <c r="EE3572">
        <v>3.1349954605102539</v>
      </c>
      <c r="EF3572">
        <v>3.1019878387451172</v>
      </c>
      <c r="EG3572">
        <v>3.0970282554626465</v>
      </c>
      <c r="EH3572">
        <v>3.0507934093475342</v>
      </c>
      <c r="EI3572">
        <v>3.1118338108062744</v>
      </c>
      <c r="EJ3572">
        <v>3.2068755626678467</v>
      </c>
      <c r="EK3572">
        <v>3.3353779315948486</v>
      </c>
      <c r="EL3572">
        <v>3.481532096862793</v>
      </c>
      <c r="EM3572">
        <v>3.4268138408660889</v>
      </c>
      <c r="EN3572">
        <v>28.754619598388672</v>
      </c>
      <c r="EO3572">
        <v>79.979774475097656</v>
      </c>
      <c r="EP3572">
        <v>79.696327209472656</v>
      </c>
      <c r="EQ3572">
        <v>78.900825500488281</v>
      </c>
      <c r="ER3572">
        <v>78.999404907226563</v>
      </c>
      <c r="ES3572">
        <v>78.86553955078125</v>
      </c>
      <c r="ET3572">
        <v>29.596036911010742</v>
      </c>
      <c r="EU3572">
        <v>6.9339723587036133</v>
      </c>
      <c r="EV3572">
        <v>6.7250022888183594</v>
      </c>
      <c r="EW3572">
        <v>6.6678099632263184</v>
      </c>
      <c r="EX3572">
        <v>6.3258132934570313</v>
      </c>
      <c r="EY3572">
        <v>6.0676603317260742</v>
      </c>
      <c r="EZ3572">
        <v>76.519851684570313</v>
      </c>
      <c r="FA3572">
        <v>75.455810546875</v>
      </c>
      <c r="FB3572">
        <v>74.611747741699219</v>
      </c>
      <c r="FC3572">
        <v>73.415885925292969</v>
      </c>
      <c r="FD3572">
        <v>72.886726379394531</v>
      </c>
      <c r="FE3572">
        <v>72.176170349121094</v>
      </c>
      <c r="FF3572">
        <v>71.74169921875</v>
      </c>
      <c r="FG3572">
        <v>71.794731140136719</v>
      </c>
      <c r="FH3572">
        <v>74.163215637207031</v>
      </c>
      <c r="FI3572">
        <v>78.84893798828125</v>
      </c>
      <c r="FJ3572">
        <v>83.693672180175781</v>
      </c>
      <c r="FK3572">
        <v>87.977058410644531</v>
      </c>
      <c r="FL3572">
        <v>90.801094055175781</v>
      </c>
      <c r="FM3572">
        <v>92.9183349609375</v>
      </c>
      <c r="FN3572">
        <v>94.329605102539063</v>
      </c>
      <c r="FO3572">
        <v>94.505096435546875</v>
      </c>
      <c r="FP3572">
        <v>94.659156799316406</v>
      </c>
      <c r="FQ3572">
        <v>93.402114868164062</v>
      </c>
      <c r="FR3572">
        <v>91.622077941894531</v>
      </c>
      <c r="FS3572">
        <v>88.927154541015625</v>
      </c>
      <c r="FT3572">
        <v>84.826622009277344</v>
      </c>
      <c r="FU3572">
        <v>81.765914916992188</v>
      </c>
      <c r="FV3572">
        <v>80.063003540039063</v>
      </c>
      <c r="FW3572">
        <v>78.38311767578125</v>
      </c>
      <c r="FX3572">
        <v>1131</v>
      </c>
      <c r="FY3572">
        <v>3.749273344874382E-2</v>
      </c>
      <c r="FZ3572">
        <v>1</v>
      </c>
    </row>
    <row r="3573" spans="1:182" x14ac:dyDescent="0.2">
      <c r="A3573" t="s">
        <v>245</v>
      </c>
      <c r="B3573" t="s">
        <v>252</v>
      </c>
      <c r="C3573" t="s">
        <v>217</v>
      </c>
      <c r="D3573" t="s">
        <v>43</v>
      </c>
      <c r="E3573">
        <v>2016</v>
      </c>
      <c r="F3573" t="s">
        <v>231</v>
      </c>
      <c r="G3573" t="s">
        <v>246</v>
      </c>
      <c r="H3573" t="s">
        <v>226</v>
      </c>
      <c r="I3573">
        <v>751.67</v>
      </c>
      <c r="L3573">
        <v>207.56321535507905</v>
      </c>
      <c r="M3573">
        <v>202.99776926373985</v>
      </c>
      <c r="N3573">
        <v>199.44466309667951</v>
      </c>
      <c r="O3573">
        <v>198.44926426824912</v>
      </c>
      <c r="P3573">
        <v>203.38134056990259</v>
      </c>
      <c r="Q3573">
        <v>212.64901230344591</v>
      </c>
      <c r="R3573">
        <v>224.53158742523354</v>
      </c>
      <c r="S3573">
        <v>229.59648233328107</v>
      </c>
      <c r="T3573">
        <v>235.61057430547825</v>
      </c>
      <c r="U3573">
        <v>243.10423293767192</v>
      </c>
      <c r="V3573">
        <v>252.91237150889839</v>
      </c>
      <c r="W3573">
        <v>256.41829578751606</v>
      </c>
      <c r="X3573">
        <v>255.98199932571953</v>
      </c>
      <c r="Y3573">
        <v>258.46496972884529</v>
      </c>
      <c r="Z3573">
        <v>259.90438628055801</v>
      </c>
      <c r="AA3573">
        <v>259.02642944814295</v>
      </c>
      <c r="AB3573">
        <v>258.75366372292075</v>
      </c>
      <c r="AC3573">
        <v>254.86374362274012</v>
      </c>
      <c r="AD3573">
        <v>252.856066466589</v>
      </c>
      <c r="AE3573">
        <v>255.43376329757305</v>
      </c>
      <c r="AF3573">
        <v>251.32021849712353</v>
      </c>
      <c r="AG3573">
        <v>239.10997724991836</v>
      </c>
      <c r="AH3573">
        <v>225.65787078873609</v>
      </c>
      <c r="AI3573">
        <v>215.49220456823366</v>
      </c>
      <c r="AJ3573">
        <v>-4.3951320648193359</v>
      </c>
      <c r="AK3573">
        <v>-4.3373913764953613</v>
      </c>
      <c r="AL3573">
        <v>-4.293701171875</v>
      </c>
      <c r="AM3573">
        <v>-4.2965116500854492</v>
      </c>
      <c r="AN3573">
        <v>-4.3564519882202148</v>
      </c>
      <c r="AO3573">
        <v>-4.4515290260314941</v>
      </c>
      <c r="AP3573">
        <v>-4.4863119125366211</v>
      </c>
      <c r="AQ3573">
        <v>-4.4326052665710449</v>
      </c>
      <c r="AR3573">
        <v>-4.4935593605041504</v>
      </c>
      <c r="AS3573">
        <v>-4.6329946517944336</v>
      </c>
      <c r="AT3573">
        <v>-4.7348837852478027</v>
      </c>
      <c r="AU3573">
        <v>-4.7228126525878906</v>
      </c>
      <c r="AV3573">
        <v>18.663230895996094</v>
      </c>
      <c r="AW3573">
        <v>67.838844299316406</v>
      </c>
      <c r="AX3573">
        <v>67.581916809082031</v>
      </c>
      <c r="AY3573">
        <v>66.642822265625</v>
      </c>
      <c r="AZ3573">
        <v>66.558547973632813</v>
      </c>
      <c r="BA3573">
        <v>66.457763671875</v>
      </c>
      <c r="BB3573">
        <v>19.12403678894043</v>
      </c>
      <c r="BC3573">
        <v>-2.8776628971099854</v>
      </c>
      <c r="BD3573">
        <v>-2.9494123458862305</v>
      </c>
      <c r="BE3573">
        <v>-2.7840201854705811</v>
      </c>
      <c r="BF3573">
        <v>-2.858705997467041</v>
      </c>
      <c r="BG3573">
        <v>-3.302013635635376</v>
      </c>
      <c r="BH3573">
        <v>-2.1317934989929199</v>
      </c>
      <c r="BI3573">
        <v>-2.0993251800537109</v>
      </c>
      <c r="BJ3573">
        <v>-2.0861258506774902</v>
      </c>
      <c r="BK3573">
        <v>-2.1012144088745117</v>
      </c>
      <c r="BL3573">
        <v>-2.1531987190246582</v>
      </c>
      <c r="BM3573">
        <v>-2.2216546535491943</v>
      </c>
      <c r="BN3573">
        <v>-2.2598204612731934</v>
      </c>
      <c r="BO3573">
        <v>-2.2039475440979004</v>
      </c>
      <c r="BP3573">
        <v>-2.2188198566436768</v>
      </c>
      <c r="BQ3573">
        <v>-2.2791051864624023</v>
      </c>
      <c r="BR3573">
        <v>-2.3077213764190674</v>
      </c>
      <c r="BS3573">
        <v>-2.3153798580169678</v>
      </c>
      <c r="BT3573">
        <v>21.644268035888672</v>
      </c>
      <c r="BU3573">
        <v>71.425323486328125</v>
      </c>
      <c r="BV3573">
        <v>71.160568237304688</v>
      </c>
      <c r="BW3573">
        <v>70.263885498046875</v>
      </c>
      <c r="BX3573">
        <v>70.233627319335938</v>
      </c>
      <c r="BY3573">
        <v>70.123069763183594</v>
      </c>
      <c r="BZ3573">
        <v>22.217508316040039</v>
      </c>
      <c r="CA3573">
        <v>2.0733881741762161E-2</v>
      </c>
      <c r="CB3573">
        <v>-9.1550923883914948E-2</v>
      </c>
      <c r="CC3573">
        <v>8.0887433141469955E-3</v>
      </c>
      <c r="CD3573">
        <v>-0.14556185901165009</v>
      </c>
      <c r="CE3573">
        <v>-0.53417396545410156</v>
      </c>
      <c r="CF3573">
        <v>-0.5642121434211731</v>
      </c>
      <c r="CG3573">
        <v>-0.54924720525741577</v>
      </c>
      <c r="CH3573">
        <v>-0.55716592073440552</v>
      </c>
      <c r="CI3573">
        <v>-0.58075815439224243</v>
      </c>
      <c r="CJ3573">
        <v>-0.62723207473754883</v>
      </c>
      <c r="CK3573">
        <v>-0.6772504448890686</v>
      </c>
      <c r="CL3573">
        <v>-0.71775925159454346</v>
      </c>
      <c r="CM3573">
        <v>-0.6603858470916748</v>
      </c>
      <c r="CN3573">
        <v>-0.64334195852279663</v>
      </c>
      <c r="CO3573">
        <v>-0.64880841970443726</v>
      </c>
      <c r="CP3573">
        <v>-0.62667584419250488</v>
      </c>
      <c r="CQ3573">
        <v>-0.64799940586090088</v>
      </c>
      <c r="CR3573">
        <v>23.708925247192383</v>
      </c>
      <c r="CS3573">
        <v>73.909309387207031</v>
      </c>
      <c r="CT3573">
        <v>73.639122009277344</v>
      </c>
      <c r="CU3573">
        <v>72.771827697753906</v>
      </c>
      <c r="CV3573">
        <v>72.778976440429688</v>
      </c>
      <c r="CW3573">
        <v>72.661651611328125</v>
      </c>
      <c r="CX3573">
        <v>24.360036849975586</v>
      </c>
      <c r="CY3573">
        <v>2.0281546115875244</v>
      </c>
      <c r="CZ3573">
        <v>1.887795090675354</v>
      </c>
      <c r="DA3573">
        <v>1.9418948888778687</v>
      </c>
      <c r="DB3573">
        <v>1.7335535287857056</v>
      </c>
      <c r="DC3573">
        <v>1.3828233480453491</v>
      </c>
      <c r="DD3573">
        <v>1.0033693313598633</v>
      </c>
      <c r="DE3573">
        <v>1.0008307695388794</v>
      </c>
      <c r="DF3573">
        <v>0.9717940092086792</v>
      </c>
      <c r="DG3573">
        <v>0.93969810009002686</v>
      </c>
      <c r="DH3573">
        <v>0.898734450340271</v>
      </c>
      <c r="DI3573">
        <v>0.86715376377105713</v>
      </c>
      <c r="DJ3573">
        <v>0.82430195808410645</v>
      </c>
      <c r="DK3573">
        <v>0.88317584991455078</v>
      </c>
      <c r="DL3573">
        <v>0.93213582038879395</v>
      </c>
      <c r="DM3573">
        <v>0.98148834705352783</v>
      </c>
      <c r="DN3573">
        <v>1.0543695688247681</v>
      </c>
      <c r="DO3573">
        <v>1.0193811655044556</v>
      </c>
      <c r="DP3573">
        <v>25.773582458496094</v>
      </c>
      <c r="DQ3573">
        <v>76.393295288085938</v>
      </c>
      <c r="DR3573">
        <v>76.117683410644531</v>
      </c>
      <c r="DS3573">
        <v>75.279762268066406</v>
      </c>
      <c r="DT3573">
        <v>75.324325561523438</v>
      </c>
      <c r="DU3573">
        <v>75.200233459472656</v>
      </c>
      <c r="DV3573">
        <v>26.502565383911133</v>
      </c>
      <c r="DW3573">
        <v>4.0355753898620605</v>
      </c>
      <c r="DX3573">
        <v>3.8671412467956543</v>
      </c>
      <c r="DY3573">
        <v>3.8757009506225586</v>
      </c>
      <c r="DZ3573">
        <v>3.6126689910888672</v>
      </c>
      <c r="EA3573">
        <v>3.2998206615447998</v>
      </c>
      <c r="EB3573">
        <v>3.2667078971862793</v>
      </c>
      <c r="EC3573">
        <v>3.2388970851898193</v>
      </c>
      <c r="ED3573">
        <v>3.1793692111968994</v>
      </c>
      <c r="EE3573">
        <v>3.1349954605102539</v>
      </c>
      <c r="EF3573">
        <v>3.1019878387451172</v>
      </c>
      <c r="EG3573">
        <v>3.0970282554626465</v>
      </c>
      <c r="EH3573">
        <v>3.0507934093475342</v>
      </c>
      <c r="EI3573">
        <v>3.1118338108062744</v>
      </c>
      <c r="EJ3573">
        <v>3.2068755626678467</v>
      </c>
      <c r="EK3573">
        <v>3.3353779315948486</v>
      </c>
      <c r="EL3573">
        <v>3.481532096862793</v>
      </c>
      <c r="EM3573">
        <v>3.4268138408660889</v>
      </c>
      <c r="EN3573">
        <v>28.754619598388672</v>
      </c>
      <c r="EO3573">
        <v>79.979774475097656</v>
      </c>
      <c r="EP3573">
        <v>79.696327209472656</v>
      </c>
      <c r="EQ3573">
        <v>78.900825500488281</v>
      </c>
      <c r="ER3573">
        <v>78.999404907226563</v>
      </c>
      <c r="ES3573">
        <v>78.86553955078125</v>
      </c>
      <c r="ET3573">
        <v>29.596036911010742</v>
      </c>
      <c r="EU3573">
        <v>6.9339723587036133</v>
      </c>
      <c r="EV3573">
        <v>6.7250022888183594</v>
      </c>
      <c r="EW3573">
        <v>6.6678099632263184</v>
      </c>
      <c r="EX3573">
        <v>6.3258132934570313</v>
      </c>
      <c r="EY3573">
        <v>6.0676603317260742</v>
      </c>
      <c r="EZ3573">
        <v>76.519851684570313</v>
      </c>
      <c r="FA3573">
        <v>75.455810546875</v>
      </c>
      <c r="FB3573">
        <v>74.611747741699219</v>
      </c>
      <c r="FC3573">
        <v>73.415885925292969</v>
      </c>
      <c r="FD3573">
        <v>72.886726379394531</v>
      </c>
      <c r="FE3573">
        <v>72.176170349121094</v>
      </c>
      <c r="FF3573">
        <v>71.74169921875</v>
      </c>
      <c r="FG3573">
        <v>71.794731140136719</v>
      </c>
      <c r="FH3573">
        <v>74.163215637207031</v>
      </c>
      <c r="FI3573">
        <v>78.84893798828125</v>
      </c>
      <c r="FJ3573">
        <v>83.693672180175781</v>
      </c>
      <c r="FK3573">
        <v>87.977058410644531</v>
      </c>
      <c r="FL3573">
        <v>90.801094055175781</v>
      </c>
      <c r="FM3573">
        <v>92.9183349609375</v>
      </c>
      <c r="FN3573">
        <v>94.329605102539063</v>
      </c>
      <c r="FO3573">
        <v>94.505096435546875</v>
      </c>
      <c r="FP3573">
        <v>94.659156799316406</v>
      </c>
      <c r="FQ3573">
        <v>93.402114868164062</v>
      </c>
      <c r="FR3573">
        <v>91.622077941894531</v>
      </c>
      <c r="FS3573">
        <v>88.927154541015625</v>
      </c>
      <c r="FT3573">
        <v>84.826622009277344</v>
      </c>
      <c r="FU3573">
        <v>81.765914916992188</v>
      </c>
      <c r="FV3573">
        <v>80.063003540039063</v>
      </c>
      <c r="FW3573">
        <v>78.38311767578125</v>
      </c>
      <c r="FX3573">
        <v>1131</v>
      </c>
      <c r="FY3573">
        <v>3.749273344874382E-2</v>
      </c>
      <c r="FZ3573">
        <v>1</v>
      </c>
    </row>
    <row r="3574" spans="1:182" x14ac:dyDescent="0.2">
      <c r="A3574" t="s">
        <v>245</v>
      </c>
      <c r="B3574" t="s">
        <v>252</v>
      </c>
      <c r="C3574" t="s">
        <v>217</v>
      </c>
      <c r="D3574" t="s">
        <v>43</v>
      </c>
      <c r="E3574">
        <v>2017</v>
      </c>
      <c r="F3574" t="s">
        <v>231</v>
      </c>
      <c r="G3574" t="s">
        <v>246</v>
      </c>
      <c r="H3574" t="s">
        <v>226</v>
      </c>
      <c r="I3574">
        <v>751.67</v>
      </c>
      <c r="L3574">
        <v>207.56321535507905</v>
      </c>
      <c r="M3574">
        <v>202.99776926373985</v>
      </c>
      <c r="N3574">
        <v>199.44466309667951</v>
      </c>
      <c r="O3574">
        <v>198.44926426824912</v>
      </c>
      <c r="P3574">
        <v>203.38134056990259</v>
      </c>
      <c r="Q3574">
        <v>212.64901230344591</v>
      </c>
      <c r="R3574">
        <v>224.53158742523354</v>
      </c>
      <c r="S3574">
        <v>229.59648233328107</v>
      </c>
      <c r="T3574">
        <v>235.61057430547825</v>
      </c>
      <c r="U3574">
        <v>243.10423293767192</v>
      </c>
      <c r="V3574">
        <v>252.91237150889839</v>
      </c>
      <c r="W3574">
        <v>256.41829578751606</v>
      </c>
      <c r="X3574">
        <v>255.98199932571953</v>
      </c>
      <c r="Y3574">
        <v>258.46496972884529</v>
      </c>
      <c r="Z3574">
        <v>259.90438628055801</v>
      </c>
      <c r="AA3574">
        <v>259.02642944814295</v>
      </c>
      <c r="AB3574">
        <v>258.75366372292075</v>
      </c>
      <c r="AC3574">
        <v>254.86374362274012</v>
      </c>
      <c r="AD3574">
        <v>252.856066466589</v>
      </c>
      <c r="AE3574">
        <v>255.43376329757305</v>
      </c>
      <c r="AF3574">
        <v>251.32021849712353</v>
      </c>
      <c r="AG3574">
        <v>239.10997724991836</v>
      </c>
      <c r="AH3574">
        <v>225.65787078873609</v>
      </c>
      <c r="AI3574">
        <v>215.49220456823366</v>
      </c>
      <c r="AJ3574">
        <v>-4.3951320648193359</v>
      </c>
      <c r="AK3574">
        <v>-4.3373913764953613</v>
      </c>
      <c r="AL3574">
        <v>-4.293701171875</v>
      </c>
      <c r="AM3574">
        <v>-4.2965116500854492</v>
      </c>
      <c r="AN3574">
        <v>-4.3564519882202148</v>
      </c>
      <c r="AO3574">
        <v>-4.4515290260314941</v>
      </c>
      <c r="AP3574">
        <v>-4.4863119125366211</v>
      </c>
      <c r="AQ3574">
        <v>-4.4326052665710449</v>
      </c>
      <c r="AR3574">
        <v>-4.4935593605041504</v>
      </c>
      <c r="AS3574">
        <v>-4.6329946517944336</v>
      </c>
      <c r="AT3574">
        <v>-4.7348837852478027</v>
      </c>
      <c r="AU3574">
        <v>-4.7228126525878906</v>
      </c>
      <c r="AV3574">
        <v>18.663230895996094</v>
      </c>
      <c r="AW3574">
        <v>67.838844299316406</v>
      </c>
      <c r="AX3574">
        <v>67.581916809082031</v>
      </c>
      <c r="AY3574">
        <v>66.642822265625</v>
      </c>
      <c r="AZ3574">
        <v>66.558547973632813</v>
      </c>
      <c r="BA3574">
        <v>66.457763671875</v>
      </c>
      <c r="BB3574">
        <v>19.12403678894043</v>
      </c>
      <c r="BC3574">
        <v>-2.8776628971099854</v>
      </c>
      <c r="BD3574">
        <v>-2.9494123458862305</v>
      </c>
      <c r="BE3574">
        <v>-2.7840201854705811</v>
      </c>
      <c r="BF3574">
        <v>-2.858705997467041</v>
      </c>
      <c r="BG3574">
        <v>-3.302013635635376</v>
      </c>
      <c r="BH3574">
        <v>-2.1317934989929199</v>
      </c>
      <c r="BI3574">
        <v>-2.0993251800537109</v>
      </c>
      <c r="BJ3574">
        <v>-2.0861258506774902</v>
      </c>
      <c r="BK3574">
        <v>-2.1012144088745117</v>
      </c>
      <c r="BL3574">
        <v>-2.1531987190246582</v>
      </c>
      <c r="BM3574">
        <v>-2.2216546535491943</v>
      </c>
      <c r="BN3574">
        <v>-2.2598204612731934</v>
      </c>
      <c r="BO3574">
        <v>-2.2039475440979004</v>
      </c>
      <c r="BP3574">
        <v>-2.2188198566436768</v>
      </c>
      <c r="BQ3574">
        <v>-2.2791051864624023</v>
      </c>
      <c r="BR3574">
        <v>-2.3077213764190674</v>
      </c>
      <c r="BS3574">
        <v>-2.3153798580169678</v>
      </c>
      <c r="BT3574">
        <v>21.644268035888672</v>
      </c>
      <c r="BU3574">
        <v>71.425323486328125</v>
      </c>
      <c r="BV3574">
        <v>71.160568237304688</v>
      </c>
      <c r="BW3574">
        <v>70.263885498046875</v>
      </c>
      <c r="BX3574">
        <v>70.233627319335938</v>
      </c>
      <c r="BY3574">
        <v>70.123069763183594</v>
      </c>
      <c r="BZ3574">
        <v>22.217508316040039</v>
      </c>
      <c r="CA3574">
        <v>2.0733881741762161E-2</v>
      </c>
      <c r="CB3574">
        <v>-9.1550923883914948E-2</v>
      </c>
      <c r="CC3574">
        <v>8.0887433141469955E-3</v>
      </c>
      <c r="CD3574">
        <v>-0.14556185901165009</v>
      </c>
      <c r="CE3574">
        <v>-0.53417396545410156</v>
      </c>
      <c r="CF3574">
        <v>-0.5642121434211731</v>
      </c>
      <c r="CG3574">
        <v>-0.54924720525741577</v>
      </c>
      <c r="CH3574">
        <v>-0.55716592073440552</v>
      </c>
      <c r="CI3574">
        <v>-0.58075815439224243</v>
      </c>
      <c r="CJ3574">
        <v>-0.62723207473754883</v>
      </c>
      <c r="CK3574">
        <v>-0.6772504448890686</v>
      </c>
      <c r="CL3574">
        <v>-0.71775925159454346</v>
      </c>
      <c r="CM3574">
        <v>-0.6603858470916748</v>
      </c>
      <c r="CN3574">
        <v>-0.64334195852279663</v>
      </c>
      <c r="CO3574">
        <v>-0.64880841970443726</v>
      </c>
      <c r="CP3574">
        <v>-0.62667584419250488</v>
      </c>
      <c r="CQ3574">
        <v>-0.64799940586090088</v>
      </c>
      <c r="CR3574">
        <v>23.708925247192383</v>
      </c>
      <c r="CS3574">
        <v>73.909309387207031</v>
      </c>
      <c r="CT3574">
        <v>73.639122009277344</v>
      </c>
      <c r="CU3574">
        <v>72.771827697753906</v>
      </c>
      <c r="CV3574">
        <v>72.778976440429688</v>
      </c>
      <c r="CW3574">
        <v>72.661651611328125</v>
      </c>
      <c r="CX3574">
        <v>24.360036849975586</v>
      </c>
      <c r="CY3574">
        <v>2.0281546115875244</v>
      </c>
      <c r="CZ3574">
        <v>1.887795090675354</v>
      </c>
      <c r="DA3574">
        <v>1.9418948888778687</v>
      </c>
      <c r="DB3574">
        <v>1.7335535287857056</v>
      </c>
      <c r="DC3574">
        <v>1.3828233480453491</v>
      </c>
      <c r="DD3574">
        <v>1.0033693313598633</v>
      </c>
      <c r="DE3574">
        <v>1.0008307695388794</v>
      </c>
      <c r="DF3574">
        <v>0.9717940092086792</v>
      </c>
      <c r="DG3574">
        <v>0.93969810009002686</v>
      </c>
      <c r="DH3574">
        <v>0.898734450340271</v>
      </c>
      <c r="DI3574">
        <v>0.86715376377105713</v>
      </c>
      <c r="DJ3574">
        <v>0.82430195808410645</v>
      </c>
      <c r="DK3574">
        <v>0.88317584991455078</v>
      </c>
      <c r="DL3574">
        <v>0.93213582038879395</v>
      </c>
      <c r="DM3574">
        <v>0.98148834705352783</v>
      </c>
      <c r="DN3574">
        <v>1.0543695688247681</v>
      </c>
      <c r="DO3574">
        <v>1.0193811655044556</v>
      </c>
      <c r="DP3574">
        <v>25.773582458496094</v>
      </c>
      <c r="DQ3574">
        <v>76.393295288085938</v>
      </c>
      <c r="DR3574">
        <v>76.117683410644531</v>
      </c>
      <c r="DS3574">
        <v>75.279762268066406</v>
      </c>
      <c r="DT3574">
        <v>75.324325561523438</v>
      </c>
      <c r="DU3574">
        <v>75.200233459472656</v>
      </c>
      <c r="DV3574">
        <v>26.502565383911133</v>
      </c>
      <c r="DW3574">
        <v>4.0355753898620605</v>
      </c>
      <c r="DX3574">
        <v>3.8671412467956543</v>
      </c>
      <c r="DY3574">
        <v>3.8757009506225586</v>
      </c>
      <c r="DZ3574">
        <v>3.6126689910888672</v>
      </c>
      <c r="EA3574">
        <v>3.2998206615447998</v>
      </c>
      <c r="EB3574">
        <v>3.2667078971862793</v>
      </c>
      <c r="EC3574">
        <v>3.2388970851898193</v>
      </c>
      <c r="ED3574">
        <v>3.1793692111968994</v>
      </c>
      <c r="EE3574">
        <v>3.1349954605102539</v>
      </c>
      <c r="EF3574">
        <v>3.1019878387451172</v>
      </c>
      <c r="EG3574">
        <v>3.0970282554626465</v>
      </c>
      <c r="EH3574">
        <v>3.0507934093475342</v>
      </c>
      <c r="EI3574">
        <v>3.1118338108062744</v>
      </c>
      <c r="EJ3574">
        <v>3.2068755626678467</v>
      </c>
      <c r="EK3574">
        <v>3.3353779315948486</v>
      </c>
      <c r="EL3574">
        <v>3.481532096862793</v>
      </c>
      <c r="EM3574">
        <v>3.4268138408660889</v>
      </c>
      <c r="EN3574">
        <v>28.754619598388672</v>
      </c>
      <c r="EO3574">
        <v>79.979774475097656</v>
      </c>
      <c r="EP3574">
        <v>79.696327209472656</v>
      </c>
      <c r="EQ3574">
        <v>78.900825500488281</v>
      </c>
      <c r="ER3574">
        <v>78.999404907226563</v>
      </c>
      <c r="ES3574">
        <v>78.86553955078125</v>
      </c>
      <c r="ET3574">
        <v>29.596036911010742</v>
      </c>
      <c r="EU3574">
        <v>6.9339723587036133</v>
      </c>
      <c r="EV3574">
        <v>6.7250022888183594</v>
      </c>
      <c r="EW3574">
        <v>6.6678099632263184</v>
      </c>
      <c r="EX3574">
        <v>6.3258132934570313</v>
      </c>
      <c r="EY3574">
        <v>6.0676603317260742</v>
      </c>
      <c r="EZ3574">
        <v>76.519851684570313</v>
      </c>
      <c r="FA3574">
        <v>75.455810546875</v>
      </c>
      <c r="FB3574">
        <v>74.611747741699219</v>
      </c>
      <c r="FC3574">
        <v>73.415885925292969</v>
      </c>
      <c r="FD3574">
        <v>72.886726379394531</v>
      </c>
      <c r="FE3574">
        <v>72.176170349121094</v>
      </c>
      <c r="FF3574">
        <v>71.74169921875</v>
      </c>
      <c r="FG3574">
        <v>71.794731140136719</v>
      </c>
      <c r="FH3574">
        <v>74.163215637207031</v>
      </c>
      <c r="FI3574">
        <v>78.84893798828125</v>
      </c>
      <c r="FJ3574">
        <v>83.693672180175781</v>
      </c>
      <c r="FK3574">
        <v>87.977058410644531</v>
      </c>
      <c r="FL3574">
        <v>90.801094055175781</v>
      </c>
      <c r="FM3574">
        <v>92.9183349609375</v>
      </c>
      <c r="FN3574">
        <v>94.329605102539063</v>
      </c>
      <c r="FO3574">
        <v>94.505096435546875</v>
      </c>
      <c r="FP3574">
        <v>94.659156799316406</v>
      </c>
      <c r="FQ3574">
        <v>93.402114868164062</v>
      </c>
      <c r="FR3574">
        <v>91.622077941894531</v>
      </c>
      <c r="FS3574">
        <v>88.927154541015625</v>
      </c>
      <c r="FT3574">
        <v>84.826622009277344</v>
      </c>
      <c r="FU3574">
        <v>81.765914916992188</v>
      </c>
      <c r="FV3574">
        <v>80.063003540039063</v>
      </c>
      <c r="FW3574">
        <v>78.38311767578125</v>
      </c>
      <c r="FX3574">
        <v>1131</v>
      </c>
      <c r="FY3574">
        <v>3.749273344874382E-2</v>
      </c>
      <c r="FZ3574">
        <v>1</v>
      </c>
    </row>
    <row r="3575" spans="1:182" x14ac:dyDescent="0.2">
      <c r="A3575" t="s">
        <v>245</v>
      </c>
      <c r="B3575" t="s">
        <v>252</v>
      </c>
      <c r="C3575" t="s">
        <v>217</v>
      </c>
      <c r="D3575" t="s">
        <v>44</v>
      </c>
      <c r="E3575">
        <v>2015</v>
      </c>
      <c r="F3575" t="s">
        <v>231</v>
      </c>
      <c r="G3575" t="s">
        <v>246</v>
      </c>
      <c r="H3575" t="s">
        <v>226</v>
      </c>
      <c r="I3575">
        <v>751.67</v>
      </c>
      <c r="L3575">
        <v>206.11604425309378</v>
      </c>
      <c r="M3575">
        <v>201.54673825571527</v>
      </c>
      <c r="N3575">
        <v>198.24796147030145</v>
      </c>
      <c r="O3575">
        <v>197.43166667406001</v>
      </c>
      <c r="P3575">
        <v>201.9209320790564</v>
      </c>
      <c r="Q3575">
        <v>210.99372444703496</v>
      </c>
      <c r="R3575">
        <v>223.4170807844861</v>
      </c>
      <c r="S3575">
        <v>228.95348953554361</v>
      </c>
      <c r="T3575">
        <v>234.27810117894495</v>
      </c>
      <c r="U3575">
        <v>241.34496395069817</v>
      </c>
      <c r="V3575">
        <v>251.4792722974332</v>
      </c>
      <c r="W3575">
        <v>256.35573119100928</v>
      </c>
      <c r="X3575">
        <v>257.55589475909022</v>
      </c>
      <c r="Y3575">
        <v>260.6448816186541</v>
      </c>
      <c r="Z3575">
        <v>261.61589207399163</v>
      </c>
      <c r="AA3575">
        <v>260.6980926290787</v>
      </c>
      <c r="AB3575">
        <v>259.63374858282276</v>
      </c>
      <c r="AC3575">
        <v>256.1387555734554</v>
      </c>
      <c r="AD3575">
        <v>253.47634033907971</v>
      </c>
      <c r="AE3575">
        <v>254.81371080482029</v>
      </c>
      <c r="AF3575">
        <v>252.05605493639445</v>
      </c>
      <c r="AG3575">
        <v>241.17873224409345</v>
      </c>
      <c r="AH3575">
        <v>228.23905149112733</v>
      </c>
      <c r="AI3575">
        <v>218.31245594858663</v>
      </c>
      <c r="AJ3575">
        <v>-4.8666577339172363</v>
      </c>
      <c r="AK3575">
        <v>-4.8142457008361816</v>
      </c>
      <c r="AL3575">
        <v>-4.7730569839477539</v>
      </c>
      <c r="AM3575">
        <v>-4.7772321701049805</v>
      </c>
      <c r="AN3575">
        <v>-4.8542842864990234</v>
      </c>
      <c r="AO3575">
        <v>-4.9934091567993164</v>
      </c>
      <c r="AP3575">
        <v>-5.0329980850219727</v>
      </c>
      <c r="AQ3575">
        <v>-4.9830403327941895</v>
      </c>
      <c r="AR3575">
        <v>-5.0072531700134277</v>
      </c>
      <c r="AS3575">
        <v>-5.1224279403686523</v>
      </c>
      <c r="AT3575">
        <v>-5.1839809417724609</v>
      </c>
      <c r="AU3575">
        <v>-5.2129526138305664</v>
      </c>
      <c r="AV3575">
        <v>17.920059204101563</v>
      </c>
      <c r="AW3575">
        <v>66.5948486328125</v>
      </c>
      <c r="AX3575">
        <v>66.197257995605469</v>
      </c>
      <c r="AY3575">
        <v>65.196495056152344</v>
      </c>
      <c r="AZ3575">
        <v>64.905937194824219</v>
      </c>
      <c r="BA3575">
        <v>65.087844848632812</v>
      </c>
      <c r="BB3575">
        <v>18.266790390014648</v>
      </c>
      <c r="BC3575">
        <v>-3.3519234657287598</v>
      </c>
      <c r="BD3575">
        <v>-3.3615520000457764</v>
      </c>
      <c r="BE3575">
        <v>-3.2059249877929687</v>
      </c>
      <c r="BF3575">
        <v>-3.2322118282318115</v>
      </c>
      <c r="BG3575">
        <v>-3.7130987644195557</v>
      </c>
      <c r="BH3575">
        <v>-2.4317493438720703</v>
      </c>
      <c r="BI3575">
        <v>-2.4079484939575195</v>
      </c>
      <c r="BJ3575">
        <v>-2.3962876796722412</v>
      </c>
      <c r="BK3575">
        <v>-2.4087123870849609</v>
      </c>
      <c r="BL3575">
        <v>-2.4647417068481445</v>
      </c>
      <c r="BM3575">
        <v>-2.5530779361724854</v>
      </c>
      <c r="BN3575">
        <v>-2.5920581817626953</v>
      </c>
      <c r="BO3575">
        <v>-2.5324764251708984</v>
      </c>
      <c r="BP3575">
        <v>-2.5356090068817139</v>
      </c>
      <c r="BQ3575">
        <v>-2.5841672420501709</v>
      </c>
      <c r="BR3575">
        <v>-2.5896649360656738</v>
      </c>
      <c r="BS3575">
        <v>-2.6074342727661133</v>
      </c>
      <c r="BT3575">
        <v>21.054206848144531</v>
      </c>
      <c r="BU3575">
        <v>70.310592651367188</v>
      </c>
      <c r="BV3575">
        <v>69.90020751953125</v>
      </c>
      <c r="BW3575">
        <v>68.940895080566406</v>
      </c>
      <c r="BX3575">
        <v>68.694038391113281</v>
      </c>
      <c r="BY3575">
        <v>68.860649108886719</v>
      </c>
      <c r="BZ3575">
        <v>21.497713088989258</v>
      </c>
      <c r="CA3575">
        <v>-0.23221561312675476</v>
      </c>
      <c r="CB3575">
        <v>-0.24225108325481415</v>
      </c>
      <c r="CC3575">
        <v>-0.12404269725084305</v>
      </c>
      <c r="CD3575">
        <v>-0.25435009598731995</v>
      </c>
      <c r="CE3575">
        <v>-0.66652637720108032</v>
      </c>
      <c r="CF3575">
        <v>-0.74533921480178833</v>
      </c>
      <c r="CG3575">
        <v>-0.74135440587997437</v>
      </c>
      <c r="CH3575">
        <v>-0.75014442205429077</v>
      </c>
      <c r="CI3575">
        <v>-0.76828289031982422</v>
      </c>
      <c r="CJ3575">
        <v>-0.80975168943405151</v>
      </c>
      <c r="CK3575">
        <v>-0.8629118800163269</v>
      </c>
      <c r="CL3575">
        <v>-0.90147078037261963</v>
      </c>
      <c r="CM3575">
        <v>-0.83522331714630127</v>
      </c>
      <c r="CN3575">
        <v>-0.82375603914260864</v>
      </c>
      <c r="CO3575">
        <v>-0.82617563009262085</v>
      </c>
      <c r="CP3575">
        <v>-0.79284954071044922</v>
      </c>
      <c r="CQ3575">
        <v>-0.80286037921905518</v>
      </c>
      <c r="CR3575">
        <v>23.224908828735352</v>
      </c>
      <c r="CS3575">
        <v>72.88409423828125</v>
      </c>
      <c r="CT3575">
        <v>72.464859008789063</v>
      </c>
      <c r="CU3575">
        <v>71.534255981445312</v>
      </c>
      <c r="CV3575">
        <v>71.317665100097656</v>
      </c>
      <c r="CW3575">
        <v>71.473678588867188</v>
      </c>
      <c r="CX3575">
        <v>23.735439300537109</v>
      </c>
      <c r="CY3575">
        <v>1.9284844398498535</v>
      </c>
      <c r="CZ3575">
        <v>1.9181672334671021</v>
      </c>
      <c r="DA3575">
        <v>2.0104594230651855</v>
      </c>
      <c r="DB3575">
        <v>1.8081077337265015</v>
      </c>
      <c r="DC3575">
        <v>1.4435203075408936</v>
      </c>
      <c r="DD3575">
        <v>0.94107085466384888</v>
      </c>
      <c r="DE3575">
        <v>0.9252396821975708</v>
      </c>
      <c r="DF3575">
        <v>0.89599877595901489</v>
      </c>
      <c r="DG3575">
        <v>0.87214666604995728</v>
      </c>
      <c r="DH3575">
        <v>0.84523826837539673</v>
      </c>
      <c r="DI3575">
        <v>0.82725411653518677</v>
      </c>
      <c r="DJ3575">
        <v>0.78911674022674561</v>
      </c>
      <c r="DK3575">
        <v>0.8620297908782959</v>
      </c>
      <c r="DL3575">
        <v>0.88809704780578613</v>
      </c>
      <c r="DM3575">
        <v>0.93181592226028442</v>
      </c>
      <c r="DN3575">
        <v>1.0039658546447754</v>
      </c>
      <c r="DO3575">
        <v>1.0017135143280029</v>
      </c>
      <c r="DP3575">
        <v>25.395608901977539</v>
      </c>
      <c r="DQ3575">
        <v>75.457603454589844</v>
      </c>
      <c r="DR3575">
        <v>75.029510498046875</v>
      </c>
      <c r="DS3575">
        <v>74.127616882324219</v>
      </c>
      <c r="DT3575">
        <v>73.941299438476563</v>
      </c>
      <c r="DU3575">
        <v>74.086708068847656</v>
      </c>
      <c r="DV3575">
        <v>25.973163604736328</v>
      </c>
      <c r="DW3575">
        <v>4.0891847610473633</v>
      </c>
      <c r="DX3575">
        <v>4.0785856246948242</v>
      </c>
      <c r="DY3575">
        <v>4.1449618339538574</v>
      </c>
      <c r="DZ3575">
        <v>3.87056565284729</v>
      </c>
      <c r="EA3575">
        <v>3.5535669326782227</v>
      </c>
      <c r="EB3575">
        <v>3.3759791851043701</v>
      </c>
      <c r="EC3575">
        <v>3.3315367698669434</v>
      </c>
      <c r="ED3575">
        <v>3.2727680206298828</v>
      </c>
      <c r="EE3575">
        <v>3.240666389465332</v>
      </c>
      <c r="EF3575">
        <v>3.2347807884216309</v>
      </c>
      <c r="EG3575">
        <v>3.2675855159759521</v>
      </c>
      <c r="EH3575">
        <v>3.2300565242767334</v>
      </c>
      <c r="EI3575">
        <v>3.3125936985015869</v>
      </c>
      <c r="EJ3575">
        <v>3.3597409725189209</v>
      </c>
      <c r="EK3575">
        <v>3.4700765609741211</v>
      </c>
      <c r="EL3575">
        <v>3.5982818603515625</v>
      </c>
      <c r="EM3575">
        <v>3.607231616973877</v>
      </c>
      <c r="EN3575">
        <v>28.529756546020508</v>
      </c>
      <c r="EO3575">
        <v>79.173347473144531</v>
      </c>
      <c r="EP3575">
        <v>78.732460021972656</v>
      </c>
      <c r="EQ3575">
        <v>77.872016906738281</v>
      </c>
      <c r="ER3575">
        <v>77.729400634765625</v>
      </c>
      <c r="ES3575">
        <v>77.859512329101563</v>
      </c>
      <c r="ET3575">
        <v>29.204086303710937</v>
      </c>
      <c r="EU3575">
        <v>7.2088923454284668</v>
      </c>
      <c r="EV3575">
        <v>7.1978864669799805</v>
      </c>
      <c r="EW3575">
        <v>7.2268438339233398</v>
      </c>
      <c r="EX3575">
        <v>6.8484272956848145</v>
      </c>
      <c r="EY3575">
        <v>6.6001396179199219</v>
      </c>
      <c r="EZ3575">
        <v>71.281181335449219</v>
      </c>
      <c r="FA3575">
        <v>70.052299499511719</v>
      </c>
      <c r="FB3575">
        <v>69.392593383789062</v>
      </c>
      <c r="FC3575">
        <v>68.877342224121094</v>
      </c>
      <c r="FD3575">
        <v>68.44891357421875</v>
      </c>
      <c r="FE3575">
        <v>67.855239868164063</v>
      </c>
      <c r="FF3575">
        <v>67.828895568847656</v>
      </c>
      <c r="FG3575">
        <v>67.706512451171875</v>
      </c>
      <c r="FH3575">
        <v>69.270286560058594</v>
      </c>
      <c r="FI3575">
        <v>74.295341491699219</v>
      </c>
      <c r="FJ3575">
        <v>80.759536743164062</v>
      </c>
      <c r="FK3575">
        <v>85.878990173339844</v>
      </c>
      <c r="FL3575">
        <v>89.9974365234375</v>
      </c>
      <c r="FM3575">
        <v>92.521957397460937</v>
      </c>
      <c r="FN3575">
        <v>93.591506958007812</v>
      </c>
      <c r="FO3575">
        <v>93.761909484863281</v>
      </c>
      <c r="FP3575">
        <v>93.336250305175781</v>
      </c>
      <c r="FQ3575">
        <v>92.143707275390625</v>
      </c>
      <c r="FR3575">
        <v>89.800537109375</v>
      </c>
      <c r="FS3575">
        <v>86.1849365234375</v>
      </c>
      <c r="FT3575">
        <v>82.86151123046875</v>
      </c>
      <c r="FU3575">
        <v>80.772575378417969</v>
      </c>
      <c r="FV3575">
        <v>79.409477233886719</v>
      </c>
      <c r="FW3575">
        <v>77.920600891113281</v>
      </c>
      <c r="FX3575">
        <v>1131</v>
      </c>
      <c r="FY3575">
        <v>3.749273344874382E-2</v>
      </c>
      <c r="FZ3575">
        <v>1</v>
      </c>
    </row>
    <row r="3576" spans="1:182" x14ac:dyDescent="0.2">
      <c r="A3576" t="s">
        <v>245</v>
      </c>
      <c r="B3576" t="s">
        <v>252</v>
      </c>
      <c r="C3576" t="s">
        <v>217</v>
      </c>
      <c r="D3576" t="s">
        <v>44</v>
      </c>
      <c r="E3576">
        <v>2016</v>
      </c>
      <c r="F3576" t="s">
        <v>231</v>
      </c>
      <c r="G3576" t="s">
        <v>246</v>
      </c>
      <c r="H3576" t="s">
        <v>226</v>
      </c>
      <c r="I3576">
        <v>751.67</v>
      </c>
      <c r="L3576">
        <v>206.11604425309378</v>
      </c>
      <c r="M3576">
        <v>201.54673825571527</v>
      </c>
      <c r="N3576">
        <v>198.24796147030145</v>
      </c>
      <c r="O3576">
        <v>197.43166667406001</v>
      </c>
      <c r="P3576">
        <v>201.9209320790564</v>
      </c>
      <c r="Q3576">
        <v>210.99372444703496</v>
      </c>
      <c r="R3576">
        <v>223.4170807844861</v>
      </c>
      <c r="S3576">
        <v>228.95348953554361</v>
      </c>
      <c r="T3576">
        <v>234.27810117894495</v>
      </c>
      <c r="U3576">
        <v>241.34496395069817</v>
      </c>
      <c r="V3576">
        <v>251.4792722974332</v>
      </c>
      <c r="W3576">
        <v>256.35573119100928</v>
      </c>
      <c r="X3576">
        <v>257.55589475909022</v>
      </c>
      <c r="Y3576">
        <v>260.6448816186541</v>
      </c>
      <c r="Z3576">
        <v>261.61589207399163</v>
      </c>
      <c r="AA3576">
        <v>260.6980926290787</v>
      </c>
      <c r="AB3576">
        <v>259.63374858282276</v>
      </c>
      <c r="AC3576">
        <v>256.1387555734554</v>
      </c>
      <c r="AD3576">
        <v>253.47634033907971</v>
      </c>
      <c r="AE3576">
        <v>254.81371080482029</v>
      </c>
      <c r="AF3576">
        <v>252.05605493639445</v>
      </c>
      <c r="AG3576">
        <v>241.17873224409345</v>
      </c>
      <c r="AH3576">
        <v>228.23905149112733</v>
      </c>
      <c r="AI3576">
        <v>218.31245594858663</v>
      </c>
      <c r="AJ3576">
        <v>-4.8666577339172363</v>
      </c>
      <c r="AK3576">
        <v>-4.8142457008361816</v>
      </c>
      <c r="AL3576">
        <v>-4.7730569839477539</v>
      </c>
      <c r="AM3576">
        <v>-4.7772321701049805</v>
      </c>
      <c r="AN3576">
        <v>-4.8542842864990234</v>
      </c>
      <c r="AO3576">
        <v>-4.9934091567993164</v>
      </c>
      <c r="AP3576">
        <v>-5.0329980850219727</v>
      </c>
      <c r="AQ3576">
        <v>-4.9830403327941895</v>
      </c>
      <c r="AR3576">
        <v>-5.0072531700134277</v>
      </c>
      <c r="AS3576">
        <v>-5.1224279403686523</v>
      </c>
      <c r="AT3576">
        <v>-5.1839809417724609</v>
      </c>
      <c r="AU3576">
        <v>-5.2129526138305664</v>
      </c>
      <c r="AV3576">
        <v>17.920059204101563</v>
      </c>
      <c r="AW3576">
        <v>66.5948486328125</v>
      </c>
      <c r="AX3576">
        <v>66.197257995605469</v>
      </c>
      <c r="AY3576">
        <v>65.196495056152344</v>
      </c>
      <c r="AZ3576">
        <v>64.905937194824219</v>
      </c>
      <c r="BA3576">
        <v>65.087844848632812</v>
      </c>
      <c r="BB3576">
        <v>18.266790390014648</v>
      </c>
      <c r="BC3576">
        <v>-3.3519234657287598</v>
      </c>
      <c r="BD3576">
        <v>-3.3615520000457764</v>
      </c>
      <c r="BE3576">
        <v>-3.2059249877929687</v>
      </c>
      <c r="BF3576">
        <v>-3.2322118282318115</v>
      </c>
      <c r="BG3576">
        <v>-3.7130987644195557</v>
      </c>
      <c r="BH3576">
        <v>-2.4317493438720703</v>
      </c>
      <c r="BI3576">
        <v>-2.4079484939575195</v>
      </c>
      <c r="BJ3576">
        <v>-2.3962876796722412</v>
      </c>
      <c r="BK3576">
        <v>-2.4087123870849609</v>
      </c>
      <c r="BL3576">
        <v>-2.4647417068481445</v>
      </c>
      <c r="BM3576">
        <v>-2.5530779361724854</v>
      </c>
      <c r="BN3576">
        <v>-2.5920581817626953</v>
      </c>
      <c r="BO3576">
        <v>-2.5324764251708984</v>
      </c>
      <c r="BP3576">
        <v>-2.5356090068817139</v>
      </c>
      <c r="BQ3576">
        <v>-2.5841672420501709</v>
      </c>
      <c r="BR3576">
        <v>-2.5896649360656738</v>
      </c>
      <c r="BS3576">
        <v>-2.6074342727661133</v>
      </c>
      <c r="BT3576">
        <v>21.054206848144531</v>
      </c>
      <c r="BU3576">
        <v>70.310592651367188</v>
      </c>
      <c r="BV3576">
        <v>69.90020751953125</v>
      </c>
      <c r="BW3576">
        <v>68.940895080566406</v>
      </c>
      <c r="BX3576">
        <v>68.694038391113281</v>
      </c>
      <c r="BY3576">
        <v>68.860649108886719</v>
      </c>
      <c r="BZ3576">
        <v>21.497713088989258</v>
      </c>
      <c r="CA3576">
        <v>-0.23221561312675476</v>
      </c>
      <c r="CB3576">
        <v>-0.24225108325481415</v>
      </c>
      <c r="CC3576">
        <v>-0.12404269725084305</v>
      </c>
      <c r="CD3576">
        <v>-0.25435009598731995</v>
      </c>
      <c r="CE3576">
        <v>-0.66652637720108032</v>
      </c>
      <c r="CF3576">
        <v>-0.74533921480178833</v>
      </c>
      <c r="CG3576">
        <v>-0.74135440587997437</v>
      </c>
      <c r="CH3576">
        <v>-0.75014442205429077</v>
      </c>
      <c r="CI3576">
        <v>-0.76828289031982422</v>
      </c>
      <c r="CJ3576">
        <v>-0.80975168943405151</v>
      </c>
      <c r="CK3576">
        <v>-0.8629118800163269</v>
      </c>
      <c r="CL3576">
        <v>-0.90147078037261963</v>
      </c>
      <c r="CM3576">
        <v>-0.83522331714630127</v>
      </c>
      <c r="CN3576">
        <v>-0.82375603914260864</v>
      </c>
      <c r="CO3576">
        <v>-0.82617563009262085</v>
      </c>
      <c r="CP3576">
        <v>-0.79284954071044922</v>
      </c>
      <c r="CQ3576">
        <v>-0.80286037921905518</v>
      </c>
      <c r="CR3576">
        <v>23.224908828735352</v>
      </c>
      <c r="CS3576">
        <v>72.88409423828125</v>
      </c>
      <c r="CT3576">
        <v>72.464859008789063</v>
      </c>
      <c r="CU3576">
        <v>71.534255981445312</v>
      </c>
      <c r="CV3576">
        <v>71.317665100097656</v>
      </c>
      <c r="CW3576">
        <v>71.473678588867188</v>
      </c>
      <c r="CX3576">
        <v>23.735439300537109</v>
      </c>
      <c r="CY3576">
        <v>1.9284844398498535</v>
      </c>
      <c r="CZ3576">
        <v>1.9181672334671021</v>
      </c>
      <c r="DA3576">
        <v>2.0104594230651855</v>
      </c>
      <c r="DB3576">
        <v>1.8081077337265015</v>
      </c>
      <c r="DC3576">
        <v>1.4435203075408936</v>
      </c>
      <c r="DD3576">
        <v>0.94107085466384888</v>
      </c>
      <c r="DE3576">
        <v>0.9252396821975708</v>
      </c>
      <c r="DF3576">
        <v>0.89599877595901489</v>
      </c>
      <c r="DG3576">
        <v>0.87214666604995728</v>
      </c>
      <c r="DH3576">
        <v>0.84523826837539673</v>
      </c>
      <c r="DI3576">
        <v>0.82725411653518677</v>
      </c>
      <c r="DJ3576">
        <v>0.78911674022674561</v>
      </c>
      <c r="DK3576">
        <v>0.8620297908782959</v>
      </c>
      <c r="DL3576">
        <v>0.88809704780578613</v>
      </c>
      <c r="DM3576">
        <v>0.93181592226028442</v>
      </c>
      <c r="DN3576">
        <v>1.0039658546447754</v>
      </c>
      <c r="DO3576">
        <v>1.0017135143280029</v>
      </c>
      <c r="DP3576">
        <v>25.395608901977539</v>
      </c>
      <c r="DQ3576">
        <v>75.457603454589844</v>
      </c>
      <c r="DR3576">
        <v>75.029510498046875</v>
      </c>
      <c r="DS3576">
        <v>74.127616882324219</v>
      </c>
      <c r="DT3576">
        <v>73.941299438476563</v>
      </c>
      <c r="DU3576">
        <v>74.086708068847656</v>
      </c>
      <c r="DV3576">
        <v>25.973163604736328</v>
      </c>
      <c r="DW3576">
        <v>4.0891847610473633</v>
      </c>
      <c r="DX3576">
        <v>4.0785856246948242</v>
      </c>
      <c r="DY3576">
        <v>4.1449618339538574</v>
      </c>
      <c r="DZ3576">
        <v>3.87056565284729</v>
      </c>
      <c r="EA3576">
        <v>3.5535669326782227</v>
      </c>
      <c r="EB3576">
        <v>3.3759791851043701</v>
      </c>
      <c r="EC3576">
        <v>3.3315367698669434</v>
      </c>
      <c r="ED3576">
        <v>3.2727680206298828</v>
      </c>
      <c r="EE3576">
        <v>3.240666389465332</v>
      </c>
      <c r="EF3576">
        <v>3.2347807884216309</v>
      </c>
      <c r="EG3576">
        <v>3.2675855159759521</v>
      </c>
      <c r="EH3576">
        <v>3.2300565242767334</v>
      </c>
      <c r="EI3576">
        <v>3.3125936985015869</v>
      </c>
      <c r="EJ3576">
        <v>3.3597409725189209</v>
      </c>
      <c r="EK3576">
        <v>3.4700765609741211</v>
      </c>
      <c r="EL3576">
        <v>3.5982818603515625</v>
      </c>
      <c r="EM3576">
        <v>3.607231616973877</v>
      </c>
      <c r="EN3576">
        <v>28.529756546020508</v>
      </c>
      <c r="EO3576">
        <v>79.173347473144531</v>
      </c>
      <c r="EP3576">
        <v>78.732460021972656</v>
      </c>
      <c r="EQ3576">
        <v>77.872016906738281</v>
      </c>
      <c r="ER3576">
        <v>77.729400634765625</v>
      </c>
      <c r="ES3576">
        <v>77.859512329101563</v>
      </c>
      <c r="ET3576">
        <v>29.204086303710937</v>
      </c>
      <c r="EU3576">
        <v>7.2088923454284668</v>
      </c>
      <c r="EV3576">
        <v>7.1978864669799805</v>
      </c>
      <c r="EW3576">
        <v>7.2268438339233398</v>
      </c>
      <c r="EX3576">
        <v>6.8484272956848145</v>
      </c>
      <c r="EY3576">
        <v>6.6001396179199219</v>
      </c>
      <c r="EZ3576">
        <v>71.281181335449219</v>
      </c>
      <c r="FA3576">
        <v>70.052299499511719</v>
      </c>
      <c r="FB3576">
        <v>69.392593383789062</v>
      </c>
      <c r="FC3576">
        <v>68.877342224121094</v>
      </c>
      <c r="FD3576">
        <v>68.44891357421875</v>
      </c>
      <c r="FE3576">
        <v>67.855239868164063</v>
      </c>
      <c r="FF3576">
        <v>67.828895568847656</v>
      </c>
      <c r="FG3576">
        <v>67.706512451171875</v>
      </c>
      <c r="FH3576">
        <v>69.270286560058594</v>
      </c>
      <c r="FI3576">
        <v>74.295341491699219</v>
      </c>
      <c r="FJ3576">
        <v>80.759536743164062</v>
      </c>
      <c r="FK3576">
        <v>85.878990173339844</v>
      </c>
      <c r="FL3576">
        <v>89.9974365234375</v>
      </c>
      <c r="FM3576">
        <v>92.521957397460937</v>
      </c>
      <c r="FN3576">
        <v>93.591506958007812</v>
      </c>
      <c r="FO3576">
        <v>93.761909484863281</v>
      </c>
      <c r="FP3576">
        <v>93.336250305175781</v>
      </c>
      <c r="FQ3576">
        <v>92.143707275390625</v>
      </c>
      <c r="FR3576">
        <v>89.800537109375</v>
      </c>
      <c r="FS3576">
        <v>86.1849365234375</v>
      </c>
      <c r="FT3576">
        <v>82.86151123046875</v>
      </c>
      <c r="FU3576">
        <v>80.772575378417969</v>
      </c>
      <c r="FV3576">
        <v>79.409477233886719</v>
      </c>
      <c r="FW3576">
        <v>77.920600891113281</v>
      </c>
      <c r="FX3576">
        <v>1131</v>
      </c>
      <c r="FY3576">
        <v>3.749273344874382E-2</v>
      </c>
      <c r="FZ3576">
        <v>1</v>
      </c>
    </row>
    <row r="3577" spans="1:182" x14ac:dyDescent="0.2">
      <c r="A3577" t="s">
        <v>245</v>
      </c>
      <c r="B3577" t="s">
        <v>252</v>
      </c>
      <c r="C3577" t="s">
        <v>217</v>
      </c>
      <c r="D3577" t="s">
        <v>44</v>
      </c>
      <c r="E3577">
        <v>2017</v>
      </c>
      <c r="F3577" t="s">
        <v>231</v>
      </c>
      <c r="G3577" t="s">
        <v>246</v>
      </c>
      <c r="H3577" t="s">
        <v>226</v>
      </c>
      <c r="I3577">
        <v>751.67</v>
      </c>
      <c r="L3577">
        <v>206.11604425309378</v>
      </c>
      <c r="M3577">
        <v>201.54673825571527</v>
      </c>
      <c r="N3577">
        <v>198.24796147030145</v>
      </c>
      <c r="O3577">
        <v>197.43166667406001</v>
      </c>
      <c r="P3577">
        <v>201.9209320790564</v>
      </c>
      <c r="Q3577">
        <v>210.99372444703496</v>
      </c>
      <c r="R3577">
        <v>223.4170807844861</v>
      </c>
      <c r="S3577">
        <v>228.95348953554361</v>
      </c>
      <c r="T3577">
        <v>234.27810117894495</v>
      </c>
      <c r="U3577">
        <v>241.34496395069817</v>
      </c>
      <c r="V3577">
        <v>251.4792722974332</v>
      </c>
      <c r="W3577">
        <v>256.35573119100928</v>
      </c>
      <c r="X3577">
        <v>257.55589475909022</v>
      </c>
      <c r="Y3577">
        <v>260.6448816186541</v>
      </c>
      <c r="Z3577">
        <v>261.61589207399163</v>
      </c>
      <c r="AA3577">
        <v>260.6980926290787</v>
      </c>
      <c r="AB3577">
        <v>259.63374858282276</v>
      </c>
      <c r="AC3577">
        <v>256.1387555734554</v>
      </c>
      <c r="AD3577">
        <v>253.47634033907971</v>
      </c>
      <c r="AE3577">
        <v>254.81371080482029</v>
      </c>
      <c r="AF3577">
        <v>252.05605493639445</v>
      </c>
      <c r="AG3577">
        <v>241.17873224409345</v>
      </c>
      <c r="AH3577">
        <v>228.23905149112733</v>
      </c>
      <c r="AI3577">
        <v>218.31245594858663</v>
      </c>
      <c r="AJ3577">
        <v>-4.8666577339172363</v>
      </c>
      <c r="AK3577">
        <v>-4.8142457008361816</v>
      </c>
      <c r="AL3577">
        <v>-4.7730569839477539</v>
      </c>
      <c r="AM3577">
        <v>-4.7772321701049805</v>
      </c>
      <c r="AN3577">
        <v>-4.8542842864990234</v>
      </c>
      <c r="AO3577">
        <v>-4.9934091567993164</v>
      </c>
      <c r="AP3577">
        <v>-5.0329980850219727</v>
      </c>
      <c r="AQ3577">
        <v>-4.9830403327941895</v>
      </c>
      <c r="AR3577">
        <v>-5.0072531700134277</v>
      </c>
      <c r="AS3577">
        <v>-5.1224279403686523</v>
      </c>
      <c r="AT3577">
        <v>-5.1839809417724609</v>
      </c>
      <c r="AU3577">
        <v>-5.2129526138305664</v>
      </c>
      <c r="AV3577">
        <v>17.920059204101563</v>
      </c>
      <c r="AW3577">
        <v>66.5948486328125</v>
      </c>
      <c r="AX3577">
        <v>66.197257995605469</v>
      </c>
      <c r="AY3577">
        <v>65.196495056152344</v>
      </c>
      <c r="AZ3577">
        <v>64.905937194824219</v>
      </c>
      <c r="BA3577">
        <v>65.087844848632812</v>
      </c>
      <c r="BB3577">
        <v>18.266790390014648</v>
      </c>
      <c r="BC3577">
        <v>-3.3519234657287598</v>
      </c>
      <c r="BD3577">
        <v>-3.3615520000457764</v>
      </c>
      <c r="BE3577">
        <v>-3.2059249877929687</v>
      </c>
      <c r="BF3577">
        <v>-3.2322118282318115</v>
      </c>
      <c r="BG3577">
        <v>-3.7130987644195557</v>
      </c>
      <c r="BH3577">
        <v>-2.4317493438720703</v>
      </c>
      <c r="BI3577">
        <v>-2.4079484939575195</v>
      </c>
      <c r="BJ3577">
        <v>-2.3962876796722412</v>
      </c>
      <c r="BK3577">
        <v>-2.4087123870849609</v>
      </c>
      <c r="BL3577">
        <v>-2.4647417068481445</v>
      </c>
      <c r="BM3577">
        <v>-2.5530779361724854</v>
      </c>
      <c r="BN3577">
        <v>-2.5920581817626953</v>
      </c>
      <c r="BO3577">
        <v>-2.5324764251708984</v>
      </c>
      <c r="BP3577">
        <v>-2.5356090068817139</v>
      </c>
      <c r="BQ3577">
        <v>-2.5841672420501709</v>
      </c>
      <c r="BR3577">
        <v>-2.5896649360656738</v>
      </c>
      <c r="BS3577">
        <v>-2.6074342727661133</v>
      </c>
      <c r="BT3577">
        <v>21.054206848144531</v>
      </c>
      <c r="BU3577">
        <v>70.310592651367188</v>
      </c>
      <c r="BV3577">
        <v>69.90020751953125</v>
      </c>
      <c r="BW3577">
        <v>68.940895080566406</v>
      </c>
      <c r="BX3577">
        <v>68.694038391113281</v>
      </c>
      <c r="BY3577">
        <v>68.860649108886719</v>
      </c>
      <c r="BZ3577">
        <v>21.497713088989258</v>
      </c>
      <c r="CA3577">
        <v>-0.23221561312675476</v>
      </c>
      <c r="CB3577">
        <v>-0.24225108325481415</v>
      </c>
      <c r="CC3577">
        <v>-0.12404269725084305</v>
      </c>
      <c r="CD3577">
        <v>-0.25435009598731995</v>
      </c>
      <c r="CE3577">
        <v>-0.66652637720108032</v>
      </c>
      <c r="CF3577">
        <v>-0.74533921480178833</v>
      </c>
      <c r="CG3577">
        <v>-0.74135440587997437</v>
      </c>
      <c r="CH3577">
        <v>-0.75014442205429077</v>
      </c>
      <c r="CI3577">
        <v>-0.76828289031982422</v>
      </c>
      <c r="CJ3577">
        <v>-0.80975168943405151</v>
      </c>
      <c r="CK3577">
        <v>-0.8629118800163269</v>
      </c>
      <c r="CL3577">
        <v>-0.90147078037261963</v>
      </c>
      <c r="CM3577">
        <v>-0.83522331714630127</v>
      </c>
      <c r="CN3577">
        <v>-0.82375603914260864</v>
      </c>
      <c r="CO3577">
        <v>-0.82617563009262085</v>
      </c>
      <c r="CP3577">
        <v>-0.79284954071044922</v>
      </c>
      <c r="CQ3577">
        <v>-0.80286037921905518</v>
      </c>
      <c r="CR3577">
        <v>23.224908828735352</v>
      </c>
      <c r="CS3577">
        <v>72.88409423828125</v>
      </c>
      <c r="CT3577">
        <v>72.464859008789063</v>
      </c>
      <c r="CU3577">
        <v>71.534255981445312</v>
      </c>
      <c r="CV3577">
        <v>71.317665100097656</v>
      </c>
      <c r="CW3577">
        <v>71.473678588867188</v>
      </c>
      <c r="CX3577">
        <v>23.735439300537109</v>
      </c>
      <c r="CY3577">
        <v>1.9284844398498535</v>
      </c>
      <c r="CZ3577">
        <v>1.9181672334671021</v>
      </c>
      <c r="DA3577">
        <v>2.0104594230651855</v>
      </c>
      <c r="DB3577">
        <v>1.8081077337265015</v>
      </c>
      <c r="DC3577">
        <v>1.4435203075408936</v>
      </c>
      <c r="DD3577">
        <v>0.94107085466384888</v>
      </c>
      <c r="DE3577">
        <v>0.9252396821975708</v>
      </c>
      <c r="DF3577">
        <v>0.89599877595901489</v>
      </c>
      <c r="DG3577">
        <v>0.87214666604995728</v>
      </c>
      <c r="DH3577">
        <v>0.84523826837539673</v>
      </c>
      <c r="DI3577">
        <v>0.82725411653518677</v>
      </c>
      <c r="DJ3577">
        <v>0.78911674022674561</v>
      </c>
      <c r="DK3577">
        <v>0.8620297908782959</v>
      </c>
      <c r="DL3577">
        <v>0.88809704780578613</v>
      </c>
      <c r="DM3577">
        <v>0.93181592226028442</v>
      </c>
      <c r="DN3577">
        <v>1.0039658546447754</v>
      </c>
      <c r="DO3577">
        <v>1.0017135143280029</v>
      </c>
      <c r="DP3577">
        <v>25.395608901977539</v>
      </c>
      <c r="DQ3577">
        <v>75.457603454589844</v>
      </c>
      <c r="DR3577">
        <v>75.029510498046875</v>
      </c>
      <c r="DS3577">
        <v>74.127616882324219</v>
      </c>
      <c r="DT3577">
        <v>73.941299438476563</v>
      </c>
      <c r="DU3577">
        <v>74.086708068847656</v>
      </c>
      <c r="DV3577">
        <v>25.973163604736328</v>
      </c>
      <c r="DW3577">
        <v>4.0891847610473633</v>
      </c>
      <c r="DX3577">
        <v>4.0785856246948242</v>
      </c>
      <c r="DY3577">
        <v>4.1449618339538574</v>
      </c>
      <c r="DZ3577">
        <v>3.87056565284729</v>
      </c>
      <c r="EA3577">
        <v>3.5535669326782227</v>
      </c>
      <c r="EB3577">
        <v>3.3759791851043701</v>
      </c>
      <c r="EC3577">
        <v>3.3315367698669434</v>
      </c>
      <c r="ED3577">
        <v>3.2727680206298828</v>
      </c>
      <c r="EE3577">
        <v>3.240666389465332</v>
      </c>
      <c r="EF3577">
        <v>3.2347807884216309</v>
      </c>
      <c r="EG3577">
        <v>3.2675855159759521</v>
      </c>
      <c r="EH3577">
        <v>3.2300565242767334</v>
      </c>
      <c r="EI3577">
        <v>3.3125936985015869</v>
      </c>
      <c r="EJ3577">
        <v>3.3597409725189209</v>
      </c>
      <c r="EK3577">
        <v>3.4700765609741211</v>
      </c>
      <c r="EL3577">
        <v>3.5982818603515625</v>
      </c>
      <c r="EM3577">
        <v>3.607231616973877</v>
      </c>
      <c r="EN3577">
        <v>28.529756546020508</v>
      </c>
      <c r="EO3577">
        <v>79.173347473144531</v>
      </c>
      <c r="EP3577">
        <v>78.732460021972656</v>
      </c>
      <c r="EQ3577">
        <v>77.872016906738281</v>
      </c>
      <c r="ER3577">
        <v>77.729400634765625</v>
      </c>
      <c r="ES3577">
        <v>77.859512329101563</v>
      </c>
      <c r="ET3577">
        <v>29.204086303710937</v>
      </c>
      <c r="EU3577">
        <v>7.2088923454284668</v>
      </c>
      <c r="EV3577">
        <v>7.1978864669799805</v>
      </c>
      <c r="EW3577">
        <v>7.2268438339233398</v>
      </c>
      <c r="EX3577">
        <v>6.8484272956848145</v>
      </c>
      <c r="EY3577">
        <v>6.6001396179199219</v>
      </c>
      <c r="EZ3577">
        <v>71.281181335449219</v>
      </c>
      <c r="FA3577">
        <v>70.052299499511719</v>
      </c>
      <c r="FB3577">
        <v>69.392593383789062</v>
      </c>
      <c r="FC3577">
        <v>68.877342224121094</v>
      </c>
      <c r="FD3577">
        <v>68.44891357421875</v>
      </c>
      <c r="FE3577">
        <v>67.855239868164063</v>
      </c>
      <c r="FF3577">
        <v>67.828895568847656</v>
      </c>
      <c r="FG3577">
        <v>67.706512451171875</v>
      </c>
      <c r="FH3577">
        <v>69.270286560058594</v>
      </c>
      <c r="FI3577">
        <v>74.295341491699219</v>
      </c>
      <c r="FJ3577">
        <v>80.759536743164062</v>
      </c>
      <c r="FK3577">
        <v>85.878990173339844</v>
      </c>
      <c r="FL3577">
        <v>89.9974365234375</v>
      </c>
      <c r="FM3577">
        <v>92.521957397460937</v>
      </c>
      <c r="FN3577">
        <v>93.591506958007812</v>
      </c>
      <c r="FO3577">
        <v>93.761909484863281</v>
      </c>
      <c r="FP3577">
        <v>93.336250305175781</v>
      </c>
      <c r="FQ3577">
        <v>92.143707275390625</v>
      </c>
      <c r="FR3577">
        <v>89.800537109375</v>
      </c>
      <c r="FS3577">
        <v>86.1849365234375</v>
      </c>
      <c r="FT3577">
        <v>82.86151123046875</v>
      </c>
      <c r="FU3577">
        <v>80.772575378417969</v>
      </c>
      <c r="FV3577">
        <v>79.409477233886719</v>
      </c>
      <c r="FW3577">
        <v>77.920600891113281</v>
      </c>
      <c r="FX3577">
        <v>1131</v>
      </c>
      <c r="FY3577">
        <v>3.749273344874382E-2</v>
      </c>
      <c r="FZ3577">
        <v>1</v>
      </c>
    </row>
    <row r="3578" spans="1:182" x14ac:dyDescent="0.2">
      <c r="A3578" t="s">
        <v>245</v>
      </c>
      <c r="B3578" t="s">
        <v>252</v>
      </c>
      <c r="C3578" t="s">
        <v>217</v>
      </c>
      <c r="D3578" t="s">
        <v>45</v>
      </c>
      <c r="E3578">
        <v>2015</v>
      </c>
      <c r="F3578" t="s">
        <v>231</v>
      </c>
      <c r="G3578" t="s">
        <v>246</v>
      </c>
      <c r="H3578" t="s">
        <v>226</v>
      </c>
      <c r="I3578">
        <v>751.67</v>
      </c>
      <c r="L3578">
        <v>195.80154948640853</v>
      </c>
      <c r="M3578">
        <v>191.43527678749413</v>
      </c>
      <c r="N3578">
        <v>187.90963532522363</v>
      </c>
      <c r="O3578">
        <v>186.8880107274413</v>
      </c>
      <c r="P3578">
        <v>191.19198987074066</v>
      </c>
      <c r="Q3578">
        <v>199.83492253715184</v>
      </c>
      <c r="R3578">
        <v>212.4483122006105</v>
      </c>
      <c r="S3578">
        <v>218.8259593516685</v>
      </c>
      <c r="T3578">
        <v>223.1058314781969</v>
      </c>
      <c r="U3578">
        <v>229.81740379881549</v>
      </c>
      <c r="V3578">
        <v>239.93698446873915</v>
      </c>
      <c r="W3578">
        <v>244.79845863694487</v>
      </c>
      <c r="X3578">
        <v>246.02525237531077</v>
      </c>
      <c r="Y3578">
        <v>248.26859420140752</v>
      </c>
      <c r="Z3578">
        <v>250.04875139960822</v>
      </c>
      <c r="AA3578">
        <v>249.14183279030141</v>
      </c>
      <c r="AB3578">
        <v>247.42505679226406</v>
      </c>
      <c r="AC3578">
        <v>243.32672955149638</v>
      </c>
      <c r="AD3578">
        <v>240.97028891129517</v>
      </c>
      <c r="AE3578">
        <v>241.38050380754046</v>
      </c>
      <c r="AF3578">
        <v>238.4099507645833</v>
      </c>
      <c r="AG3578">
        <v>227.36201258447488</v>
      </c>
      <c r="AH3578">
        <v>214.23818508835637</v>
      </c>
      <c r="AI3578">
        <v>203.97868144667896</v>
      </c>
      <c r="AJ3578">
        <v>-3.9864382743835449</v>
      </c>
      <c r="AK3578">
        <v>-3.9449462890625</v>
      </c>
      <c r="AL3578">
        <v>-3.8976376056671143</v>
      </c>
      <c r="AM3578">
        <v>-3.8926119804382324</v>
      </c>
      <c r="AN3578">
        <v>-3.9529147148132324</v>
      </c>
      <c r="AO3578">
        <v>-4.0570707321166992</v>
      </c>
      <c r="AP3578">
        <v>-4.0867409706115723</v>
      </c>
      <c r="AQ3578">
        <v>-4.0499119758605957</v>
      </c>
      <c r="AR3578">
        <v>-4.0901527404785156</v>
      </c>
      <c r="AS3578">
        <v>-4.1960062980651855</v>
      </c>
      <c r="AT3578">
        <v>-4.3524575233459473</v>
      </c>
      <c r="AU3578">
        <v>-4.4146180152893066</v>
      </c>
      <c r="AV3578">
        <v>17.842348098754883</v>
      </c>
      <c r="AW3578">
        <v>64.751106262207031</v>
      </c>
      <c r="AX3578">
        <v>64.69000244140625</v>
      </c>
      <c r="AY3578">
        <v>63.920925140380859</v>
      </c>
      <c r="AZ3578">
        <v>63.468975067138672</v>
      </c>
      <c r="BA3578">
        <v>63.167583465576172</v>
      </c>
      <c r="BB3578">
        <v>17.938642501831055</v>
      </c>
      <c r="BC3578">
        <v>-2.3089792728424072</v>
      </c>
      <c r="BD3578">
        <v>-2.3369860649108887</v>
      </c>
      <c r="BE3578">
        <v>-2.1973798274993896</v>
      </c>
      <c r="BF3578">
        <v>-2.237785816192627</v>
      </c>
      <c r="BG3578">
        <v>-2.5699706077575684</v>
      </c>
      <c r="BH3578">
        <v>-1.8581849336624146</v>
      </c>
      <c r="BI3578">
        <v>-1.8439109325408936</v>
      </c>
      <c r="BJ3578">
        <v>-1.8308873176574707</v>
      </c>
      <c r="BK3578">
        <v>-1.84553062915802</v>
      </c>
      <c r="BL3578">
        <v>-1.8961862325668335</v>
      </c>
      <c r="BM3578">
        <v>-1.9685212373733521</v>
      </c>
      <c r="BN3578">
        <v>-1.9994457960128784</v>
      </c>
      <c r="BO3578">
        <v>-1.9397678375244141</v>
      </c>
      <c r="BP3578">
        <v>-1.944428563117981</v>
      </c>
      <c r="BQ3578">
        <v>-1.9856804609298706</v>
      </c>
      <c r="BR3578">
        <v>-2.0287265777587891</v>
      </c>
      <c r="BS3578">
        <v>-2.0647377967834473</v>
      </c>
      <c r="BT3578">
        <v>20.74943733215332</v>
      </c>
      <c r="BU3578">
        <v>68.279281616210937</v>
      </c>
      <c r="BV3578">
        <v>68.217803955078125</v>
      </c>
      <c r="BW3578">
        <v>67.484443664550781</v>
      </c>
      <c r="BX3578">
        <v>67.067031860351563</v>
      </c>
      <c r="BY3578">
        <v>66.761543273925781</v>
      </c>
      <c r="BZ3578">
        <v>20.923061370849609</v>
      </c>
      <c r="CA3578">
        <v>0.331724613904953</v>
      </c>
      <c r="CB3578">
        <v>0.30841025710105896</v>
      </c>
      <c r="CC3578">
        <v>0.41137838363647461</v>
      </c>
      <c r="CD3578">
        <v>0.29884630441665649</v>
      </c>
      <c r="CE3578">
        <v>-3.9216306060552597E-2</v>
      </c>
      <c r="CF3578">
        <v>-0.38416320085525513</v>
      </c>
      <c r="CG3578">
        <v>-0.38874039053916931</v>
      </c>
      <c r="CH3578">
        <v>-0.39946234226226807</v>
      </c>
      <c r="CI3578">
        <v>-0.42772829532623291</v>
      </c>
      <c r="CJ3578">
        <v>-0.47170230746269226</v>
      </c>
      <c r="CK3578">
        <v>-0.52199810743331909</v>
      </c>
      <c r="CL3578">
        <v>-0.55379164218902588</v>
      </c>
      <c r="CM3578">
        <v>-0.4782884418964386</v>
      </c>
      <c r="CN3578">
        <v>-0.45830661058425903</v>
      </c>
      <c r="CO3578">
        <v>-0.45481538772583008</v>
      </c>
      <c r="CP3578">
        <v>-0.4193175733089447</v>
      </c>
      <c r="CQ3578">
        <v>-0.43721801042556763</v>
      </c>
      <c r="CR3578">
        <v>22.762880325317383</v>
      </c>
      <c r="CS3578">
        <v>70.722885131835938</v>
      </c>
      <c r="CT3578">
        <v>70.661155700683594</v>
      </c>
      <c r="CU3578">
        <v>69.952522277832031</v>
      </c>
      <c r="CV3578">
        <v>69.559028625488281</v>
      </c>
      <c r="CW3578">
        <v>69.250709533691406</v>
      </c>
      <c r="CX3578">
        <v>22.990060806274414</v>
      </c>
      <c r="CY3578">
        <v>2.1606681346893311</v>
      </c>
      <c r="CZ3578">
        <v>2.1406035423278809</v>
      </c>
      <c r="DA3578">
        <v>2.2181963920593262</v>
      </c>
      <c r="DB3578">
        <v>2.0557100772857666</v>
      </c>
      <c r="DC3578">
        <v>1.7135764360427856</v>
      </c>
      <c r="DD3578">
        <v>1.0898585319519043</v>
      </c>
      <c r="DE3578">
        <v>1.0664302110671997</v>
      </c>
      <c r="DF3578">
        <v>1.0319626331329346</v>
      </c>
      <c r="DG3578">
        <v>0.9900740385055542</v>
      </c>
      <c r="DH3578">
        <v>0.9527815580368042</v>
      </c>
      <c r="DI3578">
        <v>0.92452502250671387</v>
      </c>
      <c r="DJ3578">
        <v>0.89186257123947144</v>
      </c>
      <c r="DK3578">
        <v>0.98319101333618164</v>
      </c>
      <c r="DL3578">
        <v>1.0278153419494629</v>
      </c>
      <c r="DM3578">
        <v>1.0760496854782104</v>
      </c>
      <c r="DN3578">
        <v>1.1900914907455444</v>
      </c>
      <c r="DO3578">
        <v>1.190301775932312</v>
      </c>
      <c r="DP3578">
        <v>24.776321411132812</v>
      </c>
      <c r="DQ3578">
        <v>73.166488647460938</v>
      </c>
      <c r="DR3578">
        <v>73.104507446289062</v>
      </c>
      <c r="DS3578">
        <v>72.420600891113281</v>
      </c>
      <c r="DT3578">
        <v>72.051033020019531</v>
      </c>
      <c r="DU3578">
        <v>71.7398681640625</v>
      </c>
      <c r="DV3578">
        <v>25.057060241699219</v>
      </c>
      <c r="DW3578">
        <v>3.9896116256713867</v>
      </c>
      <c r="DX3578">
        <v>3.9727969169616699</v>
      </c>
      <c r="DY3578">
        <v>4.0250144004821777</v>
      </c>
      <c r="DZ3578">
        <v>3.8125736713409424</v>
      </c>
      <c r="EA3578">
        <v>3.4663691520690918</v>
      </c>
      <c r="EB3578">
        <v>3.2181117534637451</v>
      </c>
      <c r="EC3578">
        <v>3.1674654483795166</v>
      </c>
      <c r="ED3578">
        <v>3.0987129211425781</v>
      </c>
      <c r="EE3578">
        <v>3.0371553897857666</v>
      </c>
      <c r="EF3578">
        <v>3.0095100402832031</v>
      </c>
      <c r="EG3578">
        <v>3.0130746364593506</v>
      </c>
      <c r="EH3578">
        <v>2.9791574478149414</v>
      </c>
      <c r="EI3578">
        <v>3.0933351516723633</v>
      </c>
      <c r="EJ3578">
        <v>3.173539400100708</v>
      </c>
      <c r="EK3578">
        <v>3.2863757610321045</v>
      </c>
      <c r="EL3578">
        <v>3.5138225555419922</v>
      </c>
      <c r="EM3578">
        <v>3.5401818752288818</v>
      </c>
      <c r="EN3578">
        <v>27.683412551879883</v>
      </c>
      <c r="EO3578">
        <v>76.694664001464844</v>
      </c>
      <c r="EP3578">
        <v>76.632308959960938</v>
      </c>
      <c r="EQ3578">
        <v>75.984115600585937</v>
      </c>
      <c r="ER3578">
        <v>75.649085998535156</v>
      </c>
      <c r="ES3578">
        <v>75.333831787109375</v>
      </c>
      <c r="ET3578">
        <v>28.041479110717773</v>
      </c>
      <c r="EU3578">
        <v>6.6303157806396484</v>
      </c>
      <c r="EV3578">
        <v>6.6181931495666504</v>
      </c>
      <c r="EW3578">
        <v>6.6337723731994629</v>
      </c>
      <c r="EX3578">
        <v>6.3492059707641602</v>
      </c>
      <c r="EY3578">
        <v>5.9971232414245605</v>
      </c>
      <c r="EZ3578">
        <v>70.812667846679688</v>
      </c>
      <c r="FA3578">
        <v>69.717704772949219</v>
      </c>
      <c r="FB3578">
        <v>68.842155456542969</v>
      </c>
      <c r="FC3578">
        <v>68.153358459472656</v>
      </c>
      <c r="FD3578">
        <v>67.397964477539063</v>
      </c>
      <c r="FE3578">
        <v>66.567214965820313</v>
      </c>
      <c r="FF3578">
        <v>66.788246154785156</v>
      </c>
      <c r="FG3578">
        <v>67.733978271484375</v>
      </c>
      <c r="FH3578">
        <v>68.200630187988281</v>
      </c>
      <c r="FI3578">
        <v>72.320999145507813</v>
      </c>
      <c r="FJ3578">
        <v>77.470184326171875</v>
      </c>
      <c r="FK3578">
        <v>82.564888000488281</v>
      </c>
      <c r="FL3578">
        <v>86.138481140136719</v>
      </c>
      <c r="FM3578">
        <v>88.297767639160156</v>
      </c>
      <c r="FN3578">
        <v>89.876274108886719</v>
      </c>
      <c r="FO3578">
        <v>90.23583984375</v>
      </c>
      <c r="FP3578">
        <v>89.584014892578125</v>
      </c>
      <c r="FQ3578">
        <v>88.101158142089844</v>
      </c>
      <c r="FR3578">
        <v>85.79815673828125</v>
      </c>
      <c r="FS3578">
        <v>81.942222595214844</v>
      </c>
      <c r="FT3578">
        <v>78.613945007324219</v>
      </c>
      <c r="FU3578">
        <v>76.175132751464844</v>
      </c>
      <c r="FV3578">
        <v>74.293197631835938</v>
      </c>
      <c r="FW3578">
        <v>72.616302490234375</v>
      </c>
      <c r="FX3578">
        <v>1131</v>
      </c>
      <c r="FY3578">
        <v>3.749273344874382E-2</v>
      </c>
      <c r="FZ3578">
        <v>1</v>
      </c>
    </row>
    <row r="3579" spans="1:182" x14ac:dyDescent="0.2">
      <c r="A3579" t="s">
        <v>245</v>
      </c>
      <c r="B3579" t="s">
        <v>252</v>
      </c>
      <c r="C3579" t="s">
        <v>217</v>
      </c>
      <c r="D3579" t="s">
        <v>45</v>
      </c>
      <c r="E3579">
        <v>2016</v>
      </c>
      <c r="F3579" t="s">
        <v>231</v>
      </c>
      <c r="G3579" t="s">
        <v>246</v>
      </c>
      <c r="H3579" t="s">
        <v>226</v>
      </c>
      <c r="I3579">
        <v>751.67</v>
      </c>
      <c r="L3579">
        <v>195.80154948640853</v>
      </c>
      <c r="M3579">
        <v>191.43527678749413</v>
      </c>
      <c r="N3579">
        <v>187.90963532522363</v>
      </c>
      <c r="O3579">
        <v>186.8880107274413</v>
      </c>
      <c r="P3579">
        <v>191.19198987074066</v>
      </c>
      <c r="Q3579">
        <v>199.83492253715184</v>
      </c>
      <c r="R3579">
        <v>212.4483122006105</v>
      </c>
      <c r="S3579">
        <v>218.8259593516685</v>
      </c>
      <c r="T3579">
        <v>223.1058314781969</v>
      </c>
      <c r="U3579">
        <v>229.81740379881549</v>
      </c>
      <c r="V3579">
        <v>239.93698446873915</v>
      </c>
      <c r="W3579">
        <v>244.79845863694487</v>
      </c>
      <c r="X3579">
        <v>246.02525237531077</v>
      </c>
      <c r="Y3579">
        <v>248.26859420140752</v>
      </c>
      <c r="Z3579">
        <v>250.04875139960822</v>
      </c>
      <c r="AA3579">
        <v>249.14183279030141</v>
      </c>
      <c r="AB3579">
        <v>247.42505679226406</v>
      </c>
      <c r="AC3579">
        <v>243.32672955149638</v>
      </c>
      <c r="AD3579">
        <v>240.97028891129517</v>
      </c>
      <c r="AE3579">
        <v>241.38050380754046</v>
      </c>
      <c r="AF3579">
        <v>238.4099507645833</v>
      </c>
      <c r="AG3579">
        <v>227.36201258447488</v>
      </c>
      <c r="AH3579">
        <v>214.23818508835637</v>
      </c>
      <c r="AI3579">
        <v>203.97868144667896</v>
      </c>
      <c r="AJ3579">
        <v>-3.9864382743835449</v>
      </c>
      <c r="AK3579">
        <v>-3.9449462890625</v>
      </c>
      <c r="AL3579">
        <v>-3.8976376056671143</v>
      </c>
      <c r="AM3579">
        <v>-3.8926119804382324</v>
      </c>
      <c r="AN3579">
        <v>-3.9529147148132324</v>
      </c>
      <c r="AO3579">
        <v>-4.0570707321166992</v>
      </c>
      <c r="AP3579">
        <v>-4.0867409706115723</v>
      </c>
      <c r="AQ3579">
        <v>-4.0499119758605957</v>
      </c>
      <c r="AR3579">
        <v>-4.0901527404785156</v>
      </c>
      <c r="AS3579">
        <v>-4.1960062980651855</v>
      </c>
      <c r="AT3579">
        <v>-4.3524575233459473</v>
      </c>
      <c r="AU3579">
        <v>-4.4146180152893066</v>
      </c>
      <c r="AV3579">
        <v>17.842348098754883</v>
      </c>
      <c r="AW3579">
        <v>64.751106262207031</v>
      </c>
      <c r="AX3579">
        <v>64.69000244140625</v>
      </c>
      <c r="AY3579">
        <v>63.920925140380859</v>
      </c>
      <c r="AZ3579">
        <v>63.468975067138672</v>
      </c>
      <c r="BA3579">
        <v>63.167583465576172</v>
      </c>
      <c r="BB3579">
        <v>17.938642501831055</v>
      </c>
      <c r="BC3579">
        <v>-2.3089792728424072</v>
      </c>
      <c r="BD3579">
        <v>-2.3369860649108887</v>
      </c>
      <c r="BE3579">
        <v>-2.1973798274993896</v>
      </c>
      <c r="BF3579">
        <v>-2.237785816192627</v>
      </c>
      <c r="BG3579">
        <v>-2.5699706077575684</v>
      </c>
      <c r="BH3579">
        <v>-1.8581849336624146</v>
      </c>
      <c r="BI3579">
        <v>-1.8439109325408936</v>
      </c>
      <c r="BJ3579">
        <v>-1.8308873176574707</v>
      </c>
      <c r="BK3579">
        <v>-1.84553062915802</v>
      </c>
      <c r="BL3579">
        <v>-1.8961862325668335</v>
      </c>
      <c r="BM3579">
        <v>-1.9685212373733521</v>
      </c>
      <c r="BN3579">
        <v>-1.9994457960128784</v>
      </c>
      <c r="BO3579">
        <v>-1.9397678375244141</v>
      </c>
      <c r="BP3579">
        <v>-1.944428563117981</v>
      </c>
      <c r="BQ3579">
        <v>-1.9856804609298706</v>
      </c>
      <c r="BR3579">
        <v>-2.0287265777587891</v>
      </c>
      <c r="BS3579">
        <v>-2.0647377967834473</v>
      </c>
      <c r="BT3579">
        <v>20.74943733215332</v>
      </c>
      <c r="BU3579">
        <v>68.279281616210937</v>
      </c>
      <c r="BV3579">
        <v>68.217803955078125</v>
      </c>
      <c r="BW3579">
        <v>67.484443664550781</v>
      </c>
      <c r="BX3579">
        <v>67.067031860351563</v>
      </c>
      <c r="BY3579">
        <v>66.761543273925781</v>
      </c>
      <c r="BZ3579">
        <v>20.923061370849609</v>
      </c>
      <c r="CA3579">
        <v>0.331724613904953</v>
      </c>
      <c r="CB3579">
        <v>0.30841025710105896</v>
      </c>
      <c r="CC3579">
        <v>0.41137838363647461</v>
      </c>
      <c r="CD3579">
        <v>0.29884630441665649</v>
      </c>
      <c r="CE3579">
        <v>-3.9216306060552597E-2</v>
      </c>
      <c r="CF3579">
        <v>-0.38416320085525513</v>
      </c>
      <c r="CG3579">
        <v>-0.38874039053916931</v>
      </c>
      <c r="CH3579">
        <v>-0.39946234226226807</v>
      </c>
      <c r="CI3579">
        <v>-0.42772829532623291</v>
      </c>
      <c r="CJ3579">
        <v>-0.47170230746269226</v>
      </c>
      <c r="CK3579">
        <v>-0.52199810743331909</v>
      </c>
      <c r="CL3579">
        <v>-0.55379164218902588</v>
      </c>
      <c r="CM3579">
        <v>-0.4782884418964386</v>
      </c>
      <c r="CN3579">
        <v>-0.45830661058425903</v>
      </c>
      <c r="CO3579">
        <v>-0.45481538772583008</v>
      </c>
      <c r="CP3579">
        <v>-0.4193175733089447</v>
      </c>
      <c r="CQ3579">
        <v>-0.43721801042556763</v>
      </c>
      <c r="CR3579">
        <v>22.762880325317383</v>
      </c>
      <c r="CS3579">
        <v>70.722885131835938</v>
      </c>
      <c r="CT3579">
        <v>70.661155700683594</v>
      </c>
      <c r="CU3579">
        <v>69.952522277832031</v>
      </c>
      <c r="CV3579">
        <v>69.559028625488281</v>
      </c>
      <c r="CW3579">
        <v>69.250709533691406</v>
      </c>
      <c r="CX3579">
        <v>22.990060806274414</v>
      </c>
      <c r="CY3579">
        <v>2.1606681346893311</v>
      </c>
      <c r="CZ3579">
        <v>2.1406035423278809</v>
      </c>
      <c r="DA3579">
        <v>2.2181963920593262</v>
      </c>
      <c r="DB3579">
        <v>2.0557100772857666</v>
      </c>
      <c r="DC3579">
        <v>1.7135764360427856</v>
      </c>
      <c r="DD3579">
        <v>1.0898585319519043</v>
      </c>
      <c r="DE3579">
        <v>1.0664302110671997</v>
      </c>
      <c r="DF3579">
        <v>1.0319626331329346</v>
      </c>
      <c r="DG3579">
        <v>0.9900740385055542</v>
      </c>
      <c r="DH3579">
        <v>0.9527815580368042</v>
      </c>
      <c r="DI3579">
        <v>0.92452502250671387</v>
      </c>
      <c r="DJ3579">
        <v>0.89186257123947144</v>
      </c>
      <c r="DK3579">
        <v>0.98319101333618164</v>
      </c>
      <c r="DL3579">
        <v>1.0278153419494629</v>
      </c>
      <c r="DM3579">
        <v>1.0760496854782104</v>
      </c>
      <c r="DN3579">
        <v>1.1900914907455444</v>
      </c>
      <c r="DO3579">
        <v>1.190301775932312</v>
      </c>
      <c r="DP3579">
        <v>24.776321411132812</v>
      </c>
      <c r="DQ3579">
        <v>73.166488647460938</v>
      </c>
      <c r="DR3579">
        <v>73.104507446289062</v>
      </c>
      <c r="DS3579">
        <v>72.420600891113281</v>
      </c>
      <c r="DT3579">
        <v>72.051033020019531</v>
      </c>
      <c r="DU3579">
        <v>71.7398681640625</v>
      </c>
      <c r="DV3579">
        <v>25.057060241699219</v>
      </c>
      <c r="DW3579">
        <v>3.9896116256713867</v>
      </c>
      <c r="DX3579">
        <v>3.9727969169616699</v>
      </c>
      <c r="DY3579">
        <v>4.0250144004821777</v>
      </c>
      <c r="DZ3579">
        <v>3.8125736713409424</v>
      </c>
      <c r="EA3579">
        <v>3.4663691520690918</v>
      </c>
      <c r="EB3579">
        <v>3.2181117534637451</v>
      </c>
      <c r="EC3579">
        <v>3.1674654483795166</v>
      </c>
      <c r="ED3579">
        <v>3.0987129211425781</v>
      </c>
      <c r="EE3579">
        <v>3.0371553897857666</v>
      </c>
      <c r="EF3579">
        <v>3.0095100402832031</v>
      </c>
      <c r="EG3579">
        <v>3.0130746364593506</v>
      </c>
      <c r="EH3579">
        <v>2.9791574478149414</v>
      </c>
      <c r="EI3579">
        <v>3.0933351516723633</v>
      </c>
      <c r="EJ3579">
        <v>3.173539400100708</v>
      </c>
      <c r="EK3579">
        <v>3.2863757610321045</v>
      </c>
      <c r="EL3579">
        <v>3.5138225555419922</v>
      </c>
      <c r="EM3579">
        <v>3.5401818752288818</v>
      </c>
      <c r="EN3579">
        <v>27.683412551879883</v>
      </c>
      <c r="EO3579">
        <v>76.694664001464844</v>
      </c>
      <c r="EP3579">
        <v>76.632308959960938</v>
      </c>
      <c r="EQ3579">
        <v>75.984115600585937</v>
      </c>
      <c r="ER3579">
        <v>75.649085998535156</v>
      </c>
      <c r="ES3579">
        <v>75.333831787109375</v>
      </c>
      <c r="ET3579">
        <v>28.041479110717773</v>
      </c>
      <c r="EU3579">
        <v>6.6303157806396484</v>
      </c>
      <c r="EV3579">
        <v>6.6181931495666504</v>
      </c>
      <c r="EW3579">
        <v>6.6337723731994629</v>
      </c>
      <c r="EX3579">
        <v>6.3492059707641602</v>
      </c>
      <c r="EY3579">
        <v>5.9971232414245605</v>
      </c>
      <c r="EZ3579">
        <v>70.812667846679688</v>
      </c>
      <c r="FA3579">
        <v>69.717704772949219</v>
      </c>
      <c r="FB3579">
        <v>68.842155456542969</v>
      </c>
      <c r="FC3579">
        <v>68.153358459472656</v>
      </c>
      <c r="FD3579">
        <v>67.397964477539063</v>
      </c>
      <c r="FE3579">
        <v>66.567214965820313</v>
      </c>
      <c r="FF3579">
        <v>66.788246154785156</v>
      </c>
      <c r="FG3579">
        <v>67.733978271484375</v>
      </c>
      <c r="FH3579">
        <v>68.200630187988281</v>
      </c>
      <c r="FI3579">
        <v>72.320999145507813</v>
      </c>
      <c r="FJ3579">
        <v>77.470184326171875</v>
      </c>
      <c r="FK3579">
        <v>82.564888000488281</v>
      </c>
      <c r="FL3579">
        <v>86.138481140136719</v>
      </c>
      <c r="FM3579">
        <v>88.297767639160156</v>
      </c>
      <c r="FN3579">
        <v>89.876274108886719</v>
      </c>
      <c r="FO3579">
        <v>90.23583984375</v>
      </c>
      <c r="FP3579">
        <v>89.584014892578125</v>
      </c>
      <c r="FQ3579">
        <v>88.101158142089844</v>
      </c>
      <c r="FR3579">
        <v>85.79815673828125</v>
      </c>
      <c r="FS3579">
        <v>81.942222595214844</v>
      </c>
      <c r="FT3579">
        <v>78.613945007324219</v>
      </c>
      <c r="FU3579">
        <v>76.175132751464844</v>
      </c>
      <c r="FV3579">
        <v>74.293197631835938</v>
      </c>
      <c r="FW3579">
        <v>72.616302490234375</v>
      </c>
      <c r="FX3579">
        <v>1131</v>
      </c>
      <c r="FY3579">
        <v>3.749273344874382E-2</v>
      </c>
      <c r="FZ3579">
        <v>1</v>
      </c>
    </row>
    <row r="3580" spans="1:182" x14ac:dyDescent="0.2">
      <c r="A3580" t="s">
        <v>245</v>
      </c>
      <c r="B3580" t="s">
        <v>252</v>
      </c>
      <c r="C3580" t="s">
        <v>217</v>
      </c>
      <c r="D3580" t="s">
        <v>45</v>
      </c>
      <c r="E3580">
        <v>2017</v>
      </c>
      <c r="F3580" t="s">
        <v>231</v>
      </c>
      <c r="G3580" t="s">
        <v>246</v>
      </c>
      <c r="H3580" t="s">
        <v>226</v>
      </c>
      <c r="I3580">
        <v>751.67</v>
      </c>
      <c r="L3580">
        <v>195.80154948640853</v>
      </c>
      <c r="M3580">
        <v>191.43527678749413</v>
      </c>
      <c r="N3580">
        <v>187.90963532522363</v>
      </c>
      <c r="O3580">
        <v>186.8880107274413</v>
      </c>
      <c r="P3580">
        <v>191.19198987074066</v>
      </c>
      <c r="Q3580">
        <v>199.83492253715184</v>
      </c>
      <c r="R3580">
        <v>212.4483122006105</v>
      </c>
      <c r="S3580">
        <v>218.8259593516685</v>
      </c>
      <c r="T3580">
        <v>223.1058314781969</v>
      </c>
      <c r="U3580">
        <v>229.81740379881549</v>
      </c>
      <c r="V3580">
        <v>239.93698446873915</v>
      </c>
      <c r="W3580">
        <v>244.79845863694487</v>
      </c>
      <c r="X3580">
        <v>246.02525237531077</v>
      </c>
      <c r="Y3580">
        <v>248.26859420140752</v>
      </c>
      <c r="Z3580">
        <v>250.04875139960822</v>
      </c>
      <c r="AA3580">
        <v>249.14183279030141</v>
      </c>
      <c r="AB3580">
        <v>247.42505679226406</v>
      </c>
      <c r="AC3580">
        <v>243.32672955149638</v>
      </c>
      <c r="AD3580">
        <v>240.97028891129517</v>
      </c>
      <c r="AE3580">
        <v>241.38050380754046</v>
      </c>
      <c r="AF3580">
        <v>238.4099507645833</v>
      </c>
      <c r="AG3580">
        <v>227.36201258447488</v>
      </c>
      <c r="AH3580">
        <v>214.23818508835637</v>
      </c>
      <c r="AI3580">
        <v>203.97868144667896</v>
      </c>
      <c r="AJ3580">
        <v>-3.9864382743835449</v>
      </c>
      <c r="AK3580">
        <v>-3.9449462890625</v>
      </c>
      <c r="AL3580">
        <v>-3.8976376056671143</v>
      </c>
      <c r="AM3580">
        <v>-3.8926119804382324</v>
      </c>
      <c r="AN3580">
        <v>-3.9529147148132324</v>
      </c>
      <c r="AO3580">
        <v>-4.0570707321166992</v>
      </c>
      <c r="AP3580">
        <v>-4.0867409706115723</v>
      </c>
      <c r="AQ3580">
        <v>-4.0499119758605957</v>
      </c>
      <c r="AR3580">
        <v>-4.0901527404785156</v>
      </c>
      <c r="AS3580">
        <v>-4.1960062980651855</v>
      </c>
      <c r="AT3580">
        <v>-4.3524575233459473</v>
      </c>
      <c r="AU3580">
        <v>-4.4146180152893066</v>
      </c>
      <c r="AV3580">
        <v>17.842348098754883</v>
      </c>
      <c r="AW3580">
        <v>64.751106262207031</v>
      </c>
      <c r="AX3580">
        <v>64.69000244140625</v>
      </c>
      <c r="AY3580">
        <v>63.920925140380859</v>
      </c>
      <c r="AZ3580">
        <v>63.468975067138672</v>
      </c>
      <c r="BA3580">
        <v>63.167583465576172</v>
      </c>
      <c r="BB3580">
        <v>17.938642501831055</v>
      </c>
      <c r="BC3580">
        <v>-2.3089792728424072</v>
      </c>
      <c r="BD3580">
        <v>-2.3369860649108887</v>
      </c>
      <c r="BE3580">
        <v>-2.1973798274993896</v>
      </c>
      <c r="BF3580">
        <v>-2.237785816192627</v>
      </c>
      <c r="BG3580">
        <v>-2.5699706077575684</v>
      </c>
      <c r="BH3580">
        <v>-1.8581849336624146</v>
      </c>
      <c r="BI3580">
        <v>-1.8439109325408936</v>
      </c>
      <c r="BJ3580">
        <v>-1.8308873176574707</v>
      </c>
      <c r="BK3580">
        <v>-1.84553062915802</v>
      </c>
      <c r="BL3580">
        <v>-1.8961862325668335</v>
      </c>
      <c r="BM3580">
        <v>-1.9685212373733521</v>
      </c>
      <c r="BN3580">
        <v>-1.9994457960128784</v>
      </c>
      <c r="BO3580">
        <v>-1.9397678375244141</v>
      </c>
      <c r="BP3580">
        <v>-1.944428563117981</v>
      </c>
      <c r="BQ3580">
        <v>-1.9856804609298706</v>
      </c>
      <c r="BR3580">
        <v>-2.0287265777587891</v>
      </c>
      <c r="BS3580">
        <v>-2.0647377967834473</v>
      </c>
      <c r="BT3580">
        <v>20.74943733215332</v>
      </c>
      <c r="BU3580">
        <v>68.279281616210937</v>
      </c>
      <c r="BV3580">
        <v>68.217803955078125</v>
      </c>
      <c r="BW3580">
        <v>67.484443664550781</v>
      </c>
      <c r="BX3580">
        <v>67.067031860351563</v>
      </c>
      <c r="BY3580">
        <v>66.761543273925781</v>
      </c>
      <c r="BZ3580">
        <v>20.923061370849609</v>
      </c>
      <c r="CA3580">
        <v>0.331724613904953</v>
      </c>
      <c r="CB3580">
        <v>0.30841025710105896</v>
      </c>
      <c r="CC3580">
        <v>0.41137838363647461</v>
      </c>
      <c r="CD3580">
        <v>0.29884630441665649</v>
      </c>
      <c r="CE3580">
        <v>-3.9216306060552597E-2</v>
      </c>
      <c r="CF3580">
        <v>-0.38416320085525513</v>
      </c>
      <c r="CG3580">
        <v>-0.38874039053916931</v>
      </c>
      <c r="CH3580">
        <v>-0.39946234226226807</v>
      </c>
      <c r="CI3580">
        <v>-0.42772829532623291</v>
      </c>
      <c r="CJ3580">
        <v>-0.47170230746269226</v>
      </c>
      <c r="CK3580">
        <v>-0.52199810743331909</v>
      </c>
      <c r="CL3580">
        <v>-0.55379164218902588</v>
      </c>
      <c r="CM3580">
        <v>-0.4782884418964386</v>
      </c>
      <c r="CN3580">
        <v>-0.45830661058425903</v>
      </c>
      <c r="CO3580">
        <v>-0.45481538772583008</v>
      </c>
      <c r="CP3580">
        <v>-0.4193175733089447</v>
      </c>
      <c r="CQ3580">
        <v>-0.43721801042556763</v>
      </c>
      <c r="CR3580">
        <v>22.762880325317383</v>
      </c>
      <c r="CS3580">
        <v>70.722885131835938</v>
      </c>
      <c r="CT3580">
        <v>70.661155700683594</v>
      </c>
      <c r="CU3580">
        <v>69.952522277832031</v>
      </c>
      <c r="CV3580">
        <v>69.559028625488281</v>
      </c>
      <c r="CW3580">
        <v>69.250709533691406</v>
      </c>
      <c r="CX3580">
        <v>22.990060806274414</v>
      </c>
      <c r="CY3580">
        <v>2.1606681346893311</v>
      </c>
      <c r="CZ3580">
        <v>2.1406035423278809</v>
      </c>
      <c r="DA3580">
        <v>2.2181963920593262</v>
      </c>
      <c r="DB3580">
        <v>2.0557100772857666</v>
      </c>
      <c r="DC3580">
        <v>1.7135764360427856</v>
      </c>
      <c r="DD3580">
        <v>1.0898585319519043</v>
      </c>
      <c r="DE3580">
        <v>1.0664302110671997</v>
      </c>
      <c r="DF3580">
        <v>1.0319626331329346</v>
      </c>
      <c r="DG3580">
        <v>0.9900740385055542</v>
      </c>
      <c r="DH3580">
        <v>0.9527815580368042</v>
      </c>
      <c r="DI3580">
        <v>0.92452502250671387</v>
      </c>
      <c r="DJ3580">
        <v>0.89186257123947144</v>
      </c>
      <c r="DK3580">
        <v>0.98319101333618164</v>
      </c>
      <c r="DL3580">
        <v>1.0278153419494629</v>
      </c>
      <c r="DM3580">
        <v>1.0760496854782104</v>
      </c>
      <c r="DN3580">
        <v>1.1900914907455444</v>
      </c>
      <c r="DO3580">
        <v>1.190301775932312</v>
      </c>
      <c r="DP3580">
        <v>24.776321411132812</v>
      </c>
      <c r="DQ3580">
        <v>73.166488647460938</v>
      </c>
      <c r="DR3580">
        <v>73.104507446289062</v>
      </c>
      <c r="DS3580">
        <v>72.420600891113281</v>
      </c>
      <c r="DT3580">
        <v>72.051033020019531</v>
      </c>
      <c r="DU3580">
        <v>71.7398681640625</v>
      </c>
      <c r="DV3580">
        <v>25.057060241699219</v>
      </c>
      <c r="DW3580">
        <v>3.9896116256713867</v>
      </c>
      <c r="DX3580">
        <v>3.9727969169616699</v>
      </c>
      <c r="DY3580">
        <v>4.0250144004821777</v>
      </c>
      <c r="DZ3580">
        <v>3.8125736713409424</v>
      </c>
      <c r="EA3580">
        <v>3.4663691520690918</v>
      </c>
      <c r="EB3580">
        <v>3.2181117534637451</v>
      </c>
      <c r="EC3580">
        <v>3.1674654483795166</v>
      </c>
      <c r="ED3580">
        <v>3.0987129211425781</v>
      </c>
      <c r="EE3580">
        <v>3.0371553897857666</v>
      </c>
      <c r="EF3580">
        <v>3.0095100402832031</v>
      </c>
      <c r="EG3580">
        <v>3.0130746364593506</v>
      </c>
      <c r="EH3580">
        <v>2.9791574478149414</v>
      </c>
      <c r="EI3580">
        <v>3.0933351516723633</v>
      </c>
      <c r="EJ3580">
        <v>3.173539400100708</v>
      </c>
      <c r="EK3580">
        <v>3.2863757610321045</v>
      </c>
      <c r="EL3580">
        <v>3.5138225555419922</v>
      </c>
      <c r="EM3580">
        <v>3.5401818752288818</v>
      </c>
      <c r="EN3580">
        <v>27.683412551879883</v>
      </c>
      <c r="EO3580">
        <v>76.694664001464844</v>
      </c>
      <c r="EP3580">
        <v>76.632308959960938</v>
      </c>
      <c r="EQ3580">
        <v>75.984115600585937</v>
      </c>
      <c r="ER3580">
        <v>75.649085998535156</v>
      </c>
      <c r="ES3580">
        <v>75.333831787109375</v>
      </c>
      <c r="ET3580">
        <v>28.041479110717773</v>
      </c>
      <c r="EU3580">
        <v>6.6303157806396484</v>
      </c>
      <c r="EV3580">
        <v>6.6181931495666504</v>
      </c>
      <c r="EW3580">
        <v>6.6337723731994629</v>
      </c>
      <c r="EX3580">
        <v>6.3492059707641602</v>
      </c>
      <c r="EY3580">
        <v>5.9971232414245605</v>
      </c>
      <c r="EZ3580">
        <v>70.812667846679688</v>
      </c>
      <c r="FA3580">
        <v>69.717704772949219</v>
      </c>
      <c r="FB3580">
        <v>68.842155456542969</v>
      </c>
      <c r="FC3580">
        <v>68.153358459472656</v>
      </c>
      <c r="FD3580">
        <v>67.397964477539063</v>
      </c>
      <c r="FE3580">
        <v>66.567214965820313</v>
      </c>
      <c r="FF3580">
        <v>66.788246154785156</v>
      </c>
      <c r="FG3580">
        <v>67.733978271484375</v>
      </c>
      <c r="FH3580">
        <v>68.200630187988281</v>
      </c>
      <c r="FI3580">
        <v>72.320999145507813</v>
      </c>
      <c r="FJ3580">
        <v>77.470184326171875</v>
      </c>
      <c r="FK3580">
        <v>82.564888000488281</v>
      </c>
      <c r="FL3580">
        <v>86.138481140136719</v>
      </c>
      <c r="FM3580">
        <v>88.297767639160156</v>
      </c>
      <c r="FN3580">
        <v>89.876274108886719</v>
      </c>
      <c r="FO3580">
        <v>90.23583984375</v>
      </c>
      <c r="FP3580">
        <v>89.584014892578125</v>
      </c>
      <c r="FQ3580">
        <v>88.101158142089844</v>
      </c>
      <c r="FR3580">
        <v>85.79815673828125</v>
      </c>
      <c r="FS3580">
        <v>81.942222595214844</v>
      </c>
      <c r="FT3580">
        <v>78.613945007324219</v>
      </c>
      <c r="FU3580">
        <v>76.175132751464844</v>
      </c>
      <c r="FV3580">
        <v>74.293197631835938</v>
      </c>
      <c r="FW3580">
        <v>72.616302490234375</v>
      </c>
      <c r="FX3580">
        <v>1131</v>
      </c>
      <c r="FY3580">
        <v>3.749273344874382E-2</v>
      </c>
      <c r="FZ3580">
        <v>1</v>
      </c>
    </row>
    <row r="3581" spans="1:182" x14ac:dyDescent="0.2">
      <c r="A3581" t="s">
        <v>245</v>
      </c>
      <c r="B3581" t="s">
        <v>252</v>
      </c>
      <c r="C3581" t="s">
        <v>217</v>
      </c>
      <c r="D3581" t="s">
        <v>46</v>
      </c>
      <c r="E3581">
        <v>2015</v>
      </c>
      <c r="F3581" t="s">
        <v>231</v>
      </c>
      <c r="G3581" t="s">
        <v>246</v>
      </c>
      <c r="H3581" t="s">
        <v>226</v>
      </c>
      <c r="I3581">
        <v>412.05</v>
      </c>
      <c r="L3581">
        <v>98.939051085589284</v>
      </c>
      <c r="M3581">
        <v>96.870279112034879</v>
      </c>
      <c r="N3581">
        <v>95.036851935690891</v>
      </c>
      <c r="O3581">
        <v>94.09605326021665</v>
      </c>
      <c r="P3581">
        <v>95.502620684144759</v>
      </c>
      <c r="Q3581">
        <v>101.64305876766977</v>
      </c>
      <c r="R3581">
        <v>110.6200671118081</v>
      </c>
      <c r="S3581">
        <v>112.26642924051895</v>
      </c>
      <c r="T3581">
        <v>120.00460731243393</v>
      </c>
      <c r="U3581">
        <v>118.20194487143303</v>
      </c>
      <c r="V3581">
        <v>120.98005786422972</v>
      </c>
      <c r="W3581">
        <v>126.25583474272302</v>
      </c>
      <c r="X3581">
        <v>130.23395535388369</v>
      </c>
      <c r="Y3581">
        <v>131.22189751913436</v>
      </c>
      <c r="Z3581">
        <v>131.87899704219521</v>
      </c>
      <c r="AA3581">
        <v>130.84584147905849</v>
      </c>
      <c r="AB3581">
        <v>128.07347430889033</v>
      </c>
      <c r="AC3581">
        <v>124.52154098808199</v>
      </c>
      <c r="AD3581">
        <v>122.60954248127244</v>
      </c>
      <c r="AE3581">
        <v>124.32428821263308</v>
      </c>
      <c r="AF3581">
        <v>123.00327374833856</v>
      </c>
      <c r="AG3581">
        <v>117.10481646319177</v>
      </c>
      <c r="AH3581">
        <v>112.63695211689743</v>
      </c>
      <c r="AI3581">
        <v>106.97207718277227</v>
      </c>
      <c r="AJ3581">
        <v>-3.0611071586608887</v>
      </c>
      <c r="AK3581">
        <v>-3.0483944416046143</v>
      </c>
      <c r="AL3581">
        <v>-2.9979212284088135</v>
      </c>
      <c r="AM3581">
        <v>-3.071012020111084</v>
      </c>
      <c r="AN3581">
        <v>-3.0850565433502197</v>
      </c>
      <c r="AO3581">
        <v>-3.1148607730865479</v>
      </c>
      <c r="AP3581">
        <v>-3.3628747463226318</v>
      </c>
      <c r="AQ3581">
        <v>-3.6123566627502441</v>
      </c>
      <c r="AR3581">
        <v>-3.8291561603546143</v>
      </c>
      <c r="AS3581">
        <v>-3.6741054058074951</v>
      </c>
      <c r="AT3581">
        <v>-3.4867429733276367</v>
      </c>
      <c r="AU3581">
        <v>-3.3915681838989258</v>
      </c>
      <c r="AV3581">
        <v>-3.4613802433013916</v>
      </c>
      <c r="AW3581">
        <v>-3.6563577651977539</v>
      </c>
      <c r="AX3581">
        <v>-3.5486578941345215</v>
      </c>
      <c r="AY3581">
        <v>7.9643630981445313</v>
      </c>
      <c r="AZ3581">
        <v>30.377115249633789</v>
      </c>
      <c r="BA3581">
        <v>30.053955078125</v>
      </c>
      <c r="BB3581">
        <v>30.975421905517578</v>
      </c>
      <c r="BC3581">
        <v>32.964916229248047</v>
      </c>
      <c r="BD3581">
        <v>32.999343872070313</v>
      </c>
      <c r="BE3581">
        <v>7.2779865264892578</v>
      </c>
      <c r="BF3581">
        <v>-2.422957181930542</v>
      </c>
      <c r="BG3581">
        <v>-2.3243362903594971</v>
      </c>
      <c r="BH3581">
        <v>-1.3984144926071167</v>
      </c>
      <c r="BI3581">
        <v>-1.4089535474777222</v>
      </c>
      <c r="BJ3581">
        <v>-1.3745796680450439</v>
      </c>
      <c r="BK3581">
        <v>-1.4092446565628052</v>
      </c>
      <c r="BL3581">
        <v>-1.4113132953643799</v>
      </c>
      <c r="BM3581">
        <v>-1.4212554693222046</v>
      </c>
      <c r="BN3581">
        <v>-1.5375876426696777</v>
      </c>
      <c r="BO3581">
        <v>-1.7112749814987183</v>
      </c>
      <c r="BP3581">
        <v>-1.75742506980896</v>
      </c>
      <c r="BQ3581">
        <v>-1.6960588693618774</v>
      </c>
      <c r="BR3581">
        <v>-1.6353552341461182</v>
      </c>
      <c r="BS3581">
        <v>-1.5666823387145996</v>
      </c>
      <c r="BT3581">
        <v>-1.5919935703277588</v>
      </c>
      <c r="BU3581">
        <v>-1.6830774545669556</v>
      </c>
      <c r="BV3581">
        <v>-1.6199567317962646</v>
      </c>
      <c r="BW3581">
        <v>10.099520683288574</v>
      </c>
      <c r="BX3581">
        <v>32.895709991455078</v>
      </c>
      <c r="BY3581">
        <v>32.430698394775391</v>
      </c>
      <c r="BZ3581">
        <v>33.600997924804688</v>
      </c>
      <c r="CA3581">
        <v>35.691928863525391</v>
      </c>
      <c r="CB3581">
        <v>35.751117706298828</v>
      </c>
      <c r="CC3581">
        <v>9.5998954772949219</v>
      </c>
      <c r="CD3581">
        <v>-0.4875255823135376</v>
      </c>
      <c r="CE3581">
        <v>-0.35750368237495422</v>
      </c>
      <c r="CF3581">
        <v>-0.24683870375156403</v>
      </c>
      <c r="CG3581">
        <v>-0.27348184585571289</v>
      </c>
      <c r="CH3581">
        <v>-0.25025829672813416</v>
      </c>
      <c r="CI3581">
        <v>-0.2583097517490387</v>
      </c>
      <c r="CJ3581">
        <v>-0.25208380818367004</v>
      </c>
      <c r="CK3581">
        <v>-0.24826973676681519</v>
      </c>
      <c r="CL3581">
        <v>-0.2733992338180542</v>
      </c>
      <c r="CM3581">
        <v>-0.39459162950515747</v>
      </c>
      <c r="CN3581">
        <v>-0.32255047559738159</v>
      </c>
      <c r="CO3581">
        <v>-0.32606977224349976</v>
      </c>
      <c r="CP3581">
        <v>-0.35308980941772461</v>
      </c>
      <c r="CQ3581">
        <v>-0.30277195572853088</v>
      </c>
      <c r="CR3581">
        <v>-0.29726219177246094</v>
      </c>
      <c r="CS3581">
        <v>-0.31638947129249573</v>
      </c>
      <c r="CT3581">
        <v>-0.28414425253868103</v>
      </c>
      <c r="CU3581">
        <v>11.578325271606445</v>
      </c>
      <c r="CV3581">
        <v>34.640083312988281</v>
      </c>
      <c r="CW3581">
        <v>34.076824188232422</v>
      </c>
      <c r="CX3581">
        <v>35.419467926025391</v>
      </c>
      <c r="CY3581">
        <v>37.580654144287109</v>
      </c>
      <c r="CZ3581">
        <v>37.656990051269531</v>
      </c>
      <c r="DA3581">
        <v>11.208043098449707</v>
      </c>
      <c r="DB3581">
        <v>0.85294842720031738</v>
      </c>
      <c r="DC3581">
        <v>1.004718542098999</v>
      </c>
      <c r="DD3581">
        <v>0.90473711490631104</v>
      </c>
      <c r="DE3581">
        <v>0.86198991537094116</v>
      </c>
      <c r="DF3581">
        <v>0.87406307458877563</v>
      </c>
      <c r="DG3581">
        <v>0.89262521266937256</v>
      </c>
      <c r="DH3581">
        <v>0.90714567899703979</v>
      </c>
      <c r="DI3581">
        <v>0.92471605539321899</v>
      </c>
      <c r="DJ3581">
        <v>0.99078911542892456</v>
      </c>
      <c r="DK3581">
        <v>0.9220917820930481</v>
      </c>
      <c r="DL3581">
        <v>1.1123241186141968</v>
      </c>
      <c r="DM3581">
        <v>1.0439193248748779</v>
      </c>
      <c r="DN3581">
        <v>0.92917567491531372</v>
      </c>
      <c r="DO3581">
        <v>0.96113848686218262</v>
      </c>
      <c r="DP3581">
        <v>0.99746924638748169</v>
      </c>
      <c r="DQ3581">
        <v>1.0502984523773193</v>
      </c>
      <c r="DR3581">
        <v>1.0516682863235474</v>
      </c>
      <c r="DS3581">
        <v>13.05712890625</v>
      </c>
      <c r="DT3581">
        <v>36.384452819824219</v>
      </c>
      <c r="DU3581">
        <v>35.722946166992188</v>
      </c>
      <c r="DV3581">
        <v>37.237934112548828</v>
      </c>
      <c r="DW3581">
        <v>39.469375610351563</v>
      </c>
      <c r="DX3581">
        <v>39.562862396240234</v>
      </c>
      <c r="DY3581">
        <v>12.816189765930176</v>
      </c>
      <c r="DZ3581">
        <v>2.1934223175048828</v>
      </c>
      <c r="EA3581">
        <v>2.366940975189209</v>
      </c>
      <c r="EB3581">
        <v>2.567429780960083</v>
      </c>
      <c r="EC3581">
        <v>2.5014307498931885</v>
      </c>
      <c r="ED3581">
        <v>2.4974045753479004</v>
      </c>
      <c r="EE3581">
        <v>2.5543923377990723</v>
      </c>
      <c r="EF3581">
        <v>2.5808889865875244</v>
      </c>
      <c r="EG3581">
        <v>2.6183211803436279</v>
      </c>
      <c r="EH3581">
        <v>2.8160762786865234</v>
      </c>
      <c r="EI3581">
        <v>2.8231735229492187</v>
      </c>
      <c r="EJ3581">
        <v>3.1840550899505615</v>
      </c>
      <c r="EK3581">
        <v>3.0219659805297852</v>
      </c>
      <c r="EL3581">
        <v>2.7805633544921875</v>
      </c>
      <c r="EM3581">
        <v>2.7860243320465088</v>
      </c>
      <c r="EN3581">
        <v>2.8668558597564697</v>
      </c>
      <c r="EO3581">
        <v>3.0235788822174072</v>
      </c>
      <c r="EP3581">
        <v>2.9803693294525146</v>
      </c>
      <c r="EQ3581">
        <v>15.192286491394043</v>
      </c>
      <c r="ER3581">
        <v>38.903049468994141</v>
      </c>
      <c r="ES3581">
        <v>38.099689483642578</v>
      </c>
      <c r="ET3581">
        <v>39.863513946533203</v>
      </c>
      <c r="EU3581">
        <v>42.196388244628906</v>
      </c>
      <c r="EV3581">
        <v>42.31463623046875</v>
      </c>
      <c r="EW3581">
        <v>15.13809871673584</v>
      </c>
      <c r="EX3581">
        <v>4.1288537979125977</v>
      </c>
      <c r="EY3581">
        <v>4.3337736129760742</v>
      </c>
      <c r="EZ3581">
        <v>60.348655700683594</v>
      </c>
      <c r="FA3581">
        <v>59.672348022460938</v>
      </c>
      <c r="FB3581">
        <v>59.074241638183594</v>
      </c>
      <c r="FC3581">
        <v>58.419208526611328</v>
      </c>
      <c r="FD3581">
        <v>57.823516845703125</v>
      </c>
      <c r="FE3581">
        <v>57.760730743408203</v>
      </c>
      <c r="FF3581">
        <v>57.220947265625</v>
      </c>
      <c r="FG3581">
        <v>57.099746704101563</v>
      </c>
      <c r="FH3581">
        <v>60.742412567138672</v>
      </c>
      <c r="FI3581">
        <v>65.584304809570313</v>
      </c>
      <c r="FJ3581">
        <v>71.476280212402344</v>
      </c>
      <c r="FK3581">
        <v>76.512886047363281</v>
      </c>
      <c r="FL3581">
        <v>80.04437255859375</v>
      </c>
      <c r="FM3581">
        <v>81.457229614257813</v>
      </c>
      <c r="FN3581">
        <v>82.016426086425781</v>
      </c>
      <c r="FO3581">
        <v>81.488945007324219</v>
      </c>
      <c r="FP3581">
        <v>79.356559753417969</v>
      </c>
      <c r="FQ3581">
        <v>75.25604248046875</v>
      </c>
      <c r="FR3581">
        <v>71.300010681152344</v>
      </c>
      <c r="FS3581">
        <v>68.841522216796875</v>
      </c>
      <c r="FT3581">
        <v>66.908920288085938</v>
      </c>
      <c r="FU3581">
        <v>65.26483154296875</v>
      </c>
      <c r="FV3581">
        <v>63.864292144775391</v>
      </c>
      <c r="FW3581">
        <v>62.643566131591797</v>
      </c>
      <c r="FX3581">
        <v>1131</v>
      </c>
      <c r="FY3581">
        <v>3.749273344874382E-2</v>
      </c>
      <c r="FZ3581">
        <v>1</v>
      </c>
    </row>
    <row r="3582" spans="1:182" x14ac:dyDescent="0.2">
      <c r="A3582" t="s">
        <v>245</v>
      </c>
      <c r="B3582" t="s">
        <v>252</v>
      </c>
      <c r="C3582" t="s">
        <v>217</v>
      </c>
      <c r="D3582" t="s">
        <v>46</v>
      </c>
      <c r="E3582">
        <v>2016</v>
      </c>
      <c r="F3582" t="s">
        <v>231</v>
      </c>
      <c r="G3582" t="s">
        <v>246</v>
      </c>
      <c r="H3582" t="s">
        <v>226</v>
      </c>
      <c r="I3582">
        <v>412.05</v>
      </c>
      <c r="L3582">
        <v>98.939051085589284</v>
      </c>
      <c r="M3582">
        <v>96.870279112034879</v>
      </c>
      <c r="N3582">
        <v>95.036851935690891</v>
      </c>
      <c r="O3582">
        <v>94.09605326021665</v>
      </c>
      <c r="P3582">
        <v>95.502620684144759</v>
      </c>
      <c r="Q3582">
        <v>101.64305876766977</v>
      </c>
      <c r="R3582">
        <v>110.6200671118081</v>
      </c>
      <c r="S3582">
        <v>112.26642924051895</v>
      </c>
      <c r="T3582">
        <v>120.00460731243393</v>
      </c>
      <c r="U3582">
        <v>118.20194487143303</v>
      </c>
      <c r="V3582">
        <v>120.98005786422972</v>
      </c>
      <c r="W3582">
        <v>126.25583474272302</v>
      </c>
      <c r="X3582">
        <v>130.23395535388369</v>
      </c>
      <c r="Y3582">
        <v>131.22189751913436</v>
      </c>
      <c r="Z3582">
        <v>131.87899704219521</v>
      </c>
      <c r="AA3582">
        <v>130.84584147905849</v>
      </c>
      <c r="AB3582">
        <v>128.07347430889033</v>
      </c>
      <c r="AC3582">
        <v>124.52154098808199</v>
      </c>
      <c r="AD3582">
        <v>122.60954248127244</v>
      </c>
      <c r="AE3582">
        <v>124.32428821263308</v>
      </c>
      <c r="AF3582">
        <v>123.00327374833856</v>
      </c>
      <c r="AG3582">
        <v>117.10481646319177</v>
      </c>
      <c r="AH3582">
        <v>112.63695211689743</v>
      </c>
      <c r="AI3582">
        <v>106.97207718277227</v>
      </c>
      <c r="AJ3582">
        <v>-3.0611071586608887</v>
      </c>
      <c r="AK3582">
        <v>-3.0483944416046143</v>
      </c>
      <c r="AL3582">
        <v>-2.9979212284088135</v>
      </c>
      <c r="AM3582">
        <v>-3.071012020111084</v>
      </c>
      <c r="AN3582">
        <v>-3.0850565433502197</v>
      </c>
      <c r="AO3582">
        <v>-3.1148607730865479</v>
      </c>
      <c r="AP3582">
        <v>-3.3628747463226318</v>
      </c>
      <c r="AQ3582">
        <v>-3.6123566627502441</v>
      </c>
      <c r="AR3582">
        <v>-3.8291561603546143</v>
      </c>
      <c r="AS3582">
        <v>-3.6741054058074951</v>
      </c>
      <c r="AT3582">
        <v>-3.4867429733276367</v>
      </c>
      <c r="AU3582">
        <v>-3.3915681838989258</v>
      </c>
      <c r="AV3582">
        <v>-3.4613802433013916</v>
      </c>
      <c r="AW3582">
        <v>-3.6563577651977539</v>
      </c>
      <c r="AX3582">
        <v>-3.5486578941345215</v>
      </c>
      <c r="AY3582">
        <v>7.9643630981445313</v>
      </c>
      <c r="AZ3582">
        <v>30.377115249633789</v>
      </c>
      <c r="BA3582">
        <v>30.053955078125</v>
      </c>
      <c r="BB3582">
        <v>30.975421905517578</v>
      </c>
      <c r="BC3582">
        <v>32.964916229248047</v>
      </c>
      <c r="BD3582">
        <v>32.999343872070313</v>
      </c>
      <c r="BE3582">
        <v>7.2779865264892578</v>
      </c>
      <c r="BF3582">
        <v>-2.422957181930542</v>
      </c>
      <c r="BG3582">
        <v>-2.3243362903594971</v>
      </c>
      <c r="BH3582">
        <v>-1.3984144926071167</v>
      </c>
      <c r="BI3582">
        <v>-1.4089535474777222</v>
      </c>
      <c r="BJ3582">
        <v>-1.3745796680450439</v>
      </c>
      <c r="BK3582">
        <v>-1.4092446565628052</v>
      </c>
      <c r="BL3582">
        <v>-1.4113132953643799</v>
      </c>
      <c r="BM3582">
        <v>-1.4212554693222046</v>
      </c>
      <c r="BN3582">
        <v>-1.5375876426696777</v>
      </c>
      <c r="BO3582">
        <v>-1.7112749814987183</v>
      </c>
      <c r="BP3582">
        <v>-1.75742506980896</v>
      </c>
      <c r="BQ3582">
        <v>-1.6960588693618774</v>
      </c>
      <c r="BR3582">
        <v>-1.6353552341461182</v>
      </c>
      <c r="BS3582">
        <v>-1.5666823387145996</v>
      </c>
      <c r="BT3582">
        <v>-1.5919935703277588</v>
      </c>
      <c r="BU3582">
        <v>-1.6830774545669556</v>
      </c>
      <c r="BV3582">
        <v>-1.6199567317962646</v>
      </c>
      <c r="BW3582">
        <v>10.099520683288574</v>
      </c>
      <c r="BX3582">
        <v>32.895709991455078</v>
      </c>
      <c r="BY3582">
        <v>32.430698394775391</v>
      </c>
      <c r="BZ3582">
        <v>33.600997924804688</v>
      </c>
      <c r="CA3582">
        <v>35.691928863525391</v>
      </c>
      <c r="CB3582">
        <v>35.751117706298828</v>
      </c>
      <c r="CC3582">
        <v>9.5998954772949219</v>
      </c>
      <c r="CD3582">
        <v>-0.4875255823135376</v>
      </c>
      <c r="CE3582">
        <v>-0.35750368237495422</v>
      </c>
      <c r="CF3582">
        <v>-0.24683870375156403</v>
      </c>
      <c r="CG3582">
        <v>-0.27348184585571289</v>
      </c>
      <c r="CH3582">
        <v>-0.25025829672813416</v>
      </c>
      <c r="CI3582">
        <v>-0.2583097517490387</v>
      </c>
      <c r="CJ3582">
        <v>-0.25208380818367004</v>
      </c>
      <c r="CK3582">
        <v>-0.24826973676681519</v>
      </c>
      <c r="CL3582">
        <v>-0.2733992338180542</v>
      </c>
      <c r="CM3582">
        <v>-0.39459162950515747</v>
      </c>
      <c r="CN3582">
        <v>-0.32255047559738159</v>
      </c>
      <c r="CO3582">
        <v>-0.32606977224349976</v>
      </c>
      <c r="CP3582">
        <v>-0.35308980941772461</v>
      </c>
      <c r="CQ3582">
        <v>-0.30277195572853088</v>
      </c>
      <c r="CR3582">
        <v>-0.29726219177246094</v>
      </c>
      <c r="CS3582">
        <v>-0.31638947129249573</v>
      </c>
      <c r="CT3582">
        <v>-0.28414425253868103</v>
      </c>
      <c r="CU3582">
        <v>11.578325271606445</v>
      </c>
      <c r="CV3582">
        <v>34.640083312988281</v>
      </c>
      <c r="CW3582">
        <v>34.076824188232422</v>
      </c>
      <c r="CX3582">
        <v>35.419467926025391</v>
      </c>
      <c r="CY3582">
        <v>37.580654144287109</v>
      </c>
      <c r="CZ3582">
        <v>37.656990051269531</v>
      </c>
      <c r="DA3582">
        <v>11.208043098449707</v>
      </c>
      <c r="DB3582">
        <v>0.85294842720031738</v>
      </c>
      <c r="DC3582">
        <v>1.004718542098999</v>
      </c>
      <c r="DD3582">
        <v>0.90473711490631104</v>
      </c>
      <c r="DE3582">
        <v>0.86198991537094116</v>
      </c>
      <c r="DF3582">
        <v>0.87406307458877563</v>
      </c>
      <c r="DG3582">
        <v>0.89262521266937256</v>
      </c>
      <c r="DH3582">
        <v>0.90714567899703979</v>
      </c>
      <c r="DI3582">
        <v>0.92471605539321899</v>
      </c>
      <c r="DJ3582">
        <v>0.99078911542892456</v>
      </c>
      <c r="DK3582">
        <v>0.9220917820930481</v>
      </c>
      <c r="DL3582">
        <v>1.1123241186141968</v>
      </c>
      <c r="DM3582">
        <v>1.0439193248748779</v>
      </c>
      <c r="DN3582">
        <v>0.92917567491531372</v>
      </c>
      <c r="DO3582">
        <v>0.96113848686218262</v>
      </c>
      <c r="DP3582">
        <v>0.99746924638748169</v>
      </c>
      <c r="DQ3582">
        <v>1.0502984523773193</v>
      </c>
      <c r="DR3582">
        <v>1.0516682863235474</v>
      </c>
      <c r="DS3582">
        <v>13.05712890625</v>
      </c>
      <c r="DT3582">
        <v>36.384452819824219</v>
      </c>
      <c r="DU3582">
        <v>35.722946166992188</v>
      </c>
      <c r="DV3582">
        <v>37.237934112548828</v>
      </c>
      <c r="DW3582">
        <v>39.469375610351563</v>
      </c>
      <c r="DX3582">
        <v>39.562862396240234</v>
      </c>
      <c r="DY3582">
        <v>12.816189765930176</v>
      </c>
      <c r="DZ3582">
        <v>2.1934223175048828</v>
      </c>
      <c r="EA3582">
        <v>2.366940975189209</v>
      </c>
      <c r="EB3582">
        <v>2.567429780960083</v>
      </c>
      <c r="EC3582">
        <v>2.5014307498931885</v>
      </c>
      <c r="ED3582">
        <v>2.4974045753479004</v>
      </c>
      <c r="EE3582">
        <v>2.5543923377990723</v>
      </c>
      <c r="EF3582">
        <v>2.5808889865875244</v>
      </c>
      <c r="EG3582">
        <v>2.6183211803436279</v>
      </c>
      <c r="EH3582">
        <v>2.8160762786865234</v>
      </c>
      <c r="EI3582">
        <v>2.8231735229492187</v>
      </c>
      <c r="EJ3582">
        <v>3.1840550899505615</v>
      </c>
      <c r="EK3582">
        <v>3.0219659805297852</v>
      </c>
      <c r="EL3582">
        <v>2.7805633544921875</v>
      </c>
      <c r="EM3582">
        <v>2.7860243320465088</v>
      </c>
      <c r="EN3582">
        <v>2.8668558597564697</v>
      </c>
      <c r="EO3582">
        <v>3.0235788822174072</v>
      </c>
      <c r="EP3582">
        <v>2.9803693294525146</v>
      </c>
      <c r="EQ3582">
        <v>15.192286491394043</v>
      </c>
      <c r="ER3582">
        <v>38.903049468994141</v>
      </c>
      <c r="ES3582">
        <v>38.099689483642578</v>
      </c>
      <c r="ET3582">
        <v>39.863513946533203</v>
      </c>
      <c r="EU3582">
        <v>42.196388244628906</v>
      </c>
      <c r="EV3582">
        <v>42.31463623046875</v>
      </c>
      <c r="EW3582">
        <v>15.13809871673584</v>
      </c>
      <c r="EX3582">
        <v>4.1288537979125977</v>
      </c>
      <c r="EY3582">
        <v>4.3337736129760742</v>
      </c>
      <c r="EZ3582">
        <v>60.348655700683594</v>
      </c>
      <c r="FA3582">
        <v>59.672348022460938</v>
      </c>
      <c r="FB3582">
        <v>59.074241638183594</v>
      </c>
      <c r="FC3582">
        <v>58.419208526611328</v>
      </c>
      <c r="FD3582">
        <v>57.823516845703125</v>
      </c>
      <c r="FE3582">
        <v>57.760730743408203</v>
      </c>
      <c r="FF3582">
        <v>57.220947265625</v>
      </c>
      <c r="FG3582">
        <v>57.099746704101563</v>
      </c>
      <c r="FH3582">
        <v>60.742412567138672</v>
      </c>
      <c r="FI3582">
        <v>65.584304809570313</v>
      </c>
      <c r="FJ3582">
        <v>71.476280212402344</v>
      </c>
      <c r="FK3582">
        <v>76.512886047363281</v>
      </c>
      <c r="FL3582">
        <v>80.04437255859375</v>
      </c>
      <c r="FM3582">
        <v>81.457229614257813</v>
      </c>
      <c r="FN3582">
        <v>82.016426086425781</v>
      </c>
      <c r="FO3582">
        <v>81.488945007324219</v>
      </c>
      <c r="FP3582">
        <v>79.356559753417969</v>
      </c>
      <c r="FQ3582">
        <v>75.25604248046875</v>
      </c>
      <c r="FR3582">
        <v>71.300010681152344</v>
      </c>
      <c r="FS3582">
        <v>68.841522216796875</v>
      </c>
      <c r="FT3582">
        <v>66.908920288085938</v>
      </c>
      <c r="FU3582">
        <v>65.26483154296875</v>
      </c>
      <c r="FV3582">
        <v>63.864292144775391</v>
      </c>
      <c r="FW3582">
        <v>62.643566131591797</v>
      </c>
      <c r="FX3582">
        <v>1131</v>
      </c>
      <c r="FY3582">
        <v>3.749273344874382E-2</v>
      </c>
      <c r="FZ3582">
        <v>1</v>
      </c>
    </row>
    <row r="3583" spans="1:182" x14ac:dyDescent="0.2">
      <c r="A3583" t="s">
        <v>245</v>
      </c>
      <c r="B3583" t="s">
        <v>252</v>
      </c>
      <c r="C3583" t="s">
        <v>217</v>
      </c>
      <c r="D3583" t="s">
        <v>46</v>
      </c>
      <c r="E3583">
        <v>2017</v>
      </c>
      <c r="F3583" t="s">
        <v>231</v>
      </c>
      <c r="G3583" t="s">
        <v>246</v>
      </c>
      <c r="H3583" t="s">
        <v>226</v>
      </c>
      <c r="I3583">
        <v>412.05</v>
      </c>
      <c r="L3583">
        <v>98.939051085589284</v>
      </c>
      <c r="M3583">
        <v>96.870279112034879</v>
      </c>
      <c r="N3583">
        <v>95.036851935690891</v>
      </c>
      <c r="O3583">
        <v>94.09605326021665</v>
      </c>
      <c r="P3583">
        <v>95.502620684144759</v>
      </c>
      <c r="Q3583">
        <v>101.64305876766977</v>
      </c>
      <c r="R3583">
        <v>110.6200671118081</v>
      </c>
      <c r="S3583">
        <v>112.26642924051895</v>
      </c>
      <c r="T3583">
        <v>120.00460731243393</v>
      </c>
      <c r="U3583">
        <v>118.20194487143303</v>
      </c>
      <c r="V3583">
        <v>120.98005786422972</v>
      </c>
      <c r="W3583">
        <v>126.25583474272302</v>
      </c>
      <c r="X3583">
        <v>130.23395535388369</v>
      </c>
      <c r="Y3583">
        <v>131.22189751913436</v>
      </c>
      <c r="Z3583">
        <v>131.87899704219521</v>
      </c>
      <c r="AA3583">
        <v>130.84584147905849</v>
      </c>
      <c r="AB3583">
        <v>128.07347430889033</v>
      </c>
      <c r="AC3583">
        <v>124.52154098808199</v>
      </c>
      <c r="AD3583">
        <v>122.60954248127244</v>
      </c>
      <c r="AE3583">
        <v>124.32428821263308</v>
      </c>
      <c r="AF3583">
        <v>123.00327374833856</v>
      </c>
      <c r="AG3583">
        <v>117.10481646319177</v>
      </c>
      <c r="AH3583">
        <v>112.63695211689743</v>
      </c>
      <c r="AI3583">
        <v>106.97207718277227</v>
      </c>
      <c r="AJ3583">
        <v>-3.0611071586608887</v>
      </c>
      <c r="AK3583">
        <v>-3.0483944416046143</v>
      </c>
      <c r="AL3583">
        <v>-2.9979212284088135</v>
      </c>
      <c r="AM3583">
        <v>-3.071012020111084</v>
      </c>
      <c r="AN3583">
        <v>-3.0850565433502197</v>
      </c>
      <c r="AO3583">
        <v>-3.1148607730865479</v>
      </c>
      <c r="AP3583">
        <v>-3.3628747463226318</v>
      </c>
      <c r="AQ3583">
        <v>-3.6123566627502441</v>
      </c>
      <c r="AR3583">
        <v>-3.8291561603546143</v>
      </c>
      <c r="AS3583">
        <v>-3.6741054058074951</v>
      </c>
      <c r="AT3583">
        <v>-3.4867429733276367</v>
      </c>
      <c r="AU3583">
        <v>-3.3915681838989258</v>
      </c>
      <c r="AV3583">
        <v>-3.4613802433013916</v>
      </c>
      <c r="AW3583">
        <v>-3.6563577651977539</v>
      </c>
      <c r="AX3583">
        <v>-3.5486578941345215</v>
      </c>
      <c r="AY3583">
        <v>7.9643630981445313</v>
      </c>
      <c r="AZ3583">
        <v>30.377115249633789</v>
      </c>
      <c r="BA3583">
        <v>30.053955078125</v>
      </c>
      <c r="BB3583">
        <v>30.975421905517578</v>
      </c>
      <c r="BC3583">
        <v>32.964916229248047</v>
      </c>
      <c r="BD3583">
        <v>32.999343872070313</v>
      </c>
      <c r="BE3583">
        <v>7.2779865264892578</v>
      </c>
      <c r="BF3583">
        <v>-2.422957181930542</v>
      </c>
      <c r="BG3583">
        <v>-2.3243362903594971</v>
      </c>
      <c r="BH3583">
        <v>-1.3984144926071167</v>
      </c>
      <c r="BI3583">
        <v>-1.4089535474777222</v>
      </c>
      <c r="BJ3583">
        <v>-1.3745796680450439</v>
      </c>
      <c r="BK3583">
        <v>-1.4092446565628052</v>
      </c>
      <c r="BL3583">
        <v>-1.4113132953643799</v>
      </c>
      <c r="BM3583">
        <v>-1.4212554693222046</v>
      </c>
      <c r="BN3583">
        <v>-1.5375876426696777</v>
      </c>
      <c r="BO3583">
        <v>-1.7112749814987183</v>
      </c>
      <c r="BP3583">
        <v>-1.75742506980896</v>
      </c>
      <c r="BQ3583">
        <v>-1.6960588693618774</v>
      </c>
      <c r="BR3583">
        <v>-1.6353552341461182</v>
      </c>
      <c r="BS3583">
        <v>-1.5666823387145996</v>
      </c>
      <c r="BT3583">
        <v>-1.5919935703277588</v>
      </c>
      <c r="BU3583">
        <v>-1.6830774545669556</v>
      </c>
      <c r="BV3583">
        <v>-1.6199567317962646</v>
      </c>
      <c r="BW3583">
        <v>10.099520683288574</v>
      </c>
      <c r="BX3583">
        <v>32.895709991455078</v>
      </c>
      <c r="BY3583">
        <v>32.430698394775391</v>
      </c>
      <c r="BZ3583">
        <v>33.600997924804688</v>
      </c>
      <c r="CA3583">
        <v>35.691928863525391</v>
      </c>
      <c r="CB3583">
        <v>35.751117706298828</v>
      </c>
      <c r="CC3583">
        <v>9.5998954772949219</v>
      </c>
      <c r="CD3583">
        <v>-0.4875255823135376</v>
      </c>
      <c r="CE3583">
        <v>-0.35750368237495422</v>
      </c>
      <c r="CF3583">
        <v>-0.24683870375156403</v>
      </c>
      <c r="CG3583">
        <v>-0.27348184585571289</v>
      </c>
      <c r="CH3583">
        <v>-0.25025829672813416</v>
      </c>
      <c r="CI3583">
        <v>-0.2583097517490387</v>
      </c>
      <c r="CJ3583">
        <v>-0.25208380818367004</v>
      </c>
      <c r="CK3583">
        <v>-0.24826973676681519</v>
      </c>
      <c r="CL3583">
        <v>-0.2733992338180542</v>
      </c>
      <c r="CM3583">
        <v>-0.39459162950515747</v>
      </c>
      <c r="CN3583">
        <v>-0.32255047559738159</v>
      </c>
      <c r="CO3583">
        <v>-0.32606977224349976</v>
      </c>
      <c r="CP3583">
        <v>-0.35308980941772461</v>
      </c>
      <c r="CQ3583">
        <v>-0.30277195572853088</v>
      </c>
      <c r="CR3583">
        <v>-0.29726219177246094</v>
      </c>
      <c r="CS3583">
        <v>-0.31638947129249573</v>
      </c>
      <c r="CT3583">
        <v>-0.28414425253868103</v>
      </c>
      <c r="CU3583">
        <v>11.578325271606445</v>
      </c>
      <c r="CV3583">
        <v>34.640083312988281</v>
      </c>
      <c r="CW3583">
        <v>34.076824188232422</v>
      </c>
      <c r="CX3583">
        <v>35.419467926025391</v>
      </c>
      <c r="CY3583">
        <v>37.580654144287109</v>
      </c>
      <c r="CZ3583">
        <v>37.656990051269531</v>
      </c>
      <c r="DA3583">
        <v>11.208043098449707</v>
      </c>
      <c r="DB3583">
        <v>0.85294842720031738</v>
      </c>
      <c r="DC3583">
        <v>1.004718542098999</v>
      </c>
      <c r="DD3583">
        <v>0.90473711490631104</v>
      </c>
      <c r="DE3583">
        <v>0.86198991537094116</v>
      </c>
      <c r="DF3583">
        <v>0.87406307458877563</v>
      </c>
      <c r="DG3583">
        <v>0.89262521266937256</v>
      </c>
      <c r="DH3583">
        <v>0.90714567899703979</v>
      </c>
      <c r="DI3583">
        <v>0.92471605539321899</v>
      </c>
      <c r="DJ3583">
        <v>0.99078911542892456</v>
      </c>
      <c r="DK3583">
        <v>0.9220917820930481</v>
      </c>
      <c r="DL3583">
        <v>1.1123241186141968</v>
      </c>
      <c r="DM3583">
        <v>1.0439193248748779</v>
      </c>
      <c r="DN3583">
        <v>0.92917567491531372</v>
      </c>
      <c r="DO3583">
        <v>0.96113848686218262</v>
      </c>
      <c r="DP3583">
        <v>0.99746924638748169</v>
      </c>
      <c r="DQ3583">
        <v>1.0502984523773193</v>
      </c>
      <c r="DR3583">
        <v>1.0516682863235474</v>
      </c>
      <c r="DS3583">
        <v>13.05712890625</v>
      </c>
      <c r="DT3583">
        <v>36.384452819824219</v>
      </c>
      <c r="DU3583">
        <v>35.722946166992188</v>
      </c>
      <c r="DV3583">
        <v>37.237934112548828</v>
      </c>
      <c r="DW3583">
        <v>39.469375610351563</v>
      </c>
      <c r="DX3583">
        <v>39.562862396240234</v>
      </c>
      <c r="DY3583">
        <v>12.816189765930176</v>
      </c>
      <c r="DZ3583">
        <v>2.1934223175048828</v>
      </c>
      <c r="EA3583">
        <v>2.366940975189209</v>
      </c>
      <c r="EB3583">
        <v>2.567429780960083</v>
      </c>
      <c r="EC3583">
        <v>2.5014307498931885</v>
      </c>
      <c r="ED3583">
        <v>2.4974045753479004</v>
      </c>
      <c r="EE3583">
        <v>2.5543923377990723</v>
      </c>
      <c r="EF3583">
        <v>2.5808889865875244</v>
      </c>
      <c r="EG3583">
        <v>2.6183211803436279</v>
      </c>
      <c r="EH3583">
        <v>2.8160762786865234</v>
      </c>
      <c r="EI3583">
        <v>2.8231735229492187</v>
      </c>
      <c r="EJ3583">
        <v>3.1840550899505615</v>
      </c>
      <c r="EK3583">
        <v>3.0219659805297852</v>
      </c>
      <c r="EL3583">
        <v>2.7805633544921875</v>
      </c>
      <c r="EM3583">
        <v>2.7860243320465088</v>
      </c>
      <c r="EN3583">
        <v>2.8668558597564697</v>
      </c>
      <c r="EO3583">
        <v>3.0235788822174072</v>
      </c>
      <c r="EP3583">
        <v>2.9803693294525146</v>
      </c>
      <c r="EQ3583">
        <v>15.192286491394043</v>
      </c>
      <c r="ER3583">
        <v>38.903049468994141</v>
      </c>
      <c r="ES3583">
        <v>38.099689483642578</v>
      </c>
      <c r="ET3583">
        <v>39.863513946533203</v>
      </c>
      <c r="EU3583">
        <v>42.196388244628906</v>
      </c>
      <c r="EV3583">
        <v>42.31463623046875</v>
      </c>
      <c r="EW3583">
        <v>15.13809871673584</v>
      </c>
      <c r="EX3583">
        <v>4.1288537979125977</v>
      </c>
      <c r="EY3583">
        <v>4.3337736129760742</v>
      </c>
      <c r="EZ3583">
        <v>60.348655700683594</v>
      </c>
      <c r="FA3583">
        <v>59.672348022460938</v>
      </c>
      <c r="FB3583">
        <v>59.074241638183594</v>
      </c>
      <c r="FC3583">
        <v>58.419208526611328</v>
      </c>
      <c r="FD3583">
        <v>57.823516845703125</v>
      </c>
      <c r="FE3583">
        <v>57.760730743408203</v>
      </c>
      <c r="FF3583">
        <v>57.220947265625</v>
      </c>
      <c r="FG3583">
        <v>57.099746704101563</v>
      </c>
      <c r="FH3583">
        <v>60.742412567138672</v>
      </c>
      <c r="FI3583">
        <v>65.584304809570313</v>
      </c>
      <c r="FJ3583">
        <v>71.476280212402344</v>
      </c>
      <c r="FK3583">
        <v>76.512886047363281</v>
      </c>
      <c r="FL3583">
        <v>80.04437255859375</v>
      </c>
      <c r="FM3583">
        <v>81.457229614257813</v>
      </c>
      <c r="FN3583">
        <v>82.016426086425781</v>
      </c>
      <c r="FO3583">
        <v>81.488945007324219</v>
      </c>
      <c r="FP3583">
        <v>79.356559753417969</v>
      </c>
      <c r="FQ3583">
        <v>75.25604248046875</v>
      </c>
      <c r="FR3583">
        <v>71.300010681152344</v>
      </c>
      <c r="FS3583">
        <v>68.841522216796875</v>
      </c>
      <c r="FT3583">
        <v>66.908920288085938</v>
      </c>
      <c r="FU3583">
        <v>65.26483154296875</v>
      </c>
      <c r="FV3583">
        <v>63.864292144775391</v>
      </c>
      <c r="FW3583">
        <v>62.643566131591797</v>
      </c>
      <c r="FX3583">
        <v>1131</v>
      </c>
      <c r="FY3583">
        <v>3.749273344874382E-2</v>
      </c>
      <c r="FZ3583">
        <v>1</v>
      </c>
    </row>
    <row r="3584" spans="1:182" x14ac:dyDescent="0.2">
      <c r="A3584" t="s">
        <v>245</v>
      </c>
      <c r="B3584" t="s">
        <v>252</v>
      </c>
      <c r="C3584" t="s">
        <v>217</v>
      </c>
      <c r="D3584" t="s">
        <v>47</v>
      </c>
      <c r="E3584">
        <v>2015</v>
      </c>
      <c r="F3584" t="s">
        <v>231</v>
      </c>
      <c r="G3584" t="s">
        <v>246</v>
      </c>
      <c r="H3584" t="s">
        <v>226</v>
      </c>
      <c r="I3584">
        <v>412.05</v>
      </c>
      <c r="L3584">
        <v>86.422538011781242</v>
      </c>
      <c r="M3584">
        <v>84.488636923987372</v>
      </c>
      <c r="N3584">
        <v>83.465488790831571</v>
      </c>
      <c r="O3584">
        <v>83.408409396524263</v>
      </c>
      <c r="P3584">
        <v>85.352968565824298</v>
      </c>
      <c r="Q3584">
        <v>90.129039700399503</v>
      </c>
      <c r="R3584">
        <v>97.684258811451329</v>
      </c>
      <c r="S3584">
        <v>100.17332068679956</v>
      </c>
      <c r="T3584">
        <v>102.74516282763507</v>
      </c>
      <c r="U3584">
        <v>103.81544576208317</v>
      </c>
      <c r="V3584">
        <v>105.05575131562766</v>
      </c>
      <c r="W3584">
        <v>107.20797108411971</v>
      </c>
      <c r="X3584">
        <v>109.45065799438335</v>
      </c>
      <c r="Y3584">
        <v>109.07349304687965</v>
      </c>
      <c r="Z3584">
        <v>109.49168608214714</v>
      </c>
      <c r="AA3584">
        <v>108.92957417182366</v>
      </c>
      <c r="AB3584">
        <v>108.55115047075071</v>
      </c>
      <c r="AC3584">
        <v>108.60457855009869</v>
      </c>
      <c r="AD3584">
        <v>105.6844847520895</v>
      </c>
      <c r="AE3584">
        <v>104.72319903210072</v>
      </c>
      <c r="AF3584">
        <v>103.08656926386054</v>
      </c>
      <c r="AG3584">
        <v>99.584199671583733</v>
      </c>
      <c r="AH3584">
        <v>95.520454104651066</v>
      </c>
      <c r="AI3584">
        <v>90.533355131747584</v>
      </c>
      <c r="AJ3584">
        <v>-2.3436539173126221</v>
      </c>
      <c r="AK3584">
        <v>-2.2885372638702393</v>
      </c>
      <c r="AL3584">
        <v>-2.2759232521057129</v>
      </c>
      <c r="AM3584">
        <v>-2.2886157035827637</v>
      </c>
      <c r="AN3584">
        <v>-2.3401458263397217</v>
      </c>
      <c r="AO3584">
        <v>-2.4180240631103516</v>
      </c>
      <c r="AP3584">
        <v>-2.5333034992218018</v>
      </c>
      <c r="AQ3584">
        <v>-2.6845829486846924</v>
      </c>
      <c r="AR3584">
        <v>-2.7272717952728271</v>
      </c>
      <c r="AS3584">
        <v>-2.6840534210205078</v>
      </c>
      <c r="AT3584">
        <v>-2.5251824855804443</v>
      </c>
      <c r="AU3584">
        <v>-2.5690574645996094</v>
      </c>
      <c r="AV3584">
        <v>-2.6289873123168945</v>
      </c>
      <c r="AW3584">
        <v>-2.6969726085662842</v>
      </c>
      <c r="AX3584">
        <v>-2.6732094287872314</v>
      </c>
      <c r="AY3584">
        <v>6.5767593383789062</v>
      </c>
      <c r="AZ3584">
        <v>25.428810119628906</v>
      </c>
      <c r="BA3584">
        <v>25.494413375854492</v>
      </c>
      <c r="BB3584">
        <v>24.827529907226562</v>
      </c>
      <c r="BC3584">
        <v>24.602750778198242</v>
      </c>
      <c r="BD3584">
        <v>24.423521041870117</v>
      </c>
      <c r="BE3584">
        <v>5.9247832298278809</v>
      </c>
      <c r="BF3584">
        <v>-1.3469561338424683</v>
      </c>
      <c r="BG3584">
        <v>-1.3366546630859375</v>
      </c>
      <c r="BH3584">
        <v>-1.1000145673751831</v>
      </c>
      <c r="BI3584">
        <v>-1.0811662673950195</v>
      </c>
      <c r="BJ3584">
        <v>-1.0879631042480469</v>
      </c>
      <c r="BK3584">
        <v>-1.0982325077056885</v>
      </c>
      <c r="BL3584">
        <v>-1.1250832080841064</v>
      </c>
      <c r="BM3584">
        <v>-1.1697643995285034</v>
      </c>
      <c r="BN3584">
        <v>-1.2478463649749756</v>
      </c>
      <c r="BO3584">
        <v>-1.3407855033874512</v>
      </c>
      <c r="BP3584">
        <v>-1.327423095703125</v>
      </c>
      <c r="BQ3584">
        <v>-1.271736741065979</v>
      </c>
      <c r="BR3584">
        <v>-1.225568413734436</v>
      </c>
      <c r="BS3584">
        <v>-1.2381995916366577</v>
      </c>
      <c r="BT3584">
        <v>-1.2530819177627563</v>
      </c>
      <c r="BU3584">
        <v>-1.2901691198348999</v>
      </c>
      <c r="BV3584">
        <v>-1.2732988595962524</v>
      </c>
      <c r="BW3584">
        <v>8.1695899963378906</v>
      </c>
      <c r="BX3584">
        <v>27.386177062988281</v>
      </c>
      <c r="BY3584">
        <v>27.491510391235352</v>
      </c>
      <c r="BZ3584">
        <v>26.865327835083008</v>
      </c>
      <c r="CA3584">
        <v>26.706157684326172</v>
      </c>
      <c r="CB3584">
        <v>26.525863647460938</v>
      </c>
      <c r="CC3584">
        <v>7.6380462646484375</v>
      </c>
      <c r="CD3584">
        <v>6.2508299946784973E-2</v>
      </c>
      <c r="CE3584">
        <v>4.2289294302463531E-2</v>
      </c>
      <c r="CF3584">
        <v>-0.23867388069629669</v>
      </c>
      <c r="CG3584">
        <v>-0.24494467675685883</v>
      </c>
      <c r="CH3584">
        <v>-0.26518553495407104</v>
      </c>
      <c r="CI3584">
        <v>-0.27377656102180481</v>
      </c>
      <c r="CJ3584">
        <v>-0.2835344672203064</v>
      </c>
      <c r="CK3584">
        <v>-0.30522343516349792</v>
      </c>
      <c r="CL3584">
        <v>-0.35754266381263733</v>
      </c>
      <c r="CM3584">
        <v>-0.41007557511329651</v>
      </c>
      <c r="CN3584">
        <v>-0.35789203643798828</v>
      </c>
      <c r="CO3584">
        <v>-0.29357045888900757</v>
      </c>
      <c r="CP3584">
        <v>-0.32545956969261169</v>
      </c>
      <c r="CQ3584">
        <v>-0.31645134091377258</v>
      </c>
      <c r="CR3584">
        <v>-0.3001340925693512</v>
      </c>
      <c r="CS3584">
        <v>-0.3158213198184967</v>
      </c>
      <c r="CT3584">
        <v>-0.30372515320777893</v>
      </c>
      <c r="CU3584">
        <v>9.2727794647216797</v>
      </c>
      <c r="CV3584">
        <v>28.741844177246094</v>
      </c>
      <c r="CW3584">
        <v>28.87469482421875</v>
      </c>
      <c r="CX3584">
        <v>28.276699066162109</v>
      </c>
      <c r="CY3584">
        <v>28.162971496582031</v>
      </c>
      <c r="CZ3584">
        <v>27.981939315795898</v>
      </c>
      <c r="DA3584">
        <v>8.8246469497680664</v>
      </c>
      <c r="DB3584">
        <v>1.0386990308761597</v>
      </c>
      <c r="DC3584">
        <v>0.99734163284301758</v>
      </c>
      <c r="DD3584">
        <v>0.62266683578491211</v>
      </c>
      <c r="DE3584">
        <v>0.59127688407897949</v>
      </c>
      <c r="DF3584">
        <v>0.55759197473526001</v>
      </c>
      <c r="DG3584">
        <v>0.55067932605743408</v>
      </c>
      <c r="DH3584">
        <v>0.55801427364349365</v>
      </c>
      <c r="DI3584">
        <v>0.55931746959686279</v>
      </c>
      <c r="DJ3584">
        <v>0.53276103734970093</v>
      </c>
      <c r="DK3584">
        <v>0.52063435316085815</v>
      </c>
      <c r="DL3584">
        <v>0.61163896322250366</v>
      </c>
      <c r="DM3584">
        <v>0.68459576368331909</v>
      </c>
      <c r="DN3584">
        <v>0.57464921474456787</v>
      </c>
      <c r="DO3584">
        <v>0.60529685020446777</v>
      </c>
      <c r="DP3584">
        <v>0.65281373262405396</v>
      </c>
      <c r="DQ3584">
        <v>0.65852648019790649</v>
      </c>
      <c r="DR3584">
        <v>0.66584861278533936</v>
      </c>
      <c r="DS3584">
        <v>10.375967979431152</v>
      </c>
      <c r="DT3584">
        <v>30.097511291503906</v>
      </c>
      <c r="DU3584">
        <v>30.257879257202148</v>
      </c>
      <c r="DV3584">
        <v>29.688072204589844</v>
      </c>
      <c r="DW3584">
        <v>29.619785308837891</v>
      </c>
      <c r="DX3584">
        <v>29.438014984130859</v>
      </c>
      <c r="DY3584">
        <v>10.011247634887695</v>
      </c>
      <c r="DZ3584">
        <v>2.0148897171020508</v>
      </c>
      <c r="EA3584">
        <v>1.9523940086364746</v>
      </c>
      <c r="EB3584">
        <v>1.8663060665130615</v>
      </c>
      <c r="EC3584">
        <v>1.7986479997634888</v>
      </c>
      <c r="ED3584">
        <v>1.7455520629882813</v>
      </c>
      <c r="EE3584">
        <v>1.7410626411437988</v>
      </c>
      <c r="EF3584">
        <v>1.7730770111083984</v>
      </c>
      <c r="EG3584">
        <v>1.8075772523880005</v>
      </c>
      <c r="EH3584">
        <v>1.8182182312011719</v>
      </c>
      <c r="EI3584">
        <v>1.8644317388534546</v>
      </c>
      <c r="EJ3584">
        <v>2.0114877223968506</v>
      </c>
      <c r="EK3584">
        <v>2.0969123840332031</v>
      </c>
      <c r="EL3584">
        <v>1.8742634057998657</v>
      </c>
      <c r="EM3584">
        <v>1.936154842376709</v>
      </c>
      <c r="EN3584">
        <v>2.0287189483642578</v>
      </c>
      <c r="EO3584">
        <v>2.0653300285339355</v>
      </c>
      <c r="EP3584">
        <v>2.0657591819763184</v>
      </c>
      <c r="EQ3584">
        <v>11.968798637390137</v>
      </c>
      <c r="ER3584">
        <v>32.054882049560547</v>
      </c>
      <c r="ES3584">
        <v>32.254974365234375</v>
      </c>
      <c r="ET3584">
        <v>31.725870132446289</v>
      </c>
      <c r="EU3584">
        <v>31.72319221496582</v>
      </c>
      <c r="EV3584">
        <v>31.540355682373047</v>
      </c>
      <c r="EW3584">
        <v>11.72451114654541</v>
      </c>
      <c r="EX3584">
        <v>3.4243543148040771</v>
      </c>
      <c r="EY3584">
        <v>3.3313379287719727</v>
      </c>
      <c r="EZ3584">
        <v>48.734794616699219</v>
      </c>
      <c r="FA3584">
        <v>48.046520233154297</v>
      </c>
      <c r="FB3584">
        <v>47.218090057373047</v>
      </c>
      <c r="FC3584">
        <v>46.381340026855469</v>
      </c>
      <c r="FD3584">
        <v>45.779644012451172</v>
      </c>
      <c r="FE3584">
        <v>45.126560211181641</v>
      </c>
      <c r="FF3584">
        <v>44.894157409667969</v>
      </c>
      <c r="FG3584">
        <v>44.564002990722656</v>
      </c>
      <c r="FH3584">
        <v>45.02459716796875</v>
      </c>
      <c r="FI3584">
        <v>47.735832214355469</v>
      </c>
      <c r="FJ3584">
        <v>50.171134948730469</v>
      </c>
      <c r="FK3584">
        <v>52.18121337890625</v>
      </c>
      <c r="FL3584">
        <v>53.806613922119141</v>
      </c>
      <c r="FM3584">
        <v>54.789291381835938</v>
      </c>
      <c r="FN3584">
        <v>55.294113159179688</v>
      </c>
      <c r="FO3584">
        <v>55.385921478271484</v>
      </c>
      <c r="FP3584">
        <v>54.781181335449219</v>
      </c>
      <c r="FQ3584">
        <v>53.755447387695313</v>
      </c>
      <c r="FR3584">
        <v>52.297374725341797</v>
      </c>
      <c r="FS3584">
        <v>51.054283142089844</v>
      </c>
      <c r="FT3584">
        <v>50.157596588134766</v>
      </c>
      <c r="FU3584">
        <v>49.245426177978516</v>
      </c>
      <c r="FV3584">
        <v>48.368873596191406</v>
      </c>
      <c r="FW3584">
        <v>47.437858581542969</v>
      </c>
      <c r="FX3584">
        <v>1131</v>
      </c>
      <c r="FY3584">
        <v>3.749273344874382E-2</v>
      </c>
      <c r="FZ3584">
        <v>1</v>
      </c>
    </row>
    <row r="3585" spans="1:182" x14ac:dyDescent="0.2">
      <c r="A3585" t="s">
        <v>245</v>
      </c>
      <c r="B3585" t="s">
        <v>252</v>
      </c>
      <c r="C3585" t="s">
        <v>217</v>
      </c>
      <c r="D3585" t="s">
        <v>47</v>
      </c>
      <c r="E3585">
        <v>2016</v>
      </c>
      <c r="F3585" t="s">
        <v>231</v>
      </c>
      <c r="G3585" t="s">
        <v>246</v>
      </c>
      <c r="H3585" t="s">
        <v>226</v>
      </c>
      <c r="I3585">
        <v>412.05</v>
      </c>
      <c r="L3585">
        <v>86.422538011781242</v>
      </c>
      <c r="M3585">
        <v>84.488636923987372</v>
      </c>
      <c r="N3585">
        <v>83.465488790831571</v>
      </c>
      <c r="O3585">
        <v>83.408409396524263</v>
      </c>
      <c r="P3585">
        <v>85.352968565824298</v>
      </c>
      <c r="Q3585">
        <v>90.129039700399503</v>
      </c>
      <c r="R3585">
        <v>97.684258811451329</v>
      </c>
      <c r="S3585">
        <v>100.17332068679956</v>
      </c>
      <c r="T3585">
        <v>102.74516282763507</v>
      </c>
      <c r="U3585">
        <v>103.81544576208317</v>
      </c>
      <c r="V3585">
        <v>105.05575131562766</v>
      </c>
      <c r="W3585">
        <v>107.20797108411971</v>
      </c>
      <c r="X3585">
        <v>109.45065799438335</v>
      </c>
      <c r="Y3585">
        <v>109.07349304687965</v>
      </c>
      <c r="Z3585">
        <v>109.49168608214714</v>
      </c>
      <c r="AA3585">
        <v>108.92957417182366</v>
      </c>
      <c r="AB3585">
        <v>108.55115047075071</v>
      </c>
      <c r="AC3585">
        <v>108.60457855009869</v>
      </c>
      <c r="AD3585">
        <v>105.6844847520895</v>
      </c>
      <c r="AE3585">
        <v>104.72319903210072</v>
      </c>
      <c r="AF3585">
        <v>103.08656926386054</v>
      </c>
      <c r="AG3585">
        <v>99.584199671583733</v>
      </c>
      <c r="AH3585">
        <v>95.520454104651066</v>
      </c>
      <c r="AI3585">
        <v>90.533355131747584</v>
      </c>
      <c r="AJ3585">
        <v>-2.3436539173126221</v>
      </c>
      <c r="AK3585">
        <v>-2.2885372638702393</v>
      </c>
      <c r="AL3585">
        <v>-2.2759232521057129</v>
      </c>
      <c r="AM3585">
        <v>-2.2886157035827637</v>
      </c>
      <c r="AN3585">
        <v>-2.3401458263397217</v>
      </c>
      <c r="AO3585">
        <v>-2.4180240631103516</v>
      </c>
      <c r="AP3585">
        <v>-2.5333034992218018</v>
      </c>
      <c r="AQ3585">
        <v>-2.6845829486846924</v>
      </c>
      <c r="AR3585">
        <v>-2.7272717952728271</v>
      </c>
      <c r="AS3585">
        <v>-2.6840534210205078</v>
      </c>
      <c r="AT3585">
        <v>-2.5251824855804443</v>
      </c>
      <c r="AU3585">
        <v>-2.5690574645996094</v>
      </c>
      <c r="AV3585">
        <v>-2.6289873123168945</v>
      </c>
      <c r="AW3585">
        <v>-2.6969726085662842</v>
      </c>
      <c r="AX3585">
        <v>-2.6732094287872314</v>
      </c>
      <c r="AY3585">
        <v>6.5767593383789062</v>
      </c>
      <c r="AZ3585">
        <v>25.428810119628906</v>
      </c>
      <c r="BA3585">
        <v>25.494413375854492</v>
      </c>
      <c r="BB3585">
        <v>24.827529907226562</v>
      </c>
      <c r="BC3585">
        <v>24.602750778198242</v>
      </c>
      <c r="BD3585">
        <v>24.423521041870117</v>
      </c>
      <c r="BE3585">
        <v>5.9247832298278809</v>
      </c>
      <c r="BF3585">
        <v>-1.3469561338424683</v>
      </c>
      <c r="BG3585">
        <v>-1.3366546630859375</v>
      </c>
      <c r="BH3585">
        <v>-1.1000145673751831</v>
      </c>
      <c r="BI3585">
        <v>-1.0811662673950195</v>
      </c>
      <c r="BJ3585">
        <v>-1.0879631042480469</v>
      </c>
      <c r="BK3585">
        <v>-1.0982325077056885</v>
      </c>
      <c r="BL3585">
        <v>-1.1250832080841064</v>
      </c>
      <c r="BM3585">
        <v>-1.1697643995285034</v>
      </c>
      <c r="BN3585">
        <v>-1.2478463649749756</v>
      </c>
      <c r="BO3585">
        <v>-1.3407855033874512</v>
      </c>
      <c r="BP3585">
        <v>-1.327423095703125</v>
      </c>
      <c r="BQ3585">
        <v>-1.271736741065979</v>
      </c>
      <c r="BR3585">
        <v>-1.225568413734436</v>
      </c>
      <c r="BS3585">
        <v>-1.2381995916366577</v>
      </c>
      <c r="BT3585">
        <v>-1.2530819177627563</v>
      </c>
      <c r="BU3585">
        <v>-1.2901691198348999</v>
      </c>
      <c r="BV3585">
        <v>-1.2732988595962524</v>
      </c>
      <c r="BW3585">
        <v>8.1695899963378906</v>
      </c>
      <c r="BX3585">
        <v>27.386177062988281</v>
      </c>
      <c r="BY3585">
        <v>27.491510391235352</v>
      </c>
      <c r="BZ3585">
        <v>26.865327835083008</v>
      </c>
      <c r="CA3585">
        <v>26.706157684326172</v>
      </c>
      <c r="CB3585">
        <v>26.525863647460938</v>
      </c>
      <c r="CC3585">
        <v>7.6380462646484375</v>
      </c>
      <c r="CD3585">
        <v>6.2508299946784973E-2</v>
      </c>
      <c r="CE3585">
        <v>4.2289294302463531E-2</v>
      </c>
      <c r="CF3585">
        <v>-0.23867388069629669</v>
      </c>
      <c r="CG3585">
        <v>-0.24494467675685883</v>
      </c>
      <c r="CH3585">
        <v>-0.26518553495407104</v>
      </c>
      <c r="CI3585">
        <v>-0.27377656102180481</v>
      </c>
      <c r="CJ3585">
        <v>-0.2835344672203064</v>
      </c>
      <c r="CK3585">
        <v>-0.30522343516349792</v>
      </c>
      <c r="CL3585">
        <v>-0.35754266381263733</v>
      </c>
      <c r="CM3585">
        <v>-0.41007557511329651</v>
      </c>
      <c r="CN3585">
        <v>-0.35789203643798828</v>
      </c>
      <c r="CO3585">
        <v>-0.29357045888900757</v>
      </c>
      <c r="CP3585">
        <v>-0.32545956969261169</v>
      </c>
      <c r="CQ3585">
        <v>-0.31645134091377258</v>
      </c>
      <c r="CR3585">
        <v>-0.3001340925693512</v>
      </c>
      <c r="CS3585">
        <v>-0.3158213198184967</v>
      </c>
      <c r="CT3585">
        <v>-0.30372515320777893</v>
      </c>
      <c r="CU3585">
        <v>9.2727794647216797</v>
      </c>
      <c r="CV3585">
        <v>28.741844177246094</v>
      </c>
      <c r="CW3585">
        <v>28.87469482421875</v>
      </c>
      <c r="CX3585">
        <v>28.276699066162109</v>
      </c>
      <c r="CY3585">
        <v>28.162971496582031</v>
      </c>
      <c r="CZ3585">
        <v>27.981939315795898</v>
      </c>
      <c r="DA3585">
        <v>8.8246469497680664</v>
      </c>
      <c r="DB3585">
        <v>1.0386990308761597</v>
      </c>
      <c r="DC3585">
        <v>0.99734163284301758</v>
      </c>
      <c r="DD3585">
        <v>0.62266683578491211</v>
      </c>
      <c r="DE3585">
        <v>0.59127688407897949</v>
      </c>
      <c r="DF3585">
        <v>0.55759197473526001</v>
      </c>
      <c r="DG3585">
        <v>0.55067932605743408</v>
      </c>
      <c r="DH3585">
        <v>0.55801427364349365</v>
      </c>
      <c r="DI3585">
        <v>0.55931746959686279</v>
      </c>
      <c r="DJ3585">
        <v>0.53276103734970093</v>
      </c>
      <c r="DK3585">
        <v>0.52063435316085815</v>
      </c>
      <c r="DL3585">
        <v>0.61163896322250366</v>
      </c>
      <c r="DM3585">
        <v>0.68459576368331909</v>
      </c>
      <c r="DN3585">
        <v>0.57464921474456787</v>
      </c>
      <c r="DO3585">
        <v>0.60529685020446777</v>
      </c>
      <c r="DP3585">
        <v>0.65281373262405396</v>
      </c>
      <c r="DQ3585">
        <v>0.65852648019790649</v>
      </c>
      <c r="DR3585">
        <v>0.66584861278533936</v>
      </c>
      <c r="DS3585">
        <v>10.375967979431152</v>
      </c>
      <c r="DT3585">
        <v>30.097511291503906</v>
      </c>
      <c r="DU3585">
        <v>30.257879257202148</v>
      </c>
      <c r="DV3585">
        <v>29.688072204589844</v>
      </c>
      <c r="DW3585">
        <v>29.619785308837891</v>
      </c>
      <c r="DX3585">
        <v>29.438014984130859</v>
      </c>
      <c r="DY3585">
        <v>10.011247634887695</v>
      </c>
      <c r="DZ3585">
        <v>2.0148897171020508</v>
      </c>
      <c r="EA3585">
        <v>1.9523940086364746</v>
      </c>
      <c r="EB3585">
        <v>1.8663060665130615</v>
      </c>
      <c r="EC3585">
        <v>1.7986479997634888</v>
      </c>
      <c r="ED3585">
        <v>1.7455520629882813</v>
      </c>
      <c r="EE3585">
        <v>1.7410626411437988</v>
      </c>
      <c r="EF3585">
        <v>1.7730770111083984</v>
      </c>
      <c r="EG3585">
        <v>1.8075772523880005</v>
      </c>
      <c r="EH3585">
        <v>1.8182182312011719</v>
      </c>
      <c r="EI3585">
        <v>1.8644317388534546</v>
      </c>
      <c r="EJ3585">
        <v>2.0114877223968506</v>
      </c>
      <c r="EK3585">
        <v>2.0969123840332031</v>
      </c>
      <c r="EL3585">
        <v>1.8742634057998657</v>
      </c>
      <c r="EM3585">
        <v>1.936154842376709</v>
      </c>
      <c r="EN3585">
        <v>2.0287189483642578</v>
      </c>
      <c r="EO3585">
        <v>2.0653300285339355</v>
      </c>
      <c r="EP3585">
        <v>2.0657591819763184</v>
      </c>
      <c r="EQ3585">
        <v>11.968798637390137</v>
      </c>
      <c r="ER3585">
        <v>32.054882049560547</v>
      </c>
      <c r="ES3585">
        <v>32.254974365234375</v>
      </c>
      <c r="ET3585">
        <v>31.725870132446289</v>
      </c>
      <c r="EU3585">
        <v>31.72319221496582</v>
      </c>
      <c r="EV3585">
        <v>31.540355682373047</v>
      </c>
      <c r="EW3585">
        <v>11.72451114654541</v>
      </c>
      <c r="EX3585">
        <v>3.4243543148040771</v>
      </c>
      <c r="EY3585">
        <v>3.3313379287719727</v>
      </c>
      <c r="EZ3585">
        <v>48.734794616699219</v>
      </c>
      <c r="FA3585">
        <v>48.046520233154297</v>
      </c>
      <c r="FB3585">
        <v>47.218090057373047</v>
      </c>
      <c r="FC3585">
        <v>46.381340026855469</v>
      </c>
      <c r="FD3585">
        <v>45.779644012451172</v>
      </c>
      <c r="FE3585">
        <v>45.126560211181641</v>
      </c>
      <c r="FF3585">
        <v>44.894157409667969</v>
      </c>
      <c r="FG3585">
        <v>44.564002990722656</v>
      </c>
      <c r="FH3585">
        <v>45.02459716796875</v>
      </c>
      <c r="FI3585">
        <v>47.735832214355469</v>
      </c>
      <c r="FJ3585">
        <v>50.171134948730469</v>
      </c>
      <c r="FK3585">
        <v>52.18121337890625</v>
      </c>
      <c r="FL3585">
        <v>53.806613922119141</v>
      </c>
      <c r="FM3585">
        <v>54.789291381835938</v>
      </c>
      <c r="FN3585">
        <v>55.294113159179688</v>
      </c>
      <c r="FO3585">
        <v>55.385921478271484</v>
      </c>
      <c r="FP3585">
        <v>54.781181335449219</v>
      </c>
      <c r="FQ3585">
        <v>53.755447387695313</v>
      </c>
      <c r="FR3585">
        <v>52.297374725341797</v>
      </c>
      <c r="FS3585">
        <v>51.054283142089844</v>
      </c>
      <c r="FT3585">
        <v>50.157596588134766</v>
      </c>
      <c r="FU3585">
        <v>49.245426177978516</v>
      </c>
      <c r="FV3585">
        <v>48.368873596191406</v>
      </c>
      <c r="FW3585">
        <v>47.437858581542969</v>
      </c>
      <c r="FX3585">
        <v>1131</v>
      </c>
      <c r="FY3585">
        <v>3.749273344874382E-2</v>
      </c>
      <c r="FZ3585">
        <v>1</v>
      </c>
    </row>
    <row r="3586" spans="1:182" x14ac:dyDescent="0.2">
      <c r="A3586" t="s">
        <v>245</v>
      </c>
      <c r="B3586" t="s">
        <v>252</v>
      </c>
      <c r="C3586" t="s">
        <v>217</v>
      </c>
      <c r="D3586" t="s">
        <v>47</v>
      </c>
      <c r="E3586">
        <v>2017</v>
      </c>
      <c r="F3586" t="s">
        <v>231</v>
      </c>
      <c r="G3586" t="s">
        <v>246</v>
      </c>
      <c r="H3586" t="s">
        <v>226</v>
      </c>
      <c r="I3586">
        <v>412.05</v>
      </c>
      <c r="L3586">
        <v>86.422538011781242</v>
      </c>
      <c r="M3586">
        <v>84.488636923987372</v>
      </c>
      <c r="N3586">
        <v>83.465488790831571</v>
      </c>
      <c r="O3586">
        <v>83.408409396524263</v>
      </c>
      <c r="P3586">
        <v>85.352968565824298</v>
      </c>
      <c r="Q3586">
        <v>90.129039700399503</v>
      </c>
      <c r="R3586">
        <v>97.684258811451329</v>
      </c>
      <c r="S3586">
        <v>100.17332068679956</v>
      </c>
      <c r="T3586">
        <v>102.74516282763507</v>
      </c>
      <c r="U3586">
        <v>103.81544576208317</v>
      </c>
      <c r="V3586">
        <v>105.05575131562766</v>
      </c>
      <c r="W3586">
        <v>107.20797108411971</v>
      </c>
      <c r="X3586">
        <v>109.45065799438335</v>
      </c>
      <c r="Y3586">
        <v>109.07349304687965</v>
      </c>
      <c r="Z3586">
        <v>109.49168608214714</v>
      </c>
      <c r="AA3586">
        <v>108.92957417182366</v>
      </c>
      <c r="AB3586">
        <v>108.55115047075071</v>
      </c>
      <c r="AC3586">
        <v>108.60457855009869</v>
      </c>
      <c r="AD3586">
        <v>105.6844847520895</v>
      </c>
      <c r="AE3586">
        <v>104.72319903210072</v>
      </c>
      <c r="AF3586">
        <v>103.08656926386054</v>
      </c>
      <c r="AG3586">
        <v>99.584199671583733</v>
      </c>
      <c r="AH3586">
        <v>95.520454104651066</v>
      </c>
      <c r="AI3586">
        <v>90.533355131747584</v>
      </c>
      <c r="AJ3586">
        <v>-2.3436539173126221</v>
      </c>
      <c r="AK3586">
        <v>-2.2885372638702393</v>
      </c>
      <c r="AL3586">
        <v>-2.2759232521057129</v>
      </c>
      <c r="AM3586">
        <v>-2.2886157035827637</v>
      </c>
      <c r="AN3586">
        <v>-2.3401458263397217</v>
      </c>
      <c r="AO3586">
        <v>-2.4180240631103516</v>
      </c>
      <c r="AP3586">
        <v>-2.5333034992218018</v>
      </c>
      <c r="AQ3586">
        <v>-2.6845829486846924</v>
      </c>
      <c r="AR3586">
        <v>-2.7272717952728271</v>
      </c>
      <c r="AS3586">
        <v>-2.6840534210205078</v>
      </c>
      <c r="AT3586">
        <v>-2.5251824855804443</v>
      </c>
      <c r="AU3586">
        <v>-2.5690574645996094</v>
      </c>
      <c r="AV3586">
        <v>-2.6289873123168945</v>
      </c>
      <c r="AW3586">
        <v>-2.6969726085662842</v>
      </c>
      <c r="AX3586">
        <v>-2.6732094287872314</v>
      </c>
      <c r="AY3586">
        <v>6.5767593383789062</v>
      </c>
      <c r="AZ3586">
        <v>25.428810119628906</v>
      </c>
      <c r="BA3586">
        <v>25.494413375854492</v>
      </c>
      <c r="BB3586">
        <v>24.827529907226562</v>
      </c>
      <c r="BC3586">
        <v>24.602750778198242</v>
      </c>
      <c r="BD3586">
        <v>24.423521041870117</v>
      </c>
      <c r="BE3586">
        <v>5.9247832298278809</v>
      </c>
      <c r="BF3586">
        <v>-1.3469561338424683</v>
      </c>
      <c r="BG3586">
        <v>-1.3366546630859375</v>
      </c>
      <c r="BH3586">
        <v>-1.1000145673751831</v>
      </c>
      <c r="BI3586">
        <v>-1.0811662673950195</v>
      </c>
      <c r="BJ3586">
        <v>-1.0879631042480469</v>
      </c>
      <c r="BK3586">
        <v>-1.0982325077056885</v>
      </c>
      <c r="BL3586">
        <v>-1.1250832080841064</v>
      </c>
      <c r="BM3586">
        <v>-1.1697643995285034</v>
      </c>
      <c r="BN3586">
        <v>-1.2478463649749756</v>
      </c>
      <c r="BO3586">
        <v>-1.3407855033874512</v>
      </c>
      <c r="BP3586">
        <v>-1.327423095703125</v>
      </c>
      <c r="BQ3586">
        <v>-1.271736741065979</v>
      </c>
      <c r="BR3586">
        <v>-1.225568413734436</v>
      </c>
      <c r="BS3586">
        <v>-1.2381995916366577</v>
      </c>
      <c r="BT3586">
        <v>-1.2530819177627563</v>
      </c>
      <c r="BU3586">
        <v>-1.2901691198348999</v>
      </c>
      <c r="BV3586">
        <v>-1.2732988595962524</v>
      </c>
      <c r="BW3586">
        <v>8.1695899963378906</v>
      </c>
      <c r="BX3586">
        <v>27.386177062988281</v>
      </c>
      <c r="BY3586">
        <v>27.491510391235352</v>
      </c>
      <c r="BZ3586">
        <v>26.865327835083008</v>
      </c>
      <c r="CA3586">
        <v>26.706157684326172</v>
      </c>
      <c r="CB3586">
        <v>26.525863647460938</v>
      </c>
      <c r="CC3586">
        <v>7.6380462646484375</v>
      </c>
      <c r="CD3586">
        <v>6.2508299946784973E-2</v>
      </c>
      <c r="CE3586">
        <v>4.2289294302463531E-2</v>
      </c>
      <c r="CF3586">
        <v>-0.23867388069629669</v>
      </c>
      <c r="CG3586">
        <v>-0.24494467675685883</v>
      </c>
      <c r="CH3586">
        <v>-0.26518553495407104</v>
      </c>
      <c r="CI3586">
        <v>-0.27377656102180481</v>
      </c>
      <c r="CJ3586">
        <v>-0.2835344672203064</v>
      </c>
      <c r="CK3586">
        <v>-0.30522343516349792</v>
      </c>
      <c r="CL3586">
        <v>-0.35754266381263733</v>
      </c>
      <c r="CM3586">
        <v>-0.41007557511329651</v>
      </c>
      <c r="CN3586">
        <v>-0.35789203643798828</v>
      </c>
      <c r="CO3586">
        <v>-0.29357045888900757</v>
      </c>
      <c r="CP3586">
        <v>-0.32545956969261169</v>
      </c>
      <c r="CQ3586">
        <v>-0.31645134091377258</v>
      </c>
      <c r="CR3586">
        <v>-0.3001340925693512</v>
      </c>
      <c r="CS3586">
        <v>-0.3158213198184967</v>
      </c>
      <c r="CT3586">
        <v>-0.30372515320777893</v>
      </c>
      <c r="CU3586">
        <v>9.2727794647216797</v>
      </c>
      <c r="CV3586">
        <v>28.741844177246094</v>
      </c>
      <c r="CW3586">
        <v>28.87469482421875</v>
      </c>
      <c r="CX3586">
        <v>28.276699066162109</v>
      </c>
      <c r="CY3586">
        <v>28.162971496582031</v>
      </c>
      <c r="CZ3586">
        <v>27.981939315795898</v>
      </c>
      <c r="DA3586">
        <v>8.8246469497680664</v>
      </c>
      <c r="DB3586">
        <v>1.0386990308761597</v>
      </c>
      <c r="DC3586">
        <v>0.99734163284301758</v>
      </c>
      <c r="DD3586">
        <v>0.62266683578491211</v>
      </c>
      <c r="DE3586">
        <v>0.59127688407897949</v>
      </c>
      <c r="DF3586">
        <v>0.55759197473526001</v>
      </c>
      <c r="DG3586">
        <v>0.55067932605743408</v>
      </c>
      <c r="DH3586">
        <v>0.55801427364349365</v>
      </c>
      <c r="DI3586">
        <v>0.55931746959686279</v>
      </c>
      <c r="DJ3586">
        <v>0.53276103734970093</v>
      </c>
      <c r="DK3586">
        <v>0.52063435316085815</v>
      </c>
      <c r="DL3586">
        <v>0.61163896322250366</v>
      </c>
      <c r="DM3586">
        <v>0.68459576368331909</v>
      </c>
      <c r="DN3586">
        <v>0.57464921474456787</v>
      </c>
      <c r="DO3586">
        <v>0.60529685020446777</v>
      </c>
      <c r="DP3586">
        <v>0.65281373262405396</v>
      </c>
      <c r="DQ3586">
        <v>0.65852648019790649</v>
      </c>
      <c r="DR3586">
        <v>0.66584861278533936</v>
      </c>
      <c r="DS3586">
        <v>10.375967979431152</v>
      </c>
      <c r="DT3586">
        <v>30.097511291503906</v>
      </c>
      <c r="DU3586">
        <v>30.257879257202148</v>
      </c>
      <c r="DV3586">
        <v>29.688072204589844</v>
      </c>
      <c r="DW3586">
        <v>29.619785308837891</v>
      </c>
      <c r="DX3586">
        <v>29.438014984130859</v>
      </c>
      <c r="DY3586">
        <v>10.011247634887695</v>
      </c>
      <c r="DZ3586">
        <v>2.0148897171020508</v>
      </c>
      <c r="EA3586">
        <v>1.9523940086364746</v>
      </c>
      <c r="EB3586">
        <v>1.8663060665130615</v>
      </c>
      <c r="EC3586">
        <v>1.7986479997634888</v>
      </c>
      <c r="ED3586">
        <v>1.7455520629882813</v>
      </c>
      <c r="EE3586">
        <v>1.7410626411437988</v>
      </c>
      <c r="EF3586">
        <v>1.7730770111083984</v>
      </c>
      <c r="EG3586">
        <v>1.8075772523880005</v>
      </c>
      <c r="EH3586">
        <v>1.8182182312011719</v>
      </c>
      <c r="EI3586">
        <v>1.8644317388534546</v>
      </c>
      <c r="EJ3586">
        <v>2.0114877223968506</v>
      </c>
      <c r="EK3586">
        <v>2.0969123840332031</v>
      </c>
      <c r="EL3586">
        <v>1.8742634057998657</v>
      </c>
      <c r="EM3586">
        <v>1.936154842376709</v>
      </c>
      <c r="EN3586">
        <v>2.0287189483642578</v>
      </c>
      <c r="EO3586">
        <v>2.0653300285339355</v>
      </c>
      <c r="EP3586">
        <v>2.0657591819763184</v>
      </c>
      <c r="EQ3586">
        <v>11.968798637390137</v>
      </c>
      <c r="ER3586">
        <v>32.054882049560547</v>
      </c>
      <c r="ES3586">
        <v>32.254974365234375</v>
      </c>
      <c r="ET3586">
        <v>31.725870132446289</v>
      </c>
      <c r="EU3586">
        <v>31.72319221496582</v>
      </c>
      <c r="EV3586">
        <v>31.540355682373047</v>
      </c>
      <c r="EW3586">
        <v>11.72451114654541</v>
      </c>
      <c r="EX3586">
        <v>3.4243543148040771</v>
      </c>
      <c r="EY3586">
        <v>3.3313379287719727</v>
      </c>
      <c r="EZ3586">
        <v>48.734794616699219</v>
      </c>
      <c r="FA3586">
        <v>48.046520233154297</v>
      </c>
      <c r="FB3586">
        <v>47.218090057373047</v>
      </c>
      <c r="FC3586">
        <v>46.381340026855469</v>
      </c>
      <c r="FD3586">
        <v>45.779644012451172</v>
      </c>
      <c r="FE3586">
        <v>45.126560211181641</v>
      </c>
      <c r="FF3586">
        <v>44.894157409667969</v>
      </c>
      <c r="FG3586">
        <v>44.564002990722656</v>
      </c>
      <c r="FH3586">
        <v>45.02459716796875</v>
      </c>
      <c r="FI3586">
        <v>47.735832214355469</v>
      </c>
      <c r="FJ3586">
        <v>50.171134948730469</v>
      </c>
      <c r="FK3586">
        <v>52.18121337890625</v>
      </c>
      <c r="FL3586">
        <v>53.806613922119141</v>
      </c>
      <c r="FM3586">
        <v>54.789291381835938</v>
      </c>
      <c r="FN3586">
        <v>55.294113159179688</v>
      </c>
      <c r="FO3586">
        <v>55.385921478271484</v>
      </c>
      <c r="FP3586">
        <v>54.781181335449219</v>
      </c>
      <c r="FQ3586">
        <v>53.755447387695313</v>
      </c>
      <c r="FR3586">
        <v>52.297374725341797</v>
      </c>
      <c r="FS3586">
        <v>51.054283142089844</v>
      </c>
      <c r="FT3586">
        <v>50.157596588134766</v>
      </c>
      <c r="FU3586">
        <v>49.245426177978516</v>
      </c>
      <c r="FV3586">
        <v>48.368873596191406</v>
      </c>
      <c r="FW3586">
        <v>47.437858581542969</v>
      </c>
      <c r="FX3586">
        <v>1131</v>
      </c>
      <c r="FY3586">
        <v>3.749273344874382E-2</v>
      </c>
      <c r="FZ3586">
        <v>1</v>
      </c>
    </row>
    <row r="3587" spans="1:182" x14ac:dyDescent="0.2">
      <c r="A3587" t="s">
        <v>245</v>
      </c>
      <c r="B3587" t="s">
        <v>252</v>
      </c>
      <c r="C3587" t="s">
        <v>217</v>
      </c>
      <c r="D3587" t="s">
        <v>11</v>
      </c>
      <c r="E3587">
        <v>2015</v>
      </c>
      <c r="F3587" t="s">
        <v>231</v>
      </c>
      <c r="G3587" t="s">
        <v>246</v>
      </c>
      <c r="H3587" t="s">
        <v>226</v>
      </c>
      <c r="I3587">
        <v>751.67</v>
      </c>
      <c r="L3587">
        <v>203.73921287122459</v>
      </c>
      <c r="M3587">
        <v>199.34752416344</v>
      </c>
      <c r="N3587">
        <v>195.93726486016601</v>
      </c>
      <c r="O3587">
        <v>194.94296778262989</v>
      </c>
      <c r="P3587">
        <v>199.23548154659434</v>
      </c>
      <c r="Q3587">
        <v>208.21749862424562</v>
      </c>
      <c r="R3587">
        <v>220.39444275395238</v>
      </c>
      <c r="S3587">
        <v>226.26760098951519</v>
      </c>
      <c r="T3587">
        <v>232.18410105975957</v>
      </c>
      <c r="U3587">
        <v>238.86880194333804</v>
      </c>
      <c r="V3587">
        <v>248.00841037230785</v>
      </c>
      <c r="W3587">
        <v>251.5972364813</v>
      </c>
      <c r="X3587">
        <v>251.69610773564384</v>
      </c>
      <c r="Y3587">
        <v>254.25463626792592</v>
      </c>
      <c r="Z3587">
        <v>255.48847503675154</v>
      </c>
      <c r="AA3587">
        <v>255.03295874437845</v>
      </c>
      <c r="AB3587">
        <v>254.68361417477814</v>
      </c>
      <c r="AC3587">
        <v>251.58176626647474</v>
      </c>
      <c r="AD3587">
        <v>249.92716527501585</v>
      </c>
      <c r="AE3587">
        <v>251.88067459435996</v>
      </c>
      <c r="AF3587">
        <v>248.6210453160183</v>
      </c>
      <c r="AG3587">
        <v>236.61195229336343</v>
      </c>
      <c r="AH3587">
        <v>223.31171226450587</v>
      </c>
      <c r="AI3587">
        <v>213.27400813702658</v>
      </c>
      <c r="AJ3587">
        <v>-4.2882122993469238</v>
      </c>
      <c r="AK3587">
        <v>-4.243682861328125</v>
      </c>
      <c r="AL3587">
        <v>-4.2032480239868164</v>
      </c>
      <c r="AM3587">
        <v>-4.1962332725524902</v>
      </c>
      <c r="AN3587">
        <v>-4.2565231323242187</v>
      </c>
      <c r="AO3587">
        <v>-4.365447998046875</v>
      </c>
      <c r="AP3587">
        <v>-4.3974471092224121</v>
      </c>
      <c r="AQ3587">
        <v>-4.3567376136779785</v>
      </c>
      <c r="AR3587">
        <v>-4.4322261810302734</v>
      </c>
      <c r="AS3587">
        <v>-4.5484166145324707</v>
      </c>
      <c r="AT3587">
        <v>-4.5961332321166992</v>
      </c>
      <c r="AU3587">
        <v>-4.5614705085754395</v>
      </c>
      <c r="AV3587">
        <v>18.322616577148437</v>
      </c>
      <c r="AW3587">
        <v>66.93017578125</v>
      </c>
      <c r="AX3587">
        <v>66.631278991699219</v>
      </c>
      <c r="AY3587">
        <v>65.793548583984375</v>
      </c>
      <c r="AZ3587">
        <v>65.620262145996094</v>
      </c>
      <c r="BA3587">
        <v>65.741485595703125</v>
      </c>
      <c r="BB3587">
        <v>18.80253791809082</v>
      </c>
      <c r="BC3587">
        <v>-2.8324410915374756</v>
      </c>
      <c r="BD3587">
        <v>-2.9011337757110596</v>
      </c>
      <c r="BE3587">
        <v>-2.7402529716491699</v>
      </c>
      <c r="BF3587">
        <v>-2.7728133201599121</v>
      </c>
      <c r="BG3587">
        <v>-3.1899056434631348</v>
      </c>
      <c r="BH3587">
        <v>-2.0952343940734863</v>
      </c>
      <c r="BI3587">
        <v>-2.0733094215393066</v>
      </c>
      <c r="BJ3587">
        <v>-2.0624165534973145</v>
      </c>
      <c r="BK3587">
        <v>-2.0682411193847656</v>
      </c>
      <c r="BL3587">
        <v>-2.1204068660736084</v>
      </c>
      <c r="BM3587">
        <v>-2.1937243938446045</v>
      </c>
      <c r="BN3587">
        <v>-2.2285327911376953</v>
      </c>
      <c r="BO3587">
        <v>-2.1745486259460449</v>
      </c>
      <c r="BP3587">
        <v>-2.2007260322570801</v>
      </c>
      <c r="BQ3587">
        <v>-2.2520442008972168</v>
      </c>
      <c r="BR3587">
        <v>-2.251936674118042</v>
      </c>
      <c r="BS3587">
        <v>-2.2355716228485107</v>
      </c>
      <c r="BT3587">
        <v>21.233409881591797</v>
      </c>
      <c r="BU3587">
        <v>70.471023559570313</v>
      </c>
      <c r="BV3587">
        <v>70.161964416503906</v>
      </c>
      <c r="BW3587">
        <v>69.369331359863281</v>
      </c>
      <c r="BX3587">
        <v>69.246200561523437</v>
      </c>
      <c r="BY3587">
        <v>69.371849060058594</v>
      </c>
      <c r="BZ3587">
        <v>21.841865539550781</v>
      </c>
      <c r="CA3587">
        <v>-2.6313573122024536E-2</v>
      </c>
      <c r="CB3587">
        <v>-0.10735278576612473</v>
      </c>
      <c r="CC3587">
        <v>-6.0430034063756466E-3</v>
      </c>
      <c r="CD3587">
        <v>-0.11508014053106308</v>
      </c>
      <c r="CE3587">
        <v>-0.48574796319007874</v>
      </c>
      <c r="CF3587">
        <v>-0.57638442516326904</v>
      </c>
      <c r="CG3587">
        <v>-0.57011538743972778</v>
      </c>
      <c r="CH3587">
        <v>-0.57968324422836304</v>
      </c>
      <c r="CI3587">
        <v>-0.59440028667449951</v>
      </c>
      <c r="CJ3587">
        <v>-0.64093911647796631</v>
      </c>
      <c r="CK3587">
        <v>-0.68959528207778931</v>
      </c>
      <c r="CL3587">
        <v>-0.72634941339492798</v>
      </c>
      <c r="CM3587">
        <v>-0.66317123174667358</v>
      </c>
      <c r="CN3587">
        <v>-0.65519618988037109</v>
      </c>
      <c r="CO3587">
        <v>-0.66158336400985718</v>
      </c>
      <c r="CP3587">
        <v>-0.62835311889648438</v>
      </c>
      <c r="CQ3587">
        <v>-0.62466096878051758</v>
      </c>
      <c r="CR3587">
        <v>23.249418258666992</v>
      </c>
      <c r="CS3587">
        <v>72.92340087890625</v>
      </c>
      <c r="CT3587">
        <v>72.607307434082031</v>
      </c>
      <c r="CU3587">
        <v>71.845909118652344</v>
      </c>
      <c r="CV3587">
        <v>71.757522583007812</v>
      </c>
      <c r="CW3587">
        <v>71.886222839355469</v>
      </c>
      <c r="CX3587">
        <v>23.946895599365234</v>
      </c>
      <c r="CY3587">
        <v>1.9172017574310303</v>
      </c>
      <c r="CZ3587">
        <v>1.8276113271713257</v>
      </c>
      <c r="DA3587">
        <v>1.887662410736084</v>
      </c>
      <c r="DB3587">
        <v>1.7256578207015991</v>
      </c>
      <c r="DC3587">
        <v>1.3871433734893799</v>
      </c>
      <c r="DD3587">
        <v>0.94246542453765869</v>
      </c>
      <c r="DE3587">
        <v>0.93307864665985107</v>
      </c>
      <c r="DF3587">
        <v>0.90305012464523315</v>
      </c>
      <c r="DG3587">
        <v>0.87944060564041138</v>
      </c>
      <c r="DH3587">
        <v>0.83852857351303101</v>
      </c>
      <c r="DI3587">
        <v>0.8145337700843811</v>
      </c>
      <c r="DJ3587">
        <v>0.77583402395248413</v>
      </c>
      <c r="DK3587">
        <v>0.84820616245269775</v>
      </c>
      <c r="DL3587">
        <v>0.89033383131027222</v>
      </c>
      <c r="DM3587">
        <v>0.92887735366821289</v>
      </c>
      <c r="DN3587">
        <v>0.99523031711578369</v>
      </c>
      <c r="DO3587">
        <v>0.98624962568283081</v>
      </c>
      <c r="DP3587">
        <v>25.265424728393555</v>
      </c>
      <c r="DQ3587">
        <v>75.375785827636719</v>
      </c>
      <c r="DR3587">
        <v>75.052650451660156</v>
      </c>
      <c r="DS3587">
        <v>74.322486877441406</v>
      </c>
      <c r="DT3587">
        <v>74.268836975097656</v>
      </c>
      <c r="DU3587">
        <v>74.400604248046875</v>
      </c>
      <c r="DV3587">
        <v>26.051925659179688</v>
      </c>
      <c r="DW3587">
        <v>3.8607170581817627</v>
      </c>
      <c r="DX3587">
        <v>3.762575626373291</v>
      </c>
      <c r="DY3587">
        <v>3.7813677787780762</v>
      </c>
      <c r="DZ3587">
        <v>3.5663957595825195</v>
      </c>
      <c r="EA3587">
        <v>3.2600347995758057</v>
      </c>
      <c r="EB3587">
        <v>3.1354434490203857</v>
      </c>
      <c r="EC3587">
        <v>3.1034519672393799</v>
      </c>
      <c r="ED3587">
        <v>3.0438816547393799</v>
      </c>
      <c r="EE3587">
        <v>3.0074326992034912</v>
      </c>
      <c r="EF3587">
        <v>2.9746448993682861</v>
      </c>
      <c r="EG3587">
        <v>2.9862573146820068</v>
      </c>
      <c r="EH3587">
        <v>2.9447484016418457</v>
      </c>
      <c r="EI3587">
        <v>3.0303950309753418</v>
      </c>
      <c r="EJ3587">
        <v>3.1218335628509521</v>
      </c>
      <c r="EK3587">
        <v>3.2252500057220459</v>
      </c>
      <c r="EL3587">
        <v>3.3394269943237305</v>
      </c>
      <c r="EM3587">
        <v>3.3121488094329834</v>
      </c>
      <c r="EN3587">
        <v>28.176219940185547</v>
      </c>
      <c r="EO3587">
        <v>78.916633605957031</v>
      </c>
      <c r="EP3587">
        <v>78.583335876464844</v>
      </c>
      <c r="EQ3587">
        <v>77.898269653320313</v>
      </c>
      <c r="ER3587">
        <v>77.894783020019531</v>
      </c>
      <c r="ES3587">
        <v>78.030967712402344</v>
      </c>
      <c r="ET3587">
        <v>29.091253280639648</v>
      </c>
      <c r="EU3587">
        <v>6.6668448448181152</v>
      </c>
      <c r="EV3587">
        <v>6.5563564300537109</v>
      </c>
      <c r="EW3587">
        <v>6.5155777931213379</v>
      </c>
      <c r="EX3587">
        <v>6.2241291999816895</v>
      </c>
      <c r="EY3587">
        <v>5.9641923904418945</v>
      </c>
      <c r="EZ3587">
        <v>72.158180236816406</v>
      </c>
      <c r="FA3587">
        <v>71.046524047851563</v>
      </c>
      <c r="FB3587">
        <v>70.196952819824219</v>
      </c>
      <c r="FC3587">
        <v>69.353858947753906</v>
      </c>
      <c r="FD3587">
        <v>68.710029602050781</v>
      </c>
      <c r="FE3587">
        <v>68.085250854492188</v>
      </c>
      <c r="FF3587">
        <v>67.7431640625</v>
      </c>
      <c r="FG3587">
        <v>67.940788269042969</v>
      </c>
      <c r="FH3587">
        <v>70.207191467285156</v>
      </c>
      <c r="FI3587">
        <v>74.666854858398438</v>
      </c>
      <c r="FJ3587">
        <v>79.750923156738281</v>
      </c>
      <c r="FK3587">
        <v>83.942214965820313</v>
      </c>
      <c r="FL3587">
        <v>87.129318237304688</v>
      </c>
      <c r="FM3587">
        <v>89.453544616699219</v>
      </c>
      <c r="FN3587">
        <v>90.903419494628906</v>
      </c>
      <c r="FO3587">
        <v>91.355560302734375</v>
      </c>
      <c r="FP3587">
        <v>91.473426818847656</v>
      </c>
      <c r="FQ3587">
        <v>90.5823974609375</v>
      </c>
      <c r="FR3587">
        <v>88.966934204101563</v>
      </c>
      <c r="FS3587">
        <v>86.146270751953125</v>
      </c>
      <c r="FT3587">
        <v>82.496841430664062</v>
      </c>
      <c r="FU3587">
        <v>79.340202331542969</v>
      </c>
      <c r="FV3587">
        <v>77.385269165039063</v>
      </c>
      <c r="FW3587">
        <v>75.824066162109375</v>
      </c>
      <c r="FX3587">
        <v>1131</v>
      </c>
      <c r="FY3587">
        <v>3.749273344874382E-2</v>
      </c>
      <c r="FZ3587">
        <v>1</v>
      </c>
    </row>
    <row r="3588" spans="1:182" x14ac:dyDescent="0.2">
      <c r="A3588" t="s">
        <v>245</v>
      </c>
      <c r="B3588" t="s">
        <v>252</v>
      </c>
      <c r="C3588" t="s">
        <v>217</v>
      </c>
      <c r="D3588" t="s">
        <v>11</v>
      </c>
      <c r="E3588">
        <v>2016</v>
      </c>
      <c r="F3588" t="s">
        <v>231</v>
      </c>
      <c r="G3588" t="s">
        <v>246</v>
      </c>
      <c r="H3588" t="s">
        <v>226</v>
      </c>
      <c r="I3588">
        <v>751.67</v>
      </c>
      <c r="L3588">
        <v>203.73921287122459</v>
      </c>
      <c r="M3588">
        <v>199.34752416344</v>
      </c>
      <c r="N3588">
        <v>195.93726486016601</v>
      </c>
      <c r="O3588">
        <v>194.94296778262989</v>
      </c>
      <c r="P3588">
        <v>199.23548154659434</v>
      </c>
      <c r="Q3588">
        <v>208.21749862424562</v>
      </c>
      <c r="R3588">
        <v>220.39444275395238</v>
      </c>
      <c r="S3588">
        <v>226.26760098951519</v>
      </c>
      <c r="T3588">
        <v>232.18410105975957</v>
      </c>
      <c r="U3588">
        <v>238.86880194333804</v>
      </c>
      <c r="V3588">
        <v>248.00841037230785</v>
      </c>
      <c r="W3588">
        <v>251.5972364813</v>
      </c>
      <c r="X3588">
        <v>251.69610773564384</v>
      </c>
      <c r="Y3588">
        <v>254.25463626792592</v>
      </c>
      <c r="Z3588">
        <v>255.48847503675154</v>
      </c>
      <c r="AA3588">
        <v>255.03295874437845</v>
      </c>
      <c r="AB3588">
        <v>254.68361417477814</v>
      </c>
      <c r="AC3588">
        <v>251.58176626647474</v>
      </c>
      <c r="AD3588">
        <v>249.92716527501585</v>
      </c>
      <c r="AE3588">
        <v>251.88067459435996</v>
      </c>
      <c r="AF3588">
        <v>248.6210453160183</v>
      </c>
      <c r="AG3588">
        <v>236.61195229336343</v>
      </c>
      <c r="AH3588">
        <v>223.31171226450587</v>
      </c>
      <c r="AI3588">
        <v>213.27400813702658</v>
      </c>
      <c r="AJ3588">
        <v>-4.2882122993469238</v>
      </c>
      <c r="AK3588">
        <v>-4.243682861328125</v>
      </c>
      <c r="AL3588">
        <v>-4.2032480239868164</v>
      </c>
      <c r="AM3588">
        <v>-4.1962332725524902</v>
      </c>
      <c r="AN3588">
        <v>-4.2565231323242187</v>
      </c>
      <c r="AO3588">
        <v>-4.365447998046875</v>
      </c>
      <c r="AP3588">
        <v>-4.3974471092224121</v>
      </c>
      <c r="AQ3588">
        <v>-4.3567376136779785</v>
      </c>
      <c r="AR3588">
        <v>-4.4322261810302734</v>
      </c>
      <c r="AS3588">
        <v>-4.5484166145324707</v>
      </c>
      <c r="AT3588">
        <v>-4.5961332321166992</v>
      </c>
      <c r="AU3588">
        <v>-4.5614705085754395</v>
      </c>
      <c r="AV3588">
        <v>18.322616577148437</v>
      </c>
      <c r="AW3588">
        <v>66.93017578125</v>
      </c>
      <c r="AX3588">
        <v>66.631278991699219</v>
      </c>
      <c r="AY3588">
        <v>65.793548583984375</v>
      </c>
      <c r="AZ3588">
        <v>65.620262145996094</v>
      </c>
      <c r="BA3588">
        <v>65.741485595703125</v>
      </c>
      <c r="BB3588">
        <v>18.80253791809082</v>
      </c>
      <c r="BC3588">
        <v>-2.8324410915374756</v>
      </c>
      <c r="BD3588">
        <v>-2.9011337757110596</v>
      </c>
      <c r="BE3588">
        <v>-2.7402529716491699</v>
      </c>
      <c r="BF3588">
        <v>-2.7728133201599121</v>
      </c>
      <c r="BG3588">
        <v>-3.1899056434631348</v>
      </c>
      <c r="BH3588">
        <v>-2.0952343940734863</v>
      </c>
      <c r="BI3588">
        <v>-2.0733094215393066</v>
      </c>
      <c r="BJ3588">
        <v>-2.0624165534973145</v>
      </c>
      <c r="BK3588">
        <v>-2.0682411193847656</v>
      </c>
      <c r="BL3588">
        <v>-2.1204068660736084</v>
      </c>
      <c r="BM3588">
        <v>-2.1937243938446045</v>
      </c>
      <c r="BN3588">
        <v>-2.2285327911376953</v>
      </c>
      <c r="BO3588">
        <v>-2.1745486259460449</v>
      </c>
      <c r="BP3588">
        <v>-2.2007260322570801</v>
      </c>
      <c r="BQ3588">
        <v>-2.2520442008972168</v>
      </c>
      <c r="BR3588">
        <v>-2.251936674118042</v>
      </c>
      <c r="BS3588">
        <v>-2.2355716228485107</v>
      </c>
      <c r="BT3588">
        <v>21.233409881591797</v>
      </c>
      <c r="BU3588">
        <v>70.471023559570313</v>
      </c>
      <c r="BV3588">
        <v>70.161964416503906</v>
      </c>
      <c r="BW3588">
        <v>69.369331359863281</v>
      </c>
      <c r="BX3588">
        <v>69.246200561523437</v>
      </c>
      <c r="BY3588">
        <v>69.371849060058594</v>
      </c>
      <c r="BZ3588">
        <v>21.841865539550781</v>
      </c>
      <c r="CA3588">
        <v>-2.6313573122024536E-2</v>
      </c>
      <c r="CB3588">
        <v>-0.10735278576612473</v>
      </c>
      <c r="CC3588">
        <v>-6.0430034063756466E-3</v>
      </c>
      <c r="CD3588">
        <v>-0.11508014053106308</v>
      </c>
      <c r="CE3588">
        <v>-0.48574796319007874</v>
      </c>
      <c r="CF3588">
        <v>-0.57638442516326904</v>
      </c>
      <c r="CG3588">
        <v>-0.57011538743972778</v>
      </c>
      <c r="CH3588">
        <v>-0.57968324422836304</v>
      </c>
      <c r="CI3588">
        <v>-0.59440028667449951</v>
      </c>
      <c r="CJ3588">
        <v>-0.64093911647796631</v>
      </c>
      <c r="CK3588">
        <v>-0.68959528207778931</v>
      </c>
      <c r="CL3588">
        <v>-0.72634941339492798</v>
      </c>
      <c r="CM3588">
        <v>-0.66317123174667358</v>
      </c>
      <c r="CN3588">
        <v>-0.65519618988037109</v>
      </c>
      <c r="CO3588">
        <v>-0.66158336400985718</v>
      </c>
      <c r="CP3588">
        <v>-0.62835311889648438</v>
      </c>
      <c r="CQ3588">
        <v>-0.62466096878051758</v>
      </c>
      <c r="CR3588">
        <v>23.249418258666992</v>
      </c>
      <c r="CS3588">
        <v>72.92340087890625</v>
      </c>
      <c r="CT3588">
        <v>72.607307434082031</v>
      </c>
      <c r="CU3588">
        <v>71.845909118652344</v>
      </c>
      <c r="CV3588">
        <v>71.757522583007812</v>
      </c>
      <c r="CW3588">
        <v>71.886222839355469</v>
      </c>
      <c r="CX3588">
        <v>23.946895599365234</v>
      </c>
      <c r="CY3588">
        <v>1.9172017574310303</v>
      </c>
      <c r="CZ3588">
        <v>1.8276113271713257</v>
      </c>
      <c r="DA3588">
        <v>1.887662410736084</v>
      </c>
      <c r="DB3588">
        <v>1.7256578207015991</v>
      </c>
      <c r="DC3588">
        <v>1.3871433734893799</v>
      </c>
      <c r="DD3588">
        <v>0.94246542453765869</v>
      </c>
      <c r="DE3588">
        <v>0.93307864665985107</v>
      </c>
      <c r="DF3588">
        <v>0.90305012464523315</v>
      </c>
      <c r="DG3588">
        <v>0.87944060564041138</v>
      </c>
      <c r="DH3588">
        <v>0.83852857351303101</v>
      </c>
      <c r="DI3588">
        <v>0.8145337700843811</v>
      </c>
      <c r="DJ3588">
        <v>0.77583402395248413</v>
      </c>
      <c r="DK3588">
        <v>0.84820616245269775</v>
      </c>
      <c r="DL3588">
        <v>0.89033383131027222</v>
      </c>
      <c r="DM3588">
        <v>0.92887735366821289</v>
      </c>
      <c r="DN3588">
        <v>0.99523031711578369</v>
      </c>
      <c r="DO3588">
        <v>0.98624962568283081</v>
      </c>
      <c r="DP3588">
        <v>25.265424728393555</v>
      </c>
      <c r="DQ3588">
        <v>75.375785827636719</v>
      </c>
      <c r="DR3588">
        <v>75.052650451660156</v>
      </c>
      <c r="DS3588">
        <v>74.322486877441406</v>
      </c>
      <c r="DT3588">
        <v>74.268836975097656</v>
      </c>
      <c r="DU3588">
        <v>74.400604248046875</v>
      </c>
      <c r="DV3588">
        <v>26.051925659179688</v>
      </c>
      <c r="DW3588">
        <v>3.8607170581817627</v>
      </c>
      <c r="DX3588">
        <v>3.762575626373291</v>
      </c>
      <c r="DY3588">
        <v>3.7813677787780762</v>
      </c>
      <c r="DZ3588">
        <v>3.5663957595825195</v>
      </c>
      <c r="EA3588">
        <v>3.2600347995758057</v>
      </c>
      <c r="EB3588">
        <v>3.1354434490203857</v>
      </c>
      <c r="EC3588">
        <v>3.1034519672393799</v>
      </c>
      <c r="ED3588">
        <v>3.0438816547393799</v>
      </c>
      <c r="EE3588">
        <v>3.0074326992034912</v>
      </c>
      <c r="EF3588">
        <v>2.9746448993682861</v>
      </c>
      <c r="EG3588">
        <v>2.9862573146820068</v>
      </c>
      <c r="EH3588">
        <v>2.9447484016418457</v>
      </c>
      <c r="EI3588">
        <v>3.0303950309753418</v>
      </c>
      <c r="EJ3588">
        <v>3.1218335628509521</v>
      </c>
      <c r="EK3588">
        <v>3.2252500057220459</v>
      </c>
      <c r="EL3588">
        <v>3.3394269943237305</v>
      </c>
      <c r="EM3588">
        <v>3.3121488094329834</v>
      </c>
      <c r="EN3588">
        <v>28.176219940185547</v>
      </c>
      <c r="EO3588">
        <v>78.916633605957031</v>
      </c>
      <c r="EP3588">
        <v>78.583335876464844</v>
      </c>
      <c r="EQ3588">
        <v>77.898269653320313</v>
      </c>
      <c r="ER3588">
        <v>77.894783020019531</v>
      </c>
      <c r="ES3588">
        <v>78.030967712402344</v>
      </c>
      <c r="ET3588">
        <v>29.091253280639648</v>
      </c>
      <c r="EU3588">
        <v>6.6668448448181152</v>
      </c>
      <c r="EV3588">
        <v>6.5563564300537109</v>
      </c>
      <c r="EW3588">
        <v>6.5155777931213379</v>
      </c>
      <c r="EX3588">
        <v>6.2241291999816895</v>
      </c>
      <c r="EY3588">
        <v>5.9641923904418945</v>
      </c>
      <c r="EZ3588">
        <v>72.158180236816406</v>
      </c>
      <c r="FA3588">
        <v>71.046524047851563</v>
      </c>
      <c r="FB3588">
        <v>70.196952819824219</v>
      </c>
      <c r="FC3588">
        <v>69.353858947753906</v>
      </c>
      <c r="FD3588">
        <v>68.710029602050781</v>
      </c>
      <c r="FE3588">
        <v>68.085250854492188</v>
      </c>
      <c r="FF3588">
        <v>67.7431640625</v>
      </c>
      <c r="FG3588">
        <v>67.940788269042969</v>
      </c>
      <c r="FH3588">
        <v>70.207191467285156</v>
      </c>
      <c r="FI3588">
        <v>74.666854858398438</v>
      </c>
      <c r="FJ3588">
        <v>79.750923156738281</v>
      </c>
      <c r="FK3588">
        <v>83.942214965820313</v>
      </c>
      <c r="FL3588">
        <v>87.129318237304688</v>
      </c>
      <c r="FM3588">
        <v>89.453544616699219</v>
      </c>
      <c r="FN3588">
        <v>90.903419494628906</v>
      </c>
      <c r="FO3588">
        <v>91.355560302734375</v>
      </c>
      <c r="FP3588">
        <v>91.473426818847656</v>
      </c>
      <c r="FQ3588">
        <v>90.5823974609375</v>
      </c>
      <c r="FR3588">
        <v>88.966934204101563</v>
      </c>
      <c r="FS3588">
        <v>86.146270751953125</v>
      </c>
      <c r="FT3588">
        <v>82.496841430664062</v>
      </c>
      <c r="FU3588">
        <v>79.340202331542969</v>
      </c>
      <c r="FV3588">
        <v>77.385269165039063</v>
      </c>
      <c r="FW3588">
        <v>75.824066162109375</v>
      </c>
      <c r="FX3588">
        <v>1131</v>
      </c>
      <c r="FY3588">
        <v>3.749273344874382E-2</v>
      </c>
      <c r="FZ3588">
        <v>1</v>
      </c>
    </row>
    <row r="3589" spans="1:182" x14ac:dyDescent="0.2">
      <c r="A3589" t="s">
        <v>245</v>
      </c>
      <c r="B3589" t="s">
        <v>252</v>
      </c>
      <c r="C3589" t="s">
        <v>217</v>
      </c>
      <c r="D3589" t="s">
        <v>11</v>
      </c>
      <c r="E3589">
        <v>2017</v>
      </c>
      <c r="F3589" t="s">
        <v>231</v>
      </c>
      <c r="G3589" t="s">
        <v>246</v>
      </c>
      <c r="H3589" t="s">
        <v>226</v>
      </c>
      <c r="I3589">
        <v>751.67</v>
      </c>
      <c r="L3589">
        <v>203.73921287122459</v>
      </c>
      <c r="M3589">
        <v>199.34752416344</v>
      </c>
      <c r="N3589">
        <v>195.93726486016601</v>
      </c>
      <c r="O3589">
        <v>194.94296778262989</v>
      </c>
      <c r="P3589">
        <v>199.23548154659434</v>
      </c>
      <c r="Q3589">
        <v>208.21749862424562</v>
      </c>
      <c r="R3589">
        <v>220.39444275395238</v>
      </c>
      <c r="S3589">
        <v>226.26760098951519</v>
      </c>
      <c r="T3589">
        <v>232.18410105975957</v>
      </c>
      <c r="U3589">
        <v>238.86880194333804</v>
      </c>
      <c r="V3589">
        <v>248.00841037230785</v>
      </c>
      <c r="W3589">
        <v>251.5972364813</v>
      </c>
      <c r="X3589">
        <v>251.69610773564384</v>
      </c>
      <c r="Y3589">
        <v>254.25463626792592</v>
      </c>
      <c r="Z3589">
        <v>255.48847503675154</v>
      </c>
      <c r="AA3589">
        <v>255.03295874437845</v>
      </c>
      <c r="AB3589">
        <v>254.68361417477814</v>
      </c>
      <c r="AC3589">
        <v>251.58176626647474</v>
      </c>
      <c r="AD3589">
        <v>249.92716527501585</v>
      </c>
      <c r="AE3589">
        <v>251.88067459435996</v>
      </c>
      <c r="AF3589">
        <v>248.6210453160183</v>
      </c>
      <c r="AG3589">
        <v>236.61195229336343</v>
      </c>
      <c r="AH3589">
        <v>223.31171226450587</v>
      </c>
      <c r="AI3589">
        <v>213.27400813702658</v>
      </c>
      <c r="AJ3589">
        <v>-4.2882122993469238</v>
      </c>
      <c r="AK3589">
        <v>-4.243682861328125</v>
      </c>
      <c r="AL3589">
        <v>-4.2032480239868164</v>
      </c>
      <c r="AM3589">
        <v>-4.1962332725524902</v>
      </c>
      <c r="AN3589">
        <v>-4.2565231323242187</v>
      </c>
      <c r="AO3589">
        <v>-4.365447998046875</v>
      </c>
      <c r="AP3589">
        <v>-4.3974471092224121</v>
      </c>
      <c r="AQ3589">
        <v>-4.3567376136779785</v>
      </c>
      <c r="AR3589">
        <v>-4.4322261810302734</v>
      </c>
      <c r="AS3589">
        <v>-4.5484166145324707</v>
      </c>
      <c r="AT3589">
        <v>-4.5961332321166992</v>
      </c>
      <c r="AU3589">
        <v>-4.5614705085754395</v>
      </c>
      <c r="AV3589">
        <v>18.322616577148437</v>
      </c>
      <c r="AW3589">
        <v>66.93017578125</v>
      </c>
      <c r="AX3589">
        <v>66.631278991699219</v>
      </c>
      <c r="AY3589">
        <v>65.793548583984375</v>
      </c>
      <c r="AZ3589">
        <v>65.620262145996094</v>
      </c>
      <c r="BA3589">
        <v>65.741485595703125</v>
      </c>
      <c r="BB3589">
        <v>18.80253791809082</v>
      </c>
      <c r="BC3589">
        <v>-2.8324410915374756</v>
      </c>
      <c r="BD3589">
        <v>-2.9011337757110596</v>
      </c>
      <c r="BE3589">
        <v>-2.7402529716491699</v>
      </c>
      <c r="BF3589">
        <v>-2.7728133201599121</v>
      </c>
      <c r="BG3589">
        <v>-3.1899056434631348</v>
      </c>
      <c r="BH3589">
        <v>-2.0952343940734863</v>
      </c>
      <c r="BI3589">
        <v>-2.0733094215393066</v>
      </c>
      <c r="BJ3589">
        <v>-2.0624165534973145</v>
      </c>
      <c r="BK3589">
        <v>-2.0682411193847656</v>
      </c>
      <c r="BL3589">
        <v>-2.1204068660736084</v>
      </c>
      <c r="BM3589">
        <v>-2.1937243938446045</v>
      </c>
      <c r="BN3589">
        <v>-2.2285327911376953</v>
      </c>
      <c r="BO3589">
        <v>-2.1745486259460449</v>
      </c>
      <c r="BP3589">
        <v>-2.2007260322570801</v>
      </c>
      <c r="BQ3589">
        <v>-2.2520442008972168</v>
      </c>
      <c r="BR3589">
        <v>-2.251936674118042</v>
      </c>
      <c r="BS3589">
        <v>-2.2355716228485107</v>
      </c>
      <c r="BT3589">
        <v>21.233409881591797</v>
      </c>
      <c r="BU3589">
        <v>70.471023559570313</v>
      </c>
      <c r="BV3589">
        <v>70.161964416503906</v>
      </c>
      <c r="BW3589">
        <v>69.369331359863281</v>
      </c>
      <c r="BX3589">
        <v>69.246200561523437</v>
      </c>
      <c r="BY3589">
        <v>69.371849060058594</v>
      </c>
      <c r="BZ3589">
        <v>21.841865539550781</v>
      </c>
      <c r="CA3589">
        <v>-2.6313573122024536E-2</v>
      </c>
      <c r="CB3589">
        <v>-0.10735278576612473</v>
      </c>
      <c r="CC3589">
        <v>-6.0430034063756466E-3</v>
      </c>
      <c r="CD3589">
        <v>-0.11508014053106308</v>
      </c>
      <c r="CE3589">
        <v>-0.48574796319007874</v>
      </c>
      <c r="CF3589">
        <v>-0.57638442516326904</v>
      </c>
      <c r="CG3589">
        <v>-0.57011538743972778</v>
      </c>
      <c r="CH3589">
        <v>-0.57968324422836304</v>
      </c>
      <c r="CI3589">
        <v>-0.59440028667449951</v>
      </c>
      <c r="CJ3589">
        <v>-0.64093911647796631</v>
      </c>
      <c r="CK3589">
        <v>-0.68959528207778931</v>
      </c>
      <c r="CL3589">
        <v>-0.72634941339492798</v>
      </c>
      <c r="CM3589">
        <v>-0.66317123174667358</v>
      </c>
      <c r="CN3589">
        <v>-0.65519618988037109</v>
      </c>
      <c r="CO3589">
        <v>-0.66158336400985718</v>
      </c>
      <c r="CP3589">
        <v>-0.62835311889648438</v>
      </c>
      <c r="CQ3589">
        <v>-0.62466096878051758</v>
      </c>
      <c r="CR3589">
        <v>23.249418258666992</v>
      </c>
      <c r="CS3589">
        <v>72.92340087890625</v>
      </c>
      <c r="CT3589">
        <v>72.607307434082031</v>
      </c>
      <c r="CU3589">
        <v>71.845909118652344</v>
      </c>
      <c r="CV3589">
        <v>71.757522583007812</v>
      </c>
      <c r="CW3589">
        <v>71.886222839355469</v>
      </c>
      <c r="CX3589">
        <v>23.946895599365234</v>
      </c>
      <c r="CY3589">
        <v>1.9172017574310303</v>
      </c>
      <c r="CZ3589">
        <v>1.8276113271713257</v>
      </c>
      <c r="DA3589">
        <v>1.887662410736084</v>
      </c>
      <c r="DB3589">
        <v>1.7256578207015991</v>
      </c>
      <c r="DC3589">
        <v>1.3871433734893799</v>
      </c>
      <c r="DD3589">
        <v>0.94246542453765869</v>
      </c>
      <c r="DE3589">
        <v>0.93307864665985107</v>
      </c>
      <c r="DF3589">
        <v>0.90305012464523315</v>
      </c>
      <c r="DG3589">
        <v>0.87944060564041138</v>
      </c>
      <c r="DH3589">
        <v>0.83852857351303101</v>
      </c>
      <c r="DI3589">
        <v>0.8145337700843811</v>
      </c>
      <c r="DJ3589">
        <v>0.77583402395248413</v>
      </c>
      <c r="DK3589">
        <v>0.84820616245269775</v>
      </c>
      <c r="DL3589">
        <v>0.89033383131027222</v>
      </c>
      <c r="DM3589">
        <v>0.92887735366821289</v>
      </c>
      <c r="DN3589">
        <v>0.99523031711578369</v>
      </c>
      <c r="DO3589">
        <v>0.98624962568283081</v>
      </c>
      <c r="DP3589">
        <v>25.265424728393555</v>
      </c>
      <c r="DQ3589">
        <v>75.375785827636719</v>
      </c>
      <c r="DR3589">
        <v>75.052650451660156</v>
      </c>
      <c r="DS3589">
        <v>74.322486877441406</v>
      </c>
      <c r="DT3589">
        <v>74.268836975097656</v>
      </c>
      <c r="DU3589">
        <v>74.400604248046875</v>
      </c>
      <c r="DV3589">
        <v>26.051925659179688</v>
      </c>
      <c r="DW3589">
        <v>3.8607170581817627</v>
      </c>
      <c r="DX3589">
        <v>3.762575626373291</v>
      </c>
      <c r="DY3589">
        <v>3.7813677787780762</v>
      </c>
      <c r="DZ3589">
        <v>3.5663957595825195</v>
      </c>
      <c r="EA3589">
        <v>3.2600347995758057</v>
      </c>
      <c r="EB3589">
        <v>3.1354434490203857</v>
      </c>
      <c r="EC3589">
        <v>3.1034519672393799</v>
      </c>
      <c r="ED3589">
        <v>3.0438816547393799</v>
      </c>
      <c r="EE3589">
        <v>3.0074326992034912</v>
      </c>
      <c r="EF3589">
        <v>2.9746448993682861</v>
      </c>
      <c r="EG3589">
        <v>2.9862573146820068</v>
      </c>
      <c r="EH3589">
        <v>2.9447484016418457</v>
      </c>
      <c r="EI3589">
        <v>3.0303950309753418</v>
      </c>
      <c r="EJ3589">
        <v>3.1218335628509521</v>
      </c>
      <c r="EK3589">
        <v>3.2252500057220459</v>
      </c>
      <c r="EL3589">
        <v>3.3394269943237305</v>
      </c>
      <c r="EM3589">
        <v>3.3121488094329834</v>
      </c>
      <c r="EN3589">
        <v>28.176219940185547</v>
      </c>
      <c r="EO3589">
        <v>78.916633605957031</v>
      </c>
      <c r="EP3589">
        <v>78.583335876464844</v>
      </c>
      <c r="EQ3589">
        <v>77.898269653320313</v>
      </c>
      <c r="ER3589">
        <v>77.894783020019531</v>
      </c>
      <c r="ES3589">
        <v>78.030967712402344</v>
      </c>
      <c r="ET3589">
        <v>29.091253280639648</v>
      </c>
      <c r="EU3589">
        <v>6.6668448448181152</v>
      </c>
      <c r="EV3589">
        <v>6.5563564300537109</v>
      </c>
      <c r="EW3589">
        <v>6.5155777931213379</v>
      </c>
      <c r="EX3589">
        <v>6.2241291999816895</v>
      </c>
      <c r="EY3589">
        <v>5.9641923904418945</v>
      </c>
      <c r="EZ3589">
        <v>72.158180236816406</v>
      </c>
      <c r="FA3589">
        <v>71.046524047851563</v>
      </c>
      <c r="FB3589">
        <v>70.196952819824219</v>
      </c>
      <c r="FC3589">
        <v>69.353858947753906</v>
      </c>
      <c r="FD3589">
        <v>68.710029602050781</v>
      </c>
      <c r="FE3589">
        <v>68.085250854492188</v>
      </c>
      <c r="FF3589">
        <v>67.7431640625</v>
      </c>
      <c r="FG3589">
        <v>67.940788269042969</v>
      </c>
      <c r="FH3589">
        <v>70.207191467285156</v>
      </c>
      <c r="FI3589">
        <v>74.666854858398438</v>
      </c>
      <c r="FJ3589">
        <v>79.750923156738281</v>
      </c>
      <c r="FK3589">
        <v>83.942214965820313</v>
      </c>
      <c r="FL3589">
        <v>87.129318237304688</v>
      </c>
      <c r="FM3589">
        <v>89.453544616699219</v>
      </c>
      <c r="FN3589">
        <v>90.903419494628906</v>
      </c>
      <c r="FO3589">
        <v>91.355560302734375</v>
      </c>
      <c r="FP3589">
        <v>91.473426818847656</v>
      </c>
      <c r="FQ3589">
        <v>90.5823974609375</v>
      </c>
      <c r="FR3589">
        <v>88.966934204101563</v>
      </c>
      <c r="FS3589">
        <v>86.146270751953125</v>
      </c>
      <c r="FT3589">
        <v>82.496841430664062</v>
      </c>
      <c r="FU3589">
        <v>79.340202331542969</v>
      </c>
      <c r="FV3589">
        <v>77.385269165039063</v>
      </c>
      <c r="FW3589">
        <v>75.824066162109375</v>
      </c>
      <c r="FX3589">
        <v>1131</v>
      </c>
      <c r="FY3589">
        <v>3.749273344874382E-2</v>
      </c>
      <c r="FZ3589">
        <v>1</v>
      </c>
    </row>
    <row r="3590" spans="1:182" x14ac:dyDescent="0.2">
      <c r="A3590" t="s">
        <v>245</v>
      </c>
      <c r="B3590" t="s">
        <v>252</v>
      </c>
      <c r="C3590" t="s">
        <v>217</v>
      </c>
      <c r="D3590" t="s">
        <v>36</v>
      </c>
      <c r="E3590">
        <v>2015</v>
      </c>
      <c r="F3590" t="s">
        <v>228</v>
      </c>
      <c r="G3590" t="s">
        <v>247</v>
      </c>
      <c r="H3590" t="s">
        <v>226</v>
      </c>
      <c r="I3590">
        <v>40.15</v>
      </c>
      <c r="L3590">
        <v>3.6489741637077051</v>
      </c>
      <c r="M3590">
        <v>3.5617327045659475</v>
      </c>
      <c r="N3590">
        <v>3.525756755053381</v>
      </c>
      <c r="O3590">
        <v>3.5319457936667589</v>
      </c>
      <c r="P3590">
        <v>3.4874001468099092</v>
      </c>
      <c r="Q3590">
        <v>3.66866811542811</v>
      </c>
      <c r="R3590">
        <v>3.995273500170661</v>
      </c>
      <c r="S3590">
        <v>4.1029114489012342</v>
      </c>
      <c r="T3590">
        <v>4.1677960995839127</v>
      </c>
      <c r="U3590">
        <v>4.1814460531464173</v>
      </c>
      <c r="V3590">
        <v>4.212588609187975</v>
      </c>
      <c r="W3590">
        <v>4.2365850931243108</v>
      </c>
      <c r="X3590">
        <v>4.1018378310310206</v>
      </c>
      <c r="Y3590">
        <v>4.1360052364971747</v>
      </c>
      <c r="Z3590">
        <v>4.1289607408634978</v>
      </c>
      <c r="AA3590">
        <v>4.1753832673147713</v>
      </c>
      <c r="AB3590">
        <v>4.1931638601496086</v>
      </c>
      <c r="AC3590">
        <v>4.3024124029154684</v>
      </c>
      <c r="AD3590">
        <v>4.3922127668557218</v>
      </c>
      <c r="AE3590">
        <v>4.3939890241518658</v>
      </c>
      <c r="AF3590">
        <v>4.3417470739836928</v>
      </c>
      <c r="AG3590">
        <v>4.3698121732954824</v>
      </c>
      <c r="AH3590">
        <v>4.2329749037615683</v>
      </c>
      <c r="AI3590">
        <v>3.8683237592219695</v>
      </c>
      <c r="AJ3590">
        <v>-0.80764436721801758</v>
      </c>
      <c r="AK3590">
        <v>-0.80553030967712402</v>
      </c>
      <c r="AL3590">
        <v>-0.80280715227127075</v>
      </c>
      <c r="AM3590">
        <v>-0.81746935844421387</v>
      </c>
      <c r="AN3590">
        <v>-0.80978071689605713</v>
      </c>
      <c r="AO3590">
        <v>-0.84371060132980347</v>
      </c>
      <c r="AP3590">
        <v>-0.82256561517715454</v>
      </c>
      <c r="AQ3590">
        <v>-0.82134562730789185</v>
      </c>
      <c r="AR3590">
        <v>-0.8275262713432312</v>
      </c>
      <c r="AS3590">
        <v>-0.84230637550354004</v>
      </c>
      <c r="AT3590">
        <v>-0.86920303106307983</v>
      </c>
      <c r="AU3590">
        <v>-0.96607255935668945</v>
      </c>
      <c r="AV3590">
        <v>-0.87234723567962646</v>
      </c>
      <c r="AW3590">
        <v>-0.87520682811737061</v>
      </c>
      <c r="AX3590">
        <v>-0.88007885217666626</v>
      </c>
      <c r="AY3590">
        <v>-2.7803030014038086</v>
      </c>
      <c r="AZ3590">
        <v>0.98603230714797974</v>
      </c>
      <c r="BA3590">
        <v>0.96980702877044678</v>
      </c>
      <c r="BB3590">
        <v>1.0232918262481689</v>
      </c>
      <c r="BC3590">
        <v>1.0705156326293945</v>
      </c>
      <c r="BD3590">
        <v>1.0743869543075562</v>
      </c>
      <c r="BE3590">
        <v>-2.5494985580444336</v>
      </c>
      <c r="BF3590">
        <v>-3.9117381572723389</v>
      </c>
      <c r="BG3590">
        <v>-3.8820242881774902</v>
      </c>
      <c r="BH3590">
        <v>-0.35137361288070679</v>
      </c>
      <c r="BI3590">
        <v>-0.3494911789894104</v>
      </c>
      <c r="BJ3590">
        <v>-0.34714296460151672</v>
      </c>
      <c r="BK3590">
        <v>-0.35459285974502563</v>
      </c>
      <c r="BL3590">
        <v>-0.35149013996124268</v>
      </c>
      <c r="BM3590">
        <v>-0.36826705932617188</v>
      </c>
      <c r="BN3590">
        <v>-0.35974565148353577</v>
      </c>
      <c r="BO3590">
        <v>-0.35913765430450439</v>
      </c>
      <c r="BP3590">
        <v>-0.3593214750289917</v>
      </c>
      <c r="BQ3590">
        <v>-0.36366376280784607</v>
      </c>
      <c r="BR3590">
        <v>-0.37133684754371643</v>
      </c>
      <c r="BS3590">
        <v>-0.41543427109718323</v>
      </c>
      <c r="BT3590">
        <v>-0.37128537893295288</v>
      </c>
      <c r="BU3590">
        <v>-0.37546542286872864</v>
      </c>
      <c r="BV3590">
        <v>-0.37534064054489136</v>
      </c>
      <c r="BW3590">
        <v>-1.2961161136627197</v>
      </c>
      <c r="BX3590">
        <v>1.2097817659378052</v>
      </c>
      <c r="BY3590">
        <v>1.1987253427505493</v>
      </c>
      <c r="BZ3590">
        <v>1.2601088285446167</v>
      </c>
      <c r="CA3590">
        <v>1.3054302930831909</v>
      </c>
      <c r="CB3590">
        <v>1.3086919784545898</v>
      </c>
      <c r="CC3590">
        <v>-1.1589814424514771</v>
      </c>
      <c r="CD3590">
        <v>-2.0958795547485352</v>
      </c>
      <c r="CE3590">
        <v>-2.0765776634216309</v>
      </c>
      <c r="CF3590">
        <v>-3.5361886024475098E-2</v>
      </c>
      <c r="CG3590">
        <v>-3.3639881759881973E-2</v>
      </c>
      <c r="CH3590">
        <v>-3.15513014793396E-2</v>
      </c>
      <c r="CI3590">
        <v>-3.4006025642156601E-2</v>
      </c>
      <c r="CJ3590">
        <v>-3.4079466015100479E-2</v>
      </c>
      <c r="CK3590">
        <v>-3.8976322859525681E-2</v>
      </c>
      <c r="CL3590">
        <v>-3.9197977632284164E-2</v>
      </c>
      <c r="CM3590">
        <v>-3.9013814181089401E-2</v>
      </c>
      <c r="CN3590">
        <v>-3.5044267773628235E-2</v>
      </c>
      <c r="CO3590">
        <v>-3.2157357782125473E-2</v>
      </c>
      <c r="CP3590">
        <v>-2.6516227051615715E-2</v>
      </c>
      <c r="CQ3590">
        <v>-3.406389057636261E-2</v>
      </c>
      <c r="CR3590">
        <v>-2.4251449853181839E-2</v>
      </c>
      <c r="CS3590">
        <v>-2.9346048831939697E-2</v>
      </c>
      <c r="CT3590">
        <v>-2.5760473683476448E-2</v>
      </c>
      <c r="CU3590">
        <v>-0.26817280054092407</v>
      </c>
      <c r="CV3590">
        <v>1.3647500276565552</v>
      </c>
      <c r="CW3590">
        <v>1.3572734594345093</v>
      </c>
      <c r="CX3590">
        <v>1.4241275787353516</v>
      </c>
      <c r="CY3590">
        <v>1.468131422996521</v>
      </c>
      <c r="CZ3590">
        <v>1.4709708690643311</v>
      </c>
      <c r="DA3590">
        <v>-0.19591352343559265</v>
      </c>
      <c r="DB3590">
        <v>-0.83822125196456909</v>
      </c>
      <c r="DC3590">
        <v>-0.82613068819046021</v>
      </c>
      <c r="DD3590">
        <v>0.28064984083175659</v>
      </c>
      <c r="DE3590">
        <v>0.28221142292022705</v>
      </c>
      <c r="DF3590">
        <v>0.28404036164283752</v>
      </c>
      <c r="DG3590">
        <v>0.28658083081245422</v>
      </c>
      <c r="DH3590">
        <v>0.28333118557929993</v>
      </c>
      <c r="DI3590">
        <v>0.29031440615653992</v>
      </c>
      <c r="DJ3590">
        <v>0.28134971857070923</v>
      </c>
      <c r="DK3590">
        <v>0.281110018491745</v>
      </c>
      <c r="DL3590">
        <v>0.28923293948173523</v>
      </c>
      <c r="DM3590">
        <v>0.29934903979301453</v>
      </c>
      <c r="DN3590">
        <v>0.3183043897151947</v>
      </c>
      <c r="DO3590">
        <v>0.34730648994445801</v>
      </c>
      <c r="DP3590">
        <v>0.3227824866771698</v>
      </c>
      <c r="DQ3590">
        <v>0.31677332520484924</v>
      </c>
      <c r="DR3590">
        <v>0.32381969690322876</v>
      </c>
      <c r="DS3590">
        <v>0.75977051258087158</v>
      </c>
      <c r="DT3590">
        <v>1.5197181701660156</v>
      </c>
      <c r="DU3590">
        <v>1.5158215761184692</v>
      </c>
      <c r="DV3590">
        <v>1.5881463289260864</v>
      </c>
      <c r="DW3590">
        <v>1.6308326721191406</v>
      </c>
      <c r="DX3590">
        <v>1.6332497596740723</v>
      </c>
      <c r="DY3590">
        <v>0.76715433597564697</v>
      </c>
      <c r="DZ3590">
        <v>0.41943693161010742</v>
      </c>
      <c r="EA3590">
        <v>0.42431619763374329</v>
      </c>
      <c r="EB3590">
        <v>0.73692059516906738</v>
      </c>
      <c r="EC3590">
        <v>0.73825055360794067</v>
      </c>
      <c r="ED3590">
        <v>0.73970454931259155</v>
      </c>
      <c r="EE3590">
        <v>0.74945729970932007</v>
      </c>
      <c r="EF3590">
        <v>0.74162179231643677</v>
      </c>
      <c r="EG3590">
        <v>0.7657579779624939</v>
      </c>
      <c r="EH3590">
        <v>0.74416965246200562</v>
      </c>
      <c r="EI3590">
        <v>0.74331802129745483</v>
      </c>
      <c r="EJ3590">
        <v>0.75743770599365234</v>
      </c>
      <c r="EK3590">
        <v>0.7779916524887085</v>
      </c>
      <c r="EL3590">
        <v>0.81617057323455811</v>
      </c>
      <c r="EM3590">
        <v>0.89794474840164185</v>
      </c>
      <c r="EN3590">
        <v>0.82384437322616577</v>
      </c>
      <c r="EO3590">
        <v>0.81651479005813599</v>
      </c>
      <c r="EP3590">
        <v>0.82855790853500366</v>
      </c>
      <c r="EQ3590">
        <v>2.2439572811126709</v>
      </c>
      <c r="ER3590">
        <v>1.7434676885604858</v>
      </c>
      <c r="ES3590">
        <v>1.7447397708892822</v>
      </c>
      <c r="ET3590">
        <v>1.8249633312225342</v>
      </c>
      <c r="EU3590">
        <v>1.8657472133636475</v>
      </c>
      <c r="EV3590">
        <v>1.867554783821106</v>
      </c>
      <c r="EW3590">
        <v>2.1576714515686035</v>
      </c>
      <c r="EX3590">
        <v>2.2352955341339111</v>
      </c>
      <c r="EY3590">
        <v>2.2297630310058594</v>
      </c>
      <c r="EZ3590">
        <v>35.850196838378906</v>
      </c>
      <c r="FA3590">
        <v>34.935550689697266</v>
      </c>
      <c r="FB3590">
        <v>34.482177734375</v>
      </c>
      <c r="FC3590">
        <v>33.376533508300781</v>
      </c>
      <c r="FD3590">
        <v>32.505611419677734</v>
      </c>
      <c r="FE3590">
        <v>32.098152160644531</v>
      </c>
      <c r="FF3590">
        <v>31.403081893920898</v>
      </c>
      <c r="FG3590">
        <v>31.205373764038086</v>
      </c>
      <c r="FH3590">
        <v>31.867221832275391</v>
      </c>
      <c r="FI3590">
        <v>34.847953796386719</v>
      </c>
      <c r="FJ3590">
        <v>37.488594055175781</v>
      </c>
      <c r="FK3590">
        <v>39.606285095214844</v>
      </c>
      <c r="FL3590">
        <v>40.785072326660156</v>
      </c>
      <c r="FM3590">
        <v>42.188682556152344</v>
      </c>
      <c r="FN3590">
        <v>43.330009460449219</v>
      </c>
      <c r="FO3590">
        <v>43.171894073486328</v>
      </c>
      <c r="FP3590">
        <v>42.840614318847656</v>
      </c>
      <c r="FQ3590">
        <v>42.2623291015625</v>
      </c>
      <c r="FR3590">
        <v>41.18359375</v>
      </c>
      <c r="FS3590">
        <v>40.12744140625</v>
      </c>
      <c r="FT3590">
        <v>39.259670257568359</v>
      </c>
      <c r="FU3590">
        <v>38.900405883789063</v>
      </c>
      <c r="FV3590">
        <v>38.277278900146484</v>
      </c>
      <c r="FW3590">
        <v>37.951286315917969</v>
      </c>
      <c r="FX3590">
        <v>110</v>
      </c>
      <c r="FY3590">
        <v>0.11235517263412476</v>
      </c>
      <c r="FZ3590">
        <v>1</v>
      </c>
    </row>
    <row r="3591" spans="1:182" x14ac:dyDescent="0.2">
      <c r="A3591" t="s">
        <v>245</v>
      </c>
      <c r="B3591" t="s">
        <v>252</v>
      </c>
      <c r="C3591" t="s">
        <v>217</v>
      </c>
      <c r="D3591" t="s">
        <v>36</v>
      </c>
      <c r="E3591">
        <v>2016</v>
      </c>
      <c r="F3591" t="s">
        <v>228</v>
      </c>
      <c r="G3591" t="s">
        <v>247</v>
      </c>
      <c r="H3591" t="s">
        <v>226</v>
      </c>
      <c r="I3591">
        <v>40.15</v>
      </c>
      <c r="L3591">
        <v>3.6489741637077051</v>
      </c>
      <c r="M3591">
        <v>3.5617327045659475</v>
      </c>
      <c r="N3591">
        <v>3.525756755053381</v>
      </c>
      <c r="O3591">
        <v>3.5319457936667589</v>
      </c>
      <c r="P3591">
        <v>3.4874001468099092</v>
      </c>
      <c r="Q3591">
        <v>3.66866811542811</v>
      </c>
      <c r="R3591">
        <v>3.995273500170661</v>
      </c>
      <c r="S3591">
        <v>4.1029114489012342</v>
      </c>
      <c r="T3591">
        <v>4.1677960995839127</v>
      </c>
      <c r="U3591">
        <v>4.1814460531464173</v>
      </c>
      <c r="V3591">
        <v>4.212588609187975</v>
      </c>
      <c r="W3591">
        <v>4.2365850931243108</v>
      </c>
      <c r="X3591">
        <v>4.1018378310310206</v>
      </c>
      <c r="Y3591">
        <v>4.1360052364971747</v>
      </c>
      <c r="Z3591">
        <v>4.1289607408634978</v>
      </c>
      <c r="AA3591">
        <v>4.1753832673147713</v>
      </c>
      <c r="AB3591">
        <v>4.1931638601496086</v>
      </c>
      <c r="AC3591">
        <v>4.3024124029154684</v>
      </c>
      <c r="AD3591">
        <v>4.3922127668557218</v>
      </c>
      <c r="AE3591">
        <v>4.3939890241518658</v>
      </c>
      <c r="AF3591">
        <v>4.3417470739836928</v>
      </c>
      <c r="AG3591">
        <v>4.3698121732954824</v>
      </c>
      <c r="AH3591">
        <v>4.2329749037615683</v>
      </c>
      <c r="AI3591">
        <v>3.8683237592219695</v>
      </c>
      <c r="AJ3591">
        <v>-0.80764436721801758</v>
      </c>
      <c r="AK3591">
        <v>-0.80553030967712402</v>
      </c>
      <c r="AL3591">
        <v>-0.80280715227127075</v>
      </c>
      <c r="AM3591">
        <v>-0.81746935844421387</v>
      </c>
      <c r="AN3591">
        <v>-0.80978071689605713</v>
      </c>
      <c r="AO3591">
        <v>-0.84371060132980347</v>
      </c>
      <c r="AP3591">
        <v>-0.82256561517715454</v>
      </c>
      <c r="AQ3591">
        <v>-0.82134562730789185</v>
      </c>
      <c r="AR3591">
        <v>-0.8275262713432312</v>
      </c>
      <c r="AS3591">
        <v>-0.84230637550354004</v>
      </c>
      <c r="AT3591">
        <v>-0.86920303106307983</v>
      </c>
      <c r="AU3591">
        <v>-0.96607255935668945</v>
      </c>
      <c r="AV3591">
        <v>-0.87234723567962646</v>
      </c>
      <c r="AW3591">
        <v>-0.87520682811737061</v>
      </c>
      <c r="AX3591">
        <v>-0.88007885217666626</v>
      </c>
      <c r="AY3591">
        <v>-2.7803030014038086</v>
      </c>
      <c r="AZ3591">
        <v>0.98603230714797974</v>
      </c>
      <c r="BA3591">
        <v>0.96980702877044678</v>
      </c>
      <c r="BB3591">
        <v>1.0232918262481689</v>
      </c>
      <c r="BC3591">
        <v>1.0705156326293945</v>
      </c>
      <c r="BD3591">
        <v>1.0743869543075562</v>
      </c>
      <c r="BE3591">
        <v>-2.5494985580444336</v>
      </c>
      <c r="BF3591">
        <v>-3.9117381572723389</v>
      </c>
      <c r="BG3591">
        <v>-3.8820242881774902</v>
      </c>
      <c r="BH3591">
        <v>-0.35137361288070679</v>
      </c>
      <c r="BI3591">
        <v>-0.3494911789894104</v>
      </c>
      <c r="BJ3591">
        <v>-0.34714296460151672</v>
      </c>
      <c r="BK3591">
        <v>-0.35459285974502563</v>
      </c>
      <c r="BL3591">
        <v>-0.35149013996124268</v>
      </c>
      <c r="BM3591">
        <v>-0.36826705932617188</v>
      </c>
      <c r="BN3591">
        <v>-0.35974565148353577</v>
      </c>
      <c r="BO3591">
        <v>-0.35913765430450439</v>
      </c>
      <c r="BP3591">
        <v>-0.3593214750289917</v>
      </c>
      <c r="BQ3591">
        <v>-0.36366376280784607</v>
      </c>
      <c r="BR3591">
        <v>-0.37133684754371643</v>
      </c>
      <c r="BS3591">
        <v>-0.41543427109718323</v>
      </c>
      <c r="BT3591">
        <v>-0.37128537893295288</v>
      </c>
      <c r="BU3591">
        <v>-0.37546542286872864</v>
      </c>
      <c r="BV3591">
        <v>-0.37534064054489136</v>
      </c>
      <c r="BW3591">
        <v>-1.2961161136627197</v>
      </c>
      <c r="BX3591">
        <v>1.2097817659378052</v>
      </c>
      <c r="BY3591">
        <v>1.1987253427505493</v>
      </c>
      <c r="BZ3591">
        <v>1.2601088285446167</v>
      </c>
      <c r="CA3591">
        <v>1.3054302930831909</v>
      </c>
      <c r="CB3591">
        <v>1.3086919784545898</v>
      </c>
      <c r="CC3591">
        <v>-1.1589814424514771</v>
      </c>
      <c r="CD3591">
        <v>-2.0958795547485352</v>
      </c>
      <c r="CE3591">
        <v>-2.0765776634216309</v>
      </c>
      <c r="CF3591">
        <v>-3.5361886024475098E-2</v>
      </c>
      <c r="CG3591">
        <v>-3.3639881759881973E-2</v>
      </c>
      <c r="CH3591">
        <v>-3.15513014793396E-2</v>
      </c>
      <c r="CI3591">
        <v>-3.4006025642156601E-2</v>
      </c>
      <c r="CJ3591">
        <v>-3.4079466015100479E-2</v>
      </c>
      <c r="CK3591">
        <v>-3.8976322859525681E-2</v>
      </c>
      <c r="CL3591">
        <v>-3.9197977632284164E-2</v>
      </c>
      <c r="CM3591">
        <v>-3.9013814181089401E-2</v>
      </c>
      <c r="CN3591">
        <v>-3.5044267773628235E-2</v>
      </c>
      <c r="CO3591">
        <v>-3.2157357782125473E-2</v>
      </c>
      <c r="CP3591">
        <v>-2.6516227051615715E-2</v>
      </c>
      <c r="CQ3591">
        <v>-3.406389057636261E-2</v>
      </c>
      <c r="CR3591">
        <v>-2.4251449853181839E-2</v>
      </c>
      <c r="CS3591">
        <v>-2.9346048831939697E-2</v>
      </c>
      <c r="CT3591">
        <v>-2.5760473683476448E-2</v>
      </c>
      <c r="CU3591">
        <v>-0.26817280054092407</v>
      </c>
      <c r="CV3591">
        <v>1.3647500276565552</v>
      </c>
      <c r="CW3591">
        <v>1.3572734594345093</v>
      </c>
      <c r="CX3591">
        <v>1.4241275787353516</v>
      </c>
      <c r="CY3591">
        <v>1.468131422996521</v>
      </c>
      <c r="CZ3591">
        <v>1.4709708690643311</v>
      </c>
      <c r="DA3591">
        <v>-0.19591352343559265</v>
      </c>
      <c r="DB3591">
        <v>-0.83822125196456909</v>
      </c>
      <c r="DC3591">
        <v>-0.82613068819046021</v>
      </c>
      <c r="DD3591">
        <v>0.28064984083175659</v>
      </c>
      <c r="DE3591">
        <v>0.28221142292022705</v>
      </c>
      <c r="DF3591">
        <v>0.28404036164283752</v>
      </c>
      <c r="DG3591">
        <v>0.28658083081245422</v>
      </c>
      <c r="DH3591">
        <v>0.28333118557929993</v>
      </c>
      <c r="DI3591">
        <v>0.29031440615653992</v>
      </c>
      <c r="DJ3591">
        <v>0.28134971857070923</v>
      </c>
      <c r="DK3591">
        <v>0.281110018491745</v>
      </c>
      <c r="DL3591">
        <v>0.28923293948173523</v>
      </c>
      <c r="DM3591">
        <v>0.29934903979301453</v>
      </c>
      <c r="DN3591">
        <v>0.3183043897151947</v>
      </c>
      <c r="DO3591">
        <v>0.34730648994445801</v>
      </c>
      <c r="DP3591">
        <v>0.3227824866771698</v>
      </c>
      <c r="DQ3591">
        <v>0.31677332520484924</v>
      </c>
      <c r="DR3591">
        <v>0.32381969690322876</v>
      </c>
      <c r="DS3591">
        <v>0.75977051258087158</v>
      </c>
      <c r="DT3591">
        <v>1.5197181701660156</v>
      </c>
      <c r="DU3591">
        <v>1.5158215761184692</v>
      </c>
      <c r="DV3591">
        <v>1.5881463289260864</v>
      </c>
      <c r="DW3591">
        <v>1.6308326721191406</v>
      </c>
      <c r="DX3591">
        <v>1.6332497596740723</v>
      </c>
      <c r="DY3591">
        <v>0.76715433597564697</v>
      </c>
      <c r="DZ3591">
        <v>0.41943693161010742</v>
      </c>
      <c r="EA3591">
        <v>0.42431619763374329</v>
      </c>
      <c r="EB3591">
        <v>0.73692059516906738</v>
      </c>
      <c r="EC3591">
        <v>0.73825055360794067</v>
      </c>
      <c r="ED3591">
        <v>0.73970454931259155</v>
      </c>
      <c r="EE3591">
        <v>0.74945729970932007</v>
      </c>
      <c r="EF3591">
        <v>0.74162179231643677</v>
      </c>
      <c r="EG3591">
        <v>0.7657579779624939</v>
      </c>
      <c r="EH3591">
        <v>0.74416965246200562</v>
      </c>
      <c r="EI3591">
        <v>0.74331802129745483</v>
      </c>
      <c r="EJ3591">
        <v>0.75743770599365234</v>
      </c>
      <c r="EK3591">
        <v>0.7779916524887085</v>
      </c>
      <c r="EL3591">
        <v>0.81617057323455811</v>
      </c>
      <c r="EM3591">
        <v>0.89794474840164185</v>
      </c>
      <c r="EN3591">
        <v>0.82384437322616577</v>
      </c>
      <c r="EO3591">
        <v>0.81651479005813599</v>
      </c>
      <c r="EP3591">
        <v>0.82855790853500366</v>
      </c>
      <c r="EQ3591">
        <v>2.2439572811126709</v>
      </c>
      <c r="ER3591">
        <v>1.7434676885604858</v>
      </c>
      <c r="ES3591">
        <v>1.7447397708892822</v>
      </c>
      <c r="ET3591">
        <v>1.8249633312225342</v>
      </c>
      <c r="EU3591">
        <v>1.8657472133636475</v>
      </c>
      <c r="EV3591">
        <v>1.867554783821106</v>
      </c>
      <c r="EW3591">
        <v>2.1576714515686035</v>
      </c>
      <c r="EX3591">
        <v>2.2352955341339111</v>
      </c>
      <c r="EY3591">
        <v>2.2297630310058594</v>
      </c>
      <c r="EZ3591">
        <v>35.850196838378906</v>
      </c>
      <c r="FA3591">
        <v>34.935550689697266</v>
      </c>
      <c r="FB3591">
        <v>34.482177734375</v>
      </c>
      <c r="FC3591">
        <v>33.376533508300781</v>
      </c>
      <c r="FD3591">
        <v>32.505611419677734</v>
      </c>
      <c r="FE3591">
        <v>32.098152160644531</v>
      </c>
      <c r="FF3591">
        <v>31.403081893920898</v>
      </c>
      <c r="FG3591">
        <v>31.205373764038086</v>
      </c>
      <c r="FH3591">
        <v>31.867221832275391</v>
      </c>
      <c r="FI3591">
        <v>34.847953796386719</v>
      </c>
      <c r="FJ3591">
        <v>37.488594055175781</v>
      </c>
      <c r="FK3591">
        <v>39.606285095214844</v>
      </c>
      <c r="FL3591">
        <v>40.785072326660156</v>
      </c>
      <c r="FM3591">
        <v>42.188682556152344</v>
      </c>
      <c r="FN3591">
        <v>43.330009460449219</v>
      </c>
      <c r="FO3591">
        <v>43.171894073486328</v>
      </c>
      <c r="FP3591">
        <v>42.840614318847656</v>
      </c>
      <c r="FQ3591">
        <v>42.2623291015625</v>
      </c>
      <c r="FR3591">
        <v>41.18359375</v>
      </c>
      <c r="FS3591">
        <v>40.12744140625</v>
      </c>
      <c r="FT3591">
        <v>39.259670257568359</v>
      </c>
      <c r="FU3591">
        <v>38.900405883789063</v>
      </c>
      <c r="FV3591">
        <v>38.277278900146484</v>
      </c>
      <c r="FW3591">
        <v>37.951286315917969</v>
      </c>
      <c r="FX3591">
        <v>110</v>
      </c>
      <c r="FY3591">
        <v>0.11235517263412476</v>
      </c>
      <c r="FZ3591">
        <v>1</v>
      </c>
    </row>
    <row r="3592" spans="1:182" x14ac:dyDescent="0.2">
      <c r="A3592" t="s">
        <v>245</v>
      </c>
      <c r="B3592" t="s">
        <v>252</v>
      </c>
      <c r="C3592" t="s">
        <v>217</v>
      </c>
      <c r="D3592" t="s">
        <v>36</v>
      </c>
      <c r="E3592">
        <v>2017</v>
      </c>
      <c r="F3592" t="s">
        <v>228</v>
      </c>
      <c r="G3592" t="s">
        <v>247</v>
      </c>
      <c r="H3592" t="s">
        <v>226</v>
      </c>
      <c r="I3592">
        <v>40.15</v>
      </c>
      <c r="L3592">
        <v>3.6489741637077051</v>
      </c>
      <c r="M3592">
        <v>3.5617327045659475</v>
      </c>
      <c r="N3592">
        <v>3.525756755053381</v>
      </c>
      <c r="O3592">
        <v>3.5319457936667589</v>
      </c>
      <c r="P3592">
        <v>3.4874001468099092</v>
      </c>
      <c r="Q3592">
        <v>3.66866811542811</v>
      </c>
      <c r="R3592">
        <v>3.995273500170661</v>
      </c>
      <c r="S3592">
        <v>4.1029114489012342</v>
      </c>
      <c r="T3592">
        <v>4.1677960995839127</v>
      </c>
      <c r="U3592">
        <v>4.1814460531464173</v>
      </c>
      <c r="V3592">
        <v>4.212588609187975</v>
      </c>
      <c r="W3592">
        <v>4.2365850931243108</v>
      </c>
      <c r="X3592">
        <v>4.1018378310310206</v>
      </c>
      <c r="Y3592">
        <v>4.1360052364971747</v>
      </c>
      <c r="Z3592">
        <v>4.1289607408634978</v>
      </c>
      <c r="AA3592">
        <v>4.1753832673147713</v>
      </c>
      <c r="AB3592">
        <v>4.1931638601496086</v>
      </c>
      <c r="AC3592">
        <v>4.3024124029154684</v>
      </c>
      <c r="AD3592">
        <v>4.3922127668557218</v>
      </c>
      <c r="AE3592">
        <v>4.3939890241518658</v>
      </c>
      <c r="AF3592">
        <v>4.3417470739836928</v>
      </c>
      <c r="AG3592">
        <v>4.3698121732954824</v>
      </c>
      <c r="AH3592">
        <v>4.2329749037615683</v>
      </c>
      <c r="AI3592">
        <v>3.8683237592219695</v>
      </c>
      <c r="AJ3592">
        <v>-0.80764436721801758</v>
      </c>
      <c r="AK3592">
        <v>-0.80553030967712402</v>
      </c>
      <c r="AL3592">
        <v>-0.80280715227127075</v>
      </c>
      <c r="AM3592">
        <v>-0.81746935844421387</v>
      </c>
      <c r="AN3592">
        <v>-0.80978071689605713</v>
      </c>
      <c r="AO3592">
        <v>-0.84371060132980347</v>
      </c>
      <c r="AP3592">
        <v>-0.82256561517715454</v>
      </c>
      <c r="AQ3592">
        <v>-0.82134562730789185</v>
      </c>
      <c r="AR3592">
        <v>-0.8275262713432312</v>
      </c>
      <c r="AS3592">
        <v>-0.84230637550354004</v>
      </c>
      <c r="AT3592">
        <v>-0.86920303106307983</v>
      </c>
      <c r="AU3592">
        <v>-0.96607255935668945</v>
      </c>
      <c r="AV3592">
        <v>-0.87234723567962646</v>
      </c>
      <c r="AW3592">
        <v>-0.87520682811737061</v>
      </c>
      <c r="AX3592">
        <v>-0.88007885217666626</v>
      </c>
      <c r="AY3592">
        <v>-2.7803030014038086</v>
      </c>
      <c r="AZ3592">
        <v>0.98603230714797974</v>
      </c>
      <c r="BA3592">
        <v>0.96980702877044678</v>
      </c>
      <c r="BB3592">
        <v>1.0232918262481689</v>
      </c>
      <c r="BC3592">
        <v>1.0705156326293945</v>
      </c>
      <c r="BD3592">
        <v>1.0743869543075562</v>
      </c>
      <c r="BE3592">
        <v>-2.5494985580444336</v>
      </c>
      <c r="BF3592">
        <v>-3.9117381572723389</v>
      </c>
      <c r="BG3592">
        <v>-3.8820242881774902</v>
      </c>
      <c r="BH3592">
        <v>-0.35137361288070679</v>
      </c>
      <c r="BI3592">
        <v>-0.3494911789894104</v>
      </c>
      <c r="BJ3592">
        <v>-0.34714296460151672</v>
      </c>
      <c r="BK3592">
        <v>-0.35459285974502563</v>
      </c>
      <c r="BL3592">
        <v>-0.35149013996124268</v>
      </c>
      <c r="BM3592">
        <v>-0.36826705932617188</v>
      </c>
      <c r="BN3592">
        <v>-0.35974565148353577</v>
      </c>
      <c r="BO3592">
        <v>-0.35913765430450439</v>
      </c>
      <c r="BP3592">
        <v>-0.3593214750289917</v>
      </c>
      <c r="BQ3592">
        <v>-0.36366376280784607</v>
      </c>
      <c r="BR3592">
        <v>-0.37133684754371643</v>
      </c>
      <c r="BS3592">
        <v>-0.41543427109718323</v>
      </c>
      <c r="BT3592">
        <v>-0.37128537893295288</v>
      </c>
      <c r="BU3592">
        <v>-0.37546542286872864</v>
      </c>
      <c r="BV3592">
        <v>-0.37534064054489136</v>
      </c>
      <c r="BW3592">
        <v>-1.2961161136627197</v>
      </c>
      <c r="BX3592">
        <v>1.2097817659378052</v>
      </c>
      <c r="BY3592">
        <v>1.1987253427505493</v>
      </c>
      <c r="BZ3592">
        <v>1.2601088285446167</v>
      </c>
      <c r="CA3592">
        <v>1.3054302930831909</v>
      </c>
      <c r="CB3592">
        <v>1.3086919784545898</v>
      </c>
      <c r="CC3592">
        <v>-1.1589814424514771</v>
      </c>
      <c r="CD3592">
        <v>-2.0958795547485352</v>
      </c>
      <c r="CE3592">
        <v>-2.0765776634216309</v>
      </c>
      <c r="CF3592">
        <v>-3.5361886024475098E-2</v>
      </c>
      <c r="CG3592">
        <v>-3.3639881759881973E-2</v>
      </c>
      <c r="CH3592">
        <v>-3.15513014793396E-2</v>
      </c>
      <c r="CI3592">
        <v>-3.4006025642156601E-2</v>
      </c>
      <c r="CJ3592">
        <v>-3.4079466015100479E-2</v>
      </c>
      <c r="CK3592">
        <v>-3.8976322859525681E-2</v>
      </c>
      <c r="CL3592">
        <v>-3.9197977632284164E-2</v>
      </c>
      <c r="CM3592">
        <v>-3.9013814181089401E-2</v>
      </c>
      <c r="CN3592">
        <v>-3.5044267773628235E-2</v>
      </c>
      <c r="CO3592">
        <v>-3.2157357782125473E-2</v>
      </c>
      <c r="CP3592">
        <v>-2.6516227051615715E-2</v>
      </c>
      <c r="CQ3592">
        <v>-3.406389057636261E-2</v>
      </c>
      <c r="CR3592">
        <v>-2.4251449853181839E-2</v>
      </c>
      <c r="CS3592">
        <v>-2.9346048831939697E-2</v>
      </c>
      <c r="CT3592">
        <v>-2.5760473683476448E-2</v>
      </c>
      <c r="CU3592">
        <v>-0.26817280054092407</v>
      </c>
      <c r="CV3592">
        <v>1.3647500276565552</v>
      </c>
      <c r="CW3592">
        <v>1.3572734594345093</v>
      </c>
      <c r="CX3592">
        <v>1.4241275787353516</v>
      </c>
      <c r="CY3592">
        <v>1.468131422996521</v>
      </c>
      <c r="CZ3592">
        <v>1.4709708690643311</v>
      </c>
      <c r="DA3592">
        <v>-0.19591352343559265</v>
      </c>
      <c r="DB3592">
        <v>-0.83822125196456909</v>
      </c>
      <c r="DC3592">
        <v>-0.82613068819046021</v>
      </c>
      <c r="DD3592">
        <v>0.28064984083175659</v>
      </c>
      <c r="DE3592">
        <v>0.28221142292022705</v>
      </c>
      <c r="DF3592">
        <v>0.28404036164283752</v>
      </c>
      <c r="DG3592">
        <v>0.28658083081245422</v>
      </c>
      <c r="DH3592">
        <v>0.28333118557929993</v>
      </c>
      <c r="DI3592">
        <v>0.29031440615653992</v>
      </c>
      <c r="DJ3592">
        <v>0.28134971857070923</v>
      </c>
      <c r="DK3592">
        <v>0.281110018491745</v>
      </c>
      <c r="DL3592">
        <v>0.28923293948173523</v>
      </c>
      <c r="DM3592">
        <v>0.29934903979301453</v>
      </c>
      <c r="DN3592">
        <v>0.3183043897151947</v>
      </c>
      <c r="DO3592">
        <v>0.34730648994445801</v>
      </c>
      <c r="DP3592">
        <v>0.3227824866771698</v>
      </c>
      <c r="DQ3592">
        <v>0.31677332520484924</v>
      </c>
      <c r="DR3592">
        <v>0.32381969690322876</v>
      </c>
      <c r="DS3592">
        <v>0.75977051258087158</v>
      </c>
      <c r="DT3592">
        <v>1.5197181701660156</v>
      </c>
      <c r="DU3592">
        <v>1.5158215761184692</v>
      </c>
      <c r="DV3592">
        <v>1.5881463289260864</v>
      </c>
      <c r="DW3592">
        <v>1.6308326721191406</v>
      </c>
      <c r="DX3592">
        <v>1.6332497596740723</v>
      </c>
      <c r="DY3592">
        <v>0.76715433597564697</v>
      </c>
      <c r="DZ3592">
        <v>0.41943693161010742</v>
      </c>
      <c r="EA3592">
        <v>0.42431619763374329</v>
      </c>
      <c r="EB3592">
        <v>0.73692059516906738</v>
      </c>
      <c r="EC3592">
        <v>0.73825055360794067</v>
      </c>
      <c r="ED3592">
        <v>0.73970454931259155</v>
      </c>
      <c r="EE3592">
        <v>0.74945729970932007</v>
      </c>
      <c r="EF3592">
        <v>0.74162179231643677</v>
      </c>
      <c r="EG3592">
        <v>0.7657579779624939</v>
      </c>
      <c r="EH3592">
        <v>0.74416965246200562</v>
      </c>
      <c r="EI3592">
        <v>0.74331802129745483</v>
      </c>
      <c r="EJ3592">
        <v>0.75743770599365234</v>
      </c>
      <c r="EK3592">
        <v>0.7779916524887085</v>
      </c>
      <c r="EL3592">
        <v>0.81617057323455811</v>
      </c>
      <c r="EM3592">
        <v>0.89794474840164185</v>
      </c>
      <c r="EN3592">
        <v>0.82384437322616577</v>
      </c>
      <c r="EO3592">
        <v>0.81651479005813599</v>
      </c>
      <c r="EP3592">
        <v>0.82855790853500366</v>
      </c>
      <c r="EQ3592">
        <v>2.2439572811126709</v>
      </c>
      <c r="ER3592">
        <v>1.7434676885604858</v>
      </c>
      <c r="ES3592">
        <v>1.7447397708892822</v>
      </c>
      <c r="ET3592">
        <v>1.8249633312225342</v>
      </c>
      <c r="EU3592">
        <v>1.8657472133636475</v>
      </c>
      <c r="EV3592">
        <v>1.867554783821106</v>
      </c>
      <c r="EW3592">
        <v>2.1576714515686035</v>
      </c>
      <c r="EX3592">
        <v>2.2352955341339111</v>
      </c>
      <c r="EY3592">
        <v>2.2297630310058594</v>
      </c>
      <c r="EZ3592">
        <v>35.850196838378906</v>
      </c>
      <c r="FA3592">
        <v>34.935550689697266</v>
      </c>
      <c r="FB3592">
        <v>34.482177734375</v>
      </c>
      <c r="FC3592">
        <v>33.376533508300781</v>
      </c>
      <c r="FD3592">
        <v>32.505611419677734</v>
      </c>
      <c r="FE3592">
        <v>32.098152160644531</v>
      </c>
      <c r="FF3592">
        <v>31.403081893920898</v>
      </c>
      <c r="FG3592">
        <v>31.205373764038086</v>
      </c>
      <c r="FH3592">
        <v>31.867221832275391</v>
      </c>
      <c r="FI3592">
        <v>34.847953796386719</v>
      </c>
      <c r="FJ3592">
        <v>37.488594055175781</v>
      </c>
      <c r="FK3592">
        <v>39.606285095214844</v>
      </c>
      <c r="FL3592">
        <v>40.785072326660156</v>
      </c>
      <c r="FM3592">
        <v>42.188682556152344</v>
      </c>
      <c r="FN3592">
        <v>43.330009460449219</v>
      </c>
      <c r="FO3592">
        <v>43.171894073486328</v>
      </c>
      <c r="FP3592">
        <v>42.840614318847656</v>
      </c>
      <c r="FQ3592">
        <v>42.2623291015625</v>
      </c>
      <c r="FR3592">
        <v>41.18359375</v>
      </c>
      <c r="FS3592">
        <v>40.12744140625</v>
      </c>
      <c r="FT3592">
        <v>39.259670257568359</v>
      </c>
      <c r="FU3592">
        <v>38.900405883789063</v>
      </c>
      <c r="FV3592">
        <v>38.277278900146484</v>
      </c>
      <c r="FW3592">
        <v>37.951286315917969</v>
      </c>
      <c r="FX3592">
        <v>110</v>
      </c>
      <c r="FY3592">
        <v>0.11235517263412476</v>
      </c>
      <c r="FZ3592">
        <v>1</v>
      </c>
    </row>
    <row r="3593" spans="1:182" x14ac:dyDescent="0.2">
      <c r="A3593" t="s">
        <v>245</v>
      </c>
      <c r="B3593" t="s">
        <v>252</v>
      </c>
      <c r="C3593" t="s">
        <v>217</v>
      </c>
      <c r="D3593" t="s">
        <v>37</v>
      </c>
      <c r="E3593">
        <v>2015</v>
      </c>
      <c r="F3593" t="s">
        <v>228</v>
      </c>
      <c r="G3593" t="s">
        <v>247</v>
      </c>
      <c r="H3593" t="s">
        <v>226</v>
      </c>
      <c r="I3593">
        <v>40.15</v>
      </c>
      <c r="L3593">
        <v>4.0136665525407906</v>
      </c>
      <c r="M3593">
        <v>3.961129247311955</v>
      </c>
      <c r="N3593">
        <v>3.9144368726297554</v>
      </c>
      <c r="O3593">
        <v>3.8974703210212485</v>
      </c>
      <c r="P3593">
        <v>3.8694338994284183</v>
      </c>
      <c r="Q3593">
        <v>4.0204012442832529</v>
      </c>
      <c r="R3593">
        <v>4.350802639754769</v>
      </c>
      <c r="S3593">
        <v>4.477904020443062</v>
      </c>
      <c r="T3593">
        <v>4.567582438277813</v>
      </c>
      <c r="U3593">
        <v>4.5402994086528299</v>
      </c>
      <c r="V3593">
        <v>4.5985714834993221</v>
      </c>
      <c r="W3593">
        <v>4.6902656148597481</v>
      </c>
      <c r="X3593">
        <v>4.5926505474748325</v>
      </c>
      <c r="Y3593">
        <v>4.6416170719078789</v>
      </c>
      <c r="Z3593">
        <v>4.6136520744014566</v>
      </c>
      <c r="AA3593">
        <v>4.6229641115783933</v>
      </c>
      <c r="AB3593">
        <v>4.6169643104882443</v>
      </c>
      <c r="AC3593">
        <v>4.6759293743742019</v>
      </c>
      <c r="AD3593">
        <v>4.7582535797515773</v>
      </c>
      <c r="AE3593">
        <v>4.761507747585636</v>
      </c>
      <c r="AF3593">
        <v>4.720215094617406</v>
      </c>
      <c r="AG3593">
        <v>4.7538061249123871</v>
      </c>
      <c r="AH3593">
        <v>4.6123179132212444</v>
      </c>
      <c r="AI3593">
        <v>4.1827688759182085</v>
      </c>
      <c r="AJ3593">
        <v>-0.47247946262359619</v>
      </c>
      <c r="AK3593">
        <v>-0.46908611059188843</v>
      </c>
      <c r="AL3593">
        <v>-0.47014284133911133</v>
      </c>
      <c r="AM3593">
        <v>-0.48703381419181824</v>
      </c>
      <c r="AN3593">
        <v>-0.4821370542049408</v>
      </c>
      <c r="AO3593">
        <v>-0.50803065299987793</v>
      </c>
      <c r="AP3593">
        <v>-0.48965391516685486</v>
      </c>
      <c r="AQ3593">
        <v>-0.49194586277008057</v>
      </c>
      <c r="AR3593">
        <v>-0.49592879414558411</v>
      </c>
      <c r="AS3593">
        <v>-0.4860454797744751</v>
      </c>
      <c r="AT3593">
        <v>-0.52952218055725098</v>
      </c>
      <c r="AU3593">
        <v>-0.68756765127182007</v>
      </c>
      <c r="AV3593">
        <v>-0.50785535573959351</v>
      </c>
      <c r="AW3593">
        <v>-0.53653299808502197</v>
      </c>
      <c r="AX3593">
        <v>-0.52333647012710571</v>
      </c>
      <c r="AY3593">
        <v>-1.1347370147705078</v>
      </c>
      <c r="AZ3593">
        <v>1.3619788885116577</v>
      </c>
      <c r="BA3593">
        <v>1.3226087093353271</v>
      </c>
      <c r="BB3593">
        <v>1.3432275056838989</v>
      </c>
      <c r="BC3593">
        <v>1.3762432336807251</v>
      </c>
      <c r="BD3593">
        <v>1.3931227922439575</v>
      </c>
      <c r="BE3593">
        <v>-1.1466138362884521</v>
      </c>
      <c r="BF3593">
        <v>-2.133033275604248</v>
      </c>
      <c r="BG3593">
        <v>-2.0430526733398437</v>
      </c>
      <c r="BH3593">
        <v>-0.20962695777416229</v>
      </c>
      <c r="BI3593">
        <v>-0.20797745883464813</v>
      </c>
      <c r="BJ3593">
        <v>-0.20809035003185272</v>
      </c>
      <c r="BK3593">
        <v>-0.21606336534023285</v>
      </c>
      <c r="BL3593">
        <v>-0.21420462429523468</v>
      </c>
      <c r="BM3593">
        <v>-0.22601430118083954</v>
      </c>
      <c r="BN3593">
        <v>-0.21900761127471924</v>
      </c>
      <c r="BO3593">
        <v>-0.21930612623691559</v>
      </c>
      <c r="BP3593">
        <v>-0.21979659795761108</v>
      </c>
      <c r="BQ3593">
        <v>-0.21398285031318665</v>
      </c>
      <c r="BR3593">
        <v>-0.22815564274787903</v>
      </c>
      <c r="BS3593">
        <v>-0.2982519268989563</v>
      </c>
      <c r="BT3593">
        <v>-0.21897312998771667</v>
      </c>
      <c r="BU3593">
        <v>-0.23305626213550568</v>
      </c>
      <c r="BV3593">
        <v>-0.22647768259048462</v>
      </c>
      <c r="BW3593">
        <v>-0.39648115634918213</v>
      </c>
      <c r="BX3593">
        <v>1.6015496253967285</v>
      </c>
      <c r="BY3593">
        <v>1.5558614730834961</v>
      </c>
      <c r="BZ3593">
        <v>1.5880551338195801</v>
      </c>
      <c r="CA3593">
        <v>1.6209877729415894</v>
      </c>
      <c r="CB3593">
        <v>1.6405701637268066</v>
      </c>
      <c r="CC3593">
        <v>-0.36930623650550842</v>
      </c>
      <c r="CD3593">
        <v>-1.1404452323913574</v>
      </c>
      <c r="CE3593">
        <v>-1.084909200668335</v>
      </c>
      <c r="CF3593">
        <v>-2.757609635591507E-2</v>
      </c>
      <c r="CG3593">
        <v>-2.7134403586387634E-2</v>
      </c>
      <c r="CH3593">
        <v>-2.6593597605824471E-2</v>
      </c>
      <c r="CI3593">
        <v>-2.8390053659677505E-2</v>
      </c>
      <c r="CJ3593">
        <v>-2.8635451570153236E-2</v>
      </c>
      <c r="CK3593">
        <v>-3.0690638348460197E-2</v>
      </c>
      <c r="CL3593">
        <v>-3.1558800488710403E-2</v>
      </c>
      <c r="CM3593">
        <v>-3.0476681888103485E-2</v>
      </c>
      <c r="CN3593">
        <v>-2.8548281639814377E-2</v>
      </c>
      <c r="CO3593">
        <v>-2.5553088635206223E-2</v>
      </c>
      <c r="CP3593">
        <v>-1.9430110231041908E-2</v>
      </c>
      <c r="CQ3593">
        <v>-2.8613036498427391E-2</v>
      </c>
      <c r="CR3593">
        <v>-1.8894204869866371E-2</v>
      </c>
      <c r="CS3593">
        <v>-2.2869208827614784E-2</v>
      </c>
      <c r="CT3593">
        <v>-2.0874194800853729E-2</v>
      </c>
      <c r="CU3593">
        <v>0.11483260989189148</v>
      </c>
      <c r="CV3593">
        <v>1.7674756050109863</v>
      </c>
      <c r="CW3593">
        <v>1.7174116373062134</v>
      </c>
      <c r="CX3593">
        <v>1.7576220035552979</v>
      </c>
      <c r="CY3593">
        <v>1.7904971837997437</v>
      </c>
      <c r="CZ3593">
        <v>1.8119513988494873</v>
      </c>
      <c r="DA3593">
        <v>0.16905464231967926</v>
      </c>
      <c r="DB3593">
        <v>-0.45298177003860474</v>
      </c>
      <c r="DC3593">
        <v>-0.42130202054977417</v>
      </c>
      <c r="DD3593">
        <v>0.15447476506233215</v>
      </c>
      <c r="DE3593">
        <v>0.15370865166187286</v>
      </c>
      <c r="DF3593">
        <v>0.15490315854549408</v>
      </c>
      <c r="DG3593">
        <v>0.15928326547145844</v>
      </c>
      <c r="DH3593">
        <v>0.15693372488021851</v>
      </c>
      <c r="DI3593">
        <v>0.16463302075862885</v>
      </c>
      <c r="DJ3593">
        <v>0.15589000284671783</v>
      </c>
      <c r="DK3593">
        <v>0.15835277736186981</v>
      </c>
      <c r="DL3593">
        <v>0.16270002722740173</v>
      </c>
      <c r="DM3593">
        <v>0.1628766655921936</v>
      </c>
      <c r="DN3593">
        <v>0.18929542601108551</v>
      </c>
      <c r="DO3593">
        <v>0.24102585017681122</v>
      </c>
      <c r="DP3593">
        <v>0.18118472397327423</v>
      </c>
      <c r="DQ3593">
        <v>0.18731784820556641</v>
      </c>
      <c r="DR3593">
        <v>0.18472929298877716</v>
      </c>
      <c r="DS3593">
        <v>0.62614637613296509</v>
      </c>
      <c r="DT3593">
        <v>1.9334014654159546</v>
      </c>
      <c r="DU3593">
        <v>1.8789618015289307</v>
      </c>
      <c r="DV3593">
        <v>1.9271887540817261</v>
      </c>
      <c r="DW3593">
        <v>1.9600064754486084</v>
      </c>
      <c r="DX3593">
        <v>1.9833327531814575</v>
      </c>
      <c r="DY3593">
        <v>0.70741552114486694</v>
      </c>
      <c r="DZ3593">
        <v>0.23448172211647034</v>
      </c>
      <c r="EA3593">
        <v>0.24230518937110901</v>
      </c>
      <c r="EB3593">
        <v>0.41732728481292725</v>
      </c>
      <c r="EC3593">
        <v>0.41481730341911316</v>
      </c>
      <c r="ED3593">
        <v>0.41695564985275269</v>
      </c>
      <c r="EE3593">
        <v>0.43025371432304382</v>
      </c>
      <c r="EF3593">
        <v>0.42486613988876343</v>
      </c>
      <c r="EG3593">
        <v>0.44664937257766724</v>
      </c>
      <c r="EH3593">
        <v>0.42653632164001465</v>
      </c>
      <c r="EI3593">
        <v>0.43099251389503479</v>
      </c>
      <c r="EJ3593">
        <v>0.43883222341537476</v>
      </c>
      <c r="EK3593">
        <v>0.43493929505348206</v>
      </c>
      <c r="EL3593">
        <v>0.49066194891929626</v>
      </c>
      <c r="EM3593">
        <v>0.63034158945083618</v>
      </c>
      <c r="EN3593">
        <v>0.47006690502166748</v>
      </c>
      <c r="EO3593">
        <v>0.49079456925392151</v>
      </c>
      <c r="EP3593">
        <v>0.48158806562423706</v>
      </c>
      <c r="EQ3593">
        <v>1.3644022941589355</v>
      </c>
      <c r="ER3593">
        <v>2.1729722023010254</v>
      </c>
      <c r="ES3593">
        <v>2.1122145652770996</v>
      </c>
      <c r="ET3593">
        <v>2.1720163822174072</v>
      </c>
      <c r="EU3593">
        <v>2.2047510147094727</v>
      </c>
      <c r="EV3593">
        <v>2.2307801246643066</v>
      </c>
      <c r="EW3593">
        <v>1.4847230911254883</v>
      </c>
      <c r="EX3593">
        <v>1.2270698547363281</v>
      </c>
      <c r="EY3593">
        <v>1.2004485130310059</v>
      </c>
      <c r="EZ3593">
        <v>43.396114349365234</v>
      </c>
      <c r="FA3593">
        <v>42.993083953857422</v>
      </c>
      <c r="FB3593">
        <v>42.760574340820312</v>
      </c>
      <c r="FC3593">
        <v>42.287914276123047</v>
      </c>
      <c r="FD3593">
        <v>42.836807250976563</v>
      </c>
      <c r="FE3593">
        <v>42.122325897216797</v>
      </c>
      <c r="FF3593">
        <v>41.691810607910156</v>
      </c>
      <c r="FG3593">
        <v>41.765956878662109</v>
      </c>
      <c r="FH3593">
        <v>42.859405517578125</v>
      </c>
      <c r="FI3593">
        <v>46.350044250488281</v>
      </c>
      <c r="FJ3593">
        <v>49.129608154296875</v>
      </c>
      <c r="FK3593">
        <v>51.401535034179687</v>
      </c>
      <c r="FL3593">
        <v>52.987846374511719</v>
      </c>
      <c r="FM3593">
        <v>53.746967315673828</v>
      </c>
      <c r="FN3593">
        <v>54.355674743652344</v>
      </c>
      <c r="FO3593">
        <v>54.596641540527344</v>
      </c>
      <c r="FP3593">
        <v>54.102020263671875</v>
      </c>
      <c r="FQ3593">
        <v>53.009777069091797</v>
      </c>
      <c r="FR3593">
        <v>51.178638458251953</v>
      </c>
      <c r="FS3593">
        <v>49.235496520996094</v>
      </c>
      <c r="FT3593">
        <v>47.535579681396484</v>
      </c>
      <c r="FU3593">
        <v>45.674453735351563</v>
      </c>
      <c r="FV3593">
        <v>44.324470520019531</v>
      </c>
      <c r="FW3593">
        <v>43.09210205078125</v>
      </c>
      <c r="FX3593">
        <v>110</v>
      </c>
      <c r="FY3593">
        <v>0.11235517263412476</v>
      </c>
      <c r="FZ3593">
        <v>1</v>
      </c>
    </row>
    <row r="3594" spans="1:182" x14ac:dyDescent="0.2">
      <c r="A3594" t="s">
        <v>245</v>
      </c>
      <c r="B3594" t="s">
        <v>252</v>
      </c>
      <c r="C3594" t="s">
        <v>217</v>
      </c>
      <c r="D3594" t="s">
        <v>37</v>
      </c>
      <c r="E3594">
        <v>2016</v>
      </c>
      <c r="F3594" t="s">
        <v>228</v>
      </c>
      <c r="G3594" t="s">
        <v>247</v>
      </c>
      <c r="H3594" t="s">
        <v>226</v>
      </c>
      <c r="I3594">
        <v>40.15</v>
      </c>
      <c r="L3594">
        <v>4.0136665525407906</v>
      </c>
      <c r="M3594">
        <v>3.961129247311955</v>
      </c>
      <c r="N3594">
        <v>3.9144368726297554</v>
      </c>
      <c r="O3594">
        <v>3.8974703210212485</v>
      </c>
      <c r="P3594">
        <v>3.8694338994284183</v>
      </c>
      <c r="Q3594">
        <v>4.0204012442832529</v>
      </c>
      <c r="R3594">
        <v>4.350802639754769</v>
      </c>
      <c r="S3594">
        <v>4.477904020443062</v>
      </c>
      <c r="T3594">
        <v>4.567582438277813</v>
      </c>
      <c r="U3594">
        <v>4.5402994086528299</v>
      </c>
      <c r="V3594">
        <v>4.5985714834993221</v>
      </c>
      <c r="W3594">
        <v>4.6902656148597481</v>
      </c>
      <c r="X3594">
        <v>4.5926505474748325</v>
      </c>
      <c r="Y3594">
        <v>4.6416170719078789</v>
      </c>
      <c r="Z3594">
        <v>4.6136520744014566</v>
      </c>
      <c r="AA3594">
        <v>4.6229641115783933</v>
      </c>
      <c r="AB3594">
        <v>4.6169643104882443</v>
      </c>
      <c r="AC3594">
        <v>4.6759293743742019</v>
      </c>
      <c r="AD3594">
        <v>4.7582535797515773</v>
      </c>
      <c r="AE3594">
        <v>4.761507747585636</v>
      </c>
      <c r="AF3594">
        <v>4.720215094617406</v>
      </c>
      <c r="AG3594">
        <v>4.7538061249123871</v>
      </c>
      <c r="AH3594">
        <v>4.6123179132212444</v>
      </c>
      <c r="AI3594">
        <v>4.1827688759182085</v>
      </c>
      <c r="AJ3594">
        <v>-0.47247946262359619</v>
      </c>
      <c r="AK3594">
        <v>-0.46908611059188843</v>
      </c>
      <c r="AL3594">
        <v>-0.47014284133911133</v>
      </c>
      <c r="AM3594">
        <v>-0.48703381419181824</v>
      </c>
      <c r="AN3594">
        <v>-0.4821370542049408</v>
      </c>
      <c r="AO3594">
        <v>-0.50803065299987793</v>
      </c>
      <c r="AP3594">
        <v>-0.48965391516685486</v>
      </c>
      <c r="AQ3594">
        <v>-0.49194586277008057</v>
      </c>
      <c r="AR3594">
        <v>-0.49592879414558411</v>
      </c>
      <c r="AS3594">
        <v>-0.4860454797744751</v>
      </c>
      <c r="AT3594">
        <v>-0.52952218055725098</v>
      </c>
      <c r="AU3594">
        <v>-0.68756765127182007</v>
      </c>
      <c r="AV3594">
        <v>-0.50785535573959351</v>
      </c>
      <c r="AW3594">
        <v>-0.53653299808502197</v>
      </c>
      <c r="AX3594">
        <v>-0.52333647012710571</v>
      </c>
      <c r="AY3594">
        <v>-1.1347370147705078</v>
      </c>
      <c r="AZ3594">
        <v>1.3619788885116577</v>
      </c>
      <c r="BA3594">
        <v>1.3226087093353271</v>
      </c>
      <c r="BB3594">
        <v>1.3432275056838989</v>
      </c>
      <c r="BC3594">
        <v>1.3762432336807251</v>
      </c>
      <c r="BD3594">
        <v>1.3931227922439575</v>
      </c>
      <c r="BE3594">
        <v>-1.1466138362884521</v>
      </c>
      <c r="BF3594">
        <v>-2.133033275604248</v>
      </c>
      <c r="BG3594">
        <v>-2.0430526733398437</v>
      </c>
      <c r="BH3594">
        <v>-0.20962695777416229</v>
      </c>
      <c r="BI3594">
        <v>-0.20797745883464813</v>
      </c>
      <c r="BJ3594">
        <v>-0.20809035003185272</v>
      </c>
      <c r="BK3594">
        <v>-0.21606336534023285</v>
      </c>
      <c r="BL3594">
        <v>-0.21420462429523468</v>
      </c>
      <c r="BM3594">
        <v>-0.22601430118083954</v>
      </c>
      <c r="BN3594">
        <v>-0.21900761127471924</v>
      </c>
      <c r="BO3594">
        <v>-0.21930612623691559</v>
      </c>
      <c r="BP3594">
        <v>-0.21979659795761108</v>
      </c>
      <c r="BQ3594">
        <v>-0.21398285031318665</v>
      </c>
      <c r="BR3594">
        <v>-0.22815564274787903</v>
      </c>
      <c r="BS3594">
        <v>-0.2982519268989563</v>
      </c>
      <c r="BT3594">
        <v>-0.21897312998771667</v>
      </c>
      <c r="BU3594">
        <v>-0.23305626213550568</v>
      </c>
      <c r="BV3594">
        <v>-0.22647768259048462</v>
      </c>
      <c r="BW3594">
        <v>-0.39648115634918213</v>
      </c>
      <c r="BX3594">
        <v>1.6015496253967285</v>
      </c>
      <c r="BY3594">
        <v>1.5558614730834961</v>
      </c>
      <c r="BZ3594">
        <v>1.5880551338195801</v>
      </c>
      <c r="CA3594">
        <v>1.6209877729415894</v>
      </c>
      <c r="CB3594">
        <v>1.6405701637268066</v>
      </c>
      <c r="CC3594">
        <v>-0.36930623650550842</v>
      </c>
      <c r="CD3594">
        <v>-1.1404452323913574</v>
      </c>
      <c r="CE3594">
        <v>-1.084909200668335</v>
      </c>
      <c r="CF3594">
        <v>-2.757609635591507E-2</v>
      </c>
      <c r="CG3594">
        <v>-2.7134403586387634E-2</v>
      </c>
      <c r="CH3594">
        <v>-2.6593597605824471E-2</v>
      </c>
      <c r="CI3594">
        <v>-2.8390053659677505E-2</v>
      </c>
      <c r="CJ3594">
        <v>-2.8635451570153236E-2</v>
      </c>
      <c r="CK3594">
        <v>-3.0690638348460197E-2</v>
      </c>
      <c r="CL3594">
        <v>-3.1558800488710403E-2</v>
      </c>
      <c r="CM3594">
        <v>-3.0476681888103485E-2</v>
      </c>
      <c r="CN3594">
        <v>-2.8548281639814377E-2</v>
      </c>
      <c r="CO3594">
        <v>-2.5553088635206223E-2</v>
      </c>
      <c r="CP3594">
        <v>-1.9430110231041908E-2</v>
      </c>
      <c r="CQ3594">
        <v>-2.8613036498427391E-2</v>
      </c>
      <c r="CR3594">
        <v>-1.8894204869866371E-2</v>
      </c>
      <c r="CS3594">
        <v>-2.2869208827614784E-2</v>
      </c>
      <c r="CT3594">
        <v>-2.0874194800853729E-2</v>
      </c>
      <c r="CU3594">
        <v>0.11483260989189148</v>
      </c>
      <c r="CV3594">
        <v>1.7674756050109863</v>
      </c>
      <c r="CW3594">
        <v>1.7174116373062134</v>
      </c>
      <c r="CX3594">
        <v>1.7576220035552979</v>
      </c>
      <c r="CY3594">
        <v>1.7904971837997437</v>
      </c>
      <c r="CZ3594">
        <v>1.8119513988494873</v>
      </c>
      <c r="DA3594">
        <v>0.16905464231967926</v>
      </c>
      <c r="DB3594">
        <v>-0.45298177003860474</v>
      </c>
      <c r="DC3594">
        <v>-0.42130202054977417</v>
      </c>
      <c r="DD3594">
        <v>0.15447476506233215</v>
      </c>
      <c r="DE3594">
        <v>0.15370865166187286</v>
      </c>
      <c r="DF3594">
        <v>0.15490315854549408</v>
      </c>
      <c r="DG3594">
        <v>0.15928326547145844</v>
      </c>
      <c r="DH3594">
        <v>0.15693372488021851</v>
      </c>
      <c r="DI3594">
        <v>0.16463302075862885</v>
      </c>
      <c r="DJ3594">
        <v>0.15589000284671783</v>
      </c>
      <c r="DK3594">
        <v>0.15835277736186981</v>
      </c>
      <c r="DL3594">
        <v>0.16270002722740173</v>
      </c>
      <c r="DM3594">
        <v>0.1628766655921936</v>
      </c>
      <c r="DN3594">
        <v>0.18929542601108551</v>
      </c>
      <c r="DO3594">
        <v>0.24102585017681122</v>
      </c>
      <c r="DP3594">
        <v>0.18118472397327423</v>
      </c>
      <c r="DQ3594">
        <v>0.18731784820556641</v>
      </c>
      <c r="DR3594">
        <v>0.18472929298877716</v>
      </c>
      <c r="DS3594">
        <v>0.62614637613296509</v>
      </c>
      <c r="DT3594">
        <v>1.9334014654159546</v>
      </c>
      <c r="DU3594">
        <v>1.8789618015289307</v>
      </c>
      <c r="DV3594">
        <v>1.9271887540817261</v>
      </c>
      <c r="DW3594">
        <v>1.9600064754486084</v>
      </c>
      <c r="DX3594">
        <v>1.9833327531814575</v>
      </c>
      <c r="DY3594">
        <v>0.70741552114486694</v>
      </c>
      <c r="DZ3594">
        <v>0.23448172211647034</v>
      </c>
      <c r="EA3594">
        <v>0.24230518937110901</v>
      </c>
      <c r="EB3594">
        <v>0.41732728481292725</v>
      </c>
      <c r="EC3594">
        <v>0.41481730341911316</v>
      </c>
      <c r="ED3594">
        <v>0.41695564985275269</v>
      </c>
      <c r="EE3594">
        <v>0.43025371432304382</v>
      </c>
      <c r="EF3594">
        <v>0.42486613988876343</v>
      </c>
      <c r="EG3594">
        <v>0.44664937257766724</v>
      </c>
      <c r="EH3594">
        <v>0.42653632164001465</v>
      </c>
      <c r="EI3594">
        <v>0.43099251389503479</v>
      </c>
      <c r="EJ3594">
        <v>0.43883222341537476</v>
      </c>
      <c r="EK3594">
        <v>0.43493929505348206</v>
      </c>
      <c r="EL3594">
        <v>0.49066194891929626</v>
      </c>
      <c r="EM3594">
        <v>0.63034158945083618</v>
      </c>
      <c r="EN3594">
        <v>0.47006690502166748</v>
      </c>
      <c r="EO3594">
        <v>0.49079456925392151</v>
      </c>
      <c r="EP3594">
        <v>0.48158806562423706</v>
      </c>
      <c r="EQ3594">
        <v>1.3644022941589355</v>
      </c>
      <c r="ER3594">
        <v>2.1729722023010254</v>
      </c>
      <c r="ES3594">
        <v>2.1122145652770996</v>
      </c>
      <c r="ET3594">
        <v>2.1720163822174072</v>
      </c>
      <c r="EU3594">
        <v>2.2047510147094727</v>
      </c>
      <c r="EV3594">
        <v>2.2307801246643066</v>
      </c>
      <c r="EW3594">
        <v>1.4847230911254883</v>
      </c>
      <c r="EX3594">
        <v>1.2270698547363281</v>
      </c>
      <c r="EY3594">
        <v>1.2004485130310059</v>
      </c>
      <c r="EZ3594">
        <v>43.396114349365234</v>
      </c>
      <c r="FA3594">
        <v>42.993083953857422</v>
      </c>
      <c r="FB3594">
        <v>42.760574340820312</v>
      </c>
      <c r="FC3594">
        <v>42.287914276123047</v>
      </c>
      <c r="FD3594">
        <v>42.836807250976563</v>
      </c>
      <c r="FE3594">
        <v>42.122325897216797</v>
      </c>
      <c r="FF3594">
        <v>41.691810607910156</v>
      </c>
      <c r="FG3594">
        <v>41.765956878662109</v>
      </c>
      <c r="FH3594">
        <v>42.859405517578125</v>
      </c>
      <c r="FI3594">
        <v>46.350044250488281</v>
      </c>
      <c r="FJ3594">
        <v>49.129608154296875</v>
      </c>
      <c r="FK3594">
        <v>51.401535034179687</v>
      </c>
      <c r="FL3594">
        <v>52.987846374511719</v>
      </c>
      <c r="FM3594">
        <v>53.746967315673828</v>
      </c>
      <c r="FN3594">
        <v>54.355674743652344</v>
      </c>
      <c r="FO3594">
        <v>54.596641540527344</v>
      </c>
      <c r="FP3594">
        <v>54.102020263671875</v>
      </c>
      <c r="FQ3594">
        <v>53.009777069091797</v>
      </c>
      <c r="FR3594">
        <v>51.178638458251953</v>
      </c>
      <c r="FS3594">
        <v>49.235496520996094</v>
      </c>
      <c r="FT3594">
        <v>47.535579681396484</v>
      </c>
      <c r="FU3594">
        <v>45.674453735351563</v>
      </c>
      <c r="FV3594">
        <v>44.324470520019531</v>
      </c>
      <c r="FW3594">
        <v>43.09210205078125</v>
      </c>
      <c r="FX3594">
        <v>110</v>
      </c>
      <c r="FY3594">
        <v>0.11235517263412476</v>
      </c>
      <c r="FZ3594">
        <v>1</v>
      </c>
    </row>
    <row r="3595" spans="1:182" x14ac:dyDescent="0.2">
      <c r="A3595" t="s">
        <v>245</v>
      </c>
      <c r="B3595" t="s">
        <v>252</v>
      </c>
      <c r="C3595" t="s">
        <v>217</v>
      </c>
      <c r="D3595" t="s">
        <v>37</v>
      </c>
      <c r="E3595">
        <v>2017</v>
      </c>
      <c r="F3595" t="s">
        <v>228</v>
      </c>
      <c r="G3595" t="s">
        <v>247</v>
      </c>
      <c r="H3595" t="s">
        <v>226</v>
      </c>
      <c r="I3595">
        <v>40.15</v>
      </c>
      <c r="L3595">
        <v>4.0136665525407906</v>
      </c>
      <c r="M3595">
        <v>3.961129247311955</v>
      </c>
      <c r="N3595">
        <v>3.9144368726297554</v>
      </c>
      <c r="O3595">
        <v>3.8974703210212485</v>
      </c>
      <c r="P3595">
        <v>3.8694338994284183</v>
      </c>
      <c r="Q3595">
        <v>4.0204012442832529</v>
      </c>
      <c r="R3595">
        <v>4.350802639754769</v>
      </c>
      <c r="S3595">
        <v>4.477904020443062</v>
      </c>
      <c r="T3595">
        <v>4.567582438277813</v>
      </c>
      <c r="U3595">
        <v>4.5402994086528299</v>
      </c>
      <c r="V3595">
        <v>4.5985714834993221</v>
      </c>
      <c r="W3595">
        <v>4.6902656148597481</v>
      </c>
      <c r="X3595">
        <v>4.5926505474748325</v>
      </c>
      <c r="Y3595">
        <v>4.6416170719078789</v>
      </c>
      <c r="Z3595">
        <v>4.6136520744014566</v>
      </c>
      <c r="AA3595">
        <v>4.6229641115783933</v>
      </c>
      <c r="AB3595">
        <v>4.6169643104882443</v>
      </c>
      <c r="AC3595">
        <v>4.6759293743742019</v>
      </c>
      <c r="AD3595">
        <v>4.7582535797515773</v>
      </c>
      <c r="AE3595">
        <v>4.761507747585636</v>
      </c>
      <c r="AF3595">
        <v>4.720215094617406</v>
      </c>
      <c r="AG3595">
        <v>4.7538061249123871</v>
      </c>
      <c r="AH3595">
        <v>4.6123179132212444</v>
      </c>
      <c r="AI3595">
        <v>4.1827688759182085</v>
      </c>
      <c r="AJ3595">
        <v>-0.47247946262359619</v>
      </c>
      <c r="AK3595">
        <v>-0.46908611059188843</v>
      </c>
      <c r="AL3595">
        <v>-0.47014284133911133</v>
      </c>
      <c r="AM3595">
        <v>-0.48703381419181824</v>
      </c>
      <c r="AN3595">
        <v>-0.4821370542049408</v>
      </c>
      <c r="AO3595">
        <v>-0.50803065299987793</v>
      </c>
      <c r="AP3595">
        <v>-0.48965391516685486</v>
      </c>
      <c r="AQ3595">
        <v>-0.49194586277008057</v>
      </c>
      <c r="AR3595">
        <v>-0.49592879414558411</v>
      </c>
      <c r="AS3595">
        <v>-0.4860454797744751</v>
      </c>
      <c r="AT3595">
        <v>-0.52952218055725098</v>
      </c>
      <c r="AU3595">
        <v>-0.68756765127182007</v>
      </c>
      <c r="AV3595">
        <v>-0.50785535573959351</v>
      </c>
      <c r="AW3595">
        <v>-0.53653299808502197</v>
      </c>
      <c r="AX3595">
        <v>-0.52333647012710571</v>
      </c>
      <c r="AY3595">
        <v>-1.1347370147705078</v>
      </c>
      <c r="AZ3595">
        <v>1.3619788885116577</v>
      </c>
      <c r="BA3595">
        <v>1.3226087093353271</v>
      </c>
      <c r="BB3595">
        <v>1.3432275056838989</v>
      </c>
      <c r="BC3595">
        <v>1.3762432336807251</v>
      </c>
      <c r="BD3595">
        <v>1.3931227922439575</v>
      </c>
      <c r="BE3595">
        <v>-1.1466138362884521</v>
      </c>
      <c r="BF3595">
        <v>-2.133033275604248</v>
      </c>
      <c r="BG3595">
        <v>-2.0430526733398437</v>
      </c>
      <c r="BH3595">
        <v>-0.20962695777416229</v>
      </c>
      <c r="BI3595">
        <v>-0.20797745883464813</v>
      </c>
      <c r="BJ3595">
        <v>-0.20809035003185272</v>
      </c>
      <c r="BK3595">
        <v>-0.21606336534023285</v>
      </c>
      <c r="BL3595">
        <v>-0.21420462429523468</v>
      </c>
      <c r="BM3595">
        <v>-0.22601430118083954</v>
      </c>
      <c r="BN3595">
        <v>-0.21900761127471924</v>
      </c>
      <c r="BO3595">
        <v>-0.21930612623691559</v>
      </c>
      <c r="BP3595">
        <v>-0.21979659795761108</v>
      </c>
      <c r="BQ3595">
        <v>-0.21398285031318665</v>
      </c>
      <c r="BR3595">
        <v>-0.22815564274787903</v>
      </c>
      <c r="BS3595">
        <v>-0.2982519268989563</v>
      </c>
      <c r="BT3595">
        <v>-0.21897312998771667</v>
      </c>
      <c r="BU3595">
        <v>-0.23305626213550568</v>
      </c>
      <c r="BV3595">
        <v>-0.22647768259048462</v>
      </c>
      <c r="BW3595">
        <v>-0.39648115634918213</v>
      </c>
      <c r="BX3595">
        <v>1.6015496253967285</v>
      </c>
      <c r="BY3595">
        <v>1.5558614730834961</v>
      </c>
      <c r="BZ3595">
        <v>1.5880551338195801</v>
      </c>
      <c r="CA3595">
        <v>1.6209877729415894</v>
      </c>
      <c r="CB3595">
        <v>1.6405701637268066</v>
      </c>
      <c r="CC3595">
        <v>-0.36930623650550842</v>
      </c>
      <c r="CD3595">
        <v>-1.1404452323913574</v>
      </c>
      <c r="CE3595">
        <v>-1.084909200668335</v>
      </c>
      <c r="CF3595">
        <v>-2.757609635591507E-2</v>
      </c>
      <c r="CG3595">
        <v>-2.7134403586387634E-2</v>
      </c>
      <c r="CH3595">
        <v>-2.6593597605824471E-2</v>
      </c>
      <c r="CI3595">
        <v>-2.8390053659677505E-2</v>
      </c>
      <c r="CJ3595">
        <v>-2.8635451570153236E-2</v>
      </c>
      <c r="CK3595">
        <v>-3.0690638348460197E-2</v>
      </c>
      <c r="CL3595">
        <v>-3.1558800488710403E-2</v>
      </c>
      <c r="CM3595">
        <v>-3.0476681888103485E-2</v>
      </c>
      <c r="CN3595">
        <v>-2.8548281639814377E-2</v>
      </c>
      <c r="CO3595">
        <v>-2.5553088635206223E-2</v>
      </c>
      <c r="CP3595">
        <v>-1.9430110231041908E-2</v>
      </c>
      <c r="CQ3595">
        <v>-2.8613036498427391E-2</v>
      </c>
      <c r="CR3595">
        <v>-1.8894204869866371E-2</v>
      </c>
      <c r="CS3595">
        <v>-2.2869208827614784E-2</v>
      </c>
      <c r="CT3595">
        <v>-2.0874194800853729E-2</v>
      </c>
      <c r="CU3595">
        <v>0.11483260989189148</v>
      </c>
      <c r="CV3595">
        <v>1.7674756050109863</v>
      </c>
      <c r="CW3595">
        <v>1.7174116373062134</v>
      </c>
      <c r="CX3595">
        <v>1.7576220035552979</v>
      </c>
      <c r="CY3595">
        <v>1.7904971837997437</v>
      </c>
      <c r="CZ3595">
        <v>1.8119513988494873</v>
      </c>
      <c r="DA3595">
        <v>0.16905464231967926</v>
      </c>
      <c r="DB3595">
        <v>-0.45298177003860474</v>
      </c>
      <c r="DC3595">
        <v>-0.42130202054977417</v>
      </c>
      <c r="DD3595">
        <v>0.15447476506233215</v>
      </c>
      <c r="DE3595">
        <v>0.15370865166187286</v>
      </c>
      <c r="DF3595">
        <v>0.15490315854549408</v>
      </c>
      <c r="DG3595">
        <v>0.15928326547145844</v>
      </c>
      <c r="DH3595">
        <v>0.15693372488021851</v>
      </c>
      <c r="DI3595">
        <v>0.16463302075862885</v>
      </c>
      <c r="DJ3595">
        <v>0.15589000284671783</v>
      </c>
      <c r="DK3595">
        <v>0.15835277736186981</v>
      </c>
      <c r="DL3595">
        <v>0.16270002722740173</v>
      </c>
      <c r="DM3595">
        <v>0.1628766655921936</v>
      </c>
      <c r="DN3595">
        <v>0.18929542601108551</v>
      </c>
      <c r="DO3595">
        <v>0.24102585017681122</v>
      </c>
      <c r="DP3595">
        <v>0.18118472397327423</v>
      </c>
      <c r="DQ3595">
        <v>0.18731784820556641</v>
      </c>
      <c r="DR3595">
        <v>0.18472929298877716</v>
      </c>
      <c r="DS3595">
        <v>0.62614637613296509</v>
      </c>
      <c r="DT3595">
        <v>1.9334014654159546</v>
      </c>
      <c r="DU3595">
        <v>1.8789618015289307</v>
      </c>
      <c r="DV3595">
        <v>1.9271887540817261</v>
      </c>
      <c r="DW3595">
        <v>1.9600064754486084</v>
      </c>
      <c r="DX3595">
        <v>1.9833327531814575</v>
      </c>
      <c r="DY3595">
        <v>0.70741552114486694</v>
      </c>
      <c r="DZ3595">
        <v>0.23448172211647034</v>
      </c>
      <c r="EA3595">
        <v>0.24230518937110901</v>
      </c>
      <c r="EB3595">
        <v>0.41732728481292725</v>
      </c>
      <c r="EC3595">
        <v>0.41481730341911316</v>
      </c>
      <c r="ED3595">
        <v>0.41695564985275269</v>
      </c>
      <c r="EE3595">
        <v>0.43025371432304382</v>
      </c>
      <c r="EF3595">
        <v>0.42486613988876343</v>
      </c>
      <c r="EG3595">
        <v>0.44664937257766724</v>
      </c>
      <c r="EH3595">
        <v>0.42653632164001465</v>
      </c>
      <c r="EI3595">
        <v>0.43099251389503479</v>
      </c>
      <c r="EJ3595">
        <v>0.43883222341537476</v>
      </c>
      <c r="EK3595">
        <v>0.43493929505348206</v>
      </c>
      <c r="EL3595">
        <v>0.49066194891929626</v>
      </c>
      <c r="EM3595">
        <v>0.63034158945083618</v>
      </c>
      <c r="EN3595">
        <v>0.47006690502166748</v>
      </c>
      <c r="EO3595">
        <v>0.49079456925392151</v>
      </c>
      <c r="EP3595">
        <v>0.48158806562423706</v>
      </c>
      <c r="EQ3595">
        <v>1.3644022941589355</v>
      </c>
      <c r="ER3595">
        <v>2.1729722023010254</v>
      </c>
      <c r="ES3595">
        <v>2.1122145652770996</v>
      </c>
      <c r="ET3595">
        <v>2.1720163822174072</v>
      </c>
      <c r="EU3595">
        <v>2.2047510147094727</v>
      </c>
      <c r="EV3595">
        <v>2.2307801246643066</v>
      </c>
      <c r="EW3595">
        <v>1.4847230911254883</v>
      </c>
      <c r="EX3595">
        <v>1.2270698547363281</v>
      </c>
      <c r="EY3595">
        <v>1.2004485130310059</v>
      </c>
      <c r="EZ3595">
        <v>43.396114349365234</v>
      </c>
      <c r="FA3595">
        <v>42.993083953857422</v>
      </c>
      <c r="FB3595">
        <v>42.760574340820312</v>
      </c>
      <c r="FC3595">
        <v>42.287914276123047</v>
      </c>
      <c r="FD3595">
        <v>42.836807250976563</v>
      </c>
      <c r="FE3595">
        <v>42.122325897216797</v>
      </c>
      <c r="FF3595">
        <v>41.691810607910156</v>
      </c>
      <c r="FG3595">
        <v>41.765956878662109</v>
      </c>
      <c r="FH3595">
        <v>42.859405517578125</v>
      </c>
      <c r="FI3595">
        <v>46.350044250488281</v>
      </c>
      <c r="FJ3595">
        <v>49.129608154296875</v>
      </c>
      <c r="FK3595">
        <v>51.401535034179687</v>
      </c>
      <c r="FL3595">
        <v>52.987846374511719</v>
      </c>
      <c r="FM3595">
        <v>53.746967315673828</v>
      </c>
      <c r="FN3595">
        <v>54.355674743652344</v>
      </c>
      <c r="FO3595">
        <v>54.596641540527344</v>
      </c>
      <c r="FP3595">
        <v>54.102020263671875</v>
      </c>
      <c r="FQ3595">
        <v>53.009777069091797</v>
      </c>
      <c r="FR3595">
        <v>51.178638458251953</v>
      </c>
      <c r="FS3595">
        <v>49.235496520996094</v>
      </c>
      <c r="FT3595">
        <v>47.535579681396484</v>
      </c>
      <c r="FU3595">
        <v>45.674453735351563</v>
      </c>
      <c r="FV3595">
        <v>44.324470520019531</v>
      </c>
      <c r="FW3595">
        <v>43.09210205078125</v>
      </c>
      <c r="FX3595">
        <v>110</v>
      </c>
      <c r="FY3595">
        <v>0.11235517263412476</v>
      </c>
      <c r="FZ3595">
        <v>1</v>
      </c>
    </row>
    <row r="3596" spans="1:182" x14ac:dyDescent="0.2">
      <c r="A3596" t="s">
        <v>245</v>
      </c>
      <c r="B3596" t="s">
        <v>252</v>
      </c>
      <c r="C3596" t="s">
        <v>217</v>
      </c>
      <c r="D3596" t="s">
        <v>38</v>
      </c>
      <c r="E3596">
        <v>2015</v>
      </c>
      <c r="F3596" t="s">
        <v>228</v>
      </c>
      <c r="G3596" t="s">
        <v>247</v>
      </c>
      <c r="H3596" t="s">
        <v>226</v>
      </c>
      <c r="I3596">
        <v>40.15</v>
      </c>
      <c r="L3596">
        <v>4.6692740686577299</v>
      </c>
      <c r="M3596">
        <v>4.4255349248917915</v>
      </c>
      <c r="N3596">
        <v>4.4143182911186125</v>
      </c>
      <c r="O3596">
        <v>4.3104641856337853</v>
      </c>
      <c r="P3596">
        <v>4.3030410741328877</v>
      </c>
      <c r="Q3596">
        <v>4.5123188232994051</v>
      </c>
      <c r="R3596">
        <v>4.7680006443436165</v>
      </c>
      <c r="S3596">
        <v>5.178669046737264</v>
      </c>
      <c r="T3596">
        <v>5.3475869465028776</v>
      </c>
      <c r="U3596">
        <v>5.1897298054398311</v>
      </c>
      <c r="V3596">
        <v>5.4499007752743243</v>
      </c>
      <c r="W3596">
        <v>5.8468567483413638</v>
      </c>
      <c r="X3596">
        <v>5.976530343727239</v>
      </c>
      <c r="Y3596">
        <v>5.8200495509656118</v>
      </c>
      <c r="Z3596">
        <v>5.7680228204310993</v>
      </c>
      <c r="AA3596">
        <v>5.8681989585517078</v>
      </c>
      <c r="AB3596">
        <v>5.9259450150345581</v>
      </c>
      <c r="AC3596">
        <v>6.0851645140645552</v>
      </c>
      <c r="AD3596">
        <v>5.8732624489831755</v>
      </c>
      <c r="AE3596">
        <v>5.6943899085762402</v>
      </c>
      <c r="AF3596">
        <v>5.9195281310206811</v>
      </c>
      <c r="AG3596">
        <v>5.9164777665227675</v>
      </c>
      <c r="AH3596">
        <v>5.8772527632983937</v>
      </c>
      <c r="AI3596">
        <v>5.3904247891038706</v>
      </c>
      <c r="AJ3596">
        <v>-0.87315881252288818</v>
      </c>
      <c r="AK3596">
        <v>-0.85066026449203491</v>
      </c>
      <c r="AL3596">
        <v>-0.8711286187171936</v>
      </c>
      <c r="AM3596">
        <v>-0.85405611991882324</v>
      </c>
      <c r="AN3596">
        <v>-0.83558648824691772</v>
      </c>
      <c r="AO3596">
        <v>-0.84698003530502319</v>
      </c>
      <c r="AP3596">
        <v>-0.82197827100753784</v>
      </c>
      <c r="AQ3596">
        <v>-0.88719958066940308</v>
      </c>
      <c r="AR3596">
        <v>-0.92160618305206299</v>
      </c>
      <c r="AS3596">
        <v>-0.87550461292266846</v>
      </c>
      <c r="AT3596">
        <v>-0.71556460857391357</v>
      </c>
      <c r="AU3596">
        <v>-0.74654769897460938</v>
      </c>
      <c r="AV3596">
        <v>-0.7378619909286499</v>
      </c>
      <c r="AW3596">
        <v>-0.74425947666168213</v>
      </c>
      <c r="AX3596">
        <v>-0.79874569177627563</v>
      </c>
      <c r="AY3596">
        <v>-1.5850214958190918</v>
      </c>
      <c r="AZ3596">
        <v>1.9978500604629517</v>
      </c>
      <c r="BA3596">
        <v>2.1390669345855713</v>
      </c>
      <c r="BB3596">
        <v>1.8892148733139038</v>
      </c>
      <c r="BC3596">
        <v>1.6742264032363892</v>
      </c>
      <c r="BD3596">
        <v>1.7974387407302856</v>
      </c>
      <c r="BE3596">
        <v>-1.861066460609436</v>
      </c>
      <c r="BF3596">
        <v>-3.7158541679382324</v>
      </c>
      <c r="BG3596">
        <v>-3.6816926002502441</v>
      </c>
      <c r="BH3596">
        <v>-0.38270330429077148</v>
      </c>
      <c r="BI3596">
        <v>-0.37166017293930054</v>
      </c>
      <c r="BJ3596">
        <v>-0.38382160663604736</v>
      </c>
      <c r="BK3596">
        <v>-0.37261992692947388</v>
      </c>
      <c r="BL3596">
        <v>-0.36670008301734924</v>
      </c>
      <c r="BM3596">
        <v>-0.37004727125167847</v>
      </c>
      <c r="BN3596">
        <v>-0.35719996690750122</v>
      </c>
      <c r="BO3596">
        <v>-0.38813340663909912</v>
      </c>
      <c r="BP3596">
        <v>-0.40473300218582153</v>
      </c>
      <c r="BQ3596">
        <v>-0.37785512208938599</v>
      </c>
      <c r="BR3596">
        <v>-0.31221467256546021</v>
      </c>
      <c r="BS3596">
        <v>-0.32552981376647949</v>
      </c>
      <c r="BT3596">
        <v>-0.31360909342765808</v>
      </c>
      <c r="BU3596">
        <v>-0.31755167245864868</v>
      </c>
      <c r="BV3596">
        <v>-0.34497690200805664</v>
      </c>
      <c r="BW3596">
        <v>-0.53733426332473755</v>
      </c>
      <c r="BX3596">
        <v>2.379298210144043</v>
      </c>
      <c r="BY3596">
        <v>2.507091760635376</v>
      </c>
      <c r="BZ3596">
        <v>2.2523422241210937</v>
      </c>
      <c r="CA3596">
        <v>2.0305812358856201</v>
      </c>
      <c r="CB3596">
        <v>2.2314174175262451</v>
      </c>
      <c r="CC3596">
        <v>-0.66491395235061646</v>
      </c>
      <c r="CD3596">
        <v>-2.0233464241027832</v>
      </c>
      <c r="CE3596">
        <v>-1.9728928804397583</v>
      </c>
      <c r="CF3596">
        <v>-4.3015323579311371E-2</v>
      </c>
      <c r="CG3596">
        <v>-3.9906177669763565E-2</v>
      </c>
      <c r="CH3596">
        <v>-4.6314261853694916E-2</v>
      </c>
      <c r="CI3596">
        <v>-3.9178650826215744E-2</v>
      </c>
      <c r="CJ3596">
        <v>-4.1950780898332596E-2</v>
      </c>
      <c r="CK3596">
        <v>-3.9725098758935928E-2</v>
      </c>
      <c r="CL3596">
        <v>-3.5295937210321426E-2</v>
      </c>
      <c r="CM3596">
        <v>-4.2481694370508194E-2</v>
      </c>
      <c r="CN3596">
        <v>-4.6748217195272446E-2</v>
      </c>
      <c r="CO3596">
        <v>-3.3184561878442764E-2</v>
      </c>
      <c r="CP3596">
        <v>-3.2855730503797531E-2</v>
      </c>
      <c r="CQ3596">
        <v>-3.3934097737073898E-2</v>
      </c>
      <c r="CR3596">
        <v>-1.9772825762629509E-2</v>
      </c>
      <c r="CS3596">
        <v>-2.2015178576111794E-2</v>
      </c>
      <c r="CT3596">
        <v>-3.069799579679966E-2</v>
      </c>
      <c r="CU3596">
        <v>0.18829073011875153</v>
      </c>
      <c r="CV3596">
        <v>2.6434881687164307</v>
      </c>
      <c r="CW3596">
        <v>2.7619848251342773</v>
      </c>
      <c r="CX3596">
        <v>2.5038433074951172</v>
      </c>
      <c r="CY3596">
        <v>2.2773916721343994</v>
      </c>
      <c r="CZ3596">
        <v>2.531989574432373</v>
      </c>
      <c r="DA3596">
        <v>0.16353759169578552</v>
      </c>
      <c r="DB3596">
        <v>-0.85112082958221436</v>
      </c>
      <c r="DC3596">
        <v>-0.78938329219818115</v>
      </c>
      <c r="DD3596">
        <v>0.29667264223098755</v>
      </c>
      <c r="DE3596">
        <v>0.291847825050354</v>
      </c>
      <c r="DF3596">
        <v>0.29119309782981873</v>
      </c>
      <c r="DG3596">
        <v>0.29426261782646179</v>
      </c>
      <c r="DH3596">
        <v>0.28279852867126465</v>
      </c>
      <c r="DI3596">
        <v>0.29059708118438721</v>
      </c>
      <c r="DJ3596">
        <v>0.28660809993743896</v>
      </c>
      <c r="DK3596">
        <v>0.30317002534866333</v>
      </c>
      <c r="DL3596">
        <v>0.31123656034469604</v>
      </c>
      <c r="DM3596">
        <v>0.31148597598075867</v>
      </c>
      <c r="DN3596">
        <v>0.24650320410728455</v>
      </c>
      <c r="DO3596">
        <v>0.2576616108417511</v>
      </c>
      <c r="DP3596">
        <v>0.27406343817710876</v>
      </c>
      <c r="DQ3596">
        <v>0.27352133393287659</v>
      </c>
      <c r="DR3596">
        <v>0.28358089923858643</v>
      </c>
      <c r="DS3596">
        <v>0.91391575336456299</v>
      </c>
      <c r="DT3596">
        <v>2.9076781272888184</v>
      </c>
      <c r="DU3596">
        <v>3.0168776512145996</v>
      </c>
      <c r="DV3596">
        <v>2.7553441524505615</v>
      </c>
      <c r="DW3596">
        <v>2.5242021083831787</v>
      </c>
      <c r="DX3596">
        <v>2.832561731338501</v>
      </c>
      <c r="DY3596">
        <v>0.9919891357421875</v>
      </c>
      <c r="DZ3596">
        <v>0.32110479474067688</v>
      </c>
      <c r="EA3596">
        <v>0.39412626624107361</v>
      </c>
      <c r="EB3596">
        <v>0.78712815046310425</v>
      </c>
      <c r="EC3596">
        <v>0.77084791660308838</v>
      </c>
      <c r="ED3596">
        <v>0.77850008010864258</v>
      </c>
      <c r="EE3596">
        <v>0.77569884061813354</v>
      </c>
      <c r="EF3596">
        <v>0.75168490409851074</v>
      </c>
      <c r="EG3596">
        <v>0.76752984523773193</v>
      </c>
      <c r="EH3596">
        <v>0.75138640403747559</v>
      </c>
      <c r="EI3596">
        <v>0.80223619937896729</v>
      </c>
      <c r="EJ3596">
        <v>0.8281097412109375</v>
      </c>
      <c r="EK3596">
        <v>0.80913549661636353</v>
      </c>
      <c r="EL3596">
        <v>0.6498531699180603</v>
      </c>
      <c r="EM3596">
        <v>0.67867952585220337</v>
      </c>
      <c r="EN3596">
        <v>0.69831633567810059</v>
      </c>
      <c r="EO3596">
        <v>0.70022910833358765</v>
      </c>
      <c r="EP3596">
        <v>0.73734968900680542</v>
      </c>
      <c r="EQ3596">
        <v>1.9616029262542725</v>
      </c>
      <c r="ER3596">
        <v>3.2891263961791992</v>
      </c>
      <c r="ES3596">
        <v>3.3849024772644043</v>
      </c>
      <c r="ET3596">
        <v>3.1184713840484619</v>
      </c>
      <c r="EU3596">
        <v>2.8805570602416992</v>
      </c>
      <c r="EV3596">
        <v>3.2665402889251709</v>
      </c>
      <c r="EW3596">
        <v>2.1881415843963623</v>
      </c>
      <c r="EX3596">
        <v>2.0136125087738037</v>
      </c>
      <c r="EY3596">
        <v>2.1029260158538818</v>
      </c>
      <c r="EZ3596">
        <v>54.438282012939453</v>
      </c>
      <c r="FA3596">
        <v>52.562492370605469</v>
      </c>
      <c r="FB3596">
        <v>51.500450134277344</v>
      </c>
      <c r="FC3596">
        <v>49.678493499755859</v>
      </c>
      <c r="FD3596">
        <v>48.590797424316406</v>
      </c>
      <c r="FE3596">
        <v>47.538059234619141</v>
      </c>
      <c r="FF3596">
        <v>46.579898834228516</v>
      </c>
      <c r="FG3596">
        <v>47.073322296142578</v>
      </c>
      <c r="FH3596">
        <v>51.076362609863281</v>
      </c>
      <c r="FI3596">
        <v>57.024940490722656</v>
      </c>
      <c r="FJ3596">
        <v>62.912109375</v>
      </c>
      <c r="FK3596">
        <v>68.009506225585937</v>
      </c>
      <c r="FL3596">
        <v>72.025810241699219</v>
      </c>
      <c r="FM3596">
        <v>74.661293029785156</v>
      </c>
      <c r="FN3596">
        <v>75.8948974609375</v>
      </c>
      <c r="FO3596">
        <v>76.716949462890625</v>
      </c>
      <c r="FP3596">
        <v>76.773147583007813</v>
      </c>
      <c r="FQ3596">
        <v>75.595405578613281</v>
      </c>
      <c r="FR3596">
        <v>73.16925048828125</v>
      </c>
      <c r="FS3596">
        <v>69.284568786621094</v>
      </c>
      <c r="FT3596">
        <v>65.398811340332031</v>
      </c>
      <c r="FU3596">
        <v>62.214611053466797</v>
      </c>
      <c r="FV3596">
        <v>59.176979064941406</v>
      </c>
      <c r="FW3596">
        <v>57.387931823730469</v>
      </c>
      <c r="FX3596">
        <v>110</v>
      </c>
      <c r="FY3596">
        <v>0.11235517263412476</v>
      </c>
      <c r="FZ3596">
        <v>1</v>
      </c>
    </row>
    <row r="3597" spans="1:182" x14ac:dyDescent="0.2">
      <c r="A3597" t="s">
        <v>245</v>
      </c>
      <c r="B3597" t="s">
        <v>252</v>
      </c>
      <c r="C3597" t="s">
        <v>217</v>
      </c>
      <c r="D3597" t="s">
        <v>38</v>
      </c>
      <c r="E3597">
        <v>2016</v>
      </c>
      <c r="F3597" t="s">
        <v>228</v>
      </c>
      <c r="G3597" t="s">
        <v>247</v>
      </c>
      <c r="H3597" t="s">
        <v>226</v>
      </c>
      <c r="I3597">
        <v>40.15</v>
      </c>
      <c r="L3597">
        <v>4.6692740686577299</v>
      </c>
      <c r="M3597">
        <v>4.4255349248917915</v>
      </c>
      <c r="N3597">
        <v>4.4143182911186125</v>
      </c>
      <c r="O3597">
        <v>4.3104641856337853</v>
      </c>
      <c r="P3597">
        <v>4.3030410741328877</v>
      </c>
      <c r="Q3597">
        <v>4.5123188232994051</v>
      </c>
      <c r="R3597">
        <v>4.7680006443436165</v>
      </c>
      <c r="S3597">
        <v>5.178669046737264</v>
      </c>
      <c r="T3597">
        <v>5.3475869465028776</v>
      </c>
      <c r="U3597">
        <v>5.1897298054398311</v>
      </c>
      <c r="V3597">
        <v>5.4499007752743243</v>
      </c>
      <c r="W3597">
        <v>5.8468567483413638</v>
      </c>
      <c r="X3597">
        <v>5.976530343727239</v>
      </c>
      <c r="Y3597">
        <v>5.8200495509656118</v>
      </c>
      <c r="Z3597">
        <v>5.7680228204310993</v>
      </c>
      <c r="AA3597">
        <v>5.8681989585517078</v>
      </c>
      <c r="AB3597">
        <v>5.9259450150345581</v>
      </c>
      <c r="AC3597">
        <v>6.0851645140645552</v>
      </c>
      <c r="AD3597">
        <v>5.8732624489831755</v>
      </c>
      <c r="AE3597">
        <v>5.6943899085762402</v>
      </c>
      <c r="AF3597">
        <v>5.9195281310206811</v>
      </c>
      <c r="AG3597">
        <v>5.9164777665227675</v>
      </c>
      <c r="AH3597">
        <v>5.8772527632983937</v>
      </c>
      <c r="AI3597">
        <v>5.3904247891038706</v>
      </c>
      <c r="AJ3597">
        <v>-0.87315881252288818</v>
      </c>
      <c r="AK3597">
        <v>-0.85066026449203491</v>
      </c>
      <c r="AL3597">
        <v>-0.8711286187171936</v>
      </c>
      <c r="AM3597">
        <v>-0.85405611991882324</v>
      </c>
      <c r="AN3597">
        <v>-0.83558648824691772</v>
      </c>
      <c r="AO3597">
        <v>-0.84698003530502319</v>
      </c>
      <c r="AP3597">
        <v>-0.82197827100753784</v>
      </c>
      <c r="AQ3597">
        <v>-0.88719958066940308</v>
      </c>
      <c r="AR3597">
        <v>-0.92160618305206299</v>
      </c>
      <c r="AS3597">
        <v>-0.87550461292266846</v>
      </c>
      <c r="AT3597">
        <v>-0.71556460857391357</v>
      </c>
      <c r="AU3597">
        <v>-0.74654769897460938</v>
      </c>
      <c r="AV3597">
        <v>-0.7378619909286499</v>
      </c>
      <c r="AW3597">
        <v>-0.74425947666168213</v>
      </c>
      <c r="AX3597">
        <v>-0.79874569177627563</v>
      </c>
      <c r="AY3597">
        <v>-1.5850214958190918</v>
      </c>
      <c r="AZ3597">
        <v>1.9978500604629517</v>
      </c>
      <c r="BA3597">
        <v>2.1390669345855713</v>
      </c>
      <c r="BB3597">
        <v>1.8892148733139038</v>
      </c>
      <c r="BC3597">
        <v>1.6742264032363892</v>
      </c>
      <c r="BD3597">
        <v>1.7974387407302856</v>
      </c>
      <c r="BE3597">
        <v>-1.861066460609436</v>
      </c>
      <c r="BF3597">
        <v>-3.7158541679382324</v>
      </c>
      <c r="BG3597">
        <v>-3.6816926002502441</v>
      </c>
      <c r="BH3597">
        <v>-0.38270330429077148</v>
      </c>
      <c r="BI3597">
        <v>-0.37166017293930054</v>
      </c>
      <c r="BJ3597">
        <v>-0.38382160663604736</v>
      </c>
      <c r="BK3597">
        <v>-0.37261992692947388</v>
      </c>
      <c r="BL3597">
        <v>-0.36670008301734924</v>
      </c>
      <c r="BM3597">
        <v>-0.37004727125167847</v>
      </c>
      <c r="BN3597">
        <v>-0.35719996690750122</v>
      </c>
      <c r="BO3597">
        <v>-0.38813340663909912</v>
      </c>
      <c r="BP3597">
        <v>-0.40473300218582153</v>
      </c>
      <c r="BQ3597">
        <v>-0.37785512208938599</v>
      </c>
      <c r="BR3597">
        <v>-0.31221467256546021</v>
      </c>
      <c r="BS3597">
        <v>-0.32552981376647949</v>
      </c>
      <c r="BT3597">
        <v>-0.31360909342765808</v>
      </c>
      <c r="BU3597">
        <v>-0.31755167245864868</v>
      </c>
      <c r="BV3597">
        <v>-0.34497690200805664</v>
      </c>
      <c r="BW3597">
        <v>-0.53733426332473755</v>
      </c>
      <c r="BX3597">
        <v>2.379298210144043</v>
      </c>
      <c r="BY3597">
        <v>2.507091760635376</v>
      </c>
      <c r="BZ3597">
        <v>2.2523422241210937</v>
      </c>
      <c r="CA3597">
        <v>2.0305812358856201</v>
      </c>
      <c r="CB3597">
        <v>2.2314174175262451</v>
      </c>
      <c r="CC3597">
        <v>-0.66491395235061646</v>
      </c>
      <c r="CD3597">
        <v>-2.0233464241027832</v>
      </c>
      <c r="CE3597">
        <v>-1.9728928804397583</v>
      </c>
      <c r="CF3597">
        <v>-4.3015323579311371E-2</v>
      </c>
      <c r="CG3597">
        <v>-3.9906177669763565E-2</v>
      </c>
      <c r="CH3597">
        <v>-4.6314261853694916E-2</v>
      </c>
      <c r="CI3597">
        <v>-3.9178650826215744E-2</v>
      </c>
      <c r="CJ3597">
        <v>-4.1950780898332596E-2</v>
      </c>
      <c r="CK3597">
        <v>-3.9725098758935928E-2</v>
      </c>
      <c r="CL3597">
        <v>-3.5295937210321426E-2</v>
      </c>
      <c r="CM3597">
        <v>-4.2481694370508194E-2</v>
      </c>
      <c r="CN3597">
        <v>-4.6748217195272446E-2</v>
      </c>
      <c r="CO3597">
        <v>-3.3184561878442764E-2</v>
      </c>
      <c r="CP3597">
        <v>-3.2855730503797531E-2</v>
      </c>
      <c r="CQ3597">
        <v>-3.3934097737073898E-2</v>
      </c>
      <c r="CR3597">
        <v>-1.9772825762629509E-2</v>
      </c>
      <c r="CS3597">
        <v>-2.2015178576111794E-2</v>
      </c>
      <c r="CT3597">
        <v>-3.069799579679966E-2</v>
      </c>
      <c r="CU3597">
        <v>0.18829073011875153</v>
      </c>
      <c r="CV3597">
        <v>2.6434881687164307</v>
      </c>
      <c r="CW3597">
        <v>2.7619848251342773</v>
      </c>
      <c r="CX3597">
        <v>2.5038433074951172</v>
      </c>
      <c r="CY3597">
        <v>2.2773916721343994</v>
      </c>
      <c r="CZ3597">
        <v>2.531989574432373</v>
      </c>
      <c r="DA3597">
        <v>0.16353759169578552</v>
      </c>
      <c r="DB3597">
        <v>-0.85112082958221436</v>
      </c>
      <c r="DC3597">
        <v>-0.78938329219818115</v>
      </c>
      <c r="DD3597">
        <v>0.29667264223098755</v>
      </c>
      <c r="DE3597">
        <v>0.291847825050354</v>
      </c>
      <c r="DF3597">
        <v>0.29119309782981873</v>
      </c>
      <c r="DG3597">
        <v>0.29426261782646179</v>
      </c>
      <c r="DH3597">
        <v>0.28279852867126465</v>
      </c>
      <c r="DI3597">
        <v>0.29059708118438721</v>
      </c>
      <c r="DJ3597">
        <v>0.28660809993743896</v>
      </c>
      <c r="DK3597">
        <v>0.30317002534866333</v>
      </c>
      <c r="DL3597">
        <v>0.31123656034469604</v>
      </c>
      <c r="DM3597">
        <v>0.31148597598075867</v>
      </c>
      <c r="DN3597">
        <v>0.24650320410728455</v>
      </c>
      <c r="DO3597">
        <v>0.2576616108417511</v>
      </c>
      <c r="DP3597">
        <v>0.27406343817710876</v>
      </c>
      <c r="DQ3597">
        <v>0.27352133393287659</v>
      </c>
      <c r="DR3597">
        <v>0.28358089923858643</v>
      </c>
      <c r="DS3597">
        <v>0.91391575336456299</v>
      </c>
      <c r="DT3597">
        <v>2.9076781272888184</v>
      </c>
      <c r="DU3597">
        <v>3.0168776512145996</v>
      </c>
      <c r="DV3597">
        <v>2.7553441524505615</v>
      </c>
      <c r="DW3597">
        <v>2.5242021083831787</v>
      </c>
      <c r="DX3597">
        <v>2.832561731338501</v>
      </c>
      <c r="DY3597">
        <v>0.9919891357421875</v>
      </c>
      <c r="DZ3597">
        <v>0.32110479474067688</v>
      </c>
      <c r="EA3597">
        <v>0.39412626624107361</v>
      </c>
      <c r="EB3597">
        <v>0.78712815046310425</v>
      </c>
      <c r="EC3597">
        <v>0.77084791660308838</v>
      </c>
      <c r="ED3597">
        <v>0.77850008010864258</v>
      </c>
      <c r="EE3597">
        <v>0.77569884061813354</v>
      </c>
      <c r="EF3597">
        <v>0.75168490409851074</v>
      </c>
      <c r="EG3597">
        <v>0.76752984523773193</v>
      </c>
      <c r="EH3597">
        <v>0.75138640403747559</v>
      </c>
      <c r="EI3597">
        <v>0.80223619937896729</v>
      </c>
      <c r="EJ3597">
        <v>0.8281097412109375</v>
      </c>
      <c r="EK3597">
        <v>0.80913549661636353</v>
      </c>
      <c r="EL3597">
        <v>0.6498531699180603</v>
      </c>
      <c r="EM3597">
        <v>0.67867952585220337</v>
      </c>
      <c r="EN3597">
        <v>0.69831633567810059</v>
      </c>
      <c r="EO3597">
        <v>0.70022910833358765</v>
      </c>
      <c r="EP3597">
        <v>0.73734968900680542</v>
      </c>
      <c r="EQ3597">
        <v>1.9616029262542725</v>
      </c>
      <c r="ER3597">
        <v>3.2891263961791992</v>
      </c>
      <c r="ES3597">
        <v>3.3849024772644043</v>
      </c>
      <c r="ET3597">
        <v>3.1184713840484619</v>
      </c>
      <c r="EU3597">
        <v>2.8805570602416992</v>
      </c>
      <c r="EV3597">
        <v>3.2665402889251709</v>
      </c>
      <c r="EW3597">
        <v>2.1881415843963623</v>
      </c>
      <c r="EX3597">
        <v>2.0136125087738037</v>
      </c>
      <c r="EY3597">
        <v>2.1029260158538818</v>
      </c>
      <c r="EZ3597">
        <v>54.438282012939453</v>
      </c>
      <c r="FA3597">
        <v>52.562492370605469</v>
      </c>
      <c r="FB3597">
        <v>51.500450134277344</v>
      </c>
      <c r="FC3597">
        <v>49.678493499755859</v>
      </c>
      <c r="FD3597">
        <v>48.590797424316406</v>
      </c>
      <c r="FE3597">
        <v>47.538059234619141</v>
      </c>
      <c r="FF3597">
        <v>46.579898834228516</v>
      </c>
      <c r="FG3597">
        <v>47.073322296142578</v>
      </c>
      <c r="FH3597">
        <v>51.076362609863281</v>
      </c>
      <c r="FI3597">
        <v>57.024940490722656</v>
      </c>
      <c r="FJ3597">
        <v>62.912109375</v>
      </c>
      <c r="FK3597">
        <v>68.009506225585937</v>
      </c>
      <c r="FL3597">
        <v>72.025810241699219</v>
      </c>
      <c r="FM3597">
        <v>74.661293029785156</v>
      </c>
      <c r="FN3597">
        <v>75.8948974609375</v>
      </c>
      <c r="FO3597">
        <v>76.716949462890625</v>
      </c>
      <c r="FP3597">
        <v>76.773147583007813</v>
      </c>
      <c r="FQ3597">
        <v>75.595405578613281</v>
      </c>
      <c r="FR3597">
        <v>73.16925048828125</v>
      </c>
      <c r="FS3597">
        <v>69.284568786621094</v>
      </c>
      <c r="FT3597">
        <v>65.398811340332031</v>
      </c>
      <c r="FU3597">
        <v>62.214611053466797</v>
      </c>
      <c r="FV3597">
        <v>59.176979064941406</v>
      </c>
      <c r="FW3597">
        <v>57.387931823730469</v>
      </c>
      <c r="FX3597">
        <v>110</v>
      </c>
      <c r="FY3597">
        <v>0.11235517263412476</v>
      </c>
      <c r="FZ3597">
        <v>1</v>
      </c>
    </row>
    <row r="3598" spans="1:182" x14ac:dyDescent="0.2">
      <c r="A3598" t="s">
        <v>245</v>
      </c>
      <c r="B3598" t="s">
        <v>252</v>
      </c>
      <c r="C3598" t="s">
        <v>217</v>
      </c>
      <c r="D3598" t="s">
        <v>38</v>
      </c>
      <c r="E3598">
        <v>2017</v>
      </c>
      <c r="F3598" t="s">
        <v>228</v>
      </c>
      <c r="G3598" t="s">
        <v>247</v>
      </c>
      <c r="H3598" t="s">
        <v>226</v>
      </c>
      <c r="I3598">
        <v>40.15</v>
      </c>
      <c r="L3598">
        <v>4.6692740686577299</v>
      </c>
      <c r="M3598">
        <v>4.4255349248917915</v>
      </c>
      <c r="N3598">
        <v>4.4143182911186125</v>
      </c>
      <c r="O3598">
        <v>4.3104641856337853</v>
      </c>
      <c r="P3598">
        <v>4.3030410741328877</v>
      </c>
      <c r="Q3598">
        <v>4.5123188232994051</v>
      </c>
      <c r="R3598">
        <v>4.7680006443436165</v>
      </c>
      <c r="S3598">
        <v>5.178669046737264</v>
      </c>
      <c r="T3598">
        <v>5.3475869465028776</v>
      </c>
      <c r="U3598">
        <v>5.1897298054398311</v>
      </c>
      <c r="V3598">
        <v>5.4499007752743243</v>
      </c>
      <c r="W3598">
        <v>5.8468567483413638</v>
      </c>
      <c r="X3598">
        <v>5.976530343727239</v>
      </c>
      <c r="Y3598">
        <v>5.8200495509656118</v>
      </c>
      <c r="Z3598">
        <v>5.7680228204310993</v>
      </c>
      <c r="AA3598">
        <v>5.8681989585517078</v>
      </c>
      <c r="AB3598">
        <v>5.9259450150345581</v>
      </c>
      <c r="AC3598">
        <v>6.0851645140645552</v>
      </c>
      <c r="AD3598">
        <v>5.8732624489831755</v>
      </c>
      <c r="AE3598">
        <v>5.6943899085762402</v>
      </c>
      <c r="AF3598">
        <v>5.9195281310206811</v>
      </c>
      <c r="AG3598">
        <v>5.9164777665227675</v>
      </c>
      <c r="AH3598">
        <v>5.8772527632983937</v>
      </c>
      <c r="AI3598">
        <v>5.3904247891038706</v>
      </c>
      <c r="AJ3598">
        <v>-0.87315881252288818</v>
      </c>
      <c r="AK3598">
        <v>-0.85066026449203491</v>
      </c>
      <c r="AL3598">
        <v>-0.8711286187171936</v>
      </c>
      <c r="AM3598">
        <v>-0.85405611991882324</v>
      </c>
      <c r="AN3598">
        <v>-0.83558648824691772</v>
      </c>
      <c r="AO3598">
        <v>-0.84698003530502319</v>
      </c>
      <c r="AP3598">
        <v>-0.82197827100753784</v>
      </c>
      <c r="AQ3598">
        <v>-0.88719958066940308</v>
      </c>
      <c r="AR3598">
        <v>-0.92160618305206299</v>
      </c>
      <c r="AS3598">
        <v>-0.87550461292266846</v>
      </c>
      <c r="AT3598">
        <v>-0.71556460857391357</v>
      </c>
      <c r="AU3598">
        <v>-0.74654769897460938</v>
      </c>
      <c r="AV3598">
        <v>-0.7378619909286499</v>
      </c>
      <c r="AW3598">
        <v>-0.74425947666168213</v>
      </c>
      <c r="AX3598">
        <v>-0.79874569177627563</v>
      </c>
      <c r="AY3598">
        <v>-1.5850214958190918</v>
      </c>
      <c r="AZ3598">
        <v>1.9978500604629517</v>
      </c>
      <c r="BA3598">
        <v>2.1390669345855713</v>
      </c>
      <c r="BB3598">
        <v>1.8892148733139038</v>
      </c>
      <c r="BC3598">
        <v>1.6742264032363892</v>
      </c>
      <c r="BD3598">
        <v>1.7974387407302856</v>
      </c>
      <c r="BE3598">
        <v>-1.861066460609436</v>
      </c>
      <c r="BF3598">
        <v>-3.7158541679382324</v>
      </c>
      <c r="BG3598">
        <v>-3.6816926002502441</v>
      </c>
      <c r="BH3598">
        <v>-0.38270330429077148</v>
      </c>
      <c r="BI3598">
        <v>-0.37166017293930054</v>
      </c>
      <c r="BJ3598">
        <v>-0.38382160663604736</v>
      </c>
      <c r="BK3598">
        <v>-0.37261992692947388</v>
      </c>
      <c r="BL3598">
        <v>-0.36670008301734924</v>
      </c>
      <c r="BM3598">
        <v>-0.37004727125167847</v>
      </c>
      <c r="BN3598">
        <v>-0.35719996690750122</v>
      </c>
      <c r="BO3598">
        <v>-0.38813340663909912</v>
      </c>
      <c r="BP3598">
        <v>-0.40473300218582153</v>
      </c>
      <c r="BQ3598">
        <v>-0.37785512208938599</v>
      </c>
      <c r="BR3598">
        <v>-0.31221467256546021</v>
      </c>
      <c r="BS3598">
        <v>-0.32552981376647949</v>
      </c>
      <c r="BT3598">
        <v>-0.31360909342765808</v>
      </c>
      <c r="BU3598">
        <v>-0.31755167245864868</v>
      </c>
      <c r="BV3598">
        <v>-0.34497690200805664</v>
      </c>
      <c r="BW3598">
        <v>-0.53733426332473755</v>
      </c>
      <c r="BX3598">
        <v>2.379298210144043</v>
      </c>
      <c r="BY3598">
        <v>2.507091760635376</v>
      </c>
      <c r="BZ3598">
        <v>2.2523422241210937</v>
      </c>
      <c r="CA3598">
        <v>2.0305812358856201</v>
      </c>
      <c r="CB3598">
        <v>2.2314174175262451</v>
      </c>
      <c r="CC3598">
        <v>-0.66491395235061646</v>
      </c>
      <c r="CD3598">
        <v>-2.0233464241027832</v>
      </c>
      <c r="CE3598">
        <v>-1.9728928804397583</v>
      </c>
      <c r="CF3598">
        <v>-4.3015323579311371E-2</v>
      </c>
      <c r="CG3598">
        <v>-3.9906177669763565E-2</v>
      </c>
      <c r="CH3598">
        <v>-4.6314261853694916E-2</v>
      </c>
      <c r="CI3598">
        <v>-3.9178650826215744E-2</v>
      </c>
      <c r="CJ3598">
        <v>-4.1950780898332596E-2</v>
      </c>
      <c r="CK3598">
        <v>-3.9725098758935928E-2</v>
      </c>
      <c r="CL3598">
        <v>-3.5295937210321426E-2</v>
      </c>
      <c r="CM3598">
        <v>-4.2481694370508194E-2</v>
      </c>
      <c r="CN3598">
        <v>-4.6748217195272446E-2</v>
      </c>
      <c r="CO3598">
        <v>-3.3184561878442764E-2</v>
      </c>
      <c r="CP3598">
        <v>-3.2855730503797531E-2</v>
      </c>
      <c r="CQ3598">
        <v>-3.3934097737073898E-2</v>
      </c>
      <c r="CR3598">
        <v>-1.9772825762629509E-2</v>
      </c>
      <c r="CS3598">
        <v>-2.2015178576111794E-2</v>
      </c>
      <c r="CT3598">
        <v>-3.069799579679966E-2</v>
      </c>
      <c r="CU3598">
        <v>0.18829073011875153</v>
      </c>
      <c r="CV3598">
        <v>2.6434881687164307</v>
      </c>
      <c r="CW3598">
        <v>2.7619848251342773</v>
      </c>
      <c r="CX3598">
        <v>2.5038433074951172</v>
      </c>
      <c r="CY3598">
        <v>2.2773916721343994</v>
      </c>
      <c r="CZ3598">
        <v>2.531989574432373</v>
      </c>
      <c r="DA3598">
        <v>0.16353759169578552</v>
      </c>
      <c r="DB3598">
        <v>-0.85112082958221436</v>
      </c>
      <c r="DC3598">
        <v>-0.78938329219818115</v>
      </c>
      <c r="DD3598">
        <v>0.29667264223098755</v>
      </c>
      <c r="DE3598">
        <v>0.291847825050354</v>
      </c>
      <c r="DF3598">
        <v>0.29119309782981873</v>
      </c>
      <c r="DG3598">
        <v>0.29426261782646179</v>
      </c>
      <c r="DH3598">
        <v>0.28279852867126465</v>
      </c>
      <c r="DI3598">
        <v>0.29059708118438721</v>
      </c>
      <c r="DJ3598">
        <v>0.28660809993743896</v>
      </c>
      <c r="DK3598">
        <v>0.30317002534866333</v>
      </c>
      <c r="DL3598">
        <v>0.31123656034469604</v>
      </c>
      <c r="DM3598">
        <v>0.31148597598075867</v>
      </c>
      <c r="DN3598">
        <v>0.24650320410728455</v>
      </c>
      <c r="DO3598">
        <v>0.2576616108417511</v>
      </c>
      <c r="DP3598">
        <v>0.27406343817710876</v>
      </c>
      <c r="DQ3598">
        <v>0.27352133393287659</v>
      </c>
      <c r="DR3598">
        <v>0.28358089923858643</v>
      </c>
      <c r="DS3598">
        <v>0.91391575336456299</v>
      </c>
      <c r="DT3598">
        <v>2.9076781272888184</v>
      </c>
      <c r="DU3598">
        <v>3.0168776512145996</v>
      </c>
      <c r="DV3598">
        <v>2.7553441524505615</v>
      </c>
      <c r="DW3598">
        <v>2.5242021083831787</v>
      </c>
      <c r="DX3598">
        <v>2.832561731338501</v>
      </c>
      <c r="DY3598">
        <v>0.9919891357421875</v>
      </c>
      <c r="DZ3598">
        <v>0.32110479474067688</v>
      </c>
      <c r="EA3598">
        <v>0.39412626624107361</v>
      </c>
      <c r="EB3598">
        <v>0.78712815046310425</v>
      </c>
      <c r="EC3598">
        <v>0.77084791660308838</v>
      </c>
      <c r="ED3598">
        <v>0.77850008010864258</v>
      </c>
      <c r="EE3598">
        <v>0.77569884061813354</v>
      </c>
      <c r="EF3598">
        <v>0.75168490409851074</v>
      </c>
      <c r="EG3598">
        <v>0.76752984523773193</v>
      </c>
      <c r="EH3598">
        <v>0.75138640403747559</v>
      </c>
      <c r="EI3598">
        <v>0.80223619937896729</v>
      </c>
      <c r="EJ3598">
        <v>0.8281097412109375</v>
      </c>
      <c r="EK3598">
        <v>0.80913549661636353</v>
      </c>
      <c r="EL3598">
        <v>0.6498531699180603</v>
      </c>
      <c r="EM3598">
        <v>0.67867952585220337</v>
      </c>
      <c r="EN3598">
        <v>0.69831633567810059</v>
      </c>
      <c r="EO3598">
        <v>0.70022910833358765</v>
      </c>
      <c r="EP3598">
        <v>0.73734968900680542</v>
      </c>
      <c r="EQ3598">
        <v>1.9616029262542725</v>
      </c>
      <c r="ER3598">
        <v>3.2891263961791992</v>
      </c>
      <c r="ES3598">
        <v>3.3849024772644043</v>
      </c>
      <c r="ET3598">
        <v>3.1184713840484619</v>
      </c>
      <c r="EU3598">
        <v>2.8805570602416992</v>
      </c>
      <c r="EV3598">
        <v>3.2665402889251709</v>
      </c>
      <c r="EW3598">
        <v>2.1881415843963623</v>
      </c>
      <c r="EX3598">
        <v>2.0136125087738037</v>
      </c>
      <c r="EY3598">
        <v>2.1029260158538818</v>
      </c>
      <c r="EZ3598">
        <v>54.438282012939453</v>
      </c>
      <c r="FA3598">
        <v>52.562492370605469</v>
      </c>
      <c r="FB3598">
        <v>51.500450134277344</v>
      </c>
      <c r="FC3598">
        <v>49.678493499755859</v>
      </c>
      <c r="FD3598">
        <v>48.590797424316406</v>
      </c>
      <c r="FE3598">
        <v>47.538059234619141</v>
      </c>
      <c r="FF3598">
        <v>46.579898834228516</v>
      </c>
      <c r="FG3598">
        <v>47.073322296142578</v>
      </c>
      <c r="FH3598">
        <v>51.076362609863281</v>
      </c>
      <c r="FI3598">
        <v>57.024940490722656</v>
      </c>
      <c r="FJ3598">
        <v>62.912109375</v>
      </c>
      <c r="FK3598">
        <v>68.009506225585937</v>
      </c>
      <c r="FL3598">
        <v>72.025810241699219</v>
      </c>
      <c r="FM3598">
        <v>74.661293029785156</v>
      </c>
      <c r="FN3598">
        <v>75.8948974609375</v>
      </c>
      <c r="FO3598">
        <v>76.716949462890625</v>
      </c>
      <c r="FP3598">
        <v>76.773147583007813</v>
      </c>
      <c r="FQ3598">
        <v>75.595405578613281</v>
      </c>
      <c r="FR3598">
        <v>73.16925048828125</v>
      </c>
      <c r="FS3598">
        <v>69.284568786621094</v>
      </c>
      <c r="FT3598">
        <v>65.398811340332031</v>
      </c>
      <c r="FU3598">
        <v>62.214611053466797</v>
      </c>
      <c r="FV3598">
        <v>59.176979064941406</v>
      </c>
      <c r="FW3598">
        <v>57.387931823730469</v>
      </c>
      <c r="FX3598">
        <v>110</v>
      </c>
      <c r="FY3598">
        <v>0.11235517263412476</v>
      </c>
      <c r="FZ3598">
        <v>1</v>
      </c>
    </row>
    <row r="3599" spans="1:182" x14ac:dyDescent="0.2">
      <c r="A3599" t="s">
        <v>245</v>
      </c>
      <c r="B3599" t="s">
        <v>252</v>
      </c>
      <c r="C3599" t="s">
        <v>217</v>
      </c>
      <c r="D3599" t="s">
        <v>39</v>
      </c>
      <c r="E3599">
        <v>2015</v>
      </c>
      <c r="F3599" t="s">
        <v>228</v>
      </c>
      <c r="G3599" t="s">
        <v>247</v>
      </c>
      <c r="H3599" t="s">
        <v>226</v>
      </c>
      <c r="I3599">
        <v>40.15</v>
      </c>
      <c r="L3599">
        <v>6.0122729624584563</v>
      </c>
      <c r="M3599">
        <v>5.5891574697016688</v>
      </c>
      <c r="N3599">
        <v>5.5136202726369712</v>
      </c>
      <c r="O3599">
        <v>5.4462770778266076</v>
      </c>
      <c r="P3599">
        <v>5.3604546224193692</v>
      </c>
      <c r="Q3599">
        <v>5.5953320239181172</v>
      </c>
      <c r="R3599">
        <v>5.6586461071460903</v>
      </c>
      <c r="S3599">
        <v>6.4958024223893753</v>
      </c>
      <c r="T3599">
        <v>6.7279297981205781</v>
      </c>
      <c r="U3599">
        <v>6.7330610944287237</v>
      </c>
      <c r="V3599">
        <v>7.063255930530965</v>
      </c>
      <c r="W3599">
        <v>7.5127641575413513</v>
      </c>
      <c r="X3599">
        <v>8.0457463190839693</v>
      </c>
      <c r="Y3599">
        <v>7.5226954266104142</v>
      </c>
      <c r="Z3599">
        <v>7.5109192440898802</v>
      </c>
      <c r="AA3599">
        <v>7.7561207170056203</v>
      </c>
      <c r="AB3599">
        <v>7.9064266046037037</v>
      </c>
      <c r="AC3599">
        <v>7.9610518772417969</v>
      </c>
      <c r="AD3599">
        <v>7.4542424150904214</v>
      </c>
      <c r="AE3599">
        <v>7.6502247368205083</v>
      </c>
      <c r="AF3599">
        <v>7.8437360800431284</v>
      </c>
      <c r="AG3599">
        <v>8.3536056114270263</v>
      </c>
      <c r="AH3599">
        <v>8.6492861496206235</v>
      </c>
      <c r="AI3599">
        <v>6.9622366357479066</v>
      </c>
      <c r="AJ3599">
        <v>-1.407218337059021</v>
      </c>
      <c r="AK3599">
        <v>-1.4068100452423096</v>
      </c>
      <c r="AL3599">
        <v>-1.326667308807373</v>
      </c>
      <c r="AM3599">
        <v>-1.3556485176086426</v>
      </c>
      <c r="AN3599">
        <v>-1.299856424331665</v>
      </c>
      <c r="AO3599">
        <v>-1.3142619132995605</v>
      </c>
      <c r="AP3599">
        <v>-1.2723760604858398</v>
      </c>
      <c r="AQ3599">
        <v>-1.5133838653564453</v>
      </c>
      <c r="AR3599">
        <v>-1.5506190061569214</v>
      </c>
      <c r="AS3599">
        <v>-1.5214500427246094</v>
      </c>
      <c r="AT3599">
        <v>-1.1991556882858276</v>
      </c>
      <c r="AU3599">
        <v>-0.87343108654022217</v>
      </c>
      <c r="AV3599">
        <v>-0.36352986097335815</v>
      </c>
      <c r="AW3599">
        <v>2.5550503730773926</v>
      </c>
      <c r="AX3599">
        <v>2.137021541595459</v>
      </c>
      <c r="AY3599">
        <v>2.5795478820800781</v>
      </c>
      <c r="AZ3599">
        <v>2.7284789085388184</v>
      </c>
      <c r="BA3599">
        <v>2.9706780910491943</v>
      </c>
      <c r="BB3599">
        <v>-1.945887565612793</v>
      </c>
      <c r="BC3599">
        <v>-4.5933370590209961</v>
      </c>
      <c r="BD3599">
        <v>-5.4481711387634277</v>
      </c>
      <c r="BE3599">
        <v>-5.7368998527526855</v>
      </c>
      <c r="BF3599">
        <v>-5.7371716499328613</v>
      </c>
      <c r="BG3599">
        <v>-6.0037708282470703</v>
      </c>
      <c r="BH3599">
        <v>-0.6168634295463562</v>
      </c>
      <c r="BI3599">
        <v>-0.60934442281723022</v>
      </c>
      <c r="BJ3599">
        <v>-0.58252763748168945</v>
      </c>
      <c r="BK3599">
        <v>-0.58720940351486206</v>
      </c>
      <c r="BL3599">
        <v>-0.5679888129234314</v>
      </c>
      <c r="BM3599">
        <v>-0.56792652606964111</v>
      </c>
      <c r="BN3599">
        <v>-0.54595112800598145</v>
      </c>
      <c r="BO3599">
        <v>-0.65577423572540283</v>
      </c>
      <c r="BP3599">
        <v>-0.67495673894882202</v>
      </c>
      <c r="BQ3599">
        <v>-0.65034180879592896</v>
      </c>
      <c r="BR3599">
        <v>-0.51640164852142334</v>
      </c>
      <c r="BS3599">
        <v>-0.37505364418029785</v>
      </c>
      <c r="BT3599">
        <v>0.5004042387008667</v>
      </c>
      <c r="BU3599">
        <v>3.1401243209838867</v>
      </c>
      <c r="BV3599">
        <v>2.9892599582672119</v>
      </c>
      <c r="BW3599">
        <v>3.2226841449737549</v>
      </c>
      <c r="BX3599">
        <v>3.4419686794281006</v>
      </c>
      <c r="BY3599">
        <v>3.5976760387420654</v>
      </c>
      <c r="BZ3599">
        <v>-0.62425577640533447</v>
      </c>
      <c r="CA3599">
        <v>-2.5319526195526123</v>
      </c>
      <c r="CB3599">
        <v>-3.0021944046020508</v>
      </c>
      <c r="CC3599">
        <v>-3.1135430335998535</v>
      </c>
      <c r="CD3599">
        <v>-3.0996460914611816</v>
      </c>
      <c r="CE3599">
        <v>-3.2057790756225586</v>
      </c>
      <c r="CF3599">
        <v>-6.9465957581996918E-2</v>
      </c>
      <c r="CG3599">
        <v>-5.7022146880626678E-2</v>
      </c>
      <c r="CH3599">
        <v>-6.7138761281967163E-2</v>
      </c>
      <c r="CI3599">
        <v>-5.4990760982036591E-2</v>
      </c>
      <c r="CJ3599">
        <v>-6.1099540442228317E-2</v>
      </c>
      <c r="CK3599">
        <v>-5.1016915589570999E-2</v>
      </c>
      <c r="CL3599">
        <v>-4.2831446975469589E-2</v>
      </c>
      <c r="CM3599">
        <v>-6.1796419322490692E-2</v>
      </c>
      <c r="CN3599">
        <v>-6.8475730717182159E-2</v>
      </c>
      <c r="CO3599">
        <v>-4.7014843672513962E-2</v>
      </c>
      <c r="CP3599">
        <v>-4.3528269976377487E-2</v>
      </c>
      <c r="CQ3599">
        <v>-2.9878968372941017E-2</v>
      </c>
      <c r="CR3599">
        <v>1.0987623929977417</v>
      </c>
      <c r="CS3599">
        <v>3.5453448295593262</v>
      </c>
      <c r="CT3599">
        <v>3.5795176029205322</v>
      </c>
      <c r="CU3599">
        <v>3.6681184768676758</v>
      </c>
      <c r="CV3599">
        <v>3.9361295700073242</v>
      </c>
      <c r="CW3599">
        <v>4.0319328308105469</v>
      </c>
      <c r="CX3599">
        <v>0.29110234975814819</v>
      </c>
      <c r="CY3599">
        <v>-1.1042438745498657</v>
      </c>
      <c r="CZ3599">
        <v>-1.3081183433532715</v>
      </c>
      <c r="DA3599">
        <v>-1.2966140508651733</v>
      </c>
      <c r="DB3599">
        <v>-1.2729036808013916</v>
      </c>
      <c r="DC3599">
        <v>-1.2678985595703125</v>
      </c>
      <c r="DD3599">
        <v>0.47793149948120117</v>
      </c>
      <c r="DE3599">
        <v>0.49530011415481567</v>
      </c>
      <c r="DF3599">
        <v>0.44825014472007751</v>
      </c>
      <c r="DG3599">
        <v>0.47722786664962769</v>
      </c>
      <c r="DH3599">
        <v>0.44578975439071655</v>
      </c>
      <c r="DI3599">
        <v>0.46589270234107971</v>
      </c>
      <c r="DJ3599">
        <v>0.46028822660446167</v>
      </c>
      <c r="DK3599">
        <v>0.53218138217926025</v>
      </c>
      <c r="DL3599">
        <v>0.5380052924156189</v>
      </c>
      <c r="DM3599">
        <v>0.55631208419799805</v>
      </c>
      <c r="DN3599">
        <v>0.42934510111808777</v>
      </c>
      <c r="DO3599">
        <v>0.31529572606086731</v>
      </c>
      <c r="DP3599">
        <v>1.6971205472946167</v>
      </c>
      <c r="DQ3599">
        <v>3.9505653381347656</v>
      </c>
      <c r="DR3599">
        <v>4.1697754859924316</v>
      </c>
      <c r="DS3599">
        <v>4.1135525703430176</v>
      </c>
      <c r="DT3599">
        <v>4.4302902221679687</v>
      </c>
      <c r="DU3599">
        <v>4.4661893844604492</v>
      </c>
      <c r="DV3599">
        <v>1.2064604759216309</v>
      </c>
      <c r="DW3599">
        <v>0.32346487045288086</v>
      </c>
      <c r="DX3599">
        <v>0.38595762848854065</v>
      </c>
      <c r="DY3599">
        <v>0.52031487226486206</v>
      </c>
      <c r="DZ3599">
        <v>0.55383867025375366</v>
      </c>
      <c r="EA3599">
        <v>0.66998213529586792</v>
      </c>
      <c r="EB3599">
        <v>1.2682864665985107</v>
      </c>
      <c r="EC3599">
        <v>1.292765736579895</v>
      </c>
      <c r="ED3599">
        <v>1.1923898458480835</v>
      </c>
      <c r="EE3599">
        <v>1.2456669807434082</v>
      </c>
      <c r="EF3599">
        <v>1.1776573657989502</v>
      </c>
      <c r="EG3599">
        <v>1.2122280597686768</v>
      </c>
      <c r="EH3599">
        <v>1.1867130994796753</v>
      </c>
      <c r="EI3599">
        <v>1.3897910118103027</v>
      </c>
      <c r="EJ3599">
        <v>1.4136675596237183</v>
      </c>
      <c r="EK3599">
        <v>1.4274203777313232</v>
      </c>
      <c r="EL3599">
        <v>1.1120991706848145</v>
      </c>
      <c r="EM3599">
        <v>0.81367313861846924</v>
      </c>
      <c r="EN3599">
        <v>2.5610547065734863</v>
      </c>
      <c r="EO3599">
        <v>4.5356392860412598</v>
      </c>
      <c r="EP3599">
        <v>5.0220136642456055</v>
      </c>
      <c r="EQ3599">
        <v>4.7566890716552734</v>
      </c>
      <c r="ER3599">
        <v>5.1437802314758301</v>
      </c>
      <c r="ES3599">
        <v>5.0931873321533203</v>
      </c>
      <c r="ET3599">
        <v>2.5280923843383789</v>
      </c>
      <c r="EU3599">
        <v>2.3848495483398437</v>
      </c>
      <c r="EV3599">
        <v>2.8319342136383057</v>
      </c>
      <c r="EW3599">
        <v>3.1436717510223389</v>
      </c>
      <c r="EX3599">
        <v>3.1913645267486572</v>
      </c>
      <c r="EY3599">
        <v>3.4679739475250244</v>
      </c>
      <c r="EZ3599">
        <v>66.3829345703125</v>
      </c>
      <c r="FA3599">
        <v>64.130691528320312</v>
      </c>
      <c r="FB3599">
        <v>62.178672790527344</v>
      </c>
      <c r="FC3599">
        <v>60.411705017089844</v>
      </c>
      <c r="FD3599">
        <v>59.084892272949219</v>
      </c>
      <c r="FE3599">
        <v>57.584152221679688</v>
      </c>
      <c r="FF3599">
        <v>56.455135345458984</v>
      </c>
      <c r="FG3599">
        <v>56.612525939941406</v>
      </c>
      <c r="FH3599">
        <v>59.722866058349609</v>
      </c>
      <c r="FI3599">
        <v>65.884819030761719</v>
      </c>
      <c r="FJ3599">
        <v>73.478439331054687</v>
      </c>
      <c r="FK3599">
        <v>80.375411987304688</v>
      </c>
      <c r="FL3599">
        <v>85.1597900390625</v>
      </c>
      <c r="FM3599">
        <v>88.388137817382813</v>
      </c>
      <c r="FN3599">
        <v>89.632316589355469</v>
      </c>
      <c r="FO3599">
        <v>90.717277526855469</v>
      </c>
      <c r="FP3599">
        <v>90.383697509765625</v>
      </c>
      <c r="FQ3599">
        <v>90.405052185058594</v>
      </c>
      <c r="FR3599">
        <v>88.837272644042969</v>
      </c>
      <c r="FS3599">
        <v>86.726715087890625</v>
      </c>
      <c r="FT3599">
        <v>83.101165771484375</v>
      </c>
      <c r="FU3599">
        <v>78.95849609375</v>
      </c>
      <c r="FV3599">
        <v>75.273292541503906</v>
      </c>
      <c r="FW3599">
        <v>73.414176940917969</v>
      </c>
      <c r="FX3599">
        <v>110</v>
      </c>
      <c r="FY3599">
        <v>0.11235517263412476</v>
      </c>
      <c r="FZ3599">
        <v>1</v>
      </c>
    </row>
    <row r="3600" spans="1:182" x14ac:dyDescent="0.2">
      <c r="A3600" t="s">
        <v>245</v>
      </c>
      <c r="B3600" t="s">
        <v>252</v>
      </c>
      <c r="C3600" t="s">
        <v>217</v>
      </c>
      <c r="D3600" t="s">
        <v>39</v>
      </c>
      <c r="E3600">
        <v>2016</v>
      </c>
      <c r="F3600" t="s">
        <v>228</v>
      </c>
      <c r="G3600" t="s">
        <v>247</v>
      </c>
      <c r="H3600" t="s">
        <v>226</v>
      </c>
      <c r="I3600">
        <v>40.15</v>
      </c>
      <c r="L3600">
        <v>6.0122729624584563</v>
      </c>
      <c r="M3600">
        <v>5.5891574697016688</v>
      </c>
      <c r="N3600">
        <v>5.5136202726369712</v>
      </c>
      <c r="O3600">
        <v>5.4462770778266076</v>
      </c>
      <c r="P3600">
        <v>5.3604546224193692</v>
      </c>
      <c r="Q3600">
        <v>5.5953320239181172</v>
      </c>
      <c r="R3600">
        <v>5.6586461071460903</v>
      </c>
      <c r="S3600">
        <v>6.4958024223893753</v>
      </c>
      <c r="T3600">
        <v>6.7279297981205781</v>
      </c>
      <c r="U3600">
        <v>6.7330610944287237</v>
      </c>
      <c r="V3600">
        <v>7.063255930530965</v>
      </c>
      <c r="W3600">
        <v>7.5127641575413513</v>
      </c>
      <c r="X3600">
        <v>8.0457463190839693</v>
      </c>
      <c r="Y3600">
        <v>7.5226954266104142</v>
      </c>
      <c r="Z3600">
        <v>7.5109192440898802</v>
      </c>
      <c r="AA3600">
        <v>7.7561207170056203</v>
      </c>
      <c r="AB3600">
        <v>7.9064266046037037</v>
      </c>
      <c r="AC3600">
        <v>7.9610518772417969</v>
      </c>
      <c r="AD3600">
        <v>7.4542424150904214</v>
      </c>
      <c r="AE3600">
        <v>7.6502247368205083</v>
      </c>
      <c r="AF3600">
        <v>7.8437360800431284</v>
      </c>
      <c r="AG3600">
        <v>8.3536056114270263</v>
      </c>
      <c r="AH3600">
        <v>8.6492861496206235</v>
      </c>
      <c r="AI3600">
        <v>6.9622366357479066</v>
      </c>
      <c r="AJ3600">
        <v>-1.407218337059021</v>
      </c>
      <c r="AK3600">
        <v>-1.4068100452423096</v>
      </c>
      <c r="AL3600">
        <v>-1.326667308807373</v>
      </c>
      <c r="AM3600">
        <v>-1.3556485176086426</v>
      </c>
      <c r="AN3600">
        <v>-1.299856424331665</v>
      </c>
      <c r="AO3600">
        <v>-1.3142619132995605</v>
      </c>
      <c r="AP3600">
        <v>-1.2723760604858398</v>
      </c>
      <c r="AQ3600">
        <v>-1.5133838653564453</v>
      </c>
      <c r="AR3600">
        <v>-1.5506190061569214</v>
      </c>
      <c r="AS3600">
        <v>-1.5214500427246094</v>
      </c>
      <c r="AT3600">
        <v>-1.1991556882858276</v>
      </c>
      <c r="AU3600">
        <v>-0.87343108654022217</v>
      </c>
      <c r="AV3600">
        <v>-0.36352986097335815</v>
      </c>
      <c r="AW3600">
        <v>2.5550503730773926</v>
      </c>
      <c r="AX3600">
        <v>2.137021541595459</v>
      </c>
      <c r="AY3600">
        <v>2.5795478820800781</v>
      </c>
      <c r="AZ3600">
        <v>2.7284789085388184</v>
      </c>
      <c r="BA3600">
        <v>2.9706780910491943</v>
      </c>
      <c r="BB3600">
        <v>-1.945887565612793</v>
      </c>
      <c r="BC3600">
        <v>-4.5933370590209961</v>
      </c>
      <c r="BD3600">
        <v>-5.4481711387634277</v>
      </c>
      <c r="BE3600">
        <v>-5.7368998527526855</v>
      </c>
      <c r="BF3600">
        <v>-5.7371716499328613</v>
      </c>
      <c r="BG3600">
        <v>-6.0037708282470703</v>
      </c>
      <c r="BH3600">
        <v>-0.6168634295463562</v>
      </c>
      <c r="BI3600">
        <v>-0.60934442281723022</v>
      </c>
      <c r="BJ3600">
        <v>-0.58252763748168945</v>
      </c>
      <c r="BK3600">
        <v>-0.58720940351486206</v>
      </c>
      <c r="BL3600">
        <v>-0.5679888129234314</v>
      </c>
      <c r="BM3600">
        <v>-0.56792652606964111</v>
      </c>
      <c r="BN3600">
        <v>-0.54595112800598145</v>
      </c>
      <c r="BO3600">
        <v>-0.65577423572540283</v>
      </c>
      <c r="BP3600">
        <v>-0.67495673894882202</v>
      </c>
      <c r="BQ3600">
        <v>-0.65034180879592896</v>
      </c>
      <c r="BR3600">
        <v>-0.51640164852142334</v>
      </c>
      <c r="BS3600">
        <v>-0.37505364418029785</v>
      </c>
      <c r="BT3600">
        <v>0.5004042387008667</v>
      </c>
      <c r="BU3600">
        <v>3.1401243209838867</v>
      </c>
      <c r="BV3600">
        <v>2.9892599582672119</v>
      </c>
      <c r="BW3600">
        <v>3.2226841449737549</v>
      </c>
      <c r="BX3600">
        <v>3.4419686794281006</v>
      </c>
      <c r="BY3600">
        <v>3.5976760387420654</v>
      </c>
      <c r="BZ3600">
        <v>-0.62425577640533447</v>
      </c>
      <c r="CA3600">
        <v>-2.5319526195526123</v>
      </c>
      <c r="CB3600">
        <v>-3.0021944046020508</v>
      </c>
      <c r="CC3600">
        <v>-3.1135430335998535</v>
      </c>
      <c r="CD3600">
        <v>-3.0996460914611816</v>
      </c>
      <c r="CE3600">
        <v>-3.2057790756225586</v>
      </c>
      <c r="CF3600">
        <v>-6.9465957581996918E-2</v>
      </c>
      <c r="CG3600">
        <v>-5.7022146880626678E-2</v>
      </c>
      <c r="CH3600">
        <v>-6.7138761281967163E-2</v>
      </c>
      <c r="CI3600">
        <v>-5.4990760982036591E-2</v>
      </c>
      <c r="CJ3600">
        <v>-6.1099540442228317E-2</v>
      </c>
      <c r="CK3600">
        <v>-5.1016915589570999E-2</v>
      </c>
      <c r="CL3600">
        <v>-4.2831446975469589E-2</v>
      </c>
      <c r="CM3600">
        <v>-6.1796419322490692E-2</v>
      </c>
      <c r="CN3600">
        <v>-6.8475730717182159E-2</v>
      </c>
      <c r="CO3600">
        <v>-4.7014843672513962E-2</v>
      </c>
      <c r="CP3600">
        <v>-4.3528269976377487E-2</v>
      </c>
      <c r="CQ3600">
        <v>-2.9878968372941017E-2</v>
      </c>
      <c r="CR3600">
        <v>1.0987623929977417</v>
      </c>
      <c r="CS3600">
        <v>3.5453448295593262</v>
      </c>
      <c r="CT3600">
        <v>3.5795176029205322</v>
      </c>
      <c r="CU3600">
        <v>3.6681184768676758</v>
      </c>
      <c r="CV3600">
        <v>3.9361295700073242</v>
      </c>
      <c r="CW3600">
        <v>4.0319328308105469</v>
      </c>
      <c r="CX3600">
        <v>0.29110234975814819</v>
      </c>
      <c r="CY3600">
        <v>-1.1042438745498657</v>
      </c>
      <c r="CZ3600">
        <v>-1.3081183433532715</v>
      </c>
      <c r="DA3600">
        <v>-1.2966140508651733</v>
      </c>
      <c r="DB3600">
        <v>-1.2729036808013916</v>
      </c>
      <c r="DC3600">
        <v>-1.2678985595703125</v>
      </c>
      <c r="DD3600">
        <v>0.47793149948120117</v>
      </c>
      <c r="DE3600">
        <v>0.49530011415481567</v>
      </c>
      <c r="DF3600">
        <v>0.44825014472007751</v>
      </c>
      <c r="DG3600">
        <v>0.47722786664962769</v>
      </c>
      <c r="DH3600">
        <v>0.44578975439071655</v>
      </c>
      <c r="DI3600">
        <v>0.46589270234107971</v>
      </c>
      <c r="DJ3600">
        <v>0.46028822660446167</v>
      </c>
      <c r="DK3600">
        <v>0.53218138217926025</v>
      </c>
      <c r="DL3600">
        <v>0.5380052924156189</v>
      </c>
      <c r="DM3600">
        <v>0.55631208419799805</v>
      </c>
      <c r="DN3600">
        <v>0.42934510111808777</v>
      </c>
      <c r="DO3600">
        <v>0.31529572606086731</v>
      </c>
      <c r="DP3600">
        <v>1.6971205472946167</v>
      </c>
      <c r="DQ3600">
        <v>3.9505653381347656</v>
      </c>
      <c r="DR3600">
        <v>4.1697754859924316</v>
      </c>
      <c r="DS3600">
        <v>4.1135525703430176</v>
      </c>
      <c r="DT3600">
        <v>4.4302902221679687</v>
      </c>
      <c r="DU3600">
        <v>4.4661893844604492</v>
      </c>
      <c r="DV3600">
        <v>1.2064604759216309</v>
      </c>
      <c r="DW3600">
        <v>0.32346487045288086</v>
      </c>
      <c r="DX3600">
        <v>0.38595762848854065</v>
      </c>
      <c r="DY3600">
        <v>0.52031487226486206</v>
      </c>
      <c r="DZ3600">
        <v>0.55383867025375366</v>
      </c>
      <c r="EA3600">
        <v>0.66998213529586792</v>
      </c>
      <c r="EB3600">
        <v>1.2682864665985107</v>
      </c>
      <c r="EC3600">
        <v>1.292765736579895</v>
      </c>
      <c r="ED3600">
        <v>1.1923898458480835</v>
      </c>
      <c r="EE3600">
        <v>1.2456669807434082</v>
      </c>
      <c r="EF3600">
        <v>1.1776573657989502</v>
      </c>
      <c r="EG3600">
        <v>1.2122280597686768</v>
      </c>
      <c r="EH3600">
        <v>1.1867130994796753</v>
      </c>
      <c r="EI3600">
        <v>1.3897910118103027</v>
      </c>
      <c r="EJ3600">
        <v>1.4136675596237183</v>
      </c>
      <c r="EK3600">
        <v>1.4274203777313232</v>
      </c>
      <c r="EL3600">
        <v>1.1120991706848145</v>
      </c>
      <c r="EM3600">
        <v>0.81367313861846924</v>
      </c>
      <c r="EN3600">
        <v>2.5610547065734863</v>
      </c>
      <c r="EO3600">
        <v>4.5356392860412598</v>
      </c>
      <c r="EP3600">
        <v>5.0220136642456055</v>
      </c>
      <c r="EQ3600">
        <v>4.7566890716552734</v>
      </c>
      <c r="ER3600">
        <v>5.1437802314758301</v>
      </c>
      <c r="ES3600">
        <v>5.0931873321533203</v>
      </c>
      <c r="ET3600">
        <v>2.5280923843383789</v>
      </c>
      <c r="EU3600">
        <v>2.3848495483398437</v>
      </c>
      <c r="EV3600">
        <v>2.8319342136383057</v>
      </c>
      <c r="EW3600">
        <v>3.1436717510223389</v>
      </c>
      <c r="EX3600">
        <v>3.1913645267486572</v>
      </c>
      <c r="EY3600">
        <v>3.4679739475250244</v>
      </c>
      <c r="EZ3600">
        <v>66.3829345703125</v>
      </c>
      <c r="FA3600">
        <v>64.130691528320312</v>
      </c>
      <c r="FB3600">
        <v>62.178672790527344</v>
      </c>
      <c r="FC3600">
        <v>60.411705017089844</v>
      </c>
      <c r="FD3600">
        <v>59.084892272949219</v>
      </c>
      <c r="FE3600">
        <v>57.584152221679688</v>
      </c>
      <c r="FF3600">
        <v>56.455135345458984</v>
      </c>
      <c r="FG3600">
        <v>56.612525939941406</v>
      </c>
      <c r="FH3600">
        <v>59.722866058349609</v>
      </c>
      <c r="FI3600">
        <v>65.884819030761719</v>
      </c>
      <c r="FJ3600">
        <v>73.478439331054687</v>
      </c>
      <c r="FK3600">
        <v>80.375411987304688</v>
      </c>
      <c r="FL3600">
        <v>85.1597900390625</v>
      </c>
      <c r="FM3600">
        <v>88.388137817382813</v>
      </c>
      <c r="FN3600">
        <v>89.632316589355469</v>
      </c>
      <c r="FO3600">
        <v>90.717277526855469</v>
      </c>
      <c r="FP3600">
        <v>90.383697509765625</v>
      </c>
      <c r="FQ3600">
        <v>90.405052185058594</v>
      </c>
      <c r="FR3600">
        <v>88.837272644042969</v>
      </c>
      <c r="FS3600">
        <v>86.726715087890625</v>
      </c>
      <c r="FT3600">
        <v>83.101165771484375</v>
      </c>
      <c r="FU3600">
        <v>78.95849609375</v>
      </c>
      <c r="FV3600">
        <v>75.273292541503906</v>
      </c>
      <c r="FW3600">
        <v>73.414176940917969</v>
      </c>
      <c r="FX3600">
        <v>110</v>
      </c>
      <c r="FY3600">
        <v>0.11235517263412476</v>
      </c>
      <c r="FZ3600">
        <v>1</v>
      </c>
    </row>
    <row r="3601" spans="1:182" x14ac:dyDescent="0.2">
      <c r="A3601" t="s">
        <v>245</v>
      </c>
      <c r="B3601" t="s">
        <v>252</v>
      </c>
      <c r="C3601" t="s">
        <v>217</v>
      </c>
      <c r="D3601" t="s">
        <v>39</v>
      </c>
      <c r="E3601">
        <v>2017</v>
      </c>
      <c r="F3601" t="s">
        <v>228</v>
      </c>
      <c r="G3601" t="s">
        <v>247</v>
      </c>
      <c r="H3601" t="s">
        <v>226</v>
      </c>
      <c r="I3601">
        <v>40.15</v>
      </c>
      <c r="L3601">
        <v>6.0122729624584563</v>
      </c>
      <c r="M3601">
        <v>5.5891574697016688</v>
      </c>
      <c r="N3601">
        <v>5.5136202726369712</v>
      </c>
      <c r="O3601">
        <v>5.4462770778266076</v>
      </c>
      <c r="P3601">
        <v>5.3604546224193692</v>
      </c>
      <c r="Q3601">
        <v>5.5953320239181172</v>
      </c>
      <c r="R3601">
        <v>5.6586461071460903</v>
      </c>
      <c r="S3601">
        <v>6.4958024223893753</v>
      </c>
      <c r="T3601">
        <v>6.7279297981205781</v>
      </c>
      <c r="U3601">
        <v>6.7330610944287237</v>
      </c>
      <c r="V3601">
        <v>7.063255930530965</v>
      </c>
      <c r="W3601">
        <v>7.5127641575413513</v>
      </c>
      <c r="X3601">
        <v>8.0457463190839693</v>
      </c>
      <c r="Y3601">
        <v>7.5226954266104142</v>
      </c>
      <c r="Z3601">
        <v>7.5109192440898802</v>
      </c>
      <c r="AA3601">
        <v>7.7561207170056203</v>
      </c>
      <c r="AB3601">
        <v>7.9064266046037037</v>
      </c>
      <c r="AC3601">
        <v>7.9610518772417969</v>
      </c>
      <c r="AD3601">
        <v>7.4542424150904214</v>
      </c>
      <c r="AE3601">
        <v>7.6502247368205083</v>
      </c>
      <c r="AF3601">
        <v>7.8437360800431284</v>
      </c>
      <c r="AG3601">
        <v>8.3536056114270263</v>
      </c>
      <c r="AH3601">
        <v>8.6492861496206235</v>
      </c>
      <c r="AI3601">
        <v>6.9622366357479066</v>
      </c>
      <c r="AJ3601">
        <v>-1.407218337059021</v>
      </c>
      <c r="AK3601">
        <v>-1.4068100452423096</v>
      </c>
      <c r="AL3601">
        <v>-1.326667308807373</v>
      </c>
      <c r="AM3601">
        <v>-1.3556485176086426</v>
      </c>
      <c r="AN3601">
        <v>-1.299856424331665</v>
      </c>
      <c r="AO3601">
        <v>-1.3142619132995605</v>
      </c>
      <c r="AP3601">
        <v>-1.2723760604858398</v>
      </c>
      <c r="AQ3601">
        <v>-1.5133838653564453</v>
      </c>
      <c r="AR3601">
        <v>-1.5506190061569214</v>
      </c>
      <c r="AS3601">
        <v>-1.5214500427246094</v>
      </c>
      <c r="AT3601">
        <v>-1.1991556882858276</v>
      </c>
      <c r="AU3601">
        <v>-0.87343108654022217</v>
      </c>
      <c r="AV3601">
        <v>-0.36352986097335815</v>
      </c>
      <c r="AW3601">
        <v>2.5550503730773926</v>
      </c>
      <c r="AX3601">
        <v>2.137021541595459</v>
      </c>
      <c r="AY3601">
        <v>2.5795478820800781</v>
      </c>
      <c r="AZ3601">
        <v>2.7284789085388184</v>
      </c>
      <c r="BA3601">
        <v>2.9706780910491943</v>
      </c>
      <c r="BB3601">
        <v>-1.945887565612793</v>
      </c>
      <c r="BC3601">
        <v>-4.5933370590209961</v>
      </c>
      <c r="BD3601">
        <v>-5.4481711387634277</v>
      </c>
      <c r="BE3601">
        <v>-5.7368998527526855</v>
      </c>
      <c r="BF3601">
        <v>-5.7371716499328613</v>
      </c>
      <c r="BG3601">
        <v>-6.0037708282470703</v>
      </c>
      <c r="BH3601">
        <v>-0.6168634295463562</v>
      </c>
      <c r="BI3601">
        <v>-0.60934442281723022</v>
      </c>
      <c r="BJ3601">
        <v>-0.58252763748168945</v>
      </c>
      <c r="BK3601">
        <v>-0.58720940351486206</v>
      </c>
      <c r="BL3601">
        <v>-0.5679888129234314</v>
      </c>
      <c r="BM3601">
        <v>-0.56792652606964111</v>
      </c>
      <c r="BN3601">
        <v>-0.54595112800598145</v>
      </c>
      <c r="BO3601">
        <v>-0.65577423572540283</v>
      </c>
      <c r="BP3601">
        <v>-0.67495673894882202</v>
      </c>
      <c r="BQ3601">
        <v>-0.65034180879592896</v>
      </c>
      <c r="BR3601">
        <v>-0.51640164852142334</v>
      </c>
      <c r="BS3601">
        <v>-0.37505364418029785</v>
      </c>
      <c r="BT3601">
        <v>0.5004042387008667</v>
      </c>
      <c r="BU3601">
        <v>3.1401243209838867</v>
      </c>
      <c r="BV3601">
        <v>2.9892599582672119</v>
      </c>
      <c r="BW3601">
        <v>3.2226841449737549</v>
      </c>
      <c r="BX3601">
        <v>3.4419686794281006</v>
      </c>
      <c r="BY3601">
        <v>3.5976760387420654</v>
      </c>
      <c r="BZ3601">
        <v>-0.62425577640533447</v>
      </c>
      <c r="CA3601">
        <v>-2.5319526195526123</v>
      </c>
      <c r="CB3601">
        <v>-3.0021944046020508</v>
      </c>
      <c r="CC3601">
        <v>-3.1135430335998535</v>
      </c>
      <c r="CD3601">
        <v>-3.0996460914611816</v>
      </c>
      <c r="CE3601">
        <v>-3.2057790756225586</v>
      </c>
      <c r="CF3601">
        <v>-6.9465957581996918E-2</v>
      </c>
      <c r="CG3601">
        <v>-5.7022146880626678E-2</v>
      </c>
      <c r="CH3601">
        <v>-6.7138761281967163E-2</v>
      </c>
      <c r="CI3601">
        <v>-5.4990760982036591E-2</v>
      </c>
      <c r="CJ3601">
        <v>-6.1099540442228317E-2</v>
      </c>
      <c r="CK3601">
        <v>-5.1016915589570999E-2</v>
      </c>
      <c r="CL3601">
        <v>-4.2831446975469589E-2</v>
      </c>
      <c r="CM3601">
        <v>-6.1796419322490692E-2</v>
      </c>
      <c r="CN3601">
        <v>-6.8475730717182159E-2</v>
      </c>
      <c r="CO3601">
        <v>-4.7014843672513962E-2</v>
      </c>
      <c r="CP3601">
        <v>-4.3528269976377487E-2</v>
      </c>
      <c r="CQ3601">
        <v>-2.9878968372941017E-2</v>
      </c>
      <c r="CR3601">
        <v>1.0987623929977417</v>
      </c>
      <c r="CS3601">
        <v>3.5453448295593262</v>
      </c>
      <c r="CT3601">
        <v>3.5795176029205322</v>
      </c>
      <c r="CU3601">
        <v>3.6681184768676758</v>
      </c>
      <c r="CV3601">
        <v>3.9361295700073242</v>
      </c>
      <c r="CW3601">
        <v>4.0319328308105469</v>
      </c>
      <c r="CX3601">
        <v>0.29110234975814819</v>
      </c>
      <c r="CY3601">
        <v>-1.1042438745498657</v>
      </c>
      <c r="CZ3601">
        <v>-1.3081183433532715</v>
      </c>
      <c r="DA3601">
        <v>-1.2966140508651733</v>
      </c>
      <c r="DB3601">
        <v>-1.2729036808013916</v>
      </c>
      <c r="DC3601">
        <v>-1.2678985595703125</v>
      </c>
      <c r="DD3601">
        <v>0.47793149948120117</v>
      </c>
      <c r="DE3601">
        <v>0.49530011415481567</v>
      </c>
      <c r="DF3601">
        <v>0.44825014472007751</v>
      </c>
      <c r="DG3601">
        <v>0.47722786664962769</v>
      </c>
      <c r="DH3601">
        <v>0.44578975439071655</v>
      </c>
      <c r="DI3601">
        <v>0.46589270234107971</v>
      </c>
      <c r="DJ3601">
        <v>0.46028822660446167</v>
      </c>
      <c r="DK3601">
        <v>0.53218138217926025</v>
      </c>
      <c r="DL3601">
        <v>0.5380052924156189</v>
      </c>
      <c r="DM3601">
        <v>0.55631208419799805</v>
      </c>
      <c r="DN3601">
        <v>0.42934510111808777</v>
      </c>
      <c r="DO3601">
        <v>0.31529572606086731</v>
      </c>
      <c r="DP3601">
        <v>1.6971205472946167</v>
      </c>
      <c r="DQ3601">
        <v>3.9505653381347656</v>
      </c>
      <c r="DR3601">
        <v>4.1697754859924316</v>
      </c>
      <c r="DS3601">
        <v>4.1135525703430176</v>
      </c>
      <c r="DT3601">
        <v>4.4302902221679687</v>
      </c>
      <c r="DU3601">
        <v>4.4661893844604492</v>
      </c>
      <c r="DV3601">
        <v>1.2064604759216309</v>
      </c>
      <c r="DW3601">
        <v>0.32346487045288086</v>
      </c>
      <c r="DX3601">
        <v>0.38595762848854065</v>
      </c>
      <c r="DY3601">
        <v>0.52031487226486206</v>
      </c>
      <c r="DZ3601">
        <v>0.55383867025375366</v>
      </c>
      <c r="EA3601">
        <v>0.66998213529586792</v>
      </c>
      <c r="EB3601">
        <v>1.2682864665985107</v>
      </c>
      <c r="EC3601">
        <v>1.292765736579895</v>
      </c>
      <c r="ED3601">
        <v>1.1923898458480835</v>
      </c>
      <c r="EE3601">
        <v>1.2456669807434082</v>
      </c>
      <c r="EF3601">
        <v>1.1776573657989502</v>
      </c>
      <c r="EG3601">
        <v>1.2122280597686768</v>
      </c>
      <c r="EH3601">
        <v>1.1867130994796753</v>
      </c>
      <c r="EI3601">
        <v>1.3897910118103027</v>
      </c>
      <c r="EJ3601">
        <v>1.4136675596237183</v>
      </c>
      <c r="EK3601">
        <v>1.4274203777313232</v>
      </c>
      <c r="EL3601">
        <v>1.1120991706848145</v>
      </c>
      <c r="EM3601">
        <v>0.81367313861846924</v>
      </c>
      <c r="EN3601">
        <v>2.5610547065734863</v>
      </c>
      <c r="EO3601">
        <v>4.5356392860412598</v>
      </c>
      <c r="EP3601">
        <v>5.0220136642456055</v>
      </c>
      <c r="EQ3601">
        <v>4.7566890716552734</v>
      </c>
      <c r="ER3601">
        <v>5.1437802314758301</v>
      </c>
      <c r="ES3601">
        <v>5.0931873321533203</v>
      </c>
      <c r="ET3601">
        <v>2.5280923843383789</v>
      </c>
      <c r="EU3601">
        <v>2.3848495483398437</v>
      </c>
      <c r="EV3601">
        <v>2.8319342136383057</v>
      </c>
      <c r="EW3601">
        <v>3.1436717510223389</v>
      </c>
      <c r="EX3601">
        <v>3.1913645267486572</v>
      </c>
      <c r="EY3601">
        <v>3.4679739475250244</v>
      </c>
      <c r="EZ3601">
        <v>66.3829345703125</v>
      </c>
      <c r="FA3601">
        <v>64.130691528320312</v>
      </c>
      <c r="FB3601">
        <v>62.178672790527344</v>
      </c>
      <c r="FC3601">
        <v>60.411705017089844</v>
      </c>
      <c r="FD3601">
        <v>59.084892272949219</v>
      </c>
      <c r="FE3601">
        <v>57.584152221679688</v>
      </c>
      <c r="FF3601">
        <v>56.455135345458984</v>
      </c>
      <c r="FG3601">
        <v>56.612525939941406</v>
      </c>
      <c r="FH3601">
        <v>59.722866058349609</v>
      </c>
      <c r="FI3601">
        <v>65.884819030761719</v>
      </c>
      <c r="FJ3601">
        <v>73.478439331054687</v>
      </c>
      <c r="FK3601">
        <v>80.375411987304688</v>
      </c>
      <c r="FL3601">
        <v>85.1597900390625</v>
      </c>
      <c r="FM3601">
        <v>88.388137817382813</v>
      </c>
      <c r="FN3601">
        <v>89.632316589355469</v>
      </c>
      <c r="FO3601">
        <v>90.717277526855469</v>
      </c>
      <c r="FP3601">
        <v>90.383697509765625</v>
      </c>
      <c r="FQ3601">
        <v>90.405052185058594</v>
      </c>
      <c r="FR3601">
        <v>88.837272644042969</v>
      </c>
      <c r="FS3601">
        <v>86.726715087890625</v>
      </c>
      <c r="FT3601">
        <v>83.101165771484375</v>
      </c>
      <c r="FU3601">
        <v>78.95849609375</v>
      </c>
      <c r="FV3601">
        <v>75.273292541503906</v>
      </c>
      <c r="FW3601">
        <v>73.414176940917969</v>
      </c>
      <c r="FX3601">
        <v>110</v>
      </c>
      <c r="FY3601">
        <v>0.11235517263412476</v>
      </c>
      <c r="FZ3601">
        <v>1</v>
      </c>
    </row>
    <row r="3602" spans="1:182" x14ac:dyDescent="0.2">
      <c r="A3602" t="s">
        <v>245</v>
      </c>
      <c r="B3602" t="s">
        <v>252</v>
      </c>
      <c r="C3602" t="s">
        <v>217</v>
      </c>
      <c r="D3602" t="s">
        <v>40</v>
      </c>
      <c r="E3602">
        <v>2015</v>
      </c>
      <c r="F3602" t="s">
        <v>228</v>
      </c>
      <c r="G3602" t="s">
        <v>247</v>
      </c>
      <c r="H3602" t="s">
        <v>226</v>
      </c>
      <c r="I3602">
        <v>73.25</v>
      </c>
      <c r="L3602">
        <v>9.8635860424067072</v>
      </c>
      <c r="M3602">
        <v>9.5227070440051982</v>
      </c>
      <c r="N3602">
        <v>9.4967775138231687</v>
      </c>
      <c r="O3602">
        <v>9.3107033477316943</v>
      </c>
      <c r="P3602">
        <v>9.1342821348582479</v>
      </c>
      <c r="Q3602">
        <v>9.3027497086453046</v>
      </c>
      <c r="R3602">
        <v>9.7406589126944763</v>
      </c>
      <c r="S3602">
        <v>10.047566343084622</v>
      </c>
      <c r="T3602">
        <v>10.347634669705808</v>
      </c>
      <c r="U3602">
        <v>10.609609169171646</v>
      </c>
      <c r="V3602">
        <v>10.970820384846142</v>
      </c>
      <c r="W3602">
        <v>11.237364867466203</v>
      </c>
      <c r="X3602">
        <v>11.41522802589617</v>
      </c>
      <c r="Y3602">
        <v>11.374871257695846</v>
      </c>
      <c r="Z3602">
        <v>11.310830050586027</v>
      </c>
      <c r="AA3602">
        <v>11.249961543420547</v>
      </c>
      <c r="AB3602">
        <v>11.167211382472765</v>
      </c>
      <c r="AC3602">
        <v>11.450605613419389</v>
      </c>
      <c r="AD3602">
        <v>11.702121252657218</v>
      </c>
      <c r="AE3602">
        <v>11.790072429213499</v>
      </c>
      <c r="AF3602">
        <v>11.847790304682771</v>
      </c>
      <c r="AG3602">
        <v>11.528784220781333</v>
      </c>
      <c r="AH3602">
        <v>10.86660711299022</v>
      </c>
      <c r="AI3602">
        <v>10.061763373626881</v>
      </c>
      <c r="AJ3602">
        <v>-2.7084114551544189</v>
      </c>
      <c r="AK3602">
        <v>-2.6071381568908691</v>
      </c>
      <c r="AL3602">
        <v>-2.8068299293518066</v>
      </c>
      <c r="AM3602">
        <v>-2.6151182651519775</v>
      </c>
      <c r="AN3602">
        <v>-2.376413106918335</v>
      </c>
      <c r="AO3602">
        <v>-1.1190093755722046</v>
      </c>
      <c r="AP3602">
        <v>-1.0158333778381348</v>
      </c>
      <c r="AQ3602">
        <v>-0.99002420902252197</v>
      </c>
      <c r="AR3602">
        <v>-1.2402805089950562</v>
      </c>
      <c r="AS3602">
        <v>-1.4597989320755005</v>
      </c>
      <c r="AT3602">
        <v>-1.3545637130737305</v>
      </c>
      <c r="AU3602">
        <v>-1.4463570117950439</v>
      </c>
      <c r="AV3602">
        <v>-0.45825067162513733</v>
      </c>
      <c r="AW3602">
        <v>4.4913177490234375</v>
      </c>
      <c r="AX3602">
        <v>4.3764019012451172</v>
      </c>
      <c r="AY3602">
        <v>4.3168859481811523</v>
      </c>
      <c r="AZ3602">
        <v>4.1971173286437988</v>
      </c>
      <c r="BA3602">
        <v>4.165313720703125</v>
      </c>
      <c r="BB3602">
        <v>-0.26087316870689392</v>
      </c>
      <c r="BC3602">
        <v>-1.8330618143081665</v>
      </c>
      <c r="BD3602">
        <v>-1.867977499961853</v>
      </c>
      <c r="BE3602">
        <v>-1.8879486322402954</v>
      </c>
      <c r="BF3602">
        <v>-1.9346728324890137</v>
      </c>
      <c r="BG3602">
        <v>-1.9355630874633789</v>
      </c>
      <c r="BH3602">
        <v>-1.2713720798492432</v>
      </c>
      <c r="BI3602">
        <v>-1.2227228879928589</v>
      </c>
      <c r="BJ3602">
        <v>-1.3139045238494873</v>
      </c>
      <c r="BK3602">
        <v>-1.2240010499954224</v>
      </c>
      <c r="BL3602">
        <v>-1.1131106615066528</v>
      </c>
      <c r="BM3602">
        <v>-0.53178656101226807</v>
      </c>
      <c r="BN3602">
        <v>-0.4807790219783783</v>
      </c>
      <c r="BO3602">
        <v>-0.46744173765182495</v>
      </c>
      <c r="BP3602">
        <v>-0.5836949348449707</v>
      </c>
      <c r="BQ3602">
        <v>-0.68606436252593994</v>
      </c>
      <c r="BR3602">
        <v>-0.63447368144989014</v>
      </c>
      <c r="BS3602">
        <v>-0.68250864744186401</v>
      </c>
      <c r="BT3602">
        <v>0.31374454498291016</v>
      </c>
      <c r="BU3602">
        <v>4.9738945960998535</v>
      </c>
      <c r="BV3602">
        <v>4.845820426940918</v>
      </c>
      <c r="BW3602">
        <v>4.7984828948974609</v>
      </c>
      <c r="BX3602">
        <v>4.6666064262390137</v>
      </c>
      <c r="BY3602">
        <v>4.6463303565979004</v>
      </c>
      <c r="BZ3602">
        <v>0.38134673237800598</v>
      </c>
      <c r="CA3602">
        <v>-1.1105127334594727</v>
      </c>
      <c r="CB3602">
        <v>-1.1371835470199585</v>
      </c>
      <c r="CC3602">
        <v>-1.1347236633300781</v>
      </c>
      <c r="CD3602">
        <v>-1.1660803556442261</v>
      </c>
      <c r="CE3602">
        <v>-1.1675512790679932</v>
      </c>
      <c r="CF3602">
        <v>-0.2760830819606781</v>
      </c>
      <c r="CG3602">
        <v>-0.26388111710548401</v>
      </c>
      <c r="CH3602">
        <v>-0.27990901470184326</v>
      </c>
      <c r="CI3602">
        <v>-0.26051747798919678</v>
      </c>
      <c r="CJ3602">
        <v>-0.23815116286277771</v>
      </c>
      <c r="CK3602">
        <v>-0.12507787346839905</v>
      </c>
      <c r="CL3602">
        <v>-0.11020199209451675</v>
      </c>
      <c r="CM3602">
        <v>-0.10550272464752197</v>
      </c>
      <c r="CN3602">
        <v>-0.12894575297832489</v>
      </c>
      <c r="CO3602">
        <v>-0.15017813444137573</v>
      </c>
      <c r="CP3602">
        <v>-0.13574150204658508</v>
      </c>
      <c r="CQ3602">
        <v>-0.15346957743167877</v>
      </c>
      <c r="CR3602">
        <v>0.84842610359191895</v>
      </c>
      <c r="CS3602">
        <v>5.3081264495849609</v>
      </c>
      <c r="CT3602">
        <v>5.1709384918212891</v>
      </c>
      <c r="CU3602">
        <v>5.1320357322692871</v>
      </c>
      <c r="CV3602">
        <v>4.9917731285095215</v>
      </c>
      <c r="CW3602">
        <v>4.9794812202453613</v>
      </c>
      <c r="CX3602">
        <v>0.82614630460739136</v>
      </c>
      <c r="CY3602">
        <v>-0.61007750034332275</v>
      </c>
      <c r="CZ3602">
        <v>-0.63103789091110229</v>
      </c>
      <c r="DA3602">
        <v>-0.61304241418838501</v>
      </c>
      <c r="DB3602">
        <v>-0.63375544548034668</v>
      </c>
      <c r="DC3602">
        <v>-0.63562875986099243</v>
      </c>
      <c r="DD3602">
        <v>0.71920597553253174</v>
      </c>
      <c r="DE3602">
        <v>0.69496065378189087</v>
      </c>
      <c r="DF3602">
        <v>0.75408649444580078</v>
      </c>
      <c r="DG3602">
        <v>0.70296609401702881</v>
      </c>
      <c r="DH3602">
        <v>0.63680833578109741</v>
      </c>
      <c r="DI3602">
        <v>0.28163081407546997</v>
      </c>
      <c r="DJ3602">
        <v>0.26037505269050598</v>
      </c>
      <c r="DK3602">
        <v>0.25643631815910339</v>
      </c>
      <c r="DL3602">
        <v>0.32580339908599854</v>
      </c>
      <c r="DM3602">
        <v>0.38570809364318848</v>
      </c>
      <c r="DN3602">
        <v>0.36299067735671997</v>
      </c>
      <c r="DO3602">
        <v>0.37556949257850647</v>
      </c>
      <c r="DP3602">
        <v>1.3831076622009277</v>
      </c>
      <c r="DQ3602">
        <v>5.6423578262329102</v>
      </c>
      <c r="DR3602">
        <v>5.4960565567016602</v>
      </c>
      <c r="DS3602">
        <v>5.4655880928039551</v>
      </c>
      <c r="DT3602">
        <v>5.3169393539428711</v>
      </c>
      <c r="DU3602">
        <v>5.3126316070556641</v>
      </c>
      <c r="DV3602">
        <v>1.2709459066390991</v>
      </c>
      <c r="DW3602">
        <v>-0.10964225232601166</v>
      </c>
      <c r="DX3602">
        <v>-0.12489217519760132</v>
      </c>
      <c r="DY3602">
        <v>-9.1361150145530701E-2</v>
      </c>
      <c r="DZ3602">
        <v>-0.10143062472343445</v>
      </c>
      <c r="EA3602">
        <v>-0.10370620340108871</v>
      </c>
      <c r="EB3602">
        <v>2.156245231628418</v>
      </c>
      <c r="EC3602">
        <v>2.0793759822845459</v>
      </c>
      <c r="ED3602">
        <v>2.2470118999481201</v>
      </c>
      <c r="EE3602">
        <v>2.094083309173584</v>
      </c>
      <c r="EF3602">
        <v>1.9001108407974243</v>
      </c>
      <c r="EG3602">
        <v>0.86885356903076172</v>
      </c>
      <c r="EH3602">
        <v>0.79542940855026245</v>
      </c>
      <c r="EI3602">
        <v>0.77901875972747803</v>
      </c>
      <c r="EJ3602">
        <v>0.98238897323608398</v>
      </c>
      <c r="EK3602">
        <v>1.159442663192749</v>
      </c>
      <c r="EL3602">
        <v>1.0830807685852051</v>
      </c>
      <c r="EM3602">
        <v>1.1394178867340088</v>
      </c>
      <c r="EN3602">
        <v>2.1551027297973633</v>
      </c>
      <c r="EO3602">
        <v>6.1249346733093262</v>
      </c>
      <c r="EP3602">
        <v>5.9654750823974609</v>
      </c>
      <c r="EQ3602">
        <v>5.9471850395202637</v>
      </c>
      <c r="ER3602">
        <v>5.7864284515380859</v>
      </c>
      <c r="ES3602">
        <v>5.7936482429504395</v>
      </c>
      <c r="ET3602">
        <v>1.913165807723999</v>
      </c>
      <c r="EU3602">
        <v>0.61290675401687622</v>
      </c>
      <c r="EV3602">
        <v>0.60590183734893799</v>
      </c>
      <c r="EW3602">
        <v>0.66186374425888062</v>
      </c>
      <c r="EX3602">
        <v>0.66716188192367554</v>
      </c>
      <c r="EY3602">
        <v>0.66430550813674927</v>
      </c>
      <c r="EZ3602">
        <v>74.939979553222656</v>
      </c>
      <c r="FA3602">
        <v>72.901679992675781</v>
      </c>
      <c r="FB3602">
        <v>71.478363037109375</v>
      </c>
      <c r="FC3602">
        <v>69.769126892089844</v>
      </c>
      <c r="FD3602">
        <v>67.831619262695312</v>
      </c>
      <c r="FE3602">
        <v>66.65618896484375</v>
      </c>
      <c r="FF3602">
        <v>65.461700439453125</v>
      </c>
      <c r="FG3602">
        <v>66.329833984375</v>
      </c>
      <c r="FH3602">
        <v>69.955856323242188</v>
      </c>
      <c r="FI3602">
        <v>75.46856689453125</v>
      </c>
      <c r="FJ3602">
        <v>81.759880065917969</v>
      </c>
      <c r="FK3602">
        <v>86.541549682617188</v>
      </c>
      <c r="FL3602">
        <v>90.565864562988281</v>
      </c>
      <c r="FM3602">
        <v>93.125701904296875</v>
      </c>
      <c r="FN3602">
        <v>94.608985900878906</v>
      </c>
      <c r="FO3602">
        <v>95.379859924316406</v>
      </c>
      <c r="FP3602">
        <v>95.492401123046875</v>
      </c>
      <c r="FQ3602">
        <v>95.145484924316406</v>
      </c>
      <c r="FR3602">
        <v>93.560096740722656</v>
      </c>
      <c r="FS3602">
        <v>91.175590515136719</v>
      </c>
      <c r="FT3602">
        <v>87.665969848632812</v>
      </c>
      <c r="FU3602">
        <v>83.666709899902344</v>
      </c>
      <c r="FV3602">
        <v>80.144737243652344</v>
      </c>
      <c r="FW3602">
        <v>76.875473022460938</v>
      </c>
      <c r="FX3602">
        <v>110</v>
      </c>
      <c r="FY3602">
        <v>0.11235517263412476</v>
      </c>
      <c r="FZ3602">
        <v>1</v>
      </c>
    </row>
    <row r="3603" spans="1:182" x14ac:dyDescent="0.2">
      <c r="A3603" t="s">
        <v>245</v>
      </c>
      <c r="B3603" t="s">
        <v>252</v>
      </c>
      <c r="C3603" t="s">
        <v>217</v>
      </c>
      <c r="D3603" t="s">
        <v>40</v>
      </c>
      <c r="E3603">
        <v>2016</v>
      </c>
      <c r="F3603" t="s">
        <v>228</v>
      </c>
      <c r="G3603" t="s">
        <v>247</v>
      </c>
      <c r="H3603" t="s">
        <v>226</v>
      </c>
      <c r="I3603">
        <v>73.25</v>
      </c>
      <c r="L3603">
        <v>9.8635860424067072</v>
      </c>
      <c r="M3603">
        <v>9.5227070440051982</v>
      </c>
      <c r="N3603">
        <v>9.4967775138231687</v>
      </c>
      <c r="O3603">
        <v>9.3107033477316943</v>
      </c>
      <c r="P3603">
        <v>9.1342821348582479</v>
      </c>
      <c r="Q3603">
        <v>9.3027497086453046</v>
      </c>
      <c r="R3603">
        <v>9.7406589126944763</v>
      </c>
      <c r="S3603">
        <v>10.047566343084622</v>
      </c>
      <c r="T3603">
        <v>10.347634669705808</v>
      </c>
      <c r="U3603">
        <v>10.609609169171646</v>
      </c>
      <c r="V3603">
        <v>10.970820384846142</v>
      </c>
      <c r="W3603">
        <v>11.237364867466203</v>
      </c>
      <c r="X3603">
        <v>11.41522802589617</v>
      </c>
      <c r="Y3603">
        <v>11.374871257695846</v>
      </c>
      <c r="Z3603">
        <v>11.310830050586027</v>
      </c>
      <c r="AA3603">
        <v>11.249961543420547</v>
      </c>
      <c r="AB3603">
        <v>11.167211382472765</v>
      </c>
      <c r="AC3603">
        <v>11.450605613419389</v>
      </c>
      <c r="AD3603">
        <v>11.702121252657218</v>
      </c>
      <c r="AE3603">
        <v>11.790072429213499</v>
      </c>
      <c r="AF3603">
        <v>11.847790304682771</v>
      </c>
      <c r="AG3603">
        <v>11.528784220781333</v>
      </c>
      <c r="AH3603">
        <v>10.86660711299022</v>
      </c>
      <c r="AI3603">
        <v>10.061763373626881</v>
      </c>
      <c r="AJ3603">
        <v>-2.7084114551544189</v>
      </c>
      <c r="AK3603">
        <v>-2.6071381568908691</v>
      </c>
      <c r="AL3603">
        <v>-2.8068299293518066</v>
      </c>
      <c r="AM3603">
        <v>-2.6151182651519775</v>
      </c>
      <c r="AN3603">
        <v>-2.376413106918335</v>
      </c>
      <c r="AO3603">
        <v>-1.1190093755722046</v>
      </c>
      <c r="AP3603">
        <v>-1.0158333778381348</v>
      </c>
      <c r="AQ3603">
        <v>-0.99002420902252197</v>
      </c>
      <c r="AR3603">
        <v>-1.2402805089950562</v>
      </c>
      <c r="AS3603">
        <v>-1.4597989320755005</v>
      </c>
      <c r="AT3603">
        <v>-1.3545637130737305</v>
      </c>
      <c r="AU3603">
        <v>-1.4463570117950439</v>
      </c>
      <c r="AV3603">
        <v>-0.45825067162513733</v>
      </c>
      <c r="AW3603">
        <v>4.4913177490234375</v>
      </c>
      <c r="AX3603">
        <v>4.3764019012451172</v>
      </c>
      <c r="AY3603">
        <v>4.3168859481811523</v>
      </c>
      <c r="AZ3603">
        <v>4.1971173286437988</v>
      </c>
      <c r="BA3603">
        <v>4.165313720703125</v>
      </c>
      <c r="BB3603">
        <v>-0.26087316870689392</v>
      </c>
      <c r="BC3603">
        <v>-1.8330618143081665</v>
      </c>
      <c r="BD3603">
        <v>-1.867977499961853</v>
      </c>
      <c r="BE3603">
        <v>-1.8879486322402954</v>
      </c>
      <c r="BF3603">
        <v>-1.9346728324890137</v>
      </c>
      <c r="BG3603">
        <v>-1.9355630874633789</v>
      </c>
      <c r="BH3603">
        <v>-1.2713720798492432</v>
      </c>
      <c r="BI3603">
        <v>-1.2227228879928589</v>
      </c>
      <c r="BJ3603">
        <v>-1.3139045238494873</v>
      </c>
      <c r="BK3603">
        <v>-1.2240010499954224</v>
      </c>
      <c r="BL3603">
        <v>-1.1131106615066528</v>
      </c>
      <c r="BM3603">
        <v>-0.53178656101226807</v>
      </c>
      <c r="BN3603">
        <v>-0.4807790219783783</v>
      </c>
      <c r="BO3603">
        <v>-0.46744173765182495</v>
      </c>
      <c r="BP3603">
        <v>-0.5836949348449707</v>
      </c>
      <c r="BQ3603">
        <v>-0.68606436252593994</v>
      </c>
      <c r="BR3603">
        <v>-0.63447368144989014</v>
      </c>
      <c r="BS3603">
        <v>-0.68250864744186401</v>
      </c>
      <c r="BT3603">
        <v>0.31374454498291016</v>
      </c>
      <c r="BU3603">
        <v>4.9738945960998535</v>
      </c>
      <c r="BV3603">
        <v>4.845820426940918</v>
      </c>
      <c r="BW3603">
        <v>4.7984828948974609</v>
      </c>
      <c r="BX3603">
        <v>4.6666064262390137</v>
      </c>
      <c r="BY3603">
        <v>4.6463303565979004</v>
      </c>
      <c r="BZ3603">
        <v>0.38134673237800598</v>
      </c>
      <c r="CA3603">
        <v>-1.1105127334594727</v>
      </c>
      <c r="CB3603">
        <v>-1.1371835470199585</v>
      </c>
      <c r="CC3603">
        <v>-1.1347236633300781</v>
      </c>
      <c r="CD3603">
        <v>-1.1660803556442261</v>
      </c>
      <c r="CE3603">
        <v>-1.1675512790679932</v>
      </c>
      <c r="CF3603">
        <v>-0.2760830819606781</v>
      </c>
      <c r="CG3603">
        <v>-0.26388111710548401</v>
      </c>
      <c r="CH3603">
        <v>-0.27990901470184326</v>
      </c>
      <c r="CI3603">
        <v>-0.26051747798919678</v>
      </c>
      <c r="CJ3603">
        <v>-0.23815116286277771</v>
      </c>
      <c r="CK3603">
        <v>-0.12507787346839905</v>
      </c>
      <c r="CL3603">
        <v>-0.11020199209451675</v>
      </c>
      <c r="CM3603">
        <v>-0.10550272464752197</v>
      </c>
      <c r="CN3603">
        <v>-0.12894575297832489</v>
      </c>
      <c r="CO3603">
        <v>-0.15017813444137573</v>
      </c>
      <c r="CP3603">
        <v>-0.13574150204658508</v>
      </c>
      <c r="CQ3603">
        <v>-0.15346957743167877</v>
      </c>
      <c r="CR3603">
        <v>0.84842610359191895</v>
      </c>
      <c r="CS3603">
        <v>5.3081264495849609</v>
      </c>
      <c r="CT3603">
        <v>5.1709384918212891</v>
      </c>
      <c r="CU3603">
        <v>5.1320357322692871</v>
      </c>
      <c r="CV3603">
        <v>4.9917731285095215</v>
      </c>
      <c r="CW3603">
        <v>4.9794812202453613</v>
      </c>
      <c r="CX3603">
        <v>0.82614630460739136</v>
      </c>
      <c r="CY3603">
        <v>-0.61007750034332275</v>
      </c>
      <c r="CZ3603">
        <v>-0.63103789091110229</v>
      </c>
      <c r="DA3603">
        <v>-0.61304241418838501</v>
      </c>
      <c r="DB3603">
        <v>-0.63375544548034668</v>
      </c>
      <c r="DC3603">
        <v>-0.63562875986099243</v>
      </c>
      <c r="DD3603">
        <v>0.71920597553253174</v>
      </c>
      <c r="DE3603">
        <v>0.69496065378189087</v>
      </c>
      <c r="DF3603">
        <v>0.75408649444580078</v>
      </c>
      <c r="DG3603">
        <v>0.70296609401702881</v>
      </c>
      <c r="DH3603">
        <v>0.63680833578109741</v>
      </c>
      <c r="DI3603">
        <v>0.28163081407546997</v>
      </c>
      <c r="DJ3603">
        <v>0.26037505269050598</v>
      </c>
      <c r="DK3603">
        <v>0.25643631815910339</v>
      </c>
      <c r="DL3603">
        <v>0.32580339908599854</v>
      </c>
      <c r="DM3603">
        <v>0.38570809364318848</v>
      </c>
      <c r="DN3603">
        <v>0.36299067735671997</v>
      </c>
      <c r="DO3603">
        <v>0.37556949257850647</v>
      </c>
      <c r="DP3603">
        <v>1.3831076622009277</v>
      </c>
      <c r="DQ3603">
        <v>5.6423578262329102</v>
      </c>
      <c r="DR3603">
        <v>5.4960565567016602</v>
      </c>
      <c r="DS3603">
        <v>5.4655880928039551</v>
      </c>
      <c r="DT3603">
        <v>5.3169393539428711</v>
      </c>
      <c r="DU3603">
        <v>5.3126316070556641</v>
      </c>
      <c r="DV3603">
        <v>1.2709459066390991</v>
      </c>
      <c r="DW3603">
        <v>-0.10964225232601166</v>
      </c>
      <c r="DX3603">
        <v>-0.12489217519760132</v>
      </c>
      <c r="DY3603">
        <v>-9.1361150145530701E-2</v>
      </c>
      <c r="DZ3603">
        <v>-0.10143062472343445</v>
      </c>
      <c r="EA3603">
        <v>-0.10370620340108871</v>
      </c>
      <c r="EB3603">
        <v>2.156245231628418</v>
      </c>
      <c r="EC3603">
        <v>2.0793759822845459</v>
      </c>
      <c r="ED3603">
        <v>2.2470118999481201</v>
      </c>
      <c r="EE3603">
        <v>2.094083309173584</v>
      </c>
      <c r="EF3603">
        <v>1.9001108407974243</v>
      </c>
      <c r="EG3603">
        <v>0.86885356903076172</v>
      </c>
      <c r="EH3603">
        <v>0.79542940855026245</v>
      </c>
      <c r="EI3603">
        <v>0.77901875972747803</v>
      </c>
      <c r="EJ3603">
        <v>0.98238897323608398</v>
      </c>
      <c r="EK3603">
        <v>1.159442663192749</v>
      </c>
      <c r="EL3603">
        <v>1.0830807685852051</v>
      </c>
      <c r="EM3603">
        <v>1.1394178867340088</v>
      </c>
      <c r="EN3603">
        <v>2.1551027297973633</v>
      </c>
      <c r="EO3603">
        <v>6.1249346733093262</v>
      </c>
      <c r="EP3603">
        <v>5.9654750823974609</v>
      </c>
      <c r="EQ3603">
        <v>5.9471850395202637</v>
      </c>
      <c r="ER3603">
        <v>5.7864284515380859</v>
      </c>
      <c r="ES3603">
        <v>5.7936482429504395</v>
      </c>
      <c r="ET3603">
        <v>1.913165807723999</v>
      </c>
      <c r="EU3603">
        <v>0.61290675401687622</v>
      </c>
      <c r="EV3603">
        <v>0.60590183734893799</v>
      </c>
      <c r="EW3603">
        <v>0.66186374425888062</v>
      </c>
      <c r="EX3603">
        <v>0.66716188192367554</v>
      </c>
      <c r="EY3603">
        <v>0.66430550813674927</v>
      </c>
      <c r="EZ3603">
        <v>74.939979553222656</v>
      </c>
      <c r="FA3603">
        <v>72.901679992675781</v>
      </c>
      <c r="FB3603">
        <v>71.478363037109375</v>
      </c>
      <c r="FC3603">
        <v>69.769126892089844</v>
      </c>
      <c r="FD3603">
        <v>67.831619262695312</v>
      </c>
      <c r="FE3603">
        <v>66.65618896484375</v>
      </c>
      <c r="FF3603">
        <v>65.461700439453125</v>
      </c>
      <c r="FG3603">
        <v>66.329833984375</v>
      </c>
      <c r="FH3603">
        <v>69.955856323242188</v>
      </c>
      <c r="FI3603">
        <v>75.46856689453125</v>
      </c>
      <c r="FJ3603">
        <v>81.759880065917969</v>
      </c>
      <c r="FK3603">
        <v>86.541549682617188</v>
      </c>
      <c r="FL3603">
        <v>90.565864562988281</v>
      </c>
      <c r="FM3603">
        <v>93.125701904296875</v>
      </c>
      <c r="FN3603">
        <v>94.608985900878906</v>
      </c>
      <c r="FO3603">
        <v>95.379859924316406</v>
      </c>
      <c r="FP3603">
        <v>95.492401123046875</v>
      </c>
      <c r="FQ3603">
        <v>95.145484924316406</v>
      </c>
      <c r="FR3603">
        <v>93.560096740722656</v>
      </c>
      <c r="FS3603">
        <v>91.175590515136719</v>
      </c>
      <c r="FT3603">
        <v>87.665969848632812</v>
      </c>
      <c r="FU3603">
        <v>83.666709899902344</v>
      </c>
      <c r="FV3603">
        <v>80.144737243652344</v>
      </c>
      <c r="FW3603">
        <v>76.875473022460938</v>
      </c>
      <c r="FX3603">
        <v>110</v>
      </c>
      <c r="FY3603">
        <v>0.11235517263412476</v>
      </c>
      <c r="FZ3603">
        <v>1</v>
      </c>
    </row>
    <row r="3604" spans="1:182" x14ac:dyDescent="0.2">
      <c r="A3604" t="s">
        <v>245</v>
      </c>
      <c r="B3604" t="s">
        <v>252</v>
      </c>
      <c r="C3604" t="s">
        <v>217</v>
      </c>
      <c r="D3604" t="s">
        <v>40</v>
      </c>
      <c r="E3604">
        <v>2017</v>
      </c>
      <c r="F3604" t="s">
        <v>228</v>
      </c>
      <c r="G3604" t="s">
        <v>247</v>
      </c>
      <c r="H3604" t="s">
        <v>226</v>
      </c>
      <c r="I3604">
        <v>73.25</v>
      </c>
      <c r="L3604">
        <v>9.8635860424067072</v>
      </c>
      <c r="M3604">
        <v>9.5227070440051982</v>
      </c>
      <c r="N3604">
        <v>9.4967775138231687</v>
      </c>
      <c r="O3604">
        <v>9.3107033477316943</v>
      </c>
      <c r="P3604">
        <v>9.1342821348582479</v>
      </c>
      <c r="Q3604">
        <v>9.3027497086453046</v>
      </c>
      <c r="R3604">
        <v>9.7406589126944763</v>
      </c>
      <c r="S3604">
        <v>10.047566343084622</v>
      </c>
      <c r="T3604">
        <v>10.347634669705808</v>
      </c>
      <c r="U3604">
        <v>10.609609169171646</v>
      </c>
      <c r="V3604">
        <v>10.970820384846142</v>
      </c>
      <c r="W3604">
        <v>11.237364867466203</v>
      </c>
      <c r="X3604">
        <v>11.41522802589617</v>
      </c>
      <c r="Y3604">
        <v>11.374871257695846</v>
      </c>
      <c r="Z3604">
        <v>11.310830050586027</v>
      </c>
      <c r="AA3604">
        <v>11.249961543420547</v>
      </c>
      <c r="AB3604">
        <v>11.167211382472765</v>
      </c>
      <c r="AC3604">
        <v>11.450605613419389</v>
      </c>
      <c r="AD3604">
        <v>11.702121252657218</v>
      </c>
      <c r="AE3604">
        <v>11.790072429213499</v>
      </c>
      <c r="AF3604">
        <v>11.847790304682771</v>
      </c>
      <c r="AG3604">
        <v>11.528784220781333</v>
      </c>
      <c r="AH3604">
        <v>10.86660711299022</v>
      </c>
      <c r="AI3604">
        <v>10.061763373626881</v>
      </c>
      <c r="AJ3604">
        <v>-2.7084114551544189</v>
      </c>
      <c r="AK3604">
        <v>-2.6071381568908691</v>
      </c>
      <c r="AL3604">
        <v>-2.8068299293518066</v>
      </c>
      <c r="AM3604">
        <v>-2.6151182651519775</v>
      </c>
      <c r="AN3604">
        <v>-2.376413106918335</v>
      </c>
      <c r="AO3604">
        <v>-1.1190093755722046</v>
      </c>
      <c r="AP3604">
        <v>-1.0158333778381348</v>
      </c>
      <c r="AQ3604">
        <v>-0.99002420902252197</v>
      </c>
      <c r="AR3604">
        <v>-1.2402805089950562</v>
      </c>
      <c r="AS3604">
        <v>-1.4597989320755005</v>
      </c>
      <c r="AT3604">
        <v>-1.3545637130737305</v>
      </c>
      <c r="AU3604">
        <v>-1.4463570117950439</v>
      </c>
      <c r="AV3604">
        <v>-0.45825067162513733</v>
      </c>
      <c r="AW3604">
        <v>4.4913177490234375</v>
      </c>
      <c r="AX3604">
        <v>4.3764019012451172</v>
      </c>
      <c r="AY3604">
        <v>4.3168859481811523</v>
      </c>
      <c r="AZ3604">
        <v>4.1971173286437988</v>
      </c>
      <c r="BA3604">
        <v>4.165313720703125</v>
      </c>
      <c r="BB3604">
        <v>-0.26087316870689392</v>
      </c>
      <c r="BC3604">
        <v>-1.8330618143081665</v>
      </c>
      <c r="BD3604">
        <v>-1.867977499961853</v>
      </c>
      <c r="BE3604">
        <v>-1.8879486322402954</v>
      </c>
      <c r="BF3604">
        <v>-1.9346728324890137</v>
      </c>
      <c r="BG3604">
        <v>-1.9355630874633789</v>
      </c>
      <c r="BH3604">
        <v>-1.2713720798492432</v>
      </c>
      <c r="BI3604">
        <v>-1.2227228879928589</v>
      </c>
      <c r="BJ3604">
        <v>-1.3139045238494873</v>
      </c>
      <c r="BK3604">
        <v>-1.2240010499954224</v>
      </c>
      <c r="BL3604">
        <v>-1.1131106615066528</v>
      </c>
      <c r="BM3604">
        <v>-0.53178656101226807</v>
      </c>
      <c r="BN3604">
        <v>-0.4807790219783783</v>
      </c>
      <c r="BO3604">
        <v>-0.46744173765182495</v>
      </c>
      <c r="BP3604">
        <v>-0.5836949348449707</v>
      </c>
      <c r="BQ3604">
        <v>-0.68606436252593994</v>
      </c>
      <c r="BR3604">
        <v>-0.63447368144989014</v>
      </c>
      <c r="BS3604">
        <v>-0.68250864744186401</v>
      </c>
      <c r="BT3604">
        <v>0.31374454498291016</v>
      </c>
      <c r="BU3604">
        <v>4.9738945960998535</v>
      </c>
      <c r="BV3604">
        <v>4.845820426940918</v>
      </c>
      <c r="BW3604">
        <v>4.7984828948974609</v>
      </c>
      <c r="BX3604">
        <v>4.6666064262390137</v>
      </c>
      <c r="BY3604">
        <v>4.6463303565979004</v>
      </c>
      <c r="BZ3604">
        <v>0.38134673237800598</v>
      </c>
      <c r="CA3604">
        <v>-1.1105127334594727</v>
      </c>
      <c r="CB3604">
        <v>-1.1371835470199585</v>
      </c>
      <c r="CC3604">
        <v>-1.1347236633300781</v>
      </c>
      <c r="CD3604">
        <v>-1.1660803556442261</v>
      </c>
      <c r="CE3604">
        <v>-1.1675512790679932</v>
      </c>
      <c r="CF3604">
        <v>-0.2760830819606781</v>
      </c>
      <c r="CG3604">
        <v>-0.26388111710548401</v>
      </c>
      <c r="CH3604">
        <v>-0.27990901470184326</v>
      </c>
      <c r="CI3604">
        <v>-0.26051747798919678</v>
      </c>
      <c r="CJ3604">
        <v>-0.23815116286277771</v>
      </c>
      <c r="CK3604">
        <v>-0.12507787346839905</v>
      </c>
      <c r="CL3604">
        <v>-0.11020199209451675</v>
      </c>
      <c r="CM3604">
        <v>-0.10550272464752197</v>
      </c>
      <c r="CN3604">
        <v>-0.12894575297832489</v>
      </c>
      <c r="CO3604">
        <v>-0.15017813444137573</v>
      </c>
      <c r="CP3604">
        <v>-0.13574150204658508</v>
      </c>
      <c r="CQ3604">
        <v>-0.15346957743167877</v>
      </c>
      <c r="CR3604">
        <v>0.84842610359191895</v>
      </c>
      <c r="CS3604">
        <v>5.3081264495849609</v>
      </c>
      <c r="CT3604">
        <v>5.1709384918212891</v>
      </c>
      <c r="CU3604">
        <v>5.1320357322692871</v>
      </c>
      <c r="CV3604">
        <v>4.9917731285095215</v>
      </c>
      <c r="CW3604">
        <v>4.9794812202453613</v>
      </c>
      <c r="CX3604">
        <v>0.82614630460739136</v>
      </c>
      <c r="CY3604">
        <v>-0.61007750034332275</v>
      </c>
      <c r="CZ3604">
        <v>-0.63103789091110229</v>
      </c>
      <c r="DA3604">
        <v>-0.61304241418838501</v>
      </c>
      <c r="DB3604">
        <v>-0.63375544548034668</v>
      </c>
      <c r="DC3604">
        <v>-0.63562875986099243</v>
      </c>
      <c r="DD3604">
        <v>0.71920597553253174</v>
      </c>
      <c r="DE3604">
        <v>0.69496065378189087</v>
      </c>
      <c r="DF3604">
        <v>0.75408649444580078</v>
      </c>
      <c r="DG3604">
        <v>0.70296609401702881</v>
      </c>
      <c r="DH3604">
        <v>0.63680833578109741</v>
      </c>
      <c r="DI3604">
        <v>0.28163081407546997</v>
      </c>
      <c r="DJ3604">
        <v>0.26037505269050598</v>
      </c>
      <c r="DK3604">
        <v>0.25643631815910339</v>
      </c>
      <c r="DL3604">
        <v>0.32580339908599854</v>
      </c>
      <c r="DM3604">
        <v>0.38570809364318848</v>
      </c>
      <c r="DN3604">
        <v>0.36299067735671997</v>
      </c>
      <c r="DO3604">
        <v>0.37556949257850647</v>
      </c>
      <c r="DP3604">
        <v>1.3831076622009277</v>
      </c>
      <c r="DQ3604">
        <v>5.6423578262329102</v>
      </c>
      <c r="DR3604">
        <v>5.4960565567016602</v>
      </c>
      <c r="DS3604">
        <v>5.4655880928039551</v>
      </c>
      <c r="DT3604">
        <v>5.3169393539428711</v>
      </c>
      <c r="DU3604">
        <v>5.3126316070556641</v>
      </c>
      <c r="DV3604">
        <v>1.2709459066390991</v>
      </c>
      <c r="DW3604">
        <v>-0.10964225232601166</v>
      </c>
      <c r="DX3604">
        <v>-0.12489217519760132</v>
      </c>
      <c r="DY3604">
        <v>-9.1361150145530701E-2</v>
      </c>
      <c r="DZ3604">
        <v>-0.10143062472343445</v>
      </c>
      <c r="EA3604">
        <v>-0.10370620340108871</v>
      </c>
      <c r="EB3604">
        <v>2.156245231628418</v>
      </c>
      <c r="EC3604">
        <v>2.0793759822845459</v>
      </c>
      <c r="ED3604">
        <v>2.2470118999481201</v>
      </c>
      <c r="EE3604">
        <v>2.094083309173584</v>
      </c>
      <c r="EF3604">
        <v>1.9001108407974243</v>
      </c>
      <c r="EG3604">
        <v>0.86885356903076172</v>
      </c>
      <c r="EH3604">
        <v>0.79542940855026245</v>
      </c>
      <c r="EI3604">
        <v>0.77901875972747803</v>
      </c>
      <c r="EJ3604">
        <v>0.98238897323608398</v>
      </c>
      <c r="EK3604">
        <v>1.159442663192749</v>
      </c>
      <c r="EL3604">
        <v>1.0830807685852051</v>
      </c>
      <c r="EM3604">
        <v>1.1394178867340088</v>
      </c>
      <c r="EN3604">
        <v>2.1551027297973633</v>
      </c>
      <c r="EO3604">
        <v>6.1249346733093262</v>
      </c>
      <c r="EP3604">
        <v>5.9654750823974609</v>
      </c>
      <c r="EQ3604">
        <v>5.9471850395202637</v>
      </c>
      <c r="ER3604">
        <v>5.7864284515380859</v>
      </c>
      <c r="ES3604">
        <v>5.7936482429504395</v>
      </c>
      <c r="ET3604">
        <v>1.913165807723999</v>
      </c>
      <c r="EU3604">
        <v>0.61290675401687622</v>
      </c>
      <c r="EV3604">
        <v>0.60590183734893799</v>
      </c>
      <c r="EW3604">
        <v>0.66186374425888062</v>
      </c>
      <c r="EX3604">
        <v>0.66716188192367554</v>
      </c>
      <c r="EY3604">
        <v>0.66430550813674927</v>
      </c>
      <c r="EZ3604">
        <v>74.939979553222656</v>
      </c>
      <c r="FA3604">
        <v>72.901679992675781</v>
      </c>
      <c r="FB3604">
        <v>71.478363037109375</v>
      </c>
      <c r="FC3604">
        <v>69.769126892089844</v>
      </c>
      <c r="FD3604">
        <v>67.831619262695312</v>
      </c>
      <c r="FE3604">
        <v>66.65618896484375</v>
      </c>
      <c r="FF3604">
        <v>65.461700439453125</v>
      </c>
      <c r="FG3604">
        <v>66.329833984375</v>
      </c>
      <c r="FH3604">
        <v>69.955856323242188</v>
      </c>
      <c r="FI3604">
        <v>75.46856689453125</v>
      </c>
      <c r="FJ3604">
        <v>81.759880065917969</v>
      </c>
      <c r="FK3604">
        <v>86.541549682617188</v>
      </c>
      <c r="FL3604">
        <v>90.565864562988281</v>
      </c>
      <c r="FM3604">
        <v>93.125701904296875</v>
      </c>
      <c r="FN3604">
        <v>94.608985900878906</v>
      </c>
      <c r="FO3604">
        <v>95.379859924316406</v>
      </c>
      <c r="FP3604">
        <v>95.492401123046875</v>
      </c>
      <c r="FQ3604">
        <v>95.145484924316406</v>
      </c>
      <c r="FR3604">
        <v>93.560096740722656</v>
      </c>
      <c r="FS3604">
        <v>91.175590515136719</v>
      </c>
      <c r="FT3604">
        <v>87.665969848632812</v>
      </c>
      <c r="FU3604">
        <v>83.666709899902344</v>
      </c>
      <c r="FV3604">
        <v>80.144737243652344</v>
      </c>
      <c r="FW3604">
        <v>76.875473022460938</v>
      </c>
      <c r="FX3604">
        <v>110</v>
      </c>
      <c r="FY3604">
        <v>0.11235517263412476</v>
      </c>
      <c r="FZ3604">
        <v>1</v>
      </c>
    </row>
    <row r="3605" spans="1:182" x14ac:dyDescent="0.2">
      <c r="A3605" t="s">
        <v>245</v>
      </c>
      <c r="B3605" t="s">
        <v>252</v>
      </c>
      <c r="C3605" t="s">
        <v>217</v>
      </c>
      <c r="D3605" t="s">
        <v>41</v>
      </c>
      <c r="E3605">
        <v>2015</v>
      </c>
      <c r="F3605" t="s">
        <v>228</v>
      </c>
      <c r="G3605" t="s">
        <v>247</v>
      </c>
      <c r="H3605" t="s">
        <v>226</v>
      </c>
      <c r="I3605">
        <v>73.25</v>
      </c>
      <c r="L3605">
        <v>10.888457308634779</v>
      </c>
      <c r="M3605">
        <v>10.547883340621455</v>
      </c>
      <c r="N3605">
        <v>10.504936689617432</v>
      </c>
      <c r="O3605">
        <v>10.283806812477918</v>
      </c>
      <c r="P3605">
        <v>10.127858619938266</v>
      </c>
      <c r="Q3605">
        <v>10.335489272467193</v>
      </c>
      <c r="R3605">
        <v>10.715837686760125</v>
      </c>
      <c r="S3605">
        <v>10.963859166732094</v>
      </c>
      <c r="T3605">
        <v>11.281238645747203</v>
      </c>
      <c r="U3605">
        <v>11.539916395989605</v>
      </c>
      <c r="V3605">
        <v>11.880570182659214</v>
      </c>
      <c r="W3605">
        <v>12.126330979133396</v>
      </c>
      <c r="X3605">
        <v>12.275413260545351</v>
      </c>
      <c r="Y3605">
        <v>12.234660086596124</v>
      </c>
      <c r="Z3605">
        <v>12.194456231909962</v>
      </c>
      <c r="AA3605">
        <v>12.152035531368389</v>
      </c>
      <c r="AB3605">
        <v>12.01927355892914</v>
      </c>
      <c r="AC3605">
        <v>12.331909994633357</v>
      </c>
      <c r="AD3605">
        <v>12.604494731682744</v>
      </c>
      <c r="AE3605">
        <v>12.705708300503252</v>
      </c>
      <c r="AF3605">
        <v>12.815058138265472</v>
      </c>
      <c r="AG3605">
        <v>12.494190114960505</v>
      </c>
      <c r="AH3605">
        <v>11.91159182799939</v>
      </c>
      <c r="AI3605">
        <v>11.215812128043815</v>
      </c>
      <c r="AJ3605">
        <v>-4.905125617980957</v>
      </c>
      <c r="AK3605">
        <v>-4.859868049621582</v>
      </c>
      <c r="AL3605">
        <v>-5.2250828742980957</v>
      </c>
      <c r="AM3605">
        <v>-5.1533432006835937</v>
      </c>
      <c r="AN3605">
        <v>-4.9568228721618652</v>
      </c>
      <c r="AO3605">
        <v>-3.3004074096679687</v>
      </c>
      <c r="AP3605">
        <v>-3.1598305702209473</v>
      </c>
      <c r="AQ3605">
        <v>-2.8002285957336426</v>
      </c>
      <c r="AR3605">
        <v>-3.109708309173584</v>
      </c>
      <c r="AS3605">
        <v>-3.3610663414001465</v>
      </c>
      <c r="AT3605">
        <v>-3.0992164611816406</v>
      </c>
      <c r="AU3605">
        <v>-3.1368381977081299</v>
      </c>
      <c r="AV3605">
        <v>-1.7736541107296944E-2</v>
      </c>
      <c r="AW3605">
        <v>4.9870743751525879</v>
      </c>
      <c r="AX3605">
        <v>4.8893489837646484</v>
      </c>
      <c r="AY3605">
        <v>4.8405766487121582</v>
      </c>
      <c r="AZ3605">
        <v>4.694493293762207</v>
      </c>
      <c r="BA3605">
        <v>4.6812295913696289</v>
      </c>
      <c r="BB3605">
        <v>0.18323886394500732</v>
      </c>
      <c r="BC3605">
        <v>-1.8104435205459595</v>
      </c>
      <c r="BD3605">
        <v>-1.8686649799346924</v>
      </c>
      <c r="BE3605">
        <v>-1.7406030893325806</v>
      </c>
      <c r="BF3605">
        <v>-1.8218961954116821</v>
      </c>
      <c r="BG3605">
        <v>-1.9590662717819214</v>
      </c>
      <c r="BH3605">
        <v>-2.2493054866790771</v>
      </c>
      <c r="BI3605">
        <v>-2.2257423400878906</v>
      </c>
      <c r="BJ3605">
        <v>-2.3924469947814941</v>
      </c>
      <c r="BK3605">
        <v>-2.3560576438903809</v>
      </c>
      <c r="BL3605">
        <v>-2.2662868499755859</v>
      </c>
      <c r="BM3605">
        <v>-1.5133428573608398</v>
      </c>
      <c r="BN3605">
        <v>-1.4498844146728516</v>
      </c>
      <c r="BO3605">
        <v>-1.2841471433639526</v>
      </c>
      <c r="BP3605">
        <v>-1.4230366945266724</v>
      </c>
      <c r="BQ3605">
        <v>-1.538095235824585</v>
      </c>
      <c r="BR3605">
        <v>-1.4168102741241455</v>
      </c>
      <c r="BS3605">
        <v>-1.4393746852874756</v>
      </c>
      <c r="BT3605">
        <v>0.76041293144226074</v>
      </c>
      <c r="BU3605">
        <v>5.542201042175293</v>
      </c>
      <c r="BV3605">
        <v>5.4278664588928223</v>
      </c>
      <c r="BW3605">
        <v>5.3941287994384766</v>
      </c>
      <c r="BX3605">
        <v>5.2307767868041992</v>
      </c>
      <c r="BY3605">
        <v>5.229088306427002</v>
      </c>
      <c r="BZ3605">
        <v>0.81029731035232544</v>
      </c>
      <c r="CA3605">
        <v>-0.99189424514770508</v>
      </c>
      <c r="CB3605">
        <v>-1.0367739200592041</v>
      </c>
      <c r="CC3605">
        <v>-0.95203310251235962</v>
      </c>
      <c r="CD3605">
        <v>-1.0016194581985474</v>
      </c>
      <c r="CE3605">
        <v>-1.0756981372833252</v>
      </c>
      <c r="CF3605">
        <v>-0.40989261865615845</v>
      </c>
      <c r="CG3605">
        <v>-0.40135514736175537</v>
      </c>
      <c r="CH3605">
        <v>-0.43057197332382202</v>
      </c>
      <c r="CI3605">
        <v>-0.41866585612297058</v>
      </c>
      <c r="CJ3605">
        <v>-0.4028298556804657</v>
      </c>
      <c r="CK3605">
        <v>-0.2756272554397583</v>
      </c>
      <c r="CL3605">
        <v>-0.26558098196983337</v>
      </c>
      <c r="CM3605">
        <v>-0.23411376774311066</v>
      </c>
      <c r="CN3605">
        <v>-0.25485321879386902</v>
      </c>
      <c r="CO3605">
        <v>-0.27551102638244629</v>
      </c>
      <c r="CP3605">
        <v>-0.25158092379570007</v>
      </c>
      <c r="CQ3605">
        <v>-0.26371666789054871</v>
      </c>
      <c r="CR3605">
        <v>1.2993568181991577</v>
      </c>
      <c r="CS3605">
        <v>5.9266800880432129</v>
      </c>
      <c r="CT3605">
        <v>5.80084228515625</v>
      </c>
      <c r="CU3605">
        <v>5.7775173187255859</v>
      </c>
      <c r="CV3605">
        <v>5.6022047996520996</v>
      </c>
      <c r="CW3605">
        <v>5.6085333824157715</v>
      </c>
      <c r="CX3605">
        <v>1.2445961236953735</v>
      </c>
      <c r="CY3605">
        <v>-0.42496955394744873</v>
      </c>
      <c r="CZ3605">
        <v>-0.46060866117477417</v>
      </c>
      <c r="DA3605">
        <v>-0.40587195754051208</v>
      </c>
      <c r="DB3605">
        <v>-0.4334983229637146</v>
      </c>
      <c r="DC3605">
        <v>-0.46388000249862671</v>
      </c>
      <c r="DD3605">
        <v>1.4295202493667603</v>
      </c>
      <c r="DE3605">
        <v>1.4230321645736694</v>
      </c>
      <c r="DF3605">
        <v>1.5313029289245605</v>
      </c>
      <c r="DG3605">
        <v>1.5187257528305054</v>
      </c>
      <c r="DH3605">
        <v>1.4606270790100098</v>
      </c>
      <c r="DI3605">
        <v>0.96208828687667847</v>
      </c>
      <c r="DJ3605">
        <v>0.91872251033782959</v>
      </c>
      <c r="DK3605">
        <v>0.81591963768005371</v>
      </c>
      <c r="DL3605">
        <v>0.91333025693893433</v>
      </c>
      <c r="DM3605">
        <v>0.98707324266433716</v>
      </c>
      <c r="DN3605">
        <v>0.91364842653274536</v>
      </c>
      <c r="DO3605">
        <v>0.9119412899017334</v>
      </c>
      <c r="DP3605">
        <v>1.8383008241653442</v>
      </c>
      <c r="DQ3605">
        <v>6.3111591339111328</v>
      </c>
      <c r="DR3605">
        <v>6.1738176345825195</v>
      </c>
      <c r="DS3605">
        <v>6.1609058380126953</v>
      </c>
      <c r="DT3605">
        <v>5.9736332893371582</v>
      </c>
      <c r="DU3605">
        <v>5.987978458404541</v>
      </c>
      <c r="DV3605">
        <v>1.6788948774337769</v>
      </c>
      <c r="DW3605">
        <v>0.14195515215396881</v>
      </c>
      <c r="DX3605">
        <v>0.11555658280849457</v>
      </c>
      <c r="DY3605">
        <v>0.14028923213481903</v>
      </c>
      <c r="DZ3605">
        <v>0.13462281227111816</v>
      </c>
      <c r="EA3605">
        <v>0.14793805778026581</v>
      </c>
      <c r="EB3605">
        <v>4.0853404998779297</v>
      </c>
      <c r="EC3605">
        <v>4.0571575164794922</v>
      </c>
      <c r="ED3605">
        <v>4.3639388084411621</v>
      </c>
      <c r="EE3605">
        <v>4.316011905670166</v>
      </c>
      <c r="EF3605">
        <v>4.1511631011962891</v>
      </c>
      <c r="EG3605">
        <v>2.7491528987884521</v>
      </c>
      <c r="EH3605">
        <v>2.6286685466766357</v>
      </c>
      <c r="EI3605">
        <v>2.3320012092590332</v>
      </c>
      <c r="EJ3605">
        <v>2.6000018119812012</v>
      </c>
      <c r="EK3605">
        <v>2.8100442886352539</v>
      </c>
      <c r="EL3605">
        <v>2.5960545539855957</v>
      </c>
      <c r="EM3605">
        <v>2.6094048023223877</v>
      </c>
      <c r="EN3605">
        <v>2.616450309753418</v>
      </c>
      <c r="EO3605">
        <v>6.8662853240966797</v>
      </c>
      <c r="EP3605">
        <v>6.7123351097106934</v>
      </c>
      <c r="EQ3605">
        <v>6.7144579887390137</v>
      </c>
      <c r="ER3605">
        <v>6.5099163055419922</v>
      </c>
      <c r="ES3605">
        <v>6.5358371734619141</v>
      </c>
      <c r="ET3605">
        <v>2.3059532642364502</v>
      </c>
      <c r="EU3605">
        <v>0.96050435304641724</v>
      </c>
      <c r="EV3605">
        <v>0.94744765758514404</v>
      </c>
      <c r="EW3605">
        <v>0.92885923385620117</v>
      </c>
      <c r="EX3605">
        <v>0.95489948987960815</v>
      </c>
      <c r="EY3605">
        <v>1.0313061475753784</v>
      </c>
      <c r="EZ3605">
        <v>79.720054626464844</v>
      </c>
      <c r="FA3605">
        <v>77.930625915527344</v>
      </c>
      <c r="FB3605">
        <v>76.578666687011719</v>
      </c>
      <c r="FC3605">
        <v>74.74505615234375</v>
      </c>
      <c r="FD3605">
        <v>74.469451904296875</v>
      </c>
      <c r="FE3605">
        <v>72.513603210449219</v>
      </c>
      <c r="FF3605">
        <v>71.348930358886719</v>
      </c>
      <c r="FG3605">
        <v>71.477218627929688</v>
      </c>
      <c r="FH3605">
        <v>74.880935668945313</v>
      </c>
      <c r="FI3605">
        <v>80.098342895507813</v>
      </c>
      <c r="FJ3605">
        <v>85.671562194824219</v>
      </c>
      <c r="FK3605">
        <v>90.194046020507812</v>
      </c>
      <c r="FL3605">
        <v>93.646827697753906</v>
      </c>
      <c r="FM3605">
        <v>96.242111206054688</v>
      </c>
      <c r="FN3605">
        <v>97.918167114257813</v>
      </c>
      <c r="FO3605">
        <v>98.600425720214844</v>
      </c>
      <c r="FP3605">
        <v>98.269096374511719</v>
      </c>
      <c r="FQ3605">
        <v>97.792594909667969</v>
      </c>
      <c r="FR3605">
        <v>96.588539123535156</v>
      </c>
      <c r="FS3605">
        <v>94.252998352050781</v>
      </c>
      <c r="FT3605">
        <v>91.109870910644531</v>
      </c>
      <c r="FU3605">
        <v>87.404296875</v>
      </c>
      <c r="FV3605">
        <v>84.908363342285156</v>
      </c>
      <c r="FW3605">
        <v>82.53948974609375</v>
      </c>
      <c r="FX3605">
        <v>110</v>
      </c>
      <c r="FY3605">
        <v>0.11235517263412476</v>
      </c>
      <c r="FZ3605">
        <v>1</v>
      </c>
    </row>
    <row r="3606" spans="1:182" x14ac:dyDescent="0.2">
      <c r="A3606" t="s">
        <v>245</v>
      </c>
      <c r="B3606" t="s">
        <v>252</v>
      </c>
      <c r="C3606" t="s">
        <v>217</v>
      </c>
      <c r="D3606" t="s">
        <v>41</v>
      </c>
      <c r="E3606">
        <v>2016</v>
      </c>
      <c r="F3606" t="s">
        <v>228</v>
      </c>
      <c r="G3606" t="s">
        <v>247</v>
      </c>
      <c r="H3606" t="s">
        <v>226</v>
      </c>
      <c r="I3606">
        <v>73.25</v>
      </c>
      <c r="L3606">
        <v>10.888457308634779</v>
      </c>
      <c r="M3606">
        <v>10.547883340621455</v>
      </c>
      <c r="N3606">
        <v>10.504936689617432</v>
      </c>
      <c r="O3606">
        <v>10.283806812477918</v>
      </c>
      <c r="P3606">
        <v>10.127858619938266</v>
      </c>
      <c r="Q3606">
        <v>10.335489272467193</v>
      </c>
      <c r="R3606">
        <v>10.715837686760125</v>
      </c>
      <c r="S3606">
        <v>10.963859166732094</v>
      </c>
      <c r="T3606">
        <v>11.281238645747203</v>
      </c>
      <c r="U3606">
        <v>11.539916395989605</v>
      </c>
      <c r="V3606">
        <v>11.880570182659214</v>
      </c>
      <c r="W3606">
        <v>12.126330979133396</v>
      </c>
      <c r="X3606">
        <v>12.275413260545351</v>
      </c>
      <c r="Y3606">
        <v>12.234660086596124</v>
      </c>
      <c r="Z3606">
        <v>12.194456231909962</v>
      </c>
      <c r="AA3606">
        <v>12.152035531368389</v>
      </c>
      <c r="AB3606">
        <v>12.01927355892914</v>
      </c>
      <c r="AC3606">
        <v>12.331909994633357</v>
      </c>
      <c r="AD3606">
        <v>12.604494731682744</v>
      </c>
      <c r="AE3606">
        <v>12.705708300503252</v>
      </c>
      <c r="AF3606">
        <v>12.815058138265472</v>
      </c>
      <c r="AG3606">
        <v>12.494190114960505</v>
      </c>
      <c r="AH3606">
        <v>11.91159182799939</v>
      </c>
      <c r="AI3606">
        <v>11.215812128043815</v>
      </c>
      <c r="AJ3606">
        <v>-4.905125617980957</v>
      </c>
      <c r="AK3606">
        <v>-4.859868049621582</v>
      </c>
      <c r="AL3606">
        <v>-5.2250828742980957</v>
      </c>
      <c r="AM3606">
        <v>-5.1533432006835937</v>
      </c>
      <c r="AN3606">
        <v>-4.9568228721618652</v>
      </c>
      <c r="AO3606">
        <v>-3.3004074096679687</v>
      </c>
      <c r="AP3606">
        <v>-3.1598305702209473</v>
      </c>
      <c r="AQ3606">
        <v>-2.8002285957336426</v>
      </c>
      <c r="AR3606">
        <v>-3.109708309173584</v>
      </c>
      <c r="AS3606">
        <v>-3.3610663414001465</v>
      </c>
      <c r="AT3606">
        <v>-3.0992164611816406</v>
      </c>
      <c r="AU3606">
        <v>-3.1368381977081299</v>
      </c>
      <c r="AV3606">
        <v>-1.7736541107296944E-2</v>
      </c>
      <c r="AW3606">
        <v>4.9870743751525879</v>
      </c>
      <c r="AX3606">
        <v>4.8893489837646484</v>
      </c>
      <c r="AY3606">
        <v>4.8405766487121582</v>
      </c>
      <c r="AZ3606">
        <v>4.694493293762207</v>
      </c>
      <c r="BA3606">
        <v>4.6812295913696289</v>
      </c>
      <c r="BB3606">
        <v>0.18323886394500732</v>
      </c>
      <c r="BC3606">
        <v>-1.8104435205459595</v>
      </c>
      <c r="BD3606">
        <v>-1.8686649799346924</v>
      </c>
      <c r="BE3606">
        <v>-1.7406030893325806</v>
      </c>
      <c r="BF3606">
        <v>-1.8218961954116821</v>
      </c>
      <c r="BG3606">
        <v>-1.9590662717819214</v>
      </c>
      <c r="BH3606">
        <v>-2.2493054866790771</v>
      </c>
      <c r="BI3606">
        <v>-2.2257423400878906</v>
      </c>
      <c r="BJ3606">
        <v>-2.3924469947814941</v>
      </c>
      <c r="BK3606">
        <v>-2.3560576438903809</v>
      </c>
      <c r="BL3606">
        <v>-2.2662868499755859</v>
      </c>
      <c r="BM3606">
        <v>-1.5133428573608398</v>
      </c>
      <c r="BN3606">
        <v>-1.4498844146728516</v>
      </c>
      <c r="BO3606">
        <v>-1.2841471433639526</v>
      </c>
      <c r="BP3606">
        <v>-1.4230366945266724</v>
      </c>
      <c r="BQ3606">
        <v>-1.538095235824585</v>
      </c>
      <c r="BR3606">
        <v>-1.4168102741241455</v>
      </c>
      <c r="BS3606">
        <v>-1.4393746852874756</v>
      </c>
      <c r="BT3606">
        <v>0.76041293144226074</v>
      </c>
      <c r="BU3606">
        <v>5.542201042175293</v>
      </c>
      <c r="BV3606">
        <v>5.4278664588928223</v>
      </c>
      <c r="BW3606">
        <v>5.3941287994384766</v>
      </c>
      <c r="BX3606">
        <v>5.2307767868041992</v>
      </c>
      <c r="BY3606">
        <v>5.229088306427002</v>
      </c>
      <c r="BZ3606">
        <v>0.81029731035232544</v>
      </c>
      <c r="CA3606">
        <v>-0.99189424514770508</v>
      </c>
      <c r="CB3606">
        <v>-1.0367739200592041</v>
      </c>
      <c r="CC3606">
        <v>-0.95203310251235962</v>
      </c>
      <c r="CD3606">
        <v>-1.0016194581985474</v>
      </c>
      <c r="CE3606">
        <v>-1.0756981372833252</v>
      </c>
      <c r="CF3606">
        <v>-0.40989261865615845</v>
      </c>
      <c r="CG3606">
        <v>-0.40135514736175537</v>
      </c>
      <c r="CH3606">
        <v>-0.43057197332382202</v>
      </c>
      <c r="CI3606">
        <v>-0.41866585612297058</v>
      </c>
      <c r="CJ3606">
        <v>-0.4028298556804657</v>
      </c>
      <c r="CK3606">
        <v>-0.2756272554397583</v>
      </c>
      <c r="CL3606">
        <v>-0.26558098196983337</v>
      </c>
      <c r="CM3606">
        <v>-0.23411376774311066</v>
      </c>
      <c r="CN3606">
        <v>-0.25485321879386902</v>
      </c>
      <c r="CO3606">
        <v>-0.27551102638244629</v>
      </c>
      <c r="CP3606">
        <v>-0.25158092379570007</v>
      </c>
      <c r="CQ3606">
        <v>-0.26371666789054871</v>
      </c>
      <c r="CR3606">
        <v>1.2993568181991577</v>
      </c>
      <c r="CS3606">
        <v>5.9266800880432129</v>
      </c>
      <c r="CT3606">
        <v>5.80084228515625</v>
      </c>
      <c r="CU3606">
        <v>5.7775173187255859</v>
      </c>
      <c r="CV3606">
        <v>5.6022047996520996</v>
      </c>
      <c r="CW3606">
        <v>5.6085333824157715</v>
      </c>
      <c r="CX3606">
        <v>1.2445961236953735</v>
      </c>
      <c r="CY3606">
        <v>-0.42496955394744873</v>
      </c>
      <c r="CZ3606">
        <v>-0.46060866117477417</v>
      </c>
      <c r="DA3606">
        <v>-0.40587195754051208</v>
      </c>
      <c r="DB3606">
        <v>-0.4334983229637146</v>
      </c>
      <c r="DC3606">
        <v>-0.46388000249862671</v>
      </c>
      <c r="DD3606">
        <v>1.4295202493667603</v>
      </c>
      <c r="DE3606">
        <v>1.4230321645736694</v>
      </c>
      <c r="DF3606">
        <v>1.5313029289245605</v>
      </c>
      <c r="DG3606">
        <v>1.5187257528305054</v>
      </c>
      <c r="DH3606">
        <v>1.4606270790100098</v>
      </c>
      <c r="DI3606">
        <v>0.96208828687667847</v>
      </c>
      <c r="DJ3606">
        <v>0.91872251033782959</v>
      </c>
      <c r="DK3606">
        <v>0.81591963768005371</v>
      </c>
      <c r="DL3606">
        <v>0.91333025693893433</v>
      </c>
      <c r="DM3606">
        <v>0.98707324266433716</v>
      </c>
      <c r="DN3606">
        <v>0.91364842653274536</v>
      </c>
      <c r="DO3606">
        <v>0.9119412899017334</v>
      </c>
      <c r="DP3606">
        <v>1.8383008241653442</v>
      </c>
      <c r="DQ3606">
        <v>6.3111591339111328</v>
      </c>
      <c r="DR3606">
        <v>6.1738176345825195</v>
      </c>
      <c r="DS3606">
        <v>6.1609058380126953</v>
      </c>
      <c r="DT3606">
        <v>5.9736332893371582</v>
      </c>
      <c r="DU3606">
        <v>5.987978458404541</v>
      </c>
      <c r="DV3606">
        <v>1.6788948774337769</v>
      </c>
      <c r="DW3606">
        <v>0.14195515215396881</v>
      </c>
      <c r="DX3606">
        <v>0.11555658280849457</v>
      </c>
      <c r="DY3606">
        <v>0.14028923213481903</v>
      </c>
      <c r="DZ3606">
        <v>0.13462281227111816</v>
      </c>
      <c r="EA3606">
        <v>0.14793805778026581</v>
      </c>
      <c r="EB3606">
        <v>4.0853404998779297</v>
      </c>
      <c r="EC3606">
        <v>4.0571575164794922</v>
      </c>
      <c r="ED3606">
        <v>4.3639388084411621</v>
      </c>
      <c r="EE3606">
        <v>4.316011905670166</v>
      </c>
      <c r="EF3606">
        <v>4.1511631011962891</v>
      </c>
      <c r="EG3606">
        <v>2.7491528987884521</v>
      </c>
      <c r="EH3606">
        <v>2.6286685466766357</v>
      </c>
      <c r="EI3606">
        <v>2.3320012092590332</v>
      </c>
      <c r="EJ3606">
        <v>2.6000018119812012</v>
      </c>
      <c r="EK3606">
        <v>2.8100442886352539</v>
      </c>
      <c r="EL3606">
        <v>2.5960545539855957</v>
      </c>
      <c r="EM3606">
        <v>2.6094048023223877</v>
      </c>
      <c r="EN3606">
        <v>2.616450309753418</v>
      </c>
      <c r="EO3606">
        <v>6.8662853240966797</v>
      </c>
      <c r="EP3606">
        <v>6.7123351097106934</v>
      </c>
      <c r="EQ3606">
        <v>6.7144579887390137</v>
      </c>
      <c r="ER3606">
        <v>6.5099163055419922</v>
      </c>
      <c r="ES3606">
        <v>6.5358371734619141</v>
      </c>
      <c r="ET3606">
        <v>2.3059532642364502</v>
      </c>
      <c r="EU3606">
        <v>0.96050435304641724</v>
      </c>
      <c r="EV3606">
        <v>0.94744765758514404</v>
      </c>
      <c r="EW3606">
        <v>0.92885923385620117</v>
      </c>
      <c r="EX3606">
        <v>0.95489948987960815</v>
      </c>
      <c r="EY3606">
        <v>1.0313061475753784</v>
      </c>
      <c r="EZ3606">
        <v>79.720054626464844</v>
      </c>
      <c r="FA3606">
        <v>77.930625915527344</v>
      </c>
      <c r="FB3606">
        <v>76.578666687011719</v>
      </c>
      <c r="FC3606">
        <v>74.74505615234375</v>
      </c>
      <c r="FD3606">
        <v>74.469451904296875</v>
      </c>
      <c r="FE3606">
        <v>72.513603210449219</v>
      </c>
      <c r="FF3606">
        <v>71.348930358886719</v>
      </c>
      <c r="FG3606">
        <v>71.477218627929688</v>
      </c>
      <c r="FH3606">
        <v>74.880935668945313</v>
      </c>
      <c r="FI3606">
        <v>80.098342895507813</v>
      </c>
      <c r="FJ3606">
        <v>85.671562194824219</v>
      </c>
      <c r="FK3606">
        <v>90.194046020507812</v>
      </c>
      <c r="FL3606">
        <v>93.646827697753906</v>
      </c>
      <c r="FM3606">
        <v>96.242111206054688</v>
      </c>
      <c r="FN3606">
        <v>97.918167114257813</v>
      </c>
      <c r="FO3606">
        <v>98.600425720214844</v>
      </c>
      <c r="FP3606">
        <v>98.269096374511719</v>
      </c>
      <c r="FQ3606">
        <v>97.792594909667969</v>
      </c>
      <c r="FR3606">
        <v>96.588539123535156</v>
      </c>
      <c r="FS3606">
        <v>94.252998352050781</v>
      </c>
      <c r="FT3606">
        <v>91.109870910644531</v>
      </c>
      <c r="FU3606">
        <v>87.404296875</v>
      </c>
      <c r="FV3606">
        <v>84.908363342285156</v>
      </c>
      <c r="FW3606">
        <v>82.53948974609375</v>
      </c>
      <c r="FX3606">
        <v>110</v>
      </c>
      <c r="FY3606">
        <v>0.11235517263412476</v>
      </c>
      <c r="FZ3606">
        <v>1</v>
      </c>
    </row>
    <row r="3607" spans="1:182" x14ac:dyDescent="0.2">
      <c r="A3607" t="s">
        <v>245</v>
      </c>
      <c r="B3607" t="s">
        <v>252</v>
      </c>
      <c r="C3607" t="s">
        <v>217</v>
      </c>
      <c r="D3607" t="s">
        <v>41</v>
      </c>
      <c r="E3607">
        <v>2017</v>
      </c>
      <c r="F3607" t="s">
        <v>228</v>
      </c>
      <c r="G3607" t="s">
        <v>247</v>
      </c>
      <c r="H3607" t="s">
        <v>226</v>
      </c>
      <c r="I3607">
        <v>73.25</v>
      </c>
      <c r="L3607">
        <v>10.888457308634779</v>
      </c>
      <c r="M3607">
        <v>10.547883340621455</v>
      </c>
      <c r="N3607">
        <v>10.504936689617432</v>
      </c>
      <c r="O3607">
        <v>10.283806812477918</v>
      </c>
      <c r="P3607">
        <v>10.127858619938266</v>
      </c>
      <c r="Q3607">
        <v>10.335489272467193</v>
      </c>
      <c r="R3607">
        <v>10.715837686760125</v>
      </c>
      <c r="S3607">
        <v>10.963859166732094</v>
      </c>
      <c r="T3607">
        <v>11.281238645747203</v>
      </c>
      <c r="U3607">
        <v>11.539916395989605</v>
      </c>
      <c r="V3607">
        <v>11.880570182659214</v>
      </c>
      <c r="W3607">
        <v>12.126330979133396</v>
      </c>
      <c r="X3607">
        <v>12.275413260545351</v>
      </c>
      <c r="Y3607">
        <v>12.234660086596124</v>
      </c>
      <c r="Z3607">
        <v>12.194456231909962</v>
      </c>
      <c r="AA3607">
        <v>12.152035531368389</v>
      </c>
      <c r="AB3607">
        <v>12.01927355892914</v>
      </c>
      <c r="AC3607">
        <v>12.331909994633357</v>
      </c>
      <c r="AD3607">
        <v>12.604494731682744</v>
      </c>
      <c r="AE3607">
        <v>12.705708300503252</v>
      </c>
      <c r="AF3607">
        <v>12.815058138265472</v>
      </c>
      <c r="AG3607">
        <v>12.494190114960505</v>
      </c>
      <c r="AH3607">
        <v>11.91159182799939</v>
      </c>
      <c r="AI3607">
        <v>11.215812128043815</v>
      </c>
      <c r="AJ3607">
        <v>-4.905125617980957</v>
      </c>
      <c r="AK3607">
        <v>-4.859868049621582</v>
      </c>
      <c r="AL3607">
        <v>-5.2250828742980957</v>
      </c>
      <c r="AM3607">
        <v>-5.1533432006835937</v>
      </c>
      <c r="AN3607">
        <v>-4.9568228721618652</v>
      </c>
      <c r="AO3607">
        <v>-3.3004074096679687</v>
      </c>
      <c r="AP3607">
        <v>-3.1598305702209473</v>
      </c>
      <c r="AQ3607">
        <v>-2.8002285957336426</v>
      </c>
      <c r="AR3607">
        <v>-3.109708309173584</v>
      </c>
      <c r="AS3607">
        <v>-3.3610663414001465</v>
      </c>
      <c r="AT3607">
        <v>-3.0992164611816406</v>
      </c>
      <c r="AU3607">
        <v>-3.1368381977081299</v>
      </c>
      <c r="AV3607">
        <v>-1.7736541107296944E-2</v>
      </c>
      <c r="AW3607">
        <v>4.9870743751525879</v>
      </c>
      <c r="AX3607">
        <v>4.8893489837646484</v>
      </c>
      <c r="AY3607">
        <v>4.8405766487121582</v>
      </c>
      <c r="AZ3607">
        <v>4.694493293762207</v>
      </c>
      <c r="BA3607">
        <v>4.6812295913696289</v>
      </c>
      <c r="BB3607">
        <v>0.18323886394500732</v>
      </c>
      <c r="BC3607">
        <v>-1.8104435205459595</v>
      </c>
      <c r="BD3607">
        <v>-1.8686649799346924</v>
      </c>
      <c r="BE3607">
        <v>-1.7406030893325806</v>
      </c>
      <c r="BF3607">
        <v>-1.8218961954116821</v>
      </c>
      <c r="BG3607">
        <v>-1.9590662717819214</v>
      </c>
      <c r="BH3607">
        <v>-2.2493054866790771</v>
      </c>
      <c r="BI3607">
        <v>-2.2257423400878906</v>
      </c>
      <c r="BJ3607">
        <v>-2.3924469947814941</v>
      </c>
      <c r="BK3607">
        <v>-2.3560576438903809</v>
      </c>
      <c r="BL3607">
        <v>-2.2662868499755859</v>
      </c>
      <c r="BM3607">
        <v>-1.5133428573608398</v>
      </c>
      <c r="BN3607">
        <v>-1.4498844146728516</v>
      </c>
      <c r="BO3607">
        <v>-1.2841471433639526</v>
      </c>
      <c r="BP3607">
        <v>-1.4230366945266724</v>
      </c>
      <c r="BQ3607">
        <v>-1.538095235824585</v>
      </c>
      <c r="BR3607">
        <v>-1.4168102741241455</v>
      </c>
      <c r="BS3607">
        <v>-1.4393746852874756</v>
      </c>
      <c r="BT3607">
        <v>0.76041293144226074</v>
      </c>
      <c r="BU3607">
        <v>5.542201042175293</v>
      </c>
      <c r="BV3607">
        <v>5.4278664588928223</v>
      </c>
      <c r="BW3607">
        <v>5.3941287994384766</v>
      </c>
      <c r="BX3607">
        <v>5.2307767868041992</v>
      </c>
      <c r="BY3607">
        <v>5.229088306427002</v>
      </c>
      <c r="BZ3607">
        <v>0.81029731035232544</v>
      </c>
      <c r="CA3607">
        <v>-0.99189424514770508</v>
      </c>
      <c r="CB3607">
        <v>-1.0367739200592041</v>
      </c>
      <c r="CC3607">
        <v>-0.95203310251235962</v>
      </c>
      <c r="CD3607">
        <v>-1.0016194581985474</v>
      </c>
      <c r="CE3607">
        <v>-1.0756981372833252</v>
      </c>
      <c r="CF3607">
        <v>-0.40989261865615845</v>
      </c>
      <c r="CG3607">
        <v>-0.40135514736175537</v>
      </c>
      <c r="CH3607">
        <v>-0.43057197332382202</v>
      </c>
      <c r="CI3607">
        <v>-0.41866585612297058</v>
      </c>
      <c r="CJ3607">
        <v>-0.4028298556804657</v>
      </c>
      <c r="CK3607">
        <v>-0.2756272554397583</v>
      </c>
      <c r="CL3607">
        <v>-0.26558098196983337</v>
      </c>
      <c r="CM3607">
        <v>-0.23411376774311066</v>
      </c>
      <c r="CN3607">
        <v>-0.25485321879386902</v>
      </c>
      <c r="CO3607">
        <v>-0.27551102638244629</v>
      </c>
      <c r="CP3607">
        <v>-0.25158092379570007</v>
      </c>
      <c r="CQ3607">
        <v>-0.26371666789054871</v>
      </c>
      <c r="CR3607">
        <v>1.2993568181991577</v>
      </c>
      <c r="CS3607">
        <v>5.9266800880432129</v>
      </c>
      <c r="CT3607">
        <v>5.80084228515625</v>
      </c>
      <c r="CU3607">
        <v>5.7775173187255859</v>
      </c>
      <c r="CV3607">
        <v>5.6022047996520996</v>
      </c>
      <c r="CW3607">
        <v>5.6085333824157715</v>
      </c>
      <c r="CX3607">
        <v>1.2445961236953735</v>
      </c>
      <c r="CY3607">
        <v>-0.42496955394744873</v>
      </c>
      <c r="CZ3607">
        <v>-0.46060866117477417</v>
      </c>
      <c r="DA3607">
        <v>-0.40587195754051208</v>
      </c>
      <c r="DB3607">
        <v>-0.4334983229637146</v>
      </c>
      <c r="DC3607">
        <v>-0.46388000249862671</v>
      </c>
      <c r="DD3607">
        <v>1.4295202493667603</v>
      </c>
      <c r="DE3607">
        <v>1.4230321645736694</v>
      </c>
      <c r="DF3607">
        <v>1.5313029289245605</v>
      </c>
      <c r="DG3607">
        <v>1.5187257528305054</v>
      </c>
      <c r="DH3607">
        <v>1.4606270790100098</v>
      </c>
      <c r="DI3607">
        <v>0.96208828687667847</v>
      </c>
      <c r="DJ3607">
        <v>0.91872251033782959</v>
      </c>
      <c r="DK3607">
        <v>0.81591963768005371</v>
      </c>
      <c r="DL3607">
        <v>0.91333025693893433</v>
      </c>
      <c r="DM3607">
        <v>0.98707324266433716</v>
      </c>
      <c r="DN3607">
        <v>0.91364842653274536</v>
      </c>
      <c r="DO3607">
        <v>0.9119412899017334</v>
      </c>
      <c r="DP3607">
        <v>1.8383008241653442</v>
      </c>
      <c r="DQ3607">
        <v>6.3111591339111328</v>
      </c>
      <c r="DR3607">
        <v>6.1738176345825195</v>
      </c>
      <c r="DS3607">
        <v>6.1609058380126953</v>
      </c>
      <c r="DT3607">
        <v>5.9736332893371582</v>
      </c>
      <c r="DU3607">
        <v>5.987978458404541</v>
      </c>
      <c r="DV3607">
        <v>1.6788948774337769</v>
      </c>
      <c r="DW3607">
        <v>0.14195515215396881</v>
      </c>
      <c r="DX3607">
        <v>0.11555658280849457</v>
      </c>
      <c r="DY3607">
        <v>0.14028923213481903</v>
      </c>
      <c r="DZ3607">
        <v>0.13462281227111816</v>
      </c>
      <c r="EA3607">
        <v>0.14793805778026581</v>
      </c>
      <c r="EB3607">
        <v>4.0853404998779297</v>
      </c>
      <c r="EC3607">
        <v>4.0571575164794922</v>
      </c>
      <c r="ED3607">
        <v>4.3639388084411621</v>
      </c>
      <c r="EE3607">
        <v>4.316011905670166</v>
      </c>
      <c r="EF3607">
        <v>4.1511631011962891</v>
      </c>
      <c r="EG3607">
        <v>2.7491528987884521</v>
      </c>
      <c r="EH3607">
        <v>2.6286685466766357</v>
      </c>
      <c r="EI3607">
        <v>2.3320012092590332</v>
      </c>
      <c r="EJ3607">
        <v>2.6000018119812012</v>
      </c>
      <c r="EK3607">
        <v>2.8100442886352539</v>
      </c>
      <c r="EL3607">
        <v>2.5960545539855957</v>
      </c>
      <c r="EM3607">
        <v>2.6094048023223877</v>
      </c>
      <c r="EN3607">
        <v>2.616450309753418</v>
      </c>
      <c r="EO3607">
        <v>6.8662853240966797</v>
      </c>
      <c r="EP3607">
        <v>6.7123351097106934</v>
      </c>
      <c r="EQ3607">
        <v>6.7144579887390137</v>
      </c>
      <c r="ER3607">
        <v>6.5099163055419922</v>
      </c>
      <c r="ES3607">
        <v>6.5358371734619141</v>
      </c>
      <c r="ET3607">
        <v>2.3059532642364502</v>
      </c>
      <c r="EU3607">
        <v>0.96050435304641724</v>
      </c>
      <c r="EV3607">
        <v>0.94744765758514404</v>
      </c>
      <c r="EW3607">
        <v>0.92885923385620117</v>
      </c>
      <c r="EX3607">
        <v>0.95489948987960815</v>
      </c>
      <c r="EY3607">
        <v>1.0313061475753784</v>
      </c>
      <c r="EZ3607">
        <v>79.720054626464844</v>
      </c>
      <c r="FA3607">
        <v>77.930625915527344</v>
      </c>
      <c r="FB3607">
        <v>76.578666687011719</v>
      </c>
      <c r="FC3607">
        <v>74.74505615234375</v>
      </c>
      <c r="FD3607">
        <v>74.469451904296875</v>
      </c>
      <c r="FE3607">
        <v>72.513603210449219</v>
      </c>
      <c r="FF3607">
        <v>71.348930358886719</v>
      </c>
      <c r="FG3607">
        <v>71.477218627929688</v>
      </c>
      <c r="FH3607">
        <v>74.880935668945313</v>
      </c>
      <c r="FI3607">
        <v>80.098342895507813</v>
      </c>
      <c r="FJ3607">
        <v>85.671562194824219</v>
      </c>
      <c r="FK3607">
        <v>90.194046020507812</v>
      </c>
      <c r="FL3607">
        <v>93.646827697753906</v>
      </c>
      <c r="FM3607">
        <v>96.242111206054688</v>
      </c>
      <c r="FN3607">
        <v>97.918167114257813</v>
      </c>
      <c r="FO3607">
        <v>98.600425720214844</v>
      </c>
      <c r="FP3607">
        <v>98.269096374511719</v>
      </c>
      <c r="FQ3607">
        <v>97.792594909667969</v>
      </c>
      <c r="FR3607">
        <v>96.588539123535156</v>
      </c>
      <c r="FS3607">
        <v>94.252998352050781</v>
      </c>
      <c r="FT3607">
        <v>91.109870910644531</v>
      </c>
      <c r="FU3607">
        <v>87.404296875</v>
      </c>
      <c r="FV3607">
        <v>84.908363342285156</v>
      </c>
      <c r="FW3607">
        <v>82.53948974609375</v>
      </c>
      <c r="FX3607">
        <v>110</v>
      </c>
      <c r="FY3607">
        <v>0.11235517263412476</v>
      </c>
      <c r="FZ3607">
        <v>1</v>
      </c>
    </row>
    <row r="3608" spans="1:182" x14ac:dyDescent="0.2">
      <c r="A3608" t="s">
        <v>245</v>
      </c>
      <c r="B3608" t="s">
        <v>252</v>
      </c>
      <c r="C3608" t="s">
        <v>217</v>
      </c>
      <c r="D3608" t="s">
        <v>42</v>
      </c>
      <c r="E3608">
        <v>2015</v>
      </c>
      <c r="F3608" t="s">
        <v>228</v>
      </c>
      <c r="G3608" t="s">
        <v>247</v>
      </c>
      <c r="H3608" t="s">
        <v>226</v>
      </c>
      <c r="I3608">
        <v>73.25</v>
      </c>
      <c r="L3608">
        <v>11.235256655990128</v>
      </c>
      <c r="M3608">
        <v>10.91289259300318</v>
      </c>
      <c r="N3608">
        <v>10.846306071475311</v>
      </c>
      <c r="O3608">
        <v>10.641881455834236</v>
      </c>
      <c r="P3608">
        <v>10.421859071739817</v>
      </c>
      <c r="Q3608">
        <v>10.674915566406881</v>
      </c>
      <c r="R3608">
        <v>11.078734296101473</v>
      </c>
      <c r="S3608">
        <v>11.320275452018569</v>
      </c>
      <c r="T3608">
        <v>11.671820194938048</v>
      </c>
      <c r="U3608">
        <v>11.932770374711986</v>
      </c>
      <c r="V3608">
        <v>12.263876057529517</v>
      </c>
      <c r="W3608">
        <v>12.525452745805358</v>
      </c>
      <c r="X3608">
        <v>12.722047454489772</v>
      </c>
      <c r="Y3608">
        <v>12.647175328556889</v>
      </c>
      <c r="Z3608">
        <v>12.556724654862848</v>
      </c>
      <c r="AA3608">
        <v>12.491978945838712</v>
      </c>
      <c r="AB3608">
        <v>12.365353033512033</v>
      </c>
      <c r="AC3608">
        <v>12.680303239180372</v>
      </c>
      <c r="AD3608">
        <v>12.898343595689262</v>
      </c>
      <c r="AE3608">
        <v>12.96327980709191</v>
      </c>
      <c r="AF3608">
        <v>13.112748690438112</v>
      </c>
      <c r="AG3608">
        <v>12.796404505012873</v>
      </c>
      <c r="AH3608">
        <v>12.211233178354794</v>
      </c>
      <c r="AI3608">
        <v>11.546334985359422</v>
      </c>
      <c r="AJ3608">
        <v>-10.968812942504883</v>
      </c>
      <c r="AK3608">
        <v>-10.934564590454102</v>
      </c>
      <c r="AL3608">
        <v>-11.405786514282227</v>
      </c>
      <c r="AM3608">
        <v>-11.246448516845703</v>
      </c>
      <c r="AN3608">
        <v>-11.078667640686035</v>
      </c>
      <c r="AO3608">
        <v>-9.26934814453125</v>
      </c>
      <c r="AP3608">
        <v>-9.1202573776245117</v>
      </c>
      <c r="AQ3608">
        <v>-8.772618293762207</v>
      </c>
      <c r="AR3608">
        <v>-8.962794303894043</v>
      </c>
      <c r="AS3608">
        <v>-9.1313343048095703</v>
      </c>
      <c r="AT3608">
        <v>-8.777989387512207</v>
      </c>
      <c r="AU3608">
        <v>-8.8166227340698242</v>
      </c>
      <c r="AV3608">
        <v>-2.2888977527618408</v>
      </c>
      <c r="AW3608">
        <v>5.0441803932189941</v>
      </c>
      <c r="AX3608">
        <v>4.923614501953125</v>
      </c>
      <c r="AY3608">
        <v>4.8757257461547852</v>
      </c>
      <c r="AZ3608">
        <v>4.7244248390197754</v>
      </c>
      <c r="BA3608">
        <v>4.7113633155822754</v>
      </c>
      <c r="BB3608">
        <v>-1.9242235422134399</v>
      </c>
      <c r="BC3608">
        <v>-5.2384142875671387</v>
      </c>
      <c r="BD3608">
        <v>-5.2647790908813477</v>
      </c>
      <c r="BE3608">
        <v>-5.1094012260437012</v>
      </c>
      <c r="BF3608">
        <v>-5.1889562606811523</v>
      </c>
      <c r="BG3608">
        <v>-5.3738551139831543</v>
      </c>
      <c r="BH3608">
        <v>-5.0273690223693848</v>
      </c>
      <c r="BI3608">
        <v>-5.0082850456237793</v>
      </c>
      <c r="BJ3608">
        <v>-5.223360538482666</v>
      </c>
      <c r="BK3608">
        <v>-5.1463785171508789</v>
      </c>
      <c r="BL3608">
        <v>-5.0683383941650391</v>
      </c>
      <c r="BM3608">
        <v>-4.2435555458068848</v>
      </c>
      <c r="BN3608">
        <v>-4.1749968528747559</v>
      </c>
      <c r="BO3608">
        <v>-4.0168113708496094</v>
      </c>
      <c r="BP3608">
        <v>-4.1033902168273926</v>
      </c>
      <c r="BQ3608">
        <v>-4.1847438812255859</v>
      </c>
      <c r="BR3608">
        <v>-4.0262470245361328</v>
      </c>
      <c r="BS3608">
        <v>-4.049562931060791</v>
      </c>
      <c r="BT3608">
        <v>-0.51219826936721802</v>
      </c>
      <c r="BU3608">
        <v>5.6096487045288086</v>
      </c>
      <c r="BV3608">
        <v>5.4723730087280273</v>
      </c>
      <c r="BW3608">
        <v>5.4352226257324219</v>
      </c>
      <c r="BX3608">
        <v>5.2686843872070313</v>
      </c>
      <c r="BY3608">
        <v>5.2680583000183105</v>
      </c>
      <c r="BZ3608">
        <v>-0.35988190770149231</v>
      </c>
      <c r="CA3608">
        <v>-2.8225255012512207</v>
      </c>
      <c r="CB3608">
        <v>-2.8559074401855469</v>
      </c>
      <c r="CC3608">
        <v>-2.7517483234405518</v>
      </c>
      <c r="CD3608">
        <v>-2.8025510311126709</v>
      </c>
      <c r="CE3608">
        <v>-2.9009628295898438</v>
      </c>
      <c r="CF3608">
        <v>-0.91234278678894043</v>
      </c>
      <c r="CG3608">
        <v>-0.90376180410385132</v>
      </c>
      <c r="CH3608">
        <v>-0.94143122434616089</v>
      </c>
      <c r="CI3608">
        <v>-0.92148840427398682</v>
      </c>
      <c r="CJ3608">
        <v>-0.90560251474380493</v>
      </c>
      <c r="CK3608">
        <v>-0.76270651817321777</v>
      </c>
      <c r="CL3608">
        <v>-0.74992406368255615</v>
      </c>
      <c r="CM3608">
        <v>-0.72295403480529785</v>
      </c>
      <c r="CN3608">
        <v>-0.73778229951858521</v>
      </c>
      <c r="CO3608">
        <v>-0.758750319480896</v>
      </c>
      <c r="CP3608">
        <v>-0.73520427942276001</v>
      </c>
      <c r="CQ3608">
        <v>-0.74791157245635986</v>
      </c>
      <c r="CR3608">
        <v>0.71833837032318115</v>
      </c>
      <c r="CS3608">
        <v>6.0012907981872559</v>
      </c>
      <c r="CT3608">
        <v>5.8524417877197266</v>
      </c>
      <c r="CU3608">
        <v>5.8227286338806152</v>
      </c>
      <c r="CV3608">
        <v>5.6456365585327148</v>
      </c>
      <c r="CW3608">
        <v>5.6536235809326172</v>
      </c>
      <c r="CX3608">
        <v>0.72357630729675293</v>
      </c>
      <c r="CY3608">
        <v>-1.1492880582809448</v>
      </c>
      <c r="CZ3608">
        <v>-1.1875302791595459</v>
      </c>
      <c r="DA3608">
        <v>-1.1188449859619141</v>
      </c>
      <c r="DB3608">
        <v>-1.1497337818145752</v>
      </c>
      <c r="DC3608">
        <v>-1.188245415687561</v>
      </c>
      <c r="DD3608">
        <v>3.2026834487915039</v>
      </c>
      <c r="DE3608">
        <v>3.2007613182067871</v>
      </c>
      <c r="DF3608">
        <v>3.3404979705810547</v>
      </c>
      <c r="DG3608">
        <v>3.3034014701843262</v>
      </c>
      <c r="DH3608">
        <v>3.2571330070495605</v>
      </c>
      <c r="DI3608">
        <v>2.7181422710418701</v>
      </c>
      <c r="DJ3608">
        <v>2.6751484870910645</v>
      </c>
      <c r="DK3608">
        <v>2.5709033012390137</v>
      </c>
      <c r="DL3608">
        <v>2.6278257369995117</v>
      </c>
      <c r="DM3608">
        <v>2.6672430038452148</v>
      </c>
      <c r="DN3608">
        <v>2.5558383464813232</v>
      </c>
      <c r="DO3608">
        <v>2.5537397861480713</v>
      </c>
      <c r="DP3608">
        <v>1.9488749504089355</v>
      </c>
      <c r="DQ3608">
        <v>6.3929324150085449</v>
      </c>
      <c r="DR3608">
        <v>6.2325100898742676</v>
      </c>
      <c r="DS3608">
        <v>6.2102346420288086</v>
      </c>
      <c r="DT3608">
        <v>6.0225892066955566</v>
      </c>
      <c r="DU3608">
        <v>6.0391888618469238</v>
      </c>
      <c r="DV3608">
        <v>1.8070344924926758</v>
      </c>
      <c r="DW3608">
        <v>0.5239492654800415</v>
      </c>
      <c r="DX3608">
        <v>0.48084697127342224</v>
      </c>
      <c r="DY3608">
        <v>0.51405835151672363</v>
      </c>
      <c r="DZ3608">
        <v>0.50308328866958618</v>
      </c>
      <c r="EA3608">
        <v>0.52447199821472168</v>
      </c>
      <c r="EB3608">
        <v>9.1441278457641602</v>
      </c>
      <c r="EC3608">
        <v>9.1270408630371094</v>
      </c>
      <c r="ED3608">
        <v>9.522923469543457</v>
      </c>
      <c r="EE3608">
        <v>9.4034719467163086</v>
      </c>
      <c r="EF3608">
        <v>9.2674617767333984</v>
      </c>
      <c r="EG3608">
        <v>7.7439351081848145</v>
      </c>
      <c r="EH3608">
        <v>7.6204094886779785</v>
      </c>
      <c r="EI3608">
        <v>7.3267102241516113</v>
      </c>
      <c r="EJ3608">
        <v>7.4872293472290039</v>
      </c>
      <c r="EK3608">
        <v>7.613832950592041</v>
      </c>
      <c r="EL3608">
        <v>7.3075814247131348</v>
      </c>
      <c r="EM3608">
        <v>7.3207998275756836</v>
      </c>
      <c r="EN3608">
        <v>3.7255744934082031</v>
      </c>
      <c r="EO3608">
        <v>6.9584012031555176</v>
      </c>
      <c r="EP3608">
        <v>6.7812690734863281</v>
      </c>
      <c r="EQ3608">
        <v>6.7697315216064453</v>
      </c>
      <c r="ER3608">
        <v>6.5668487548828125</v>
      </c>
      <c r="ES3608">
        <v>6.5958843231201172</v>
      </c>
      <c r="ET3608">
        <v>3.3713760375976562</v>
      </c>
      <c r="EU3608">
        <v>2.939838171005249</v>
      </c>
      <c r="EV3608">
        <v>2.889718770980835</v>
      </c>
      <c r="EW3608">
        <v>2.8717114925384521</v>
      </c>
      <c r="EX3608">
        <v>2.889488697052002</v>
      </c>
      <c r="EY3608">
        <v>2.9973640441894531</v>
      </c>
      <c r="EZ3608">
        <v>81.552871704101563</v>
      </c>
      <c r="FA3608">
        <v>80.067977905273438</v>
      </c>
      <c r="FB3608">
        <v>78.71417236328125</v>
      </c>
      <c r="FC3608">
        <v>77.120452880859375</v>
      </c>
      <c r="FD3608">
        <v>76.019569396972656</v>
      </c>
      <c r="FE3608">
        <v>74.943153381347656</v>
      </c>
      <c r="FF3608">
        <v>74.115180969238281</v>
      </c>
      <c r="FG3608">
        <v>74.3763427734375</v>
      </c>
      <c r="FH3608">
        <v>77.944648742675781</v>
      </c>
      <c r="FI3608">
        <v>83.350166320800781</v>
      </c>
      <c r="FJ3608">
        <v>88.862213134765625</v>
      </c>
      <c r="FK3608">
        <v>93.989128112792969</v>
      </c>
      <c r="FL3608">
        <v>98.088233947753906</v>
      </c>
      <c r="FM3608">
        <v>100.3111572265625</v>
      </c>
      <c r="FN3608">
        <v>100.76758575439453</v>
      </c>
      <c r="FO3608">
        <v>100.87017822265625</v>
      </c>
      <c r="FP3608">
        <v>100.73950958251953</v>
      </c>
      <c r="FQ3608">
        <v>100.12558746337891</v>
      </c>
      <c r="FR3608">
        <v>97.865371704101563</v>
      </c>
      <c r="FS3608">
        <v>94.6207275390625</v>
      </c>
      <c r="FT3608">
        <v>91.767738342285156</v>
      </c>
      <c r="FU3608">
        <v>88.145881652832031</v>
      </c>
      <c r="FV3608">
        <v>85.686607360839844</v>
      </c>
      <c r="FW3608">
        <v>83.828163146972656</v>
      </c>
      <c r="FX3608">
        <v>110</v>
      </c>
      <c r="FY3608">
        <v>0.11235517263412476</v>
      </c>
      <c r="FZ3608">
        <v>1</v>
      </c>
    </row>
    <row r="3609" spans="1:182" x14ac:dyDescent="0.2">
      <c r="A3609" t="s">
        <v>245</v>
      </c>
      <c r="B3609" t="s">
        <v>252</v>
      </c>
      <c r="C3609" t="s">
        <v>217</v>
      </c>
      <c r="D3609" t="s">
        <v>42</v>
      </c>
      <c r="E3609">
        <v>2016</v>
      </c>
      <c r="F3609" t="s">
        <v>228</v>
      </c>
      <c r="G3609" t="s">
        <v>247</v>
      </c>
      <c r="H3609" t="s">
        <v>226</v>
      </c>
      <c r="I3609">
        <v>73.25</v>
      </c>
      <c r="L3609">
        <v>11.235256655990128</v>
      </c>
      <c r="M3609">
        <v>10.91289259300318</v>
      </c>
      <c r="N3609">
        <v>10.846306071475311</v>
      </c>
      <c r="O3609">
        <v>10.641881455834236</v>
      </c>
      <c r="P3609">
        <v>10.421859071739817</v>
      </c>
      <c r="Q3609">
        <v>10.674915566406881</v>
      </c>
      <c r="R3609">
        <v>11.078734296101473</v>
      </c>
      <c r="S3609">
        <v>11.320275452018569</v>
      </c>
      <c r="T3609">
        <v>11.671820194938048</v>
      </c>
      <c r="U3609">
        <v>11.932770374711986</v>
      </c>
      <c r="V3609">
        <v>12.263876057529517</v>
      </c>
      <c r="W3609">
        <v>12.525452745805358</v>
      </c>
      <c r="X3609">
        <v>12.722047454489772</v>
      </c>
      <c r="Y3609">
        <v>12.647175328556889</v>
      </c>
      <c r="Z3609">
        <v>12.556724654862848</v>
      </c>
      <c r="AA3609">
        <v>12.491978945838712</v>
      </c>
      <c r="AB3609">
        <v>12.365353033512033</v>
      </c>
      <c r="AC3609">
        <v>12.680303239180372</v>
      </c>
      <c r="AD3609">
        <v>12.898343595689262</v>
      </c>
      <c r="AE3609">
        <v>12.96327980709191</v>
      </c>
      <c r="AF3609">
        <v>13.112748690438112</v>
      </c>
      <c r="AG3609">
        <v>12.796404505012873</v>
      </c>
      <c r="AH3609">
        <v>12.211233178354794</v>
      </c>
      <c r="AI3609">
        <v>11.546334985359422</v>
      </c>
      <c r="AJ3609">
        <v>-10.968812942504883</v>
      </c>
      <c r="AK3609">
        <v>-10.934564590454102</v>
      </c>
      <c r="AL3609">
        <v>-11.405786514282227</v>
      </c>
      <c r="AM3609">
        <v>-11.246448516845703</v>
      </c>
      <c r="AN3609">
        <v>-11.078667640686035</v>
      </c>
      <c r="AO3609">
        <v>-9.26934814453125</v>
      </c>
      <c r="AP3609">
        <v>-9.1202573776245117</v>
      </c>
      <c r="AQ3609">
        <v>-8.772618293762207</v>
      </c>
      <c r="AR3609">
        <v>-8.962794303894043</v>
      </c>
      <c r="AS3609">
        <v>-9.1313343048095703</v>
      </c>
      <c r="AT3609">
        <v>-8.777989387512207</v>
      </c>
      <c r="AU3609">
        <v>-8.8166227340698242</v>
      </c>
      <c r="AV3609">
        <v>-2.2888977527618408</v>
      </c>
      <c r="AW3609">
        <v>5.0441803932189941</v>
      </c>
      <c r="AX3609">
        <v>4.923614501953125</v>
      </c>
      <c r="AY3609">
        <v>4.8757257461547852</v>
      </c>
      <c r="AZ3609">
        <v>4.7244248390197754</v>
      </c>
      <c r="BA3609">
        <v>4.7113633155822754</v>
      </c>
      <c r="BB3609">
        <v>-1.9242235422134399</v>
      </c>
      <c r="BC3609">
        <v>-5.2384142875671387</v>
      </c>
      <c r="BD3609">
        <v>-5.2647790908813477</v>
      </c>
      <c r="BE3609">
        <v>-5.1094012260437012</v>
      </c>
      <c r="BF3609">
        <v>-5.1889562606811523</v>
      </c>
      <c r="BG3609">
        <v>-5.3738551139831543</v>
      </c>
      <c r="BH3609">
        <v>-5.0273690223693848</v>
      </c>
      <c r="BI3609">
        <v>-5.0082850456237793</v>
      </c>
      <c r="BJ3609">
        <v>-5.223360538482666</v>
      </c>
      <c r="BK3609">
        <v>-5.1463785171508789</v>
      </c>
      <c r="BL3609">
        <v>-5.0683383941650391</v>
      </c>
      <c r="BM3609">
        <v>-4.2435555458068848</v>
      </c>
      <c r="BN3609">
        <v>-4.1749968528747559</v>
      </c>
      <c r="BO3609">
        <v>-4.0168113708496094</v>
      </c>
      <c r="BP3609">
        <v>-4.1033902168273926</v>
      </c>
      <c r="BQ3609">
        <v>-4.1847438812255859</v>
      </c>
      <c r="BR3609">
        <v>-4.0262470245361328</v>
      </c>
      <c r="BS3609">
        <v>-4.049562931060791</v>
      </c>
      <c r="BT3609">
        <v>-0.51219826936721802</v>
      </c>
      <c r="BU3609">
        <v>5.6096487045288086</v>
      </c>
      <c r="BV3609">
        <v>5.4723730087280273</v>
      </c>
      <c r="BW3609">
        <v>5.4352226257324219</v>
      </c>
      <c r="BX3609">
        <v>5.2686843872070313</v>
      </c>
      <c r="BY3609">
        <v>5.2680583000183105</v>
      </c>
      <c r="BZ3609">
        <v>-0.35988190770149231</v>
      </c>
      <c r="CA3609">
        <v>-2.8225255012512207</v>
      </c>
      <c r="CB3609">
        <v>-2.8559074401855469</v>
      </c>
      <c r="CC3609">
        <v>-2.7517483234405518</v>
      </c>
      <c r="CD3609">
        <v>-2.8025510311126709</v>
      </c>
      <c r="CE3609">
        <v>-2.9009628295898438</v>
      </c>
      <c r="CF3609">
        <v>-0.91234278678894043</v>
      </c>
      <c r="CG3609">
        <v>-0.90376180410385132</v>
      </c>
      <c r="CH3609">
        <v>-0.94143122434616089</v>
      </c>
      <c r="CI3609">
        <v>-0.92148840427398682</v>
      </c>
      <c r="CJ3609">
        <v>-0.90560251474380493</v>
      </c>
      <c r="CK3609">
        <v>-0.76270651817321777</v>
      </c>
      <c r="CL3609">
        <v>-0.74992406368255615</v>
      </c>
      <c r="CM3609">
        <v>-0.72295403480529785</v>
      </c>
      <c r="CN3609">
        <v>-0.73778229951858521</v>
      </c>
      <c r="CO3609">
        <v>-0.758750319480896</v>
      </c>
      <c r="CP3609">
        <v>-0.73520427942276001</v>
      </c>
      <c r="CQ3609">
        <v>-0.74791157245635986</v>
      </c>
      <c r="CR3609">
        <v>0.71833837032318115</v>
      </c>
      <c r="CS3609">
        <v>6.0012907981872559</v>
      </c>
      <c r="CT3609">
        <v>5.8524417877197266</v>
      </c>
      <c r="CU3609">
        <v>5.8227286338806152</v>
      </c>
      <c r="CV3609">
        <v>5.6456365585327148</v>
      </c>
      <c r="CW3609">
        <v>5.6536235809326172</v>
      </c>
      <c r="CX3609">
        <v>0.72357630729675293</v>
      </c>
      <c r="CY3609">
        <v>-1.1492880582809448</v>
      </c>
      <c r="CZ3609">
        <v>-1.1875302791595459</v>
      </c>
      <c r="DA3609">
        <v>-1.1188449859619141</v>
      </c>
      <c r="DB3609">
        <v>-1.1497337818145752</v>
      </c>
      <c r="DC3609">
        <v>-1.188245415687561</v>
      </c>
      <c r="DD3609">
        <v>3.2026834487915039</v>
      </c>
      <c r="DE3609">
        <v>3.2007613182067871</v>
      </c>
      <c r="DF3609">
        <v>3.3404979705810547</v>
      </c>
      <c r="DG3609">
        <v>3.3034014701843262</v>
      </c>
      <c r="DH3609">
        <v>3.2571330070495605</v>
      </c>
      <c r="DI3609">
        <v>2.7181422710418701</v>
      </c>
      <c r="DJ3609">
        <v>2.6751484870910645</v>
      </c>
      <c r="DK3609">
        <v>2.5709033012390137</v>
      </c>
      <c r="DL3609">
        <v>2.6278257369995117</v>
      </c>
      <c r="DM3609">
        <v>2.6672430038452148</v>
      </c>
      <c r="DN3609">
        <v>2.5558383464813232</v>
      </c>
      <c r="DO3609">
        <v>2.5537397861480713</v>
      </c>
      <c r="DP3609">
        <v>1.9488749504089355</v>
      </c>
      <c r="DQ3609">
        <v>6.3929324150085449</v>
      </c>
      <c r="DR3609">
        <v>6.2325100898742676</v>
      </c>
      <c r="DS3609">
        <v>6.2102346420288086</v>
      </c>
      <c r="DT3609">
        <v>6.0225892066955566</v>
      </c>
      <c r="DU3609">
        <v>6.0391888618469238</v>
      </c>
      <c r="DV3609">
        <v>1.8070344924926758</v>
      </c>
      <c r="DW3609">
        <v>0.5239492654800415</v>
      </c>
      <c r="DX3609">
        <v>0.48084697127342224</v>
      </c>
      <c r="DY3609">
        <v>0.51405835151672363</v>
      </c>
      <c r="DZ3609">
        <v>0.50308328866958618</v>
      </c>
      <c r="EA3609">
        <v>0.52447199821472168</v>
      </c>
      <c r="EB3609">
        <v>9.1441278457641602</v>
      </c>
      <c r="EC3609">
        <v>9.1270408630371094</v>
      </c>
      <c r="ED3609">
        <v>9.522923469543457</v>
      </c>
      <c r="EE3609">
        <v>9.4034719467163086</v>
      </c>
      <c r="EF3609">
        <v>9.2674617767333984</v>
      </c>
      <c r="EG3609">
        <v>7.7439351081848145</v>
      </c>
      <c r="EH3609">
        <v>7.6204094886779785</v>
      </c>
      <c r="EI3609">
        <v>7.3267102241516113</v>
      </c>
      <c r="EJ3609">
        <v>7.4872293472290039</v>
      </c>
      <c r="EK3609">
        <v>7.613832950592041</v>
      </c>
      <c r="EL3609">
        <v>7.3075814247131348</v>
      </c>
      <c r="EM3609">
        <v>7.3207998275756836</v>
      </c>
      <c r="EN3609">
        <v>3.7255744934082031</v>
      </c>
      <c r="EO3609">
        <v>6.9584012031555176</v>
      </c>
      <c r="EP3609">
        <v>6.7812690734863281</v>
      </c>
      <c r="EQ3609">
        <v>6.7697315216064453</v>
      </c>
      <c r="ER3609">
        <v>6.5668487548828125</v>
      </c>
      <c r="ES3609">
        <v>6.5958843231201172</v>
      </c>
      <c r="ET3609">
        <v>3.3713760375976562</v>
      </c>
      <c r="EU3609">
        <v>2.939838171005249</v>
      </c>
      <c r="EV3609">
        <v>2.889718770980835</v>
      </c>
      <c r="EW3609">
        <v>2.8717114925384521</v>
      </c>
      <c r="EX3609">
        <v>2.889488697052002</v>
      </c>
      <c r="EY3609">
        <v>2.9973640441894531</v>
      </c>
      <c r="EZ3609">
        <v>81.552871704101563</v>
      </c>
      <c r="FA3609">
        <v>80.067977905273438</v>
      </c>
      <c r="FB3609">
        <v>78.71417236328125</v>
      </c>
      <c r="FC3609">
        <v>77.120452880859375</v>
      </c>
      <c r="FD3609">
        <v>76.019569396972656</v>
      </c>
      <c r="FE3609">
        <v>74.943153381347656</v>
      </c>
      <c r="FF3609">
        <v>74.115180969238281</v>
      </c>
      <c r="FG3609">
        <v>74.3763427734375</v>
      </c>
      <c r="FH3609">
        <v>77.944648742675781</v>
      </c>
      <c r="FI3609">
        <v>83.350166320800781</v>
      </c>
      <c r="FJ3609">
        <v>88.862213134765625</v>
      </c>
      <c r="FK3609">
        <v>93.989128112792969</v>
      </c>
      <c r="FL3609">
        <v>98.088233947753906</v>
      </c>
      <c r="FM3609">
        <v>100.3111572265625</v>
      </c>
      <c r="FN3609">
        <v>100.76758575439453</v>
      </c>
      <c r="FO3609">
        <v>100.87017822265625</v>
      </c>
      <c r="FP3609">
        <v>100.73950958251953</v>
      </c>
      <c r="FQ3609">
        <v>100.12558746337891</v>
      </c>
      <c r="FR3609">
        <v>97.865371704101563</v>
      </c>
      <c r="FS3609">
        <v>94.6207275390625</v>
      </c>
      <c r="FT3609">
        <v>91.767738342285156</v>
      </c>
      <c r="FU3609">
        <v>88.145881652832031</v>
      </c>
      <c r="FV3609">
        <v>85.686607360839844</v>
      </c>
      <c r="FW3609">
        <v>83.828163146972656</v>
      </c>
      <c r="FX3609">
        <v>110</v>
      </c>
      <c r="FY3609">
        <v>0.11235517263412476</v>
      </c>
      <c r="FZ3609">
        <v>1</v>
      </c>
    </row>
    <row r="3610" spans="1:182" x14ac:dyDescent="0.2">
      <c r="A3610" t="s">
        <v>245</v>
      </c>
      <c r="B3610" t="s">
        <v>252</v>
      </c>
      <c r="C3610" t="s">
        <v>217</v>
      </c>
      <c r="D3610" t="s">
        <v>42</v>
      </c>
      <c r="E3610">
        <v>2017</v>
      </c>
      <c r="F3610" t="s">
        <v>228</v>
      </c>
      <c r="G3610" t="s">
        <v>247</v>
      </c>
      <c r="H3610" t="s">
        <v>226</v>
      </c>
      <c r="I3610">
        <v>73.25</v>
      </c>
      <c r="L3610">
        <v>11.235256655990128</v>
      </c>
      <c r="M3610">
        <v>10.91289259300318</v>
      </c>
      <c r="N3610">
        <v>10.846306071475311</v>
      </c>
      <c r="O3610">
        <v>10.641881455834236</v>
      </c>
      <c r="P3610">
        <v>10.421859071739817</v>
      </c>
      <c r="Q3610">
        <v>10.674915566406881</v>
      </c>
      <c r="R3610">
        <v>11.078734296101473</v>
      </c>
      <c r="S3610">
        <v>11.320275452018569</v>
      </c>
      <c r="T3610">
        <v>11.671820194938048</v>
      </c>
      <c r="U3610">
        <v>11.932770374711986</v>
      </c>
      <c r="V3610">
        <v>12.263876057529517</v>
      </c>
      <c r="W3610">
        <v>12.525452745805358</v>
      </c>
      <c r="X3610">
        <v>12.722047454489772</v>
      </c>
      <c r="Y3610">
        <v>12.647175328556889</v>
      </c>
      <c r="Z3610">
        <v>12.556724654862848</v>
      </c>
      <c r="AA3610">
        <v>12.491978945838712</v>
      </c>
      <c r="AB3610">
        <v>12.365353033512033</v>
      </c>
      <c r="AC3610">
        <v>12.680303239180372</v>
      </c>
      <c r="AD3610">
        <v>12.898343595689262</v>
      </c>
      <c r="AE3610">
        <v>12.96327980709191</v>
      </c>
      <c r="AF3610">
        <v>13.112748690438112</v>
      </c>
      <c r="AG3610">
        <v>12.796404505012873</v>
      </c>
      <c r="AH3610">
        <v>12.211233178354794</v>
      </c>
      <c r="AI3610">
        <v>11.546334985359422</v>
      </c>
      <c r="AJ3610">
        <v>-10.968812942504883</v>
      </c>
      <c r="AK3610">
        <v>-10.934564590454102</v>
      </c>
      <c r="AL3610">
        <v>-11.405786514282227</v>
      </c>
      <c r="AM3610">
        <v>-11.246448516845703</v>
      </c>
      <c r="AN3610">
        <v>-11.078667640686035</v>
      </c>
      <c r="AO3610">
        <v>-9.26934814453125</v>
      </c>
      <c r="AP3610">
        <v>-9.1202573776245117</v>
      </c>
      <c r="AQ3610">
        <v>-8.772618293762207</v>
      </c>
      <c r="AR3610">
        <v>-8.962794303894043</v>
      </c>
      <c r="AS3610">
        <v>-9.1313343048095703</v>
      </c>
      <c r="AT3610">
        <v>-8.777989387512207</v>
      </c>
      <c r="AU3610">
        <v>-8.8166227340698242</v>
      </c>
      <c r="AV3610">
        <v>-2.2888977527618408</v>
      </c>
      <c r="AW3610">
        <v>5.0441803932189941</v>
      </c>
      <c r="AX3610">
        <v>4.923614501953125</v>
      </c>
      <c r="AY3610">
        <v>4.8757257461547852</v>
      </c>
      <c r="AZ3610">
        <v>4.7244248390197754</v>
      </c>
      <c r="BA3610">
        <v>4.7113633155822754</v>
      </c>
      <c r="BB3610">
        <v>-1.9242235422134399</v>
      </c>
      <c r="BC3610">
        <v>-5.2384142875671387</v>
      </c>
      <c r="BD3610">
        <v>-5.2647790908813477</v>
      </c>
      <c r="BE3610">
        <v>-5.1094012260437012</v>
      </c>
      <c r="BF3610">
        <v>-5.1889562606811523</v>
      </c>
      <c r="BG3610">
        <v>-5.3738551139831543</v>
      </c>
      <c r="BH3610">
        <v>-5.0273690223693848</v>
      </c>
      <c r="BI3610">
        <v>-5.0082850456237793</v>
      </c>
      <c r="BJ3610">
        <v>-5.223360538482666</v>
      </c>
      <c r="BK3610">
        <v>-5.1463785171508789</v>
      </c>
      <c r="BL3610">
        <v>-5.0683383941650391</v>
      </c>
      <c r="BM3610">
        <v>-4.2435555458068848</v>
      </c>
      <c r="BN3610">
        <v>-4.1749968528747559</v>
      </c>
      <c r="BO3610">
        <v>-4.0168113708496094</v>
      </c>
      <c r="BP3610">
        <v>-4.1033902168273926</v>
      </c>
      <c r="BQ3610">
        <v>-4.1847438812255859</v>
      </c>
      <c r="BR3610">
        <v>-4.0262470245361328</v>
      </c>
      <c r="BS3610">
        <v>-4.049562931060791</v>
      </c>
      <c r="BT3610">
        <v>-0.51219826936721802</v>
      </c>
      <c r="BU3610">
        <v>5.6096487045288086</v>
      </c>
      <c r="BV3610">
        <v>5.4723730087280273</v>
      </c>
      <c r="BW3610">
        <v>5.4352226257324219</v>
      </c>
      <c r="BX3610">
        <v>5.2686843872070313</v>
      </c>
      <c r="BY3610">
        <v>5.2680583000183105</v>
      </c>
      <c r="BZ3610">
        <v>-0.35988190770149231</v>
      </c>
      <c r="CA3610">
        <v>-2.8225255012512207</v>
      </c>
      <c r="CB3610">
        <v>-2.8559074401855469</v>
      </c>
      <c r="CC3610">
        <v>-2.7517483234405518</v>
      </c>
      <c r="CD3610">
        <v>-2.8025510311126709</v>
      </c>
      <c r="CE3610">
        <v>-2.9009628295898438</v>
      </c>
      <c r="CF3610">
        <v>-0.91234278678894043</v>
      </c>
      <c r="CG3610">
        <v>-0.90376180410385132</v>
      </c>
      <c r="CH3610">
        <v>-0.94143122434616089</v>
      </c>
      <c r="CI3610">
        <v>-0.92148840427398682</v>
      </c>
      <c r="CJ3610">
        <v>-0.90560251474380493</v>
      </c>
      <c r="CK3610">
        <v>-0.76270651817321777</v>
      </c>
      <c r="CL3610">
        <v>-0.74992406368255615</v>
      </c>
      <c r="CM3610">
        <v>-0.72295403480529785</v>
      </c>
      <c r="CN3610">
        <v>-0.73778229951858521</v>
      </c>
      <c r="CO3610">
        <v>-0.758750319480896</v>
      </c>
      <c r="CP3610">
        <v>-0.73520427942276001</v>
      </c>
      <c r="CQ3610">
        <v>-0.74791157245635986</v>
      </c>
      <c r="CR3610">
        <v>0.71833837032318115</v>
      </c>
      <c r="CS3610">
        <v>6.0012907981872559</v>
      </c>
      <c r="CT3610">
        <v>5.8524417877197266</v>
      </c>
      <c r="CU3610">
        <v>5.8227286338806152</v>
      </c>
      <c r="CV3610">
        <v>5.6456365585327148</v>
      </c>
      <c r="CW3610">
        <v>5.6536235809326172</v>
      </c>
      <c r="CX3610">
        <v>0.72357630729675293</v>
      </c>
      <c r="CY3610">
        <v>-1.1492880582809448</v>
      </c>
      <c r="CZ3610">
        <v>-1.1875302791595459</v>
      </c>
      <c r="DA3610">
        <v>-1.1188449859619141</v>
      </c>
      <c r="DB3610">
        <v>-1.1497337818145752</v>
      </c>
      <c r="DC3610">
        <v>-1.188245415687561</v>
      </c>
      <c r="DD3610">
        <v>3.2026834487915039</v>
      </c>
      <c r="DE3610">
        <v>3.2007613182067871</v>
      </c>
      <c r="DF3610">
        <v>3.3404979705810547</v>
      </c>
      <c r="DG3610">
        <v>3.3034014701843262</v>
      </c>
      <c r="DH3610">
        <v>3.2571330070495605</v>
      </c>
      <c r="DI3610">
        <v>2.7181422710418701</v>
      </c>
      <c r="DJ3610">
        <v>2.6751484870910645</v>
      </c>
      <c r="DK3610">
        <v>2.5709033012390137</v>
      </c>
      <c r="DL3610">
        <v>2.6278257369995117</v>
      </c>
      <c r="DM3610">
        <v>2.6672430038452148</v>
      </c>
      <c r="DN3610">
        <v>2.5558383464813232</v>
      </c>
      <c r="DO3610">
        <v>2.5537397861480713</v>
      </c>
      <c r="DP3610">
        <v>1.9488749504089355</v>
      </c>
      <c r="DQ3610">
        <v>6.3929324150085449</v>
      </c>
      <c r="DR3610">
        <v>6.2325100898742676</v>
      </c>
      <c r="DS3610">
        <v>6.2102346420288086</v>
      </c>
      <c r="DT3610">
        <v>6.0225892066955566</v>
      </c>
      <c r="DU3610">
        <v>6.0391888618469238</v>
      </c>
      <c r="DV3610">
        <v>1.8070344924926758</v>
      </c>
      <c r="DW3610">
        <v>0.5239492654800415</v>
      </c>
      <c r="DX3610">
        <v>0.48084697127342224</v>
      </c>
      <c r="DY3610">
        <v>0.51405835151672363</v>
      </c>
      <c r="DZ3610">
        <v>0.50308328866958618</v>
      </c>
      <c r="EA3610">
        <v>0.52447199821472168</v>
      </c>
      <c r="EB3610">
        <v>9.1441278457641602</v>
      </c>
      <c r="EC3610">
        <v>9.1270408630371094</v>
      </c>
      <c r="ED3610">
        <v>9.522923469543457</v>
      </c>
      <c r="EE3610">
        <v>9.4034719467163086</v>
      </c>
      <c r="EF3610">
        <v>9.2674617767333984</v>
      </c>
      <c r="EG3610">
        <v>7.7439351081848145</v>
      </c>
      <c r="EH3610">
        <v>7.6204094886779785</v>
      </c>
      <c r="EI3610">
        <v>7.3267102241516113</v>
      </c>
      <c r="EJ3610">
        <v>7.4872293472290039</v>
      </c>
      <c r="EK3610">
        <v>7.613832950592041</v>
      </c>
      <c r="EL3610">
        <v>7.3075814247131348</v>
      </c>
      <c r="EM3610">
        <v>7.3207998275756836</v>
      </c>
      <c r="EN3610">
        <v>3.7255744934082031</v>
      </c>
      <c r="EO3610">
        <v>6.9584012031555176</v>
      </c>
      <c r="EP3610">
        <v>6.7812690734863281</v>
      </c>
      <c r="EQ3610">
        <v>6.7697315216064453</v>
      </c>
      <c r="ER3610">
        <v>6.5668487548828125</v>
      </c>
      <c r="ES3610">
        <v>6.5958843231201172</v>
      </c>
      <c r="ET3610">
        <v>3.3713760375976562</v>
      </c>
      <c r="EU3610">
        <v>2.939838171005249</v>
      </c>
      <c r="EV3610">
        <v>2.889718770980835</v>
      </c>
      <c r="EW3610">
        <v>2.8717114925384521</v>
      </c>
      <c r="EX3610">
        <v>2.889488697052002</v>
      </c>
      <c r="EY3610">
        <v>2.9973640441894531</v>
      </c>
      <c r="EZ3610">
        <v>81.552871704101563</v>
      </c>
      <c r="FA3610">
        <v>80.067977905273438</v>
      </c>
      <c r="FB3610">
        <v>78.71417236328125</v>
      </c>
      <c r="FC3610">
        <v>77.120452880859375</v>
      </c>
      <c r="FD3610">
        <v>76.019569396972656</v>
      </c>
      <c r="FE3610">
        <v>74.943153381347656</v>
      </c>
      <c r="FF3610">
        <v>74.115180969238281</v>
      </c>
      <c r="FG3610">
        <v>74.3763427734375</v>
      </c>
      <c r="FH3610">
        <v>77.944648742675781</v>
      </c>
      <c r="FI3610">
        <v>83.350166320800781</v>
      </c>
      <c r="FJ3610">
        <v>88.862213134765625</v>
      </c>
      <c r="FK3610">
        <v>93.989128112792969</v>
      </c>
      <c r="FL3610">
        <v>98.088233947753906</v>
      </c>
      <c r="FM3610">
        <v>100.3111572265625</v>
      </c>
      <c r="FN3610">
        <v>100.76758575439453</v>
      </c>
      <c r="FO3610">
        <v>100.87017822265625</v>
      </c>
      <c r="FP3610">
        <v>100.73950958251953</v>
      </c>
      <c r="FQ3610">
        <v>100.12558746337891</v>
      </c>
      <c r="FR3610">
        <v>97.865371704101563</v>
      </c>
      <c r="FS3610">
        <v>94.6207275390625</v>
      </c>
      <c r="FT3610">
        <v>91.767738342285156</v>
      </c>
      <c r="FU3610">
        <v>88.145881652832031</v>
      </c>
      <c r="FV3610">
        <v>85.686607360839844</v>
      </c>
      <c r="FW3610">
        <v>83.828163146972656</v>
      </c>
      <c r="FX3610">
        <v>110</v>
      </c>
      <c r="FY3610">
        <v>0.11235517263412476</v>
      </c>
      <c r="FZ3610">
        <v>1</v>
      </c>
    </row>
    <row r="3611" spans="1:182" x14ac:dyDescent="0.2">
      <c r="A3611" t="s">
        <v>245</v>
      </c>
      <c r="B3611" t="s">
        <v>252</v>
      </c>
      <c r="C3611" t="s">
        <v>217</v>
      </c>
      <c r="D3611" t="s">
        <v>43</v>
      </c>
      <c r="E3611">
        <v>2015</v>
      </c>
      <c r="F3611" t="s">
        <v>228</v>
      </c>
      <c r="G3611" t="s">
        <v>247</v>
      </c>
      <c r="H3611" t="s">
        <v>226</v>
      </c>
      <c r="I3611">
        <v>73.25</v>
      </c>
      <c r="L3611">
        <v>10.685806802470081</v>
      </c>
      <c r="M3611">
        <v>10.361732790292567</v>
      </c>
      <c r="N3611">
        <v>10.306186695003509</v>
      </c>
      <c r="O3611">
        <v>10.104948209518735</v>
      </c>
      <c r="P3611">
        <v>9.8855930272283974</v>
      </c>
      <c r="Q3611">
        <v>10.162979602329719</v>
      </c>
      <c r="R3611">
        <v>10.533524002122244</v>
      </c>
      <c r="S3611">
        <v>10.741410289128712</v>
      </c>
      <c r="T3611">
        <v>11.029378888765399</v>
      </c>
      <c r="U3611">
        <v>11.269742719833426</v>
      </c>
      <c r="V3611">
        <v>11.602318081682109</v>
      </c>
      <c r="W3611">
        <v>11.911672464654346</v>
      </c>
      <c r="X3611">
        <v>12.092531650796481</v>
      </c>
      <c r="Y3611">
        <v>12.036166220189534</v>
      </c>
      <c r="Z3611">
        <v>11.980429165300361</v>
      </c>
      <c r="AA3611">
        <v>11.929685130009847</v>
      </c>
      <c r="AB3611">
        <v>11.795505883354021</v>
      </c>
      <c r="AC3611">
        <v>12.074110679512643</v>
      </c>
      <c r="AD3611">
        <v>12.334260353750063</v>
      </c>
      <c r="AE3611">
        <v>12.454231300919886</v>
      </c>
      <c r="AF3611">
        <v>12.591454482475715</v>
      </c>
      <c r="AG3611">
        <v>12.327668561005511</v>
      </c>
      <c r="AH3611">
        <v>11.744546920299314</v>
      </c>
      <c r="AI3611">
        <v>11.12052516217063</v>
      </c>
      <c r="AJ3611">
        <v>-6.3746757507324219</v>
      </c>
      <c r="AK3611">
        <v>-6.3307428359985352</v>
      </c>
      <c r="AL3611">
        <v>-6.7335772514343262</v>
      </c>
      <c r="AM3611">
        <v>-6.6074609756469727</v>
      </c>
      <c r="AN3611">
        <v>-6.3885207176208496</v>
      </c>
      <c r="AO3611">
        <v>-4.6121077537536621</v>
      </c>
      <c r="AP3611">
        <v>-4.4859375953674316</v>
      </c>
      <c r="AQ3611">
        <v>-4.0657358169555664</v>
      </c>
      <c r="AR3611">
        <v>-4.1530041694641113</v>
      </c>
      <c r="AS3611">
        <v>-4.2756438255310059</v>
      </c>
      <c r="AT3611">
        <v>-3.9808318614959717</v>
      </c>
      <c r="AU3611">
        <v>-4.0728049278259277</v>
      </c>
      <c r="AV3611">
        <v>-0.51064497232437134</v>
      </c>
      <c r="AW3611">
        <v>4.7750258445739746</v>
      </c>
      <c r="AX3611">
        <v>4.6550636291503906</v>
      </c>
      <c r="AY3611">
        <v>4.6385526657104492</v>
      </c>
      <c r="AZ3611">
        <v>4.49371337890625</v>
      </c>
      <c r="BA3611">
        <v>4.4491786956787109</v>
      </c>
      <c r="BB3611">
        <v>-0.20071294903755188</v>
      </c>
      <c r="BC3611">
        <v>-2.3015017509460449</v>
      </c>
      <c r="BD3611">
        <v>-2.3159797191619873</v>
      </c>
      <c r="BE3611">
        <v>-2.1859703063964844</v>
      </c>
      <c r="BF3611">
        <v>-2.2368090152740479</v>
      </c>
      <c r="BG3611">
        <v>-2.4142909049987793</v>
      </c>
      <c r="BH3611">
        <v>-2.9283726215362549</v>
      </c>
      <c r="BI3611">
        <v>-2.9047224521636963</v>
      </c>
      <c r="BJ3611">
        <v>-3.0885467529296875</v>
      </c>
      <c r="BK3611">
        <v>-3.0267148017883301</v>
      </c>
      <c r="BL3611">
        <v>-2.9253435134887695</v>
      </c>
      <c r="BM3611">
        <v>-2.1154854297637939</v>
      </c>
      <c r="BN3611">
        <v>-2.0583348274230957</v>
      </c>
      <c r="BO3611">
        <v>-1.8663321733474731</v>
      </c>
      <c r="BP3611">
        <v>-1.9040186405181885</v>
      </c>
      <c r="BQ3611">
        <v>-1.9618211984634399</v>
      </c>
      <c r="BR3611">
        <v>-1.8261663913726807</v>
      </c>
      <c r="BS3611">
        <v>-1.874769926071167</v>
      </c>
      <c r="BT3611">
        <v>0.39907845854759216</v>
      </c>
      <c r="BU3611">
        <v>5.2703728675842285</v>
      </c>
      <c r="BV3611">
        <v>5.1395139694213867</v>
      </c>
      <c r="BW3611">
        <v>5.1255269050598145</v>
      </c>
      <c r="BX3611">
        <v>4.9667792320251465</v>
      </c>
      <c r="BY3611">
        <v>4.9359927177429199</v>
      </c>
      <c r="BZ3611">
        <v>0.52223718166351318</v>
      </c>
      <c r="CA3611">
        <v>-1.2643829584121704</v>
      </c>
      <c r="CB3611">
        <v>-1.2791731357574463</v>
      </c>
      <c r="CC3611">
        <v>-1.1973820924758911</v>
      </c>
      <c r="CD3611">
        <v>-1.2172514200210571</v>
      </c>
      <c r="CE3611">
        <v>-1.3121811151504517</v>
      </c>
      <c r="CF3611">
        <v>-0.5414738655090332</v>
      </c>
      <c r="CG3611">
        <v>-0.53187102079391479</v>
      </c>
      <c r="CH3611">
        <v>-0.56400996446609497</v>
      </c>
      <c r="CI3611">
        <v>-0.54670089483261108</v>
      </c>
      <c r="CJ3611">
        <v>-0.52675771713256836</v>
      </c>
      <c r="CK3611">
        <v>-0.38633251190185547</v>
      </c>
      <c r="CL3611">
        <v>-0.37698441743850708</v>
      </c>
      <c r="CM3611">
        <v>-0.34303215146064758</v>
      </c>
      <c r="CN3611">
        <v>-0.34637808799743652</v>
      </c>
      <c r="CO3611">
        <v>-0.35927468538284302</v>
      </c>
      <c r="CP3611">
        <v>-0.33385151624679565</v>
      </c>
      <c r="CQ3611">
        <v>-0.35241755843162537</v>
      </c>
      <c r="CR3611">
        <v>1.029150128364563</v>
      </c>
      <c r="CS3611">
        <v>5.6134481430053711</v>
      </c>
      <c r="CT3611">
        <v>5.4750432968139648</v>
      </c>
      <c r="CU3611">
        <v>5.462803840637207</v>
      </c>
      <c r="CV3611">
        <v>5.2944231033325195</v>
      </c>
      <c r="CW3611">
        <v>5.2731585502624512</v>
      </c>
      <c r="CX3611">
        <v>1.022950291633606</v>
      </c>
      <c r="CY3611">
        <v>-0.54607760906219482</v>
      </c>
      <c r="CZ3611">
        <v>-0.56108403205871582</v>
      </c>
      <c r="DA3611">
        <v>-0.51268881559371948</v>
      </c>
      <c r="DB3611">
        <v>-0.5111088752746582</v>
      </c>
      <c r="DC3611">
        <v>-0.54886323213577271</v>
      </c>
      <c r="DD3611">
        <v>1.845425009727478</v>
      </c>
      <c r="DE3611">
        <v>1.8409802913665771</v>
      </c>
      <c r="DF3611">
        <v>1.9605269432067871</v>
      </c>
      <c r="DG3611">
        <v>1.9333128929138184</v>
      </c>
      <c r="DH3611">
        <v>1.8718281984329224</v>
      </c>
      <c r="DI3611">
        <v>1.3428205251693726</v>
      </c>
      <c r="DJ3611">
        <v>1.3043659925460815</v>
      </c>
      <c r="DK3611">
        <v>1.1802679300308228</v>
      </c>
      <c r="DL3611">
        <v>1.2112624645233154</v>
      </c>
      <c r="DM3611">
        <v>1.2432717084884644</v>
      </c>
      <c r="DN3611">
        <v>1.1584632396697998</v>
      </c>
      <c r="DO3611">
        <v>1.169934868812561</v>
      </c>
      <c r="DP3611">
        <v>1.6592217683792114</v>
      </c>
      <c r="DQ3611">
        <v>5.9565238952636719</v>
      </c>
      <c r="DR3611">
        <v>5.8105721473693848</v>
      </c>
      <c r="DS3611">
        <v>5.8000807762145996</v>
      </c>
      <c r="DT3611">
        <v>5.6220669746398926</v>
      </c>
      <c r="DU3611">
        <v>5.6103243827819824</v>
      </c>
      <c r="DV3611">
        <v>1.5236632823944092</v>
      </c>
      <c r="DW3611">
        <v>0.17222768068313599</v>
      </c>
      <c r="DX3611">
        <v>0.15700504183769226</v>
      </c>
      <c r="DY3611">
        <v>0.17200440168380737</v>
      </c>
      <c r="DZ3611">
        <v>0.19503360986709595</v>
      </c>
      <c r="EA3611">
        <v>0.21445459127426147</v>
      </c>
      <c r="EB3611">
        <v>5.2917280197143555</v>
      </c>
      <c r="EC3611">
        <v>5.267000675201416</v>
      </c>
      <c r="ED3611">
        <v>5.6055574417114258</v>
      </c>
      <c r="EE3611">
        <v>5.5140590667724609</v>
      </c>
      <c r="EF3611">
        <v>5.3350052833557129</v>
      </c>
      <c r="EG3611">
        <v>3.8394427299499512</v>
      </c>
      <c r="EH3611">
        <v>3.731968879699707</v>
      </c>
      <c r="EI3611">
        <v>3.3796713352203369</v>
      </c>
      <c r="EJ3611">
        <v>3.4602479934692383</v>
      </c>
      <c r="EK3611">
        <v>3.5570943355560303</v>
      </c>
      <c r="EL3611">
        <v>3.3131289482116699</v>
      </c>
      <c r="EM3611">
        <v>3.3679697513580322</v>
      </c>
      <c r="EN3611">
        <v>2.5689451694488525</v>
      </c>
      <c r="EO3611">
        <v>6.4518704414367676</v>
      </c>
      <c r="EP3611">
        <v>6.2950229644775391</v>
      </c>
      <c r="EQ3611">
        <v>6.2870550155639648</v>
      </c>
      <c r="ER3611">
        <v>6.0951323509216309</v>
      </c>
      <c r="ES3611">
        <v>6.0971384048461914</v>
      </c>
      <c r="ET3611">
        <v>2.2466135025024414</v>
      </c>
      <c r="EU3611">
        <v>1.2093464136123657</v>
      </c>
      <c r="EV3611">
        <v>1.1938116550445557</v>
      </c>
      <c r="EW3611">
        <v>1.1605926752090454</v>
      </c>
      <c r="EX3611">
        <v>1.2145912647247314</v>
      </c>
      <c r="EY3611">
        <v>1.3165643215179443</v>
      </c>
      <c r="EZ3611">
        <v>81.881095886230469</v>
      </c>
      <c r="FA3611">
        <v>80.536720275878906</v>
      </c>
      <c r="FB3611">
        <v>79.238525390625</v>
      </c>
      <c r="FC3611">
        <v>77.880912780761719</v>
      </c>
      <c r="FD3611">
        <v>76.76165771484375</v>
      </c>
      <c r="FE3611">
        <v>75.898666381835938</v>
      </c>
      <c r="FF3611">
        <v>75.132987976074219</v>
      </c>
      <c r="FG3611">
        <v>74.8873291015625</v>
      </c>
      <c r="FH3611">
        <v>77.536018371582031</v>
      </c>
      <c r="FI3611">
        <v>82.55987548828125</v>
      </c>
      <c r="FJ3611">
        <v>88.046348571777344</v>
      </c>
      <c r="FK3611">
        <v>93.800651550292969</v>
      </c>
      <c r="FL3611">
        <v>97.847335815429688</v>
      </c>
      <c r="FM3611">
        <v>100.50767517089844</v>
      </c>
      <c r="FN3611">
        <v>101.70613861083984</v>
      </c>
      <c r="FO3611">
        <v>101.82414245605469</v>
      </c>
      <c r="FP3611">
        <v>101.10602569580078</v>
      </c>
      <c r="FQ3611">
        <v>100.11398315429687</v>
      </c>
      <c r="FR3611">
        <v>98.383232116699219</v>
      </c>
      <c r="FS3611">
        <v>95.892349243164062</v>
      </c>
      <c r="FT3611">
        <v>92.705718994140625</v>
      </c>
      <c r="FU3611">
        <v>89.986396789550781</v>
      </c>
      <c r="FV3611">
        <v>87.736038208007812</v>
      </c>
      <c r="FW3611">
        <v>85.8287353515625</v>
      </c>
      <c r="FX3611">
        <v>110</v>
      </c>
      <c r="FY3611">
        <v>0.11235517263412476</v>
      </c>
      <c r="FZ3611">
        <v>1</v>
      </c>
    </row>
    <row r="3612" spans="1:182" x14ac:dyDescent="0.2">
      <c r="A3612" t="s">
        <v>245</v>
      </c>
      <c r="B3612" t="s">
        <v>252</v>
      </c>
      <c r="C3612" t="s">
        <v>217</v>
      </c>
      <c r="D3612" t="s">
        <v>43</v>
      </c>
      <c r="E3612">
        <v>2016</v>
      </c>
      <c r="F3612" t="s">
        <v>228</v>
      </c>
      <c r="G3612" t="s">
        <v>247</v>
      </c>
      <c r="H3612" t="s">
        <v>226</v>
      </c>
      <c r="I3612">
        <v>73.25</v>
      </c>
      <c r="L3612">
        <v>10.685806802470081</v>
      </c>
      <c r="M3612">
        <v>10.361732790292567</v>
      </c>
      <c r="N3612">
        <v>10.306186695003509</v>
      </c>
      <c r="O3612">
        <v>10.104948209518735</v>
      </c>
      <c r="P3612">
        <v>9.8855930272283974</v>
      </c>
      <c r="Q3612">
        <v>10.162979602329719</v>
      </c>
      <c r="R3612">
        <v>10.533524002122244</v>
      </c>
      <c r="S3612">
        <v>10.741410289128712</v>
      </c>
      <c r="T3612">
        <v>11.029378888765399</v>
      </c>
      <c r="U3612">
        <v>11.269742719833426</v>
      </c>
      <c r="V3612">
        <v>11.602318081682109</v>
      </c>
      <c r="W3612">
        <v>11.911672464654346</v>
      </c>
      <c r="X3612">
        <v>12.092531650796481</v>
      </c>
      <c r="Y3612">
        <v>12.036166220189534</v>
      </c>
      <c r="Z3612">
        <v>11.980429165300361</v>
      </c>
      <c r="AA3612">
        <v>11.929685130009847</v>
      </c>
      <c r="AB3612">
        <v>11.795505883354021</v>
      </c>
      <c r="AC3612">
        <v>12.074110679512643</v>
      </c>
      <c r="AD3612">
        <v>12.334260353750063</v>
      </c>
      <c r="AE3612">
        <v>12.454231300919886</v>
      </c>
      <c r="AF3612">
        <v>12.591454482475715</v>
      </c>
      <c r="AG3612">
        <v>12.327668561005511</v>
      </c>
      <c r="AH3612">
        <v>11.744546920299314</v>
      </c>
      <c r="AI3612">
        <v>11.12052516217063</v>
      </c>
      <c r="AJ3612">
        <v>-6.3746757507324219</v>
      </c>
      <c r="AK3612">
        <v>-6.3307428359985352</v>
      </c>
      <c r="AL3612">
        <v>-6.7335772514343262</v>
      </c>
      <c r="AM3612">
        <v>-6.6074609756469727</v>
      </c>
      <c r="AN3612">
        <v>-6.3885207176208496</v>
      </c>
      <c r="AO3612">
        <v>-4.6121077537536621</v>
      </c>
      <c r="AP3612">
        <v>-4.4859375953674316</v>
      </c>
      <c r="AQ3612">
        <v>-4.0657358169555664</v>
      </c>
      <c r="AR3612">
        <v>-4.1530041694641113</v>
      </c>
      <c r="AS3612">
        <v>-4.2756438255310059</v>
      </c>
      <c r="AT3612">
        <v>-3.9808318614959717</v>
      </c>
      <c r="AU3612">
        <v>-4.0728049278259277</v>
      </c>
      <c r="AV3612">
        <v>-0.51064497232437134</v>
      </c>
      <c r="AW3612">
        <v>4.7750258445739746</v>
      </c>
      <c r="AX3612">
        <v>4.6550636291503906</v>
      </c>
      <c r="AY3612">
        <v>4.6385526657104492</v>
      </c>
      <c r="AZ3612">
        <v>4.49371337890625</v>
      </c>
      <c r="BA3612">
        <v>4.4491786956787109</v>
      </c>
      <c r="BB3612">
        <v>-0.20071294903755188</v>
      </c>
      <c r="BC3612">
        <v>-2.3015017509460449</v>
      </c>
      <c r="BD3612">
        <v>-2.3159797191619873</v>
      </c>
      <c r="BE3612">
        <v>-2.1859703063964844</v>
      </c>
      <c r="BF3612">
        <v>-2.2368090152740479</v>
      </c>
      <c r="BG3612">
        <v>-2.4142909049987793</v>
      </c>
      <c r="BH3612">
        <v>-2.9283726215362549</v>
      </c>
      <c r="BI3612">
        <v>-2.9047224521636963</v>
      </c>
      <c r="BJ3612">
        <v>-3.0885467529296875</v>
      </c>
      <c r="BK3612">
        <v>-3.0267148017883301</v>
      </c>
      <c r="BL3612">
        <v>-2.9253435134887695</v>
      </c>
      <c r="BM3612">
        <v>-2.1154854297637939</v>
      </c>
      <c r="BN3612">
        <v>-2.0583348274230957</v>
      </c>
      <c r="BO3612">
        <v>-1.8663321733474731</v>
      </c>
      <c r="BP3612">
        <v>-1.9040186405181885</v>
      </c>
      <c r="BQ3612">
        <v>-1.9618211984634399</v>
      </c>
      <c r="BR3612">
        <v>-1.8261663913726807</v>
      </c>
      <c r="BS3612">
        <v>-1.874769926071167</v>
      </c>
      <c r="BT3612">
        <v>0.39907845854759216</v>
      </c>
      <c r="BU3612">
        <v>5.2703728675842285</v>
      </c>
      <c r="BV3612">
        <v>5.1395139694213867</v>
      </c>
      <c r="BW3612">
        <v>5.1255269050598145</v>
      </c>
      <c r="BX3612">
        <v>4.9667792320251465</v>
      </c>
      <c r="BY3612">
        <v>4.9359927177429199</v>
      </c>
      <c r="BZ3612">
        <v>0.52223718166351318</v>
      </c>
      <c r="CA3612">
        <v>-1.2643829584121704</v>
      </c>
      <c r="CB3612">
        <v>-1.2791731357574463</v>
      </c>
      <c r="CC3612">
        <v>-1.1973820924758911</v>
      </c>
      <c r="CD3612">
        <v>-1.2172514200210571</v>
      </c>
      <c r="CE3612">
        <v>-1.3121811151504517</v>
      </c>
      <c r="CF3612">
        <v>-0.5414738655090332</v>
      </c>
      <c r="CG3612">
        <v>-0.53187102079391479</v>
      </c>
      <c r="CH3612">
        <v>-0.56400996446609497</v>
      </c>
      <c r="CI3612">
        <v>-0.54670089483261108</v>
      </c>
      <c r="CJ3612">
        <v>-0.52675771713256836</v>
      </c>
      <c r="CK3612">
        <v>-0.38633251190185547</v>
      </c>
      <c r="CL3612">
        <v>-0.37698441743850708</v>
      </c>
      <c r="CM3612">
        <v>-0.34303215146064758</v>
      </c>
      <c r="CN3612">
        <v>-0.34637808799743652</v>
      </c>
      <c r="CO3612">
        <v>-0.35927468538284302</v>
      </c>
      <c r="CP3612">
        <v>-0.33385151624679565</v>
      </c>
      <c r="CQ3612">
        <v>-0.35241755843162537</v>
      </c>
      <c r="CR3612">
        <v>1.029150128364563</v>
      </c>
      <c r="CS3612">
        <v>5.6134481430053711</v>
      </c>
      <c r="CT3612">
        <v>5.4750432968139648</v>
      </c>
      <c r="CU3612">
        <v>5.462803840637207</v>
      </c>
      <c r="CV3612">
        <v>5.2944231033325195</v>
      </c>
      <c r="CW3612">
        <v>5.2731585502624512</v>
      </c>
      <c r="CX3612">
        <v>1.022950291633606</v>
      </c>
      <c r="CY3612">
        <v>-0.54607760906219482</v>
      </c>
      <c r="CZ3612">
        <v>-0.56108403205871582</v>
      </c>
      <c r="DA3612">
        <v>-0.51268881559371948</v>
      </c>
      <c r="DB3612">
        <v>-0.5111088752746582</v>
      </c>
      <c r="DC3612">
        <v>-0.54886323213577271</v>
      </c>
      <c r="DD3612">
        <v>1.845425009727478</v>
      </c>
      <c r="DE3612">
        <v>1.8409802913665771</v>
      </c>
      <c r="DF3612">
        <v>1.9605269432067871</v>
      </c>
      <c r="DG3612">
        <v>1.9333128929138184</v>
      </c>
      <c r="DH3612">
        <v>1.8718281984329224</v>
      </c>
      <c r="DI3612">
        <v>1.3428205251693726</v>
      </c>
      <c r="DJ3612">
        <v>1.3043659925460815</v>
      </c>
      <c r="DK3612">
        <v>1.1802679300308228</v>
      </c>
      <c r="DL3612">
        <v>1.2112624645233154</v>
      </c>
      <c r="DM3612">
        <v>1.2432717084884644</v>
      </c>
      <c r="DN3612">
        <v>1.1584632396697998</v>
      </c>
      <c r="DO3612">
        <v>1.169934868812561</v>
      </c>
      <c r="DP3612">
        <v>1.6592217683792114</v>
      </c>
      <c r="DQ3612">
        <v>5.9565238952636719</v>
      </c>
      <c r="DR3612">
        <v>5.8105721473693848</v>
      </c>
      <c r="DS3612">
        <v>5.8000807762145996</v>
      </c>
      <c r="DT3612">
        <v>5.6220669746398926</v>
      </c>
      <c r="DU3612">
        <v>5.6103243827819824</v>
      </c>
      <c r="DV3612">
        <v>1.5236632823944092</v>
      </c>
      <c r="DW3612">
        <v>0.17222768068313599</v>
      </c>
      <c r="DX3612">
        <v>0.15700504183769226</v>
      </c>
      <c r="DY3612">
        <v>0.17200440168380737</v>
      </c>
      <c r="DZ3612">
        <v>0.19503360986709595</v>
      </c>
      <c r="EA3612">
        <v>0.21445459127426147</v>
      </c>
      <c r="EB3612">
        <v>5.2917280197143555</v>
      </c>
      <c r="EC3612">
        <v>5.267000675201416</v>
      </c>
      <c r="ED3612">
        <v>5.6055574417114258</v>
      </c>
      <c r="EE3612">
        <v>5.5140590667724609</v>
      </c>
      <c r="EF3612">
        <v>5.3350052833557129</v>
      </c>
      <c r="EG3612">
        <v>3.8394427299499512</v>
      </c>
      <c r="EH3612">
        <v>3.731968879699707</v>
      </c>
      <c r="EI3612">
        <v>3.3796713352203369</v>
      </c>
      <c r="EJ3612">
        <v>3.4602479934692383</v>
      </c>
      <c r="EK3612">
        <v>3.5570943355560303</v>
      </c>
      <c r="EL3612">
        <v>3.3131289482116699</v>
      </c>
      <c r="EM3612">
        <v>3.3679697513580322</v>
      </c>
      <c r="EN3612">
        <v>2.5689451694488525</v>
      </c>
      <c r="EO3612">
        <v>6.4518704414367676</v>
      </c>
      <c r="EP3612">
        <v>6.2950229644775391</v>
      </c>
      <c r="EQ3612">
        <v>6.2870550155639648</v>
      </c>
      <c r="ER3612">
        <v>6.0951323509216309</v>
      </c>
      <c r="ES3612">
        <v>6.0971384048461914</v>
      </c>
      <c r="ET3612">
        <v>2.2466135025024414</v>
      </c>
      <c r="EU3612">
        <v>1.2093464136123657</v>
      </c>
      <c r="EV3612">
        <v>1.1938116550445557</v>
      </c>
      <c r="EW3612">
        <v>1.1605926752090454</v>
      </c>
      <c r="EX3612">
        <v>1.2145912647247314</v>
      </c>
      <c r="EY3612">
        <v>1.3165643215179443</v>
      </c>
      <c r="EZ3612">
        <v>81.881095886230469</v>
      </c>
      <c r="FA3612">
        <v>80.536720275878906</v>
      </c>
      <c r="FB3612">
        <v>79.238525390625</v>
      </c>
      <c r="FC3612">
        <v>77.880912780761719</v>
      </c>
      <c r="FD3612">
        <v>76.76165771484375</v>
      </c>
      <c r="FE3612">
        <v>75.898666381835938</v>
      </c>
      <c r="FF3612">
        <v>75.132987976074219</v>
      </c>
      <c r="FG3612">
        <v>74.8873291015625</v>
      </c>
      <c r="FH3612">
        <v>77.536018371582031</v>
      </c>
      <c r="FI3612">
        <v>82.55987548828125</v>
      </c>
      <c r="FJ3612">
        <v>88.046348571777344</v>
      </c>
      <c r="FK3612">
        <v>93.800651550292969</v>
      </c>
      <c r="FL3612">
        <v>97.847335815429688</v>
      </c>
      <c r="FM3612">
        <v>100.50767517089844</v>
      </c>
      <c r="FN3612">
        <v>101.70613861083984</v>
      </c>
      <c r="FO3612">
        <v>101.82414245605469</v>
      </c>
      <c r="FP3612">
        <v>101.10602569580078</v>
      </c>
      <c r="FQ3612">
        <v>100.11398315429687</v>
      </c>
      <c r="FR3612">
        <v>98.383232116699219</v>
      </c>
      <c r="FS3612">
        <v>95.892349243164062</v>
      </c>
      <c r="FT3612">
        <v>92.705718994140625</v>
      </c>
      <c r="FU3612">
        <v>89.986396789550781</v>
      </c>
      <c r="FV3612">
        <v>87.736038208007812</v>
      </c>
      <c r="FW3612">
        <v>85.8287353515625</v>
      </c>
      <c r="FX3612">
        <v>110</v>
      </c>
      <c r="FY3612">
        <v>0.11235517263412476</v>
      </c>
      <c r="FZ3612">
        <v>1</v>
      </c>
    </row>
    <row r="3613" spans="1:182" x14ac:dyDescent="0.2">
      <c r="A3613" t="s">
        <v>245</v>
      </c>
      <c r="B3613" t="s">
        <v>252</v>
      </c>
      <c r="C3613" t="s">
        <v>217</v>
      </c>
      <c r="D3613" t="s">
        <v>43</v>
      </c>
      <c r="E3613">
        <v>2017</v>
      </c>
      <c r="F3613" t="s">
        <v>228</v>
      </c>
      <c r="G3613" t="s">
        <v>247</v>
      </c>
      <c r="H3613" t="s">
        <v>226</v>
      </c>
      <c r="I3613">
        <v>73.25</v>
      </c>
      <c r="L3613">
        <v>10.685806802470081</v>
      </c>
      <c r="M3613">
        <v>10.361732790292567</v>
      </c>
      <c r="N3613">
        <v>10.306186695003509</v>
      </c>
      <c r="O3613">
        <v>10.104948209518735</v>
      </c>
      <c r="P3613">
        <v>9.8855930272283974</v>
      </c>
      <c r="Q3613">
        <v>10.162979602329719</v>
      </c>
      <c r="R3613">
        <v>10.533524002122244</v>
      </c>
      <c r="S3613">
        <v>10.741410289128712</v>
      </c>
      <c r="T3613">
        <v>11.029378888765399</v>
      </c>
      <c r="U3613">
        <v>11.269742719833426</v>
      </c>
      <c r="V3613">
        <v>11.602318081682109</v>
      </c>
      <c r="W3613">
        <v>11.911672464654346</v>
      </c>
      <c r="X3613">
        <v>12.092531650796481</v>
      </c>
      <c r="Y3613">
        <v>12.036166220189534</v>
      </c>
      <c r="Z3613">
        <v>11.980429165300361</v>
      </c>
      <c r="AA3613">
        <v>11.929685130009847</v>
      </c>
      <c r="AB3613">
        <v>11.795505883354021</v>
      </c>
      <c r="AC3613">
        <v>12.074110679512643</v>
      </c>
      <c r="AD3613">
        <v>12.334260353750063</v>
      </c>
      <c r="AE3613">
        <v>12.454231300919886</v>
      </c>
      <c r="AF3613">
        <v>12.591454482475715</v>
      </c>
      <c r="AG3613">
        <v>12.327668561005511</v>
      </c>
      <c r="AH3613">
        <v>11.744546920299314</v>
      </c>
      <c r="AI3613">
        <v>11.12052516217063</v>
      </c>
      <c r="AJ3613">
        <v>-6.3746757507324219</v>
      </c>
      <c r="AK3613">
        <v>-6.3307428359985352</v>
      </c>
      <c r="AL3613">
        <v>-6.7335772514343262</v>
      </c>
      <c r="AM3613">
        <v>-6.6074609756469727</v>
      </c>
      <c r="AN3613">
        <v>-6.3885207176208496</v>
      </c>
      <c r="AO3613">
        <v>-4.6121077537536621</v>
      </c>
      <c r="AP3613">
        <v>-4.4859375953674316</v>
      </c>
      <c r="AQ3613">
        <v>-4.0657358169555664</v>
      </c>
      <c r="AR3613">
        <v>-4.1530041694641113</v>
      </c>
      <c r="AS3613">
        <v>-4.2756438255310059</v>
      </c>
      <c r="AT3613">
        <v>-3.9808318614959717</v>
      </c>
      <c r="AU3613">
        <v>-4.0728049278259277</v>
      </c>
      <c r="AV3613">
        <v>-0.51064497232437134</v>
      </c>
      <c r="AW3613">
        <v>4.7750258445739746</v>
      </c>
      <c r="AX3613">
        <v>4.6550636291503906</v>
      </c>
      <c r="AY3613">
        <v>4.6385526657104492</v>
      </c>
      <c r="AZ3613">
        <v>4.49371337890625</v>
      </c>
      <c r="BA3613">
        <v>4.4491786956787109</v>
      </c>
      <c r="BB3613">
        <v>-0.20071294903755188</v>
      </c>
      <c r="BC3613">
        <v>-2.3015017509460449</v>
      </c>
      <c r="BD3613">
        <v>-2.3159797191619873</v>
      </c>
      <c r="BE3613">
        <v>-2.1859703063964844</v>
      </c>
      <c r="BF3613">
        <v>-2.2368090152740479</v>
      </c>
      <c r="BG3613">
        <v>-2.4142909049987793</v>
      </c>
      <c r="BH3613">
        <v>-2.9283726215362549</v>
      </c>
      <c r="BI3613">
        <v>-2.9047224521636963</v>
      </c>
      <c r="BJ3613">
        <v>-3.0885467529296875</v>
      </c>
      <c r="BK3613">
        <v>-3.0267148017883301</v>
      </c>
      <c r="BL3613">
        <v>-2.9253435134887695</v>
      </c>
      <c r="BM3613">
        <v>-2.1154854297637939</v>
      </c>
      <c r="BN3613">
        <v>-2.0583348274230957</v>
      </c>
      <c r="BO3613">
        <v>-1.8663321733474731</v>
      </c>
      <c r="BP3613">
        <v>-1.9040186405181885</v>
      </c>
      <c r="BQ3613">
        <v>-1.9618211984634399</v>
      </c>
      <c r="BR3613">
        <v>-1.8261663913726807</v>
      </c>
      <c r="BS3613">
        <v>-1.874769926071167</v>
      </c>
      <c r="BT3613">
        <v>0.39907845854759216</v>
      </c>
      <c r="BU3613">
        <v>5.2703728675842285</v>
      </c>
      <c r="BV3613">
        <v>5.1395139694213867</v>
      </c>
      <c r="BW3613">
        <v>5.1255269050598145</v>
      </c>
      <c r="BX3613">
        <v>4.9667792320251465</v>
      </c>
      <c r="BY3613">
        <v>4.9359927177429199</v>
      </c>
      <c r="BZ3613">
        <v>0.52223718166351318</v>
      </c>
      <c r="CA3613">
        <v>-1.2643829584121704</v>
      </c>
      <c r="CB3613">
        <v>-1.2791731357574463</v>
      </c>
      <c r="CC3613">
        <v>-1.1973820924758911</v>
      </c>
      <c r="CD3613">
        <v>-1.2172514200210571</v>
      </c>
      <c r="CE3613">
        <v>-1.3121811151504517</v>
      </c>
      <c r="CF3613">
        <v>-0.5414738655090332</v>
      </c>
      <c r="CG3613">
        <v>-0.53187102079391479</v>
      </c>
      <c r="CH3613">
        <v>-0.56400996446609497</v>
      </c>
      <c r="CI3613">
        <v>-0.54670089483261108</v>
      </c>
      <c r="CJ3613">
        <v>-0.52675771713256836</v>
      </c>
      <c r="CK3613">
        <v>-0.38633251190185547</v>
      </c>
      <c r="CL3613">
        <v>-0.37698441743850708</v>
      </c>
      <c r="CM3613">
        <v>-0.34303215146064758</v>
      </c>
      <c r="CN3613">
        <v>-0.34637808799743652</v>
      </c>
      <c r="CO3613">
        <v>-0.35927468538284302</v>
      </c>
      <c r="CP3613">
        <v>-0.33385151624679565</v>
      </c>
      <c r="CQ3613">
        <v>-0.35241755843162537</v>
      </c>
      <c r="CR3613">
        <v>1.029150128364563</v>
      </c>
      <c r="CS3613">
        <v>5.6134481430053711</v>
      </c>
      <c r="CT3613">
        <v>5.4750432968139648</v>
      </c>
      <c r="CU3613">
        <v>5.462803840637207</v>
      </c>
      <c r="CV3613">
        <v>5.2944231033325195</v>
      </c>
      <c r="CW3613">
        <v>5.2731585502624512</v>
      </c>
      <c r="CX3613">
        <v>1.022950291633606</v>
      </c>
      <c r="CY3613">
        <v>-0.54607760906219482</v>
      </c>
      <c r="CZ3613">
        <v>-0.56108403205871582</v>
      </c>
      <c r="DA3613">
        <v>-0.51268881559371948</v>
      </c>
      <c r="DB3613">
        <v>-0.5111088752746582</v>
      </c>
      <c r="DC3613">
        <v>-0.54886323213577271</v>
      </c>
      <c r="DD3613">
        <v>1.845425009727478</v>
      </c>
      <c r="DE3613">
        <v>1.8409802913665771</v>
      </c>
      <c r="DF3613">
        <v>1.9605269432067871</v>
      </c>
      <c r="DG3613">
        <v>1.9333128929138184</v>
      </c>
      <c r="DH3613">
        <v>1.8718281984329224</v>
      </c>
      <c r="DI3613">
        <v>1.3428205251693726</v>
      </c>
      <c r="DJ3613">
        <v>1.3043659925460815</v>
      </c>
      <c r="DK3613">
        <v>1.1802679300308228</v>
      </c>
      <c r="DL3613">
        <v>1.2112624645233154</v>
      </c>
      <c r="DM3613">
        <v>1.2432717084884644</v>
      </c>
      <c r="DN3613">
        <v>1.1584632396697998</v>
      </c>
      <c r="DO3613">
        <v>1.169934868812561</v>
      </c>
      <c r="DP3613">
        <v>1.6592217683792114</v>
      </c>
      <c r="DQ3613">
        <v>5.9565238952636719</v>
      </c>
      <c r="DR3613">
        <v>5.8105721473693848</v>
      </c>
      <c r="DS3613">
        <v>5.8000807762145996</v>
      </c>
      <c r="DT3613">
        <v>5.6220669746398926</v>
      </c>
      <c r="DU3613">
        <v>5.6103243827819824</v>
      </c>
      <c r="DV3613">
        <v>1.5236632823944092</v>
      </c>
      <c r="DW3613">
        <v>0.17222768068313599</v>
      </c>
      <c r="DX3613">
        <v>0.15700504183769226</v>
      </c>
      <c r="DY3613">
        <v>0.17200440168380737</v>
      </c>
      <c r="DZ3613">
        <v>0.19503360986709595</v>
      </c>
      <c r="EA3613">
        <v>0.21445459127426147</v>
      </c>
      <c r="EB3613">
        <v>5.2917280197143555</v>
      </c>
      <c r="EC3613">
        <v>5.267000675201416</v>
      </c>
      <c r="ED3613">
        <v>5.6055574417114258</v>
      </c>
      <c r="EE3613">
        <v>5.5140590667724609</v>
      </c>
      <c r="EF3613">
        <v>5.3350052833557129</v>
      </c>
      <c r="EG3613">
        <v>3.8394427299499512</v>
      </c>
      <c r="EH3613">
        <v>3.731968879699707</v>
      </c>
      <c r="EI3613">
        <v>3.3796713352203369</v>
      </c>
      <c r="EJ3613">
        <v>3.4602479934692383</v>
      </c>
      <c r="EK3613">
        <v>3.5570943355560303</v>
      </c>
      <c r="EL3613">
        <v>3.3131289482116699</v>
      </c>
      <c r="EM3613">
        <v>3.3679697513580322</v>
      </c>
      <c r="EN3613">
        <v>2.5689451694488525</v>
      </c>
      <c r="EO3613">
        <v>6.4518704414367676</v>
      </c>
      <c r="EP3613">
        <v>6.2950229644775391</v>
      </c>
      <c r="EQ3613">
        <v>6.2870550155639648</v>
      </c>
      <c r="ER3613">
        <v>6.0951323509216309</v>
      </c>
      <c r="ES3613">
        <v>6.0971384048461914</v>
      </c>
      <c r="ET3613">
        <v>2.2466135025024414</v>
      </c>
      <c r="EU3613">
        <v>1.2093464136123657</v>
      </c>
      <c r="EV3613">
        <v>1.1938116550445557</v>
      </c>
      <c r="EW3613">
        <v>1.1605926752090454</v>
      </c>
      <c r="EX3613">
        <v>1.2145912647247314</v>
      </c>
      <c r="EY3613">
        <v>1.3165643215179443</v>
      </c>
      <c r="EZ3613">
        <v>81.881095886230469</v>
      </c>
      <c r="FA3613">
        <v>80.536720275878906</v>
      </c>
      <c r="FB3613">
        <v>79.238525390625</v>
      </c>
      <c r="FC3613">
        <v>77.880912780761719</v>
      </c>
      <c r="FD3613">
        <v>76.76165771484375</v>
      </c>
      <c r="FE3613">
        <v>75.898666381835938</v>
      </c>
      <c r="FF3613">
        <v>75.132987976074219</v>
      </c>
      <c r="FG3613">
        <v>74.8873291015625</v>
      </c>
      <c r="FH3613">
        <v>77.536018371582031</v>
      </c>
      <c r="FI3613">
        <v>82.55987548828125</v>
      </c>
      <c r="FJ3613">
        <v>88.046348571777344</v>
      </c>
      <c r="FK3613">
        <v>93.800651550292969</v>
      </c>
      <c r="FL3613">
        <v>97.847335815429688</v>
      </c>
      <c r="FM3613">
        <v>100.50767517089844</v>
      </c>
      <c r="FN3613">
        <v>101.70613861083984</v>
      </c>
      <c r="FO3613">
        <v>101.82414245605469</v>
      </c>
      <c r="FP3613">
        <v>101.10602569580078</v>
      </c>
      <c r="FQ3613">
        <v>100.11398315429687</v>
      </c>
      <c r="FR3613">
        <v>98.383232116699219</v>
      </c>
      <c r="FS3613">
        <v>95.892349243164062</v>
      </c>
      <c r="FT3613">
        <v>92.705718994140625</v>
      </c>
      <c r="FU3613">
        <v>89.986396789550781</v>
      </c>
      <c r="FV3613">
        <v>87.736038208007812</v>
      </c>
      <c r="FW3613">
        <v>85.8287353515625</v>
      </c>
      <c r="FX3613">
        <v>110</v>
      </c>
      <c r="FY3613">
        <v>0.11235517263412476</v>
      </c>
      <c r="FZ3613">
        <v>1</v>
      </c>
    </row>
    <row r="3614" spans="1:182" x14ac:dyDescent="0.2">
      <c r="A3614" t="s">
        <v>245</v>
      </c>
      <c r="B3614" t="s">
        <v>252</v>
      </c>
      <c r="C3614" t="s">
        <v>217</v>
      </c>
      <c r="D3614" t="s">
        <v>44</v>
      </c>
      <c r="E3614">
        <v>2015</v>
      </c>
      <c r="F3614" t="s">
        <v>228</v>
      </c>
      <c r="G3614" t="s">
        <v>247</v>
      </c>
      <c r="H3614" t="s">
        <v>226</v>
      </c>
      <c r="I3614">
        <v>73.25</v>
      </c>
      <c r="L3614">
        <v>10.250517066434314</v>
      </c>
      <c r="M3614">
        <v>9.9171445209631592</v>
      </c>
      <c r="N3614">
        <v>9.8410001719044438</v>
      </c>
      <c r="O3614">
        <v>9.6388941824788876</v>
      </c>
      <c r="P3614">
        <v>9.4405749224045739</v>
      </c>
      <c r="Q3614">
        <v>9.6634620764274288</v>
      </c>
      <c r="R3614">
        <v>10.035738407562242</v>
      </c>
      <c r="S3614">
        <v>10.253460814337272</v>
      </c>
      <c r="T3614">
        <v>10.50562605685924</v>
      </c>
      <c r="U3614">
        <v>10.725622965274573</v>
      </c>
      <c r="V3614">
        <v>11.07962054670748</v>
      </c>
      <c r="W3614">
        <v>11.422008436998004</v>
      </c>
      <c r="X3614">
        <v>11.644035345090145</v>
      </c>
      <c r="Y3614">
        <v>11.607768180493698</v>
      </c>
      <c r="Z3614">
        <v>11.537875763406277</v>
      </c>
      <c r="AA3614">
        <v>11.514931229420078</v>
      </c>
      <c r="AB3614">
        <v>11.45141420721683</v>
      </c>
      <c r="AC3614">
        <v>11.757592739612869</v>
      </c>
      <c r="AD3614">
        <v>12.025613347981064</v>
      </c>
      <c r="AE3614">
        <v>12.092416705302007</v>
      </c>
      <c r="AF3614">
        <v>12.132784387795095</v>
      </c>
      <c r="AG3614">
        <v>11.852093190616008</v>
      </c>
      <c r="AH3614">
        <v>11.259167874827943</v>
      </c>
      <c r="AI3614">
        <v>10.585913906618973</v>
      </c>
      <c r="AJ3614">
        <v>-3.5962140560150146</v>
      </c>
      <c r="AK3614">
        <v>-3.5563442707061768</v>
      </c>
      <c r="AL3614">
        <v>-3.7875020503997803</v>
      </c>
      <c r="AM3614">
        <v>-3.7067105770111084</v>
      </c>
      <c r="AN3614">
        <v>-3.55810546875</v>
      </c>
      <c r="AO3614">
        <v>-1.9218055009841919</v>
      </c>
      <c r="AP3614">
        <v>-1.7657196521759033</v>
      </c>
      <c r="AQ3614">
        <v>-1.3267062902450562</v>
      </c>
      <c r="AR3614">
        <v>-1.5556964874267578</v>
      </c>
      <c r="AS3614">
        <v>-1.7006337642669678</v>
      </c>
      <c r="AT3614">
        <v>-1.5974456071853638</v>
      </c>
      <c r="AU3614">
        <v>-1.7233664989471436</v>
      </c>
      <c r="AV3614">
        <v>0.26603823900222778</v>
      </c>
      <c r="AW3614">
        <v>4.5142149925231934</v>
      </c>
      <c r="AX3614">
        <v>4.3895630836486816</v>
      </c>
      <c r="AY3614">
        <v>4.3776555061340332</v>
      </c>
      <c r="AZ3614">
        <v>4.2698917388916016</v>
      </c>
      <c r="BA3614">
        <v>4.246345043182373</v>
      </c>
      <c r="BB3614">
        <v>0.44638893008232117</v>
      </c>
      <c r="BC3614">
        <v>-0.99271184206008911</v>
      </c>
      <c r="BD3614">
        <v>-1.0539932250976562</v>
      </c>
      <c r="BE3614">
        <v>-0.94590449333190918</v>
      </c>
      <c r="BF3614">
        <v>-1.0128836631774902</v>
      </c>
      <c r="BG3614">
        <v>-1.1237454414367676</v>
      </c>
      <c r="BH3614">
        <v>-1.6635644435882568</v>
      </c>
      <c r="BI3614">
        <v>-1.6422122716903687</v>
      </c>
      <c r="BJ3614">
        <v>-1.7470983266830444</v>
      </c>
      <c r="BK3614">
        <v>-1.7067960500717163</v>
      </c>
      <c r="BL3614">
        <v>-1.6377248764038086</v>
      </c>
      <c r="BM3614">
        <v>-0.89116567373275757</v>
      </c>
      <c r="BN3614">
        <v>-0.81937974691390991</v>
      </c>
      <c r="BO3614">
        <v>-0.61631244421005249</v>
      </c>
      <c r="BP3614">
        <v>-0.71798861026763916</v>
      </c>
      <c r="BQ3614">
        <v>-0.78413891792297363</v>
      </c>
      <c r="BR3614">
        <v>-0.73419022560119629</v>
      </c>
      <c r="BS3614">
        <v>-0.7990385890007019</v>
      </c>
      <c r="BT3614">
        <v>0.81410139799118042</v>
      </c>
      <c r="BU3614">
        <v>4.9923086166381836</v>
      </c>
      <c r="BV3614">
        <v>4.8564615249633789</v>
      </c>
      <c r="BW3614">
        <v>4.8481378555297852</v>
      </c>
      <c r="BX3614">
        <v>4.7293634414672852</v>
      </c>
      <c r="BY3614">
        <v>4.7185850143432617</v>
      </c>
      <c r="BZ3614">
        <v>0.87229353189468384</v>
      </c>
      <c r="CA3614">
        <v>-0.54157471656799316</v>
      </c>
      <c r="CB3614">
        <v>-0.58506476879119873</v>
      </c>
      <c r="CC3614">
        <v>-0.50681591033935547</v>
      </c>
      <c r="CD3614">
        <v>-0.54537922143936157</v>
      </c>
      <c r="CE3614">
        <v>-0.60842287540435791</v>
      </c>
      <c r="CF3614">
        <v>-0.32501706480979919</v>
      </c>
      <c r="CG3614">
        <v>-0.31649017333984375</v>
      </c>
      <c r="CH3614">
        <v>-0.33392101526260376</v>
      </c>
      <c r="CI3614">
        <v>-0.32166120409965515</v>
      </c>
      <c r="CJ3614">
        <v>-0.30767515301704407</v>
      </c>
      <c r="CK3614">
        <v>-0.17734763026237488</v>
      </c>
      <c r="CL3614">
        <v>-0.16394759714603424</v>
      </c>
      <c r="CM3614">
        <v>-0.12429580837488174</v>
      </c>
      <c r="CN3614">
        <v>-0.13779467344284058</v>
      </c>
      <c r="CO3614">
        <v>-0.14937740564346313</v>
      </c>
      <c r="CP3614">
        <v>-0.13630220293998718</v>
      </c>
      <c r="CQ3614">
        <v>-0.15885195136070251</v>
      </c>
      <c r="CR3614">
        <v>1.1936882734298706</v>
      </c>
      <c r="CS3614">
        <v>5.3234348297119141</v>
      </c>
      <c r="CT3614">
        <v>5.1798338890075684</v>
      </c>
      <c r="CU3614">
        <v>5.1739926338195801</v>
      </c>
      <c r="CV3614">
        <v>5.0475921630859375</v>
      </c>
      <c r="CW3614">
        <v>5.0456571578979492</v>
      </c>
      <c r="CX3614">
        <v>1.1672737598419189</v>
      </c>
      <c r="CY3614">
        <v>-0.22911857068538666</v>
      </c>
      <c r="CZ3614">
        <v>-0.2602863609790802</v>
      </c>
      <c r="DA3614">
        <v>-0.20270447432994843</v>
      </c>
      <c r="DB3614">
        <v>-0.22158704698085785</v>
      </c>
      <c r="DC3614">
        <v>-0.25151202082633972</v>
      </c>
      <c r="DD3614">
        <v>1.0135302543640137</v>
      </c>
      <c r="DE3614">
        <v>1.0092319250106812</v>
      </c>
      <c r="DF3614">
        <v>1.0792562961578369</v>
      </c>
      <c r="DG3614">
        <v>1.0634735822677612</v>
      </c>
      <c r="DH3614">
        <v>1.0223746299743652</v>
      </c>
      <c r="DI3614">
        <v>0.53647041320800781</v>
      </c>
      <c r="DJ3614">
        <v>0.49148452281951904</v>
      </c>
      <c r="DK3614">
        <v>0.36772081255912781</v>
      </c>
      <c r="DL3614">
        <v>0.44239923357963562</v>
      </c>
      <c r="DM3614">
        <v>0.48538410663604736</v>
      </c>
      <c r="DN3614">
        <v>0.46158581972122192</v>
      </c>
      <c r="DO3614">
        <v>0.48133471608161926</v>
      </c>
      <c r="DP3614">
        <v>1.5732752084732056</v>
      </c>
      <c r="DQ3614">
        <v>5.6545605659484863</v>
      </c>
      <c r="DR3614">
        <v>5.5032062530517578</v>
      </c>
      <c r="DS3614">
        <v>5.499847412109375</v>
      </c>
      <c r="DT3614">
        <v>5.3658208847045898</v>
      </c>
      <c r="DU3614">
        <v>5.3727288246154785</v>
      </c>
      <c r="DV3614">
        <v>1.4622540473937988</v>
      </c>
      <c r="DW3614">
        <v>8.3337590098381042E-2</v>
      </c>
      <c r="DX3614">
        <v>6.4492031931877136E-2</v>
      </c>
      <c r="DY3614">
        <v>0.10140696167945862</v>
      </c>
      <c r="DZ3614">
        <v>0.10220510512590408</v>
      </c>
      <c r="EA3614">
        <v>0.10539882630109787</v>
      </c>
      <c r="EB3614">
        <v>2.9461798667907715</v>
      </c>
      <c r="EC3614">
        <v>2.9233639240264893</v>
      </c>
      <c r="ED3614">
        <v>3.1196599006652832</v>
      </c>
      <c r="EE3614">
        <v>3.0633883476257324</v>
      </c>
      <c r="EF3614">
        <v>2.9427552223205566</v>
      </c>
      <c r="EG3614">
        <v>1.5671103000640869</v>
      </c>
      <c r="EH3614">
        <v>1.4378243684768677</v>
      </c>
      <c r="EI3614">
        <v>1.0781146287918091</v>
      </c>
      <c r="EJ3614">
        <v>1.2801071405410767</v>
      </c>
      <c r="EK3614">
        <v>1.401878833770752</v>
      </c>
      <c r="EL3614">
        <v>1.3248411417007446</v>
      </c>
      <c r="EM3614">
        <v>1.4056625366210937</v>
      </c>
      <c r="EN3614">
        <v>2.1213383674621582</v>
      </c>
      <c r="EO3614">
        <v>6.1326541900634766</v>
      </c>
      <c r="EP3614">
        <v>5.9701051712036133</v>
      </c>
      <c r="EQ3614">
        <v>5.970329761505127</v>
      </c>
      <c r="ER3614">
        <v>5.8252925872802734</v>
      </c>
      <c r="ES3614">
        <v>5.8449687957763672</v>
      </c>
      <c r="ET3614">
        <v>1.8881585597991943</v>
      </c>
      <c r="EU3614">
        <v>0.53447467088699341</v>
      </c>
      <c r="EV3614">
        <v>0.53342044353485107</v>
      </c>
      <c r="EW3614">
        <v>0.54049557447433472</v>
      </c>
      <c r="EX3614">
        <v>0.56970953941345215</v>
      </c>
      <c r="EY3614">
        <v>0.62072139978408813</v>
      </c>
      <c r="EZ3614">
        <v>80.101242065429687</v>
      </c>
      <c r="FA3614">
        <v>78.504066467285156</v>
      </c>
      <c r="FB3614">
        <v>76.546173095703125</v>
      </c>
      <c r="FC3614">
        <v>75.149620056152344</v>
      </c>
      <c r="FD3614">
        <v>73.716506958007813</v>
      </c>
      <c r="FE3614">
        <v>72.462234497070313</v>
      </c>
      <c r="FF3614">
        <v>71.448257446289062</v>
      </c>
      <c r="FG3614">
        <v>70.892219543457031</v>
      </c>
      <c r="FH3614">
        <v>73.027793884277344</v>
      </c>
      <c r="FI3614">
        <v>77.532196044921875</v>
      </c>
      <c r="FJ3614">
        <v>83.592033386230469</v>
      </c>
      <c r="FK3614">
        <v>89.687614440917969</v>
      </c>
      <c r="FL3614">
        <v>94.760429382324219</v>
      </c>
      <c r="FM3614">
        <v>97.682281494140625</v>
      </c>
      <c r="FN3614">
        <v>98.745437622070313</v>
      </c>
      <c r="FO3614">
        <v>99.769821166992188</v>
      </c>
      <c r="FP3614">
        <v>99.932418823242188</v>
      </c>
      <c r="FQ3614">
        <v>99.393669128417969</v>
      </c>
      <c r="FR3614">
        <v>97.712211608886719</v>
      </c>
      <c r="FS3614">
        <v>94.758682250976563</v>
      </c>
      <c r="FT3614">
        <v>90.747062683105469</v>
      </c>
      <c r="FU3614">
        <v>87.618766784667969</v>
      </c>
      <c r="FV3614">
        <v>85.019134521484375</v>
      </c>
      <c r="FW3614">
        <v>82.71551513671875</v>
      </c>
      <c r="FX3614">
        <v>110</v>
      </c>
      <c r="FY3614">
        <v>0.11235517263412476</v>
      </c>
      <c r="FZ3614">
        <v>1</v>
      </c>
    </row>
    <row r="3615" spans="1:182" x14ac:dyDescent="0.2">
      <c r="A3615" t="s">
        <v>245</v>
      </c>
      <c r="B3615" t="s">
        <v>252</v>
      </c>
      <c r="C3615" t="s">
        <v>217</v>
      </c>
      <c r="D3615" t="s">
        <v>44</v>
      </c>
      <c r="E3615">
        <v>2016</v>
      </c>
      <c r="F3615" t="s">
        <v>228</v>
      </c>
      <c r="G3615" t="s">
        <v>247</v>
      </c>
      <c r="H3615" t="s">
        <v>226</v>
      </c>
      <c r="I3615">
        <v>73.25</v>
      </c>
      <c r="L3615">
        <v>10.250517066434314</v>
      </c>
      <c r="M3615">
        <v>9.9171445209631592</v>
      </c>
      <c r="N3615">
        <v>9.8410001719044438</v>
      </c>
      <c r="O3615">
        <v>9.6388941824788876</v>
      </c>
      <c r="P3615">
        <v>9.4405749224045739</v>
      </c>
      <c r="Q3615">
        <v>9.6634620764274288</v>
      </c>
      <c r="R3615">
        <v>10.035738407562242</v>
      </c>
      <c r="S3615">
        <v>10.253460814337272</v>
      </c>
      <c r="T3615">
        <v>10.50562605685924</v>
      </c>
      <c r="U3615">
        <v>10.725622965274573</v>
      </c>
      <c r="V3615">
        <v>11.07962054670748</v>
      </c>
      <c r="W3615">
        <v>11.422008436998004</v>
      </c>
      <c r="X3615">
        <v>11.644035345090145</v>
      </c>
      <c r="Y3615">
        <v>11.607768180493698</v>
      </c>
      <c r="Z3615">
        <v>11.537875763406277</v>
      </c>
      <c r="AA3615">
        <v>11.514931229420078</v>
      </c>
      <c r="AB3615">
        <v>11.45141420721683</v>
      </c>
      <c r="AC3615">
        <v>11.757592739612869</v>
      </c>
      <c r="AD3615">
        <v>12.025613347981064</v>
      </c>
      <c r="AE3615">
        <v>12.092416705302007</v>
      </c>
      <c r="AF3615">
        <v>12.132784387795095</v>
      </c>
      <c r="AG3615">
        <v>11.852093190616008</v>
      </c>
      <c r="AH3615">
        <v>11.259167874827943</v>
      </c>
      <c r="AI3615">
        <v>10.585913906618973</v>
      </c>
      <c r="AJ3615">
        <v>-3.5962140560150146</v>
      </c>
      <c r="AK3615">
        <v>-3.5563442707061768</v>
      </c>
      <c r="AL3615">
        <v>-3.7875020503997803</v>
      </c>
      <c r="AM3615">
        <v>-3.7067105770111084</v>
      </c>
      <c r="AN3615">
        <v>-3.55810546875</v>
      </c>
      <c r="AO3615">
        <v>-1.9218055009841919</v>
      </c>
      <c r="AP3615">
        <v>-1.7657196521759033</v>
      </c>
      <c r="AQ3615">
        <v>-1.3267062902450562</v>
      </c>
      <c r="AR3615">
        <v>-1.5556964874267578</v>
      </c>
      <c r="AS3615">
        <v>-1.7006337642669678</v>
      </c>
      <c r="AT3615">
        <v>-1.5974456071853638</v>
      </c>
      <c r="AU3615">
        <v>-1.7233664989471436</v>
      </c>
      <c r="AV3615">
        <v>0.26603823900222778</v>
      </c>
      <c r="AW3615">
        <v>4.5142149925231934</v>
      </c>
      <c r="AX3615">
        <v>4.3895630836486816</v>
      </c>
      <c r="AY3615">
        <v>4.3776555061340332</v>
      </c>
      <c r="AZ3615">
        <v>4.2698917388916016</v>
      </c>
      <c r="BA3615">
        <v>4.246345043182373</v>
      </c>
      <c r="BB3615">
        <v>0.44638893008232117</v>
      </c>
      <c r="BC3615">
        <v>-0.99271184206008911</v>
      </c>
      <c r="BD3615">
        <v>-1.0539932250976562</v>
      </c>
      <c r="BE3615">
        <v>-0.94590449333190918</v>
      </c>
      <c r="BF3615">
        <v>-1.0128836631774902</v>
      </c>
      <c r="BG3615">
        <v>-1.1237454414367676</v>
      </c>
      <c r="BH3615">
        <v>-1.6635644435882568</v>
      </c>
      <c r="BI3615">
        <v>-1.6422122716903687</v>
      </c>
      <c r="BJ3615">
        <v>-1.7470983266830444</v>
      </c>
      <c r="BK3615">
        <v>-1.7067960500717163</v>
      </c>
      <c r="BL3615">
        <v>-1.6377248764038086</v>
      </c>
      <c r="BM3615">
        <v>-0.89116567373275757</v>
      </c>
      <c r="BN3615">
        <v>-0.81937974691390991</v>
      </c>
      <c r="BO3615">
        <v>-0.61631244421005249</v>
      </c>
      <c r="BP3615">
        <v>-0.71798861026763916</v>
      </c>
      <c r="BQ3615">
        <v>-0.78413891792297363</v>
      </c>
      <c r="BR3615">
        <v>-0.73419022560119629</v>
      </c>
      <c r="BS3615">
        <v>-0.7990385890007019</v>
      </c>
      <c r="BT3615">
        <v>0.81410139799118042</v>
      </c>
      <c r="BU3615">
        <v>4.9923086166381836</v>
      </c>
      <c r="BV3615">
        <v>4.8564615249633789</v>
      </c>
      <c r="BW3615">
        <v>4.8481378555297852</v>
      </c>
      <c r="BX3615">
        <v>4.7293634414672852</v>
      </c>
      <c r="BY3615">
        <v>4.7185850143432617</v>
      </c>
      <c r="BZ3615">
        <v>0.87229353189468384</v>
      </c>
      <c r="CA3615">
        <v>-0.54157471656799316</v>
      </c>
      <c r="CB3615">
        <v>-0.58506476879119873</v>
      </c>
      <c r="CC3615">
        <v>-0.50681591033935547</v>
      </c>
      <c r="CD3615">
        <v>-0.54537922143936157</v>
      </c>
      <c r="CE3615">
        <v>-0.60842287540435791</v>
      </c>
      <c r="CF3615">
        <v>-0.32501706480979919</v>
      </c>
      <c r="CG3615">
        <v>-0.31649017333984375</v>
      </c>
      <c r="CH3615">
        <v>-0.33392101526260376</v>
      </c>
      <c r="CI3615">
        <v>-0.32166120409965515</v>
      </c>
      <c r="CJ3615">
        <v>-0.30767515301704407</v>
      </c>
      <c r="CK3615">
        <v>-0.17734763026237488</v>
      </c>
      <c r="CL3615">
        <v>-0.16394759714603424</v>
      </c>
      <c r="CM3615">
        <v>-0.12429580837488174</v>
      </c>
      <c r="CN3615">
        <v>-0.13779467344284058</v>
      </c>
      <c r="CO3615">
        <v>-0.14937740564346313</v>
      </c>
      <c r="CP3615">
        <v>-0.13630220293998718</v>
      </c>
      <c r="CQ3615">
        <v>-0.15885195136070251</v>
      </c>
      <c r="CR3615">
        <v>1.1936882734298706</v>
      </c>
      <c r="CS3615">
        <v>5.3234348297119141</v>
      </c>
      <c r="CT3615">
        <v>5.1798338890075684</v>
      </c>
      <c r="CU3615">
        <v>5.1739926338195801</v>
      </c>
      <c r="CV3615">
        <v>5.0475921630859375</v>
      </c>
      <c r="CW3615">
        <v>5.0456571578979492</v>
      </c>
      <c r="CX3615">
        <v>1.1672737598419189</v>
      </c>
      <c r="CY3615">
        <v>-0.22911857068538666</v>
      </c>
      <c r="CZ3615">
        <v>-0.2602863609790802</v>
      </c>
      <c r="DA3615">
        <v>-0.20270447432994843</v>
      </c>
      <c r="DB3615">
        <v>-0.22158704698085785</v>
      </c>
      <c r="DC3615">
        <v>-0.25151202082633972</v>
      </c>
      <c r="DD3615">
        <v>1.0135302543640137</v>
      </c>
      <c r="DE3615">
        <v>1.0092319250106812</v>
      </c>
      <c r="DF3615">
        <v>1.0792562961578369</v>
      </c>
      <c r="DG3615">
        <v>1.0634735822677612</v>
      </c>
      <c r="DH3615">
        <v>1.0223746299743652</v>
      </c>
      <c r="DI3615">
        <v>0.53647041320800781</v>
      </c>
      <c r="DJ3615">
        <v>0.49148452281951904</v>
      </c>
      <c r="DK3615">
        <v>0.36772081255912781</v>
      </c>
      <c r="DL3615">
        <v>0.44239923357963562</v>
      </c>
      <c r="DM3615">
        <v>0.48538410663604736</v>
      </c>
      <c r="DN3615">
        <v>0.46158581972122192</v>
      </c>
      <c r="DO3615">
        <v>0.48133471608161926</v>
      </c>
      <c r="DP3615">
        <v>1.5732752084732056</v>
      </c>
      <c r="DQ3615">
        <v>5.6545605659484863</v>
      </c>
      <c r="DR3615">
        <v>5.5032062530517578</v>
      </c>
      <c r="DS3615">
        <v>5.499847412109375</v>
      </c>
      <c r="DT3615">
        <v>5.3658208847045898</v>
      </c>
      <c r="DU3615">
        <v>5.3727288246154785</v>
      </c>
      <c r="DV3615">
        <v>1.4622540473937988</v>
      </c>
      <c r="DW3615">
        <v>8.3337590098381042E-2</v>
      </c>
      <c r="DX3615">
        <v>6.4492031931877136E-2</v>
      </c>
      <c r="DY3615">
        <v>0.10140696167945862</v>
      </c>
      <c r="DZ3615">
        <v>0.10220510512590408</v>
      </c>
      <c r="EA3615">
        <v>0.10539882630109787</v>
      </c>
      <c r="EB3615">
        <v>2.9461798667907715</v>
      </c>
      <c r="EC3615">
        <v>2.9233639240264893</v>
      </c>
      <c r="ED3615">
        <v>3.1196599006652832</v>
      </c>
      <c r="EE3615">
        <v>3.0633883476257324</v>
      </c>
      <c r="EF3615">
        <v>2.9427552223205566</v>
      </c>
      <c r="EG3615">
        <v>1.5671103000640869</v>
      </c>
      <c r="EH3615">
        <v>1.4378243684768677</v>
      </c>
      <c r="EI3615">
        <v>1.0781146287918091</v>
      </c>
      <c r="EJ3615">
        <v>1.2801071405410767</v>
      </c>
      <c r="EK3615">
        <v>1.401878833770752</v>
      </c>
      <c r="EL3615">
        <v>1.3248411417007446</v>
      </c>
      <c r="EM3615">
        <v>1.4056625366210937</v>
      </c>
      <c r="EN3615">
        <v>2.1213383674621582</v>
      </c>
      <c r="EO3615">
        <v>6.1326541900634766</v>
      </c>
      <c r="EP3615">
        <v>5.9701051712036133</v>
      </c>
      <c r="EQ3615">
        <v>5.970329761505127</v>
      </c>
      <c r="ER3615">
        <v>5.8252925872802734</v>
      </c>
      <c r="ES3615">
        <v>5.8449687957763672</v>
      </c>
      <c r="ET3615">
        <v>1.8881585597991943</v>
      </c>
      <c r="EU3615">
        <v>0.53447467088699341</v>
      </c>
      <c r="EV3615">
        <v>0.53342044353485107</v>
      </c>
      <c r="EW3615">
        <v>0.54049557447433472</v>
      </c>
      <c r="EX3615">
        <v>0.56970953941345215</v>
      </c>
      <c r="EY3615">
        <v>0.62072139978408813</v>
      </c>
      <c r="EZ3615">
        <v>80.101242065429687</v>
      </c>
      <c r="FA3615">
        <v>78.504066467285156</v>
      </c>
      <c r="FB3615">
        <v>76.546173095703125</v>
      </c>
      <c r="FC3615">
        <v>75.149620056152344</v>
      </c>
      <c r="FD3615">
        <v>73.716506958007813</v>
      </c>
      <c r="FE3615">
        <v>72.462234497070313</v>
      </c>
      <c r="FF3615">
        <v>71.448257446289062</v>
      </c>
      <c r="FG3615">
        <v>70.892219543457031</v>
      </c>
      <c r="FH3615">
        <v>73.027793884277344</v>
      </c>
      <c r="FI3615">
        <v>77.532196044921875</v>
      </c>
      <c r="FJ3615">
        <v>83.592033386230469</v>
      </c>
      <c r="FK3615">
        <v>89.687614440917969</v>
      </c>
      <c r="FL3615">
        <v>94.760429382324219</v>
      </c>
      <c r="FM3615">
        <v>97.682281494140625</v>
      </c>
      <c r="FN3615">
        <v>98.745437622070313</v>
      </c>
      <c r="FO3615">
        <v>99.769821166992188</v>
      </c>
      <c r="FP3615">
        <v>99.932418823242188</v>
      </c>
      <c r="FQ3615">
        <v>99.393669128417969</v>
      </c>
      <c r="FR3615">
        <v>97.712211608886719</v>
      </c>
      <c r="FS3615">
        <v>94.758682250976563</v>
      </c>
      <c r="FT3615">
        <v>90.747062683105469</v>
      </c>
      <c r="FU3615">
        <v>87.618766784667969</v>
      </c>
      <c r="FV3615">
        <v>85.019134521484375</v>
      </c>
      <c r="FW3615">
        <v>82.71551513671875</v>
      </c>
      <c r="FX3615">
        <v>110</v>
      </c>
      <c r="FY3615">
        <v>0.11235517263412476</v>
      </c>
      <c r="FZ3615">
        <v>1</v>
      </c>
    </row>
    <row r="3616" spans="1:182" x14ac:dyDescent="0.2">
      <c r="A3616" t="s">
        <v>245</v>
      </c>
      <c r="B3616" t="s">
        <v>252</v>
      </c>
      <c r="C3616" t="s">
        <v>217</v>
      </c>
      <c r="D3616" t="s">
        <v>44</v>
      </c>
      <c r="E3616">
        <v>2017</v>
      </c>
      <c r="F3616" t="s">
        <v>228</v>
      </c>
      <c r="G3616" t="s">
        <v>247</v>
      </c>
      <c r="H3616" t="s">
        <v>226</v>
      </c>
      <c r="I3616">
        <v>73.25</v>
      </c>
      <c r="L3616">
        <v>10.250517066434314</v>
      </c>
      <c r="M3616">
        <v>9.9171445209631592</v>
      </c>
      <c r="N3616">
        <v>9.8410001719044438</v>
      </c>
      <c r="O3616">
        <v>9.6388941824788876</v>
      </c>
      <c r="P3616">
        <v>9.4405749224045739</v>
      </c>
      <c r="Q3616">
        <v>9.6634620764274288</v>
      </c>
      <c r="R3616">
        <v>10.035738407562242</v>
      </c>
      <c r="S3616">
        <v>10.253460814337272</v>
      </c>
      <c r="T3616">
        <v>10.50562605685924</v>
      </c>
      <c r="U3616">
        <v>10.725622965274573</v>
      </c>
      <c r="V3616">
        <v>11.07962054670748</v>
      </c>
      <c r="W3616">
        <v>11.422008436998004</v>
      </c>
      <c r="X3616">
        <v>11.644035345090145</v>
      </c>
      <c r="Y3616">
        <v>11.607768180493698</v>
      </c>
      <c r="Z3616">
        <v>11.537875763406277</v>
      </c>
      <c r="AA3616">
        <v>11.514931229420078</v>
      </c>
      <c r="AB3616">
        <v>11.45141420721683</v>
      </c>
      <c r="AC3616">
        <v>11.757592739612869</v>
      </c>
      <c r="AD3616">
        <v>12.025613347981064</v>
      </c>
      <c r="AE3616">
        <v>12.092416705302007</v>
      </c>
      <c r="AF3616">
        <v>12.132784387795095</v>
      </c>
      <c r="AG3616">
        <v>11.852093190616008</v>
      </c>
      <c r="AH3616">
        <v>11.259167874827943</v>
      </c>
      <c r="AI3616">
        <v>10.585913906618973</v>
      </c>
      <c r="AJ3616">
        <v>-3.5962140560150146</v>
      </c>
      <c r="AK3616">
        <v>-3.5563442707061768</v>
      </c>
      <c r="AL3616">
        <v>-3.7875020503997803</v>
      </c>
      <c r="AM3616">
        <v>-3.7067105770111084</v>
      </c>
      <c r="AN3616">
        <v>-3.55810546875</v>
      </c>
      <c r="AO3616">
        <v>-1.9218055009841919</v>
      </c>
      <c r="AP3616">
        <v>-1.7657196521759033</v>
      </c>
      <c r="AQ3616">
        <v>-1.3267062902450562</v>
      </c>
      <c r="AR3616">
        <v>-1.5556964874267578</v>
      </c>
      <c r="AS3616">
        <v>-1.7006337642669678</v>
      </c>
      <c r="AT3616">
        <v>-1.5974456071853638</v>
      </c>
      <c r="AU3616">
        <v>-1.7233664989471436</v>
      </c>
      <c r="AV3616">
        <v>0.26603823900222778</v>
      </c>
      <c r="AW3616">
        <v>4.5142149925231934</v>
      </c>
      <c r="AX3616">
        <v>4.3895630836486816</v>
      </c>
      <c r="AY3616">
        <v>4.3776555061340332</v>
      </c>
      <c r="AZ3616">
        <v>4.2698917388916016</v>
      </c>
      <c r="BA3616">
        <v>4.246345043182373</v>
      </c>
      <c r="BB3616">
        <v>0.44638893008232117</v>
      </c>
      <c r="BC3616">
        <v>-0.99271184206008911</v>
      </c>
      <c r="BD3616">
        <v>-1.0539932250976562</v>
      </c>
      <c r="BE3616">
        <v>-0.94590449333190918</v>
      </c>
      <c r="BF3616">
        <v>-1.0128836631774902</v>
      </c>
      <c r="BG3616">
        <v>-1.1237454414367676</v>
      </c>
      <c r="BH3616">
        <v>-1.6635644435882568</v>
      </c>
      <c r="BI3616">
        <v>-1.6422122716903687</v>
      </c>
      <c r="BJ3616">
        <v>-1.7470983266830444</v>
      </c>
      <c r="BK3616">
        <v>-1.7067960500717163</v>
      </c>
      <c r="BL3616">
        <v>-1.6377248764038086</v>
      </c>
      <c r="BM3616">
        <v>-0.89116567373275757</v>
      </c>
      <c r="BN3616">
        <v>-0.81937974691390991</v>
      </c>
      <c r="BO3616">
        <v>-0.61631244421005249</v>
      </c>
      <c r="BP3616">
        <v>-0.71798861026763916</v>
      </c>
      <c r="BQ3616">
        <v>-0.78413891792297363</v>
      </c>
      <c r="BR3616">
        <v>-0.73419022560119629</v>
      </c>
      <c r="BS3616">
        <v>-0.7990385890007019</v>
      </c>
      <c r="BT3616">
        <v>0.81410139799118042</v>
      </c>
      <c r="BU3616">
        <v>4.9923086166381836</v>
      </c>
      <c r="BV3616">
        <v>4.8564615249633789</v>
      </c>
      <c r="BW3616">
        <v>4.8481378555297852</v>
      </c>
      <c r="BX3616">
        <v>4.7293634414672852</v>
      </c>
      <c r="BY3616">
        <v>4.7185850143432617</v>
      </c>
      <c r="BZ3616">
        <v>0.87229353189468384</v>
      </c>
      <c r="CA3616">
        <v>-0.54157471656799316</v>
      </c>
      <c r="CB3616">
        <v>-0.58506476879119873</v>
      </c>
      <c r="CC3616">
        <v>-0.50681591033935547</v>
      </c>
      <c r="CD3616">
        <v>-0.54537922143936157</v>
      </c>
      <c r="CE3616">
        <v>-0.60842287540435791</v>
      </c>
      <c r="CF3616">
        <v>-0.32501706480979919</v>
      </c>
      <c r="CG3616">
        <v>-0.31649017333984375</v>
      </c>
      <c r="CH3616">
        <v>-0.33392101526260376</v>
      </c>
      <c r="CI3616">
        <v>-0.32166120409965515</v>
      </c>
      <c r="CJ3616">
        <v>-0.30767515301704407</v>
      </c>
      <c r="CK3616">
        <v>-0.17734763026237488</v>
      </c>
      <c r="CL3616">
        <v>-0.16394759714603424</v>
      </c>
      <c r="CM3616">
        <v>-0.12429580837488174</v>
      </c>
      <c r="CN3616">
        <v>-0.13779467344284058</v>
      </c>
      <c r="CO3616">
        <v>-0.14937740564346313</v>
      </c>
      <c r="CP3616">
        <v>-0.13630220293998718</v>
      </c>
      <c r="CQ3616">
        <v>-0.15885195136070251</v>
      </c>
      <c r="CR3616">
        <v>1.1936882734298706</v>
      </c>
      <c r="CS3616">
        <v>5.3234348297119141</v>
      </c>
      <c r="CT3616">
        <v>5.1798338890075684</v>
      </c>
      <c r="CU3616">
        <v>5.1739926338195801</v>
      </c>
      <c r="CV3616">
        <v>5.0475921630859375</v>
      </c>
      <c r="CW3616">
        <v>5.0456571578979492</v>
      </c>
      <c r="CX3616">
        <v>1.1672737598419189</v>
      </c>
      <c r="CY3616">
        <v>-0.22911857068538666</v>
      </c>
      <c r="CZ3616">
        <v>-0.2602863609790802</v>
      </c>
      <c r="DA3616">
        <v>-0.20270447432994843</v>
      </c>
      <c r="DB3616">
        <v>-0.22158704698085785</v>
      </c>
      <c r="DC3616">
        <v>-0.25151202082633972</v>
      </c>
      <c r="DD3616">
        <v>1.0135302543640137</v>
      </c>
      <c r="DE3616">
        <v>1.0092319250106812</v>
      </c>
      <c r="DF3616">
        <v>1.0792562961578369</v>
      </c>
      <c r="DG3616">
        <v>1.0634735822677612</v>
      </c>
      <c r="DH3616">
        <v>1.0223746299743652</v>
      </c>
      <c r="DI3616">
        <v>0.53647041320800781</v>
      </c>
      <c r="DJ3616">
        <v>0.49148452281951904</v>
      </c>
      <c r="DK3616">
        <v>0.36772081255912781</v>
      </c>
      <c r="DL3616">
        <v>0.44239923357963562</v>
      </c>
      <c r="DM3616">
        <v>0.48538410663604736</v>
      </c>
      <c r="DN3616">
        <v>0.46158581972122192</v>
      </c>
      <c r="DO3616">
        <v>0.48133471608161926</v>
      </c>
      <c r="DP3616">
        <v>1.5732752084732056</v>
      </c>
      <c r="DQ3616">
        <v>5.6545605659484863</v>
      </c>
      <c r="DR3616">
        <v>5.5032062530517578</v>
      </c>
      <c r="DS3616">
        <v>5.499847412109375</v>
      </c>
      <c r="DT3616">
        <v>5.3658208847045898</v>
      </c>
      <c r="DU3616">
        <v>5.3727288246154785</v>
      </c>
      <c r="DV3616">
        <v>1.4622540473937988</v>
      </c>
      <c r="DW3616">
        <v>8.3337590098381042E-2</v>
      </c>
      <c r="DX3616">
        <v>6.4492031931877136E-2</v>
      </c>
      <c r="DY3616">
        <v>0.10140696167945862</v>
      </c>
      <c r="DZ3616">
        <v>0.10220510512590408</v>
      </c>
      <c r="EA3616">
        <v>0.10539882630109787</v>
      </c>
      <c r="EB3616">
        <v>2.9461798667907715</v>
      </c>
      <c r="EC3616">
        <v>2.9233639240264893</v>
      </c>
      <c r="ED3616">
        <v>3.1196599006652832</v>
      </c>
      <c r="EE3616">
        <v>3.0633883476257324</v>
      </c>
      <c r="EF3616">
        <v>2.9427552223205566</v>
      </c>
      <c r="EG3616">
        <v>1.5671103000640869</v>
      </c>
      <c r="EH3616">
        <v>1.4378243684768677</v>
      </c>
      <c r="EI3616">
        <v>1.0781146287918091</v>
      </c>
      <c r="EJ3616">
        <v>1.2801071405410767</v>
      </c>
      <c r="EK3616">
        <v>1.401878833770752</v>
      </c>
      <c r="EL3616">
        <v>1.3248411417007446</v>
      </c>
      <c r="EM3616">
        <v>1.4056625366210937</v>
      </c>
      <c r="EN3616">
        <v>2.1213383674621582</v>
      </c>
      <c r="EO3616">
        <v>6.1326541900634766</v>
      </c>
      <c r="EP3616">
        <v>5.9701051712036133</v>
      </c>
      <c r="EQ3616">
        <v>5.970329761505127</v>
      </c>
      <c r="ER3616">
        <v>5.8252925872802734</v>
      </c>
      <c r="ES3616">
        <v>5.8449687957763672</v>
      </c>
      <c r="ET3616">
        <v>1.8881585597991943</v>
      </c>
      <c r="EU3616">
        <v>0.53447467088699341</v>
      </c>
      <c r="EV3616">
        <v>0.53342044353485107</v>
      </c>
      <c r="EW3616">
        <v>0.54049557447433472</v>
      </c>
      <c r="EX3616">
        <v>0.56970953941345215</v>
      </c>
      <c r="EY3616">
        <v>0.62072139978408813</v>
      </c>
      <c r="EZ3616">
        <v>80.101242065429687</v>
      </c>
      <c r="FA3616">
        <v>78.504066467285156</v>
      </c>
      <c r="FB3616">
        <v>76.546173095703125</v>
      </c>
      <c r="FC3616">
        <v>75.149620056152344</v>
      </c>
      <c r="FD3616">
        <v>73.716506958007813</v>
      </c>
      <c r="FE3616">
        <v>72.462234497070313</v>
      </c>
      <c r="FF3616">
        <v>71.448257446289062</v>
      </c>
      <c r="FG3616">
        <v>70.892219543457031</v>
      </c>
      <c r="FH3616">
        <v>73.027793884277344</v>
      </c>
      <c r="FI3616">
        <v>77.532196044921875</v>
      </c>
      <c r="FJ3616">
        <v>83.592033386230469</v>
      </c>
      <c r="FK3616">
        <v>89.687614440917969</v>
      </c>
      <c r="FL3616">
        <v>94.760429382324219</v>
      </c>
      <c r="FM3616">
        <v>97.682281494140625</v>
      </c>
      <c r="FN3616">
        <v>98.745437622070313</v>
      </c>
      <c r="FO3616">
        <v>99.769821166992188</v>
      </c>
      <c r="FP3616">
        <v>99.932418823242188</v>
      </c>
      <c r="FQ3616">
        <v>99.393669128417969</v>
      </c>
      <c r="FR3616">
        <v>97.712211608886719</v>
      </c>
      <c r="FS3616">
        <v>94.758682250976563</v>
      </c>
      <c r="FT3616">
        <v>90.747062683105469</v>
      </c>
      <c r="FU3616">
        <v>87.618766784667969</v>
      </c>
      <c r="FV3616">
        <v>85.019134521484375</v>
      </c>
      <c r="FW3616">
        <v>82.71551513671875</v>
      </c>
      <c r="FX3616">
        <v>110</v>
      </c>
      <c r="FY3616">
        <v>0.11235517263412476</v>
      </c>
      <c r="FZ3616">
        <v>1</v>
      </c>
    </row>
    <row r="3617" spans="1:182" x14ac:dyDescent="0.2">
      <c r="A3617" t="s">
        <v>245</v>
      </c>
      <c r="B3617" t="s">
        <v>252</v>
      </c>
      <c r="C3617" t="s">
        <v>217</v>
      </c>
      <c r="D3617" t="s">
        <v>45</v>
      </c>
      <c r="E3617">
        <v>2015</v>
      </c>
      <c r="F3617" t="s">
        <v>228</v>
      </c>
      <c r="G3617" t="s">
        <v>247</v>
      </c>
      <c r="H3617" t="s">
        <v>226</v>
      </c>
      <c r="I3617">
        <v>73.25</v>
      </c>
      <c r="L3617">
        <v>9.7708835927162472</v>
      </c>
      <c r="M3617">
        <v>9.4496376496376087</v>
      </c>
      <c r="N3617">
        <v>9.423194865564346</v>
      </c>
      <c r="O3617">
        <v>9.2441436550866669</v>
      </c>
      <c r="P3617">
        <v>9.0954961049917564</v>
      </c>
      <c r="Q3617">
        <v>9.2795399011918622</v>
      </c>
      <c r="R3617">
        <v>9.681664568139059</v>
      </c>
      <c r="S3617">
        <v>9.9333337006344653</v>
      </c>
      <c r="T3617">
        <v>10.085789824395301</v>
      </c>
      <c r="U3617">
        <v>10.291158973937639</v>
      </c>
      <c r="V3617">
        <v>10.609010976868049</v>
      </c>
      <c r="W3617">
        <v>10.946129558636626</v>
      </c>
      <c r="X3617">
        <v>11.165336831352654</v>
      </c>
      <c r="Y3617">
        <v>11.16030636883962</v>
      </c>
      <c r="Z3617">
        <v>11.112130732070126</v>
      </c>
      <c r="AA3617">
        <v>11.042210360886026</v>
      </c>
      <c r="AB3617">
        <v>10.943365397660425</v>
      </c>
      <c r="AC3617">
        <v>11.114060895758328</v>
      </c>
      <c r="AD3617">
        <v>11.298929272203337</v>
      </c>
      <c r="AE3617">
        <v>11.31956590121214</v>
      </c>
      <c r="AF3617">
        <v>11.339694830210373</v>
      </c>
      <c r="AG3617">
        <v>11.126429226899329</v>
      </c>
      <c r="AH3617">
        <v>10.532950729016905</v>
      </c>
      <c r="AI3617">
        <v>9.8158891940596931</v>
      </c>
      <c r="AJ3617">
        <v>-2.42734694480896</v>
      </c>
      <c r="AK3617">
        <v>-2.309579610824585</v>
      </c>
      <c r="AL3617">
        <v>-2.4330215454101562</v>
      </c>
      <c r="AM3617">
        <v>-2.4275538921356201</v>
      </c>
      <c r="AN3617">
        <v>-2.2957546710968018</v>
      </c>
      <c r="AO3617">
        <v>-1.134527325630188</v>
      </c>
      <c r="AP3617">
        <v>-0.9838564395904541</v>
      </c>
      <c r="AQ3617">
        <v>-0.92344671487808228</v>
      </c>
      <c r="AR3617">
        <v>-0.94488441944122314</v>
      </c>
      <c r="AS3617">
        <v>-1.1319479942321777</v>
      </c>
      <c r="AT3617">
        <v>-1.1187047958374023</v>
      </c>
      <c r="AU3617">
        <v>-1.257667064666748</v>
      </c>
      <c r="AV3617">
        <v>-0.47656500339508057</v>
      </c>
      <c r="AW3617">
        <v>4.4776005744934082</v>
      </c>
      <c r="AX3617">
        <v>4.3665590286254883</v>
      </c>
      <c r="AY3617">
        <v>4.3024139404296875</v>
      </c>
      <c r="AZ3617">
        <v>4.1789507865905762</v>
      </c>
      <c r="BA3617">
        <v>4.1056427955627441</v>
      </c>
      <c r="BB3617">
        <v>-0.38910394906997681</v>
      </c>
      <c r="BC3617">
        <v>-2.0032389163970947</v>
      </c>
      <c r="BD3617">
        <v>-2.0287685394287109</v>
      </c>
      <c r="BE3617">
        <v>-2.0474522113800049</v>
      </c>
      <c r="BF3617">
        <v>-2.0757696628570557</v>
      </c>
      <c r="BG3617">
        <v>-2.0436103343963623</v>
      </c>
      <c r="BH3617">
        <v>-1.1442198753356934</v>
      </c>
      <c r="BI3617">
        <v>-1.0880497694015503</v>
      </c>
      <c r="BJ3617">
        <v>-1.1437702178955078</v>
      </c>
      <c r="BK3617">
        <v>-1.1396592855453491</v>
      </c>
      <c r="BL3617">
        <v>-1.0780757665634155</v>
      </c>
      <c r="BM3617">
        <v>-0.54072976112365723</v>
      </c>
      <c r="BN3617">
        <v>-0.46657261252403259</v>
      </c>
      <c r="BO3617">
        <v>-0.42982789874076843</v>
      </c>
      <c r="BP3617">
        <v>-0.43805989623069763</v>
      </c>
      <c r="BQ3617">
        <v>-0.52730178833007813</v>
      </c>
      <c r="BR3617">
        <v>-0.5153883695602417</v>
      </c>
      <c r="BS3617">
        <v>-0.58828473091125488</v>
      </c>
      <c r="BT3617">
        <v>0.31380540132522583</v>
      </c>
      <c r="BU3617">
        <v>4.9669957160949707</v>
      </c>
      <c r="BV3617">
        <v>4.8442974090576172</v>
      </c>
      <c r="BW3617">
        <v>4.7900371551513672</v>
      </c>
      <c r="BX3617">
        <v>4.6523056030273437</v>
      </c>
      <c r="BY3617">
        <v>4.5846958160400391</v>
      </c>
      <c r="BZ3617">
        <v>0.30538457632064819</v>
      </c>
      <c r="CA3617">
        <v>-1.2002441883087158</v>
      </c>
      <c r="CB3617">
        <v>-1.2212220430374146</v>
      </c>
      <c r="CC3617">
        <v>-1.2247912883758545</v>
      </c>
      <c r="CD3617">
        <v>-1.2408933639526367</v>
      </c>
      <c r="CE3617">
        <v>-1.2189934253692627</v>
      </c>
      <c r="CF3617">
        <v>-0.25552999973297119</v>
      </c>
      <c r="CG3617">
        <v>-0.24202187359333038</v>
      </c>
      <c r="CH3617">
        <v>-0.2508385181427002</v>
      </c>
      <c r="CI3617">
        <v>-0.24766738712787628</v>
      </c>
      <c r="CJ3617">
        <v>-0.23471499979496002</v>
      </c>
      <c r="CK3617">
        <v>-0.1294674277305603</v>
      </c>
      <c r="CL3617">
        <v>-0.10830341279506683</v>
      </c>
      <c r="CM3617">
        <v>-8.7949007749557495E-2</v>
      </c>
      <c r="CN3617">
        <v>-8.7034761905670166E-2</v>
      </c>
      <c r="CO3617">
        <v>-0.10852573812007904</v>
      </c>
      <c r="CP3617">
        <v>-9.7533226013183594E-2</v>
      </c>
      <c r="CQ3617">
        <v>-0.12467256188392639</v>
      </c>
      <c r="CR3617">
        <v>0.8612135648727417</v>
      </c>
      <c r="CS3617">
        <v>5.3059496879577637</v>
      </c>
      <c r="CT3617">
        <v>5.1751775741577148</v>
      </c>
      <c r="CU3617">
        <v>5.1277632713317871</v>
      </c>
      <c r="CV3617">
        <v>4.9801497459411621</v>
      </c>
      <c r="CW3617">
        <v>4.9164862632751465</v>
      </c>
      <c r="CX3617">
        <v>0.786385178565979</v>
      </c>
      <c r="CY3617">
        <v>-0.64409250020980835</v>
      </c>
      <c r="CZ3617">
        <v>-0.66191780567169189</v>
      </c>
      <c r="DA3617">
        <v>-0.65501874685287476</v>
      </c>
      <c r="DB3617">
        <v>-0.66266071796417236</v>
      </c>
      <c r="DC3617">
        <v>-0.64786612987518311</v>
      </c>
      <c r="DD3617">
        <v>0.63315987586975098</v>
      </c>
      <c r="DE3617">
        <v>0.60400599241256714</v>
      </c>
      <c r="DF3617">
        <v>0.64209312200546265</v>
      </c>
      <c r="DG3617">
        <v>0.64432448148727417</v>
      </c>
      <c r="DH3617">
        <v>0.6086457371711731</v>
      </c>
      <c r="DI3617">
        <v>0.28179493546485901</v>
      </c>
      <c r="DJ3617">
        <v>0.24996580183506012</v>
      </c>
      <c r="DK3617">
        <v>0.25392988324165344</v>
      </c>
      <c r="DL3617">
        <v>0.2639903724193573</v>
      </c>
      <c r="DM3617">
        <v>0.31025034189224243</v>
      </c>
      <c r="DN3617">
        <v>0.32032188773155212</v>
      </c>
      <c r="DO3617">
        <v>0.3389396071434021</v>
      </c>
      <c r="DP3617">
        <v>1.4086216688156128</v>
      </c>
      <c r="DQ3617">
        <v>5.6449036598205566</v>
      </c>
      <c r="DR3617">
        <v>5.5060577392578125</v>
      </c>
      <c r="DS3617">
        <v>5.465489387512207</v>
      </c>
      <c r="DT3617">
        <v>5.3079938888549805</v>
      </c>
      <c r="DU3617">
        <v>5.2482767105102539</v>
      </c>
      <c r="DV3617">
        <v>1.2673858404159546</v>
      </c>
      <c r="DW3617">
        <v>-8.7940774857997894E-2</v>
      </c>
      <c r="DX3617">
        <v>-0.10261363536119461</v>
      </c>
      <c r="DY3617">
        <v>-8.5246235132217407E-2</v>
      </c>
      <c r="DZ3617">
        <v>-8.4428049623966217E-2</v>
      </c>
      <c r="EA3617">
        <v>-7.6738916337490082E-2</v>
      </c>
      <c r="EB3617">
        <v>1.916286826133728</v>
      </c>
      <c r="EC3617">
        <v>1.8255358934402466</v>
      </c>
      <c r="ED3617">
        <v>1.9313446283340454</v>
      </c>
      <c r="EE3617">
        <v>1.9322191476821899</v>
      </c>
      <c r="EF3617">
        <v>1.8263247013092041</v>
      </c>
      <c r="EG3617">
        <v>0.87559247016906738</v>
      </c>
      <c r="EH3617">
        <v>0.76724964380264282</v>
      </c>
      <c r="EI3617">
        <v>0.74754869937896729</v>
      </c>
      <c r="EJ3617">
        <v>0.77081489562988281</v>
      </c>
      <c r="EK3617">
        <v>0.91489648818969727</v>
      </c>
      <c r="EL3617">
        <v>0.92363834381103516</v>
      </c>
      <c r="EM3617">
        <v>1.0083218812942505</v>
      </c>
      <c r="EN3617">
        <v>2.1989920139312744</v>
      </c>
      <c r="EO3617">
        <v>6.1342992782592773</v>
      </c>
      <c r="EP3617">
        <v>5.9837956428527832</v>
      </c>
      <c r="EQ3617">
        <v>5.9531121253967285</v>
      </c>
      <c r="ER3617">
        <v>5.781348705291748</v>
      </c>
      <c r="ES3617">
        <v>5.7273297309875488</v>
      </c>
      <c r="ET3617">
        <v>1.9618743658065796</v>
      </c>
      <c r="EU3617">
        <v>0.7150539755821228</v>
      </c>
      <c r="EV3617">
        <v>0.7049328088760376</v>
      </c>
      <c r="EW3617">
        <v>0.73741477727890015</v>
      </c>
      <c r="EX3617">
        <v>0.75044810771942139</v>
      </c>
      <c r="EY3617">
        <v>0.74787807464599609</v>
      </c>
      <c r="EZ3617">
        <v>74.7860107421875</v>
      </c>
      <c r="FA3617">
        <v>73.082847595214844</v>
      </c>
      <c r="FB3617">
        <v>71.493972778320313</v>
      </c>
      <c r="FC3617">
        <v>70.06817626953125</v>
      </c>
      <c r="FD3617">
        <v>68.555633544921875</v>
      </c>
      <c r="FE3617">
        <v>67.500167846679688</v>
      </c>
      <c r="FF3617">
        <v>66.501380920410156</v>
      </c>
      <c r="FG3617">
        <v>65.826210021972656</v>
      </c>
      <c r="FH3617">
        <v>66.546134948730469</v>
      </c>
      <c r="FI3617">
        <v>70.690170288085937</v>
      </c>
      <c r="FJ3617">
        <v>76.334625244140625</v>
      </c>
      <c r="FK3617">
        <v>82.268241882324219</v>
      </c>
      <c r="FL3617">
        <v>87.183830261230469</v>
      </c>
      <c r="FM3617">
        <v>90.485343933105469</v>
      </c>
      <c r="FN3617">
        <v>92.550369262695313</v>
      </c>
      <c r="FO3617">
        <v>93.211845397949219</v>
      </c>
      <c r="FP3617">
        <v>92.751258850097656</v>
      </c>
      <c r="FQ3617">
        <v>90.66265869140625</v>
      </c>
      <c r="FR3617">
        <v>88.111099243164063</v>
      </c>
      <c r="FS3617">
        <v>85.106491088867187</v>
      </c>
      <c r="FT3617">
        <v>81.622795104980469</v>
      </c>
      <c r="FU3617">
        <v>78.538612365722656</v>
      </c>
      <c r="FV3617">
        <v>76.271896362304688</v>
      </c>
      <c r="FW3617">
        <v>74.358413696289063</v>
      </c>
      <c r="FX3617">
        <v>110</v>
      </c>
      <c r="FY3617">
        <v>0.11235517263412476</v>
      </c>
      <c r="FZ3617">
        <v>1</v>
      </c>
    </row>
    <row r="3618" spans="1:182" x14ac:dyDescent="0.2">
      <c r="A3618" t="s">
        <v>245</v>
      </c>
      <c r="B3618" t="s">
        <v>252</v>
      </c>
      <c r="C3618" t="s">
        <v>217</v>
      </c>
      <c r="D3618" t="s">
        <v>45</v>
      </c>
      <c r="E3618">
        <v>2016</v>
      </c>
      <c r="F3618" t="s">
        <v>228</v>
      </c>
      <c r="G3618" t="s">
        <v>247</v>
      </c>
      <c r="H3618" t="s">
        <v>226</v>
      </c>
      <c r="I3618">
        <v>73.25</v>
      </c>
      <c r="L3618">
        <v>9.7708835927162472</v>
      </c>
      <c r="M3618">
        <v>9.4496376496376087</v>
      </c>
      <c r="N3618">
        <v>9.423194865564346</v>
      </c>
      <c r="O3618">
        <v>9.2441436550866669</v>
      </c>
      <c r="P3618">
        <v>9.0954961049917564</v>
      </c>
      <c r="Q3618">
        <v>9.2795399011918622</v>
      </c>
      <c r="R3618">
        <v>9.681664568139059</v>
      </c>
      <c r="S3618">
        <v>9.9333337006344653</v>
      </c>
      <c r="T3618">
        <v>10.085789824395301</v>
      </c>
      <c r="U3618">
        <v>10.291158973937639</v>
      </c>
      <c r="V3618">
        <v>10.609010976868049</v>
      </c>
      <c r="W3618">
        <v>10.946129558636626</v>
      </c>
      <c r="X3618">
        <v>11.165336831352654</v>
      </c>
      <c r="Y3618">
        <v>11.16030636883962</v>
      </c>
      <c r="Z3618">
        <v>11.112130732070126</v>
      </c>
      <c r="AA3618">
        <v>11.042210360886026</v>
      </c>
      <c r="AB3618">
        <v>10.943365397660425</v>
      </c>
      <c r="AC3618">
        <v>11.114060895758328</v>
      </c>
      <c r="AD3618">
        <v>11.298929272203337</v>
      </c>
      <c r="AE3618">
        <v>11.31956590121214</v>
      </c>
      <c r="AF3618">
        <v>11.339694830210373</v>
      </c>
      <c r="AG3618">
        <v>11.126429226899329</v>
      </c>
      <c r="AH3618">
        <v>10.532950729016905</v>
      </c>
      <c r="AI3618">
        <v>9.8158891940596931</v>
      </c>
      <c r="AJ3618">
        <v>-2.42734694480896</v>
      </c>
      <c r="AK3618">
        <v>-2.309579610824585</v>
      </c>
      <c r="AL3618">
        <v>-2.4330215454101562</v>
      </c>
      <c r="AM3618">
        <v>-2.4275538921356201</v>
      </c>
      <c r="AN3618">
        <v>-2.2957546710968018</v>
      </c>
      <c r="AO3618">
        <v>-1.134527325630188</v>
      </c>
      <c r="AP3618">
        <v>-0.9838564395904541</v>
      </c>
      <c r="AQ3618">
        <v>-0.92344671487808228</v>
      </c>
      <c r="AR3618">
        <v>-0.94488441944122314</v>
      </c>
      <c r="AS3618">
        <v>-1.1319479942321777</v>
      </c>
      <c r="AT3618">
        <v>-1.1187047958374023</v>
      </c>
      <c r="AU3618">
        <v>-1.257667064666748</v>
      </c>
      <c r="AV3618">
        <v>-0.47656500339508057</v>
      </c>
      <c r="AW3618">
        <v>4.4776005744934082</v>
      </c>
      <c r="AX3618">
        <v>4.3665590286254883</v>
      </c>
      <c r="AY3618">
        <v>4.3024139404296875</v>
      </c>
      <c r="AZ3618">
        <v>4.1789507865905762</v>
      </c>
      <c r="BA3618">
        <v>4.1056427955627441</v>
      </c>
      <c r="BB3618">
        <v>-0.38910394906997681</v>
      </c>
      <c r="BC3618">
        <v>-2.0032389163970947</v>
      </c>
      <c r="BD3618">
        <v>-2.0287685394287109</v>
      </c>
      <c r="BE3618">
        <v>-2.0474522113800049</v>
      </c>
      <c r="BF3618">
        <v>-2.0757696628570557</v>
      </c>
      <c r="BG3618">
        <v>-2.0436103343963623</v>
      </c>
      <c r="BH3618">
        <v>-1.1442198753356934</v>
      </c>
      <c r="BI3618">
        <v>-1.0880497694015503</v>
      </c>
      <c r="BJ3618">
        <v>-1.1437702178955078</v>
      </c>
      <c r="BK3618">
        <v>-1.1396592855453491</v>
      </c>
      <c r="BL3618">
        <v>-1.0780757665634155</v>
      </c>
      <c r="BM3618">
        <v>-0.54072976112365723</v>
      </c>
      <c r="BN3618">
        <v>-0.46657261252403259</v>
      </c>
      <c r="BO3618">
        <v>-0.42982789874076843</v>
      </c>
      <c r="BP3618">
        <v>-0.43805989623069763</v>
      </c>
      <c r="BQ3618">
        <v>-0.52730178833007813</v>
      </c>
      <c r="BR3618">
        <v>-0.5153883695602417</v>
      </c>
      <c r="BS3618">
        <v>-0.58828473091125488</v>
      </c>
      <c r="BT3618">
        <v>0.31380540132522583</v>
      </c>
      <c r="BU3618">
        <v>4.9669957160949707</v>
      </c>
      <c r="BV3618">
        <v>4.8442974090576172</v>
      </c>
      <c r="BW3618">
        <v>4.7900371551513672</v>
      </c>
      <c r="BX3618">
        <v>4.6523056030273437</v>
      </c>
      <c r="BY3618">
        <v>4.5846958160400391</v>
      </c>
      <c r="BZ3618">
        <v>0.30538457632064819</v>
      </c>
      <c r="CA3618">
        <v>-1.2002441883087158</v>
      </c>
      <c r="CB3618">
        <v>-1.2212220430374146</v>
      </c>
      <c r="CC3618">
        <v>-1.2247912883758545</v>
      </c>
      <c r="CD3618">
        <v>-1.2408933639526367</v>
      </c>
      <c r="CE3618">
        <v>-1.2189934253692627</v>
      </c>
      <c r="CF3618">
        <v>-0.25552999973297119</v>
      </c>
      <c r="CG3618">
        <v>-0.24202187359333038</v>
      </c>
      <c r="CH3618">
        <v>-0.2508385181427002</v>
      </c>
      <c r="CI3618">
        <v>-0.24766738712787628</v>
      </c>
      <c r="CJ3618">
        <v>-0.23471499979496002</v>
      </c>
      <c r="CK3618">
        <v>-0.1294674277305603</v>
      </c>
      <c r="CL3618">
        <v>-0.10830341279506683</v>
      </c>
      <c r="CM3618">
        <v>-8.7949007749557495E-2</v>
      </c>
      <c r="CN3618">
        <v>-8.7034761905670166E-2</v>
      </c>
      <c r="CO3618">
        <v>-0.10852573812007904</v>
      </c>
      <c r="CP3618">
        <v>-9.7533226013183594E-2</v>
      </c>
      <c r="CQ3618">
        <v>-0.12467256188392639</v>
      </c>
      <c r="CR3618">
        <v>0.8612135648727417</v>
      </c>
      <c r="CS3618">
        <v>5.3059496879577637</v>
      </c>
      <c r="CT3618">
        <v>5.1751775741577148</v>
      </c>
      <c r="CU3618">
        <v>5.1277632713317871</v>
      </c>
      <c r="CV3618">
        <v>4.9801497459411621</v>
      </c>
      <c r="CW3618">
        <v>4.9164862632751465</v>
      </c>
      <c r="CX3618">
        <v>0.786385178565979</v>
      </c>
      <c r="CY3618">
        <v>-0.64409250020980835</v>
      </c>
      <c r="CZ3618">
        <v>-0.66191780567169189</v>
      </c>
      <c r="DA3618">
        <v>-0.65501874685287476</v>
      </c>
      <c r="DB3618">
        <v>-0.66266071796417236</v>
      </c>
      <c r="DC3618">
        <v>-0.64786612987518311</v>
      </c>
      <c r="DD3618">
        <v>0.63315987586975098</v>
      </c>
      <c r="DE3618">
        <v>0.60400599241256714</v>
      </c>
      <c r="DF3618">
        <v>0.64209312200546265</v>
      </c>
      <c r="DG3618">
        <v>0.64432448148727417</v>
      </c>
      <c r="DH3618">
        <v>0.6086457371711731</v>
      </c>
      <c r="DI3618">
        <v>0.28179493546485901</v>
      </c>
      <c r="DJ3618">
        <v>0.24996580183506012</v>
      </c>
      <c r="DK3618">
        <v>0.25392988324165344</v>
      </c>
      <c r="DL3618">
        <v>0.2639903724193573</v>
      </c>
      <c r="DM3618">
        <v>0.31025034189224243</v>
      </c>
      <c r="DN3618">
        <v>0.32032188773155212</v>
      </c>
      <c r="DO3618">
        <v>0.3389396071434021</v>
      </c>
      <c r="DP3618">
        <v>1.4086216688156128</v>
      </c>
      <c r="DQ3618">
        <v>5.6449036598205566</v>
      </c>
      <c r="DR3618">
        <v>5.5060577392578125</v>
      </c>
      <c r="DS3618">
        <v>5.465489387512207</v>
      </c>
      <c r="DT3618">
        <v>5.3079938888549805</v>
      </c>
      <c r="DU3618">
        <v>5.2482767105102539</v>
      </c>
      <c r="DV3618">
        <v>1.2673858404159546</v>
      </c>
      <c r="DW3618">
        <v>-8.7940774857997894E-2</v>
      </c>
      <c r="DX3618">
        <v>-0.10261363536119461</v>
      </c>
      <c r="DY3618">
        <v>-8.5246235132217407E-2</v>
      </c>
      <c r="DZ3618">
        <v>-8.4428049623966217E-2</v>
      </c>
      <c r="EA3618">
        <v>-7.6738916337490082E-2</v>
      </c>
      <c r="EB3618">
        <v>1.916286826133728</v>
      </c>
      <c r="EC3618">
        <v>1.8255358934402466</v>
      </c>
      <c r="ED3618">
        <v>1.9313446283340454</v>
      </c>
      <c r="EE3618">
        <v>1.9322191476821899</v>
      </c>
      <c r="EF3618">
        <v>1.8263247013092041</v>
      </c>
      <c r="EG3618">
        <v>0.87559247016906738</v>
      </c>
      <c r="EH3618">
        <v>0.76724964380264282</v>
      </c>
      <c r="EI3618">
        <v>0.74754869937896729</v>
      </c>
      <c r="EJ3618">
        <v>0.77081489562988281</v>
      </c>
      <c r="EK3618">
        <v>0.91489648818969727</v>
      </c>
      <c r="EL3618">
        <v>0.92363834381103516</v>
      </c>
      <c r="EM3618">
        <v>1.0083218812942505</v>
      </c>
      <c r="EN3618">
        <v>2.1989920139312744</v>
      </c>
      <c r="EO3618">
        <v>6.1342992782592773</v>
      </c>
      <c r="EP3618">
        <v>5.9837956428527832</v>
      </c>
      <c r="EQ3618">
        <v>5.9531121253967285</v>
      </c>
      <c r="ER3618">
        <v>5.781348705291748</v>
      </c>
      <c r="ES3618">
        <v>5.7273297309875488</v>
      </c>
      <c r="ET3618">
        <v>1.9618743658065796</v>
      </c>
      <c r="EU3618">
        <v>0.7150539755821228</v>
      </c>
      <c r="EV3618">
        <v>0.7049328088760376</v>
      </c>
      <c r="EW3618">
        <v>0.73741477727890015</v>
      </c>
      <c r="EX3618">
        <v>0.75044810771942139</v>
      </c>
      <c r="EY3618">
        <v>0.74787807464599609</v>
      </c>
      <c r="EZ3618">
        <v>74.7860107421875</v>
      </c>
      <c r="FA3618">
        <v>73.082847595214844</v>
      </c>
      <c r="FB3618">
        <v>71.493972778320313</v>
      </c>
      <c r="FC3618">
        <v>70.06817626953125</v>
      </c>
      <c r="FD3618">
        <v>68.555633544921875</v>
      </c>
      <c r="FE3618">
        <v>67.500167846679688</v>
      </c>
      <c r="FF3618">
        <v>66.501380920410156</v>
      </c>
      <c r="FG3618">
        <v>65.826210021972656</v>
      </c>
      <c r="FH3618">
        <v>66.546134948730469</v>
      </c>
      <c r="FI3618">
        <v>70.690170288085937</v>
      </c>
      <c r="FJ3618">
        <v>76.334625244140625</v>
      </c>
      <c r="FK3618">
        <v>82.268241882324219</v>
      </c>
      <c r="FL3618">
        <v>87.183830261230469</v>
      </c>
      <c r="FM3618">
        <v>90.485343933105469</v>
      </c>
      <c r="FN3618">
        <v>92.550369262695313</v>
      </c>
      <c r="FO3618">
        <v>93.211845397949219</v>
      </c>
      <c r="FP3618">
        <v>92.751258850097656</v>
      </c>
      <c r="FQ3618">
        <v>90.66265869140625</v>
      </c>
      <c r="FR3618">
        <v>88.111099243164063</v>
      </c>
      <c r="FS3618">
        <v>85.106491088867187</v>
      </c>
      <c r="FT3618">
        <v>81.622795104980469</v>
      </c>
      <c r="FU3618">
        <v>78.538612365722656</v>
      </c>
      <c r="FV3618">
        <v>76.271896362304688</v>
      </c>
      <c r="FW3618">
        <v>74.358413696289063</v>
      </c>
      <c r="FX3618">
        <v>110</v>
      </c>
      <c r="FY3618">
        <v>0.11235517263412476</v>
      </c>
      <c r="FZ3618">
        <v>1</v>
      </c>
    </row>
    <row r="3619" spans="1:182" x14ac:dyDescent="0.2">
      <c r="A3619" t="s">
        <v>245</v>
      </c>
      <c r="B3619" t="s">
        <v>252</v>
      </c>
      <c r="C3619" t="s">
        <v>217</v>
      </c>
      <c r="D3619" t="s">
        <v>45</v>
      </c>
      <c r="E3619">
        <v>2017</v>
      </c>
      <c r="F3619" t="s">
        <v>228</v>
      </c>
      <c r="G3619" t="s">
        <v>247</v>
      </c>
      <c r="H3619" t="s">
        <v>226</v>
      </c>
      <c r="I3619">
        <v>73.25</v>
      </c>
      <c r="L3619">
        <v>9.7708835927162472</v>
      </c>
      <c r="M3619">
        <v>9.4496376496376087</v>
      </c>
      <c r="N3619">
        <v>9.423194865564346</v>
      </c>
      <c r="O3619">
        <v>9.2441436550866669</v>
      </c>
      <c r="P3619">
        <v>9.0954961049917564</v>
      </c>
      <c r="Q3619">
        <v>9.2795399011918622</v>
      </c>
      <c r="R3619">
        <v>9.681664568139059</v>
      </c>
      <c r="S3619">
        <v>9.9333337006344653</v>
      </c>
      <c r="T3619">
        <v>10.085789824395301</v>
      </c>
      <c r="U3619">
        <v>10.291158973937639</v>
      </c>
      <c r="V3619">
        <v>10.609010976868049</v>
      </c>
      <c r="W3619">
        <v>10.946129558636626</v>
      </c>
      <c r="X3619">
        <v>11.165336831352654</v>
      </c>
      <c r="Y3619">
        <v>11.16030636883962</v>
      </c>
      <c r="Z3619">
        <v>11.112130732070126</v>
      </c>
      <c r="AA3619">
        <v>11.042210360886026</v>
      </c>
      <c r="AB3619">
        <v>10.943365397660425</v>
      </c>
      <c r="AC3619">
        <v>11.114060895758328</v>
      </c>
      <c r="AD3619">
        <v>11.298929272203337</v>
      </c>
      <c r="AE3619">
        <v>11.31956590121214</v>
      </c>
      <c r="AF3619">
        <v>11.339694830210373</v>
      </c>
      <c r="AG3619">
        <v>11.126429226899329</v>
      </c>
      <c r="AH3619">
        <v>10.532950729016905</v>
      </c>
      <c r="AI3619">
        <v>9.8158891940596931</v>
      </c>
      <c r="AJ3619">
        <v>-2.42734694480896</v>
      </c>
      <c r="AK3619">
        <v>-2.309579610824585</v>
      </c>
      <c r="AL3619">
        <v>-2.4330215454101562</v>
      </c>
      <c r="AM3619">
        <v>-2.4275538921356201</v>
      </c>
      <c r="AN3619">
        <v>-2.2957546710968018</v>
      </c>
      <c r="AO3619">
        <v>-1.134527325630188</v>
      </c>
      <c r="AP3619">
        <v>-0.9838564395904541</v>
      </c>
      <c r="AQ3619">
        <v>-0.92344671487808228</v>
      </c>
      <c r="AR3619">
        <v>-0.94488441944122314</v>
      </c>
      <c r="AS3619">
        <v>-1.1319479942321777</v>
      </c>
      <c r="AT3619">
        <v>-1.1187047958374023</v>
      </c>
      <c r="AU3619">
        <v>-1.257667064666748</v>
      </c>
      <c r="AV3619">
        <v>-0.47656500339508057</v>
      </c>
      <c r="AW3619">
        <v>4.4776005744934082</v>
      </c>
      <c r="AX3619">
        <v>4.3665590286254883</v>
      </c>
      <c r="AY3619">
        <v>4.3024139404296875</v>
      </c>
      <c r="AZ3619">
        <v>4.1789507865905762</v>
      </c>
      <c r="BA3619">
        <v>4.1056427955627441</v>
      </c>
      <c r="BB3619">
        <v>-0.38910394906997681</v>
      </c>
      <c r="BC3619">
        <v>-2.0032389163970947</v>
      </c>
      <c r="BD3619">
        <v>-2.0287685394287109</v>
      </c>
      <c r="BE3619">
        <v>-2.0474522113800049</v>
      </c>
      <c r="BF3619">
        <v>-2.0757696628570557</v>
      </c>
      <c r="BG3619">
        <v>-2.0436103343963623</v>
      </c>
      <c r="BH3619">
        <v>-1.1442198753356934</v>
      </c>
      <c r="BI3619">
        <v>-1.0880497694015503</v>
      </c>
      <c r="BJ3619">
        <v>-1.1437702178955078</v>
      </c>
      <c r="BK3619">
        <v>-1.1396592855453491</v>
      </c>
      <c r="BL3619">
        <v>-1.0780757665634155</v>
      </c>
      <c r="BM3619">
        <v>-0.54072976112365723</v>
      </c>
      <c r="BN3619">
        <v>-0.46657261252403259</v>
      </c>
      <c r="BO3619">
        <v>-0.42982789874076843</v>
      </c>
      <c r="BP3619">
        <v>-0.43805989623069763</v>
      </c>
      <c r="BQ3619">
        <v>-0.52730178833007813</v>
      </c>
      <c r="BR3619">
        <v>-0.5153883695602417</v>
      </c>
      <c r="BS3619">
        <v>-0.58828473091125488</v>
      </c>
      <c r="BT3619">
        <v>0.31380540132522583</v>
      </c>
      <c r="BU3619">
        <v>4.9669957160949707</v>
      </c>
      <c r="BV3619">
        <v>4.8442974090576172</v>
      </c>
      <c r="BW3619">
        <v>4.7900371551513672</v>
      </c>
      <c r="BX3619">
        <v>4.6523056030273437</v>
      </c>
      <c r="BY3619">
        <v>4.5846958160400391</v>
      </c>
      <c r="BZ3619">
        <v>0.30538457632064819</v>
      </c>
      <c r="CA3619">
        <v>-1.2002441883087158</v>
      </c>
      <c r="CB3619">
        <v>-1.2212220430374146</v>
      </c>
      <c r="CC3619">
        <v>-1.2247912883758545</v>
      </c>
      <c r="CD3619">
        <v>-1.2408933639526367</v>
      </c>
      <c r="CE3619">
        <v>-1.2189934253692627</v>
      </c>
      <c r="CF3619">
        <v>-0.25552999973297119</v>
      </c>
      <c r="CG3619">
        <v>-0.24202187359333038</v>
      </c>
      <c r="CH3619">
        <v>-0.2508385181427002</v>
      </c>
      <c r="CI3619">
        <v>-0.24766738712787628</v>
      </c>
      <c r="CJ3619">
        <v>-0.23471499979496002</v>
      </c>
      <c r="CK3619">
        <v>-0.1294674277305603</v>
      </c>
      <c r="CL3619">
        <v>-0.10830341279506683</v>
      </c>
      <c r="CM3619">
        <v>-8.7949007749557495E-2</v>
      </c>
      <c r="CN3619">
        <v>-8.7034761905670166E-2</v>
      </c>
      <c r="CO3619">
        <v>-0.10852573812007904</v>
      </c>
      <c r="CP3619">
        <v>-9.7533226013183594E-2</v>
      </c>
      <c r="CQ3619">
        <v>-0.12467256188392639</v>
      </c>
      <c r="CR3619">
        <v>0.8612135648727417</v>
      </c>
      <c r="CS3619">
        <v>5.3059496879577637</v>
      </c>
      <c r="CT3619">
        <v>5.1751775741577148</v>
      </c>
      <c r="CU3619">
        <v>5.1277632713317871</v>
      </c>
      <c r="CV3619">
        <v>4.9801497459411621</v>
      </c>
      <c r="CW3619">
        <v>4.9164862632751465</v>
      </c>
      <c r="CX3619">
        <v>0.786385178565979</v>
      </c>
      <c r="CY3619">
        <v>-0.64409250020980835</v>
      </c>
      <c r="CZ3619">
        <v>-0.66191780567169189</v>
      </c>
      <c r="DA3619">
        <v>-0.65501874685287476</v>
      </c>
      <c r="DB3619">
        <v>-0.66266071796417236</v>
      </c>
      <c r="DC3619">
        <v>-0.64786612987518311</v>
      </c>
      <c r="DD3619">
        <v>0.63315987586975098</v>
      </c>
      <c r="DE3619">
        <v>0.60400599241256714</v>
      </c>
      <c r="DF3619">
        <v>0.64209312200546265</v>
      </c>
      <c r="DG3619">
        <v>0.64432448148727417</v>
      </c>
      <c r="DH3619">
        <v>0.6086457371711731</v>
      </c>
      <c r="DI3619">
        <v>0.28179493546485901</v>
      </c>
      <c r="DJ3619">
        <v>0.24996580183506012</v>
      </c>
      <c r="DK3619">
        <v>0.25392988324165344</v>
      </c>
      <c r="DL3619">
        <v>0.2639903724193573</v>
      </c>
      <c r="DM3619">
        <v>0.31025034189224243</v>
      </c>
      <c r="DN3619">
        <v>0.32032188773155212</v>
      </c>
      <c r="DO3619">
        <v>0.3389396071434021</v>
      </c>
      <c r="DP3619">
        <v>1.4086216688156128</v>
      </c>
      <c r="DQ3619">
        <v>5.6449036598205566</v>
      </c>
      <c r="DR3619">
        <v>5.5060577392578125</v>
      </c>
      <c r="DS3619">
        <v>5.465489387512207</v>
      </c>
      <c r="DT3619">
        <v>5.3079938888549805</v>
      </c>
      <c r="DU3619">
        <v>5.2482767105102539</v>
      </c>
      <c r="DV3619">
        <v>1.2673858404159546</v>
      </c>
      <c r="DW3619">
        <v>-8.7940774857997894E-2</v>
      </c>
      <c r="DX3619">
        <v>-0.10261363536119461</v>
      </c>
      <c r="DY3619">
        <v>-8.5246235132217407E-2</v>
      </c>
      <c r="DZ3619">
        <v>-8.4428049623966217E-2</v>
      </c>
      <c r="EA3619">
        <v>-7.6738916337490082E-2</v>
      </c>
      <c r="EB3619">
        <v>1.916286826133728</v>
      </c>
      <c r="EC3619">
        <v>1.8255358934402466</v>
      </c>
      <c r="ED3619">
        <v>1.9313446283340454</v>
      </c>
      <c r="EE3619">
        <v>1.9322191476821899</v>
      </c>
      <c r="EF3619">
        <v>1.8263247013092041</v>
      </c>
      <c r="EG3619">
        <v>0.87559247016906738</v>
      </c>
      <c r="EH3619">
        <v>0.76724964380264282</v>
      </c>
      <c r="EI3619">
        <v>0.74754869937896729</v>
      </c>
      <c r="EJ3619">
        <v>0.77081489562988281</v>
      </c>
      <c r="EK3619">
        <v>0.91489648818969727</v>
      </c>
      <c r="EL3619">
        <v>0.92363834381103516</v>
      </c>
      <c r="EM3619">
        <v>1.0083218812942505</v>
      </c>
      <c r="EN3619">
        <v>2.1989920139312744</v>
      </c>
      <c r="EO3619">
        <v>6.1342992782592773</v>
      </c>
      <c r="EP3619">
        <v>5.9837956428527832</v>
      </c>
      <c r="EQ3619">
        <v>5.9531121253967285</v>
      </c>
      <c r="ER3619">
        <v>5.781348705291748</v>
      </c>
      <c r="ES3619">
        <v>5.7273297309875488</v>
      </c>
      <c r="ET3619">
        <v>1.9618743658065796</v>
      </c>
      <c r="EU3619">
        <v>0.7150539755821228</v>
      </c>
      <c r="EV3619">
        <v>0.7049328088760376</v>
      </c>
      <c r="EW3619">
        <v>0.73741477727890015</v>
      </c>
      <c r="EX3619">
        <v>0.75044810771942139</v>
      </c>
      <c r="EY3619">
        <v>0.74787807464599609</v>
      </c>
      <c r="EZ3619">
        <v>74.7860107421875</v>
      </c>
      <c r="FA3619">
        <v>73.082847595214844</v>
      </c>
      <c r="FB3619">
        <v>71.493972778320313</v>
      </c>
      <c r="FC3619">
        <v>70.06817626953125</v>
      </c>
      <c r="FD3619">
        <v>68.555633544921875</v>
      </c>
      <c r="FE3619">
        <v>67.500167846679688</v>
      </c>
      <c r="FF3619">
        <v>66.501380920410156</v>
      </c>
      <c r="FG3619">
        <v>65.826210021972656</v>
      </c>
      <c r="FH3619">
        <v>66.546134948730469</v>
      </c>
      <c r="FI3619">
        <v>70.690170288085937</v>
      </c>
      <c r="FJ3619">
        <v>76.334625244140625</v>
      </c>
      <c r="FK3619">
        <v>82.268241882324219</v>
      </c>
      <c r="FL3619">
        <v>87.183830261230469</v>
      </c>
      <c r="FM3619">
        <v>90.485343933105469</v>
      </c>
      <c r="FN3619">
        <v>92.550369262695313</v>
      </c>
      <c r="FO3619">
        <v>93.211845397949219</v>
      </c>
      <c r="FP3619">
        <v>92.751258850097656</v>
      </c>
      <c r="FQ3619">
        <v>90.66265869140625</v>
      </c>
      <c r="FR3619">
        <v>88.111099243164063</v>
      </c>
      <c r="FS3619">
        <v>85.106491088867187</v>
      </c>
      <c r="FT3619">
        <v>81.622795104980469</v>
      </c>
      <c r="FU3619">
        <v>78.538612365722656</v>
      </c>
      <c r="FV3619">
        <v>76.271896362304688</v>
      </c>
      <c r="FW3619">
        <v>74.358413696289063</v>
      </c>
      <c r="FX3619">
        <v>110</v>
      </c>
      <c r="FY3619">
        <v>0.11235517263412476</v>
      </c>
      <c r="FZ3619">
        <v>1</v>
      </c>
    </row>
    <row r="3620" spans="1:182" x14ac:dyDescent="0.2">
      <c r="A3620" t="s">
        <v>245</v>
      </c>
      <c r="B3620" t="s">
        <v>252</v>
      </c>
      <c r="C3620" t="s">
        <v>217</v>
      </c>
      <c r="D3620" t="s">
        <v>46</v>
      </c>
      <c r="E3620">
        <v>2015</v>
      </c>
      <c r="F3620" t="s">
        <v>228</v>
      </c>
      <c r="G3620" t="s">
        <v>247</v>
      </c>
      <c r="H3620" t="s">
        <v>226</v>
      </c>
      <c r="I3620">
        <v>40.15</v>
      </c>
      <c r="L3620">
        <v>4.3566195675787647</v>
      </c>
      <c r="M3620">
        <v>4.1125784493265058</v>
      </c>
      <c r="N3620">
        <v>4.100330118247701</v>
      </c>
      <c r="O3620">
        <v>3.9745496779476976</v>
      </c>
      <c r="P3620">
        <v>4.0319478162995983</v>
      </c>
      <c r="Q3620">
        <v>4.2223724389619512</v>
      </c>
      <c r="R3620">
        <v>4.5096288859293789</v>
      </c>
      <c r="S3620">
        <v>4.8458393850041039</v>
      </c>
      <c r="T3620">
        <v>5.019840049586155</v>
      </c>
      <c r="U3620">
        <v>4.8256054625740505</v>
      </c>
      <c r="V3620">
        <v>5.0444580347790122</v>
      </c>
      <c r="W3620">
        <v>5.4347880869693297</v>
      </c>
      <c r="X3620">
        <v>5.4750733832074063</v>
      </c>
      <c r="Y3620">
        <v>5.39617921231123</v>
      </c>
      <c r="Z3620">
        <v>5.3109259087859444</v>
      </c>
      <c r="AA3620">
        <v>5.4045257859148164</v>
      </c>
      <c r="AB3620">
        <v>5.4675998059052375</v>
      </c>
      <c r="AC3620">
        <v>5.5492314274534014</v>
      </c>
      <c r="AD3620">
        <v>5.4089913033750481</v>
      </c>
      <c r="AE3620">
        <v>5.2239442599978441</v>
      </c>
      <c r="AF3620">
        <v>5.4629377921936566</v>
      </c>
      <c r="AG3620">
        <v>5.3847497879138073</v>
      </c>
      <c r="AH3620">
        <v>5.3079745309578374</v>
      </c>
      <c r="AI3620">
        <v>4.8699587216274001</v>
      </c>
      <c r="AJ3620">
        <v>-0.72197812795639038</v>
      </c>
      <c r="AK3620">
        <v>-0.69083338975906372</v>
      </c>
      <c r="AL3620">
        <v>-0.72480267286300659</v>
      </c>
      <c r="AM3620">
        <v>-0.70007210969924927</v>
      </c>
      <c r="AN3620">
        <v>-0.69246691465377808</v>
      </c>
      <c r="AO3620">
        <v>-0.71226316690444946</v>
      </c>
      <c r="AP3620">
        <v>-0.68964427709579468</v>
      </c>
      <c r="AQ3620">
        <v>-0.71566629409790039</v>
      </c>
      <c r="AR3620">
        <v>-0.73906219005584717</v>
      </c>
      <c r="AS3620">
        <v>-0.70094823837280273</v>
      </c>
      <c r="AT3620">
        <v>-0.62074613571166992</v>
      </c>
      <c r="AU3620">
        <v>-0.78410530090332031</v>
      </c>
      <c r="AV3620">
        <v>-0.6641271710395813</v>
      </c>
      <c r="AW3620">
        <v>-0.69836777448654175</v>
      </c>
      <c r="AX3620">
        <v>-0.71470624208450317</v>
      </c>
      <c r="AY3620">
        <v>-1.4320526123046875</v>
      </c>
      <c r="AZ3620">
        <v>1.7384026050567627</v>
      </c>
      <c r="BA3620">
        <v>1.8129796981811523</v>
      </c>
      <c r="BB3620">
        <v>1.6102831363677979</v>
      </c>
      <c r="BC3620">
        <v>1.3972095251083374</v>
      </c>
      <c r="BD3620">
        <v>1.5463408231735229</v>
      </c>
      <c r="BE3620">
        <v>-1.7077857255935669</v>
      </c>
      <c r="BF3620">
        <v>-3.1846559047698975</v>
      </c>
      <c r="BG3620">
        <v>-3.0797023773193359</v>
      </c>
      <c r="BH3620">
        <v>-0.31780079007148743</v>
      </c>
      <c r="BI3620">
        <v>-0.30342328548431396</v>
      </c>
      <c r="BJ3620">
        <v>-0.32057327032089233</v>
      </c>
      <c r="BK3620">
        <v>-0.30719339847564697</v>
      </c>
      <c r="BL3620">
        <v>-0.30545273423194885</v>
      </c>
      <c r="BM3620">
        <v>-0.3124355673789978</v>
      </c>
      <c r="BN3620">
        <v>-0.30178064107894897</v>
      </c>
      <c r="BO3620">
        <v>-0.31467890739440918</v>
      </c>
      <c r="BP3620">
        <v>-0.3249746561050415</v>
      </c>
      <c r="BQ3620">
        <v>-0.30163887143135071</v>
      </c>
      <c r="BR3620">
        <v>-0.26943814754486084</v>
      </c>
      <c r="BS3620">
        <v>-0.3396327793598175</v>
      </c>
      <c r="BT3620">
        <v>-0.28244653344154358</v>
      </c>
      <c r="BU3620">
        <v>-0.29809659719467163</v>
      </c>
      <c r="BV3620">
        <v>-0.30919799208641052</v>
      </c>
      <c r="BW3620">
        <v>-0.50678426027297974</v>
      </c>
      <c r="BX3620">
        <v>2.0744404792785645</v>
      </c>
      <c r="BY3620">
        <v>2.1375997066497803</v>
      </c>
      <c r="BZ3620">
        <v>1.9315237998962402</v>
      </c>
      <c r="CA3620">
        <v>1.7044155597686768</v>
      </c>
      <c r="CB3620">
        <v>1.9084094762802124</v>
      </c>
      <c r="CC3620">
        <v>-0.63807755708694458</v>
      </c>
      <c r="CD3620">
        <v>-1.7405480146408081</v>
      </c>
      <c r="CE3620">
        <v>-1.657468318939209</v>
      </c>
      <c r="CF3620">
        <v>-3.7868790328502655E-2</v>
      </c>
      <c r="CG3620">
        <v>-3.5104259848594666E-2</v>
      </c>
      <c r="CH3620">
        <v>-4.0605228394269943E-2</v>
      </c>
      <c r="CI3620">
        <v>-3.5086844116449356E-2</v>
      </c>
      <c r="CJ3620">
        <v>-3.740788996219635E-2</v>
      </c>
      <c r="CK3620">
        <v>-3.5516176372766495E-2</v>
      </c>
      <c r="CL3620">
        <v>-3.3147472888231277E-2</v>
      </c>
      <c r="CM3620">
        <v>-3.6956243216991425E-2</v>
      </c>
      <c r="CN3620">
        <v>-3.8178905844688416E-2</v>
      </c>
      <c r="CO3620">
        <v>-2.5078399106860161E-2</v>
      </c>
      <c r="CP3620">
        <v>-2.61232890188694E-2</v>
      </c>
      <c r="CQ3620">
        <v>-3.1792446970939636E-2</v>
      </c>
      <c r="CR3620">
        <v>-1.8095698207616806E-2</v>
      </c>
      <c r="CS3620">
        <v>-2.0870031788945198E-2</v>
      </c>
      <c r="CT3620">
        <v>-2.8344191610813141E-2</v>
      </c>
      <c r="CU3620">
        <v>0.13405382633209229</v>
      </c>
      <c r="CV3620">
        <v>2.3071792125701904</v>
      </c>
      <c r="CW3620">
        <v>2.3624303340911865</v>
      </c>
      <c r="CX3620">
        <v>2.1540141105651855</v>
      </c>
      <c r="CY3620">
        <v>1.9171855449676514</v>
      </c>
      <c r="CZ3620">
        <v>2.1591770648956299</v>
      </c>
      <c r="DA3620">
        <v>0.10279903560876846</v>
      </c>
      <c r="DB3620">
        <v>-0.74036341905593872</v>
      </c>
      <c r="DC3620">
        <v>-0.67243331670761108</v>
      </c>
      <c r="DD3620">
        <v>0.24206320941448212</v>
      </c>
      <c r="DE3620">
        <v>0.23321478068828583</v>
      </c>
      <c r="DF3620">
        <v>0.23936280608177185</v>
      </c>
      <c r="DG3620">
        <v>0.23701973259449005</v>
      </c>
      <c r="DH3620">
        <v>0.23063696920871735</v>
      </c>
      <c r="DI3620">
        <v>0.24140320718288422</v>
      </c>
      <c r="DJ3620">
        <v>0.23548570275306702</v>
      </c>
      <c r="DK3620">
        <v>0.24076640605926514</v>
      </c>
      <c r="DL3620">
        <v>0.24861684441566467</v>
      </c>
      <c r="DM3620">
        <v>0.25148206949234009</v>
      </c>
      <c r="DN3620">
        <v>0.21719156205654144</v>
      </c>
      <c r="DO3620">
        <v>0.27604788541793823</v>
      </c>
      <c r="DP3620">
        <v>0.24625514447689056</v>
      </c>
      <c r="DQ3620">
        <v>0.25635653734207153</v>
      </c>
      <c r="DR3620">
        <v>0.25250959396362305</v>
      </c>
      <c r="DS3620">
        <v>0.77489185333251953</v>
      </c>
      <c r="DT3620">
        <v>2.5399179458618164</v>
      </c>
      <c r="DU3620">
        <v>2.5872611999511719</v>
      </c>
      <c r="DV3620">
        <v>2.3765041828155518</v>
      </c>
      <c r="DW3620">
        <v>2.129955530166626</v>
      </c>
      <c r="DX3620">
        <v>2.4099447727203369</v>
      </c>
      <c r="DY3620">
        <v>0.84367561340332031</v>
      </c>
      <c r="DZ3620">
        <v>0.25982123613357544</v>
      </c>
      <c r="EA3620">
        <v>0.31260165572166443</v>
      </c>
      <c r="EB3620">
        <v>0.64624053239822388</v>
      </c>
      <c r="EC3620">
        <v>0.620624840259552</v>
      </c>
      <c r="ED3620">
        <v>0.64359217882156372</v>
      </c>
      <c r="EE3620">
        <v>0.62989836931228638</v>
      </c>
      <c r="EF3620">
        <v>0.61765116453170776</v>
      </c>
      <c r="EG3620">
        <v>0.64123082160949707</v>
      </c>
      <c r="EH3620">
        <v>0.62334930896759033</v>
      </c>
      <c r="EI3620">
        <v>0.64175379276275635</v>
      </c>
      <c r="EJ3620">
        <v>0.66270434856414795</v>
      </c>
      <c r="EK3620">
        <v>0.6507914662361145</v>
      </c>
      <c r="EL3620">
        <v>0.56849956512451172</v>
      </c>
      <c r="EM3620">
        <v>0.72052043676376343</v>
      </c>
      <c r="EN3620">
        <v>0.62793576717376709</v>
      </c>
      <c r="EO3620">
        <v>0.65662771463394165</v>
      </c>
      <c r="EP3620">
        <v>0.65801787376403809</v>
      </c>
      <c r="EQ3620">
        <v>1.7001602649688721</v>
      </c>
      <c r="ER3620">
        <v>2.8759558200836182</v>
      </c>
      <c r="ES3620">
        <v>2.9118809700012207</v>
      </c>
      <c r="ET3620">
        <v>2.6977448463439941</v>
      </c>
      <c r="EU3620">
        <v>2.4371616840362549</v>
      </c>
      <c r="EV3620">
        <v>2.7720134258270264</v>
      </c>
      <c r="EW3620">
        <v>1.9133837223052979</v>
      </c>
      <c r="EX3620">
        <v>1.70392906665802</v>
      </c>
      <c r="EY3620">
        <v>1.7348357439041138</v>
      </c>
      <c r="EZ3620">
        <v>55.670803070068359</v>
      </c>
      <c r="FA3620">
        <v>54.008945465087891</v>
      </c>
      <c r="FB3620">
        <v>52.462692260742187</v>
      </c>
      <c r="FC3620">
        <v>50.554481506347656</v>
      </c>
      <c r="FD3620">
        <v>50.016616821289063</v>
      </c>
      <c r="FE3620">
        <v>49.650310516357422</v>
      </c>
      <c r="FF3620">
        <v>48.812480926513672</v>
      </c>
      <c r="FG3620">
        <v>48.300796508789063</v>
      </c>
      <c r="FH3620">
        <v>50.979389190673828</v>
      </c>
      <c r="FI3620">
        <v>55.123847961425781</v>
      </c>
      <c r="FJ3620">
        <v>61.306098937988281</v>
      </c>
      <c r="FK3620">
        <v>66.311500549316406</v>
      </c>
      <c r="FL3620">
        <v>69.822303771972656</v>
      </c>
      <c r="FM3620">
        <v>72.439102172851562</v>
      </c>
      <c r="FN3620">
        <v>74.057418823242188</v>
      </c>
      <c r="FO3620">
        <v>74.946510314941406</v>
      </c>
      <c r="FP3620">
        <v>74.389671325683594</v>
      </c>
      <c r="FQ3620">
        <v>72.492515563964844</v>
      </c>
      <c r="FR3620">
        <v>69.690879821777344</v>
      </c>
      <c r="FS3620">
        <v>66.538223266601563</v>
      </c>
      <c r="FT3620">
        <v>64.037391662597656</v>
      </c>
      <c r="FU3620">
        <v>61.709270477294922</v>
      </c>
      <c r="FV3620">
        <v>59.903842926025391</v>
      </c>
      <c r="FW3620">
        <v>57.970954895019531</v>
      </c>
      <c r="FX3620">
        <v>110</v>
      </c>
      <c r="FY3620">
        <v>0.11235517263412476</v>
      </c>
      <c r="FZ3620">
        <v>1</v>
      </c>
    </row>
    <row r="3621" spans="1:182" x14ac:dyDescent="0.2">
      <c r="A3621" t="s">
        <v>245</v>
      </c>
      <c r="B3621" t="s">
        <v>252</v>
      </c>
      <c r="C3621" t="s">
        <v>217</v>
      </c>
      <c r="D3621" t="s">
        <v>46</v>
      </c>
      <c r="E3621">
        <v>2016</v>
      </c>
      <c r="F3621" t="s">
        <v>228</v>
      </c>
      <c r="G3621" t="s">
        <v>247</v>
      </c>
      <c r="H3621" t="s">
        <v>226</v>
      </c>
      <c r="I3621">
        <v>40.15</v>
      </c>
      <c r="L3621">
        <v>4.3566195675787647</v>
      </c>
      <c r="M3621">
        <v>4.1125784493265058</v>
      </c>
      <c r="N3621">
        <v>4.100330118247701</v>
      </c>
      <c r="O3621">
        <v>3.9745496779476976</v>
      </c>
      <c r="P3621">
        <v>4.0319478162995983</v>
      </c>
      <c r="Q3621">
        <v>4.2223724389619512</v>
      </c>
      <c r="R3621">
        <v>4.5096288859293789</v>
      </c>
      <c r="S3621">
        <v>4.8458393850041039</v>
      </c>
      <c r="T3621">
        <v>5.019840049586155</v>
      </c>
      <c r="U3621">
        <v>4.8256054625740505</v>
      </c>
      <c r="V3621">
        <v>5.0444580347790122</v>
      </c>
      <c r="W3621">
        <v>5.4347880869693297</v>
      </c>
      <c r="X3621">
        <v>5.4750733832074063</v>
      </c>
      <c r="Y3621">
        <v>5.39617921231123</v>
      </c>
      <c r="Z3621">
        <v>5.3109259087859444</v>
      </c>
      <c r="AA3621">
        <v>5.4045257859148164</v>
      </c>
      <c r="AB3621">
        <v>5.4675998059052375</v>
      </c>
      <c r="AC3621">
        <v>5.5492314274534014</v>
      </c>
      <c r="AD3621">
        <v>5.4089913033750481</v>
      </c>
      <c r="AE3621">
        <v>5.2239442599978441</v>
      </c>
      <c r="AF3621">
        <v>5.4629377921936566</v>
      </c>
      <c r="AG3621">
        <v>5.3847497879138073</v>
      </c>
      <c r="AH3621">
        <v>5.3079745309578374</v>
      </c>
      <c r="AI3621">
        <v>4.8699587216274001</v>
      </c>
      <c r="AJ3621">
        <v>-0.72197812795639038</v>
      </c>
      <c r="AK3621">
        <v>-0.69083338975906372</v>
      </c>
      <c r="AL3621">
        <v>-0.72480267286300659</v>
      </c>
      <c r="AM3621">
        <v>-0.70007210969924927</v>
      </c>
      <c r="AN3621">
        <v>-0.69246691465377808</v>
      </c>
      <c r="AO3621">
        <v>-0.71226316690444946</v>
      </c>
      <c r="AP3621">
        <v>-0.68964427709579468</v>
      </c>
      <c r="AQ3621">
        <v>-0.71566629409790039</v>
      </c>
      <c r="AR3621">
        <v>-0.73906219005584717</v>
      </c>
      <c r="AS3621">
        <v>-0.70094823837280273</v>
      </c>
      <c r="AT3621">
        <v>-0.62074613571166992</v>
      </c>
      <c r="AU3621">
        <v>-0.78410530090332031</v>
      </c>
      <c r="AV3621">
        <v>-0.6641271710395813</v>
      </c>
      <c r="AW3621">
        <v>-0.69836777448654175</v>
      </c>
      <c r="AX3621">
        <v>-0.71470624208450317</v>
      </c>
      <c r="AY3621">
        <v>-1.4320526123046875</v>
      </c>
      <c r="AZ3621">
        <v>1.7384026050567627</v>
      </c>
      <c r="BA3621">
        <v>1.8129796981811523</v>
      </c>
      <c r="BB3621">
        <v>1.6102831363677979</v>
      </c>
      <c r="BC3621">
        <v>1.3972095251083374</v>
      </c>
      <c r="BD3621">
        <v>1.5463408231735229</v>
      </c>
      <c r="BE3621">
        <v>-1.7077857255935669</v>
      </c>
      <c r="BF3621">
        <v>-3.1846559047698975</v>
      </c>
      <c r="BG3621">
        <v>-3.0797023773193359</v>
      </c>
      <c r="BH3621">
        <v>-0.31780079007148743</v>
      </c>
      <c r="BI3621">
        <v>-0.30342328548431396</v>
      </c>
      <c r="BJ3621">
        <v>-0.32057327032089233</v>
      </c>
      <c r="BK3621">
        <v>-0.30719339847564697</v>
      </c>
      <c r="BL3621">
        <v>-0.30545273423194885</v>
      </c>
      <c r="BM3621">
        <v>-0.3124355673789978</v>
      </c>
      <c r="BN3621">
        <v>-0.30178064107894897</v>
      </c>
      <c r="BO3621">
        <v>-0.31467890739440918</v>
      </c>
      <c r="BP3621">
        <v>-0.3249746561050415</v>
      </c>
      <c r="BQ3621">
        <v>-0.30163887143135071</v>
      </c>
      <c r="BR3621">
        <v>-0.26943814754486084</v>
      </c>
      <c r="BS3621">
        <v>-0.3396327793598175</v>
      </c>
      <c r="BT3621">
        <v>-0.28244653344154358</v>
      </c>
      <c r="BU3621">
        <v>-0.29809659719467163</v>
      </c>
      <c r="BV3621">
        <v>-0.30919799208641052</v>
      </c>
      <c r="BW3621">
        <v>-0.50678426027297974</v>
      </c>
      <c r="BX3621">
        <v>2.0744404792785645</v>
      </c>
      <c r="BY3621">
        <v>2.1375997066497803</v>
      </c>
      <c r="BZ3621">
        <v>1.9315237998962402</v>
      </c>
      <c r="CA3621">
        <v>1.7044155597686768</v>
      </c>
      <c r="CB3621">
        <v>1.9084094762802124</v>
      </c>
      <c r="CC3621">
        <v>-0.63807755708694458</v>
      </c>
      <c r="CD3621">
        <v>-1.7405480146408081</v>
      </c>
      <c r="CE3621">
        <v>-1.657468318939209</v>
      </c>
      <c r="CF3621">
        <v>-3.7868790328502655E-2</v>
      </c>
      <c r="CG3621">
        <v>-3.5104259848594666E-2</v>
      </c>
      <c r="CH3621">
        <v>-4.0605228394269943E-2</v>
      </c>
      <c r="CI3621">
        <v>-3.5086844116449356E-2</v>
      </c>
      <c r="CJ3621">
        <v>-3.740788996219635E-2</v>
      </c>
      <c r="CK3621">
        <v>-3.5516176372766495E-2</v>
      </c>
      <c r="CL3621">
        <v>-3.3147472888231277E-2</v>
      </c>
      <c r="CM3621">
        <v>-3.6956243216991425E-2</v>
      </c>
      <c r="CN3621">
        <v>-3.8178905844688416E-2</v>
      </c>
      <c r="CO3621">
        <v>-2.5078399106860161E-2</v>
      </c>
      <c r="CP3621">
        <v>-2.61232890188694E-2</v>
      </c>
      <c r="CQ3621">
        <v>-3.1792446970939636E-2</v>
      </c>
      <c r="CR3621">
        <v>-1.8095698207616806E-2</v>
      </c>
      <c r="CS3621">
        <v>-2.0870031788945198E-2</v>
      </c>
      <c r="CT3621">
        <v>-2.8344191610813141E-2</v>
      </c>
      <c r="CU3621">
        <v>0.13405382633209229</v>
      </c>
      <c r="CV3621">
        <v>2.3071792125701904</v>
      </c>
      <c r="CW3621">
        <v>2.3624303340911865</v>
      </c>
      <c r="CX3621">
        <v>2.1540141105651855</v>
      </c>
      <c r="CY3621">
        <v>1.9171855449676514</v>
      </c>
      <c r="CZ3621">
        <v>2.1591770648956299</v>
      </c>
      <c r="DA3621">
        <v>0.10279903560876846</v>
      </c>
      <c r="DB3621">
        <v>-0.74036341905593872</v>
      </c>
      <c r="DC3621">
        <v>-0.67243331670761108</v>
      </c>
      <c r="DD3621">
        <v>0.24206320941448212</v>
      </c>
      <c r="DE3621">
        <v>0.23321478068828583</v>
      </c>
      <c r="DF3621">
        <v>0.23936280608177185</v>
      </c>
      <c r="DG3621">
        <v>0.23701973259449005</v>
      </c>
      <c r="DH3621">
        <v>0.23063696920871735</v>
      </c>
      <c r="DI3621">
        <v>0.24140320718288422</v>
      </c>
      <c r="DJ3621">
        <v>0.23548570275306702</v>
      </c>
      <c r="DK3621">
        <v>0.24076640605926514</v>
      </c>
      <c r="DL3621">
        <v>0.24861684441566467</v>
      </c>
      <c r="DM3621">
        <v>0.25148206949234009</v>
      </c>
      <c r="DN3621">
        <v>0.21719156205654144</v>
      </c>
      <c r="DO3621">
        <v>0.27604788541793823</v>
      </c>
      <c r="DP3621">
        <v>0.24625514447689056</v>
      </c>
      <c r="DQ3621">
        <v>0.25635653734207153</v>
      </c>
      <c r="DR3621">
        <v>0.25250959396362305</v>
      </c>
      <c r="DS3621">
        <v>0.77489185333251953</v>
      </c>
      <c r="DT3621">
        <v>2.5399179458618164</v>
      </c>
      <c r="DU3621">
        <v>2.5872611999511719</v>
      </c>
      <c r="DV3621">
        <v>2.3765041828155518</v>
      </c>
      <c r="DW3621">
        <v>2.129955530166626</v>
      </c>
      <c r="DX3621">
        <v>2.4099447727203369</v>
      </c>
      <c r="DY3621">
        <v>0.84367561340332031</v>
      </c>
      <c r="DZ3621">
        <v>0.25982123613357544</v>
      </c>
      <c r="EA3621">
        <v>0.31260165572166443</v>
      </c>
      <c r="EB3621">
        <v>0.64624053239822388</v>
      </c>
      <c r="EC3621">
        <v>0.620624840259552</v>
      </c>
      <c r="ED3621">
        <v>0.64359217882156372</v>
      </c>
      <c r="EE3621">
        <v>0.62989836931228638</v>
      </c>
      <c r="EF3621">
        <v>0.61765116453170776</v>
      </c>
      <c r="EG3621">
        <v>0.64123082160949707</v>
      </c>
      <c r="EH3621">
        <v>0.62334930896759033</v>
      </c>
      <c r="EI3621">
        <v>0.64175379276275635</v>
      </c>
      <c r="EJ3621">
        <v>0.66270434856414795</v>
      </c>
      <c r="EK3621">
        <v>0.6507914662361145</v>
      </c>
      <c r="EL3621">
        <v>0.56849956512451172</v>
      </c>
      <c r="EM3621">
        <v>0.72052043676376343</v>
      </c>
      <c r="EN3621">
        <v>0.62793576717376709</v>
      </c>
      <c r="EO3621">
        <v>0.65662771463394165</v>
      </c>
      <c r="EP3621">
        <v>0.65801787376403809</v>
      </c>
      <c r="EQ3621">
        <v>1.7001602649688721</v>
      </c>
      <c r="ER3621">
        <v>2.8759558200836182</v>
      </c>
      <c r="ES3621">
        <v>2.9118809700012207</v>
      </c>
      <c r="ET3621">
        <v>2.6977448463439941</v>
      </c>
      <c r="EU3621">
        <v>2.4371616840362549</v>
      </c>
      <c r="EV3621">
        <v>2.7720134258270264</v>
      </c>
      <c r="EW3621">
        <v>1.9133837223052979</v>
      </c>
      <c r="EX3621">
        <v>1.70392906665802</v>
      </c>
      <c r="EY3621">
        <v>1.7348357439041138</v>
      </c>
      <c r="EZ3621">
        <v>55.670803070068359</v>
      </c>
      <c r="FA3621">
        <v>54.008945465087891</v>
      </c>
      <c r="FB3621">
        <v>52.462692260742187</v>
      </c>
      <c r="FC3621">
        <v>50.554481506347656</v>
      </c>
      <c r="FD3621">
        <v>50.016616821289063</v>
      </c>
      <c r="FE3621">
        <v>49.650310516357422</v>
      </c>
      <c r="FF3621">
        <v>48.812480926513672</v>
      </c>
      <c r="FG3621">
        <v>48.300796508789063</v>
      </c>
      <c r="FH3621">
        <v>50.979389190673828</v>
      </c>
      <c r="FI3621">
        <v>55.123847961425781</v>
      </c>
      <c r="FJ3621">
        <v>61.306098937988281</v>
      </c>
      <c r="FK3621">
        <v>66.311500549316406</v>
      </c>
      <c r="FL3621">
        <v>69.822303771972656</v>
      </c>
      <c r="FM3621">
        <v>72.439102172851562</v>
      </c>
      <c r="FN3621">
        <v>74.057418823242188</v>
      </c>
      <c r="FO3621">
        <v>74.946510314941406</v>
      </c>
      <c r="FP3621">
        <v>74.389671325683594</v>
      </c>
      <c r="FQ3621">
        <v>72.492515563964844</v>
      </c>
      <c r="FR3621">
        <v>69.690879821777344</v>
      </c>
      <c r="FS3621">
        <v>66.538223266601563</v>
      </c>
      <c r="FT3621">
        <v>64.037391662597656</v>
      </c>
      <c r="FU3621">
        <v>61.709270477294922</v>
      </c>
      <c r="FV3621">
        <v>59.903842926025391</v>
      </c>
      <c r="FW3621">
        <v>57.970954895019531</v>
      </c>
      <c r="FX3621">
        <v>110</v>
      </c>
      <c r="FY3621">
        <v>0.11235517263412476</v>
      </c>
      <c r="FZ3621">
        <v>1</v>
      </c>
    </row>
    <row r="3622" spans="1:182" x14ac:dyDescent="0.2">
      <c r="A3622" t="s">
        <v>245</v>
      </c>
      <c r="B3622" t="s">
        <v>252</v>
      </c>
      <c r="C3622" t="s">
        <v>217</v>
      </c>
      <c r="D3622" t="s">
        <v>46</v>
      </c>
      <c r="E3622">
        <v>2017</v>
      </c>
      <c r="F3622" t="s">
        <v>228</v>
      </c>
      <c r="G3622" t="s">
        <v>247</v>
      </c>
      <c r="H3622" t="s">
        <v>226</v>
      </c>
      <c r="I3622">
        <v>40.15</v>
      </c>
      <c r="L3622">
        <v>4.3566195675787647</v>
      </c>
      <c r="M3622">
        <v>4.1125784493265058</v>
      </c>
      <c r="N3622">
        <v>4.100330118247701</v>
      </c>
      <c r="O3622">
        <v>3.9745496779476976</v>
      </c>
      <c r="P3622">
        <v>4.0319478162995983</v>
      </c>
      <c r="Q3622">
        <v>4.2223724389619512</v>
      </c>
      <c r="R3622">
        <v>4.5096288859293789</v>
      </c>
      <c r="S3622">
        <v>4.8458393850041039</v>
      </c>
      <c r="T3622">
        <v>5.019840049586155</v>
      </c>
      <c r="U3622">
        <v>4.8256054625740505</v>
      </c>
      <c r="V3622">
        <v>5.0444580347790122</v>
      </c>
      <c r="W3622">
        <v>5.4347880869693297</v>
      </c>
      <c r="X3622">
        <v>5.4750733832074063</v>
      </c>
      <c r="Y3622">
        <v>5.39617921231123</v>
      </c>
      <c r="Z3622">
        <v>5.3109259087859444</v>
      </c>
      <c r="AA3622">
        <v>5.4045257859148164</v>
      </c>
      <c r="AB3622">
        <v>5.4675998059052375</v>
      </c>
      <c r="AC3622">
        <v>5.5492314274534014</v>
      </c>
      <c r="AD3622">
        <v>5.4089913033750481</v>
      </c>
      <c r="AE3622">
        <v>5.2239442599978441</v>
      </c>
      <c r="AF3622">
        <v>5.4629377921936566</v>
      </c>
      <c r="AG3622">
        <v>5.3847497879138073</v>
      </c>
      <c r="AH3622">
        <v>5.3079745309578374</v>
      </c>
      <c r="AI3622">
        <v>4.8699587216274001</v>
      </c>
      <c r="AJ3622">
        <v>-0.72197812795639038</v>
      </c>
      <c r="AK3622">
        <v>-0.69083338975906372</v>
      </c>
      <c r="AL3622">
        <v>-0.72480267286300659</v>
      </c>
      <c r="AM3622">
        <v>-0.70007210969924927</v>
      </c>
      <c r="AN3622">
        <v>-0.69246691465377808</v>
      </c>
      <c r="AO3622">
        <v>-0.71226316690444946</v>
      </c>
      <c r="AP3622">
        <v>-0.68964427709579468</v>
      </c>
      <c r="AQ3622">
        <v>-0.71566629409790039</v>
      </c>
      <c r="AR3622">
        <v>-0.73906219005584717</v>
      </c>
      <c r="AS3622">
        <v>-0.70094823837280273</v>
      </c>
      <c r="AT3622">
        <v>-0.62074613571166992</v>
      </c>
      <c r="AU3622">
        <v>-0.78410530090332031</v>
      </c>
      <c r="AV3622">
        <v>-0.6641271710395813</v>
      </c>
      <c r="AW3622">
        <v>-0.69836777448654175</v>
      </c>
      <c r="AX3622">
        <v>-0.71470624208450317</v>
      </c>
      <c r="AY3622">
        <v>-1.4320526123046875</v>
      </c>
      <c r="AZ3622">
        <v>1.7384026050567627</v>
      </c>
      <c r="BA3622">
        <v>1.8129796981811523</v>
      </c>
      <c r="BB3622">
        <v>1.6102831363677979</v>
      </c>
      <c r="BC3622">
        <v>1.3972095251083374</v>
      </c>
      <c r="BD3622">
        <v>1.5463408231735229</v>
      </c>
      <c r="BE3622">
        <v>-1.7077857255935669</v>
      </c>
      <c r="BF3622">
        <v>-3.1846559047698975</v>
      </c>
      <c r="BG3622">
        <v>-3.0797023773193359</v>
      </c>
      <c r="BH3622">
        <v>-0.31780079007148743</v>
      </c>
      <c r="BI3622">
        <v>-0.30342328548431396</v>
      </c>
      <c r="BJ3622">
        <v>-0.32057327032089233</v>
      </c>
      <c r="BK3622">
        <v>-0.30719339847564697</v>
      </c>
      <c r="BL3622">
        <v>-0.30545273423194885</v>
      </c>
      <c r="BM3622">
        <v>-0.3124355673789978</v>
      </c>
      <c r="BN3622">
        <v>-0.30178064107894897</v>
      </c>
      <c r="BO3622">
        <v>-0.31467890739440918</v>
      </c>
      <c r="BP3622">
        <v>-0.3249746561050415</v>
      </c>
      <c r="BQ3622">
        <v>-0.30163887143135071</v>
      </c>
      <c r="BR3622">
        <v>-0.26943814754486084</v>
      </c>
      <c r="BS3622">
        <v>-0.3396327793598175</v>
      </c>
      <c r="BT3622">
        <v>-0.28244653344154358</v>
      </c>
      <c r="BU3622">
        <v>-0.29809659719467163</v>
      </c>
      <c r="BV3622">
        <v>-0.30919799208641052</v>
      </c>
      <c r="BW3622">
        <v>-0.50678426027297974</v>
      </c>
      <c r="BX3622">
        <v>2.0744404792785645</v>
      </c>
      <c r="BY3622">
        <v>2.1375997066497803</v>
      </c>
      <c r="BZ3622">
        <v>1.9315237998962402</v>
      </c>
      <c r="CA3622">
        <v>1.7044155597686768</v>
      </c>
      <c r="CB3622">
        <v>1.9084094762802124</v>
      </c>
      <c r="CC3622">
        <v>-0.63807755708694458</v>
      </c>
      <c r="CD3622">
        <v>-1.7405480146408081</v>
      </c>
      <c r="CE3622">
        <v>-1.657468318939209</v>
      </c>
      <c r="CF3622">
        <v>-3.7868790328502655E-2</v>
      </c>
      <c r="CG3622">
        <v>-3.5104259848594666E-2</v>
      </c>
      <c r="CH3622">
        <v>-4.0605228394269943E-2</v>
      </c>
      <c r="CI3622">
        <v>-3.5086844116449356E-2</v>
      </c>
      <c r="CJ3622">
        <v>-3.740788996219635E-2</v>
      </c>
      <c r="CK3622">
        <v>-3.5516176372766495E-2</v>
      </c>
      <c r="CL3622">
        <v>-3.3147472888231277E-2</v>
      </c>
      <c r="CM3622">
        <v>-3.6956243216991425E-2</v>
      </c>
      <c r="CN3622">
        <v>-3.8178905844688416E-2</v>
      </c>
      <c r="CO3622">
        <v>-2.5078399106860161E-2</v>
      </c>
      <c r="CP3622">
        <v>-2.61232890188694E-2</v>
      </c>
      <c r="CQ3622">
        <v>-3.1792446970939636E-2</v>
      </c>
      <c r="CR3622">
        <v>-1.8095698207616806E-2</v>
      </c>
      <c r="CS3622">
        <v>-2.0870031788945198E-2</v>
      </c>
      <c r="CT3622">
        <v>-2.8344191610813141E-2</v>
      </c>
      <c r="CU3622">
        <v>0.13405382633209229</v>
      </c>
      <c r="CV3622">
        <v>2.3071792125701904</v>
      </c>
      <c r="CW3622">
        <v>2.3624303340911865</v>
      </c>
      <c r="CX3622">
        <v>2.1540141105651855</v>
      </c>
      <c r="CY3622">
        <v>1.9171855449676514</v>
      </c>
      <c r="CZ3622">
        <v>2.1591770648956299</v>
      </c>
      <c r="DA3622">
        <v>0.10279903560876846</v>
      </c>
      <c r="DB3622">
        <v>-0.74036341905593872</v>
      </c>
      <c r="DC3622">
        <v>-0.67243331670761108</v>
      </c>
      <c r="DD3622">
        <v>0.24206320941448212</v>
      </c>
      <c r="DE3622">
        <v>0.23321478068828583</v>
      </c>
      <c r="DF3622">
        <v>0.23936280608177185</v>
      </c>
      <c r="DG3622">
        <v>0.23701973259449005</v>
      </c>
      <c r="DH3622">
        <v>0.23063696920871735</v>
      </c>
      <c r="DI3622">
        <v>0.24140320718288422</v>
      </c>
      <c r="DJ3622">
        <v>0.23548570275306702</v>
      </c>
      <c r="DK3622">
        <v>0.24076640605926514</v>
      </c>
      <c r="DL3622">
        <v>0.24861684441566467</v>
      </c>
      <c r="DM3622">
        <v>0.25148206949234009</v>
      </c>
      <c r="DN3622">
        <v>0.21719156205654144</v>
      </c>
      <c r="DO3622">
        <v>0.27604788541793823</v>
      </c>
      <c r="DP3622">
        <v>0.24625514447689056</v>
      </c>
      <c r="DQ3622">
        <v>0.25635653734207153</v>
      </c>
      <c r="DR3622">
        <v>0.25250959396362305</v>
      </c>
      <c r="DS3622">
        <v>0.77489185333251953</v>
      </c>
      <c r="DT3622">
        <v>2.5399179458618164</v>
      </c>
      <c r="DU3622">
        <v>2.5872611999511719</v>
      </c>
      <c r="DV3622">
        <v>2.3765041828155518</v>
      </c>
      <c r="DW3622">
        <v>2.129955530166626</v>
      </c>
      <c r="DX3622">
        <v>2.4099447727203369</v>
      </c>
      <c r="DY3622">
        <v>0.84367561340332031</v>
      </c>
      <c r="DZ3622">
        <v>0.25982123613357544</v>
      </c>
      <c r="EA3622">
        <v>0.31260165572166443</v>
      </c>
      <c r="EB3622">
        <v>0.64624053239822388</v>
      </c>
      <c r="EC3622">
        <v>0.620624840259552</v>
      </c>
      <c r="ED3622">
        <v>0.64359217882156372</v>
      </c>
      <c r="EE3622">
        <v>0.62989836931228638</v>
      </c>
      <c r="EF3622">
        <v>0.61765116453170776</v>
      </c>
      <c r="EG3622">
        <v>0.64123082160949707</v>
      </c>
      <c r="EH3622">
        <v>0.62334930896759033</v>
      </c>
      <c r="EI3622">
        <v>0.64175379276275635</v>
      </c>
      <c r="EJ3622">
        <v>0.66270434856414795</v>
      </c>
      <c r="EK3622">
        <v>0.6507914662361145</v>
      </c>
      <c r="EL3622">
        <v>0.56849956512451172</v>
      </c>
      <c r="EM3622">
        <v>0.72052043676376343</v>
      </c>
      <c r="EN3622">
        <v>0.62793576717376709</v>
      </c>
      <c r="EO3622">
        <v>0.65662771463394165</v>
      </c>
      <c r="EP3622">
        <v>0.65801787376403809</v>
      </c>
      <c r="EQ3622">
        <v>1.7001602649688721</v>
      </c>
      <c r="ER3622">
        <v>2.8759558200836182</v>
      </c>
      <c r="ES3622">
        <v>2.9118809700012207</v>
      </c>
      <c r="ET3622">
        <v>2.6977448463439941</v>
      </c>
      <c r="EU3622">
        <v>2.4371616840362549</v>
      </c>
      <c r="EV3622">
        <v>2.7720134258270264</v>
      </c>
      <c r="EW3622">
        <v>1.9133837223052979</v>
      </c>
      <c r="EX3622">
        <v>1.70392906665802</v>
      </c>
      <c r="EY3622">
        <v>1.7348357439041138</v>
      </c>
      <c r="EZ3622">
        <v>55.670803070068359</v>
      </c>
      <c r="FA3622">
        <v>54.008945465087891</v>
      </c>
      <c r="FB3622">
        <v>52.462692260742187</v>
      </c>
      <c r="FC3622">
        <v>50.554481506347656</v>
      </c>
      <c r="FD3622">
        <v>50.016616821289063</v>
      </c>
      <c r="FE3622">
        <v>49.650310516357422</v>
      </c>
      <c r="FF3622">
        <v>48.812480926513672</v>
      </c>
      <c r="FG3622">
        <v>48.300796508789063</v>
      </c>
      <c r="FH3622">
        <v>50.979389190673828</v>
      </c>
      <c r="FI3622">
        <v>55.123847961425781</v>
      </c>
      <c r="FJ3622">
        <v>61.306098937988281</v>
      </c>
      <c r="FK3622">
        <v>66.311500549316406</v>
      </c>
      <c r="FL3622">
        <v>69.822303771972656</v>
      </c>
      <c r="FM3622">
        <v>72.439102172851562</v>
      </c>
      <c r="FN3622">
        <v>74.057418823242188</v>
      </c>
      <c r="FO3622">
        <v>74.946510314941406</v>
      </c>
      <c r="FP3622">
        <v>74.389671325683594</v>
      </c>
      <c r="FQ3622">
        <v>72.492515563964844</v>
      </c>
      <c r="FR3622">
        <v>69.690879821777344</v>
      </c>
      <c r="FS3622">
        <v>66.538223266601563</v>
      </c>
      <c r="FT3622">
        <v>64.037391662597656</v>
      </c>
      <c r="FU3622">
        <v>61.709270477294922</v>
      </c>
      <c r="FV3622">
        <v>59.903842926025391</v>
      </c>
      <c r="FW3622">
        <v>57.970954895019531</v>
      </c>
      <c r="FX3622">
        <v>110</v>
      </c>
      <c r="FY3622">
        <v>0.11235517263412476</v>
      </c>
      <c r="FZ3622">
        <v>1</v>
      </c>
    </row>
    <row r="3623" spans="1:182" x14ac:dyDescent="0.2">
      <c r="A3623" t="s">
        <v>245</v>
      </c>
      <c r="B3623" t="s">
        <v>252</v>
      </c>
      <c r="C3623" t="s">
        <v>217</v>
      </c>
      <c r="D3623" t="s">
        <v>47</v>
      </c>
      <c r="E3623">
        <v>2015</v>
      </c>
      <c r="F3623" t="s">
        <v>228</v>
      </c>
      <c r="G3623" t="s">
        <v>247</v>
      </c>
      <c r="H3623" t="s">
        <v>226</v>
      </c>
      <c r="I3623">
        <v>40.15</v>
      </c>
      <c r="L3623">
        <v>3.7611467319295921</v>
      </c>
      <c r="M3623">
        <v>3.6764691267944678</v>
      </c>
      <c r="N3623">
        <v>3.631872646192178</v>
      </c>
      <c r="O3623">
        <v>3.6338855527359937</v>
      </c>
      <c r="P3623">
        <v>3.5906926172414786</v>
      </c>
      <c r="Q3623">
        <v>3.763054675632227</v>
      </c>
      <c r="R3623">
        <v>4.1021304607807672</v>
      </c>
      <c r="S3623">
        <v>4.2289597520888824</v>
      </c>
      <c r="T3623">
        <v>4.2960780870348731</v>
      </c>
      <c r="U3623">
        <v>4.2664692811275575</v>
      </c>
      <c r="V3623">
        <v>4.2987339382168512</v>
      </c>
      <c r="W3623">
        <v>4.3615991999689694</v>
      </c>
      <c r="X3623">
        <v>4.2231371653863992</v>
      </c>
      <c r="Y3623">
        <v>4.2550383508318319</v>
      </c>
      <c r="Z3623">
        <v>4.2481282339837314</v>
      </c>
      <c r="AA3623">
        <v>4.2852416362166865</v>
      </c>
      <c r="AB3623">
        <v>4.2899103061950834</v>
      </c>
      <c r="AC3623">
        <v>4.3728476470814011</v>
      </c>
      <c r="AD3623">
        <v>4.4685619994069805</v>
      </c>
      <c r="AE3623">
        <v>4.5099162531724133</v>
      </c>
      <c r="AF3623">
        <v>4.4554778891609024</v>
      </c>
      <c r="AG3623">
        <v>4.4836873945123665</v>
      </c>
      <c r="AH3623">
        <v>4.344460590375272</v>
      </c>
      <c r="AI3623">
        <v>3.9727566046384446</v>
      </c>
      <c r="AJ3623">
        <v>-0.73974424600601196</v>
      </c>
      <c r="AK3623">
        <v>-0.73507475852966309</v>
      </c>
      <c r="AL3623">
        <v>-0.7308240532875061</v>
      </c>
      <c r="AM3623">
        <v>-0.74631434679031372</v>
      </c>
      <c r="AN3623">
        <v>-0.73960494995117188</v>
      </c>
      <c r="AO3623">
        <v>-0.77128726243972778</v>
      </c>
      <c r="AP3623">
        <v>-0.75361901521682739</v>
      </c>
      <c r="AQ3623">
        <v>-0.75654977560043335</v>
      </c>
      <c r="AR3623">
        <v>-0.75378978252410889</v>
      </c>
      <c r="AS3623">
        <v>-0.75316202640533447</v>
      </c>
      <c r="AT3623">
        <v>-0.80046969652175903</v>
      </c>
      <c r="AU3623">
        <v>-0.91077876091003418</v>
      </c>
      <c r="AV3623">
        <v>-0.78244143724441528</v>
      </c>
      <c r="AW3623">
        <v>-0.79169917106628418</v>
      </c>
      <c r="AX3623">
        <v>-0.7926594614982605</v>
      </c>
      <c r="AY3623">
        <v>-2.3900554180145264</v>
      </c>
      <c r="AZ3623">
        <v>1.0941286087036133</v>
      </c>
      <c r="BA3623">
        <v>1.0632764101028442</v>
      </c>
      <c r="BB3623">
        <v>1.1064897775650024</v>
      </c>
      <c r="BC3623">
        <v>1.1666021347045898</v>
      </c>
      <c r="BD3623">
        <v>1.1764062643051147</v>
      </c>
      <c r="BE3623">
        <v>-2.3606910705566406</v>
      </c>
      <c r="BF3623">
        <v>-3.6742396354675293</v>
      </c>
      <c r="BG3623">
        <v>-3.6102828979492187</v>
      </c>
      <c r="BH3623">
        <v>-0.32349210977554321</v>
      </c>
      <c r="BI3623">
        <v>-0.32079470157623291</v>
      </c>
      <c r="BJ3623">
        <v>-0.31822749972343445</v>
      </c>
      <c r="BK3623">
        <v>-0.32596075534820557</v>
      </c>
      <c r="BL3623">
        <v>-0.32323795557022095</v>
      </c>
      <c r="BM3623">
        <v>-0.33860686421394348</v>
      </c>
      <c r="BN3623">
        <v>-0.33170121908187866</v>
      </c>
      <c r="BO3623">
        <v>-0.33267074823379517</v>
      </c>
      <c r="BP3623">
        <v>-0.32965326309204102</v>
      </c>
      <c r="BQ3623">
        <v>-0.32694485783576965</v>
      </c>
      <c r="BR3623">
        <v>-0.34252920746803284</v>
      </c>
      <c r="BS3623">
        <v>-0.39289647340774536</v>
      </c>
      <c r="BT3623">
        <v>-0.33416280150413513</v>
      </c>
      <c r="BU3623">
        <v>-0.34072414040565491</v>
      </c>
      <c r="BV3623">
        <v>-0.33917325735092163</v>
      </c>
      <c r="BW3623">
        <v>-1.0702619552612305</v>
      </c>
      <c r="BX3623">
        <v>1.3164345026016235</v>
      </c>
      <c r="BY3623">
        <v>1.2853115797042847</v>
      </c>
      <c r="BZ3623">
        <v>1.3404111862182617</v>
      </c>
      <c r="CA3623">
        <v>1.4022289514541626</v>
      </c>
      <c r="CB3623">
        <v>1.411278247833252</v>
      </c>
      <c r="CC3623">
        <v>-1.0386073589324951</v>
      </c>
      <c r="CD3623">
        <v>-1.9640570878982544</v>
      </c>
      <c r="CE3623">
        <v>-1.9293164014816284</v>
      </c>
      <c r="CF3623">
        <v>-3.519715741276741E-2</v>
      </c>
      <c r="CG3623">
        <v>-3.3865600824356079E-2</v>
      </c>
      <c r="CH3623">
        <v>-3.2464414834976196E-2</v>
      </c>
      <c r="CI3623">
        <v>-3.4825123846530914E-2</v>
      </c>
      <c r="CJ3623">
        <v>-3.4863419830799103E-2</v>
      </c>
      <c r="CK3623">
        <v>-3.8933712989091873E-2</v>
      </c>
      <c r="CL3623">
        <v>-3.9482254534959793E-2</v>
      </c>
      <c r="CM3623">
        <v>-3.909340500831604E-2</v>
      </c>
      <c r="CN3623">
        <v>-3.5897597670555115E-2</v>
      </c>
      <c r="CO3623">
        <v>-3.1748160719871521E-2</v>
      </c>
      <c r="CP3623">
        <v>-2.5361031293869019E-2</v>
      </c>
      <c r="CQ3623">
        <v>-3.4212764352560043E-2</v>
      </c>
      <c r="CR3623">
        <v>-2.3686375468969345E-2</v>
      </c>
      <c r="CS3623">
        <v>-2.8380177915096283E-2</v>
      </c>
      <c r="CT3623">
        <v>-2.5090094655752182E-2</v>
      </c>
      <c r="CU3623">
        <v>-0.15617692470550537</v>
      </c>
      <c r="CV3623">
        <v>1.4704028367996216</v>
      </c>
      <c r="CW3623">
        <v>1.4390925168991089</v>
      </c>
      <c r="CX3623">
        <v>1.5024244785308838</v>
      </c>
      <c r="CY3623">
        <v>1.5654233694076538</v>
      </c>
      <c r="CZ3623">
        <v>1.573949933052063</v>
      </c>
      <c r="DA3623">
        <v>-0.12293622642755508</v>
      </c>
      <c r="DB3623">
        <v>-0.77959001064300537</v>
      </c>
      <c r="DC3623">
        <v>-0.76508414745330811</v>
      </c>
      <c r="DD3623">
        <v>0.25309780240058899</v>
      </c>
      <c r="DE3623">
        <v>0.25306349992752075</v>
      </c>
      <c r="DF3623">
        <v>0.25329867005348206</v>
      </c>
      <c r="DG3623">
        <v>0.25631049275398254</v>
      </c>
      <c r="DH3623">
        <v>0.25351110100746155</v>
      </c>
      <c r="DI3623">
        <v>0.26073941588401794</v>
      </c>
      <c r="DJ3623">
        <v>0.25273671746253967</v>
      </c>
      <c r="DK3623">
        <v>0.25448393821716309</v>
      </c>
      <c r="DL3623">
        <v>0.25785806775093079</v>
      </c>
      <c r="DM3623">
        <v>0.26344853639602661</v>
      </c>
      <c r="DN3623">
        <v>0.2918071448802948</v>
      </c>
      <c r="DO3623">
        <v>0.32447093725204468</v>
      </c>
      <c r="DP3623">
        <v>0.28679004311561584</v>
      </c>
      <c r="DQ3623">
        <v>0.28396376967430115</v>
      </c>
      <c r="DR3623">
        <v>0.28899306058883667</v>
      </c>
      <c r="DS3623">
        <v>0.75790804624557495</v>
      </c>
      <c r="DT3623">
        <v>1.6243711709976196</v>
      </c>
      <c r="DU3623">
        <v>1.5928733348846436</v>
      </c>
      <c r="DV3623">
        <v>1.6644377708435059</v>
      </c>
      <c r="DW3623">
        <v>1.728617787361145</v>
      </c>
      <c r="DX3623">
        <v>1.736621618270874</v>
      </c>
      <c r="DY3623">
        <v>0.79273492097854614</v>
      </c>
      <c r="DZ3623">
        <v>0.40487712621688843</v>
      </c>
      <c r="EA3623">
        <v>0.39914816617965698</v>
      </c>
      <c r="EB3623">
        <v>0.66934990882873535</v>
      </c>
      <c r="EC3623">
        <v>0.66734355688095093</v>
      </c>
      <c r="ED3623">
        <v>0.66589522361755371</v>
      </c>
      <c r="EE3623">
        <v>0.67666411399841309</v>
      </c>
      <c r="EF3623">
        <v>0.66987812519073486</v>
      </c>
      <c r="EG3623">
        <v>0.69341987371444702</v>
      </c>
      <c r="EH3623">
        <v>0.67465454339981079</v>
      </c>
      <c r="EI3623">
        <v>0.67836296558380127</v>
      </c>
      <c r="EJ3623">
        <v>0.68199455738067627</v>
      </c>
      <c r="EK3623">
        <v>0.68966573476791382</v>
      </c>
      <c r="EL3623">
        <v>0.749747633934021</v>
      </c>
      <c r="EM3623">
        <v>0.8423532247543335</v>
      </c>
      <c r="EN3623">
        <v>0.735068678855896</v>
      </c>
      <c r="EO3623">
        <v>0.7349388599395752</v>
      </c>
      <c r="EP3623">
        <v>0.74247926473617554</v>
      </c>
      <c r="EQ3623">
        <v>2.0777015686035156</v>
      </c>
      <c r="ER3623">
        <v>1.8466770648956299</v>
      </c>
      <c r="ES3623">
        <v>1.814908504486084</v>
      </c>
      <c r="ET3623">
        <v>1.8983591794967651</v>
      </c>
      <c r="EU3623">
        <v>1.9642444849014282</v>
      </c>
      <c r="EV3623">
        <v>1.9714937210083008</v>
      </c>
      <c r="EW3623">
        <v>2.1148185729980469</v>
      </c>
      <c r="EX3623">
        <v>2.1150596141815186</v>
      </c>
      <c r="EY3623">
        <v>2.0801146030426025</v>
      </c>
      <c r="EZ3623">
        <v>38.532230377197266</v>
      </c>
      <c r="FA3623">
        <v>37.568122863769531</v>
      </c>
      <c r="FB3623">
        <v>37.649555206298828</v>
      </c>
      <c r="FC3623">
        <v>37.3736572265625</v>
      </c>
      <c r="FD3623">
        <v>36.602584838867188</v>
      </c>
      <c r="FE3623">
        <v>36.118911743164063</v>
      </c>
      <c r="FF3623">
        <v>35.697841644287109</v>
      </c>
      <c r="FG3623">
        <v>35.475830078125</v>
      </c>
      <c r="FH3623">
        <v>36.154911041259766</v>
      </c>
      <c r="FI3623">
        <v>38.806797027587891</v>
      </c>
      <c r="FJ3623">
        <v>41.130153656005859</v>
      </c>
      <c r="FK3623">
        <v>43.392402648925781</v>
      </c>
      <c r="FL3623">
        <v>45.329933166503906</v>
      </c>
      <c r="FM3623">
        <v>46.611255645751953</v>
      </c>
      <c r="FN3623">
        <v>47.530155181884766</v>
      </c>
      <c r="FO3623">
        <v>47.366367340087891</v>
      </c>
      <c r="FP3623">
        <v>46.436038970947266</v>
      </c>
      <c r="FQ3623">
        <v>44.969329833984375</v>
      </c>
      <c r="FR3623">
        <v>43.191028594970703</v>
      </c>
      <c r="FS3623">
        <v>42.144397735595703</v>
      </c>
      <c r="FT3623">
        <v>41.301040649414063</v>
      </c>
      <c r="FU3623">
        <v>40.473823547363281</v>
      </c>
      <c r="FV3623">
        <v>40.087265014648438</v>
      </c>
      <c r="FW3623">
        <v>39.603008270263672</v>
      </c>
      <c r="FX3623">
        <v>110</v>
      </c>
      <c r="FY3623">
        <v>0.11235517263412476</v>
      </c>
      <c r="FZ3623">
        <v>1</v>
      </c>
    </row>
    <row r="3624" spans="1:182" x14ac:dyDescent="0.2">
      <c r="A3624" t="s">
        <v>245</v>
      </c>
      <c r="B3624" t="s">
        <v>252</v>
      </c>
      <c r="C3624" t="s">
        <v>217</v>
      </c>
      <c r="D3624" t="s">
        <v>47</v>
      </c>
      <c r="E3624">
        <v>2016</v>
      </c>
      <c r="F3624" t="s">
        <v>228</v>
      </c>
      <c r="G3624" t="s">
        <v>247</v>
      </c>
      <c r="H3624" t="s">
        <v>226</v>
      </c>
      <c r="I3624">
        <v>40.15</v>
      </c>
      <c r="L3624">
        <v>3.7611467319295921</v>
      </c>
      <c r="M3624">
        <v>3.6764691267944678</v>
      </c>
      <c r="N3624">
        <v>3.631872646192178</v>
      </c>
      <c r="O3624">
        <v>3.6338855527359937</v>
      </c>
      <c r="P3624">
        <v>3.5906926172414786</v>
      </c>
      <c r="Q3624">
        <v>3.763054675632227</v>
      </c>
      <c r="R3624">
        <v>4.1021304607807672</v>
      </c>
      <c r="S3624">
        <v>4.2289597520888824</v>
      </c>
      <c r="T3624">
        <v>4.2960780870348731</v>
      </c>
      <c r="U3624">
        <v>4.2664692811275575</v>
      </c>
      <c r="V3624">
        <v>4.2987339382168512</v>
      </c>
      <c r="W3624">
        <v>4.3615991999689694</v>
      </c>
      <c r="X3624">
        <v>4.2231371653863992</v>
      </c>
      <c r="Y3624">
        <v>4.2550383508318319</v>
      </c>
      <c r="Z3624">
        <v>4.2481282339837314</v>
      </c>
      <c r="AA3624">
        <v>4.2852416362166865</v>
      </c>
      <c r="AB3624">
        <v>4.2899103061950834</v>
      </c>
      <c r="AC3624">
        <v>4.3728476470814011</v>
      </c>
      <c r="AD3624">
        <v>4.4685619994069805</v>
      </c>
      <c r="AE3624">
        <v>4.5099162531724133</v>
      </c>
      <c r="AF3624">
        <v>4.4554778891609024</v>
      </c>
      <c r="AG3624">
        <v>4.4836873945123665</v>
      </c>
      <c r="AH3624">
        <v>4.344460590375272</v>
      </c>
      <c r="AI3624">
        <v>3.9727566046384446</v>
      </c>
      <c r="AJ3624">
        <v>-0.73974424600601196</v>
      </c>
      <c r="AK3624">
        <v>-0.73507475852966309</v>
      </c>
      <c r="AL3624">
        <v>-0.7308240532875061</v>
      </c>
      <c r="AM3624">
        <v>-0.74631434679031372</v>
      </c>
      <c r="AN3624">
        <v>-0.73960494995117188</v>
      </c>
      <c r="AO3624">
        <v>-0.77128726243972778</v>
      </c>
      <c r="AP3624">
        <v>-0.75361901521682739</v>
      </c>
      <c r="AQ3624">
        <v>-0.75654977560043335</v>
      </c>
      <c r="AR3624">
        <v>-0.75378978252410889</v>
      </c>
      <c r="AS3624">
        <v>-0.75316202640533447</v>
      </c>
      <c r="AT3624">
        <v>-0.80046969652175903</v>
      </c>
      <c r="AU3624">
        <v>-0.91077876091003418</v>
      </c>
      <c r="AV3624">
        <v>-0.78244143724441528</v>
      </c>
      <c r="AW3624">
        <v>-0.79169917106628418</v>
      </c>
      <c r="AX3624">
        <v>-0.7926594614982605</v>
      </c>
      <c r="AY3624">
        <v>-2.3900554180145264</v>
      </c>
      <c r="AZ3624">
        <v>1.0941286087036133</v>
      </c>
      <c r="BA3624">
        <v>1.0632764101028442</v>
      </c>
      <c r="BB3624">
        <v>1.1064897775650024</v>
      </c>
      <c r="BC3624">
        <v>1.1666021347045898</v>
      </c>
      <c r="BD3624">
        <v>1.1764062643051147</v>
      </c>
      <c r="BE3624">
        <v>-2.3606910705566406</v>
      </c>
      <c r="BF3624">
        <v>-3.6742396354675293</v>
      </c>
      <c r="BG3624">
        <v>-3.6102828979492187</v>
      </c>
      <c r="BH3624">
        <v>-0.32349210977554321</v>
      </c>
      <c r="BI3624">
        <v>-0.32079470157623291</v>
      </c>
      <c r="BJ3624">
        <v>-0.31822749972343445</v>
      </c>
      <c r="BK3624">
        <v>-0.32596075534820557</v>
      </c>
      <c r="BL3624">
        <v>-0.32323795557022095</v>
      </c>
      <c r="BM3624">
        <v>-0.33860686421394348</v>
      </c>
      <c r="BN3624">
        <v>-0.33170121908187866</v>
      </c>
      <c r="BO3624">
        <v>-0.33267074823379517</v>
      </c>
      <c r="BP3624">
        <v>-0.32965326309204102</v>
      </c>
      <c r="BQ3624">
        <v>-0.32694485783576965</v>
      </c>
      <c r="BR3624">
        <v>-0.34252920746803284</v>
      </c>
      <c r="BS3624">
        <v>-0.39289647340774536</v>
      </c>
      <c r="BT3624">
        <v>-0.33416280150413513</v>
      </c>
      <c r="BU3624">
        <v>-0.34072414040565491</v>
      </c>
      <c r="BV3624">
        <v>-0.33917325735092163</v>
      </c>
      <c r="BW3624">
        <v>-1.0702619552612305</v>
      </c>
      <c r="BX3624">
        <v>1.3164345026016235</v>
      </c>
      <c r="BY3624">
        <v>1.2853115797042847</v>
      </c>
      <c r="BZ3624">
        <v>1.3404111862182617</v>
      </c>
      <c r="CA3624">
        <v>1.4022289514541626</v>
      </c>
      <c r="CB3624">
        <v>1.411278247833252</v>
      </c>
      <c r="CC3624">
        <v>-1.0386073589324951</v>
      </c>
      <c r="CD3624">
        <v>-1.9640570878982544</v>
      </c>
      <c r="CE3624">
        <v>-1.9293164014816284</v>
      </c>
      <c r="CF3624">
        <v>-3.519715741276741E-2</v>
      </c>
      <c r="CG3624">
        <v>-3.3865600824356079E-2</v>
      </c>
      <c r="CH3624">
        <v>-3.2464414834976196E-2</v>
      </c>
      <c r="CI3624">
        <v>-3.4825123846530914E-2</v>
      </c>
      <c r="CJ3624">
        <v>-3.4863419830799103E-2</v>
      </c>
      <c r="CK3624">
        <v>-3.8933712989091873E-2</v>
      </c>
      <c r="CL3624">
        <v>-3.9482254534959793E-2</v>
      </c>
      <c r="CM3624">
        <v>-3.909340500831604E-2</v>
      </c>
      <c r="CN3624">
        <v>-3.5897597670555115E-2</v>
      </c>
      <c r="CO3624">
        <v>-3.1748160719871521E-2</v>
      </c>
      <c r="CP3624">
        <v>-2.5361031293869019E-2</v>
      </c>
      <c r="CQ3624">
        <v>-3.4212764352560043E-2</v>
      </c>
      <c r="CR3624">
        <v>-2.3686375468969345E-2</v>
      </c>
      <c r="CS3624">
        <v>-2.8380177915096283E-2</v>
      </c>
      <c r="CT3624">
        <v>-2.5090094655752182E-2</v>
      </c>
      <c r="CU3624">
        <v>-0.15617692470550537</v>
      </c>
      <c r="CV3624">
        <v>1.4704028367996216</v>
      </c>
      <c r="CW3624">
        <v>1.4390925168991089</v>
      </c>
      <c r="CX3624">
        <v>1.5024244785308838</v>
      </c>
      <c r="CY3624">
        <v>1.5654233694076538</v>
      </c>
      <c r="CZ3624">
        <v>1.573949933052063</v>
      </c>
      <c r="DA3624">
        <v>-0.12293622642755508</v>
      </c>
      <c r="DB3624">
        <v>-0.77959001064300537</v>
      </c>
      <c r="DC3624">
        <v>-0.76508414745330811</v>
      </c>
      <c r="DD3624">
        <v>0.25309780240058899</v>
      </c>
      <c r="DE3624">
        <v>0.25306349992752075</v>
      </c>
      <c r="DF3624">
        <v>0.25329867005348206</v>
      </c>
      <c r="DG3624">
        <v>0.25631049275398254</v>
      </c>
      <c r="DH3624">
        <v>0.25351110100746155</v>
      </c>
      <c r="DI3624">
        <v>0.26073941588401794</v>
      </c>
      <c r="DJ3624">
        <v>0.25273671746253967</v>
      </c>
      <c r="DK3624">
        <v>0.25448393821716309</v>
      </c>
      <c r="DL3624">
        <v>0.25785806775093079</v>
      </c>
      <c r="DM3624">
        <v>0.26344853639602661</v>
      </c>
      <c r="DN3624">
        <v>0.2918071448802948</v>
      </c>
      <c r="DO3624">
        <v>0.32447093725204468</v>
      </c>
      <c r="DP3624">
        <v>0.28679004311561584</v>
      </c>
      <c r="DQ3624">
        <v>0.28396376967430115</v>
      </c>
      <c r="DR3624">
        <v>0.28899306058883667</v>
      </c>
      <c r="DS3624">
        <v>0.75790804624557495</v>
      </c>
      <c r="DT3624">
        <v>1.6243711709976196</v>
      </c>
      <c r="DU3624">
        <v>1.5928733348846436</v>
      </c>
      <c r="DV3624">
        <v>1.6644377708435059</v>
      </c>
      <c r="DW3624">
        <v>1.728617787361145</v>
      </c>
      <c r="DX3624">
        <v>1.736621618270874</v>
      </c>
      <c r="DY3624">
        <v>0.79273492097854614</v>
      </c>
      <c r="DZ3624">
        <v>0.40487712621688843</v>
      </c>
      <c r="EA3624">
        <v>0.39914816617965698</v>
      </c>
      <c r="EB3624">
        <v>0.66934990882873535</v>
      </c>
      <c r="EC3624">
        <v>0.66734355688095093</v>
      </c>
      <c r="ED3624">
        <v>0.66589522361755371</v>
      </c>
      <c r="EE3624">
        <v>0.67666411399841309</v>
      </c>
      <c r="EF3624">
        <v>0.66987812519073486</v>
      </c>
      <c r="EG3624">
        <v>0.69341987371444702</v>
      </c>
      <c r="EH3624">
        <v>0.67465454339981079</v>
      </c>
      <c r="EI3624">
        <v>0.67836296558380127</v>
      </c>
      <c r="EJ3624">
        <v>0.68199455738067627</v>
      </c>
      <c r="EK3624">
        <v>0.68966573476791382</v>
      </c>
      <c r="EL3624">
        <v>0.749747633934021</v>
      </c>
      <c r="EM3624">
        <v>0.8423532247543335</v>
      </c>
      <c r="EN3624">
        <v>0.735068678855896</v>
      </c>
      <c r="EO3624">
        <v>0.7349388599395752</v>
      </c>
      <c r="EP3624">
        <v>0.74247926473617554</v>
      </c>
      <c r="EQ3624">
        <v>2.0777015686035156</v>
      </c>
      <c r="ER3624">
        <v>1.8466770648956299</v>
      </c>
      <c r="ES3624">
        <v>1.814908504486084</v>
      </c>
      <c r="ET3624">
        <v>1.8983591794967651</v>
      </c>
      <c r="EU3624">
        <v>1.9642444849014282</v>
      </c>
      <c r="EV3624">
        <v>1.9714937210083008</v>
      </c>
      <c r="EW3624">
        <v>2.1148185729980469</v>
      </c>
      <c r="EX3624">
        <v>2.1150596141815186</v>
      </c>
      <c r="EY3624">
        <v>2.0801146030426025</v>
      </c>
      <c r="EZ3624">
        <v>38.532230377197266</v>
      </c>
      <c r="FA3624">
        <v>37.568122863769531</v>
      </c>
      <c r="FB3624">
        <v>37.649555206298828</v>
      </c>
      <c r="FC3624">
        <v>37.3736572265625</v>
      </c>
      <c r="FD3624">
        <v>36.602584838867188</v>
      </c>
      <c r="FE3624">
        <v>36.118911743164063</v>
      </c>
      <c r="FF3624">
        <v>35.697841644287109</v>
      </c>
      <c r="FG3624">
        <v>35.475830078125</v>
      </c>
      <c r="FH3624">
        <v>36.154911041259766</v>
      </c>
      <c r="FI3624">
        <v>38.806797027587891</v>
      </c>
      <c r="FJ3624">
        <v>41.130153656005859</v>
      </c>
      <c r="FK3624">
        <v>43.392402648925781</v>
      </c>
      <c r="FL3624">
        <v>45.329933166503906</v>
      </c>
      <c r="FM3624">
        <v>46.611255645751953</v>
      </c>
      <c r="FN3624">
        <v>47.530155181884766</v>
      </c>
      <c r="FO3624">
        <v>47.366367340087891</v>
      </c>
      <c r="FP3624">
        <v>46.436038970947266</v>
      </c>
      <c r="FQ3624">
        <v>44.969329833984375</v>
      </c>
      <c r="FR3624">
        <v>43.191028594970703</v>
      </c>
      <c r="FS3624">
        <v>42.144397735595703</v>
      </c>
      <c r="FT3624">
        <v>41.301040649414063</v>
      </c>
      <c r="FU3624">
        <v>40.473823547363281</v>
      </c>
      <c r="FV3624">
        <v>40.087265014648438</v>
      </c>
      <c r="FW3624">
        <v>39.603008270263672</v>
      </c>
      <c r="FX3624">
        <v>110</v>
      </c>
      <c r="FY3624">
        <v>0.11235517263412476</v>
      </c>
      <c r="FZ3624">
        <v>1</v>
      </c>
    </row>
    <row r="3625" spans="1:182" x14ac:dyDescent="0.2">
      <c r="A3625" t="s">
        <v>245</v>
      </c>
      <c r="B3625" t="s">
        <v>252</v>
      </c>
      <c r="C3625" t="s">
        <v>217</v>
      </c>
      <c r="D3625" t="s">
        <v>47</v>
      </c>
      <c r="E3625">
        <v>2017</v>
      </c>
      <c r="F3625" t="s">
        <v>228</v>
      </c>
      <c r="G3625" t="s">
        <v>247</v>
      </c>
      <c r="H3625" t="s">
        <v>226</v>
      </c>
      <c r="I3625">
        <v>40.15</v>
      </c>
      <c r="L3625">
        <v>3.7611467319295921</v>
      </c>
      <c r="M3625">
        <v>3.6764691267944678</v>
      </c>
      <c r="N3625">
        <v>3.631872646192178</v>
      </c>
      <c r="O3625">
        <v>3.6338855527359937</v>
      </c>
      <c r="P3625">
        <v>3.5906926172414786</v>
      </c>
      <c r="Q3625">
        <v>3.763054675632227</v>
      </c>
      <c r="R3625">
        <v>4.1021304607807672</v>
      </c>
      <c r="S3625">
        <v>4.2289597520888824</v>
      </c>
      <c r="T3625">
        <v>4.2960780870348731</v>
      </c>
      <c r="U3625">
        <v>4.2664692811275575</v>
      </c>
      <c r="V3625">
        <v>4.2987339382168512</v>
      </c>
      <c r="W3625">
        <v>4.3615991999689694</v>
      </c>
      <c r="X3625">
        <v>4.2231371653863992</v>
      </c>
      <c r="Y3625">
        <v>4.2550383508318319</v>
      </c>
      <c r="Z3625">
        <v>4.2481282339837314</v>
      </c>
      <c r="AA3625">
        <v>4.2852416362166865</v>
      </c>
      <c r="AB3625">
        <v>4.2899103061950834</v>
      </c>
      <c r="AC3625">
        <v>4.3728476470814011</v>
      </c>
      <c r="AD3625">
        <v>4.4685619994069805</v>
      </c>
      <c r="AE3625">
        <v>4.5099162531724133</v>
      </c>
      <c r="AF3625">
        <v>4.4554778891609024</v>
      </c>
      <c r="AG3625">
        <v>4.4836873945123665</v>
      </c>
      <c r="AH3625">
        <v>4.344460590375272</v>
      </c>
      <c r="AI3625">
        <v>3.9727566046384446</v>
      </c>
      <c r="AJ3625">
        <v>-0.73974424600601196</v>
      </c>
      <c r="AK3625">
        <v>-0.73507475852966309</v>
      </c>
      <c r="AL3625">
        <v>-0.7308240532875061</v>
      </c>
      <c r="AM3625">
        <v>-0.74631434679031372</v>
      </c>
      <c r="AN3625">
        <v>-0.73960494995117188</v>
      </c>
      <c r="AO3625">
        <v>-0.77128726243972778</v>
      </c>
      <c r="AP3625">
        <v>-0.75361901521682739</v>
      </c>
      <c r="AQ3625">
        <v>-0.75654977560043335</v>
      </c>
      <c r="AR3625">
        <v>-0.75378978252410889</v>
      </c>
      <c r="AS3625">
        <v>-0.75316202640533447</v>
      </c>
      <c r="AT3625">
        <v>-0.80046969652175903</v>
      </c>
      <c r="AU3625">
        <v>-0.91077876091003418</v>
      </c>
      <c r="AV3625">
        <v>-0.78244143724441528</v>
      </c>
      <c r="AW3625">
        <v>-0.79169917106628418</v>
      </c>
      <c r="AX3625">
        <v>-0.7926594614982605</v>
      </c>
      <c r="AY3625">
        <v>-2.3900554180145264</v>
      </c>
      <c r="AZ3625">
        <v>1.0941286087036133</v>
      </c>
      <c r="BA3625">
        <v>1.0632764101028442</v>
      </c>
      <c r="BB3625">
        <v>1.1064897775650024</v>
      </c>
      <c r="BC3625">
        <v>1.1666021347045898</v>
      </c>
      <c r="BD3625">
        <v>1.1764062643051147</v>
      </c>
      <c r="BE3625">
        <v>-2.3606910705566406</v>
      </c>
      <c r="BF3625">
        <v>-3.6742396354675293</v>
      </c>
      <c r="BG3625">
        <v>-3.6102828979492187</v>
      </c>
      <c r="BH3625">
        <v>-0.32349210977554321</v>
      </c>
      <c r="BI3625">
        <v>-0.32079470157623291</v>
      </c>
      <c r="BJ3625">
        <v>-0.31822749972343445</v>
      </c>
      <c r="BK3625">
        <v>-0.32596075534820557</v>
      </c>
      <c r="BL3625">
        <v>-0.32323795557022095</v>
      </c>
      <c r="BM3625">
        <v>-0.33860686421394348</v>
      </c>
      <c r="BN3625">
        <v>-0.33170121908187866</v>
      </c>
      <c r="BO3625">
        <v>-0.33267074823379517</v>
      </c>
      <c r="BP3625">
        <v>-0.32965326309204102</v>
      </c>
      <c r="BQ3625">
        <v>-0.32694485783576965</v>
      </c>
      <c r="BR3625">
        <v>-0.34252920746803284</v>
      </c>
      <c r="BS3625">
        <v>-0.39289647340774536</v>
      </c>
      <c r="BT3625">
        <v>-0.33416280150413513</v>
      </c>
      <c r="BU3625">
        <v>-0.34072414040565491</v>
      </c>
      <c r="BV3625">
        <v>-0.33917325735092163</v>
      </c>
      <c r="BW3625">
        <v>-1.0702619552612305</v>
      </c>
      <c r="BX3625">
        <v>1.3164345026016235</v>
      </c>
      <c r="BY3625">
        <v>1.2853115797042847</v>
      </c>
      <c r="BZ3625">
        <v>1.3404111862182617</v>
      </c>
      <c r="CA3625">
        <v>1.4022289514541626</v>
      </c>
      <c r="CB3625">
        <v>1.411278247833252</v>
      </c>
      <c r="CC3625">
        <v>-1.0386073589324951</v>
      </c>
      <c r="CD3625">
        <v>-1.9640570878982544</v>
      </c>
      <c r="CE3625">
        <v>-1.9293164014816284</v>
      </c>
      <c r="CF3625">
        <v>-3.519715741276741E-2</v>
      </c>
      <c r="CG3625">
        <v>-3.3865600824356079E-2</v>
      </c>
      <c r="CH3625">
        <v>-3.2464414834976196E-2</v>
      </c>
      <c r="CI3625">
        <v>-3.4825123846530914E-2</v>
      </c>
      <c r="CJ3625">
        <v>-3.4863419830799103E-2</v>
      </c>
      <c r="CK3625">
        <v>-3.8933712989091873E-2</v>
      </c>
      <c r="CL3625">
        <v>-3.9482254534959793E-2</v>
      </c>
      <c r="CM3625">
        <v>-3.909340500831604E-2</v>
      </c>
      <c r="CN3625">
        <v>-3.5897597670555115E-2</v>
      </c>
      <c r="CO3625">
        <v>-3.1748160719871521E-2</v>
      </c>
      <c r="CP3625">
        <v>-2.5361031293869019E-2</v>
      </c>
      <c r="CQ3625">
        <v>-3.4212764352560043E-2</v>
      </c>
      <c r="CR3625">
        <v>-2.3686375468969345E-2</v>
      </c>
      <c r="CS3625">
        <v>-2.8380177915096283E-2</v>
      </c>
      <c r="CT3625">
        <v>-2.5090094655752182E-2</v>
      </c>
      <c r="CU3625">
        <v>-0.15617692470550537</v>
      </c>
      <c r="CV3625">
        <v>1.4704028367996216</v>
      </c>
      <c r="CW3625">
        <v>1.4390925168991089</v>
      </c>
      <c r="CX3625">
        <v>1.5024244785308838</v>
      </c>
      <c r="CY3625">
        <v>1.5654233694076538</v>
      </c>
      <c r="CZ3625">
        <v>1.573949933052063</v>
      </c>
      <c r="DA3625">
        <v>-0.12293622642755508</v>
      </c>
      <c r="DB3625">
        <v>-0.77959001064300537</v>
      </c>
      <c r="DC3625">
        <v>-0.76508414745330811</v>
      </c>
      <c r="DD3625">
        <v>0.25309780240058899</v>
      </c>
      <c r="DE3625">
        <v>0.25306349992752075</v>
      </c>
      <c r="DF3625">
        <v>0.25329867005348206</v>
      </c>
      <c r="DG3625">
        <v>0.25631049275398254</v>
      </c>
      <c r="DH3625">
        <v>0.25351110100746155</v>
      </c>
      <c r="DI3625">
        <v>0.26073941588401794</v>
      </c>
      <c r="DJ3625">
        <v>0.25273671746253967</v>
      </c>
      <c r="DK3625">
        <v>0.25448393821716309</v>
      </c>
      <c r="DL3625">
        <v>0.25785806775093079</v>
      </c>
      <c r="DM3625">
        <v>0.26344853639602661</v>
      </c>
      <c r="DN3625">
        <v>0.2918071448802948</v>
      </c>
      <c r="DO3625">
        <v>0.32447093725204468</v>
      </c>
      <c r="DP3625">
        <v>0.28679004311561584</v>
      </c>
      <c r="DQ3625">
        <v>0.28396376967430115</v>
      </c>
      <c r="DR3625">
        <v>0.28899306058883667</v>
      </c>
      <c r="DS3625">
        <v>0.75790804624557495</v>
      </c>
      <c r="DT3625">
        <v>1.6243711709976196</v>
      </c>
      <c r="DU3625">
        <v>1.5928733348846436</v>
      </c>
      <c r="DV3625">
        <v>1.6644377708435059</v>
      </c>
      <c r="DW3625">
        <v>1.728617787361145</v>
      </c>
      <c r="DX3625">
        <v>1.736621618270874</v>
      </c>
      <c r="DY3625">
        <v>0.79273492097854614</v>
      </c>
      <c r="DZ3625">
        <v>0.40487712621688843</v>
      </c>
      <c r="EA3625">
        <v>0.39914816617965698</v>
      </c>
      <c r="EB3625">
        <v>0.66934990882873535</v>
      </c>
      <c r="EC3625">
        <v>0.66734355688095093</v>
      </c>
      <c r="ED3625">
        <v>0.66589522361755371</v>
      </c>
      <c r="EE3625">
        <v>0.67666411399841309</v>
      </c>
      <c r="EF3625">
        <v>0.66987812519073486</v>
      </c>
      <c r="EG3625">
        <v>0.69341987371444702</v>
      </c>
      <c r="EH3625">
        <v>0.67465454339981079</v>
      </c>
      <c r="EI3625">
        <v>0.67836296558380127</v>
      </c>
      <c r="EJ3625">
        <v>0.68199455738067627</v>
      </c>
      <c r="EK3625">
        <v>0.68966573476791382</v>
      </c>
      <c r="EL3625">
        <v>0.749747633934021</v>
      </c>
      <c r="EM3625">
        <v>0.8423532247543335</v>
      </c>
      <c r="EN3625">
        <v>0.735068678855896</v>
      </c>
      <c r="EO3625">
        <v>0.7349388599395752</v>
      </c>
      <c r="EP3625">
        <v>0.74247926473617554</v>
      </c>
      <c r="EQ3625">
        <v>2.0777015686035156</v>
      </c>
      <c r="ER3625">
        <v>1.8466770648956299</v>
      </c>
      <c r="ES3625">
        <v>1.814908504486084</v>
      </c>
      <c r="ET3625">
        <v>1.8983591794967651</v>
      </c>
      <c r="EU3625">
        <v>1.9642444849014282</v>
      </c>
      <c r="EV3625">
        <v>1.9714937210083008</v>
      </c>
      <c r="EW3625">
        <v>2.1148185729980469</v>
      </c>
      <c r="EX3625">
        <v>2.1150596141815186</v>
      </c>
      <c r="EY3625">
        <v>2.0801146030426025</v>
      </c>
      <c r="EZ3625">
        <v>38.532230377197266</v>
      </c>
      <c r="FA3625">
        <v>37.568122863769531</v>
      </c>
      <c r="FB3625">
        <v>37.649555206298828</v>
      </c>
      <c r="FC3625">
        <v>37.3736572265625</v>
      </c>
      <c r="FD3625">
        <v>36.602584838867188</v>
      </c>
      <c r="FE3625">
        <v>36.118911743164063</v>
      </c>
      <c r="FF3625">
        <v>35.697841644287109</v>
      </c>
      <c r="FG3625">
        <v>35.475830078125</v>
      </c>
      <c r="FH3625">
        <v>36.154911041259766</v>
      </c>
      <c r="FI3625">
        <v>38.806797027587891</v>
      </c>
      <c r="FJ3625">
        <v>41.130153656005859</v>
      </c>
      <c r="FK3625">
        <v>43.392402648925781</v>
      </c>
      <c r="FL3625">
        <v>45.329933166503906</v>
      </c>
      <c r="FM3625">
        <v>46.611255645751953</v>
      </c>
      <c r="FN3625">
        <v>47.530155181884766</v>
      </c>
      <c r="FO3625">
        <v>47.366367340087891</v>
      </c>
      <c r="FP3625">
        <v>46.436038970947266</v>
      </c>
      <c r="FQ3625">
        <v>44.969329833984375</v>
      </c>
      <c r="FR3625">
        <v>43.191028594970703</v>
      </c>
      <c r="FS3625">
        <v>42.144397735595703</v>
      </c>
      <c r="FT3625">
        <v>41.301040649414063</v>
      </c>
      <c r="FU3625">
        <v>40.473823547363281</v>
      </c>
      <c r="FV3625">
        <v>40.087265014648438</v>
      </c>
      <c r="FW3625">
        <v>39.603008270263672</v>
      </c>
      <c r="FX3625">
        <v>110</v>
      </c>
      <c r="FY3625">
        <v>0.11235517263412476</v>
      </c>
      <c r="FZ3625">
        <v>1</v>
      </c>
    </row>
    <row r="3626" spans="1:182" x14ac:dyDescent="0.2">
      <c r="A3626" t="s">
        <v>245</v>
      </c>
      <c r="B3626" t="s">
        <v>252</v>
      </c>
      <c r="C3626" t="s">
        <v>217</v>
      </c>
      <c r="D3626" t="s">
        <v>11</v>
      </c>
      <c r="E3626">
        <v>2015</v>
      </c>
      <c r="F3626" t="s">
        <v>228</v>
      </c>
      <c r="G3626" t="s">
        <v>247</v>
      </c>
      <c r="H3626" t="s">
        <v>226</v>
      </c>
      <c r="I3626">
        <v>73.25</v>
      </c>
      <c r="L3626">
        <v>10.605611365201655</v>
      </c>
      <c r="M3626">
        <v>10.271943864609016</v>
      </c>
      <c r="N3626">
        <v>10.21478712919142</v>
      </c>
      <c r="O3626">
        <v>10.010398715020731</v>
      </c>
      <c r="P3626">
        <v>9.8138727930623411</v>
      </c>
      <c r="Q3626">
        <v>10.051699366432151</v>
      </c>
      <c r="R3626">
        <v>10.432104178095058</v>
      </c>
      <c r="S3626">
        <v>10.657053256591558</v>
      </c>
      <c r="T3626">
        <v>10.953801959332411</v>
      </c>
      <c r="U3626">
        <v>11.198523349788628</v>
      </c>
      <c r="V3626">
        <v>11.534586642821393</v>
      </c>
      <c r="W3626">
        <v>11.829573495552239</v>
      </c>
      <c r="X3626">
        <v>12.012435765067373</v>
      </c>
      <c r="Y3626">
        <v>11.958754820081191</v>
      </c>
      <c r="Z3626">
        <v>11.895109746937093</v>
      </c>
      <c r="AA3626">
        <v>11.853639214727263</v>
      </c>
      <c r="AB3626">
        <v>11.74389088668962</v>
      </c>
      <c r="AC3626">
        <v>12.043519770367777</v>
      </c>
      <c r="AD3626">
        <v>12.305528168638983</v>
      </c>
      <c r="AE3626">
        <v>12.403035106743433</v>
      </c>
      <c r="AF3626">
        <v>12.523473338779281</v>
      </c>
      <c r="AG3626">
        <v>12.225431143043091</v>
      </c>
      <c r="AH3626">
        <v>11.622043951086363</v>
      </c>
      <c r="AI3626">
        <v>10.961292759852812</v>
      </c>
      <c r="AJ3626">
        <v>-6.0665578842163086</v>
      </c>
      <c r="AK3626">
        <v>-6.0261201858520508</v>
      </c>
      <c r="AL3626">
        <v>-6.394505500793457</v>
      </c>
      <c r="AM3626">
        <v>-6.2858157157897949</v>
      </c>
      <c r="AN3626">
        <v>-6.1022453308105469</v>
      </c>
      <c r="AO3626">
        <v>-4.3733139038085937</v>
      </c>
      <c r="AP3626">
        <v>-4.229672908782959</v>
      </c>
      <c r="AQ3626">
        <v>-3.8249824047088623</v>
      </c>
      <c r="AR3626">
        <v>-4.0363693237304687</v>
      </c>
      <c r="AS3626">
        <v>-4.2091870307922363</v>
      </c>
      <c r="AT3626">
        <v>-3.9522264003753662</v>
      </c>
      <c r="AU3626">
        <v>-4.0274515151977539</v>
      </c>
      <c r="AV3626">
        <v>-0.51161444187164307</v>
      </c>
      <c r="AW3626">
        <v>4.7521324157714844</v>
      </c>
      <c r="AX3626">
        <v>4.632049560546875</v>
      </c>
      <c r="AY3626">
        <v>4.6135635375976562</v>
      </c>
      <c r="AZ3626">
        <v>4.479311466217041</v>
      </c>
      <c r="BA3626">
        <v>4.4529867172241211</v>
      </c>
      <c r="BB3626">
        <v>-0.18898610770702362</v>
      </c>
      <c r="BC3626">
        <v>-2.2927060127258301</v>
      </c>
      <c r="BD3626">
        <v>-2.3228075504302979</v>
      </c>
      <c r="BE3626">
        <v>-2.200253963470459</v>
      </c>
      <c r="BF3626">
        <v>-2.2465076446533203</v>
      </c>
      <c r="BG3626">
        <v>-2.3963131904602051</v>
      </c>
      <c r="BH3626">
        <v>-2.7859776020050049</v>
      </c>
      <c r="BI3626">
        <v>-2.7642226219177246</v>
      </c>
      <c r="BJ3626">
        <v>-2.9325015544891357</v>
      </c>
      <c r="BK3626">
        <v>-2.8789932727813721</v>
      </c>
      <c r="BL3626">
        <v>-2.7936279773712158</v>
      </c>
      <c r="BM3626">
        <v>-2.0065476894378662</v>
      </c>
      <c r="BN3626">
        <v>-1.9411489963531494</v>
      </c>
      <c r="BO3626">
        <v>-1.7567266225814819</v>
      </c>
      <c r="BP3626">
        <v>-1.8503248691558838</v>
      </c>
      <c r="BQ3626">
        <v>-1.9309600591659546</v>
      </c>
      <c r="BR3626">
        <v>-1.8123863935470581</v>
      </c>
      <c r="BS3626">
        <v>-1.8528722524642944</v>
      </c>
      <c r="BT3626">
        <v>0.39353963732719421</v>
      </c>
      <c r="BU3626">
        <v>5.2467336654663086</v>
      </c>
      <c r="BV3626">
        <v>5.1152477264404297</v>
      </c>
      <c r="BW3626">
        <v>5.099602222442627</v>
      </c>
      <c r="BX3626">
        <v>4.9519309997558594</v>
      </c>
      <c r="BY3626">
        <v>4.9389643669128418</v>
      </c>
      <c r="BZ3626">
        <v>0.53311431407928467</v>
      </c>
      <c r="CA3626">
        <v>-1.2565766572952271</v>
      </c>
      <c r="CB3626">
        <v>-1.2848145961761475</v>
      </c>
      <c r="CC3626">
        <v>-1.2072769403457642</v>
      </c>
      <c r="CD3626">
        <v>-1.2261050939559937</v>
      </c>
      <c r="CE3626">
        <v>-1.3011138439178467</v>
      </c>
      <c r="CF3626">
        <v>-0.51385784149169922</v>
      </c>
      <c r="CG3626">
        <v>-0.50504213571548462</v>
      </c>
      <c r="CH3626">
        <v>-0.53472840785980225</v>
      </c>
      <c r="CI3626">
        <v>-0.51943850517272949</v>
      </c>
      <c r="CJ3626">
        <v>-0.50208950042724609</v>
      </c>
      <c r="CK3626">
        <v>-0.36733284592628479</v>
      </c>
      <c r="CL3626">
        <v>-0.35612446069717407</v>
      </c>
      <c r="CM3626">
        <v>-0.32425889372825623</v>
      </c>
      <c r="CN3626">
        <v>-0.33627724647521973</v>
      </c>
      <c r="CO3626">
        <v>-0.35306718945503235</v>
      </c>
      <c r="CP3626">
        <v>-0.33033967018127441</v>
      </c>
      <c r="CQ3626">
        <v>-0.34676507115364075</v>
      </c>
      <c r="CR3626">
        <v>1.0204465389251709</v>
      </c>
      <c r="CS3626">
        <v>5.5892930030822754</v>
      </c>
      <c r="CT3626">
        <v>5.4499092102050781</v>
      </c>
      <c r="CU3626">
        <v>5.4362316131591797</v>
      </c>
      <c r="CV3626">
        <v>5.2792654037475586</v>
      </c>
      <c r="CW3626">
        <v>5.2755508422851562</v>
      </c>
      <c r="CX3626">
        <v>1.0332388877868652</v>
      </c>
      <c r="CY3626">
        <v>-0.53895664215087891</v>
      </c>
      <c r="CZ3626">
        <v>-0.56590372323989868</v>
      </c>
      <c r="DA3626">
        <v>-0.51954412460327148</v>
      </c>
      <c r="DB3626">
        <v>-0.51937735080718994</v>
      </c>
      <c r="DC3626">
        <v>-0.54258209466934204</v>
      </c>
      <c r="DD3626">
        <v>1.7582619190216064</v>
      </c>
      <c r="DE3626">
        <v>1.7541383504867554</v>
      </c>
      <c r="DF3626">
        <v>1.8630447387695313</v>
      </c>
      <c r="DG3626">
        <v>1.8401162624359131</v>
      </c>
      <c r="DH3626">
        <v>1.7894489765167236</v>
      </c>
      <c r="DI3626">
        <v>1.2718820571899414</v>
      </c>
      <c r="DJ3626">
        <v>1.2289000749588013</v>
      </c>
      <c r="DK3626">
        <v>1.1082087755203247</v>
      </c>
      <c r="DL3626">
        <v>1.1777703762054443</v>
      </c>
      <c r="DM3626">
        <v>1.2248257398605347</v>
      </c>
      <c r="DN3626">
        <v>1.1517070531845093</v>
      </c>
      <c r="DO3626">
        <v>1.1593420505523682</v>
      </c>
      <c r="DP3626">
        <v>1.6473535299301147</v>
      </c>
      <c r="DQ3626">
        <v>5.9318523406982422</v>
      </c>
      <c r="DR3626">
        <v>5.7845706939697266</v>
      </c>
      <c r="DS3626">
        <v>5.7728605270385742</v>
      </c>
      <c r="DT3626">
        <v>5.606600284576416</v>
      </c>
      <c r="DU3626">
        <v>5.6121373176574707</v>
      </c>
      <c r="DV3626">
        <v>1.5333634614944458</v>
      </c>
      <c r="DW3626">
        <v>0.17866337299346924</v>
      </c>
      <c r="DX3626">
        <v>0.15300707519054413</v>
      </c>
      <c r="DY3626">
        <v>0.16818873584270477</v>
      </c>
      <c r="DZ3626">
        <v>0.1873503178358078</v>
      </c>
      <c r="EA3626">
        <v>0.2159496396780014</v>
      </c>
      <c r="EB3626">
        <v>5.038841724395752</v>
      </c>
      <c r="EC3626">
        <v>5.0160360336303711</v>
      </c>
      <c r="ED3626">
        <v>5.3250484466552734</v>
      </c>
      <c r="EE3626">
        <v>5.2469387054443359</v>
      </c>
      <c r="EF3626">
        <v>5.0980663299560547</v>
      </c>
      <c r="EG3626">
        <v>3.6386480331420898</v>
      </c>
      <c r="EH3626">
        <v>3.5174238681793213</v>
      </c>
      <c r="EI3626">
        <v>3.1764647960662842</v>
      </c>
      <c r="EJ3626">
        <v>3.3638145923614502</v>
      </c>
      <c r="EK3626">
        <v>3.5030524730682373</v>
      </c>
      <c r="EL3626">
        <v>3.2915470600128174</v>
      </c>
      <c r="EM3626">
        <v>3.3339216709136963</v>
      </c>
      <c r="EN3626">
        <v>2.5525076389312744</v>
      </c>
      <c r="EO3626">
        <v>6.4264535903930664</v>
      </c>
      <c r="EP3626">
        <v>6.267768383026123</v>
      </c>
      <c r="EQ3626">
        <v>6.2588996887207031</v>
      </c>
      <c r="ER3626">
        <v>6.0792193412780762</v>
      </c>
      <c r="ES3626">
        <v>6.0981149673461914</v>
      </c>
      <c r="ET3626">
        <v>2.2554638385772705</v>
      </c>
      <c r="EU3626">
        <v>1.2147927284240723</v>
      </c>
      <c r="EV3626">
        <v>1.1910001039505005</v>
      </c>
      <c r="EW3626">
        <v>1.1611658334732056</v>
      </c>
      <c r="EX3626">
        <v>1.2077528238296509</v>
      </c>
      <c r="EY3626">
        <v>1.311149001121521</v>
      </c>
      <c r="EZ3626">
        <v>80.738983154296875</v>
      </c>
      <c r="FA3626">
        <v>79.182929992675781</v>
      </c>
      <c r="FB3626">
        <v>77.697235107421875</v>
      </c>
      <c r="FC3626">
        <v>76.147003173828125</v>
      </c>
      <c r="FD3626">
        <v>75.168472290039063</v>
      </c>
      <c r="FE3626">
        <v>73.885269165039062</v>
      </c>
      <c r="FF3626">
        <v>72.947006225585938</v>
      </c>
      <c r="FG3626">
        <v>72.844085693359375</v>
      </c>
      <c r="FH3626">
        <v>75.787353515625</v>
      </c>
      <c r="FI3626">
        <v>80.834922790527344</v>
      </c>
      <c r="FJ3626">
        <v>86.51483154296875</v>
      </c>
      <c r="FK3626">
        <v>91.910316467285156</v>
      </c>
      <c r="FL3626">
        <v>96.089439392089844</v>
      </c>
      <c r="FM3626">
        <v>98.690025329589844</v>
      </c>
      <c r="FN3626">
        <v>99.781028747558594</v>
      </c>
      <c r="FO3626">
        <v>100.25598907470703</v>
      </c>
      <c r="FP3626">
        <v>99.995758056640625</v>
      </c>
      <c r="FQ3626">
        <v>99.335922241210938</v>
      </c>
      <c r="FR3626">
        <v>97.611221313476563</v>
      </c>
      <c r="FS3626">
        <v>94.847427368164062</v>
      </c>
      <c r="FT3626">
        <v>91.543983459472656</v>
      </c>
      <c r="FU3626">
        <v>88.241722106933594</v>
      </c>
      <c r="FV3626">
        <v>85.786163330078125</v>
      </c>
      <c r="FW3626">
        <v>83.666313171386719</v>
      </c>
      <c r="FX3626">
        <v>110</v>
      </c>
      <c r="FY3626">
        <v>0.11235517263412476</v>
      </c>
      <c r="FZ3626">
        <v>1</v>
      </c>
    </row>
    <row r="3627" spans="1:182" x14ac:dyDescent="0.2">
      <c r="A3627" t="s">
        <v>245</v>
      </c>
      <c r="B3627" t="s">
        <v>252</v>
      </c>
      <c r="C3627" t="s">
        <v>217</v>
      </c>
      <c r="D3627" t="s">
        <v>11</v>
      </c>
      <c r="E3627">
        <v>2016</v>
      </c>
      <c r="F3627" t="s">
        <v>228</v>
      </c>
      <c r="G3627" t="s">
        <v>247</v>
      </c>
      <c r="H3627" t="s">
        <v>226</v>
      </c>
      <c r="I3627">
        <v>73.25</v>
      </c>
      <c r="L3627">
        <v>10.605611365201655</v>
      </c>
      <c r="M3627">
        <v>10.271943864609016</v>
      </c>
      <c r="N3627">
        <v>10.21478712919142</v>
      </c>
      <c r="O3627">
        <v>10.010398715020731</v>
      </c>
      <c r="P3627">
        <v>9.8138727930623411</v>
      </c>
      <c r="Q3627">
        <v>10.051699366432151</v>
      </c>
      <c r="R3627">
        <v>10.432104178095058</v>
      </c>
      <c r="S3627">
        <v>10.657053256591558</v>
      </c>
      <c r="T3627">
        <v>10.953801959332411</v>
      </c>
      <c r="U3627">
        <v>11.198523349788628</v>
      </c>
      <c r="V3627">
        <v>11.534586642821393</v>
      </c>
      <c r="W3627">
        <v>11.829573495552239</v>
      </c>
      <c r="X3627">
        <v>12.012435765067373</v>
      </c>
      <c r="Y3627">
        <v>11.958754820081191</v>
      </c>
      <c r="Z3627">
        <v>11.895109746937093</v>
      </c>
      <c r="AA3627">
        <v>11.853639214727263</v>
      </c>
      <c r="AB3627">
        <v>11.74389088668962</v>
      </c>
      <c r="AC3627">
        <v>12.043519770367777</v>
      </c>
      <c r="AD3627">
        <v>12.305528168638983</v>
      </c>
      <c r="AE3627">
        <v>12.403035106743433</v>
      </c>
      <c r="AF3627">
        <v>12.523473338779281</v>
      </c>
      <c r="AG3627">
        <v>12.225431143043091</v>
      </c>
      <c r="AH3627">
        <v>11.622043951086363</v>
      </c>
      <c r="AI3627">
        <v>10.961292759852812</v>
      </c>
      <c r="AJ3627">
        <v>-6.0665578842163086</v>
      </c>
      <c r="AK3627">
        <v>-6.0261201858520508</v>
      </c>
      <c r="AL3627">
        <v>-6.394505500793457</v>
      </c>
      <c r="AM3627">
        <v>-6.2858157157897949</v>
      </c>
      <c r="AN3627">
        <v>-6.1022453308105469</v>
      </c>
      <c r="AO3627">
        <v>-4.3733139038085937</v>
      </c>
      <c r="AP3627">
        <v>-4.229672908782959</v>
      </c>
      <c r="AQ3627">
        <v>-3.8249824047088623</v>
      </c>
      <c r="AR3627">
        <v>-4.0363693237304687</v>
      </c>
      <c r="AS3627">
        <v>-4.2091870307922363</v>
      </c>
      <c r="AT3627">
        <v>-3.9522264003753662</v>
      </c>
      <c r="AU3627">
        <v>-4.0274515151977539</v>
      </c>
      <c r="AV3627">
        <v>-0.51161444187164307</v>
      </c>
      <c r="AW3627">
        <v>4.7521324157714844</v>
      </c>
      <c r="AX3627">
        <v>4.632049560546875</v>
      </c>
      <c r="AY3627">
        <v>4.6135635375976562</v>
      </c>
      <c r="AZ3627">
        <v>4.479311466217041</v>
      </c>
      <c r="BA3627">
        <v>4.4529867172241211</v>
      </c>
      <c r="BB3627">
        <v>-0.18898610770702362</v>
      </c>
      <c r="BC3627">
        <v>-2.2927060127258301</v>
      </c>
      <c r="BD3627">
        <v>-2.3228075504302979</v>
      </c>
      <c r="BE3627">
        <v>-2.200253963470459</v>
      </c>
      <c r="BF3627">
        <v>-2.2465076446533203</v>
      </c>
      <c r="BG3627">
        <v>-2.3963131904602051</v>
      </c>
      <c r="BH3627">
        <v>-2.7859776020050049</v>
      </c>
      <c r="BI3627">
        <v>-2.7642226219177246</v>
      </c>
      <c r="BJ3627">
        <v>-2.9325015544891357</v>
      </c>
      <c r="BK3627">
        <v>-2.8789932727813721</v>
      </c>
      <c r="BL3627">
        <v>-2.7936279773712158</v>
      </c>
      <c r="BM3627">
        <v>-2.0065476894378662</v>
      </c>
      <c r="BN3627">
        <v>-1.9411489963531494</v>
      </c>
      <c r="BO3627">
        <v>-1.7567266225814819</v>
      </c>
      <c r="BP3627">
        <v>-1.8503248691558838</v>
      </c>
      <c r="BQ3627">
        <v>-1.9309600591659546</v>
      </c>
      <c r="BR3627">
        <v>-1.8123863935470581</v>
      </c>
      <c r="BS3627">
        <v>-1.8528722524642944</v>
      </c>
      <c r="BT3627">
        <v>0.39353963732719421</v>
      </c>
      <c r="BU3627">
        <v>5.2467336654663086</v>
      </c>
      <c r="BV3627">
        <v>5.1152477264404297</v>
      </c>
      <c r="BW3627">
        <v>5.099602222442627</v>
      </c>
      <c r="BX3627">
        <v>4.9519309997558594</v>
      </c>
      <c r="BY3627">
        <v>4.9389643669128418</v>
      </c>
      <c r="BZ3627">
        <v>0.53311431407928467</v>
      </c>
      <c r="CA3627">
        <v>-1.2565766572952271</v>
      </c>
      <c r="CB3627">
        <v>-1.2848145961761475</v>
      </c>
      <c r="CC3627">
        <v>-1.2072769403457642</v>
      </c>
      <c r="CD3627">
        <v>-1.2261050939559937</v>
      </c>
      <c r="CE3627">
        <v>-1.3011138439178467</v>
      </c>
      <c r="CF3627">
        <v>-0.51385784149169922</v>
      </c>
      <c r="CG3627">
        <v>-0.50504213571548462</v>
      </c>
      <c r="CH3627">
        <v>-0.53472840785980225</v>
      </c>
      <c r="CI3627">
        <v>-0.51943850517272949</v>
      </c>
      <c r="CJ3627">
        <v>-0.50208950042724609</v>
      </c>
      <c r="CK3627">
        <v>-0.36733284592628479</v>
      </c>
      <c r="CL3627">
        <v>-0.35612446069717407</v>
      </c>
      <c r="CM3627">
        <v>-0.32425889372825623</v>
      </c>
      <c r="CN3627">
        <v>-0.33627724647521973</v>
      </c>
      <c r="CO3627">
        <v>-0.35306718945503235</v>
      </c>
      <c r="CP3627">
        <v>-0.33033967018127441</v>
      </c>
      <c r="CQ3627">
        <v>-0.34676507115364075</v>
      </c>
      <c r="CR3627">
        <v>1.0204465389251709</v>
      </c>
      <c r="CS3627">
        <v>5.5892930030822754</v>
      </c>
      <c r="CT3627">
        <v>5.4499092102050781</v>
      </c>
      <c r="CU3627">
        <v>5.4362316131591797</v>
      </c>
      <c r="CV3627">
        <v>5.2792654037475586</v>
      </c>
      <c r="CW3627">
        <v>5.2755508422851562</v>
      </c>
      <c r="CX3627">
        <v>1.0332388877868652</v>
      </c>
      <c r="CY3627">
        <v>-0.53895664215087891</v>
      </c>
      <c r="CZ3627">
        <v>-0.56590372323989868</v>
      </c>
      <c r="DA3627">
        <v>-0.51954412460327148</v>
      </c>
      <c r="DB3627">
        <v>-0.51937735080718994</v>
      </c>
      <c r="DC3627">
        <v>-0.54258209466934204</v>
      </c>
      <c r="DD3627">
        <v>1.7582619190216064</v>
      </c>
      <c r="DE3627">
        <v>1.7541383504867554</v>
      </c>
      <c r="DF3627">
        <v>1.8630447387695313</v>
      </c>
      <c r="DG3627">
        <v>1.8401162624359131</v>
      </c>
      <c r="DH3627">
        <v>1.7894489765167236</v>
      </c>
      <c r="DI3627">
        <v>1.2718820571899414</v>
      </c>
      <c r="DJ3627">
        <v>1.2289000749588013</v>
      </c>
      <c r="DK3627">
        <v>1.1082087755203247</v>
      </c>
      <c r="DL3627">
        <v>1.1777703762054443</v>
      </c>
      <c r="DM3627">
        <v>1.2248257398605347</v>
      </c>
      <c r="DN3627">
        <v>1.1517070531845093</v>
      </c>
      <c r="DO3627">
        <v>1.1593420505523682</v>
      </c>
      <c r="DP3627">
        <v>1.6473535299301147</v>
      </c>
      <c r="DQ3627">
        <v>5.9318523406982422</v>
      </c>
      <c r="DR3627">
        <v>5.7845706939697266</v>
      </c>
      <c r="DS3627">
        <v>5.7728605270385742</v>
      </c>
      <c r="DT3627">
        <v>5.606600284576416</v>
      </c>
      <c r="DU3627">
        <v>5.6121373176574707</v>
      </c>
      <c r="DV3627">
        <v>1.5333634614944458</v>
      </c>
      <c r="DW3627">
        <v>0.17866337299346924</v>
      </c>
      <c r="DX3627">
        <v>0.15300707519054413</v>
      </c>
      <c r="DY3627">
        <v>0.16818873584270477</v>
      </c>
      <c r="DZ3627">
        <v>0.1873503178358078</v>
      </c>
      <c r="EA3627">
        <v>0.2159496396780014</v>
      </c>
      <c r="EB3627">
        <v>5.038841724395752</v>
      </c>
      <c r="EC3627">
        <v>5.0160360336303711</v>
      </c>
      <c r="ED3627">
        <v>5.3250484466552734</v>
      </c>
      <c r="EE3627">
        <v>5.2469387054443359</v>
      </c>
      <c r="EF3627">
        <v>5.0980663299560547</v>
      </c>
      <c r="EG3627">
        <v>3.6386480331420898</v>
      </c>
      <c r="EH3627">
        <v>3.5174238681793213</v>
      </c>
      <c r="EI3627">
        <v>3.1764647960662842</v>
      </c>
      <c r="EJ3627">
        <v>3.3638145923614502</v>
      </c>
      <c r="EK3627">
        <v>3.5030524730682373</v>
      </c>
      <c r="EL3627">
        <v>3.2915470600128174</v>
      </c>
      <c r="EM3627">
        <v>3.3339216709136963</v>
      </c>
      <c r="EN3627">
        <v>2.5525076389312744</v>
      </c>
      <c r="EO3627">
        <v>6.4264535903930664</v>
      </c>
      <c r="EP3627">
        <v>6.267768383026123</v>
      </c>
      <c r="EQ3627">
        <v>6.2588996887207031</v>
      </c>
      <c r="ER3627">
        <v>6.0792193412780762</v>
      </c>
      <c r="ES3627">
        <v>6.0981149673461914</v>
      </c>
      <c r="ET3627">
        <v>2.2554638385772705</v>
      </c>
      <c r="EU3627">
        <v>1.2147927284240723</v>
      </c>
      <c r="EV3627">
        <v>1.1910001039505005</v>
      </c>
      <c r="EW3627">
        <v>1.1611658334732056</v>
      </c>
      <c r="EX3627">
        <v>1.2077528238296509</v>
      </c>
      <c r="EY3627">
        <v>1.311149001121521</v>
      </c>
      <c r="EZ3627">
        <v>80.738983154296875</v>
      </c>
      <c r="FA3627">
        <v>79.182929992675781</v>
      </c>
      <c r="FB3627">
        <v>77.697235107421875</v>
      </c>
      <c r="FC3627">
        <v>76.147003173828125</v>
      </c>
      <c r="FD3627">
        <v>75.168472290039063</v>
      </c>
      <c r="FE3627">
        <v>73.885269165039062</v>
      </c>
      <c r="FF3627">
        <v>72.947006225585938</v>
      </c>
      <c r="FG3627">
        <v>72.844085693359375</v>
      </c>
      <c r="FH3627">
        <v>75.787353515625</v>
      </c>
      <c r="FI3627">
        <v>80.834922790527344</v>
      </c>
      <c r="FJ3627">
        <v>86.51483154296875</v>
      </c>
      <c r="FK3627">
        <v>91.910316467285156</v>
      </c>
      <c r="FL3627">
        <v>96.089439392089844</v>
      </c>
      <c r="FM3627">
        <v>98.690025329589844</v>
      </c>
      <c r="FN3627">
        <v>99.781028747558594</v>
      </c>
      <c r="FO3627">
        <v>100.25598907470703</v>
      </c>
      <c r="FP3627">
        <v>99.995758056640625</v>
      </c>
      <c r="FQ3627">
        <v>99.335922241210938</v>
      </c>
      <c r="FR3627">
        <v>97.611221313476563</v>
      </c>
      <c r="FS3627">
        <v>94.847427368164062</v>
      </c>
      <c r="FT3627">
        <v>91.543983459472656</v>
      </c>
      <c r="FU3627">
        <v>88.241722106933594</v>
      </c>
      <c r="FV3627">
        <v>85.786163330078125</v>
      </c>
      <c r="FW3627">
        <v>83.666313171386719</v>
      </c>
      <c r="FX3627">
        <v>110</v>
      </c>
      <c r="FY3627">
        <v>0.11235517263412476</v>
      </c>
      <c r="FZ3627">
        <v>1</v>
      </c>
    </row>
    <row r="3628" spans="1:182" x14ac:dyDescent="0.2">
      <c r="A3628" t="s">
        <v>245</v>
      </c>
      <c r="B3628" t="s">
        <v>252</v>
      </c>
      <c r="C3628" t="s">
        <v>217</v>
      </c>
      <c r="D3628" t="s">
        <v>11</v>
      </c>
      <c r="E3628">
        <v>2017</v>
      </c>
      <c r="F3628" t="s">
        <v>228</v>
      </c>
      <c r="G3628" t="s">
        <v>247</v>
      </c>
      <c r="H3628" t="s">
        <v>226</v>
      </c>
      <c r="I3628">
        <v>73.25</v>
      </c>
      <c r="L3628">
        <v>10.605611365201655</v>
      </c>
      <c r="M3628">
        <v>10.271943864609016</v>
      </c>
      <c r="N3628">
        <v>10.21478712919142</v>
      </c>
      <c r="O3628">
        <v>10.010398715020731</v>
      </c>
      <c r="P3628">
        <v>9.8138727930623411</v>
      </c>
      <c r="Q3628">
        <v>10.051699366432151</v>
      </c>
      <c r="R3628">
        <v>10.432104178095058</v>
      </c>
      <c r="S3628">
        <v>10.657053256591558</v>
      </c>
      <c r="T3628">
        <v>10.953801959332411</v>
      </c>
      <c r="U3628">
        <v>11.198523349788628</v>
      </c>
      <c r="V3628">
        <v>11.534586642821393</v>
      </c>
      <c r="W3628">
        <v>11.829573495552239</v>
      </c>
      <c r="X3628">
        <v>12.012435765067373</v>
      </c>
      <c r="Y3628">
        <v>11.958754820081191</v>
      </c>
      <c r="Z3628">
        <v>11.895109746937093</v>
      </c>
      <c r="AA3628">
        <v>11.853639214727263</v>
      </c>
      <c r="AB3628">
        <v>11.74389088668962</v>
      </c>
      <c r="AC3628">
        <v>12.043519770367777</v>
      </c>
      <c r="AD3628">
        <v>12.305528168638983</v>
      </c>
      <c r="AE3628">
        <v>12.403035106743433</v>
      </c>
      <c r="AF3628">
        <v>12.523473338779281</v>
      </c>
      <c r="AG3628">
        <v>12.225431143043091</v>
      </c>
      <c r="AH3628">
        <v>11.622043951086363</v>
      </c>
      <c r="AI3628">
        <v>10.961292759852812</v>
      </c>
      <c r="AJ3628">
        <v>-6.0665578842163086</v>
      </c>
      <c r="AK3628">
        <v>-6.0261201858520508</v>
      </c>
      <c r="AL3628">
        <v>-6.394505500793457</v>
      </c>
      <c r="AM3628">
        <v>-6.2858157157897949</v>
      </c>
      <c r="AN3628">
        <v>-6.1022453308105469</v>
      </c>
      <c r="AO3628">
        <v>-4.3733139038085937</v>
      </c>
      <c r="AP3628">
        <v>-4.229672908782959</v>
      </c>
      <c r="AQ3628">
        <v>-3.8249824047088623</v>
      </c>
      <c r="AR3628">
        <v>-4.0363693237304687</v>
      </c>
      <c r="AS3628">
        <v>-4.2091870307922363</v>
      </c>
      <c r="AT3628">
        <v>-3.9522264003753662</v>
      </c>
      <c r="AU3628">
        <v>-4.0274515151977539</v>
      </c>
      <c r="AV3628">
        <v>-0.51161444187164307</v>
      </c>
      <c r="AW3628">
        <v>4.7521324157714844</v>
      </c>
      <c r="AX3628">
        <v>4.632049560546875</v>
      </c>
      <c r="AY3628">
        <v>4.6135635375976562</v>
      </c>
      <c r="AZ3628">
        <v>4.479311466217041</v>
      </c>
      <c r="BA3628">
        <v>4.4529867172241211</v>
      </c>
      <c r="BB3628">
        <v>-0.18898610770702362</v>
      </c>
      <c r="BC3628">
        <v>-2.2927060127258301</v>
      </c>
      <c r="BD3628">
        <v>-2.3228075504302979</v>
      </c>
      <c r="BE3628">
        <v>-2.200253963470459</v>
      </c>
      <c r="BF3628">
        <v>-2.2465076446533203</v>
      </c>
      <c r="BG3628">
        <v>-2.3963131904602051</v>
      </c>
      <c r="BH3628">
        <v>-2.7859776020050049</v>
      </c>
      <c r="BI3628">
        <v>-2.7642226219177246</v>
      </c>
      <c r="BJ3628">
        <v>-2.9325015544891357</v>
      </c>
      <c r="BK3628">
        <v>-2.8789932727813721</v>
      </c>
      <c r="BL3628">
        <v>-2.7936279773712158</v>
      </c>
      <c r="BM3628">
        <v>-2.0065476894378662</v>
      </c>
      <c r="BN3628">
        <v>-1.9411489963531494</v>
      </c>
      <c r="BO3628">
        <v>-1.7567266225814819</v>
      </c>
      <c r="BP3628">
        <v>-1.8503248691558838</v>
      </c>
      <c r="BQ3628">
        <v>-1.9309600591659546</v>
      </c>
      <c r="BR3628">
        <v>-1.8123863935470581</v>
      </c>
      <c r="BS3628">
        <v>-1.8528722524642944</v>
      </c>
      <c r="BT3628">
        <v>0.39353963732719421</v>
      </c>
      <c r="BU3628">
        <v>5.2467336654663086</v>
      </c>
      <c r="BV3628">
        <v>5.1152477264404297</v>
      </c>
      <c r="BW3628">
        <v>5.099602222442627</v>
      </c>
      <c r="BX3628">
        <v>4.9519309997558594</v>
      </c>
      <c r="BY3628">
        <v>4.9389643669128418</v>
      </c>
      <c r="BZ3628">
        <v>0.53311431407928467</v>
      </c>
      <c r="CA3628">
        <v>-1.2565766572952271</v>
      </c>
      <c r="CB3628">
        <v>-1.2848145961761475</v>
      </c>
      <c r="CC3628">
        <v>-1.2072769403457642</v>
      </c>
      <c r="CD3628">
        <v>-1.2261050939559937</v>
      </c>
      <c r="CE3628">
        <v>-1.3011138439178467</v>
      </c>
      <c r="CF3628">
        <v>-0.51385784149169922</v>
      </c>
      <c r="CG3628">
        <v>-0.50504213571548462</v>
      </c>
      <c r="CH3628">
        <v>-0.53472840785980225</v>
      </c>
      <c r="CI3628">
        <v>-0.51943850517272949</v>
      </c>
      <c r="CJ3628">
        <v>-0.50208950042724609</v>
      </c>
      <c r="CK3628">
        <v>-0.36733284592628479</v>
      </c>
      <c r="CL3628">
        <v>-0.35612446069717407</v>
      </c>
      <c r="CM3628">
        <v>-0.32425889372825623</v>
      </c>
      <c r="CN3628">
        <v>-0.33627724647521973</v>
      </c>
      <c r="CO3628">
        <v>-0.35306718945503235</v>
      </c>
      <c r="CP3628">
        <v>-0.33033967018127441</v>
      </c>
      <c r="CQ3628">
        <v>-0.34676507115364075</v>
      </c>
      <c r="CR3628">
        <v>1.0204465389251709</v>
      </c>
      <c r="CS3628">
        <v>5.5892930030822754</v>
      </c>
      <c r="CT3628">
        <v>5.4499092102050781</v>
      </c>
      <c r="CU3628">
        <v>5.4362316131591797</v>
      </c>
      <c r="CV3628">
        <v>5.2792654037475586</v>
      </c>
      <c r="CW3628">
        <v>5.2755508422851562</v>
      </c>
      <c r="CX3628">
        <v>1.0332388877868652</v>
      </c>
      <c r="CY3628">
        <v>-0.53895664215087891</v>
      </c>
      <c r="CZ3628">
        <v>-0.56590372323989868</v>
      </c>
      <c r="DA3628">
        <v>-0.51954412460327148</v>
      </c>
      <c r="DB3628">
        <v>-0.51937735080718994</v>
      </c>
      <c r="DC3628">
        <v>-0.54258209466934204</v>
      </c>
      <c r="DD3628">
        <v>1.7582619190216064</v>
      </c>
      <c r="DE3628">
        <v>1.7541383504867554</v>
      </c>
      <c r="DF3628">
        <v>1.8630447387695313</v>
      </c>
      <c r="DG3628">
        <v>1.8401162624359131</v>
      </c>
      <c r="DH3628">
        <v>1.7894489765167236</v>
      </c>
      <c r="DI3628">
        <v>1.2718820571899414</v>
      </c>
      <c r="DJ3628">
        <v>1.2289000749588013</v>
      </c>
      <c r="DK3628">
        <v>1.1082087755203247</v>
      </c>
      <c r="DL3628">
        <v>1.1777703762054443</v>
      </c>
      <c r="DM3628">
        <v>1.2248257398605347</v>
      </c>
      <c r="DN3628">
        <v>1.1517070531845093</v>
      </c>
      <c r="DO3628">
        <v>1.1593420505523682</v>
      </c>
      <c r="DP3628">
        <v>1.6473535299301147</v>
      </c>
      <c r="DQ3628">
        <v>5.9318523406982422</v>
      </c>
      <c r="DR3628">
        <v>5.7845706939697266</v>
      </c>
      <c r="DS3628">
        <v>5.7728605270385742</v>
      </c>
      <c r="DT3628">
        <v>5.606600284576416</v>
      </c>
      <c r="DU3628">
        <v>5.6121373176574707</v>
      </c>
      <c r="DV3628">
        <v>1.5333634614944458</v>
      </c>
      <c r="DW3628">
        <v>0.17866337299346924</v>
      </c>
      <c r="DX3628">
        <v>0.15300707519054413</v>
      </c>
      <c r="DY3628">
        <v>0.16818873584270477</v>
      </c>
      <c r="DZ3628">
        <v>0.1873503178358078</v>
      </c>
      <c r="EA3628">
        <v>0.2159496396780014</v>
      </c>
      <c r="EB3628">
        <v>5.038841724395752</v>
      </c>
      <c r="EC3628">
        <v>5.0160360336303711</v>
      </c>
      <c r="ED3628">
        <v>5.3250484466552734</v>
      </c>
      <c r="EE3628">
        <v>5.2469387054443359</v>
      </c>
      <c r="EF3628">
        <v>5.0980663299560547</v>
      </c>
      <c r="EG3628">
        <v>3.6386480331420898</v>
      </c>
      <c r="EH3628">
        <v>3.5174238681793213</v>
      </c>
      <c r="EI3628">
        <v>3.1764647960662842</v>
      </c>
      <c r="EJ3628">
        <v>3.3638145923614502</v>
      </c>
      <c r="EK3628">
        <v>3.5030524730682373</v>
      </c>
      <c r="EL3628">
        <v>3.2915470600128174</v>
      </c>
      <c r="EM3628">
        <v>3.3339216709136963</v>
      </c>
      <c r="EN3628">
        <v>2.5525076389312744</v>
      </c>
      <c r="EO3628">
        <v>6.4264535903930664</v>
      </c>
      <c r="EP3628">
        <v>6.267768383026123</v>
      </c>
      <c r="EQ3628">
        <v>6.2588996887207031</v>
      </c>
      <c r="ER3628">
        <v>6.0792193412780762</v>
      </c>
      <c r="ES3628">
        <v>6.0981149673461914</v>
      </c>
      <c r="ET3628">
        <v>2.2554638385772705</v>
      </c>
      <c r="EU3628">
        <v>1.2147927284240723</v>
      </c>
      <c r="EV3628">
        <v>1.1910001039505005</v>
      </c>
      <c r="EW3628">
        <v>1.1611658334732056</v>
      </c>
      <c r="EX3628">
        <v>1.2077528238296509</v>
      </c>
      <c r="EY3628">
        <v>1.311149001121521</v>
      </c>
      <c r="EZ3628">
        <v>80.738983154296875</v>
      </c>
      <c r="FA3628">
        <v>79.182929992675781</v>
      </c>
      <c r="FB3628">
        <v>77.697235107421875</v>
      </c>
      <c r="FC3628">
        <v>76.147003173828125</v>
      </c>
      <c r="FD3628">
        <v>75.168472290039063</v>
      </c>
      <c r="FE3628">
        <v>73.885269165039062</v>
      </c>
      <c r="FF3628">
        <v>72.947006225585938</v>
      </c>
      <c r="FG3628">
        <v>72.844085693359375</v>
      </c>
      <c r="FH3628">
        <v>75.787353515625</v>
      </c>
      <c r="FI3628">
        <v>80.834922790527344</v>
      </c>
      <c r="FJ3628">
        <v>86.51483154296875</v>
      </c>
      <c r="FK3628">
        <v>91.910316467285156</v>
      </c>
      <c r="FL3628">
        <v>96.089439392089844</v>
      </c>
      <c r="FM3628">
        <v>98.690025329589844</v>
      </c>
      <c r="FN3628">
        <v>99.781028747558594</v>
      </c>
      <c r="FO3628">
        <v>100.25598907470703</v>
      </c>
      <c r="FP3628">
        <v>99.995758056640625</v>
      </c>
      <c r="FQ3628">
        <v>99.335922241210938</v>
      </c>
      <c r="FR3628">
        <v>97.611221313476563</v>
      </c>
      <c r="FS3628">
        <v>94.847427368164062</v>
      </c>
      <c r="FT3628">
        <v>91.543983459472656</v>
      </c>
      <c r="FU3628">
        <v>88.241722106933594</v>
      </c>
      <c r="FV3628">
        <v>85.786163330078125</v>
      </c>
      <c r="FW3628">
        <v>83.666313171386719</v>
      </c>
      <c r="FX3628">
        <v>110</v>
      </c>
      <c r="FY3628">
        <v>0.11235517263412476</v>
      </c>
      <c r="FZ3628">
        <v>1</v>
      </c>
    </row>
    <row r="3629" spans="1:182" x14ac:dyDescent="0.2">
      <c r="A3629" t="s">
        <v>245</v>
      </c>
      <c r="B3629" t="s">
        <v>252</v>
      </c>
      <c r="C3629" t="s">
        <v>217</v>
      </c>
      <c r="D3629" t="s">
        <v>36</v>
      </c>
      <c r="E3629">
        <v>2015</v>
      </c>
      <c r="F3629" t="s">
        <v>229</v>
      </c>
      <c r="G3629" t="s">
        <v>247</v>
      </c>
      <c r="H3629" t="s">
        <v>226</v>
      </c>
      <c r="I3629">
        <v>40.15</v>
      </c>
      <c r="L3629">
        <v>3.6880524956073089</v>
      </c>
      <c r="M3629">
        <v>3.621506919577425</v>
      </c>
      <c r="N3629">
        <v>3.5806927723282653</v>
      </c>
      <c r="O3629">
        <v>3.5804278844810526</v>
      </c>
      <c r="P3629">
        <v>3.5421675786019118</v>
      </c>
      <c r="Q3629">
        <v>3.7162643887502833</v>
      </c>
      <c r="R3629">
        <v>4.0365337081033656</v>
      </c>
      <c r="S3629">
        <v>4.1590639699951453</v>
      </c>
      <c r="T3629">
        <v>4.2307281062553219</v>
      </c>
      <c r="U3629">
        <v>4.2423460809842544</v>
      </c>
      <c r="V3629">
        <v>4.3424533767890781</v>
      </c>
      <c r="W3629">
        <v>4.3493442646768887</v>
      </c>
      <c r="X3629">
        <v>4.200951090457977</v>
      </c>
      <c r="Y3629">
        <v>4.2421287033170376</v>
      </c>
      <c r="Z3629">
        <v>4.2332345720196827</v>
      </c>
      <c r="AA3629">
        <v>4.2625115616345823</v>
      </c>
      <c r="AB3629">
        <v>4.279694041782232</v>
      </c>
      <c r="AC3629">
        <v>4.3547308966463794</v>
      </c>
      <c r="AD3629">
        <v>4.4363638708642199</v>
      </c>
      <c r="AE3629">
        <v>4.4519898068234651</v>
      </c>
      <c r="AF3629">
        <v>4.4043586145415814</v>
      </c>
      <c r="AG3629">
        <v>4.4140561675056169</v>
      </c>
      <c r="AH3629">
        <v>4.2679792355700412</v>
      </c>
      <c r="AI3629">
        <v>3.8684442506753483</v>
      </c>
      <c r="AJ3629">
        <v>-0.78313499689102173</v>
      </c>
      <c r="AK3629">
        <v>-0.76595330238342285</v>
      </c>
      <c r="AL3629">
        <v>-0.76502454280853271</v>
      </c>
      <c r="AM3629">
        <v>-0.78254580497741699</v>
      </c>
      <c r="AN3629">
        <v>-0.77467203140258789</v>
      </c>
      <c r="AO3629">
        <v>-0.79708582162857056</v>
      </c>
      <c r="AP3629">
        <v>-0.77745610475540161</v>
      </c>
      <c r="AQ3629">
        <v>-0.76867902278900146</v>
      </c>
      <c r="AR3629">
        <v>-0.76770734786987305</v>
      </c>
      <c r="AS3629">
        <v>-0.78048604726791382</v>
      </c>
      <c r="AT3629">
        <v>-0.86277288198471069</v>
      </c>
      <c r="AU3629">
        <v>-0.96458113193511963</v>
      </c>
      <c r="AV3629">
        <v>-0.82160592079162598</v>
      </c>
      <c r="AW3629">
        <v>-0.82190454006195068</v>
      </c>
      <c r="AX3629">
        <v>-0.82079577445983887</v>
      </c>
      <c r="AY3629">
        <v>-2.5196690559387207</v>
      </c>
      <c r="AZ3629">
        <v>1.0628372430801392</v>
      </c>
      <c r="BA3629">
        <v>1.0247094631195068</v>
      </c>
      <c r="BB3629">
        <v>1.0507045984268188</v>
      </c>
      <c r="BC3629">
        <v>1.0937963724136353</v>
      </c>
      <c r="BD3629">
        <v>1.1047309637069702</v>
      </c>
      <c r="BE3629">
        <v>-2.5255298614501953</v>
      </c>
      <c r="BF3629">
        <v>-3.9039452075958252</v>
      </c>
      <c r="BG3629">
        <v>-3.7958605289459229</v>
      </c>
      <c r="BH3629">
        <v>-0.34016457200050354</v>
      </c>
      <c r="BI3629">
        <v>-0.33253520727157593</v>
      </c>
      <c r="BJ3629">
        <v>-0.33151665329933167</v>
      </c>
      <c r="BK3629">
        <v>-0.34009829163551331</v>
      </c>
      <c r="BL3629">
        <v>-0.33693060278892517</v>
      </c>
      <c r="BM3629">
        <v>-0.34804418683052063</v>
      </c>
      <c r="BN3629">
        <v>-0.34027847647666931</v>
      </c>
      <c r="BO3629">
        <v>-0.33599677681922913</v>
      </c>
      <c r="BP3629">
        <v>-0.33342820405960083</v>
      </c>
      <c r="BQ3629">
        <v>-0.33641830086708069</v>
      </c>
      <c r="BR3629">
        <v>-0.36794528365135193</v>
      </c>
      <c r="BS3629">
        <v>-0.41501781344413757</v>
      </c>
      <c r="BT3629">
        <v>-0.34991937875747681</v>
      </c>
      <c r="BU3629">
        <v>-0.35264676809310913</v>
      </c>
      <c r="BV3629">
        <v>-0.3504386842250824</v>
      </c>
      <c r="BW3629">
        <v>-1.1585614681243896</v>
      </c>
      <c r="BX3629">
        <v>1.2816858291625977</v>
      </c>
      <c r="BY3629">
        <v>1.2448441982269287</v>
      </c>
      <c r="BZ3629">
        <v>1.2821305990219116</v>
      </c>
      <c r="CA3629">
        <v>1.3261057138442993</v>
      </c>
      <c r="CB3629">
        <v>1.3383324146270752</v>
      </c>
      <c r="CC3629">
        <v>-1.139141321182251</v>
      </c>
      <c r="CD3629">
        <v>-2.0855543613433838</v>
      </c>
      <c r="CE3629">
        <v>-2.0215058326721191</v>
      </c>
      <c r="CF3629">
        <v>-3.3364631235599518E-2</v>
      </c>
      <c r="CG3629">
        <v>-3.2351188361644745E-2</v>
      </c>
      <c r="CH3629">
        <v>-3.1270433217287064E-2</v>
      </c>
      <c r="CI3629">
        <v>-3.3660523593425751E-2</v>
      </c>
      <c r="CJ3629">
        <v>-3.3752195537090302E-2</v>
      </c>
      <c r="CK3629">
        <v>-3.7039346992969513E-2</v>
      </c>
      <c r="CL3629">
        <v>-3.7490565329790115E-2</v>
      </c>
      <c r="CM3629">
        <v>-3.6322392523288727E-2</v>
      </c>
      <c r="CN3629">
        <v>-3.2647810876369476E-2</v>
      </c>
      <c r="CO3629">
        <v>-2.8858346864581108E-2</v>
      </c>
      <c r="CP3629">
        <v>-2.5229185819625854E-2</v>
      </c>
      <c r="CQ3629">
        <v>-3.4391924738883972E-2</v>
      </c>
      <c r="CR3629">
        <v>-2.3230710998177528E-2</v>
      </c>
      <c r="CS3629">
        <v>-2.7640264481306076E-2</v>
      </c>
      <c r="CT3629">
        <v>-2.4670790880918503E-2</v>
      </c>
      <c r="CU3629">
        <v>-0.21586234867572784</v>
      </c>
      <c r="CV3629">
        <v>1.4332596063613892</v>
      </c>
      <c r="CW3629">
        <v>1.3973087072372437</v>
      </c>
      <c r="CX3629">
        <v>1.4424154758453369</v>
      </c>
      <c r="CY3629">
        <v>1.4870024919509888</v>
      </c>
      <c r="CZ3629">
        <v>1.5001240968704224</v>
      </c>
      <c r="DA3629">
        <v>-0.178932785987854</v>
      </c>
      <c r="DB3629">
        <v>-0.82614243030548096</v>
      </c>
      <c r="DC3629">
        <v>-0.79259318113327026</v>
      </c>
      <c r="DD3629">
        <v>0.2734353244304657</v>
      </c>
      <c r="DE3629">
        <v>0.26783284544944763</v>
      </c>
      <c r="DF3629">
        <v>0.26897579431533813</v>
      </c>
      <c r="DG3629">
        <v>0.272777259349823</v>
      </c>
      <c r="DH3629">
        <v>0.26942619681358337</v>
      </c>
      <c r="DI3629">
        <v>0.2739655077457428</v>
      </c>
      <c r="DJ3629">
        <v>0.26529732346534729</v>
      </c>
      <c r="DK3629">
        <v>0.26335200667381287</v>
      </c>
      <c r="DL3629">
        <v>0.26813259720802307</v>
      </c>
      <c r="DM3629">
        <v>0.27870160341262817</v>
      </c>
      <c r="DN3629">
        <v>0.31748691201210022</v>
      </c>
      <c r="DO3629">
        <v>0.34623396396636963</v>
      </c>
      <c r="DP3629">
        <v>0.30345794558525085</v>
      </c>
      <c r="DQ3629">
        <v>0.29736626148223877</v>
      </c>
      <c r="DR3629">
        <v>0.30109709501266479</v>
      </c>
      <c r="DS3629">
        <v>0.72683674097061157</v>
      </c>
      <c r="DT3629">
        <v>1.5848333835601807</v>
      </c>
      <c r="DU3629">
        <v>1.5497733354568481</v>
      </c>
      <c r="DV3629">
        <v>1.6027003526687622</v>
      </c>
      <c r="DW3629">
        <v>1.6478992700576782</v>
      </c>
      <c r="DX3629">
        <v>1.6619157791137695</v>
      </c>
      <c r="DY3629">
        <v>0.78127574920654297</v>
      </c>
      <c r="DZ3629">
        <v>0.43326950073242188</v>
      </c>
      <c r="EA3629">
        <v>0.436319500207901</v>
      </c>
      <c r="EB3629">
        <v>0.71640574932098389</v>
      </c>
      <c r="EC3629">
        <v>0.70125091075897217</v>
      </c>
      <c r="ED3629">
        <v>0.7024836540222168</v>
      </c>
      <c r="EE3629">
        <v>0.7152247428894043</v>
      </c>
      <c r="EF3629">
        <v>0.70716762542724609</v>
      </c>
      <c r="EG3629">
        <v>0.72300714254379272</v>
      </c>
      <c r="EH3629">
        <v>0.70247495174407959</v>
      </c>
      <c r="EI3629">
        <v>0.69603419303894043</v>
      </c>
      <c r="EJ3629">
        <v>0.7024117112159729</v>
      </c>
      <c r="EK3629">
        <v>0.72276932001113892</v>
      </c>
      <c r="EL3629">
        <v>0.81231451034545898</v>
      </c>
      <c r="EM3629">
        <v>0.89579731225967407</v>
      </c>
      <c r="EN3629">
        <v>0.77514445781707764</v>
      </c>
      <c r="EO3629">
        <v>0.76662403345108032</v>
      </c>
      <c r="EP3629">
        <v>0.77145421504974365</v>
      </c>
      <c r="EQ3629">
        <v>2.087944507598877</v>
      </c>
      <c r="ER3629">
        <v>1.8036818504333496</v>
      </c>
      <c r="ES3629">
        <v>1.76990807056427</v>
      </c>
      <c r="ET3629">
        <v>1.834126353263855</v>
      </c>
      <c r="EU3629">
        <v>1.8802087306976318</v>
      </c>
      <c r="EV3629">
        <v>1.8955173492431641</v>
      </c>
      <c r="EW3629">
        <v>2.1676642894744873</v>
      </c>
      <c r="EX3629">
        <v>2.2516603469848633</v>
      </c>
      <c r="EY3629">
        <v>2.2106742858886719</v>
      </c>
      <c r="EZ3629">
        <v>39.792842864990234</v>
      </c>
      <c r="FA3629">
        <v>39.395648956298828</v>
      </c>
      <c r="FB3629">
        <v>38.688549041748047</v>
      </c>
      <c r="FC3629">
        <v>37.898124694824219</v>
      </c>
      <c r="FD3629">
        <v>36.591632843017578</v>
      </c>
      <c r="FE3629">
        <v>35.718448638916016</v>
      </c>
      <c r="FF3629">
        <v>35.571098327636719</v>
      </c>
      <c r="FG3629">
        <v>35.151340484619141</v>
      </c>
      <c r="FH3629">
        <v>35.537776947021484</v>
      </c>
      <c r="FI3629">
        <v>38.394412994384766</v>
      </c>
      <c r="FJ3629">
        <v>42.095470428466797</v>
      </c>
      <c r="FK3629">
        <v>44.72076416015625</v>
      </c>
      <c r="FL3629">
        <v>46.765312194824219</v>
      </c>
      <c r="FM3629">
        <v>48.589168548583984</v>
      </c>
      <c r="FN3629">
        <v>49.546600341796875</v>
      </c>
      <c r="FO3629">
        <v>50.149944305419922</v>
      </c>
      <c r="FP3629">
        <v>49.72705078125</v>
      </c>
      <c r="FQ3629">
        <v>48.464988708496094</v>
      </c>
      <c r="FR3629">
        <v>46.640476226806641</v>
      </c>
      <c r="FS3629">
        <v>45.485794067382813</v>
      </c>
      <c r="FT3629">
        <v>44.136135101318359</v>
      </c>
      <c r="FU3629">
        <v>43.047622680664062</v>
      </c>
      <c r="FV3629">
        <v>42.024307250976563</v>
      </c>
      <c r="FW3629">
        <v>41.607559204101563</v>
      </c>
      <c r="FX3629">
        <v>110</v>
      </c>
      <c r="FY3629">
        <v>0.11235517263412476</v>
      </c>
      <c r="FZ3629">
        <v>1</v>
      </c>
    </row>
    <row r="3630" spans="1:182" x14ac:dyDescent="0.2">
      <c r="A3630" t="s">
        <v>245</v>
      </c>
      <c r="B3630" t="s">
        <v>252</v>
      </c>
      <c r="C3630" t="s">
        <v>217</v>
      </c>
      <c r="D3630" t="s">
        <v>36</v>
      </c>
      <c r="E3630">
        <v>2016</v>
      </c>
      <c r="F3630" t="s">
        <v>229</v>
      </c>
      <c r="G3630" t="s">
        <v>247</v>
      </c>
      <c r="H3630" t="s">
        <v>226</v>
      </c>
      <c r="I3630">
        <v>40.15</v>
      </c>
      <c r="L3630">
        <v>3.6880524956073089</v>
      </c>
      <c r="M3630">
        <v>3.621506919577425</v>
      </c>
      <c r="N3630">
        <v>3.5806927723282653</v>
      </c>
      <c r="O3630">
        <v>3.5804278844810526</v>
      </c>
      <c r="P3630">
        <v>3.5421675786019118</v>
      </c>
      <c r="Q3630">
        <v>3.7162643887502833</v>
      </c>
      <c r="R3630">
        <v>4.0365337081033656</v>
      </c>
      <c r="S3630">
        <v>4.1590639699951453</v>
      </c>
      <c r="T3630">
        <v>4.2307281062553219</v>
      </c>
      <c r="U3630">
        <v>4.2423460809842544</v>
      </c>
      <c r="V3630">
        <v>4.3424533767890781</v>
      </c>
      <c r="W3630">
        <v>4.3493442646768887</v>
      </c>
      <c r="X3630">
        <v>4.200951090457977</v>
      </c>
      <c r="Y3630">
        <v>4.2421287033170376</v>
      </c>
      <c r="Z3630">
        <v>4.2332345720196827</v>
      </c>
      <c r="AA3630">
        <v>4.2625115616345823</v>
      </c>
      <c r="AB3630">
        <v>4.279694041782232</v>
      </c>
      <c r="AC3630">
        <v>4.3547308966463794</v>
      </c>
      <c r="AD3630">
        <v>4.4363638708642199</v>
      </c>
      <c r="AE3630">
        <v>4.4519898068234651</v>
      </c>
      <c r="AF3630">
        <v>4.4043586145415814</v>
      </c>
      <c r="AG3630">
        <v>4.4140561675056169</v>
      </c>
      <c r="AH3630">
        <v>4.2679792355700412</v>
      </c>
      <c r="AI3630">
        <v>3.8684442506753483</v>
      </c>
      <c r="AJ3630">
        <v>-0.78313499689102173</v>
      </c>
      <c r="AK3630">
        <v>-0.76595330238342285</v>
      </c>
      <c r="AL3630">
        <v>-0.76502454280853271</v>
      </c>
      <c r="AM3630">
        <v>-0.78254580497741699</v>
      </c>
      <c r="AN3630">
        <v>-0.77467203140258789</v>
      </c>
      <c r="AO3630">
        <v>-0.79708582162857056</v>
      </c>
      <c r="AP3630">
        <v>-0.77745610475540161</v>
      </c>
      <c r="AQ3630">
        <v>-0.76867902278900146</v>
      </c>
      <c r="AR3630">
        <v>-0.76770734786987305</v>
      </c>
      <c r="AS3630">
        <v>-0.78048604726791382</v>
      </c>
      <c r="AT3630">
        <v>-0.86277288198471069</v>
      </c>
      <c r="AU3630">
        <v>-0.96458113193511963</v>
      </c>
      <c r="AV3630">
        <v>-0.82160592079162598</v>
      </c>
      <c r="AW3630">
        <v>-0.82190454006195068</v>
      </c>
      <c r="AX3630">
        <v>-0.82079577445983887</v>
      </c>
      <c r="AY3630">
        <v>-2.5196690559387207</v>
      </c>
      <c r="AZ3630">
        <v>1.0628372430801392</v>
      </c>
      <c r="BA3630">
        <v>1.0247094631195068</v>
      </c>
      <c r="BB3630">
        <v>1.0507045984268188</v>
      </c>
      <c r="BC3630">
        <v>1.0937963724136353</v>
      </c>
      <c r="BD3630">
        <v>1.1047309637069702</v>
      </c>
      <c r="BE3630">
        <v>-2.5255298614501953</v>
      </c>
      <c r="BF3630">
        <v>-3.9039452075958252</v>
      </c>
      <c r="BG3630">
        <v>-3.7958605289459229</v>
      </c>
      <c r="BH3630">
        <v>-0.34016457200050354</v>
      </c>
      <c r="BI3630">
        <v>-0.33253520727157593</v>
      </c>
      <c r="BJ3630">
        <v>-0.33151665329933167</v>
      </c>
      <c r="BK3630">
        <v>-0.34009829163551331</v>
      </c>
      <c r="BL3630">
        <v>-0.33693060278892517</v>
      </c>
      <c r="BM3630">
        <v>-0.34804418683052063</v>
      </c>
      <c r="BN3630">
        <v>-0.34027847647666931</v>
      </c>
      <c r="BO3630">
        <v>-0.33599677681922913</v>
      </c>
      <c r="BP3630">
        <v>-0.33342820405960083</v>
      </c>
      <c r="BQ3630">
        <v>-0.33641830086708069</v>
      </c>
      <c r="BR3630">
        <v>-0.36794528365135193</v>
      </c>
      <c r="BS3630">
        <v>-0.41501781344413757</v>
      </c>
      <c r="BT3630">
        <v>-0.34991937875747681</v>
      </c>
      <c r="BU3630">
        <v>-0.35264676809310913</v>
      </c>
      <c r="BV3630">
        <v>-0.3504386842250824</v>
      </c>
      <c r="BW3630">
        <v>-1.1585614681243896</v>
      </c>
      <c r="BX3630">
        <v>1.2816858291625977</v>
      </c>
      <c r="BY3630">
        <v>1.2448441982269287</v>
      </c>
      <c r="BZ3630">
        <v>1.2821305990219116</v>
      </c>
      <c r="CA3630">
        <v>1.3261057138442993</v>
      </c>
      <c r="CB3630">
        <v>1.3383324146270752</v>
      </c>
      <c r="CC3630">
        <v>-1.139141321182251</v>
      </c>
      <c r="CD3630">
        <v>-2.0855543613433838</v>
      </c>
      <c r="CE3630">
        <v>-2.0215058326721191</v>
      </c>
      <c r="CF3630">
        <v>-3.3364631235599518E-2</v>
      </c>
      <c r="CG3630">
        <v>-3.2351188361644745E-2</v>
      </c>
      <c r="CH3630">
        <v>-3.1270433217287064E-2</v>
      </c>
      <c r="CI3630">
        <v>-3.3660523593425751E-2</v>
      </c>
      <c r="CJ3630">
        <v>-3.3752195537090302E-2</v>
      </c>
      <c r="CK3630">
        <v>-3.7039346992969513E-2</v>
      </c>
      <c r="CL3630">
        <v>-3.7490565329790115E-2</v>
      </c>
      <c r="CM3630">
        <v>-3.6322392523288727E-2</v>
      </c>
      <c r="CN3630">
        <v>-3.2647810876369476E-2</v>
      </c>
      <c r="CO3630">
        <v>-2.8858346864581108E-2</v>
      </c>
      <c r="CP3630">
        <v>-2.5229185819625854E-2</v>
      </c>
      <c r="CQ3630">
        <v>-3.4391924738883972E-2</v>
      </c>
      <c r="CR3630">
        <v>-2.3230710998177528E-2</v>
      </c>
      <c r="CS3630">
        <v>-2.7640264481306076E-2</v>
      </c>
      <c r="CT3630">
        <v>-2.4670790880918503E-2</v>
      </c>
      <c r="CU3630">
        <v>-0.21586234867572784</v>
      </c>
      <c r="CV3630">
        <v>1.4332596063613892</v>
      </c>
      <c r="CW3630">
        <v>1.3973087072372437</v>
      </c>
      <c r="CX3630">
        <v>1.4424154758453369</v>
      </c>
      <c r="CY3630">
        <v>1.4870024919509888</v>
      </c>
      <c r="CZ3630">
        <v>1.5001240968704224</v>
      </c>
      <c r="DA3630">
        <v>-0.178932785987854</v>
      </c>
      <c r="DB3630">
        <v>-0.82614243030548096</v>
      </c>
      <c r="DC3630">
        <v>-0.79259318113327026</v>
      </c>
      <c r="DD3630">
        <v>0.2734353244304657</v>
      </c>
      <c r="DE3630">
        <v>0.26783284544944763</v>
      </c>
      <c r="DF3630">
        <v>0.26897579431533813</v>
      </c>
      <c r="DG3630">
        <v>0.272777259349823</v>
      </c>
      <c r="DH3630">
        <v>0.26942619681358337</v>
      </c>
      <c r="DI3630">
        <v>0.2739655077457428</v>
      </c>
      <c r="DJ3630">
        <v>0.26529732346534729</v>
      </c>
      <c r="DK3630">
        <v>0.26335200667381287</v>
      </c>
      <c r="DL3630">
        <v>0.26813259720802307</v>
      </c>
      <c r="DM3630">
        <v>0.27870160341262817</v>
      </c>
      <c r="DN3630">
        <v>0.31748691201210022</v>
      </c>
      <c r="DO3630">
        <v>0.34623396396636963</v>
      </c>
      <c r="DP3630">
        <v>0.30345794558525085</v>
      </c>
      <c r="DQ3630">
        <v>0.29736626148223877</v>
      </c>
      <c r="DR3630">
        <v>0.30109709501266479</v>
      </c>
      <c r="DS3630">
        <v>0.72683674097061157</v>
      </c>
      <c r="DT3630">
        <v>1.5848333835601807</v>
      </c>
      <c r="DU3630">
        <v>1.5497733354568481</v>
      </c>
      <c r="DV3630">
        <v>1.6027003526687622</v>
      </c>
      <c r="DW3630">
        <v>1.6478992700576782</v>
      </c>
      <c r="DX3630">
        <v>1.6619157791137695</v>
      </c>
      <c r="DY3630">
        <v>0.78127574920654297</v>
      </c>
      <c r="DZ3630">
        <v>0.43326950073242188</v>
      </c>
      <c r="EA3630">
        <v>0.436319500207901</v>
      </c>
      <c r="EB3630">
        <v>0.71640574932098389</v>
      </c>
      <c r="EC3630">
        <v>0.70125091075897217</v>
      </c>
      <c r="ED3630">
        <v>0.7024836540222168</v>
      </c>
      <c r="EE3630">
        <v>0.7152247428894043</v>
      </c>
      <c r="EF3630">
        <v>0.70716762542724609</v>
      </c>
      <c r="EG3630">
        <v>0.72300714254379272</v>
      </c>
      <c r="EH3630">
        <v>0.70247495174407959</v>
      </c>
      <c r="EI3630">
        <v>0.69603419303894043</v>
      </c>
      <c r="EJ3630">
        <v>0.7024117112159729</v>
      </c>
      <c r="EK3630">
        <v>0.72276932001113892</v>
      </c>
      <c r="EL3630">
        <v>0.81231451034545898</v>
      </c>
      <c r="EM3630">
        <v>0.89579731225967407</v>
      </c>
      <c r="EN3630">
        <v>0.77514445781707764</v>
      </c>
      <c r="EO3630">
        <v>0.76662403345108032</v>
      </c>
      <c r="EP3630">
        <v>0.77145421504974365</v>
      </c>
      <c r="EQ3630">
        <v>2.087944507598877</v>
      </c>
      <c r="ER3630">
        <v>1.8036818504333496</v>
      </c>
      <c r="ES3630">
        <v>1.76990807056427</v>
      </c>
      <c r="ET3630">
        <v>1.834126353263855</v>
      </c>
      <c r="EU3630">
        <v>1.8802087306976318</v>
      </c>
      <c r="EV3630">
        <v>1.8955173492431641</v>
      </c>
      <c r="EW3630">
        <v>2.1676642894744873</v>
      </c>
      <c r="EX3630">
        <v>2.2516603469848633</v>
      </c>
      <c r="EY3630">
        <v>2.2106742858886719</v>
      </c>
      <c r="EZ3630">
        <v>39.792842864990234</v>
      </c>
      <c r="FA3630">
        <v>39.395648956298828</v>
      </c>
      <c r="FB3630">
        <v>38.688549041748047</v>
      </c>
      <c r="FC3630">
        <v>37.898124694824219</v>
      </c>
      <c r="FD3630">
        <v>36.591632843017578</v>
      </c>
      <c r="FE3630">
        <v>35.718448638916016</v>
      </c>
      <c r="FF3630">
        <v>35.571098327636719</v>
      </c>
      <c r="FG3630">
        <v>35.151340484619141</v>
      </c>
      <c r="FH3630">
        <v>35.537776947021484</v>
      </c>
      <c r="FI3630">
        <v>38.394412994384766</v>
      </c>
      <c r="FJ3630">
        <v>42.095470428466797</v>
      </c>
      <c r="FK3630">
        <v>44.72076416015625</v>
      </c>
      <c r="FL3630">
        <v>46.765312194824219</v>
      </c>
      <c r="FM3630">
        <v>48.589168548583984</v>
      </c>
      <c r="FN3630">
        <v>49.546600341796875</v>
      </c>
      <c r="FO3630">
        <v>50.149944305419922</v>
      </c>
      <c r="FP3630">
        <v>49.72705078125</v>
      </c>
      <c r="FQ3630">
        <v>48.464988708496094</v>
      </c>
      <c r="FR3630">
        <v>46.640476226806641</v>
      </c>
      <c r="FS3630">
        <v>45.485794067382813</v>
      </c>
      <c r="FT3630">
        <v>44.136135101318359</v>
      </c>
      <c r="FU3630">
        <v>43.047622680664062</v>
      </c>
      <c r="FV3630">
        <v>42.024307250976563</v>
      </c>
      <c r="FW3630">
        <v>41.607559204101563</v>
      </c>
      <c r="FX3630">
        <v>110</v>
      </c>
      <c r="FY3630">
        <v>0.11235517263412476</v>
      </c>
      <c r="FZ3630">
        <v>1</v>
      </c>
    </row>
    <row r="3631" spans="1:182" x14ac:dyDescent="0.2">
      <c r="A3631" t="s">
        <v>245</v>
      </c>
      <c r="B3631" t="s">
        <v>252</v>
      </c>
      <c r="C3631" t="s">
        <v>217</v>
      </c>
      <c r="D3631" t="s">
        <v>36</v>
      </c>
      <c r="E3631">
        <v>2017</v>
      </c>
      <c r="F3631" t="s">
        <v>229</v>
      </c>
      <c r="G3631" t="s">
        <v>247</v>
      </c>
      <c r="H3631" t="s">
        <v>226</v>
      </c>
      <c r="I3631">
        <v>40.15</v>
      </c>
      <c r="L3631">
        <v>3.6880524956073089</v>
      </c>
      <c r="M3631">
        <v>3.621506919577425</v>
      </c>
      <c r="N3631">
        <v>3.5806927723282653</v>
      </c>
      <c r="O3631">
        <v>3.5804278844810526</v>
      </c>
      <c r="P3631">
        <v>3.5421675786019118</v>
      </c>
      <c r="Q3631">
        <v>3.7162643887502833</v>
      </c>
      <c r="R3631">
        <v>4.0365337081033656</v>
      </c>
      <c r="S3631">
        <v>4.1590639699951453</v>
      </c>
      <c r="T3631">
        <v>4.2307281062553219</v>
      </c>
      <c r="U3631">
        <v>4.2423460809842544</v>
      </c>
      <c r="V3631">
        <v>4.3424533767890781</v>
      </c>
      <c r="W3631">
        <v>4.3493442646768887</v>
      </c>
      <c r="X3631">
        <v>4.200951090457977</v>
      </c>
      <c r="Y3631">
        <v>4.2421287033170376</v>
      </c>
      <c r="Z3631">
        <v>4.2332345720196827</v>
      </c>
      <c r="AA3631">
        <v>4.2625115616345823</v>
      </c>
      <c r="AB3631">
        <v>4.279694041782232</v>
      </c>
      <c r="AC3631">
        <v>4.3547308966463794</v>
      </c>
      <c r="AD3631">
        <v>4.4363638708642199</v>
      </c>
      <c r="AE3631">
        <v>4.4519898068234651</v>
      </c>
      <c r="AF3631">
        <v>4.4043586145415814</v>
      </c>
      <c r="AG3631">
        <v>4.4140561675056169</v>
      </c>
      <c r="AH3631">
        <v>4.2679792355700412</v>
      </c>
      <c r="AI3631">
        <v>3.8684442506753483</v>
      </c>
      <c r="AJ3631">
        <v>-0.78313499689102173</v>
      </c>
      <c r="AK3631">
        <v>-0.76595330238342285</v>
      </c>
      <c r="AL3631">
        <v>-0.76502454280853271</v>
      </c>
      <c r="AM3631">
        <v>-0.78254580497741699</v>
      </c>
      <c r="AN3631">
        <v>-0.77467203140258789</v>
      </c>
      <c r="AO3631">
        <v>-0.79708582162857056</v>
      </c>
      <c r="AP3631">
        <v>-0.77745610475540161</v>
      </c>
      <c r="AQ3631">
        <v>-0.76867902278900146</v>
      </c>
      <c r="AR3631">
        <v>-0.76770734786987305</v>
      </c>
      <c r="AS3631">
        <v>-0.78048604726791382</v>
      </c>
      <c r="AT3631">
        <v>-0.86277288198471069</v>
      </c>
      <c r="AU3631">
        <v>-0.96458113193511963</v>
      </c>
      <c r="AV3631">
        <v>-0.82160592079162598</v>
      </c>
      <c r="AW3631">
        <v>-0.82190454006195068</v>
      </c>
      <c r="AX3631">
        <v>-0.82079577445983887</v>
      </c>
      <c r="AY3631">
        <v>-2.5196690559387207</v>
      </c>
      <c r="AZ3631">
        <v>1.0628372430801392</v>
      </c>
      <c r="BA3631">
        <v>1.0247094631195068</v>
      </c>
      <c r="BB3631">
        <v>1.0507045984268188</v>
      </c>
      <c r="BC3631">
        <v>1.0937963724136353</v>
      </c>
      <c r="BD3631">
        <v>1.1047309637069702</v>
      </c>
      <c r="BE3631">
        <v>-2.5255298614501953</v>
      </c>
      <c r="BF3631">
        <v>-3.9039452075958252</v>
      </c>
      <c r="BG3631">
        <v>-3.7958605289459229</v>
      </c>
      <c r="BH3631">
        <v>-0.34016457200050354</v>
      </c>
      <c r="BI3631">
        <v>-0.33253520727157593</v>
      </c>
      <c r="BJ3631">
        <v>-0.33151665329933167</v>
      </c>
      <c r="BK3631">
        <v>-0.34009829163551331</v>
      </c>
      <c r="BL3631">
        <v>-0.33693060278892517</v>
      </c>
      <c r="BM3631">
        <v>-0.34804418683052063</v>
      </c>
      <c r="BN3631">
        <v>-0.34027847647666931</v>
      </c>
      <c r="BO3631">
        <v>-0.33599677681922913</v>
      </c>
      <c r="BP3631">
        <v>-0.33342820405960083</v>
      </c>
      <c r="BQ3631">
        <v>-0.33641830086708069</v>
      </c>
      <c r="BR3631">
        <v>-0.36794528365135193</v>
      </c>
      <c r="BS3631">
        <v>-0.41501781344413757</v>
      </c>
      <c r="BT3631">
        <v>-0.34991937875747681</v>
      </c>
      <c r="BU3631">
        <v>-0.35264676809310913</v>
      </c>
      <c r="BV3631">
        <v>-0.3504386842250824</v>
      </c>
      <c r="BW3631">
        <v>-1.1585614681243896</v>
      </c>
      <c r="BX3631">
        <v>1.2816858291625977</v>
      </c>
      <c r="BY3631">
        <v>1.2448441982269287</v>
      </c>
      <c r="BZ3631">
        <v>1.2821305990219116</v>
      </c>
      <c r="CA3631">
        <v>1.3261057138442993</v>
      </c>
      <c r="CB3631">
        <v>1.3383324146270752</v>
      </c>
      <c r="CC3631">
        <v>-1.139141321182251</v>
      </c>
      <c r="CD3631">
        <v>-2.0855543613433838</v>
      </c>
      <c r="CE3631">
        <v>-2.0215058326721191</v>
      </c>
      <c r="CF3631">
        <v>-3.3364631235599518E-2</v>
      </c>
      <c r="CG3631">
        <v>-3.2351188361644745E-2</v>
      </c>
      <c r="CH3631">
        <v>-3.1270433217287064E-2</v>
      </c>
      <c r="CI3631">
        <v>-3.3660523593425751E-2</v>
      </c>
      <c r="CJ3631">
        <v>-3.3752195537090302E-2</v>
      </c>
      <c r="CK3631">
        <v>-3.7039346992969513E-2</v>
      </c>
      <c r="CL3631">
        <v>-3.7490565329790115E-2</v>
      </c>
      <c r="CM3631">
        <v>-3.6322392523288727E-2</v>
      </c>
      <c r="CN3631">
        <v>-3.2647810876369476E-2</v>
      </c>
      <c r="CO3631">
        <v>-2.8858346864581108E-2</v>
      </c>
      <c r="CP3631">
        <v>-2.5229185819625854E-2</v>
      </c>
      <c r="CQ3631">
        <v>-3.4391924738883972E-2</v>
      </c>
      <c r="CR3631">
        <v>-2.3230710998177528E-2</v>
      </c>
      <c r="CS3631">
        <v>-2.7640264481306076E-2</v>
      </c>
      <c r="CT3631">
        <v>-2.4670790880918503E-2</v>
      </c>
      <c r="CU3631">
        <v>-0.21586234867572784</v>
      </c>
      <c r="CV3631">
        <v>1.4332596063613892</v>
      </c>
      <c r="CW3631">
        <v>1.3973087072372437</v>
      </c>
      <c r="CX3631">
        <v>1.4424154758453369</v>
      </c>
      <c r="CY3631">
        <v>1.4870024919509888</v>
      </c>
      <c r="CZ3631">
        <v>1.5001240968704224</v>
      </c>
      <c r="DA3631">
        <v>-0.178932785987854</v>
      </c>
      <c r="DB3631">
        <v>-0.82614243030548096</v>
      </c>
      <c r="DC3631">
        <v>-0.79259318113327026</v>
      </c>
      <c r="DD3631">
        <v>0.2734353244304657</v>
      </c>
      <c r="DE3631">
        <v>0.26783284544944763</v>
      </c>
      <c r="DF3631">
        <v>0.26897579431533813</v>
      </c>
      <c r="DG3631">
        <v>0.272777259349823</v>
      </c>
      <c r="DH3631">
        <v>0.26942619681358337</v>
      </c>
      <c r="DI3631">
        <v>0.2739655077457428</v>
      </c>
      <c r="DJ3631">
        <v>0.26529732346534729</v>
      </c>
      <c r="DK3631">
        <v>0.26335200667381287</v>
      </c>
      <c r="DL3631">
        <v>0.26813259720802307</v>
      </c>
      <c r="DM3631">
        <v>0.27870160341262817</v>
      </c>
      <c r="DN3631">
        <v>0.31748691201210022</v>
      </c>
      <c r="DO3631">
        <v>0.34623396396636963</v>
      </c>
      <c r="DP3631">
        <v>0.30345794558525085</v>
      </c>
      <c r="DQ3631">
        <v>0.29736626148223877</v>
      </c>
      <c r="DR3631">
        <v>0.30109709501266479</v>
      </c>
      <c r="DS3631">
        <v>0.72683674097061157</v>
      </c>
      <c r="DT3631">
        <v>1.5848333835601807</v>
      </c>
      <c r="DU3631">
        <v>1.5497733354568481</v>
      </c>
      <c r="DV3631">
        <v>1.6027003526687622</v>
      </c>
      <c r="DW3631">
        <v>1.6478992700576782</v>
      </c>
      <c r="DX3631">
        <v>1.6619157791137695</v>
      </c>
      <c r="DY3631">
        <v>0.78127574920654297</v>
      </c>
      <c r="DZ3631">
        <v>0.43326950073242188</v>
      </c>
      <c r="EA3631">
        <v>0.436319500207901</v>
      </c>
      <c r="EB3631">
        <v>0.71640574932098389</v>
      </c>
      <c r="EC3631">
        <v>0.70125091075897217</v>
      </c>
      <c r="ED3631">
        <v>0.7024836540222168</v>
      </c>
      <c r="EE3631">
        <v>0.7152247428894043</v>
      </c>
      <c r="EF3631">
        <v>0.70716762542724609</v>
      </c>
      <c r="EG3631">
        <v>0.72300714254379272</v>
      </c>
      <c r="EH3631">
        <v>0.70247495174407959</v>
      </c>
      <c r="EI3631">
        <v>0.69603419303894043</v>
      </c>
      <c r="EJ3631">
        <v>0.7024117112159729</v>
      </c>
      <c r="EK3631">
        <v>0.72276932001113892</v>
      </c>
      <c r="EL3631">
        <v>0.81231451034545898</v>
      </c>
      <c r="EM3631">
        <v>0.89579731225967407</v>
      </c>
      <c r="EN3631">
        <v>0.77514445781707764</v>
      </c>
      <c r="EO3631">
        <v>0.76662403345108032</v>
      </c>
      <c r="EP3631">
        <v>0.77145421504974365</v>
      </c>
      <c r="EQ3631">
        <v>2.087944507598877</v>
      </c>
      <c r="ER3631">
        <v>1.8036818504333496</v>
      </c>
      <c r="ES3631">
        <v>1.76990807056427</v>
      </c>
      <c r="ET3631">
        <v>1.834126353263855</v>
      </c>
      <c r="EU3631">
        <v>1.8802087306976318</v>
      </c>
      <c r="EV3631">
        <v>1.8955173492431641</v>
      </c>
      <c r="EW3631">
        <v>2.1676642894744873</v>
      </c>
      <c r="EX3631">
        <v>2.2516603469848633</v>
      </c>
      <c r="EY3631">
        <v>2.2106742858886719</v>
      </c>
      <c r="EZ3631">
        <v>39.792842864990234</v>
      </c>
      <c r="FA3631">
        <v>39.395648956298828</v>
      </c>
      <c r="FB3631">
        <v>38.688549041748047</v>
      </c>
      <c r="FC3631">
        <v>37.898124694824219</v>
      </c>
      <c r="FD3631">
        <v>36.591632843017578</v>
      </c>
      <c r="FE3631">
        <v>35.718448638916016</v>
      </c>
      <c r="FF3631">
        <v>35.571098327636719</v>
      </c>
      <c r="FG3631">
        <v>35.151340484619141</v>
      </c>
      <c r="FH3631">
        <v>35.537776947021484</v>
      </c>
      <c r="FI3631">
        <v>38.394412994384766</v>
      </c>
      <c r="FJ3631">
        <v>42.095470428466797</v>
      </c>
      <c r="FK3631">
        <v>44.72076416015625</v>
      </c>
      <c r="FL3631">
        <v>46.765312194824219</v>
      </c>
      <c r="FM3631">
        <v>48.589168548583984</v>
      </c>
      <c r="FN3631">
        <v>49.546600341796875</v>
      </c>
      <c r="FO3631">
        <v>50.149944305419922</v>
      </c>
      <c r="FP3631">
        <v>49.72705078125</v>
      </c>
      <c r="FQ3631">
        <v>48.464988708496094</v>
      </c>
      <c r="FR3631">
        <v>46.640476226806641</v>
      </c>
      <c r="FS3631">
        <v>45.485794067382813</v>
      </c>
      <c r="FT3631">
        <v>44.136135101318359</v>
      </c>
      <c r="FU3631">
        <v>43.047622680664062</v>
      </c>
      <c r="FV3631">
        <v>42.024307250976563</v>
      </c>
      <c r="FW3631">
        <v>41.607559204101563</v>
      </c>
      <c r="FX3631">
        <v>110</v>
      </c>
      <c r="FY3631">
        <v>0.11235517263412476</v>
      </c>
      <c r="FZ3631">
        <v>1</v>
      </c>
    </row>
    <row r="3632" spans="1:182" x14ac:dyDescent="0.2">
      <c r="A3632" t="s">
        <v>245</v>
      </c>
      <c r="B3632" t="s">
        <v>252</v>
      </c>
      <c r="C3632" t="s">
        <v>217</v>
      </c>
      <c r="D3632" t="s">
        <v>37</v>
      </c>
      <c r="E3632">
        <v>2015</v>
      </c>
      <c r="F3632" t="s">
        <v>229</v>
      </c>
      <c r="G3632" t="s">
        <v>247</v>
      </c>
      <c r="H3632" t="s">
        <v>226</v>
      </c>
      <c r="I3632">
        <v>40.15</v>
      </c>
      <c r="L3632">
        <v>4.0293691808296677</v>
      </c>
      <c r="M3632">
        <v>3.9494893877023718</v>
      </c>
      <c r="N3632">
        <v>3.9087379497996109</v>
      </c>
      <c r="O3632">
        <v>3.8857913536079436</v>
      </c>
      <c r="P3632">
        <v>3.8511931799385861</v>
      </c>
      <c r="Q3632">
        <v>3.9848302916271825</v>
      </c>
      <c r="R3632">
        <v>4.3118338845946962</v>
      </c>
      <c r="S3632">
        <v>4.4298730764318845</v>
      </c>
      <c r="T3632">
        <v>4.5526832193752309</v>
      </c>
      <c r="U3632">
        <v>4.5227543484853516</v>
      </c>
      <c r="V3632">
        <v>4.5739366931289904</v>
      </c>
      <c r="W3632">
        <v>4.6631163879045028</v>
      </c>
      <c r="X3632">
        <v>4.5420845489600206</v>
      </c>
      <c r="Y3632">
        <v>4.5845179800412685</v>
      </c>
      <c r="Z3632">
        <v>4.5395302629465339</v>
      </c>
      <c r="AA3632">
        <v>4.5574140168476749</v>
      </c>
      <c r="AB3632">
        <v>4.5295951634592662</v>
      </c>
      <c r="AC3632">
        <v>4.5638005805028259</v>
      </c>
      <c r="AD3632">
        <v>4.6500486110820987</v>
      </c>
      <c r="AE3632">
        <v>4.6775194755042495</v>
      </c>
      <c r="AF3632">
        <v>4.644709118373946</v>
      </c>
      <c r="AG3632">
        <v>4.6762101786218668</v>
      </c>
      <c r="AH3632">
        <v>4.5785614397350267</v>
      </c>
      <c r="AI3632">
        <v>4.1488301388933921</v>
      </c>
      <c r="AJ3632">
        <v>-0.46900957822799683</v>
      </c>
      <c r="AK3632">
        <v>-0.4697759747505188</v>
      </c>
      <c r="AL3632">
        <v>-0.47349703311920166</v>
      </c>
      <c r="AM3632">
        <v>-0.48081699013710022</v>
      </c>
      <c r="AN3632">
        <v>-0.48159128427505493</v>
      </c>
      <c r="AO3632">
        <v>-0.50958907604217529</v>
      </c>
      <c r="AP3632">
        <v>-0.49434754252433777</v>
      </c>
      <c r="AQ3632">
        <v>-0.49710294604301453</v>
      </c>
      <c r="AR3632">
        <v>-0.50352185964584351</v>
      </c>
      <c r="AS3632">
        <v>-0.49147424101829529</v>
      </c>
      <c r="AT3632">
        <v>-0.52124768495559692</v>
      </c>
      <c r="AU3632">
        <v>-0.69717288017272949</v>
      </c>
      <c r="AV3632">
        <v>-0.50823378562927246</v>
      </c>
      <c r="AW3632">
        <v>-0.54264086484909058</v>
      </c>
      <c r="AX3632">
        <v>-0.53419095277786255</v>
      </c>
      <c r="AY3632">
        <v>-1.207982063293457</v>
      </c>
      <c r="AZ3632">
        <v>1.3006360530853271</v>
      </c>
      <c r="BA3632">
        <v>1.243794322013855</v>
      </c>
      <c r="BB3632">
        <v>1.2629283666610718</v>
      </c>
      <c r="BC3632">
        <v>1.319395899772644</v>
      </c>
      <c r="BD3632">
        <v>1.3425363302230835</v>
      </c>
      <c r="BE3632">
        <v>-1.2426109313964844</v>
      </c>
      <c r="BF3632">
        <v>-2.2428324222564697</v>
      </c>
      <c r="BG3632">
        <v>-2.1478910446166992</v>
      </c>
      <c r="BH3632">
        <v>-0.20792688429355621</v>
      </c>
      <c r="BI3632">
        <v>-0.20798851549625397</v>
      </c>
      <c r="BJ3632">
        <v>-0.20923051238059998</v>
      </c>
      <c r="BK3632">
        <v>-0.21295195817947388</v>
      </c>
      <c r="BL3632">
        <v>-0.21368741989135742</v>
      </c>
      <c r="BM3632">
        <v>-0.22648510336875916</v>
      </c>
      <c r="BN3632">
        <v>-0.22055953741073608</v>
      </c>
      <c r="BO3632">
        <v>-0.22113853693008423</v>
      </c>
      <c r="BP3632">
        <v>-0.22301590442657471</v>
      </c>
      <c r="BQ3632">
        <v>-0.21664197742938995</v>
      </c>
      <c r="BR3632">
        <v>-0.22506916522979736</v>
      </c>
      <c r="BS3632">
        <v>-0.30260583758354187</v>
      </c>
      <c r="BT3632">
        <v>-0.21913094818592072</v>
      </c>
      <c r="BU3632">
        <v>-0.23562988638877869</v>
      </c>
      <c r="BV3632">
        <v>-0.23097981512546539</v>
      </c>
      <c r="BW3632">
        <v>-0.44004729390144348</v>
      </c>
      <c r="BX3632">
        <v>1.5387266874313354</v>
      </c>
      <c r="BY3632">
        <v>1.4720807075500488</v>
      </c>
      <c r="BZ3632">
        <v>1.5047047138214111</v>
      </c>
      <c r="CA3632">
        <v>1.5605720281600952</v>
      </c>
      <c r="CB3632">
        <v>1.587410569190979</v>
      </c>
      <c r="CC3632">
        <v>-0.42378479242324829</v>
      </c>
      <c r="CD3632">
        <v>-1.1978977918624878</v>
      </c>
      <c r="CE3632">
        <v>-1.1386327743530273</v>
      </c>
      <c r="CF3632">
        <v>-2.7101809158921242E-2</v>
      </c>
      <c r="CG3632">
        <v>-2.6675323024392128E-2</v>
      </c>
      <c r="CH3632">
        <v>-2.6200322434306145E-2</v>
      </c>
      <c r="CI3632">
        <v>-2.7429457753896713E-2</v>
      </c>
      <c r="CJ3632">
        <v>-2.8138037770986557E-2</v>
      </c>
      <c r="CK3632">
        <v>-3.0408138409256935E-2</v>
      </c>
      <c r="CL3632">
        <v>-3.0934803187847137E-2</v>
      </c>
      <c r="CM3632">
        <v>-3.0006421729922295E-2</v>
      </c>
      <c r="CN3632">
        <v>-2.8738329187035561E-2</v>
      </c>
      <c r="CO3632">
        <v>-2.6293996721506119E-2</v>
      </c>
      <c r="CP3632">
        <v>-1.9936829805374146E-2</v>
      </c>
      <c r="CQ3632">
        <v>-2.9329897835850716E-2</v>
      </c>
      <c r="CR3632">
        <v>-1.8899200484156609E-2</v>
      </c>
      <c r="CS3632">
        <v>-2.2995010018348694E-2</v>
      </c>
      <c r="CT3632">
        <v>-2.0976703613996506E-2</v>
      </c>
      <c r="CU3632">
        <v>9.1822005808353424E-2</v>
      </c>
      <c r="CV3632">
        <v>1.703627347946167</v>
      </c>
      <c r="CW3632">
        <v>1.6301913261413574</v>
      </c>
      <c r="CX3632">
        <v>1.6721582412719727</v>
      </c>
      <c r="CY3632">
        <v>1.7276098728179932</v>
      </c>
      <c r="CZ3632">
        <v>1.757009744644165</v>
      </c>
      <c r="DA3632">
        <v>0.14333169162273407</v>
      </c>
      <c r="DB3632">
        <v>-0.47417932748794556</v>
      </c>
      <c r="DC3632">
        <v>-0.43962359428405762</v>
      </c>
      <c r="DD3632">
        <v>0.15372326970100403</v>
      </c>
      <c r="DE3632">
        <v>0.15463787317276001</v>
      </c>
      <c r="DF3632">
        <v>0.15682986378669739</v>
      </c>
      <c r="DG3632">
        <v>0.15809305012226105</v>
      </c>
      <c r="DH3632">
        <v>0.1574113517999649</v>
      </c>
      <c r="DI3632">
        <v>0.16566881537437439</v>
      </c>
      <c r="DJ3632">
        <v>0.15868993103504181</v>
      </c>
      <c r="DK3632">
        <v>0.16112568974494934</v>
      </c>
      <c r="DL3632">
        <v>0.16553924977779388</v>
      </c>
      <c r="DM3632">
        <v>0.16405397653579712</v>
      </c>
      <c r="DN3632">
        <v>0.18519550561904907</v>
      </c>
      <c r="DO3632">
        <v>0.24394604563713074</v>
      </c>
      <c r="DP3632">
        <v>0.1813325434923172</v>
      </c>
      <c r="DQ3632">
        <v>0.1896398663520813</v>
      </c>
      <c r="DR3632">
        <v>0.18902640044689178</v>
      </c>
      <c r="DS3632">
        <v>0.62369132041931152</v>
      </c>
      <c r="DT3632">
        <v>1.8685281276702881</v>
      </c>
      <c r="DU3632">
        <v>1.7883018255233765</v>
      </c>
      <c r="DV3632">
        <v>1.8396117687225342</v>
      </c>
      <c r="DW3632">
        <v>1.8946477174758911</v>
      </c>
      <c r="DX3632">
        <v>1.9266089200973511</v>
      </c>
      <c r="DY3632">
        <v>0.71044820547103882</v>
      </c>
      <c r="DZ3632">
        <v>0.24953921139240265</v>
      </c>
      <c r="EA3632">
        <v>0.25938564538955688</v>
      </c>
      <c r="EB3632">
        <v>0.41480594873428345</v>
      </c>
      <c r="EC3632">
        <v>0.41642534732818604</v>
      </c>
      <c r="ED3632">
        <v>0.42109638452529907</v>
      </c>
      <c r="EE3632">
        <v>0.42595809698104858</v>
      </c>
      <c r="EF3632">
        <v>0.42531520128250122</v>
      </c>
      <c r="EG3632">
        <v>0.44877281785011292</v>
      </c>
      <c r="EH3632">
        <v>0.4324779212474823</v>
      </c>
      <c r="EI3632">
        <v>0.43709012866020203</v>
      </c>
      <c r="EJ3632">
        <v>0.44604519009590149</v>
      </c>
      <c r="EK3632">
        <v>0.43888622522354126</v>
      </c>
      <c r="EL3632">
        <v>0.48137402534484863</v>
      </c>
      <c r="EM3632">
        <v>0.63851308822631836</v>
      </c>
      <c r="EN3632">
        <v>0.47043538093566895</v>
      </c>
      <c r="EO3632">
        <v>0.49665084481239319</v>
      </c>
      <c r="EP3632">
        <v>0.49223753809928894</v>
      </c>
      <c r="EQ3632">
        <v>1.3916261196136475</v>
      </c>
      <c r="ER3632">
        <v>2.1066186428070068</v>
      </c>
      <c r="ES3632">
        <v>2.0165882110595703</v>
      </c>
      <c r="ET3632">
        <v>2.081387996673584</v>
      </c>
      <c r="EU3632">
        <v>2.1358239650726318</v>
      </c>
      <c r="EV3632">
        <v>2.171483039855957</v>
      </c>
      <c r="EW3632">
        <v>1.5292743444442749</v>
      </c>
      <c r="EX3632">
        <v>1.2944737672805786</v>
      </c>
      <c r="EY3632">
        <v>1.2686439752578735</v>
      </c>
      <c r="EZ3632">
        <v>45.022209167480469</v>
      </c>
      <c r="FA3632">
        <v>44.566104888916016</v>
      </c>
      <c r="FB3632">
        <v>44.051803588867188</v>
      </c>
      <c r="FC3632">
        <v>43.477584838867188</v>
      </c>
      <c r="FD3632">
        <v>43.362442016601563</v>
      </c>
      <c r="FE3632">
        <v>43.729106903076172</v>
      </c>
      <c r="FF3632">
        <v>44.152229309082031</v>
      </c>
      <c r="FG3632">
        <v>43.993350982666016</v>
      </c>
      <c r="FH3632">
        <v>43.801597595214844</v>
      </c>
      <c r="FI3632">
        <v>45.5716552734375</v>
      </c>
      <c r="FJ3632">
        <v>47.930580139160156</v>
      </c>
      <c r="FK3632">
        <v>50.2828369140625</v>
      </c>
      <c r="FL3632">
        <v>51.757694244384766</v>
      </c>
      <c r="FM3632">
        <v>51.999378204345703</v>
      </c>
      <c r="FN3632">
        <v>51.979709625244141</v>
      </c>
      <c r="FO3632">
        <v>51.845993041992188</v>
      </c>
      <c r="FP3632">
        <v>50.386734008789062</v>
      </c>
      <c r="FQ3632">
        <v>49.180824279785156</v>
      </c>
      <c r="FR3632">
        <v>47.437923431396484</v>
      </c>
      <c r="FS3632">
        <v>45.448345184326172</v>
      </c>
      <c r="FT3632">
        <v>43.820514678955078</v>
      </c>
      <c r="FU3632">
        <v>42.890758514404297</v>
      </c>
      <c r="FV3632">
        <v>41.633579254150391</v>
      </c>
      <c r="FW3632">
        <v>40.595451354980469</v>
      </c>
      <c r="FX3632">
        <v>110</v>
      </c>
      <c r="FY3632">
        <v>0.11235517263412476</v>
      </c>
      <c r="FZ3632">
        <v>1</v>
      </c>
    </row>
    <row r="3633" spans="1:182" x14ac:dyDescent="0.2">
      <c r="A3633" t="s">
        <v>245</v>
      </c>
      <c r="B3633" t="s">
        <v>252</v>
      </c>
      <c r="C3633" t="s">
        <v>217</v>
      </c>
      <c r="D3633" t="s">
        <v>37</v>
      </c>
      <c r="E3633">
        <v>2016</v>
      </c>
      <c r="F3633" t="s">
        <v>229</v>
      </c>
      <c r="G3633" t="s">
        <v>247</v>
      </c>
      <c r="H3633" t="s">
        <v>226</v>
      </c>
      <c r="I3633">
        <v>40.15</v>
      </c>
      <c r="L3633">
        <v>4.0293691808296677</v>
      </c>
      <c r="M3633">
        <v>3.9494893877023718</v>
      </c>
      <c r="N3633">
        <v>3.9087379497996109</v>
      </c>
      <c r="O3633">
        <v>3.8857913536079436</v>
      </c>
      <c r="P3633">
        <v>3.8511931799385861</v>
      </c>
      <c r="Q3633">
        <v>3.9848302916271825</v>
      </c>
      <c r="R3633">
        <v>4.3118338845946962</v>
      </c>
      <c r="S3633">
        <v>4.4298730764318845</v>
      </c>
      <c r="T3633">
        <v>4.5526832193752309</v>
      </c>
      <c r="U3633">
        <v>4.5227543484853516</v>
      </c>
      <c r="V3633">
        <v>4.5739366931289904</v>
      </c>
      <c r="W3633">
        <v>4.6631163879045028</v>
      </c>
      <c r="X3633">
        <v>4.5420845489600206</v>
      </c>
      <c r="Y3633">
        <v>4.5845179800412685</v>
      </c>
      <c r="Z3633">
        <v>4.5395302629465339</v>
      </c>
      <c r="AA3633">
        <v>4.5574140168476749</v>
      </c>
      <c r="AB3633">
        <v>4.5295951634592662</v>
      </c>
      <c r="AC3633">
        <v>4.5638005805028259</v>
      </c>
      <c r="AD3633">
        <v>4.6500486110820987</v>
      </c>
      <c r="AE3633">
        <v>4.6775194755042495</v>
      </c>
      <c r="AF3633">
        <v>4.644709118373946</v>
      </c>
      <c r="AG3633">
        <v>4.6762101786218668</v>
      </c>
      <c r="AH3633">
        <v>4.5785614397350267</v>
      </c>
      <c r="AI3633">
        <v>4.1488301388933921</v>
      </c>
      <c r="AJ3633">
        <v>-0.46900957822799683</v>
      </c>
      <c r="AK3633">
        <v>-0.4697759747505188</v>
      </c>
      <c r="AL3633">
        <v>-0.47349703311920166</v>
      </c>
      <c r="AM3633">
        <v>-0.48081699013710022</v>
      </c>
      <c r="AN3633">
        <v>-0.48159128427505493</v>
      </c>
      <c r="AO3633">
        <v>-0.50958907604217529</v>
      </c>
      <c r="AP3633">
        <v>-0.49434754252433777</v>
      </c>
      <c r="AQ3633">
        <v>-0.49710294604301453</v>
      </c>
      <c r="AR3633">
        <v>-0.50352185964584351</v>
      </c>
      <c r="AS3633">
        <v>-0.49147424101829529</v>
      </c>
      <c r="AT3633">
        <v>-0.52124768495559692</v>
      </c>
      <c r="AU3633">
        <v>-0.69717288017272949</v>
      </c>
      <c r="AV3633">
        <v>-0.50823378562927246</v>
      </c>
      <c r="AW3633">
        <v>-0.54264086484909058</v>
      </c>
      <c r="AX3633">
        <v>-0.53419095277786255</v>
      </c>
      <c r="AY3633">
        <v>-1.207982063293457</v>
      </c>
      <c r="AZ3633">
        <v>1.3006360530853271</v>
      </c>
      <c r="BA3633">
        <v>1.243794322013855</v>
      </c>
      <c r="BB3633">
        <v>1.2629283666610718</v>
      </c>
      <c r="BC3633">
        <v>1.319395899772644</v>
      </c>
      <c r="BD3633">
        <v>1.3425363302230835</v>
      </c>
      <c r="BE3633">
        <v>-1.2426109313964844</v>
      </c>
      <c r="BF3633">
        <v>-2.2428324222564697</v>
      </c>
      <c r="BG3633">
        <v>-2.1478910446166992</v>
      </c>
      <c r="BH3633">
        <v>-0.20792688429355621</v>
      </c>
      <c r="BI3633">
        <v>-0.20798851549625397</v>
      </c>
      <c r="BJ3633">
        <v>-0.20923051238059998</v>
      </c>
      <c r="BK3633">
        <v>-0.21295195817947388</v>
      </c>
      <c r="BL3633">
        <v>-0.21368741989135742</v>
      </c>
      <c r="BM3633">
        <v>-0.22648510336875916</v>
      </c>
      <c r="BN3633">
        <v>-0.22055953741073608</v>
      </c>
      <c r="BO3633">
        <v>-0.22113853693008423</v>
      </c>
      <c r="BP3633">
        <v>-0.22301590442657471</v>
      </c>
      <c r="BQ3633">
        <v>-0.21664197742938995</v>
      </c>
      <c r="BR3633">
        <v>-0.22506916522979736</v>
      </c>
      <c r="BS3633">
        <v>-0.30260583758354187</v>
      </c>
      <c r="BT3633">
        <v>-0.21913094818592072</v>
      </c>
      <c r="BU3633">
        <v>-0.23562988638877869</v>
      </c>
      <c r="BV3633">
        <v>-0.23097981512546539</v>
      </c>
      <c r="BW3633">
        <v>-0.44004729390144348</v>
      </c>
      <c r="BX3633">
        <v>1.5387266874313354</v>
      </c>
      <c r="BY3633">
        <v>1.4720807075500488</v>
      </c>
      <c r="BZ3633">
        <v>1.5047047138214111</v>
      </c>
      <c r="CA3633">
        <v>1.5605720281600952</v>
      </c>
      <c r="CB3633">
        <v>1.587410569190979</v>
      </c>
      <c r="CC3633">
        <v>-0.42378479242324829</v>
      </c>
      <c r="CD3633">
        <v>-1.1978977918624878</v>
      </c>
      <c r="CE3633">
        <v>-1.1386327743530273</v>
      </c>
      <c r="CF3633">
        <v>-2.7101809158921242E-2</v>
      </c>
      <c r="CG3633">
        <v>-2.6675323024392128E-2</v>
      </c>
      <c r="CH3633">
        <v>-2.6200322434306145E-2</v>
      </c>
      <c r="CI3633">
        <v>-2.7429457753896713E-2</v>
      </c>
      <c r="CJ3633">
        <v>-2.8138037770986557E-2</v>
      </c>
      <c r="CK3633">
        <v>-3.0408138409256935E-2</v>
      </c>
      <c r="CL3633">
        <v>-3.0934803187847137E-2</v>
      </c>
      <c r="CM3633">
        <v>-3.0006421729922295E-2</v>
      </c>
      <c r="CN3633">
        <v>-2.8738329187035561E-2</v>
      </c>
      <c r="CO3633">
        <v>-2.6293996721506119E-2</v>
      </c>
      <c r="CP3633">
        <v>-1.9936829805374146E-2</v>
      </c>
      <c r="CQ3633">
        <v>-2.9329897835850716E-2</v>
      </c>
      <c r="CR3633">
        <v>-1.8899200484156609E-2</v>
      </c>
      <c r="CS3633">
        <v>-2.2995010018348694E-2</v>
      </c>
      <c r="CT3633">
        <v>-2.0976703613996506E-2</v>
      </c>
      <c r="CU3633">
        <v>9.1822005808353424E-2</v>
      </c>
      <c r="CV3633">
        <v>1.703627347946167</v>
      </c>
      <c r="CW3633">
        <v>1.6301913261413574</v>
      </c>
      <c r="CX3633">
        <v>1.6721582412719727</v>
      </c>
      <c r="CY3633">
        <v>1.7276098728179932</v>
      </c>
      <c r="CZ3633">
        <v>1.757009744644165</v>
      </c>
      <c r="DA3633">
        <v>0.14333169162273407</v>
      </c>
      <c r="DB3633">
        <v>-0.47417932748794556</v>
      </c>
      <c r="DC3633">
        <v>-0.43962359428405762</v>
      </c>
      <c r="DD3633">
        <v>0.15372326970100403</v>
      </c>
      <c r="DE3633">
        <v>0.15463787317276001</v>
      </c>
      <c r="DF3633">
        <v>0.15682986378669739</v>
      </c>
      <c r="DG3633">
        <v>0.15809305012226105</v>
      </c>
      <c r="DH3633">
        <v>0.1574113517999649</v>
      </c>
      <c r="DI3633">
        <v>0.16566881537437439</v>
      </c>
      <c r="DJ3633">
        <v>0.15868993103504181</v>
      </c>
      <c r="DK3633">
        <v>0.16112568974494934</v>
      </c>
      <c r="DL3633">
        <v>0.16553924977779388</v>
      </c>
      <c r="DM3633">
        <v>0.16405397653579712</v>
      </c>
      <c r="DN3633">
        <v>0.18519550561904907</v>
      </c>
      <c r="DO3633">
        <v>0.24394604563713074</v>
      </c>
      <c r="DP3633">
        <v>0.1813325434923172</v>
      </c>
      <c r="DQ3633">
        <v>0.1896398663520813</v>
      </c>
      <c r="DR3633">
        <v>0.18902640044689178</v>
      </c>
      <c r="DS3633">
        <v>0.62369132041931152</v>
      </c>
      <c r="DT3633">
        <v>1.8685281276702881</v>
      </c>
      <c r="DU3633">
        <v>1.7883018255233765</v>
      </c>
      <c r="DV3633">
        <v>1.8396117687225342</v>
      </c>
      <c r="DW3633">
        <v>1.8946477174758911</v>
      </c>
      <c r="DX3633">
        <v>1.9266089200973511</v>
      </c>
      <c r="DY3633">
        <v>0.71044820547103882</v>
      </c>
      <c r="DZ3633">
        <v>0.24953921139240265</v>
      </c>
      <c r="EA3633">
        <v>0.25938564538955688</v>
      </c>
      <c r="EB3633">
        <v>0.41480594873428345</v>
      </c>
      <c r="EC3633">
        <v>0.41642534732818604</v>
      </c>
      <c r="ED3633">
        <v>0.42109638452529907</v>
      </c>
      <c r="EE3633">
        <v>0.42595809698104858</v>
      </c>
      <c r="EF3633">
        <v>0.42531520128250122</v>
      </c>
      <c r="EG3633">
        <v>0.44877281785011292</v>
      </c>
      <c r="EH3633">
        <v>0.4324779212474823</v>
      </c>
      <c r="EI3633">
        <v>0.43709012866020203</v>
      </c>
      <c r="EJ3633">
        <v>0.44604519009590149</v>
      </c>
      <c r="EK3633">
        <v>0.43888622522354126</v>
      </c>
      <c r="EL3633">
        <v>0.48137402534484863</v>
      </c>
      <c r="EM3633">
        <v>0.63851308822631836</v>
      </c>
      <c r="EN3633">
        <v>0.47043538093566895</v>
      </c>
      <c r="EO3633">
        <v>0.49665084481239319</v>
      </c>
      <c r="EP3633">
        <v>0.49223753809928894</v>
      </c>
      <c r="EQ3633">
        <v>1.3916261196136475</v>
      </c>
      <c r="ER3633">
        <v>2.1066186428070068</v>
      </c>
      <c r="ES3633">
        <v>2.0165882110595703</v>
      </c>
      <c r="ET3633">
        <v>2.081387996673584</v>
      </c>
      <c r="EU3633">
        <v>2.1358239650726318</v>
      </c>
      <c r="EV3633">
        <v>2.171483039855957</v>
      </c>
      <c r="EW3633">
        <v>1.5292743444442749</v>
      </c>
      <c r="EX3633">
        <v>1.2944737672805786</v>
      </c>
      <c r="EY3633">
        <v>1.2686439752578735</v>
      </c>
      <c r="EZ3633">
        <v>45.022209167480469</v>
      </c>
      <c r="FA3633">
        <v>44.566104888916016</v>
      </c>
      <c r="FB3633">
        <v>44.051803588867188</v>
      </c>
      <c r="FC3633">
        <v>43.477584838867188</v>
      </c>
      <c r="FD3633">
        <v>43.362442016601563</v>
      </c>
      <c r="FE3633">
        <v>43.729106903076172</v>
      </c>
      <c r="FF3633">
        <v>44.152229309082031</v>
      </c>
      <c r="FG3633">
        <v>43.993350982666016</v>
      </c>
      <c r="FH3633">
        <v>43.801597595214844</v>
      </c>
      <c r="FI3633">
        <v>45.5716552734375</v>
      </c>
      <c r="FJ3633">
        <v>47.930580139160156</v>
      </c>
      <c r="FK3633">
        <v>50.2828369140625</v>
      </c>
      <c r="FL3633">
        <v>51.757694244384766</v>
      </c>
      <c r="FM3633">
        <v>51.999378204345703</v>
      </c>
      <c r="FN3633">
        <v>51.979709625244141</v>
      </c>
      <c r="FO3633">
        <v>51.845993041992188</v>
      </c>
      <c r="FP3633">
        <v>50.386734008789062</v>
      </c>
      <c r="FQ3633">
        <v>49.180824279785156</v>
      </c>
      <c r="FR3633">
        <v>47.437923431396484</v>
      </c>
      <c r="FS3633">
        <v>45.448345184326172</v>
      </c>
      <c r="FT3633">
        <v>43.820514678955078</v>
      </c>
      <c r="FU3633">
        <v>42.890758514404297</v>
      </c>
      <c r="FV3633">
        <v>41.633579254150391</v>
      </c>
      <c r="FW3633">
        <v>40.595451354980469</v>
      </c>
      <c r="FX3633">
        <v>110</v>
      </c>
      <c r="FY3633">
        <v>0.11235517263412476</v>
      </c>
      <c r="FZ3633">
        <v>1</v>
      </c>
    </row>
    <row r="3634" spans="1:182" x14ac:dyDescent="0.2">
      <c r="A3634" t="s">
        <v>245</v>
      </c>
      <c r="B3634" t="s">
        <v>252</v>
      </c>
      <c r="C3634" t="s">
        <v>217</v>
      </c>
      <c r="D3634" t="s">
        <v>37</v>
      </c>
      <c r="E3634">
        <v>2017</v>
      </c>
      <c r="F3634" t="s">
        <v>229</v>
      </c>
      <c r="G3634" t="s">
        <v>247</v>
      </c>
      <c r="H3634" t="s">
        <v>226</v>
      </c>
      <c r="I3634">
        <v>40.15</v>
      </c>
      <c r="L3634">
        <v>4.0293691808296677</v>
      </c>
      <c r="M3634">
        <v>3.9494893877023718</v>
      </c>
      <c r="N3634">
        <v>3.9087379497996109</v>
      </c>
      <c r="O3634">
        <v>3.8857913536079436</v>
      </c>
      <c r="P3634">
        <v>3.8511931799385861</v>
      </c>
      <c r="Q3634">
        <v>3.9848302916271825</v>
      </c>
      <c r="R3634">
        <v>4.3118338845946962</v>
      </c>
      <c r="S3634">
        <v>4.4298730764318845</v>
      </c>
      <c r="T3634">
        <v>4.5526832193752309</v>
      </c>
      <c r="U3634">
        <v>4.5227543484853516</v>
      </c>
      <c r="V3634">
        <v>4.5739366931289904</v>
      </c>
      <c r="W3634">
        <v>4.6631163879045028</v>
      </c>
      <c r="X3634">
        <v>4.5420845489600206</v>
      </c>
      <c r="Y3634">
        <v>4.5845179800412685</v>
      </c>
      <c r="Z3634">
        <v>4.5395302629465339</v>
      </c>
      <c r="AA3634">
        <v>4.5574140168476749</v>
      </c>
      <c r="AB3634">
        <v>4.5295951634592662</v>
      </c>
      <c r="AC3634">
        <v>4.5638005805028259</v>
      </c>
      <c r="AD3634">
        <v>4.6500486110820987</v>
      </c>
      <c r="AE3634">
        <v>4.6775194755042495</v>
      </c>
      <c r="AF3634">
        <v>4.644709118373946</v>
      </c>
      <c r="AG3634">
        <v>4.6762101786218668</v>
      </c>
      <c r="AH3634">
        <v>4.5785614397350267</v>
      </c>
      <c r="AI3634">
        <v>4.1488301388933921</v>
      </c>
      <c r="AJ3634">
        <v>-0.46900957822799683</v>
      </c>
      <c r="AK3634">
        <v>-0.4697759747505188</v>
      </c>
      <c r="AL3634">
        <v>-0.47349703311920166</v>
      </c>
      <c r="AM3634">
        <v>-0.48081699013710022</v>
      </c>
      <c r="AN3634">
        <v>-0.48159128427505493</v>
      </c>
      <c r="AO3634">
        <v>-0.50958907604217529</v>
      </c>
      <c r="AP3634">
        <v>-0.49434754252433777</v>
      </c>
      <c r="AQ3634">
        <v>-0.49710294604301453</v>
      </c>
      <c r="AR3634">
        <v>-0.50352185964584351</v>
      </c>
      <c r="AS3634">
        <v>-0.49147424101829529</v>
      </c>
      <c r="AT3634">
        <v>-0.52124768495559692</v>
      </c>
      <c r="AU3634">
        <v>-0.69717288017272949</v>
      </c>
      <c r="AV3634">
        <v>-0.50823378562927246</v>
      </c>
      <c r="AW3634">
        <v>-0.54264086484909058</v>
      </c>
      <c r="AX3634">
        <v>-0.53419095277786255</v>
      </c>
      <c r="AY3634">
        <v>-1.207982063293457</v>
      </c>
      <c r="AZ3634">
        <v>1.3006360530853271</v>
      </c>
      <c r="BA3634">
        <v>1.243794322013855</v>
      </c>
      <c r="BB3634">
        <v>1.2629283666610718</v>
      </c>
      <c r="BC3634">
        <v>1.319395899772644</v>
      </c>
      <c r="BD3634">
        <v>1.3425363302230835</v>
      </c>
      <c r="BE3634">
        <v>-1.2426109313964844</v>
      </c>
      <c r="BF3634">
        <v>-2.2428324222564697</v>
      </c>
      <c r="BG3634">
        <v>-2.1478910446166992</v>
      </c>
      <c r="BH3634">
        <v>-0.20792688429355621</v>
      </c>
      <c r="BI3634">
        <v>-0.20798851549625397</v>
      </c>
      <c r="BJ3634">
        <v>-0.20923051238059998</v>
      </c>
      <c r="BK3634">
        <v>-0.21295195817947388</v>
      </c>
      <c r="BL3634">
        <v>-0.21368741989135742</v>
      </c>
      <c r="BM3634">
        <v>-0.22648510336875916</v>
      </c>
      <c r="BN3634">
        <v>-0.22055953741073608</v>
      </c>
      <c r="BO3634">
        <v>-0.22113853693008423</v>
      </c>
      <c r="BP3634">
        <v>-0.22301590442657471</v>
      </c>
      <c r="BQ3634">
        <v>-0.21664197742938995</v>
      </c>
      <c r="BR3634">
        <v>-0.22506916522979736</v>
      </c>
      <c r="BS3634">
        <v>-0.30260583758354187</v>
      </c>
      <c r="BT3634">
        <v>-0.21913094818592072</v>
      </c>
      <c r="BU3634">
        <v>-0.23562988638877869</v>
      </c>
      <c r="BV3634">
        <v>-0.23097981512546539</v>
      </c>
      <c r="BW3634">
        <v>-0.44004729390144348</v>
      </c>
      <c r="BX3634">
        <v>1.5387266874313354</v>
      </c>
      <c r="BY3634">
        <v>1.4720807075500488</v>
      </c>
      <c r="BZ3634">
        <v>1.5047047138214111</v>
      </c>
      <c r="CA3634">
        <v>1.5605720281600952</v>
      </c>
      <c r="CB3634">
        <v>1.587410569190979</v>
      </c>
      <c r="CC3634">
        <v>-0.42378479242324829</v>
      </c>
      <c r="CD3634">
        <v>-1.1978977918624878</v>
      </c>
      <c r="CE3634">
        <v>-1.1386327743530273</v>
      </c>
      <c r="CF3634">
        <v>-2.7101809158921242E-2</v>
      </c>
      <c r="CG3634">
        <v>-2.6675323024392128E-2</v>
      </c>
      <c r="CH3634">
        <v>-2.6200322434306145E-2</v>
      </c>
      <c r="CI3634">
        <v>-2.7429457753896713E-2</v>
      </c>
      <c r="CJ3634">
        <v>-2.8138037770986557E-2</v>
      </c>
      <c r="CK3634">
        <v>-3.0408138409256935E-2</v>
      </c>
      <c r="CL3634">
        <v>-3.0934803187847137E-2</v>
      </c>
      <c r="CM3634">
        <v>-3.0006421729922295E-2</v>
      </c>
      <c r="CN3634">
        <v>-2.8738329187035561E-2</v>
      </c>
      <c r="CO3634">
        <v>-2.6293996721506119E-2</v>
      </c>
      <c r="CP3634">
        <v>-1.9936829805374146E-2</v>
      </c>
      <c r="CQ3634">
        <v>-2.9329897835850716E-2</v>
      </c>
      <c r="CR3634">
        <v>-1.8899200484156609E-2</v>
      </c>
      <c r="CS3634">
        <v>-2.2995010018348694E-2</v>
      </c>
      <c r="CT3634">
        <v>-2.0976703613996506E-2</v>
      </c>
      <c r="CU3634">
        <v>9.1822005808353424E-2</v>
      </c>
      <c r="CV3634">
        <v>1.703627347946167</v>
      </c>
      <c r="CW3634">
        <v>1.6301913261413574</v>
      </c>
      <c r="CX3634">
        <v>1.6721582412719727</v>
      </c>
      <c r="CY3634">
        <v>1.7276098728179932</v>
      </c>
      <c r="CZ3634">
        <v>1.757009744644165</v>
      </c>
      <c r="DA3634">
        <v>0.14333169162273407</v>
      </c>
      <c r="DB3634">
        <v>-0.47417932748794556</v>
      </c>
      <c r="DC3634">
        <v>-0.43962359428405762</v>
      </c>
      <c r="DD3634">
        <v>0.15372326970100403</v>
      </c>
      <c r="DE3634">
        <v>0.15463787317276001</v>
      </c>
      <c r="DF3634">
        <v>0.15682986378669739</v>
      </c>
      <c r="DG3634">
        <v>0.15809305012226105</v>
      </c>
      <c r="DH3634">
        <v>0.1574113517999649</v>
      </c>
      <c r="DI3634">
        <v>0.16566881537437439</v>
      </c>
      <c r="DJ3634">
        <v>0.15868993103504181</v>
      </c>
      <c r="DK3634">
        <v>0.16112568974494934</v>
      </c>
      <c r="DL3634">
        <v>0.16553924977779388</v>
      </c>
      <c r="DM3634">
        <v>0.16405397653579712</v>
      </c>
      <c r="DN3634">
        <v>0.18519550561904907</v>
      </c>
      <c r="DO3634">
        <v>0.24394604563713074</v>
      </c>
      <c r="DP3634">
        <v>0.1813325434923172</v>
      </c>
      <c r="DQ3634">
        <v>0.1896398663520813</v>
      </c>
      <c r="DR3634">
        <v>0.18902640044689178</v>
      </c>
      <c r="DS3634">
        <v>0.62369132041931152</v>
      </c>
      <c r="DT3634">
        <v>1.8685281276702881</v>
      </c>
      <c r="DU3634">
        <v>1.7883018255233765</v>
      </c>
      <c r="DV3634">
        <v>1.8396117687225342</v>
      </c>
      <c r="DW3634">
        <v>1.8946477174758911</v>
      </c>
      <c r="DX3634">
        <v>1.9266089200973511</v>
      </c>
      <c r="DY3634">
        <v>0.71044820547103882</v>
      </c>
      <c r="DZ3634">
        <v>0.24953921139240265</v>
      </c>
      <c r="EA3634">
        <v>0.25938564538955688</v>
      </c>
      <c r="EB3634">
        <v>0.41480594873428345</v>
      </c>
      <c r="EC3634">
        <v>0.41642534732818604</v>
      </c>
      <c r="ED3634">
        <v>0.42109638452529907</v>
      </c>
      <c r="EE3634">
        <v>0.42595809698104858</v>
      </c>
      <c r="EF3634">
        <v>0.42531520128250122</v>
      </c>
      <c r="EG3634">
        <v>0.44877281785011292</v>
      </c>
      <c r="EH3634">
        <v>0.4324779212474823</v>
      </c>
      <c r="EI3634">
        <v>0.43709012866020203</v>
      </c>
      <c r="EJ3634">
        <v>0.44604519009590149</v>
      </c>
      <c r="EK3634">
        <v>0.43888622522354126</v>
      </c>
      <c r="EL3634">
        <v>0.48137402534484863</v>
      </c>
      <c r="EM3634">
        <v>0.63851308822631836</v>
      </c>
      <c r="EN3634">
        <v>0.47043538093566895</v>
      </c>
      <c r="EO3634">
        <v>0.49665084481239319</v>
      </c>
      <c r="EP3634">
        <v>0.49223753809928894</v>
      </c>
      <c r="EQ3634">
        <v>1.3916261196136475</v>
      </c>
      <c r="ER3634">
        <v>2.1066186428070068</v>
      </c>
      <c r="ES3634">
        <v>2.0165882110595703</v>
      </c>
      <c r="ET3634">
        <v>2.081387996673584</v>
      </c>
      <c r="EU3634">
        <v>2.1358239650726318</v>
      </c>
      <c r="EV3634">
        <v>2.171483039855957</v>
      </c>
      <c r="EW3634">
        <v>1.5292743444442749</v>
      </c>
      <c r="EX3634">
        <v>1.2944737672805786</v>
      </c>
      <c r="EY3634">
        <v>1.2686439752578735</v>
      </c>
      <c r="EZ3634">
        <v>45.022209167480469</v>
      </c>
      <c r="FA3634">
        <v>44.566104888916016</v>
      </c>
      <c r="FB3634">
        <v>44.051803588867188</v>
      </c>
      <c r="FC3634">
        <v>43.477584838867188</v>
      </c>
      <c r="FD3634">
        <v>43.362442016601563</v>
      </c>
      <c r="FE3634">
        <v>43.729106903076172</v>
      </c>
      <c r="FF3634">
        <v>44.152229309082031</v>
      </c>
      <c r="FG3634">
        <v>43.993350982666016</v>
      </c>
      <c r="FH3634">
        <v>43.801597595214844</v>
      </c>
      <c r="FI3634">
        <v>45.5716552734375</v>
      </c>
      <c r="FJ3634">
        <v>47.930580139160156</v>
      </c>
      <c r="FK3634">
        <v>50.2828369140625</v>
      </c>
      <c r="FL3634">
        <v>51.757694244384766</v>
      </c>
      <c r="FM3634">
        <v>51.999378204345703</v>
      </c>
      <c r="FN3634">
        <v>51.979709625244141</v>
      </c>
      <c r="FO3634">
        <v>51.845993041992188</v>
      </c>
      <c r="FP3634">
        <v>50.386734008789062</v>
      </c>
      <c r="FQ3634">
        <v>49.180824279785156</v>
      </c>
      <c r="FR3634">
        <v>47.437923431396484</v>
      </c>
      <c r="FS3634">
        <v>45.448345184326172</v>
      </c>
      <c r="FT3634">
        <v>43.820514678955078</v>
      </c>
      <c r="FU3634">
        <v>42.890758514404297</v>
      </c>
      <c r="FV3634">
        <v>41.633579254150391</v>
      </c>
      <c r="FW3634">
        <v>40.595451354980469</v>
      </c>
      <c r="FX3634">
        <v>110</v>
      </c>
      <c r="FY3634">
        <v>0.11235517263412476</v>
      </c>
      <c r="FZ3634">
        <v>1</v>
      </c>
    </row>
    <row r="3635" spans="1:182" x14ac:dyDescent="0.2">
      <c r="A3635" t="s">
        <v>245</v>
      </c>
      <c r="B3635" t="s">
        <v>252</v>
      </c>
      <c r="C3635" t="s">
        <v>217</v>
      </c>
      <c r="D3635" t="s">
        <v>38</v>
      </c>
      <c r="E3635">
        <v>2015</v>
      </c>
      <c r="F3635" t="s">
        <v>229</v>
      </c>
      <c r="G3635" t="s">
        <v>247</v>
      </c>
      <c r="H3635" t="s">
        <v>226</v>
      </c>
      <c r="I3635">
        <v>40.15</v>
      </c>
      <c r="L3635">
        <v>4.1471937926755995</v>
      </c>
      <c r="M3635">
        <v>4.0804563451283524</v>
      </c>
      <c r="N3635">
        <v>4.0413414653969015</v>
      </c>
      <c r="O3635">
        <v>4.0164634242851545</v>
      </c>
      <c r="P3635">
        <v>3.9793624111772696</v>
      </c>
      <c r="Q3635">
        <v>4.1326506960943519</v>
      </c>
      <c r="R3635">
        <v>4.4478533737583659</v>
      </c>
      <c r="S3635">
        <v>4.5841679397830823</v>
      </c>
      <c r="T3635">
        <v>4.6801852641107873</v>
      </c>
      <c r="U3635">
        <v>4.6418429528714995</v>
      </c>
      <c r="V3635">
        <v>4.7170890812827544</v>
      </c>
      <c r="W3635">
        <v>4.7852136893529087</v>
      </c>
      <c r="X3635">
        <v>4.6744356093901711</v>
      </c>
      <c r="Y3635">
        <v>4.7558569481899333</v>
      </c>
      <c r="Z3635">
        <v>4.7282022673339679</v>
      </c>
      <c r="AA3635">
        <v>4.7476973106632041</v>
      </c>
      <c r="AB3635">
        <v>4.7652669415465443</v>
      </c>
      <c r="AC3635">
        <v>4.8346626420473742</v>
      </c>
      <c r="AD3635">
        <v>4.9155868046066562</v>
      </c>
      <c r="AE3635">
        <v>4.9103837267636274</v>
      </c>
      <c r="AF3635">
        <v>4.8731378795447489</v>
      </c>
      <c r="AG3635">
        <v>4.9062014479570477</v>
      </c>
      <c r="AH3635">
        <v>4.7522236286983732</v>
      </c>
      <c r="AI3635">
        <v>4.3144256336899964</v>
      </c>
      <c r="AJ3635">
        <v>-0.75811457633972168</v>
      </c>
      <c r="AK3635">
        <v>-0.75965440273284912</v>
      </c>
      <c r="AL3635">
        <v>-0.76216983795166016</v>
      </c>
      <c r="AM3635">
        <v>-0.76898652315139771</v>
      </c>
      <c r="AN3635">
        <v>-0.76616662740707397</v>
      </c>
      <c r="AO3635">
        <v>-0.78904914855957031</v>
      </c>
      <c r="AP3635">
        <v>-0.77528661489486694</v>
      </c>
      <c r="AQ3635">
        <v>-0.77422028779983521</v>
      </c>
      <c r="AR3635">
        <v>-0.78369849920272827</v>
      </c>
      <c r="AS3635">
        <v>-0.7761690616607666</v>
      </c>
      <c r="AT3635">
        <v>-0.80423426628112793</v>
      </c>
      <c r="AU3635">
        <v>-0.95969974994659424</v>
      </c>
      <c r="AV3635">
        <v>-0.80064606666564941</v>
      </c>
      <c r="AW3635">
        <v>-0.82661944627761841</v>
      </c>
      <c r="AX3635">
        <v>-0.82412713766098022</v>
      </c>
      <c r="AY3635">
        <v>-2.3037674427032471</v>
      </c>
      <c r="AZ3635">
        <v>1.376853346824646</v>
      </c>
      <c r="BA3635">
        <v>1.355579137802124</v>
      </c>
      <c r="BB3635">
        <v>1.3758391141891479</v>
      </c>
      <c r="BC3635">
        <v>1.4076768159866333</v>
      </c>
      <c r="BD3635">
        <v>1.4294617176055908</v>
      </c>
      <c r="BE3635">
        <v>-2.1888208389282227</v>
      </c>
      <c r="BF3635">
        <v>-3.5985686779022217</v>
      </c>
      <c r="BG3635">
        <v>-3.5401530265808105</v>
      </c>
      <c r="BH3635">
        <v>-0.3308137059211731</v>
      </c>
      <c r="BI3635">
        <v>-0.33123615384101868</v>
      </c>
      <c r="BJ3635">
        <v>-0.33203214406967163</v>
      </c>
      <c r="BK3635">
        <v>-0.33556714653968811</v>
      </c>
      <c r="BL3635">
        <v>-0.33459040522575378</v>
      </c>
      <c r="BM3635">
        <v>-0.34541690349578857</v>
      </c>
      <c r="BN3635">
        <v>-0.34010404348373413</v>
      </c>
      <c r="BO3635">
        <v>-0.33910435438156128</v>
      </c>
      <c r="BP3635">
        <v>-0.34244832396507263</v>
      </c>
      <c r="BQ3635">
        <v>-0.33847114443778992</v>
      </c>
      <c r="BR3635">
        <v>-0.34578621387481689</v>
      </c>
      <c r="BS3635">
        <v>-0.41446506977081299</v>
      </c>
      <c r="BT3635">
        <v>-0.3426603376865387</v>
      </c>
      <c r="BU3635">
        <v>-0.35589161515235901</v>
      </c>
      <c r="BV3635">
        <v>-0.35386031866073608</v>
      </c>
      <c r="BW3635">
        <v>-0.98746484518051147</v>
      </c>
      <c r="BX3635">
        <v>1.6543638706207275</v>
      </c>
      <c r="BY3635">
        <v>1.6231764554977417</v>
      </c>
      <c r="BZ3635">
        <v>1.6538529396057129</v>
      </c>
      <c r="CA3635">
        <v>1.6832726001739502</v>
      </c>
      <c r="CB3635">
        <v>1.70689857006073</v>
      </c>
      <c r="CC3635">
        <v>-0.89227086305618286</v>
      </c>
      <c r="CD3635">
        <v>-1.9224468469619751</v>
      </c>
      <c r="CE3635">
        <v>-1.8822990655899048</v>
      </c>
      <c r="CF3635">
        <v>-3.4866426140069962E-2</v>
      </c>
      <c r="CG3635">
        <v>-3.4514997154474258E-2</v>
      </c>
      <c r="CH3635">
        <v>-3.41201052069664E-2</v>
      </c>
      <c r="CI3635">
        <v>-3.5382218658924103E-2</v>
      </c>
      <c r="CJ3635">
        <v>-3.5682030022144318E-2</v>
      </c>
      <c r="CK3635">
        <v>-3.8158535957336426E-2</v>
      </c>
      <c r="CL3635">
        <v>-3.8697898387908936E-2</v>
      </c>
      <c r="CM3635">
        <v>-3.7744373083114624E-2</v>
      </c>
      <c r="CN3635">
        <v>-3.6839775741100311E-2</v>
      </c>
      <c r="CO3635">
        <v>-3.53228859603405E-2</v>
      </c>
      <c r="CP3635">
        <v>-2.8266489505767822E-2</v>
      </c>
      <c r="CQ3635">
        <v>-3.6837212741374969E-2</v>
      </c>
      <c r="CR3635">
        <v>-2.5460813194513321E-2</v>
      </c>
      <c r="CS3635">
        <v>-2.9866946861147881E-2</v>
      </c>
      <c r="CT3635">
        <v>-2.8154974803328514E-2</v>
      </c>
      <c r="CU3635">
        <v>-7.5797751545906067E-2</v>
      </c>
      <c r="CV3635">
        <v>1.8465666770935059</v>
      </c>
      <c r="CW3635">
        <v>1.8085135221481323</v>
      </c>
      <c r="CX3635">
        <v>1.8464045524597168</v>
      </c>
      <c r="CY3635">
        <v>1.8741494417190552</v>
      </c>
      <c r="CZ3635">
        <v>1.8990504741668701</v>
      </c>
      <c r="DA3635">
        <v>5.7157347910106182E-3</v>
      </c>
      <c r="DB3635">
        <v>-0.76156985759735107</v>
      </c>
      <c r="DC3635">
        <v>-0.73407447338104248</v>
      </c>
      <c r="DD3635">
        <v>0.26108086109161377</v>
      </c>
      <c r="DE3635">
        <v>0.26220616698265076</v>
      </c>
      <c r="DF3635">
        <v>0.26379194855690002</v>
      </c>
      <c r="DG3635">
        <v>0.2648027241230011</v>
      </c>
      <c r="DH3635">
        <v>0.26322636008262634</v>
      </c>
      <c r="DI3635">
        <v>0.26909983158111572</v>
      </c>
      <c r="DJ3635">
        <v>0.26270824670791626</v>
      </c>
      <c r="DK3635">
        <v>0.26361560821533203</v>
      </c>
      <c r="DL3635">
        <v>0.26876875758171082</v>
      </c>
      <c r="DM3635">
        <v>0.26782536506652832</v>
      </c>
      <c r="DN3635">
        <v>0.28925323486328125</v>
      </c>
      <c r="DO3635">
        <v>0.34079065918922424</v>
      </c>
      <c r="DP3635">
        <v>0.29173871874809265</v>
      </c>
      <c r="DQ3635">
        <v>0.29615771770477295</v>
      </c>
      <c r="DR3635">
        <v>0.29755038022994995</v>
      </c>
      <c r="DS3635">
        <v>0.83586937189102173</v>
      </c>
      <c r="DT3635">
        <v>2.0387697219848633</v>
      </c>
      <c r="DU3635">
        <v>1.9938507080078125</v>
      </c>
      <c r="DV3635">
        <v>2.0389561653137207</v>
      </c>
      <c r="DW3635">
        <v>2.0650262832641602</v>
      </c>
      <c r="DX3635">
        <v>2.0912022590637207</v>
      </c>
      <c r="DY3635">
        <v>0.90370231866836548</v>
      </c>
      <c r="DZ3635">
        <v>0.39930710196495056</v>
      </c>
      <c r="EA3635">
        <v>0.41415011882781982</v>
      </c>
      <c r="EB3635">
        <v>0.68838173151016235</v>
      </c>
      <c r="EC3635">
        <v>0.6906244158744812</v>
      </c>
      <c r="ED3635">
        <v>0.69392961263656616</v>
      </c>
      <c r="EE3635">
        <v>0.69822210073471069</v>
      </c>
      <c r="EF3635">
        <v>0.69480258226394653</v>
      </c>
      <c r="EG3635">
        <v>0.71273207664489746</v>
      </c>
      <c r="EH3635">
        <v>0.69789081811904907</v>
      </c>
      <c r="EI3635">
        <v>0.69873154163360596</v>
      </c>
      <c r="EJ3635">
        <v>0.71001893281936646</v>
      </c>
      <c r="EK3635">
        <v>0.70552331209182739</v>
      </c>
      <c r="EL3635">
        <v>0.74770128726959229</v>
      </c>
      <c r="EM3635">
        <v>0.88602530956268311</v>
      </c>
      <c r="EN3635">
        <v>0.74972444772720337</v>
      </c>
      <c r="EO3635">
        <v>0.76688557863235474</v>
      </c>
      <c r="EP3635">
        <v>0.76781719923019409</v>
      </c>
      <c r="EQ3635">
        <v>2.1521718502044678</v>
      </c>
      <c r="ER3635">
        <v>2.3162801265716553</v>
      </c>
      <c r="ES3635">
        <v>2.2614481449127197</v>
      </c>
      <c r="ET3635">
        <v>2.3169698715209961</v>
      </c>
      <c r="EU3635">
        <v>2.3406221866607666</v>
      </c>
      <c r="EV3635">
        <v>2.3686392307281494</v>
      </c>
      <c r="EW3635">
        <v>2.2002522945404053</v>
      </c>
      <c r="EX3635">
        <v>2.0754289627075195</v>
      </c>
      <c r="EY3635">
        <v>2.0720040798187256</v>
      </c>
      <c r="EZ3635">
        <v>45.129966735839844</v>
      </c>
      <c r="FA3635">
        <v>44.682094573974609</v>
      </c>
      <c r="FB3635">
        <v>44.177162170410156</v>
      </c>
      <c r="FC3635">
        <v>43.572273254394531</v>
      </c>
      <c r="FD3635">
        <v>43.185787200927734</v>
      </c>
      <c r="FE3635">
        <v>42.802921295166016</v>
      </c>
      <c r="FF3635">
        <v>42.549488067626953</v>
      </c>
      <c r="FG3635">
        <v>42.311454772949219</v>
      </c>
      <c r="FH3635">
        <v>44.122322082519531</v>
      </c>
      <c r="FI3635">
        <v>46.273391723632812</v>
      </c>
      <c r="FJ3635">
        <v>48.194408416748047</v>
      </c>
      <c r="FK3635">
        <v>50.231124877929688</v>
      </c>
      <c r="FL3635">
        <v>52.066169738769531</v>
      </c>
      <c r="FM3635">
        <v>53.137496948242187</v>
      </c>
      <c r="FN3635">
        <v>53.570991516113281</v>
      </c>
      <c r="FO3635">
        <v>54.038318634033203</v>
      </c>
      <c r="FP3635">
        <v>54.129535675048828</v>
      </c>
      <c r="FQ3635">
        <v>53.460517883300781</v>
      </c>
      <c r="FR3635">
        <v>51.735935211181641</v>
      </c>
      <c r="FS3635">
        <v>49.593852996826172</v>
      </c>
      <c r="FT3635">
        <v>47.835731506347656</v>
      </c>
      <c r="FU3635">
        <v>46.519706726074219</v>
      </c>
      <c r="FV3635">
        <v>45.308250427246094</v>
      </c>
      <c r="FW3635">
        <v>44.182010650634766</v>
      </c>
      <c r="FX3635">
        <v>110</v>
      </c>
      <c r="FY3635">
        <v>0.11235517263412476</v>
      </c>
      <c r="FZ3635">
        <v>1</v>
      </c>
    </row>
    <row r="3636" spans="1:182" x14ac:dyDescent="0.2">
      <c r="A3636" t="s">
        <v>245</v>
      </c>
      <c r="B3636" t="s">
        <v>252</v>
      </c>
      <c r="C3636" t="s">
        <v>217</v>
      </c>
      <c r="D3636" t="s">
        <v>38</v>
      </c>
      <c r="E3636">
        <v>2016</v>
      </c>
      <c r="F3636" t="s">
        <v>229</v>
      </c>
      <c r="G3636" t="s">
        <v>247</v>
      </c>
      <c r="H3636" t="s">
        <v>226</v>
      </c>
      <c r="I3636">
        <v>40.15</v>
      </c>
      <c r="L3636">
        <v>4.1471937926755995</v>
      </c>
      <c r="M3636">
        <v>4.0804563451283524</v>
      </c>
      <c r="N3636">
        <v>4.0413414653969015</v>
      </c>
      <c r="O3636">
        <v>4.0164634242851545</v>
      </c>
      <c r="P3636">
        <v>3.9793624111772696</v>
      </c>
      <c r="Q3636">
        <v>4.1326506960943519</v>
      </c>
      <c r="R3636">
        <v>4.4478533737583659</v>
      </c>
      <c r="S3636">
        <v>4.5841679397830823</v>
      </c>
      <c r="T3636">
        <v>4.6801852641107873</v>
      </c>
      <c r="U3636">
        <v>4.6418429528714995</v>
      </c>
      <c r="V3636">
        <v>4.7170890812827544</v>
      </c>
      <c r="W3636">
        <v>4.7852136893529087</v>
      </c>
      <c r="X3636">
        <v>4.6744356093901711</v>
      </c>
      <c r="Y3636">
        <v>4.7558569481899333</v>
      </c>
      <c r="Z3636">
        <v>4.7282022673339679</v>
      </c>
      <c r="AA3636">
        <v>4.7476973106632041</v>
      </c>
      <c r="AB3636">
        <v>4.7652669415465443</v>
      </c>
      <c r="AC3636">
        <v>4.8346626420473742</v>
      </c>
      <c r="AD3636">
        <v>4.9155868046066562</v>
      </c>
      <c r="AE3636">
        <v>4.9103837267636274</v>
      </c>
      <c r="AF3636">
        <v>4.8731378795447489</v>
      </c>
      <c r="AG3636">
        <v>4.9062014479570477</v>
      </c>
      <c r="AH3636">
        <v>4.7522236286983732</v>
      </c>
      <c r="AI3636">
        <v>4.3144256336899964</v>
      </c>
      <c r="AJ3636">
        <v>-0.75811457633972168</v>
      </c>
      <c r="AK3636">
        <v>-0.75965440273284912</v>
      </c>
      <c r="AL3636">
        <v>-0.76216983795166016</v>
      </c>
      <c r="AM3636">
        <v>-0.76898652315139771</v>
      </c>
      <c r="AN3636">
        <v>-0.76616662740707397</v>
      </c>
      <c r="AO3636">
        <v>-0.78904914855957031</v>
      </c>
      <c r="AP3636">
        <v>-0.77528661489486694</v>
      </c>
      <c r="AQ3636">
        <v>-0.77422028779983521</v>
      </c>
      <c r="AR3636">
        <v>-0.78369849920272827</v>
      </c>
      <c r="AS3636">
        <v>-0.7761690616607666</v>
      </c>
      <c r="AT3636">
        <v>-0.80423426628112793</v>
      </c>
      <c r="AU3636">
        <v>-0.95969974994659424</v>
      </c>
      <c r="AV3636">
        <v>-0.80064606666564941</v>
      </c>
      <c r="AW3636">
        <v>-0.82661944627761841</v>
      </c>
      <c r="AX3636">
        <v>-0.82412713766098022</v>
      </c>
      <c r="AY3636">
        <v>-2.3037674427032471</v>
      </c>
      <c r="AZ3636">
        <v>1.376853346824646</v>
      </c>
      <c r="BA3636">
        <v>1.355579137802124</v>
      </c>
      <c r="BB3636">
        <v>1.3758391141891479</v>
      </c>
      <c r="BC3636">
        <v>1.4076768159866333</v>
      </c>
      <c r="BD3636">
        <v>1.4294617176055908</v>
      </c>
      <c r="BE3636">
        <v>-2.1888208389282227</v>
      </c>
      <c r="BF3636">
        <v>-3.5985686779022217</v>
      </c>
      <c r="BG3636">
        <v>-3.5401530265808105</v>
      </c>
      <c r="BH3636">
        <v>-0.3308137059211731</v>
      </c>
      <c r="BI3636">
        <v>-0.33123615384101868</v>
      </c>
      <c r="BJ3636">
        <v>-0.33203214406967163</v>
      </c>
      <c r="BK3636">
        <v>-0.33556714653968811</v>
      </c>
      <c r="BL3636">
        <v>-0.33459040522575378</v>
      </c>
      <c r="BM3636">
        <v>-0.34541690349578857</v>
      </c>
      <c r="BN3636">
        <v>-0.34010404348373413</v>
      </c>
      <c r="BO3636">
        <v>-0.33910435438156128</v>
      </c>
      <c r="BP3636">
        <v>-0.34244832396507263</v>
      </c>
      <c r="BQ3636">
        <v>-0.33847114443778992</v>
      </c>
      <c r="BR3636">
        <v>-0.34578621387481689</v>
      </c>
      <c r="BS3636">
        <v>-0.41446506977081299</v>
      </c>
      <c r="BT3636">
        <v>-0.3426603376865387</v>
      </c>
      <c r="BU3636">
        <v>-0.35589161515235901</v>
      </c>
      <c r="BV3636">
        <v>-0.35386031866073608</v>
      </c>
      <c r="BW3636">
        <v>-0.98746484518051147</v>
      </c>
      <c r="BX3636">
        <v>1.6543638706207275</v>
      </c>
      <c r="BY3636">
        <v>1.6231764554977417</v>
      </c>
      <c r="BZ3636">
        <v>1.6538529396057129</v>
      </c>
      <c r="CA3636">
        <v>1.6832726001739502</v>
      </c>
      <c r="CB3636">
        <v>1.70689857006073</v>
      </c>
      <c r="CC3636">
        <v>-0.89227086305618286</v>
      </c>
      <c r="CD3636">
        <v>-1.9224468469619751</v>
      </c>
      <c r="CE3636">
        <v>-1.8822990655899048</v>
      </c>
      <c r="CF3636">
        <v>-3.4866426140069962E-2</v>
      </c>
      <c r="CG3636">
        <v>-3.4514997154474258E-2</v>
      </c>
      <c r="CH3636">
        <v>-3.41201052069664E-2</v>
      </c>
      <c r="CI3636">
        <v>-3.5382218658924103E-2</v>
      </c>
      <c r="CJ3636">
        <v>-3.5682030022144318E-2</v>
      </c>
      <c r="CK3636">
        <v>-3.8158535957336426E-2</v>
      </c>
      <c r="CL3636">
        <v>-3.8697898387908936E-2</v>
      </c>
      <c r="CM3636">
        <v>-3.7744373083114624E-2</v>
      </c>
      <c r="CN3636">
        <v>-3.6839775741100311E-2</v>
      </c>
      <c r="CO3636">
        <v>-3.53228859603405E-2</v>
      </c>
      <c r="CP3636">
        <v>-2.8266489505767822E-2</v>
      </c>
      <c r="CQ3636">
        <v>-3.6837212741374969E-2</v>
      </c>
      <c r="CR3636">
        <v>-2.5460813194513321E-2</v>
      </c>
      <c r="CS3636">
        <v>-2.9866946861147881E-2</v>
      </c>
      <c r="CT3636">
        <v>-2.8154974803328514E-2</v>
      </c>
      <c r="CU3636">
        <v>-7.5797751545906067E-2</v>
      </c>
      <c r="CV3636">
        <v>1.8465666770935059</v>
      </c>
      <c r="CW3636">
        <v>1.8085135221481323</v>
      </c>
      <c r="CX3636">
        <v>1.8464045524597168</v>
      </c>
      <c r="CY3636">
        <v>1.8741494417190552</v>
      </c>
      <c r="CZ3636">
        <v>1.8990504741668701</v>
      </c>
      <c r="DA3636">
        <v>5.7157347910106182E-3</v>
      </c>
      <c r="DB3636">
        <v>-0.76156985759735107</v>
      </c>
      <c r="DC3636">
        <v>-0.73407447338104248</v>
      </c>
      <c r="DD3636">
        <v>0.26108086109161377</v>
      </c>
      <c r="DE3636">
        <v>0.26220616698265076</v>
      </c>
      <c r="DF3636">
        <v>0.26379194855690002</v>
      </c>
      <c r="DG3636">
        <v>0.2648027241230011</v>
      </c>
      <c r="DH3636">
        <v>0.26322636008262634</v>
      </c>
      <c r="DI3636">
        <v>0.26909983158111572</v>
      </c>
      <c r="DJ3636">
        <v>0.26270824670791626</v>
      </c>
      <c r="DK3636">
        <v>0.26361560821533203</v>
      </c>
      <c r="DL3636">
        <v>0.26876875758171082</v>
      </c>
      <c r="DM3636">
        <v>0.26782536506652832</v>
      </c>
      <c r="DN3636">
        <v>0.28925323486328125</v>
      </c>
      <c r="DO3636">
        <v>0.34079065918922424</v>
      </c>
      <c r="DP3636">
        <v>0.29173871874809265</v>
      </c>
      <c r="DQ3636">
        <v>0.29615771770477295</v>
      </c>
      <c r="DR3636">
        <v>0.29755038022994995</v>
      </c>
      <c r="DS3636">
        <v>0.83586937189102173</v>
      </c>
      <c r="DT3636">
        <v>2.0387697219848633</v>
      </c>
      <c r="DU3636">
        <v>1.9938507080078125</v>
      </c>
      <c r="DV3636">
        <v>2.0389561653137207</v>
      </c>
      <c r="DW3636">
        <v>2.0650262832641602</v>
      </c>
      <c r="DX3636">
        <v>2.0912022590637207</v>
      </c>
      <c r="DY3636">
        <v>0.90370231866836548</v>
      </c>
      <c r="DZ3636">
        <v>0.39930710196495056</v>
      </c>
      <c r="EA3636">
        <v>0.41415011882781982</v>
      </c>
      <c r="EB3636">
        <v>0.68838173151016235</v>
      </c>
      <c r="EC3636">
        <v>0.6906244158744812</v>
      </c>
      <c r="ED3636">
        <v>0.69392961263656616</v>
      </c>
      <c r="EE3636">
        <v>0.69822210073471069</v>
      </c>
      <c r="EF3636">
        <v>0.69480258226394653</v>
      </c>
      <c r="EG3636">
        <v>0.71273207664489746</v>
      </c>
      <c r="EH3636">
        <v>0.69789081811904907</v>
      </c>
      <c r="EI3636">
        <v>0.69873154163360596</v>
      </c>
      <c r="EJ3636">
        <v>0.71001893281936646</v>
      </c>
      <c r="EK3636">
        <v>0.70552331209182739</v>
      </c>
      <c r="EL3636">
        <v>0.74770128726959229</v>
      </c>
      <c r="EM3636">
        <v>0.88602530956268311</v>
      </c>
      <c r="EN3636">
        <v>0.74972444772720337</v>
      </c>
      <c r="EO3636">
        <v>0.76688557863235474</v>
      </c>
      <c r="EP3636">
        <v>0.76781719923019409</v>
      </c>
      <c r="EQ3636">
        <v>2.1521718502044678</v>
      </c>
      <c r="ER3636">
        <v>2.3162801265716553</v>
      </c>
      <c r="ES3636">
        <v>2.2614481449127197</v>
      </c>
      <c r="ET3636">
        <v>2.3169698715209961</v>
      </c>
      <c r="EU3636">
        <v>2.3406221866607666</v>
      </c>
      <c r="EV3636">
        <v>2.3686392307281494</v>
      </c>
      <c r="EW3636">
        <v>2.2002522945404053</v>
      </c>
      <c r="EX3636">
        <v>2.0754289627075195</v>
      </c>
      <c r="EY3636">
        <v>2.0720040798187256</v>
      </c>
      <c r="EZ3636">
        <v>45.129966735839844</v>
      </c>
      <c r="FA3636">
        <v>44.682094573974609</v>
      </c>
      <c r="FB3636">
        <v>44.177162170410156</v>
      </c>
      <c r="FC3636">
        <v>43.572273254394531</v>
      </c>
      <c r="FD3636">
        <v>43.185787200927734</v>
      </c>
      <c r="FE3636">
        <v>42.802921295166016</v>
      </c>
      <c r="FF3636">
        <v>42.549488067626953</v>
      </c>
      <c r="FG3636">
        <v>42.311454772949219</v>
      </c>
      <c r="FH3636">
        <v>44.122322082519531</v>
      </c>
      <c r="FI3636">
        <v>46.273391723632812</v>
      </c>
      <c r="FJ3636">
        <v>48.194408416748047</v>
      </c>
      <c r="FK3636">
        <v>50.231124877929688</v>
      </c>
      <c r="FL3636">
        <v>52.066169738769531</v>
      </c>
      <c r="FM3636">
        <v>53.137496948242187</v>
      </c>
      <c r="FN3636">
        <v>53.570991516113281</v>
      </c>
      <c r="FO3636">
        <v>54.038318634033203</v>
      </c>
      <c r="FP3636">
        <v>54.129535675048828</v>
      </c>
      <c r="FQ3636">
        <v>53.460517883300781</v>
      </c>
      <c r="FR3636">
        <v>51.735935211181641</v>
      </c>
      <c r="FS3636">
        <v>49.593852996826172</v>
      </c>
      <c r="FT3636">
        <v>47.835731506347656</v>
      </c>
      <c r="FU3636">
        <v>46.519706726074219</v>
      </c>
      <c r="FV3636">
        <v>45.308250427246094</v>
      </c>
      <c r="FW3636">
        <v>44.182010650634766</v>
      </c>
      <c r="FX3636">
        <v>110</v>
      </c>
      <c r="FY3636">
        <v>0.11235517263412476</v>
      </c>
      <c r="FZ3636">
        <v>1</v>
      </c>
    </row>
    <row r="3637" spans="1:182" x14ac:dyDescent="0.2">
      <c r="A3637" t="s">
        <v>245</v>
      </c>
      <c r="B3637" t="s">
        <v>252</v>
      </c>
      <c r="C3637" t="s">
        <v>217</v>
      </c>
      <c r="D3637" t="s">
        <v>38</v>
      </c>
      <c r="E3637">
        <v>2017</v>
      </c>
      <c r="F3637" t="s">
        <v>229</v>
      </c>
      <c r="G3637" t="s">
        <v>247</v>
      </c>
      <c r="H3637" t="s">
        <v>226</v>
      </c>
      <c r="I3637">
        <v>40.15</v>
      </c>
      <c r="L3637">
        <v>4.1471937926755995</v>
      </c>
      <c r="M3637">
        <v>4.0804563451283524</v>
      </c>
      <c r="N3637">
        <v>4.0413414653969015</v>
      </c>
      <c r="O3637">
        <v>4.0164634242851545</v>
      </c>
      <c r="P3637">
        <v>3.9793624111772696</v>
      </c>
      <c r="Q3637">
        <v>4.1326506960943519</v>
      </c>
      <c r="R3637">
        <v>4.4478533737583659</v>
      </c>
      <c r="S3637">
        <v>4.5841679397830823</v>
      </c>
      <c r="T3637">
        <v>4.6801852641107873</v>
      </c>
      <c r="U3637">
        <v>4.6418429528714995</v>
      </c>
      <c r="V3637">
        <v>4.7170890812827544</v>
      </c>
      <c r="W3637">
        <v>4.7852136893529087</v>
      </c>
      <c r="X3637">
        <v>4.6744356093901711</v>
      </c>
      <c r="Y3637">
        <v>4.7558569481899333</v>
      </c>
      <c r="Z3637">
        <v>4.7282022673339679</v>
      </c>
      <c r="AA3637">
        <v>4.7476973106632041</v>
      </c>
      <c r="AB3637">
        <v>4.7652669415465443</v>
      </c>
      <c r="AC3637">
        <v>4.8346626420473742</v>
      </c>
      <c r="AD3637">
        <v>4.9155868046066562</v>
      </c>
      <c r="AE3637">
        <v>4.9103837267636274</v>
      </c>
      <c r="AF3637">
        <v>4.8731378795447489</v>
      </c>
      <c r="AG3637">
        <v>4.9062014479570477</v>
      </c>
      <c r="AH3637">
        <v>4.7522236286983732</v>
      </c>
      <c r="AI3637">
        <v>4.3144256336899964</v>
      </c>
      <c r="AJ3637">
        <v>-0.75811457633972168</v>
      </c>
      <c r="AK3637">
        <v>-0.75965440273284912</v>
      </c>
      <c r="AL3637">
        <v>-0.76216983795166016</v>
      </c>
      <c r="AM3637">
        <v>-0.76898652315139771</v>
      </c>
      <c r="AN3637">
        <v>-0.76616662740707397</v>
      </c>
      <c r="AO3637">
        <v>-0.78904914855957031</v>
      </c>
      <c r="AP3637">
        <v>-0.77528661489486694</v>
      </c>
      <c r="AQ3637">
        <v>-0.77422028779983521</v>
      </c>
      <c r="AR3637">
        <v>-0.78369849920272827</v>
      </c>
      <c r="AS3637">
        <v>-0.7761690616607666</v>
      </c>
      <c r="AT3637">
        <v>-0.80423426628112793</v>
      </c>
      <c r="AU3637">
        <v>-0.95969974994659424</v>
      </c>
      <c r="AV3637">
        <v>-0.80064606666564941</v>
      </c>
      <c r="AW3637">
        <v>-0.82661944627761841</v>
      </c>
      <c r="AX3637">
        <v>-0.82412713766098022</v>
      </c>
      <c r="AY3637">
        <v>-2.3037674427032471</v>
      </c>
      <c r="AZ3637">
        <v>1.376853346824646</v>
      </c>
      <c r="BA3637">
        <v>1.355579137802124</v>
      </c>
      <c r="BB3637">
        <v>1.3758391141891479</v>
      </c>
      <c r="BC3637">
        <v>1.4076768159866333</v>
      </c>
      <c r="BD3637">
        <v>1.4294617176055908</v>
      </c>
      <c r="BE3637">
        <v>-2.1888208389282227</v>
      </c>
      <c r="BF3637">
        <v>-3.5985686779022217</v>
      </c>
      <c r="BG3637">
        <v>-3.5401530265808105</v>
      </c>
      <c r="BH3637">
        <v>-0.3308137059211731</v>
      </c>
      <c r="BI3637">
        <v>-0.33123615384101868</v>
      </c>
      <c r="BJ3637">
        <v>-0.33203214406967163</v>
      </c>
      <c r="BK3637">
        <v>-0.33556714653968811</v>
      </c>
      <c r="BL3637">
        <v>-0.33459040522575378</v>
      </c>
      <c r="BM3637">
        <v>-0.34541690349578857</v>
      </c>
      <c r="BN3637">
        <v>-0.34010404348373413</v>
      </c>
      <c r="BO3637">
        <v>-0.33910435438156128</v>
      </c>
      <c r="BP3637">
        <v>-0.34244832396507263</v>
      </c>
      <c r="BQ3637">
        <v>-0.33847114443778992</v>
      </c>
      <c r="BR3637">
        <v>-0.34578621387481689</v>
      </c>
      <c r="BS3637">
        <v>-0.41446506977081299</v>
      </c>
      <c r="BT3637">
        <v>-0.3426603376865387</v>
      </c>
      <c r="BU3637">
        <v>-0.35589161515235901</v>
      </c>
      <c r="BV3637">
        <v>-0.35386031866073608</v>
      </c>
      <c r="BW3637">
        <v>-0.98746484518051147</v>
      </c>
      <c r="BX3637">
        <v>1.6543638706207275</v>
      </c>
      <c r="BY3637">
        <v>1.6231764554977417</v>
      </c>
      <c r="BZ3637">
        <v>1.6538529396057129</v>
      </c>
      <c r="CA3637">
        <v>1.6832726001739502</v>
      </c>
      <c r="CB3637">
        <v>1.70689857006073</v>
      </c>
      <c r="CC3637">
        <v>-0.89227086305618286</v>
      </c>
      <c r="CD3637">
        <v>-1.9224468469619751</v>
      </c>
      <c r="CE3637">
        <v>-1.8822990655899048</v>
      </c>
      <c r="CF3637">
        <v>-3.4866426140069962E-2</v>
      </c>
      <c r="CG3637">
        <v>-3.4514997154474258E-2</v>
      </c>
      <c r="CH3637">
        <v>-3.41201052069664E-2</v>
      </c>
      <c r="CI3637">
        <v>-3.5382218658924103E-2</v>
      </c>
      <c r="CJ3637">
        <v>-3.5682030022144318E-2</v>
      </c>
      <c r="CK3637">
        <v>-3.8158535957336426E-2</v>
      </c>
      <c r="CL3637">
        <v>-3.8697898387908936E-2</v>
      </c>
      <c r="CM3637">
        <v>-3.7744373083114624E-2</v>
      </c>
      <c r="CN3637">
        <v>-3.6839775741100311E-2</v>
      </c>
      <c r="CO3637">
        <v>-3.53228859603405E-2</v>
      </c>
      <c r="CP3637">
        <v>-2.8266489505767822E-2</v>
      </c>
      <c r="CQ3637">
        <v>-3.6837212741374969E-2</v>
      </c>
      <c r="CR3637">
        <v>-2.5460813194513321E-2</v>
      </c>
      <c r="CS3637">
        <v>-2.9866946861147881E-2</v>
      </c>
      <c r="CT3637">
        <v>-2.8154974803328514E-2</v>
      </c>
      <c r="CU3637">
        <v>-7.5797751545906067E-2</v>
      </c>
      <c r="CV3637">
        <v>1.8465666770935059</v>
      </c>
      <c r="CW3637">
        <v>1.8085135221481323</v>
      </c>
      <c r="CX3637">
        <v>1.8464045524597168</v>
      </c>
      <c r="CY3637">
        <v>1.8741494417190552</v>
      </c>
      <c r="CZ3637">
        <v>1.8990504741668701</v>
      </c>
      <c r="DA3637">
        <v>5.7157347910106182E-3</v>
      </c>
      <c r="DB3637">
        <v>-0.76156985759735107</v>
      </c>
      <c r="DC3637">
        <v>-0.73407447338104248</v>
      </c>
      <c r="DD3637">
        <v>0.26108086109161377</v>
      </c>
      <c r="DE3637">
        <v>0.26220616698265076</v>
      </c>
      <c r="DF3637">
        <v>0.26379194855690002</v>
      </c>
      <c r="DG3637">
        <v>0.2648027241230011</v>
      </c>
      <c r="DH3637">
        <v>0.26322636008262634</v>
      </c>
      <c r="DI3637">
        <v>0.26909983158111572</v>
      </c>
      <c r="DJ3637">
        <v>0.26270824670791626</v>
      </c>
      <c r="DK3637">
        <v>0.26361560821533203</v>
      </c>
      <c r="DL3637">
        <v>0.26876875758171082</v>
      </c>
      <c r="DM3637">
        <v>0.26782536506652832</v>
      </c>
      <c r="DN3637">
        <v>0.28925323486328125</v>
      </c>
      <c r="DO3637">
        <v>0.34079065918922424</v>
      </c>
      <c r="DP3637">
        <v>0.29173871874809265</v>
      </c>
      <c r="DQ3637">
        <v>0.29615771770477295</v>
      </c>
      <c r="DR3637">
        <v>0.29755038022994995</v>
      </c>
      <c r="DS3637">
        <v>0.83586937189102173</v>
      </c>
      <c r="DT3637">
        <v>2.0387697219848633</v>
      </c>
      <c r="DU3637">
        <v>1.9938507080078125</v>
      </c>
      <c r="DV3637">
        <v>2.0389561653137207</v>
      </c>
      <c r="DW3637">
        <v>2.0650262832641602</v>
      </c>
      <c r="DX3637">
        <v>2.0912022590637207</v>
      </c>
      <c r="DY3637">
        <v>0.90370231866836548</v>
      </c>
      <c r="DZ3637">
        <v>0.39930710196495056</v>
      </c>
      <c r="EA3637">
        <v>0.41415011882781982</v>
      </c>
      <c r="EB3637">
        <v>0.68838173151016235</v>
      </c>
      <c r="EC3637">
        <v>0.6906244158744812</v>
      </c>
      <c r="ED3637">
        <v>0.69392961263656616</v>
      </c>
      <c r="EE3637">
        <v>0.69822210073471069</v>
      </c>
      <c r="EF3637">
        <v>0.69480258226394653</v>
      </c>
      <c r="EG3637">
        <v>0.71273207664489746</v>
      </c>
      <c r="EH3637">
        <v>0.69789081811904907</v>
      </c>
      <c r="EI3637">
        <v>0.69873154163360596</v>
      </c>
      <c r="EJ3637">
        <v>0.71001893281936646</v>
      </c>
      <c r="EK3637">
        <v>0.70552331209182739</v>
      </c>
      <c r="EL3637">
        <v>0.74770128726959229</v>
      </c>
      <c r="EM3637">
        <v>0.88602530956268311</v>
      </c>
      <c r="EN3637">
        <v>0.74972444772720337</v>
      </c>
      <c r="EO3637">
        <v>0.76688557863235474</v>
      </c>
      <c r="EP3637">
        <v>0.76781719923019409</v>
      </c>
      <c r="EQ3637">
        <v>2.1521718502044678</v>
      </c>
      <c r="ER3637">
        <v>2.3162801265716553</v>
      </c>
      <c r="ES3637">
        <v>2.2614481449127197</v>
      </c>
      <c r="ET3637">
        <v>2.3169698715209961</v>
      </c>
      <c r="EU3637">
        <v>2.3406221866607666</v>
      </c>
      <c r="EV3637">
        <v>2.3686392307281494</v>
      </c>
      <c r="EW3637">
        <v>2.2002522945404053</v>
      </c>
      <c r="EX3637">
        <v>2.0754289627075195</v>
      </c>
      <c r="EY3637">
        <v>2.0720040798187256</v>
      </c>
      <c r="EZ3637">
        <v>45.129966735839844</v>
      </c>
      <c r="FA3637">
        <v>44.682094573974609</v>
      </c>
      <c r="FB3637">
        <v>44.177162170410156</v>
      </c>
      <c r="FC3637">
        <v>43.572273254394531</v>
      </c>
      <c r="FD3637">
        <v>43.185787200927734</v>
      </c>
      <c r="FE3637">
        <v>42.802921295166016</v>
      </c>
      <c r="FF3637">
        <v>42.549488067626953</v>
      </c>
      <c r="FG3637">
        <v>42.311454772949219</v>
      </c>
      <c r="FH3637">
        <v>44.122322082519531</v>
      </c>
      <c r="FI3637">
        <v>46.273391723632812</v>
      </c>
      <c r="FJ3637">
        <v>48.194408416748047</v>
      </c>
      <c r="FK3637">
        <v>50.231124877929688</v>
      </c>
      <c r="FL3637">
        <v>52.066169738769531</v>
      </c>
      <c r="FM3637">
        <v>53.137496948242187</v>
      </c>
      <c r="FN3637">
        <v>53.570991516113281</v>
      </c>
      <c r="FO3637">
        <v>54.038318634033203</v>
      </c>
      <c r="FP3637">
        <v>54.129535675048828</v>
      </c>
      <c r="FQ3637">
        <v>53.460517883300781</v>
      </c>
      <c r="FR3637">
        <v>51.735935211181641</v>
      </c>
      <c r="FS3637">
        <v>49.593852996826172</v>
      </c>
      <c r="FT3637">
        <v>47.835731506347656</v>
      </c>
      <c r="FU3637">
        <v>46.519706726074219</v>
      </c>
      <c r="FV3637">
        <v>45.308250427246094</v>
      </c>
      <c r="FW3637">
        <v>44.182010650634766</v>
      </c>
      <c r="FX3637">
        <v>110</v>
      </c>
      <c r="FY3637">
        <v>0.11235517263412476</v>
      </c>
      <c r="FZ3637">
        <v>1</v>
      </c>
    </row>
    <row r="3638" spans="1:182" x14ac:dyDescent="0.2">
      <c r="A3638" t="s">
        <v>245</v>
      </c>
      <c r="B3638" t="s">
        <v>252</v>
      </c>
      <c r="C3638" t="s">
        <v>217</v>
      </c>
      <c r="D3638" t="s">
        <v>39</v>
      </c>
      <c r="E3638">
        <v>2015</v>
      </c>
      <c r="F3638" t="s">
        <v>229</v>
      </c>
      <c r="G3638" t="s">
        <v>247</v>
      </c>
      <c r="H3638" t="s">
        <v>226</v>
      </c>
      <c r="I3638">
        <v>40.15</v>
      </c>
      <c r="L3638">
        <v>5.5928060965035176</v>
      </c>
      <c r="M3638">
        <v>5.1939065542057472</v>
      </c>
      <c r="N3638">
        <v>5.1892473221928777</v>
      </c>
      <c r="O3638">
        <v>5.0898689106142001</v>
      </c>
      <c r="P3638">
        <v>5.0069443610887197</v>
      </c>
      <c r="Q3638">
        <v>5.1956437693068764</v>
      </c>
      <c r="R3638">
        <v>5.3396084320110528</v>
      </c>
      <c r="S3638">
        <v>6.0332513502053216</v>
      </c>
      <c r="T3638">
        <v>6.2339468464586343</v>
      </c>
      <c r="U3638">
        <v>6.1961762641977263</v>
      </c>
      <c r="V3638">
        <v>6.4891619916201106</v>
      </c>
      <c r="W3638">
        <v>6.8673849928818278</v>
      </c>
      <c r="X3638">
        <v>7.1732619814886824</v>
      </c>
      <c r="Y3638">
        <v>6.8113181048336626</v>
      </c>
      <c r="Z3638">
        <v>6.7805273735731371</v>
      </c>
      <c r="AA3638">
        <v>6.9499289932078545</v>
      </c>
      <c r="AB3638">
        <v>7.0309668433766008</v>
      </c>
      <c r="AC3638">
        <v>7.2511704775477934</v>
      </c>
      <c r="AD3638">
        <v>6.8884911477222817</v>
      </c>
      <c r="AE3638">
        <v>6.9448753420003495</v>
      </c>
      <c r="AF3638">
        <v>7.066963093642479</v>
      </c>
      <c r="AG3638">
        <v>7.244376728705304</v>
      </c>
      <c r="AH3638">
        <v>7.0710695326926807</v>
      </c>
      <c r="AI3638">
        <v>6.3827563482937784</v>
      </c>
      <c r="AJ3638">
        <v>-1.2534266710281372</v>
      </c>
      <c r="AK3638">
        <v>-1.2368543148040771</v>
      </c>
      <c r="AL3638">
        <v>-1.2100276947021484</v>
      </c>
      <c r="AM3638">
        <v>-1.2045907974243164</v>
      </c>
      <c r="AN3638">
        <v>-1.163885235786438</v>
      </c>
      <c r="AO3638">
        <v>-1.1772850751876831</v>
      </c>
      <c r="AP3638">
        <v>-1.1402559280395508</v>
      </c>
      <c r="AQ3638">
        <v>-1.3451424837112427</v>
      </c>
      <c r="AR3638">
        <v>-1.3755377531051636</v>
      </c>
      <c r="AS3638">
        <v>-1.3183802366256714</v>
      </c>
      <c r="AT3638">
        <v>-1.021564245223999</v>
      </c>
      <c r="AU3638">
        <v>-0.8062400221824646</v>
      </c>
      <c r="AV3638">
        <v>-0.78809410333633423</v>
      </c>
      <c r="AW3638">
        <v>2.2059078216552734</v>
      </c>
      <c r="AX3638">
        <v>1.892674446105957</v>
      </c>
      <c r="AY3638">
        <v>2.1740901470184326</v>
      </c>
      <c r="AZ3638">
        <v>2.3235268592834473</v>
      </c>
      <c r="BA3638">
        <v>2.5893814563751221</v>
      </c>
      <c r="BB3638">
        <v>-1.9997764825820923</v>
      </c>
      <c r="BC3638">
        <v>-4.2191710472106934</v>
      </c>
      <c r="BD3638">
        <v>-4.6764631271362305</v>
      </c>
      <c r="BE3638">
        <v>-4.7895097732543945</v>
      </c>
      <c r="BF3638">
        <v>-4.9883036613464355</v>
      </c>
      <c r="BG3638">
        <v>-4.95733642578125</v>
      </c>
      <c r="BH3638">
        <v>-0.54898464679718018</v>
      </c>
      <c r="BI3638">
        <v>-0.53584492206573486</v>
      </c>
      <c r="BJ3638">
        <v>-0.53050822019577026</v>
      </c>
      <c r="BK3638">
        <v>-0.52148526906967163</v>
      </c>
      <c r="BL3638">
        <v>-0.50729274749755859</v>
      </c>
      <c r="BM3638">
        <v>-0.50887548923492432</v>
      </c>
      <c r="BN3638">
        <v>-0.48965108394622803</v>
      </c>
      <c r="BO3638">
        <v>-0.58330810070037842</v>
      </c>
      <c r="BP3638">
        <v>-0.59919238090515137</v>
      </c>
      <c r="BQ3638">
        <v>-0.56444865465164185</v>
      </c>
      <c r="BR3638">
        <v>-0.4412861168384552</v>
      </c>
      <c r="BS3638">
        <v>-0.34898152947425842</v>
      </c>
      <c r="BT3638">
        <v>0.14665961265563965</v>
      </c>
      <c r="BU3638">
        <v>2.7073726654052734</v>
      </c>
      <c r="BV3638">
        <v>2.584151029586792</v>
      </c>
      <c r="BW3638">
        <v>2.7282428741455078</v>
      </c>
      <c r="BX3638">
        <v>2.8957366943359375</v>
      </c>
      <c r="BY3638">
        <v>3.1212260723114014</v>
      </c>
      <c r="BZ3638">
        <v>-0.69361168146133423</v>
      </c>
      <c r="CA3638">
        <v>-2.3136780261993408</v>
      </c>
      <c r="CB3638">
        <v>-2.5755958557128906</v>
      </c>
      <c r="CC3638">
        <v>-2.6048297882080078</v>
      </c>
      <c r="CD3638">
        <v>-2.7083969116210938</v>
      </c>
      <c r="CE3638">
        <v>-2.6536796092987061</v>
      </c>
      <c r="CF3638">
        <v>-6.1090230941772461E-2</v>
      </c>
      <c r="CG3638">
        <v>-5.0327885895967484E-2</v>
      </c>
      <c r="CH3638">
        <v>-5.9875097125768661E-2</v>
      </c>
      <c r="CI3638">
        <v>-4.8368524760007858E-2</v>
      </c>
      <c r="CJ3638">
        <v>-5.2538752555847168E-2</v>
      </c>
      <c r="CK3638">
        <v>-4.5937065035104752E-2</v>
      </c>
      <c r="CL3638">
        <v>-3.9044197648763657E-2</v>
      </c>
      <c r="CM3638">
        <v>-5.5663958191871643E-2</v>
      </c>
      <c r="CN3638">
        <v>-6.1497874557971954E-2</v>
      </c>
      <c r="CO3638">
        <v>-4.2277958244085312E-2</v>
      </c>
      <c r="CP3638">
        <v>-3.9387255907058716E-2</v>
      </c>
      <c r="CQ3638">
        <v>-3.2285712659358978E-2</v>
      </c>
      <c r="CR3638">
        <v>0.79406720399856567</v>
      </c>
      <c r="CS3638">
        <v>3.0546858310699463</v>
      </c>
      <c r="CT3638">
        <v>3.063065767288208</v>
      </c>
      <c r="CU3638">
        <v>3.1120474338531494</v>
      </c>
      <c r="CV3638">
        <v>3.2920475006103516</v>
      </c>
      <c r="CW3638">
        <v>3.4895801544189453</v>
      </c>
      <c r="CX3638">
        <v>0.21103411912918091</v>
      </c>
      <c r="CY3638">
        <v>-0.99393939971923828</v>
      </c>
      <c r="CZ3638">
        <v>-1.1205418109893799</v>
      </c>
      <c r="DA3638">
        <v>-1.0917267799377441</v>
      </c>
      <c r="DB3638">
        <v>-1.1293402910232544</v>
      </c>
      <c r="DC3638">
        <v>-1.0581737756729126</v>
      </c>
      <c r="DD3638">
        <v>0.42680418491363525</v>
      </c>
      <c r="DE3638">
        <v>0.43518912792205811</v>
      </c>
      <c r="DF3638">
        <v>0.41075798869132996</v>
      </c>
      <c r="DG3638">
        <v>0.42474824190139771</v>
      </c>
      <c r="DH3638">
        <v>0.40221521258354187</v>
      </c>
      <c r="DI3638">
        <v>0.4170013964176178</v>
      </c>
      <c r="DJ3638">
        <v>0.4115627110004425</v>
      </c>
      <c r="DK3638">
        <v>0.47198018431663513</v>
      </c>
      <c r="DL3638">
        <v>0.47619661688804626</v>
      </c>
      <c r="DM3638">
        <v>0.47989273071289063</v>
      </c>
      <c r="DN3638">
        <v>0.36251160502433777</v>
      </c>
      <c r="DO3638">
        <v>0.28441011905670166</v>
      </c>
      <c r="DP3638">
        <v>1.4414747953414917</v>
      </c>
      <c r="DQ3638">
        <v>3.40199875831604</v>
      </c>
      <c r="DR3638">
        <v>3.5419802665710449</v>
      </c>
      <c r="DS3638">
        <v>3.495851993560791</v>
      </c>
      <c r="DT3638">
        <v>3.6883583068847656</v>
      </c>
      <c r="DU3638">
        <v>3.8579342365264893</v>
      </c>
      <c r="DV3638">
        <v>1.1156798601150513</v>
      </c>
      <c r="DW3638">
        <v>0.32579925656318665</v>
      </c>
      <c r="DX3638">
        <v>0.33451241254806519</v>
      </c>
      <c r="DY3638">
        <v>0.42137610912322998</v>
      </c>
      <c r="DZ3638">
        <v>0.4497162401676178</v>
      </c>
      <c r="EA3638">
        <v>0.53733187913894653</v>
      </c>
      <c r="EB3638">
        <v>1.1312462091445923</v>
      </c>
      <c r="EC3638">
        <v>1.1361986398696899</v>
      </c>
      <c r="ED3638">
        <v>1.0902774333953857</v>
      </c>
      <c r="EE3638">
        <v>1.1078536510467529</v>
      </c>
      <c r="EF3638">
        <v>1.0588077306747437</v>
      </c>
      <c r="EG3638">
        <v>1.0854109525680542</v>
      </c>
      <c r="EH3638">
        <v>1.0621675252914429</v>
      </c>
      <c r="EI3638">
        <v>1.2338144779205322</v>
      </c>
      <c r="EJ3638">
        <v>1.2525420188903809</v>
      </c>
      <c r="EK3638">
        <v>1.2338242530822754</v>
      </c>
      <c r="EL3638">
        <v>0.94278973340988159</v>
      </c>
      <c r="EM3638">
        <v>0.74166858196258545</v>
      </c>
      <c r="EN3638">
        <v>2.3762285709381104</v>
      </c>
      <c r="EO3638">
        <v>3.90346360206604</v>
      </c>
      <c r="EP3638">
        <v>4.233457088470459</v>
      </c>
      <c r="EQ3638">
        <v>4.0500049591064453</v>
      </c>
      <c r="ER3638">
        <v>4.2605681419372559</v>
      </c>
      <c r="ES3638">
        <v>4.3897790908813477</v>
      </c>
      <c r="ET3638">
        <v>2.4218447208404541</v>
      </c>
      <c r="EU3638">
        <v>2.2312922477722168</v>
      </c>
      <c r="EV3638">
        <v>2.4353795051574707</v>
      </c>
      <c r="EW3638">
        <v>2.6060564517974854</v>
      </c>
      <c r="EX3638">
        <v>2.7296230792999268</v>
      </c>
      <c r="EY3638">
        <v>2.8409886360168457</v>
      </c>
      <c r="EZ3638">
        <v>62.989803314208984</v>
      </c>
      <c r="FA3638">
        <v>61.522430419921875</v>
      </c>
      <c r="FB3638">
        <v>60.105606079101563</v>
      </c>
      <c r="FC3638">
        <v>58.543949127197266</v>
      </c>
      <c r="FD3638">
        <v>57.559505462646484</v>
      </c>
      <c r="FE3638">
        <v>56.695075988769531</v>
      </c>
      <c r="FF3638">
        <v>55.612373352050781</v>
      </c>
      <c r="FG3638">
        <v>55.575721740722656</v>
      </c>
      <c r="FH3638">
        <v>58.825836181640625</v>
      </c>
      <c r="FI3638">
        <v>63.316791534423828</v>
      </c>
      <c r="FJ3638">
        <v>69.908454895019531</v>
      </c>
      <c r="FK3638">
        <v>74.968399047851563</v>
      </c>
      <c r="FL3638">
        <v>78.411430358886719</v>
      </c>
      <c r="FM3638">
        <v>81.410026550292969</v>
      </c>
      <c r="FN3638">
        <v>82.976722717285156</v>
      </c>
      <c r="FO3638">
        <v>83.752876281738281</v>
      </c>
      <c r="FP3638">
        <v>83.682968139648438</v>
      </c>
      <c r="FQ3638">
        <v>83.435028076171875</v>
      </c>
      <c r="FR3638">
        <v>81.838363647460938</v>
      </c>
      <c r="FS3638">
        <v>79.271865844726563</v>
      </c>
      <c r="FT3638">
        <v>74.92828369140625</v>
      </c>
      <c r="FU3638">
        <v>71.144432067871094</v>
      </c>
      <c r="FV3638">
        <v>68.559371948242187</v>
      </c>
      <c r="FW3638">
        <v>65.659675598144531</v>
      </c>
      <c r="FX3638">
        <v>110</v>
      </c>
      <c r="FY3638">
        <v>0.11235517263412476</v>
      </c>
      <c r="FZ3638">
        <v>1</v>
      </c>
    </row>
    <row r="3639" spans="1:182" x14ac:dyDescent="0.2">
      <c r="A3639" t="s">
        <v>245</v>
      </c>
      <c r="B3639" t="s">
        <v>252</v>
      </c>
      <c r="C3639" t="s">
        <v>217</v>
      </c>
      <c r="D3639" t="s">
        <v>39</v>
      </c>
      <c r="E3639">
        <v>2016</v>
      </c>
      <c r="F3639" t="s">
        <v>229</v>
      </c>
      <c r="G3639" t="s">
        <v>247</v>
      </c>
      <c r="H3639" t="s">
        <v>226</v>
      </c>
      <c r="I3639">
        <v>40.15</v>
      </c>
      <c r="L3639">
        <v>5.5928060965035176</v>
      </c>
      <c r="M3639">
        <v>5.1939065542057472</v>
      </c>
      <c r="N3639">
        <v>5.1892473221928777</v>
      </c>
      <c r="O3639">
        <v>5.0898689106142001</v>
      </c>
      <c r="P3639">
        <v>5.0069443610887197</v>
      </c>
      <c r="Q3639">
        <v>5.1956437693068764</v>
      </c>
      <c r="R3639">
        <v>5.3396084320110528</v>
      </c>
      <c r="S3639">
        <v>6.0332513502053216</v>
      </c>
      <c r="T3639">
        <v>6.2339468464586343</v>
      </c>
      <c r="U3639">
        <v>6.1961762641977263</v>
      </c>
      <c r="V3639">
        <v>6.4891619916201106</v>
      </c>
      <c r="W3639">
        <v>6.8673849928818278</v>
      </c>
      <c r="X3639">
        <v>7.1732619814886824</v>
      </c>
      <c r="Y3639">
        <v>6.8113181048336626</v>
      </c>
      <c r="Z3639">
        <v>6.7805273735731371</v>
      </c>
      <c r="AA3639">
        <v>6.9499289932078545</v>
      </c>
      <c r="AB3639">
        <v>7.0309668433766008</v>
      </c>
      <c r="AC3639">
        <v>7.2511704775477934</v>
      </c>
      <c r="AD3639">
        <v>6.8884911477222817</v>
      </c>
      <c r="AE3639">
        <v>6.9448753420003495</v>
      </c>
      <c r="AF3639">
        <v>7.066963093642479</v>
      </c>
      <c r="AG3639">
        <v>7.244376728705304</v>
      </c>
      <c r="AH3639">
        <v>7.0710695326926807</v>
      </c>
      <c r="AI3639">
        <v>6.3827563482937784</v>
      </c>
      <c r="AJ3639">
        <v>-1.2534266710281372</v>
      </c>
      <c r="AK3639">
        <v>-1.2368543148040771</v>
      </c>
      <c r="AL3639">
        <v>-1.2100276947021484</v>
      </c>
      <c r="AM3639">
        <v>-1.2045907974243164</v>
      </c>
      <c r="AN3639">
        <v>-1.163885235786438</v>
      </c>
      <c r="AO3639">
        <v>-1.1772850751876831</v>
      </c>
      <c r="AP3639">
        <v>-1.1402559280395508</v>
      </c>
      <c r="AQ3639">
        <v>-1.3451424837112427</v>
      </c>
      <c r="AR3639">
        <v>-1.3755377531051636</v>
      </c>
      <c r="AS3639">
        <v>-1.3183802366256714</v>
      </c>
      <c r="AT3639">
        <v>-1.021564245223999</v>
      </c>
      <c r="AU3639">
        <v>-0.8062400221824646</v>
      </c>
      <c r="AV3639">
        <v>-0.78809410333633423</v>
      </c>
      <c r="AW3639">
        <v>2.2059078216552734</v>
      </c>
      <c r="AX3639">
        <v>1.892674446105957</v>
      </c>
      <c r="AY3639">
        <v>2.1740901470184326</v>
      </c>
      <c r="AZ3639">
        <v>2.3235268592834473</v>
      </c>
      <c r="BA3639">
        <v>2.5893814563751221</v>
      </c>
      <c r="BB3639">
        <v>-1.9997764825820923</v>
      </c>
      <c r="BC3639">
        <v>-4.2191710472106934</v>
      </c>
      <c r="BD3639">
        <v>-4.6764631271362305</v>
      </c>
      <c r="BE3639">
        <v>-4.7895097732543945</v>
      </c>
      <c r="BF3639">
        <v>-4.9883036613464355</v>
      </c>
      <c r="BG3639">
        <v>-4.95733642578125</v>
      </c>
      <c r="BH3639">
        <v>-0.54898464679718018</v>
      </c>
      <c r="BI3639">
        <v>-0.53584492206573486</v>
      </c>
      <c r="BJ3639">
        <v>-0.53050822019577026</v>
      </c>
      <c r="BK3639">
        <v>-0.52148526906967163</v>
      </c>
      <c r="BL3639">
        <v>-0.50729274749755859</v>
      </c>
      <c r="BM3639">
        <v>-0.50887548923492432</v>
      </c>
      <c r="BN3639">
        <v>-0.48965108394622803</v>
      </c>
      <c r="BO3639">
        <v>-0.58330810070037842</v>
      </c>
      <c r="BP3639">
        <v>-0.59919238090515137</v>
      </c>
      <c r="BQ3639">
        <v>-0.56444865465164185</v>
      </c>
      <c r="BR3639">
        <v>-0.4412861168384552</v>
      </c>
      <c r="BS3639">
        <v>-0.34898152947425842</v>
      </c>
      <c r="BT3639">
        <v>0.14665961265563965</v>
      </c>
      <c r="BU3639">
        <v>2.7073726654052734</v>
      </c>
      <c r="BV3639">
        <v>2.584151029586792</v>
      </c>
      <c r="BW3639">
        <v>2.7282428741455078</v>
      </c>
      <c r="BX3639">
        <v>2.8957366943359375</v>
      </c>
      <c r="BY3639">
        <v>3.1212260723114014</v>
      </c>
      <c r="BZ3639">
        <v>-0.69361168146133423</v>
      </c>
      <c r="CA3639">
        <v>-2.3136780261993408</v>
      </c>
      <c r="CB3639">
        <v>-2.5755958557128906</v>
      </c>
      <c r="CC3639">
        <v>-2.6048297882080078</v>
      </c>
      <c r="CD3639">
        <v>-2.7083969116210938</v>
      </c>
      <c r="CE3639">
        <v>-2.6536796092987061</v>
      </c>
      <c r="CF3639">
        <v>-6.1090230941772461E-2</v>
      </c>
      <c r="CG3639">
        <v>-5.0327885895967484E-2</v>
      </c>
      <c r="CH3639">
        <v>-5.9875097125768661E-2</v>
      </c>
      <c r="CI3639">
        <v>-4.8368524760007858E-2</v>
      </c>
      <c r="CJ3639">
        <v>-5.2538752555847168E-2</v>
      </c>
      <c r="CK3639">
        <v>-4.5937065035104752E-2</v>
      </c>
      <c r="CL3639">
        <v>-3.9044197648763657E-2</v>
      </c>
      <c r="CM3639">
        <v>-5.5663958191871643E-2</v>
      </c>
      <c r="CN3639">
        <v>-6.1497874557971954E-2</v>
      </c>
      <c r="CO3639">
        <v>-4.2277958244085312E-2</v>
      </c>
      <c r="CP3639">
        <v>-3.9387255907058716E-2</v>
      </c>
      <c r="CQ3639">
        <v>-3.2285712659358978E-2</v>
      </c>
      <c r="CR3639">
        <v>0.79406720399856567</v>
      </c>
      <c r="CS3639">
        <v>3.0546858310699463</v>
      </c>
      <c r="CT3639">
        <v>3.063065767288208</v>
      </c>
      <c r="CU3639">
        <v>3.1120474338531494</v>
      </c>
      <c r="CV3639">
        <v>3.2920475006103516</v>
      </c>
      <c r="CW3639">
        <v>3.4895801544189453</v>
      </c>
      <c r="CX3639">
        <v>0.21103411912918091</v>
      </c>
      <c r="CY3639">
        <v>-0.99393939971923828</v>
      </c>
      <c r="CZ3639">
        <v>-1.1205418109893799</v>
      </c>
      <c r="DA3639">
        <v>-1.0917267799377441</v>
      </c>
      <c r="DB3639">
        <v>-1.1293402910232544</v>
      </c>
      <c r="DC3639">
        <v>-1.0581737756729126</v>
      </c>
      <c r="DD3639">
        <v>0.42680418491363525</v>
      </c>
      <c r="DE3639">
        <v>0.43518912792205811</v>
      </c>
      <c r="DF3639">
        <v>0.41075798869132996</v>
      </c>
      <c r="DG3639">
        <v>0.42474824190139771</v>
      </c>
      <c r="DH3639">
        <v>0.40221521258354187</v>
      </c>
      <c r="DI3639">
        <v>0.4170013964176178</v>
      </c>
      <c r="DJ3639">
        <v>0.4115627110004425</v>
      </c>
      <c r="DK3639">
        <v>0.47198018431663513</v>
      </c>
      <c r="DL3639">
        <v>0.47619661688804626</v>
      </c>
      <c r="DM3639">
        <v>0.47989273071289063</v>
      </c>
      <c r="DN3639">
        <v>0.36251160502433777</v>
      </c>
      <c r="DO3639">
        <v>0.28441011905670166</v>
      </c>
      <c r="DP3639">
        <v>1.4414747953414917</v>
      </c>
      <c r="DQ3639">
        <v>3.40199875831604</v>
      </c>
      <c r="DR3639">
        <v>3.5419802665710449</v>
      </c>
      <c r="DS3639">
        <v>3.495851993560791</v>
      </c>
      <c r="DT3639">
        <v>3.6883583068847656</v>
      </c>
      <c r="DU3639">
        <v>3.8579342365264893</v>
      </c>
      <c r="DV3639">
        <v>1.1156798601150513</v>
      </c>
      <c r="DW3639">
        <v>0.32579925656318665</v>
      </c>
      <c r="DX3639">
        <v>0.33451241254806519</v>
      </c>
      <c r="DY3639">
        <v>0.42137610912322998</v>
      </c>
      <c r="DZ3639">
        <v>0.4497162401676178</v>
      </c>
      <c r="EA3639">
        <v>0.53733187913894653</v>
      </c>
      <c r="EB3639">
        <v>1.1312462091445923</v>
      </c>
      <c r="EC3639">
        <v>1.1361986398696899</v>
      </c>
      <c r="ED3639">
        <v>1.0902774333953857</v>
      </c>
      <c r="EE3639">
        <v>1.1078536510467529</v>
      </c>
      <c r="EF3639">
        <v>1.0588077306747437</v>
      </c>
      <c r="EG3639">
        <v>1.0854109525680542</v>
      </c>
      <c r="EH3639">
        <v>1.0621675252914429</v>
      </c>
      <c r="EI3639">
        <v>1.2338144779205322</v>
      </c>
      <c r="EJ3639">
        <v>1.2525420188903809</v>
      </c>
      <c r="EK3639">
        <v>1.2338242530822754</v>
      </c>
      <c r="EL3639">
        <v>0.94278973340988159</v>
      </c>
      <c r="EM3639">
        <v>0.74166858196258545</v>
      </c>
      <c r="EN3639">
        <v>2.3762285709381104</v>
      </c>
      <c r="EO3639">
        <v>3.90346360206604</v>
      </c>
      <c r="EP3639">
        <v>4.233457088470459</v>
      </c>
      <c r="EQ3639">
        <v>4.0500049591064453</v>
      </c>
      <c r="ER3639">
        <v>4.2605681419372559</v>
      </c>
      <c r="ES3639">
        <v>4.3897790908813477</v>
      </c>
      <c r="ET3639">
        <v>2.4218447208404541</v>
      </c>
      <c r="EU3639">
        <v>2.2312922477722168</v>
      </c>
      <c r="EV3639">
        <v>2.4353795051574707</v>
      </c>
      <c r="EW3639">
        <v>2.6060564517974854</v>
      </c>
      <c r="EX3639">
        <v>2.7296230792999268</v>
      </c>
      <c r="EY3639">
        <v>2.8409886360168457</v>
      </c>
      <c r="EZ3639">
        <v>62.989803314208984</v>
      </c>
      <c r="FA3639">
        <v>61.522430419921875</v>
      </c>
      <c r="FB3639">
        <v>60.105606079101563</v>
      </c>
      <c r="FC3639">
        <v>58.543949127197266</v>
      </c>
      <c r="FD3639">
        <v>57.559505462646484</v>
      </c>
      <c r="FE3639">
        <v>56.695075988769531</v>
      </c>
      <c r="FF3639">
        <v>55.612373352050781</v>
      </c>
      <c r="FG3639">
        <v>55.575721740722656</v>
      </c>
      <c r="FH3639">
        <v>58.825836181640625</v>
      </c>
      <c r="FI3639">
        <v>63.316791534423828</v>
      </c>
      <c r="FJ3639">
        <v>69.908454895019531</v>
      </c>
      <c r="FK3639">
        <v>74.968399047851563</v>
      </c>
      <c r="FL3639">
        <v>78.411430358886719</v>
      </c>
      <c r="FM3639">
        <v>81.410026550292969</v>
      </c>
      <c r="FN3639">
        <v>82.976722717285156</v>
      </c>
      <c r="FO3639">
        <v>83.752876281738281</v>
      </c>
      <c r="FP3639">
        <v>83.682968139648438</v>
      </c>
      <c r="FQ3639">
        <v>83.435028076171875</v>
      </c>
      <c r="FR3639">
        <v>81.838363647460938</v>
      </c>
      <c r="FS3639">
        <v>79.271865844726563</v>
      </c>
      <c r="FT3639">
        <v>74.92828369140625</v>
      </c>
      <c r="FU3639">
        <v>71.144432067871094</v>
      </c>
      <c r="FV3639">
        <v>68.559371948242187</v>
      </c>
      <c r="FW3639">
        <v>65.659675598144531</v>
      </c>
      <c r="FX3639">
        <v>110</v>
      </c>
      <c r="FY3639">
        <v>0.11235517263412476</v>
      </c>
      <c r="FZ3639">
        <v>1</v>
      </c>
    </row>
    <row r="3640" spans="1:182" x14ac:dyDescent="0.2">
      <c r="A3640" t="s">
        <v>245</v>
      </c>
      <c r="B3640" t="s">
        <v>252</v>
      </c>
      <c r="C3640" t="s">
        <v>217</v>
      </c>
      <c r="D3640" t="s">
        <v>39</v>
      </c>
      <c r="E3640">
        <v>2017</v>
      </c>
      <c r="F3640" t="s">
        <v>229</v>
      </c>
      <c r="G3640" t="s">
        <v>247</v>
      </c>
      <c r="H3640" t="s">
        <v>226</v>
      </c>
      <c r="I3640">
        <v>40.15</v>
      </c>
      <c r="L3640">
        <v>5.5928060965035176</v>
      </c>
      <c r="M3640">
        <v>5.1939065542057472</v>
      </c>
      <c r="N3640">
        <v>5.1892473221928777</v>
      </c>
      <c r="O3640">
        <v>5.0898689106142001</v>
      </c>
      <c r="P3640">
        <v>5.0069443610887197</v>
      </c>
      <c r="Q3640">
        <v>5.1956437693068764</v>
      </c>
      <c r="R3640">
        <v>5.3396084320110528</v>
      </c>
      <c r="S3640">
        <v>6.0332513502053216</v>
      </c>
      <c r="T3640">
        <v>6.2339468464586343</v>
      </c>
      <c r="U3640">
        <v>6.1961762641977263</v>
      </c>
      <c r="V3640">
        <v>6.4891619916201106</v>
      </c>
      <c r="W3640">
        <v>6.8673849928818278</v>
      </c>
      <c r="X3640">
        <v>7.1732619814886824</v>
      </c>
      <c r="Y3640">
        <v>6.8113181048336626</v>
      </c>
      <c r="Z3640">
        <v>6.7805273735731371</v>
      </c>
      <c r="AA3640">
        <v>6.9499289932078545</v>
      </c>
      <c r="AB3640">
        <v>7.0309668433766008</v>
      </c>
      <c r="AC3640">
        <v>7.2511704775477934</v>
      </c>
      <c r="AD3640">
        <v>6.8884911477222817</v>
      </c>
      <c r="AE3640">
        <v>6.9448753420003495</v>
      </c>
      <c r="AF3640">
        <v>7.066963093642479</v>
      </c>
      <c r="AG3640">
        <v>7.244376728705304</v>
      </c>
      <c r="AH3640">
        <v>7.0710695326926807</v>
      </c>
      <c r="AI3640">
        <v>6.3827563482937784</v>
      </c>
      <c r="AJ3640">
        <v>-1.2534266710281372</v>
      </c>
      <c r="AK3640">
        <v>-1.2368543148040771</v>
      </c>
      <c r="AL3640">
        <v>-1.2100276947021484</v>
      </c>
      <c r="AM3640">
        <v>-1.2045907974243164</v>
      </c>
      <c r="AN3640">
        <v>-1.163885235786438</v>
      </c>
      <c r="AO3640">
        <v>-1.1772850751876831</v>
      </c>
      <c r="AP3640">
        <v>-1.1402559280395508</v>
      </c>
      <c r="AQ3640">
        <v>-1.3451424837112427</v>
      </c>
      <c r="AR3640">
        <v>-1.3755377531051636</v>
      </c>
      <c r="AS3640">
        <v>-1.3183802366256714</v>
      </c>
      <c r="AT3640">
        <v>-1.021564245223999</v>
      </c>
      <c r="AU3640">
        <v>-0.8062400221824646</v>
      </c>
      <c r="AV3640">
        <v>-0.78809410333633423</v>
      </c>
      <c r="AW3640">
        <v>2.2059078216552734</v>
      </c>
      <c r="AX3640">
        <v>1.892674446105957</v>
      </c>
      <c r="AY3640">
        <v>2.1740901470184326</v>
      </c>
      <c r="AZ3640">
        <v>2.3235268592834473</v>
      </c>
      <c r="BA3640">
        <v>2.5893814563751221</v>
      </c>
      <c r="BB3640">
        <v>-1.9997764825820923</v>
      </c>
      <c r="BC3640">
        <v>-4.2191710472106934</v>
      </c>
      <c r="BD3640">
        <v>-4.6764631271362305</v>
      </c>
      <c r="BE3640">
        <v>-4.7895097732543945</v>
      </c>
      <c r="BF3640">
        <v>-4.9883036613464355</v>
      </c>
      <c r="BG3640">
        <v>-4.95733642578125</v>
      </c>
      <c r="BH3640">
        <v>-0.54898464679718018</v>
      </c>
      <c r="BI3640">
        <v>-0.53584492206573486</v>
      </c>
      <c r="BJ3640">
        <v>-0.53050822019577026</v>
      </c>
      <c r="BK3640">
        <v>-0.52148526906967163</v>
      </c>
      <c r="BL3640">
        <v>-0.50729274749755859</v>
      </c>
      <c r="BM3640">
        <v>-0.50887548923492432</v>
      </c>
      <c r="BN3640">
        <v>-0.48965108394622803</v>
      </c>
      <c r="BO3640">
        <v>-0.58330810070037842</v>
      </c>
      <c r="BP3640">
        <v>-0.59919238090515137</v>
      </c>
      <c r="BQ3640">
        <v>-0.56444865465164185</v>
      </c>
      <c r="BR3640">
        <v>-0.4412861168384552</v>
      </c>
      <c r="BS3640">
        <v>-0.34898152947425842</v>
      </c>
      <c r="BT3640">
        <v>0.14665961265563965</v>
      </c>
      <c r="BU3640">
        <v>2.7073726654052734</v>
      </c>
      <c r="BV3640">
        <v>2.584151029586792</v>
      </c>
      <c r="BW3640">
        <v>2.7282428741455078</v>
      </c>
      <c r="BX3640">
        <v>2.8957366943359375</v>
      </c>
      <c r="BY3640">
        <v>3.1212260723114014</v>
      </c>
      <c r="BZ3640">
        <v>-0.69361168146133423</v>
      </c>
      <c r="CA3640">
        <v>-2.3136780261993408</v>
      </c>
      <c r="CB3640">
        <v>-2.5755958557128906</v>
      </c>
      <c r="CC3640">
        <v>-2.6048297882080078</v>
      </c>
      <c r="CD3640">
        <v>-2.7083969116210938</v>
      </c>
      <c r="CE3640">
        <v>-2.6536796092987061</v>
      </c>
      <c r="CF3640">
        <v>-6.1090230941772461E-2</v>
      </c>
      <c r="CG3640">
        <v>-5.0327885895967484E-2</v>
      </c>
      <c r="CH3640">
        <v>-5.9875097125768661E-2</v>
      </c>
      <c r="CI3640">
        <v>-4.8368524760007858E-2</v>
      </c>
      <c r="CJ3640">
        <v>-5.2538752555847168E-2</v>
      </c>
      <c r="CK3640">
        <v>-4.5937065035104752E-2</v>
      </c>
      <c r="CL3640">
        <v>-3.9044197648763657E-2</v>
      </c>
      <c r="CM3640">
        <v>-5.5663958191871643E-2</v>
      </c>
      <c r="CN3640">
        <v>-6.1497874557971954E-2</v>
      </c>
      <c r="CO3640">
        <v>-4.2277958244085312E-2</v>
      </c>
      <c r="CP3640">
        <v>-3.9387255907058716E-2</v>
      </c>
      <c r="CQ3640">
        <v>-3.2285712659358978E-2</v>
      </c>
      <c r="CR3640">
        <v>0.79406720399856567</v>
      </c>
      <c r="CS3640">
        <v>3.0546858310699463</v>
      </c>
      <c r="CT3640">
        <v>3.063065767288208</v>
      </c>
      <c r="CU3640">
        <v>3.1120474338531494</v>
      </c>
      <c r="CV3640">
        <v>3.2920475006103516</v>
      </c>
      <c r="CW3640">
        <v>3.4895801544189453</v>
      </c>
      <c r="CX3640">
        <v>0.21103411912918091</v>
      </c>
      <c r="CY3640">
        <v>-0.99393939971923828</v>
      </c>
      <c r="CZ3640">
        <v>-1.1205418109893799</v>
      </c>
      <c r="DA3640">
        <v>-1.0917267799377441</v>
      </c>
      <c r="DB3640">
        <v>-1.1293402910232544</v>
      </c>
      <c r="DC3640">
        <v>-1.0581737756729126</v>
      </c>
      <c r="DD3640">
        <v>0.42680418491363525</v>
      </c>
      <c r="DE3640">
        <v>0.43518912792205811</v>
      </c>
      <c r="DF3640">
        <v>0.41075798869132996</v>
      </c>
      <c r="DG3640">
        <v>0.42474824190139771</v>
      </c>
      <c r="DH3640">
        <v>0.40221521258354187</v>
      </c>
      <c r="DI3640">
        <v>0.4170013964176178</v>
      </c>
      <c r="DJ3640">
        <v>0.4115627110004425</v>
      </c>
      <c r="DK3640">
        <v>0.47198018431663513</v>
      </c>
      <c r="DL3640">
        <v>0.47619661688804626</v>
      </c>
      <c r="DM3640">
        <v>0.47989273071289063</v>
      </c>
      <c r="DN3640">
        <v>0.36251160502433777</v>
      </c>
      <c r="DO3640">
        <v>0.28441011905670166</v>
      </c>
      <c r="DP3640">
        <v>1.4414747953414917</v>
      </c>
      <c r="DQ3640">
        <v>3.40199875831604</v>
      </c>
      <c r="DR3640">
        <v>3.5419802665710449</v>
      </c>
      <c r="DS3640">
        <v>3.495851993560791</v>
      </c>
      <c r="DT3640">
        <v>3.6883583068847656</v>
      </c>
      <c r="DU3640">
        <v>3.8579342365264893</v>
      </c>
      <c r="DV3640">
        <v>1.1156798601150513</v>
      </c>
      <c r="DW3640">
        <v>0.32579925656318665</v>
      </c>
      <c r="DX3640">
        <v>0.33451241254806519</v>
      </c>
      <c r="DY3640">
        <v>0.42137610912322998</v>
      </c>
      <c r="DZ3640">
        <v>0.4497162401676178</v>
      </c>
      <c r="EA3640">
        <v>0.53733187913894653</v>
      </c>
      <c r="EB3640">
        <v>1.1312462091445923</v>
      </c>
      <c r="EC3640">
        <v>1.1361986398696899</v>
      </c>
      <c r="ED3640">
        <v>1.0902774333953857</v>
      </c>
      <c r="EE3640">
        <v>1.1078536510467529</v>
      </c>
      <c r="EF3640">
        <v>1.0588077306747437</v>
      </c>
      <c r="EG3640">
        <v>1.0854109525680542</v>
      </c>
      <c r="EH3640">
        <v>1.0621675252914429</v>
      </c>
      <c r="EI3640">
        <v>1.2338144779205322</v>
      </c>
      <c r="EJ3640">
        <v>1.2525420188903809</v>
      </c>
      <c r="EK3640">
        <v>1.2338242530822754</v>
      </c>
      <c r="EL3640">
        <v>0.94278973340988159</v>
      </c>
      <c r="EM3640">
        <v>0.74166858196258545</v>
      </c>
      <c r="EN3640">
        <v>2.3762285709381104</v>
      </c>
      <c r="EO3640">
        <v>3.90346360206604</v>
      </c>
      <c r="EP3640">
        <v>4.233457088470459</v>
      </c>
      <c r="EQ3640">
        <v>4.0500049591064453</v>
      </c>
      <c r="ER3640">
        <v>4.2605681419372559</v>
      </c>
      <c r="ES3640">
        <v>4.3897790908813477</v>
      </c>
      <c r="ET3640">
        <v>2.4218447208404541</v>
      </c>
      <c r="EU3640">
        <v>2.2312922477722168</v>
      </c>
      <c r="EV3640">
        <v>2.4353795051574707</v>
      </c>
      <c r="EW3640">
        <v>2.6060564517974854</v>
      </c>
      <c r="EX3640">
        <v>2.7296230792999268</v>
      </c>
      <c r="EY3640">
        <v>2.8409886360168457</v>
      </c>
      <c r="EZ3640">
        <v>62.989803314208984</v>
      </c>
      <c r="FA3640">
        <v>61.522430419921875</v>
      </c>
      <c r="FB3640">
        <v>60.105606079101563</v>
      </c>
      <c r="FC3640">
        <v>58.543949127197266</v>
      </c>
      <c r="FD3640">
        <v>57.559505462646484</v>
      </c>
      <c r="FE3640">
        <v>56.695075988769531</v>
      </c>
      <c r="FF3640">
        <v>55.612373352050781</v>
      </c>
      <c r="FG3640">
        <v>55.575721740722656</v>
      </c>
      <c r="FH3640">
        <v>58.825836181640625</v>
      </c>
      <c r="FI3640">
        <v>63.316791534423828</v>
      </c>
      <c r="FJ3640">
        <v>69.908454895019531</v>
      </c>
      <c r="FK3640">
        <v>74.968399047851563</v>
      </c>
      <c r="FL3640">
        <v>78.411430358886719</v>
      </c>
      <c r="FM3640">
        <v>81.410026550292969</v>
      </c>
      <c r="FN3640">
        <v>82.976722717285156</v>
      </c>
      <c r="FO3640">
        <v>83.752876281738281</v>
      </c>
      <c r="FP3640">
        <v>83.682968139648438</v>
      </c>
      <c r="FQ3640">
        <v>83.435028076171875</v>
      </c>
      <c r="FR3640">
        <v>81.838363647460938</v>
      </c>
      <c r="FS3640">
        <v>79.271865844726563</v>
      </c>
      <c r="FT3640">
        <v>74.92828369140625</v>
      </c>
      <c r="FU3640">
        <v>71.144432067871094</v>
      </c>
      <c r="FV3640">
        <v>68.559371948242187</v>
      </c>
      <c r="FW3640">
        <v>65.659675598144531</v>
      </c>
      <c r="FX3640">
        <v>110</v>
      </c>
      <c r="FY3640">
        <v>0.11235517263412476</v>
      </c>
      <c r="FZ3640">
        <v>1</v>
      </c>
    </row>
    <row r="3641" spans="1:182" x14ac:dyDescent="0.2">
      <c r="A3641" t="s">
        <v>245</v>
      </c>
      <c r="B3641" t="s">
        <v>252</v>
      </c>
      <c r="C3641" t="s">
        <v>217</v>
      </c>
      <c r="D3641" t="s">
        <v>40</v>
      </c>
      <c r="E3641">
        <v>2015</v>
      </c>
      <c r="F3641" t="s">
        <v>229</v>
      </c>
      <c r="G3641" t="s">
        <v>247</v>
      </c>
      <c r="H3641" t="s">
        <v>226</v>
      </c>
      <c r="I3641">
        <v>73.25</v>
      </c>
      <c r="L3641">
        <v>9.553225871332339</v>
      </c>
      <c r="M3641">
        <v>9.2534214667959152</v>
      </c>
      <c r="N3641">
        <v>9.2174053139621215</v>
      </c>
      <c r="O3641">
        <v>9.1320974172852249</v>
      </c>
      <c r="P3641">
        <v>9.0500309669623924</v>
      </c>
      <c r="Q3641">
        <v>9.2257925441676303</v>
      </c>
      <c r="R3641">
        <v>9.7045394202449344</v>
      </c>
      <c r="S3641">
        <v>9.9970114325472892</v>
      </c>
      <c r="T3641">
        <v>10.220403404172279</v>
      </c>
      <c r="U3641">
        <v>10.462597638357042</v>
      </c>
      <c r="V3641">
        <v>10.758088582665497</v>
      </c>
      <c r="W3641">
        <v>11.010665150285071</v>
      </c>
      <c r="X3641">
        <v>11.148168311319877</v>
      </c>
      <c r="Y3641">
        <v>11.147028007761138</v>
      </c>
      <c r="Z3641">
        <v>11.047601850394994</v>
      </c>
      <c r="AA3641">
        <v>10.971194058493932</v>
      </c>
      <c r="AB3641">
        <v>10.839839627486141</v>
      </c>
      <c r="AC3641">
        <v>11.120492891746382</v>
      </c>
      <c r="AD3641">
        <v>11.392322960904654</v>
      </c>
      <c r="AE3641">
        <v>11.403033174797402</v>
      </c>
      <c r="AF3641">
        <v>11.399796924692767</v>
      </c>
      <c r="AG3641">
        <v>11.165145832512447</v>
      </c>
      <c r="AH3641">
        <v>10.526645810252429</v>
      </c>
      <c r="AI3641">
        <v>9.7340141843178749</v>
      </c>
      <c r="AJ3641">
        <v>-2.3360865116119385</v>
      </c>
      <c r="AK3641">
        <v>-2.2024199962615967</v>
      </c>
      <c r="AL3641">
        <v>-2.3728413581848145</v>
      </c>
      <c r="AM3641">
        <v>-2.3063225746154785</v>
      </c>
      <c r="AN3641">
        <v>-2.3259763717651367</v>
      </c>
      <c r="AO3641">
        <v>-1.1232445240020752</v>
      </c>
      <c r="AP3641">
        <v>-1.0137734413146973</v>
      </c>
      <c r="AQ3641">
        <v>-0.95554548501968384</v>
      </c>
      <c r="AR3641">
        <v>-1.1334176063537598</v>
      </c>
      <c r="AS3641">
        <v>-1.3722885847091675</v>
      </c>
      <c r="AT3641">
        <v>-1.274985671043396</v>
      </c>
      <c r="AU3641">
        <v>-1.3728573322296143</v>
      </c>
      <c r="AV3641">
        <v>-0.4707283079624176</v>
      </c>
      <c r="AW3641">
        <v>4.4317045211791992</v>
      </c>
      <c r="AX3641">
        <v>4.3058476448059082</v>
      </c>
      <c r="AY3641">
        <v>4.2267961502075195</v>
      </c>
      <c r="AZ3641">
        <v>4.0852408409118652</v>
      </c>
      <c r="BA3641">
        <v>4.0583286285400391</v>
      </c>
      <c r="BB3641">
        <v>-0.33365890383720398</v>
      </c>
      <c r="BC3641">
        <v>-1.9685890674591064</v>
      </c>
      <c r="BD3641">
        <v>-2.0287415981292725</v>
      </c>
      <c r="BE3641">
        <v>-2.0376379489898682</v>
      </c>
      <c r="BF3641">
        <v>-2.046276330947876</v>
      </c>
      <c r="BG3641">
        <v>-1.9818520545959473</v>
      </c>
      <c r="BH3641">
        <v>-1.0970728397369385</v>
      </c>
      <c r="BI3641">
        <v>-1.0342279672622681</v>
      </c>
      <c r="BJ3641">
        <v>-1.1123815774917603</v>
      </c>
      <c r="BK3641">
        <v>-1.0818407535552979</v>
      </c>
      <c r="BL3641">
        <v>-1.0900638103485107</v>
      </c>
      <c r="BM3641">
        <v>-0.53411304950714111</v>
      </c>
      <c r="BN3641">
        <v>-0.479890376329422</v>
      </c>
      <c r="BO3641">
        <v>-0.44958117604255676</v>
      </c>
      <c r="BP3641">
        <v>-0.53255981206893921</v>
      </c>
      <c r="BQ3641">
        <v>-0.64426326751708984</v>
      </c>
      <c r="BR3641">
        <v>-0.59534895420074463</v>
      </c>
      <c r="BS3641">
        <v>-0.64643210172653198</v>
      </c>
      <c r="BT3641">
        <v>0.30063933134078979</v>
      </c>
      <c r="BU3641">
        <v>4.9113650321960449</v>
      </c>
      <c r="BV3641">
        <v>4.7717804908752441</v>
      </c>
      <c r="BW3641">
        <v>4.701209545135498</v>
      </c>
      <c r="BX3641">
        <v>4.5462970733642578</v>
      </c>
      <c r="BY3641">
        <v>4.5298347473144531</v>
      </c>
      <c r="BZ3641">
        <v>0.32901281118392944</v>
      </c>
      <c r="CA3641">
        <v>-1.1937397718429565</v>
      </c>
      <c r="CB3641">
        <v>-1.2344036102294922</v>
      </c>
      <c r="CC3641">
        <v>-1.2313191890716553</v>
      </c>
      <c r="CD3641">
        <v>-1.2367856502532959</v>
      </c>
      <c r="CE3641">
        <v>-1.1947571039199829</v>
      </c>
      <c r="CF3641">
        <v>-0.2389356791973114</v>
      </c>
      <c r="CG3641">
        <v>-0.22514158487319946</v>
      </c>
      <c r="CH3641">
        <v>-0.23939086496829987</v>
      </c>
      <c r="CI3641">
        <v>-0.23376841843128204</v>
      </c>
      <c r="CJ3641">
        <v>-0.23407448828220367</v>
      </c>
      <c r="CK3641">
        <v>-0.12608242034912109</v>
      </c>
      <c r="CL3641">
        <v>-0.11012456566095352</v>
      </c>
      <c r="CM3641">
        <v>-9.9151834845542908E-2</v>
      </c>
      <c r="CN3641">
        <v>-0.11640755087137222</v>
      </c>
      <c r="CO3641">
        <v>-0.14003519713878632</v>
      </c>
      <c r="CP3641">
        <v>-0.12463464587926865</v>
      </c>
      <c r="CQ3641">
        <v>-0.14331220090389252</v>
      </c>
      <c r="CR3641">
        <v>0.83488619327545166</v>
      </c>
      <c r="CS3641">
        <v>5.2435765266418457</v>
      </c>
      <c r="CT3641">
        <v>5.0944843292236328</v>
      </c>
      <c r="CU3641">
        <v>5.0297870635986328</v>
      </c>
      <c r="CV3641">
        <v>4.8656229972839355</v>
      </c>
      <c r="CW3641">
        <v>4.8563990592956543</v>
      </c>
      <c r="CX3641">
        <v>0.78797721862792969</v>
      </c>
      <c r="CY3641">
        <v>-0.6570814847946167</v>
      </c>
      <c r="CZ3641">
        <v>-0.68424743413925171</v>
      </c>
      <c r="DA3641">
        <v>-0.67286515235900879</v>
      </c>
      <c r="DB3641">
        <v>-0.67613482475280762</v>
      </c>
      <c r="DC3641">
        <v>-0.64961749315261841</v>
      </c>
      <c r="DD3641">
        <v>0.6192014217376709</v>
      </c>
      <c r="DE3641">
        <v>0.58394473791122437</v>
      </c>
      <c r="DF3641">
        <v>0.63359981775283813</v>
      </c>
      <c r="DG3641">
        <v>0.61430388689041138</v>
      </c>
      <c r="DH3641">
        <v>0.62191480398178101</v>
      </c>
      <c r="DI3641">
        <v>0.28194820880889893</v>
      </c>
      <c r="DJ3641">
        <v>0.25964123010635376</v>
      </c>
      <c r="DK3641">
        <v>0.25127750635147095</v>
      </c>
      <c r="DL3641">
        <v>0.29974472522735596</v>
      </c>
      <c r="DM3641">
        <v>0.3641929030418396</v>
      </c>
      <c r="DN3641">
        <v>0.34607970714569092</v>
      </c>
      <c r="DO3641">
        <v>0.35980767011642456</v>
      </c>
      <c r="DP3641">
        <v>1.3691331148147583</v>
      </c>
      <c r="DQ3641">
        <v>5.5757880210876465</v>
      </c>
      <c r="DR3641">
        <v>5.4171881675720215</v>
      </c>
      <c r="DS3641">
        <v>5.3583645820617676</v>
      </c>
      <c r="DT3641">
        <v>5.1849493980407715</v>
      </c>
      <c r="DU3641">
        <v>5.1829628944396973</v>
      </c>
      <c r="DV3641">
        <v>1.2469416856765747</v>
      </c>
      <c r="DW3641">
        <v>-0.12042323499917984</v>
      </c>
      <c r="DX3641">
        <v>-0.13409125804901123</v>
      </c>
      <c r="DY3641">
        <v>-0.11441116034984589</v>
      </c>
      <c r="DZ3641">
        <v>-0.11548403650522232</v>
      </c>
      <c r="EA3641">
        <v>-0.1044778898358345</v>
      </c>
      <c r="EB3641">
        <v>1.8582150936126709</v>
      </c>
      <c r="EC3641">
        <v>1.7521369457244873</v>
      </c>
      <c r="ED3641">
        <v>1.8940596580505371</v>
      </c>
      <c r="EE3641">
        <v>1.8387856483459473</v>
      </c>
      <c r="EF3641">
        <v>1.8578274250030518</v>
      </c>
      <c r="EG3641">
        <v>0.87107968330383301</v>
      </c>
      <c r="EH3641">
        <v>0.79352432489395142</v>
      </c>
      <c r="EI3641">
        <v>0.75724184513092041</v>
      </c>
      <c r="EJ3641">
        <v>0.90060251951217651</v>
      </c>
      <c r="EK3641">
        <v>1.0922181606292725</v>
      </c>
      <c r="EL3641">
        <v>1.0257164239883423</v>
      </c>
      <c r="EM3641">
        <v>1.0862329006195068</v>
      </c>
      <c r="EN3641">
        <v>2.1405007839202881</v>
      </c>
      <c r="EO3641">
        <v>6.0554485321044922</v>
      </c>
      <c r="EP3641">
        <v>5.8831210136413574</v>
      </c>
      <c r="EQ3641">
        <v>5.8327784538269043</v>
      </c>
      <c r="ER3641">
        <v>5.6460056304931641</v>
      </c>
      <c r="ES3641">
        <v>5.6544694900512695</v>
      </c>
      <c r="ET3641">
        <v>1.9096133708953857</v>
      </c>
      <c r="EU3641">
        <v>0.65442603826522827</v>
      </c>
      <c r="EV3641">
        <v>0.66024684906005859</v>
      </c>
      <c r="EW3641">
        <v>0.69190770387649536</v>
      </c>
      <c r="EX3641">
        <v>0.69400668144226074</v>
      </c>
      <c r="EY3641">
        <v>0.68261706829071045</v>
      </c>
      <c r="EZ3641">
        <v>70.110633850097656</v>
      </c>
      <c r="FA3641">
        <v>68.528633117675781</v>
      </c>
      <c r="FB3641">
        <v>66.841094970703125</v>
      </c>
      <c r="FC3641">
        <v>65.422210693359375</v>
      </c>
      <c r="FD3641">
        <v>64.622230529785156</v>
      </c>
      <c r="FE3641">
        <v>63.845241546630859</v>
      </c>
      <c r="FF3641">
        <v>62.989391326904297</v>
      </c>
      <c r="FG3641">
        <v>63.687290191650391</v>
      </c>
      <c r="FH3641">
        <v>66.710563659667969</v>
      </c>
      <c r="FI3641">
        <v>71.770660400390625</v>
      </c>
      <c r="FJ3641">
        <v>76.995185852050781</v>
      </c>
      <c r="FK3641">
        <v>81.925437927246094</v>
      </c>
      <c r="FL3641">
        <v>85.321006774902344</v>
      </c>
      <c r="FM3641">
        <v>88.359992980957031</v>
      </c>
      <c r="FN3641">
        <v>89.52838134765625</v>
      </c>
      <c r="FO3641">
        <v>89.962104797363281</v>
      </c>
      <c r="FP3641">
        <v>89.116371154785156</v>
      </c>
      <c r="FQ3641">
        <v>89.179267883300781</v>
      </c>
      <c r="FR3641">
        <v>88.260757446289062</v>
      </c>
      <c r="FS3641">
        <v>85.048995971679688</v>
      </c>
      <c r="FT3641">
        <v>81.0074462890625</v>
      </c>
      <c r="FU3641">
        <v>77.501968383789062</v>
      </c>
      <c r="FV3641">
        <v>74.581489562988281</v>
      </c>
      <c r="FW3641">
        <v>72.477386474609375</v>
      </c>
      <c r="FX3641">
        <v>110</v>
      </c>
      <c r="FY3641">
        <v>0.11235517263412476</v>
      </c>
      <c r="FZ3641">
        <v>1</v>
      </c>
    </row>
    <row r="3642" spans="1:182" x14ac:dyDescent="0.2">
      <c r="A3642" t="s">
        <v>245</v>
      </c>
      <c r="B3642" t="s">
        <v>252</v>
      </c>
      <c r="C3642" t="s">
        <v>217</v>
      </c>
      <c r="D3642" t="s">
        <v>40</v>
      </c>
      <c r="E3642">
        <v>2016</v>
      </c>
      <c r="F3642" t="s">
        <v>229</v>
      </c>
      <c r="G3642" t="s">
        <v>247</v>
      </c>
      <c r="H3642" t="s">
        <v>226</v>
      </c>
      <c r="I3642">
        <v>73.25</v>
      </c>
      <c r="L3642">
        <v>9.553225871332339</v>
      </c>
      <c r="M3642">
        <v>9.2534214667959152</v>
      </c>
      <c r="N3642">
        <v>9.2174053139621215</v>
      </c>
      <c r="O3642">
        <v>9.1320974172852249</v>
      </c>
      <c r="P3642">
        <v>9.0500309669623924</v>
      </c>
      <c r="Q3642">
        <v>9.2257925441676303</v>
      </c>
      <c r="R3642">
        <v>9.7045394202449344</v>
      </c>
      <c r="S3642">
        <v>9.9970114325472892</v>
      </c>
      <c r="T3642">
        <v>10.220403404172279</v>
      </c>
      <c r="U3642">
        <v>10.462597638357042</v>
      </c>
      <c r="V3642">
        <v>10.758088582665497</v>
      </c>
      <c r="W3642">
        <v>11.010665150285071</v>
      </c>
      <c r="X3642">
        <v>11.148168311319877</v>
      </c>
      <c r="Y3642">
        <v>11.147028007761138</v>
      </c>
      <c r="Z3642">
        <v>11.047601850394994</v>
      </c>
      <c r="AA3642">
        <v>10.971194058493932</v>
      </c>
      <c r="AB3642">
        <v>10.839839627486141</v>
      </c>
      <c r="AC3642">
        <v>11.120492891746382</v>
      </c>
      <c r="AD3642">
        <v>11.392322960904654</v>
      </c>
      <c r="AE3642">
        <v>11.403033174797402</v>
      </c>
      <c r="AF3642">
        <v>11.399796924692767</v>
      </c>
      <c r="AG3642">
        <v>11.165145832512447</v>
      </c>
      <c r="AH3642">
        <v>10.526645810252429</v>
      </c>
      <c r="AI3642">
        <v>9.7340141843178749</v>
      </c>
      <c r="AJ3642">
        <v>-2.3360865116119385</v>
      </c>
      <c r="AK3642">
        <v>-2.2024199962615967</v>
      </c>
      <c r="AL3642">
        <v>-2.3728413581848145</v>
      </c>
      <c r="AM3642">
        <v>-2.3063225746154785</v>
      </c>
      <c r="AN3642">
        <v>-2.3259763717651367</v>
      </c>
      <c r="AO3642">
        <v>-1.1232445240020752</v>
      </c>
      <c r="AP3642">
        <v>-1.0137734413146973</v>
      </c>
      <c r="AQ3642">
        <v>-0.95554548501968384</v>
      </c>
      <c r="AR3642">
        <v>-1.1334176063537598</v>
      </c>
      <c r="AS3642">
        <v>-1.3722885847091675</v>
      </c>
      <c r="AT3642">
        <v>-1.274985671043396</v>
      </c>
      <c r="AU3642">
        <v>-1.3728573322296143</v>
      </c>
      <c r="AV3642">
        <v>-0.4707283079624176</v>
      </c>
      <c r="AW3642">
        <v>4.4317045211791992</v>
      </c>
      <c r="AX3642">
        <v>4.3058476448059082</v>
      </c>
      <c r="AY3642">
        <v>4.2267961502075195</v>
      </c>
      <c r="AZ3642">
        <v>4.0852408409118652</v>
      </c>
      <c r="BA3642">
        <v>4.0583286285400391</v>
      </c>
      <c r="BB3642">
        <v>-0.33365890383720398</v>
      </c>
      <c r="BC3642">
        <v>-1.9685890674591064</v>
      </c>
      <c r="BD3642">
        <v>-2.0287415981292725</v>
      </c>
      <c r="BE3642">
        <v>-2.0376379489898682</v>
      </c>
      <c r="BF3642">
        <v>-2.046276330947876</v>
      </c>
      <c r="BG3642">
        <v>-1.9818520545959473</v>
      </c>
      <c r="BH3642">
        <v>-1.0970728397369385</v>
      </c>
      <c r="BI3642">
        <v>-1.0342279672622681</v>
      </c>
      <c r="BJ3642">
        <v>-1.1123815774917603</v>
      </c>
      <c r="BK3642">
        <v>-1.0818407535552979</v>
      </c>
      <c r="BL3642">
        <v>-1.0900638103485107</v>
      </c>
      <c r="BM3642">
        <v>-0.53411304950714111</v>
      </c>
      <c r="BN3642">
        <v>-0.479890376329422</v>
      </c>
      <c r="BO3642">
        <v>-0.44958117604255676</v>
      </c>
      <c r="BP3642">
        <v>-0.53255981206893921</v>
      </c>
      <c r="BQ3642">
        <v>-0.64426326751708984</v>
      </c>
      <c r="BR3642">
        <v>-0.59534895420074463</v>
      </c>
      <c r="BS3642">
        <v>-0.64643210172653198</v>
      </c>
      <c r="BT3642">
        <v>0.30063933134078979</v>
      </c>
      <c r="BU3642">
        <v>4.9113650321960449</v>
      </c>
      <c r="BV3642">
        <v>4.7717804908752441</v>
      </c>
      <c r="BW3642">
        <v>4.701209545135498</v>
      </c>
      <c r="BX3642">
        <v>4.5462970733642578</v>
      </c>
      <c r="BY3642">
        <v>4.5298347473144531</v>
      </c>
      <c r="BZ3642">
        <v>0.32901281118392944</v>
      </c>
      <c r="CA3642">
        <v>-1.1937397718429565</v>
      </c>
      <c r="CB3642">
        <v>-1.2344036102294922</v>
      </c>
      <c r="CC3642">
        <v>-1.2313191890716553</v>
      </c>
      <c r="CD3642">
        <v>-1.2367856502532959</v>
      </c>
      <c r="CE3642">
        <v>-1.1947571039199829</v>
      </c>
      <c r="CF3642">
        <v>-0.2389356791973114</v>
      </c>
      <c r="CG3642">
        <v>-0.22514158487319946</v>
      </c>
      <c r="CH3642">
        <v>-0.23939086496829987</v>
      </c>
      <c r="CI3642">
        <v>-0.23376841843128204</v>
      </c>
      <c r="CJ3642">
        <v>-0.23407448828220367</v>
      </c>
      <c r="CK3642">
        <v>-0.12608242034912109</v>
      </c>
      <c r="CL3642">
        <v>-0.11012456566095352</v>
      </c>
      <c r="CM3642">
        <v>-9.9151834845542908E-2</v>
      </c>
      <c r="CN3642">
        <v>-0.11640755087137222</v>
      </c>
      <c r="CO3642">
        <v>-0.14003519713878632</v>
      </c>
      <c r="CP3642">
        <v>-0.12463464587926865</v>
      </c>
      <c r="CQ3642">
        <v>-0.14331220090389252</v>
      </c>
      <c r="CR3642">
        <v>0.83488619327545166</v>
      </c>
      <c r="CS3642">
        <v>5.2435765266418457</v>
      </c>
      <c r="CT3642">
        <v>5.0944843292236328</v>
      </c>
      <c r="CU3642">
        <v>5.0297870635986328</v>
      </c>
      <c r="CV3642">
        <v>4.8656229972839355</v>
      </c>
      <c r="CW3642">
        <v>4.8563990592956543</v>
      </c>
      <c r="CX3642">
        <v>0.78797721862792969</v>
      </c>
      <c r="CY3642">
        <v>-0.6570814847946167</v>
      </c>
      <c r="CZ3642">
        <v>-0.68424743413925171</v>
      </c>
      <c r="DA3642">
        <v>-0.67286515235900879</v>
      </c>
      <c r="DB3642">
        <v>-0.67613482475280762</v>
      </c>
      <c r="DC3642">
        <v>-0.64961749315261841</v>
      </c>
      <c r="DD3642">
        <v>0.6192014217376709</v>
      </c>
      <c r="DE3642">
        <v>0.58394473791122437</v>
      </c>
      <c r="DF3642">
        <v>0.63359981775283813</v>
      </c>
      <c r="DG3642">
        <v>0.61430388689041138</v>
      </c>
      <c r="DH3642">
        <v>0.62191480398178101</v>
      </c>
      <c r="DI3642">
        <v>0.28194820880889893</v>
      </c>
      <c r="DJ3642">
        <v>0.25964123010635376</v>
      </c>
      <c r="DK3642">
        <v>0.25127750635147095</v>
      </c>
      <c r="DL3642">
        <v>0.29974472522735596</v>
      </c>
      <c r="DM3642">
        <v>0.3641929030418396</v>
      </c>
      <c r="DN3642">
        <v>0.34607970714569092</v>
      </c>
      <c r="DO3642">
        <v>0.35980767011642456</v>
      </c>
      <c r="DP3642">
        <v>1.3691331148147583</v>
      </c>
      <c r="DQ3642">
        <v>5.5757880210876465</v>
      </c>
      <c r="DR3642">
        <v>5.4171881675720215</v>
      </c>
      <c r="DS3642">
        <v>5.3583645820617676</v>
      </c>
      <c r="DT3642">
        <v>5.1849493980407715</v>
      </c>
      <c r="DU3642">
        <v>5.1829628944396973</v>
      </c>
      <c r="DV3642">
        <v>1.2469416856765747</v>
      </c>
      <c r="DW3642">
        <v>-0.12042323499917984</v>
      </c>
      <c r="DX3642">
        <v>-0.13409125804901123</v>
      </c>
      <c r="DY3642">
        <v>-0.11441116034984589</v>
      </c>
      <c r="DZ3642">
        <v>-0.11548403650522232</v>
      </c>
      <c r="EA3642">
        <v>-0.1044778898358345</v>
      </c>
      <c r="EB3642">
        <v>1.8582150936126709</v>
      </c>
      <c r="EC3642">
        <v>1.7521369457244873</v>
      </c>
      <c r="ED3642">
        <v>1.8940596580505371</v>
      </c>
      <c r="EE3642">
        <v>1.8387856483459473</v>
      </c>
      <c r="EF3642">
        <v>1.8578274250030518</v>
      </c>
      <c r="EG3642">
        <v>0.87107968330383301</v>
      </c>
      <c r="EH3642">
        <v>0.79352432489395142</v>
      </c>
      <c r="EI3642">
        <v>0.75724184513092041</v>
      </c>
      <c r="EJ3642">
        <v>0.90060251951217651</v>
      </c>
      <c r="EK3642">
        <v>1.0922181606292725</v>
      </c>
      <c r="EL3642">
        <v>1.0257164239883423</v>
      </c>
      <c r="EM3642">
        <v>1.0862329006195068</v>
      </c>
      <c r="EN3642">
        <v>2.1405007839202881</v>
      </c>
      <c r="EO3642">
        <v>6.0554485321044922</v>
      </c>
      <c r="EP3642">
        <v>5.8831210136413574</v>
      </c>
      <c r="EQ3642">
        <v>5.8327784538269043</v>
      </c>
      <c r="ER3642">
        <v>5.6460056304931641</v>
      </c>
      <c r="ES3642">
        <v>5.6544694900512695</v>
      </c>
      <c r="ET3642">
        <v>1.9096133708953857</v>
      </c>
      <c r="EU3642">
        <v>0.65442603826522827</v>
      </c>
      <c r="EV3642">
        <v>0.66024684906005859</v>
      </c>
      <c r="EW3642">
        <v>0.69190770387649536</v>
      </c>
      <c r="EX3642">
        <v>0.69400668144226074</v>
      </c>
      <c r="EY3642">
        <v>0.68261706829071045</v>
      </c>
      <c r="EZ3642">
        <v>70.110633850097656</v>
      </c>
      <c r="FA3642">
        <v>68.528633117675781</v>
      </c>
      <c r="FB3642">
        <v>66.841094970703125</v>
      </c>
      <c r="FC3642">
        <v>65.422210693359375</v>
      </c>
      <c r="FD3642">
        <v>64.622230529785156</v>
      </c>
      <c r="FE3642">
        <v>63.845241546630859</v>
      </c>
      <c r="FF3642">
        <v>62.989391326904297</v>
      </c>
      <c r="FG3642">
        <v>63.687290191650391</v>
      </c>
      <c r="FH3642">
        <v>66.710563659667969</v>
      </c>
      <c r="FI3642">
        <v>71.770660400390625</v>
      </c>
      <c r="FJ3642">
        <v>76.995185852050781</v>
      </c>
      <c r="FK3642">
        <v>81.925437927246094</v>
      </c>
      <c r="FL3642">
        <v>85.321006774902344</v>
      </c>
      <c r="FM3642">
        <v>88.359992980957031</v>
      </c>
      <c r="FN3642">
        <v>89.52838134765625</v>
      </c>
      <c r="FO3642">
        <v>89.962104797363281</v>
      </c>
      <c r="FP3642">
        <v>89.116371154785156</v>
      </c>
      <c r="FQ3642">
        <v>89.179267883300781</v>
      </c>
      <c r="FR3642">
        <v>88.260757446289062</v>
      </c>
      <c r="FS3642">
        <v>85.048995971679688</v>
      </c>
      <c r="FT3642">
        <v>81.0074462890625</v>
      </c>
      <c r="FU3642">
        <v>77.501968383789062</v>
      </c>
      <c r="FV3642">
        <v>74.581489562988281</v>
      </c>
      <c r="FW3642">
        <v>72.477386474609375</v>
      </c>
      <c r="FX3642">
        <v>110</v>
      </c>
      <c r="FY3642">
        <v>0.11235517263412476</v>
      </c>
      <c r="FZ3642">
        <v>1</v>
      </c>
    </row>
    <row r="3643" spans="1:182" x14ac:dyDescent="0.2">
      <c r="A3643" t="s">
        <v>245</v>
      </c>
      <c r="B3643" t="s">
        <v>252</v>
      </c>
      <c r="C3643" t="s">
        <v>217</v>
      </c>
      <c r="D3643" t="s">
        <v>40</v>
      </c>
      <c r="E3643">
        <v>2017</v>
      </c>
      <c r="F3643" t="s">
        <v>229</v>
      </c>
      <c r="G3643" t="s">
        <v>247</v>
      </c>
      <c r="H3643" t="s">
        <v>226</v>
      </c>
      <c r="I3643">
        <v>73.25</v>
      </c>
      <c r="L3643">
        <v>9.553225871332339</v>
      </c>
      <c r="M3643">
        <v>9.2534214667959152</v>
      </c>
      <c r="N3643">
        <v>9.2174053139621215</v>
      </c>
      <c r="O3643">
        <v>9.1320974172852249</v>
      </c>
      <c r="P3643">
        <v>9.0500309669623924</v>
      </c>
      <c r="Q3643">
        <v>9.2257925441676303</v>
      </c>
      <c r="R3643">
        <v>9.7045394202449344</v>
      </c>
      <c r="S3643">
        <v>9.9970114325472892</v>
      </c>
      <c r="T3643">
        <v>10.220403404172279</v>
      </c>
      <c r="U3643">
        <v>10.462597638357042</v>
      </c>
      <c r="V3643">
        <v>10.758088582665497</v>
      </c>
      <c r="W3643">
        <v>11.010665150285071</v>
      </c>
      <c r="X3643">
        <v>11.148168311319877</v>
      </c>
      <c r="Y3643">
        <v>11.147028007761138</v>
      </c>
      <c r="Z3643">
        <v>11.047601850394994</v>
      </c>
      <c r="AA3643">
        <v>10.971194058493932</v>
      </c>
      <c r="AB3643">
        <v>10.839839627486141</v>
      </c>
      <c r="AC3643">
        <v>11.120492891746382</v>
      </c>
      <c r="AD3643">
        <v>11.392322960904654</v>
      </c>
      <c r="AE3643">
        <v>11.403033174797402</v>
      </c>
      <c r="AF3643">
        <v>11.399796924692767</v>
      </c>
      <c r="AG3643">
        <v>11.165145832512447</v>
      </c>
      <c r="AH3643">
        <v>10.526645810252429</v>
      </c>
      <c r="AI3643">
        <v>9.7340141843178749</v>
      </c>
      <c r="AJ3643">
        <v>-2.3360865116119385</v>
      </c>
      <c r="AK3643">
        <v>-2.2024199962615967</v>
      </c>
      <c r="AL3643">
        <v>-2.3728413581848145</v>
      </c>
      <c r="AM3643">
        <v>-2.3063225746154785</v>
      </c>
      <c r="AN3643">
        <v>-2.3259763717651367</v>
      </c>
      <c r="AO3643">
        <v>-1.1232445240020752</v>
      </c>
      <c r="AP3643">
        <v>-1.0137734413146973</v>
      </c>
      <c r="AQ3643">
        <v>-0.95554548501968384</v>
      </c>
      <c r="AR3643">
        <v>-1.1334176063537598</v>
      </c>
      <c r="AS3643">
        <v>-1.3722885847091675</v>
      </c>
      <c r="AT3643">
        <v>-1.274985671043396</v>
      </c>
      <c r="AU3643">
        <v>-1.3728573322296143</v>
      </c>
      <c r="AV3643">
        <v>-0.4707283079624176</v>
      </c>
      <c r="AW3643">
        <v>4.4317045211791992</v>
      </c>
      <c r="AX3643">
        <v>4.3058476448059082</v>
      </c>
      <c r="AY3643">
        <v>4.2267961502075195</v>
      </c>
      <c r="AZ3643">
        <v>4.0852408409118652</v>
      </c>
      <c r="BA3643">
        <v>4.0583286285400391</v>
      </c>
      <c r="BB3643">
        <v>-0.33365890383720398</v>
      </c>
      <c r="BC3643">
        <v>-1.9685890674591064</v>
      </c>
      <c r="BD3643">
        <v>-2.0287415981292725</v>
      </c>
      <c r="BE3643">
        <v>-2.0376379489898682</v>
      </c>
      <c r="BF3643">
        <v>-2.046276330947876</v>
      </c>
      <c r="BG3643">
        <v>-1.9818520545959473</v>
      </c>
      <c r="BH3643">
        <v>-1.0970728397369385</v>
      </c>
      <c r="BI3643">
        <v>-1.0342279672622681</v>
      </c>
      <c r="BJ3643">
        <v>-1.1123815774917603</v>
      </c>
      <c r="BK3643">
        <v>-1.0818407535552979</v>
      </c>
      <c r="BL3643">
        <v>-1.0900638103485107</v>
      </c>
      <c r="BM3643">
        <v>-0.53411304950714111</v>
      </c>
      <c r="BN3643">
        <v>-0.479890376329422</v>
      </c>
      <c r="BO3643">
        <v>-0.44958117604255676</v>
      </c>
      <c r="BP3643">
        <v>-0.53255981206893921</v>
      </c>
      <c r="BQ3643">
        <v>-0.64426326751708984</v>
      </c>
      <c r="BR3643">
        <v>-0.59534895420074463</v>
      </c>
      <c r="BS3643">
        <v>-0.64643210172653198</v>
      </c>
      <c r="BT3643">
        <v>0.30063933134078979</v>
      </c>
      <c r="BU3643">
        <v>4.9113650321960449</v>
      </c>
      <c r="BV3643">
        <v>4.7717804908752441</v>
      </c>
      <c r="BW3643">
        <v>4.701209545135498</v>
      </c>
      <c r="BX3643">
        <v>4.5462970733642578</v>
      </c>
      <c r="BY3643">
        <v>4.5298347473144531</v>
      </c>
      <c r="BZ3643">
        <v>0.32901281118392944</v>
      </c>
      <c r="CA3643">
        <v>-1.1937397718429565</v>
      </c>
      <c r="CB3643">
        <v>-1.2344036102294922</v>
      </c>
      <c r="CC3643">
        <v>-1.2313191890716553</v>
      </c>
      <c r="CD3643">
        <v>-1.2367856502532959</v>
      </c>
      <c r="CE3643">
        <v>-1.1947571039199829</v>
      </c>
      <c r="CF3643">
        <v>-0.2389356791973114</v>
      </c>
      <c r="CG3643">
        <v>-0.22514158487319946</v>
      </c>
      <c r="CH3643">
        <v>-0.23939086496829987</v>
      </c>
      <c r="CI3643">
        <v>-0.23376841843128204</v>
      </c>
      <c r="CJ3643">
        <v>-0.23407448828220367</v>
      </c>
      <c r="CK3643">
        <v>-0.12608242034912109</v>
      </c>
      <c r="CL3643">
        <v>-0.11012456566095352</v>
      </c>
      <c r="CM3643">
        <v>-9.9151834845542908E-2</v>
      </c>
      <c r="CN3643">
        <v>-0.11640755087137222</v>
      </c>
      <c r="CO3643">
        <v>-0.14003519713878632</v>
      </c>
      <c r="CP3643">
        <v>-0.12463464587926865</v>
      </c>
      <c r="CQ3643">
        <v>-0.14331220090389252</v>
      </c>
      <c r="CR3643">
        <v>0.83488619327545166</v>
      </c>
      <c r="CS3643">
        <v>5.2435765266418457</v>
      </c>
      <c r="CT3643">
        <v>5.0944843292236328</v>
      </c>
      <c r="CU3643">
        <v>5.0297870635986328</v>
      </c>
      <c r="CV3643">
        <v>4.8656229972839355</v>
      </c>
      <c r="CW3643">
        <v>4.8563990592956543</v>
      </c>
      <c r="CX3643">
        <v>0.78797721862792969</v>
      </c>
      <c r="CY3643">
        <v>-0.6570814847946167</v>
      </c>
      <c r="CZ3643">
        <v>-0.68424743413925171</v>
      </c>
      <c r="DA3643">
        <v>-0.67286515235900879</v>
      </c>
      <c r="DB3643">
        <v>-0.67613482475280762</v>
      </c>
      <c r="DC3643">
        <v>-0.64961749315261841</v>
      </c>
      <c r="DD3643">
        <v>0.6192014217376709</v>
      </c>
      <c r="DE3643">
        <v>0.58394473791122437</v>
      </c>
      <c r="DF3643">
        <v>0.63359981775283813</v>
      </c>
      <c r="DG3643">
        <v>0.61430388689041138</v>
      </c>
      <c r="DH3643">
        <v>0.62191480398178101</v>
      </c>
      <c r="DI3643">
        <v>0.28194820880889893</v>
      </c>
      <c r="DJ3643">
        <v>0.25964123010635376</v>
      </c>
      <c r="DK3643">
        <v>0.25127750635147095</v>
      </c>
      <c r="DL3643">
        <v>0.29974472522735596</v>
      </c>
      <c r="DM3643">
        <v>0.3641929030418396</v>
      </c>
      <c r="DN3643">
        <v>0.34607970714569092</v>
      </c>
      <c r="DO3643">
        <v>0.35980767011642456</v>
      </c>
      <c r="DP3643">
        <v>1.3691331148147583</v>
      </c>
      <c r="DQ3643">
        <v>5.5757880210876465</v>
      </c>
      <c r="DR3643">
        <v>5.4171881675720215</v>
      </c>
      <c r="DS3643">
        <v>5.3583645820617676</v>
      </c>
      <c r="DT3643">
        <v>5.1849493980407715</v>
      </c>
      <c r="DU3643">
        <v>5.1829628944396973</v>
      </c>
      <c r="DV3643">
        <v>1.2469416856765747</v>
      </c>
      <c r="DW3643">
        <v>-0.12042323499917984</v>
      </c>
      <c r="DX3643">
        <v>-0.13409125804901123</v>
      </c>
      <c r="DY3643">
        <v>-0.11441116034984589</v>
      </c>
      <c r="DZ3643">
        <v>-0.11548403650522232</v>
      </c>
      <c r="EA3643">
        <v>-0.1044778898358345</v>
      </c>
      <c r="EB3643">
        <v>1.8582150936126709</v>
      </c>
      <c r="EC3643">
        <v>1.7521369457244873</v>
      </c>
      <c r="ED3643">
        <v>1.8940596580505371</v>
      </c>
      <c r="EE3643">
        <v>1.8387856483459473</v>
      </c>
      <c r="EF3643">
        <v>1.8578274250030518</v>
      </c>
      <c r="EG3643">
        <v>0.87107968330383301</v>
      </c>
      <c r="EH3643">
        <v>0.79352432489395142</v>
      </c>
      <c r="EI3643">
        <v>0.75724184513092041</v>
      </c>
      <c r="EJ3643">
        <v>0.90060251951217651</v>
      </c>
      <c r="EK3643">
        <v>1.0922181606292725</v>
      </c>
      <c r="EL3643">
        <v>1.0257164239883423</v>
      </c>
      <c r="EM3643">
        <v>1.0862329006195068</v>
      </c>
      <c r="EN3643">
        <v>2.1405007839202881</v>
      </c>
      <c r="EO3643">
        <v>6.0554485321044922</v>
      </c>
      <c r="EP3643">
        <v>5.8831210136413574</v>
      </c>
      <c r="EQ3643">
        <v>5.8327784538269043</v>
      </c>
      <c r="ER3643">
        <v>5.6460056304931641</v>
      </c>
      <c r="ES3643">
        <v>5.6544694900512695</v>
      </c>
      <c r="ET3643">
        <v>1.9096133708953857</v>
      </c>
      <c r="EU3643">
        <v>0.65442603826522827</v>
      </c>
      <c r="EV3643">
        <v>0.66024684906005859</v>
      </c>
      <c r="EW3643">
        <v>0.69190770387649536</v>
      </c>
      <c r="EX3643">
        <v>0.69400668144226074</v>
      </c>
      <c r="EY3643">
        <v>0.68261706829071045</v>
      </c>
      <c r="EZ3643">
        <v>70.110633850097656</v>
      </c>
      <c r="FA3643">
        <v>68.528633117675781</v>
      </c>
      <c r="FB3643">
        <v>66.841094970703125</v>
      </c>
      <c r="FC3643">
        <v>65.422210693359375</v>
      </c>
      <c r="FD3643">
        <v>64.622230529785156</v>
      </c>
      <c r="FE3643">
        <v>63.845241546630859</v>
      </c>
      <c r="FF3643">
        <v>62.989391326904297</v>
      </c>
      <c r="FG3643">
        <v>63.687290191650391</v>
      </c>
      <c r="FH3643">
        <v>66.710563659667969</v>
      </c>
      <c r="FI3643">
        <v>71.770660400390625</v>
      </c>
      <c r="FJ3643">
        <v>76.995185852050781</v>
      </c>
      <c r="FK3643">
        <v>81.925437927246094</v>
      </c>
      <c r="FL3643">
        <v>85.321006774902344</v>
      </c>
      <c r="FM3643">
        <v>88.359992980957031</v>
      </c>
      <c r="FN3643">
        <v>89.52838134765625</v>
      </c>
      <c r="FO3643">
        <v>89.962104797363281</v>
      </c>
      <c r="FP3643">
        <v>89.116371154785156</v>
      </c>
      <c r="FQ3643">
        <v>89.179267883300781</v>
      </c>
      <c r="FR3643">
        <v>88.260757446289062</v>
      </c>
      <c r="FS3643">
        <v>85.048995971679688</v>
      </c>
      <c r="FT3643">
        <v>81.0074462890625</v>
      </c>
      <c r="FU3643">
        <v>77.501968383789062</v>
      </c>
      <c r="FV3643">
        <v>74.581489562988281</v>
      </c>
      <c r="FW3643">
        <v>72.477386474609375</v>
      </c>
      <c r="FX3643">
        <v>110</v>
      </c>
      <c r="FY3643">
        <v>0.11235517263412476</v>
      </c>
      <c r="FZ3643">
        <v>1</v>
      </c>
    </row>
    <row r="3644" spans="1:182" x14ac:dyDescent="0.2">
      <c r="A3644" t="s">
        <v>245</v>
      </c>
      <c r="B3644" t="s">
        <v>252</v>
      </c>
      <c r="C3644" t="s">
        <v>217</v>
      </c>
      <c r="D3644" t="s">
        <v>41</v>
      </c>
      <c r="E3644">
        <v>2015</v>
      </c>
      <c r="F3644" t="s">
        <v>229</v>
      </c>
      <c r="G3644" t="s">
        <v>247</v>
      </c>
      <c r="H3644" t="s">
        <v>226</v>
      </c>
      <c r="I3644">
        <v>73.25</v>
      </c>
      <c r="L3644">
        <v>10.529329310814376</v>
      </c>
      <c r="M3644">
        <v>10.192647825199401</v>
      </c>
      <c r="N3644">
        <v>10.147498703128882</v>
      </c>
      <c r="O3644">
        <v>10.003149010771349</v>
      </c>
      <c r="P3644">
        <v>9.8260726008307202</v>
      </c>
      <c r="Q3644">
        <v>9.9829354322804296</v>
      </c>
      <c r="R3644">
        <v>10.488070728509191</v>
      </c>
      <c r="S3644">
        <v>10.777678573889112</v>
      </c>
      <c r="T3644">
        <v>11.138940054882417</v>
      </c>
      <c r="U3644">
        <v>11.415489603426701</v>
      </c>
      <c r="V3644">
        <v>11.73514433014061</v>
      </c>
      <c r="W3644">
        <v>12.023332161285738</v>
      </c>
      <c r="X3644">
        <v>12.20485083631826</v>
      </c>
      <c r="Y3644">
        <v>12.144204281307747</v>
      </c>
      <c r="Z3644">
        <v>12.050324883440007</v>
      </c>
      <c r="AA3644">
        <v>11.972235483878897</v>
      </c>
      <c r="AB3644">
        <v>11.844293640425335</v>
      </c>
      <c r="AC3644">
        <v>12.142778431971612</v>
      </c>
      <c r="AD3644">
        <v>12.422884654963871</v>
      </c>
      <c r="AE3644">
        <v>12.530406284571077</v>
      </c>
      <c r="AF3644">
        <v>12.648082457210956</v>
      </c>
      <c r="AG3644">
        <v>12.299707872156549</v>
      </c>
      <c r="AH3644">
        <v>11.65238501457821</v>
      </c>
      <c r="AI3644">
        <v>10.88831151471415</v>
      </c>
      <c r="AJ3644">
        <v>-4.4014692306518555</v>
      </c>
      <c r="AK3644">
        <v>-4.3220171928405762</v>
      </c>
      <c r="AL3644">
        <v>-4.6744475364685059</v>
      </c>
      <c r="AM3644">
        <v>-4.5751814842224121</v>
      </c>
      <c r="AN3644">
        <v>-4.3208408355712891</v>
      </c>
      <c r="AO3644">
        <v>-2.8386690616607666</v>
      </c>
      <c r="AP3644">
        <v>-2.7622451782226562</v>
      </c>
      <c r="AQ3644">
        <v>-2.5639493465423584</v>
      </c>
      <c r="AR3644">
        <v>-3.0401208400726318</v>
      </c>
      <c r="AS3644">
        <v>-3.2728662490844727</v>
      </c>
      <c r="AT3644">
        <v>-3.0338702201843262</v>
      </c>
      <c r="AU3644">
        <v>-3.1265490055084229</v>
      </c>
      <c r="AV3644">
        <v>-1.2497787363827229E-2</v>
      </c>
      <c r="AW3644">
        <v>4.9605312347412109</v>
      </c>
      <c r="AX3644">
        <v>4.8469648361206055</v>
      </c>
      <c r="AY3644">
        <v>4.7804017066955566</v>
      </c>
      <c r="AZ3644">
        <v>4.6369738578796387</v>
      </c>
      <c r="BA3644">
        <v>4.6254034042358398</v>
      </c>
      <c r="BB3644">
        <v>0.17290535569190979</v>
      </c>
      <c r="BC3644">
        <v>-1.8103178739547729</v>
      </c>
      <c r="BD3644">
        <v>-1.8646005392074585</v>
      </c>
      <c r="BE3644">
        <v>-1.7489974498748779</v>
      </c>
      <c r="BF3644">
        <v>-1.8225524425506592</v>
      </c>
      <c r="BG3644">
        <v>-1.9197061061859131</v>
      </c>
      <c r="BH3644">
        <v>-2.0152647495269775</v>
      </c>
      <c r="BI3644">
        <v>-1.9777235984802246</v>
      </c>
      <c r="BJ3644">
        <v>-2.1389923095703125</v>
      </c>
      <c r="BK3644">
        <v>-2.0930781364440918</v>
      </c>
      <c r="BL3644">
        <v>-1.9778479337692261</v>
      </c>
      <c r="BM3644">
        <v>-1.3044688701629639</v>
      </c>
      <c r="BN3644">
        <v>-1.2694089412689209</v>
      </c>
      <c r="BO3644">
        <v>-1.1771979331970215</v>
      </c>
      <c r="BP3644">
        <v>-1.3917093276977539</v>
      </c>
      <c r="BQ3644">
        <v>-1.4976483583450317</v>
      </c>
      <c r="BR3644">
        <v>-1.3859559297561646</v>
      </c>
      <c r="BS3644">
        <v>-1.4346456527709961</v>
      </c>
      <c r="BT3644">
        <v>0.76222705841064453</v>
      </c>
      <c r="BU3644">
        <v>5.5133066177368164</v>
      </c>
      <c r="BV3644">
        <v>5.3828363418579102</v>
      </c>
      <c r="BW3644">
        <v>5.3280620574951172</v>
      </c>
      <c r="BX3644">
        <v>5.1683363914489746</v>
      </c>
      <c r="BY3644">
        <v>5.1682901382446289</v>
      </c>
      <c r="BZ3644">
        <v>0.79805999994277954</v>
      </c>
      <c r="CA3644">
        <v>-0.99266988039016724</v>
      </c>
      <c r="CB3644">
        <v>-1.0353983640670776</v>
      </c>
      <c r="CC3644">
        <v>-0.95958107709884644</v>
      </c>
      <c r="CD3644">
        <v>-1.003975510597229</v>
      </c>
      <c r="CE3644">
        <v>-1.0521764755249023</v>
      </c>
      <c r="CF3644">
        <v>-0.36258679628372192</v>
      </c>
      <c r="CG3644">
        <v>-0.35407286882400513</v>
      </c>
      <c r="CH3644">
        <v>-0.38294363021850586</v>
      </c>
      <c r="CI3644">
        <v>-0.37398073077201843</v>
      </c>
      <c r="CJ3644">
        <v>-0.35509794950485229</v>
      </c>
      <c r="CK3644">
        <v>-0.24188648164272308</v>
      </c>
      <c r="CL3644">
        <v>-0.23547504842281342</v>
      </c>
      <c r="CM3644">
        <v>-0.21673829853534698</v>
      </c>
      <c r="CN3644">
        <v>-0.25002467632293701</v>
      </c>
      <c r="CO3644">
        <v>-0.26813787221908569</v>
      </c>
      <c r="CP3644">
        <v>-0.2446155846118927</v>
      </c>
      <c r="CQ3644">
        <v>-0.26283851265907288</v>
      </c>
      <c r="CR3644">
        <v>1.2987991571426392</v>
      </c>
      <c r="CS3644">
        <v>5.8961572647094727</v>
      </c>
      <c r="CT3644">
        <v>5.7539792060852051</v>
      </c>
      <c r="CU3644">
        <v>5.7073698043823242</v>
      </c>
      <c r="CV3644">
        <v>5.5363559722900391</v>
      </c>
      <c r="CW3644">
        <v>5.5442919731140137</v>
      </c>
      <c r="CX3644">
        <v>1.2310401201248169</v>
      </c>
      <c r="CY3644">
        <v>-0.42636933922767639</v>
      </c>
      <c r="CZ3644">
        <v>-0.46109557151794434</v>
      </c>
      <c r="DA3644">
        <v>-0.41283369064331055</v>
      </c>
      <c r="DB3644">
        <v>-0.43703171610832214</v>
      </c>
      <c r="DC3644">
        <v>-0.45132812857627869</v>
      </c>
      <c r="DD3644">
        <v>1.2900911569595337</v>
      </c>
      <c r="DE3644">
        <v>1.2695778608322144</v>
      </c>
      <c r="DF3644">
        <v>1.3731050491333008</v>
      </c>
      <c r="DG3644">
        <v>1.3451166152954102</v>
      </c>
      <c r="DH3644">
        <v>1.2676519155502319</v>
      </c>
      <c r="DI3644">
        <v>0.82069587707519531</v>
      </c>
      <c r="DJ3644">
        <v>0.7984587550163269</v>
      </c>
      <c r="DK3644">
        <v>0.74372142553329468</v>
      </c>
      <c r="DL3644">
        <v>0.89166003465652466</v>
      </c>
      <c r="DM3644">
        <v>0.96137267351150513</v>
      </c>
      <c r="DN3644">
        <v>0.89672482013702393</v>
      </c>
      <c r="DO3644">
        <v>0.90896868705749512</v>
      </c>
      <c r="DP3644">
        <v>1.8353711366653442</v>
      </c>
      <c r="DQ3644">
        <v>6.2790074348449707</v>
      </c>
      <c r="DR3644">
        <v>6.1251215934753418</v>
      </c>
      <c r="DS3644">
        <v>6.0866775512695313</v>
      </c>
      <c r="DT3644">
        <v>5.9043760299682617</v>
      </c>
      <c r="DU3644">
        <v>5.9202938079833984</v>
      </c>
      <c r="DV3644">
        <v>1.664020299911499</v>
      </c>
      <c r="DW3644">
        <v>0.13993115723133087</v>
      </c>
      <c r="DX3644">
        <v>0.11320728063583374</v>
      </c>
      <c r="DY3644">
        <v>0.13391366600990295</v>
      </c>
      <c r="DZ3644">
        <v>0.1299121081829071</v>
      </c>
      <c r="EA3644">
        <v>0.14952021837234497</v>
      </c>
      <c r="EB3644">
        <v>3.6762957572937012</v>
      </c>
      <c r="EC3644">
        <v>3.6138715744018555</v>
      </c>
      <c r="ED3644">
        <v>3.9085602760314941</v>
      </c>
      <c r="EE3644">
        <v>3.8272202014923096</v>
      </c>
      <c r="EF3644">
        <v>3.610645055770874</v>
      </c>
      <c r="EG3644">
        <v>2.354896068572998</v>
      </c>
      <c r="EH3644">
        <v>2.291295051574707</v>
      </c>
      <c r="EI3644">
        <v>2.1304726600646973</v>
      </c>
      <c r="EJ3644">
        <v>2.5400714874267578</v>
      </c>
      <c r="EK3644">
        <v>2.7365906238555908</v>
      </c>
      <c r="EL3644">
        <v>2.5446391105651855</v>
      </c>
      <c r="EM3644">
        <v>2.6008720397949219</v>
      </c>
      <c r="EN3644">
        <v>2.6100959777832031</v>
      </c>
      <c r="EO3644">
        <v>6.8317828178405762</v>
      </c>
      <c r="EP3644">
        <v>6.6609930992126465</v>
      </c>
      <c r="EQ3644">
        <v>6.6343379020690918</v>
      </c>
      <c r="ER3644">
        <v>6.4357380867004395</v>
      </c>
      <c r="ES3644">
        <v>6.4631810188293457</v>
      </c>
      <c r="ET3644">
        <v>2.2891750335693359</v>
      </c>
      <c r="EU3644">
        <v>0.95757913589477539</v>
      </c>
      <c r="EV3644">
        <v>0.94240939617156982</v>
      </c>
      <c r="EW3644">
        <v>0.92333000898361206</v>
      </c>
      <c r="EX3644">
        <v>0.94848895072937012</v>
      </c>
      <c r="EY3644">
        <v>1.0170497894287109</v>
      </c>
      <c r="EZ3644">
        <v>74.284957885742187</v>
      </c>
      <c r="FA3644">
        <v>72.307357788085938</v>
      </c>
      <c r="FB3644">
        <v>70.723640441894531</v>
      </c>
      <c r="FC3644">
        <v>69.226188659667969</v>
      </c>
      <c r="FD3644">
        <v>67.759414672851563</v>
      </c>
      <c r="FE3644">
        <v>66.521743774414062</v>
      </c>
      <c r="FF3644">
        <v>65.587615966796875</v>
      </c>
      <c r="FG3644">
        <v>66.840438842773438</v>
      </c>
      <c r="FH3644">
        <v>71.389427185058594</v>
      </c>
      <c r="FI3644">
        <v>77.282073974609375</v>
      </c>
      <c r="FJ3644">
        <v>82.675193786621094</v>
      </c>
      <c r="FK3644">
        <v>88.154273986816406</v>
      </c>
      <c r="FL3644">
        <v>92.258285522460938</v>
      </c>
      <c r="FM3644">
        <v>94.355293273925781</v>
      </c>
      <c r="FN3644">
        <v>95.144584655761719</v>
      </c>
      <c r="FO3644">
        <v>95.300926208496094</v>
      </c>
      <c r="FP3644">
        <v>95.006462097167969</v>
      </c>
      <c r="FQ3644">
        <v>94.441551208496094</v>
      </c>
      <c r="FR3644">
        <v>93.403480529785156</v>
      </c>
      <c r="FS3644">
        <v>91.414291381835938</v>
      </c>
      <c r="FT3644">
        <v>88.447677612304688</v>
      </c>
      <c r="FU3644">
        <v>83.950523376464844</v>
      </c>
      <c r="FV3644">
        <v>80.714149475097656</v>
      </c>
      <c r="FW3644">
        <v>78.363990783691406</v>
      </c>
      <c r="FX3644">
        <v>110</v>
      </c>
      <c r="FY3644">
        <v>0.11235517263412476</v>
      </c>
      <c r="FZ3644">
        <v>1</v>
      </c>
    </row>
    <row r="3645" spans="1:182" x14ac:dyDescent="0.2">
      <c r="A3645" t="s">
        <v>245</v>
      </c>
      <c r="B3645" t="s">
        <v>252</v>
      </c>
      <c r="C3645" t="s">
        <v>217</v>
      </c>
      <c r="D3645" t="s">
        <v>41</v>
      </c>
      <c r="E3645">
        <v>2016</v>
      </c>
      <c r="F3645" t="s">
        <v>229</v>
      </c>
      <c r="G3645" t="s">
        <v>247</v>
      </c>
      <c r="H3645" t="s">
        <v>226</v>
      </c>
      <c r="I3645">
        <v>73.25</v>
      </c>
      <c r="L3645">
        <v>10.529329310814376</v>
      </c>
      <c r="M3645">
        <v>10.192647825199401</v>
      </c>
      <c r="N3645">
        <v>10.147498703128882</v>
      </c>
      <c r="O3645">
        <v>10.003149010771349</v>
      </c>
      <c r="P3645">
        <v>9.8260726008307202</v>
      </c>
      <c r="Q3645">
        <v>9.9829354322804296</v>
      </c>
      <c r="R3645">
        <v>10.488070728509191</v>
      </c>
      <c r="S3645">
        <v>10.777678573889112</v>
      </c>
      <c r="T3645">
        <v>11.138940054882417</v>
      </c>
      <c r="U3645">
        <v>11.415489603426701</v>
      </c>
      <c r="V3645">
        <v>11.73514433014061</v>
      </c>
      <c r="W3645">
        <v>12.023332161285738</v>
      </c>
      <c r="X3645">
        <v>12.20485083631826</v>
      </c>
      <c r="Y3645">
        <v>12.144204281307747</v>
      </c>
      <c r="Z3645">
        <v>12.050324883440007</v>
      </c>
      <c r="AA3645">
        <v>11.972235483878897</v>
      </c>
      <c r="AB3645">
        <v>11.844293640425335</v>
      </c>
      <c r="AC3645">
        <v>12.142778431971612</v>
      </c>
      <c r="AD3645">
        <v>12.422884654963871</v>
      </c>
      <c r="AE3645">
        <v>12.530406284571077</v>
      </c>
      <c r="AF3645">
        <v>12.648082457210956</v>
      </c>
      <c r="AG3645">
        <v>12.299707872156549</v>
      </c>
      <c r="AH3645">
        <v>11.65238501457821</v>
      </c>
      <c r="AI3645">
        <v>10.88831151471415</v>
      </c>
      <c r="AJ3645">
        <v>-4.4014692306518555</v>
      </c>
      <c r="AK3645">
        <v>-4.3220171928405762</v>
      </c>
      <c r="AL3645">
        <v>-4.6744475364685059</v>
      </c>
      <c r="AM3645">
        <v>-4.5751814842224121</v>
      </c>
      <c r="AN3645">
        <v>-4.3208408355712891</v>
      </c>
      <c r="AO3645">
        <v>-2.8386690616607666</v>
      </c>
      <c r="AP3645">
        <v>-2.7622451782226562</v>
      </c>
      <c r="AQ3645">
        <v>-2.5639493465423584</v>
      </c>
      <c r="AR3645">
        <v>-3.0401208400726318</v>
      </c>
      <c r="AS3645">
        <v>-3.2728662490844727</v>
      </c>
      <c r="AT3645">
        <v>-3.0338702201843262</v>
      </c>
      <c r="AU3645">
        <v>-3.1265490055084229</v>
      </c>
      <c r="AV3645">
        <v>-1.2497787363827229E-2</v>
      </c>
      <c r="AW3645">
        <v>4.9605312347412109</v>
      </c>
      <c r="AX3645">
        <v>4.8469648361206055</v>
      </c>
      <c r="AY3645">
        <v>4.7804017066955566</v>
      </c>
      <c r="AZ3645">
        <v>4.6369738578796387</v>
      </c>
      <c r="BA3645">
        <v>4.6254034042358398</v>
      </c>
      <c r="BB3645">
        <v>0.17290535569190979</v>
      </c>
      <c r="BC3645">
        <v>-1.8103178739547729</v>
      </c>
      <c r="BD3645">
        <v>-1.8646005392074585</v>
      </c>
      <c r="BE3645">
        <v>-1.7489974498748779</v>
      </c>
      <c r="BF3645">
        <v>-1.8225524425506592</v>
      </c>
      <c r="BG3645">
        <v>-1.9197061061859131</v>
      </c>
      <c r="BH3645">
        <v>-2.0152647495269775</v>
      </c>
      <c r="BI3645">
        <v>-1.9777235984802246</v>
      </c>
      <c r="BJ3645">
        <v>-2.1389923095703125</v>
      </c>
      <c r="BK3645">
        <v>-2.0930781364440918</v>
      </c>
      <c r="BL3645">
        <v>-1.9778479337692261</v>
      </c>
      <c r="BM3645">
        <v>-1.3044688701629639</v>
      </c>
      <c r="BN3645">
        <v>-1.2694089412689209</v>
      </c>
      <c r="BO3645">
        <v>-1.1771979331970215</v>
      </c>
      <c r="BP3645">
        <v>-1.3917093276977539</v>
      </c>
      <c r="BQ3645">
        <v>-1.4976483583450317</v>
      </c>
      <c r="BR3645">
        <v>-1.3859559297561646</v>
      </c>
      <c r="BS3645">
        <v>-1.4346456527709961</v>
      </c>
      <c r="BT3645">
        <v>0.76222705841064453</v>
      </c>
      <c r="BU3645">
        <v>5.5133066177368164</v>
      </c>
      <c r="BV3645">
        <v>5.3828363418579102</v>
      </c>
      <c r="BW3645">
        <v>5.3280620574951172</v>
      </c>
      <c r="BX3645">
        <v>5.1683363914489746</v>
      </c>
      <c r="BY3645">
        <v>5.1682901382446289</v>
      </c>
      <c r="BZ3645">
        <v>0.79805999994277954</v>
      </c>
      <c r="CA3645">
        <v>-0.99266988039016724</v>
      </c>
      <c r="CB3645">
        <v>-1.0353983640670776</v>
      </c>
      <c r="CC3645">
        <v>-0.95958107709884644</v>
      </c>
      <c r="CD3645">
        <v>-1.003975510597229</v>
      </c>
      <c r="CE3645">
        <v>-1.0521764755249023</v>
      </c>
      <c r="CF3645">
        <v>-0.36258679628372192</v>
      </c>
      <c r="CG3645">
        <v>-0.35407286882400513</v>
      </c>
      <c r="CH3645">
        <v>-0.38294363021850586</v>
      </c>
      <c r="CI3645">
        <v>-0.37398073077201843</v>
      </c>
      <c r="CJ3645">
        <v>-0.35509794950485229</v>
      </c>
      <c r="CK3645">
        <v>-0.24188648164272308</v>
      </c>
      <c r="CL3645">
        <v>-0.23547504842281342</v>
      </c>
      <c r="CM3645">
        <v>-0.21673829853534698</v>
      </c>
      <c r="CN3645">
        <v>-0.25002467632293701</v>
      </c>
      <c r="CO3645">
        <v>-0.26813787221908569</v>
      </c>
      <c r="CP3645">
        <v>-0.2446155846118927</v>
      </c>
      <c r="CQ3645">
        <v>-0.26283851265907288</v>
      </c>
      <c r="CR3645">
        <v>1.2987991571426392</v>
      </c>
      <c r="CS3645">
        <v>5.8961572647094727</v>
      </c>
      <c r="CT3645">
        <v>5.7539792060852051</v>
      </c>
      <c r="CU3645">
        <v>5.7073698043823242</v>
      </c>
      <c r="CV3645">
        <v>5.5363559722900391</v>
      </c>
      <c r="CW3645">
        <v>5.5442919731140137</v>
      </c>
      <c r="CX3645">
        <v>1.2310401201248169</v>
      </c>
      <c r="CY3645">
        <v>-0.42636933922767639</v>
      </c>
      <c r="CZ3645">
        <v>-0.46109557151794434</v>
      </c>
      <c r="DA3645">
        <v>-0.41283369064331055</v>
      </c>
      <c r="DB3645">
        <v>-0.43703171610832214</v>
      </c>
      <c r="DC3645">
        <v>-0.45132812857627869</v>
      </c>
      <c r="DD3645">
        <v>1.2900911569595337</v>
      </c>
      <c r="DE3645">
        <v>1.2695778608322144</v>
      </c>
      <c r="DF3645">
        <v>1.3731050491333008</v>
      </c>
      <c r="DG3645">
        <v>1.3451166152954102</v>
      </c>
      <c r="DH3645">
        <v>1.2676519155502319</v>
      </c>
      <c r="DI3645">
        <v>0.82069587707519531</v>
      </c>
      <c r="DJ3645">
        <v>0.7984587550163269</v>
      </c>
      <c r="DK3645">
        <v>0.74372142553329468</v>
      </c>
      <c r="DL3645">
        <v>0.89166003465652466</v>
      </c>
      <c r="DM3645">
        <v>0.96137267351150513</v>
      </c>
      <c r="DN3645">
        <v>0.89672482013702393</v>
      </c>
      <c r="DO3645">
        <v>0.90896868705749512</v>
      </c>
      <c r="DP3645">
        <v>1.8353711366653442</v>
      </c>
      <c r="DQ3645">
        <v>6.2790074348449707</v>
      </c>
      <c r="DR3645">
        <v>6.1251215934753418</v>
      </c>
      <c r="DS3645">
        <v>6.0866775512695313</v>
      </c>
      <c r="DT3645">
        <v>5.9043760299682617</v>
      </c>
      <c r="DU3645">
        <v>5.9202938079833984</v>
      </c>
      <c r="DV3645">
        <v>1.664020299911499</v>
      </c>
      <c r="DW3645">
        <v>0.13993115723133087</v>
      </c>
      <c r="DX3645">
        <v>0.11320728063583374</v>
      </c>
      <c r="DY3645">
        <v>0.13391366600990295</v>
      </c>
      <c r="DZ3645">
        <v>0.1299121081829071</v>
      </c>
      <c r="EA3645">
        <v>0.14952021837234497</v>
      </c>
      <c r="EB3645">
        <v>3.6762957572937012</v>
      </c>
      <c r="EC3645">
        <v>3.6138715744018555</v>
      </c>
      <c r="ED3645">
        <v>3.9085602760314941</v>
      </c>
      <c r="EE3645">
        <v>3.8272202014923096</v>
      </c>
      <c r="EF3645">
        <v>3.610645055770874</v>
      </c>
      <c r="EG3645">
        <v>2.354896068572998</v>
      </c>
      <c r="EH3645">
        <v>2.291295051574707</v>
      </c>
      <c r="EI3645">
        <v>2.1304726600646973</v>
      </c>
      <c r="EJ3645">
        <v>2.5400714874267578</v>
      </c>
      <c r="EK3645">
        <v>2.7365906238555908</v>
      </c>
      <c r="EL3645">
        <v>2.5446391105651855</v>
      </c>
      <c r="EM3645">
        <v>2.6008720397949219</v>
      </c>
      <c r="EN3645">
        <v>2.6100959777832031</v>
      </c>
      <c r="EO3645">
        <v>6.8317828178405762</v>
      </c>
      <c r="EP3645">
        <v>6.6609930992126465</v>
      </c>
      <c r="EQ3645">
        <v>6.6343379020690918</v>
      </c>
      <c r="ER3645">
        <v>6.4357380867004395</v>
      </c>
      <c r="ES3645">
        <v>6.4631810188293457</v>
      </c>
      <c r="ET3645">
        <v>2.2891750335693359</v>
      </c>
      <c r="EU3645">
        <v>0.95757913589477539</v>
      </c>
      <c r="EV3645">
        <v>0.94240939617156982</v>
      </c>
      <c r="EW3645">
        <v>0.92333000898361206</v>
      </c>
      <c r="EX3645">
        <v>0.94848895072937012</v>
      </c>
      <c r="EY3645">
        <v>1.0170497894287109</v>
      </c>
      <c r="EZ3645">
        <v>74.284957885742187</v>
      </c>
      <c r="FA3645">
        <v>72.307357788085938</v>
      </c>
      <c r="FB3645">
        <v>70.723640441894531</v>
      </c>
      <c r="FC3645">
        <v>69.226188659667969</v>
      </c>
      <c r="FD3645">
        <v>67.759414672851563</v>
      </c>
      <c r="FE3645">
        <v>66.521743774414062</v>
      </c>
      <c r="FF3645">
        <v>65.587615966796875</v>
      </c>
      <c r="FG3645">
        <v>66.840438842773438</v>
      </c>
      <c r="FH3645">
        <v>71.389427185058594</v>
      </c>
      <c r="FI3645">
        <v>77.282073974609375</v>
      </c>
      <c r="FJ3645">
        <v>82.675193786621094</v>
      </c>
      <c r="FK3645">
        <v>88.154273986816406</v>
      </c>
      <c r="FL3645">
        <v>92.258285522460938</v>
      </c>
      <c r="FM3645">
        <v>94.355293273925781</v>
      </c>
      <c r="FN3645">
        <v>95.144584655761719</v>
      </c>
      <c r="FO3645">
        <v>95.300926208496094</v>
      </c>
      <c r="FP3645">
        <v>95.006462097167969</v>
      </c>
      <c r="FQ3645">
        <v>94.441551208496094</v>
      </c>
      <c r="FR3645">
        <v>93.403480529785156</v>
      </c>
      <c r="FS3645">
        <v>91.414291381835938</v>
      </c>
      <c r="FT3645">
        <v>88.447677612304688</v>
      </c>
      <c r="FU3645">
        <v>83.950523376464844</v>
      </c>
      <c r="FV3645">
        <v>80.714149475097656</v>
      </c>
      <c r="FW3645">
        <v>78.363990783691406</v>
      </c>
      <c r="FX3645">
        <v>110</v>
      </c>
      <c r="FY3645">
        <v>0.11235517263412476</v>
      </c>
      <c r="FZ3645">
        <v>1</v>
      </c>
    </row>
    <row r="3646" spans="1:182" x14ac:dyDescent="0.2">
      <c r="A3646" t="s">
        <v>245</v>
      </c>
      <c r="B3646" t="s">
        <v>252</v>
      </c>
      <c r="C3646" t="s">
        <v>217</v>
      </c>
      <c r="D3646" t="s">
        <v>41</v>
      </c>
      <c r="E3646">
        <v>2017</v>
      </c>
      <c r="F3646" t="s">
        <v>229</v>
      </c>
      <c r="G3646" t="s">
        <v>247</v>
      </c>
      <c r="H3646" t="s">
        <v>226</v>
      </c>
      <c r="I3646">
        <v>73.25</v>
      </c>
      <c r="L3646">
        <v>10.529329310814376</v>
      </c>
      <c r="M3646">
        <v>10.192647825199401</v>
      </c>
      <c r="N3646">
        <v>10.147498703128882</v>
      </c>
      <c r="O3646">
        <v>10.003149010771349</v>
      </c>
      <c r="P3646">
        <v>9.8260726008307202</v>
      </c>
      <c r="Q3646">
        <v>9.9829354322804296</v>
      </c>
      <c r="R3646">
        <v>10.488070728509191</v>
      </c>
      <c r="S3646">
        <v>10.777678573889112</v>
      </c>
      <c r="T3646">
        <v>11.138940054882417</v>
      </c>
      <c r="U3646">
        <v>11.415489603426701</v>
      </c>
      <c r="V3646">
        <v>11.73514433014061</v>
      </c>
      <c r="W3646">
        <v>12.023332161285738</v>
      </c>
      <c r="X3646">
        <v>12.20485083631826</v>
      </c>
      <c r="Y3646">
        <v>12.144204281307747</v>
      </c>
      <c r="Z3646">
        <v>12.050324883440007</v>
      </c>
      <c r="AA3646">
        <v>11.972235483878897</v>
      </c>
      <c r="AB3646">
        <v>11.844293640425335</v>
      </c>
      <c r="AC3646">
        <v>12.142778431971612</v>
      </c>
      <c r="AD3646">
        <v>12.422884654963871</v>
      </c>
      <c r="AE3646">
        <v>12.530406284571077</v>
      </c>
      <c r="AF3646">
        <v>12.648082457210956</v>
      </c>
      <c r="AG3646">
        <v>12.299707872156549</v>
      </c>
      <c r="AH3646">
        <v>11.65238501457821</v>
      </c>
      <c r="AI3646">
        <v>10.88831151471415</v>
      </c>
      <c r="AJ3646">
        <v>-4.4014692306518555</v>
      </c>
      <c r="AK3646">
        <v>-4.3220171928405762</v>
      </c>
      <c r="AL3646">
        <v>-4.6744475364685059</v>
      </c>
      <c r="AM3646">
        <v>-4.5751814842224121</v>
      </c>
      <c r="AN3646">
        <v>-4.3208408355712891</v>
      </c>
      <c r="AO3646">
        <v>-2.8386690616607666</v>
      </c>
      <c r="AP3646">
        <v>-2.7622451782226562</v>
      </c>
      <c r="AQ3646">
        <v>-2.5639493465423584</v>
      </c>
      <c r="AR3646">
        <v>-3.0401208400726318</v>
      </c>
      <c r="AS3646">
        <v>-3.2728662490844727</v>
      </c>
      <c r="AT3646">
        <v>-3.0338702201843262</v>
      </c>
      <c r="AU3646">
        <v>-3.1265490055084229</v>
      </c>
      <c r="AV3646">
        <v>-1.2497787363827229E-2</v>
      </c>
      <c r="AW3646">
        <v>4.9605312347412109</v>
      </c>
      <c r="AX3646">
        <v>4.8469648361206055</v>
      </c>
      <c r="AY3646">
        <v>4.7804017066955566</v>
      </c>
      <c r="AZ3646">
        <v>4.6369738578796387</v>
      </c>
      <c r="BA3646">
        <v>4.6254034042358398</v>
      </c>
      <c r="BB3646">
        <v>0.17290535569190979</v>
      </c>
      <c r="BC3646">
        <v>-1.8103178739547729</v>
      </c>
      <c r="BD3646">
        <v>-1.8646005392074585</v>
      </c>
      <c r="BE3646">
        <v>-1.7489974498748779</v>
      </c>
      <c r="BF3646">
        <v>-1.8225524425506592</v>
      </c>
      <c r="BG3646">
        <v>-1.9197061061859131</v>
      </c>
      <c r="BH3646">
        <v>-2.0152647495269775</v>
      </c>
      <c r="BI3646">
        <v>-1.9777235984802246</v>
      </c>
      <c r="BJ3646">
        <v>-2.1389923095703125</v>
      </c>
      <c r="BK3646">
        <v>-2.0930781364440918</v>
      </c>
      <c r="BL3646">
        <v>-1.9778479337692261</v>
      </c>
      <c r="BM3646">
        <v>-1.3044688701629639</v>
      </c>
      <c r="BN3646">
        <v>-1.2694089412689209</v>
      </c>
      <c r="BO3646">
        <v>-1.1771979331970215</v>
      </c>
      <c r="BP3646">
        <v>-1.3917093276977539</v>
      </c>
      <c r="BQ3646">
        <v>-1.4976483583450317</v>
      </c>
      <c r="BR3646">
        <v>-1.3859559297561646</v>
      </c>
      <c r="BS3646">
        <v>-1.4346456527709961</v>
      </c>
      <c r="BT3646">
        <v>0.76222705841064453</v>
      </c>
      <c r="BU3646">
        <v>5.5133066177368164</v>
      </c>
      <c r="BV3646">
        <v>5.3828363418579102</v>
      </c>
      <c r="BW3646">
        <v>5.3280620574951172</v>
      </c>
      <c r="BX3646">
        <v>5.1683363914489746</v>
      </c>
      <c r="BY3646">
        <v>5.1682901382446289</v>
      </c>
      <c r="BZ3646">
        <v>0.79805999994277954</v>
      </c>
      <c r="CA3646">
        <v>-0.99266988039016724</v>
      </c>
      <c r="CB3646">
        <v>-1.0353983640670776</v>
      </c>
      <c r="CC3646">
        <v>-0.95958107709884644</v>
      </c>
      <c r="CD3646">
        <v>-1.003975510597229</v>
      </c>
      <c r="CE3646">
        <v>-1.0521764755249023</v>
      </c>
      <c r="CF3646">
        <v>-0.36258679628372192</v>
      </c>
      <c r="CG3646">
        <v>-0.35407286882400513</v>
      </c>
      <c r="CH3646">
        <v>-0.38294363021850586</v>
      </c>
      <c r="CI3646">
        <v>-0.37398073077201843</v>
      </c>
      <c r="CJ3646">
        <v>-0.35509794950485229</v>
      </c>
      <c r="CK3646">
        <v>-0.24188648164272308</v>
      </c>
      <c r="CL3646">
        <v>-0.23547504842281342</v>
      </c>
      <c r="CM3646">
        <v>-0.21673829853534698</v>
      </c>
      <c r="CN3646">
        <v>-0.25002467632293701</v>
      </c>
      <c r="CO3646">
        <v>-0.26813787221908569</v>
      </c>
      <c r="CP3646">
        <v>-0.2446155846118927</v>
      </c>
      <c r="CQ3646">
        <v>-0.26283851265907288</v>
      </c>
      <c r="CR3646">
        <v>1.2987991571426392</v>
      </c>
      <c r="CS3646">
        <v>5.8961572647094727</v>
      </c>
      <c r="CT3646">
        <v>5.7539792060852051</v>
      </c>
      <c r="CU3646">
        <v>5.7073698043823242</v>
      </c>
      <c r="CV3646">
        <v>5.5363559722900391</v>
      </c>
      <c r="CW3646">
        <v>5.5442919731140137</v>
      </c>
      <c r="CX3646">
        <v>1.2310401201248169</v>
      </c>
      <c r="CY3646">
        <v>-0.42636933922767639</v>
      </c>
      <c r="CZ3646">
        <v>-0.46109557151794434</v>
      </c>
      <c r="DA3646">
        <v>-0.41283369064331055</v>
      </c>
      <c r="DB3646">
        <v>-0.43703171610832214</v>
      </c>
      <c r="DC3646">
        <v>-0.45132812857627869</v>
      </c>
      <c r="DD3646">
        <v>1.2900911569595337</v>
      </c>
      <c r="DE3646">
        <v>1.2695778608322144</v>
      </c>
      <c r="DF3646">
        <v>1.3731050491333008</v>
      </c>
      <c r="DG3646">
        <v>1.3451166152954102</v>
      </c>
      <c r="DH3646">
        <v>1.2676519155502319</v>
      </c>
      <c r="DI3646">
        <v>0.82069587707519531</v>
      </c>
      <c r="DJ3646">
        <v>0.7984587550163269</v>
      </c>
      <c r="DK3646">
        <v>0.74372142553329468</v>
      </c>
      <c r="DL3646">
        <v>0.89166003465652466</v>
      </c>
      <c r="DM3646">
        <v>0.96137267351150513</v>
      </c>
      <c r="DN3646">
        <v>0.89672482013702393</v>
      </c>
      <c r="DO3646">
        <v>0.90896868705749512</v>
      </c>
      <c r="DP3646">
        <v>1.8353711366653442</v>
      </c>
      <c r="DQ3646">
        <v>6.2790074348449707</v>
      </c>
      <c r="DR3646">
        <v>6.1251215934753418</v>
      </c>
      <c r="DS3646">
        <v>6.0866775512695313</v>
      </c>
      <c r="DT3646">
        <v>5.9043760299682617</v>
      </c>
      <c r="DU3646">
        <v>5.9202938079833984</v>
      </c>
      <c r="DV3646">
        <v>1.664020299911499</v>
      </c>
      <c r="DW3646">
        <v>0.13993115723133087</v>
      </c>
      <c r="DX3646">
        <v>0.11320728063583374</v>
      </c>
      <c r="DY3646">
        <v>0.13391366600990295</v>
      </c>
      <c r="DZ3646">
        <v>0.1299121081829071</v>
      </c>
      <c r="EA3646">
        <v>0.14952021837234497</v>
      </c>
      <c r="EB3646">
        <v>3.6762957572937012</v>
      </c>
      <c r="EC3646">
        <v>3.6138715744018555</v>
      </c>
      <c r="ED3646">
        <v>3.9085602760314941</v>
      </c>
      <c r="EE3646">
        <v>3.8272202014923096</v>
      </c>
      <c r="EF3646">
        <v>3.610645055770874</v>
      </c>
      <c r="EG3646">
        <v>2.354896068572998</v>
      </c>
      <c r="EH3646">
        <v>2.291295051574707</v>
      </c>
      <c r="EI3646">
        <v>2.1304726600646973</v>
      </c>
      <c r="EJ3646">
        <v>2.5400714874267578</v>
      </c>
      <c r="EK3646">
        <v>2.7365906238555908</v>
      </c>
      <c r="EL3646">
        <v>2.5446391105651855</v>
      </c>
      <c r="EM3646">
        <v>2.6008720397949219</v>
      </c>
      <c r="EN3646">
        <v>2.6100959777832031</v>
      </c>
      <c r="EO3646">
        <v>6.8317828178405762</v>
      </c>
      <c r="EP3646">
        <v>6.6609930992126465</v>
      </c>
      <c r="EQ3646">
        <v>6.6343379020690918</v>
      </c>
      <c r="ER3646">
        <v>6.4357380867004395</v>
      </c>
      <c r="ES3646">
        <v>6.4631810188293457</v>
      </c>
      <c r="ET3646">
        <v>2.2891750335693359</v>
      </c>
      <c r="EU3646">
        <v>0.95757913589477539</v>
      </c>
      <c r="EV3646">
        <v>0.94240939617156982</v>
      </c>
      <c r="EW3646">
        <v>0.92333000898361206</v>
      </c>
      <c r="EX3646">
        <v>0.94848895072937012</v>
      </c>
      <c r="EY3646">
        <v>1.0170497894287109</v>
      </c>
      <c r="EZ3646">
        <v>74.284957885742187</v>
      </c>
      <c r="FA3646">
        <v>72.307357788085938</v>
      </c>
      <c r="FB3646">
        <v>70.723640441894531</v>
      </c>
      <c r="FC3646">
        <v>69.226188659667969</v>
      </c>
      <c r="FD3646">
        <v>67.759414672851563</v>
      </c>
      <c r="FE3646">
        <v>66.521743774414062</v>
      </c>
      <c r="FF3646">
        <v>65.587615966796875</v>
      </c>
      <c r="FG3646">
        <v>66.840438842773438</v>
      </c>
      <c r="FH3646">
        <v>71.389427185058594</v>
      </c>
      <c r="FI3646">
        <v>77.282073974609375</v>
      </c>
      <c r="FJ3646">
        <v>82.675193786621094</v>
      </c>
      <c r="FK3646">
        <v>88.154273986816406</v>
      </c>
      <c r="FL3646">
        <v>92.258285522460938</v>
      </c>
      <c r="FM3646">
        <v>94.355293273925781</v>
      </c>
      <c r="FN3646">
        <v>95.144584655761719</v>
      </c>
      <c r="FO3646">
        <v>95.300926208496094</v>
      </c>
      <c r="FP3646">
        <v>95.006462097167969</v>
      </c>
      <c r="FQ3646">
        <v>94.441551208496094</v>
      </c>
      <c r="FR3646">
        <v>93.403480529785156</v>
      </c>
      <c r="FS3646">
        <v>91.414291381835938</v>
      </c>
      <c r="FT3646">
        <v>88.447677612304688</v>
      </c>
      <c r="FU3646">
        <v>83.950523376464844</v>
      </c>
      <c r="FV3646">
        <v>80.714149475097656</v>
      </c>
      <c r="FW3646">
        <v>78.363990783691406</v>
      </c>
      <c r="FX3646">
        <v>110</v>
      </c>
      <c r="FY3646">
        <v>0.11235517263412476</v>
      </c>
      <c r="FZ3646">
        <v>1</v>
      </c>
    </row>
    <row r="3647" spans="1:182" x14ac:dyDescent="0.2">
      <c r="A3647" t="s">
        <v>245</v>
      </c>
      <c r="B3647" t="s">
        <v>252</v>
      </c>
      <c r="C3647" t="s">
        <v>217</v>
      </c>
      <c r="D3647" t="s">
        <v>42</v>
      </c>
      <c r="E3647">
        <v>2015</v>
      </c>
      <c r="F3647" t="s">
        <v>229</v>
      </c>
      <c r="G3647" t="s">
        <v>247</v>
      </c>
      <c r="H3647" t="s">
        <v>226</v>
      </c>
      <c r="I3647">
        <v>73.25</v>
      </c>
      <c r="L3647">
        <v>11.167955146005317</v>
      </c>
      <c r="M3647">
        <v>10.823352568147344</v>
      </c>
      <c r="N3647">
        <v>10.762751147192445</v>
      </c>
      <c r="O3647">
        <v>10.571135139446008</v>
      </c>
      <c r="P3647">
        <v>10.36581105284696</v>
      </c>
      <c r="Q3647">
        <v>10.609577005540059</v>
      </c>
      <c r="R3647">
        <v>10.993917552615958</v>
      </c>
      <c r="S3647">
        <v>11.282246630135615</v>
      </c>
      <c r="T3647">
        <v>11.618404960689528</v>
      </c>
      <c r="U3647">
        <v>11.836390456400991</v>
      </c>
      <c r="V3647">
        <v>12.193825033802883</v>
      </c>
      <c r="W3647">
        <v>12.442995162807536</v>
      </c>
      <c r="X3647">
        <v>12.652344738008052</v>
      </c>
      <c r="Y3647">
        <v>12.549278146060596</v>
      </c>
      <c r="Z3647">
        <v>12.422733202605112</v>
      </c>
      <c r="AA3647">
        <v>12.349991576107849</v>
      </c>
      <c r="AB3647">
        <v>12.265772294513802</v>
      </c>
      <c r="AC3647">
        <v>12.503076537692378</v>
      </c>
      <c r="AD3647">
        <v>12.74146984746324</v>
      </c>
      <c r="AE3647">
        <v>12.913399791321162</v>
      </c>
      <c r="AF3647">
        <v>13.049254611437748</v>
      </c>
      <c r="AG3647">
        <v>12.726350508062652</v>
      </c>
      <c r="AH3647">
        <v>12.1148505950288</v>
      </c>
      <c r="AI3647">
        <v>11.444914112528959</v>
      </c>
      <c r="AJ3647">
        <v>-10.656499862670898</v>
      </c>
      <c r="AK3647">
        <v>-10.540701866149902</v>
      </c>
      <c r="AL3647">
        <v>-10.915510177612305</v>
      </c>
      <c r="AM3647">
        <v>-10.756980895996094</v>
      </c>
      <c r="AN3647">
        <v>-10.654070854187012</v>
      </c>
      <c r="AO3647">
        <v>-8.9793910980224609</v>
      </c>
      <c r="AP3647">
        <v>-8.7305107116699219</v>
      </c>
      <c r="AQ3647">
        <v>-8.5657691955566406</v>
      </c>
      <c r="AR3647">
        <v>-8.7552080154418945</v>
      </c>
      <c r="AS3647">
        <v>-8.8565921783447266</v>
      </c>
      <c r="AT3647">
        <v>-8.6225824356079102</v>
      </c>
      <c r="AU3647">
        <v>-8.7269153594970703</v>
      </c>
      <c r="AV3647">
        <v>-2.2617597579956055</v>
      </c>
      <c r="AW3647">
        <v>4.9992823600769043</v>
      </c>
      <c r="AX3647">
        <v>4.8596138954162598</v>
      </c>
      <c r="AY3647">
        <v>4.8066344261169434</v>
      </c>
      <c r="AZ3647">
        <v>4.6767263412475586</v>
      </c>
      <c r="BA3647">
        <v>4.6421070098876953</v>
      </c>
      <c r="BB3647">
        <v>-1.937403678894043</v>
      </c>
      <c r="BC3647">
        <v>-5.237492561340332</v>
      </c>
      <c r="BD3647">
        <v>-5.2604508399963379</v>
      </c>
      <c r="BE3647">
        <v>-5.1269011497497559</v>
      </c>
      <c r="BF3647">
        <v>-5.1918182373046875</v>
      </c>
      <c r="BG3647">
        <v>-5.3518218994140625</v>
      </c>
      <c r="BH3647">
        <v>-4.8835067749023437</v>
      </c>
      <c r="BI3647">
        <v>-4.8269519805908203</v>
      </c>
      <c r="BJ3647">
        <v>-4.9977560043334961</v>
      </c>
      <c r="BK3647">
        <v>-4.9214720726013184</v>
      </c>
      <c r="BL3647">
        <v>-4.8733363151550293</v>
      </c>
      <c r="BM3647">
        <v>-4.1102132797241211</v>
      </c>
      <c r="BN3647">
        <v>-3.9966018199920654</v>
      </c>
      <c r="BO3647">
        <v>-3.9224586486816406</v>
      </c>
      <c r="BP3647">
        <v>-4.0067563056945801</v>
      </c>
      <c r="BQ3647">
        <v>-4.0551242828369141</v>
      </c>
      <c r="BR3647">
        <v>-3.950312614440918</v>
      </c>
      <c r="BS3647">
        <v>-4.0054922103881836</v>
      </c>
      <c r="BT3647">
        <v>-0.49672579765319824</v>
      </c>
      <c r="BU3647">
        <v>5.5578470230102539</v>
      </c>
      <c r="BV3647">
        <v>5.4018573760986328</v>
      </c>
      <c r="BW3647">
        <v>5.3571600914001465</v>
      </c>
      <c r="BX3647">
        <v>5.2170395851135254</v>
      </c>
      <c r="BY3647">
        <v>5.1919999122619629</v>
      </c>
      <c r="BZ3647">
        <v>-0.37391164898872375</v>
      </c>
      <c r="CA3647">
        <v>-2.8220889568328857</v>
      </c>
      <c r="CB3647">
        <v>-2.8510541915893555</v>
      </c>
      <c r="CC3647">
        <v>-2.7604408264160156</v>
      </c>
      <c r="CD3647">
        <v>-2.8015098571777344</v>
      </c>
      <c r="CE3647">
        <v>-2.8855400085449219</v>
      </c>
      <c r="CF3647">
        <v>-0.88514947891235352</v>
      </c>
      <c r="CG3647">
        <v>-0.86962658166885376</v>
      </c>
      <c r="CH3647">
        <v>-0.89913773536682129</v>
      </c>
      <c r="CI3647">
        <v>-0.87981623411178589</v>
      </c>
      <c r="CJ3647">
        <v>-0.86961716413497925</v>
      </c>
      <c r="CK3647">
        <v>-0.73783588409423828</v>
      </c>
      <c r="CL3647">
        <v>-0.71791106462478638</v>
      </c>
      <c r="CM3647">
        <v>-0.70651590824127197</v>
      </c>
      <c r="CN3647">
        <v>-0.71799319982528687</v>
      </c>
      <c r="CO3647">
        <v>-0.72964185476303101</v>
      </c>
      <c r="CP3647">
        <v>-0.71431243419647217</v>
      </c>
      <c r="CQ3647">
        <v>-0.73544853925704956</v>
      </c>
      <c r="CR3647">
        <v>0.72573137283325195</v>
      </c>
      <c r="CS3647">
        <v>5.9447073936462402</v>
      </c>
      <c r="CT3647">
        <v>5.7774133682250977</v>
      </c>
      <c r="CU3647">
        <v>5.7384524345397949</v>
      </c>
      <c r="CV3647">
        <v>5.5912590026855469</v>
      </c>
      <c r="CW3647">
        <v>5.5728540420532227</v>
      </c>
      <c r="CX3647">
        <v>0.7089582085609436</v>
      </c>
      <c r="CY3647">
        <v>-1.1491878032684326</v>
      </c>
      <c r="CZ3647">
        <v>-1.1823132038116455</v>
      </c>
      <c r="DA3647">
        <v>-1.121437668800354</v>
      </c>
      <c r="DB3647">
        <v>-1.1459896564483643</v>
      </c>
      <c r="DC3647">
        <v>-1.1774004697799683</v>
      </c>
      <c r="DD3647">
        <v>3.1132078170776367</v>
      </c>
      <c r="DE3647">
        <v>3.0876989364624023</v>
      </c>
      <c r="DF3647">
        <v>3.1994807720184326</v>
      </c>
      <c r="DG3647">
        <v>3.1618397235870361</v>
      </c>
      <c r="DH3647">
        <v>3.1341018676757813</v>
      </c>
      <c r="DI3647">
        <v>2.6345417499542236</v>
      </c>
      <c r="DJ3647">
        <v>2.5607795715332031</v>
      </c>
      <c r="DK3647">
        <v>2.5094268321990967</v>
      </c>
      <c r="DL3647">
        <v>2.5707700252532959</v>
      </c>
      <c r="DM3647">
        <v>2.5958404541015625</v>
      </c>
      <c r="DN3647">
        <v>2.5216875076293945</v>
      </c>
      <c r="DO3647">
        <v>2.5345950126647949</v>
      </c>
      <c r="DP3647">
        <v>1.9481885433197021</v>
      </c>
      <c r="DQ3647">
        <v>6.3315677642822266</v>
      </c>
      <c r="DR3647">
        <v>6.1529698371887207</v>
      </c>
      <c r="DS3647">
        <v>6.1197443008422852</v>
      </c>
      <c r="DT3647">
        <v>5.9654784202575684</v>
      </c>
      <c r="DU3647">
        <v>5.9537076950073242</v>
      </c>
      <c r="DV3647">
        <v>1.7918280363082886</v>
      </c>
      <c r="DW3647">
        <v>0.52371335029602051</v>
      </c>
      <c r="DX3647">
        <v>0.48642772436141968</v>
      </c>
      <c r="DY3647">
        <v>0.51756548881530762</v>
      </c>
      <c r="DZ3647">
        <v>0.50953054428100586</v>
      </c>
      <c r="EA3647">
        <v>0.53073906898498535</v>
      </c>
      <c r="EB3647">
        <v>8.8862009048461914</v>
      </c>
      <c r="EC3647">
        <v>8.8014488220214844</v>
      </c>
      <c r="ED3647">
        <v>9.1172342300415039</v>
      </c>
      <c r="EE3647">
        <v>8.9973487854003906</v>
      </c>
      <c r="EF3647">
        <v>8.9148359298706055</v>
      </c>
      <c r="EG3647">
        <v>7.5037193298339844</v>
      </c>
      <c r="EH3647">
        <v>7.2946882247924805</v>
      </c>
      <c r="EI3647">
        <v>7.1527371406555176</v>
      </c>
      <c r="EJ3647">
        <v>7.3192214965820313</v>
      </c>
      <c r="EK3647">
        <v>7.3973088264465332</v>
      </c>
      <c r="EL3647">
        <v>7.1939578056335449</v>
      </c>
      <c r="EM3647">
        <v>7.2560186386108398</v>
      </c>
      <c r="EN3647">
        <v>3.7132225036621094</v>
      </c>
      <c r="EO3647">
        <v>6.8901324272155762</v>
      </c>
      <c r="EP3647">
        <v>6.6952133178710938</v>
      </c>
      <c r="EQ3647">
        <v>6.6702699661254883</v>
      </c>
      <c r="ER3647">
        <v>6.5057916641235352</v>
      </c>
      <c r="ES3647">
        <v>6.5036005973815918</v>
      </c>
      <c r="ET3647">
        <v>3.3553199768066406</v>
      </c>
      <c r="EU3647">
        <v>2.9391169548034668</v>
      </c>
      <c r="EV3647">
        <v>2.895824670791626</v>
      </c>
      <c r="EW3647">
        <v>2.8840258121490479</v>
      </c>
      <c r="EX3647">
        <v>2.8998386859893799</v>
      </c>
      <c r="EY3647">
        <v>2.9970211982727051</v>
      </c>
      <c r="EZ3647">
        <v>80.644973754882813</v>
      </c>
      <c r="FA3647">
        <v>78.822898864746094</v>
      </c>
      <c r="FB3647">
        <v>77.340347290039063</v>
      </c>
      <c r="FC3647">
        <v>76.021736145019531</v>
      </c>
      <c r="FD3647">
        <v>74.785858154296875</v>
      </c>
      <c r="FE3647">
        <v>73.756477355957031</v>
      </c>
      <c r="FF3647">
        <v>72.769203186035156</v>
      </c>
      <c r="FG3647">
        <v>73.673484802246094</v>
      </c>
      <c r="FH3647">
        <v>77.334068298339844</v>
      </c>
      <c r="FI3647">
        <v>81.939994812011719</v>
      </c>
      <c r="FJ3647">
        <v>87.817848205566406</v>
      </c>
      <c r="FK3647">
        <v>92.515174865722656</v>
      </c>
      <c r="FL3647">
        <v>96.826980590820313</v>
      </c>
      <c r="FM3647">
        <v>98.554550170898437</v>
      </c>
      <c r="FN3647">
        <v>98.592597961425781</v>
      </c>
      <c r="FO3647">
        <v>98.799362182617188</v>
      </c>
      <c r="FP3647">
        <v>98.90557861328125</v>
      </c>
      <c r="FQ3647">
        <v>97.021537780761719</v>
      </c>
      <c r="FR3647">
        <v>94.902236938476562</v>
      </c>
      <c r="FS3647">
        <v>93.730438232421875</v>
      </c>
      <c r="FT3647">
        <v>91.038314819335938</v>
      </c>
      <c r="FU3647">
        <v>87.400985717773438</v>
      </c>
      <c r="FV3647">
        <v>84.618881225585937</v>
      </c>
      <c r="FW3647">
        <v>82.705268859863281</v>
      </c>
      <c r="FX3647">
        <v>110</v>
      </c>
      <c r="FY3647">
        <v>0.11235517263412476</v>
      </c>
      <c r="FZ3647">
        <v>1</v>
      </c>
    </row>
    <row r="3648" spans="1:182" x14ac:dyDescent="0.2">
      <c r="A3648" t="s">
        <v>245</v>
      </c>
      <c r="B3648" t="s">
        <v>252</v>
      </c>
      <c r="C3648" t="s">
        <v>217</v>
      </c>
      <c r="D3648" t="s">
        <v>42</v>
      </c>
      <c r="E3648">
        <v>2016</v>
      </c>
      <c r="F3648" t="s">
        <v>229</v>
      </c>
      <c r="G3648" t="s">
        <v>247</v>
      </c>
      <c r="H3648" t="s">
        <v>226</v>
      </c>
      <c r="I3648">
        <v>73.25</v>
      </c>
      <c r="L3648">
        <v>11.167955146005317</v>
      </c>
      <c r="M3648">
        <v>10.823352568147344</v>
      </c>
      <c r="N3648">
        <v>10.762751147192445</v>
      </c>
      <c r="O3648">
        <v>10.571135139446008</v>
      </c>
      <c r="P3648">
        <v>10.36581105284696</v>
      </c>
      <c r="Q3648">
        <v>10.609577005540059</v>
      </c>
      <c r="R3648">
        <v>10.993917552615958</v>
      </c>
      <c r="S3648">
        <v>11.282246630135615</v>
      </c>
      <c r="T3648">
        <v>11.618404960689528</v>
      </c>
      <c r="U3648">
        <v>11.836390456400991</v>
      </c>
      <c r="V3648">
        <v>12.193825033802883</v>
      </c>
      <c r="W3648">
        <v>12.442995162807536</v>
      </c>
      <c r="X3648">
        <v>12.652344738008052</v>
      </c>
      <c r="Y3648">
        <v>12.549278146060596</v>
      </c>
      <c r="Z3648">
        <v>12.422733202605112</v>
      </c>
      <c r="AA3648">
        <v>12.349991576107849</v>
      </c>
      <c r="AB3648">
        <v>12.265772294513802</v>
      </c>
      <c r="AC3648">
        <v>12.503076537692378</v>
      </c>
      <c r="AD3648">
        <v>12.74146984746324</v>
      </c>
      <c r="AE3648">
        <v>12.913399791321162</v>
      </c>
      <c r="AF3648">
        <v>13.049254611437748</v>
      </c>
      <c r="AG3648">
        <v>12.726350508062652</v>
      </c>
      <c r="AH3648">
        <v>12.1148505950288</v>
      </c>
      <c r="AI3648">
        <v>11.444914112528959</v>
      </c>
      <c r="AJ3648">
        <v>-10.656499862670898</v>
      </c>
      <c r="AK3648">
        <v>-10.540701866149902</v>
      </c>
      <c r="AL3648">
        <v>-10.915510177612305</v>
      </c>
      <c r="AM3648">
        <v>-10.756980895996094</v>
      </c>
      <c r="AN3648">
        <v>-10.654070854187012</v>
      </c>
      <c r="AO3648">
        <v>-8.9793910980224609</v>
      </c>
      <c r="AP3648">
        <v>-8.7305107116699219</v>
      </c>
      <c r="AQ3648">
        <v>-8.5657691955566406</v>
      </c>
      <c r="AR3648">
        <v>-8.7552080154418945</v>
      </c>
      <c r="AS3648">
        <v>-8.8565921783447266</v>
      </c>
      <c r="AT3648">
        <v>-8.6225824356079102</v>
      </c>
      <c r="AU3648">
        <v>-8.7269153594970703</v>
      </c>
      <c r="AV3648">
        <v>-2.2617597579956055</v>
      </c>
      <c r="AW3648">
        <v>4.9992823600769043</v>
      </c>
      <c r="AX3648">
        <v>4.8596138954162598</v>
      </c>
      <c r="AY3648">
        <v>4.8066344261169434</v>
      </c>
      <c r="AZ3648">
        <v>4.6767263412475586</v>
      </c>
      <c r="BA3648">
        <v>4.6421070098876953</v>
      </c>
      <c r="BB3648">
        <v>-1.937403678894043</v>
      </c>
      <c r="BC3648">
        <v>-5.237492561340332</v>
      </c>
      <c r="BD3648">
        <v>-5.2604508399963379</v>
      </c>
      <c r="BE3648">
        <v>-5.1269011497497559</v>
      </c>
      <c r="BF3648">
        <v>-5.1918182373046875</v>
      </c>
      <c r="BG3648">
        <v>-5.3518218994140625</v>
      </c>
      <c r="BH3648">
        <v>-4.8835067749023437</v>
      </c>
      <c r="BI3648">
        <v>-4.8269519805908203</v>
      </c>
      <c r="BJ3648">
        <v>-4.9977560043334961</v>
      </c>
      <c r="BK3648">
        <v>-4.9214720726013184</v>
      </c>
      <c r="BL3648">
        <v>-4.8733363151550293</v>
      </c>
      <c r="BM3648">
        <v>-4.1102132797241211</v>
      </c>
      <c r="BN3648">
        <v>-3.9966018199920654</v>
      </c>
      <c r="BO3648">
        <v>-3.9224586486816406</v>
      </c>
      <c r="BP3648">
        <v>-4.0067563056945801</v>
      </c>
      <c r="BQ3648">
        <v>-4.0551242828369141</v>
      </c>
      <c r="BR3648">
        <v>-3.950312614440918</v>
      </c>
      <c r="BS3648">
        <v>-4.0054922103881836</v>
      </c>
      <c r="BT3648">
        <v>-0.49672579765319824</v>
      </c>
      <c r="BU3648">
        <v>5.5578470230102539</v>
      </c>
      <c r="BV3648">
        <v>5.4018573760986328</v>
      </c>
      <c r="BW3648">
        <v>5.3571600914001465</v>
      </c>
      <c r="BX3648">
        <v>5.2170395851135254</v>
      </c>
      <c r="BY3648">
        <v>5.1919999122619629</v>
      </c>
      <c r="BZ3648">
        <v>-0.37391164898872375</v>
      </c>
      <c r="CA3648">
        <v>-2.8220889568328857</v>
      </c>
      <c r="CB3648">
        <v>-2.8510541915893555</v>
      </c>
      <c r="CC3648">
        <v>-2.7604408264160156</v>
      </c>
      <c r="CD3648">
        <v>-2.8015098571777344</v>
      </c>
      <c r="CE3648">
        <v>-2.8855400085449219</v>
      </c>
      <c r="CF3648">
        <v>-0.88514947891235352</v>
      </c>
      <c r="CG3648">
        <v>-0.86962658166885376</v>
      </c>
      <c r="CH3648">
        <v>-0.89913773536682129</v>
      </c>
      <c r="CI3648">
        <v>-0.87981623411178589</v>
      </c>
      <c r="CJ3648">
        <v>-0.86961716413497925</v>
      </c>
      <c r="CK3648">
        <v>-0.73783588409423828</v>
      </c>
      <c r="CL3648">
        <v>-0.71791106462478638</v>
      </c>
      <c r="CM3648">
        <v>-0.70651590824127197</v>
      </c>
      <c r="CN3648">
        <v>-0.71799319982528687</v>
      </c>
      <c r="CO3648">
        <v>-0.72964185476303101</v>
      </c>
      <c r="CP3648">
        <v>-0.71431243419647217</v>
      </c>
      <c r="CQ3648">
        <v>-0.73544853925704956</v>
      </c>
      <c r="CR3648">
        <v>0.72573137283325195</v>
      </c>
      <c r="CS3648">
        <v>5.9447073936462402</v>
      </c>
      <c r="CT3648">
        <v>5.7774133682250977</v>
      </c>
      <c r="CU3648">
        <v>5.7384524345397949</v>
      </c>
      <c r="CV3648">
        <v>5.5912590026855469</v>
      </c>
      <c r="CW3648">
        <v>5.5728540420532227</v>
      </c>
      <c r="CX3648">
        <v>0.7089582085609436</v>
      </c>
      <c r="CY3648">
        <v>-1.1491878032684326</v>
      </c>
      <c r="CZ3648">
        <v>-1.1823132038116455</v>
      </c>
      <c r="DA3648">
        <v>-1.121437668800354</v>
      </c>
      <c r="DB3648">
        <v>-1.1459896564483643</v>
      </c>
      <c r="DC3648">
        <v>-1.1774004697799683</v>
      </c>
      <c r="DD3648">
        <v>3.1132078170776367</v>
      </c>
      <c r="DE3648">
        <v>3.0876989364624023</v>
      </c>
      <c r="DF3648">
        <v>3.1994807720184326</v>
      </c>
      <c r="DG3648">
        <v>3.1618397235870361</v>
      </c>
      <c r="DH3648">
        <v>3.1341018676757813</v>
      </c>
      <c r="DI3648">
        <v>2.6345417499542236</v>
      </c>
      <c r="DJ3648">
        <v>2.5607795715332031</v>
      </c>
      <c r="DK3648">
        <v>2.5094268321990967</v>
      </c>
      <c r="DL3648">
        <v>2.5707700252532959</v>
      </c>
      <c r="DM3648">
        <v>2.5958404541015625</v>
      </c>
      <c r="DN3648">
        <v>2.5216875076293945</v>
      </c>
      <c r="DO3648">
        <v>2.5345950126647949</v>
      </c>
      <c r="DP3648">
        <v>1.9481885433197021</v>
      </c>
      <c r="DQ3648">
        <v>6.3315677642822266</v>
      </c>
      <c r="DR3648">
        <v>6.1529698371887207</v>
      </c>
      <c r="DS3648">
        <v>6.1197443008422852</v>
      </c>
      <c r="DT3648">
        <v>5.9654784202575684</v>
      </c>
      <c r="DU3648">
        <v>5.9537076950073242</v>
      </c>
      <c r="DV3648">
        <v>1.7918280363082886</v>
      </c>
      <c r="DW3648">
        <v>0.52371335029602051</v>
      </c>
      <c r="DX3648">
        <v>0.48642772436141968</v>
      </c>
      <c r="DY3648">
        <v>0.51756548881530762</v>
      </c>
      <c r="DZ3648">
        <v>0.50953054428100586</v>
      </c>
      <c r="EA3648">
        <v>0.53073906898498535</v>
      </c>
      <c r="EB3648">
        <v>8.8862009048461914</v>
      </c>
      <c r="EC3648">
        <v>8.8014488220214844</v>
      </c>
      <c r="ED3648">
        <v>9.1172342300415039</v>
      </c>
      <c r="EE3648">
        <v>8.9973487854003906</v>
      </c>
      <c r="EF3648">
        <v>8.9148359298706055</v>
      </c>
      <c r="EG3648">
        <v>7.5037193298339844</v>
      </c>
      <c r="EH3648">
        <v>7.2946882247924805</v>
      </c>
      <c r="EI3648">
        <v>7.1527371406555176</v>
      </c>
      <c r="EJ3648">
        <v>7.3192214965820313</v>
      </c>
      <c r="EK3648">
        <v>7.3973088264465332</v>
      </c>
      <c r="EL3648">
        <v>7.1939578056335449</v>
      </c>
      <c r="EM3648">
        <v>7.2560186386108398</v>
      </c>
      <c r="EN3648">
        <v>3.7132225036621094</v>
      </c>
      <c r="EO3648">
        <v>6.8901324272155762</v>
      </c>
      <c r="EP3648">
        <v>6.6952133178710938</v>
      </c>
      <c r="EQ3648">
        <v>6.6702699661254883</v>
      </c>
      <c r="ER3648">
        <v>6.5057916641235352</v>
      </c>
      <c r="ES3648">
        <v>6.5036005973815918</v>
      </c>
      <c r="ET3648">
        <v>3.3553199768066406</v>
      </c>
      <c r="EU3648">
        <v>2.9391169548034668</v>
      </c>
      <c r="EV3648">
        <v>2.895824670791626</v>
      </c>
      <c r="EW3648">
        <v>2.8840258121490479</v>
      </c>
      <c r="EX3648">
        <v>2.8998386859893799</v>
      </c>
      <c r="EY3648">
        <v>2.9970211982727051</v>
      </c>
      <c r="EZ3648">
        <v>80.644973754882813</v>
      </c>
      <c r="FA3648">
        <v>78.822898864746094</v>
      </c>
      <c r="FB3648">
        <v>77.340347290039063</v>
      </c>
      <c r="FC3648">
        <v>76.021736145019531</v>
      </c>
      <c r="FD3648">
        <v>74.785858154296875</v>
      </c>
      <c r="FE3648">
        <v>73.756477355957031</v>
      </c>
      <c r="FF3648">
        <v>72.769203186035156</v>
      </c>
      <c r="FG3648">
        <v>73.673484802246094</v>
      </c>
      <c r="FH3648">
        <v>77.334068298339844</v>
      </c>
      <c r="FI3648">
        <v>81.939994812011719</v>
      </c>
      <c r="FJ3648">
        <v>87.817848205566406</v>
      </c>
      <c r="FK3648">
        <v>92.515174865722656</v>
      </c>
      <c r="FL3648">
        <v>96.826980590820313</v>
      </c>
      <c r="FM3648">
        <v>98.554550170898437</v>
      </c>
      <c r="FN3648">
        <v>98.592597961425781</v>
      </c>
      <c r="FO3648">
        <v>98.799362182617188</v>
      </c>
      <c r="FP3648">
        <v>98.90557861328125</v>
      </c>
      <c r="FQ3648">
        <v>97.021537780761719</v>
      </c>
      <c r="FR3648">
        <v>94.902236938476562</v>
      </c>
      <c r="FS3648">
        <v>93.730438232421875</v>
      </c>
      <c r="FT3648">
        <v>91.038314819335938</v>
      </c>
      <c r="FU3648">
        <v>87.400985717773438</v>
      </c>
      <c r="FV3648">
        <v>84.618881225585937</v>
      </c>
      <c r="FW3648">
        <v>82.705268859863281</v>
      </c>
      <c r="FX3648">
        <v>110</v>
      </c>
      <c r="FY3648">
        <v>0.11235517263412476</v>
      </c>
      <c r="FZ3648">
        <v>1</v>
      </c>
    </row>
    <row r="3649" spans="1:182" x14ac:dyDescent="0.2">
      <c r="A3649" t="s">
        <v>245</v>
      </c>
      <c r="B3649" t="s">
        <v>252</v>
      </c>
      <c r="C3649" t="s">
        <v>217</v>
      </c>
      <c r="D3649" t="s">
        <v>42</v>
      </c>
      <c r="E3649">
        <v>2017</v>
      </c>
      <c r="F3649" t="s">
        <v>229</v>
      </c>
      <c r="G3649" t="s">
        <v>247</v>
      </c>
      <c r="H3649" t="s">
        <v>226</v>
      </c>
      <c r="I3649">
        <v>73.25</v>
      </c>
      <c r="L3649">
        <v>11.167955146005317</v>
      </c>
      <c r="M3649">
        <v>10.823352568147344</v>
      </c>
      <c r="N3649">
        <v>10.762751147192445</v>
      </c>
      <c r="O3649">
        <v>10.571135139446008</v>
      </c>
      <c r="P3649">
        <v>10.36581105284696</v>
      </c>
      <c r="Q3649">
        <v>10.609577005540059</v>
      </c>
      <c r="R3649">
        <v>10.993917552615958</v>
      </c>
      <c r="S3649">
        <v>11.282246630135615</v>
      </c>
      <c r="T3649">
        <v>11.618404960689528</v>
      </c>
      <c r="U3649">
        <v>11.836390456400991</v>
      </c>
      <c r="V3649">
        <v>12.193825033802883</v>
      </c>
      <c r="W3649">
        <v>12.442995162807536</v>
      </c>
      <c r="X3649">
        <v>12.652344738008052</v>
      </c>
      <c r="Y3649">
        <v>12.549278146060596</v>
      </c>
      <c r="Z3649">
        <v>12.422733202605112</v>
      </c>
      <c r="AA3649">
        <v>12.349991576107849</v>
      </c>
      <c r="AB3649">
        <v>12.265772294513802</v>
      </c>
      <c r="AC3649">
        <v>12.503076537692378</v>
      </c>
      <c r="AD3649">
        <v>12.74146984746324</v>
      </c>
      <c r="AE3649">
        <v>12.913399791321162</v>
      </c>
      <c r="AF3649">
        <v>13.049254611437748</v>
      </c>
      <c r="AG3649">
        <v>12.726350508062652</v>
      </c>
      <c r="AH3649">
        <v>12.1148505950288</v>
      </c>
      <c r="AI3649">
        <v>11.444914112528959</v>
      </c>
      <c r="AJ3649">
        <v>-10.656499862670898</v>
      </c>
      <c r="AK3649">
        <v>-10.540701866149902</v>
      </c>
      <c r="AL3649">
        <v>-10.915510177612305</v>
      </c>
      <c r="AM3649">
        <v>-10.756980895996094</v>
      </c>
      <c r="AN3649">
        <v>-10.654070854187012</v>
      </c>
      <c r="AO3649">
        <v>-8.9793910980224609</v>
      </c>
      <c r="AP3649">
        <v>-8.7305107116699219</v>
      </c>
      <c r="AQ3649">
        <v>-8.5657691955566406</v>
      </c>
      <c r="AR3649">
        <v>-8.7552080154418945</v>
      </c>
      <c r="AS3649">
        <v>-8.8565921783447266</v>
      </c>
      <c r="AT3649">
        <v>-8.6225824356079102</v>
      </c>
      <c r="AU3649">
        <v>-8.7269153594970703</v>
      </c>
      <c r="AV3649">
        <v>-2.2617597579956055</v>
      </c>
      <c r="AW3649">
        <v>4.9992823600769043</v>
      </c>
      <c r="AX3649">
        <v>4.8596138954162598</v>
      </c>
      <c r="AY3649">
        <v>4.8066344261169434</v>
      </c>
      <c r="AZ3649">
        <v>4.6767263412475586</v>
      </c>
      <c r="BA3649">
        <v>4.6421070098876953</v>
      </c>
      <c r="BB3649">
        <v>-1.937403678894043</v>
      </c>
      <c r="BC3649">
        <v>-5.237492561340332</v>
      </c>
      <c r="BD3649">
        <v>-5.2604508399963379</v>
      </c>
      <c r="BE3649">
        <v>-5.1269011497497559</v>
      </c>
      <c r="BF3649">
        <v>-5.1918182373046875</v>
      </c>
      <c r="BG3649">
        <v>-5.3518218994140625</v>
      </c>
      <c r="BH3649">
        <v>-4.8835067749023437</v>
      </c>
      <c r="BI3649">
        <v>-4.8269519805908203</v>
      </c>
      <c r="BJ3649">
        <v>-4.9977560043334961</v>
      </c>
      <c r="BK3649">
        <v>-4.9214720726013184</v>
      </c>
      <c r="BL3649">
        <v>-4.8733363151550293</v>
      </c>
      <c r="BM3649">
        <v>-4.1102132797241211</v>
      </c>
      <c r="BN3649">
        <v>-3.9966018199920654</v>
      </c>
      <c r="BO3649">
        <v>-3.9224586486816406</v>
      </c>
      <c r="BP3649">
        <v>-4.0067563056945801</v>
      </c>
      <c r="BQ3649">
        <v>-4.0551242828369141</v>
      </c>
      <c r="BR3649">
        <v>-3.950312614440918</v>
      </c>
      <c r="BS3649">
        <v>-4.0054922103881836</v>
      </c>
      <c r="BT3649">
        <v>-0.49672579765319824</v>
      </c>
      <c r="BU3649">
        <v>5.5578470230102539</v>
      </c>
      <c r="BV3649">
        <v>5.4018573760986328</v>
      </c>
      <c r="BW3649">
        <v>5.3571600914001465</v>
      </c>
      <c r="BX3649">
        <v>5.2170395851135254</v>
      </c>
      <c r="BY3649">
        <v>5.1919999122619629</v>
      </c>
      <c r="BZ3649">
        <v>-0.37391164898872375</v>
      </c>
      <c r="CA3649">
        <v>-2.8220889568328857</v>
      </c>
      <c r="CB3649">
        <v>-2.8510541915893555</v>
      </c>
      <c r="CC3649">
        <v>-2.7604408264160156</v>
      </c>
      <c r="CD3649">
        <v>-2.8015098571777344</v>
      </c>
      <c r="CE3649">
        <v>-2.8855400085449219</v>
      </c>
      <c r="CF3649">
        <v>-0.88514947891235352</v>
      </c>
      <c r="CG3649">
        <v>-0.86962658166885376</v>
      </c>
      <c r="CH3649">
        <v>-0.89913773536682129</v>
      </c>
      <c r="CI3649">
        <v>-0.87981623411178589</v>
      </c>
      <c r="CJ3649">
        <v>-0.86961716413497925</v>
      </c>
      <c r="CK3649">
        <v>-0.73783588409423828</v>
      </c>
      <c r="CL3649">
        <v>-0.71791106462478638</v>
      </c>
      <c r="CM3649">
        <v>-0.70651590824127197</v>
      </c>
      <c r="CN3649">
        <v>-0.71799319982528687</v>
      </c>
      <c r="CO3649">
        <v>-0.72964185476303101</v>
      </c>
      <c r="CP3649">
        <v>-0.71431243419647217</v>
      </c>
      <c r="CQ3649">
        <v>-0.73544853925704956</v>
      </c>
      <c r="CR3649">
        <v>0.72573137283325195</v>
      </c>
      <c r="CS3649">
        <v>5.9447073936462402</v>
      </c>
      <c r="CT3649">
        <v>5.7774133682250977</v>
      </c>
      <c r="CU3649">
        <v>5.7384524345397949</v>
      </c>
      <c r="CV3649">
        <v>5.5912590026855469</v>
      </c>
      <c r="CW3649">
        <v>5.5728540420532227</v>
      </c>
      <c r="CX3649">
        <v>0.7089582085609436</v>
      </c>
      <c r="CY3649">
        <v>-1.1491878032684326</v>
      </c>
      <c r="CZ3649">
        <v>-1.1823132038116455</v>
      </c>
      <c r="DA3649">
        <v>-1.121437668800354</v>
      </c>
      <c r="DB3649">
        <v>-1.1459896564483643</v>
      </c>
      <c r="DC3649">
        <v>-1.1774004697799683</v>
      </c>
      <c r="DD3649">
        <v>3.1132078170776367</v>
      </c>
      <c r="DE3649">
        <v>3.0876989364624023</v>
      </c>
      <c r="DF3649">
        <v>3.1994807720184326</v>
      </c>
      <c r="DG3649">
        <v>3.1618397235870361</v>
      </c>
      <c r="DH3649">
        <v>3.1341018676757813</v>
      </c>
      <c r="DI3649">
        <v>2.6345417499542236</v>
      </c>
      <c r="DJ3649">
        <v>2.5607795715332031</v>
      </c>
      <c r="DK3649">
        <v>2.5094268321990967</v>
      </c>
      <c r="DL3649">
        <v>2.5707700252532959</v>
      </c>
      <c r="DM3649">
        <v>2.5958404541015625</v>
      </c>
      <c r="DN3649">
        <v>2.5216875076293945</v>
      </c>
      <c r="DO3649">
        <v>2.5345950126647949</v>
      </c>
      <c r="DP3649">
        <v>1.9481885433197021</v>
      </c>
      <c r="DQ3649">
        <v>6.3315677642822266</v>
      </c>
      <c r="DR3649">
        <v>6.1529698371887207</v>
      </c>
      <c r="DS3649">
        <v>6.1197443008422852</v>
      </c>
      <c r="DT3649">
        <v>5.9654784202575684</v>
      </c>
      <c r="DU3649">
        <v>5.9537076950073242</v>
      </c>
      <c r="DV3649">
        <v>1.7918280363082886</v>
      </c>
      <c r="DW3649">
        <v>0.52371335029602051</v>
      </c>
      <c r="DX3649">
        <v>0.48642772436141968</v>
      </c>
      <c r="DY3649">
        <v>0.51756548881530762</v>
      </c>
      <c r="DZ3649">
        <v>0.50953054428100586</v>
      </c>
      <c r="EA3649">
        <v>0.53073906898498535</v>
      </c>
      <c r="EB3649">
        <v>8.8862009048461914</v>
      </c>
      <c r="EC3649">
        <v>8.8014488220214844</v>
      </c>
      <c r="ED3649">
        <v>9.1172342300415039</v>
      </c>
      <c r="EE3649">
        <v>8.9973487854003906</v>
      </c>
      <c r="EF3649">
        <v>8.9148359298706055</v>
      </c>
      <c r="EG3649">
        <v>7.5037193298339844</v>
      </c>
      <c r="EH3649">
        <v>7.2946882247924805</v>
      </c>
      <c r="EI3649">
        <v>7.1527371406555176</v>
      </c>
      <c r="EJ3649">
        <v>7.3192214965820313</v>
      </c>
      <c r="EK3649">
        <v>7.3973088264465332</v>
      </c>
      <c r="EL3649">
        <v>7.1939578056335449</v>
      </c>
      <c r="EM3649">
        <v>7.2560186386108398</v>
      </c>
      <c r="EN3649">
        <v>3.7132225036621094</v>
      </c>
      <c r="EO3649">
        <v>6.8901324272155762</v>
      </c>
      <c r="EP3649">
        <v>6.6952133178710938</v>
      </c>
      <c r="EQ3649">
        <v>6.6702699661254883</v>
      </c>
      <c r="ER3649">
        <v>6.5057916641235352</v>
      </c>
      <c r="ES3649">
        <v>6.5036005973815918</v>
      </c>
      <c r="ET3649">
        <v>3.3553199768066406</v>
      </c>
      <c r="EU3649">
        <v>2.9391169548034668</v>
      </c>
      <c r="EV3649">
        <v>2.895824670791626</v>
      </c>
      <c r="EW3649">
        <v>2.8840258121490479</v>
      </c>
      <c r="EX3649">
        <v>2.8998386859893799</v>
      </c>
      <c r="EY3649">
        <v>2.9970211982727051</v>
      </c>
      <c r="EZ3649">
        <v>80.644973754882813</v>
      </c>
      <c r="FA3649">
        <v>78.822898864746094</v>
      </c>
      <c r="FB3649">
        <v>77.340347290039063</v>
      </c>
      <c r="FC3649">
        <v>76.021736145019531</v>
      </c>
      <c r="FD3649">
        <v>74.785858154296875</v>
      </c>
      <c r="FE3649">
        <v>73.756477355957031</v>
      </c>
      <c r="FF3649">
        <v>72.769203186035156</v>
      </c>
      <c r="FG3649">
        <v>73.673484802246094</v>
      </c>
      <c r="FH3649">
        <v>77.334068298339844</v>
      </c>
      <c r="FI3649">
        <v>81.939994812011719</v>
      </c>
      <c r="FJ3649">
        <v>87.817848205566406</v>
      </c>
      <c r="FK3649">
        <v>92.515174865722656</v>
      </c>
      <c r="FL3649">
        <v>96.826980590820313</v>
      </c>
      <c r="FM3649">
        <v>98.554550170898437</v>
      </c>
      <c r="FN3649">
        <v>98.592597961425781</v>
      </c>
      <c r="FO3649">
        <v>98.799362182617188</v>
      </c>
      <c r="FP3649">
        <v>98.90557861328125</v>
      </c>
      <c r="FQ3649">
        <v>97.021537780761719</v>
      </c>
      <c r="FR3649">
        <v>94.902236938476562</v>
      </c>
      <c r="FS3649">
        <v>93.730438232421875</v>
      </c>
      <c r="FT3649">
        <v>91.038314819335938</v>
      </c>
      <c r="FU3649">
        <v>87.400985717773438</v>
      </c>
      <c r="FV3649">
        <v>84.618881225585937</v>
      </c>
      <c r="FW3649">
        <v>82.705268859863281</v>
      </c>
      <c r="FX3649">
        <v>110</v>
      </c>
      <c r="FY3649">
        <v>0.11235517263412476</v>
      </c>
      <c r="FZ3649">
        <v>1</v>
      </c>
    </row>
    <row r="3650" spans="1:182" x14ac:dyDescent="0.2">
      <c r="A3650" t="s">
        <v>245</v>
      </c>
      <c r="B3650" t="s">
        <v>252</v>
      </c>
      <c r="C3650" t="s">
        <v>217</v>
      </c>
      <c r="D3650" t="s">
        <v>43</v>
      </c>
      <c r="E3650">
        <v>2015</v>
      </c>
      <c r="F3650" t="s">
        <v>229</v>
      </c>
      <c r="G3650" t="s">
        <v>247</v>
      </c>
      <c r="H3650" t="s">
        <v>226</v>
      </c>
      <c r="I3650">
        <v>73.25</v>
      </c>
      <c r="L3650">
        <v>10.420535203020727</v>
      </c>
      <c r="M3650">
        <v>10.082808267668225</v>
      </c>
      <c r="N3650">
        <v>10.027802779099563</v>
      </c>
      <c r="O3650">
        <v>9.8556420563834735</v>
      </c>
      <c r="P3650">
        <v>9.6671599056069297</v>
      </c>
      <c r="Q3650">
        <v>9.8849636926946491</v>
      </c>
      <c r="R3650">
        <v>10.316748544915034</v>
      </c>
      <c r="S3650">
        <v>10.525525407795859</v>
      </c>
      <c r="T3650">
        <v>10.778903666433276</v>
      </c>
      <c r="U3650">
        <v>11.018814139143373</v>
      </c>
      <c r="V3650">
        <v>11.372446248439305</v>
      </c>
      <c r="W3650">
        <v>11.694821439387123</v>
      </c>
      <c r="X3650">
        <v>11.907940241366768</v>
      </c>
      <c r="Y3650">
        <v>11.874629798988201</v>
      </c>
      <c r="Z3650">
        <v>11.823273679407345</v>
      </c>
      <c r="AA3650">
        <v>11.794405939805012</v>
      </c>
      <c r="AB3650">
        <v>11.708940052657725</v>
      </c>
      <c r="AC3650">
        <v>12.017882452557108</v>
      </c>
      <c r="AD3650">
        <v>12.29200317777393</v>
      </c>
      <c r="AE3650">
        <v>12.355540553747776</v>
      </c>
      <c r="AF3650">
        <v>12.437137691385798</v>
      </c>
      <c r="AG3650">
        <v>12.155225687442449</v>
      </c>
      <c r="AH3650">
        <v>11.529396711214925</v>
      </c>
      <c r="AI3650">
        <v>10.823244890017646</v>
      </c>
      <c r="AJ3650">
        <v>-5.618922233581543</v>
      </c>
      <c r="AK3650">
        <v>-5.5219454765319824</v>
      </c>
      <c r="AL3650">
        <v>-5.834007740020752</v>
      </c>
      <c r="AM3650">
        <v>-5.7211313247680664</v>
      </c>
      <c r="AN3650">
        <v>-5.5543270111083984</v>
      </c>
      <c r="AO3650">
        <v>-4.0156474113464355</v>
      </c>
      <c r="AP3650">
        <v>-3.921457052230835</v>
      </c>
      <c r="AQ3650">
        <v>-3.4076635837554932</v>
      </c>
      <c r="AR3650">
        <v>-3.6722197532653809</v>
      </c>
      <c r="AS3650">
        <v>-3.9815504550933838</v>
      </c>
      <c r="AT3650">
        <v>-3.8366622924804687</v>
      </c>
      <c r="AU3650">
        <v>-3.9019842147827148</v>
      </c>
      <c r="AV3650">
        <v>-0.48927387595176697</v>
      </c>
      <c r="AW3650">
        <v>4.713202953338623</v>
      </c>
      <c r="AX3650">
        <v>4.6042613983154297</v>
      </c>
      <c r="AY3650">
        <v>4.5906987190246582</v>
      </c>
      <c r="AZ3650">
        <v>4.4643211364746094</v>
      </c>
      <c r="BA3650">
        <v>4.4456629753112793</v>
      </c>
      <c r="BB3650">
        <v>-0.17966209352016449</v>
      </c>
      <c r="BC3650">
        <v>-2.2822754383087158</v>
      </c>
      <c r="BD3650">
        <v>-2.326725959777832</v>
      </c>
      <c r="BE3650">
        <v>-2.1990525722503662</v>
      </c>
      <c r="BF3650">
        <v>-2.2493405342102051</v>
      </c>
      <c r="BG3650">
        <v>-2.3851537704467773</v>
      </c>
      <c r="BH3650">
        <v>-2.5789308547973633</v>
      </c>
      <c r="BI3650">
        <v>-2.5326747894287109</v>
      </c>
      <c r="BJ3650">
        <v>-2.6753606796264648</v>
      </c>
      <c r="BK3650">
        <v>-2.6208977699279785</v>
      </c>
      <c r="BL3650">
        <v>-2.5432090759277344</v>
      </c>
      <c r="BM3650">
        <v>-1.8434180021286011</v>
      </c>
      <c r="BN3650">
        <v>-1.8009037971496582</v>
      </c>
      <c r="BO3650">
        <v>-1.5669149160385132</v>
      </c>
      <c r="BP3650">
        <v>-1.6832317113876343</v>
      </c>
      <c r="BQ3650">
        <v>-1.8250254392623901</v>
      </c>
      <c r="BR3650">
        <v>-1.7577114105224609</v>
      </c>
      <c r="BS3650">
        <v>-1.7915925979614258</v>
      </c>
      <c r="BT3650">
        <v>0.40314042568206787</v>
      </c>
      <c r="BU3650">
        <v>5.2065620422363281</v>
      </c>
      <c r="BV3650">
        <v>5.0866012573242188</v>
      </c>
      <c r="BW3650">
        <v>5.0762267112731934</v>
      </c>
      <c r="BX3650">
        <v>4.9373202323913574</v>
      </c>
      <c r="BY3650">
        <v>4.9316897392272949</v>
      </c>
      <c r="BZ3650">
        <v>0.54252690076828003</v>
      </c>
      <c r="CA3650">
        <v>-1.2476086616516113</v>
      </c>
      <c r="CB3650">
        <v>-1.288684606552124</v>
      </c>
      <c r="CC3650">
        <v>-1.2073286771774292</v>
      </c>
      <c r="CD3650">
        <v>-1.2298036813735962</v>
      </c>
      <c r="CE3650">
        <v>-1.2945288419723511</v>
      </c>
      <c r="CF3650">
        <v>-0.47344210743904114</v>
      </c>
      <c r="CG3650">
        <v>-0.46231532096862793</v>
      </c>
      <c r="CH3650">
        <v>-0.48769137263298035</v>
      </c>
      <c r="CI3650">
        <v>-0.47368538379669189</v>
      </c>
      <c r="CJ3650">
        <v>-0.4577176570892334</v>
      </c>
      <c r="CK3650">
        <v>-0.33893847465515137</v>
      </c>
      <c r="CL3650">
        <v>-0.33221501111984253</v>
      </c>
      <c r="CM3650">
        <v>-0.29201802611351013</v>
      </c>
      <c r="CN3650">
        <v>-0.30566483736038208</v>
      </c>
      <c r="CO3650">
        <v>-0.33142271637916565</v>
      </c>
      <c r="CP3650">
        <v>-0.31783631443977356</v>
      </c>
      <c r="CQ3650">
        <v>-0.32994174957275391</v>
      </c>
      <c r="CR3650">
        <v>1.0212239027023315</v>
      </c>
      <c r="CS3650">
        <v>5.5482606887817383</v>
      </c>
      <c r="CT3650">
        <v>5.4206681251525879</v>
      </c>
      <c r="CU3650">
        <v>5.4125018119812012</v>
      </c>
      <c r="CV3650">
        <v>5.264918327331543</v>
      </c>
      <c r="CW3650">
        <v>5.268310546875</v>
      </c>
      <c r="CX3650">
        <v>1.0427128076553345</v>
      </c>
      <c r="CY3650">
        <v>-0.53100168704986572</v>
      </c>
      <c r="CZ3650">
        <v>-0.56974023580551147</v>
      </c>
      <c r="DA3650">
        <v>-0.52046364545822144</v>
      </c>
      <c r="DB3650">
        <v>-0.52367544174194336</v>
      </c>
      <c r="DC3650">
        <v>-0.53916525840759277</v>
      </c>
      <c r="DD3650">
        <v>1.6320465803146362</v>
      </c>
      <c r="DE3650">
        <v>1.6080442667007446</v>
      </c>
      <c r="DF3650">
        <v>1.6999779939651489</v>
      </c>
      <c r="DG3650">
        <v>1.6735271215438843</v>
      </c>
      <c r="DH3650">
        <v>1.627773642539978</v>
      </c>
      <c r="DI3650">
        <v>1.1655410528182983</v>
      </c>
      <c r="DJ3650">
        <v>1.1364737749099731</v>
      </c>
      <c r="DK3650">
        <v>0.98287886381149292</v>
      </c>
      <c r="DL3650">
        <v>1.0719021558761597</v>
      </c>
      <c r="DM3650">
        <v>1.1621800661087036</v>
      </c>
      <c r="DN3650">
        <v>1.122038722038269</v>
      </c>
      <c r="DO3650">
        <v>1.131709098815918</v>
      </c>
      <c r="DP3650">
        <v>1.6393072605133057</v>
      </c>
      <c r="DQ3650">
        <v>5.8899598121643066</v>
      </c>
      <c r="DR3650">
        <v>5.7547354698181152</v>
      </c>
      <c r="DS3650">
        <v>5.748776912689209</v>
      </c>
      <c r="DT3650">
        <v>5.5925159454345703</v>
      </c>
      <c r="DU3650">
        <v>5.6049308776855469</v>
      </c>
      <c r="DV3650">
        <v>1.5428987741470337</v>
      </c>
      <c r="DW3650">
        <v>0.18560530245304108</v>
      </c>
      <c r="DX3650">
        <v>0.1492040753364563</v>
      </c>
      <c r="DY3650">
        <v>0.16640134155750275</v>
      </c>
      <c r="DZ3650">
        <v>0.1824527382850647</v>
      </c>
      <c r="EA3650">
        <v>0.21619831025600433</v>
      </c>
      <c r="EB3650">
        <v>4.6720380783081055</v>
      </c>
      <c r="EC3650">
        <v>4.5973148345947266</v>
      </c>
      <c r="ED3650">
        <v>4.8586249351501465</v>
      </c>
      <c r="EE3650">
        <v>4.7737607955932617</v>
      </c>
      <c r="EF3650">
        <v>4.6388916969299316</v>
      </c>
      <c r="EG3650">
        <v>3.3377707004547119</v>
      </c>
      <c r="EH3650">
        <v>3.2570269107818604</v>
      </c>
      <c r="EI3650">
        <v>2.8236274719238281</v>
      </c>
      <c r="EJ3650">
        <v>3.0608899593353271</v>
      </c>
      <c r="EK3650">
        <v>3.3187050819396973</v>
      </c>
      <c r="EL3650">
        <v>3.2009897232055664</v>
      </c>
      <c r="EM3650">
        <v>3.242100715637207</v>
      </c>
      <c r="EN3650">
        <v>2.5317215919494629</v>
      </c>
      <c r="EO3650">
        <v>6.3833189010620117</v>
      </c>
      <c r="EP3650">
        <v>6.2370753288269043</v>
      </c>
      <c r="EQ3650">
        <v>6.2343049049377441</v>
      </c>
      <c r="ER3650">
        <v>6.0655155181884766</v>
      </c>
      <c r="ES3650">
        <v>6.0909576416015625</v>
      </c>
      <c r="ET3650">
        <v>2.2650878429412842</v>
      </c>
      <c r="EU3650">
        <v>1.2202719449996948</v>
      </c>
      <c r="EV3650">
        <v>1.1872454881668091</v>
      </c>
      <c r="EW3650">
        <v>1.1581252813339233</v>
      </c>
      <c r="EX3650">
        <v>1.2019896507263184</v>
      </c>
      <c r="EY3650">
        <v>1.3068233728408813</v>
      </c>
      <c r="EZ3650">
        <v>77.96038818359375</v>
      </c>
      <c r="FA3650">
        <v>76.24005126953125</v>
      </c>
      <c r="FB3650">
        <v>74.630950927734375</v>
      </c>
      <c r="FC3650">
        <v>73.372108459472656</v>
      </c>
      <c r="FD3650">
        <v>72.07391357421875</v>
      </c>
      <c r="FE3650">
        <v>71.001007080078125</v>
      </c>
      <c r="FF3650">
        <v>70.50225830078125</v>
      </c>
      <c r="FG3650">
        <v>69.617599487304688</v>
      </c>
      <c r="FH3650">
        <v>71.814483642578125</v>
      </c>
      <c r="FI3650">
        <v>76.999595642089844</v>
      </c>
      <c r="FJ3650">
        <v>83.160972595214844</v>
      </c>
      <c r="FK3650">
        <v>89.036598205566406</v>
      </c>
      <c r="FL3650">
        <v>93.973670959472656</v>
      </c>
      <c r="FM3650">
        <v>96.957511901855469</v>
      </c>
      <c r="FN3650">
        <v>98.407852172851562</v>
      </c>
      <c r="FO3650">
        <v>99.045524597167969</v>
      </c>
      <c r="FP3650">
        <v>99.328475952148438</v>
      </c>
      <c r="FQ3650">
        <v>98.924346923828125</v>
      </c>
      <c r="FR3650">
        <v>97.225212097167969</v>
      </c>
      <c r="FS3650">
        <v>93.852432250976562</v>
      </c>
      <c r="FT3650">
        <v>90.083549499511719</v>
      </c>
      <c r="FU3650">
        <v>86.967079162597656</v>
      </c>
      <c r="FV3650">
        <v>84.175041198730469</v>
      </c>
      <c r="FW3650">
        <v>81.895011901855469</v>
      </c>
      <c r="FX3650">
        <v>110</v>
      </c>
      <c r="FY3650">
        <v>0.11235517263412476</v>
      </c>
      <c r="FZ3650">
        <v>1</v>
      </c>
    </row>
    <row r="3651" spans="1:182" x14ac:dyDescent="0.2">
      <c r="A3651" t="s">
        <v>245</v>
      </c>
      <c r="B3651" t="s">
        <v>252</v>
      </c>
      <c r="C3651" t="s">
        <v>217</v>
      </c>
      <c r="D3651" t="s">
        <v>43</v>
      </c>
      <c r="E3651">
        <v>2016</v>
      </c>
      <c r="F3651" t="s">
        <v>229</v>
      </c>
      <c r="G3651" t="s">
        <v>247</v>
      </c>
      <c r="H3651" t="s">
        <v>226</v>
      </c>
      <c r="I3651">
        <v>73.25</v>
      </c>
      <c r="L3651">
        <v>10.420535203020727</v>
      </c>
      <c r="M3651">
        <v>10.082808267668225</v>
      </c>
      <c r="N3651">
        <v>10.027802779099563</v>
      </c>
      <c r="O3651">
        <v>9.8556420563834735</v>
      </c>
      <c r="P3651">
        <v>9.6671599056069297</v>
      </c>
      <c r="Q3651">
        <v>9.8849636926946491</v>
      </c>
      <c r="R3651">
        <v>10.316748544915034</v>
      </c>
      <c r="S3651">
        <v>10.525525407795859</v>
      </c>
      <c r="T3651">
        <v>10.778903666433276</v>
      </c>
      <c r="U3651">
        <v>11.018814139143373</v>
      </c>
      <c r="V3651">
        <v>11.372446248439305</v>
      </c>
      <c r="W3651">
        <v>11.694821439387123</v>
      </c>
      <c r="X3651">
        <v>11.907940241366768</v>
      </c>
      <c r="Y3651">
        <v>11.874629798988201</v>
      </c>
      <c r="Z3651">
        <v>11.823273679407345</v>
      </c>
      <c r="AA3651">
        <v>11.794405939805012</v>
      </c>
      <c r="AB3651">
        <v>11.708940052657725</v>
      </c>
      <c r="AC3651">
        <v>12.017882452557108</v>
      </c>
      <c r="AD3651">
        <v>12.29200317777393</v>
      </c>
      <c r="AE3651">
        <v>12.355540553747776</v>
      </c>
      <c r="AF3651">
        <v>12.437137691385798</v>
      </c>
      <c r="AG3651">
        <v>12.155225687442449</v>
      </c>
      <c r="AH3651">
        <v>11.529396711214925</v>
      </c>
      <c r="AI3651">
        <v>10.823244890017646</v>
      </c>
      <c r="AJ3651">
        <v>-5.618922233581543</v>
      </c>
      <c r="AK3651">
        <v>-5.5219454765319824</v>
      </c>
      <c r="AL3651">
        <v>-5.834007740020752</v>
      </c>
      <c r="AM3651">
        <v>-5.7211313247680664</v>
      </c>
      <c r="AN3651">
        <v>-5.5543270111083984</v>
      </c>
      <c r="AO3651">
        <v>-4.0156474113464355</v>
      </c>
      <c r="AP3651">
        <v>-3.921457052230835</v>
      </c>
      <c r="AQ3651">
        <v>-3.4076635837554932</v>
      </c>
      <c r="AR3651">
        <v>-3.6722197532653809</v>
      </c>
      <c r="AS3651">
        <v>-3.9815504550933838</v>
      </c>
      <c r="AT3651">
        <v>-3.8366622924804687</v>
      </c>
      <c r="AU3651">
        <v>-3.9019842147827148</v>
      </c>
      <c r="AV3651">
        <v>-0.48927387595176697</v>
      </c>
      <c r="AW3651">
        <v>4.713202953338623</v>
      </c>
      <c r="AX3651">
        <v>4.6042613983154297</v>
      </c>
      <c r="AY3651">
        <v>4.5906987190246582</v>
      </c>
      <c r="AZ3651">
        <v>4.4643211364746094</v>
      </c>
      <c r="BA3651">
        <v>4.4456629753112793</v>
      </c>
      <c r="BB3651">
        <v>-0.17966209352016449</v>
      </c>
      <c r="BC3651">
        <v>-2.2822754383087158</v>
      </c>
      <c r="BD3651">
        <v>-2.326725959777832</v>
      </c>
      <c r="BE3651">
        <v>-2.1990525722503662</v>
      </c>
      <c r="BF3651">
        <v>-2.2493405342102051</v>
      </c>
      <c r="BG3651">
        <v>-2.3851537704467773</v>
      </c>
      <c r="BH3651">
        <v>-2.5789308547973633</v>
      </c>
      <c r="BI3651">
        <v>-2.5326747894287109</v>
      </c>
      <c r="BJ3651">
        <v>-2.6753606796264648</v>
      </c>
      <c r="BK3651">
        <v>-2.6208977699279785</v>
      </c>
      <c r="BL3651">
        <v>-2.5432090759277344</v>
      </c>
      <c r="BM3651">
        <v>-1.8434180021286011</v>
      </c>
      <c r="BN3651">
        <v>-1.8009037971496582</v>
      </c>
      <c r="BO3651">
        <v>-1.5669149160385132</v>
      </c>
      <c r="BP3651">
        <v>-1.6832317113876343</v>
      </c>
      <c r="BQ3651">
        <v>-1.8250254392623901</v>
      </c>
      <c r="BR3651">
        <v>-1.7577114105224609</v>
      </c>
      <c r="BS3651">
        <v>-1.7915925979614258</v>
      </c>
      <c r="BT3651">
        <v>0.40314042568206787</v>
      </c>
      <c r="BU3651">
        <v>5.2065620422363281</v>
      </c>
      <c r="BV3651">
        <v>5.0866012573242188</v>
      </c>
      <c r="BW3651">
        <v>5.0762267112731934</v>
      </c>
      <c r="BX3651">
        <v>4.9373202323913574</v>
      </c>
      <c r="BY3651">
        <v>4.9316897392272949</v>
      </c>
      <c r="BZ3651">
        <v>0.54252690076828003</v>
      </c>
      <c r="CA3651">
        <v>-1.2476086616516113</v>
      </c>
      <c r="CB3651">
        <v>-1.288684606552124</v>
      </c>
      <c r="CC3651">
        <v>-1.2073286771774292</v>
      </c>
      <c r="CD3651">
        <v>-1.2298036813735962</v>
      </c>
      <c r="CE3651">
        <v>-1.2945288419723511</v>
      </c>
      <c r="CF3651">
        <v>-0.47344210743904114</v>
      </c>
      <c r="CG3651">
        <v>-0.46231532096862793</v>
      </c>
      <c r="CH3651">
        <v>-0.48769137263298035</v>
      </c>
      <c r="CI3651">
        <v>-0.47368538379669189</v>
      </c>
      <c r="CJ3651">
        <v>-0.4577176570892334</v>
      </c>
      <c r="CK3651">
        <v>-0.33893847465515137</v>
      </c>
      <c r="CL3651">
        <v>-0.33221501111984253</v>
      </c>
      <c r="CM3651">
        <v>-0.29201802611351013</v>
      </c>
      <c r="CN3651">
        <v>-0.30566483736038208</v>
      </c>
      <c r="CO3651">
        <v>-0.33142271637916565</v>
      </c>
      <c r="CP3651">
        <v>-0.31783631443977356</v>
      </c>
      <c r="CQ3651">
        <v>-0.32994174957275391</v>
      </c>
      <c r="CR3651">
        <v>1.0212239027023315</v>
      </c>
      <c r="CS3651">
        <v>5.5482606887817383</v>
      </c>
      <c r="CT3651">
        <v>5.4206681251525879</v>
      </c>
      <c r="CU3651">
        <v>5.4125018119812012</v>
      </c>
      <c r="CV3651">
        <v>5.264918327331543</v>
      </c>
      <c r="CW3651">
        <v>5.268310546875</v>
      </c>
      <c r="CX3651">
        <v>1.0427128076553345</v>
      </c>
      <c r="CY3651">
        <v>-0.53100168704986572</v>
      </c>
      <c r="CZ3651">
        <v>-0.56974023580551147</v>
      </c>
      <c r="DA3651">
        <v>-0.52046364545822144</v>
      </c>
      <c r="DB3651">
        <v>-0.52367544174194336</v>
      </c>
      <c r="DC3651">
        <v>-0.53916525840759277</v>
      </c>
      <c r="DD3651">
        <v>1.6320465803146362</v>
      </c>
      <c r="DE3651">
        <v>1.6080442667007446</v>
      </c>
      <c r="DF3651">
        <v>1.6999779939651489</v>
      </c>
      <c r="DG3651">
        <v>1.6735271215438843</v>
      </c>
      <c r="DH3651">
        <v>1.627773642539978</v>
      </c>
      <c r="DI3651">
        <v>1.1655410528182983</v>
      </c>
      <c r="DJ3651">
        <v>1.1364737749099731</v>
      </c>
      <c r="DK3651">
        <v>0.98287886381149292</v>
      </c>
      <c r="DL3651">
        <v>1.0719021558761597</v>
      </c>
      <c r="DM3651">
        <v>1.1621800661087036</v>
      </c>
      <c r="DN3651">
        <v>1.122038722038269</v>
      </c>
      <c r="DO3651">
        <v>1.131709098815918</v>
      </c>
      <c r="DP3651">
        <v>1.6393072605133057</v>
      </c>
      <c r="DQ3651">
        <v>5.8899598121643066</v>
      </c>
      <c r="DR3651">
        <v>5.7547354698181152</v>
      </c>
      <c r="DS3651">
        <v>5.748776912689209</v>
      </c>
      <c r="DT3651">
        <v>5.5925159454345703</v>
      </c>
      <c r="DU3651">
        <v>5.6049308776855469</v>
      </c>
      <c r="DV3651">
        <v>1.5428987741470337</v>
      </c>
      <c r="DW3651">
        <v>0.18560530245304108</v>
      </c>
      <c r="DX3651">
        <v>0.1492040753364563</v>
      </c>
      <c r="DY3651">
        <v>0.16640134155750275</v>
      </c>
      <c r="DZ3651">
        <v>0.1824527382850647</v>
      </c>
      <c r="EA3651">
        <v>0.21619831025600433</v>
      </c>
      <c r="EB3651">
        <v>4.6720380783081055</v>
      </c>
      <c r="EC3651">
        <v>4.5973148345947266</v>
      </c>
      <c r="ED3651">
        <v>4.8586249351501465</v>
      </c>
      <c r="EE3651">
        <v>4.7737607955932617</v>
      </c>
      <c r="EF3651">
        <v>4.6388916969299316</v>
      </c>
      <c r="EG3651">
        <v>3.3377707004547119</v>
      </c>
      <c r="EH3651">
        <v>3.2570269107818604</v>
      </c>
      <c r="EI3651">
        <v>2.8236274719238281</v>
      </c>
      <c r="EJ3651">
        <v>3.0608899593353271</v>
      </c>
      <c r="EK3651">
        <v>3.3187050819396973</v>
      </c>
      <c r="EL3651">
        <v>3.2009897232055664</v>
      </c>
      <c r="EM3651">
        <v>3.242100715637207</v>
      </c>
      <c r="EN3651">
        <v>2.5317215919494629</v>
      </c>
      <c r="EO3651">
        <v>6.3833189010620117</v>
      </c>
      <c r="EP3651">
        <v>6.2370753288269043</v>
      </c>
      <c r="EQ3651">
        <v>6.2343049049377441</v>
      </c>
      <c r="ER3651">
        <v>6.0655155181884766</v>
      </c>
      <c r="ES3651">
        <v>6.0909576416015625</v>
      </c>
      <c r="ET3651">
        <v>2.2650878429412842</v>
      </c>
      <c r="EU3651">
        <v>1.2202719449996948</v>
      </c>
      <c r="EV3651">
        <v>1.1872454881668091</v>
      </c>
      <c r="EW3651">
        <v>1.1581252813339233</v>
      </c>
      <c r="EX3651">
        <v>1.2019896507263184</v>
      </c>
      <c r="EY3651">
        <v>1.3068233728408813</v>
      </c>
      <c r="EZ3651">
        <v>77.96038818359375</v>
      </c>
      <c r="FA3651">
        <v>76.24005126953125</v>
      </c>
      <c r="FB3651">
        <v>74.630950927734375</v>
      </c>
      <c r="FC3651">
        <v>73.372108459472656</v>
      </c>
      <c r="FD3651">
        <v>72.07391357421875</v>
      </c>
      <c r="FE3651">
        <v>71.001007080078125</v>
      </c>
      <c r="FF3651">
        <v>70.50225830078125</v>
      </c>
      <c r="FG3651">
        <v>69.617599487304688</v>
      </c>
      <c r="FH3651">
        <v>71.814483642578125</v>
      </c>
      <c r="FI3651">
        <v>76.999595642089844</v>
      </c>
      <c r="FJ3651">
        <v>83.160972595214844</v>
      </c>
      <c r="FK3651">
        <v>89.036598205566406</v>
      </c>
      <c r="FL3651">
        <v>93.973670959472656</v>
      </c>
      <c r="FM3651">
        <v>96.957511901855469</v>
      </c>
      <c r="FN3651">
        <v>98.407852172851562</v>
      </c>
      <c r="FO3651">
        <v>99.045524597167969</v>
      </c>
      <c r="FP3651">
        <v>99.328475952148438</v>
      </c>
      <c r="FQ3651">
        <v>98.924346923828125</v>
      </c>
      <c r="FR3651">
        <v>97.225212097167969</v>
      </c>
      <c r="FS3651">
        <v>93.852432250976562</v>
      </c>
      <c r="FT3651">
        <v>90.083549499511719</v>
      </c>
      <c r="FU3651">
        <v>86.967079162597656</v>
      </c>
      <c r="FV3651">
        <v>84.175041198730469</v>
      </c>
      <c r="FW3651">
        <v>81.895011901855469</v>
      </c>
      <c r="FX3651">
        <v>110</v>
      </c>
      <c r="FY3651">
        <v>0.11235517263412476</v>
      </c>
      <c r="FZ3651">
        <v>1</v>
      </c>
    </row>
    <row r="3652" spans="1:182" x14ac:dyDescent="0.2">
      <c r="A3652" t="s">
        <v>245</v>
      </c>
      <c r="B3652" t="s">
        <v>252</v>
      </c>
      <c r="C3652" t="s">
        <v>217</v>
      </c>
      <c r="D3652" t="s">
        <v>43</v>
      </c>
      <c r="E3652">
        <v>2017</v>
      </c>
      <c r="F3652" t="s">
        <v>229</v>
      </c>
      <c r="G3652" t="s">
        <v>247</v>
      </c>
      <c r="H3652" t="s">
        <v>226</v>
      </c>
      <c r="I3652">
        <v>73.25</v>
      </c>
      <c r="L3652">
        <v>10.420535203020727</v>
      </c>
      <c r="M3652">
        <v>10.082808267668225</v>
      </c>
      <c r="N3652">
        <v>10.027802779099563</v>
      </c>
      <c r="O3652">
        <v>9.8556420563834735</v>
      </c>
      <c r="P3652">
        <v>9.6671599056069297</v>
      </c>
      <c r="Q3652">
        <v>9.8849636926946491</v>
      </c>
      <c r="R3652">
        <v>10.316748544915034</v>
      </c>
      <c r="S3652">
        <v>10.525525407795859</v>
      </c>
      <c r="T3652">
        <v>10.778903666433276</v>
      </c>
      <c r="U3652">
        <v>11.018814139143373</v>
      </c>
      <c r="V3652">
        <v>11.372446248439305</v>
      </c>
      <c r="W3652">
        <v>11.694821439387123</v>
      </c>
      <c r="X3652">
        <v>11.907940241366768</v>
      </c>
      <c r="Y3652">
        <v>11.874629798988201</v>
      </c>
      <c r="Z3652">
        <v>11.823273679407345</v>
      </c>
      <c r="AA3652">
        <v>11.794405939805012</v>
      </c>
      <c r="AB3652">
        <v>11.708940052657725</v>
      </c>
      <c r="AC3652">
        <v>12.017882452557108</v>
      </c>
      <c r="AD3652">
        <v>12.29200317777393</v>
      </c>
      <c r="AE3652">
        <v>12.355540553747776</v>
      </c>
      <c r="AF3652">
        <v>12.437137691385798</v>
      </c>
      <c r="AG3652">
        <v>12.155225687442449</v>
      </c>
      <c r="AH3652">
        <v>11.529396711214925</v>
      </c>
      <c r="AI3652">
        <v>10.823244890017646</v>
      </c>
      <c r="AJ3652">
        <v>-5.618922233581543</v>
      </c>
      <c r="AK3652">
        <v>-5.5219454765319824</v>
      </c>
      <c r="AL3652">
        <v>-5.834007740020752</v>
      </c>
      <c r="AM3652">
        <v>-5.7211313247680664</v>
      </c>
      <c r="AN3652">
        <v>-5.5543270111083984</v>
      </c>
      <c r="AO3652">
        <v>-4.0156474113464355</v>
      </c>
      <c r="AP3652">
        <v>-3.921457052230835</v>
      </c>
      <c r="AQ3652">
        <v>-3.4076635837554932</v>
      </c>
      <c r="AR3652">
        <v>-3.6722197532653809</v>
      </c>
      <c r="AS3652">
        <v>-3.9815504550933838</v>
      </c>
      <c r="AT3652">
        <v>-3.8366622924804687</v>
      </c>
      <c r="AU3652">
        <v>-3.9019842147827148</v>
      </c>
      <c r="AV3652">
        <v>-0.48927387595176697</v>
      </c>
      <c r="AW3652">
        <v>4.713202953338623</v>
      </c>
      <c r="AX3652">
        <v>4.6042613983154297</v>
      </c>
      <c r="AY3652">
        <v>4.5906987190246582</v>
      </c>
      <c r="AZ3652">
        <v>4.4643211364746094</v>
      </c>
      <c r="BA3652">
        <v>4.4456629753112793</v>
      </c>
      <c r="BB3652">
        <v>-0.17966209352016449</v>
      </c>
      <c r="BC3652">
        <v>-2.2822754383087158</v>
      </c>
      <c r="BD3652">
        <v>-2.326725959777832</v>
      </c>
      <c r="BE3652">
        <v>-2.1990525722503662</v>
      </c>
      <c r="BF3652">
        <v>-2.2493405342102051</v>
      </c>
      <c r="BG3652">
        <v>-2.3851537704467773</v>
      </c>
      <c r="BH3652">
        <v>-2.5789308547973633</v>
      </c>
      <c r="BI3652">
        <v>-2.5326747894287109</v>
      </c>
      <c r="BJ3652">
        <v>-2.6753606796264648</v>
      </c>
      <c r="BK3652">
        <v>-2.6208977699279785</v>
      </c>
      <c r="BL3652">
        <v>-2.5432090759277344</v>
      </c>
      <c r="BM3652">
        <v>-1.8434180021286011</v>
      </c>
      <c r="BN3652">
        <v>-1.8009037971496582</v>
      </c>
      <c r="BO3652">
        <v>-1.5669149160385132</v>
      </c>
      <c r="BP3652">
        <v>-1.6832317113876343</v>
      </c>
      <c r="BQ3652">
        <v>-1.8250254392623901</v>
      </c>
      <c r="BR3652">
        <v>-1.7577114105224609</v>
      </c>
      <c r="BS3652">
        <v>-1.7915925979614258</v>
      </c>
      <c r="BT3652">
        <v>0.40314042568206787</v>
      </c>
      <c r="BU3652">
        <v>5.2065620422363281</v>
      </c>
      <c r="BV3652">
        <v>5.0866012573242188</v>
      </c>
      <c r="BW3652">
        <v>5.0762267112731934</v>
      </c>
      <c r="BX3652">
        <v>4.9373202323913574</v>
      </c>
      <c r="BY3652">
        <v>4.9316897392272949</v>
      </c>
      <c r="BZ3652">
        <v>0.54252690076828003</v>
      </c>
      <c r="CA3652">
        <v>-1.2476086616516113</v>
      </c>
      <c r="CB3652">
        <v>-1.288684606552124</v>
      </c>
      <c r="CC3652">
        <v>-1.2073286771774292</v>
      </c>
      <c r="CD3652">
        <v>-1.2298036813735962</v>
      </c>
      <c r="CE3652">
        <v>-1.2945288419723511</v>
      </c>
      <c r="CF3652">
        <v>-0.47344210743904114</v>
      </c>
      <c r="CG3652">
        <v>-0.46231532096862793</v>
      </c>
      <c r="CH3652">
        <v>-0.48769137263298035</v>
      </c>
      <c r="CI3652">
        <v>-0.47368538379669189</v>
      </c>
      <c r="CJ3652">
        <v>-0.4577176570892334</v>
      </c>
      <c r="CK3652">
        <v>-0.33893847465515137</v>
      </c>
      <c r="CL3652">
        <v>-0.33221501111984253</v>
      </c>
      <c r="CM3652">
        <v>-0.29201802611351013</v>
      </c>
      <c r="CN3652">
        <v>-0.30566483736038208</v>
      </c>
      <c r="CO3652">
        <v>-0.33142271637916565</v>
      </c>
      <c r="CP3652">
        <v>-0.31783631443977356</v>
      </c>
      <c r="CQ3652">
        <v>-0.32994174957275391</v>
      </c>
      <c r="CR3652">
        <v>1.0212239027023315</v>
      </c>
      <c r="CS3652">
        <v>5.5482606887817383</v>
      </c>
      <c r="CT3652">
        <v>5.4206681251525879</v>
      </c>
      <c r="CU3652">
        <v>5.4125018119812012</v>
      </c>
      <c r="CV3652">
        <v>5.264918327331543</v>
      </c>
      <c r="CW3652">
        <v>5.268310546875</v>
      </c>
      <c r="CX3652">
        <v>1.0427128076553345</v>
      </c>
      <c r="CY3652">
        <v>-0.53100168704986572</v>
      </c>
      <c r="CZ3652">
        <v>-0.56974023580551147</v>
      </c>
      <c r="DA3652">
        <v>-0.52046364545822144</v>
      </c>
      <c r="DB3652">
        <v>-0.52367544174194336</v>
      </c>
      <c r="DC3652">
        <v>-0.53916525840759277</v>
      </c>
      <c r="DD3652">
        <v>1.6320465803146362</v>
      </c>
      <c r="DE3652">
        <v>1.6080442667007446</v>
      </c>
      <c r="DF3652">
        <v>1.6999779939651489</v>
      </c>
      <c r="DG3652">
        <v>1.6735271215438843</v>
      </c>
      <c r="DH3652">
        <v>1.627773642539978</v>
      </c>
      <c r="DI3652">
        <v>1.1655410528182983</v>
      </c>
      <c r="DJ3652">
        <v>1.1364737749099731</v>
      </c>
      <c r="DK3652">
        <v>0.98287886381149292</v>
      </c>
      <c r="DL3652">
        <v>1.0719021558761597</v>
      </c>
      <c r="DM3652">
        <v>1.1621800661087036</v>
      </c>
      <c r="DN3652">
        <v>1.122038722038269</v>
      </c>
      <c r="DO3652">
        <v>1.131709098815918</v>
      </c>
      <c r="DP3652">
        <v>1.6393072605133057</v>
      </c>
      <c r="DQ3652">
        <v>5.8899598121643066</v>
      </c>
      <c r="DR3652">
        <v>5.7547354698181152</v>
      </c>
      <c r="DS3652">
        <v>5.748776912689209</v>
      </c>
      <c r="DT3652">
        <v>5.5925159454345703</v>
      </c>
      <c r="DU3652">
        <v>5.6049308776855469</v>
      </c>
      <c r="DV3652">
        <v>1.5428987741470337</v>
      </c>
      <c r="DW3652">
        <v>0.18560530245304108</v>
      </c>
      <c r="DX3652">
        <v>0.1492040753364563</v>
      </c>
      <c r="DY3652">
        <v>0.16640134155750275</v>
      </c>
      <c r="DZ3652">
        <v>0.1824527382850647</v>
      </c>
      <c r="EA3652">
        <v>0.21619831025600433</v>
      </c>
      <c r="EB3652">
        <v>4.6720380783081055</v>
      </c>
      <c r="EC3652">
        <v>4.5973148345947266</v>
      </c>
      <c r="ED3652">
        <v>4.8586249351501465</v>
      </c>
      <c r="EE3652">
        <v>4.7737607955932617</v>
      </c>
      <c r="EF3652">
        <v>4.6388916969299316</v>
      </c>
      <c r="EG3652">
        <v>3.3377707004547119</v>
      </c>
      <c r="EH3652">
        <v>3.2570269107818604</v>
      </c>
      <c r="EI3652">
        <v>2.8236274719238281</v>
      </c>
      <c r="EJ3652">
        <v>3.0608899593353271</v>
      </c>
      <c r="EK3652">
        <v>3.3187050819396973</v>
      </c>
      <c r="EL3652">
        <v>3.2009897232055664</v>
      </c>
      <c r="EM3652">
        <v>3.242100715637207</v>
      </c>
      <c r="EN3652">
        <v>2.5317215919494629</v>
      </c>
      <c r="EO3652">
        <v>6.3833189010620117</v>
      </c>
      <c r="EP3652">
        <v>6.2370753288269043</v>
      </c>
      <c r="EQ3652">
        <v>6.2343049049377441</v>
      </c>
      <c r="ER3652">
        <v>6.0655155181884766</v>
      </c>
      <c r="ES3652">
        <v>6.0909576416015625</v>
      </c>
      <c r="ET3652">
        <v>2.2650878429412842</v>
      </c>
      <c r="EU3652">
        <v>1.2202719449996948</v>
      </c>
      <c r="EV3652">
        <v>1.1872454881668091</v>
      </c>
      <c r="EW3652">
        <v>1.1581252813339233</v>
      </c>
      <c r="EX3652">
        <v>1.2019896507263184</v>
      </c>
      <c r="EY3652">
        <v>1.3068233728408813</v>
      </c>
      <c r="EZ3652">
        <v>77.96038818359375</v>
      </c>
      <c r="FA3652">
        <v>76.24005126953125</v>
      </c>
      <c r="FB3652">
        <v>74.630950927734375</v>
      </c>
      <c r="FC3652">
        <v>73.372108459472656</v>
      </c>
      <c r="FD3652">
        <v>72.07391357421875</v>
      </c>
      <c r="FE3652">
        <v>71.001007080078125</v>
      </c>
      <c r="FF3652">
        <v>70.50225830078125</v>
      </c>
      <c r="FG3652">
        <v>69.617599487304688</v>
      </c>
      <c r="FH3652">
        <v>71.814483642578125</v>
      </c>
      <c r="FI3652">
        <v>76.999595642089844</v>
      </c>
      <c r="FJ3652">
        <v>83.160972595214844</v>
      </c>
      <c r="FK3652">
        <v>89.036598205566406</v>
      </c>
      <c r="FL3652">
        <v>93.973670959472656</v>
      </c>
      <c r="FM3652">
        <v>96.957511901855469</v>
      </c>
      <c r="FN3652">
        <v>98.407852172851562</v>
      </c>
      <c r="FO3652">
        <v>99.045524597167969</v>
      </c>
      <c r="FP3652">
        <v>99.328475952148438</v>
      </c>
      <c r="FQ3652">
        <v>98.924346923828125</v>
      </c>
      <c r="FR3652">
        <v>97.225212097167969</v>
      </c>
      <c r="FS3652">
        <v>93.852432250976562</v>
      </c>
      <c r="FT3652">
        <v>90.083549499511719</v>
      </c>
      <c r="FU3652">
        <v>86.967079162597656</v>
      </c>
      <c r="FV3652">
        <v>84.175041198730469</v>
      </c>
      <c r="FW3652">
        <v>81.895011901855469</v>
      </c>
      <c r="FX3652">
        <v>110</v>
      </c>
      <c r="FY3652">
        <v>0.11235517263412476</v>
      </c>
      <c r="FZ3652">
        <v>1</v>
      </c>
    </row>
    <row r="3653" spans="1:182" x14ac:dyDescent="0.2">
      <c r="A3653" t="s">
        <v>245</v>
      </c>
      <c r="B3653" t="s">
        <v>252</v>
      </c>
      <c r="C3653" t="s">
        <v>217</v>
      </c>
      <c r="D3653" t="s">
        <v>44</v>
      </c>
      <c r="E3653">
        <v>2015</v>
      </c>
      <c r="F3653" t="s">
        <v>229</v>
      </c>
      <c r="G3653" t="s">
        <v>247</v>
      </c>
      <c r="H3653" t="s">
        <v>226</v>
      </c>
      <c r="I3653">
        <v>73.25</v>
      </c>
      <c r="L3653">
        <v>9.9715078362022123</v>
      </c>
      <c r="M3653">
        <v>9.6550054372837693</v>
      </c>
      <c r="N3653">
        <v>9.5998269977518635</v>
      </c>
      <c r="O3653">
        <v>9.4103733023125518</v>
      </c>
      <c r="P3653">
        <v>9.2509458177839701</v>
      </c>
      <c r="Q3653">
        <v>9.4501694655007107</v>
      </c>
      <c r="R3653">
        <v>9.8944797209156032</v>
      </c>
      <c r="S3653">
        <v>10.117036979824549</v>
      </c>
      <c r="T3653">
        <v>10.346966462726153</v>
      </c>
      <c r="U3653">
        <v>10.593703151814546</v>
      </c>
      <c r="V3653">
        <v>10.943178408015404</v>
      </c>
      <c r="W3653">
        <v>11.28255709925052</v>
      </c>
      <c r="X3653">
        <v>11.504283960943139</v>
      </c>
      <c r="Y3653">
        <v>11.464261321068145</v>
      </c>
      <c r="Z3653">
        <v>11.400487094204095</v>
      </c>
      <c r="AA3653">
        <v>11.347175428389086</v>
      </c>
      <c r="AB3653">
        <v>11.2770517426046</v>
      </c>
      <c r="AC3653">
        <v>11.5461255203296</v>
      </c>
      <c r="AD3653">
        <v>11.814719542123724</v>
      </c>
      <c r="AE3653">
        <v>11.867553664106074</v>
      </c>
      <c r="AF3653">
        <v>11.890193934044913</v>
      </c>
      <c r="AG3653">
        <v>11.6093110914747</v>
      </c>
      <c r="AH3653">
        <v>11.005029109638315</v>
      </c>
      <c r="AI3653">
        <v>10.321757253762973</v>
      </c>
      <c r="AJ3653">
        <v>-3.2234795093536377</v>
      </c>
      <c r="AK3653">
        <v>-3.1521148681640625</v>
      </c>
      <c r="AL3653">
        <v>-3.3253512382507324</v>
      </c>
      <c r="AM3653">
        <v>-3.2610349655151367</v>
      </c>
      <c r="AN3653">
        <v>-3.1191906929016113</v>
      </c>
      <c r="AO3653">
        <v>-1.6341030597686768</v>
      </c>
      <c r="AP3653">
        <v>-1.5273678302764893</v>
      </c>
      <c r="AQ3653">
        <v>-1.1008980274200439</v>
      </c>
      <c r="AR3653">
        <v>-1.3109307289123535</v>
      </c>
      <c r="AS3653">
        <v>-1.5898293256759644</v>
      </c>
      <c r="AT3653">
        <v>-1.4889564514160156</v>
      </c>
      <c r="AU3653">
        <v>-1.5895692110061646</v>
      </c>
      <c r="AV3653">
        <v>0.28841602802276611</v>
      </c>
      <c r="AW3653">
        <v>4.4522724151611328</v>
      </c>
      <c r="AX3653">
        <v>4.3377461433410645</v>
      </c>
      <c r="AY3653">
        <v>4.3058657646179199</v>
      </c>
      <c r="AZ3653">
        <v>4.1919894218444824</v>
      </c>
      <c r="BA3653">
        <v>4.1571574211120605</v>
      </c>
      <c r="BB3653">
        <v>0.43472009897232056</v>
      </c>
      <c r="BC3653">
        <v>-0.98504948616027832</v>
      </c>
      <c r="BD3653">
        <v>-1.0348740816116333</v>
      </c>
      <c r="BE3653">
        <v>-0.94538319110870361</v>
      </c>
      <c r="BF3653">
        <v>-0.98799812793731689</v>
      </c>
      <c r="BG3653">
        <v>-1.0774098634719849</v>
      </c>
      <c r="BH3653">
        <v>-1.4900176525115967</v>
      </c>
      <c r="BI3653">
        <v>-1.4548417329788208</v>
      </c>
      <c r="BJ3653">
        <v>-1.5336591005325317</v>
      </c>
      <c r="BK3653">
        <v>-1.5022017955780029</v>
      </c>
      <c r="BL3653">
        <v>-1.4370855093002319</v>
      </c>
      <c r="BM3653">
        <v>-0.75980782508850098</v>
      </c>
      <c r="BN3653">
        <v>-0.71053582429885864</v>
      </c>
      <c r="BO3653">
        <v>-0.51231753826141357</v>
      </c>
      <c r="BP3653">
        <v>-0.60550159215927124</v>
      </c>
      <c r="BQ3653">
        <v>-0.73310947418212891</v>
      </c>
      <c r="BR3653">
        <v>-0.68345987796783447</v>
      </c>
      <c r="BS3653">
        <v>-0.73270589113235474</v>
      </c>
      <c r="BT3653">
        <v>0.8254086971282959</v>
      </c>
      <c r="BU3653">
        <v>4.9297089576721191</v>
      </c>
      <c r="BV3653">
        <v>4.8036251068115234</v>
      </c>
      <c r="BW3653">
        <v>4.774559497833252</v>
      </c>
      <c r="BX3653">
        <v>4.6498117446899414</v>
      </c>
      <c r="BY3653">
        <v>4.6252059936523437</v>
      </c>
      <c r="BZ3653">
        <v>0.85758215188980103</v>
      </c>
      <c r="CA3653">
        <v>-0.53668689727783203</v>
      </c>
      <c r="CB3653">
        <v>-0.57343041896820068</v>
      </c>
      <c r="CC3653">
        <v>-0.51010811328887939</v>
      </c>
      <c r="CD3653">
        <v>-0.53216087818145752</v>
      </c>
      <c r="CE3653">
        <v>-0.58039498329162598</v>
      </c>
      <c r="CF3653">
        <v>-0.28942713141441345</v>
      </c>
      <c r="CG3653">
        <v>-0.2793155312538147</v>
      </c>
      <c r="CH3653">
        <v>-0.2927386462688446</v>
      </c>
      <c r="CI3653">
        <v>-0.28403928875923157</v>
      </c>
      <c r="CJ3653">
        <v>-0.27206453680992126</v>
      </c>
      <c r="CK3653">
        <v>-0.15427356958389282</v>
      </c>
      <c r="CL3653">
        <v>-0.14480046927928925</v>
      </c>
      <c r="CM3653">
        <v>-0.10466844588518143</v>
      </c>
      <c r="CN3653">
        <v>-0.11692355573177338</v>
      </c>
      <c r="CO3653">
        <v>-0.13974794745445251</v>
      </c>
      <c r="CP3653">
        <v>-0.12557545304298401</v>
      </c>
      <c r="CQ3653">
        <v>-0.13924498856067657</v>
      </c>
      <c r="CR3653">
        <v>1.1973282098770142</v>
      </c>
      <c r="CS3653">
        <v>5.2603797912597656</v>
      </c>
      <c r="CT3653">
        <v>5.1262917518615723</v>
      </c>
      <c r="CU3653">
        <v>5.0991754531860352</v>
      </c>
      <c r="CV3653">
        <v>4.9668979644775391</v>
      </c>
      <c r="CW3653">
        <v>4.9493751525878906</v>
      </c>
      <c r="CX3653">
        <v>1.150455117225647</v>
      </c>
      <c r="CY3653">
        <v>-0.22615234553813934</v>
      </c>
      <c r="CZ3653">
        <v>-0.25383588671684265</v>
      </c>
      <c r="DA3653">
        <v>-0.20863795280456543</v>
      </c>
      <c r="DB3653">
        <v>-0.21644939482212067</v>
      </c>
      <c r="DC3653">
        <v>-0.23616395890712738</v>
      </c>
      <c r="DD3653">
        <v>0.911163330078125</v>
      </c>
      <c r="DE3653">
        <v>0.89621067047119141</v>
      </c>
      <c r="DF3653">
        <v>0.9481818675994873</v>
      </c>
      <c r="DG3653">
        <v>0.93412321805953979</v>
      </c>
      <c r="DH3653">
        <v>0.8929564356803894</v>
      </c>
      <c r="DI3653">
        <v>0.45126065611839294</v>
      </c>
      <c r="DJ3653">
        <v>0.42093491554260254</v>
      </c>
      <c r="DK3653">
        <v>0.30298063158988953</v>
      </c>
      <c r="DL3653">
        <v>0.37165448069572449</v>
      </c>
      <c r="DM3653">
        <v>0.45361360907554626</v>
      </c>
      <c r="DN3653">
        <v>0.43230900168418884</v>
      </c>
      <c r="DO3653">
        <v>0.45421591401100159</v>
      </c>
      <c r="DP3653">
        <v>1.5692477226257324</v>
      </c>
      <c r="DQ3653">
        <v>5.5910506248474121</v>
      </c>
      <c r="DR3653">
        <v>5.4489579200744629</v>
      </c>
      <c r="DS3653">
        <v>5.4237914085388184</v>
      </c>
      <c r="DT3653">
        <v>5.2839841842651367</v>
      </c>
      <c r="DU3653">
        <v>5.2735438346862793</v>
      </c>
      <c r="DV3653">
        <v>1.4433280229568481</v>
      </c>
      <c r="DW3653">
        <v>8.4382228553295135E-2</v>
      </c>
      <c r="DX3653">
        <v>6.575862318277359E-2</v>
      </c>
      <c r="DY3653">
        <v>9.2832237482070923E-2</v>
      </c>
      <c r="DZ3653">
        <v>9.9262088537216187E-2</v>
      </c>
      <c r="EA3653">
        <v>0.10806705057621002</v>
      </c>
      <c r="EB3653">
        <v>2.644625186920166</v>
      </c>
      <c r="EC3653">
        <v>2.5934839248657227</v>
      </c>
      <c r="ED3653">
        <v>2.7398738861083984</v>
      </c>
      <c r="EE3653">
        <v>2.6929564476013184</v>
      </c>
      <c r="EF3653">
        <v>2.575061559677124</v>
      </c>
      <c r="EG3653">
        <v>1.3255559206008911</v>
      </c>
      <c r="EH3653">
        <v>1.2377669811248779</v>
      </c>
      <c r="EI3653">
        <v>0.89156121015548706</v>
      </c>
      <c r="EJ3653">
        <v>1.0770835876464844</v>
      </c>
      <c r="EK3653">
        <v>1.3103334903717041</v>
      </c>
      <c r="EL3653">
        <v>1.2378054857254028</v>
      </c>
      <c r="EM3653">
        <v>1.3110791444778442</v>
      </c>
      <c r="EN3653">
        <v>2.1062402725219727</v>
      </c>
      <c r="EO3653">
        <v>6.0684871673583984</v>
      </c>
      <c r="EP3653">
        <v>5.9148368835449219</v>
      </c>
      <c r="EQ3653">
        <v>5.8924851417541504</v>
      </c>
      <c r="ER3653">
        <v>5.7418065071105957</v>
      </c>
      <c r="ES3653">
        <v>5.7415928840637207</v>
      </c>
      <c r="ET3653">
        <v>1.8661900758743286</v>
      </c>
      <c r="EU3653">
        <v>0.53274482488632202</v>
      </c>
      <c r="EV3653">
        <v>0.527202308177948</v>
      </c>
      <c r="EW3653">
        <v>0.52810728549957275</v>
      </c>
      <c r="EX3653">
        <v>0.55509930849075317</v>
      </c>
      <c r="EY3653">
        <v>0.60508197546005249</v>
      </c>
      <c r="EZ3653">
        <v>75.8594970703125</v>
      </c>
      <c r="FA3653">
        <v>74.436424255371094</v>
      </c>
      <c r="FB3653">
        <v>72.575447082519531</v>
      </c>
      <c r="FC3653">
        <v>70.8187255859375</v>
      </c>
      <c r="FD3653">
        <v>69.771522521972656</v>
      </c>
      <c r="FE3653">
        <v>68.676704406738281</v>
      </c>
      <c r="FF3653">
        <v>68.091293334960938</v>
      </c>
      <c r="FG3653">
        <v>67.340019226074219</v>
      </c>
      <c r="FH3653">
        <v>69.354331970214844</v>
      </c>
      <c r="FI3653">
        <v>74.468284606933594</v>
      </c>
      <c r="FJ3653">
        <v>80.702468872070313</v>
      </c>
      <c r="FK3653">
        <v>86.876800537109375</v>
      </c>
      <c r="FL3653">
        <v>91.987777709960938</v>
      </c>
      <c r="FM3653">
        <v>94.705718994140625</v>
      </c>
      <c r="FN3653">
        <v>96.177474975585938</v>
      </c>
      <c r="FO3653">
        <v>96.638961791992188</v>
      </c>
      <c r="FP3653">
        <v>96.714004516601563</v>
      </c>
      <c r="FQ3653">
        <v>95.98284912109375</v>
      </c>
      <c r="FR3653">
        <v>94.398475646972656</v>
      </c>
      <c r="FS3653">
        <v>91.394920349121094</v>
      </c>
      <c r="FT3653">
        <v>87.351081848144531</v>
      </c>
      <c r="FU3653">
        <v>83.963287353515625</v>
      </c>
      <c r="FV3653">
        <v>81.382194519042969</v>
      </c>
      <c r="FW3653">
        <v>79.513992309570313</v>
      </c>
      <c r="FX3653">
        <v>110</v>
      </c>
      <c r="FY3653">
        <v>0.11235517263412476</v>
      </c>
      <c r="FZ3653">
        <v>1</v>
      </c>
    </row>
    <row r="3654" spans="1:182" x14ac:dyDescent="0.2">
      <c r="A3654" t="s">
        <v>245</v>
      </c>
      <c r="B3654" t="s">
        <v>252</v>
      </c>
      <c r="C3654" t="s">
        <v>217</v>
      </c>
      <c r="D3654" t="s">
        <v>44</v>
      </c>
      <c r="E3654">
        <v>2016</v>
      </c>
      <c r="F3654" t="s">
        <v>229</v>
      </c>
      <c r="G3654" t="s">
        <v>247</v>
      </c>
      <c r="H3654" t="s">
        <v>226</v>
      </c>
      <c r="I3654">
        <v>73.25</v>
      </c>
      <c r="L3654">
        <v>9.9715078362022123</v>
      </c>
      <c r="M3654">
        <v>9.6550054372837693</v>
      </c>
      <c r="N3654">
        <v>9.5998269977518635</v>
      </c>
      <c r="O3654">
        <v>9.4103733023125518</v>
      </c>
      <c r="P3654">
        <v>9.2509458177839701</v>
      </c>
      <c r="Q3654">
        <v>9.4501694655007107</v>
      </c>
      <c r="R3654">
        <v>9.8944797209156032</v>
      </c>
      <c r="S3654">
        <v>10.117036979824549</v>
      </c>
      <c r="T3654">
        <v>10.346966462726153</v>
      </c>
      <c r="U3654">
        <v>10.593703151814546</v>
      </c>
      <c r="V3654">
        <v>10.943178408015404</v>
      </c>
      <c r="W3654">
        <v>11.28255709925052</v>
      </c>
      <c r="X3654">
        <v>11.504283960943139</v>
      </c>
      <c r="Y3654">
        <v>11.464261321068145</v>
      </c>
      <c r="Z3654">
        <v>11.400487094204095</v>
      </c>
      <c r="AA3654">
        <v>11.347175428389086</v>
      </c>
      <c r="AB3654">
        <v>11.2770517426046</v>
      </c>
      <c r="AC3654">
        <v>11.5461255203296</v>
      </c>
      <c r="AD3654">
        <v>11.814719542123724</v>
      </c>
      <c r="AE3654">
        <v>11.867553664106074</v>
      </c>
      <c r="AF3654">
        <v>11.890193934044913</v>
      </c>
      <c r="AG3654">
        <v>11.6093110914747</v>
      </c>
      <c r="AH3654">
        <v>11.005029109638315</v>
      </c>
      <c r="AI3654">
        <v>10.321757253762973</v>
      </c>
      <c r="AJ3654">
        <v>-3.2234795093536377</v>
      </c>
      <c r="AK3654">
        <v>-3.1521148681640625</v>
      </c>
      <c r="AL3654">
        <v>-3.3253512382507324</v>
      </c>
      <c r="AM3654">
        <v>-3.2610349655151367</v>
      </c>
      <c r="AN3654">
        <v>-3.1191906929016113</v>
      </c>
      <c r="AO3654">
        <v>-1.6341030597686768</v>
      </c>
      <c r="AP3654">
        <v>-1.5273678302764893</v>
      </c>
      <c r="AQ3654">
        <v>-1.1008980274200439</v>
      </c>
      <c r="AR3654">
        <v>-1.3109307289123535</v>
      </c>
      <c r="AS3654">
        <v>-1.5898293256759644</v>
      </c>
      <c r="AT3654">
        <v>-1.4889564514160156</v>
      </c>
      <c r="AU3654">
        <v>-1.5895692110061646</v>
      </c>
      <c r="AV3654">
        <v>0.28841602802276611</v>
      </c>
      <c r="AW3654">
        <v>4.4522724151611328</v>
      </c>
      <c r="AX3654">
        <v>4.3377461433410645</v>
      </c>
      <c r="AY3654">
        <v>4.3058657646179199</v>
      </c>
      <c r="AZ3654">
        <v>4.1919894218444824</v>
      </c>
      <c r="BA3654">
        <v>4.1571574211120605</v>
      </c>
      <c r="BB3654">
        <v>0.43472009897232056</v>
      </c>
      <c r="BC3654">
        <v>-0.98504948616027832</v>
      </c>
      <c r="BD3654">
        <v>-1.0348740816116333</v>
      </c>
      <c r="BE3654">
        <v>-0.94538319110870361</v>
      </c>
      <c r="BF3654">
        <v>-0.98799812793731689</v>
      </c>
      <c r="BG3654">
        <v>-1.0774098634719849</v>
      </c>
      <c r="BH3654">
        <v>-1.4900176525115967</v>
      </c>
      <c r="BI3654">
        <v>-1.4548417329788208</v>
      </c>
      <c r="BJ3654">
        <v>-1.5336591005325317</v>
      </c>
      <c r="BK3654">
        <v>-1.5022017955780029</v>
      </c>
      <c r="BL3654">
        <v>-1.4370855093002319</v>
      </c>
      <c r="BM3654">
        <v>-0.75980782508850098</v>
      </c>
      <c r="BN3654">
        <v>-0.71053582429885864</v>
      </c>
      <c r="BO3654">
        <v>-0.51231753826141357</v>
      </c>
      <c r="BP3654">
        <v>-0.60550159215927124</v>
      </c>
      <c r="BQ3654">
        <v>-0.73310947418212891</v>
      </c>
      <c r="BR3654">
        <v>-0.68345987796783447</v>
      </c>
      <c r="BS3654">
        <v>-0.73270589113235474</v>
      </c>
      <c r="BT3654">
        <v>0.8254086971282959</v>
      </c>
      <c r="BU3654">
        <v>4.9297089576721191</v>
      </c>
      <c r="BV3654">
        <v>4.8036251068115234</v>
      </c>
      <c r="BW3654">
        <v>4.774559497833252</v>
      </c>
      <c r="BX3654">
        <v>4.6498117446899414</v>
      </c>
      <c r="BY3654">
        <v>4.6252059936523437</v>
      </c>
      <c r="BZ3654">
        <v>0.85758215188980103</v>
      </c>
      <c r="CA3654">
        <v>-0.53668689727783203</v>
      </c>
      <c r="CB3654">
        <v>-0.57343041896820068</v>
      </c>
      <c r="CC3654">
        <v>-0.51010811328887939</v>
      </c>
      <c r="CD3654">
        <v>-0.53216087818145752</v>
      </c>
      <c r="CE3654">
        <v>-0.58039498329162598</v>
      </c>
      <c r="CF3654">
        <v>-0.28942713141441345</v>
      </c>
      <c r="CG3654">
        <v>-0.2793155312538147</v>
      </c>
      <c r="CH3654">
        <v>-0.2927386462688446</v>
      </c>
      <c r="CI3654">
        <v>-0.28403928875923157</v>
      </c>
      <c r="CJ3654">
        <v>-0.27206453680992126</v>
      </c>
      <c r="CK3654">
        <v>-0.15427356958389282</v>
      </c>
      <c r="CL3654">
        <v>-0.14480046927928925</v>
      </c>
      <c r="CM3654">
        <v>-0.10466844588518143</v>
      </c>
      <c r="CN3654">
        <v>-0.11692355573177338</v>
      </c>
      <c r="CO3654">
        <v>-0.13974794745445251</v>
      </c>
      <c r="CP3654">
        <v>-0.12557545304298401</v>
      </c>
      <c r="CQ3654">
        <v>-0.13924498856067657</v>
      </c>
      <c r="CR3654">
        <v>1.1973282098770142</v>
      </c>
      <c r="CS3654">
        <v>5.2603797912597656</v>
      </c>
      <c r="CT3654">
        <v>5.1262917518615723</v>
      </c>
      <c r="CU3654">
        <v>5.0991754531860352</v>
      </c>
      <c r="CV3654">
        <v>4.9668979644775391</v>
      </c>
      <c r="CW3654">
        <v>4.9493751525878906</v>
      </c>
      <c r="CX3654">
        <v>1.150455117225647</v>
      </c>
      <c r="CY3654">
        <v>-0.22615234553813934</v>
      </c>
      <c r="CZ3654">
        <v>-0.25383588671684265</v>
      </c>
      <c r="DA3654">
        <v>-0.20863795280456543</v>
      </c>
      <c r="DB3654">
        <v>-0.21644939482212067</v>
      </c>
      <c r="DC3654">
        <v>-0.23616395890712738</v>
      </c>
      <c r="DD3654">
        <v>0.911163330078125</v>
      </c>
      <c r="DE3654">
        <v>0.89621067047119141</v>
      </c>
      <c r="DF3654">
        <v>0.9481818675994873</v>
      </c>
      <c r="DG3654">
        <v>0.93412321805953979</v>
      </c>
      <c r="DH3654">
        <v>0.8929564356803894</v>
      </c>
      <c r="DI3654">
        <v>0.45126065611839294</v>
      </c>
      <c r="DJ3654">
        <v>0.42093491554260254</v>
      </c>
      <c r="DK3654">
        <v>0.30298063158988953</v>
      </c>
      <c r="DL3654">
        <v>0.37165448069572449</v>
      </c>
      <c r="DM3654">
        <v>0.45361360907554626</v>
      </c>
      <c r="DN3654">
        <v>0.43230900168418884</v>
      </c>
      <c r="DO3654">
        <v>0.45421591401100159</v>
      </c>
      <c r="DP3654">
        <v>1.5692477226257324</v>
      </c>
      <c r="DQ3654">
        <v>5.5910506248474121</v>
      </c>
      <c r="DR3654">
        <v>5.4489579200744629</v>
      </c>
      <c r="DS3654">
        <v>5.4237914085388184</v>
      </c>
      <c r="DT3654">
        <v>5.2839841842651367</v>
      </c>
      <c r="DU3654">
        <v>5.2735438346862793</v>
      </c>
      <c r="DV3654">
        <v>1.4433280229568481</v>
      </c>
      <c r="DW3654">
        <v>8.4382228553295135E-2</v>
      </c>
      <c r="DX3654">
        <v>6.575862318277359E-2</v>
      </c>
      <c r="DY3654">
        <v>9.2832237482070923E-2</v>
      </c>
      <c r="DZ3654">
        <v>9.9262088537216187E-2</v>
      </c>
      <c r="EA3654">
        <v>0.10806705057621002</v>
      </c>
      <c r="EB3654">
        <v>2.644625186920166</v>
      </c>
      <c r="EC3654">
        <v>2.5934839248657227</v>
      </c>
      <c r="ED3654">
        <v>2.7398738861083984</v>
      </c>
      <c r="EE3654">
        <v>2.6929564476013184</v>
      </c>
      <c r="EF3654">
        <v>2.575061559677124</v>
      </c>
      <c r="EG3654">
        <v>1.3255559206008911</v>
      </c>
      <c r="EH3654">
        <v>1.2377669811248779</v>
      </c>
      <c r="EI3654">
        <v>0.89156121015548706</v>
      </c>
      <c r="EJ3654">
        <v>1.0770835876464844</v>
      </c>
      <c r="EK3654">
        <v>1.3103334903717041</v>
      </c>
      <c r="EL3654">
        <v>1.2378054857254028</v>
      </c>
      <c r="EM3654">
        <v>1.3110791444778442</v>
      </c>
      <c r="EN3654">
        <v>2.1062402725219727</v>
      </c>
      <c r="EO3654">
        <v>6.0684871673583984</v>
      </c>
      <c r="EP3654">
        <v>5.9148368835449219</v>
      </c>
      <c r="EQ3654">
        <v>5.8924851417541504</v>
      </c>
      <c r="ER3654">
        <v>5.7418065071105957</v>
      </c>
      <c r="ES3654">
        <v>5.7415928840637207</v>
      </c>
      <c r="ET3654">
        <v>1.8661900758743286</v>
      </c>
      <c r="EU3654">
        <v>0.53274482488632202</v>
      </c>
      <c r="EV3654">
        <v>0.527202308177948</v>
      </c>
      <c r="EW3654">
        <v>0.52810728549957275</v>
      </c>
      <c r="EX3654">
        <v>0.55509930849075317</v>
      </c>
      <c r="EY3654">
        <v>0.60508197546005249</v>
      </c>
      <c r="EZ3654">
        <v>75.8594970703125</v>
      </c>
      <c r="FA3654">
        <v>74.436424255371094</v>
      </c>
      <c r="FB3654">
        <v>72.575447082519531</v>
      </c>
      <c r="FC3654">
        <v>70.8187255859375</v>
      </c>
      <c r="FD3654">
        <v>69.771522521972656</v>
      </c>
      <c r="FE3654">
        <v>68.676704406738281</v>
      </c>
      <c r="FF3654">
        <v>68.091293334960938</v>
      </c>
      <c r="FG3654">
        <v>67.340019226074219</v>
      </c>
      <c r="FH3654">
        <v>69.354331970214844</v>
      </c>
      <c r="FI3654">
        <v>74.468284606933594</v>
      </c>
      <c r="FJ3654">
        <v>80.702468872070313</v>
      </c>
      <c r="FK3654">
        <v>86.876800537109375</v>
      </c>
      <c r="FL3654">
        <v>91.987777709960938</v>
      </c>
      <c r="FM3654">
        <v>94.705718994140625</v>
      </c>
      <c r="FN3654">
        <v>96.177474975585938</v>
      </c>
      <c r="FO3654">
        <v>96.638961791992188</v>
      </c>
      <c r="FP3654">
        <v>96.714004516601563</v>
      </c>
      <c r="FQ3654">
        <v>95.98284912109375</v>
      </c>
      <c r="FR3654">
        <v>94.398475646972656</v>
      </c>
      <c r="FS3654">
        <v>91.394920349121094</v>
      </c>
      <c r="FT3654">
        <v>87.351081848144531</v>
      </c>
      <c r="FU3654">
        <v>83.963287353515625</v>
      </c>
      <c r="FV3654">
        <v>81.382194519042969</v>
      </c>
      <c r="FW3654">
        <v>79.513992309570313</v>
      </c>
      <c r="FX3654">
        <v>110</v>
      </c>
      <c r="FY3654">
        <v>0.11235517263412476</v>
      </c>
      <c r="FZ3654">
        <v>1</v>
      </c>
    </row>
    <row r="3655" spans="1:182" x14ac:dyDescent="0.2">
      <c r="A3655" t="s">
        <v>245</v>
      </c>
      <c r="B3655" t="s">
        <v>252</v>
      </c>
      <c r="C3655" t="s">
        <v>217</v>
      </c>
      <c r="D3655" t="s">
        <v>44</v>
      </c>
      <c r="E3655">
        <v>2017</v>
      </c>
      <c r="F3655" t="s">
        <v>229</v>
      </c>
      <c r="G3655" t="s">
        <v>247</v>
      </c>
      <c r="H3655" t="s">
        <v>226</v>
      </c>
      <c r="I3655">
        <v>73.25</v>
      </c>
      <c r="L3655">
        <v>9.9715078362022123</v>
      </c>
      <c r="M3655">
        <v>9.6550054372837693</v>
      </c>
      <c r="N3655">
        <v>9.5998269977518635</v>
      </c>
      <c r="O3655">
        <v>9.4103733023125518</v>
      </c>
      <c r="P3655">
        <v>9.2509458177839701</v>
      </c>
      <c r="Q3655">
        <v>9.4501694655007107</v>
      </c>
      <c r="R3655">
        <v>9.8944797209156032</v>
      </c>
      <c r="S3655">
        <v>10.117036979824549</v>
      </c>
      <c r="T3655">
        <v>10.346966462726153</v>
      </c>
      <c r="U3655">
        <v>10.593703151814546</v>
      </c>
      <c r="V3655">
        <v>10.943178408015404</v>
      </c>
      <c r="W3655">
        <v>11.28255709925052</v>
      </c>
      <c r="X3655">
        <v>11.504283960943139</v>
      </c>
      <c r="Y3655">
        <v>11.464261321068145</v>
      </c>
      <c r="Z3655">
        <v>11.400487094204095</v>
      </c>
      <c r="AA3655">
        <v>11.347175428389086</v>
      </c>
      <c r="AB3655">
        <v>11.2770517426046</v>
      </c>
      <c r="AC3655">
        <v>11.5461255203296</v>
      </c>
      <c r="AD3655">
        <v>11.814719542123724</v>
      </c>
      <c r="AE3655">
        <v>11.867553664106074</v>
      </c>
      <c r="AF3655">
        <v>11.890193934044913</v>
      </c>
      <c r="AG3655">
        <v>11.6093110914747</v>
      </c>
      <c r="AH3655">
        <v>11.005029109638315</v>
      </c>
      <c r="AI3655">
        <v>10.321757253762973</v>
      </c>
      <c r="AJ3655">
        <v>-3.2234795093536377</v>
      </c>
      <c r="AK3655">
        <v>-3.1521148681640625</v>
      </c>
      <c r="AL3655">
        <v>-3.3253512382507324</v>
      </c>
      <c r="AM3655">
        <v>-3.2610349655151367</v>
      </c>
      <c r="AN3655">
        <v>-3.1191906929016113</v>
      </c>
      <c r="AO3655">
        <v>-1.6341030597686768</v>
      </c>
      <c r="AP3655">
        <v>-1.5273678302764893</v>
      </c>
      <c r="AQ3655">
        <v>-1.1008980274200439</v>
      </c>
      <c r="AR3655">
        <v>-1.3109307289123535</v>
      </c>
      <c r="AS3655">
        <v>-1.5898293256759644</v>
      </c>
      <c r="AT3655">
        <v>-1.4889564514160156</v>
      </c>
      <c r="AU3655">
        <v>-1.5895692110061646</v>
      </c>
      <c r="AV3655">
        <v>0.28841602802276611</v>
      </c>
      <c r="AW3655">
        <v>4.4522724151611328</v>
      </c>
      <c r="AX3655">
        <v>4.3377461433410645</v>
      </c>
      <c r="AY3655">
        <v>4.3058657646179199</v>
      </c>
      <c r="AZ3655">
        <v>4.1919894218444824</v>
      </c>
      <c r="BA3655">
        <v>4.1571574211120605</v>
      </c>
      <c r="BB3655">
        <v>0.43472009897232056</v>
      </c>
      <c r="BC3655">
        <v>-0.98504948616027832</v>
      </c>
      <c r="BD3655">
        <v>-1.0348740816116333</v>
      </c>
      <c r="BE3655">
        <v>-0.94538319110870361</v>
      </c>
      <c r="BF3655">
        <v>-0.98799812793731689</v>
      </c>
      <c r="BG3655">
        <v>-1.0774098634719849</v>
      </c>
      <c r="BH3655">
        <v>-1.4900176525115967</v>
      </c>
      <c r="BI3655">
        <v>-1.4548417329788208</v>
      </c>
      <c r="BJ3655">
        <v>-1.5336591005325317</v>
      </c>
      <c r="BK3655">
        <v>-1.5022017955780029</v>
      </c>
      <c r="BL3655">
        <v>-1.4370855093002319</v>
      </c>
      <c r="BM3655">
        <v>-0.75980782508850098</v>
      </c>
      <c r="BN3655">
        <v>-0.71053582429885864</v>
      </c>
      <c r="BO3655">
        <v>-0.51231753826141357</v>
      </c>
      <c r="BP3655">
        <v>-0.60550159215927124</v>
      </c>
      <c r="BQ3655">
        <v>-0.73310947418212891</v>
      </c>
      <c r="BR3655">
        <v>-0.68345987796783447</v>
      </c>
      <c r="BS3655">
        <v>-0.73270589113235474</v>
      </c>
      <c r="BT3655">
        <v>0.8254086971282959</v>
      </c>
      <c r="BU3655">
        <v>4.9297089576721191</v>
      </c>
      <c r="BV3655">
        <v>4.8036251068115234</v>
      </c>
      <c r="BW3655">
        <v>4.774559497833252</v>
      </c>
      <c r="BX3655">
        <v>4.6498117446899414</v>
      </c>
      <c r="BY3655">
        <v>4.6252059936523437</v>
      </c>
      <c r="BZ3655">
        <v>0.85758215188980103</v>
      </c>
      <c r="CA3655">
        <v>-0.53668689727783203</v>
      </c>
      <c r="CB3655">
        <v>-0.57343041896820068</v>
      </c>
      <c r="CC3655">
        <v>-0.51010811328887939</v>
      </c>
      <c r="CD3655">
        <v>-0.53216087818145752</v>
      </c>
      <c r="CE3655">
        <v>-0.58039498329162598</v>
      </c>
      <c r="CF3655">
        <v>-0.28942713141441345</v>
      </c>
      <c r="CG3655">
        <v>-0.2793155312538147</v>
      </c>
      <c r="CH3655">
        <v>-0.2927386462688446</v>
      </c>
      <c r="CI3655">
        <v>-0.28403928875923157</v>
      </c>
      <c r="CJ3655">
        <v>-0.27206453680992126</v>
      </c>
      <c r="CK3655">
        <v>-0.15427356958389282</v>
      </c>
      <c r="CL3655">
        <v>-0.14480046927928925</v>
      </c>
      <c r="CM3655">
        <v>-0.10466844588518143</v>
      </c>
      <c r="CN3655">
        <v>-0.11692355573177338</v>
      </c>
      <c r="CO3655">
        <v>-0.13974794745445251</v>
      </c>
      <c r="CP3655">
        <v>-0.12557545304298401</v>
      </c>
      <c r="CQ3655">
        <v>-0.13924498856067657</v>
      </c>
      <c r="CR3655">
        <v>1.1973282098770142</v>
      </c>
      <c r="CS3655">
        <v>5.2603797912597656</v>
      </c>
      <c r="CT3655">
        <v>5.1262917518615723</v>
      </c>
      <c r="CU3655">
        <v>5.0991754531860352</v>
      </c>
      <c r="CV3655">
        <v>4.9668979644775391</v>
      </c>
      <c r="CW3655">
        <v>4.9493751525878906</v>
      </c>
      <c r="CX3655">
        <v>1.150455117225647</v>
      </c>
      <c r="CY3655">
        <v>-0.22615234553813934</v>
      </c>
      <c r="CZ3655">
        <v>-0.25383588671684265</v>
      </c>
      <c r="DA3655">
        <v>-0.20863795280456543</v>
      </c>
      <c r="DB3655">
        <v>-0.21644939482212067</v>
      </c>
      <c r="DC3655">
        <v>-0.23616395890712738</v>
      </c>
      <c r="DD3655">
        <v>0.911163330078125</v>
      </c>
      <c r="DE3655">
        <v>0.89621067047119141</v>
      </c>
      <c r="DF3655">
        <v>0.9481818675994873</v>
      </c>
      <c r="DG3655">
        <v>0.93412321805953979</v>
      </c>
      <c r="DH3655">
        <v>0.8929564356803894</v>
      </c>
      <c r="DI3655">
        <v>0.45126065611839294</v>
      </c>
      <c r="DJ3655">
        <v>0.42093491554260254</v>
      </c>
      <c r="DK3655">
        <v>0.30298063158988953</v>
      </c>
      <c r="DL3655">
        <v>0.37165448069572449</v>
      </c>
      <c r="DM3655">
        <v>0.45361360907554626</v>
      </c>
      <c r="DN3655">
        <v>0.43230900168418884</v>
      </c>
      <c r="DO3655">
        <v>0.45421591401100159</v>
      </c>
      <c r="DP3655">
        <v>1.5692477226257324</v>
      </c>
      <c r="DQ3655">
        <v>5.5910506248474121</v>
      </c>
      <c r="DR3655">
        <v>5.4489579200744629</v>
      </c>
      <c r="DS3655">
        <v>5.4237914085388184</v>
      </c>
      <c r="DT3655">
        <v>5.2839841842651367</v>
      </c>
      <c r="DU3655">
        <v>5.2735438346862793</v>
      </c>
      <c r="DV3655">
        <v>1.4433280229568481</v>
      </c>
      <c r="DW3655">
        <v>8.4382228553295135E-2</v>
      </c>
      <c r="DX3655">
        <v>6.575862318277359E-2</v>
      </c>
      <c r="DY3655">
        <v>9.2832237482070923E-2</v>
      </c>
      <c r="DZ3655">
        <v>9.9262088537216187E-2</v>
      </c>
      <c r="EA3655">
        <v>0.10806705057621002</v>
      </c>
      <c r="EB3655">
        <v>2.644625186920166</v>
      </c>
      <c r="EC3655">
        <v>2.5934839248657227</v>
      </c>
      <c r="ED3655">
        <v>2.7398738861083984</v>
      </c>
      <c r="EE3655">
        <v>2.6929564476013184</v>
      </c>
      <c r="EF3655">
        <v>2.575061559677124</v>
      </c>
      <c r="EG3655">
        <v>1.3255559206008911</v>
      </c>
      <c r="EH3655">
        <v>1.2377669811248779</v>
      </c>
      <c r="EI3655">
        <v>0.89156121015548706</v>
      </c>
      <c r="EJ3655">
        <v>1.0770835876464844</v>
      </c>
      <c r="EK3655">
        <v>1.3103334903717041</v>
      </c>
      <c r="EL3655">
        <v>1.2378054857254028</v>
      </c>
      <c r="EM3655">
        <v>1.3110791444778442</v>
      </c>
      <c r="EN3655">
        <v>2.1062402725219727</v>
      </c>
      <c r="EO3655">
        <v>6.0684871673583984</v>
      </c>
      <c r="EP3655">
        <v>5.9148368835449219</v>
      </c>
      <c r="EQ3655">
        <v>5.8924851417541504</v>
      </c>
      <c r="ER3655">
        <v>5.7418065071105957</v>
      </c>
      <c r="ES3655">
        <v>5.7415928840637207</v>
      </c>
      <c r="ET3655">
        <v>1.8661900758743286</v>
      </c>
      <c r="EU3655">
        <v>0.53274482488632202</v>
      </c>
      <c r="EV3655">
        <v>0.527202308177948</v>
      </c>
      <c r="EW3655">
        <v>0.52810728549957275</v>
      </c>
      <c r="EX3655">
        <v>0.55509930849075317</v>
      </c>
      <c r="EY3655">
        <v>0.60508197546005249</v>
      </c>
      <c r="EZ3655">
        <v>75.8594970703125</v>
      </c>
      <c r="FA3655">
        <v>74.436424255371094</v>
      </c>
      <c r="FB3655">
        <v>72.575447082519531</v>
      </c>
      <c r="FC3655">
        <v>70.8187255859375</v>
      </c>
      <c r="FD3655">
        <v>69.771522521972656</v>
      </c>
      <c r="FE3655">
        <v>68.676704406738281</v>
      </c>
      <c r="FF3655">
        <v>68.091293334960938</v>
      </c>
      <c r="FG3655">
        <v>67.340019226074219</v>
      </c>
      <c r="FH3655">
        <v>69.354331970214844</v>
      </c>
      <c r="FI3655">
        <v>74.468284606933594</v>
      </c>
      <c r="FJ3655">
        <v>80.702468872070313</v>
      </c>
      <c r="FK3655">
        <v>86.876800537109375</v>
      </c>
      <c r="FL3655">
        <v>91.987777709960938</v>
      </c>
      <c r="FM3655">
        <v>94.705718994140625</v>
      </c>
      <c r="FN3655">
        <v>96.177474975585938</v>
      </c>
      <c r="FO3655">
        <v>96.638961791992188</v>
      </c>
      <c r="FP3655">
        <v>96.714004516601563</v>
      </c>
      <c r="FQ3655">
        <v>95.98284912109375</v>
      </c>
      <c r="FR3655">
        <v>94.398475646972656</v>
      </c>
      <c r="FS3655">
        <v>91.394920349121094</v>
      </c>
      <c r="FT3655">
        <v>87.351081848144531</v>
      </c>
      <c r="FU3655">
        <v>83.963287353515625</v>
      </c>
      <c r="FV3655">
        <v>81.382194519042969</v>
      </c>
      <c r="FW3655">
        <v>79.513992309570313</v>
      </c>
      <c r="FX3655">
        <v>110</v>
      </c>
      <c r="FY3655">
        <v>0.11235517263412476</v>
      </c>
      <c r="FZ3655">
        <v>1</v>
      </c>
    </row>
    <row r="3656" spans="1:182" x14ac:dyDescent="0.2">
      <c r="A3656" t="s">
        <v>245</v>
      </c>
      <c r="B3656" t="s">
        <v>252</v>
      </c>
      <c r="C3656" t="s">
        <v>217</v>
      </c>
      <c r="D3656" t="s">
        <v>45</v>
      </c>
      <c r="E3656">
        <v>2015</v>
      </c>
      <c r="F3656" t="s">
        <v>229</v>
      </c>
      <c r="G3656" t="s">
        <v>247</v>
      </c>
      <c r="H3656" t="s">
        <v>226</v>
      </c>
      <c r="I3656">
        <v>73.25</v>
      </c>
      <c r="L3656">
        <v>9.1000144598547887</v>
      </c>
      <c r="M3656">
        <v>8.8287386119083031</v>
      </c>
      <c r="N3656">
        <v>8.8542804132865474</v>
      </c>
      <c r="O3656">
        <v>8.7599683050493962</v>
      </c>
      <c r="P3656">
        <v>8.7318717568947779</v>
      </c>
      <c r="Q3656">
        <v>8.8834950447585008</v>
      </c>
      <c r="R3656">
        <v>9.3859907131685336</v>
      </c>
      <c r="S3656">
        <v>9.6853822349246297</v>
      </c>
      <c r="T3656">
        <v>9.763955139501304</v>
      </c>
      <c r="U3656">
        <v>9.8836669912835156</v>
      </c>
      <c r="V3656">
        <v>10.234162477100133</v>
      </c>
      <c r="W3656">
        <v>10.649493799483167</v>
      </c>
      <c r="X3656">
        <v>10.934864576819892</v>
      </c>
      <c r="Y3656">
        <v>10.952919513856544</v>
      </c>
      <c r="Z3656">
        <v>10.884052940284679</v>
      </c>
      <c r="AA3656">
        <v>10.829223794712206</v>
      </c>
      <c r="AB3656">
        <v>10.802558099171295</v>
      </c>
      <c r="AC3656">
        <v>11.044564344661554</v>
      </c>
      <c r="AD3656">
        <v>11.261478879855559</v>
      </c>
      <c r="AE3656">
        <v>11.170560921047139</v>
      </c>
      <c r="AF3656">
        <v>11.092631878862608</v>
      </c>
      <c r="AG3656">
        <v>10.846976623837049</v>
      </c>
      <c r="AH3656">
        <v>10.15484248426217</v>
      </c>
      <c r="AI3656">
        <v>9.30999075515569</v>
      </c>
      <c r="AJ3656">
        <v>-1.1779940128326416</v>
      </c>
      <c r="AK3656">
        <v>-1.2111954689025879</v>
      </c>
      <c r="AL3656">
        <v>-1.2835129499435425</v>
      </c>
      <c r="AM3656">
        <v>-1.1112205982208252</v>
      </c>
      <c r="AN3656">
        <v>-1.22105872631073</v>
      </c>
      <c r="AO3656">
        <v>-0.86313080787658691</v>
      </c>
      <c r="AP3656">
        <v>-0.81073331832885742</v>
      </c>
      <c r="AQ3656">
        <v>-0.90903341770172119</v>
      </c>
      <c r="AR3656">
        <v>-0.82383936643600464</v>
      </c>
      <c r="AS3656">
        <v>-0.86561733484268188</v>
      </c>
      <c r="AT3656">
        <v>-0.93353003263473511</v>
      </c>
      <c r="AU3656">
        <v>-1.0710705518722534</v>
      </c>
      <c r="AV3656">
        <v>-0.53165614604949951</v>
      </c>
      <c r="AW3656">
        <v>4.3822317123413086</v>
      </c>
      <c r="AX3656">
        <v>4.2679233551025391</v>
      </c>
      <c r="AY3656">
        <v>4.2075324058532715</v>
      </c>
      <c r="AZ3656">
        <v>4.1147036552429199</v>
      </c>
      <c r="BA3656">
        <v>4.0653743743896484</v>
      </c>
      <c r="BB3656">
        <v>-0.40789347887039185</v>
      </c>
      <c r="BC3656">
        <v>-2.0680646896362305</v>
      </c>
      <c r="BD3656">
        <v>-2.1073291301727295</v>
      </c>
      <c r="BE3656">
        <v>-2.1405267715454102</v>
      </c>
      <c r="BF3656">
        <v>-2.2457265853881836</v>
      </c>
      <c r="BG3656">
        <v>-2.2382690906524658</v>
      </c>
      <c r="BH3656">
        <v>-0.55757492780685425</v>
      </c>
      <c r="BI3656">
        <v>-0.57387053966522217</v>
      </c>
      <c r="BJ3656">
        <v>-0.60680907964706421</v>
      </c>
      <c r="BK3656">
        <v>-0.52488255500793457</v>
      </c>
      <c r="BL3656">
        <v>-0.57615888118743896</v>
      </c>
      <c r="BM3656">
        <v>-0.39753463864326477</v>
      </c>
      <c r="BN3656">
        <v>-0.37255102396011353</v>
      </c>
      <c r="BO3656">
        <v>-0.42275816202163696</v>
      </c>
      <c r="BP3656">
        <v>-0.36873546242713928</v>
      </c>
      <c r="BQ3656">
        <v>-0.38875249028205872</v>
      </c>
      <c r="BR3656">
        <v>-0.42042022943496704</v>
      </c>
      <c r="BS3656">
        <v>-0.49008169770240784</v>
      </c>
      <c r="BT3656">
        <v>0.28813087940216064</v>
      </c>
      <c r="BU3656">
        <v>4.8659830093383789</v>
      </c>
      <c r="BV3656">
        <v>4.7419524192810059</v>
      </c>
      <c r="BW3656">
        <v>4.6894798278808594</v>
      </c>
      <c r="BX3656">
        <v>4.5875368118286133</v>
      </c>
      <c r="BY3656">
        <v>4.5450310707092285</v>
      </c>
      <c r="BZ3656">
        <v>0.2899949848651886</v>
      </c>
      <c r="CA3656">
        <v>-1.2419260740280151</v>
      </c>
      <c r="CB3656">
        <v>-1.2687339782714844</v>
      </c>
      <c r="CC3656">
        <v>-1.2879900932312012</v>
      </c>
      <c r="CD3656">
        <v>-1.3471360206604004</v>
      </c>
      <c r="CE3656">
        <v>-1.3331283330917358</v>
      </c>
      <c r="CF3656">
        <v>-0.12787456810474396</v>
      </c>
      <c r="CG3656">
        <v>-0.13246114552021027</v>
      </c>
      <c r="CH3656">
        <v>-0.13812603056430817</v>
      </c>
      <c r="CI3656">
        <v>-0.11878664046525955</v>
      </c>
      <c r="CJ3656">
        <v>-0.12950317561626434</v>
      </c>
      <c r="CK3656">
        <v>-7.5064137578010559E-2</v>
      </c>
      <c r="CL3656">
        <v>-6.9067321717739105E-2</v>
      </c>
      <c r="CM3656">
        <v>-8.596540242433548E-2</v>
      </c>
      <c r="CN3656">
        <v>-5.3531859070062637E-2</v>
      </c>
      <c r="CO3656">
        <v>-5.8477390557527542E-2</v>
      </c>
      <c r="CP3656">
        <v>-6.5041907131671906E-2</v>
      </c>
      <c r="CQ3656">
        <v>-8.7690591812133789E-2</v>
      </c>
      <c r="CR3656">
        <v>0.85591286420822144</v>
      </c>
      <c r="CS3656">
        <v>5.2010278701782227</v>
      </c>
      <c r="CT3656">
        <v>5.0702633857727051</v>
      </c>
      <c r="CU3656">
        <v>5.0232753753662109</v>
      </c>
      <c r="CV3656">
        <v>4.9150199890136719</v>
      </c>
      <c r="CW3656">
        <v>4.8772397041320801</v>
      </c>
      <c r="CX3656">
        <v>0.77335041761398315</v>
      </c>
      <c r="CY3656">
        <v>-0.66974490880966187</v>
      </c>
      <c r="CZ3656">
        <v>-0.68792557716369629</v>
      </c>
      <c r="DA3656">
        <v>-0.69752568006515503</v>
      </c>
      <c r="DB3656">
        <v>-0.72477495670318604</v>
      </c>
      <c r="DC3656">
        <v>-0.70623064041137695</v>
      </c>
      <c r="DD3656">
        <v>0.30182579159736633</v>
      </c>
      <c r="DE3656">
        <v>0.30894821882247925</v>
      </c>
      <c r="DF3656">
        <v>0.33055698871612549</v>
      </c>
      <c r="DG3656">
        <v>0.28730925917625427</v>
      </c>
      <c r="DH3656">
        <v>0.31715250015258789</v>
      </c>
      <c r="DI3656">
        <v>0.24740636348724365</v>
      </c>
      <c r="DJ3656">
        <v>0.23441639542579651</v>
      </c>
      <c r="DK3656">
        <v>0.2508273720741272</v>
      </c>
      <c r="DL3656">
        <v>0.26167172193527222</v>
      </c>
      <c r="DM3656">
        <v>0.27179771661758423</v>
      </c>
      <c r="DN3656">
        <v>0.29033640027046204</v>
      </c>
      <c r="DO3656">
        <v>0.31470051407814026</v>
      </c>
      <c r="DP3656">
        <v>1.4236948490142822</v>
      </c>
      <c r="DQ3656">
        <v>5.5360722541809082</v>
      </c>
      <c r="DR3656">
        <v>5.3985743522644043</v>
      </c>
      <c r="DS3656">
        <v>5.3570709228515625</v>
      </c>
      <c r="DT3656">
        <v>5.2425026893615723</v>
      </c>
      <c r="DU3656">
        <v>5.2094483375549316</v>
      </c>
      <c r="DV3656">
        <v>1.2567058801651001</v>
      </c>
      <c r="DW3656">
        <v>-9.7563751041889191E-2</v>
      </c>
      <c r="DX3656">
        <v>-0.10711716115474701</v>
      </c>
      <c r="DY3656">
        <v>-0.10706128925085068</v>
      </c>
      <c r="DZ3656">
        <v>-0.10241386294364929</v>
      </c>
      <c r="EA3656">
        <v>-7.93328657746315E-2</v>
      </c>
      <c r="EB3656">
        <v>0.9222448468208313</v>
      </c>
      <c r="EC3656">
        <v>0.94627320766448975</v>
      </c>
      <c r="ED3656">
        <v>1.007260799407959</v>
      </c>
      <c r="EE3656">
        <v>0.87364727258682251</v>
      </c>
      <c r="EF3656">
        <v>0.96205234527587891</v>
      </c>
      <c r="EG3656">
        <v>0.71300256252288818</v>
      </c>
      <c r="EH3656">
        <v>0.67259865999221802</v>
      </c>
      <c r="EI3656">
        <v>0.73710262775421143</v>
      </c>
      <c r="EJ3656">
        <v>0.71677565574645996</v>
      </c>
      <c r="EK3656">
        <v>0.74866253137588501</v>
      </c>
      <c r="EL3656">
        <v>0.80344623327255249</v>
      </c>
      <c r="EM3656">
        <v>0.89568936824798584</v>
      </c>
      <c r="EN3656">
        <v>2.2434818744659424</v>
      </c>
      <c r="EO3656">
        <v>6.0198240280151367</v>
      </c>
      <c r="EP3656">
        <v>5.8726034164428711</v>
      </c>
      <c r="EQ3656">
        <v>5.8390183448791504</v>
      </c>
      <c r="ER3656">
        <v>5.7153363227844238</v>
      </c>
      <c r="ES3656">
        <v>5.6891050338745117</v>
      </c>
      <c r="ET3656">
        <v>1.9545942544937134</v>
      </c>
      <c r="EU3656">
        <v>0.72857493162155151</v>
      </c>
      <c r="EV3656">
        <v>0.73147797584533691</v>
      </c>
      <c r="EW3656">
        <v>0.74547547101974487</v>
      </c>
      <c r="EX3656">
        <v>0.7961767315864563</v>
      </c>
      <c r="EY3656">
        <v>0.82580792903900146</v>
      </c>
      <c r="EZ3656">
        <v>64.476188659667969</v>
      </c>
      <c r="FA3656">
        <v>63.169197082519531</v>
      </c>
      <c r="FB3656">
        <v>61.633079528808594</v>
      </c>
      <c r="FC3656">
        <v>59.480777740478516</v>
      </c>
      <c r="FD3656">
        <v>58.157051086425781</v>
      </c>
      <c r="FE3656">
        <v>57.2852783203125</v>
      </c>
      <c r="FF3656">
        <v>56.778079986572266</v>
      </c>
      <c r="FG3656">
        <v>55.592166900634766</v>
      </c>
      <c r="FH3656">
        <v>56.612438201904297</v>
      </c>
      <c r="FI3656">
        <v>61.990337371826172</v>
      </c>
      <c r="FJ3656">
        <v>68.618392944335938</v>
      </c>
      <c r="FK3656">
        <v>76.364242553710937</v>
      </c>
      <c r="FL3656">
        <v>82.891899108886719</v>
      </c>
      <c r="FM3656">
        <v>86.366592407226563</v>
      </c>
      <c r="FN3656">
        <v>88.247932434082031</v>
      </c>
      <c r="FO3656">
        <v>89.324066162109375</v>
      </c>
      <c r="FP3656">
        <v>89.944374084472656</v>
      </c>
      <c r="FQ3656">
        <v>89.652320861816406</v>
      </c>
      <c r="FR3656">
        <v>87.754386901855469</v>
      </c>
      <c r="FS3656">
        <v>83.044792175292969</v>
      </c>
      <c r="FT3656">
        <v>78.432533264160156</v>
      </c>
      <c r="FU3656">
        <v>74.222930908203125</v>
      </c>
      <c r="FV3656">
        <v>70.661842346191406</v>
      </c>
      <c r="FW3656">
        <v>67.5947265625</v>
      </c>
      <c r="FX3656">
        <v>110</v>
      </c>
      <c r="FY3656">
        <v>0.11235517263412476</v>
      </c>
      <c r="FZ3656">
        <v>1</v>
      </c>
    </row>
    <row r="3657" spans="1:182" x14ac:dyDescent="0.2">
      <c r="A3657" t="s">
        <v>245</v>
      </c>
      <c r="B3657" t="s">
        <v>252</v>
      </c>
      <c r="C3657" t="s">
        <v>217</v>
      </c>
      <c r="D3657" t="s">
        <v>45</v>
      </c>
      <c r="E3657">
        <v>2016</v>
      </c>
      <c r="F3657" t="s">
        <v>229</v>
      </c>
      <c r="G3657" t="s">
        <v>247</v>
      </c>
      <c r="H3657" t="s">
        <v>226</v>
      </c>
      <c r="I3657">
        <v>73.25</v>
      </c>
      <c r="L3657">
        <v>9.1000144598547887</v>
      </c>
      <c r="M3657">
        <v>8.8287386119083031</v>
      </c>
      <c r="N3657">
        <v>8.8542804132865474</v>
      </c>
      <c r="O3657">
        <v>8.7599683050493962</v>
      </c>
      <c r="P3657">
        <v>8.7318717568947779</v>
      </c>
      <c r="Q3657">
        <v>8.8834950447585008</v>
      </c>
      <c r="R3657">
        <v>9.3859907131685336</v>
      </c>
      <c r="S3657">
        <v>9.6853822349246297</v>
      </c>
      <c r="T3657">
        <v>9.763955139501304</v>
      </c>
      <c r="U3657">
        <v>9.8836669912835156</v>
      </c>
      <c r="V3657">
        <v>10.234162477100133</v>
      </c>
      <c r="W3657">
        <v>10.649493799483167</v>
      </c>
      <c r="X3657">
        <v>10.934864576819892</v>
      </c>
      <c r="Y3657">
        <v>10.952919513856544</v>
      </c>
      <c r="Z3657">
        <v>10.884052940284679</v>
      </c>
      <c r="AA3657">
        <v>10.829223794712206</v>
      </c>
      <c r="AB3657">
        <v>10.802558099171295</v>
      </c>
      <c r="AC3657">
        <v>11.044564344661554</v>
      </c>
      <c r="AD3657">
        <v>11.261478879855559</v>
      </c>
      <c r="AE3657">
        <v>11.170560921047139</v>
      </c>
      <c r="AF3657">
        <v>11.092631878862608</v>
      </c>
      <c r="AG3657">
        <v>10.846976623837049</v>
      </c>
      <c r="AH3657">
        <v>10.15484248426217</v>
      </c>
      <c r="AI3657">
        <v>9.30999075515569</v>
      </c>
      <c r="AJ3657">
        <v>-1.1779940128326416</v>
      </c>
      <c r="AK3657">
        <v>-1.2111954689025879</v>
      </c>
      <c r="AL3657">
        <v>-1.2835129499435425</v>
      </c>
      <c r="AM3657">
        <v>-1.1112205982208252</v>
      </c>
      <c r="AN3657">
        <v>-1.22105872631073</v>
      </c>
      <c r="AO3657">
        <v>-0.86313080787658691</v>
      </c>
      <c r="AP3657">
        <v>-0.81073331832885742</v>
      </c>
      <c r="AQ3657">
        <v>-0.90903341770172119</v>
      </c>
      <c r="AR3657">
        <v>-0.82383936643600464</v>
      </c>
      <c r="AS3657">
        <v>-0.86561733484268188</v>
      </c>
      <c r="AT3657">
        <v>-0.93353003263473511</v>
      </c>
      <c r="AU3657">
        <v>-1.0710705518722534</v>
      </c>
      <c r="AV3657">
        <v>-0.53165614604949951</v>
      </c>
      <c r="AW3657">
        <v>4.3822317123413086</v>
      </c>
      <c r="AX3657">
        <v>4.2679233551025391</v>
      </c>
      <c r="AY3657">
        <v>4.2075324058532715</v>
      </c>
      <c r="AZ3657">
        <v>4.1147036552429199</v>
      </c>
      <c r="BA3657">
        <v>4.0653743743896484</v>
      </c>
      <c r="BB3657">
        <v>-0.40789347887039185</v>
      </c>
      <c r="BC3657">
        <v>-2.0680646896362305</v>
      </c>
      <c r="BD3657">
        <v>-2.1073291301727295</v>
      </c>
      <c r="BE3657">
        <v>-2.1405267715454102</v>
      </c>
      <c r="BF3657">
        <v>-2.2457265853881836</v>
      </c>
      <c r="BG3657">
        <v>-2.2382690906524658</v>
      </c>
      <c r="BH3657">
        <v>-0.55757492780685425</v>
      </c>
      <c r="BI3657">
        <v>-0.57387053966522217</v>
      </c>
      <c r="BJ3657">
        <v>-0.60680907964706421</v>
      </c>
      <c r="BK3657">
        <v>-0.52488255500793457</v>
      </c>
      <c r="BL3657">
        <v>-0.57615888118743896</v>
      </c>
      <c r="BM3657">
        <v>-0.39753463864326477</v>
      </c>
      <c r="BN3657">
        <v>-0.37255102396011353</v>
      </c>
      <c r="BO3657">
        <v>-0.42275816202163696</v>
      </c>
      <c r="BP3657">
        <v>-0.36873546242713928</v>
      </c>
      <c r="BQ3657">
        <v>-0.38875249028205872</v>
      </c>
      <c r="BR3657">
        <v>-0.42042022943496704</v>
      </c>
      <c r="BS3657">
        <v>-0.49008169770240784</v>
      </c>
      <c r="BT3657">
        <v>0.28813087940216064</v>
      </c>
      <c r="BU3657">
        <v>4.8659830093383789</v>
      </c>
      <c r="BV3657">
        <v>4.7419524192810059</v>
      </c>
      <c r="BW3657">
        <v>4.6894798278808594</v>
      </c>
      <c r="BX3657">
        <v>4.5875368118286133</v>
      </c>
      <c r="BY3657">
        <v>4.5450310707092285</v>
      </c>
      <c r="BZ3657">
        <v>0.2899949848651886</v>
      </c>
      <c r="CA3657">
        <v>-1.2419260740280151</v>
      </c>
      <c r="CB3657">
        <v>-1.2687339782714844</v>
      </c>
      <c r="CC3657">
        <v>-1.2879900932312012</v>
      </c>
      <c r="CD3657">
        <v>-1.3471360206604004</v>
      </c>
      <c r="CE3657">
        <v>-1.3331283330917358</v>
      </c>
      <c r="CF3657">
        <v>-0.12787456810474396</v>
      </c>
      <c r="CG3657">
        <v>-0.13246114552021027</v>
      </c>
      <c r="CH3657">
        <v>-0.13812603056430817</v>
      </c>
      <c r="CI3657">
        <v>-0.11878664046525955</v>
      </c>
      <c r="CJ3657">
        <v>-0.12950317561626434</v>
      </c>
      <c r="CK3657">
        <v>-7.5064137578010559E-2</v>
      </c>
      <c r="CL3657">
        <v>-6.9067321717739105E-2</v>
      </c>
      <c r="CM3657">
        <v>-8.596540242433548E-2</v>
      </c>
      <c r="CN3657">
        <v>-5.3531859070062637E-2</v>
      </c>
      <c r="CO3657">
        <v>-5.8477390557527542E-2</v>
      </c>
      <c r="CP3657">
        <v>-6.5041907131671906E-2</v>
      </c>
      <c r="CQ3657">
        <v>-8.7690591812133789E-2</v>
      </c>
      <c r="CR3657">
        <v>0.85591286420822144</v>
      </c>
      <c r="CS3657">
        <v>5.2010278701782227</v>
      </c>
      <c r="CT3657">
        <v>5.0702633857727051</v>
      </c>
      <c r="CU3657">
        <v>5.0232753753662109</v>
      </c>
      <c r="CV3657">
        <v>4.9150199890136719</v>
      </c>
      <c r="CW3657">
        <v>4.8772397041320801</v>
      </c>
      <c r="CX3657">
        <v>0.77335041761398315</v>
      </c>
      <c r="CY3657">
        <v>-0.66974490880966187</v>
      </c>
      <c r="CZ3657">
        <v>-0.68792557716369629</v>
      </c>
      <c r="DA3657">
        <v>-0.69752568006515503</v>
      </c>
      <c r="DB3657">
        <v>-0.72477495670318604</v>
      </c>
      <c r="DC3657">
        <v>-0.70623064041137695</v>
      </c>
      <c r="DD3657">
        <v>0.30182579159736633</v>
      </c>
      <c r="DE3657">
        <v>0.30894821882247925</v>
      </c>
      <c r="DF3657">
        <v>0.33055698871612549</v>
      </c>
      <c r="DG3657">
        <v>0.28730925917625427</v>
      </c>
      <c r="DH3657">
        <v>0.31715250015258789</v>
      </c>
      <c r="DI3657">
        <v>0.24740636348724365</v>
      </c>
      <c r="DJ3657">
        <v>0.23441639542579651</v>
      </c>
      <c r="DK3657">
        <v>0.2508273720741272</v>
      </c>
      <c r="DL3657">
        <v>0.26167172193527222</v>
      </c>
      <c r="DM3657">
        <v>0.27179771661758423</v>
      </c>
      <c r="DN3657">
        <v>0.29033640027046204</v>
      </c>
      <c r="DO3657">
        <v>0.31470051407814026</v>
      </c>
      <c r="DP3657">
        <v>1.4236948490142822</v>
      </c>
      <c r="DQ3657">
        <v>5.5360722541809082</v>
      </c>
      <c r="DR3657">
        <v>5.3985743522644043</v>
      </c>
      <c r="DS3657">
        <v>5.3570709228515625</v>
      </c>
      <c r="DT3657">
        <v>5.2425026893615723</v>
      </c>
      <c r="DU3657">
        <v>5.2094483375549316</v>
      </c>
      <c r="DV3657">
        <v>1.2567058801651001</v>
      </c>
      <c r="DW3657">
        <v>-9.7563751041889191E-2</v>
      </c>
      <c r="DX3657">
        <v>-0.10711716115474701</v>
      </c>
      <c r="DY3657">
        <v>-0.10706128925085068</v>
      </c>
      <c r="DZ3657">
        <v>-0.10241386294364929</v>
      </c>
      <c r="EA3657">
        <v>-7.93328657746315E-2</v>
      </c>
      <c r="EB3657">
        <v>0.9222448468208313</v>
      </c>
      <c r="EC3657">
        <v>0.94627320766448975</v>
      </c>
      <c r="ED3657">
        <v>1.007260799407959</v>
      </c>
      <c r="EE3657">
        <v>0.87364727258682251</v>
      </c>
      <c r="EF3657">
        <v>0.96205234527587891</v>
      </c>
      <c r="EG3657">
        <v>0.71300256252288818</v>
      </c>
      <c r="EH3657">
        <v>0.67259865999221802</v>
      </c>
      <c r="EI3657">
        <v>0.73710262775421143</v>
      </c>
      <c r="EJ3657">
        <v>0.71677565574645996</v>
      </c>
      <c r="EK3657">
        <v>0.74866253137588501</v>
      </c>
      <c r="EL3657">
        <v>0.80344623327255249</v>
      </c>
      <c r="EM3657">
        <v>0.89568936824798584</v>
      </c>
      <c r="EN3657">
        <v>2.2434818744659424</v>
      </c>
      <c r="EO3657">
        <v>6.0198240280151367</v>
      </c>
      <c r="EP3657">
        <v>5.8726034164428711</v>
      </c>
      <c r="EQ3657">
        <v>5.8390183448791504</v>
      </c>
      <c r="ER3657">
        <v>5.7153363227844238</v>
      </c>
      <c r="ES3657">
        <v>5.6891050338745117</v>
      </c>
      <c r="ET3657">
        <v>1.9545942544937134</v>
      </c>
      <c r="EU3657">
        <v>0.72857493162155151</v>
      </c>
      <c r="EV3657">
        <v>0.73147797584533691</v>
      </c>
      <c r="EW3657">
        <v>0.74547547101974487</v>
      </c>
      <c r="EX3657">
        <v>0.7961767315864563</v>
      </c>
      <c r="EY3657">
        <v>0.82580792903900146</v>
      </c>
      <c r="EZ3657">
        <v>64.476188659667969</v>
      </c>
      <c r="FA3657">
        <v>63.169197082519531</v>
      </c>
      <c r="FB3657">
        <v>61.633079528808594</v>
      </c>
      <c r="FC3657">
        <v>59.480777740478516</v>
      </c>
      <c r="FD3657">
        <v>58.157051086425781</v>
      </c>
      <c r="FE3657">
        <v>57.2852783203125</v>
      </c>
      <c r="FF3657">
        <v>56.778079986572266</v>
      </c>
      <c r="FG3657">
        <v>55.592166900634766</v>
      </c>
      <c r="FH3657">
        <v>56.612438201904297</v>
      </c>
      <c r="FI3657">
        <v>61.990337371826172</v>
      </c>
      <c r="FJ3657">
        <v>68.618392944335938</v>
      </c>
      <c r="FK3657">
        <v>76.364242553710937</v>
      </c>
      <c r="FL3657">
        <v>82.891899108886719</v>
      </c>
      <c r="FM3657">
        <v>86.366592407226563</v>
      </c>
      <c r="FN3657">
        <v>88.247932434082031</v>
      </c>
      <c r="FO3657">
        <v>89.324066162109375</v>
      </c>
      <c r="FP3657">
        <v>89.944374084472656</v>
      </c>
      <c r="FQ3657">
        <v>89.652320861816406</v>
      </c>
      <c r="FR3657">
        <v>87.754386901855469</v>
      </c>
      <c r="FS3657">
        <v>83.044792175292969</v>
      </c>
      <c r="FT3657">
        <v>78.432533264160156</v>
      </c>
      <c r="FU3657">
        <v>74.222930908203125</v>
      </c>
      <c r="FV3657">
        <v>70.661842346191406</v>
      </c>
      <c r="FW3657">
        <v>67.5947265625</v>
      </c>
      <c r="FX3657">
        <v>110</v>
      </c>
      <c r="FY3657">
        <v>0.11235517263412476</v>
      </c>
      <c r="FZ3657">
        <v>1</v>
      </c>
    </row>
    <row r="3658" spans="1:182" x14ac:dyDescent="0.2">
      <c r="A3658" t="s">
        <v>245</v>
      </c>
      <c r="B3658" t="s">
        <v>252</v>
      </c>
      <c r="C3658" t="s">
        <v>217</v>
      </c>
      <c r="D3658" t="s">
        <v>45</v>
      </c>
      <c r="E3658">
        <v>2017</v>
      </c>
      <c r="F3658" t="s">
        <v>229</v>
      </c>
      <c r="G3658" t="s">
        <v>247</v>
      </c>
      <c r="H3658" t="s">
        <v>226</v>
      </c>
      <c r="I3658">
        <v>73.25</v>
      </c>
      <c r="L3658">
        <v>9.1000144598547887</v>
      </c>
      <c r="M3658">
        <v>8.8287386119083031</v>
      </c>
      <c r="N3658">
        <v>8.8542804132865474</v>
      </c>
      <c r="O3658">
        <v>8.7599683050493962</v>
      </c>
      <c r="P3658">
        <v>8.7318717568947779</v>
      </c>
      <c r="Q3658">
        <v>8.8834950447585008</v>
      </c>
      <c r="R3658">
        <v>9.3859907131685336</v>
      </c>
      <c r="S3658">
        <v>9.6853822349246297</v>
      </c>
      <c r="T3658">
        <v>9.763955139501304</v>
      </c>
      <c r="U3658">
        <v>9.8836669912835156</v>
      </c>
      <c r="V3658">
        <v>10.234162477100133</v>
      </c>
      <c r="W3658">
        <v>10.649493799483167</v>
      </c>
      <c r="X3658">
        <v>10.934864576819892</v>
      </c>
      <c r="Y3658">
        <v>10.952919513856544</v>
      </c>
      <c r="Z3658">
        <v>10.884052940284679</v>
      </c>
      <c r="AA3658">
        <v>10.829223794712206</v>
      </c>
      <c r="AB3658">
        <v>10.802558099171295</v>
      </c>
      <c r="AC3658">
        <v>11.044564344661554</v>
      </c>
      <c r="AD3658">
        <v>11.261478879855559</v>
      </c>
      <c r="AE3658">
        <v>11.170560921047139</v>
      </c>
      <c r="AF3658">
        <v>11.092631878862608</v>
      </c>
      <c r="AG3658">
        <v>10.846976623837049</v>
      </c>
      <c r="AH3658">
        <v>10.15484248426217</v>
      </c>
      <c r="AI3658">
        <v>9.30999075515569</v>
      </c>
      <c r="AJ3658">
        <v>-1.1779940128326416</v>
      </c>
      <c r="AK3658">
        <v>-1.2111954689025879</v>
      </c>
      <c r="AL3658">
        <v>-1.2835129499435425</v>
      </c>
      <c r="AM3658">
        <v>-1.1112205982208252</v>
      </c>
      <c r="AN3658">
        <v>-1.22105872631073</v>
      </c>
      <c r="AO3658">
        <v>-0.86313080787658691</v>
      </c>
      <c r="AP3658">
        <v>-0.81073331832885742</v>
      </c>
      <c r="AQ3658">
        <v>-0.90903341770172119</v>
      </c>
      <c r="AR3658">
        <v>-0.82383936643600464</v>
      </c>
      <c r="AS3658">
        <v>-0.86561733484268188</v>
      </c>
      <c r="AT3658">
        <v>-0.93353003263473511</v>
      </c>
      <c r="AU3658">
        <v>-1.0710705518722534</v>
      </c>
      <c r="AV3658">
        <v>-0.53165614604949951</v>
      </c>
      <c r="AW3658">
        <v>4.3822317123413086</v>
      </c>
      <c r="AX3658">
        <v>4.2679233551025391</v>
      </c>
      <c r="AY3658">
        <v>4.2075324058532715</v>
      </c>
      <c r="AZ3658">
        <v>4.1147036552429199</v>
      </c>
      <c r="BA3658">
        <v>4.0653743743896484</v>
      </c>
      <c r="BB3658">
        <v>-0.40789347887039185</v>
      </c>
      <c r="BC3658">
        <v>-2.0680646896362305</v>
      </c>
      <c r="BD3658">
        <v>-2.1073291301727295</v>
      </c>
      <c r="BE3658">
        <v>-2.1405267715454102</v>
      </c>
      <c r="BF3658">
        <v>-2.2457265853881836</v>
      </c>
      <c r="BG3658">
        <v>-2.2382690906524658</v>
      </c>
      <c r="BH3658">
        <v>-0.55757492780685425</v>
      </c>
      <c r="BI3658">
        <v>-0.57387053966522217</v>
      </c>
      <c r="BJ3658">
        <v>-0.60680907964706421</v>
      </c>
      <c r="BK3658">
        <v>-0.52488255500793457</v>
      </c>
      <c r="BL3658">
        <v>-0.57615888118743896</v>
      </c>
      <c r="BM3658">
        <v>-0.39753463864326477</v>
      </c>
      <c r="BN3658">
        <v>-0.37255102396011353</v>
      </c>
      <c r="BO3658">
        <v>-0.42275816202163696</v>
      </c>
      <c r="BP3658">
        <v>-0.36873546242713928</v>
      </c>
      <c r="BQ3658">
        <v>-0.38875249028205872</v>
      </c>
      <c r="BR3658">
        <v>-0.42042022943496704</v>
      </c>
      <c r="BS3658">
        <v>-0.49008169770240784</v>
      </c>
      <c r="BT3658">
        <v>0.28813087940216064</v>
      </c>
      <c r="BU3658">
        <v>4.8659830093383789</v>
      </c>
      <c r="BV3658">
        <v>4.7419524192810059</v>
      </c>
      <c r="BW3658">
        <v>4.6894798278808594</v>
      </c>
      <c r="BX3658">
        <v>4.5875368118286133</v>
      </c>
      <c r="BY3658">
        <v>4.5450310707092285</v>
      </c>
      <c r="BZ3658">
        <v>0.2899949848651886</v>
      </c>
      <c r="CA3658">
        <v>-1.2419260740280151</v>
      </c>
      <c r="CB3658">
        <v>-1.2687339782714844</v>
      </c>
      <c r="CC3658">
        <v>-1.2879900932312012</v>
      </c>
      <c r="CD3658">
        <v>-1.3471360206604004</v>
      </c>
      <c r="CE3658">
        <v>-1.3331283330917358</v>
      </c>
      <c r="CF3658">
        <v>-0.12787456810474396</v>
      </c>
      <c r="CG3658">
        <v>-0.13246114552021027</v>
      </c>
      <c r="CH3658">
        <v>-0.13812603056430817</v>
      </c>
      <c r="CI3658">
        <v>-0.11878664046525955</v>
      </c>
      <c r="CJ3658">
        <v>-0.12950317561626434</v>
      </c>
      <c r="CK3658">
        <v>-7.5064137578010559E-2</v>
      </c>
      <c r="CL3658">
        <v>-6.9067321717739105E-2</v>
      </c>
      <c r="CM3658">
        <v>-8.596540242433548E-2</v>
      </c>
      <c r="CN3658">
        <v>-5.3531859070062637E-2</v>
      </c>
      <c r="CO3658">
        <v>-5.8477390557527542E-2</v>
      </c>
      <c r="CP3658">
        <v>-6.5041907131671906E-2</v>
      </c>
      <c r="CQ3658">
        <v>-8.7690591812133789E-2</v>
      </c>
      <c r="CR3658">
        <v>0.85591286420822144</v>
      </c>
      <c r="CS3658">
        <v>5.2010278701782227</v>
      </c>
      <c r="CT3658">
        <v>5.0702633857727051</v>
      </c>
      <c r="CU3658">
        <v>5.0232753753662109</v>
      </c>
      <c r="CV3658">
        <v>4.9150199890136719</v>
      </c>
      <c r="CW3658">
        <v>4.8772397041320801</v>
      </c>
      <c r="CX3658">
        <v>0.77335041761398315</v>
      </c>
      <c r="CY3658">
        <v>-0.66974490880966187</v>
      </c>
      <c r="CZ3658">
        <v>-0.68792557716369629</v>
      </c>
      <c r="DA3658">
        <v>-0.69752568006515503</v>
      </c>
      <c r="DB3658">
        <v>-0.72477495670318604</v>
      </c>
      <c r="DC3658">
        <v>-0.70623064041137695</v>
      </c>
      <c r="DD3658">
        <v>0.30182579159736633</v>
      </c>
      <c r="DE3658">
        <v>0.30894821882247925</v>
      </c>
      <c r="DF3658">
        <v>0.33055698871612549</v>
      </c>
      <c r="DG3658">
        <v>0.28730925917625427</v>
      </c>
      <c r="DH3658">
        <v>0.31715250015258789</v>
      </c>
      <c r="DI3658">
        <v>0.24740636348724365</v>
      </c>
      <c r="DJ3658">
        <v>0.23441639542579651</v>
      </c>
      <c r="DK3658">
        <v>0.2508273720741272</v>
      </c>
      <c r="DL3658">
        <v>0.26167172193527222</v>
      </c>
      <c r="DM3658">
        <v>0.27179771661758423</v>
      </c>
      <c r="DN3658">
        <v>0.29033640027046204</v>
      </c>
      <c r="DO3658">
        <v>0.31470051407814026</v>
      </c>
      <c r="DP3658">
        <v>1.4236948490142822</v>
      </c>
      <c r="DQ3658">
        <v>5.5360722541809082</v>
      </c>
      <c r="DR3658">
        <v>5.3985743522644043</v>
      </c>
      <c r="DS3658">
        <v>5.3570709228515625</v>
      </c>
      <c r="DT3658">
        <v>5.2425026893615723</v>
      </c>
      <c r="DU3658">
        <v>5.2094483375549316</v>
      </c>
      <c r="DV3658">
        <v>1.2567058801651001</v>
      </c>
      <c r="DW3658">
        <v>-9.7563751041889191E-2</v>
      </c>
      <c r="DX3658">
        <v>-0.10711716115474701</v>
      </c>
      <c r="DY3658">
        <v>-0.10706128925085068</v>
      </c>
      <c r="DZ3658">
        <v>-0.10241386294364929</v>
      </c>
      <c r="EA3658">
        <v>-7.93328657746315E-2</v>
      </c>
      <c r="EB3658">
        <v>0.9222448468208313</v>
      </c>
      <c r="EC3658">
        <v>0.94627320766448975</v>
      </c>
      <c r="ED3658">
        <v>1.007260799407959</v>
      </c>
      <c r="EE3658">
        <v>0.87364727258682251</v>
      </c>
      <c r="EF3658">
        <v>0.96205234527587891</v>
      </c>
      <c r="EG3658">
        <v>0.71300256252288818</v>
      </c>
      <c r="EH3658">
        <v>0.67259865999221802</v>
      </c>
      <c r="EI3658">
        <v>0.73710262775421143</v>
      </c>
      <c r="EJ3658">
        <v>0.71677565574645996</v>
      </c>
      <c r="EK3658">
        <v>0.74866253137588501</v>
      </c>
      <c r="EL3658">
        <v>0.80344623327255249</v>
      </c>
      <c r="EM3658">
        <v>0.89568936824798584</v>
      </c>
      <c r="EN3658">
        <v>2.2434818744659424</v>
      </c>
      <c r="EO3658">
        <v>6.0198240280151367</v>
      </c>
      <c r="EP3658">
        <v>5.8726034164428711</v>
      </c>
      <c r="EQ3658">
        <v>5.8390183448791504</v>
      </c>
      <c r="ER3658">
        <v>5.7153363227844238</v>
      </c>
      <c r="ES3658">
        <v>5.6891050338745117</v>
      </c>
      <c r="ET3658">
        <v>1.9545942544937134</v>
      </c>
      <c r="EU3658">
        <v>0.72857493162155151</v>
      </c>
      <c r="EV3658">
        <v>0.73147797584533691</v>
      </c>
      <c r="EW3658">
        <v>0.74547547101974487</v>
      </c>
      <c r="EX3658">
        <v>0.7961767315864563</v>
      </c>
      <c r="EY3658">
        <v>0.82580792903900146</v>
      </c>
      <c r="EZ3658">
        <v>64.476188659667969</v>
      </c>
      <c r="FA3658">
        <v>63.169197082519531</v>
      </c>
      <c r="FB3658">
        <v>61.633079528808594</v>
      </c>
      <c r="FC3658">
        <v>59.480777740478516</v>
      </c>
      <c r="FD3658">
        <v>58.157051086425781</v>
      </c>
      <c r="FE3658">
        <v>57.2852783203125</v>
      </c>
      <c r="FF3658">
        <v>56.778079986572266</v>
      </c>
      <c r="FG3658">
        <v>55.592166900634766</v>
      </c>
      <c r="FH3658">
        <v>56.612438201904297</v>
      </c>
      <c r="FI3658">
        <v>61.990337371826172</v>
      </c>
      <c r="FJ3658">
        <v>68.618392944335938</v>
      </c>
      <c r="FK3658">
        <v>76.364242553710937</v>
      </c>
      <c r="FL3658">
        <v>82.891899108886719</v>
      </c>
      <c r="FM3658">
        <v>86.366592407226563</v>
      </c>
      <c r="FN3658">
        <v>88.247932434082031</v>
      </c>
      <c r="FO3658">
        <v>89.324066162109375</v>
      </c>
      <c r="FP3658">
        <v>89.944374084472656</v>
      </c>
      <c r="FQ3658">
        <v>89.652320861816406</v>
      </c>
      <c r="FR3658">
        <v>87.754386901855469</v>
      </c>
      <c r="FS3658">
        <v>83.044792175292969</v>
      </c>
      <c r="FT3658">
        <v>78.432533264160156</v>
      </c>
      <c r="FU3658">
        <v>74.222930908203125</v>
      </c>
      <c r="FV3658">
        <v>70.661842346191406</v>
      </c>
      <c r="FW3658">
        <v>67.5947265625</v>
      </c>
      <c r="FX3658">
        <v>110</v>
      </c>
      <c r="FY3658">
        <v>0.11235517263412476</v>
      </c>
      <c r="FZ3658">
        <v>1</v>
      </c>
    </row>
    <row r="3659" spans="1:182" x14ac:dyDescent="0.2">
      <c r="A3659" t="s">
        <v>245</v>
      </c>
      <c r="B3659" t="s">
        <v>252</v>
      </c>
      <c r="C3659" t="s">
        <v>217</v>
      </c>
      <c r="D3659" t="s">
        <v>46</v>
      </c>
      <c r="E3659">
        <v>2015</v>
      </c>
      <c r="F3659" t="s">
        <v>229</v>
      </c>
      <c r="G3659" t="s">
        <v>247</v>
      </c>
      <c r="H3659" t="s">
        <v>226</v>
      </c>
      <c r="I3659">
        <v>40.15</v>
      </c>
      <c r="L3659">
        <v>4.4056124680294424</v>
      </c>
      <c r="M3659">
        <v>4.1662928532068291</v>
      </c>
      <c r="N3659">
        <v>4.156167550295085</v>
      </c>
      <c r="O3659">
        <v>4.0387700510915554</v>
      </c>
      <c r="P3659">
        <v>4.0454854601204797</v>
      </c>
      <c r="Q3659">
        <v>4.2335330487205445</v>
      </c>
      <c r="R3659">
        <v>4.5257006932247599</v>
      </c>
      <c r="S3659">
        <v>4.9060473455963161</v>
      </c>
      <c r="T3659">
        <v>5.1050164005565986</v>
      </c>
      <c r="U3659">
        <v>4.9891302694847273</v>
      </c>
      <c r="V3659">
        <v>5.198375771546651</v>
      </c>
      <c r="W3659">
        <v>5.6024349913150697</v>
      </c>
      <c r="X3659">
        <v>5.6587655620753772</v>
      </c>
      <c r="Y3659">
        <v>5.5421145671152177</v>
      </c>
      <c r="Z3659">
        <v>5.4492911271826232</v>
      </c>
      <c r="AA3659">
        <v>5.5372834863086506</v>
      </c>
      <c r="AB3659">
        <v>5.595345147274311</v>
      </c>
      <c r="AC3659">
        <v>5.6811738033842776</v>
      </c>
      <c r="AD3659">
        <v>5.4800489757329567</v>
      </c>
      <c r="AE3659">
        <v>5.2726899045589768</v>
      </c>
      <c r="AF3659">
        <v>5.55798718493031</v>
      </c>
      <c r="AG3659">
        <v>5.5784739685026263</v>
      </c>
      <c r="AH3659">
        <v>5.5174307362332931</v>
      </c>
      <c r="AI3659">
        <v>5.0505962348452771</v>
      </c>
      <c r="AJ3659">
        <v>-0.78949278593063354</v>
      </c>
      <c r="AK3659">
        <v>-0.75192397832870483</v>
      </c>
      <c r="AL3659">
        <v>-0.77313083410263062</v>
      </c>
      <c r="AM3659">
        <v>-0.75536060333251953</v>
      </c>
      <c r="AN3659">
        <v>-0.73942101001739502</v>
      </c>
      <c r="AO3659">
        <v>-0.75551557540893555</v>
      </c>
      <c r="AP3659">
        <v>-0.72746771574020386</v>
      </c>
      <c r="AQ3659">
        <v>-0.76770836114883423</v>
      </c>
      <c r="AR3659">
        <v>-0.79577583074569702</v>
      </c>
      <c r="AS3659">
        <v>-0.77542489767074585</v>
      </c>
      <c r="AT3659">
        <v>-0.59629642963409424</v>
      </c>
      <c r="AU3659">
        <v>-0.7582738995552063</v>
      </c>
      <c r="AV3659">
        <v>-0.67965131998062134</v>
      </c>
      <c r="AW3659">
        <v>-0.70113497972488403</v>
      </c>
      <c r="AX3659">
        <v>-0.72428804636001587</v>
      </c>
      <c r="AY3659">
        <v>-1.3600542545318604</v>
      </c>
      <c r="AZ3659">
        <v>1.7867248058319092</v>
      </c>
      <c r="BA3659">
        <v>1.9001270532608032</v>
      </c>
      <c r="BB3659">
        <v>1.6641587018966675</v>
      </c>
      <c r="BC3659">
        <v>1.4040365219116211</v>
      </c>
      <c r="BD3659">
        <v>1.536925196647644</v>
      </c>
      <c r="BE3659">
        <v>-1.8050910234451294</v>
      </c>
      <c r="BF3659">
        <v>-3.4182040691375732</v>
      </c>
      <c r="BG3659">
        <v>-3.3503305912017822</v>
      </c>
      <c r="BH3659">
        <v>-0.34732529520988464</v>
      </c>
      <c r="BI3659">
        <v>-0.32973223924636841</v>
      </c>
      <c r="BJ3659">
        <v>-0.34197688102722168</v>
      </c>
      <c r="BK3659">
        <v>-0.33065858483314514</v>
      </c>
      <c r="BL3659">
        <v>-0.32565268874168396</v>
      </c>
      <c r="BM3659">
        <v>-0.33110299706459045</v>
      </c>
      <c r="BN3659">
        <v>-0.31711116433143616</v>
      </c>
      <c r="BO3659">
        <v>-0.33675935864448547</v>
      </c>
      <c r="BP3659">
        <v>-0.35002446174621582</v>
      </c>
      <c r="BQ3659">
        <v>-0.33383417129516602</v>
      </c>
      <c r="BR3659">
        <v>-0.26012954115867615</v>
      </c>
      <c r="BS3659">
        <v>-0.32948443293571472</v>
      </c>
      <c r="BT3659">
        <v>-0.28795507550239563</v>
      </c>
      <c r="BU3659">
        <v>-0.29851526021957397</v>
      </c>
      <c r="BV3659">
        <v>-0.31203407049179077</v>
      </c>
      <c r="BW3659">
        <v>-0.45582529902458191</v>
      </c>
      <c r="BX3659">
        <v>2.1476650238037109</v>
      </c>
      <c r="BY3659">
        <v>2.2515015602111816</v>
      </c>
      <c r="BZ3659">
        <v>2.0095796585083008</v>
      </c>
      <c r="CA3659">
        <v>1.7317309379577637</v>
      </c>
      <c r="CB3659">
        <v>1.9411649703979492</v>
      </c>
      <c r="CC3659" s="38">
        <v>-0.6675562858581543</v>
      </c>
      <c r="CD3659">
        <v>-1.8721174001693726</v>
      </c>
      <c r="CE3659">
        <v>-1.8039693832397461</v>
      </c>
      <c r="CF3659">
        <v>-4.1081439703702927E-2</v>
      </c>
      <c r="CG3659">
        <v>-3.7323538213968277E-2</v>
      </c>
      <c r="CH3659">
        <v>-4.3360956013202667E-2</v>
      </c>
      <c r="CI3659">
        <v>-3.6511261016130447E-2</v>
      </c>
      <c r="CJ3659">
        <v>-3.9078027009963989E-2</v>
      </c>
      <c r="CK3659">
        <v>-3.7156134843826294E-2</v>
      </c>
      <c r="CL3659">
        <v>-3.2899454236030579E-2</v>
      </c>
      <c r="CM3659">
        <v>-3.8285419344902039E-2</v>
      </c>
      <c r="CN3659">
        <v>-4.1298404335975647E-2</v>
      </c>
      <c r="CO3659">
        <v>-2.7989812195301056E-2</v>
      </c>
      <c r="CP3659">
        <v>-2.7301402762532234E-2</v>
      </c>
      <c r="CQ3659">
        <v>-3.2506149262189865E-2</v>
      </c>
      <c r="CR3659">
        <v>-1.6667433083057404E-2</v>
      </c>
      <c r="CS3659">
        <v>-1.9662061706185341E-2</v>
      </c>
      <c r="CT3659">
        <v>-2.6508202776312828E-2</v>
      </c>
      <c r="CU3659">
        <v>0.17044086754322052</v>
      </c>
      <c r="CV3659">
        <v>2.3976509571075439</v>
      </c>
      <c r="CW3659">
        <v>2.4948623180389404</v>
      </c>
      <c r="CX3659">
        <v>2.2488172054290771</v>
      </c>
      <c r="CY3659">
        <v>1.9586911201477051</v>
      </c>
      <c r="CZ3659">
        <v>2.2211401462554932</v>
      </c>
      <c r="DA3659">
        <v>0.12029679864645004</v>
      </c>
      <c r="DB3659">
        <v>-0.80130255222320557</v>
      </c>
      <c r="DC3659">
        <v>-0.7329641580581665</v>
      </c>
      <c r="DD3659">
        <v>0.26516243815422058</v>
      </c>
      <c r="DE3659">
        <v>0.25508517026901245</v>
      </c>
      <c r="DF3659">
        <v>0.25525495409965515</v>
      </c>
      <c r="DG3659">
        <v>0.25763607025146484</v>
      </c>
      <c r="DH3659">
        <v>0.24749664962291718</v>
      </c>
      <c r="DI3659">
        <v>0.25679072737693787</v>
      </c>
      <c r="DJ3659">
        <v>0.251312255859375</v>
      </c>
      <c r="DK3659">
        <v>0.2601885199546814</v>
      </c>
      <c r="DL3659">
        <v>0.26742765307426453</v>
      </c>
      <c r="DM3659">
        <v>0.2778545618057251</v>
      </c>
      <c r="DN3659">
        <v>0.20552673935890198</v>
      </c>
      <c r="DO3659">
        <v>0.26447212696075439</v>
      </c>
      <c r="DP3659">
        <v>0.25462022423744202</v>
      </c>
      <c r="DQ3659">
        <v>0.25919115543365479</v>
      </c>
      <c r="DR3659">
        <v>0.25901764631271362</v>
      </c>
      <c r="DS3659">
        <v>0.79670703411102295</v>
      </c>
      <c r="DT3659">
        <v>2.647636890411377</v>
      </c>
      <c r="DU3659">
        <v>2.7382230758666992</v>
      </c>
      <c r="DV3659">
        <v>2.4880545139312744</v>
      </c>
      <c r="DW3659">
        <v>2.1856513023376465</v>
      </c>
      <c r="DX3659">
        <v>2.5011153221130371</v>
      </c>
      <c r="DY3659">
        <v>0.90814989805221558</v>
      </c>
      <c r="DZ3659">
        <v>0.2695123553276062</v>
      </c>
      <c r="EA3659">
        <v>0.33804097771644592</v>
      </c>
      <c r="EB3659">
        <v>0.70732992887496948</v>
      </c>
      <c r="EC3659">
        <v>0.67727690935134888</v>
      </c>
      <c r="ED3659">
        <v>0.68640893697738647</v>
      </c>
      <c r="EE3659">
        <v>0.68233811855316162</v>
      </c>
      <c r="EF3659">
        <v>0.66126495599746704</v>
      </c>
      <c r="EG3659">
        <v>0.68120330572128296</v>
      </c>
      <c r="EH3659">
        <v>0.66166877746582031</v>
      </c>
      <c r="EI3659">
        <v>0.69113749265670776</v>
      </c>
      <c r="EJ3659">
        <v>0.71317905187606812</v>
      </c>
      <c r="EK3659">
        <v>0.71944522857666016</v>
      </c>
      <c r="EL3659">
        <v>0.54169362783432007</v>
      </c>
      <c r="EM3659">
        <v>0.69326162338256836</v>
      </c>
      <c r="EN3659">
        <v>0.64631646871566772</v>
      </c>
      <c r="EO3659">
        <v>0.66181087493896484</v>
      </c>
      <c r="EP3659">
        <v>0.67127162218093872</v>
      </c>
      <c r="EQ3659">
        <v>1.700935959815979</v>
      </c>
      <c r="ER3659">
        <v>3.0085771083831787</v>
      </c>
      <c r="ES3659">
        <v>3.0895974636077881</v>
      </c>
      <c r="ET3659">
        <v>2.8334755897521973</v>
      </c>
      <c r="EU3659">
        <v>2.51334547996521</v>
      </c>
      <c r="EV3659">
        <v>2.9053549766540527</v>
      </c>
      <c r="EW3659">
        <v>2.0456845760345459</v>
      </c>
      <c r="EX3659">
        <v>1.8155989646911621</v>
      </c>
      <c r="EY3659">
        <v>1.8844023942947388</v>
      </c>
      <c r="EZ3659">
        <v>52.779743194580078</v>
      </c>
      <c r="FA3659">
        <v>51.430404663085938</v>
      </c>
      <c r="FB3659">
        <v>50.657417297363281</v>
      </c>
      <c r="FC3659">
        <v>49.62738037109375</v>
      </c>
      <c r="FD3659">
        <v>48.747322082519531</v>
      </c>
      <c r="FE3659">
        <v>47.9246826171875</v>
      </c>
      <c r="FF3659">
        <v>47.791419982910156</v>
      </c>
      <c r="FG3659">
        <v>47.515419006347656</v>
      </c>
      <c r="FH3659">
        <v>50.397129058837891</v>
      </c>
      <c r="FI3659">
        <v>56.305313110351563</v>
      </c>
      <c r="FJ3659">
        <v>62.664009094238281</v>
      </c>
      <c r="FK3659">
        <v>68.590682983398438</v>
      </c>
      <c r="FL3659">
        <v>73.027397155761719</v>
      </c>
      <c r="FM3659">
        <v>75.280517578125</v>
      </c>
      <c r="FN3659">
        <v>76.257591247558594</v>
      </c>
      <c r="FO3659">
        <v>76.271759033203125</v>
      </c>
      <c r="FP3659">
        <v>74.562393188476562</v>
      </c>
      <c r="FQ3659">
        <v>70.564338684082031</v>
      </c>
      <c r="FR3659">
        <v>65.825721740722656</v>
      </c>
      <c r="FS3659">
        <v>63.021030426025391</v>
      </c>
      <c r="FT3659">
        <v>60.885532379150391</v>
      </c>
      <c r="FU3659">
        <v>59.14544677734375</v>
      </c>
      <c r="FV3659">
        <v>58.228775024414063</v>
      </c>
      <c r="FW3659">
        <v>56.8765869140625</v>
      </c>
      <c r="FX3659">
        <v>110</v>
      </c>
      <c r="FY3659">
        <v>0.11235517263412476</v>
      </c>
      <c r="FZ3659">
        <v>1</v>
      </c>
    </row>
    <row r="3660" spans="1:182" x14ac:dyDescent="0.2">
      <c r="A3660" t="s">
        <v>245</v>
      </c>
      <c r="B3660" t="s">
        <v>252</v>
      </c>
      <c r="C3660" t="s">
        <v>217</v>
      </c>
      <c r="D3660" t="s">
        <v>46</v>
      </c>
      <c r="E3660">
        <v>2016</v>
      </c>
      <c r="F3660" t="s">
        <v>229</v>
      </c>
      <c r="G3660" t="s">
        <v>247</v>
      </c>
      <c r="H3660" t="s">
        <v>226</v>
      </c>
      <c r="I3660">
        <v>40.15</v>
      </c>
      <c r="L3660">
        <v>4.4056124680294424</v>
      </c>
      <c r="M3660">
        <v>4.1662928532068291</v>
      </c>
      <c r="N3660">
        <v>4.156167550295085</v>
      </c>
      <c r="O3660">
        <v>4.0387700510915554</v>
      </c>
      <c r="P3660">
        <v>4.0454854601204797</v>
      </c>
      <c r="Q3660">
        <v>4.2335330487205445</v>
      </c>
      <c r="R3660">
        <v>4.5257006932247599</v>
      </c>
      <c r="S3660">
        <v>4.9060473455963161</v>
      </c>
      <c r="T3660">
        <v>5.1050164005565986</v>
      </c>
      <c r="U3660">
        <v>4.9891302694847273</v>
      </c>
      <c r="V3660">
        <v>5.198375771546651</v>
      </c>
      <c r="W3660">
        <v>5.6024349913150697</v>
      </c>
      <c r="X3660">
        <v>5.6587655620753772</v>
      </c>
      <c r="Y3660">
        <v>5.5421145671152177</v>
      </c>
      <c r="Z3660">
        <v>5.4492911271826232</v>
      </c>
      <c r="AA3660">
        <v>5.5372834863086506</v>
      </c>
      <c r="AB3660">
        <v>5.595345147274311</v>
      </c>
      <c r="AC3660">
        <v>5.6811738033842776</v>
      </c>
      <c r="AD3660">
        <v>5.4800489757329567</v>
      </c>
      <c r="AE3660">
        <v>5.2726899045589768</v>
      </c>
      <c r="AF3660">
        <v>5.55798718493031</v>
      </c>
      <c r="AG3660">
        <v>5.5784739685026263</v>
      </c>
      <c r="AH3660">
        <v>5.5174307362332931</v>
      </c>
      <c r="AI3660">
        <v>5.0505962348452771</v>
      </c>
      <c r="AJ3660">
        <v>-0.78949278593063354</v>
      </c>
      <c r="AK3660">
        <v>-0.75192397832870483</v>
      </c>
      <c r="AL3660">
        <v>-0.77313083410263062</v>
      </c>
      <c r="AM3660">
        <v>-0.75536060333251953</v>
      </c>
      <c r="AN3660">
        <v>-0.73942101001739502</v>
      </c>
      <c r="AO3660">
        <v>-0.75551557540893555</v>
      </c>
      <c r="AP3660">
        <v>-0.72746771574020386</v>
      </c>
      <c r="AQ3660">
        <v>-0.76770836114883423</v>
      </c>
      <c r="AR3660">
        <v>-0.79577583074569702</v>
      </c>
      <c r="AS3660">
        <v>-0.77542489767074585</v>
      </c>
      <c r="AT3660">
        <v>-0.59629642963409424</v>
      </c>
      <c r="AU3660">
        <v>-0.7582738995552063</v>
      </c>
      <c r="AV3660">
        <v>-0.67965131998062134</v>
      </c>
      <c r="AW3660">
        <v>-0.70113497972488403</v>
      </c>
      <c r="AX3660">
        <v>-0.72428804636001587</v>
      </c>
      <c r="AY3660">
        <v>-1.3600542545318604</v>
      </c>
      <c r="AZ3660">
        <v>1.7867248058319092</v>
      </c>
      <c r="BA3660">
        <v>1.9001270532608032</v>
      </c>
      <c r="BB3660">
        <v>1.6641587018966675</v>
      </c>
      <c r="BC3660">
        <v>1.4040365219116211</v>
      </c>
      <c r="BD3660">
        <v>1.536925196647644</v>
      </c>
      <c r="BE3660">
        <v>-1.8050910234451294</v>
      </c>
      <c r="BF3660">
        <v>-3.4182040691375732</v>
      </c>
      <c r="BG3660">
        <v>-3.3503305912017822</v>
      </c>
      <c r="BH3660">
        <v>-0.34732529520988464</v>
      </c>
      <c r="BI3660">
        <v>-0.32973223924636841</v>
      </c>
      <c r="BJ3660">
        <v>-0.34197688102722168</v>
      </c>
      <c r="BK3660">
        <v>-0.33065858483314514</v>
      </c>
      <c r="BL3660">
        <v>-0.32565268874168396</v>
      </c>
      <c r="BM3660">
        <v>-0.33110299706459045</v>
      </c>
      <c r="BN3660">
        <v>-0.31711116433143616</v>
      </c>
      <c r="BO3660">
        <v>-0.33675935864448547</v>
      </c>
      <c r="BP3660">
        <v>-0.35002446174621582</v>
      </c>
      <c r="BQ3660">
        <v>-0.33383417129516602</v>
      </c>
      <c r="BR3660">
        <v>-0.26012954115867615</v>
      </c>
      <c r="BS3660">
        <v>-0.32948443293571472</v>
      </c>
      <c r="BT3660">
        <v>-0.28795507550239563</v>
      </c>
      <c r="BU3660">
        <v>-0.29851526021957397</v>
      </c>
      <c r="BV3660">
        <v>-0.31203407049179077</v>
      </c>
      <c r="BW3660">
        <v>-0.45582529902458191</v>
      </c>
      <c r="BX3660">
        <v>2.1476650238037109</v>
      </c>
      <c r="BY3660">
        <v>2.2515015602111816</v>
      </c>
      <c r="BZ3660">
        <v>2.0095796585083008</v>
      </c>
      <c r="CA3660">
        <v>1.7317309379577637</v>
      </c>
      <c r="CB3660">
        <v>1.9411649703979492</v>
      </c>
      <c r="CC3660" s="38">
        <v>-0.6675562858581543</v>
      </c>
      <c r="CD3660">
        <v>-1.8721174001693726</v>
      </c>
      <c r="CE3660">
        <v>-1.8039693832397461</v>
      </c>
      <c r="CF3660">
        <v>-4.1081439703702927E-2</v>
      </c>
      <c r="CG3660">
        <v>-3.7323538213968277E-2</v>
      </c>
      <c r="CH3660">
        <v>-4.3360956013202667E-2</v>
      </c>
      <c r="CI3660">
        <v>-3.6511261016130447E-2</v>
      </c>
      <c r="CJ3660">
        <v>-3.9078027009963989E-2</v>
      </c>
      <c r="CK3660">
        <v>-3.7156134843826294E-2</v>
      </c>
      <c r="CL3660">
        <v>-3.2899454236030579E-2</v>
      </c>
      <c r="CM3660">
        <v>-3.8285419344902039E-2</v>
      </c>
      <c r="CN3660">
        <v>-4.1298404335975647E-2</v>
      </c>
      <c r="CO3660">
        <v>-2.7989812195301056E-2</v>
      </c>
      <c r="CP3660">
        <v>-2.7301402762532234E-2</v>
      </c>
      <c r="CQ3660">
        <v>-3.2506149262189865E-2</v>
      </c>
      <c r="CR3660">
        <v>-1.6667433083057404E-2</v>
      </c>
      <c r="CS3660">
        <v>-1.9662061706185341E-2</v>
      </c>
      <c r="CT3660">
        <v>-2.6508202776312828E-2</v>
      </c>
      <c r="CU3660">
        <v>0.17044086754322052</v>
      </c>
      <c r="CV3660">
        <v>2.3976509571075439</v>
      </c>
      <c r="CW3660">
        <v>2.4948623180389404</v>
      </c>
      <c r="CX3660">
        <v>2.2488172054290771</v>
      </c>
      <c r="CY3660">
        <v>1.9586911201477051</v>
      </c>
      <c r="CZ3660">
        <v>2.2211401462554932</v>
      </c>
      <c r="DA3660">
        <v>0.12029679864645004</v>
      </c>
      <c r="DB3660">
        <v>-0.80130255222320557</v>
      </c>
      <c r="DC3660">
        <v>-0.7329641580581665</v>
      </c>
      <c r="DD3660">
        <v>0.26516243815422058</v>
      </c>
      <c r="DE3660">
        <v>0.25508517026901245</v>
      </c>
      <c r="DF3660">
        <v>0.25525495409965515</v>
      </c>
      <c r="DG3660">
        <v>0.25763607025146484</v>
      </c>
      <c r="DH3660">
        <v>0.24749664962291718</v>
      </c>
      <c r="DI3660">
        <v>0.25679072737693787</v>
      </c>
      <c r="DJ3660">
        <v>0.251312255859375</v>
      </c>
      <c r="DK3660">
        <v>0.2601885199546814</v>
      </c>
      <c r="DL3660">
        <v>0.26742765307426453</v>
      </c>
      <c r="DM3660">
        <v>0.2778545618057251</v>
      </c>
      <c r="DN3660">
        <v>0.20552673935890198</v>
      </c>
      <c r="DO3660">
        <v>0.26447212696075439</v>
      </c>
      <c r="DP3660">
        <v>0.25462022423744202</v>
      </c>
      <c r="DQ3660">
        <v>0.25919115543365479</v>
      </c>
      <c r="DR3660">
        <v>0.25901764631271362</v>
      </c>
      <c r="DS3660">
        <v>0.79670703411102295</v>
      </c>
      <c r="DT3660">
        <v>2.647636890411377</v>
      </c>
      <c r="DU3660">
        <v>2.7382230758666992</v>
      </c>
      <c r="DV3660">
        <v>2.4880545139312744</v>
      </c>
      <c r="DW3660">
        <v>2.1856513023376465</v>
      </c>
      <c r="DX3660">
        <v>2.5011153221130371</v>
      </c>
      <c r="DY3660">
        <v>0.90814989805221558</v>
      </c>
      <c r="DZ3660">
        <v>0.2695123553276062</v>
      </c>
      <c r="EA3660">
        <v>0.33804097771644592</v>
      </c>
      <c r="EB3660">
        <v>0.70732992887496948</v>
      </c>
      <c r="EC3660">
        <v>0.67727690935134888</v>
      </c>
      <c r="ED3660">
        <v>0.68640893697738647</v>
      </c>
      <c r="EE3660">
        <v>0.68233811855316162</v>
      </c>
      <c r="EF3660">
        <v>0.66126495599746704</v>
      </c>
      <c r="EG3660">
        <v>0.68120330572128296</v>
      </c>
      <c r="EH3660">
        <v>0.66166877746582031</v>
      </c>
      <c r="EI3660">
        <v>0.69113749265670776</v>
      </c>
      <c r="EJ3660">
        <v>0.71317905187606812</v>
      </c>
      <c r="EK3660">
        <v>0.71944522857666016</v>
      </c>
      <c r="EL3660">
        <v>0.54169362783432007</v>
      </c>
      <c r="EM3660">
        <v>0.69326162338256836</v>
      </c>
      <c r="EN3660">
        <v>0.64631646871566772</v>
      </c>
      <c r="EO3660">
        <v>0.66181087493896484</v>
      </c>
      <c r="EP3660">
        <v>0.67127162218093872</v>
      </c>
      <c r="EQ3660">
        <v>1.700935959815979</v>
      </c>
      <c r="ER3660">
        <v>3.0085771083831787</v>
      </c>
      <c r="ES3660">
        <v>3.0895974636077881</v>
      </c>
      <c r="ET3660">
        <v>2.8334755897521973</v>
      </c>
      <c r="EU3660">
        <v>2.51334547996521</v>
      </c>
      <c r="EV3660">
        <v>2.9053549766540527</v>
      </c>
      <c r="EW3660">
        <v>2.0456845760345459</v>
      </c>
      <c r="EX3660">
        <v>1.8155989646911621</v>
      </c>
      <c r="EY3660">
        <v>1.8844023942947388</v>
      </c>
      <c r="EZ3660">
        <v>52.779743194580078</v>
      </c>
      <c r="FA3660">
        <v>51.430404663085938</v>
      </c>
      <c r="FB3660">
        <v>50.657417297363281</v>
      </c>
      <c r="FC3660">
        <v>49.62738037109375</v>
      </c>
      <c r="FD3660">
        <v>48.747322082519531</v>
      </c>
      <c r="FE3660">
        <v>47.9246826171875</v>
      </c>
      <c r="FF3660">
        <v>47.791419982910156</v>
      </c>
      <c r="FG3660">
        <v>47.515419006347656</v>
      </c>
      <c r="FH3660">
        <v>50.397129058837891</v>
      </c>
      <c r="FI3660">
        <v>56.305313110351563</v>
      </c>
      <c r="FJ3660">
        <v>62.664009094238281</v>
      </c>
      <c r="FK3660">
        <v>68.590682983398438</v>
      </c>
      <c r="FL3660">
        <v>73.027397155761719</v>
      </c>
      <c r="FM3660">
        <v>75.280517578125</v>
      </c>
      <c r="FN3660">
        <v>76.257591247558594</v>
      </c>
      <c r="FO3660">
        <v>76.271759033203125</v>
      </c>
      <c r="FP3660">
        <v>74.562393188476562</v>
      </c>
      <c r="FQ3660">
        <v>70.564338684082031</v>
      </c>
      <c r="FR3660">
        <v>65.825721740722656</v>
      </c>
      <c r="FS3660">
        <v>63.021030426025391</v>
      </c>
      <c r="FT3660">
        <v>60.885532379150391</v>
      </c>
      <c r="FU3660">
        <v>59.14544677734375</v>
      </c>
      <c r="FV3660">
        <v>58.228775024414063</v>
      </c>
      <c r="FW3660">
        <v>56.8765869140625</v>
      </c>
      <c r="FX3660">
        <v>110</v>
      </c>
      <c r="FY3660">
        <v>0.11235517263412476</v>
      </c>
      <c r="FZ3660">
        <v>1</v>
      </c>
    </row>
    <row r="3661" spans="1:182" x14ac:dyDescent="0.2">
      <c r="A3661" t="s">
        <v>245</v>
      </c>
      <c r="B3661" t="s">
        <v>252</v>
      </c>
      <c r="C3661" t="s">
        <v>217</v>
      </c>
      <c r="D3661" t="s">
        <v>46</v>
      </c>
      <c r="E3661">
        <v>2017</v>
      </c>
      <c r="F3661" t="s">
        <v>229</v>
      </c>
      <c r="G3661" t="s">
        <v>247</v>
      </c>
      <c r="H3661" t="s">
        <v>226</v>
      </c>
      <c r="I3661">
        <v>40.15</v>
      </c>
      <c r="L3661">
        <v>4.4056124680294424</v>
      </c>
      <c r="M3661">
        <v>4.1662928532068291</v>
      </c>
      <c r="N3661">
        <v>4.156167550295085</v>
      </c>
      <c r="O3661">
        <v>4.0387700510915554</v>
      </c>
      <c r="P3661">
        <v>4.0454854601204797</v>
      </c>
      <c r="Q3661">
        <v>4.2335330487205445</v>
      </c>
      <c r="R3661">
        <v>4.5257006932247599</v>
      </c>
      <c r="S3661">
        <v>4.9060473455963161</v>
      </c>
      <c r="T3661">
        <v>5.1050164005565986</v>
      </c>
      <c r="U3661">
        <v>4.9891302694847273</v>
      </c>
      <c r="V3661">
        <v>5.198375771546651</v>
      </c>
      <c r="W3661">
        <v>5.6024349913150697</v>
      </c>
      <c r="X3661">
        <v>5.6587655620753772</v>
      </c>
      <c r="Y3661">
        <v>5.5421145671152177</v>
      </c>
      <c r="Z3661">
        <v>5.4492911271826232</v>
      </c>
      <c r="AA3661">
        <v>5.5372834863086506</v>
      </c>
      <c r="AB3661">
        <v>5.595345147274311</v>
      </c>
      <c r="AC3661">
        <v>5.6811738033842776</v>
      </c>
      <c r="AD3661">
        <v>5.4800489757329567</v>
      </c>
      <c r="AE3661">
        <v>5.2726899045589768</v>
      </c>
      <c r="AF3661">
        <v>5.55798718493031</v>
      </c>
      <c r="AG3661">
        <v>5.5784739685026263</v>
      </c>
      <c r="AH3661">
        <v>5.5174307362332931</v>
      </c>
      <c r="AI3661">
        <v>5.0505962348452771</v>
      </c>
      <c r="AJ3661">
        <v>-0.78949278593063354</v>
      </c>
      <c r="AK3661">
        <v>-0.75192397832870483</v>
      </c>
      <c r="AL3661">
        <v>-0.77313083410263062</v>
      </c>
      <c r="AM3661">
        <v>-0.75536060333251953</v>
      </c>
      <c r="AN3661">
        <v>-0.73942101001739502</v>
      </c>
      <c r="AO3661">
        <v>-0.75551557540893555</v>
      </c>
      <c r="AP3661">
        <v>-0.72746771574020386</v>
      </c>
      <c r="AQ3661">
        <v>-0.76770836114883423</v>
      </c>
      <c r="AR3661">
        <v>-0.79577583074569702</v>
      </c>
      <c r="AS3661">
        <v>-0.77542489767074585</v>
      </c>
      <c r="AT3661">
        <v>-0.59629642963409424</v>
      </c>
      <c r="AU3661">
        <v>-0.7582738995552063</v>
      </c>
      <c r="AV3661">
        <v>-0.67965131998062134</v>
      </c>
      <c r="AW3661">
        <v>-0.70113497972488403</v>
      </c>
      <c r="AX3661">
        <v>-0.72428804636001587</v>
      </c>
      <c r="AY3661">
        <v>-1.3600542545318604</v>
      </c>
      <c r="AZ3661">
        <v>1.7867248058319092</v>
      </c>
      <c r="BA3661">
        <v>1.9001270532608032</v>
      </c>
      <c r="BB3661">
        <v>1.6641587018966675</v>
      </c>
      <c r="BC3661">
        <v>1.4040365219116211</v>
      </c>
      <c r="BD3661">
        <v>1.536925196647644</v>
      </c>
      <c r="BE3661">
        <v>-1.8050910234451294</v>
      </c>
      <c r="BF3661">
        <v>-3.4182040691375732</v>
      </c>
      <c r="BG3661">
        <v>-3.3503305912017822</v>
      </c>
      <c r="BH3661">
        <v>-0.34732529520988464</v>
      </c>
      <c r="BI3661">
        <v>-0.32973223924636841</v>
      </c>
      <c r="BJ3661">
        <v>-0.34197688102722168</v>
      </c>
      <c r="BK3661">
        <v>-0.33065858483314514</v>
      </c>
      <c r="BL3661">
        <v>-0.32565268874168396</v>
      </c>
      <c r="BM3661">
        <v>-0.33110299706459045</v>
      </c>
      <c r="BN3661">
        <v>-0.31711116433143616</v>
      </c>
      <c r="BO3661">
        <v>-0.33675935864448547</v>
      </c>
      <c r="BP3661">
        <v>-0.35002446174621582</v>
      </c>
      <c r="BQ3661">
        <v>-0.33383417129516602</v>
      </c>
      <c r="BR3661">
        <v>-0.26012954115867615</v>
      </c>
      <c r="BS3661">
        <v>-0.32948443293571472</v>
      </c>
      <c r="BT3661">
        <v>-0.28795507550239563</v>
      </c>
      <c r="BU3661">
        <v>-0.29851526021957397</v>
      </c>
      <c r="BV3661">
        <v>-0.31203407049179077</v>
      </c>
      <c r="BW3661">
        <v>-0.45582529902458191</v>
      </c>
      <c r="BX3661">
        <v>2.1476650238037109</v>
      </c>
      <c r="BY3661">
        <v>2.2515015602111816</v>
      </c>
      <c r="BZ3661">
        <v>2.0095796585083008</v>
      </c>
      <c r="CA3661">
        <v>1.7317309379577637</v>
      </c>
      <c r="CB3661">
        <v>1.9411649703979492</v>
      </c>
      <c r="CC3661">
        <v>-0.6675562858581543</v>
      </c>
      <c r="CD3661">
        <v>-1.8721174001693726</v>
      </c>
      <c r="CE3661">
        <v>-1.8039693832397461</v>
      </c>
      <c r="CF3661">
        <v>-4.1081439703702927E-2</v>
      </c>
      <c r="CG3661">
        <v>-3.7323538213968277E-2</v>
      </c>
      <c r="CH3661">
        <v>-4.3360956013202667E-2</v>
      </c>
      <c r="CI3661">
        <v>-3.6511261016130447E-2</v>
      </c>
      <c r="CJ3661">
        <v>-3.9078027009963989E-2</v>
      </c>
      <c r="CK3661">
        <v>-3.7156134843826294E-2</v>
      </c>
      <c r="CL3661">
        <v>-3.2899454236030579E-2</v>
      </c>
      <c r="CM3661">
        <v>-3.8285419344902039E-2</v>
      </c>
      <c r="CN3661">
        <v>-4.1298404335975647E-2</v>
      </c>
      <c r="CO3661">
        <v>-2.7989812195301056E-2</v>
      </c>
      <c r="CP3661">
        <v>-2.7301402762532234E-2</v>
      </c>
      <c r="CQ3661">
        <v>-3.2506149262189865E-2</v>
      </c>
      <c r="CR3661">
        <v>-1.6667433083057404E-2</v>
      </c>
      <c r="CS3661">
        <v>-1.9662061706185341E-2</v>
      </c>
      <c r="CT3661">
        <v>-2.6508202776312828E-2</v>
      </c>
      <c r="CU3661">
        <v>0.17044086754322052</v>
      </c>
      <c r="CV3661">
        <v>2.3976509571075439</v>
      </c>
      <c r="CW3661">
        <v>2.4948623180389404</v>
      </c>
      <c r="CX3661">
        <v>2.2488172054290771</v>
      </c>
      <c r="CY3661">
        <v>1.9586911201477051</v>
      </c>
      <c r="CZ3661">
        <v>2.2211401462554932</v>
      </c>
      <c r="DA3661">
        <v>0.12029679864645004</v>
      </c>
      <c r="DB3661">
        <v>-0.80130255222320557</v>
      </c>
      <c r="DC3661">
        <v>-0.7329641580581665</v>
      </c>
      <c r="DD3661">
        <v>0.26516243815422058</v>
      </c>
      <c r="DE3661">
        <v>0.25508517026901245</v>
      </c>
      <c r="DF3661">
        <v>0.25525495409965515</v>
      </c>
      <c r="DG3661">
        <v>0.25763607025146484</v>
      </c>
      <c r="DH3661">
        <v>0.24749664962291718</v>
      </c>
      <c r="DI3661">
        <v>0.25679072737693787</v>
      </c>
      <c r="DJ3661">
        <v>0.251312255859375</v>
      </c>
      <c r="DK3661">
        <v>0.2601885199546814</v>
      </c>
      <c r="DL3661">
        <v>0.26742765307426453</v>
      </c>
      <c r="DM3661">
        <v>0.2778545618057251</v>
      </c>
      <c r="DN3661">
        <v>0.20552673935890198</v>
      </c>
      <c r="DO3661">
        <v>0.26447212696075439</v>
      </c>
      <c r="DP3661">
        <v>0.25462022423744202</v>
      </c>
      <c r="DQ3661">
        <v>0.25919115543365479</v>
      </c>
      <c r="DR3661">
        <v>0.25901764631271362</v>
      </c>
      <c r="DS3661">
        <v>0.79670703411102295</v>
      </c>
      <c r="DT3661">
        <v>2.647636890411377</v>
      </c>
      <c r="DU3661">
        <v>2.7382230758666992</v>
      </c>
      <c r="DV3661">
        <v>2.4880545139312744</v>
      </c>
      <c r="DW3661">
        <v>2.1856513023376465</v>
      </c>
      <c r="DX3661">
        <v>2.5011153221130371</v>
      </c>
      <c r="DY3661">
        <v>0.90814989805221558</v>
      </c>
      <c r="DZ3661">
        <v>0.2695123553276062</v>
      </c>
      <c r="EA3661">
        <v>0.33804097771644592</v>
      </c>
      <c r="EB3661">
        <v>0.70732992887496948</v>
      </c>
      <c r="EC3661">
        <v>0.67727690935134888</v>
      </c>
      <c r="ED3661">
        <v>0.68640893697738647</v>
      </c>
      <c r="EE3661">
        <v>0.68233811855316162</v>
      </c>
      <c r="EF3661">
        <v>0.66126495599746704</v>
      </c>
      <c r="EG3661">
        <v>0.68120330572128296</v>
      </c>
      <c r="EH3661">
        <v>0.66166877746582031</v>
      </c>
      <c r="EI3661">
        <v>0.69113749265670776</v>
      </c>
      <c r="EJ3661">
        <v>0.71317905187606812</v>
      </c>
      <c r="EK3661">
        <v>0.71944522857666016</v>
      </c>
      <c r="EL3661">
        <v>0.54169362783432007</v>
      </c>
      <c r="EM3661">
        <v>0.69326162338256836</v>
      </c>
      <c r="EN3661">
        <v>0.64631646871566772</v>
      </c>
      <c r="EO3661">
        <v>0.66181087493896484</v>
      </c>
      <c r="EP3661">
        <v>0.67127162218093872</v>
      </c>
      <c r="EQ3661">
        <v>1.700935959815979</v>
      </c>
      <c r="ER3661">
        <v>3.0085771083831787</v>
      </c>
      <c r="ES3661">
        <v>3.0895974636077881</v>
      </c>
      <c r="ET3661">
        <v>2.8334755897521973</v>
      </c>
      <c r="EU3661">
        <v>2.51334547996521</v>
      </c>
      <c r="EV3661">
        <v>2.9053549766540527</v>
      </c>
      <c r="EW3661">
        <v>2.0456845760345459</v>
      </c>
      <c r="EX3661">
        <v>1.8155989646911621</v>
      </c>
      <c r="EY3661">
        <v>1.8844023942947388</v>
      </c>
      <c r="EZ3661">
        <v>52.779743194580078</v>
      </c>
      <c r="FA3661">
        <v>51.430404663085938</v>
      </c>
      <c r="FB3661">
        <v>50.657417297363281</v>
      </c>
      <c r="FC3661">
        <v>49.62738037109375</v>
      </c>
      <c r="FD3661">
        <v>48.747322082519531</v>
      </c>
      <c r="FE3661">
        <v>47.9246826171875</v>
      </c>
      <c r="FF3661">
        <v>47.791419982910156</v>
      </c>
      <c r="FG3661">
        <v>47.515419006347656</v>
      </c>
      <c r="FH3661">
        <v>50.397129058837891</v>
      </c>
      <c r="FI3661">
        <v>56.305313110351563</v>
      </c>
      <c r="FJ3661">
        <v>62.664009094238281</v>
      </c>
      <c r="FK3661">
        <v>68.590682983398438</v>
      </c>
      <c r="FL3661">
        <v>73.027397155761719</v>
      </c>
      <c r="FM3661">
        <v>75.280517578125</v>
      </c>
      <c r="FN3661">
        <v>76.257591247558594</v>
      </c>
      <c r="FO3661">
        <v>76.271759033203125</v>
      </c>
      <c r="FP3661">
        <v>74.562393188476562</v>
      </c>
      <c r="FQ3661">
        <v>70.564338684082031</v>
      </c>
      <c r="FR3661">
        <v>65.825721740722656</v>
      </c>
      <c r="FS3661">
        <v>63.021030426025391</v>
      </c>
      <c r="FT3661">
        <v>60.885532379150391</v>
      </c>
      <c r="FU3661">
        <v>59.14544677734375</v>
      </c>
      <c r="FV3661">
        <v>58.228775024414063</v>
      </c>
      <c r="FW3661">
        <v>56.8765869140625</v>
      </c>
      <c r="FX3661">
        <v>110</v>
      </c>
      <c r="FY3661">
        <v>0.11235517263412476</v>
      </c>
      <c r="FZ3661">
        <v>1</v>
      </c>
    </row>
    <row r="3662" spans="1:182" x14ac:dyDescent="0.2">
      <c r="A3662" t="s">
        <v>245</v>
      </c>
      <c r="B3662" t="s">
        <v>252</v>
      </c>
      <c r="C3662" t="s">
        <v>217</v>
      </c>
      <c r="D3662" t="s">
        <v>47</v>
      </c>
      <c r="E3662">
        <v>2015</v>
      </c>
      <c r="F3662" t="s">
        <v>229</v>
      </c>
      <c r="G3662" t="s">
        <v>247</v>
      </c>
      <c r="H3662" t="s">
        <v>226</v>
      </c>
      <c r="I3662">
        <v>40.15</v>
      </c>
      <c r="L3662">
        <v>3.8581592700650043</v>
      </c>
      <c r="M3662">
        <v>3.8141840998845824</v>
      </c>
      <c r="N3662">
        <v>3.7560543250127623</v>
      </c>
      <c r="O3662">
        <v>3.7454789735213736</v>
      </c>
      <c r="P3662">
        <v>3.6993602192519988</v>
      </c>
      <c r="Q3662">
        <v>3.8831516966011059</v>
      </c>
      <c r="R3662">
        <v>4.2314995525156442</v>
      </c>
      <c r="S3662">
        <v>4.3618473878930919</v>
      </c>
      <c r="T3662">
        <v>4.424199211793697</v>
      </c>
      <c r="U3662">
        <v>4.3849576554584617</v>
      </c>
      <c r="V3662">
        <v>4.4574377645350012</v>
      </c>
      <c r="W3662">
        <v>4.5432934355826271</v>
      </c>
      <c r="X3662">
        <v>4.4333601304038268</v>
      </c>
      <c r="Y3662">
        <v>4.4915683640262403</v>
      </c>
      <c r="Z3662">
        <v>4.4825105197123492</v>
      </c>
      <c r="AA3662">
        <v>4.4988536324403414</v>
      </c>
      <c r="AB3662">
        <v>4.5095042193146337</v>
      </c>
      <c r="AC3662">
        <v>4.547073708125466</v>
      </c>
      <c r="AD3662">
        <v>4.6288572720886352</v>
      </c>
      <c r="AE3662">
        <v>4.6664844623553297</v>
      </c>
      <c r="AF3662">
        <v>4.6273009727430869</v>
      </c>
      <c r="AG3662">
        <v>4.6613287681915709</v>
      </c>
      <c r="AH3662">
        <v>4.5242364320175064</v>
      </c>
      <c r="AI3662">
        <v>4.0540250348245044</v>
      </c>
      <c r="AJ3662">
        <v>-0.72308313846588135</v>
      </c>
      <c r="AK3662">
        <v>-0.71614086627960205</v>
      </c>
      <c r="AL3662">
        <v>-0.71622198820114136</v>
      </c>
      <c r="AM3662">
        <v>-0.73341435194015503</v>
      </c>
      <c r="AN3662">
        <v>-0.72521054744720459</v>
      </c>
      <c r="AO3662">
        <v>-0.7438092827796936</v>
      </c>
      <c r="AP3662">
        <v>-0.72886133193969727</v>
      </c>
      <c r="AQ3662">
        <v>-0.72340190410614014</v>
      </c>
      <c r="AR3662">
        <v>-0.72197633981704712</v>
      </c>
      <c r="AS3662">
        <v>-0.71609729528427124</v>
      </c>
      <c r="AT3662">
        <v>-0.78602141141891479</v>
      </c>
      <c r="AU3662">
        <v>-0.91605567932128906</v>
      </c>
      <c r="AV3662">
        <v>-0.75629258155822754</v>
      </c>
      <c r="AW3662">
        <v>-0.77387160062789917</v>
      </c>
      <c r="AX3662">
        <v>-0.77119928598403931</v>
      </c>
      <c r="AY3662">
        <v>-2.1824884414672852</v>
      </c>
      <c r="AZ3662">
        <v>1.2451294660568237</v>
      </c>
      <c r="BA3662">
        <v>1.1859090328216553</v>
      </c>
      <c r="BB3662">
        <v>1.1952289342880249</v>
      </c>
      <c r="BC3662">
        <v>1.245452880859375</v>
      </c>
      <c r="BD3662">
        <v>1.2766643762588501</v>
      </c>
      <c r="BE3662">
        <v>-2.2222764492034912</v>
      </c>
      <c r="BF3662">
        <v>-3.6480934619903564</v>
      </c>
      <c r="BG3662">
        <v>-3.5388045310974121</v>
      </c>
      <c r="BH3662">
        <v>-0.31714695692062378</v>
      </c>
      <c r="BI3662">
        <v>-0.31436315178871155</v>
      </c>
      <c r="BJ3662">
        <v>-0.31399521231651306</v>
      </c>
      <c r="BK3662">
        <v>-0.32247704267501831</v>
      </c>
      <c r="BL3662">
        <v>-0.31904581189155579</v>
      </c>
      <c r="BM3662">
        <v>-0.32792854309082031</v>
      </c>
      <c r="BN3662">
        <v>-0.32205101847648621</v>
      </c>
      <c r="BO3662">
        <v>-0.31896010041236877</v>
      </c>
      <c r="BP3662">
        <v>-0.31758099794387817</v>
      </c>
      <c r="BQ3662">
        <v>-0.31164193153381348</v>
      </c>
      <c r="BR3662">
        <v>-0.33692091703414917</v>
      </c>
      <c r="BS3662">
        <v>-0.39598840475082397</v>
      </c>
      <c r="BT3662">
        <v>-0.32467222213745117</v>
      </c>
      <c r="BU3662">
        <v>-0.33447033166885376</v>
      </c>
      <c r="BV3662">
        <v>-0.33248263597488403</v>
      </c>
      <c r="BW3662">
        <v>-0.95363497734069824</v>
      </c>
      <c r="BX3662">
        <v>1.4763318300247192</v>
      </c>
      <c r="BY3662">
        <v>1.4081149101257324</v>
      </c>
      <c r="BZ3662">
        <v>1.4319057464599609</v>
      </c>
      <c r="CA3662">
        <v>1.4855512380599976</v>
      </c>
      <c r="CB3662">
        <v>1.5176210403442383</v>
      </c>
      <c r="CC3662">
        <v>-0.93418389558792114</v>
      </c>
      <c r="CD3662">
        <v>-1.9462724924087524</v>
      </c>
      <c r="CE3662">
        <v>-1.879388689994812</v>
      </c>
      <c r="CF3662">
        <v>-3.5996802151203156E-2</v>
      </c>
      <c r="CG3662">
        <v>-3.6093145608901978E-2</v>
      </c>
      <c r="CH3662">
        <v>-3.5414192825555801E-2</v>
      </c>
      <c r="CI3662">
        <v>-3.7863105535507202E-2</v>
      </c>
      <c r="CJ3662">
        <v>-3.7737317383289337E-2</v>
      </c>
      <c r="CK3662">
        <v>-3.9890799671411514E-2</v>
      </c>
      <c r="CL3662">
        <v>-4.0295444428920746E-2</v>
      </c>
      <c r="CM3662">
        <v>-3.8844935595989227E-2</v>
      </c>
      <c r="CN3662">
        <v>-3.7498030811548233E-2</v>
      </c>
      <c r="CO3662">
        <v>-3.1517349183559418E-2</v>
      </c>
      <c r="CP3662">
        <v>-2.5875264778733253E-2</v>
      </c>
      <c r="CQ3662">
        <v>-3.5791415721178055E-2</v>
      </c>
      <c r="CR3662">
        <v>-2.5733260437846184E-2</v>
      </c>
      <c r="CS3662">
        <v>-3.014233335852623E-2</v>
      </c>
      <c r="CT3662">
        <v>-2.8628803789615631E-2</v>
      </c>
      <c r="CU3662">
        <v>-0.10253481566905975</v>
      </c>
      <c r="CV3662">
        <v>1.6364619731903076</v>
      </c>
      <c r="CW3662">
        <v>1.5620139837265015</v>
      </c>
      <c r="CX3662">
        <v>1.5958273410797119</v>
      </c>
      <c r="CY3662">
        <v>1.6518427133560181</v>
      </c>
      <c r="CZ3662">
        <v>1.6845067739486694</v>
      </c>
      <c r="DA3662">
        <v>-4.2054943740367889E-2</v>
      </c>
      <c r="DB3662">
        <v>-0.76759642362594604</v>
      </c>
      <c r="DC3662">
        <v>-0.73008221387863159</v>
      </c>
      <c r="DD3662">
        <v>0.24515336751937866</v>
      </c>
      <c r="DE3662">
        <v>0.24217687547206879</v>
      </c>
      <c r="DF3662">
        <v>0.24316683411598206</v>
      </c>
      <c r="DG3662">
        <v>0.24675083160400391</v>
      </c>
      <c r="DH3662">
        <v>0.24357116222381592</v>
      </c>
      <c r="DI3662">
        <v>0.24814693629741669</v>
      </c>
      <c r="DJ3662">
        <v>0.24146012961864471</v>
      </c>
      <c r="DK3662">
        <v>0.24127022922039032</v>
      </c>
      <c r="DL3662">
        <v>0.24258492887020111</v>
      </c>
      <c r="DM3662">
        <v>0.24860721826553345</v>
      </c>
      <c r="DN3662">
        <v>0.28517037630081177</v>
      </c>
      <c r="DO3662">
        <v>0.32440558075904846</v>
      </c>
      <c r="DP3662">
        <v>0.27320569753646851</v>
      </c>
      <c r="DQ3662">
        <v>0.2741856575012207</v>
      </c>
      <c r="DR3662">
        <v>0.27522501349449158</v>
      </c>
      <c r="DS3662">
        <v>0.74856537580490112</v>
      </c>
      <c r="DT3662">
        <v>1.7965919971466064</v>
      </c>
      <c r="DU3662">
        <v>1.7159131765365601</v>
      </c>
      <c r="DV3662">
        <v>1.7597489356994629</v>
      </c>
      <c r="DW3662">
        <v>1.8181341886520386</v>
      </c>
      <c r="DX3662">
        <v>1.8513926267623901</v>
      </c>
      <c r="DY3662">
        <v>0.85007405281066895</v>
      </c>
      <c r="DZ3662">
        <v>0.41107958555221558</v>
      </c>
      <c r="EA3662">
        <v>0.41922429203987122</v>
      </c>
      <c r="EB3662">
        <v>0.65108954906463623</v>
      </c>
      <c r="EC3662">
        <v>0.6439545750617981</v>
      </c>
      <c r="ED3662">
        <v>0.64539355039596558</v>
      </c>
      <c r="EE3662">
        <v>0.65768814086914063</v>
      </c>
      <c r="EF3662">
        <v>0.64973592758178711</v>
      </c>
      <c r="EG3662">
        <v>0.66402769088745117</v>
      </c>
      <c r="EH3662">
        <v>0.64827042818069458</v>
      </c>
      <c r="EI3662">
        <v>0.64571201801300049</v>
      </c>
      <c r="EJ3662">
        <v>0.64698028564453125</v>
      </c>
      <c r="EK3662">
        <v>0.65306264162063599</v>
      </c>
      <c r="EL3662">
        <v>0.73427087068557739</v>
      </c>
      <c r="EM3662">
        <v>0.84447282552719116</v>
      </c>
      <c r="EN3662">
        <v>0.70482605695724487</v>
      </c>
      <c r="EO3662">
        <v>0.71358692646026611</v>
      </c>
      <c r="EP3662">
        <v>0.71394169330596924</v>
      </c>
      <c r="EQ3662">
        <v>1.9774187803268433</v>
      </c>
      <c r="ER3662">
        <v>2.027794361114502</v>
      </c>
      <c r="ES3662">
        <v>1.9381190538406372</v>
      </c>
      <c r="ET3662">
        <v>1.9964257478713989</v>
      </c>
      <c r="EU3662">
        <v>2.0582325458526611</v>
      </c>
      <c r="EV3662">
        <v>2.0923492908477783</v>
      </c>
      <c r="EW3662">
        <v>2.1381666660308838</v>
      </c>
      <c r="EX3662">
        <v>2.1129004955291748</v>
      </c>
      <c r="EY3662">
        <v>2.0786402225494385</v>
      </c>
      <c r="EZ3662">
        <v>42.814170837402344</v>
      </c>
      <c r="FA3662">
        <v>42.205772399902344</v>
      </c>
      <c r="FB3662">
        <v>41.516193389892578</v>
      </c>
      <c r="FC3662">
        <v>40.475605010986328</v>
      </c>
      <c r="FD3662">
        <v>40.110191345214844</v>
      </c>
      <c r="FE3662">
        <v>39.998123168945313</v>
      </c>
      <c r="FF3662">
        <v>39.929546356201172</v>
      </c>
      <c r="FG3662">
        <v>40.329486846923828</v>
      </c>
      <c r="FH3662">
        <v>41.315681457519531</v>
      </c>
      <c r="FI3662">
        <v>44.666969299316406</v>
      </c>
      <c r="FJ3662">
        <v>48.655742645263672</v>
      </c>
      <c r="FK3662">
        <v>51.658424377441406</v>
      </c>
      <c r="FL3662">
        <v>54.024188995361328</v>
      </c>
      <c r="FM3662">
        <v>55.314979553222656</v>
      </c>
      <c r="FN3662">
        <v>56.273983001708984</v>
      </c>
      <c r="FO3662">
        <v>56.738075256347656</v>
      </c>
      <c r="FP3662">
        <v>56.220821380615234</v>
      </c>
      <c r="FQ3662">
        <v>54.044155120849609</v>
      </c>
      <c r="FR3662">
        <v>51.489952087402344</v>
      </c>
      <c r="FS3662">
        <v>49.29742431640625</v>
      </c>
      <c r="FT3662">
        <v>47.662853240966797</v>
      </c>
      <c r="FU3662">
        <v>45.474918365478516</v>
      </c>
      <c r="FV3662">
        <v>42.874782562255859</v>
      </c>
      <c r="FW3662">
        <v>41.287158966064453</v>
      </c>
      <c r="FX3662">
        <v>110</v>
      </c>
      <c r="FY3662">
        <v>0.11235517263412476</v>
      </c>
      <c r="FZ3662">
        <v>1</v>
      </c>
    </row>
    <row r="3663" spans="1:182" x14ac:dyDescent="0.2">
      <c r="A3663" t="s">
        <v>245</v>
      </c>
      <c r="B3663" t="s">
        <v>252</v>
      </c>
      <c r="C3663" t="s">
        <v>217</v>
      </c>
      <c r="D3663" t="s">
        <v>47</v>
      </c>
      <c r="E3663">
        <v>2016</v>
      </c>
      <c r="F3663" t="s">
        <v>229</v>
      </c>
      <c r="G3663" t="s">
        <v>247</v>
      </c>
      <c r="H3663" t="s">
        <v>226</v>
      </c>
      <c r="I3663">
        <v>40.15</v>
      </c>
      <c r="L3663">
        <v>3.8581592700650043</v>
      </c>
      <c r="M3663">
        <v>3.8141840998845824</v>
      </c>
      <c r="N3663">
        <v>3.7560543250127623</v>
      </c>
      <c r="O3663">
        <v>3.7454789735213736</v>
      </c>
      <c r="P3663">
        <v>3.6993602192519988</v>
      </c>
      <c r="Q3663">
        <v>3.8831516966011059</v>
      </c>
      <c r="R3663">
        <v>4.2314995525156442</v>
      </c>
      <c r="S3663">
        <v>4.3618473878930919</v>
      </c>
      <c r="T3663">
        <v>4.424199211793697</v>
      </c>
      <c r="U3663">
        <v>4.3849576554584617</v>
      </c>
      <c r="V3663">
        <v>4.4574377645350012</v>
      </c>
      <c r="W3663">
        <v>4.5432934355826271</v>
      </c>
      <c r="X3663">
        <v>4.4333601304038268</v>
      </c>
      <c r="Y3663">
        <v>4.4915683640262403</v>
      </c>
      <c r="Z3663">
        <v>4.4825105197123492</v>
      </c>
      <c r="AA3663">
        <v>4.4988536324403414</v>
      </c>
      <c r="AB3663">
        <v>4.5095042193146337</v>
      </c>
      <c r="AC3663">
        <v>4.547073708125466</v>
      </c>
      <c r="AD3663">
        <v>4.6288572720886352</v>
      </c>
      <c r="AE3663">
        <v>4.6664844623553297</v>
      </c>
      <c r="AF3663">
        <v>4.6273009727430869</v>
      </c>
      <c r="AG3663">
        <v>4.6613287681915709</v>
      </c>
      <c r="AH3663">
        <v>4.5242364320175064</v>
      </c>
      <c r="AI3663">
        <v>4.0540250348245044</v>
      </c>
      <c r="AJ3663">
        <v>-0.72308313846588135</v>
      </c>
      <c r="AK3663">
        <v>-0.71614086627960205</v>
      </c>
      <c r="AL3663">
        <v>-0.71622198820114136</v>
      </c>
      <c r="AM3663">
        <v>-0.73341435194015503</v>
      </c>
      <c r="AN3663">
        <v>-0.72521054744720459</v>
      </c>
      <c r="AO3663">
        <v>-0.7438092827796936</v>
      </c>
      <c r="AP3663">
        <v>-0.72886133193969727</v>
      </c>
      <c r="AQ3663">
        <v>-0.72340190410614014</v>
      </c>
      <c r="AR3663">
        <v>-0.72197633981704712</v>
      </c>
      <c r="AS3663">
        <v>-0.71609729528427124</v>
      </c>
      <c r="AT3663">
        <v>-0.78602141141891479</v>
      </c>
      <c r="AU3663">
        <v>-0.91605567932128906</v>
      </c>
      <c r="AV3663">
        <v>-0.75629258155822754</v>
      </c>
      <c r="AW3663">
        <v>-0.77387160062789917</v>
      </c>
      <c r="AX3663">
        <v>-0.77119928598403931</v>
      </c>
      <c r="AY3663">
        <v>-2.1824884414672852</v>
      </c>
      <c r="AZ3663">
        <v>1.2451294660568237</v>
      </c>
      <c r="BA3663">
        <v>1.1859090328216553</v>
      </c>
      <c r="BB3663">
        <v>1.1952289342880249</v>
      </c>
      <c r="BC3663">
        <v>1.245452880859375</v>
      </c>
      <c r="BD3663">
        <v>1.2766643762588501</v>
      </c>
      <c r="BE3663">
        <v>-2.2222764492034912</v>
      </c>
      <c r="BF3663">
        <v>-3.6480934619903564</v>
      </c>
      <c r="BG3663">
        <v>-3.5388045310974121</v>
      </c>
      <c r="BH3663">
        <v>-0.31714695692062378</v>
      </c>
      <c r="BI3663">
        <v>-0.31436315178871155</v>
      </c>
      <c r="BJ3663">
        <v>-0.31399521231651306</v>
      </c>
      <c r="BK3663">
        <v>-0.32247704267501831</v>
      </c>
      <c r="BL3663">
        <v>-0.31904581189155579</v>
      </c>
      <c r="BM3663">
        <v>-0.32792854309082031</v>
      </c>
      <c r="BN3663">
        <v>-0.32205101847648621</v>
      </c>
      <c r="BO3663">
        <v>-0.31896010041236877</v>
      </c>
      <c r="BP3663">
        <v>-0.31758099794387817</v>
      </c>
      <c r="BQ3663">
        <v>-0.31164193153381348</v>
      </c>
      <c r="BR3663">
        <v>-0.33692091703414917</v>
      </c>
      <c r="BS3663">
        <v>-0.39598840475082397</v>
      </c>
      <c r="BT3663">
        <v>-0.32467222213745117</v>
      </c>
      <c r="BU3663">
        <v>-0.33447033166885376</v>
      </c>
      <c r="BV3663">
        <v>-0.33248263597488403</v>
      </c>
      <c r="BW3663">
        <v>-0.95363497734069824</v>
      </c>
      <c r="BX3663">
        <v>1.4763318300247192</v>
      </c>
      <c r="BY3663">
        <v>1.4081149101257324</v>
      </c>
      <c r="BZ3663">
        <v>1.4319057464599609</v>
      </c>
      <c r="CA3663">
        <v>1.4855512380599976</v>
      </c>
      <c r="CB3663">
        <v>1.5176210403442383</v>
      </c>
      <c r="CC3663">
        <v>-0.93418389558792114</v>
      </c>
      <c r="CD3663">
        <v>-1.9462724924087524</v>
      </c>
      <c r="CE3663">
        <v>-1.879388689994812</v>
      </c>
      <c r="CF3663">
        <v>-3.5996802151203156E-2</v>
      </c>
      <c r="CG3663">
        <v>-3.6093145608901978E-2</v>
      </c>
      <c r="CH3663">
        <v>-3.5414192825555801E-2</v>
      </c>
      <c r="CI3663">
        <v>-3.7863105535507202E-2</v>
      </c>
      <c r="CJ3663">
        <v>-3.7737317383289337E-2</v>
      </c>
      <c r="CK3663">
        <v>-3.9890799671411514E-2</v>
      </c>
      <c r="CL3663">
        <v>-4.0295444428920746E-2</v>
      </c>
      <c r="CM3663">
        <v>-3.8844935595989227E-2</v>
      </c>
      <c r="CN3663">
        <v>-3.7498030811548233E-2</v>
      </c>
      <c r="CO3663">
        <v>-3.1517349183559418E-2</v>
      </c>
      <c r="CP3663">
        <v>-2.5875264778733253E-2</v>
      </c>
      <c r="CQ3663">
        <v>-3.5791415721178055E-2</v>
      </c>
      <c r="CR3663">
        <v>-2.5733260437846184E-2</v>
      </c>
      <c r="CS3663">
        <v>-3.014233335852623E-2</v>
      </c>
      <c r="CT3663">
        <v>-2.8628803789615631E-2</v>
      </c>
      <c r="CU3663">
        <v>-0.10253481566905975</v>
      </c>
      <c r="CV3663">
        <v>1.6364619731903076</v>
      </c>
      <c r="CW3663">
        <v>1.5620139837265015</v>
      </c>
      <c r="CX3663">
        <v>1.5958273410797119</v>
      </c>
      <c r="CY3663">
        <v>1.6518427133560181</v>
      </c>
      <c r="CZ3663">
        <v>1.6845067739486694</v>
      </c>
      <c r="DA3663">
        <v>-4.2054943740367889E-2</v>
      </c>
      <c r="DB3663">
        <v>-0.76759642362594604</v>
      </c>
      <c r="DC3663">
        <v>-0.73008221387863159</v>
      </c>
      <c r="DD3663">
        <v>0.24515336751937866</v>
      </c>
      <c r="DE3663">
        <v>0.24217687547206879</v>
      </c>
      <c r="DF3663">
        <v>0.24316683411598206</v>
      </c>
      <c r="DG3663">
        <v>0.24675083160400391</v>
      </c>
      <c r="DH3663">
        <v>0.24357116222381592</v>
      </c>
      <c r="DI3663">
        <v>0.24814693629741669</v>
      </c>
      <c r="DJ3663">
        <v>0.24146012961864471</v>
      </c>
      <c r="DK3663">
        <v>0.24127022922039032</v>
      </c>
      <c r="DL3663">
        <v>0.24258492887020111</v>
      </c>
      <c r="DM3663">
        <v>0.24860721826553345</v>
      </c>
      <c r="DN3663">
        <v>0.28517037630081177</v>
      </c>
      <c r="DO3663">
        <v>0.32440558075904846</v>
      </c>
      <c r="DP3663">
        <v>0.27320569753646851</v>
      </c>
      <c r="DQ3663">
        <v>0.2741856575012207</v>
      </c>
      <c r="DR3663">
        <v>0.27522501349449158</v>
      </c>
      <c r="DS3663">
        <v>0.74856537580490112</v>
      </c>
      <c r="DT3663">
        <v>1.7965919971466064</v>
      </c>
      <c r="DU3663">
        <v>1.7159131765365601</v>
      </c>
      <c r="DV3663">
        <v>1.7597489356994629</v>
      </c>
      <c r="DW3663">
        <v>1.8181341886520386</v>
      </c>
      <c r="DX3663">
        <v>1.8513926267623901</v>
      </c>
      <c r="DY3663">
        <v>0.85007405281066895</v>
      </c>
      <c r="DZ3663">
        <v>0.41107958555221558</v>
      </c>
      <c r="EA3663">
        <v>0.41922429203987122</v>
      </c>
      <c r="EB3663">
        <v>0.65108954906463623</v>
      </c>
      <c r="EC3663">
        <v>0.6439545750617981</v>
      </c>
      <c r="ED3663">
        <v>0.64539355039596558</v>
      </c>
      <c r="EE3663">
        <v>0.65768814086914063</v>
      </c>
      <c r="EF3663">
        <v>0.64973592758178711</v>
      </c>
      <c r="EG3663">
        <v>0.66402769088745117</v>
      </c>
      <c r="EH3663">
        <v>0.64827042818069458</v>
      </c>
      <c r="EI3663">
        <v>0.64571201801300049</v>
      </c>
      <c r="EJ3663">
        <v>0.64698028564453125</v>
      </c>
      <c r="EK3663">
        <v>0.65306264162063599</v>
      </c>
      <c r="EL3663">
        <v>0.73427087068557739</v>
      </c>
      <c r="EM3663">
        <v>0.84447282552719116</v>
      </c>
      <c r="EN3663">
        <v>0.70482605695724487</v>
      </c>
      <c r="EO3663">
        <v>0.71358692646026611</v>
      </c>
      <c r="EP3663">
        <v>0.71394169330596924</v>
      </c>
      <c r="EQ3663">
        <v>1.9774187803268433</v>
      </c>
      <c r="ER3663">
        <v>2.027794361114502</v>
      </c>
      <c r="ES3663">
        <v>1.9381190538406372</v>
      </c>
      <c r="ET3663">
        <v>1.9964257478713989</v>
      </c>
      <c r="EU3663">
        <v>2.0582325458526611</v>
      </c>
      <c r="EV3663">
        <v>2.0923492908477783</v>
      </c>
      <c r="EW3663">
        <v>2.1381666660308838</v>
      </c>
      <c r="EX3663">
        <v>2.1129004955291748</v>
      </c>
      <c r="EY3663">
        <v>2.0786402225494385</v>
      </c>
      <c r="EZ3663">
        <v>42.814170837402344</v>
      </c>
      <c r="FA3663">
        <v>42.205772399902344</v>
      </c>
      <c r="FB3663">
        <v>41.516193389892578</v>
      </c>
      <c r="FC3663">
        <v>40.475605010986328</v>
      </c>
      <c r="FD3663">
        <v>40.110191345214844</v>
      </c>
      <c r="FE3663">
        <v>39.998123168945313</v>
      </c>
      <c r="FF3663">
        <v>39.929546356201172</v>
      </c>
      <c r="FG3663">
        <v>40.329486846923828</v>
      </c>
      <c r="FH3663">
        <v>41.315681457519531</v>
      </c>
      <c r="FI3663">
        <v>44.666969299316406</v>
      </c>
      <c r="FJ3663">
        <v>48.655742645263672</v>
      </c>
      <c r="FK3663">
        <v>51.658424377441406</v>
      </c>
      <c r="FL3663">
        <v>54.024188995361328</v>
      </c>
      <c r="FM3663">
        <v>55.314979553222656</v>
      </c>
      <c r="FN3663">
        <v>56.273983001708984</v>
      </c>
      <c r="FO3663">
        <v>56.738075256347656</v>
      </c>
      <c r="FP3663">
        <v>56.220821380615234</v>
      </c>
      <c r="FQ3663">
        <v>54.044155120849609</v>
      </c>
      <c r="FR3663">
        <v>51.489952087402344</v>
      </c>
      <c r="FS3663">
        <v>49.29742431640625</v>
      </c>
      <c r="FT3663">
        <v>47.662853240966797</v>
      </c>
      <c r="FU3663">
        <v>45.474918365478516</v>
      </c>
      <c r="FV3663">
        <v>42.874782562255859</v>
      </c>
      <c r="FW3663">
        <v>41.287158966064453</v>
      </c>
      <c r="FX3663">
        <v>110</v>
      </c>
      <c r="FY3663">
        <v>0.11235517263412476</v>
      </c>
      <c r="FZ3663">
        <v>1</v>
      </c>
    </row>
    <row r="3664" spans="1:182" x14ac:dyDescent="0.2">
      <c r="A3664" t="s">
        <v>245</v>
      </c>
      <c r="B3664" t="s">
        <v>252</v>
      </c>
      <c r="C3664" t="s">
        <v>217</v>
      </c>
      <c r="D3664" t="s">
        <v>47</v>
      </c>
      <c r="E3664">
        <v>2017</v>
      </c>
      <c r="F3664" t="s">
        <v>229</v>
      </c>
      <c r="G3664" t="s">
        <v>247</v>
      </c>
      <c r="H3664" t="s">
        <v>226</v>
      </c>
      <c r="I3664">
        <v>40.15</v>
      </c>
      <c r="L3664">
        <v>3.8581592700650043</v>
      </c>
      <c r="M3664">
        <v>3.8141840998845824</v>
      </c>
      <c r="N3664">
        <v>3.7560543250127623</v>
      </c>
      <c r="O3664">
        <v>3.7454789735213736</v>
      </c>
      <c r="P3664">
        <v>3.6993602192519988</v>
      </c>
      <c r="Q3664">
        <v>3.8831516966011059</v>
      </c>
      <c r="R3664">
        <v>4.2314995525156442</v>
      </c>
      <c r="S3664">
        <v>4.3618473878930919</v>
      </c>
      <c r="T3664">
        <v>4.424199211793697</v>
      </c>
      <c r="U3664">
        <v>4.3849576554584617</v>
      </c>
      <c r="V3664">
        <v>4.4574377645350012</v>
      </c>
      <c r="W3664">
        <v>4.5432934355826271</v>
      </c>
      <c r="X3664">
        <v>4.4333601304038268</v>
      </c>
      <c r="Y3664">
        <v>4.4915683640262403</v>
      </c>
      <c r="Z3664">
        <v>4.4825105197123492</v>
      </c>
      <c r="AA3664">
        <v>4.4988536324403414</v>
      </c>
      <c r="AB3664">
        <v>4.5095042193146337</v>
      </c>
      <c r="AC3664">
        <v>4.547073708125466</v>
      </c>
      <c r="AD3664">
        <v>4.6288572720886352</v>
      </c>
      <c r="AE3664">
        <v>4.6664844623553297</v>
      </c>
      <c r="AF3664">
        <v>4.6273009727430869</v>
      </c>
      <c r="AG3664">
        <v>4.6613287681915709</v>
      </c>
      <c r="AH3664">
        <v>4.5242364320175064</v>
      </c>
      <c r="AI3664">
        <v>4.0540250348245044</v>
      </c>
      <c r="AJ3664">
        <v>-0.72308313846588135</v>
      </c>
      <c r="AK3664">
        <v>-0.71614086627960205</v>
      </c>
      <c r="AL3664">
        <v>-0.71622198820114136</v>
      </c>
      <c r="AM3664">
        <v>-0.73341435194015503</v>
      </c>
      <c r="AN3664">
        <v>-0.72521054744720459</v>
      </c>
      <c r="AO3664">
        <v>-0.7438092827796936</v>
      </c>
      <c r="AP3664">
        <v>-0.72886133193969727</v>
      </c>
      <c r="AQ3664">
        <v>-0.72340190410614014</v>
      </c>
      <c r="AR3664">
        <v>-0.72197633981704712</v>
      </c>
      <c r="AS3664">
        <v>-0.71609729528427124</v>
      </c>
      <c r="AT3664">
        <v>-0.78602141141891479</v>
      </c>
      <c r="AU3664">
        <v>-0.91605567932128906</v>
      </c>
      <c r="AV3664">
        <v>-0.75629258155822754</v>
      </c>
      <c r="AW3664">
        <v>-0.77387160062789917</v>
      </c>
      <c r="AX3664">
        <v>-0.77119928598403931</v>
      </c>
      <c r="AY3664">
        <v>-2.1824884414672852</v>
      </c>
      <c r="AZ3664">
        <v>1.2451294660568237</v>
      </c>
      <c r="BA3664">
        <v>1.1859090328216553</v>
      </c>
      <c r="BB3664">
        <v>1.1952289342880249</v>
      </c>
      <c r="BC3664">
        <v>1.245452880859375</v>
      </c>
      <c r="BD3664">
        <v>1.2766643762588501</v>
      </c>
      <c r="BE3664">
        <v>-2.2222764492034912</v>
      </c>
      <c r="BF3664">
        <v>-3.6480934619903564</v>
      </c>
      <c r="BG3664">
        <v>-3.5388045310974121</v>
      </c>
      <c r="BH3664">
        <v>-0.31714695692062378</v>
      </c>
      <c r="BI3664">
        <v>-0.31436315178871155</v>
      </c>
      <c r="BJ3664">
        <v>-0.31399521231651306</v>
      </c>
      <c r="BK3664">
        <v>-0.32247704267501831</v>
      </c>
      <c r="BL3664">
        <v>-0.31904581189155579</v>
      </c>
      <c r="BM3664">
        <v>-0.32792854309082031</v>
      </c>
      <c r="BN3664">
        <v>-0.32205101847648621</v>
      </c>
      <c r="BO3664">
        <v>-0.31896010041236877</v>
      </c>
      <c r="BP3664">
        <v>-0.31758099794387817</v>
      </c>
      <c r="BQ3664">
        <v>-0.31164193153381348</v>
      </c>
      <c r="BR3664">
        <v>-0.33692091703414917</v>
      </c>
      <c r="BS3664">
        <v>-0.39598840475082397</v>
      </c>
      <c r="BT3664">
        <v>-0.32467222213745117</v>
      </c>
      <c r="BU3664">
        <v>-0.33447033166885376</v>
      </c>
      <c r="BV3664">
        <v>-0.33248263597488403</v>
      </c>
      <c r="BW3664">
        <v>-0.95363497734069824</v>
      </c>
      <c r="BX3664">
        <v>1.4763318300247192</v>
      </c>
      <c r="BY3664">
        <v>1.4081149101257324</v>
      </c>
      <c r="BZ3664">
        <v>1.4319057464599609</v>
      </c>
      <c r="CA3664">
        <v>1.4855512380599976</v>
      </c>
      <c r="CB3664">
        <v>1.5176210403442383</v>
      </c>
      <c r="CC3664">
        <v>-0.93418389558792114</v>
      </c>
      <c r="CD3664">
        <v>-1.9462724924087524</v>
      </c>
      <c r="CE3664">
        <v>-1.879388689994812</v>
      </c>
      <c r="CF3664">
        <v>-3.5996802151203156E-2</v>
      </c>
      <c r="CG3664">
        <v>-3.6093145608901978E-2</v>
      </c>
      <c r="CH3664">
        <v>-3.5414192825555801E-2</v>
      </c>
      <c r="CI3664">
        <v>-3.7863105535507202E-2</v>
      </c>
      <c r="CJ3664">
        <v>-3.7737317383289337E-2</v>
      </c>
      <c r="CK3664">
        <v>-3.9890799671411514E-2</v>
      </c>
      <c r="CL3664">
        <v>-4.0295444428920746E-2</v>
      </c>
      <c r="CM3664">
        <v>-3.8844935595989227E-2</v>
      </c>
      <c r="CN3664">
        <v>-3.7498030811548233E-2</v>
      </c>
      <c r="CO3664">
        <v>-3.1517349183559418E-2</v>
      </c>
      <c r="CP3664">
        <v>-2.5875264778733253E-2</v>
      </c>
      <c r="CQ3664">
        <v>-3.5791415721178055E-2</v>
      </c>
      <c r="CR3664">
        <v>-2.5733260437846184E-2</v>
      </c>
      <c r="CS3664">
        <v>-3.014233335852623E-2</v>
      </c>
      <c r="CT3664">
        <v>-2.8628803789615631E-2</v>
      </c>
      <c r="CU3664">
        <v>-0.10253481566905975</v>
      </c>
      <c r="CV3664">
        <v>1.6364619731903076</v>
      </c>
      <c r="CW3664">
        <v>1.5620139837265015</v>
      </c>
      <c r="CX3664">
        <v>1.5958273410797119</v>
      </c>
      <c r="CY3664">
        <v>1.6518427133560181</v>
      </c>
      <c r="CZ3664">
        <v>1.6845067739486694</v>
      </c>
      <c r="DA3664">
        <v>-4.2054943740367889E-2</v>
      </c>
      <c r="DB3664">
        <v>-0.76759642362594604</v>
      </c>
      <c r="DC3664">
        <v>-0.73008221387863159</v>
      </c>
      <c r="DD3664">
        <v>0.24515336751937866</v>
      </c>
      <c r="DE3664">
        <v>0.24217687547206879</v>
      </c>
      <c r="DF3664">
        <v>0.24316683411598206</v>
      </c>
      <c r="DG3664">
        <v>0.24675083160400391</v>
      </c>
      <c r="DH3664">
        <v>0.24357116222381592</v>
      </c>
      <c r="DI3664">
        <v>0.24814693629741669</v>
      </c>
      <c r="DJ3664">
        <v>0.24146012961864471</v>
      </c>
      <c r="DK3664">
        <v>0.24127022922039032</v>
      </c>
      <c r="DL3664">
        <v>0.24258492887020111</v>
      </c>
      <c r="DM3664">
        <v>0.24860721826553345</v>
      </c>
      <c r="DN3664">
        <v>0.28517037630081177</v>
      </c>
      <c r="DO3664">
        <v>0.32440558075904846</v>
      </c>
      <c r="DP3664">
        <v>0.27320569753646851</v>
      </c>
      <c r="DQ3664">
        <v>0.2741856575012207</v>
      </c>
      <c r="DR3664">
        <v>0.27522501349449158</v>
      </c>
      <c r="DS3664">
        <v>0.74856537580490112</v>
      </c>
      <c r="DT3664">
        <v>1.7965919971466064</v>
      </c>
      <c r="DU3664">
        <v>1.7159131765365601</v>
      </c>
      <c r="DV3664">
        <v>1.7597489356994629</v>
      </c>
      <c r="DW3664">
        <v>1.8181341886520386</v>
      </c>
      <c r="DX3664">
        <v>1.8513926267623901</v>
      </c>
      <c r="DY3664">
        <v>0.85007405281066895</v>
      </c>
      <c r="DZ3664">
        <v>0.41107958555221558</v>
      </c>
      <c r="EA3664">
        <v>0.41922429203987122</v>
      </c>
      <c r="EB3664">
        <v>0.65108954906463623</v>
      </c>
      <c r="EC3664">
        <v>0.6439545750617981</v>
      </c>
      <c r="ED3664">
        <v>0.64539355039596558</v>
      </c>
      <c r="EE3664">
        <v>0.65768814086914063</v>
      </c>
      <c r="EF3664">
        <v>0.64973592758178711</v>
      </c>
      <c r="EG3664">
        <v>0.66402769088745117</v>
      </c>
      <c r="EH3664">
        <v>0.64827042818069458</v>
      </c>
      <c r="EI3664">
        <v>0.64571201801300049</v>
      </c>
      <c r="EJ3664">
        <v>0.64698028564453125</v>
      </c>
      <c r="EK3664">
        <v>0.65306264162063599</v>
      </c>
      <c r="EL3664">
        <v>0.73427087068557739</v>
      </c>
      <c r="EM3664">
        <v>0.84447282552719116</v>
      </c>
      <c r="EN3664">
        <v>0.70482605695724487</v>
      </c>
      <c r="EO3664">
        <v>0.71358692646026611</v>
      </c>
      <c r="EP3664">
        <v>0.71394169330596924</v>
      </c>
      <c r="EQ3664">
        <v>1.9774187803268433</v>
      </c>
      <c r="ER3664">
        <v>2.027794361114502</v>
      </c>
      <c r="ES3664">
        <v>1.9381190538406372</v>
      </c>
      <c r="ET3664">
        <v>1.9964257478713989</v>
      </c>
      <c r="EU3664">
        <v>2.0582325458526611</v>
      </c>
      <c r="EV3664">
        <v>2.0923492908477783</v>
      </c>
      <c r="EW3664">
        <v>2.1381666660308838</v>
      </c>
      <c r="EX3664">
        <v>2.1129004955291748</v>
      </c>
      <c r="EY3664">
        <v>2.0786402225494385</v>
      </c>
      <c r="EZ3664">
        <v>42.814170837402344</v>
      </c>
      <c r="FA3664">
        <v>42.205772399902344</v>
      </c>
      <c r="FB3664">
        <v>41.516193389892578</v>
      </c>
      <c r="FC3664">
        <v>40.475605010986328</v>
      </c>
      <c r="FD3664">
        <v>40.110191345214844</v>
      </c>
      <c r="FE3664">
        <v>39.998123168945313</v>
      </c>
      <c r="FF3664">
        <v>39.929546356201172</v>
      </c>
      <c r="FG3664">
        <v>40.329486846923828</v>
      </c>
      <c r="FH3664">
        <v>41.315681457519531</v>
      </c>
      <c r="FI3664">
        <v>44.666969299316406</v>
      </c>
      <c r="FJ3664">
        <v>48.655742645263672</v>
      </c>
      <c r="FK3664">
        <v>51.658424377441406</v>
      </c>
      <c r="FL3664">
        <v>54.024188995361328</v>
      </c>
      <c r="FM3664">
        <v>55.314979553222656</v>
      </c>
      <c r="FN3664">
        <v>56.273983001708984</v>
      </c>
      <c r="FO3664">
        <v>56.738075256347656</v>
      </c>
      <c r="FP3664">
        <v>56.220821380615234</v>
      </c>
      <c r="FQ3664">
        <v>54.044155120849609</v>
      </c>
      <c r="FR3664">
        <v>51.489952087402344</v>
      </c>
      <c r="FS3664">
        <v>49.29742431640625</v>
      </c>
      <c r="FT3664">
        <v>47.662853240966797</v>
      </c>
      <c r="FU3664">
        <v>45.474918365478516</v>
      </c>
      <c r="FV3664">
        <v>42.874782562255859</v>
      </c>
      <c r="FW3664">
        <v>41.287158966064453</v>
      </c>
      <c r="FX3664">
        <v>110</v>
      </c>
      <c r="FY3664">
        <v>0.11235517263412476</v>
      </c>
      <c r="FZ3664">
        <v>1</v>
      </c>
    </row>
    <row r="3665" spans="1:182" x14ac:dyDescent="0.2">
      <c r="A3665" t="s">
        <v>245</v>
      </c>
      <c r="B3665" t="s">
        <v>252</v>
      </c>
      <c r="C3665" t="s">
        <v>217</v>
      </c>
      <c r="D3665" t="s">
        <v>11</v>
      </c>
      <c r="E3665">
        <v>2015</v>
      </c>
      <c r="F3665" t="s">
        <v>229</v>
      </c>
      <c r="G3665" t="s">
        <v>247</v>
      </c>
      <c r="H3665" t="s">
        <v>226</v>
      </c>
      <c r="I3665">
        <v>73.25</v>
      </c>
      <c r="L3665">
        <v>10.363219006539843</v>
      </c>
      <c r="M3665">
        <v>10.026539955797546</v>
      </c>
      <c r="N3665">
        <v>9.9739087911982658</v>
      </c>
      <c r="O3665">
        <v>9.8008695007389051</v>
      </c>
      <c r="P3665">
        <v>9.6188828673843147</v>
      </c>
      <c r="Q3665">
        <v>9.8221676031603238</v>
      </c>
      <c r="R3665">
        <v>10.258715862479185</v>
      </c>
      <c r="S3665">
        <v>10.51386498244038</v>
      </c>
      <c r="T3665">
        <v>10.802183961016821</v>
      </c>
      <c r="U3665">
        <v>11.048459473034351</v>
      </c>
      <c r="V3665">
        <v>11.389818911088124</v>
      </c>
      <c r="W3665">
        <v>11.695647289802416</v>
      </c>
      <c r="X3665">
        <v>11.894720883564764</v>
      </c>
      <c r="Y3665">
        <v>11.836408947343324</v>
      </c>
      <c r="Z3665">
        <v>11.757868600289308</v>
      </c>
      <c r="AA3665">
        <v>11.704126176920457</v>
      </c>
      <c r="AB3665">
        <v>11.612522504669373</v>
      </c>
      <c r="AC3665">
        <v>11.889963184823777</v>
      </c>
      <c r="AD3665">
        <v>12.159686044866859</v>
      </c>
      <c r="AE3665">
        <v>12.265719573626065</v>
      </c>
      <c r="AF3665">
        <v>12.36249431326368</v>
      </c>
      <c r="AG3665">
        <v>12.050510378236124</v>
      </c>
      <c r="AH3665">
        <v>11.420568364700662</v>
      </c>
      <c r="AI3665">
        <v>10.713186818392915</v>
      </c>
      <c r="AJ3665">
        <v>-5.5803594589233398</v>
      </c>
      <c r="AK3665">
        <v>-5.4907827377319336</v>
      </c>
      <c r="AL3665">
        <v>-5.794670581817627</v>
      </c>
      <c r="AM3665">
        <v>-5.6864967346191406</v>
      </c>
      <c r="AN3665">
        <v>-5.518061637878418</v>
      </c>
      <c r="AO3665">
        <v>-3.9606339931488037</v>
      </c>
      <c r="AP3665">
        <v>-3.8289241790771484</v>
      </c>
      <c r="AQ3665">
        <v>-3.4836533069610596</v>
      </c>
      <c r="AR3665">
        <v>-3.7803304195404053</v>
      </c>
      <c r="AS3665">
        <v>-4.0174274444580078</v>
      </c>
      <c r="AT3665">
        <v>-3.8331916332244873</v>
      </c>
      <c r="AU3665">
        <v>-3.9250388145446777</v>
      </c>
      <c r="AV3665">
        <v>-0.4963301420211792</v>
      </c>
      <c r="AW3665">
        <v>4.6998181343078613</v>
      </c>
      <c r="AX3665">
        <v>4.581782341003418</v>
      </c>
      <c r="AY3665">
        <v>4.5525007247924805</v>
      </c>
      <c r="AZ3665">
        <v>4.4243106842041016</v>
      </c>
      <c r="BA3665">
        <v>4.4000668525695801</v>
      </c>
      <c r="BB3665">
        <v>-0.20528544485569</v>
      </c>
      <c r="BC3665">
        <v>-2.2951812744140625</v>
      </c>
      <c r="BD3665">
        <v>-2.3288426399230957</v>
      </c>
      <c r="BE3665">
        <v>-2.2265627384185791</v>
      </c>
      <c r="BF3665">
        <v>-2.2649374008178711</v>
      </c>
      <c r="BG3665">
        <v>-2.3751716613769531</v>
      </c>
      <c r="BH3665">
        <v>-2.560924768447876</v>
      </c>
      <c r="BI3665">
        <v>-2.5181295871734619</v>
      </c>
      <c r="BJ3665">
        <v>-2.6571171283721924</v>
      </c>
      <c r="BK3665">
        <v>-2.6051914691925049</v>
      </c>
      <c r="BL3665">
        <v>-2.5267279148101807</v>
      </c>
      <c r="BM3665">
        <v>-1.8187011480331421</v>
      </c>
      <c r="BN3665">
        <v>-1.758940577507019</v>
      </c>
      <c r="BO3665">
        <v>-1.6015318632125854</v>
      </c>
      <c r="BP3665">
        <v>-1.7324228286743164</v>
      </c>
      <c r="BQ3665">
        <v>-1.8417197465896606</v>
      </c>
      <c r="BR3665">
        <v>-1.7559324502944946</v>
      </c>
      <c r="BS3665">
        <v>-1.8028600215911865</v>
      </c>
      <c r="BT3665">
        <v>0.39801803231239319</v>
      </c>
      <c r="BU3665">
        <v>5.1930623054504395</v>
      </c>
      <c r="BV3665">
        <v>5.0630455017089844</v>
      </c>
      <c r="BW3665">
        <v>5.0358538627624512</v>
      </c>
      <c r="BX3665">
        <v>4.8956823348999023</v>
      </c>
      <c r="BY3665">
        <v>4.8826227188110352</v>
      </c>
      <c r="BZ3665">
        <v>0.51632153987884521</v>
      </c>
      <c r="CA3665">
        <v>-1.2592874765396118</v>
      </c>
      <c r="CB3665">
        <v>-1.2909984588623047</v>
      </c>
      <c r="CC3665">
        <v>-1.2274471521377563</v>
      </c>
      <c r="CD3665">
        <v>-1.2432118654251099</v>
      </c>
      <c r="CE3665">
        <v>-1.2904738187789917</v>
      </c>
      <c r="CF3665">
        <v>-0.46967363357543945</v>
      </c>
      <c r="CG3665">
        <v>-0.45927900075912476</v>
      </c>
      <c r="CH3665">
        <v>-0.48405718803405762</v>
      </c>
      <c r="CI3665">
        <v>-0.47108882665634155</v>
      </c>
      <c r="CJ3665">
        <v>-0.45493945479393005</v>
      </c>
      <c r="CK3665">
        <v>-0.33520492911338806</v>
      </c>
      <c r="CL3665">
        <v>-0.32527622580528259</v>
      </c>
      <c r="CM3665">
        <v>-0.29798036813735962</v>
      </c>
      <c r="CN3665">
        <v>-0.31404829025268555</v>
      </c>
      <c r="CO3665">
        <v>-0.33483105897903442</v>
      </c>
      <c r="CP3665">
        <v>-0.31722897291183472</v>
      </c>
      <c r="CQ3665">
        <v>-0.33304557204246521</v>
      </c>
      <c r="CR3665">
        <v>1.0174409151077271</v>
      </c>
      <c r="CS3665">
        <v>5.5346817970275879</v>
      </c>
      <c r="CT3665">
        <v>5.3963665962219238</v>
      </c>
      <c r="CU3665">
        <v>5.3706231117248535</v>
      </c>
      <c r="CV3665">
        <v>5.2221531867980957</v>
      </c>
      <c r="CW3665">
        <v>5.2168388366699219</v>
      </c>
      <c r="CX3665">
        <v>1.0161043405532837</v>
      </c>
      <c r="CY3665">
        <v>-0.54183053970336914</v>
      </c>
      <c r="CZ3665">
        <v>-0.57219070196151733</v>
      </c>
      <c r="DA3665">
        <v>-0.53546279668807983</v>
      </c>
      <c r="DB3665">
        <v>-0.5355677604675293</v>
      </c>
      <c r="DC3665">
        <v>-0.53921526670455933</v>
      </c>
      <c r="DD3665">
        <v>1.6215775012969971</v>
      </c>
      <c r="DE3665">
        <v>1.5995714664459229</v>
      </c>
      <c r="DF3665">
        <v>1.6890027523040771</v>
      </c>
      <c r="DG3665">
        <v>1.6630138158798218</v>
      </c>
      <c r="DH3665">
        <v>1.6168490648269653</v>
      </c>
      <c r="DI3665">
        <v>1.1482912302017212</v>
      </c>
      <c r="DJ3665">
        <v>1.1083881855010986</v>
      </c>
      <c r="DK3665">
        <v>1.0055712461471558</v>
      </c>
      <c r="DL3665">
        <v>1.1043262481689453</v>
      </c>
      <c r="DM3665">
        <v>1.1720576286315918</v>
      </c>
      <c r="DN3665">
        <v>1.1214745044708252</v>
      </c>
      <c r="DO3665">
        <v>1.1367689371109009</v>
      </c>
      <c r="DP3665">
        <v>1.6368637084960937</v>
      </c>
      <c r="DQ3665">
        <v>5.8763012886047363</v>
      </c>
      <c r="DR3665">
        <v>5.7296881675720215</v>
      </c>
      <c r="DS3665">
        <v>5.7053918838500977</v>
      </c>
      <c r="DT3665">
        <v>5.5486235618591309</v>
      </c>
      <c r="DU3665">
        <v>5.5510554313659668</v>
      </c>
      <c r="DV3665">
        <v>1.5158871412277222</v>
      </c>
      <c r="DW3665">
        <v>0.17562630772590637</v>
      </c>
      <c r="DX3665">
        <v>0.14661711454391479</v>
      </c>
      <c r="DY3665">
        <v>0.1565215140581131</v>
      </c>
      <c r="DZ3665">
        <v>0.17207629978656769</v>
      </c>
      <c r="EA3665">
        <v>0.21204322576522827</v>
      </c>
      <c r="EB3665">
        <v>4.6410121917724609</v>
      </c>
      <c r="EC3665">
        <v>4.5722246170043945</v>
      </c>
      <c r="ED3665">
        <v>4.8265562057495117</v>
      </c>
      <c r="EE3665">
        <v>4.744318962097168</v>
      </c>
      <c r="EF3665">
        <v>4.608182430267334</v>
      </c>
      <c r="EG3665">
        <v>3.2902240753173828</v>
      </c>
      <c r="EH3665">
        <v>3.1783716678619385</v>
      </c>
      <c r="EI3665">
        <v>2.8876926898956299</v>
      </c>
      <c r="EJ3665">
        <v>3.1522338390350342</v>
      </c>
      <c r="EK3665">
        <v>3.3477654457092285</v>
      </c>
      <c r="EL3665">
        <v>3.1987338066101074</v>
      </c>
      <c r="EM3665">
        <v>3.2589476108551025</v>
      </c>
      <c r="EN3665">
        <v>2.5312118530273437</v>
      </c>
      <c r="EO3665">
        <v>6.3695459365844727</v>
      </c>
      <c r="EP3665">
        <v>6.2109508514404297</v>
      </c>
      <c r="EQ3665">
        <v>6.1887450218200684</v>
      </c>
      <c r="ER3665">
        <v>6.0199952125549316</v>
      </c>
      <c r="ES3665">
        <v>6.0336108207702637</v>
      </c>
      <c r="ET3665">
        <v>2.2374939918518066</v>
      </c>
      <c r="EU3665">
        <v>1.2115200757980347</v>
      </c>
      <c r="EV3665">
        <v>1.1844613552093506</v>
      </c>
      <c r="EW3665">
        <v>1.1556370258331299</v>
      </c>
      <c r="EX3665">
        <v>1.1938019990921021</v>
      </c>
      <c r="EY3665">
        <v>1.2967411279678345</v>
      </c>
      <c r="EZ3665">
        <v>77.108345031738281</v>
      </c>
      <c r="FA3665">
        <v>75.367561340332031</v>
      </c>
      <c r="FB3665">
        <v>73.733787536621094</v>
      </c>
      <c r="FC3665">
        <v>72.279144287109375</v>
      </c>
      <c r="FD3665">
        <v>71.014785766601563</v>
      </c>
      <c r="FE3665">
        <v>69.904861450195313</v>
      </c>
      <c r="FF3665">
        <v>69.1663818359375</v>
      </c>
      <c r="FG3665">
        <v>69.294120788574219</v>
      </c>
      <c r="FH3665">
        <v>72.408233642578125</v>
      </c>
      <c r="FI3665">
        <v>77.626945495605469</v>
      </c>
      <c r="FJ3665">
        <v>83.563789367675781</v>
      </c>
      <c r="FK3665">
        <v>89.139854431152344</v>
      </c>
      <c r="FL3665">
        <v>93.7735595703125</v>
      </c>
      <c r="FM3665">
        <v>96.156944274902344</v>
      </c>
      <c r="FN3665">
        <v>97.083663940429688</v>
      </c>
      <c r="FO3665">
        <v>97.442596435546875</v>
      </c>
      <c r="FP3665">
        <v>97.478179931640625</v>
      </c>
      <c r="FQ3665">
        <v>96.563148498535156</v>
      </c>
      <c r="FR3665">
        <v>94.944068908691406</v>
      </c>
      <c r="FS3665">
        <v>92.563743591308594</v>
      </c>
      <c r="FT3665">
        <v>89.18792724609375</v>
      </c>
      <c r="FU3665">
        <v>85.520896911621094</v>
      </c>
      <c r="FV3665">
        <v>82.666160583496094</v>
      </c>
      <c r="FW3665">
        <v>80.552505493164062</v>
      </c>
      <c r="FX3665">
        <v>110</v>
      </c>
      <c r="FY3665">
        <v>0.11235517263412476</v>
      </c>
      <c r="FZ3665">
        <v>1</v>
      </c>
    </row>
    <row r="3666" spans="1:182" x14ac:dyDescent="0.2">
      <c r="A3666" t="s">
        <v>245</v>
      </c>
      <c r="B3666" t="s">
        <v>252</v>
      </c>
      <c r="C3666" t="s">
        <v>217</v>
      </c>
      <c r="D3666" t="s">
        <v>11</v>
      </c>
      <c r="E3666">
        <v>2016</v>
      </c>
      <c r="F3666" t="s">
        <v>229</v>
      </c>
      <c r="G3666" t="s">
        <v>247</v>
      </c>
      <c r="H3666" t="s">
        <v>226</v>
      </c>
      <c r="I3666">
        <v>73.25</v>
      </c>
      <c r="L3666">
        <v>10.363219006539843</v>
      </c>
      <c r="M3666">
        <v>10.026539955797546</v>
      </c>
      <c r="N3666">
        <v>9.9739087911982658</v>
      </c>
      <c r="O3666">
        <v>9.8008695007389051</v>
      </c>
      <c r="P3666">
        <v>9.6188828673843147</v>
      </c>
      <c r="Q3666">
        <v>9.8221676031603238</v>
      </c>
      <c r="R3666">
        <v>10.258715862479185</v>
      </c>
      <c r="S3666">
        <v>10.51386498244038</v>
      </c>
      <c r="T3666">
        <v>10.802183961016821</v>
      </c>
      <c r="U3666">
        <v>11.048459473034351</v>
      </c>
      <c r="V3666">
        <v>11.389818911088124</v>
      </c>
      <c r="W3666">
        <v>11.695647289802416</v>
      </c>
      <c r="X3666">
        <v>11.894720883564764</v>
      </c>
      <c r="Y3666">
        <v>11.836408947343324</v>
      </c>
      <c r="Z3666">
        <v>11.757868600289308</v>
      </c>
      <c r="AA3666">
        <v>11.704126176920457</v>
      </c>
      <c r="AB3666">
        <v>11.612522504669373</v>
      </c>
      <c r="AC3666">
        <v>11.889963184823777</v>
      </c>
      <c r="AD3666">
        <v>12.159686044866859</v>
      </c>
      <c r="AE3666">
        <v>12.265719573626065</v>
      </c>
      <c r="AF3666">
        <v>12.36249431326368</v>
      </c>
      <c r="AG3666">
        <v>12.050510378236124</v>
      </c>
      <c r="AH3666">
        <v>11.420568364700662</v>
      </c>
      <c r="AI3666">
        <v>10.713186818392915</v>
      </c>
      <c r="AJ3666">
        <v>-5.5803594589233398</v>
      </c>
      <c r="AK3666">
        <v>-5.4907827377319336</v>
      </c>
      <c r="AL3666">
        <v>-5.794670581817627</v>
      </c>
      <c r="AM3666">
        <v>-5.6864967346191406</v>
      </c>
      <c r="AN3666">
        <v>-5.518061637878418</v>
      </c>
      <c r="AO3666">
        <v>-3.9606339931488037</v>
      </c>
      <c r="AP3666">
        <v>-3.8289241790771484</v>
      </c>
      <c r="AQ3666">
        <v>-3.4836533069610596</v>
      </c>
      <c r="AR3666">
        <v>-3.7803304195404053</v>
      </c>
      <c r="AS3666">
        <v>-4.0174274444580078</v>
      </c>
      <c r="AT3666">
        <v>-3.8331916332244873</v>
      </c>
      <c r="AU3666">
        <v>-3.9250388145446777</v>
      </c>
      <c r="AV3666">
        <v>-0.4963301420211792</v>
      </c>
      <c r="AW3666">
        <v>4.6998181343078613</v>
      </c>
      <c r="AX3666">
        <v>4.581782341003418</v>
      </c>
      <c r="AY3666">
        <v>4.5525007247924805</v>
      </c>
      <c r="AZ3666">
        <v>4.4243106842041016</v>
      </c>
      <c r="BA3666">
        <v>4.4000668525695801</v>
      </c>
      <c r="BB3666">
        <v>-0.20528544485569</v>
      </c>
      <c r="BC3666">
        <v>-2.2951812744140625</v>
      </c>
      <c r="BD3666">
        <v>-2.3288426399230957</v>
      </c>
      <c r="BE3666">
        <v>-2.2265627384185791</v>
      </c>
      <c r="BF3666">
        <v>-2.2649374008178711</v>
      </c>
      <c r="BG3666">
        <v>-2.3751716613769531</v>
      </c>
      <c r="BH3666">
        <v>-2.560924768447876</v>
      </c>
      <c r="BI3666">
        <v>-2.5181295871734619</v>
      </c>
      <c r="BJ3666">
        <v>-2.6571171283721924</v>
      </c>
      <c r="BK3666">
        <v>-2.6051914691925049</v>
      </c>
      <c r="BL3666">
        <v>-2.5267279148101807</v>
      </c>
      <c r="BM3666">
        <v>-1.8187011480331421</v>
      </c>
      <c r="BN3666">
        <v>-1.758940577507019</v>
      </c>
      <c r="BO3666">
        <v>-1.6015318632125854</v>
      </c>
      <c r="BP3666">
        <v>-1.7324228286743164</v>
      </c>
      <c r="BQ3666">
        <v>-1.8417197465896606</v>
      </c>
      <c r="BR3666">
        <v>-1.7559324502944946</v>
      </c>
      <c r="BS3666">
        <v>-1.8028600215911865</v>
      </c>
      <c r="BT3666">
        <v>0.39801803231239319</v>
      </c>
      <c r="BU3666">
        <v>5.1930623054504395</v>
      </c>
      <c r="BV3666">
        <v>5.0630455017089844</v>
      </c>
      <c r="BW3666">
        <v>5.0358538627624512</v>
      </c>
      <c r="BX3666">
        <v>4.8956823348999023</v>
      </c>
      <c r="BY3666">
        <v>4.8826227188110352</v>
      </c>
      <c r="BZ3666">
        <v>0.51632153987884521</v>
      </c>
      <c r="CA3666">
        <v>-1.2592874765396118</v>
      </c>
      <c r="CB3666">
        <v>-1.2909984588623047</v>
      </c>
      <c r="CC3666">
        <v>-1.2274471521377563</v>
      </c>
      <c r="CD3666">
        <v>-1.2432118654251099</v>
      </c>
      <c r="CE3666">
        <v>-1.2904738187789917</v>
      </c>
      <c r="CF3666">
        <v>-0.46967363357543945</v>
      </c>
      <c r="CG3666">
        <v>-0.45927900075912476</v>
      </c>
      <c r="CH3666">
        <v>-0.48405718803405762</v>
      </c>
      <c r="CI3666">
        <v>-0.47108882665634155</v>
      </c>
      <c r="CJ3666">
        <v>-0.45493945479393005</v>
      </c>
      <c r="CK3666">
        <v>-0.33520492911338806</v>
      </c>
      <c r="CL3666">
        <v>-0.32527622580528259</v>
      </c>
      <c r="CM3666">
        <v>-0.29798036813735962</v>
      </c>
      <c r="CN3666">
        <v>-0.31404829025268555</v>
      </c>
      <c r="CO3666">
        <v>-0.33483105897903442</v>
      </c>
      <c r="CP3666">
        <v>-0.31722897291183472</v>
      </c>
      <c r="CQ3666">
        <v>-0.33304557204246521</v>
      </c>
      <c r="CR3666">
        <v>1.0174409151077271</v>
      </c>
      <c r="CS3666">
        <v>5.5346817970275879</v>
      </c>
      <c r="CT3666">
        <v>5.3963665962219238</v>
      </c>
      <c r="CU3666">
        <v>5.3706231117248535</v>
      </c>
      <c r="CV3666">
        <v>5.2221531867980957</v>
      </c>
      <c r="CW3666">
        <v>5.2168388366699219</v>
      </c>
      <c r="CX3666">
        <v>1.0161043405532837</v>
      </c>
      <c r="CY3666">
        <v>-0.54183053970336914</v>
      </c>
      <c r="CZ3666">
        <v>-0.57219070196151733</v>
      </c>
      <c r="DA3666">
        <v>-0.53546279668807983</v>
      </c>
      <c r="DB3666">
        <v>-0.5355677604675293</v>
      </c>
      <c r="DC3666">
        <v>-0.53921526670455933</v>
      </c>
      <c r="DD3666">
        <v>1.6215775012969971</v>
      </c>
      <c r="DE3666">
        <v>1.5995714664459229</v>
      </c>
      <c r="DF3666">
        <v>1.6890027523040771</v>
      </c>
      <c r="DG3666">
        <v>1.6630138158798218</v>
      </c>
      <c r="DH3666">
        <v>1.6168490648269653</v>
      </c>
      <c r="DI3666">
        <v>1.1482912302017212</v>
      </c>
      <c r="DJ3666">
        <v>1.1083881855010986</v>
      </c>
      <c r="DK3666">
        <v>1.0055712461471558</v>
      </c>
      <c r="DL3666">
        <v>1.1043262481689453</v>
      </c>
      <c r="DM3666">
        <v>1.1720576286315918</v>
      </c>
      <c r="DN3666">
        <v>1.1214745044708252</v>
      </c>
      <c r="DO3666">
        <v>1.1367689371109009</v>
      </c>
      <c r="DP3666">
        <v>1.6368637084960937</v>
      </c>
      <c r="DQ3666">
        <v>5.8763012886047363</v>
      </c>
      <c r="DR3666">
        <v>5.7296881675720215</v>
      </c>
      <c r="DS3666">
        <v>5.7053918838500977</v>
      </c>
      <c r="DT3666">
        <v>5.5486235618591309</v>
      </c>
      <c r="DU3666">
        <v>5.5510554313659668</v>
      </c>
      <c r="DV3666">
        <v>1.5158871412277222</v>
      </c>
      <c r="DW3666">
        <v>0.17562630772590637</v>
      </c>
      <c r="DX3666">
        <v>0.14661711454391479</v>
      </c>
      <c r="DY3666">
        <v>0.1565215140581131</v>
      </c>
      <c r="DZ3666">
        <v>0.17207629978656769</v>
      </c>
      <c r="EA3666">
        <v>0.21204322576522827</v>
      </c>
      <c r="EB3666">
        <v>4.6410121917724609</v>
      </c>
      <c r="EC3666">
        <v>4.5722246170043945</v>
      </c>
      <c r="ED3666">
        <v>4.8265562057495117</v>
      </c>
      <c r="EE3666">
        <v>4.744318962097168</v>
      </c>
      <c r="EF3666">
        <v>4.608182430267334</v>
      </c>
      <c r="EG3666">
        <v>3.2902240753173828</v>
      </c>
      <c r="EH3666">
        <v>3.1783716678619385</v>
      </c>
      <c r="EI3666">
        <v>2.8876926898956299</v>
      </c>
      <c r="EJ3666">
        <v>3.1522338390350342</v>
      </c>
      <c r="EK3666">
        <v>3.3477654457092285</v>
      </c>
      <c r="EL3666">
        <v>3.1987338066101074</v>
      </c>
      <c r="EM3666">
        <v>3.2589476108551025</v>
      </c>
      <c r="EN3666">
        <v>2.5312118530273437</v>
      </c>
      <c r="EO3666">
        <v>6.3695459365844727</v>
      </c>
      <c r="EP3666">
        <v>6.2109508514404297</v>
      </c>
      <c r="EQ3666">
        <v>6.1887450218200684</v>
      </c>
      <c r="ER3666">
        <v>6.0199952125549316</v>
      </c>
      <c r="ES3666">
        <v>6.0336108207702637</v>
      </c>
      <c r="ET3666">
        <v>2.2374939918518066</v>
      </c>
      <c r="EU3666">
        <v>1.2115200757980347</v>
      </c>
      <c r="EV3666">
        <v>1.1844613552093506</v>
      </c>
      <c r="EW3666">
        <v>1.1556370258331299</v>
      </c>
      <c r="EX3666">
        <v>1.1938019990921021</v>
      </c>
      <c r="EY3666">
        <v>1.2967411279678345</v>
      </c>
      <c r="EZ3666">
        <v>77.108345031738281</v>
      </c>
      <c r="FA3666">
        <v>75.367561340332031</v>
      </c>
      <c r="FB3666">
        <v>73.733787536621094</v>
      </c>
      <c r="FC3666">
        <v>72.279144287109375</v>
      </c>
      <c r="FD3666">
        <v>71.014785766601563</v>
      </c>
      <c r="FE3666">
        <v>69.904861450195313</v>
      </c>
      <c r="FF3666">
        <v>69.1663818359375</v>
      </c>
      <c r="FG3666">
        <v>69.294120788574219</v>
      </c>
      <c r="FH3666">
        <v>72.408233642578125</v>
      </c>
      <c r="FI3666">
        <v>77.626945495605469</v>
      </c>
      <c r="FJ3666">
        <v>83.563789367675781</v>
      </c>
      <c r="FK3666">
        <v>89.139854431152344</v>
      </c>
      <c r="FL3666">
        <v>93.7735595703125</v>
      </c>
      <c r="FM3666">
        <v>96.156944274902344</v>
      </c>
      <c r="FN3666">
        <v>97.083663940429688</v>
      </c>
      <c r="FO3666">
        <v>97.442596435546875</v>
      </c>
      <c r="FP3666">
        <v>97.478179931640625</v>
      </c>
      <c r="FQ3666">
        <v>96.563148498535156</v>
      </c>
      <c r="FR3666">
        <v>94.944068908691406</v>
      </c>
      <c r="FS3666">
        <v>92.563743591308594</v>
      </c>
      <c r="FT3666">
        <v>89.18792724609375</v>
      </c>
      <c r="FU3666">
        <v>85.520896911621094</v>
      </c>
      <c r="FV3666">
        <v>82.666160583496094</v>
      </c>
      <c r="FW3666">
        <v>80.552505493164062</v>
      </c>
      <c r="FX3666">
        <v>110</v>
      </c>
      <c r="FY3666">
        <v>0.11235517263412476</v>
      </c>
      <c r="FZ3666">
        <v>1</v>
      </c>
    </row>
    <row r="3667" spans="1:182" x14ac:dyDescent="0.2">
      <c r="A3667" t="s">
        <v>245</v>
      </c>
      <c r="B3667" t="s">
        <v>252</v>
      </c>
      <c r="C3667" t="s">
        <v>217</v>
      </c>
      <c r="D3667" t="s">
        <v>11</v>
      </c>
      <c r="E3667">
        <v>2017</v>
      </c>
      <c r="F3667" t="s">
        <v>229</v>
      </c>
      <c r="G3667" t="s">
        <v>247</v>
      </c>
      <c r="H3667" t="s">
        <v>226</v>
      </c>
      <c r="I3667">
        <v>73.25</v>
      </c>
      <c r="L3667">
        <v>10.363219006539843</v>
      </c>
      <c r="M3667">
        <v>10.026539955797546</v>
      </c>
      <c r="N3667">
        <v>9.9739087911982658</v>
      </c>
      <c r="O3667">
        <v>9.8008695007389051</v>
      </c>
      <c r="P3667">
        <v>9.6188828673843147</v>
      </c>
      <c r="Q3667">
        <v>9.8221676031603238</v>
      </c>
      <c r="R3667">
        <v>10.258715862479185</v>
      </c>
      <c r="S3667">
        <v>10.51386498244038</v>
      </c>
      <c r="T3667">
        <v>10.802183961016821</v>
      </c>
      <c r="U3667">
        <v>11.048459473034351</v>
      </c>
      <c r="V3667">
        <v>11.389818911088124</v>
      </c>
      <c r="W3667">
        <v>11.695647289802416</v>
      </c>
      <c r="X3667">
        <v>11.894720883564764</v>
      </c>
      <c r="Y3667">
        <v>11.836408947343324</v>
      </c>
      <c r="Z3667">
        <v>11.757868600289308</v>
      </c>
      <c r="AA3667">
        <v>11.704126176920457</v>
      </c>
      <c r="AB3667">
        <v>11.612522504669373</v>
      </c>
      <c r="AC3667">
        <v>11.889963184823777</v>
      </c>
      <c r="AD3667">
        <v>12.159686044866859</v>
      </c>
      <c r="AE3667">
        <v>12.265719573626065</v>
      </c>
      <c r="AF3667">
        <v>12.36249431326368</v>
      </c>
      <c r="AG3667">
        <v>12.050510378236124</v>
      </c>
      <c r="AH3667">
        <v>11.420568364700662</v>
      </c>
      <c r="AI3667">
        <v>10.713186818392915</v>
      </c>
      <c r="AJ3667">
        <v>-5.5803594589233398</v>
      </c>
      <c r="AK3667">
        <v>-5.4907827377319336</v>
      </c>
      <c r="AL3667">
        <v>-5.794670581817627</v>
      </c>
      <c r="AM3667">
        <v>-5.6864967346191406</v>
      </c>
      <c r="AN3667">
        <v>-5.518061637878418</v>
      </c>
      <c r="AO3667">
        <v>-3.9606339931488037</v>
      </c>
      <c r="AP3667">
        <v>-3.8289241790771484</v>
      </c>
      <c r="AQ3667">
        <v>-3.4836533069610596</v>
      </c>
      <c r="AR3667">
        <v>-3.7803304195404053</v>
      </c>
      <c r="AS3667">
        <v>-4.0174274444580078</v>
      </c>
      <c r="AT3667">
        <v>-3.8331916332244873</v>
      </c>
      <c r="AU3667">
        <v>-3.9250388145446777</v>
      </c>
      <c r="AV3667">
        <v>-0.4963301420211792</v>
      </c>
      <c r="AW3667">
        <v>4.6998181343078613</v>
      </c>
      <c r="AX3667">
        <v>4.581782341003418</v>
      </c>
      <c r="AY3667">
        <v>4.5525007247924805</v>
      </c>
      <c r="AZ3667">
        <v>4.4243106842041016</v>
      </c>
      <c r="BA3667">
        <v>4.4000668525695801</v>
      </c>
      <c r="BB3667">
        <v>-0.20528544485569</v>
      </c>
      <c r="BC3667">
        <v>-2.2951812744140625</v>
      </c>
      <c r="BD3667">
        <v>-2.3288426399230957</v>
      </c>
      <c r="BE3667">
        <v>-2.2265627384185791</v>
      </c>
      <c r="BF3667">
        <v>-2.2649374008178711</v>
      </c>
      <c r="BG3667">
        <v>-2.3751716613769531</v>
      </c>
      <c r="BH3667">
        <v>-2.560924768447876</v>
      </c>
      <c r="BI3667">
        <v>-2.5181295871734619</v>
      </c>
      <c r="BJ3667">
        <v>-2.6571171283721924</v>
      </c>
      <c r="BK3667">
        <v>-2.6051914691925049</v>
      </c>
      <c r="BL3667">
        <v>-2.5267279148101807</v>
      </c>
      <c r="BM3667">
        <v>-1.8187011480331421</v>
      </c>
      <c r="BN3667">
        <v>-1.758940577507019</v>
      </c>
      <c r="BO3667">
        <v>-1.6015318632125854</v>
      </c>
      <c r="BP3667">
        <v>-1.7324228286743164</v>
      </c>
      <c r="BQ3667">
        <v>-1.8417197465896606</v>
      </c>
      <c r="BR3667">
        <v>-1.7559324502944946</v>
      </c>
      <c r="BS3667">
        <v>-1.8028600215911865</v>
      </c>
      <c r="BT3667">
        <v>0.39801803231239319</v>
      </c>
      <c r="BU3667">
        <v>5.1930623054504395</v>
      </c>
      <c r="BV3667">
        <v>5.0630455017089844</v>
      </c>
      <c r="BW3667">
        <v>5.0358538627624512</v>
      </c>
      <c r="BX3667">
        <v>4.8956823348999023</v>
      </c>
      <c r="BY3667">
        <v>4.8826227188110352</v>
      </c>
      <c r="BZ3667">
        <v>0.51632153987884521</v>
      </c>
      <c r="CA3667">
        <v>-1.2592874765396118</v>
      </c>
      <c r="CB3667">
        <v>-1.2909984588623047</v>
      </c>
      <c r="CC3667">
        <v>-1.2274471521377563</v>
      </c>
      <c r="CD3667">
        <v>-1.2432118654251099</v>
      </c>
      <c r="CE3667">
        <v>-1.2904738187789917</v>
      </c>
      <c r="CF3667">
        <v>-0.46967363357543945</v>
      </c>
      <c r="CG3667">
        <v>-0.45927900075912476</v>
      </c>
      <c r="CH3667">
        <v>-0.48405718803405762</v>
      </c>
      <c r="CI3667">
        <v>-0.47108882665634155</v>
      </c>
      <c r="CJ3667">
        <v>-0.45493945479393005</v>
      </c>
      <c r="CK3667">
        <v>-0.33520492911338806</v>
      </c>
      <c r="CL3667">
        <v>-0.32527622580528259</v>
      </c>
      <c r="CM3667">
        <v>-0.29798036813735962</v>
      </c>
      <c r="CN3667">
        <v>-0.31404829025268555</v>
      </c>
      <c r="CO3667">
        <v>-0.33483105897903442</v>
      </c>
      <c r="CP3667">
        <v>-0.31722897291183472</v>
      </c>
      <c r="CQ3667">
        <v>-0.33304557204246521</v>
      </c>
      <c r="CR3667">
        <v>1.0174409151077271</v>
      </c>
      <c r="CS3667">
        <v>5.5346817970275879</v>
      </c>
      <c r="CT3667">
        <v>5.3963665962219238</v>
      </c>
      <c r="CU3667">
        <v>5.3706231117248535</v>
      </c>
      <c r="CV3667">
        <v>5.2221531867980957</v>
      </c>
      <c r="CW3667">
        <v>5.2168388366699219</v>
      </c>
      <c r="CX3667">
        <v>1.0161043405532837</v>
      </c>
      <c r="CY3667">
        <v>-0.54183053970336914</v>
      </c>
      <c r="CZ3667">
        <v>-0.57219070196151733</v>
      </c>
      <c r="DA3667">
        <v>-0.53546279668807983</v>
      </c>
      <c r="DB3667">
        <v>-0.5355677604675293</v>
      </c>
      <c r="DC3667">
        <v>-0.53921526670455933</v>
      </c>
      <c r="DD3667">
        <v>1.6215775012969971</v>
      </c>
      <c r="DE3667">
        <v>1.5995714664459229</v>
      </c>
      <c r="DF3667">
        <v>1.6890027523040771</v>
      </c>
      <c r="DG3667">
        <v>1.6630138158798218</v>
      </c>
      <c r="DH3667">
        <v>1.6168490648269653</v>
      </c>
      <c r="DI3667">
        <v>1.1482912302017212</v>
      </c>
      <c r="DJ3667">
        <v>1.1083881855010986</v>
      </c>
      <c r="DK3667">
        <v>1.0055712461471558</v>
      </c>
      <c r="DL3667">
        <v>1.1043262481689453</v>
      </c>
      <c r="DM3667">
        <v>1.1720576286315918</v>
      </c>
      <c r="DN3667">
        <v>1.1214745044708252</v>
      </c>
      <c r="DO3667">
        <v>1.1367689371109009</v>
      </c>
      <c r="DP3667">
        <v>1.6368637084960937</v>
      </c>
      <c r="DQ3667">
        <v>5.8763012886047363</v>
      </c>
      <c r="DR3667">
        <v>5.7296881675720215</v>
      </c>
      <c r="DS3667">
        <v>5.7053918838500977</v>
      </c>
      <c r="DT3667">
        <v>5.5486235618591309</v>
      </c>
      <c r="DU3667">
        <v>5.5510554313659668</v>
      </c>
      <c r="DV3667">
        <v>1.5158871412277222</v>
      </c>
      <c r="DW3667">
        <v>0.17562630772590637</v>
      </c>
      <c r="DX3667">
        <v>0.14661711454391479</v>
      </c>
      <c r="DY3667">
        <v>0.1565215140581131</v>
      </c>
      <c r="DZ3667">
        <v>0.17207629978656769</v>
      </c>
      <c r="EA3667">
        <v>0.21204322576522827</v>
      </c>
      <c r="EB3667">
        <v>4.6410121917724609</v>
      </c>
      <c r="EC3667">
        <v>4.5722246170043945</v>
      </c>
      <c r="ED3667">
        <v>4.8265562057495117</v>
      </c>
      <c r="EE3667">
        <v>4.744318962097168</v>
      </c>
      <c r="EF3667">
        <v>4.608182430267334</v>
      </c>
      <c r="EG3667">
        <v>3.2902240753173828</v>
      </c>
      <c r="EH3667">
        <v>3.1783716678619385</v>
      </c>
      <c r="EI3667">
        <v>2.8876926898956299</v>
      </c>
      <c r="EJ3667">
        <v>3.1522338390350342</v>
      </c>
      <c r="EK3667">
        <v>3.3477654457092285</v>
      </c>
      <c r="EL3667">
        <v>3.1987338066101074</v>
      </c>
      <c r="EM3667">
        <v>3.2589476108551025</v>
      </c>
      <c r="EN3667">
        <v>2.5312118530273437</v>
      </c>
      <c r="EO3667">
        <v>6.3695459365844727</v>
      </c>
      <c r="EP3667">
        <v>6.2109508514404297</v>
      </c>
      <c r="EQ3667">
        <v>6.1887450218200684</v>
      </c>
      <c r="ER3667">
        <v>6.0199952125549316</v>
      </c>
      <c r="ES3667">
        <v>6.0336108207702637</v>
      </c>
      <c r="ET3667">
        <v>2.2374939918518066</v>
      </c>
      <c r="EU3667">
        <v>1.2115200757980347</v>
      </c>
      <c r="EV3667">
        <v>1.1844613552093506</v>
      </c>
      <c r="EW3667">
        <v>1.1556370258331299</v>
      </c>
      <c r="EX3667">
        <v>1.1938019990921021</v>
      </c>
      <c r="EY3667">
        <v>1.2967411279678345</v>
      </c>
      <c r="EZ3667">
        <v>77.108345031738281</v>
      </c>
      <c r="FA3667">
        <v>75.367561340332031</v>
      </c>
      <c r="FB3667">
        <v>73.733787536621094</v>
      </c>
      <c r="FC3667">
        <v>72.279144287109375</v>
      </c>
      <c r="FD3667">
        <v>71.014785766601563</v>
      </c>
      <c r="FE3667">
        <v>69.904861450195313</v>
      </c>
      <c r="FF3667">
        <v>69.1663818359375</v>
      </c>
      <c r="FG3667">
        <v>69.294120788574219</v>
      </c>
      <c r="FH3667">
        <v>72.408233642578125</v>
      </c>
      <c r="FI3667">
        <v>77.626945495605469</v>
      </c>
      <c r="FJ3667">
        <v>83.563789367675781</v>
      </c>
      <c r="FK3667">
        <v>89.139854431152344</v>
      </c>
      <c r="FL3667">
        <v>93.7735595703125</v>
      </c>
      <c r="FM3667">
        <v>96.156944274902344</v>
      </c>
      <c r="FN3667">
        <v>97.083663940429688</v>
      </c>
      <c r="FO3667">
        <v>97.442596435546875</v>
      </c>
      <c r="FP3667">
        <v>97.478179931640625</v>
      </c>
      <c r="FQ3667">
        <v>96.563148498535156</v>
      </c>
      <c r="FR3667">
        <v>94.944068908691406</v>
      </c>
      <c r="FS3667">
        <v>92.563743591308594</v>
      </c>
      <c r="FT3667">
        <v>89.18792724609375</v>
      </c>
      <c r="FU3667">
        <v>85.520896911621094</v>
      </c>
      <c r="FV3667">
        <v>82.666160583496094</v>
      </c>
      <c r="FW3667">
        <v>80.552505493164062</v>
      </c>
      <c r="FX3667">
        <v>110</v>
      </c>
      <c r="FY3667">
        <v>0.11235517263412476</v>
      </c>
      <c r="FZ3667">
        <v>1</v>
      </c>
    </row>
    <row r="3668" spans="1:182" x14ac:dyDescent="0.2">
      <c r="A3668" t="s">
        <v>245</v>
      </c>
      <c r="B3668" t="s">
        <v>252</v>
      </c>
      <c r="C3668" t="s">
        <v>217</v>
      </c>
      <c r="D3668" t="s">
        <v>36</v>
      </c>
      <c r="E3668">
        <v>2015</v>
      </c>
      <c r="F3668" t="s">
        <v>230</v>
      </c>
      <c r="G3668" t="s">
        <v>247</v>
      </c>
      <c r="H3668" t="s">
        <v>226</v>
      </c>
      <c r="I3668">
        <v>40.15</v>
      </c>
      <c r="L3668">
        <v>3.6686717581136272</v>
      </c>
      <c r="M3668">
        <v>3.5979945205223682</v>
      </c>
      <c r="N3668">
        <v>3.5600498109249492</v>
      </c>
      <c r="O3668">
        <v>3.5596748451369722</v>
      </c>
      <c r="P3668">
        <v>3.5212339479764014</v>
      </c>
      <c r="Q3668">
        <v>3.6942077786257368</v>
      </c>
      <c r="R3668">
        <v>4.0115962467066044</v>
      </c>
      <c r="S3668">
        <v>4.1228256911199965</v>
      </c>
      <c r="T3668">
        <v>4.2106288725100036</v>
      </c>
      <c r="U3668">
        <v>4.2067856491773243</v>
      </c>
      <c r="V3668">
        <v>4.2673564934421</v>
      </c>
      <c r="W3668">
        <v>4.3144310242271713</v>
      </c>
      <c r="X3668">
        <v>4.1660509754041026</v>
      </c>
      <c r="Y3668">
        <v>4.2077382049598766</v>
      </c>
      <c r="Z3668">
        <v>4.1818883265418343</v>
      </c>
      <c r="AA3668">
        <v>4.2154907598341191</v>
      </c>
      <c r="AB3668">
        <v>4.2180387194090194</v>
      </c>
      <c r="AC3668">
        <v>4.2952560645347884</v>
      </c>
      <c r="AD3668">
        <v>4.3714093116817692</v>
      </c>
      <c r="AE3668">
        <v>4.4063649673534329</v>
      </c>
      <c r="AF3668">
        <v>4.3597362620973819</v>
      </c>
      <c r="AG3668">
        <v>4.4138283359152402</v>
      </c>
      <c r="AH3668">
        <v>4.2885683971109483</v>
      </c>
      <c r="AI3668">
        <v>3.8764396229930855</v>
      </c>
      <c r="AJ3668">
        <v>-0.78611451387405396</v>
      </c>
      <c r="AK3668">
        <v>-0.77682536840438843</v>
      </c>
      <c r="AL3668">
        <v>-0.77488225698471069</v>
      </c>
      <c r="AM3668">
        <v>-0.79148215055465698</v>
      </c>
      <c r="AN3668">
        <v>-0.78221166133880615</v>
      </c>
      <c r="AO3668">
        <v>-0.81041312217712402</v>
      </c>
      <c r="AP3668">
        <v>-0.79001778364181519</v>
      </c>
      <c r="AQ3668">
        <v>-0.78543734550476074</v>
      </c>
      <c r="AR3668">
        <v>-0.78771519660949707</v>
      </c>
      <c r="AS3668">
        <v>-0.79717504978179932</v>
      </c>
      <c r="AT3668">
        <v>-0.85649019479751587</v>
      </c>
      <c r="AU3668">
        <v>-0.98673355579376221</v>
      </c>
      <c r="AV3668">
        <v>-0.83333820104598999</v>
      </c>
      <c r="AW3668">
        <v>-0.83799904584884644</v>
      </c>
      <c r="AX3668">
        <v>-0.83550703525543213</v>
      </c>
      <c r="AY3668">
        <v>-2.6244564056396484</v>
      </c>
      <c r="AZ3668">
        <v>1.0129907131195068</v>
      </c>
      <c r="BA3668">
        <v>0.97565734386444092</v>
      </c>
      <c r="BB3668">
        <v>1.0053246021270752</v>
      </c>
      <c r="BC3668">
        <v>1.0682845115661621</v>
      </c>
      <c r="BD3668">
        <v>1.0810143947601318</v>
      </c>
      <c r="BE3668">
        <v>-2.5828311443328857</v>
      </c>
      <c r="BF3668">
        <v>-3.9451818466186523</v>
      </c>
      <c r="BG3668">
        <v>-3.8370771408081055</v>
      </c>
      <c r="BH3668">
        <v>-0.34173533320426941</v>
      </c>
      <c r="BI3668">
        <v>-0.33731162548065186</v>
      </c>
      <c r="BJ3668">
        <v>-0.33558222651481628</v>
      </c>
      <c r="BK3668">
        <v>-0.34364971518516541</v>
      </c>
      <c r="BL3668">
        <v>-0.33989790081977844</v>
      </c>
      <c r="BM3668">
        <v>-0.35377565026283264</v>
      </c>
      <c r="BN3668">
        <v>-0.34567159414291382</v>
      </c>
      <c r="BO3668">
        <v>-0.34333500266075134</v>
      </c>
      <c r="BP3668">
        <v>-0.34215089678764343</v>
      </c>
      <c r="BQ3668">
        <v>-0.34360313415527344</v>
      </c>
      <c r="BR3668">
        <v>-0.36543744802474976</v>
      </c>
      <c r="BS3668">
        <v>-0.42480450868606567</v>
      </c>
      <c r="BT3668">
        <v>-0.35488486289978027</v>
      </c>
      <c r="BU3668">
        <v>-0.35953143239021301</v>
      </c>
      <c r="BV3668">
        <v>-0.35643991827964783</v>
      </c>
      <c r="BW3668">
        <v>-1.2156745195388794</v>
      </c>
      <c r="BX3668">
        <v>1.2315951585769653</v>
      </c>
      <c r="BY3668">
        <v>1.196223258972168</v>
      </c>
      <c r="BZ3668">
        <v>1.2364321947097778</v>
      </c>
      <c r="CA3668">
        <v>1.3006160259246826</v>
      </c>
      <c r="CB3668">
        <v>1.3140102624893188</v>
      </c>
      <c r="CC3668">
        <v>-1.1701228618621826</v>
      </c>
      <c r="CD3668">
        <v>-2.1072762012481689</v>
      </c>
      <c r="CE3668">
        <v>-2.0459368228912354</v>
      </c>
      <c r="CF3668">
        <v>-3.3959630876779556E-2</v>
      </c>
      <c r="CG3668">
        <v>-3.2905705273151398E-2</v>
      </c>
      <c r="CH3668">
        <v>-3.1324349343776703E-2</v>
      </c>
      <c r="CI3668">
        <v>-3.3482316881418228E-2</v>
      </c>
      <c r="CJ3668">
        <v>-3.355272114276886E-2</v>
      </c>
      <c r="CK3668">
        <v>-3.7509903311729431E-2</v>
      </c>
      <c r="CL3668">
        <v>-3.7918787449598312E-2</v>
      </c>
      <c r="CM3668">
        <v>-3.7136230617761612E-2</v>
      </c>
      <c r="CN3668">
        <v>-3.3554434776306152E-2</v>
      </c>
      <c r="CO3668">
        <v>-2.9460612684488297E-2</v>
      </c>
      <c r="CP3668">
        <v>-2.5335783138871193E-2</v>
      </c>
      <c r="CQ3668">
        <v>-3.561415895819664E-2</v>
      </c>
      <c r="CR3668">
        <v>-2.3509556427598E-2</v>
      </c>
      <c r="CS3668">
        <v>-2.8146199882030487E-2</v>
      </c>
      <c r="CT3668">
        <v>-2.4639518931508064E-2</v>
      </c>
      <c r="CU3668">
        <v>-0.23995651304721832</v>
      </c>
      <c r="CV3668">
        <v>1.3829998970031738</v>
      </c>
      <c r="CW3668">
        <v>1.3489865064620972</v>
      </c>
      <c r="CX3668">
        <v>1.3964966535568237</v>
      </c>
      <c r="CY3668">
        <v>1.4615280628204346</v>
      </c>
      <c r="CZ3668">
        <v>1.4753824472427368</v>
      </c>
      <c r="DA3668">
        <v>-0.19168533384799957</v>
      </c>
      <c r="DB3668">
        <v>-0.83434849977493286</v>
      </c>
      <c r="DC3668">
        <v>-0.80539834499359131</v>
      </c>
      <c r="DD3668">
        <v>0.27381604909896851</v>
      </c>
      <c r="DE3668">
        <v>0.27150020003318787</v>
      </c>
      <c r="DF3668">
        <v>0.27293351292610168</v>
      </c>
      <c r="DG3668">
        <v>0.27668505907058716</v>
      </c>
      <c r="DH3668">
        <v>0.27279242873191833</v>
      </c>
      <c r="DI3668">
        <v>0.27875581383705139</v>
      </c>
      <c r="DJ3668">
        <v>0.2698340117931366</v>
      </c>
      <c r="DK3668">
        <v>0.26906251907348633</v>
      </c>
      <c r="DL3668">
        <v>0.27504202723503113</v>
      </c>
      <c r="DM3668">
        <v>0.28468191623687744</v>
      </c>
      <c r="DN3668">
        <v>0.31476587057113647</v>
      </c>
      <c r="DO3668">
        <v>0.3535761833190918</v>
      </c>
      <c r="DP3668">
        <v>0.30786576867103577</v>
      </c>
      <c r="DQ3668">
        <v>0.30323901772499084</v>
      </c>
      <c r="DR3668">
        <v>0.307160884141922</v>
      </c>
      <c r="DS3668">
        <v>0.73576152324676514</v>
      </c>
      <c r="DT3668">
        <v>1.5344046354293823</v>
      </c>
      <c r="DU3668">
        <v>1.5017497539520264</v>
      </c>
      <c r="DV3668">
        <v>1.5565611124038696</v>
      </c>
      <c r="DW3668">
        <v>1.6224402189254761</v>
      </c>
      <c r="DX3668">
        <v>1.6367547512054443</v>
      </c>
      <c r="DY3668">
        <v>0.78675216436386108</v>
      </c>
      <c r="DZ3668">
        <v>0.43857923150062561</v>
      </c>
      <c r="EA3668">
        <v>0.43514004349708557</v>
      </c>
      <c r="EB3668">
        <v>0.71819525957107544</v>
      </c>
      <c r="EC3668">
        <v>0.71101397275924683</v>
      </c>
      <c r="ED3668">
        <v>0.71223354339599609</v>
      </c>
      <c r="EE3668">
        <v>0.72451752424240112</v>
      </c>
      <c r="EF3668">
        <v>0.71510618925094604</v>
      </c>
      <c r="EG3668">
        <v>0.73539328575134277</v>
      </c>
      <c r="EH3668">
        <v>0.71418023109436035</v>
      </c>
      <c r="EI3668">
        <v>0.71116489171981812</v>
      </c>
      <c r="EJ3668">
        <v>0.72060632705688477</v>
      </c>
      <c r="EK3668">
        <v>0.73825383186340332</v>
      </c>
      <c r="EL3668">
        <v>0.80581867694854736</v>
      </c>
      <c r="EM3668">
        <v>0.91550523042678833</v>
      </c>
      <c r="EN3668">
        <v>0.7863190770149231</v>
      </c>
      <c r="EO3668">
        <v>0.78170663118362427</v>
      </c>
      <c r="EP3668">
        <v>0.7862280011177063</v>
      </c>
      <c r="EQ3668">
        <v>2.1445434093475342</v>
      </c>
      <c r="ER3668">
        <v>1.7530090808868408</v>
      </c>
      <c r="ES3668">
        <v>1.7223156690597534</v>
      </c>
      <c r="ET3668">
        <v>1.7876687049865723</v>
      </c>
      <c r="EU3668">
        <v>1.8547717332839966</v>
      </c>
      <c r="EV3668">
        <v>1.8697506189346313</v>
      </c>
      <c r="EW3668">
        <v>2.199460506439209</v>
      </c>
      <c r="EX3668">
        <v>2.2764847278594971</v>
      </c>
      <c r="EY3668">
        <v>2.2262804508209229</v>
      </c>
      <c r="EZ3668">
        <v>38.254913330078125</v>
      </c>
      <c r="FA3668">
        <v>37.836936950683594</v>
      </c>
      <c r="FB3668">
        <v>37.331527709960938</v>
      </c>
      <c r="FC3668">
        <v>36.746650695800781</v>
      </c>
      <c r="FD3668">
        <v>36.243099212646484</v>
      </c>
      <c r="FE3668">
        <v>35.745468139648438</v>
      </c>
      <c r="FF3668">
        <v>34.992645263671875</v>
      </c>
      <c r="FG3668">
        <v>34.956859588623047</v>
      </c>
      <c r="FH3668">
        <v>35.634708404541016</v>
      </c>
      <c r="FI3668">
        <v>38.098373413085938</v>
      </c>
      <c r="FJ3668">
        <v>40.545860290527344</v>
      </c>
      <c r="FK3668">
        <v>43.331951141357422</v>
      </c>
      <c r="FL3668">
        <v>45.440200805664062</v>
      </c>
      <c r="FM3668">
        <v>46.913387298583984</v>
      </c>
      <c r="FN3668">
        <v>47.577545166015625</v>
      </c>
      <c r="FO3668">
        <v>47.253986358642578</v>
      </c>
      <c r="FP3668">
        <v>46.507949829101563</v>
      </c>
      <c r="FQ3668">
        <v>45.603130340576172</v>
      </c>
      <c r="FR3668">
        <v>43.668434143066406</v>
      </c>
      <c r="FS3668">
        <v>42.266544342041016</v>
      </c>
      <c r="FT3668">
        <v>40.711292266845703</v>
      </c>
      <c r="FU3668">
        <v>39.376411437988281</v>
      </c>
      <c r="FV3668">
        <v>38.463977813720703</v>
      </c>
      <c r="FW3668">
        <v>37.890575408935547</v>
      </c>
      <c r="FX3668">
        <v>110</v>
      </c>
      <c r="FY3668">
        <v>0.11235517263412476</v>
      </c>
      <c r="FZ3668">
        <v>1</v>
      </c>
    </row>
    <row r="3669" spans="1:182" x14ac:dyDescent="0.2">
      <c r="A3669" t="s">
        <v>245</v>
      </c>
      <c r="B3669" t="s">
        <v>252</v>
      </c>
      <c r="C3669" t="s">
        <v>217</v>
      </c>
      <c r="D3669" t="s">
        <v>36</v>
      </c>
      <c r="E3669">
        <v>2016</v>
      </c>
      <c r="F3669" t="s">
        <v>230</v>
      </c>
      <c r="G3669" t="s">
        <v>247</v>
      </c>
      <c r="H3669" t="s">
        <v>226</v>
      </c>
      <c r="I3669">
        <v>40.15</v>
      </c>
      <c r="L3669">
        <v>3.6686717581136272</v>
      </c>
      <c r="M3669">
        <v>3.5979945205223682</v>
      </c>
      <c r="N3669">
        <v>3.5600498109249492</v>
      </c>
      <c r="O3669">
        <v>3.5596748451369722</v>
      </c>
      <c r="P3669">
        <v>3.5212339479764014</v>
      </c>
      <c r="Q3669">
        <v>3.6942077786257368</v>
      </c>
      <c r="R3669">
        <v>4.0115962467066044</v>
      </c>
      <c r="S3669">
        <v>4.1228256911199965</v>
      </c>
      <c r="T3669">
        <v>4.2106288725100036</v>
      </c>
      <c r="U3669">
        <v>4.2067856491773243</v>
      </c>
      <c r="V3669">
        <v>4.2673564934421</v>
      </c>
      <c r="W3669">
        <v>4.3144310242271713</v>
      </c>
      <c r="X3669">
        <v>4.1660509754041026</v>
      </c>
      <c r="Y3669">
        <v>4.2077382049598766</v>
      </c>
      <c r="Z3669">
        <v>4.1818883265418343</v>
      </c>
      <c r="AA3669">
        <v>4.2154907598341191</v>
      </c>
      <c r="AB3669">
        <v>4.2180387194090194</v>
      </c>
      <c r="AC3669">
        <v>4.2952560645347884</v>
      </c>
      <c r="AD3669">
        <v>4.3714093116817692</v>
      </c>
      <c r="AE3669">
        <v>4.4063649673534329</v>
      </c>
      <c r="AF3669">
        <v>4.3597362620973819</v>
      </c>
      <c r="AG3669">
        <v>4.4138283359152402</v>
      </c>
      <c r="AH3669">
        <v>4.2885683971109483</v>
      </c>
      <c r="AI3669">
        <v>3.8764396229930855</v>
      </c>
      <c r="AJ3669">
        <v>-0.78611451387405396</v>
      </c>
      <c r="AK3669">
        <v>-0.77682536840438843</v>
      </c>
      <c r="AL3669">
        <v>-0.77488225698471069</v>
      </c>
      <c r="AM3669">
        <v>-0.79148215055465698</v>
      </c>
      <c r="AN3669">
        <v>-0.78221166133880615</v>
      </c>
      <c r="AO3669">
        <v>-0.81041312217712402</v>
      </c>
      <c r="AP3669">
        <v>-0.79001778364181519</v>
      </c>
      <c r="AQ3669">
        <v>-0.78543734550476074</v>
      </c>
      <c r="AR3669">
        <v>-0.78771519660949707</v>
      </c>
      <c r="AS3669">
        <v>-0.79717504978179932</v>
      </c>
      <c r="AT3669">
        <v>-0.85649019479751587</v>
      </c>
      <c r="AU3669">
        <v>-0.98673355579376221</v>
      </c>
      <c r="AV3669">
        <v>-0.83333820104598999</v>
      </c>
      <c r="AW3669">
        <v>-0.83799904584884644</v>
      </c>
      <c r="AX3669">
        <v>-0.83550703525543213</v>
      </c>
      <c r="AY3669">
        <v>-2.6244564056396484</v>
      </c>
      <c r="AZ3669">
        <v>1.0129907131195068</v>
      </c>
      <c r="BA3669">
        <v>0.97565734386444092</v>
      </c>
      <c r="BB3669">
        <v>1.0053246021270752</v>
      </c>
      <c r="BC3669">
        <v>1.0682845115661621</v>
      </c>
      <c r="BD3669">
        <v>1.0810143947601318</v>
      </c>
      <c r="BE3669">
        <v>-2.5828311443328857</v>
      </c>
      <c r="BF3669">
        <v>-3.9451818466186523</v>
      </c>
      <c r="BG3669">
        <v>-3.8370771408081055</v>
      </c>
      <c r="BH3669">
        <v>-0.34173533320426941</v>
      </c>
      <c r="BI3669">
        <v>-0.33731162548065186</v>
      </c>
      <c r="BJ3669">
        <v>-0.33558222651481628</v>
      </c>
      <c r="BK3669">
        <v>-0.34364971518516541</v>
      </c>
      <c r="BL3669">
        <v>-0.33989790081977844</v>
      </c>
      <c r="BM3669">
        <v>-0.35377565026283264</v>
      </c>
      <c r="BN3669">
        <v>-0.34567159414291382</v>
      </c>
      <c r="BO3669">
        <v>-0.34333500266075134</v>
      </c>
      <c r="BP3669">
        <v>-0.34215089678764343</v>
      </c>
      <c r="BQ3669">
        <v>-0.34360313415527344</v>
      </c>
      <c r="BR3669">
        <v>-0.36543744802474976</v>
      </c>
      <c r="BS3669">
        <v>-0.42480450868606567</v>
      </c>
      <c r="BT3669">
        <v>-0.35488486289978027</v>
      </c>
      <c r="BU3669">
        <v>-0.35953143239021301</v>
      </c>
      <c r="BV3669">
        <v>-0.35643991827964783</v>
      </c>
      <c r="BW3669">
        <v>-1.2156745195388794</v>
      </c>
      <c r="BX3669">
        <v>1.2315951585769653</v>
      </c>
      <c r="BY3669">
        <v>1.196223258972168</v>
      </c>
      <c r="BZ3669">
        <v>1.2364321947097778</v>
      </c>
      <c r="CA3669">
        <v>1.3006160259246826</v>
      </c>
      <c r="CB3669">
        <v>1.3140102624893188</v>
      </c>
      <c r="CC3669">
        <v>-1.1701228618621826</v>
      </c>
      <c r="CD3669">
        <v>-2.1072762012481689</v>
      </c>
      <c r="CE3669">
        <v>-2.0459368228912354</v>
      </c>
      <c r="CF3669">
        <v>-3.3959630876779556E-2</v>
      </c>
      <c r="CG3669">
        <v>-3.2905705273151398E-2</v>
      </c>
      <c r="CH3669">
        <v>-3.1324349343776703E-2</v>
      </c>
      <c r="CI3669">
        <v>-3.3482316881418228E-2</v>
      </c>
      <c r="CJ3669">
        <v>-3.355272114276886E-2</v>
      </c>
      <c r="CK3669">
        <v>-3.7509903311729431E-2</v>
      </c>
      <c r="CL3669">
        <v>-3.7918787449598312E-2</v>
      </c>
      <c r="CM3669">
        <v>-3.7136230617761612E-2</v>
      </c>
      <c r="CN3669">
        <v>-3.3554434776306152E-2</v>
      </c>
      <c r="CO3669">
        <v>-2.9460612684488297E-2</v>
      </c>
      <c r="CP3669">
        <v>-2.5335783138871193E-2</v>
      </c>
      <c r="CQ3669">
        <v>-3.561415895819664E-2</v>
      </c>
      <c r="CR3669">
        <v>-2.3509556427598E-2</v>
      </c>
      <c r="CS3669">
        <v>-2.8146199882030487E-2</v>
      </c>
      <c r="CT3669">
        <v>-2.4639518931508064E-2</v>
      </c>
      <c r="CU3669">
        <v>-0.23995651304721832</v>
      </c>
      <c r="CV3669">
        <v>1.3829998970031738</v>
      </c>
      <c r="CW3669">
        <v>1.3489865064620972</v>
      </c>
      <c r="CX3669">
        <v>1.3964966535568237</v>
      </c>
      <c r="CY3669">
        <v>1.4615280628204346</v>
      </c>
      <c r="CZ3669">
        <v>1.4753824472427368</v>
      </c>
      <c r="DA3669">
        <v>-0.19168533384799957</v>
      </c>
      <c r="DB3669">
        <v>-0.83434849977493286</v>
      </c>
      <c r="DC3669">
        <v>-0.80539834499359131</v>
      </c>
      <c r="DD3669">
        <v>0.27381604909896851</v>
      </c>
      <c r="DE3669">
        <v>0.27150020003318787</v>
      </c>
      <c r="DF3669">
        <v>0.27293351292610168</v>
      </c>
      <c r="DG3669">
        <v>0.27668505907058716</v>
      </c>
      <c r="DH3669">
        <v>0.27279242873191833</v>
      </c>
      <c r="DI3669">
        <v>0.27875581383705139</v>
      </c>
      <c r="DJ3669">
        <v>0.2698340117931366</v>
      </c>
      <c r="DK3669">
        <v>0.26906251907348633</v>
      </c>
      <c r="DL3669">
        <v>0.27504202723503113</v>
      </c>
      <c r="DM3669">
        <v>0.28468191623687744</v>
      </c>
      <c r="DN3669">
        <v>0.31476587057113647</v>
      </c>
      <c r="DO3669">
        <v>0.3535761833190918</v>
      </c>
      <c r="DP3669">
        <v>0.30786576867103577</v>
      </c>
      <c r="DQ3669">
        <v>0.30323901772499084</v>
      </c>
      <c r="DR3669">
        <v>0.307160884141922</v>
      </c>
      <c r="DS3669">
        <v>0.73576152324676514</v>
      </c>
      <c r="DT3669">
        <v>1.5344046354293823</v>
      </c>
      <c r="DU3669">
        <v>1.5017497539520264</v>
      </c>
      <c r="DV3669">
        <v>1.5565611124038696</v>
      </c>
      <c r="DW3669">
        <v>1.6224402189254761</v>
      </c>
      <c r="DX3669">
        <v>1.6367547512054443</v>
      </c>
      <c r="DY3669">
        <v>0.78675216436386108</v>
      </c>
      <c r="DZ3669">
        <v>0.43857923150062561</v>
      </c>
      <c r="EA3669">
        <v>0.43514004349708557</v>
      </c>
      <c r="EB3669">
        <v>0.71819525957107544</v>
      </c>
      <c r="EC3669">
        <v>0.71101397275924683</v>
      </c>
      <c r="ED3669">
        <v>0.71223354339599609</v>
      </c>
      <c r="EE3669">
        <v>0.72451752424240112</v>
      </c>
      <c r="EF3669">
        <v>0.71510618925094604</v>
      </c>
      <c r="EG3669">
        <v>0.73539328575134277</v>
      </c>
      <c r="EH3669">
        <v>0.71418023109436035</v>
      </c>
      <c r="EI3669">
        <v>0.71116489171981812</v>
      </c>
      <c r="EJ3669">
        <v>0.72060632705688477</v>
      </c>
      <c r="EK3669">
        <v>0.73825383186340332</v>
      </c>
      <c r="EL3669">
        <v>0.80581867694854736</v>
      </c>
      <c r="EM3669">
        <v>0.91550523042678833</v>
      </c>
      <c r="EN3669">
        <v>0.7863190770149231</v>
      </c>
      <c r="EO3669">
        <v>0.78170663118362427</v>
      </c>
      <c r="EP3669">
        <v>0.7862280011177063</v>
      </c>
      <c r="EQ3669">
        <v>2.1445434093475342</v>
      </c>
      <c r="ER3669">
        <v>1.7530090808868408</v>
      </c>
      <c r="ES3669">
        <v>1.7223156690597534</v>
      </c>
      <c r="ET3669">
        <v>1.7876687049865723</v>
      </c>
      <c r="EU3669">
        <v>1.8547717332839966</v>
      </c>
      <c r="EV3669">
        <v>1.8697506189346313</v>
      </c>
      <c r="EW3669">
        <v>2.199460506439209</v>
      </c>
      <c r="EX3669">
        <v>2.2764847278594971</v>
      </c>
      <c r="EY3669">
        <v>2.2262804508209229</v>
      </c>
      <c r="EZ3669">
        <v>38.254913330078125</v>
      </c>
      <c r="FA3669">
        <v>37.836936950683594</v>
      </c>
      <c r="FB3669">
        <v>37.331527709960938</v>
      </c>
      <c r="FC3669">
        <v>36.746650695800781</v>
      </c>
      <c r="FD3669">
        <v>36.243099212646484</v>
      </c>
      <c r="FE3669">
        <v>35.745468139648438</v>
      </c>
      <c r="FF3669">
        <v>34.992645263671875</v>
      </c>
      <c r="FG3669">
        <v>34.956859588623047</v>
      </c>
      <c r="FH3669">
        <v>35.634708404541016</v>
      </c>
      <c r="FI3669">
        <v>38.098373413085938</v>
      </c>
      <c r="FJ3669">
        <v>40.545860290527344</v>
      </c>
      <c r="FK3669">
        <v>43.331951141357422</v>
      </c>
      <c r="FL3669">
        <v>45.440200805664062</v>
      </c>
      <c r="FM3669">
        <v>46.913387298583984</v>
      </c>
      <c r="FN3669">
        <v>47.577545166015625</v>
      </c>
      <c r="FO3669">
        <v>47.253986358642578</v>
      </c>
      <c r="FP3669">
        <v>46.507949829101563</v>
      </c>
      <c r="FQ3669">
        <v>45.603130340576172</v>
      </c>
      <c r="FR3669">
        <v>43.668434143066406</v>
      </c>
      <c r="FS3669">
        <v>42.266544342041016</v>
      </c>
      <c r="FT3669">
        <v>40.711292266845703</v>
      </c>
      <c r="FU3669">
        <v>39.376411437988281</v>
      </c>
      <c r="FV3669">
        <v>38.463977813720703</v>
      </c>
      <c r="FW3669">
        <v>37.890575408935547</v>
      </c>
      <c r="FX3669">
        <v>110</v>
      </c>
      <c r="FY3669">
        <v>0.11235517263412476</v>
      </c>
      <c r="FZ3669">
        <v>1</v>
      </c>
    </row>
    <row r="3670" spans="1:182" x14ac:dyDescent="0.2">
      <c r="A3670" t="s">
        <v>245</v>
      </c>
      <c r="B3670" t="s">
        <v>252</v>
      </c>
      <c r="C3670" t="s">
        <v>217</v>
      </c>
      <c r="D3670" t="s">
        <v>36</v>
      </c>
      <c r="E3670">
        <v>2017</v>
      </c>
      <c r="F3670" t="s">
        <v>230</v>
      </c>
      <c r="G3670" t="s">
        <v>247</v>
      </c>
      <c r="H3670" t="s">
        <v>226</v>
      </c>
      <c r="I3670">
        <v>40.15</v>
      </c>
      <c r="L3670">
        <v>3.6686717581136272</v>
      </c>
      <c r="M3670">
        <v>3.5979945205223682</v>
      </c>
      <c r="N3670">
        <v>3.5600498109249492</v>
      </c>
      <c r="O3670">
        <v>3.5596748451369722</v>
      </c>
      <c r="P3670">
        <v>3.5212339479764014</v>
      </c>
      <c r="Q3670">
        <v>3.6942077786257368</v>
      </c>
      <c r="R3670">
        <v>4.0115962467066044</v>
      </c>
      <c r="S3670">
        <v>4.1228256911199965</v>
      </c>
      <c r="T3670">
        <v>4.2106288725100036</v>
      </c>
      <c r="U3670">
        <v>4.2067856491773243</v>
      </c>
      <c r="V3670">
        <v>4.2673564934421</v>
      </c>
      <c r="W3670">
        <v>4.3144310242271713</v>
      </c>
      <c r="X3670">
        <v>4.1660509754041026</v>
      </c>
      <c r="Y3670">
        <v>4.2077382049598766</v>
      </c>
      <c r="Z3670">
        <v>4.1818883265418343</v>
      </c>
      <c r="AA3670">
        <v>4.2154907598341191</v>
      </c>
      <c r="AB3670">
        <v>4.2180387194090194</v>
      </c>
      <c r="AC3670">
        <v>4.2952560645347884</v>
      </c>
      <c r="AD3670">
        <v>4.3714093116817692</v>
      </c>
      <c r="AE3670">
        <v>4.4063649673534329</v>
      </c>
      <c r="AF3670">
        <v>4.3597362620973819</v>
      </c>
      <c r="AG3670">
        <v>4.4138283359152402</v>
      </c>
      <c r="AH3670">
        <v>4.2885683971109483</v>
      </c>
      <c r="AI3670">
        <v>3.8764396229930855</v>
      </c>
      <c r="AJ3670">
        <v>-0.78611451387405396</v>
      </c>
      <c r="AK3670">
        <v>-0.77682536840438843</v>
      </c>
      <c r="AL3670">
        <v>-0.77488225698471069</v>
      </c>
      <c r="AM3670">
        <v>-0.79148215055465698</v>
      </c>
      <c r="AN3670">
        <v>-0.78221166133880615</v>
      </c>
      <c r="AO3670">
        <v>-0.81041312217712402</v>
      </c>
      <c r="AP3670">
        <v>-0.79001778364181519</v>
      </c>
      <c r="AQ3670">
        <v>-0.78543734550476074</v>
      </c>
      <c r="AR3670">
        <v>-0.78771519660949707</v>
      </c>
      <c r="AS3670">
        <v>-0.79717504978179932</v>
      </c>
      <c r="AT3670">
        <v>-0.85649019479751587</v>
      </c>
      <c r="AU3670">
        <v>-0.98673355579376221</v>
      </c>
      <c r="AV3670">
        <v>-0.83333820104598999</v>
      </c>
      <c r="AW3670">
        <v>-0.83799904584884644</v>
      </c>
      <c r="AX3670">
        <v>-0.83550703525543213</v>
      </c>
      <c r="AY3670">
        <v>-2.6244564056396484</v>
      </c>
      <c r="AZ3670">
        <v>1.0129907131195068</v>
      </c>
      <c r="BA3670">
        <v>0.97565734386444092</v>
      </c>
      <c r="BB3670">
        <v>1.0053246021270752</v>
      </c>
      <c r="BC3670">
        <v>1.0682845115661621</v>
      </c>
      <c r="BD3670">
        <v>1.0810143947601318</v>
      </c>
      <c r="BE3670">
        <v>-2.5828311443328857</v>
      </c>
      <c r="BF3670">
        <v>-3.9451818466186523</v>
      </c>
      <c r="BG3670">
        <v>-3.8370771408081055</v>
      </c>
      <c r="BH3670">
        <v>-0.34173533320426941</v>
      </c>
      <c r="BI3670">
        <v>-0.33731162548065186</v>
      </c>
      <c r="BJ3670">
        <v>-0.33558222651481628</v>
      </c>
      <c r="BK3670">
        <v>-0.34364971518516541</v>
      </c>
      <c r="BL3670">
        <v>-0.33989790081977844</v>
      </c>
      <c r="BM3670">
        <v>-0.35377565026283264</v>
      </c>
      <c r="BN3670">
        <v>-0.34567159414291382</v>
      </c>
      <c r="BO3670">
        <v>-0.34333500266075134</v>
      </c>
      <c r="BP3670">
        <v>-0.34215089678764343</v>
      </c>
      <c r="BQ3670">
        <v>-0.34360313415527344</v>
      </c>
      <c r="BR3670">
        <v>-0.36543744802474976</v>
      </c>
      <c r="BS3670">
        <v>-0.42480450868606567</v>
      </c>
      <c r="BT3670">
        <v>-0.35488486289978027</v>
      </c>
      <c r="BU3670">
        <v>-0.35953143239021301</v>
      </c>
      <c r="BV3670">
        <v>-0.35643991827964783</v>
      </c>
      <c r="BW3670">
        <v>-1.2156745195388794</v>
      </c>
      <c r="BX3670">
        <v>1.2315951585769653</v>
      </c>
      <c r="BY3670">
        <v>1.196223258972168</v>
      </c>
      <c r="BZ3670">
        <v>1.2364321947097778</v>
      </c>
      <c r="CA3670">
        <v>1.3006160259246826</v>
      </c>
      <c r="CB3670">
        <v>1.3140102624893188</v>
      </c>
      <c r="CC3670">
        <v>-1.1701228618621826</v>
      </c>
      <c r="CD3670">
        <v>-2.1072762012481689</v>
      </c>
      <c r="CE3670">
        <v>-2.0459368228912354</v>
      </c>
      <c r="CF3670">
        <v>-3.3959630876779556E-2</v>
      </c>
      <c r="CG3670">
        <v>-3.2905705273151398E-2</v>
      </c>
      <c r="CH3670">
        <v>-3.1324349343776703E-2</v>
      </c>
      <c r="CI3670">
        <v>-3.3482316881418228E-2</v>
      </c>
      <c r="CJ3670">
        <v>-3.355272114276886E-2</v>
      </c>
      <c r="CK3670">
        <v>-3.7509903311729431E-2</v>
      </c>
      <c r="CL3670">
        <v>-3.7918787449598312E-2</v>
      </c>
      <c r="CM3670">
        <v>-3.7136230617761612E-2</v>
      </c>
      <c r="CN3670">
        <v>-3.3554434776306152E-2</v>
      </c>
      <c r="CO3670">
        <v>-2.9460612684488297E-2</v>
      </c>
      <c r="CP3670">
        <v>-2.5335783138871193E-2</v>
      </c>
      <c r="CQ3670">
        <v>-3.561415895819664E-2</v>
      </c>
      <c r="CR3670">
        <v>-2.3509556427598E-2</v>
      </c>
      <c r="CS3670">
        <v>-2.8146199882030487E-2</v>
      </c>
      <c r="CT3670">
        <v>-2.4639518931508064E-2</v>
      </c>
      <c r="CU3670">
        <v>-0.23995651304721832</v>
      </c>
      <c r="CV3670">
        <v>1.3829998970031738</v>
      </c>
      <c r="CW3670">
        <v>1.3489865064620972</v>
      </c>
      <c r="CX3670">
        <v>1.3964966535568237</v>
      </c>
      <c r="CY3670">
        <v>1.4615280628204346</v>
      </c>
      <c r="CZ3670">
        <v>1.4753824472427368</v>
      </c>
      <c r="DA3670">
        <v>-0.19168533384799957</v>
      </c>
      <c r="DB3670">
        <v>-0.83434849977493286</v>
      </c>
      <c r="DC3670">
        <v>-0.80539834499359131</v>
      </c>
      <c r="DD3670">
        <v>0.27381604909896851</v>
      </c>
      <c r="DE3670">
        <v>0.27150020003318787</v>
      </c>
      <c r="DF3670">
        <v>0.27293351292610168</v>
      </c>
      <c r="DG3670">
        <v>0.27668505907058716</v>
      </c>
      <c r="DH3670">
        <v>0.27279242873191833</v>
      </c>
      <c r="DI3670">
        <v>0.27875581383705139</v>
      </c>
      <c r="DJ3670">
        <v>0.2698340117931366</v>
      </c>
      <c r="DK3670">
        <v>0.26906251907348633</v>
      </c>
      <c r="DL3670">
        <v>0.27504202723503113</v>
      </c>
      <c r="DM3670">
        <v>0.28468191623687744</v>
      </c>
      <c r="DN3670">
        <v>0.31476587057113647</v>
      </c>
      <c r="DO3670">
        <v>0.3535761833190918</v>
      </c>
      <c r="DP3670">
        <v>0.30786576867103577</v>
      </c>
      <c r="DQ3670">
        <v>0.30323901772499084</v>
      </c>
      <c r="DR3670">
        <v>0.307160884141922</v>
      </c>
      <c r="DS3670">
        <v>0.73576152324676514</v>
      </c>
      <c r="DT3670">
        <v>1.5344046354293823</v>
      </c>
      <c r="DU3670">
        <v>1.5017497539520264</v>
      </c>
      <c r="DV3670">
        <v>1.5565611124038696</v>
      </c>
      <c r="DW3670">
        <v>1.6224402189254761</v>
      </c>
      <c r="DX3670">
        <v>1.6367547512054443</v>
      </c>
      <c r="DY3670">
        <v>0.78675216436386108</v>
      </c>
      <c r="DZ3670">
        <v>0.43857923150062561</v>
      </c>
      <c r="EA3670">
        <v>0.43514004349708557</v>
      </c>
      <c r="EB3670">
        <v>0.71819525957107544</v>
      </c>
      <c r="EC3670">
        <v>0.71101397275924683</v>
      </c>
      <c r="ED3670">
        <v>0.71223354339599609</v>
      </c>
      <c r="EE3670">
        <v>0.72451752424240112</v>
      </c>
      <c r="EF3670">
        <v>0.71510618925094604</v>
      </c>
      <c r="EG3670">
        <v>0.73539328575134277</v>
      </c>
      <c r="EH3670">
        <v>0.71418023109436035</v>
      </c>
      <c r="EI3670">
        <v>0.71116489171981812</v>
      </c>
      <c r="EJ3670">
        <v>0.72060632705688477</v>
      </c>
      <c r="EK3670">
        <v>0.73825383186340332</v>
      </c>
      <c r="EL3670">
        <v>0.80581867694854736</v>
      </c>
      <c r="EM3670">
        <v>0.91550523042678833</v>
      </c>
      <c r="EN3670">
        <v>0.7863190770149231</v>
      </c>
      <c r="EO3670">
        <v>0.78170663118362427</v>
      </c>
      <c r="EP3670">
        <v>0.7862280011177063</v>
      </c>
      <c r="EQ3670">
        <v>2.1445434093475342</v>
      </c>
      <c r="ER3670">
        <v>1.7530090808868408</v>
      </c>
      <c r="ES3670">
        <v>1.7223156690597534</v>
      </c>
      <c r="ET3670">
        <v>1.7876687049865723</v>
      </c>
      <c r="EU3670">
        <v>1.8547717332839966</v>
      </c>
      <c r="EV3670">
        <v>1.8697506189346313</v>
      </c>
      <c r="EW3670">
        <v>2.199460506439209</v>
      </c>
      <c r="EX3670">
        <v>2.2764847278594971</v>
      </c>
      <c r="EY3670">
        <v>2.2262804508209229</v>
      </c>
      <c r="EZ3670">
        <v>38.254913330078125</v>
      </c>
      <c r="FA3670">
        <v>37.836936950683594</v>
      </c>
      <c r="FB3670">
        <v>37.331527709960938</v>
      </c>
      <c r="FC3670">
        <v>36.746650695800781</v>
      </c>
      <c r="FD3670">
        <v>36.243099212646484</v>
      </c>
      <c r="FE3670">
        <v>35.745468139648438</v>
      </c>
      <c r="FF3670">
        <v>34.992645263671875</v>
      </c>
      <c r="FG3670">
        <v>34.956859588623047</v>
      </c>
      <c r="FH3670">
        <v>35.634708404541016</v>
      </c>
      <c r="FI3670">
        <v>38.098373413085938</v>
      </c>
      <c r="FJ3670">
        <v>40.545860290527344</v>
      </c>
      <c r="FK3670">
        <v>43.331951141357422</v>
      </c>
      <c r="FL3670">
        <v>45.440200805664062</v>
      </c>
      <c r="FM3670">
        <v>46.913387298583984</v>
      </c>
      <c r="FN3670">
        <v>47.577545166015625</v>
      </c>
      <c r="FO3670">
        <v>47.253986358642578</v>
      </c>
      <c r="FP3670">
        <v>46.507949829101563</v>
      </c>
      <c r="FQ3670">
        <v>45.603130340576172</v>
      </c>
      <c r="FR3670">
        <v>43.668434143066406</v>
      </c>
      <c r="FS3670">
        <v>42.266544342041016</v>
      </c>
      <c r="FT3670">
        <v>40.711292266845703</v>
      </c>
      <c r="FU3670">
        <v>39.376411437988281</v>
      </c>
      <c r="FV3670">
        <v>38.463977813720703</v>
      </c>
      <c r="FW3670">
        <v>37.890575408935547</v>
      </c>
      <c r="FX3670">
        <v>110</v>
      </c>
      <c r="FY3670">
        <v>0.11235517263412476</v>
      </c>
      <c r="FZ3670">
        <v>1</v>
      </c>
    </row>
    <row r="3671" spans="1:182" x14ac:dyDescent="0.2">
      <c r="A3671" t="s">
        <v>245</v>
      </c>
      <c r="B3671" t="s">
        <v>252</v>
      </c>
      <c r="C3671" t="s">
        <v>217</v>
      </c>
      <c r="D3671" t="s">
        <v>37</v>
      </c>
      <c r="E3671">
        <v>2015</v>
      </c>
      <c r="F3671" t="s">
        <v>230</v>
      </c>
      <c r="G3671" t="s">
        <v>247</v>
      </c>
      <c r="H3671" t="s">
        <v>226</v>
      </c>
      <c r="I3671">
        <v>40.15</v>
      </c>
      <c r="L3671">
        <v>4.0500905470603588</v>
      </c>
      <c r="M3671">
        <v>3.9719910190118832</v>
      </c>
      <c r="N3671">
        <v>3.9358740585402776</v>
      </c>
      <c r="O3671">
        <v>3.9049744257914956</v>
      </c>
      <c r="P3671">
        <v>3.8741728985841797</v>
      </c>
      <c r="Q3671">
        <v>4.0154224373559684</v>
      </c>
      <c r="R3671">
        <v>4.3448038812651673</v>
      </c>
      <c r="S3671">
        <v>4.4679476409585313</v>
      </c>
      <c r="T3671">
        <v>4.5926806006395484</v>
      </c>
      <c r="U3671">
        <v>4.5607748884907577</v>
      </c>
      <c r="V3671">
        <v>4.5881902697452324</v>
      </c>
      <c r="W3671">
        <v>4.6699861832302876</v>
      </c>
      <c r="X3671">
        <v>4.5514283415161856</v>
      </c>
      <c r="Y3671">
        <v>4.6019369751597017</v>
      </c>
      <c r="Z3671">
        <v>4.5823036598649889</v>
      </c>
      <c r="AA3671">
        <v>4.6070130520097807</v>
      </c>
      <c r="AB3671">
        <v>4.6118925367450103</v>
      </c>
      <c r="AC3671">
        <v>4.6935025628302087</v>
      </c>
      <c r="AD3671">
        <v>4.772760609943111</v>
      </c>
      <c r="AE3671">
        <v>4.7662638553166508</v>
      </c>
      <c r="AF3671">
        <v>4.7241425233265648</v>
      </c>
      <c r="AG3671">
        <v>4.7347150946064867</v>
      </c>
      <c r="AH3671">
        <v>4.5900130654136406</v>
      </c>
      <c r="AI3671">
        <v>4.1720874710533433</v>
      </c>
      <c r="AJ3671">
        <v>-0.47348177433013916</v>
      </c>
      <c r="AK3671">
        <v>-0.47142213582992554</v>
      </c>
      <c r="AL3671">
        <v>-0.47367224097251892</v>
      </c>
      <c r="AM3671">
        <v>-0.48662865161895752</v>
      </c>
      <c r="AN3671">
        <v>-0.48572158813476563</v>
      </c>
      <c r="AO3671">
        <v>-0.51212751865386963</v>
      </c>
      <c r="AP3671">
        <v>-0.49574574828147888</v>
      </c>
      <c r="AQ3671">
        <v>-0.49901977181434631</v>
      </c>
      <c r="AR3671">
        <v>-0.50403106212615967</v>
      </c>
      <c r="AS3671">
        <v>-0.49298855662345886</v>
      </c>
      <c r="AT3671">
        <v>-0.53604620695114136</v>
      </c>
      <c r="AU3671">
        <v>-0.69768625497817993</v>
      </c>
      <c r="AV3671">
        <v>-0.51563876867294312</v>
      </c>
      <c r="AW3671">
        <v>-0.54228800535202026</v>
      </c>
      <c r="AX3671">
        <v>-0.52637767791748047</v>
      </c>
      <c r="AY3671">
        <v>-1.1691219806671143</v>
      </c>
      <c r="AZ3671">
        <v>1.3592809438705444</v>
      </c>
      <c r="BA3671">
        <v>1.3346718549728394</v>
      </c>
      <c r="BB3671">
        <v>1.3520386219024658</v>
      </c>
      <c r="BC3671">
        <v>1.3813467025756836</v>
      </c>
      <c r="BD3671">
        <v>1.3957207202911377</v>
      </c>
      <c r="BE3671">
        <v>-1.1637344360351562</v>
      </c>
      <c r="BF3671">
        <v>-2.1468195915222168</v>
      </c>
      <c r="BG3671">
        <v>-2.0743377208709717</v>
      </c>
      <c r="BH3671">
        <v>-0.21013613045215607</v>
      </c>
      <c r="BI3671">
        <v>-0.20891664922237396</v>
      </c>
      <c r="BJ3671">
        <v>-0.20975199341773987</v>
      </c>
      <c r="BK3671">
        <v>-0.21562319993972778</v>
      </c>
      <c r="BL3671">
        <v>-0.21572141349315643</v>
      </c>
      <c r="BM3671">
        <v>-0.22780150175094604</v>
      </c>
      <c r="BN3671">
        <v>-0.2216966301202774</v>
      </c>
      <c r="BO3671">
        <v>-0.22249123454093933</v>
      </c>
      <c r="BP3671">
        <v>-0.22323682904243469</v>
      </c>
      <c r="BQ3671">
        <v>-0.2168397456407547</v>
      </c>
      <c r="BR3671">
        <v>-0.23096878826618195</v>
      </c>
      <c r="BS3671">
        <v>-0.30250775814056396</v>
      </c>
      <c r="BT3671">
        <v>-0.22195221483707428</v>
      </c>
      <c r="BU3671">
        <v>-0.23530967533588409</v>
      </c>
      <c r="BV3671">
        <v>-0.22744527459144592</v>
      </c>
      <c r="BW3671">
        <v>-0.41569143533706665</v>
      </c>
      <c r="BX3671">
        <v>1.5988618135452271</v>
      </c>
      <c r="BY3671">
        <v>1.5700067281723022</v>
      </c>
      <c r="BZ3671">
        <v>1.5979988574981689</v>
      </c>
      <c r="CA3671">
        <v>1.6267285346984863</v>
      </c>
      <c r="CB3671">
        <v>1.6436704397201538</v>
      </c>
      <c r="CC3671">
        <v>-0.37977004051208496</v>
      </c>
      <c r="CD3671">
        <v>-1.1492840051651001</v>
      </c>
      <c r="CE3671">
        <v>-1.1028366088867187</v>
      </c>
      <c r="CF3671">
        <v>-2.774372510612011E-2</v>
      </c>
      <c r="CG3671">
        <v>-2.7106152847409248E-2</v>
      </c>
      <c r="CH3671">
        <v>-2.696162648499012E-2</v>
      </c>
      <c r="CI3671">
        <v>-2.7925651520490646E-2</v>
      </c>
      <c r="CJ3671">
        <v>-2.8720125555992126E-2</v>
      </c>
      <c r="CK3671">
        <v>-3.0878195539116859E-2</v>
      </c>
      <c r="CL3671">
        <v>-3.1891044229269028E-2</v>
      </c>
      <c r="CM3671">
        <v>-3.0968412756919861E-2</v>
      </c>
      <c r="CN3671">
        <v>-2.875959686934948E-2</v>
      </c>
      <c r="CO3671">
        <v>-2.5579916313290596E-2</v>
      </c>
      <c r="CP3671">
        <v>-1.9673073664307594E-2</v>
      </c>
      <c r="CQ3671">
        <v>-2.8808336704969406E-2</v>
      </c>
      <c r="CR3671">
        <v>-1.8545810133218765E-2</v>
      </c>
      <c r="CS3671">
        <v>-2.2697411477565765E-2</v>
      </c>
      <c r="CT3671">
        <v>-2.0405609160661697E-2</v>
      </c>
      <c r="CU3671">
        <v>0.10613226890563965</v>
      </c>
      <c r="CV3671">
        <v>1.7647948265075684</v>
      </c>
      <c r="CW3671">
        <v>1.7329989671707153</v>
      </c>
      <c r="CX3671">
        <v>1.7683502435684204</v>
      </c>
      <c r="CY3671">
        <v>1.7966791391372681</v>
      </c>
      <c r="CZ3671">
        <v>1.8153995275497437</v>
      </c>
      <c r="DA3671">
        <v>0.16320134699344635</v>
      </c>
      <c r="DB3671">
        <v>-0.45839387178421021</v>
      </c>
      <c r="DC3671">
        <v>-0.42997786402702332</v>
      </c>
      <c r="DD3671">
        <v>0.15464867651462555</v>
      </c>
      <c r="DE3671">
        <v>0.15470433235168457</v>
      </c>
      <c r="DF3671">
        <v>0.15582872927188873</v>
      </c>
      <c r="DG3671">
        <v>0.15977190434932709</v>
      </c>
      <c r="DH3671">
        <v>0.15828116238117218</v>
      </c>
      <c r="DI3671">
        <v>0.16604511439800262</v>
      </c>
      <c r="DJ3671">
        <v>0.15791453421115875</v>
      </c>
      <c r="DK3671">
        <v>0.16055440902709961</v>
      </c>
      <c r="DL3671">
        <v>0.16571763157844543</v>
      </c>
      <c r="DM3671">
        <v>0.16567991673946381</v>
      </c>
      <c r="DN3671">
        <v>0.19162262976169586</v>
      </c>
      <c r="DO3671">
        <v>0.24489107728004456</v>
      </c>
      <c r="DP3671">
        <v>0.18486060202121735</v>
      </c>
      <c r="DQ3671">
        <v>0.18991485238075256</v>
      </c>
      <c r="DR3671">
        <v>0.18663406372070313</v>
      </c>
      <c r="DS3671">
        <v>0.62795597314834595</v>
      </c>
      <c r="DT3671">
        <v>1.9307278394699097</v>
      </c>
      <c r="DU3671">
        <v>1.8959912061691284</v>
      </c>
      <c r="DV3671">
        <v>1.9387016296386719</v>
      </c>
      <c r="DW3671">
        <v>1.9666298627853394</v>
      </c>
      <c r="DX3671">
        <v>1.987128734588623</v>
      </c>
      <c r="DY3671">
        <v>0.70617270469665527</v>
      </c>
      <c r="DZ3671">
        <v>0.2324962317943573</v>
      </c>
      <c r="EA3671">
        <v>0.24288086593151093</v>
      </c>
      <c r="EB3671">
        <v>0.41799432039260864</v>
      </c>
      <c r="EC3671">
        <v>0.41720980405807495</v>
      </c>
      <c r="ED3671">
        <v>0.41974899172782898</v>
      </c>
      <c r="EE3671">
        <v>0.43077734112739563</v>
      </c>
      <c r="EF3671">
        <v>0.42828133702278137</v>
      </c>
      <c r="EG3671">
        <v>0.45037111639976501</v>
      </c>
      <c r="EH3671">
        <v>0.43196365237236023</v>
      </c>
      <c r="EI3671">
        <v>0.43708294630050659</v>
      </c>
      <c r="EJ3671">
        <v>0.44651186466217041</v>
      </c>
      <c r="EK3671">
        <v>0.44182872772216797</v>
      </c>
      <c r="EL3671">
        <v>0.49670007824897766</v>
      </c>
      <c r="EM3671">
        <v>0.64006954431533813</v>
      </c>
      <c r="EN3671">
        <v>0.47854715585708618</v>
      </c>
      <c r="EO3671">
        <v>0.49689316749572754</v>
      </c>
      <c r="EP3671">
        <v>0.48556646704673767</v>
      </c>
      <c r="EQ3671">
        <v>1.3813865184783936</v>
      </c>
      <c r="ER3671">
        <v>2.1703085899353027</v>
      </c>
      <c r="ES3671">
        <v>2.1313259601593018</v>
      </c>
      <c r="ET3671">
        <v>2.184661865234375</v>
      </c>
      <c r="EU3671">
        <v>2.2120115756988525</v>
      </c>
      <c r="EV3671">
        <v>2.2350783348083496</v>
      </c>
      <c r="EW3671">
        <v>1.4901371002197266</v>
      </c>
      <c r="EX3671">
        <v>1.2300318479537964</v>
      </c>
      <c r="EY3671">
        <v>1.2143820524215698</v>
      </c>
      <c r="EZ3671">
        <v>46.158367156982422</v>
      </c>
      <c r="FA3671">
        <v>46.04852294921875</v>
      </c>
      <c r="FB3671">
        <v>46.011592864990234</v>
      </c>
      <c r="FC3671">
        <v>45.464801788330078</v>
      </c>
      <c r="FD3671">
        <v>44.784618377685547</v>
      </c>
      <c r="FE3671">
        <v>43.779331207275391</v>
      </c>
      <c r="FF3671">
        <v>43.976699829101563</v>
      </c>
      <c r="FG3671">
        <v>44.054378509521484</v>
      </c>
      <c r="FH3671">
        <v>44.834030151367188</v>
      </c>
      <c r="FI3671">
        <v>47.087478637695313</v>
      </c>
      <c r="FJ3671">
        <v>48.752857208251953</v>
      </c>
      <c r="FK3671">
        <v>50.521152496337891</v>
      </c>
      <c r="FL3671">
        <v>51.554306030273437</v>
      </c>
      <c r="FM3671">
        <v>52.179904937744141</v>
      </c>
      <c r="FN3671">
        <v>53.367412567138672</v>
      </c>
      <c r="FO3671">
        <v>54.059768676757813</v>
      </c>
      <c r="FP3671">
        <v>53.777206420898438</v>
      </c>
      <c r="FQ3671">
        <v>53.163162231445312</v>
      </c>
      <c r="FR3671">
        <v>51.253913879394531</v>
      </c>
      <c r="FS3671">
        <v>49.467746734619141</v>
      </c>
      <c r="FT3671">
        <v>47.274951934814453</v>
      </c>
      <c r="FU3671">
        <v>45.517795562744141</v>
      </c>
      <c r="FV3671">
        <v>44.601959228515625</v>
      </c>
      <c r="FW3671">
        <v>43.259181976318359</v>
      </c>
      <c r="FX3671">
        <v>110</v>
      </c>
      <c r="FY3671">
        <v>0.11235517263412476</v>
      </c>
      <c r="FZ3671">
        <v>1</v>
      </c>
    </row>
    <row r="3672" spans="1:182" x14ac:dyDescent="0.2">
      <c r="A3672" t="s">
        <v>245</v>
      </c>
      <c r="B3672" t="s">
        <v>252</v>
      </c>
      <c r="C3672" t="s">
        <v>217</v>
      </c>
      <c r="D3672" t="s">
        <v>37</v>
      </c>
      <c r="E3672">
        <v>2016</v>
      </c>
      <c r="F3672" t="s">
        <v>230</v>
      </c>
      <c r="G3672" t="s">
        <v>247</v>
      </c>
      <c r="H3672" t="s">
        <v>226</v>
      </c>
      <c r="I3672">
        <v>40.15</v>
      </c>
      <c r="L3672">
        <v>4.0500905470603588</v>
      </c>
      <c r="M3672">
        <v>3.9719910190118832</v>
      </c>
      <c r="N3672">
        <v>3.9358740585402776</v>
      </c>
      <c r="O3672">
        <v>3.9049744257914956</v>
      </c>
      <c r="P3672">
        <v>3.8741728985841797</v>
      </c>
      <c r="Q3672">
        <v>4.0154224373559684</v>
      </c>
      <c r="R3672">
        <v>4.3448038812651673</v>
      </c>
      <c r="S3672">
        <v>4.4679476409585313</v>
      </c>
      <c r="T3672">
        <v>4.5926806006395484</v>
      </c>
      <c r="U3672">
        <v>4.5607748884907577</v>
      </c>
      <c r="V3672">
        <v>4.5881902697452324</v>
      </c>
      <c r="W3672">
        <v>4.6699861832302876</v>
      </c>
      <c r="X3672">
        <v>4.5514283415161856</v>
      </c>
      <c r="Y3672">
        <v>4.6019369751597017</v>
      </c>
      <c r="Z3672">
        <v>4.5823036598649889</v>
      </c>
      <c r="AA3672">
        <v>4.6070130520097807</v>
      </c>
      <c r="AB3672">
        <v>4.6118925367450103</v>
      </c>
      <c r="AC3672">
        <v>4.6935025628302087</v>
      </c>
      <c r="AD3672">
        <v>4.772760609943111</v>
      </c>
      <c r="AE3672">
        <v>4.7662638553166508</v>
      </c>
      <c r="AF3672">
        <v>4.7241425233265648</v>
      </c>
      <c r="AG3672">
        <v>4.7347150946064867</v>
      </c>
      <c r="AH3672">
        <v>4.5900130654136406</v>
      </c>
      <c r="AI3672">
        <v>4.1720874710533433</v>
      </c>
      <c r="AJ3672">
        <v>-0.47348177433013916</v>
      </c>
      <c r="AK3672">
        <v>-0.47142213582992554</v>
      </c>
      <c r="AL3672">
        <v>-0.47367224097251892</v>
      </c>
      <c r="AM3672">
        <v>-0.48662865161895752</v>
      </c>
      <c r="AN3672">
        <v>-0.48572158813476563</v>
      </c>
      <c r="AO3672">
        <v>-0.51212751865386963</v>
      </c>
      <c r="AP3672">
        <v>-0.49574574828147888</v>
      </c>
      <c r="AQ3672">
        <v>-0.49901977181434631</v>
      </c>
      <c r="AR3672">
        <v>-0.50403106212615967</v>
      </c>
      <c r="AS3672">
        <v>-0.49298855662345886</v>
      </c>
      <c r="AT3672">
        <v>-0.53604620695114136</v>
      </c>
      <c r="AU3672">
        <v>-0.69768625497817993</v>
      </c>
      <c r="AV3672">
        <v>-0.51563876867294312</v>
      </c>
      <c r="AW3672">
        <v>-0.54228800535202026</v>
      </c>
      <c r="AX3672">
        <v>-0.52637767791748047</v>
      </c>
      <c r="AY3672">
        <v>-1.1691219806671143</v>
      </c>
      <c r="AZ3672">
        <v>1.3592809438705444</v>
      </c>
      <c r="BA3672">
        <v>1.3346718549728394</v>
      </c>
      <c r="BB3672">
        <v>1.3520386219024658</v>
      </c>
      <c r="BC3672">
        <v>1.3813467025756836</v>
      </c>
      <c r="BD3672">
        <v>1.3957207202911377</v>
      </c>
      <c r="BE3672">
        <v>-1.1637344360351562</v>
      </c>
      <c r="BF3672">
        <v>-2.1468195915222168</v>
      </c>
      <c r="BG3672">
        <v>-2.0743377208709717</v>
      </c>
      <c r="BH3672">
        <v>-0.21013613045215607</v>
      </c>
      <c r="BI3672">
        <v>-0.20891664922237396</v>
      </c>
      <c r="BJ3672">
        <v>-0.20975199341773987</v>
      </c>
      <c r="BK3672">
        <v>-0.21562319993972778</v>
      </c>
      <c r="BL3672">
        <v>-0.21572141349315643</v>
      </c>
      <c r="BM3672">
        <v>-0.22780150175094604</v>
      </c>
      <c r="BN3672">
        <v>-0.2216966301202774</v>
      </c>
      <c r="BO3672">
        <v>-0.22249123454093933</v>
      </c>
      <c r="BP3672">
        <v>-0.22323682904243469</v>
      </c>
      <c r="BQ3672">
        <v>-0.2168397456407547</v>
      </c>
      <c r="BR3672">
        <v>-0.23096878826618195</v>
      </c>
      <c r="BS3672">
        <v>-0.30250775814056396</v>
      </c>
      <c r="BT3672">
        <v>-0.22195221483707428</v>
      </c>
      <c r="BU3672">
        <v>-0.23530967533588409</v>
      </c>
      <c r="BV3672">
        <v>-0.22744527459144592</v>
      </c>
      <c r="BW3672">
        <v>-0.41569143533706665</v>
      </c>
      <c r="BX3672">
        <v>1.5988618135452271</v>
      </c>
      <c r="BY3672">
        <v>1.5700067281723022</v>
      </c>
      <c r="BZ3672">
        <v>1.5979988574981689</v>
      </c>
      <c r="CA3672">
        <v>1.6267285346984863</v>
      </c>
      <c r="CB3672">
        <v>1.6436704397201538</v>
      </c>
      <c r="CC3672">
        <v>-0.37977004051208496</v>
      </c>
      <c r="CD3672">
        <v>-1.1492840051651001</v>
      </c>
      <c r="CE3672">
        <v>-1.1028366088867187</v>
      </c>
      <c r="CF3672">
        <v>-2.774372510612011E-2</v>
      </c>
      <c r="CG3672">
        <v>-2.7106152847409248E-2</v>
      </c>
      <c r="CH3672">
        <v>-2.696162648499012E-2</v>
      </c>
      <c r="CI3672">
        <v>-2.7925651520490646E-2</v>
      </c>
      <c r="CJ3672">
        <v>-2.8720125555992126E-2</v>
      </c>
      <c r="CK3672">
        <v>-3.0878195539116859E-2</v>
      </c>
      <c r="CL3672">
        <v>-3.1891044229269028E-2</v>
      </c>
      <c r="CM3672">
        <v>-3.0968412756919861E-2</v>
      </c>
      <c r="CN3672">
        <v>-2.875959686934948E-2</v>
      </c>
      <c r="CO3672">
        <v>-2.5579916313290596E-2</v>
      </c>
      <c r="CP3672">
        <v>-1.9673073664307594E-2</v>
      </c>
      <c r="CQ3672">
        <v>-2.8808336704969406E-2</v>
      </c>
      <c r="CR3672">
        <v>-1.8545810133218765E-2</v>
      </c>
      <c r="CS3672">
        <v>-2.2697411477565765E-2</v>
      </c>
      <c r="CT3672">
        <v>-2.0405609160661697E-2</v>
      </c>
      <c r="CU3672">
        <v>0.10613226890563965</v>
      </c>
      <c r="CV3672">
        <v>1.7647948265075684</v>
      </c>
      <c r="CW3672">
        <v>1.7329989671707153</v>
      </c>
      <c r="CX3672">
        <v>1.7683502435684204</v>
      </c>
      <c r="CY3672">
        <v>1.7966791391372681</v>
      </c>
      <c r="CZ3672">
        <v>1.8153995275497437</v>
      </c>
      <c r="DA3672">
        <v>0.16320134699344635</v>
      </c>
      <c r="DB3672">
        <v>-0.45839387178421021</v>
      </c>
      <c r="DC3672">
        <v>-0.42997786402702332</v>
      </c>
      <c r="DD3672">
        <v>0.15464867651462555</v>
      </c>
      <c r="DE3672">
        <v>0.15470433235168457</v>
      </c>
      <c r="DF3672">
        <v>0.15582872927188873</v>
      </c>
      <c r="DG3672">
        <v>0.15977190434932709</v>
      </c>
      <c r="DH3672">
        <v>0.15828116238117218</v>
      </c>
      <c r="DI3672">
        <v>0.16604511439800262</v>
      </c>
      <c r="DJ3672">
        <v>0.15791453421115875</v>
      </c>
      <c r="DK3672">
        <v>0.16055440902709961</v>
      </c>
      <c r="DL3672">
        <v>0.16571763157844543</v>
      </c>
      <c r="DM3672">
        <v>0.16567991673946381</v>
      </c>
      <c r="DN3672">
        <v>0.19162262976169586</v>
      </c>
      <c r="DO3672">
        <v>0.24489107728004456</v>
      </c>
      <c r="DP3672">
        <v>0.18486060202121735</v>
      </c>
      <c r="DQ3672">
        <v>0.18991485238075256</v>
      </c>
      <c r="DR3672">
        <v>0.18663406372070313</v>
      </c>
      <c r="DS3672">
        <v>0.62795597314834595</v>
      </c>
      <c r="DT3672">
        <v>1.9307278394699097</v>
      </c>
      <c r="DU3672">
        <v>1.8959912061691284</v>
      </c>
      <c r="DV3672">
        <v>1.9387016296386719</v>
      </c>
      <c r="DW3672">
        <v>1.9666298627853394</v>
      </c>
      <c r="DX3672">
        <v>1.987128734588623</v>
      </c>
      <c r="DY3672">
        <v>0.70617270469665527</v>
      </c>
      <c r="DZ3672">
        <v>0.2324962317943573</v>
      </c>
      <c r="EA3672">
        <v>0.24288086593151093</v>
      </c>
      <c r="EB3672">
        <v>0.41799432039260864</v>
      </c>
      <c r="EC3672">
        <v>0.41720980405807495</v>
      </c>
      <c r="ED3672">
        <v>0.41974899172782898</v>
      </c>
      <c r="EE3672">
        <v>0.43077734112739563</v>
      </c>
      <c r="EF3672">
        <v>0.42828133702278137</v>
      </c>
      <c r="EG3672">
        <v>0.45037111639976501</v>
      </c>
      <c r="EH3672">
        <v>0.43196365237236023</v>
      </c>
      <c r="EI3672">
        <v>0.43708294630050659</v>
      </c>
      <c r="EJ3672">
        <v>0.44651186466217041</v>
      </c>
      <c r="EK3672">
        <v>0.44182872772216797</v>
      </c>
      <c r="EL3672">
        <v>0.49670007824897766</v>
      </c>
      <c r="EM3672">
        <v>0.64006954431533813</v>
      </c>
      <c r="EN3672">
        <v>0.47854715585708618</v>
      </c>
      <c r="EO3672">
        <v>0.49689316749572754</v>
      </c>
      <c r="EP3672">
        <v>0.48556646704673767</v>
      </c>
      <c r="EQ3672">
        <v>1.3813865184783936</v>
      </c>
      <c r="ER3672">
        <v>2.1703085899353027</v>
      </c>
      <c r="ES3672">
        <v>2.1313259601593018</v>
      </c>
      <c r="ET3672">
        <v>2.184661865234375</v>
      </c>
      <c r="EU3672">
        <v>2.2120115756988525</v>
      </c>
      <c r="EV3672">
        <v>2.2350783348083496</v>
      </c>
      <c r="EW3672">
        <v>1.4901371002197266</v>
      </c>
      <c r="EX3672">
        <v>1.2300318479537964</v>
      </c>
      <c r="EY3672">
        <v>1.2143820524215698</v>
      </c>
      <c r="EZ3672">
        <v>46.158367156982422</v>
      </c>
      <c r="FA3672">
        <v>46.04852294921875</v>
      </c>
      <c r="FB3672">
        <v>46.011592864990234</v>
      </c>
      <c r="FC3672">
        <v>45.464801788330078</v>
      </c>
      <c r="FD3672">
        <v>44.784618377685547</v>
      </c>
      <c r="FE3672">
        <v>43.779331207275391</v>
      </c>
      <c r="FF3672">
        <v>43.976699829101563</v>
      </c>
      <c r="FG3672">
        <v>44.054378509521484</v>
      </c>
      <c r="FH3672">
        <v>44.834030151367188</v>
      </c>
      <c r="FI3672">
        <v>47.087478637695313</v>
      </c>
      <c r="FJ3672">
        <v>48.752857208251953</v>
      </c>
      <c r="FK3672">
        <v>50.521152496337891</v>
      </c>
      <c r="FL3672">
        <v>51.554306030273437</v>
      </c>
      <c r="FM3672">
        <v>52.179904937744141</v>
      </c>
      <c r="FN3672">
        <v>53.367412567138672</v>
      </c>
      <c r="FO3672">
        <v>54.059768676757813</v>
      </c>
      <c r="FP3672">
        <v>53.777206420898438</v>
      </c>
      <c r="FQ3672">
        <v>53.163162231445312</v>
      </c>
      <c r="FR3672">
        <v>51.253913879394531</v>
      </c>
      <c r="FS3672">
        <v>49.467746734619141</v>
      </c>
      <c r="FT3672">
        <v>47.274951934814453</v>
      </c>
      <c r="FU3672">
        <v>45.517795562744141</v>
      </c>
      <c r="FV3672">
        <v>44.601959228515625</v>
      </c>
      <c r="FW3672">
        <v>43.259181976318359</v>
      </c>
      <c r="FX3672">
        <v>110</v>
      </c>
      <c r="FY3672">
        <v>0.11235517263412476</v>
      </c>
      <c r="FZ3672">
        <v>1</v>
      </c>
    </row>
    <row r="3673" spans="1:182" x14ac:dyDescent="0.2">
      <c r="A3673" t="s">
        <v>245</v>
      </c>
      <c r="B3673" t="s">
        <v>252</v>
      </c>
      <c r="C3673" t="s">
        <v>217</v>
      </c>
      <c r="D3673" t="s">
        <v>37</v>
      </c>
      <c r="E3673">
        <v>2017</v>
      </c>
      <c r="F3673" t="s">
        <v>230</v>
      </c>
      <c r="G3673" t="s">
        <v>247</v>
      </c>
      <c r="H3673" t="s">
        <v>226</v>
      </c>
      <c r="I3673">
        <v>40.15</v>
      </c>
      <c r="L3673">
        <v>4.0500905470603588</v>
      </c>
      <c r="M3673">
        <v>3.9719910190118832</v>
      </c>
      <c r="N3673">
        <v>3.9358740585402776</v>
      </c>
      <c r="O3673">
        <v>3.9049744257914956</v>
      </c>
      <c r="P3673">
        <v>3.8741728985841797</v>
      </c>
      <c r="Q3673">
        <v>4.0154224373559684</v>
      </c>
      <c r="R3673">
        <v>4.3448038812651673</v>
      </c>
      <c r="S3673">
        <v>4.4679476409585313</v>
      </c>
      <c r="T3673">
        <v>4.5926806006395484</v>
      </c>
      <c r="U3673">
        <v>4.5607748884907577</v>
      </c>
      <c r="V3673">
        <v>4.5881902697452324</v>
      </c>
      <c r="W3673">
        <v>4.6699861832302876</v>
      </c>
      <c r="X3673">
        <v>4.5514283415161856</v>
      </c>
      <c r="Y3673">
        <v>4.6019369751597017</v>
      </c>
      <c r="Z3673">
        <v>4.5823036598649889</v>
      </c>
      <c r="AA3673">
        <v>4.6070130520097807</v>
      </c>
      <c r="AB3673">
        <v>4.6118925367450103</v>
      </c>
      <c r="AC3673">
        <v>4.6935025628302087</v>
      </c>
      <c r="AD3673">
        <v>4.772760609943111</v>
      </c>
      <c r="AE3673">
        <v>4.7662638553166508</v>
      </c>
      <c r="AF3673">
        <v>4.7241425233265648</v>
      </c>
      <c r="AG3673">
        <v>4.7347150946064867</v>
      </c>
      <c r="AH3673">
        <v>4.5900130654136406</v>
      </c>
      <c r="AI3673">
        <v>4.1720874710533433</v>
      </c>
      <c r="AJ3673">
        <v>-0.47348177433013916</v>
      </c>
      <c r="AK3673">
        <v>-0.47142213582992554</v>
      </c>
      <c r="AL3673">
        <v>-0.47367224097251892</v>
      </c>
      <c r="AM3673">
        <v>-0.48662865161895752</v>
      </c>
      <c r="AN3673">
        <v>-0.48572158813476563</v>
      </c>
      <c r="AO3673">
        <v>-0.51212751865386963</v>
      </c>
      <c r="AP3673">
        <v>-0.49574574828147888</v>
      </c>
      <c r="AQ3673">
        <v>-0.49901977181434631</v>
      </c>
      <c r="AR3673">
        <v>-0.50403106212615967</v>
      </c>
      <c r="AS3673">
        <v>-0.49298855662345886</v>
      </c>
      <c r="AT3673">
        <v>-0.53604620695114136</v>
      </c>
      <c r="AU3673">
        <v>-0.69768625497817993</v>
      </c>
      <c r="AV3673">
        <v>-0.51563876867294312</v>
      </c>
      <c r="AW3673">
        <v>-0.54228800535202026</v>
      </c>
      <c r="AX3673">
        <v>-0.52637767791748047</v>
      </c>
      <c r="AY3673">
        <v>-1.1691219806671143</v>
      </c>
      <c r="AZ3673">
        <v>1.3592809438705444</v>
      </c>
      <c r="BA3673">
        <v>1.3346718549728394</v>
      </c>
      <c r="BB3673">
        <v>1.3520386219024658</v>
      </c>
      <c r="BC3673">
        <v>1.3813467025756836</v>
      </c>
      <c r="BD3673">
        <v>1.3957207202911377</v>
      </c>
      <c r="BE3673">
        <v>-1.1637344360351562</v>
      </c>
      <c r="BF3673">
        <v>-2.1468195915222168</v>
      </c>
      <c r="BG3673">
        <v>-2.0743377208709717</v>
      </c>
      <c r="BH3673">
        <v>-0.21013613045215607</v>
      </c>
      <c r="BI3673">
        <v>-0.20891664922237396</v>
      </c>
      <c r="BJ3673">
        <v>-0.20975199341773987</v>
      </c>
      <c r="BK3673">
        <v>-0.21562319993972778</v>
      </c>
      <c r="BL3673">
        <v>-0.21572141349315643</v>
      </c>
      <c r="BM3673">
        <v>-0.22780150175094604</v>
      </c>
      <c r="BN3673">
        <v>-0.2216966301202774</v>
      </c>
      <c r="BO3673">
        <v>-0.22249123454093933</v>
      </c>
      <c r="BP3673">
        <v>-0.22323682904243469</v>
      </c>
      <c r="BQ3673">
        <v>-0.2168397456407547</v>
      </c>
      <c r="BR3673">
        <v>-0.23096878826618195</v>
      </c>
      <c r="BS3673">
        <v>-0.30250775814056396</v>
      </c>
      <c r="BT3673">
        <v>-0.22195221483707428</v>
      </c>
      <c r="BU3673">
        <v>-0.23530967533588409</v>
      </c>
      <c r="BV3673">
        <v>-0.22744527459144592</v>
      </c>
      <c r="BW3673">
        <v>-0.41569143533706665</v>
      </c>
      <c r="BX3673">
        <v>1.5988618135452271</v>
      </c>
      <c r="BY3673">
        <v>1.5700067281723022</v>
      </c>
      <c r="BZ3673">
        <v>1.5979988574981689</v>
      </c>
      <c r="CA3673">
        <v>1.6267285346984863</v>
      </c>
      <c r="CB3673">
        <v>1.6436704397201538</v>
      </c>
      <c r="CC3673">
        <v>-0.37977004051208496</v>
      </c>
      <c r="CD3673">
        <v>-1.1492840051651001</v>
      </c>
      <c r="CE3673">
        <v>-1.1028366088867187</v>
      </c>
      <c r="CF3673">
        <v>-2.774372510612011E-2</v>
      </c>
      <c r="CG3673">
        <v>-2.7106152847409248E-2</v>
      </c>
      <c r="CH3673">
        <v>-2.696162648499012E-2</v>
      </c>
      <c r="CI3673">
        <v>-2.7925651520490646E-2</v>
      </c>
      <c r="CJ3673">
        <v>-2.8720125555992126E-2</v>
      </c>
      <c r="CK3673">
        <v>-3.0878195539116859E-2</v>
      </c>
      <c r="CL3673">
        <v>-3.1891044229269028E-2</v>
      </c>
      <c r="CM3673">
        <v>-3.0968412756919861E-2</v>
      </c>
      <c r="CN3673">
        <v>-2.875959686934948E-2</v>
      </c>
      <c r="CO3673">
        <v>-2.5579916313290596E-2</v>
      </c>
      <c r="CP3673">
        <v>-1.9673073664307594E-2</v>
      </c>
      <c r="CQ3673">
        <v>-2.8808336704969406E-2</v>
      </c>
      <c r="CR3673">
        <v>-1.8545810133218765E-2</v>
      </c>
      <c r="CS3673">
        <v>-2.2697411477565765E-2</v>
      </c>
      <c r="CT3673">
        <v>-2.0405609160661697E-2</v>
      </c>
      <c r="CU3673">
        <v>0.10613226890563965</v>
      </c>
      <c r="CV3673">
        <v>1.7647948265075684</v>
      </c>
      <c r="CW3673">
        <v>1.7329989671707153</v>
      </c>
      <c r="CX3673">
        <v>1.7683502435684204</v>
      </c>
      <c r="CY3673">
        <v>1.7966791391372681</v>
      </c>
      <c r="CZ3673">
        <v>1.8153995275497437</v>
      </c>
      <c r="DA3673">
        <v>0.16320134699344635</v>
      </c>
      <c r="DB3673">
        <v>-0.45839387178421021</v>
      </c>
      <c r="DC3673">
        <v>-0.42997786402702332</v>
      </c>
      <c r="DD3673">
        <v>0.15464867651462555</v>
      </c>
      <c r="DE3673">
        <v>0.15470433235168457</v>
      </c>
      <c r="DF3673">
        <v>0.15582872927188873</v>
      </c>
      <c r="DG3673">
        <v>0.15977190434932709</v>
      </c>
      <c r="DH3673">
        <v>0.15828116238117218</v>
      </c>
      <c r="DI3673">
        <v>0.16604511439800262</v>
      </c>
      <c r="DJ3673">
        <v>0.15791453421115875</v>
      </c>
      <c r="DK3673">
        <v>0.16055440902709961</v>
      </c>
      <c r="DL3673">
        <v>0.16571763157844543</v>
      </c>
      <c r="DM3673">
        <v>0.16567991673946381</v>
      </c>
      <c r="DN3673">
        <v>0.19162262976169586</v>
      </c>
      <c r="DO3673">
        <v>0.24489107728004456</v>
      </c>
      <c r="DP3673">
        <v>0.18486060202121735</v>
      </c>
      <c r="DQ3673">
        <v>0.18991485238075256</v>
      </c>
      <c r="DR3673">
        <v>0.18663406372070313</v>
      </c>
      <c r="DS3673">
        <v>0.62795597314834595</v>
      </c>
      <c r="DT3673">
        <v>1.9307278394699097</v>
      </c>
      <c r="DU3673">
        <v>1.8959912061691284</v>
      </c>
      <c r="DV3673">
        <v>1.9387016296386719</v>
      </c>
      <c r="DW3673">
        <v>1.9666298627853394</v>
      </c>
      <c r="DX3673">
        <v>1.987128734588623</v>
      </c>
      <c r="DY3673">
        <v>0.70617270469665527</v>
      </c>
      <c r="DZ3673">
        <v>0.2324962317943573</v>
      </c>
      <c r="EA3673">
        <v>0.24288086593151093</v>
      </c>
      <c r="EB3673">
        <v>0.41799432039260864</v>
      </c>
      <c r="EC3673">
        <v>0.41720980405807495</v>
      </c>
      <c r="ED3673">
        <v>0.41974899172782898</v>
      </c>
      <c r="EE3673">
        <v>0.43077734112739563</v>
      </c>
      <c r="EF3673">
        <v>0.42828133702278137</v>
      </c>
      <c r="EG3673">
        <v>0.45037111639976501</v>
      </c>
      <c r="EH3673">
        <v>0.43196365237236023</v>
      </c>
      <c r="EI3673">
        <v>0.43708294630050659</v>
      </c>
      <c r="EJ3673">
        <v>0.44651186466217041</v>
      </c>
      <c r="EK3673">
        <v>0.44182872772216797</v>
      </c>
      <c r="EL3673">
        <v>0.49670007824897766</v>
      </c>
      <c r="EM3673">
        <v>0.64006954431533813</v>
      </c>
      <c r="EN3673">
        <v>0.47854715585708618</v>
      </c>
      <c r="EO3673">
        <v>0.49689316749572754</v>
      </c>
      <c r="EP3673">
        <v>0.48556646704673767</v>
      </c>
      <c r="EQ3673">
        <v>1.3813865184783936</v>
      </c>
      <c r="ER3673">
        <v>2.1703085899353027</v>
      </c>
      <c r="ES3673">
        <v>2.1313259601593018</v>
      </c>
      <c r="ET3673">
        <v>2.184661865234375</v>
      </c>
      <c r="EU3673">
        <v>2.2120115756988525</v>
      </c>
      <c r="EV3673">
        <v>2.2350783348083496</v>
      </c>
      <c r="EW3673">
        <v>1.4901371002197266</v>
      </c>
      <c r="EX3673">
        <v>1.2300318479537964</v>
      </c>
      <c r="EY3673">
        <v>1.2143820524215698</v>
      </c>
      <c r="EZ3673">
        <v>46.158367156982422</v>
      </c>
      <c r="FA3673">
        <v>46.04852294921875</v>
      </c>
      <c r="FB3673">
        <v>46.011592864990234</v>
      </c>
      <c r="FC3673">
        <v>45.464801788330078</v>
      </c>
      <c r="FD3673">
        <v>44.784618377685547</v>
      </c>
      <c r="FE3673">
        <v>43.779331207275391</v>
      </c>
      <c r="FF3673">
        <v>43.976699829101563</v>
      </c>
      <c r="FG3673">
        <v>44.054378509521484</v>
      </c>
      <c r="FH3673">
        <v>44.834030151367188</v>
      </c>
      <c r="FI3673">
        <v>47.087478637695313</v>
      </c>
      <c r="FJ3673">
        <v>48.752857208251953</v>
      </c>
      <c r="FK3673">
        <v>50.521152496337891</v>
      </c>
      <c r="FL3673">
        <v>51.554306030273437</v>
      </c>
      <c r="FM3673">
        <v>52.179904937744141</v>
      </c>
      <c r="FN3673">
        <v>53.367412567138672</v>
      </c>
      <c r="FO3673">
        <v>54.059768676757813</v>
      </c>
      <c r="FP3673">
        <v>53.777206420898438</v>
      </c>
      <c r="FQ3673">
        <v>53.163162231445312</v>
      </c>
      <c r="FR3673">
        <v>51.253913879394531</v>
      </c>
      <c r="FS3673">
        <v>49.467746734619141</v>
      </c>
      <c r="FT3673">
        <v>47.274951934814453</v>
      </c>
      <c r="FU3673">
        <v>45.517795562744141</v>
      </c>
      <c r="FV3673">
        <v>44.601959228515625</v>
      </c>
      <c r="FW3673">
        <v>43.259181976318359</v>
      </c>
      <c r="FX3673">
        <v>110</v>
      </c>
      <c r="FY3673">
        <v>0.11235517263412476</v>
      </c>
      <c r="FZ3673">
        <v>1</v>
      </c>
    </row>
    <row r="3674" spans="1:182" x14ac:dyDescent="0.2">
      <c r="A3674" t="s">
        <v>245</v>
      </c>
      <c r="B3674" t="s">
        <v>252</v>
      </c>
      <c r="C3674" t="s">
        <v>217</v>
      </c>
      <c r="D3674" t="s">
        <v>38</v>
      </c>
      <c r="E3674">
        <v>2015</v>
      </c>
      <c r="F3674" t="s">
        <v>230</v>
      </c>
      <c r="G3674" t="s">
        <v>247</v>
      </c>
      <c r="H3674" t="s">
        <v>226</v>
      </c>
      <c r="I3674">
        <v>40.15</v>
      </c>
      <c r="L3674">
        <v>4.6143754206408083</v>
      </c>
      <c r="M3674">
        <v>4.3880145197651208</v>
      </c>
      <c r="N3674">
        <v>4.3813529637144635</v>
      </c>
      <c r="O3674">
        <v>4.2647073397873356</v>
      </c>
      <c r="P3674">
        <v>4.2665411502398669</v>
      </c>
      <c r="Q3674">
        <v>4.4659911719681222</v>
      </c>
      <c r="R3674">
        <v>4.7242680832225572</v>
      </c>
      <c r="S3674">
        <v>5.1276072306431191</v>
      </c>
      <c r="T3674">
        <v>5.2790724686750332</v>
      </c>
      <c r="U3674">
        <v>5.1035435196229821</v>
      </c>
      <c r="V3674">
        <v>5.3936074869169284</v>
      </c>
      <c r="W3674">
        <v>5.7288043677517377</v>
      </c>
      <c r="X3674">
        <v>5.841190860557691</v>
      </c>
      <c r="Y3674">
        <v>5.7178181965885821</v>
      </c>
      <c r="Z3674">
        <v>5.6656733881427694</v>
      </c>
      <c r="AA3674">
        <v>5.7665448607716385</v>
      </c>
      <c r="AB3674">
        <v>5.8262881563625006</v>
      </c>
      <c r="AC3674">
        <v>5.9860198608711279</v>
      </c>
      <c r="AD3674">
        <v>5.8163210472622637</v>
      </c>
      <c r="AE3674">
        <v>5.7158274278843777</v>
      </c>
      <c r="AF3674">
        <v>5.8611376512391766</v>
      </c>
      <c r="AG3674">
        <v>5.7923757924233197</v>
      </c>
      <c r="AH3674">
        <v>5.7298615132047024</v>
      </c>
      <c r="AI3674">
        <v>5.2693154205538697</v>
      </c>
      <c r="AJ3674">
        <v>-0.84547382593154907</v>
      </c>
      <c r="AK3674">
        <v>-0.82264834642410278</v>
      </c>
      <c r="AL3674">
        <v>-0.85087722539901733</v>
      </c>
      <c r="AM3674">
        <v>-0.82437187433242798</v>
      </c>
      <c r="AN3674">
        <v>-0.80948293209075928</v>
      </c>
      <c r="AO3674">
        <v>-0.82495689392089844</v>
      </c>
      <c r="AP3674">
        <v>-0.8002205491065979</v>
      </c>
      <c r="AQ3674">
        <v>-0.87353390455245972</v>
      </c>
      <c r="AR3674">
        <v>-0.9023975133895874</v>
      </c>
      <c r="AS3674">
        <v>-0.84342938661575317</v>
      </c>
      <c r="AT3674">
        <v>-0.73441016674041748</v>
      </c>
      <c r="AU3674">
        <v>-0.78550899028778076</v>
      </c>
      <c r="AV3674">
        <v>-0.72601515054702759</v>
      </c>
      <c r="AW3674">
        <v>-0.73428452014923096</v>
      </c>
      <c r="AX3674">
        <v>-0.7882075309753418</v>
      </c>
      <c r="AY3674">
        <v>-1.6268290281295776</v>
      </c>
      <c r="AZ3674">
        <v>1.9482280015945435</v>
      </c>
      <c r="BA3674">
        <v>2.0728235244750977</v>
      </c>
      <c r="BB3674">
        <v>1.8553106784820557</v>
      </c>
      <c r="BC3674">
        <v>1.6983734369277954</v>
      </c>
      <c r="BD3674">
        <v>1.7888579368591309</v>
      </c>
      <c r="BE3674">
        <v>-1.8589887619018555</v>
      </c>
      <c r="BF3674">
        <v>-3.6426458358764648</v>
      </c>
      <c r="BG3674">
        <v>-3.5877413749694824</v>
      </c>
      <c r="BH3674">
        <v>-0.37050610780715942</v>
      </c>
      <c r="BI3674">
        <v>-0.35961729288101196</v>
      </c>
      <c r="BJ3674">
        <v>-0.37492239475250244</v>
      </c>
      <c r="BK3674">
        <v>-0.35986039042472839</v>
      </c>
      <c r="BL3674">
        <v>-0.35517457127571106</v>
      </c>
      <c r="BM3674">
        <v>-0.36068281531333923</v>
      </c>
      <c r="BN3674">
        <v>-0.34819182753562927</v>
      </c>
      <c r="BO3674">
        <v>-0.38263711333274841</v>
      </c>
      <c r="BP3674">
        <v>-0.39689004421234131</v>
      </c>
      <c r="BQ3674">
        <v>-0.36457851529121399</v>
      </c>
      <c r="BR3674">
        <v>-0.32003322243690491</v>
      </c>
      <c r="BS3674">
        <v>-0.34225666522979736</v>
      </c>
      <c r="BT3674">
        <v>-0.30929535627365112</v>
      </c>
      <c r="BU3674">
        <v>-0.31393864750862122</v>
      </c>
      <c r="BV3674">
        <v>-0.34078177809715271</v>
      </c>
      <c r="BW3674">
        <v>-0.57225197553634644</v>
      </c>
      <c r="BX3674">
        <v>2.3156239986419678</v>
      </c>
      <c r="BY3674">
        <v>2.4281013011932373</v>
      </c>
      <c r="BZ3674">
        <v>2.2067675590515137</v>
      </c>
      <c r="CA3674">
        <v>2.0505983829498291</v>
      </c>
      <c r="CB3674">
        <v>2.1946525573730469</v>
      </c>
      <c r="CC3674">
        <v>-0.67986327409744263</v>
      </c>
      <c r="CD3674">
        <v>-1.9856151342391968</v>
      </c>
      <c r="CE3674">
        <v>-1.9234404563903809</v>
      </c>
      <c r="CF3674">
        <v>-4.1544903069734573E-2</v>
      </c>
      <c r="CG3674">
        <v>-3.8923401385545731E-2</v>
      </c>
      <c r="CH3674">
        <v>-4.5277498662471771E-2</v>
      </c>
      <c r="CI3674">
        <v>-3.8141150027513504E-2</v>
      </c>
      <c r="CJ3674">
        <v>-4.0522005409002304E-2</v>
      </c>
      <c r="CK3674">
        <v>-3.9127971976995468E-2</v>
      </c>
      <c r="CL3674">
        <v>-3.5118129104375839E-2</v>
      </c>
      <c r="CM3674">
        <v>-4.2643487453460693E-2</v>
      </c>
      <c r="CN3674">
        <v>-4.6777103096246719E-2</v>
      </c>
      <c r="CO3674">
        <v>-3.2927870750427246E-2</v>
      </c>
      <c r="CP3674">
        <v>-3.303702175617218E-2</v>
      </c>
      <c r="CQ3674">
        <v>-3.526146337389946E-2</v>
      </c>
      <c r="CR3674">
        <v>-2.06765066832304E-2</v>
      </c>
      <c r="CS3674">
        <v>-2.2808382287621498E-2</v>
      </c>
      <c r="CT3674">
        <v>-3.0896058306097984E-2</v>
      </c>
      <c r="CU3674">
        <v>0.15814484655857086</v>
      </c>
      <c r="CV3674">
        <v>2.5700812339782715</v>
      </c>
      <c r="CW3674">
        <v>2.6741657257080078</v>
      </c>
      <c r="CX3674">
        <v>2.4501857757568359</v>
      </c>
      <c r="CY3674">
        <v>2.2945482730865479</v>
      </c>
      <c r="CZ3674">
        <v>2.4757046699523926</v>
      </c>
      <c r="DA3674">
        <v>0.13679544627666473</v>
      </c>
      <c r="DB3674">
        <v>-0.83796060085296631</v>
      </c>
      <c r="DC3674">
        <v>-0.77075082063674927</v>
      </c>
      <c r="DD3674">
        <v>0.28741630911827087</v>
      </c>
      <c r="DE3674">
        <v>0.2817704975605011</v>
      </c>
      <c r="DF3674">
        <v>0.28436738252639771</v>
      </c>
      <c r="DG3674">
        <v>0.28357809782028198</v>
      </c>
      <c r="DH3674">
        <v>0.27413055300712585</v>
      </c>
      <c r="DI3674">
        <v>0.2824268639087677</v>
      </c>
      <c r="DJ3674">
        <v>0.277955561876297</v>
      </c>
      <c r="DK3674">
        <v>0.29735013842582703</v>
      </c>
      <c r="DL3674">
        <v>0.30333581566810608</v>
      </c>
      <c r="DM3674">
        <v>0.2987227737903595</v>
      </c>
      <c r="DN3674">
        <v>0.25395917892456055</v>
      </c>
      <c r="DO3674">
        <v>0.27173376083374023</v>
      </c>
      <c r="DP3674">
        <v>0.26794236898422241</v>
      </c>
      <c r="DQ3674">
        <v>0.26832190155982971</v>
      </c>
      <c r="DR3674">
        <v>0.27898964285850525</v>
      </c>
      <c r="DS3674">
        <v>0.88854169845581055</v>
      </c>
      <c r="DT3674">
        <v>2.8245384693145752</v>
      </c>
      <c r="DU3674">
        <v>2.9202299118041992</v>
      </c>
      <c r="DV3674">
        <v>2.6936037540435791</v>
      </c>
      <c r="DW3674">
        <v>2.5384981632232666</v>
      </c>
      <c r="DX3674">
        <v>2.7567570209503174</v>
      </c>
      <c r="DY3674">
        <v>0.95345413684844971</v>
      </c>
      <c r="DZ3674">
        <v>0.30969387292861938</v>
      </c>
      <c r="EA3674">
        <v>0.3819388747215271</v>
      </c>
      <c r="EB3674">
        <v>0.76238405704498291</v>
      </c>
      <c r="EC3674">
        <v>0.74480158090591431</v>
      </c>
      <c r="ED3674">
        <v>0.7603222131729126</v>
      </c>
      <c r="EE3674">
        <v>0.74808961153030396</v>
      </c>
      <c r="EF3674">
        <v>0.72843891382217407</v>
      </c>
      <c r="EG3674">
        <v>0.74670100212097168</v>
      </c>
      <c r="EH3674">
        <v>0.72998428344726563</v>
      </c>
      <c r="EI3674">
        <v>0.78824692964553833</v>
      </c>
      <c r="EJ3674">
        <v>0.80884331464767456</v>
      </c>
      <c r="EK3674">
        <v>0.77757364511489868</v>
      </c>
      <c r="EL3674">
        <v>0.66833609342575073</v>
      </c>
      <c r="EM3674">
        <v>0.71498608589172363</v>
      </c>
      <c r="EN3674">
        <v>0.68466216325759888</v>
      </c>
      <c r="EO3674">
        <v>0.68866777420043945</v>
      </c>
      <c r="EP3674">
        <v>0.72641539573669434</v>
      </c>
      <c r="EQ3674">
        <v>1.943118691444397</v>
      </c>
      <c r="ER3674">
        <v>3.19193434715271</v>
      </c>
      <c r="ES3674">
        <v>3.2755076885223389</v>
      </c>
      <c r="ET3674">
        <v>3.0450608730316162</v>
      </c>
      <c r="EU3674">
        <v>2.8907232284545898</v>
      </c>
      <c r="EV3674">
        <v>3.1625516414642334</v>
      </c>
      <c r="EW3674">
        <v>2.1325795650482178</v>
      </c>
      <c r="EX3674">
        <v>1.9667246341705322</v>
      </c>
      <c r="EY3674">
        <v>2.0462396144866943</v>
      </c>
      <c r="EZ3674">
        <v>55.793426513671875</v>
      </c>
      <c r="FA3674">
        <v>53.737781524658203</v>
      </c>
      <c r="FB3674">
        <v>52.165626525878906</v>
      </c>
      <c r="FC3674">
        <v>50.953182220458984</v>
      </c>
      <c r="FD3674">
        <v>49.731819152832031</v>
      </c>
      <c r="FE3674">
        <v>48.7781982421875</v>
      </c>
      <c r="FF3674">
        <v>47.739692687988281</v>
      </c>
      <c r="FG3674">
        <v>47.495594024658203</v>
      </c>
      <c r="FH3674">
        <v>48.759967803955078</v>
      </c>
      <c r="FI3674">
        <v>53.197402954101562</v>
      </c>
      <c r="FJ3674">
        <v>59.738674163818359</v>
      </c>
      <c r="FK3674">
        <v>65.51116943359375</v>
      </c>
      <c r="FL3674">
        <v>69.9268798828125</v>
      </c>
      <c r="FM3674">
        <v>72.89739990234375</v>
      </c>
      <c r="FN3674">
        <v>74.510711669921875</v>
      </c>
      <c r="FO3674">
        <v>75.422416687011719</v>
      </c>
      <c r="FP3674">
        <v>75.796035766601562</v>
      </c>
      <c r="FQ3674">
        <v>75.249076843261719</v>
      </c>
      <c r="FR3674">
        <v>73.924552917480469</v>
      </c>
      <c r="FS3674">
        <v>71.342933654785156</v>
      </c>
      <c r="FT3674">
        <v>67.944564819335937</v>
      </c>
      <c r="FU3674">
        <v>64.147628784179688</v>
      </c>
      <c r="FV3674">
        <v>61.377090454101563</v>
      </c>
      <c r="FW3674">
        <v>59.259017944335938</v>
      </c>
      <c r="FX3674">
        <v>110</v>
      </c>
      <c r="FY3674">
        <v>0.11235517263412476</v>
      </c>
      <c r="FZ3674">
        <v>1</v>
      </c>
    </row>
    <row r="3675" spans="1:182" x14ac:dyDescent="0.2">
      <c r="A3675" t="s">
        <v>245</v>
      </c>
      <c r="B3675" t="s">
        <v>252</v>
      </c>
      <c r="C3675" t="s">
        <v>217</v>
      </c>
      <c r="D3675" t="s">
        <v>38</v>
      </c>
      <c r="E3675">
        <v>2016</v>
      </c>
      <c r="F3675" t="s">
        <v>230</v>
      </c>
      <c r="G3675" t="s">
        <v>247</v>
      </c>
      <c r="H3675" t="s">
        <v>226</v>
      </c>
      <c r="I3675">
        <v>40.15</v>
      </c>
      <c r="L3675">
        <v>4.6143754206408083</v>
      </c>
      <c r="M3675">
        <v>4.3880145197651208</v>
      </c>
      <c r="N3675">
        <v>4.3813529637144635</v>
      </c>
      <c r="O3675">
        <v>4.2647073397873356</v>
      </c>
      <c r="P3675">
        <v>4.2665411502398669</v>
      </c>
      <c r="Q3675">
        <v>4.4659911719681222</v>
      </c>
      <c r="R3675">
        <v>4.7242680832225572</v>
      </c>
      <c r="S3675">
        <v>5.1276072306431191</v>
      </c>
      <c r="T3675">
        <v>5.2790724686750332</v>
      </c>
      <c r="U3675">
        <v>5.1035435196229821</v>
      </c>
      <c r="V3675">
        <v>5.3936074869169284</v>
      </c>
      <c r="W3675">
        <v>5.7288043677517377</v>
      </c>
      <c r="X3675">
        <v>5.841190860557691</v>
      </c>
      <c r="Y3675">
        <v>5.7178181965885821</v>
      </c>
      <c r="Z3675">
        <v>5.6656733881427694</v>
      </c>
      <c r="AA3675">
        <v>5.7665448607716385</v>
      </c>
      <c r="AB3675">
        <v>5.8262881563625006</v>
      </c>
      <c r="AC3675">
        <v>5.9860198608711279</v>
      </c>
      <c r="AD3675">
        <v>5.8163210472622637</v>
      </c>
      <c r="AE3675">
        <v>5.7158274278843777</v>
      </c>
      <c r="AF3675">
        <v>5.8611376512391766</v>
      </c>
      <c r="AG3675">
        <v>5.7923757924233197</v>
      </c>
      <c r="AH3675">
        <v>5.7298615132047024</v>
      </c>
      <c r="AI3675">
        <v>5.2693154205538697</v>
      </c>
      <c r="AJ3675">
        <v>-0.84547382593154907</v>
      </c>
      <c r="AK3675">
        <v>-0.82264834642410278</v>
      </c>
      <c r="AL3675">
        <v>-0.85087722539901733</v>
      </c>
      <c r="AM3675">
        <v>-0.82437187433242798</v>
      </c>
      <c r="AN3675">
        <v>-0.80948293209075928</v>
      </c>
      <c r="AO3675">
        <v>-0.82495689392089844</v>
      </c>
      <c r="AP3675">
        <v>-0.8002205491065979</v>
      </c>
      <c r="AQ3675">
        <v>-0.87353390455245972</v>
      </c>
      <c r="AR3675">
        <v>-0.9023975133895874</v>
      </c>
      <c r="AS3675">
        <v>-0.84342938661575317</v>
      </c>
      <c r="AT3675">
        <v>-0.73441016674041748</v>
      </c>
      <c r="AU3675">
        <v>-0.78550899028778076</v>
      </c>
      <c r="AV3675">
        <v>-0.72601515054702759</v>
      </c>
      <c r="AW3675">
        <v>-0.73428452014923096</v>
      </c>
      <c r="AX3675">
        <v>-0.7882075309753418</v>
      </c>
      <c r="AY3675">
        <v>-1.6268290281295776</v>
      </c>
      <c r="AZ3675">
        <v>1.9482280015945435</v>
      </c>
      <c r="BA3675">
        <v>2.0728235244750977</v>
      </c>
      <c r="BB3675">
        <v>1.8553106784820557</v>
      </c>
      <c r="BC3675">
        <v>1.6983734369277954</v>
      </c>
      <c r="BD3675">
        <v>1.7888579368591309</v>
      </c>
      <c r="BE3675">
        <v>-1.8589887619018555</v>
      </c>
      <c r="BF3675">
        <v>-3.6426458358764648</v>
      </c>
      <c r="BG3675">
        <v>-3.5877413749694824</v>
      </c>
      <c r="BH3675">
        <v>-0.37050610780715942</v>
      </c>
      <c r="BI3675">
        <v>-0.35961729288101196</v>
      </c>
      <c r="BJ3675">
        <v>-0.37492239475250244</v>
      </c>
      <c r="BK3675">
        <v>-0.35986039042472839</v>
      </c>
      <c r="BL3675">
        <v>-0.35517457127571106</v>
      </c>
      <c r="BM3675">
        <v>-0.36068281531333923</v>
      </c>
      <c r="BN3675">
        <v>-0.34819182753562927</v>
      </c>
      <c r="BO3675">
        <v>-0.38263711333274841</v>
      </c>
      <c r="BP3675">
        <v>-0.39689004421234131</v>
      </c>
      <c r="BQ3675">
        <v>-0.36457851529121399</v>
      </c>
      <c r="BR3675">
        <v>-0.32003322243690491</v>
      </c>
      <c r="BS3675">
        <v>-0.34225666522979736</v>
      </c>
      <c r="BT3675">
        <v>-0.30929535627365112</v>
      </c>
      <c r="BU3675">
        <v>-0.31393864750862122</v>
      </c>
      <c r="BV3675">
        <v>-0.34078177809715271</v>
      </c>
      <c r="BW3675">
        <v>-0.57225197553634644</v>
      </c>
      <c r="BX3675">
        <v>2.3156239986419678</v>
      </c>
      <c r="BY3675">
        <v>2.4281013011932373</v>
      </c>
      <c r="BZ3675">
        <v>2.2067675590515137</v>
      </c>
      <c r="CA3675">
        <v>2.0505983829498291</v>
      </c>
      <c r="CB3675">
        <v>2.1946525573730469</v>
      </c>
      <c r="CC3675">
        <v>-0.67986327409744263</v>
      </c>
      <c r="CD3675">
        <v>-1.9856151342391968</v>
      </c>
      <c r="CE3675">
        <v>-1.9234404563903809</v>
      </c>
      <c r="CF3675">
        <v>-4.1544903069734573E-2</v>
      </c>
      <c r="CG3675">
        <v>-3.8923401385545731E-2</v>
      </c>
      <c r="CH3675">
        <v>-4.5277498662471771E-2</v>
      </c>
      <c r="CI3675">
        <v>-3.8141150027513504E-2</v>
      </c>
      <c r="CJ3675">
        <v>-4.0522005409002304E-2</v>
      </c>
      <c r="CK3675">
        <v>-3.9127971976995468E-2</v>
      </c>
      <c r="CL3675">
        <v>-3.5118129104375839E-2</v>
      </c>
      <c r="CM3675">
        <v>-4.2643487453460693E-2</v>
      </c>
      <c r="CN3675">
        <v>-4.6777103096246719E-2</v>
      </c>
      <c r="CO3675">
        <v>-3.2927870750427246E-2</v>
      </c>
      <c r="CP3675">
        <v>-3.303702175617218E-2</v>
      </c>
      <c r="CQ3675">
        <v>-3.526146337389946E-2</v>
      </c>
      <c r="CR3675">
        <v>-2.06765066832304E-2</v>
      </c>
      <c r="CS3675">
        <v>-2.2808382287621498E-2</v>
      </c>
      <c r="CT3675">
        <v>-3.0896058306097984E-2</v>
      </c>
      <c r="CU3675">
        <v>0.15814484655857086</v>
      </c>
      <c r="CV3675">
        <v>2.5700812339782715</v>
      </c>
      <c r="CW3675">
        <v>2.6741657257080078</v>
      </c>
      <c r="CX3675">
        <v>2.4501857757568359</v>
      </c>
      <c r="CY3675">
        <v>2.2945482730865479</v>
      </c>
      <c r="CZ3675">
        <v>2.4757046699523926</v>
      </c>
      <c r="DA3675">
        <v>0.13679544627666473</v>
      </c>
      <c r="DB3675">
        <v>-0.83796060085296631</v>
      </c>
      <c r="DC3675">
        <v>-0.77075082063674927</v>
      </c>
      <c r="DD3675">
        <v>0.28741630911827087</v>
      </c>
      <c r="DE3675">
        <v>0.2817704975605011</v>
      </c>
      <c r="DF3675">
        <v>0.28436738252639771</v>
      </c>
      <c r="DG3675">
        <v>0.28357809782028198</v>
      </c>
      <c r="DH3675">
        <v>0.27413055300712585</v>
      </c>
      <c r="DI3675">
        <v>0.2824268639087677</v>
      </c>
      <c r="DJ3675">
        <v>0.277955561876297</v>
      </c>
      <c r="DK3675">
        <v>0.29735013842582703</v>
      </c>
      <c r="DL3675">
        <v>0.30333581566810608</v>
      </c>
      <c r="DM3675">
        <v>0.2987227737903595</v>
      </c>
      <c r="DN3675">
        <v>0.25395917892456055</v>
      </c>
      <c r="DO3675">
        <v>0.27173376083374023</v>
      </c>
      <c r="DP3675">
        <v>0.26794236898422241</v>
      </c>
      <c r="DQ3675">
        <v>0.26832190155982971</v>
      </c>
      <c r="DR3675">
        <v>0.27898964285850525</v>
      </c>
      <c r="DS3675">
        <v>0.88854169845581055</v>
      </c>
      <c r="DT3675">
        <v>2.8245384693145752</v>
      </c>
      <c r="DU3675">
        <v>2.9202299118041992</v>
      </c>
      <c r="DV3675">
        <v>2.6936037540435791</v>
      </c>
      <c r="DW3675">
        <v>2.5384981632232666</v>
      </c>
      <c r="DX3675">
        <v>2.7567570209503174</v>
      </c>
      <c r="DY3675">
        <v>0.95345413684844971</v>
      </c>
      <c r="DZ3675">
        <v>0.30969387292861938</v>
      </c>
      <c r="EA3675">
        <v>0.3819388747215271</v>
      </c>
      <c r="EB3675">
        <v>0.76238405704498291</v>
      </c>
      <c r="EC3675">
        <v>0.74480158090591431</v>
      </c>
      <c r="ED3675">
        <v>0.7603222131729126</v>
      </c>
      <c r="EE3675">
        <v>0.74808961153030396</v>
      </c>
      <c r="EF3675">
        <v>0.72843891382217407</v>
      </c>
      <c r="EG3675">
        <v>0.74670100212097168</v>
      </c>
      <c r="EH3675">
        <v>0.72998428344726563</v>
      </c>
      <c r="EI3675">
        <v>0.78824692964553833</v>
      </c>
      <c r="EJ3675">
        <v>0.80884331464767456</v>
      </c>
      <c r="EK3675">
        <v>0.77757364511489868</v>
      </c>
      <c r="EL3675">
        <v>0.66833609342575073</v>
      </c>
      <c r="EM3675">
        <v>0.71498608589172363</v>
      </c>
      <c r="EN3675">
        <v>0.68466216325759888</v>
      </c>
      <c r="EO3675">
        <v>0.68866777420043945</v>
      </c>
      <c r="EP3675">
        <v>0.72641539573669434</v>
      </c>
      <c r="EQ3675">
        <v>1.943118691444397</v>
      </c>
      <c r="ER3675">
        <v>3.19193434715271</v>
      </c>
      <c r="ES3675">
        <v>3.2755076885223389</v>
      </c>
      <c r="ET3675">
        <v>3.0450608730316162</v>
      </c>
      <c r="EU3675">
        <v>2.8907232284545898</v>
      </c>
      <c r="EV3675">
        <v>3.1625516414642334</v>
      </c>
      <c r="EW3675">
        <v>2.1325795650482178</v>
      </c>
      <c r="EX3675">
        <v>1.9667246341705322</v>
      </c>
      <c r="EY3675">
        <v>2.0462396144866943</v>
      </c>
      <c r="EZ3675">
        <v>55.793426513671875</v>
      </c>
      <c r="FA3675">
        <v>53.737781524658203</v>
      </c>
      <c r="FB3675">
        <v>52.165626525878906</v>
      </c>
      <c r="FC3675">
        <v>50.953182220458984</v>
      </c>
      <c r="FD3675">
        <v>49.731819152832031</v>
      </c>
      <c r="FE3675">
        <v>48.7781982421875</v>
      </c>
      <c r="FF3675">
        <v>47.739692687988281</v>
      </c>
      <c r="FG3675">
        <v>47.495594024658203</v>
      </c>
      <c r="FH3675">
        <v>48.759967803955078</v>
      </c>
      <c r="FI3675">
        <v>53.197402954101562</v>
      </c>
      <c r="FJ3675">
        <v>59.738674163818359</v>
      </c>
      <c r="FK3675">
        <v>65.51116943359375</v>
      </c>
      <c r="FL3675">
        <v>69.9268798828125</v>
      </c>
      <c r="FM3675">
        <v>72.89739990234375</v>
      </c>
      <c r="FN3675">
        <v>74.510711669921875</v>
      </c>
      <c r="FO3675">
        <v>75.422416687011719</v>
      </c>
      <c r="FP3675">
        <v>75.796035766601562</v>
      </c>
      <c r="FQ3675">
        <v>75.249076843261719</v>
      </c>
      <c r="FR3675">
        <v>73.924552917480469</v>
      </c>
      <c r="FS3675">
        <v>71.342933654785156</v>
      </c>
      <c r="FT3675">
        <v>67.944564819335937</v>
      </c>
      <c r="FU3675">
        <v>64.147628784179688</v>
      </c>
      <c r="FV3675">
        <v>61.377090454101563</v>
      </c>
      <c r="FW3675">
        <v>59.259017944335938</v>
      </c>
      <c r="FX3675">
        <v>110</v>
      </c>
      <c r="FY3675">
        <v>0.11235517263412476</v>
      </c>
      <c r="FZ3675">
        <v>1</v>
      </c>
    </row>
    <row r="3676" spans="1:182" x14ac:dyDescent="0.2">
      <c r="A3676" t="s">
        <v>245</v>
      </c>
      <c r="B3676" t="s">
        <v>252</v>
      </c>
      <c r="C3676" t="s">
        <v>217</v>
      </c>
      <c r="D3676" t="s">
        <v>38</v>
      </c>
      <c r="E3676">
        <v>2017</v>
      </c>
      <c r="F3676" t="s">
        <v>230</v>
      </c>
      <c r="G3676" t="s">
        <v>247</v>
      </c>
      <c r="H3676" t="s">
        <v>226</v>
      </c>
      <c r="I3676">
        <v>40.15</v>
      </c>
      <c r="L3676">
        <v>4.6143754206408083</v>
      </c>
      <c r="M3676">
        <v>4.3880145197651208</v>
      </c>
      <c r="N3676">
        <v>4.3813529637144635</v>
      </c>
      <c r="O3676">
        <v>4.2647073397873356</v>
      </c>
      <c r="P3676">
        <v>4.2665411502398669</v>
      </c>
      <c r="Q3676">
        <v>4.4659911719681222</v>
      </c>
      <c r="R3676">
        <v>4.7242680832225572</v>
      </c>
      <c r="S3676">
        <v>5.1276072306431191</v>
      </c>
      <c r="T3676">
        <v>5.2790724686750332</v>
      </c>
      <c r="U3676">
        <v>5.1035435196229821</v>
      </c>
      <c r="V3676">
        <v>5.3936074869169284</v>
      </c>
      <c r="W3676">
        <v>5.7288043677517377</v>
      </c>
      <c r="X3676">
        <v>5.841190860557691</v>
      </c>
      <c r="Y3676">
        <v>5.7178181965885821</v>
      </c>
      <c r="Z3676">
        <v>5.6656733881427694</v>
      </c>
      <c r="AA3676">
        <v>5.7665448607716385</v>
      </c>
      <c r="AB3676">
        <v>5.8262881563625006</v>
      </c>
      <c r="AC3676">
        <v>5.9860198608711279</v>
      </c>
      <c r="AD3676">
        <v>5.8163210472622637</v>
      </c>
      <c r="AE3676">
        <v>5.7158274278843777</v>
      </c>
      <c r="AF3676">
        <v>5.8611376512391766</v>
      </c>
      <c r="AG3676">
        <v>5.7923757924233197</v>
      </c>
      <c r="AH3676">
        <v>5.7298615132047024</v>
      </c>
      <c r="AI3676">
        <v>5.2693154205538697</v>
      </c>
      <c r="AJ3676">
        <v>-0.84547382593154907</v>
      </c>
      <c r="AK3676">
        <v>-0.82264834642410278</v>
      </c>
      <c r="AL3676">
        <v>-0.85087722539901733</v>
      </c>
      <c r="AM3676">
        <v>-0.82437187433242798</v>
      </c>
      <c r="AN3676">
        <v>-0.80948293209075928</v>
      </c>
      <c r="AO3676">
        <v>-0.82495689392089844</v>
      </c>
      <c r="AP3676">
        <v>-0.8002205491065979</v>
      </c>
      <c r="AQ3676">
        <v>-0.87353390455245972</v>
      </c>
      <c r="AR3676">
        <v>-0.9023975133895874</v>
      </c>
      <c r="AS3676">
        <v>-0.84342938661575317</v>
      </c>
      <c r="AT3676">
        <v>-0.73441016674041748</v>
      </c>
      <c r="AU3676">
        <v>-0.78550899028778076</v>
      </c>
      <c r="AV3676">
        <v>-0.72601515054702759</v>
      </c>
      <c r="AW3676">
        <v>-0.73428452014923096</v>
      </c>
      <c r="AX3676">
        <v>-0.7882075309753418</v>
      </c>
      <c r="AY3676">
        <v>-1.6268290281295776</v>
      </c>
      <c r="AZ3676">
        <v>1.9482280015945435</v>
      </c>
      <c r="BA3676">
        <v>2.0728235244750977</v>
      </c>
      <c r="BB3676">
        <v>1.8553106784820557</v>
      </c>
      <c r="BC3676">
        <v>1.6983734369277954</v>
      </c>
      <c r="BD3676">
        <v>1.7888579368591309</v>
      </c>
      <c r="BE3676">
        <v>-1.8589887619018555</v>
      </c>
      <c r="BF3676">
        <v>-3.6426458358764648</v>
      </c>
      <c r="BG3676">
        <v>-3.5877413749694824</v>
      </c>
      <c r="BH3676">
        <v>-0.37050610780715942</v>
      </c>
      <c r="BI3676">
        <v>-0.35961729288101196</v>
      </c>
      <c r="BJ3676">
        <v>-0.37492239475250244</v>
      </c>
      <c r="BK3676">
        <v>-0.35986039042472839</v>
      </c>
      <c r="BL3676">
        <v>-0.35517457127571106</v>
      </c>
      <c r="BM3676">
        <v>-0.36068281531333923</v>
      </c>
      <c r="BN3676">
        <v>-0.34819182753562927</v>
      </c>
      <c r="BO3676">
        <v>-0.38263711333274841</v>
      </c>
      <c r="BP3676">
        <v>-0.39689004421234131</v>
      </c>
      <c r="BQ3676">
        <v>-0.36457851529121399</v>
      </c>
      <c r="BR3676">
        <v>-0.32003322243690491</v>
      </c>
      <c r="BS3676">
        <v>-0.34225666522979736</v>
      </c>
      <c r="BT3676">
        <v>-0.30929535627365112</v>
      </c>
      <c r="BU3676">
        <v>-0.31393864750862122</v>
      </c>
      <c r="BV3676">
        <v>-0.34078177809715271</v>
      </c>
      <c r="BW3676">
        <v>-0.57225197553634644</v>
      </c>
      <c r="BX3676">
        <v>2.3156239986419678</v>
      </c>
      <c r="BY3676">
        <v>2.4281013011932373</v>
      </c>
      <c r="BZ3676">
        <v>2.2067675590515137</v>
      </c>
      <c r="CA3676">
        <v>2.0505983829498291</v>
      </c>
      <c r="CB3676">
        <v>2.1946525573730469</v>
      </c>
      <c r="CC3676">
        <v>-0.67986327409744263</v>
      </c>
      <c r="CD3676">
        <v>-1.9856151342391968</v>
      </c>
      <c r="CE3676">
        <v>-1.9234404563903809</v>
      </c>
      <c r="CF3676">
        <v>-4.1544903069734573E-2</v>
      </c>
      <c r="CG3676">
        <v>-3.8923401385545731E-2</v>
      </c>
      <c r="CH3676">
        <v>-4.5277498662471771E-2</v>
      </c>
      <c r="CI3676">
        <v>-3.8141150027513504E-2</v>
      </c>
      <c r="CJ3676">
        <v>-4.0522005409002304E-2</v>
      </c>
      <c r="CK3676">
        <v>-3.9127971976995468E-2</v>
      </c>
      <c r="CL3676">
        <v>-3.5118129104375839E-2</v>
      </c>
      <c r="CM3676">
        <v>-4.2643487453460693E-2</v>
      </c>
      <c r="CN3676">
        <v>-4.6777103096246719E-2</v>
      </c>
      <c r="CO3676">
        <v>-3.2927870750427246E-2</v>
      </c>
      <c r="CP3676">
        <v>-3.303702175617218E-2</v>
      </c>
      <c r="CQ3676">
        <v>-3.526146337389946E-2</v>
      </c>
      <c r="CR3676">
        <v>-2.06765066832304E-2</v>
      </c>
      <c r="CS3676">
        <v>-2.2808382287621498E-2</v>
      </c>
      <c r="CT3676">
        <v>-3.0896058306097984E-2</v>
      </c>
      <c r="CU3676">
        <v>0.15814484655857086</v>
      </c>
      <c r="CV3676">
        <v>2.5700812339782715</v>
      </c>
      <c r="CW3676">
        <v>2.6741657257080078</v>
      </c>
      <c r="CX3676">
        <v>2.4501857757568359</v>
      </c>
      <c r="CY3676">
        <v>2.2945482730865479</v>
      </c>
      <c r="CZ3676">
        <v>2.4757046699523926</v>
      </c>
      <c r="DA3676">
        <v>0.13679544627666473</v>
      </c>
      <c r="DB3676">
        <v>-0.83796060085296631</v>
      </c>
      <c r="DC3676">
        <v>-0.77075082063674927</v>
      </c>
      <c r="DD3676">
        <v>0.28741630911827087</v>
      </c>
      <c r="DE3676">
        <v>0.2817704975605011</v>
      </c>
      <c r="DF3676">
        <v>0.28436738252639771</v>
      </c>
      <c r="DG3676">
        <v>0.28357809782028198</v>
      </c>
      <c r="DH3676">
        <v>0.27413055300712585</v>
      </c>
      <c r="DI3676">
        <v>0.2824268639087677</v>
      </c>
      <c r="DJ3676">
        <v>0.277955561876297</v>
      </c>
      <c r="DK3676">
        <v>0.29735013842582703</v>
      </c>
      <c r="DL3676">
        <v>0.30333581566810608</v>
      </c>
      <c r="DM3676">
        <v>0.2987227737903595</v>
      </c>
      <c r="DN3676">
        <v>0.25395917892456055</v>
      </c>
      <c r="DO3676">
        <v>0.27173376083374023</v>
      </c>
      <c r="DP3676">
        <v>0.26794236898422241</v>
      </c>
      <c r="DQ3676">
        <v>0.26832190155982971</v>
      </c>
      <c r="DR3676">
        <v>0.27898964285850525</v>
      </c>
      <c r="DS3676">
        <v>0.88854169845581055</v>
      </c>
      <c r="DT3676">
        <v>2.8245384693145752</v>
      </c>
      <c r="DU3676">
        <v>2.9202299118041992</v>
      </c>
      <c r="DV3676">
        <v>2.6936037540435791</v>
      </c>
      <c r="DW3676">
        <v>2.5384981632232666</v>
      </c>
      <c r="DX3676">
        <v>2.7567570209503174</v>
      </c>
      <c r="DY3676">
        <v>0.95345413684844971</v>
      </c>
      <c r="DZ3676">
        <v>0.30969387292861938</v>
      </c>
      <c r="EA3676">
        <v>0.3819388747215271</v>
      </c>
      <c r="EB3676">
        <v>0.76238405704498291</v>
      </c>
      <c r="EC3676">
        <v>0.74480158090591431</v>
      </c>
      <c r="ED3676">
        <v>0.7603222131729126</v>
      </c>
      <c r="EE3676">
        <v>0.74808961153030396</v>
      </c>
      <c r="EF3676">
        <v>0.72843891382217407</v>
      </c>
      <c r="EG3676">
        <v>0.74670100212097168</v>
      </c>
      <c r="EH3676">
        <v>0.72998428344726563</v>
      </c>
      <c r="EI3676">
        <v>0.78824692964553833</v>
      </c>
      <c r="EJ3676">
        <v>0.80884331464767456</v>
      </c>
      <c r="EK3676">
        <v>0.77757364511489868</v>
      </c>
      <c r="EL3676">
        <v>0.66833609342575073</v>
      </c>
      <c r="EM3676">
        <v>0.71498608589172363</v>
      </c>
      <c r="EN3676">
        <v>0.68466216325759888</v>
      </c>
      <c r="EO3676">
        <v>0.68866777420043945</v>
      </c>
      <c r="EP3676">
        <v>0.72641539573669434</v>
      </c>
      <c r="EQ3676">
        <v>1.943118691444397</v>
      </c>
      <c r="ER3676">
        <v>3.19193434715271</v>
      </c>
      <c r="ES3676">
        <v>3.2755076885223389</v>
      </c>
      <c r="ET3676">
        <v>3.0450608730316162</v>
      </c>
      <c r="EU3676">
        <v>2.8907232284545898</v>
      </c>
      <c r="EV3676">
        <v>3.1625516414642334</v>
      </c>
      <c r="EW3676">
        <v>2.1325795650482178</v>
      </c>
      <c r="EX3676">
        <v>1.9667246341705322</v>
      </c>
      <c r="EY3676">
        <v>2.0462396144866943</v>
      </c>
      <c r="EZ3676">
        <v>55.793426513671875</v>
      </c>
      <c r="FA3676">
        <v>53.737781524658203</v>
      </c>
      <c r="FB3676">
        <v>52.165626525878906</v>
      </c>
      <c r="FC3676">
        <v>50.953182220458984</v>
      </c>
      <c r="FD3676">
        <v>49.731819152832031</v>
      </c>
      <c r="FE3676">
        <v>48.7781982421875</v>
      </c>
      <c r="FF3676">
        <v>47.739692687988281</v>
      </c>
      <c r="FG3676">
        <v>47.495594024658203</v>
      </c>
      <c r="FH3676">
        <v>48.759967803955078</v>
      </c>
      <c r="FI3676">
        <v>53.197402954101562</v>
      </c>
      <c r="FJ3676">
        <v>59.738674163818359</v>
      </c>
      <c r="FK3676">
        <v>65.51116943359375</v>
      </c>
      <c r="FL3676">
        <v>69.9268798828125</v>
      </c>
      <c r="FM3676">
        <v>72.89739990234375</v>
      </c>
      <c r="FN3676">
        <v>74.510711669921875</v>
      </c>
      <c r="FO3676">
        <v>75.422416687011719</v>
      </c>
      <c r="FP3676">
        <v>75.796035766601562</v>
      </c>
      <c r="FQ3676">
        <v>75.249076843261719</v>
      </c>
      <c r="FR3676">
        <v>73.924552917480469</v>
      </c>
      <c r="FS3676">
        <v>71.342933654785156</v>
      </c>
      <c r="FT3676">
        <v>67.944564819335937</v>
      </c>
      <c r="FU3676">
        <v>64.147628784179688</v>
      </c>
      <c r="FV3676">
        <v>61.377090454101563</v>
      </c>
      <c r="FW3676">
        <v>59.259017944335938</v>
      </c>
      <c r="FX3676">
        <v>110</v>
      </c>
      <c r="FY3676">
        <v>0.11235517263412476</v>
      </c>
      <c r="FZ3676">
        <v>1</v>
      </c>
    </row>
    <row r="3677" spans="1:182" x14ac:dyDescent="0.2">
      <c r="A3677" t="s">
        <v>245</v>
      </c>
      <c r="B3677" t="s">
        <v>252</v>
      </c>
      <c r="C3677" t="s">
        <v>217</v>
      </c>
      <c r="D3677" t="s">
        <v>39</v>
      </c>
      <c r="E3677">
        <v>2015</v>
      </c>
      <c r="F3677" t="s">
        <v>230</v>
      </c>
      <c r="G3677" t="s">
        <v>247</v>
      </c>
      <c r="H3677" t="s">
        <v>226</v>
      </c>
      <c r="I3677">
        <v>40.15</v>
      </c>
      <c r="L3677">
        <v>6.0122729624584563</v>
      </c>
      <c r="M3677">
        <v>5.5891574697016688</v>
      </c>
      <c r="N3677">
        <v>5.5136202726369712</v>
      </c>
      <c r="O3677">
        <v>5.4462770778266076</v>
      </c>
      <c r="P3677">
        <v>5.3604546224193692</v>
      </c>
      <c r="Q3677">
        <v>5.5953320239181172</v>
      </c>
      <c r="R3677">
        <v>5.6586461071460903</v>
      </c>
      <c r="S3677">
        <v>6.4958024223893753</v>
      </c>
      <c r="T3677">
        <v>6.7279297981205781</v>
      </c>
      <c r="U3677">
        <v>6.7330610944287237</v>
      </c>
      <c r="V3677">
        <v>7.063255930530965</v>
      </c>
      <c r="W3677">
        <v>7.5127641575413513</v>
      </c>
      <c r="X3677">
        <v>8.0457463190839693</v>
      </c>
      <c r="Y3677">
        <v>7.5226954266104142</v>
      </c>
      <c r="Z3677">
        <v>7.5109192440898802</v>
      </c>
      <c r="AA3677">
        <v>7.7561207170056203</v>
      </c>
      <c r="AB3677">
        <v>7.9064266046037037</v>
      </c>
      <c r="AC3677">
        <v>7.9610518772417969</v>
      </c>
      <c r="AD3677">
        <v>7.4542424150904214</v>
      </c>
      <c r="AE3677">
        <v>7.6502247368205083</v>
      </c>
      <c r="AF3677">
        <v>7.8437360800431284</v>
      </c>
      <c r="AG3677">
        <v>8.3536056114270263</v>
      </c>
      <c r="AH3677">
        <v>8.6492861496206235</v>
      </c>
      <c r="AI3677">
        <v>6.9622366357479066</v>
      </c>
      <c r="AJ3677">
        <v>-1.407218337059021</v>
      </c>
      <c r="AK3677">
        <v>-1.4068100452423096</v>
      </c>
      <c r="AL3677">
        <v>-1.326667308807373</v>
      </c>
      <c r="AM3677">
        <v>-1.3556485176086426</v>
      </c>
      <c r="AN3677">
        <v>-1.299856424331665</v>
      </c>
      <c r="AO3677">
        <v>-1.3142619132995605</v>
      </c>
      <c r="AP3677">
        <v>-1.2723760604858398</v>
      </c>
      <c r="AQ3677">
        <v>-1.5133838653564453</v>
      </c>
      <c r="AR3677">
        <v>-1.5506190061569214</v>
      </c>
      <c r="AS3677">
        <v>-1.5214500427246094</v>
      </c>
      <c r="AT3677">
        <v>-1.1991556882858276</v>
      </c>
      <c r="AU3677">
        <v>-0.87343108654022217</v>
      </c>
      <c r="AV3677">
        <v>-0.36352986097335815</v>
      </c>
      <c r="AW3677">
        <v>2.5550503730773926</v>
      </c>
      <c r="AX3677">
        <v>2.137021541595459</v>
      </c>
      <c r="AY3677">
        <v>2.5795478820800781</v>
      </c>
      <c r="AZ3677">
        <v>2.7284789085388184</v>
      </c>
      <c r="BA3677">
        <v>2.9706780910491943</v>
      </c>
      <c r="BB3677">
        <v>-1.945887565612793</v>
      </c>
      <c r="BC3677">
        <v>-4.5933370590209961</v>
      </c>
      <c r="BD3677">
        <v>-5.4481711387634277</v>
      </c>
      <c r="BE3677">
        <v>-5.7368998527526855</v>
      </c>
      <c r="BF3677">
        <v>-5.7371716499328613</v>
      </c>
      <c r="BG3677">
        <v>-6.0037708282470703</v>
      </c>
      <c r="BH3677">
        <v>-0.6168634295463562</v>
      </c>
      <c r="BI3677">
        <v>-0.60934442281723022</v>
      </c>
      <c r="BJ3677">
        <v>-0.58252763748168945</v>
      </c>
      <c r="BK3677">
        <v>-0.58720940351486206</v>
      </c>
      <c r="BL3677">
        <v>-0.5679888129234314</v>
      </c>
      <c r="BM3677">
        <v>-0.56792652606964111</v>
      </c>
      <c r="BN3677">
        <v>-0.54595112800598145</v>
      </c>
      <c r="BO3677">
        <v>-0.65577423572540283</v>
      </c>
      <c r="BP3677">
        <v>-0.67495673894882202</v>
      </c>
      <c r="BQ3677">
        <v>-0.65034180879592896</v>
      </c>
      <c r="BR3677">
        <v>-0.51640164852142334</v>
      </c>
      <c r="BS3677">
        <v>-0.37505364418029785</v>
      </c>
      <c r="BT3677">
        <v>0.5004042387008667</v>
      </c>
      <c r="BU3677">
        <v>3.1401243209838867</v>
      </c>
      <c r="BV3677">
        <v>2.9892599582672119</v>
      </c>
      <c r="BW3677">
        <v>3.2226841449737549</v>
      </c>
      <c r="BX3677">
        <v>3.4419686794281006</v>
      </c>
      <c r="BY3677">
        <v>3.5976760387420654</v>
      </c>
      <c r="BZ3677">
        <v>-0.62425577640533447</v>
      </c>
      <c r="CA3677">
        <v>-2.5319526195526123</v>
      </c>
      <c r="CB3677">
        <v>-3.0021944046020508</v>
      </c>
      <c r="CC3677">
        <v>-3.1135430335998535</v>
      </c>
      <c r="CD3677">
        <v>-3.0996460914611816</v>
      </c>
      <c r="CE3677">
        <v>-3.2057790756225586</v>
      </c>
      <c r="CF3677">
        <v>-6.9465957581996918E-2</v>
      </c>
      <c r="CG3677">
        <v>-5.7022146880626678E-2</v>
      </c>
      <c r="CH3677">
        <v>-6.7138761281967163E-2</v>
      </c>
      <c r="CI3677">
        <v>-5.4990760982036591E-2</v>
      </c>
      <c r="CJ3677">
        <v>-6.1099540442228317E-2</v>
      </c>
      <c r="CK3677">
        <v>-5.1016915589570999E-2</v>
      </c>
      <c r="CL3677">
        <v>-4.2831446975469589E-2</v>
      </c>
      <c r="CM3677">
        <v>-6.1796419322490692E-2</v>
      </c>
      <c r="CN3677">
        <v>-6.8475730717182159E-2</v>
      </c>
      <c r="CO3677">
        <v>-4.7014843672513962E-2</v>
      </c>
      <c r="CP3677">
        <v>-4.3528269976377487E-2</v>
      </c>
      <c r="CQ3677">
        <v>-2.9878968372941017E-2</v>
      </c>
      <c r="CR3677">
        <v>1.0987623929977417</v>
      </c>
      <c r="CS3677">
        <v>3.5453448295593262</v>
      </c>
      <c r="CT3677">
        <v>3.5795176029205322</v>
      </c>
      <c r="CU3677">
        <v>3.6681184768676758</v>
      </c>
      <c r="CV3677">
        <v>3.9361295700073242</v>
      </c>
      <c r="CW3677">
        <v>4.0319328308105469</v>
      </c>
      <c r="CX3677">
        <v>0.29110234975814819</v>
      </c>
      <c r="CY3677">
        <v>-1.1042438745498657</v>
      </c>
      <c r="CZ3677">
        <v>-1.3081183433532715</v>
      </c>
      <c r="DA3677">
        <v>-1.2966140508651733</v>
      </c>
      <c r="DB3677">
        <v>-1.2729036808013916</v>
      </c>
      <c r="DC3677">
        <v>-1.2678985595703125</v>
      </c>
      <c r="DD3677">
        <v>0.47793149948120117</v>
      </c>
      <c r="DE3677">
        <v>0.49530011415481567</v>
      </c>
      <c r="DF3677">
        <v>0.44825014472007751</v>
      </c>
      <c r="DG3677">
        <v>0.47722786664962769</v>
      </c>
      <c r="DH3677">
        <v>0.44578975439071655</v>
      </c>
      <c r="DI3677">
        <v>0.46589270234107971</v>
      </c>
      <c r="DJ3677">
        <v>0.46028822660446167</v>
      </c>
      <c r="DK3677">
        <v>0.53218138217926025</v>
      </c>
      <c r="DL3677">
        <v>0.5380052924156189</v>
      </c>
      <c r="DM3677">
        <v>0.55631208419799805</v>
      </c>
      <c r="DN3677">
        <v>0.42934510111808777</v>
      </c>
      <c r="DO3677">
        <v>0.31529572606086731</v>
      </c>
      <c r="DP3677">
        <v>1.6971205472946167</v>
      </c>
      <c r="DQ3677">
        <v>3.9505653381347656</v>
      </c>
      <c r="DR3677">
        <v>4.1697754859924316</v>
      </c>
      <c r="DS3677">
        <v>4.1135525703430176</v>
      </c>
      <c r="DT3677">
        <v>4.4302902221679687</v>
      </c>
      <c r="DU3677">
        <v>4.4661893844604492</v>
      </c>
      <c r="DV3677">
        <v>1.2064604759216309</v>
      </c>
      <c r="DW3677">
        <v>0.32346487045288086</v>
      </c>
      <c r="DX3677">
        <v>0.38595762848854065</v>
      </c>
      <c r="DY3677">
        <v>0.52031487226486206</v>
      </c>
      <c r="DZ3677">
        <v>0.55383867025375366</v>
      </c>
      <c r="EA3677">
        <v>0.66998213529586792</v>
      </c>
      <c r="EB3677">
        <v>1.2682864665985107</v>
      </c>
      <c r="EC3677">
        <v>1.292765736579895</v>
      </c>
      <c r="ED3677">
        <v>1.1923898458480835</v>
      </c>
      <c r="EE3677">
        <v>1.2456669807434082</v>
      </c>
      <c r="EF3677">
        <v>1.1776573657989502</v>
      </c>
      <c r="EG3677">
        <v>1.2122280597686768</v>
      </c>
      <c r="EH3677">
        <v>1.1867130994796753</v>
      </c>
      <c r="EI3677">
        <v>1.3897910118103027</v>
      </c>
      <c r="EJ3677">
        <v>1.4136675596237183</v>
      </c>
      <c r="EK3677">
        <v>1.4274203777313232</v>
      </c>
      <c r="EL3677">
        <v>1.1120991706848145</v>
      </c>
      <c r="EM3677">
        <v>0.81367313861846924</v>
      </c>
      <c r="EN3677">
        <v>2.5610547065734863</v>
      </c>
      <c r="EO3677">
        <v>4.5356392860412598</v>
      </c>
      <c r="EP3677">
        <v>5.0220136642456055</v>
      </c>
      <c r="EQ3677">
        <v>4.7566890716552734</v>
      </c>
      <c r="ER3677">
        <v>5.1437802314758301</v>
      </c>
      <c r="ES3677">
        <v>5.0931873321533203</v>
      </c>
      <c r="ET3677">
        <v>2.5280923843383789</v>
      </c>
      <c r="EU3677">
        <v>2.3848495483398437</v>
      </c>
      <c r="EV3677">
        <v>2.8319342136383057</v>
      </c>
      <c r="EW3677">
        <v>3.1436717510223389</v>
      </c>
      <c r="EX3677">
        <v>3.1913645267486572</v>
      </c>
      <c r="EY3677">
        <v>3.4679739475250244</v>
      </c>
      <c r="EZ3677">
        <v>66.3829345703125</v>
      </c>
      <c r="FA3677">
        <v>64.130691528320312</v>
      </c>
      <c r="FB3677">
        <v>62.178672790527344</v>
      </c>
      <c r="FC3677">
        <v>60.411705017089844</v>
      </c>
      <c r="FD3677">
        <v>59.084892272949219</v>
      </c>
      <c r="FE3677">
        <v>57.584152221679688</v>
      </c>
      <c r="FF3677">
        <v>56.455135345458984</v>
      </c>
      <c r="FG3677">
        <v>56.612525939941406</v>
      </c>
      <c r="FH3677">
        <v>59.722866058349609</v>
      </c>
      <c r="FI3677">
        <v>65.884819030761719</v>
      </c>
      <c r="FJ3677">
        <v>73.478439331054687</v>
      </c>
      <c r="FK3677">
        <v>80.375411987304688</v>
      </c>
      <c r="FL3677">
        <v>85.1597900390625</v>
      </c>
      <c r="FM3677">
        <v>88.388137817382813</v>
      </c>
      <c r="FN3677">
        <v>89.632316589355469</v>
      </c>
      <c r="FO3677">
        <v>90.717277526855469</v>
      </c>
      <c r="FP3677">
        <v>90.383697509765625</v>
      </c>
      <c r="FQ3677">
        <v>90.405052185058594</v>
      </c>
      <c r="FR3677">
        <v>88.837272644042969</v>
      </c>
      <c r="FS3677">
        <v>86.726715087890625</v>
      </c>
      <c r="FT3677">
        <v>83.101165771484375</v>
      </c>
      <c r="FU3677">
        <v>78.95849609375</v>
      </c>
      <c r="FV3677">
        <v>75.273292541503906</v>
      </c>
      <c r="FW3677">
        <v>73.414176940917969</v>
      </c>
      <c r="FX3677">
        <v>110</v>
      </c>
      <c r="FY3677">
        <v>0.11235517263412476</v>
      </c>
      <c r="FZ3677">
        <v>1</v>
      </c>
    </row>
    <row r="3678" spans="1:182" x14ac:dyDescent="0.2">
      <c r="A3678" t="s">
        <v>245</v>
      </c>
      <c r="B3678" t="s">
        <v>252</v>
      </c>
      <c r="C3678" t="s">
        <v>217</v>
      </c>
      <c r="D3678" t="s">
        <v>39</v>
      </c>
      <c r="E3678">
        <v>2016</v>
      </c>
      <c r="F3678" t="s">
        <v>230</v>
      </c>
      <c r="G3678" t="s">
        <v>247</v>
      </c>
      <c r="H3678" t="s">
        <v>226</v>
      </c>
      <c r="I3678">
        <v>40.15</v>
      </c>
      <c r="L3678">
        <v>6.0122729624584563</v>
      </c>
      <c r="M3678">
        <v>5.5891574697016688</v>
      </c>
      <c r="N3678">
        <v>5.5136202726369712</v>
      </c>
      <c r="O3678">
        <v>5.4462770778266076</v>
      </c>
      <c r="P3678">
        <v>5.3604546224193692</v>
      </c>
      <c r="Q3678">
        <v>5.5953320239181172</v>
      </c>
      <c r="R3678">
        <v>5.6586461071460903</v>
      </c>
      <c r="S3678">
        <v>6.4958024223893753</v>
      </c>
      <c r="T3678">
        <v>6.7279297981205781</v>
      </c>
      <c r="U3678">
        <v>6.7330610944287237</v>
      </c>
      <c r="V3678">
        <v>7.063255930530965</v>
      </c>
      <c r="W3678">
        <v>7.5127641575413513</v>
      </c>
      <c r="X3678">
        <v>8.0457463190839693</v>
      </c>
      <c r="Y3678">
        <v>7.5226954266104142</v>
      </c>
      <c r="Z3678">
        <v>7.5109192440898802</v>
      </c>
      <c r="AA3678">
        <v>7.7561207170056203</v>
      </c>
      <c r="AB3678">
        <v>7.9064266046037037</v>
      </c>
      <c r="AC3678">
        <v>7.9610518772417969</v>
      </c>
      <c r="AD3678">
        <v>7.4542424150904214</v>
      </c>
      <c r="AE3678">
        <v>7.6502247368205083</v>
      </c>
      <c r="AF3678">
        <v>7.8437360800431284</v>
      </c>
      <c r="AG3678">
        <v>8.3536056114270263</v>
      </c>
      <c r="AH3678">
        <v>8.6492861496206235</v>
      </c>
      <c r="AI3678">
        <v>6.9622366357479066</v>
      </c>
      <c r="AJ3678">
        <v>-1.407218337059021</v>
      </c>
      <c r="AK3678">
        <v>-1.4068100452423096</v>
      </c>
      <c r="AL3678">
        <v>-1.326667308807373</v>
      </c>
      <c r="AM3678">
        <v>-1.3556485176086426</v>
      </c>
      <c r="AN3678">
        <v>-1.299856424331665</v>
      </c>
      <c r="AO3678">
        <v>-1.3142619132995605</v>
      </c>
      <c r="AP3678">
        <v>-1.2723760604858398</v>
      </c>
      <c r="AQ3678">
        <v>-1.5133838653564453</v>
      </c>
      <c r="AR3678">
        <v>-1.5506190061569214</v>
      </c>
      <c r="AS3678">
        <v>-1.5214500427246094</v>
      </c>
      <c r="AT3678">
        <v>-1.1991556882858276</v>
      </c>
      <c r="AU3678">
        <v>-0.87343108654022217</v>
      </c>
      <c r="AV3678">
        <v>-0.36352986097335815</v>
      </c>
      <c r="AW3678">
        <v>2.5550503730773926</v>
      </c>
      <c r="AX3678">
        <v>2.137021541595459</v>
      </c>
      <c r="AY3678">
        <v>2.5795478820800781</v>
      </c>
      <c r="AZ3678">
        <v>2.7284789085388184</v>
      </c>
      <c r="BA3678">
        <v>2.9706780910491943</v>
      </c>
      <c r="BB3678">
        <v>-1.945887565612793</v>
      </c>
      <c r="BC3678">
        <v>-4.5933370590209961</v>
      </c>
      <c r="BD3678">
        <v>-5.4481711387634277</v>
      </c>
      <c r="BE3678">
        <v>-5.7368998527526855</v>
      </c>
      <c r="BF3678">
        <v>-5.7371716499328613</v>
      </c>
      <c r="BG3678">
        <v>-6.0037708282470703</v>
      </c>
      <c r="BH3678">
        <v>-0.6168634295463562</v>
      </c>
      <c r="BI3678">
        <v>-0.60934442281723022</v>
      </c>
      <c r="BJ3678">
        <v>-0.58252763748168945</v>
      </c>
      <c r="BK3678">
        <v>-0.58720940351486206</v>
      </c>
      <c r="BL3678">
        <v>-0.5679888129234314</v>
      </c>
      <c r="BM3678">
        <v>-0.56792652606964111</v>
      </c>
      <c r="BN3678">
        <v>-0.54595112800598145</v>
      </c>
      <c r="BO3678">
        <v>-0.65577423572540283</v>
      </c>
      <c r="BP3678">
        <v>-0.67495673894882202</v>
      </c>
      <c r="BQ3678">
        <v>-0.65034180879592896</v>
      </c>
      <c r="BR3678">
        <v>-0.51640164852142334</v>
      </c>
      <c r="BS3678">
        <v>-0.37505364418029785</v>
      </c>
      <c r="BT3678">
        <v>0.5004042387008667</v>
      </c>
      <c r="BU3678">
        <v>3.1401243209838867</v>
      </c>
      <c r="BV3678">
        <v>2.9892599582672119</v>
      </c>
      <c r="BW3678">
        <v>3.2226841449737549</v>
      </c>
      <c r="BX3678">
        <v>3.4419686794281006</v>
      </c>
      <c r="BY3678">
        <v>3.5976760387420654</v>
      </c>
      <c r="BZ3678">
        <v>-0.62425577640533447</v>
      </c>
      <c r="CA3678">
        <v>-2.5319526195526123</v>
      </c>
      <c r="CB3678">
        <v>-3.0021944046020508</v>
      </c>
      <c r="CC3678">
        <v>-3.1135430335998535</v>
      </c>
      <c r="CD3678">
        <v>-3.0996460914611816</v>
      </c>
      <c r="CE3678">
        <v>-3.2057790756225586</v>
      </c>
      <c r="CF3678">
        <v>-6.9465957581996918E-2</v>
      </c>
      <c r="CG3678">
        <v>-5.7022146880626678E-2</v>
      </c>
      <c r="CH3678">
        <v>-6.7138761281967163E-2</v>
      </c>
      <c r="CI3678">
        <v>-5.4990760982036591E-2</v>
      </c>
      <c r="CJ3678">
        <v>-6.1099540442228317E-2</v>
      </c>
      <c r="CK3678">
        <v>-5.1016915589570999E-2</v>
      </c>
      <c r="CL3678">
        <v>-4.2831446975469589E-2</v>
      </c>
      <c r="CM3678">
        <v>-6.1796419322490692E-2</v>
      </c>
      <c r="CN3678">
        <v>-6.8475730717182159E-2</v>
      </c>
      <c r="CO3678">
        <v>-4.7014843672513962E-2</v>
      </c>
      <c r="CP3678">
        <v>-4.3528269976377487E-2</v>
      </c>
      <c r="CQ3678">
        <v>-2.9878968372941017E-2</v>
      </c>
      <c r="CR3678">
        <v>1.0987623929977417</v>
      </c>
      <c r="CS3678">
        <v>3.5453448295593262</v>
      </c>
      <c r="CT3678">
        <v>3.5795176029205322</v>
      </c>
      <c r="CU3678">
        <v>3.6681184768676758</v>
      </c>
      <c r="CV3678">
        <v>3.9361295700073242</v>
      </c>
      <c r="CW3678">
        <v>4.0319328308105469</v>
      </c>
      <c r="CX3678">
        <v>0.29110234975814819</v>
      </c>
      <c r="CY3678">
        <v>-1.1042438745498657</v>
      </c>
      <c r="CZ3678">
        <v>-1.3081183433532715</v>
      </c>
      <c r="DA3678">
        <v>-1.2966140508651733</v>
      </c>
      <c r="DB3678">
        <v>-1.2729036808013916</v>
      </c>
      <c r="DC3678">
        <v>-1.2678985595703125</v>
      </c>
      <c r="DD3678">
        <v>0.47793149948120117</v>
      </c>
      <c r="DE3678">
        <v>0.49530011415481567</v>
      </c>
      <c r="DF3678">
        <v>0.44825014472007751</v>
      </c>
      <c r="DG3678">
        <v>0.47722786664962769</v>
      </c>
      <c r="DH3678">
        <v>0.44578975439071655</v>
      </c>
      <c r="DI3678">
        <v>0.46589270234107971</v>
      </c>
      <c r="DJ3678">
        <v>0.46028822660446167</v>
      </c>
      <c r="DK3678">
        <v>0.53218138217926025</v>
      </c>
      <c r="DL3678">
        <v>0.5380052924156189</v>
      </c>
      <c r="DM3678">
        <v>0.55631208419799805</v>
      </c>
      <c r="DN3678">
        <v>0.42934510111808777</v>
      </c>
      <c r="DO3678">
        <v>0.31529572606086731</v>
      </c>
      <c r="DP3678">
        <v>1.6971205472946167</v>
      </c>
      <c r="DQ3678">
        <v>3.9505653381347656</v>
      </c>
      <c r="DR3678">
        <v>4.1697754859924316</v>
      </c>
      <c r="DS3678">
        <v>4.1135525703430176</v>
      </c>
      <c r="DT3678">
        <v>4.4302902221679687</v>
      </c>
      <c r="DU3678">
        <v>4.4661893844604492</v>
      </c>
      <c r="DV3678">
        <v>1.2064604759216309</v>
      </c>
      <c r="DW3678">
        <v>0.32346487045288086</v>
      </c>
      <c r="DX3678">
        <v>0.38595762848854065</v>
      </c>
      <c r="DY3678">
        <v>0.52031487226486206</v>
      </c>
      <c r="DZ3678">
        <v>0.55383867025375366</v>
      </c>
      <c r="EA3678">
        <v>0.66998213529586792</v>
      </c>
      <c r="EB3678">
        <v>1.2682864665985107</v>
      </c>
      <c r="EC3678">
        <v>1.292765736579895</v>
      </c>
      <c r="ED3678">
        <v>1.1923898458480835</v>
      </c>
      <c r="EE3678">
        <v>1.2456669807434082</v>
      </c>
      <c r="EF3678">
        <v>1.1776573657989502</v>
      </c>
      <c r="EG3678">
        <v>1.2122280597686768</v>
      </c>
      <c r="EH3678">
        <v>1.1867130994796753</v>
      </c>
      <c r="EI3678">
        <v>1.3897910118103027</v>
      </c>
      <c r="EJ3678">
        <v>1.4136675596237183</v>
      </c>
      <c r="EK3678">
        <v>1.4274203777313232</v>
      </c>
      <c r="EL3678">
        <v>1.1120991706848145</v>
      </c>
      <c r="EM3678">
        <v>0.81367313861846924</v>
      </c>
      <c r="EN3678">
        <v>2.5610547065734863</v>
      </c>
      <c r="EO3678">
        <v>4.5356392860412598</v>
      </c>
      <c r="EP3678">
        <v>5.0220136642456055</v>
      </c>
      <c r="EQ3678">
        <v>4.7566890716552734</v>
      </c>
      <c r="ER3678">
        <v>5.1437802314758301</v>
      </c>
      <c r="ES3678">
        <v>5.0931873321533203</v>
      </c>
      <c r="ET3678">
        <v>2.5280923843383789</v>
      </c>
      <c r="EU3678">
        <v>2.3848495483398437</v>
      </c>
      <c r="EV3678">
        <v>2.8319342136383057</v>
      </c>
      <c r="EW3678">
        <v>3.1436717510223389</v>
      </c>
      <c r="EX3678">
        <v>3.1913645267486572</v>
      </c>
      <c r="EY3678">
        <v>3.4679739475250244</v>
      </c>
      <c r="EZ3678">
        <v>66.3829345703125</v>
      </c>
      <c r="FA3678">
        <v>64.130691528320312</v>
      </c>
      <c r="FB3678">
        <v>62.178672790527344</v>
      </c>
      <c r="FC3678">
        <v>60.411705017089844</v>
      </c>
      <c r="FD3678">
        <v>59.084892272949219</v>
      </c>
      <c r="FE3678">
        <v>57.584152221679688</v>
      </c>
      <c r="FF3678">
        <v>56.455135345458984</v>
      </c>
      <c r="FG3678">
        <v>56.612525939941406</v>
      </c>
      <c r="FH3678">
        <v>59.722866058349609</v>
      </c>
      <c r="FI3678">
        <v>65.884819030761719</v>
      </c>
      <c r="FJ3678">
        <v>73.478439331054687</v>
      </c>
      <c r="FK3678">
        <v>80.375411987304688</v>
      </c>
      <c r="FL3678">
        <v>85.1597900390625</v>
      </c>
      <c r="FM3678">
        <v>88.388137817382813</v>
      </c>
      <c r="FN3678">
        <v>89.632316589355469</v>
      </c>
      <c r="FO3678">
        <v>90.717277526855469</v>
      </c>
      <c r="FP3678">
        <v>90.383697509765625</v>
      </c>
      <c r="FQ3678">
        <v>90.405052185058594</v>
      </c>
      <c r="FR3678">
        <v>88.837272644042969</v>
      </c>
      <c r="FS3678">
        <v>86.726715087890625</v>
      </c>
      <c r="FT3678">
        <v>83.101165771484375</v>
      </c>
      <c r="FU3678">
        <v>78.95849609375</v>
      </c>
      <c r="FV3678">
        <v>75.273292541503906</v>
      </c>
      <c r="FW3678">
        <v>73.414176940917969</v>
      </c>
      <c r="FX3678">
        <v>110</v>
      </c>
      <c r="FY3678">
        <v>0.11235517263412476</v>
      </c>
      <c r="FZ3678">
        <v>1</v>
      </c>
    </row>
    <row r="3679" spans="1:182" x14ac:dyDescent="0.2">
      <c r="A3679" t="s">
        <v>245</v>
      </c>
      <c r="B3679" t="s">
        <v>252</v>
      </c>
      <c r="C3679" t="s">
        <v>217</v>
      </c>
      <c r="D3679" t="s">
        <v>39</v>
      </c>
      <c r="E3679">
        <v>2017</v>
      </c>
      <c r="F3679" t="s">
        <v>230</v>
      </c>
      <c r="G3679" t="s">
        <v>247</v>
      </c>
      <c r="H3679" t="s">
        <v>226</v>
      </c>
      <c r="I3679">
        <v>40.15</v>
      </c>
      <c r="L3679">
        <v>6.0122729624584563</v>
      </c>
      <c r="M3679">
        <v>5.5891574697016688</v>
      </c>
      <c r="N3679">
        <v>5.5136202726369712</v>
      </c>
      <c r="O3679">
        <v>5.4462770778266076</v>
      </c>
      <c r="P3679">
        <v>5.3604546224193692</v>
      </c>
      <c r="Q3679">
        <v>5.5953320239181172</v>
      </c>
      <c r="R3679">
        <v>5.6586461071460903</v>
      </c>
      <c r="S3679">
        <v>6.4958024223893753</v>
      </c>
      <c r="T3679">
        <v>6.7279297981205781</v>
      </c>
      <c r="U3679">
        <v>6.7330610944287237</v>
      </c>
      <c r="V3679">
        <v>7.063255930530965</v>
      </c>
      <c r="W3679">
        <v>7.5127641575413513</v>
      </c>
      <c r="X3679">
        <v>8.0457463190839693</v>
      </c>
      <c r="Y3679">
        <v>7.5226954266104142</v>
      </c>
      <c r="Z3679">
        <v>7.5109192440898802</v>
      </c>
      <c r="AA3679">
        <v>7.7561207170056203</v>
      </c>
      <c r="AB3679">
        <v>7.9064266046037037</v>
      </c>
      <c r="AC3679">
        <v>7.9610518772417969</v>
      </c>
      <c r="AD3679">
        <v>7.4542424150904214</v>
      </c>
      <c r="AE3679">
        <v>7.6502247368205083</v>
      </c>
      <c r="AF3679">
        <v>7.8437360800431284</v>
      </c>
      <c r="AG3679">
        <v>8.3536056114270263</v>
      </c>
      <c r="AH3679">
        <v>8.6492861496206235</v>
      </c>
      <c r="AI3679">
        <v>6.9622366357479066</v>
      </c>
      <c r="AJ3679">
        <v>-1.407218337059021</v>
      </c>
      <c r="AK3679">
        <v>-1.4068100452423096</v>
      </c>
      <c r="AL3679">
        <v>-1.326667308807373</v>
      </c>
      <c r="AM3679">
        <v>-1.3556485176086426</v>
      </c>
      <c r="AN3679">
        <v>-1.299856424331665</v>
      </c>
      <c r="AO3679">
        <v>-1.3142619132995605</v>
      </c>
      <c r="AP3679">
        <v>-1.2723760604858398</v>
      </c>
      <c r="AQ3679">
        <v>-1.5133838653564453</v>
      </c>
      <c r="AR3679">
        <v>-1.5506190061569214</v>
      </c>
      <c r="AS3679">
        <v>-1.5214500427246094</v>
      </c>
      <c r="AT3679">
        <v>-1.1991556882858276</v>
      </c>
      <c r="AU3679">
        <v>-0.87343108654022217</v>
      </c>
      <c r="AV3679">
        <v>-0.36352986097335815</v>
      </c>
      <c r="AW3679">
        <v>2.5550503730773926</v>
      </c>
      <c r="AX3679">
        <v>2.137021541595459</v>
      </c>
      <c r="AY3679">
        <v>2.5795478820800781</v>
      </c>
      <c r="AZ3679">
        <v>2.7284789085388184</v>
      </c>
      <c r="BA3679">
        <v>2.9706780910491943</v>
      </c>
      <c r="BB3679">
        <v>-1.945887565612793</v>
      </c>
      <c r="BC3679">
        <v>-4.5933370590209961</v>
      </c>
      <c r="BD3679">
        <v>-5.4481711387634277</v>
      </c>
      <c r="BE3679">
        <v>-5.7368998527526855</v>
      </c>
      <c r="BF3679">
        <v>-5.7371716499328613</v>
      </c>
      <c r="BG3679">
        <v>-6.0037708282470703</v>
      </c>
      <c r="BH3679">
        <v>-0.6168634295463562</v>
      </c>
      <c r="BI3679">
        <v>-0.60934442281723022</v>
      </c>
      <c r="BJ3679">
        <v>-0.58252763748168945</v>
      </c>
      <c r="BK3679">
        <v>-0.58720940351486206</v>
      </c>
      <c r="BL3679">
        <v>-0.5679888129234314</v>
      </c>
      <c r="BM3679">
        <v>-0.56792652606964111</v>
      </c>
      <c r="BN3679">
        <v>-0.54595112800598145</v>
      </c>
      <c r="BO3679">
        <v>-0.65577423572540283</v>
      </c>
      <c r="BP3679">
        <v>-0.67495673894882202</v>
      </c>
      <c r="BQ3679">
        <v>-0.65034180879592896</v>
      </c>
      <c r="BR3679">
        <v>-0.51640164852142334</v>
      </c>
      <c r="BS3679">
        <v>-0.37505364418029785</v>
      </c>
      <c r="BT3679">
        <v>0.5004042387008667</v>
      </c>
      <c r="BU3679">
        <v>3.1401243209838867</v>
      </c>
      <c r="BV3679">
        <v>2.9892599582672119</v>
      </c>
      <c r="BW3679">
        <v>3.2226841449737549</v>
      </c>
      <c r="BX3679">
        <v>3.4419686794281006</v>
      </c>
      <c r="BY3679">
        <v>3.5976760387420654</v>
      </c>
      <c r="BZ3679">
        <v>-0.62425577640533447</v>
      </c>
      <c r="CA3679">
        <v>-2.5319526195526123</v>
      </c>
      <c r="CB3679">
        <v>-3.0021944046020508</v>
      </c>
      <c r="CC3679">
        <v>-3.1135430335998535</v>
      </c>
      <c r="CD3679">
        <v>-3.0996460914611816</v>
      </c>
      <c r="CE3679">
        <v>-3.2057790756225586</v>
      </c>
      <c r="CF3679">
        <v>-6.9465957581996918E-2</v>
      </c>
      <c r="CG3679">
        <v>-5.7022146880626678E-2</v>
      </c>
      <c r="CH3679">
        <v>-6.7138761281967163E-2</v>
      </c>
      <c r="CI3679">
        <v>-5.4990760982036591E-2</v>
      </c>
      <c r="CJ3679">
        <v>-6.1099540442228317E-2</v>
      </c>
      <c r="CK3679">
        <v>-5.1016915589570999E-2</v>
      </c>
      <c r="CL3679">
        <v>-4.2831446975469589E-2</v>
      </c>
      <c r="CM3679">
        <v>-6.1796419322490692E-2</v>
      </c>
      <c r="CN3679">
        <v>-6.8475730717182159E-2</v>
      </c>
      <c r="CO3679">
        <v>-4.7014843672513962E-2</v>
      </c>
      <c r="CP3679">
        <v>-4.3528269976377487E-2</v>
      </c>
      <c r="CQ3679">
        <v>-2.9878968372941017E-2</v>
      </c>
      <c r="CR3679">
        <v>1.0987623929977417</v>
      </c>
      <c r="CS3679">
        <v>3.5453448295593262</v>
      </c>
      <c r="CT3679">
        <v>3.5795176029205322</v>
      </c>
      <c r="CU3679">
        <v>3.6681184768676758</v>
      </c>
      <c r="CV3679">
        <v>3.9361295700073242</v>
      </c>
      <c r="CW3679">
        <v>4.0319328308105469</v>
      </c>
      <c r="CX3679">
        <v>0.29110234975814819</v>
      </c>
      <c r="CY3679">
        <v>-1.1042438745498657</v>
      </c>
      <c r="CZ3679">
        <v>-1.3081183433532715</v>
      </c>
      <c r="DA3679">
        <v>-1.2966140508651733</v>
      </c>
      <c r="DB3679">
        <v>-1.2729036808013916</v>
      </c>
      <c r="DC3679">
        <v>-1.2678985595703125</v>
      </c>
      <c r="DD3679">
        <v>0.47793149948120117</v>
      </c>
      <c r="DE3679">
        <v>0.49530011415481567</v>
      </c>
      <c r="DF3679">
        <v>0.44825014472007751</v>
      </c>
      <c r="DG3679">
        <v>0.47722786664962769</v>
      </c>
      <c r="DH3679">
        <v>0.44578975439071655</v>
      </c>
      <c r="DI3679">
        <v>0.46589270234107971</v>
      </c>
      <c r="DJ3679">
        <v>0.46028822660446167</v>
      </c>
      <c r="DK3679">
        <v>0.53218138217926025</v>
      </c>
      <c r="DL3679">
        <v>0.5380052924156189</v>
      </c>
      <c r="DM3679">
        <v>0.55631208419799805</v>
      </c>
      <c r="DN3679">
        <v>0.42934510111808777</v>
      </c>
      <c r="DO3679">
        <v>0.31529572606086731</v>
      </c>
      <c r="DP3679">
        <v>1.6971205472946167</v>
      </c>
      <c r="DQ3679">
        <v>3.9505653381347656</v>
      </c>
      <c r="DR3679">
        <v>4.1697754859924316</v>
      </c>
      <c r="DS3679">
        <v>4.1135525703430176</v>
      </c>
      <c r="DT3679">
        <v>4.4302902221679687</v>
      </c>
      <c r="DU3679">
        <v>4.4661893844604492</v>
      </c>
      <c r="DV3679">
        <v>1.2064604759216309</v>
      </c>
      <c r="DW3679">
        <v>0.32346487045288086</v>
      </c>
      <c r="DX3679">
        <v>0.38595762848854065</v>
      </c>
      <c r="DY3679">
        <v>0.52031487226486206</v>
      </c>
      <c r="DZ3679">
        <v>0.55383867025375366</v>
      </c>
      <c r="EA3679">
        <v>0.66998213529586792</v>
      </c>
      <c r="EB3679">
        <v>1.2682864665985107</v>
      </c>
      <c r="EC3679">
        <v>1.292765736579895</v>
      </c>
      <c r="ED3679">
        <v>1.1923898458480835</v>
      </c>
      <c r="EE3679">
        <v>1.2456669807434082</v>
      </c>
      <c r="EF3679">
        <v>1.1776573657989502</v>
      </c>
      <c r="EG3679">
        <v>1.2122280597686768</v>
      </c>
      <c r="EH3679">
        <v>1.1867130994796753</v>
      </c>
      <c r="EI3679">
        <v>1.3897910118103027</v>
      </c>
      <c r="EJ3679">
        <v>1.4136675596237183</v>
      </c>
      <c r="EK3679">
        <v>1.4274203777313232</v>
      </c>
      <c r="EL3679">
        <v>1.1120991706848145</v>
      </c>
      <c r="EM3679">
        <v>0.81367313861846924</v>
      </c>
      <c r="EN3679">
        <v>2.5610547065734863</v>
      </c>
      <c r="EO3679">
        <v>4.5356392860412598</v>
      </c>
      <c r="EP3679">
        <v>5.0220136642456055</v>
      </c>
      <c r="EQ3679">
        <v>4.7566890716552734</v>
      </c>
      <c r="ER3679">
        <v>5.1437802314758301</v>
      </c>
      <c r="ES3679">
        <v>5.0931873321533203</v>
      </c>
      <c r="ET3679">
        <v>2.5280923843383789</v>
      </c>
      <c r="EU3679">
        <v>2.3848495483398437</v>
      </c>
      <c r="EV3679">
        <v>2.8319342136383057</v>
      </c>
      <c r="EW3679">
        <v>3.1436717510223389</v>
      </c>
      <c r="EX3679">
        <v>3.1913645267486572</v>
      </c>
      <c r="EY3679">
        <v>3.4679739475250244</v>
      </c>
      <c r="EZ3679">
        <v>66.3829345703125</v>
      </c>
      <c r="FA3679">
        <v>64.130691528320312</v>
      </c>
      <c r="FB3679">
        <v>62.178672790527344</v>
      </c>
      <c r="FC3679">
        <v>60.411705017089844</v>
      </c>
      <c r="FD3679">
        <v>59.084892272949219</v>
      </c>
      <c r="FE3679">
        <v>57.584152221679688</v>
      </c>
      <c r="FF3679">
        <v>56.455135345458984</v>
      </c>
      <c r="FG3679">
        <v>56.612525939941406</v>
      </c>
      <c r="FH3679">
        <v>59.722866058349609</v>
      </c>
      <c r="FI3679">
        <v>65.884819030761719</v>
      </c>
      <c r="FJ3679">
        <v>73.478439331054687</v>
      </c>
      <c r="FK3679">
        <v>80.375411987304688</v>
      </c>
      <c r="FL3679">
        <v>85.1597900390625</v>
      </c>
      <c r="FM3679">
        <v>88.388137817382813</v>
      </c>
      <c r="FN3679">
        <v>89.632316589355469</v>
      </c>
      <c r="FO3679">
        <v>90.717277526855469</v>
      </c>
      <c r="FP3679">
        <v>90.383697509765625</v>
      </c>
      <c r="FQ3679">
        <v>90.405052185058594</v>
      </c>
      <c r="FR3679">
        <v>88.837272644042969</v>
      </c>
      <c r="FS3679">
        <v>86.726715087890625</v>
      </c>
      <c r="FT3679">
        <v>83.101165771484375</v>
      </c>
      <c r="FU3679">
        <v>78.95849609375</v>
      </c>
      <c r="FV3679">
        <v>75.273292541503906</v>
      </c>
      <c r="FW3679">
        <v>73.414176940917969</v>
      </c>
      <c r="FX3679">
        <v>110</v>
      </c>
      <c r="FY3679">
        <v>0.11235517263412476</v>
      </c>
      <c r="FZ3679">
        <v>1</v>
      </c>
    </row>
    <row r="3680" spans="1:182" x14ac:dyDescent="0.2">
      <c r="A3680" t="s">
        <v>245</v>
      </c>
      <c r="B3680" t="s">
        <v>252</v>
      </c>
      <c r="C3680" t="s">
        <v>217</v>
      </c>
      <c r="D3680" t="s">
        <v>40</v>
      </c>
      <c r="E3680">
        <v>2015</v>
      </c>
      <c r="F3680" t="s">
        <v>230</v>
      </c>
      <c r="G3680" t="s">
        <v>247</v>
      </c>
      <c r="H3680" t="s">
        <v>226</v>
      </c>
      <c r="I3680">
        <v>73.25</v>
      </c>
      <c r="L3680">
        <v>9.9080644421578672</v>
      </c>
      <c r="M3680">
        <v>9.5308267611606237</v>
      </c>
      <c r="N3680">
        <v>9.4995018045457513</v>
      </c>
      <c r="O3680">
        <v>9.3108657171151226</v>
      </c>
      <c r="P3680">
        <v>9.1548487547375892</v>
      </c>
      <c r="Q3680">
        <v>9.3311762558918012</v>
      </c>
      <c r="R3680">
        <v>9.7632305233962029</v>
      </c>
      <c r="S3680">
        <v>10.046611615202954</v>
      </c>
      <c r="T3680">
        <v>10.343998287367889</v>
      </c>
      <c r="U3680">
        <v>10.601396860709297</v>
      </c>
      <c r="V3680">
        <v>10.944825989381169</v>
      </c>
      <c r="W3680">
        <v>11.214724226236603</v>
      </c>
      <c r="X3680">
        <v>11.401251447692877</v>
      </c>
      <c r="Y3680">
        <v>11.379436550168691</v>
      </c>
      <c r="Z3680">
        <v>11.323887318817933</v>
      </c>
      <c r="AA3680">
        <v>11.255132683989025</v>
      </c>
      <c r="AB3680">
        <v>11.153875209476864</v>
      </c>
      <c r="AC3680">
        <v>11.428378532068704</v>
      </c>
      <c r="AD3680">
        <v>11.692618958220855</v>
      </c>
      <c r="AE3680">
        <v>11.761404197756852</v>
      </c>
      <c r="AF3680">
        <v>11.783573077769438</v>
      </c>
      <c r="AG3680">
        <v>11.484976911163328</v>
      </c>
      <c r="AH3680">
        <v>10.845539149829991</v>
      </c>
      <c r="AI3680">
        <v>10.078122255280979</v>
      </c>
      <c r="AJ3680">
        <v>-2.4545772075653076</v>
      </c>
      <c r="AK3680">
        <v>-2.3120369911193848</v>
      </c>
      <c r="AL3680">
        <v>-2.4910576343536377</v>
      </c>
      <c r="AM3680">
        <v>-2.3906192779541016</v>
      </c>
      <c r="AN3680">
        <v>-2.1969442367553711</v>
      </c>
      <c r="AO3680">
        <v>-1.0632385015487671</v>
      </c>
      <c r="AP3680">
        <v>-0.98853737115859985</v>
      </c>
      <c r="AQ3680">
        <v>-0.93729889392852783</v>
      </c>
      <c r="AR3680">
        <v>-1.1645554304122925</v>
      </c>
      <c r="AS3680">
        <v>-1.4034417867660522</v>
      </c>
      <c r="AT3680">
        <v>-1.3175474405288696</v>
      </c>
      <c r="AU3680">
        <v>-1.4175783395767212</v>
      </c>
      <c r="AV3680">
        <v>-0.45740988850593567</v>
      </c>
      <c r="AW3680">
        <v>4.4982247352600098</v>
      </c>
      <c r="AX3680">
        <v>4.3878755569458008</v>
      </c>
      <c r="AY3680">
        <v>4.3260393142700195</v>
      </c>
      <c r="AZ3680">
        <v>4.198270320892334</v>
      </c>
      <c r="BA3680">
        <v>4.1669149398803711</v>
      </c>
      <c r="BB3680">
        <v>-0.26083454489707947</v>
      </c>
      <c r="BC3680">
        <v>-1.858320951461792</v>
      </c>
      <c r="BD3680">
        <v>-1.9159096479415894</v>
      </c>
      <c r="BE3680">
        <v>-1.9231185913085937</v>
      </c>
      <c r="BF3680">
        <v>-1.9639163017272949</v>
      </c>
      <c r="BG3680">
        <v>-1.9709123373031616</v>
      </c>
      <c r="BH3680">
        <v>-1.1545387506484985</v>
      </c>
      <c r="BI3680">
        <v>-1.0866252183914185</v>
      </c>
      <c r="BJ3680">
        <v>-1.1681280136108398</v>
      </c>
      <c r="BK3680">
        <v>-1.1201328039169312</v>
      </c>
      <c r="BL3680">
        <v>-1.0298194885253906</v>
      </c>
      <c r="BM3680">
        <v>-0.50408023595809937</v>
      </c>
      <c r="BN3680">
        <v>-0.4669521152973175</v>
      </c>
      <c r="BO3680">
        <v>-0.43815016746520996</v>
      </c>
      <c r="BP3680">
        <v>-0.5466620922088623</v>
      </c>
      <c r="BQ3680">
        <v>-0.65869283676147461</v>
      </c>
      <c r="BR3680">
        <v>-0.61581110954284668</v>
      </c>
      <c r="BS3680">
        <v>-0.66804987192153931</v>
      </c>
      <c r="BT3680">
        <v>0.31352460384368896</v>
      </c>
      <c r="BU3680">
        <v>4.9822497367858887</v>
      </c>
      <c r="BV3680">
        <v>4.8583736419677734</v>
      </c>
      <c r="BW3680">
        <v>4.808835506439209</v>
      </c>
      <c r="BX3680">
        <v>4.6680521965026855</v>
      </c>
      <c r="BY3680">
        <v>4.6481599807739258</v>
      </c>
      <c r="BZ3680">
        <v>0.38228026032447815</v>
      </c>
      <c r="CA3680">
        <v>-1.1252025365829468</v>
      </c>
      <c r="CB3680">
        <v>-1.1671241521835327</v>
      </c>
      <c r="CC3680">
        <v>-1.1576312780380249</v>
      </c>
      <c r="CD3680">
        <v>-1.1840060949325562</v>
      </c>
      <c r="CE3680">
        <v>-1.1879733800888062</v>
      </c>
      <c r="CF3680">
        <v>-0.25413602590560913</v>
      </c>
      <c r="CG3680">
        <v>-0.23790867626667023</v>
      </c>
      <c r="CH3680">
        <v>-0.2518710196018219</v>
      </c>
      <c r="CI3680">
        <v>-0.24019786715507507</v>
      </c>
      <c r="CJ3680">
        <v>-0.22147248685359955</v>
      </c>
      <c r="CK3680">
        <v>-0.1168089434504509</v>
      </c>
      <c r="CL3680">
        <v>-0.10570374876260757</v>
      </c>
      <c r="CM3680">
        <v>-9.2441275715827942E-2</v>
      </c>
      <c r="CN3680">
        <v>-0.11871104687452316</v>
      </c>
      <c r="CO3680">
        <v>-0.14288198947906494</v>
      </c>
      <c r="CP3680">
        <v>-0.12979063391685486</v>
      </c>
      <c r="CQ3680">
        <v>-0.14892877638339996</v>
      </c>
      <c r="CR3680">
        <v>0.84747147560119629</v>
      </c>
      <c r="CS3680">
        <v>5.3174834251403809</v>
      </c>
      <c r="CT3680">
        <v>5.1842389106750488</v>
      </c>
      <c r="CU3680">
        <v>5.1432185173034668</v>
      </c>
      <c r="CV3680">
        <v>4.9934220314025879</v>
      </c>
      <c r="CW3680">
        <v>4.981468677520752</v>
      </c>
      <c r="CX3680">
        <v>0.82769960165023804</v>
      </c>
      <c r="CY3680">
        <v>-0.6174468994140625</v>
      </c>
      <c r="CZ3680">
        <v>-0.64851748943328857</v>
      </c>
      <c r="DA3680">
        <v>-0.6274571418762207</v>
      </c>
      <c r="DB3680">
        <v>-0.64384263753890991</v>
      </c>
      <c r="DC3680">
        <v>-0.64571219682693481</v>
      </c>
      <c r="DD3680">
        <v>0.6462666392326355</v>
      </c>
      <c r="DE3680">
        <v>0.61080783605575562</v>
      </c>
      <c r="DF3680">
        <v>0.66438591480255127</v>
      </c>
      <c r="DG3680">
        <v>0.63973712921142578</v>
      </c>
      <c r="DH3680">
        <v>0.58687454462051392</v>
      </c>
      <c r="DI3680">
        <v>0.27046233415603638</v>
      </c>
      <c r="DJ3680">
        <v>0.25554460287094116</v>
      </c>
      <c r="DK3680">
        <v>0.25326761603355408</v>
      </c>
      <c r="DL3680">
        <v>0.30924001336097717</v>
      </c>
      <c r="DM3680">
        <v>0.37292885780334473</v>
      </c>
      <c r="DN3680">
        <v>0.35622984170913696</v>
      </c>
      <c r="DO3680">
        <v>0.37019231915473938</v>
      </c>
      <c r="DP3680">
        <v>1.3814183473587036</v>
      </c>
      <c r="DQ3680">
        <v>5.6527175903320312</v>
      </c>
      <c r="DR3680">
        <v>5.5101046562194824</v>
      </c>
      <c r="DS3680">
        <v>5.4776015281677246</v>
      </c>
      <c r="DT3680">
        <v>5.318791389465332</v>
      </c>
      <c r="DU3680">
        <v>5.3147773742675781</v>
      </c>
      <c r="DV3680">
        <v>1.2731189727783203</v>
      </c>
      <c r="DW3680">
        <v>-0.10969129949808121</v>
      </c>
      <c r="DX3680">
        <v>-0.12991088628768921</v>
      </c>
      <c r="DY3680">
        <v>-9.7282923758029938E-2</v>
      </c>
      <c r="DZ3680">
        <v>-0.10367915779352188</v>
      </c>
      <c r="EA3680">
        <v>-0.10345103591680527</v>
      </c>
      <c r="EB3680">
        <v>1.9463051557540894</v>
      </c>
      <c r="EC3680">
        <v>1.8362197875976562</v>
      </c>
      <c r="ED3680">
        <v>1.9873154163360596</v>
      </c>
      <c r="EE3680">
        <v>1.9102234840393066</v>
      </c>
      <c r="EF3680">
        <v>1.7539992332458496</v>
      </c>
      <c r="EG3680">
        <v>0.82962054014205933</v>
      </c>
      <c r="EH3680">
        <v>0.77712982892990112</v>
      </c>
      <c r="EI3680">
        <v>0.75241637229919434</v>
      </c>
      <c r="EJ3680">
        <v>0.92713338136672974</v>
      </c>
      <c r="EK3680">
        <v>1.1176778078079224</v>
      </c>
      <c r="EL3680">
        <v>1.0579662322998047</v>
      </c>
      <c r="EM3680">
        <v>1.1197206974029541</v>
      </c>
      <c r="EN3680">
        <v>2.1523528099060059</v>
      </c>
      <c r="EO3680">
        <v>6.136742115020752</v>
      </c>
      <c r="EP3680">
        <v>5.9806027412414551</v>
      </c>
      <c r="EQ3680">
        <v>5.9603977203369141</v>
      </c>
      <c r="ER3680">
        <v>5.7885737419128418</v>
      </c>
      <c r="ES3680">
        <v>5.7960224151611328</v>
      </c>
      <c r="ET3680">
        <v>1.9162337779998779</v>
      </c>
      <c r="EU3680">
        <v>0.62342715263366699</v>
      </c>
      <c r="EV3680">
        <v>0.61887466907501221</v>
      </c>
      <c r="EW3680">
        <v>0.66820442676544189</v>
      </c>
      <c r="EX3680">
        <v>0.67623108625411987</v>
      </c>
      <c r="EY3680">
        <v>0.67948794364929199</v>
      </c>
      <c r="EZ3680">
        <v>75.68017578125</v>
      </c>
      <c r="FA3680">
        <v>73.103042602539063</v>
      </c>
      <c r="FB3680">
        <v>71.440208435058594</v>
      </c>
      <c r="FC3680">
        <v>69.831130981445313</v>
      </c>
      <c r="FD3680">
        <v>68.064781188964844</v>
      </c>
      <c r="FE3680">
        <v>67.06768798828125</v>
      </c>
      <c r="FF3680">
        <v>66.187263488769531</v>
      </c>
      <c r="FG3680">
        <v>66.392936706542969</v>
      </c>
      <c r="FH3680">
        <v>70.004692077636719</v>
      </c>
      <c r="FI3680">
        <v>75.364372253417969</v>
      </c>
      <c r="FJ3680">
        <v>81.23345947265625</v>
      </c>
      <c r="FK3680">
        <v>86.061492919921875</v>
      </c>
      <c r="FL3680">
        <v>90.276893615722656</v>
      </c>
      <c r="FM3680">
        <v>93.182113647460938</v>
      </c>
      <c r="FN3680">
        <v>94.83660888671875</v>
      </c>
      <c r="FO3680">
        <v>95.34521484375</v>
      </c>
      <c r="FP3680">
        <v>95.214828491210938</v>
      </c>
      <c r="FQ3680">
        <v>94.599746704101563</v>
      </c>
      <c r="FR3680">
        <v>93.436576843261719</v>
      </c>
      <c r="FS3680">
        <v>90.875274658203125</v>
      </c>
      <c r="FT3680">
        <v>86.735214233398438</v>
      </c>
      <c r="FU3680">
        <v>82.986473083496094</v>
      </c>
      <c r="FV3680">
        <v>79.864997863769531</v>
      </c>
      <c r="FW3680">
        <v>77.1156005859375</v>
      </c>
      <c r="FX3680">
        <v>110</v>
      </c>
      <c r="FY3680">
        <v>0.11235517263412476</v>
      </c>
      <c r="FZ3680">
        <v>1</v>
      </c>
    </row>
    <row r="3681" spans="1:182" x14ac:dyDescent="0.2">
      <c r="A3681" t="s">
        <v>245</v>
      </c>
      <c r="B3681" t="s">
        <v>252</v>
      </c>
      <c r="C3681" t="s">
        <v>217</v>
      </c>
      <c r="D3681" t="s">
        <v>40</v>
      </c>
      <c r="E3681">
        <v>2016</v>
      </c>
      <c r="F3681" t="s">
        <v>230</v>
      </c>
      <c r="G3681" t="s">
        <v>247</v>
      </c>
      <c r="H3681" t="s">
        <v>226</v>
      </c>
      <c r="I3681">
        <v>73.25</v>
      </c>
      <c r="L3681">
        <v>9.9080644421578672</v>
      </c>
      <c r="M3681">
        <v>9.5308267611606237</v>
      </c>
      <c r="N3681">
        <v>9.4995018045457513</v>
      </c>
      <c r="O3681">
        <v>9.3108657171151226</v>
      </c>
      <c r="P3681">
        <v>9.1548487547375892</v>
      </c>
      <c r="Q3681">
        <v>9.3311762558918012</v>
      </c>
      <c r="R3681">
        <v>9.7632305233962029</v>
      </c>
      <c r="S3681">
        <v>10.046611615202954</v>
      </c>
      <c r="T3681">
        <v>10.343998287367889</v>
      </c>
      <c r="U3681">
        <v>10.601396860709297</v>
      </c>
      <c r="V3681">
        <v>10.944825989381169</v>
      </c>
      <c r="W3681">
        <v>11.214724226236603</v>
      </c>
      <c r="X3681">
        <v>11.401251447692877</v>
      </c>
      <c r="Y3681">
        <v>11.379436550168691</v>
      </c>
      <c r="Z3681">
        <v>11.323887318817933</v>
      </c>
      <c r="AA3681">
        <v>11.255132683989025</v>
      </c>
      <c r="AB3681">
        <v>11.153875209476864</v>
      </c>
      <c r="AC3681">
        <v>11.428378532068704</v>
      </c>
      <c r="AD3681">
        <v>11.692618958220855</v>
      </c>
      <c r="AE3681">
        <v>11.761404197756852</v>
      </c>
      <c r="AF3681">
        <v>11.783573077769438</v>
      </c>
      <c r="AG3681">
        <v>11.484976911163328</v>
      </c>
      <c r="AH3681">
        <v>10.845539149829991</v>
      </c>
      <c r="AI3681">
        <v>10.078122255280979</v>
      </c>
      <c r="AJ3681">
        <v>-2.4545772075653076</v>
      </c>
      <c r="AK3681">
        <v>-2.3120369911193848</v>
      </c>
      <c r="AL3681">
        <v>-2.4910576343536377</v>
      </c>
      <c r="AM3681">
        <v>-2.3906192779541016</v>
      </c>
      <c r="AN3681">
        <v>-2.1969442367553711</v>
      </c>
      <c r="AO3681">
        <v>-1.0632385015487671</v>
      </c>
      <c r="AP3681">
        <v>-0.98853737115859985</v>
      </c>
      <c r="AQ3681">
        <v>-0.93729889392852783</v>
      </c>
      <c r="AR3681">
        <v>-1.1645554304122925</v>
      </c>
      <c r="AS3681">
        <v>-1.4034417867660522</v>
      </c>
      <c r="AT3681">
        <v>-1.3175474405288696</v>
      </c>
      <c r="AU3681">
        <v>-1.4175783395767212</v>
      </c>
      <c r="AV3681">
        <v>-0.45740988850593567</v>
      </c>
      <c r="AW3681">
        <v>4.4982247352600098</v>
      </c>
      <c r="AX3681">
        <v>4.3878755569458008</v>
      </c>
      <c r="AY3681">
        <v>4.3260393142700195</v>
      </c>
      <c r="AZ3681">
        <v>4.198270320892334</v>
      </c>
      <c r="BA3681">
        <v>4.1669149398803711</v>
      </c>
      <c r="BB3681">
        <v>-0.26083454489707947</v>
      </c>
      <c r="BC3681">
        <v>-1.858320951461792</v>
      </c>
      <c r="BD3681">
        <v>-1.9159096479415894</v>
      </c>
      <c r="BE3681">
        <v>-1.9231185913085937</v>
      </c>
      <c r="BF3681">
        <v>-1.9639163017272949</v>
      </c>
      <c r="BG3681">
        <v>-1.9709123373031616</v>
      </c>
      <c r="BH3681">
        <v>-1.1545387506484985</v>
      </c>
      <c r="BI3681">
        <v>-1.0866252183914185</v>
      </c>
      <c r="BJ3681">
        <v>-1.1681280136108398</v>
      </c>
      <c r="BK3681">
        <v>-1.1201328039169312</v>
      </c>
      <c r="BL3681">
        <v>-1.0298194885253906</v>
      </c>
      <c r="BM3681">
        <v>-0.50408023595809937</v>
      </c>
      <c r="BN3681">
        <v>-0.4669521152973175</v>
      </c>
      <c r="BO3681">
        <v>-0.43815016746520996</v>
      </c>
      <c r="BP3681">
        <v>-0.5466620922088623</v>
      </c>
      <c r="BQ3681">
        <v>-0.65869283676147461</v>
      </c>
      <c r="BR3681">
        <v>-0.61581110954284668</v>
      </c>
      <c r="BS3681">
        <v>-0.66804987192153931</v>
      </c>
      <c r="BT3681">
        <v>0.31352460384368896</v>
      </c>
      <c r="BU3681">
        <v>4.9822497367858887</v>
      </c>
      <c r="BV3681">
        <v>4.8583736419677734</v>
      </c>
      <c r="BW3681">
        <v>4.808835506439209</v>
      </c>
      <c r="BX3681">
        <v>4.6680521965026855</v>
      </c>
      <c r="BY3681">
        <v>4.6481599807739258</v>
      </c>
      <c r="BZ3681">
        <v>0.38228026032447815</v>
      </c>
      <c r="CA3681">
        <v>-1.1252025365829468</v>
      </c>
      <c r="CB3681">
        <v>-1.1671241521835327</v>
      </c>
      <c r="CC3681">
        <v>-1.1576312780380249</v>
      </c>
      <c r="CD3681">
        <v>-1.1840060949325562</v>
      </c>
      <c r="CE3681">
        <v>-1.1879733800888062</v>
      </c>
      <c r="CF3681">
        <v>-0.25413602590560913</v>
      </c>
      <c r="CG3681">
        <v>-0.23790867626667023</v>
      </c>
      <c r="CH3681">
        <v>-0.2518710196018219</v>
      </c>
      <c r="CI3681">
        <v>-0.24019786715507507</v>
      </c>
      <c r="CJ3681">
        <v>-0.22147248685359955</v>
      </c>
      <c r="CK3681">
        <v>-0.1168089434504509</v>
      </c>
      <c r="CL3681">
        <v>-0.10570374876260757</v>
      </c>
      <c r="CM3681">
        <v>-9.2441275715827942E-2</v>
      </c>
      <c r="CN3681">
        <v>-0.11871104687452316</v>
      </c>
      <c r="CO3681">
        <v>-0.14288198947906494</v>
      </c>
      <c r="CP3681">
        <v>-0.12979063391685486</v>
      </c>
      <c r="CQ3681">
        <v>-0.14892877638339996</v>
      </c>
      <c r="CR3681">
        <v>0.84747147560119629</v>
      </c>
      <c r="CS3681">
        <v>5.3174834251403809</v>
      </c>
      <c r="CT3681">
        <v>5.1842389106750488</v>
      </c>
      <c r="CU3681">
        <v>5.1432185173034668</v>
      </c>
      <c r="CV3681">
        <v>4.9934220314025879</v>
      </c>
      <c r="CW3681">
        <v>4.981468677520752</v>
      </c>
      <c r="CX3681">
        <v>0.82769960165023804</v>
      </c>
      <c r="CY3681">
        <v>-0.6174468994140625</v>
      </c>
      <c r="CZ3681">
        <v>-0.64851748943328857</v>
      </c>
      <c r="DA3681">
        <v>-0.6274571418762207</v>
      </c>
      <c r="DB3681">
        <v>-0.64384263753890991</v>
      </c>
      <c r="DC3681">
        <v>-0.64571219682693481</v>
      </c>
      <c r="DD3681">
        <v>0.6462666392326355</v>
      </c>
      <c r="DE3681">
        <v>0.61080783605575562</v>
      </c>
      <c r="DF3681">
        <v>0.66438591480255127</v>
      </c>
      <c r="DG3681">
        <v>0.63973712921142578</v>
      </c>
      <c r="DH3681">
        <v>0.58687454462051392</v>
      </c>
      <c r="DI3681">
        <v>0.27046233415603638</v>
      </c>
      <c r="DJ3681">
        <v>0.25554460287094116</v>
      </c>
      <c r="DK3681">
        <v>0.25326761603355408</v>
      </c>
      <c r="DL3681">
        <v>0.30924001336097717</v>
      </c>
      <c r="DM3681">
        <v>0.37292885780334473</v>
      </c>
      <c r="DN3681">
        <v>0.35622984170913696</v>
      </c>
      <c r="DO3681">
        <v>0.37019231915473938</v>
      </c>
      <c r="DP3681">
        <v>1.3814183473587036</v>
      </c>
      <c r="DQ3681">
        <v>5.6527175903320312</v>
      </c>
      <c r="DR3681">
        <v>5.5101046562194824</v>
      </c>
      <c r="DS3681">
        <v>5.4776015281677246</v>
      </c>
      <c r="DT3681">
        <v>5.318791389465332</v>
      </c>
      <c r="DU3681">
        <v>5.3147773742675781</v>
      </c>
      <c r="DV3681">
        <v>1.2731189727783203</v>
      </c>
      <c r="DW3681">
        <v>-0.10969129949808121</v>
      </c>
      <c r="DX3681">
        <v>-0.12991088628768921</v>
      </c>
      <c r="DY3681">
        <v>-9.7282923758029938E-2</v>
      </c>
      <c r="DZ3681">
        <v>-0.10367915779352188</v>
      </c>
      <c r="EA3681">
        <v>-0.10345103591680527</v>
      </c>
      <c r="EB3681">
        <v>1.9463051557540894</v>
      </c>
      <c r="EC3681">
        <v>1.8362197875976562</v>
      </c>
      <c r="ED3681">
        <v>1.9873154163360596</v>
      </c>
      <c r="EE3681">
        <v>1.9102234840393066</v>
      </c>
      <c r="EF3681">
        <v>1.7539992332458496</v>
      </c>
      <c r="EG3681">
        <v>0.82962054014205933</v>
      </c>
      <c r="EH3681">
        <v>0.77712982892990112</v>
      </c>
      <c r="EI3681">
        <v>0.75241637229919434</v>
      </c>
      <c r="EJ3681">
        <v>0.92713338136672974</v>
      </c>
      <c r="EK3681">
        <v>1.1176778078079224</v>
      </c>
      <c r="EL3681">
        <v>1.0579662322998047</v>
      </c>
      <c r="EM3681">
        <v>1.1197206974029541</v>
      </c>
      <c r="EN3681">
        <v>2.1523528099060059</v>
      </c>
      <c r="EO3681">
        <v>6.136742115020752</v>
      </c>
      <c r="EP3681">
        <v>5.9806027412414551</v>
      </c>
      <c r="EQ3681">
        <v>5.9603977203369141</v>
      </c>
      <c r="ER3681">
        <v>5.7885737419128418</v>
      </c>
      <c r="ES3681">
        <v>5.7960224151611328</v>
      </c>
      <c r="ET3681">
        <v>1.9162337779998779</v>
      </c>
      <c r="EU3681">
        <v>0.62342715263366699</v>
      </c>
      <c r="EV3681">
        <v>0.61887466907501221</v>
      </c>
      <c r="EW3681">
        <v>0.66820442676544189</v>
      </c>
      <c r="EX3681">
        <v>0.67623108625411987</v>
      </c>
      <c r="EY3681">
        <v>0.67948794364929199</v>
      </c>
      <c r="EZ3681">
        <v>75.68017578125</v>
      </c>
      <c r="FA3681">
        <v>73.103042602539063</v>
      </c>
      <c r="FB3681">
        <v>71.440208435058594</v>
      </c>
      <c r="FC3681">
        <v>69.831130981445313</v>
      </c>
      <c r="FD3681">
        <v>68.064781188964844</v>
      </c>
      <c r="FE3681">
        <v>67.06768798828125</v>
      </c>
      <c r="FF3681">
        <v>66.187263488769531</v>
      </c>
      <c r="FG3681">
        <v>66.392936706542969</v>
      </c>
      <c r="FH3681">
        <v>70.004692077636719</v>
      </c>
      <c r="FI3681">
        <v>75.364372253417969</v>
      </c>
      <c r="FJ3681">
        <v>81.23345947265625</v>
      </c>
      <c r="FK3681">
        <v>86.061492919921875</v>
      </c>
      <c r="FL3681">
        <v>90.276893615722656</v>
      </c>
      <c r="FM3681">
        <v>93.182113647460938</v>
      </c>
      <c r="FN3681">
        <v>94.83660888671875</v>
      </c>
      <c r="FO3681">
        <v>95.34521484375</v>
      </c>
      <c r="FP3681">
        <v>95.214828491210938</v>
      </c>
      <c r="FQ3681">
        <v>94.599746704101563</v>
      </c>
      <c r="FR3681">
        <v>93.436576843261719</v>
      </c>
      <c r="FS3681">
        <v>90.875274658203125</v>
      </c>
      <c r="FT3681">
        <v>86.735214233398438</v>
      </c>
      <c r="FU3681">
        <v>82.986473083496094</v>
      </c>
      <c r="FV3681">
        <v>79.864997863769531</v>
      </c>
      <c r="FW3681">
        <v>77.1156005859375</v>
      </c>
      <c r="FX3681">
        <v>110</v>
      </c>
      <c r="FY3681">
        <v>0.11235517263412476</v>
      </c>
      <c r="FZ3681">
        <v>1</v>
      </c>
    </row>
    <row r="3682" spans="1:182" x14ac:dyDescent="0.2">
      <c r="A3682" t="s">
        <v>245</v>
      </c>
      <c r="B3682" t="s">
        <v>252</v>
      </c>
      <c r="C3682" t="s">
        <v>217</v>
      </c>
      <c r="D3682" t="s">
        <v>40</v>
      </c>
      <c r="E3682">
        <v>2017</v>
      </c>
      <c r="F3682" t="s">
        <v>230</v>
      </c>
      <c r="G3682" t="s">
        <v>247</v>
      </c>
      <c r="H3682" t="s">
        <v>226</v>
      </c>
      <c r="I3682">
        <v>73.25</v>
      </c>
      <c r="L3682">
        <v>9.9080644421578672</v>
      </c>
      <c r="M3682">
        <v>9.5308267611606237</v>
      </c>
      <c r="N3682">
        <v>9.4995018045457513</v>
      </c>
      <c r="O3682">
        <v>9.3108657171151226</v>
      </c>
      <c r="P3682">
        <v>9.1548487547375892</v>
      </c>
      <c r="Q3682">
        <v>9.3311762558918012</v>
      </c>
      <c r="R3682">
        <v>9.7632305233962029</v>
      </c>
      <c r="S3682">
        <v>10.046611615202954</v>
      </c>
      <c r="T3682">
        <v>10.343998287367889</v>
      </c>
      <c r="U3682">
        <v>10.601396860709297</v>
      </c>
      <c r="V3682">
        <v>10.944825989381169</v>
      </c>
      <c r="W3682">
        <v>11.214724226236603</v>
      </c>
      <c r="X3682">
        <v>11.401251447692877</v>
      </c>
      <c r="Y3682">
        <v>11.379436550168691</v>
      </c>
      <c r="Z3682">
        <v>11.323887318817933</v>
      </c>
      <c r="AA3682">
        <v>11.255132683989025</v>
      </c>
      <c r="AB3682">
        <v>11.153875209476864</v>
      </c>
      <c r="AC3682">
        <v>11.428378532068704</v>
      </c>
      <c r="AD3682">
        <v>11.692618958220855</v>
      </c>
      <c r="AE3682">
        <v>11.761404197756852</v>
      </c>
      <c r="AF3682">
        <v>11.783573077769438</v>
      </c>
      <c r="AG3682">
        <v>11.484976911163328</v>
      </c>
      <c r="AH3682">
        <v>10.845539149829991</v>
      </c>
      <c r="AI3682">
        <v>10.078122255280979</v>
      </c>
      <c r="AJ3682">
        <v>-2.4545772075653076</v>
      </c>
      <c r="AK3682">
        <v>-2.3120369911193848</v>
      </c>
      <c r="AL3682">
        <v>-2.4910576343536377</v>
      </c>
      <c r="AM3682">
        <v>-2.3906192779541016</v>
      </c>
      <c r="AN3682">
        <v>-2.1969442367553711</v>
      </c>
      <c r="AO3682">
        <v>-1.0632385015487671</v>
      </c>
      <c r="AP3682">
        <v>-0.98853737115859985</v>
      </c>
      <c r="AQ3682">
        <v>-0.93729889392852783</v>
      </c>
      <c r="AR3682">
        <v>-1.1645554304122925</v>
      </c>
      <c r="AS3682">
        <v>-1.4034417867660522</v>
      </c>
      <c r="AT3682">
        <v>-1.3175474405288696</v>
      </c>
      <c r="AU3682">
        <v>-1.4175783395767212</v>
      </c>
      <c r="AV3682">
        <v>-0.45740988850593567</v>
      </c>
      <c r="AW3682">
        <v>4.4982247352600098</v>
      </c>
      <c r="AX3682">
        <v>4.3878755569458008</v>
      </c>
      <c r="AY3682">
        <v>4.3260393142700195</v>
      </c>
      <c r="AZ3682">
        <v>4.198270320892334</v>
      </c>
      <c r="BA3682">
        <v>4.1669149398803711</v>
      </c>
      <c r="BB3682">
        <v>-0.26083454489707947</v>
      </c>
      <c r="BC3682">
        <v>-1.858320951461792</v>
      </c>
      <c r="BD3682">
        <v>-1.9159096479415894</v>
      </c>
      <c r="BE3682">
        <v>-1.9231185913085937</v>
      </c>
      <c r="BF3682">
        <v>-1.9639163017272949</v>
      </c>
      <c r="BG3682">
        <v>-1.9709123373031616</v>
      </c>
      <c r="BH3682">
        <v>-1.1545387506484985</v>
      </c>
      <c r="BI3682">
        <v>-1.0866252183914185</v>
      </c>
      <c r="BJ3682">
        <v>-1.1681280136108398</v>
      </c>
      <c r="BK3682">
        <v>-1.1201328039169312</v>
      </c>
      <c r="BL3682">
        <v>-1.0298194885253906</v>
      </c>
      <c r="BM3682">
        <v>-0.50408023595809937</v>
      </c>
      <c r="BN3682">
        <v>-0.4669521152973175</v>
      </c>
      <c r="BO3682">
        <v>-0.43815016746520996</v>
      </c>
      <c r="BP3682">
        <v>-0.5466620922088623</v>
      </c>
      <c r="BQ3682">
        <v>-0.65869283676147461</v>
      </c>
      <c r="BR3682">
        <v>-0.61581110954284668</v>
      </c>
      <c r="BS3682">
        <v>-0.66804987192153931</v>
      </c>
      <c r="BT3682">
        <v>0.31352460384368896</v>
      </c>
      <c r="BU3682">
        <v>4.9822497367858887</v>
      </c>
      <c r="BV3682">
        <v>4.8583736419677734</v>
      </c>
      <c r="BW3682">
        <v>4.808835506439209</v>
      </c>
      <c r="BX3682">
        <v>4.6680521965026855</v>
      </c>
      <c r="BY3682">
        <v>4.6481599807739258</v>
      </c>
      <c r="BZ3682">
        <v>0.38228026032447815</v>
      </c>
      <c r="CA3682">
        <v>-1.1252025365829468</v>
      </c>
      <c r="CB3682">
        <v>-1.1671241521835327</v>
      </c>
      <c r="CC3682">
        <v>-1.1576312780380249</v>
      </c>
      <c r="CD3682">
        <v>-1.1840060949325562</v>
      </c>
      <c r="CE3682">
        <v>-1.1879733800888062</v>
      </c>
      <c r="CF3682">
        <v>-0.25413602590560913</v>
      </c>
      <c r="CG3682">
        <v>-0.23790867626667023</v>
      </c>
      <c r="CH3682">
        <v>-0.2518710196018219</v>
      </c>
      <c r="CI3682">
        <v>-0.24019786715507507</v>
      </c>
      <c r="CJ3682">
        <v>-0.22147248685359955</v>
      </c>
      <c r="CK3682">
        <v>-0.1168089434504509</v>
      </c>
      <c r="CL3682">
        <v>-0.10570374876260757</v>
      </c>
      <c r="CM3682">
        <v>-9.2441275715827942E-2</v>
      </c>
      <c r="CN3682">
        <v>-0.11871104687452316</v>
      </c>
      <c r="CO3682">
        <v>-0.14288198947906494</v>
      </c>
      <c r="CP3682">
        <v>-0.12979063391685486</v>
      </c>
      <c r="CQ3682">
        <v>-0.14892877638339996</v>
      </c>
      <c r="CR3682">
        <v>0.84747147560119629</v>
      </c>
      <c r="CS3682">
        <v>5.3174834251403809</v>
      </c>
      <c r="CT3682">
        <v>5.1842389106750488</v>
      </c>
      <c r="CU3682">
        <v>5.1432185173034668</v>
      </c>
      <c r="CV3682">
        <v>4.9934220314025879</v>
      </c>
      <c r="CW3682">
        <v>4.981468677520752</v>
      </c>
      <c r="CX3682">
        <v>0.82769960165023804</v>
      </c>
      <c r="CY3682">
        <v>-0.6174468994140625</v>
      </c>
      <c r="CZ3682">
        <v>-0.64851748943328857</v>
      </c>
      <c r="DA3682">
        <v>-0.6274571418762207</v>
      </c>
      <c r="DB3682">
        <v>-0.64384263753890991</v>
      </c>
      <c r="DC3682">
        <v>-0.64571219682693481</v>
      </c>
      <c r="DD3682">
        <v>0.6462666392326355</v>
      </c>
      <c r="DE3682">
        <v>0.61080783605575562</v>
      </c>
      <c r="DF3682">
        <v>0.66438591480255127</v>
      </c>
      <c r="DG3682">
        <v>0.63973712921142578</v>
      </c>
      <c r="DH3682">
        <v>0.58687454462051392</v>
      </c>
      <c r="DI3682">
        <v>0.27046233415603638</v>
      </c>
      <c r="DJ3682">
        <v>0.25554460287094116</v>
      </c>
      <c r="DK3682">
        <v>0.25326761603355408</v>
      </c>
      <c r="DL3682">
        <v>0.30924001336097717</v>
      </c>
      <c r="DM3682">
        <v>0.37292885780334473</v>
      </c>
      <c r="DN3682">
        <v>0.35622984170913696</v>
      </c>
      <c r="DO3682">
        <v>0.37019231915473938</v>
      </c>
      <c r="DP3682">
        <v>1.3814183473587036</v>
      </c>
      <c r="DQ3682">
        <v>5.6527175903320312</v>
      </c>
      <c r="DR3682">
        <v>5.5101046562194824</v>
      </c>
      <c r="DS3682">
        <v>5.4776015281677246</v>
      </c>
      <c r="DT3682">
        <v>5.318791389465332</v>
      </c>
      <c r="DU3682">
        <v>5.3147773742675781</v>
      </c>
      <c r="DV3682">
        <v>1.2731189727783203</v>
      </c>
      <c r="DW3682">
        <v>-0.10969129949808121</v>
      </c>
      <c r="DX3682">
        <v>-0.12991088628768921</v>
      </c>
      <c r="DY3682">
        <v>-9.7282923758029938E-2</v>
      </c>
      <c r="DZ3682">
        <v>-0.10367915779352188</v>
      </c>
      <c r="EA3682">
        <v>-0.10345103591680527</v>
      </c>
      <c r="EB3682">
        <v>1.9463051557540894</v>
      </c>
      <c r="EC3682">
        <v>1.8362197875976562</v>
      </c>
      <c r="ED3682">
        <v>1.9873154163360596</v>
      </c>
      <c r="EE3682">
        <v>1.9102234840393066</v>
      </c>
      <c r="EF3682">
        <v>1.7539992332458496</v>
      </c>
      <c r="EG3682">
        <v>0.82962054014205933</v>
      </c>
      <c r="EH3682">
        <v>0.77712982892990112</v>
      </c>
      <c r="EI3682">
        <v>0.75241637229919434</v>
      </c>
      <c r="EJ3682">
        <v>0.92713338136672974</v>
      </c>
      <c r="EK3682">
        <v>1.1176778078079224</v>
      </c>
      <c r="EL3682">
        <v>1.0579662322998047</v>
      </c>
      <c r="EM3682">
        <v>1.1197206974029541</v>
      </c>
      <c r="EN3682">
        <v>2.1523528099060059</v>
      </c>
      <c r="EO3682">
        <v>6.136742115020752</v>
      </c>
      <c r="EP3682">
        <v>5.9806027412414551</v>
      </c>
      <c r="EQ3682">
        <v>5.9603977203369141</v>
      </c>
      <c r="ER3682">
        <v>5.7885737419128418</v>
      </c>
      <c r="ES3682">
        <v>5.7960224151611328</v>
      </c>
      <c r="ET3682">
        <v>1.9162337779998779</v>
      </c>
      <c r="EU3682">
        <v>0.62342715263366699</v>
      </c>
      <c r="EV3682">
        <v>0.61887466907501221</v>
      </c>
      <c r="EW3682">
        <v>0.66820442676544189</v>
      </c>
      <c r="EX3682">
        <v>0.67623108625411987</v>
      </c>
      <c r="EY3682">
        <v>0.67948794364929199</v>
      </c>
      <c r="EZ3682">
        <v>75.68017578125</v>
      </c>
      <c r="FA3682">
        <v>73.103042602539063</v>
      </c>
      <c r="FB3682">
        <v>71.440208435058594</v>
      </c>
      <c r="FC3682">
        <v>69.831130981445313</v>
      </c>
      <c r="FD3682">
        <v>68.064781188964844</v>
      </c>
      <c r="FE3682">
        <v>67.06768798828125</v>
      </c>
      <c r="FF3682">
        <v>66.187263488769531</v>
      </c>
      <c r="FG3682">
        <v>66.392936706542969</v>
      </c>
      <c r="FH3682">
        <v>70.004692077636719</v>
      </c>
      <c r="FI3682">
        <v>75.364372253417969</v>
      </c>
      <c r="FJ3682">
        <v>81.23345947265625</v>
      </c>
      <c r="FK3682">
        <v>86.061492919921875</v>
      </c>
      <c r="FL3682">
        <v>90.276893615722656</v>
      </c>
      <c r="FM3682">
        <v>93.182113647460938</v>
      </c>
      <c r="FN3682">
        <v>94.83660888671875</v>
      </c>
      <c r="FO3682">
        <v>95.34521484375</v>
      </c>
      <c r="FP3682">
        <v>95.214828491210938</v>
      </c>
      <c r="FQ3682">
        <v>94.599746704101563</v>
      </c>
      <c r="FR3682">
        <v>93.436576843261719</v>
      </c>
      <c r="FS3682">
        <v>90.875274658203125</v>
      </c>
      <c r="FT3682">
        <v>86.735214233398438</v>
      </c>
      <c r="FU3682">
        <v>82.986473083496094</v>
      </c>
      <c r="FV3682">
        <v>79.864997863769531</v>
      </c>
      <c r="FW3682">
        <v>77.1156005859375</v>
      </c>
      <c r="FX3682">
        <v>110</v>
      </c>
      <c r="FY3682">
        <v>0.11235517263412476</v>
      </c>
      <c r="FZ3682">
        <v>1</v>
      </c>
    </row>
    <row r="3683" spans="1:182" x14ac:dyDescent="0.2">
      <c r="A3683" t="s">
        <v>245</v>
      </c>
      <c r="B3683" t="s">
        <v>252</v>
      </c>
      <c r="C3683" t="s">
        <v>217</v>
      </c>
      <c r="D3683" t="s">
        <v>41</v>
      </c>
      <c r="E3683">
        <v>2015</v>
      </c>
      <c r="F3683" t="s">
        <v>230</v>
      </c>
      <c r="G3683" t="s">
        <v>247</v>
      </c>
      <c r="H3683" t="s">
        <v>226</v>
      </c>
      <c r="I3683">
        <v>73.25</v>
      </c>
      <c r="L3683">
        <v>10.85451565324783</v>
      </c>
      <c r="M3683">
        <v>10.505818838143473</v>
      </c>
      <c r="N3683">
        <v>10.451295153358444</v>
      </c>
      <c r="O3683">
        <v>10.24644245213247</v>
      </c>
      <c r="P3683">
        <v>10.090802365775218</v>
      </c>
      <c r="Q3683">
        <v>10.273285446588066</v>
      </c>
      <c r="R3683">
        <v>10.679229332856599</v>
      </c>
      <c r="S3683">
        <v>10.953235512513322</v>
      </c>
      <c r="T3683">
        <v>11.279173791760453</v>
      </c>
      <c r="U3683">
        <v>11.522498413018903</v>
      </c>
      <c r="V3683">
        <v>11.890577490401473</v>
      </c>
      <c r="W3683">
        <v>12.167814744692439</v>
      </c>
      <c r="X3683">
        <v>12.319389550674796</v>
      </c>
      <c r="Y3683">
        <v>12.245320163072902</v>
      </c>
      <c r="Z3683">
        <v>12.180894610417035</v>
      </c>
      <c r="AA3683">
        <v>12.142370290619873</v>
      </c>
      <c r="AB3683">
        <v>12.036747353069169</v>
      </c>
      <c r="AC3683">
        <v>12.327623245402373</v>
      </c>
      <c r="AD3683">
        <v>12.626581219915405</v>
      </c>
      <c r="AE3683">
        <v>12.7444595351683</v>
      </c>
      <c r="AF3683">
        <v>12.879979061098279</v>
      </c>
      <c r="AG3683">
        <v>12.551376873686072</v>
      </c>
      <c r="AH3683">
        <v>11.952780138829421</v>
      </c>
      <c r="AI3683">
        <v>11.246241698561397</v>
      </c>
      <c r="AJ3683">
        <v>-4.9573221206665039</v>
      </c>
      <c r="AK3683">
        <v>-4.9298820495605469</v>
      </c>
      <c r="AL3683">
        <v>-5.206906795501709</v>
      </c>
      <c r="AM3683">
        <v>-5.1246252059936523</v>
      </c>
      <c r="AN3683">
        <v>-4.8918542861938477</v>
      </c>
      <c r="AO3683">
        <v>-3.2074875831604004</v>
      </c>
      <c r="AP3683">
        <v>-3.082249641418457</v>
      </c>
      <c r="AQ3683">
        <v>-2.814936637878418</v>
      </c>
      <c r="AR3683">
        <v>-3.1107795238494873</v>
      </c>
      <c r="AS3683">
        <v>-3.2641761302947998</v>
      </c>
      <c r="AT3683">
        <v>-3.0576756000518799</v>
      </c>
      <c r="AU3683">
        <v>-3.1178152561187744</v>
      </c>
      <c r="AV3683">
        <v>-7.717483676970005E-3</v>
      </c>
      <c r="AW3683">
        <v>4.9839634895324707</v>
      </c>
      <c r="AX3683">
        <v>4.8768215179443359</v>
      </c>
      <c r="AY3683">
        <v>4.8305144309997559</v>
      </c>
      <c r="AZ3683">
        <v>4.6956276893615723</v>
      </c>
      <c r="BA3683">
        <v>4.6696033477783203</v>
      </c>
      <c r="BB3683">
        <v>0.17778871953487396</v>
      </c>
      <c r="BC3683">
        <v>-1.8150794506072998</v>
      </c>
      <c r="BD3683">
        <v>-1.8694075345993042</v>
      </c>
      <c r="BE3683">
        <v>-1.7321822643280029</v>
      </c>
      <c r="BF3683">
        <v>-1.8175472021102905</v>
      </c>
      <c r="BG3683">
        <v>-1.9708071947097778</v>
      </c>
      <c r="BH3683">
        <v>-2.2730240821838379</v>
      </c>
      <c r="BI3683">
        <v>-2.2573719024658203</v>
      </c>
      <c r="BJ3683">
        <v>-2.383826732635498</v>
      </c>
      <c r="BK3683">
        <v>-2.3431129455566406</v>
      </c>
      <c r="BL3683">
        <v>-2.2370045185089111</v>
      </c>
      <c r="BM3683">
        <v>-1.4712547063827515</v>
      </c>
      <c r="BN3683">
        <v>-1.4145442247390747</v>
      </c>
      <c r="BO3683">
        <v>-1.2908927202224731</v>
      </c>
      <c r="BP3683">
        <v>-1.4233651161193848</v>
      </c>
      <c r="BQ3683">
        <v>-1.4935581684112549</v>
      </c>
      <c r="BR3683">
        <v>-1.3963918685913086</v>
      </c>
      <c r="BS3683">
        <v>-1.4295766353607178</v>
      </c>
      <c r="BT3683">
        <v>0.76958280801773071</v>
      </c>
      <c r="BU3683">
        <v>5.537745475769043</v>
      </c>
      <c r="BV3683">
        <v>5.4137568473815918</v>
      </c>
      <c r="BW3683">
        <v>5.3821220397949219</v>
      </c>
      <c r="BX3683">
        <v>5.2318391799926758</v>
      </c>
      <c r="BY3683">
        <v>5.2158594131469727</v>
      </c>
      <c r="BZ3683">
        <v>0.80592137575149536</v>
      </c>
      <c r="CA3683">
        <v>-0.99736607074737549</v>
      </c>
      <c r="CB3683">
        <v>-1.040067195892334</v>
      </c>
      <c r="CC3683">
        <v>-0.94923776388168335</v>
      </c>
      <c r="CD3683">
        <v>-1.0006968975067139</v>
      </c>
      <c r="CE3683">
        <v>-1.0833498239517212</v>
      </c>
      <c r="CF3683">
        <v>-0.413887619972229</v>
      </c>
      <c r="CG3683">
        <v>-0.40639966726303101</v>
      </c>
      <c r="CH3683">
        <v>-0.4285702109336853</v>
      </c>
      <c r="CI3683">
        <v>-0.41664606332778931</v>
      </c>
      <c r="CJ3683">
        <v>-0.39826366305351257</v>
      </c>
      <c r="CK3683">
        <v>-0.26874512434005737</v>
      </c>
      <c r="CL3683">
        <v>-0.25949656963348389</v>
      </c>
      <c r="CM3683">
        <v>-0.23534445464611053</v>
      </c>
      <c r="CN3683">
        <v>-0.25466704368591309</v>
      </c>
      <c r="CO3683">
        <v>-0.26723352074623108</v>
      </c>
      <c r="CP3683">
        <v>-0.24579186737537384</v>
      </c>
      <c r="CQ3683">
        <v>-0.26030758023262024</v>
      </c>
      <c r="CR3683">
        <v>1.3079385757446289</v>
      </c>
      <c r="CS3683">
        <v>5.9212932586669922</v>
      </c>
      <c r="CT3683">
        <v>5.7856364250183105</v>
      </c>
      <c r="CU3683">
        <v>5.7641634941101074</v>
      </c>
      <c r="CV3683">
        <v>5.603217601776123</v>
      </c>
      <c r="CW3683">
        <v>5.5941944122314453</v>
      </c>
      <c r="CX3683">
        <v>1.2409641742706299</v>
      </c>
      <c r="CY3683">
        <v>-0.43102031946182251</v>
      </c>
      <c r="CZ3683">
        <v>-0.46566858887672424</v>
      </c>
      <c r="DA3683">
        <v>-0.40697282552719116</v>
      </c>
      <c r="DB3683">
        <v>-0.43494889140129089</v>
      </c>
      <c r="DC3683">
        <v>-0.46869954466819763</v>
      </c>
      <c r="DD3683">
        <v>1.4452488422393799</v>
      </c>
      <c r="DE3683">
        <v>1.4445725679397583</v>
      </c>
      <c r="DF3683">
        <v>1.526686429977417</v>
      </c>
      <c r="DG3683">
        <v>1.5098209381103516</v>
      </c>
      <c r="DH3683">
        <v>1.4404771327972412</v>
      </c>
      <c r="DI3683">
        <v>0.93376451730728149</v>
      </c>
      <c r="DJ3683">
        <v>0.89555114507675171</v>
      </c>
      <c r="DK3683">
        <v>0.82020378112792969</v>
      </c>
      <c r="DL3683">
        <v>0.91403108835220337</v>
      </c>
      <c r="DM3683">
        <v>0.95909112691879272</v>
      </c>
      <c r="DN3683">
        <v>0.90480810403823853</v>
      </c>
      <c r="DO3683">
        <v>0.90896141529083252</v>
      </c>
      <c r="DP3683">
        <v>1.8462944030761719</v>
      </c>
      <c r="DQ3683">
        <v>6.3048410415649414</v>
      </c>
      <c r="DR3683">
        <v>6.1575164794921875</v>
      </c>
      <c r="DS3683">
        <v>6.146204948425293</v>
      </c>
      <c r="DT3683">
        <v>5.9745960235595703</v>
      </c>
      <c r="DU3683">
        <v>5.9725298881530762</v>
      </c>
      <c r="DV3683">
        <v>1.6760069131851196</v>
      </c>
      <c r="DW3683">
        <v>0.13532546162605286</v>
      </c>
      <c r="DX3683">
        <v>0.1087300181388855</v>
      </c>
      <c r="DY3683">
        <v>0.13529214262962341</v>
      </c>
      <c r="DZ3683">
        <v>0.13079911470413208</v>
      </c>
      <c r="EA3683">
        <v>0.14595068991184235</v>
      </c>
      <c r="EB3683">
        <v>4.1295466423034668</v>
      </c>
      <c r="EC3683">
        <v>4.1170825958251953</v>
      </c>
      <c r="ED3683">
        <v>4.3497662544250488</v>
      </c>
      <c r="EE3683">
        <v>4.2913331985473633</v>
      </c>
      <c r="EF3683">
        <v>4.0953269004821777</v>
      </c>
      <c r="EG3683">
        <v>2.6699974536895752</v>
      </c>
      <c r="EH3683">
        <v>2.5632565021514893</v>
      </c>
      <c r="EI3683">
        <v>2.3442478179931641</v>
      </c>
      <c r="EJ3683">
        <v>2.6014456748962402</v>
      </c>
      <c r="EK3683">
        <v>2.7297091484069824</v>
      </c>
      <c r="EL3683">
        <v>2.566091775894165</v>
      </c>
      <c r="EM3683">
        <v>2.5972001552581787</v>
      </c>
      <c r="EN3683">
        <v>2.6235947608947754</v>
      </c>
      <c r="EO3683">
        <v>6.8586235046386719</v>
      </c>
      <c r="EP3683">
        <v>6.6944518089294434</v>
      </c>
      <c r="EQ3683">
        <v>6.6978120803833008</v>
      </c>
      <c r="ER3683">
        <v>6.5108075141906738</v>
      </c>
      <c r="ES3683">
        <v>6.5187859535217285</v>
      </c>
      <c r="ET3683">
        <v>2.3041396141052246</v>
      </c>
      <c r="EU3683">
        <v>0.95303881168365479</v>
      </c>
      <c r="EV3683">
        <v>0.93807041645050049</v>
      </c>
      <c r="EW3683">
        <v>0.91823661327362061</v>
      </c>
      <c r="EX3683">
        <v>0.94764941930770874</v>
      </c>
      <c r="EY3683">
        <v>1.0334080457687378</v>
      </c>
      <c r="EZ3683">
        <v>79.2117919921875</v>
      </c>
      <c r="FA3683">
        <v>77.212692260742188</v>
      </c>
      <c r="FB3683">
        <v>75.671920776367188</v>
      </c>
      <c r="FC3683">
        <v>73.916015625</v>
      </c>
      <c r="FD3683">
        <v>73.50823974609375</v>
      </c>
      <c r="FE3683">
        <v>71.418609619140625</v>
      </c>
      <c r="FF3683">
        <v>70.513351440429687</v>
      </c>
      <c r="FG3683">
        <v>71.218711853027344</v>
      </c>
      <c r="FH3683">
        <v>74.913551330566406</v>
      </c>
      <c r="FI3683">
        <v>79.933128356933594</v>
      </c>
      <c r="FJ3683">
        <v>86.018592834472656</v>
      </c>
      <c r="FK3683">
        <v>91.201446533203125</v>
      </c>
      <c r="FL3683">
        <v>94.613655090332031</v>
      </c>
      <c r="FM3683">
        <v>96.592315673828125</v>
      </c>
      <c r="FN3683">
        <v>97.858879089355469</v>
      </c>
      <c r="FO3683">
        <v>98.613838195800781</v>
      </c>
      <c r="FP3683">
        <v>98.673980712890625</v>
      </c>
      <c r="FQ3683">
        <v>97.922393798828125</v>
      </c>
      <c r="FR3683">
        <v>97.048118591308594</v>
      </c>
      <c r="FS3683">
        <v>94.89471435546875</v>
      </c>
      <c r="FT3683">
        <v>92.117813110351563</v>
      </c>
      <c r="FU3683">
        <v>88.328033447265625</v>
      </c>
      <c r="FV3683">
        <v>85.504692077636719</v>
      </c>
      <c r="FW3683">
        <v>82.998817443847656</v>
      </c>
      <c r="FX3683">
        <v>110</v>
      </c>
      <c r="FY3683">
        <v>0.11235517263412476</v>
      </c>
      <c r="FZ3683">
        <v>1</v>
      </c>
    </row>
    <row r="3684" spans="1:182" x14ac:dyDescent="0.2">
      <c r="A3684" t="s">
        <v>245</v>
      </c>
      <c r="B3684" t="s">
        <v>252</v>
      </c>
      <c r="C3684" t="s">
        <v>217</v>
      </c>
      <c r="D3684" t="s">
        <v>41</v>
      </c>
      <c r="E3684">
        <v>2016</v>
      </c>
      <c r="F3684" t="s">
        <v>230</v>
      </c>
      <c r="G3684" t="s">
        <v>247</v>
      </c>
      <c r="H3684" t="s">
        <v>226</v>
      </c>
      <c r="I3684">
        <v>73.25</v>
      </c>
      <c r="L3684">
        <v>10.85451565324783</v>
      </c>
      <c r="M3684">
        <v>10.505818838143473</v>
      </c>
      <c r="N3684">
        <v>10.451295153358444</v>
      </c>
      <c r="O3684">
        <v>10.24644245213247</v>
      </c>
      <c r="P3684">
        <v>10.090802365775218</v>
      </c>
      <c r="Q3684">
        <v>10.273285446588066</v>
      </c>
      <c r="R3684">
        <v>10.679229332856599</v>
      </c>
      <c r="S3684">
        <v>10.953235512513322</v>
      </c>
      <c r="T3684">
        <v>11.279173791760453</v>
      </c>
      <c r="U3684">
        <v>11.522498413018903</v>
      </c>
      <c r="V3684">
        <v>11.890577490401473</v>
      </c>
      <c r="W3684">
        <v>12.167814744692439</v>
      </c>
      <c r="X3684">
        <v>12.319389550674796</v>
      </c>
      <c r="Y3684">
        <v>12.245320163072902</v>
      </c>
      <c r="Z3684">
        <v>12.180894610417035</v>
      </c>
      <c r="AA3684">
        <v>12.142370290619873</v>
      </c>
      <c r="AB3684">
        <v>12.036747353069169</v>
      </c>
      <c r="AC3684">
        <v>12.327623245402373</v>
      </c>
      <c r="AD3684">
        <v>12.626581219915405</v>
      </c>
      <c r="AE3684">
        <v>12.7444595351683</v>
      </c>
      <c r="AF3684">
        <v>12.879979061098279</v>
      </c>
      <c r="AG3684">
        <v>12.551376873686072</v>
      </c>
      <c r="AH3684">
        <v>11.952780138829421</v>
      </c>
      <c r="AI3684">
        <v>11.246241698561397</v>
      </c>
      <c r="AJ3684">
        <v>-4.9573221206665039</v>
      </c>
      <c r="AK3684">
        <v>-4.9298820495605469</v>
      </c>
      <c r="AL3684">
        <v>-5.206906795501709</v>
      </c>
      <c r="AM3684">
        <v>-5.1246252059936523</v>
      </c>
      <c r="AN3684">
        <v>-4.8918542861938477</v>
      </c>
      <c r="AO3684">
        <v>-3.2074875831604004</v>
      </c>
      <c r="AP3684">
        <v>-3.082249641418457</v>
      </c>
      <c r="AQ3684">
        <v>-2.814936637878418</v>
      </c>
      <c r="AR3684">
        <v>-3.1107795238494873</v>
      </c>
      <c r="AS3684">
        <v>-3.2641761302947998</v>
      </c>
      <c r="AT3684">
        <v>-3.0576756000518799</v>
      </c>
      <c r="AU3684">
        <v>-3.1178152561187744</v>
      </c>
      <c r="AV3684">
        <v>-7.717483676970005E-3</v>
      </c>
      <c r="AW3684">
        <v>4.9839634895324707</v>
      </c>
      <c r="AX3684">
        <v>4.8768215179443359</v>
      </c>
      <c r="AY3684">
        <v>4.8305144309997559</v>
      </c>
      <c r="AZ3684">
        <v>4.6956276893615723</v>
      </c>
      <c r="BA3684">
        <v>4.6696033477783203</v>
      </c>
      <c r="BB3684">
        <v>0.17778871953487396</v>
      </c>
      <c r="BC3684">
        <v>-1.8150794506072998</v>
      </c>
      <c r="BD3684">
        <v>-1.8694075345993042</v>
      </c>
      <c r="BE3684">
        <v>-1.7321822643280029</v>
      </c>
      <c r="BF3684">
        <v>-1.8175472021102905</v>
      </c>
      <c r="BG3684">
        <v>-1.9708071947097778</v>
      </c>
      <c r="BH3684">
        <v>-2.2730240821838379</v>
      </c>
      <c r="BI3684">
        <v>-2.2573719024658203</v>
      </c>
      <c r="BJ3684">
        <v>-2.383826732635498</v>
      </c>
      <c r="BK3684">
        <v>-2.3431129455566406</v>
      </c>
      <c r="BL3684">
        <v>-2.2370045185089111</v>
      </c>
      <c r="BM3684">
        <v>-1.4712547063827515</v>
      </c>
      <c r="BN3684">
        <v>-1.4145442247390747</v>
      </c>
      <c r="BO3684">
        <v>-1.2908927202224731</v>
      </c>
      <c r="BP3684">
        <v>-1.4233651161193848</v>
      </c>
      <c r="BQ3684">
        <v>-1.4935581684112549</v>
      </c>
      <c r="BR3684">
        <v>-1.3963918685913086</v>
      </c>
      <c r="BS3684">
        <v>-1.4295766353607178</v>
      </c>
      <c r="BT3684">
        <v>0.76958280801773071</v>
      </c>
      <c r="BU3684">
        <v>5.537745475769043</v>
      </c>
      <c r="BV3684">
        <v>5.4137568473815918</v>
      </c>
      <c r="BW3684">
        <v>5.3821220397949219</v>
      </c>
      <c r="BX3684">
        <v>5.2318391799926758</v>
      </c>
      <c r="BY3684">
        <v>5.2158594131469727</v>
      </c>
      <c r="BZ3684">
        <v>0.80592137575149536</v>
      </c>
      <c r="CA3684">
        <v>-0.99736607074737549</v>
      </c>
      <c r="CB3684">
        <v>-1.040067195892334</v>
      </c>
      <c r="CC3684">
        <v>-0.94923776388168335</v>
      </c>
      <c r="CD3684">
        <v>-1.0006968975067139</v>
      </c>
      <c r="CE3684">
        <v>-1.0833498239517212</v>
      </c>
      <c r="CF3684">
        <v>-0.413887619972229</v>
      </c>
      <c r="CG3684">
        <v>-0.40639966726303101</v>
      </c>
      <c r="CH3684">
        <v>-0.4285702109336853</v>
      </c>
      <c r="CI3684">
        <v>-0.41664606332778931</v>
      </c>
      <c r="CJ3684">
        <v>-0.39826366305351257</v>
      </c>
      <c r="CK3684">
        <v>-0.26874512434005737</v>
      </c>
      <c r="CL3684">
        <v>-0.25949656963348389</v>
      </c>
      <c r="CM3684">
        <v>-0.23534445464611053</v>
      </c>
      <c r="CN3684">
        <v>-0.25466704368591309</v>
      </c>
      <c r="CO3684">
        <v>-0.26723352074623108</v>
      </c>
      <c r="CP3684">
        <v>-0.24579186737537384</v>
      </c>
      <c r="CQ3684">
        <v>-0.26030758023262024</v>
      </c>
      <c r="CR3684">
        <v>1.3079385757446289</v>
      </c>
      <c r="CS3684">
        <v>5.9212932586669922</v>
      </c>
      <c r="CT3684">
        <v>5.7856364250183105</v>
      </c>
      <c r="CU3684">
        <v>5.7641634941101074</v>
      </c>
      <c r="CV3684">
        <v>5.603217601776123</v>
      </c>
      <c r="CW3684">
        <v>5.5941944122314453</v>
      </c>
      <c r="CX3684">
        <v>1.2409641742706299</v>
      </c>
      <c r="CY3684">
        <v>-0.43102031946182251</v>
      </c>
      <c r="CZ3684">
        <v>-0.46566858887672424</v>
      </c>
      <c r="DA3684">
        <v>-0.40697282552719116</v>
      </c>
      <c r="DB3684">
        <v>-0.43494889140129089</v>
      </c>
      <c r="DC3684">
        <v>-0.46869954466819763</v>
      </c>
      <c r="DD3684">
        <v>1.4452488422393799</v>
      </c>
      <c r="DE3684">
        <v>1.4445725679397583</v>
      </c>
      <c r="DF3684">
        <v>1.526686429977417</v>
      </c>
      <c r="DG3684">
        <v>1.5098209381103516</v>
      </c>
      <c r="DH3684">
        <v>1.4404771327972412</v>
      </c>
      <c r="DI3684">
        <v>0.93376451730728149</v>
      </c>
      <c r="DJ3684">
        <v>0.89555114507675171</v>
      </c>
      <c r="DK3684">
        <v>0.82020378112792969</v>
      </c>
      <c r="DL3684">
        <v>0.91403108835220337</v>
      </c>
      <c r="DM3684">
        <v>0.95909112691879272</v>
      </c>
      <c r="DN3684">
        <v>0.90480810403823853</v>
      </c>
      <c r="DO3684">
        <v>0.90896141529083252</v>
      </c>
      <c r="DP3684">
        <v>1.8462944030761719</v>
      </c>
      <c r="DQ3684">
        <v>6.3048410415649414</v>
      </c>
      <c r="DR3684">
        <v>6.1575164794921875</v>
      </c>
      <c r="DS3684">
        <v>6.146204948425293</v>
      </c>
      <c r="DT3684">
        <v>5.9745960235595703</v>
      </c>
      <c r="DU3684">
        <v>5.9725298881530762</v>
      </c>
      <c r="DV3684">
        <v>1.6760069131851196</v>
      </c>
      <c r="DW3684">
        <v>0.13532546162605286</v>
      </c>
      <c r="DX3684">
        <v>0.1087300181388855</v>
      </c>
      <c r="DY3684">
        <v>0.13529214262962341</v>
      </c>
      <c r="DZ3684">
        <v>0.13079911470413208</v>
      </c>
      <c r="EA3684">
        <v>0.14595068991184235</v>
      </c>
      <c r="EB3684">
        <v>4.1295466423034668</v>
      </c>
      <c r="EC3684">
        <v>4.1170825958251953</v>
      </c>
      <c r="ED3684">
        <v>4.3497662544250488</v>
      </c>
      <c r="EE3684">
        <v>4.2913331985473633</v>
      </c>
      <c r="EF3684">
        <v>4.0953269004821777</v>
      </c>
      <c r="EG3684">
        <v>2.6699974536895752</v>
      </c>
      <c r="EH3684">
        <v>2.5632565021514893</v>
      </c>
      <c r="EI3684">
        <v>2.3442478179931641</v>
      </c>
      <c r="EJ3684">
        <v>2.6014456748962402</v>
      </c>
      <c r="EK3684">
        <v>2.7297091484069824</v>
      </c>
      <c r="EL3684">
        <v>2.566091775894165</v>
      </c>
      <c r="EM3684">
        <v>2.5972001552581787</v>
      </c>
      <c r="EN3684">
        <v>2.6235947608947754</v>
      </c>
      <c r="EO3684">
        <v>6.8586235046386719</v>
      </c>
      <c r="EP3684">
        <v>6.6944518089294434</v>
      </c>
      <c r="EQ3684">
        <v>6.6978120803833008</v>
      </c>
      <c r="ER3684">
        <v>6.5108075141906738</v>
      </c>
      <c r="ES3684">
        <v>6.5187859535217285</v>
      </c>
      <c r="ET3684">
        <v>2.3041396141052246</v>
      </c>
      <c r="EU3684">
        <v>0.95303881168365479</v>
      </c>
      <c r="EV3684">
        <v>0.93807041645050049</v>
      </c>
      <c r="EW3684">
        <v>0.91823661327362061</v>
      </c>
      <c r="EX3684">
        <v>0.94764941930770874</v>
      </c>
      <c r="EY3684">
        <v>1.0334080457687378</v>
      </c>
      <c r="EZ3684">
        <v>79.2117919921875</v>
      </c>
      <c r="FA3684">
        <v>77.212692260742188</v>
      </c>
      <c r="FB3684">
        <v>75.671920776367188</v>
      </c>
      <c r="FC3684">
        <v>73.916015625</v>
      </c>
      <c r="FD3684">
        <v>73.50823974609375</v>
      </c>
      <c r="FE3684">
        <v>71.418609619140625</v>
      </c>
      <c r="FF3684">
        <v>70.513351440429687</v>
      </c>
      <c r="FG3684">
        <v>71.218711853027344</v>
      </c>
      <c r="FH3684">
        <v>74.913551330566406</v>
      </c>
      <c r="FI3684">
        <v>79.933128356933594</v>
      </c>
      <c r="FJ3684">
        <v>86.018592834472656</v>
      </c>
      <c r="FK3684">
        <v>91.201446533203125</v>
      </c>
      <c r="FL3684">
        <v>94.613655090332031</v>
      </c>
      <c r="FM3684">
        <v>96.592315673828125</v>
      </c>
      <c r="FN3684">
        <v>97.858879089355469</v>
      </c>
      <c r="FO3684">
        <v>98.613838195800781</v>
      </c>
      <c r="FP3684">
        <v>98.673980712890625</v>
      </c>
      <c r="FQ3684">
        <v>97.922393798828125</v>
      </c>
      <c r="FR3684">
        <v>97.048118591308594</v>
      </c>
      <c r="FS3684">
        <v>94.89471435546875</v>
      </c>
      <c r="FT3684">
        <v>92.117813110351563</v>
      </c>
      <c r="FU3684">
        <v>88.328033447265625</v>
      </c>
      <c r="FV3684">
        <v>85.504692077636719</v>
      </c>
      <c r="FW3684">
        <v>82.998817443847656</v>
      </c>
      <c r="FX3684">
        <v>110</v>
      </c>
      <c r="FY3684">
        <v>0.11235517263412476</v>
      </c>
      <c r="FZ3684">
        <v>1</v>
      </c>
    </row>
    <row r="3685" spans="1:182" x14ac:dyDescent="0.2">
      <c r="A3685" t="s">
        <v>245</v>
      </c>
      <c r="B3685" t="s">
        <v>252</v>
      </c>
      <c r="C3685" t="s">
        <v>217</v>
      </c>
      <c r="D3685" t="s">
        <v>41</v>
      </c>
      <c r="E3685">
        <v>2017</v>
      </c>
      <c r="F3685" t="s">
        <v>230</v>
      </c>
      <c r="G3685" t="s">
        <v>247</v>
      </c>
      <c r="H3685" t="s">
        <v>226</v>
      </c>
      <c r="I3685">
        <v>73.25</v>
      </c>
      <c r="L3685">
        <v>10.85451565324783</v>
      </c>
      <c r="M3685">
        <v>10.505818838143473</v>
      </c>
      <c r="N3685">
        <v>10.451295153358444</v>
      </c>
      <c r="O3685">
        <v>10.24644245213247</v>
      </c>
      <c r="P3685">
        <v>10.090802365775218</v>
      </c>
      <c r="Q3685">
        <v>10.273285446588066</v>
      </c>
      <c r="R3685">
        <v>10.679229332856599</v>
      </c>
      <c r="S3685">
        <v>10.953235512513322</v>
      </c>
      <c r="T3685">
        <v>11.279173791760453</v>
      </c>
      <c r="U3685">
        <v>11.522498413018903</v>
      </c>
      <c r="V3685">
        <v>11.890577490401473</v>
      </c>
      <c r="W3685">
        <v>12.167814744692439</v>
      </c>
      <c r="X3685">
        <v>12.319389550674796</v>
      </c>
      <c r="Y3685">
        <v>12.245320163072902</v>
      </c>
      <c r="Z3685">
        <v>12.180894610417035</v>
      </c>
      <c r="AA3685">
        <v>12.142370290619873</v>
      </c>
      <c r="AB3685">
        <v>12.036747353069169</v>
      </c>
      <c r="AC3685">
        <v>12.327623245402373</v>
      </c>
      <c r="AD3685">
        <v>12.626581219915405</v>
      </c>
      <c r="AE3685">
        <v>12.7444595351683</v>
      </c>
      <c r="AF3685">
        <v>12.879979061098279</v>
      </c>
      <c r="AG3685">
        <v>12.551376873686072</v>
      </c>
      <c r="AH3685">
        <v>11.952780138829421</v>
      </c>
      <c r="AI3685">
        <v>11.246241698561397</v>
      </c>
      <c r="AJ3685">
        <v>-4.9573221206665039</v>
      </c>
      <c r="AK3685">
        <v>-4.9298820495605469</v>
      </c>
      <c r="AL3685">
        <v>-5.206906795501709</v>
      </c>
      <c r="AM3685">
        <v>-5.1246252059936523</v>
      </c>
      <c r="AN3685">
        <v>-4.8918542861938477</v>
      </c>
      <c r="AO3685">
        <v>-3.2074875831604004</v>
      </c>
      <c r="AP3685">
        <v>-3.082249641418457</v>
      </c>
      <c r="AQ3685">
        <v>-2.814936637878418</v>
      </c>
      <c r="AR3685">
        <v>-3.1107795238494873</v>
      </c>
      <c r="AS3685">
        <v>-3.2641761302947998</v>
      </c>
      <c r="AT3685">
        <v>-3.0576756000518799</v>
      </c>
      <c r="AU3685">
        <v>-3.1178152561187744</v>
      </c>
      <c r="AV3685">
        <v>-7.717483676970005E-3</v>
      </c>
      <c r="AW3685">
        <v>4.9839634895324707</v>
      </c>
      <c r="AX3685">
        <v>4.8768215179443359</v>
      </c>
      <c r="AY3685">
        <v>4.8305144309997559</v>
      </c>
      <c r="AZ3685">
        <v>4.6956276893615723</v>
      </c>
      <c r="BA3685">
        <v>4.6696033477783203</v>
      </c>
      <c r="BB3685">
        <v>0.17778871953487396</v>
      </c>
      <c r="BC3685">
        <v>-1.8150794506072998</v>
      </c>
      <c r="BD3685">
        <v>-1.8694075345993042</v>
      </c>
      <c r="BE3685">
        <v>-1.7321822643280029</v>
      </c>
      <c r="BF3685">
        <v>-1.8175472021102905</v>
      </c>
      <c r="BG3685">
        <v>-1.9708071947097778</v>
      </c>
      <c r="BH3685">
        <v>-2.2730240821838379</v>
      </c>
      <c r="BI3685">
        <v>-2.2573719024658203</v>
      </c>
      <c r="BJ3685">
        <v>-2.383826732635498</v>
      </c>
      <c r="BK3685">
        <v>-2.3431129455566406</v>
      </c>
      <c r="BL3685">
        <v>-2.2370045185089111</v>
      </c>
      <c r="BM3685">
        <v>-1.4712547063827515</v>
      </c>
      <c r="BN3685">
        <v>-1.4145442247390747</v>
      </c>
      <c r="BO3685">
        <v>-1.2908927202224731</v>
      </c>
      <c r="BP3685">
        <v>-1.4233651161193848</v>
      </c>
      <c r="BQ3685">
        <v>-1.4935581684112549</v>
      </c>
      <c r="BR3685">
        <v>-1.3963918685913086</v>
      </c>
      <c r="BS3685">
        <v>-1.4295766353607178</v>
      </c>
      <c r="BT3685">
        <v>0.76958280801773071</v>
      </c>
      <c r="BU3685">
        <v>5.537745475769043</v>
      </c>
      <c r="BV3685">
        <v>5.4137568473815918</v>
      </c>
      <c r="BW3685">
        <v>5.3821220397949219</v>
      </c>
      <c r="BX3685">
        <v>5.2318391799926758</v>
      </c>
      <c r="BY3685">
        <v>5.2158594131469727</v>
      </c>
      <c r="BZ3685">
        <v>0.80592137575149536</v>
      </c>
      <c r="CA3685">
        <v>-0.99736607074737549</v>
      </c>
      <c r="CB3685">
        <v>-1.040067195892334</v>
      </c>
      <c r="CC3685">
        <v>-0.94923776388168335</v>
      </c>
      <c r="CD3685">
        <v>-1.0006968975067139</v>
      </c>
      <c r="CE3685">
        <v>-1.0833498239517212</v>
      </c>
      <c r="CF3685">
        <v>-0.413887619972229</v>
      </c>
      <c r="CG3685">
        <v>-0.40639966726303101</v>
      </c>
      <c r="CH3685">
        <v>-0.4285702109336853</v>
      </c>
      <c r="CI3685">
        <v>-0.41664606332778931</v>
      </c>
      <c r="CJ3685">
        <v>-0.39826366305351257</v>
      </c>
      <c r="CK3685">
        <v>-0.26874512434005737</v>
      </c>
      <c r="CL3685">
        <v>-0.25949656963348389</v>
      </c>
      <c r="CM3685">
        <v>-0.23534445464611053</v>
      </c>
      <c r="CN3685">
        <v>-0.25466704368591309</v>
      </c>
      <c r="CO3685">
        <v>-0.26723352074623108</v>
      </c>
      <c r="CP3685">
        <v>-0.24579186737537384</v>
      </c>
      <c r="CQ3685">
        <v>-0.26030758023262024</v>
      </c>
      <c r="CR3685">
        <v>1.3079385757446289</v>
      </c>
      <c r="CS3685">
        <v>5.9212932586669922</v>
      </c>
      <c r="CT3685">
        <v>5.7856364250183105</v>
      </c>
      <c r="CU3685">
        <v>5.7641634941101074</v>
      </c>
      <c r="CV3685">
        <v>5.603217601776123</v>
      </c>
      <c r="CW3685">
        <v>5.5941944122314453</v>
      </c>
      <c r="CX3685">
        <v>1.2409641742706299</v>
      </c>
      <c r="CY3685">
        <v>-0.43102031946182251</v>
      </c>
      <c r="CZ3685">
        <v>-0.46566858887672424</v>
      </c>
      <c r="DA3685">
        <v>-0.40697282552719116</v>
      </c>
      <c r="DB3685">
        <v>-0.43494889140129089</v>
      </c>
      <c r="DC3685">
        <v>-0.46869954466819763</v>
      </c>
      <c r="DD3685">
        <v>1.4452488422393799</v>
      </c>
      <c r="DE3685">
        <v>1.4445725679397583</v>
      </c>
      <c r="DF3685">
        <v>1.526686429977417</v>
      </c>
      <c r="DG3685">
        <v>1.5098209381103516</v>
      </c>
      <c r="DH3685">
        <v>1.4404771327972412</v>
      </c>
      <c r="DI3685">
        <v>0.93376451730728149</v>
      </c>
      <c r="DJ3685">
        <v>0.89555114507675171</v>
      </c>
      <c r="DK3685">
        <v>0.82020378112792969</v>
      </c>
      <c r="DL3685">
        <v>0.91403108835220337</v>
      </c>
      <c r="DM3685">
        <v>0.95909112691879272</v>
      </c>
      <c r="DN3685">
        <v>0.90480810403823853</v>
      </c>
      <c r="DO3685">
        <v>0.90896141529083252</v>
      </c>
      <c r="DP3685">
        <v>1.8462944030761719</v>
      </c>
      <c r="DQ3685">
        <v>6.3048410415649414</v>
      </c>
      <c r="DR3685">
        <v>6.1575164794921875</v>
      </c>
      <c r="DS3685">
        <v>6.146204948425293</v>
      </c>
      <c r="DT3685">
        <v>5.9745960235595703</v>
      </c>
      <c r="DU3685">
        <v>5.9725298881530762</v>
      </c>
      <c r="DV3685">
        <v>1.6760069131851196</v>
      </c>
      <c r="DW3685">
        <v>0.13532546162605286</v>
      </c>
      <c r="DX3685">
        <v>0.1087300181388855</v>
      </c>
      <c r="DY3685">
        <v>0.13529214262962341</v>
      </c>
      <c r="DZ3685">
        <v>0.13079911470413208</v>
      </c>
      <c r="EA3685">
        <v>0.14595068991184235</v>
      </c>
      <c r="EB3685">
        <v>4.1295466423034668</v>
      </c>
      <c r="EC3685">
        <v>4.1170825958251953</v>
      </c>
      <c r="ED3685">
        <v>4.3497662544250488</v>
      </c>
      <c r="EE3685">
        <v>4.2913331985473633</v>
      </c>
      <c r="EF3685">
        <v>4.0953269004821777</v>
      </c>
      <c r="EG3685">
        <v>2.6699974536895752</v>
      </c>
      <c r="EH3685">
        <v>2.5632565021514893</v>
      </c>
      <c r="EI3685">
        <v>2.3442478179931641</v>
      </c>
      <c r="EJ3685">
        <v>2.6014456748962402</v>
      </c>
      <c r="EK3685">
        <v>2.7297091484069824</v>
      </c>
      <c r="EL3685">
        <v>2.566091775894165</v>
      </c>
      <c r="EM3685">
        <v>2.5972001552581787</v>
      </c>
      <c r="EN3685">
        <v>2.6235947608947754</v>
      </c>
      <c r="EO3685">
        <v>6.8586235046386719</v>
      </c>
      <c r="EP3685">
        <v>6.6944518089294434</v>
      </c>
      <c r="EQ3685">
        <v>6.6978120803833008</v>
      </c>
      <c r="ER3685">
        <v>6.5108075141906738</v>
      </c>
      <c r="ES3685">
        <v>6.5187859535217285</v>
      </c>
      <c r="ET3685">
        <v>2.3041396141052246</v>
      </c>
      <c r="EU3685">
        <v>0.95303881168365479</v>
      </c>
      <c r="EV3685">
        <v>0.93807041645050049</v>
      </c>
      <c r="EW3685">
        <v>0.91823661327362061</v>
      </c>
      <c r="EX3685">
        <v>0.94764941930770874</v>
      </c>
      <c r="EY3685">
        <v>1.0334080457687378</v>
      </c>
      <c r="EZ3685">
        <v>79.2117919921875</v>
      </c>
      <c r="FA3685">
        <v>77.212692260742188</v>
      </c>
      <c r="FB3685">
        <v>75.671920776367188</v>
      </c>
      <c r="FC3685">
        <v>73.916015625</v>
      </c>
      <c r="FD3685">
        <v>73.50823974609375</v>
      </c>
      <c r="FE3685">
        <v>71.418609619140625</v>
      </c>
      <c r="FF3685">
        <v>70.513351440429687</v>
      </c>
      <c r="FG3685">
        <v>71.218711853027344</v>
      </c>
      <c r="FH3685">
        <v>74.913551330566406</v>
      </c>
      <c r="FI3685">
        <v>79.933128356933594</v>
      </c>
      <c r="FJ3685">
        <v>86.018592834472656</v>
      </c>
      <c r="FK3685">
        <v>91.201446533203125</v>
      </c>
      <c r="FL3685">
        <v>94.613655090332031</v>
      </c>
      <c r="FM3685">
        <v>96.592315673828125</v>
      </c>
      <c r="FN3685">
        <v>97.858879089355469</v>
      </c>
      <c r="FO3685">
        <v>98.613838195800781</v>
      </c>
      <c r="FP3685">
        <v>98.673980712890625</v>
      </c>
      <c r="FQ3685">
        <v>97.922393798828125</v>
      </c>
      <c r="FR3685">
        <v>97.048118591308594</v>
      </c>
      <c r="FS3685">
        <v>94.89471435546875</v>
      </c>
      <c r="FT3685">
        <v>92.117813110351563</v>
      </c>
      <c r="FU3685">
        <v>88.328033447265625</v>
      </c>
      <c r="FV3685">
        <v>85.504692077636719</v>
      </c>
      <c r="FW3685">
        <v>82.998817443847656</v>
      </c>
      <c r="FX3685">
        <v>110</v>
      </c>
      <c r="FY3685">
        <v>0.11235517263412476</v>
      </c>
      <c r="FZ3685">
        <v>1</v>
      </c>
    </row>
    <row r="3686" spans="1:182" x14ac:dyDescent="0.2">
      <c r="A3686" t="s">
        <v>245</v>
      </c>
      <c r="B3686" t="s">
        <v>252</v>
      </c>
      <c r="C3686" t="s">
        <v>217</v>
      </c>
      <c r="D3686" t="s">
        <v>42</v>
      </c>
      <c r="E3686">
        <v>2015</v>
      </c>
      <c r="F3686" t="s">
        <v>230</v>
      </c>
      <c r="G3686" t="s">
        <v>247</v>
      </c>
      <c r="H3686" t="s">
        <v>226</v>
      </c>
      <c r="I3686">
        <v>73.25</v>
      </c>
      <c r="L3686">
        <v>11.292619817068736</v>
      </c>
      <c r="M3686">
        <v>10.972535831871923</v>
      </c>
      <c r="N3686">
        <v>10.88365400181122</v>
      </c>
      <c r="O3686">
        <v>10.685212541047052</v>
      </c>
      <c r="P3686">
        <v>10.475528827338652</v>
      </c>
      <c r="Q3686">
        <v>10.720813883948301</v>
      </c>
      <c r="R3686">
        <v>11.072362603280103</v>
      </c>
      <c r="S3686">
        <v>11.338621686155525</v>
      </c>
      <c r="T3686">
        <v>11.677579927067095</v>
      </c>
      <c r="U3686">
        <v>11.947472706817539</v>
      </c>
      <c r="V3686">
        <v>12.287417151464512</v>
      </c>
      <c r="W3686">
        <v>12.529815508396915</v>
      </c>
      <c r="X3686">
        <v>12.721934248308331</v>
      </c>
      <c r="Y3686">
        <v>12.680082636255475</v>
      </c>
      <c r="Z3686">
        <v>12.640373619769788</v>
      </c>
      <c r="AA3686">
        <v>12.624431935402319</v>
      </c>
      <c r="AB3686">
        <v>12.476442587635974</v>
      </c>
      <c r="AC3686">
        <v>12.783026304634383</v>
      </c>
      <c r="AD3686">
        <v>13.072949280670265</v>
      </c>
      <c r="AE3686">
        <v>13.194495993624717</v>
      </c>
      <c r="AF3686">
        <v>13.280446094427244</v>
      </c>
      <c r="AG3686">
        <v>12.898313640016644</v>
      </c>
      <c r="AH3686">
        <v>12.302937918021492</v>
      </c>
      <c r="AI3686">
        <v>11.591249611524884</v>
      </c>
      <c r="AJ3686">
        <v>-10.952223777770996</v>
      </c>
      <c r="AK3686">
        <v>-10.931970596313477</v>
      </c>
      <c r="AL3686">
        <v>-11.310210227966309</v>
      </c>
      <c r="AM3686">
        <v>-11.175909996032715</v>
      </c>
      <c r="AN3686">
        <v>-11.059897422790527</v>
      </c>
      <c r="AO3686">
        <v>-9.2386512756347656</v>
      </c>
      <c r="AP3686">
        <v>-9.0001964569091797</v>
      </c>
      <c r="AQ3686">
        <v>-8.7779912948608398</v>
      </c>
      <c r="AR3686">
        <v>-8.9107961654663086</v>
      </c>
      <c r="AS3686">
        <v>-9.0897064208984375</v>
      </c>
      <c r="AT3686">
        <v>-8.7340478897094727</v>
      </c>
      <c r="AU3686">
        <v>-8.8059396743774414</v>
      </c>
      <c r="AV3686">
        <v>-2.2860622406005859</v>
      </c>
      <c r="AW3686">
        <v>5.0597686767578125</v>
      </c>
      <c r="AX3686">
        <v>4.9530510902404785</v>
      </c>
      <c r="AY3686">
        <v>4.9239730834960938</v>
      </c>
      <c r="AZ3686">
        <v>4.7662959098815918</v>
      </c>
      <c r="BA3686">
        <v>4.744957447052002</v>
      </c>
      <c r="BB3686">
        <v>-1.9170352220535278</v>
      </c>
      <c r="BC3686">
        <v>-5.2328109741210938</v>
      </c>
      <c r="BD3686">
        <v>-5.2569794654846191</v>
      </c>
      <c r="BE3686">
        <v>-5.0934543609619141</v>
      </c>
      <c r="BF3686">
        <v>-5.1753063201904297</v>
      </c>
      <c r="BG3686">
        <v>-5.3809981346130371</v>
      </c>
      <c r="BH3686">
        <v>-5.0203924179077148</v>
      </c>
      <c r="BI3686">
        <v>-5.0075230598449707</v>
      </c>
      <c r="BJ3686">
        <v>-5.179619312286377</v>
      </c>
      <c r="BK3686">
        <v>-5.1139378547668457</v>
      </c>
      <c r="BL3686">
        <v>-5.0598392486572266</v>
      </c>
      <c r="BM3686">
        <v>-4.2292079925537109</v>
      </c>
      <c r="BN3686">
        <v>-4.119720458984375</v>
      </c>
      <c r="BO3686">
        <v>-4.0189099311828613</v>
      </c>
      <c r="BP3686">
        <v>-4.0787043571472168</v>
      </c>
      <c r="BQ3686">
        <v>-4.1647853851318359</v>
      </c>
      <c r="BR3686">
        <v>-4.0046420097351074</v>
      </c>
      <c r="BS3686">
        <v>-4.0443334579467773</v>
      </c>
      <c r="BT3686">
        <v>-0.50945615768432617</v>
      </c>
      <c r="BU3686">
        <v>5.627345085144043</v>
      </c>
      <c r="BV3686">
        <v>5.5045280456542969</v>
      </c>
      <c r="BW3686">
        <v>5.4887762069702148</v>
      </c>
      <c r="BX3686">
        <v>5.3152599334716797</v>
      </c>
      <c r="BY3686">
        <v>5.3057622909545898</v>
      </c>
      <c r="BZ3686">
        <v>-0.35071593523025513</v>
      </c>
      <c r="CA3686">
        <v>-2.8183515071868896</v>
      </c>
      <c r="CB3686">
        <v>-2.8506495952606201</v>
      </c>
      <c r="CC3686">
        <v>-2.7415225505828857</v>
      </c>
      <c r="CD3686">
        <v>-2.794682502746582</v>
      </c>
      <c r="CE3686">
        <v>-2.9037101268768311</v>
      </c>
      <c r="CF3686">
        <v>-0.91202354431152344</v>
      </c>
      <c r="CG3686">
        <v>-0.90426844358444214</v>
      </c>
      <c r="CH3686">
        <v>-0.93359100818634033</v>
      </c>
      <c r="CI3686">
        <v>-0.91543442010879517</v>
      </c>
      <c r="CJ3686">
        <v>-0.90421736240386963</v>
      </c>
      <c r="CK3686">
        <v>-0.75968307256698608</v>
      </c>
      <c r="CL3686">
        <v>-0.7395179271697998</v>
      </c>
      <c r="CM3686">
        <v>-0.72278463840484619</v>
      </c>
      <c r="CN3686">
        <v>-0.73201185464859009</v>
      </c>
      <c r="CO3686">
        <v>-0.7538001537322998</v>
      </c>
      <c r="CP3686">
        <v>-0.72907030582427979</v>
      </c>
      <c r="CQ3686">
        <v>-0.7464597225189209</v>
      </c>
      <c r="CR3686">
        <v>0.72101587057113647</v>
      </c>
      <c r="CS3686">
        <v>6.0204463005065918</v>
      </c>
      <c r="CT3686">
        <v>5.8864789009094238</v>
      </c>
      <c r="CU3686">
        <v>5.8799567222595215</v>
      </c>
      <c r="CV3686">
        <v>5.6954712867736816</v>
      </c>
      <c r="CW3686">
        <v>5.6941742897033691</v>
      </c>
      <c r="CX3686">
        <v>0.73411208391189575</v>
      </c>
      <c r="CY3686">
        <v>-1.146104097366333</v>
      </c>
      <c r="CZ3686">
        <v>-1.184032678604126</v>
      </c>
      <c r="DA3686">
        <v>-1.1125819683074951</v>
      </c>
      <c r="DB3686">
        <v>-1.1458696126937866</v>
      </c>
      <c r="DC3686">
        <v>-1.1879477500915527</v>
      </c>
      <c r="DD3686">
        <v>3.1963450908660889</v>
      </c>
      <c r="DE3686">
        <v>3.1989860534667969</v>
      </c>
      <c r="DF3686">
        <v>3.3124375343322754</v>
      </c>
      <c r="DG3686">
        <v>3.2830688953399658</v>
      </c>
      <c r="DH3686">
        <v>3.2514045238494873</v>
      </c>
      <c r="DI3686">
        <v>2.7098417282104492</v>
      </c>
      <c r="DJ3686">
        <v>2.6406848430633545</v>
      </c>
      <c r="DK3686">
        <v>2.573340892791748</v>
      </c>
      <c r="DL3686">
        <v>2.6146805286407471</v>
      </c>
      <c r="DM3686">
        <v>2.6571848392486572</v>
      </c>
      <c r="DN3686">
        <v>2.5465013980865479</v>
      </c>
      <c r="DO3686">
        <v>2.5514140129089355</v>
      </c>
      <c r="DP3686">
        <v>1.9514878988265991</v>
      </c>
      <c r="DQ3686">
        <v>6.4135479927062988</v>
      </c>
      <c r="DR3686">
        <v>6.268430233001709</v>
      </c>
      <c r="DS3686">
        <v>6.2711372375488281</v>
      </c>
      <c r="DT3686">
        <v>6.0756821632385254</v>
      </c>
      <c r="DU3686">
        <v>6.0825858116149902</v>
      </c>
      <c r="DV3686">
        <v>1.8189400434494019</v>
      </c>
      <c r="DW3686">
        <v>0.52614337205886841</v>
      </c>
      <c r="DX3686">
        <v>0.482584148645401</v>
      </c>
      <c r="DY3686">
        <v>0.51635861396789551</v>
      </c>
      <c r="DZ3686">
        <v>0.50294327735900879</v>
      </c>
      <c r="EA3686">
        <v>0.52781444787979126</v>
      </c>
      <c r="EB3686">
        <v>9.1281766891479492</v>
      </c>
      <c r="EC3686">
        <v>9.1234340667724609</v>
      </c>
      <c r="ED3686">
        <v>9.443028450012207</v>
      </c>
      <c r="EE3686">
        <v>9.3450412750244141</v>
      </c>
      <c r="EF3686">
        <v>9.2514619827270508</v>
      </c>
      <c r="EG3686">
        <v>7.7192845344543457</v>
      </c>
      <c r="EH3686">
        <v>7.5211606025695801</v>
      </c>
      <c r="EI3686">
        <v>7.3324222564697266</v>
      </c>
      <c r="EJ3686">
        <v>7.446772575378418</v>
      </c>
      <c r="EK3686">
        <v>7.5821056365966797</v>
      </c>
      <c r="EL3686">
        <v>7.275907039642334</v>
      </c>
      <c r="EM3686">
        <v>7.3130202293395996</v>
      </c>
      <c r="EN3686">
        <v>3.7280941009521484</v>
      </c>
      <c r="EO3686">
        <v>6.9811244010925293</v>
      </c>
      <c r="EP3686">
        <v>6.8199071884155273</v>
      </c>
      <c r="EQ3686">
        <v>6.8359403610229492</v>
      </c>
      <c r="ER3686">
        <v>6.6246466636657715</v>
      </c>
      <c r="ES3686">
        <v>6.6433906555175781</v>
      </c>
      <c r="ET3686">
        <v>3.3852593898773193</v>
      </c>
      <c r="EU3686">
        <v>2.9406030178070068</v>
      </c>
      <c r="EV3686">
        <v>2.8889141082763672</v>
      </c>
      <c r="EW3686">
        <v>2.8682901859283447</v>
      </c>
      <c r="EX3686">
        <v>2.8835673332214355</v>
      </c>
      <c r="EY3686">
        <v>3.0051026344299316</v>
      </c>
      <c r="EZ3686">
        <v>82.450752258300781</v>
      </c>
      <c r="FA3686">
        <v>81.086822509765625</v>
      </c>
      <c r="FB3686">
        <v>79.328689575195313</v>
      </c>
      <c r="FC3686">
        <v>77.99798583984375</v>
      </c>
      <c r="FD3686">
        <v>76.996208190917969</v>
      </c>
      <c r="FE3686">
        <v>75.688514709472656</v>
      </c>
      <c r="FF3686">
        <v>74.479644775390625</v>
      </c>
      <c r="FG3686">
        <v>75.132278442382812</v>
      </c>
      <c r="FH3686">
        <v>78.594200134277344</v>
      </c>
      <c r="FI3686">
        <v>84.135200500488281</v>
      </c>
      <c r="FJ3686">
        <v>89.425987243652344</v>
      </c>
      <c r="FK3686">
        <v>93.971084594726563</v>
      </c>
      <c r="FL3686">
        <v>98.008331298828125</v>
      </c>
      <c r="FM3686">
        <v>100.93766784667969</v>
      </c>
      <c r="FN3686">
        <v>102.39204406738281</v>
      </c>
      <c r="FO3686">
        <v>103.33503723144531</v>
      </c>
      <c r="FP3686">
        <v>102.78493499755859</v>
      </c>
      <c r="FQ3686">
        <v>101.96822357177734</v>
      </c>
      <c r="FR3686">
        <v>100.71689605712891</v>
      </c>
      <c r="FS3686">
        <v>98.165756225585938</v>
      </c>
      <c r="FT3686">
        <v>94.228424072265625</v>
      </c>
      <c r="FU3686">
        <v>89.713485717773437</v>
      </c>
      <c r="FV3686">
        <v>87.022697448730469</v>
      </c>
      <c r="FW3686">
        <v>84.519706726074219</v>
      </c>
      <c r="FX3686">
        <v>110</v>
      </c>
      <c r="FY3686">
        <v>0.11235517263412476</v>
      </c>
      <c r="FZ3686">
        <v>1</v>
      </c>
    </row>
    <row r="3687" spans="1:182" x14ac:dyDescent="0.2">
      <c r="A3687" t="s">
        <v>245</v>
      </c>
      <c r="B3687" t="s">
        <v>252</v>
      </c>
      <c r="C3687" t="s">
        <v>217</v>
      </c>
      <c r="D3687" t="s">
        <v>42</v>
      </c>
      <c r="E3687">
        <v>2016</v>
      </c>
      <c r="F3687" t="s">
        <v>230</v>
      </c>
      <c r="G3687" t="s">
        <v>247</v>
      </c>
      <c r="H3687" t="s">
        <v>226</v>
      </c>
      <c r="I3687">
        <v>73.25</v>
      </c>
      <c r="L3687">
        <v>11.292619817068736</v>
      </c>
      <c r="M3687">
        <v>10.972535831871923</v>
      </c>
      <c r="N3687">
        <v>10.88365400181122</v>
      </c>
      <c r="O3687">
        <v>10.685212541047052</v>
      </c>
      <c r="P3687">
        <v>10.475528827338652</v>
      </c>
      <c r="Q3687">
        <v>10.720813883948301</v>
      </c>
      <c r="R3687">
        <v>11.072362603280103</v>
      </c>
      <c r="S3687">
        <v>11.338621686155525</v>
      </c>
      <c r="T3687">
        <v>11.677579927067095</v>
      </c>
      <c r="U3687">
        <v>11.947472706817539</v>
      </c>
      <c r="V3687">
        <v>12.287417151464512</v>
      </c>
      <c r="W3687">
        <v>12.529815508396915</v>
      </c>
      <c r="X3687">
        <v>12.721934248308331</v>
      </c>
      <c r="Y3687">
        <v>12.680082636255475</v>
      </c>
      <c r="Z3687">
        <v>12.640373619769788</v>
      </c>
      <c r="AA3687">
        <v>12.624431935402319</v>
      </c>
      <c r="AB3687">
        <v>12.476442587635974</v>
      </c>
      <c r="AC3687">
        <v>12.783026304634383</v>
      </c>
      <c r="AD3687">
        <v>13.072949280670265</v>
      </c>
      <c r="AE3687">
        <v>13.194495993624717</v>
      </c>
      <c r="AF3687">
        <v>13.280446094427244</v>
      </c>
      <c r="AG3687">
        <v>12.898313640016644</v>
      </c>
      <c r="AH3687">
        <v>12.302937918021492</v>
      </c>
      <c r="AI3687">
        <v>11.591249611524884</v>
      </c>
      <c r="AJ3687">
        <v>-10.952223777770996</v>
      </c>
      <c r="AK3687">
        <v>-10.931970596313477</v>
      </c>
      <c r="AL3687">
        <v>-11.310210227966309</v>
      </c>
      <c r="AM3687">
        <v>-11.175909996032715</v>
      </c>
      <c r="AN3687">
        <v>-11.059897422790527</v>
      </c>
      <c r="AO3687">
        <v>-9.2386512756347656</v>
      </c>
      <c r="AP3687">
        <v>-9.0001964569091797</v>
      </c>
      <c r="AQ3687">
        <v>-8.7779912948608398</v>
      </c>
      <c r="AR3687">
        <v>-8.9107961654663086</v>
      </c>
      <c r="AS3687">
        <v>-9.0897064208984375</v>
      </c>
      <c r="AT3687">
        <v>-8.7340478897094727</v>
      </c>
      <c r="AU3687">
        <v>-8.8059396743774414</v>
      </c>
      <c r="AV3687">
        <v>-2.2860622406005859</v>
      </c>
      <c r="AW3687">
        <v>5.0597686767578125</v>
      </c>
      <c r="AX3687">
        <v>4.9530510902404785</v>
      </c>
      <c r="AY3687">
        <v>4.9239730834960938</v>
      </c>
      <c r="AZ3687">
        <v>4.7662959098815918</v>
      </c>
      <c r="BA3687">
        <v>4.744957447052002</v>
      </c>
      <c r="BB3687">
        <v>-1.9170352220535278</v>
      </c>
      <c r="BC3687">
        <v>-5.2328109741210938</v>
      </c>
      <c r="BD3687">
        <v>-5.2569794654846191</v>
      </c>
      <c r="BE3687">
        <v>-5.0934543609619141</v>
      </c>
      <c r="BF3687">
        <v>-5.1753063201904297</v>
      </c>
      <c r="BG3687">
        <v>-5.3809981346130371</v>
      </c>
      <c r="BH3687">
        <v>-5.0203924179077148</v>
      </c>
      <c r="BI3687">
        <v>-5.0075230598449707</v>
      </c>
      <c r="BJ3687">
        <v>-5.179619312286377</v>
      </c>
      <c r="BK3687">
        <v>-5.1139378547668457</v>
      </c>
      <c r="BL3687">
        <v>-5.0598392486572266</v>
      </c>
      <c r="BM3687">
        <v>-4.2292079925537109</v>
      </c>
      <c r="BN3687">
        <v>-4.119720458984375</v>
      </c>
      <c r="BO3687">
        <v>-4.0189099311828613</v>
      </c>
      <c r="BP3687">
        <v>-4.0787043571472168</v>
      </c>
      <c r="BQ3687">
        <v>-4.1647853851318359</v>
      </c>
      <c r="BR3687">
        <v>-4.0046420097351074</v>
      </c>
      <c r="BS3687">
        <v>-4.0443334579467773</v>
      </c>
      <c r="BT3687">
        <v>-0.50945615768432617</v>
      </c>
      <c r="BU3687">
        <v>5.627345085144043</v>
      </c>
      <c r="BV3687">
        <v>5.5045280456542969</v>
      </c>
      <c r="BW3687">
        <v>5.4887762069702148</v>
      </c>
      <c r="BX3687">
        <v>5.3152599334716797</v>
      </c>
      <c r="BY3687">
        <v>5.3057622909545898</v>
      </c>
      <c r="BZ3687">
        <v>-0.35071593523025513</v>
      </c>
      <c r="CA3687">
        <v>-2.8183515071868896</v>
      </c>
      <c r="CB3687">
        <v>-2.8506495952606201</v>
      </c>
      <c r="CC3687">
        <v>-2.7415225505828857</v>
      </c>
      <c r="CD3687">
        <v>-2.794682502746582</v>
      </c>
      <c r="CE3687">
        <v>-2.9037101268768311</v>
      </c>
      <c r="CF3687">
        <v>-0.91202354431152344</v>
      </c>
      <c r="CG3687">
        <v>-0.90426844358444214</v>
      </c>
      <c r="CH3687">
        <v>-0.93359100818634033</v>
      </c>
      <c r="CI3687">
        <v>-0.91543442010879517</v>
      </c>
      <c r="CJ3687">
        <v>-0.90421736240386963</v>
      </c>
      <c r="CK3687">
        <v>-0.75968307256698608</v>
      </c>
      <c r="CL3687">
        <v>-0.7395179271697998</v>
      </c>
      <c r="CM3687">
        <v>-0.72278463840484619</v>
      </c>
      <c r="CN3687">
        <v>-0.73201185464859009</v>
      </c>
      <c r="CO3687">
        <v>-0.7538001537322998</v>
      </c>
      <c r="CP3687">
        <v>-0.72907030582427979</v>
      </c>
      <c r="CQ3687">
        <v>-0.7464597225189209</v>
      </c>
      <c r="CR3687">
        <v>0.72101587057113647</v>
      </c>
      <c r="CS3687">
        <v>6.0204463005065918</v>
      </c>
      <c r="CT3687">
        <v>5.8864789009094238</v>
      </c>
      <c r="CU3687">
        <v>5.8799567222595215</v>
      </c>
      <c r="CV3687">
        <v>5.6954712867736816</v>
      </c>
      <c r="CW3687">
        <v>5.6941742897033691</v>
      </c>
      <c r="CX3687">
        <v>0.73411208391189575</v>
      </c>
      <c r="CY3687">
        <v>-1.146104097366333</v>
      </c>
      <c r="CZ3687">
        <v>-1.184032678604126</v>
      </c>
      <c r="DA3687">
        <v>-1.1125819683074951</v>
      </c>
      <c r="DB3687">
        <v>-1.1458696126937866</v>
      </c>
      <c r="DC3687">
        <v>-1.1879477500915527</v>
      </c>
      <c r="DD3687">
        <v>3.1963450908660889</v>
      </c>
      <c r="DE3687">
        <v>3.1989860534667969</v>
      </c>
      <c r="DF3687">
        <v>3.3124375343322754</v>
      </c>
      <c r="DG3687">
        <v>3.2830688953399658</v>
      </c>
      <c r="DH3687">
        <v>3.2514045238494873</v>
      </c>
      <c r="DI3687">
        <v>2.7098417282104492</v>
      </c>
      <c r="DJ3687">
        <v>2.6406848430633545</v>
      </c>
      <c r="DK3687">
        <v>2.573340892791748</v>
      </c>
      <c r="DL3687">
        <v>2.6146805286407471</v>
      </c>
      <c r="DM3687">
        <v>2.6571848392486572</v>
      </c>
      <c r="DN3687">
        <v>2.5465013980865479</v>
      </c>
      <c r="DO3687">
        <v>2.5514140129089355</v>
      </c>
      <c r="DP3687">
        <v>1.9514878988265991</v>
      </c>
      <c r="DQ3687">
        <v>6.4135479927062988</v>
      </c>
      <c r="DR3687">
        <v>6.268430233001709</v>
      </c>
      <c r="DS3687">
        <v>6.2711372375488281</v>
      </c>
      <c r="DT3687">
        <v>6.0756821632385254</v>
      </c>
      <c r="DU3687">
        <v>6.0825858116149902</v>
      </c>
      <c r="DV3687">
        <v>1.8189400434494019</v>
      </c>
      <c r="DW3687">
        <v>0.52614337205886841</v>
      </c>
      <c r="DX3687">
        <v>0.482584148645401</v>
      </c>
      <c r="DY3687">
        <v>0.51635861396789551</v>
      </c>
      <c r="DZ3687">
        <v>0.50294327735900879</v>
      </c>
      <c r="EA3687">
        <v>0.52781444787979126</v>
      </c>
      <c r="EB3687">
        <v>9.1281766891479492</v>
      </c>
      <c r="EC3687">
        <v>9.1234340667724609</v>
      </c>
      <c r="ED3687">
        <v>9.443028450012207</v>
      </c>
      <c r="EE3687">
        <v>9.3450412750244141</v>
      </c>
      <c r="EF3687">
        <v>9.2514619827270508</v>
      </c>
      <c r="EG3687">
        <v>7.7192845344543457</v>
      </c>
      <c r="EH3687">
        <v>7.5211606025695801</v>
      </c>
      <c r="EI3687">
        <v>7.3324222564697266</v>
      </c>
      <c r="EJ3687">
        <v>7.446772575378418</v>
      </c>
      <c r="EK3687">
        <v>7.5821056365966797</v>
      </c>
      <c r="EL3687">
        <v>7.275907039642334</v>
      </c>
      <c r="EM3687">
        <v>7.3130202293395996</v>
      </c>
      <c r="EN3687">
        <v>3.7280941009521484</v>
      </c>
      <c r="EO3687">
        <v>6.9811244010925293</v>
      </c>
      <c r="EP3687">
        <v>6.8199071884155273</v>
      </c>
      <c r="EQ3687">
        <v>6.8359403610229492</v>
      </c>
      <c r="ER3687">
        <v>6.6246466636657715</v>
      </c>
      <c r="ES3687">
        <v>6.6433906555175781</v>
      </c>
      <c r="ET3687">
        <v>3.3852593898773193</v>
      </c>
      <c r="EU3687">
        <v>2.9406030178070068</v>
      </c>
      <c r="EV3687">
        <v>2.8889141082763672</v>
      </c>
      <c r="EW3687">
        <v>2.8682901859283447</v>
      </c>
      <c r="EX3687">
        <v>2.8835673332214355</v>
      </c>
      <c r="EY3687">
        <v>3.0051026344299316</v>
      </c>
      <c r="EZ3687">
        <v>82.450752258300781</v>
      </c>
      <c r="FA3687">
        <v>81.086822509765625</v>
      </c>
      <c r="FB3687">
        <v>79.328689575195313</v>
      </c>
      <c r="FC3687">
        <v>77.99798583984375</v>
      </c>
      <c r="FD3687">
        <v>76.996208190917969</v>
      </c>
      <c r="FE3687">
        <v>75.688514709472656</v>
      </c>
      <c r="FF3687">
        <v>74.479644775390625</v>
      </c>
      <c r="FG3687">
        <v>75.132278442382812</v>
      </c>
      <c r="FH3687">
        <v>78.594200134277344</v>
      </c>
      <c r="FI3687">
        <v>84.135200500488281</v>
      </c>
      <c r="FJ3687">
        <v>89.425987243652344</v>
      </c>
      <c r="FK3687">
        <v>93.971084594726563</v>
      </c>
      <c r="FL3687">
        <v>98.008331298828125</v>
      </c>
      <c r="FM3687">
        <v>100.93766784667969</v>
      </c>
      <c r="FN3687">
        <v>102.39204406738281</v>
      </c>
      <c r="FO3687">
        <v>103.33503723144531</v>
      </c>
      <c r="FP3687">
        <v>102.78493499755859</v>
      </c>
      <c r="FQ3687">
        <v>101.96822357177734</v>
      </c>
      <c r="FR3687">
        <v>100.71689605712891</v>
      </c>
      <c r="FS3687">
        <v>98.165756225585938</v>
      </c>
      <c r="FT3687">
        <v>94.228424072265625</v>
      </c>
      <c r="FU3687">
        <v>89.713485717773437</v>
      </c>
      <c r="FV3687">
        <v>87.022697448730469</v>
      </c>
      <c r="FW3687">
        <v>84.519706726074219</v>
      </c>
      <c r="FX3687">
        <v>110</v>
      </c>
      <c r="FY3687">
        <v>0.11235517263412476</v>
      </c>
      <c r="FZ3687">
        <v>1</v>
      </c>
    </row>
    <row r="3688" spans="1:182" x14ac:dyDescent="0.2">
      <c r="A3688" t="s">
        <v>245</v>
      </c>
      <c r="B3688" t="s">
        <v>252</v>
      </c>
      <c r="C3688" t="s">
        <v>217</v>
      </c>
      <c r="D3688" t="s">
        <v>42</v>
      </c>
      <c r="E3688">
        <v>2017</v>
      </c>
      <c r="F3688" t="s">
        <v>230</v>
      </c>
      <c r="G3688" t="s">
        <v>247</v>
      </c>
      <c r="H3688" t="s">
        <v>226</v>
      </c>
      <c r="I3688">
        <v>73.25</v>
      </c>
      <c r="L3688">
        <v>11.292619817068736</v>
      </c>
      <c r="M3688">
        <v>10.972535831871923</v>
      </c>
      <c r="N3688">
        <v>10.88365400181122</v>
      </c>
      <c r="O3688">
        <v>10.685212541047052</v>
      </c>
      <c r="P3688">
        <v>10.475528827338652</v>
      </c>
      <c r="Q3688">
        <v>10.720813883948301</v>
      </c>
      <c r="R3688">
        <v>11.072362603280103</v>
      </c>
      <c r="S3688">
        <v>11.338621686155525</v>
      </c>
      <c r="T3688">
        <v>11.677579927067095</v>
      </c>
      <c r="U3688">
        <v>11.947472706817539</v>
      </c>
      <c r="V3688">
        <v>12.287417151464512</v>
      </c>
      <c r="W3688">
        <v>12.529815508396915</v>
      </c>
      <c r="X3688">
        <v>12.721934248308331</v>
      </c>
      <c r="Y3688">
        <v>12.680082636255475</v>
      </c>
      <c r="Z3688">
        <v>12.640373619769788</v>
      </c>
      <c r="AA3688">
        <v>12.624431935402319</v>
      </c>
      <c r="AB3688">
        <v>12.476442587635974</v>
      </c>
      <c r="AC3688">
        <v>12.783026304634383</v>
      </c>
      <c r="AD3688">
        <v>13.072949280670265</v>
      </c>
      <c r="AE3688">
        <v>13.194495993624717</v>
      </c>
      <c r="AF3688">
        <v>13.280446094427244</v>
      </c>
      <c r="AG3688">
        <v>12.898313640016644</v>
      </c>
      <c r="AH3688">
        <v>12.302937918021492</v>
      </c>
      <c r="AI3688">
        <v>11.591249611524884</v>
      </c>
      <c r="AJ3688">
        <v>-10.952223777770996</v>
      </c>
      <c r="AK3688">
        <v>-10.931970596313477</v>
      </c>
      <c r="AL3688">
        <v>-11.310210227966309</v>
      </c>
      <c r="AM3688">
        <v>-11.175909996032715</v>
      </c>
      <c r="AN3688">
        <v>-11.059897422790527</v>
      </c>
      <c r="AO3688">
        <v>-9.2386512756347656</v>
      </c>
      <c r="AP3688">
        <v>-9.0001964569091797</v>
      </c>
      <c r="AQ3688">
        <v>-8.7779912948608398</v>
      </c>
      <c r="AR3688">
        <v>-8.9107961654663086</v>
      </c>
      <c r="AS3688">
        <v>-9.0897064208984375</v>
      </c>
      <c r="AT3688">
        <v>-8.7340478897094727</v>
      </c>
      <c r="AU3688">
        <v>-8.8059396743774414</v>
      </c>
      <c r="AV3688">
        <v>-2.2860622406005859</v>
      </c>
      <c r="AW3688">
        <v>5.0597686767578125</v>
      </c>
      <c r="AX3688">
        <v>4.9530510902404785</v>
      </c>
      <c r="AY3688">
        <v>4.9239730834960938</v>
      </c>
      <c r="AZ3688">
        <v>4.7662959098815918</v>
      </c>
      <c r="BA3688">
        <v>4.744957447052002</v>
      </c>
      <c r="BB3688">
        <v>-1.9170352220535278</v>
      </c>
      <c r="BC3688">
        <v>-5.2328109741210938</v>
      </c>
      <c r="BD3688">
        <v>-5.2569794654846191</v>
      </c>
      <c r="BE3688">
        <v>-5.0934543609619141</v>
      </c>
      <c r="BF3688">
        <v>-5.1753063201904297</v>
      </c>
      <c r="BG3688">
        <v>-5.3809981346130371</v>
      </c>
      <c r="BH3688">
        <v>-5.0203924179077148</v>
      </c>
      <c r="BI3688">
        <v>-5.0075230598449707</v>
      </c>
      <c r="BJ3688">
        <v>-5.179619312286377</v>
      </c>
      <c r="BK3688">
        <v>-5.1139378547668457</v>
      </c>
      <c r="BL3688">
        <v>-5.0598392486572266</v>
      </c>
      <c r="BM3688">
        <v>-4.2292079925537109</v>
      </c>
      <c r="BN3688">
        <v>-4.119720458984375</v>
      </c>
      <c r="BO3688">
        <v>-4.0189099311828613</v>
      </c>
      <c r="BP3688">
        <v>-4.0787043571472168</v>
      </c>
      <c r="BQ3688">
        <v>-4.1647853851318359</v>
      </c>
      <c r="BR3688">
        <v>-4.0046420097351074</v>
      </c>
      <c r="BS3688">
        <v>-4.0443334579467773</v>
      </c>
      <c r="BT3688">
        <v>-0.50945615768432617</v>
      </c>
      <c r="BU3688">
        <v>5.627345085144043</v>
      </c>
      <c r="BV3688">
        <v>5.5045280456542969</v>
      </c>
      <c r="BW3688">
        <v>5.4887762069702148</v>
      </c>
      <c r="BX3688">
        <v>5.3152599334716797</v>
      </c>
      <c r="BY3688">
        <v>5.3057622909545898</v>
      </c>
      <c r="BZ3688">
        <v>-0.35071593523025513</v>
      </c>
      <c r="CA3688">
        <v>-2.8183515071868896</v>
      </c>
      <c r="CB3688">
        <v>-2.8506495952606201</v>
      </c>
      <c r="CC3688">
        <v>-2.7415225505828857</v>
      </c>
      <c r="CD3688">
        <v>-2.794682502746582</v>
      </c>
      <c r="CE3688">
        <v>-2.9037101268768311</v>
      </c>
      <c r="CF3688">
        <v>-0.91202354431152344</v>
      </c>
      <c r="CG3688">
        <v>-0.90426844358444214</v>
      </c>
      <c r="CH3688">
        <v>-0.93359100818634033</v>
      </c>
      <c r="CI3688">
        <v>-0.91543442010879517</v>
      </c>
      <c r="CJ3688">
        <v>-0.90421736240386963</v>
      </c>
      <c r="CK3688">
        <v>-0.75968307256698608</v>
      </c>
      <c r="CL3688">
        <v>-0.7395179271697998</v>
      </c>
      <c r="CM3688">
        <v>-0.72278463840484619</v>
      </c>
      <c r="CN3688">
        <v>-0.73201185464859009</v>
      </c>
      <c r="CO3688">
        <v>-0.7538001537322998</v>
      </c>
      <c r="CP3688">
        <v>-0.72907030582427979</v>
      </c>
      <c r="CQ3688">
        <v>-0.7464597225189209</v>
      </c>
      <c r="CR3688">
        <v>0.72101587057113647</v>
      </c>
      <c r="CS3688">
        <v>6.0204463005065918</v>
      </c>
      <c r="CT3688">
        <v>5.8864789009094238</v>
      </c>
      <c r="CU3688">
        <v>5.8799567222595215</v>
      </c>
      <c r="CV3688">
        <v>5.6954712867736816</v>
      </c>
      <c r="CW3688">
        <v>5.6941742897033691</v>
      </c>
      <c r="CX3688">
        <v>0.73411208391189575</v>
      </c>
      <c r="CY3688">
        <v>-1.146104097366333</v>
      </c>
      <c r="CZ3688">
        <v>-1.184032678604126</v>
      </c>
      <c r="DA3688">
        <v>-1.1125819683074951</v>
      </c>
      <c r="DB3688">
        <v>-1.1458696126937866</v>
      </c>
      <c r="DC3688">
        <v>-1.1879477500915527</v>
      </c>
      <c r="DD3688">
        <v>3.1963450908660889</v>
      </c>
      <c r="DE3688">
        <v>3.1989860534667969</v>
      </c>
      <c r="DF3688">
        <v>3.3124375343322754</v>
      </c>
      <c r="DG3688">
        <v>3.2830688953399658</v>
      </c>
      <c r="DH3688">
        <v>3.2514045238494873</v>
      </c>
      <c r="DI3688">
        <v>2.7098417282104492</v>
      </c>
      <c r="DJ3688">
        <v>2.6406848430633545</v>
      </c>
      <c r="DK3688">
        <v>2.573340892791748</v>
      </c>
      <c r="DL3688">
        <v>2.6146805286407471</v>
      </c>
      <c r="DM3688">
        <v>2.6571848392486572</v>
      </c>
      <c r="DN3688">
        <v>2.5465013980865479</v>
      </c>
      <c r="DO3688">
        <v>2.5514140129089355</v>
      </c>
      <c r="DP3688">
        <v>1.9514878988265991</v>
      </c>
      <c r="DQ3688">
        <v>6.4135479927062988</v>
      </c>
      <c r="DR3688">
        <v>6.268430233001709</v>
      </c>
      <c r="DS3688">
        <v>6.2711372375488281</v>
      </c>
      <c r="DT3688">
        <v>6.0756821632385254</v>
      </c>
      <c r="DU3688">
        <v>6.0825858116149902</v>
      </c>
      <c r="DV3688">
        <v>1.8189400434494019</v>
      </c>
      <c r="DW3688">
        <v>0.52614337205886841</v>
      </c>
      <c r="DX3688">
        <v>0.482584148645401</v>
      </c>
      <c r="DY3688">
        <v>0.51635861396789551</v>
      </c>
      <c r="DZ3688">
        <v>0.50294327735900879</v>
      </c>
      <c r="EA3688">
        <v>0.52781444787979126</v>
      </c>
      <c r="EB3688">
        <v>9.1281766891479492</v>
      </c>
      <c r="EC3688">
        <v>9.1234340667724609</v>
      </c>
      <c r="ED3688">
        <v>9.443028450012207</v>
      </c>
      <c r="EE3688">
        <v>9.3450412750244141</v>
      </c>
      <c r="EF3688">
        <v>9.2514619827270508</v>
      </c>
      <c r="EG3688">
        <v>7.7192845344543457</v>
      </c>
      <c r="EH3688">
        <v>7.5211606025695801</v>
      </c>
      <c r="EI3688">
        <v>7.3324222564697266</v>
      </c>
      <c r="EJ3688">
        <v>7.446772575378418</v>
      </c>
      <c r="EK3688">
        <v>7.5821056365966797</v>
      </c>
      <c r="EL3688">
        <v>7.275907039642334</v>
      </c>
      <c r="EM3688">
        <v>7.3130202293395996</v>
      </c>
      <c r="EN3688">
        <v>3.7280941009521484</v>
      </c>
      <c r="EO3688">
        <v>6.9811244010925293</v>
      </c>
      <c r="EP3688">
        <v>6.8199071884155273</v>
      </c>
      <c r="EQ3688">
        <v>6.8359403610229492</v>
      </c>
      <c r="ER3688">
        <v>6.6246466636657715</v>
      </c>
      <c r="ES3688">
        <v>6.6433906555175781</v>
      </c>
      <c r="ET3688">
        <v>3.3852593898773193</v>
      </c>
      <c r="EU3688">
        <v>2.9406030178070068</v>
      </c>
      <c r="EV3688">
        <v>2.8889141082763672</v>
      </c>
      <c r="EW3688">
        <v>2.8682901859283447</v>
      </c>
      <c r="EX3688">
        <v>2.8835673332214355</v>
      </c>
      <c r="EY3688">
        <v>3.0051026344299316</v>
      </c>
      <c r="EZ3688">
        <v>82.450752258300781</v>
      </c>
      <c r="FA3688">
        <v>81.086822509765625</v>
      </c>
      <c r="FB3688">
        <v>79.328689575195313</v>
      </c>
      <c r="FC3688">
        <v>77.99798583984375</v>
      </c>
      <c r="FD3688">
        <v>76.996208190917969</v>
      </c>
      <c r="FE3688">
        <v>75.688514709472656</v>
      </c>
      <c r="FF3688">
        <v>74.479644775390625</v>
      </c>
      <c r="FG3688">
        <v>75.132278442382812</v>
      </c>
      <c r="FH3688">
        <v>78.594200134277344</v>
      </c>
      <c r="FI3688">
        <v>84.135200500488281</v>
      </c>
      <c r="FJ3688">
        <v>89.425987243652344</v>
      </c>
      <c r="FK3688">
        <v>93.971084594726563</v>
      </c>
      <c r="FL3688">
        <v>98.008331298828125</v>
      </c>
      <c r="FM3688">
        <v>100.93766784667969</v>
      </c>
      <c r="FN3688">
        <v>102.39204406738281</v>
      </c>
      <c r="FO3688">
        <v>103.33503723144531</v>
      </c>
      <c r="FP3688">
        <v>102.78493499755859</v>
      </c>
      <c r="FQ3688">
        <v>101.96822357177734</v>
      </c>
      <c r="FR3688">
        <v>100.71689605712891</v>
      </c>
      <c r="FS3688">
        <v>98.165756225585938</v>
      </c>
      <c r="FT3688">
        <v>94.228424072265625</v>
      </c>
      <c r="FU3688">
        <v>89.713485717773437</v>
      </c>
      <c r="FV3688">
        <v>87.022697448730469</v>
      </c>
      <c r="FW3688">
        <v>84.519706726074219</v>
      </c>
      <c r="FX3688">
        <v>110</v>
      </c>
      <c r="FY3688">
        <v>0.11235517263412476</v>
      </c>
      <c r="FZ3688">
        <v>1</v>
      </c>
    </row>
    <row r="3689" spans="1:182" x14ac:dyDescent="0.2">
      <c r="A3689" t="s">
        <v>245</v>
      </c>
      <c r="B3689" t="s">
        <v>252</v>
      </c>
      <c r="C3689" t="s">
        <v>217</v>
      </c>
      <c r="D3689" t="s">
        <v>43</v>
      </c>
      <c r="E3689">
        <v>2015</v>
      </c>
      <c r="F3689" t="s">
        <v>230</v>
      </c>
      <c r="G3689" t="s">
        <v>247</v>
      </c>
      <c r="H3689" t="s">
        <v>226</v>
      </c>
      <c r="I3689">
        <v>73.25</v>
      </c>
      <c r="L3689">
        <v>10.683580847697376</v>
      </c>
      <c r="M3689">
        <v>10.3490906396223</v>
      </c>
      <c r="N3689">
        <v>10.297905228938296</v>
      </c>
      <c r="O3689">
        <v>10.110012722250922</v>
      </c>
      <c r="P3689">
        <v>9.8843733289554017</v>
      </c>
      <c r="Q3689">
        <v>10.133862121631831</v>
      </c>
      <c r="R3689">
        <v>10.525336897224658</v>
      </c>
      <c r="S3689">
        <v>10.750980693440868</v>
      </c>
      <c r="T3689">
        <v>11.008315624730619</v>
      </c>
      <c r="U3689">
        <v>11.257284068509428</v>
      </c>
      <c r="V3689">
        <v>11.622232230439035</v>
      </c>
      <c r="W3689">
        <v>11.945660693479855</v>
      </c>
      <c r="X3689">
        <v>12.144869494450347</v>
      </c>
      <c r="Y3689">
        <v>12.082885684715974</v>
      </c>
      <c r="Z3689">
        <v>12.036623175887232</v>
      </c>
      <c r="AA3689">
        <v>12.005521034129906</v>
      </c>
      <c r="AB3689">
        <v>11.899079490514454</v>
      </c>
      <c r="AC3689">
        <v>12.163766152699097</v>
      </c>
      <c r="AD3689">
        <v>12.459478518179472</v>
      </c>
      <c r="AE3689">
        <v>12.588024630273489</v>
      </c>
      <c r="AF3689">
        <v>12.723298108478293</v>
      </c>
      <c r="AG3689">
        <v>12.448316626298901</v>
      </c>
      <c r="AH3689">
        <v>11.882435970406657</v>
      </c>
      <c r="AI3689">
        <v>11.283859943557655</v>
      </c>
      <c r="AJ3689">
        <v>-6.3379759788513184</v>
      </c>
      <c r="AK3689">
        <v>-6.2209224700927734</v>
      </c>
      <c r="AL3689">
        <v>-6.6709280014038086</v>
      </c>
      <c r="AM3689">
        <v>-6.6199946403503418</v>
      </c>
      <c r="AN3689">
        <v>-6.3493127822875977</v>
      </c>
      <c r="AO3689">
        <v>-4.5360283851623535</v>
      </c>
      <c r="AP3689">
        <v>-4.4831204414367676</v>
      </c>
      <c r="AQ3689">
        <v>-4.1803927421569824</v>
      </c>
      <c r="AR3689">
        <v>-4.0926475524902344</v>
      </c>
      <c r="AS3689">
        <v>-4.2213406562805176</v>
      </c>
      <c r="AT3689">
        <v>-4.0110287666320801</v>
      </c>
      <c r="AU3689">
        <v>-4.1207833290100098</v>
      </c>
      <c r="AV3689">
        <v>-0.52685040235519409</v>
      </c>
      <c r="AW3689">
        <v>4.7966136932373047</v>
      </c>
      <c r="AX3689">
        <v>4.6756992340087891</v>
      </c>
      <c r="AY3689">
        <v>4.6738858222961426</v>
      </c>
      <c r="AZ3689">
        <v>4.5418834686279297</v>
      </c>
      <c r="BA3689">
        <v>4.4970345497131348</v>
      </c>
      <c r="BB3689">
        <v>-0.16781748831272125</v>
      </c>
      <c r="BC3689">
        <v>-2.2708704471588135</v>
      </c>
      <c r="BD3689">
        <v>-2.3127894401550293</v>
      </c>
      <c r="BE3689">
        <v>-2.1541585922241211</v>
      </c>
      <c r="BF3689">
        <v>-2.2315325736999512</v>
      </c>
      <c r="BG3689">
        <v>-2.430872917175293</v>
      </c>
      <c r="BH3689">
        <v>-2.9113688468933105</v>
      </c>
      <c r="BI3689">
        <v>-2.8540573120117187</v>
      </c>
      <c r="BJ3689">
        <v>-3.0596168041229248</v>
      </c>
      <c r="BK3689">
        <v>-3.0324714183807373</v>
      </c>
      <c r="BL3689">
        <v>-2.9073038101196289</v>
      </c>
      <c r="BM3689">
        <v>-2.0806362628936768</v>
      </c>
      <c r="BN3689">
        <v>-2.0570690631866455</v>
      </c>
      <c r="BO3689">
        <v>-1.9188003540039062</v>
      </c>
      <c r="BP3689">
        <v>-1.8762906789779663</v>
      </c>
      <c r="BQ3689">
        <v>-1.9365917444229126</v>
      </c>
      <c r="BR3689">
        <v>-1.8409026861190796</v>
      </c>
      <c r="BS3689">
        <v>-1.8983421325683594</v>
      </c>
      <c r="BT3689">
        <v>0.39045295119285583</v>
      </c>
      <c r="BU3689">
        <v>5.2926850318908691</v>
      </c>
      <c r="BV3689">
        <v>5.1612687110900879</v>
      </c>
      <c r="BW3689">
        <v>5.1634016036987305</v>
      </c>
      <c r="BX3689">
        <v>5.0173740386962891</v>
      </c>
      <c r="BY3689">
        <v>4.9850659370422363</v>
      </c>
      <c r="BZ3689">
        <v>0.5553361177444458</v>
      </c>
      <c r="CA3689">
        <v>-1.2356425523757935</v>
      </c>
      <c r="CB3689">
        <v>-1.2748630046844482</v>
      </c>
      <c r="CC3689">
        <v>-1.1704286336898804</v>
      </c>
      <c r="CD3689">
        <v>-1.2128835916519165</v>
      </c>
      <c r="CE3689">
        <v>-1.3207359313964844</v>
      </c>
      <c r="CF3689">
        <v>-0.53811109066009521</v>
      </c>
      <c r="CG3689">
        <v>-0.52217680215835571</v>
      </c>
      <c r="CH3689">
        <v>-0.55843377113342285</v>
      </c>
      <c r="CI3689">
        <v>-0.5477638840675354</v>
      </c>
      <c r="CJ3689">
        <v>-0.52337890863418579</v>
      </c>
      <c r="CK3689">
        <v>-0.38003912568092346</v>
      </c>
      <c r="CL3689">
        <v>-0.37679329514503479</v>
      </c>
      <c r="CM3689">
        <v>-0.35242825746536255</v>
      </c>
      <c r="CN3689">
        <v>-0.34124875068664551</v>
      </c>
      <c r="CO3689">
        <v>-0.35418170690536499</v>
      </c>
      <c r="CP3689">
        <v>-0.33788010478019714</v>
      </c>
      <c r="CQ3689">
        <v>-0.35908603668212891</v>
      </c>
      <c r="CR3689">
        <v>1.0257744789123535</v>
      </c>
      <c r="CS3689">
        <v>5.6362628936767578</v>
      </c>
      <c r="CT3689">
        <v>5.4975724220275879</v>
      </c>
      <c r="CU3689">
        <v>5.5024385452270508</v>
      </c>
      <c r="CV3689">
        <v>5.3466973304748535</v>
      </c>
      <c r="CW3689">
        <v>5.3230748176574707</v>
      </c>
      <c r="CX3689">
        <v>1.0561901330947876</v>
      </c>
      <c r="CY3689">
        <v>-0.51864701509475708</v>
      </c>
      <c r="CZ3689">
        <v>-0.55599820613861084</v>
      </c>
      <c r="DA3689">
        <v>-0.48910030722618103</v>
      </c>
      <c r="DB3689">
        <v>-0.50737041234970093</v>
      </c>
      <c r="DC3689">
        <v>-0.55185848474502563</v>
      </c>
      <c r="DD3689">
        <v>1.8351465463638306</v>
      </c>
      <c r="DE3689">
        <v>1.8097038269042969</v>
      </c>
      <c r="DF3689">
        <v>1.9427493810653687</v>
      </c>
      <c r="DG3689">
        <v>1.9369437694549561</v>
      </c>
      <c r="DH3689">
        <v>1.8605461120605469</v>
      </c>
      <c r="DI3689">
        <v>1.3205579519271851</v>
      </c>
      <c r="DJ3689">
        <v>1.3034824132919312</v>
      </c>
      <c r="DK3689">
        <v>1.2139438390731812</v>
      </c>
      <c r="DL3689">
        <v>1.1937931776046753</v>
      </c>
      <c r="DM3689">
        <v>1.2282283306121826</v>
      </c>
      <c r="DN3689">
        <v>1.1651425361633301</v>
      </c>
      <c r="DO3689">
        <v>1.1801700592041016</v>
      </c>
      <c r="DP3689">
        <v>1.6610959768295288</v>
      </c>
      <c r="DQ3689">
        <v>5.9798402786254883</v>
      </c>
      <c r="DR3689">
        <v>5.8338761329650879</v>
      </c>
      <c r="DS3689">
        <v>5.8414759635925293</v>
      </c>
      <c r="DT3689">
        <v>5.6760210990905762</v>
      </c>
      <c r="DU3689">
        <v>5.6610841751098633</v>
      </c>
      <c r="DV3689">
        <v>1.5570441484451294</v>
      </c>
      <c r="DW3689">
        <v>0.19834856688976288</v>
      </c>
      <c r="DX3689">
        <v>0.16286651790142059</v>
      </c>
      <c r="DY3689">
        <v>0.19222800433635712</v>
      </c>
      <c r="DZ3689">
        <v>0.19814278185367584</v>
      </c>
      <c r="EA3689">
        <v>0.21701900660991669</v>
      </c>
      <c r="EB3689">
        <v>5.2617535591125488</v>
      </c>
      <c r="EC3689">
        <v>5.1765689849853516</v>
      </c>
      <c r="ED3689">
        <v>5.5540604591369629</v>
      </c>
      <c r="EE3689">
        <v>5.5244669914245605</v>
      </c>
      <c r="EF3689">
        <v>5.3025550842285156</v>
      </c>
      <c r="EG3689">
        <v>3.7759501934051514</v>
      </c>
      <c r="EH3689">
        <v>3.7295339107513428</v>
      </c>
      <c r="EI3689">
        <v>3.4755363464355469</v>
      </c>
      <c r="EJ3689">
        <v>3.4101500511169434</v>
      </c>
      <c r="EK3689">
        <v>3.512977123260498</v>
      </c>
      <c r="EL3689">
        <v>3.335268497467041</v>
      </c>
      <c r="EM3689">
        <v>3.4026114940643311</v>
      </c>
      <c r="EN3689">
        <v>2.5783991813659668</v>
      </c>
      <c r="EO3689">
        <v>6.4759116172790527</v>
      </c>
      <c r="EP3689">
        <v>6.3194456100463867</v>
      </c>
      <c r="EQ3689">
        <v>6.3309917449951172</v>
      </c>
      <c r="ER3689">
        <v>6.1515116691589355</v>
      </c>
      <c r="ES3689">
        <v>6.1491155624389648</v>
      </c>
      <c r="ET3689">
        <v>2.2801976203918457</v>
      </c>
      <c r="EU3689">
        <v>1.2335762977600098</v>
      </c>
      <c r="EV3689">
        <v>1.2007930278778076</v>
      </c>
      <c r="EW3689">
        <v>1.1759579181671143</v>
      </c>
      <c r="EX3689">
        <v>1.2167917490005493</v>
      </c>
      <c r="EY3689">
        <v>1.3271559476852417</v>
      </c>
      <c r="EZ3689">
        <v>81.881805419921875</v>
      </c>
      <c r="FA3689">
        <v>80.418617248535156</v>
      </c>
      <c r="FB3689">
        <v>79.13775634765625</v>
      </c>
      <c r="FC3689">
        <v>77.91766357421875</v>
      </c>
      <c r="FD3689">
        <v>76.63153076171875</v>
      </c>
      <c r="FE3689">
        <v>75.413734436035156</v>
      </c>
      <c r="FF3689">
        <v>74.850425720214844</v>
      </c>
      <c r="FG3689">
        <v>74.936920166015625</v>
      </c>
      <c r="FH3689">
        <v>76.962959289550781</v>
      </c>
      <c r="FI3689">
        <v>82.210105895996094</v>
      </c>
      <c r="FJ3689">
        <v>88.370521545410156</v>
      </c>
      <c r="FK3689">
        <v>94.370887756347656</v>
      </c>
      <c r="FL3689">
        <v>98.735572814941406</v>
      </c>
      <c r="FM3689">
        <v>101.36679840087891</v>
      </c>
      <c r="FN3689">
        <v>102.74993896484375</v>
      </c>
      <c r="FO3689">
        <v>103.06240844726562</v>
      </c>
      <c r="FP3689">
        <v>102.96578216552734</v>
      </c>
      <c r="FQ3689">
        <v>101.50729370117187</v>
      </c>
      <c r="FR3689">
        <v>100.2303466796875</v>
      </c>
      <c r="FS3689">
        <v>97.728866577148438</v>
      </c>
      <c r="FT3689">
        <v>94.320976257324219</v>
      </c>
      <c r="FU3689">
        <v>91.666168212890625</v>
      </c>
      <c r="FV3689">
        <v>89.634567260742188</v>
      </c>
      <c r="FW3689">
        <v>87.833236694335937</v>
      </c>
      <c r="FX3689">
        <v>110</v>
      </c>
      <c r="FY3689">
        <v>0.11235517263412476</v>
      </c>
      <c r="FZ3689">
        <v>1</v>
      </c>
    </row>
    <row r="3690" spans="1:182" x14ac:dyDescent="0.2">
      <c r="A3690" t="s">
        <v>245</v>
      </c>
      <c r="B3690" t="s">
        <v>252</v>
      </c>
      <c r="C3690" t="s">
        <v>217</v>
      </c>
      <c r="D3690" t="s">
        <v>43</v>
      </c>
      <c r="E3690">
        <v>2016</v>
      </c>
      <c r="F3690" t="s">
        <v>230</v>
      </c>
      <c r="G3690" t="s">
        <v>247</v>
      </c>
      <c r="H3690" t="s">
        <v>226</v>
      </c>
      <c r="I3690">
        <v>73.25</v>
      </c>
      <c r="L3690">
        <v>10.683580847697376</v>
      </c>
      <c r="M3690">
        <v>10.3490906396223</v>
      </c>
      <c r="N3690">
        <v>10.297905228938296</v>
      </c>
      <c r="O3690">
        <v>10.110012722250922</v>
      </c>
      <c r="P3690">
        <v>9.8843733289554017</v>
      </c>
      <c r="Q3690">
        <v>10.133862121631831</v>
      </c>
      <c r="R3690">
        <v>10.525336897224658</v>
      </c>
      <c r="S3690">
        <v>10.750980693440868</v>
      </c>
      <c r="T3690">
        <v>11.008315624730619</v>
      </c>
      <c r="U3690">
        <v>11.257284068509428</v>
      </c>
      <c r="V3690">
        <v>11.622232230439035</v>
      </c>
      <c r="W3690">
        <v>11.945660693479855</v>
      </c>
      <c r="X3690">
        <v>12.144869494450347</v>
      </c>
      <c r="Y3690">
        <v>12.082885684715974</v>
      </c>
      <c r="Z3690">
        <v>12.036623175887232</v>
      </c>
      <c r="AA3690">
        <v>12.005521034129906</v>
      </c>
      <c r="AB3690">
        <v>11.899079490514454</v>
      </c>
      <c r="AC3690">
        <v>12.163766152699097</v>
      </c>
      <c r="AD3690">
        <v>12.459478518179472</v>
      </c>
      <c r="AE3690">
        <v>12.588024630273489</v>
      </c>
      <c r="AF3690">
        <v>12.723298108478293</v>
      </c>
      <c r="AG3690">
        <v>12.448316626298901</v>
      </c>
      <c r="AH3690">
        <v>11.882435970406657</v>
      </c>
      <c r="AI3690">
        <v>11.283859943557655</v>
      </c>
      <c r="AJ3690">
        <v>-6.3379759788513184</v>
      </c>
      <c r="AK3690">
        <v>-6.2209224700927734</v>
      </c>
      <c r="AL3690">
        <v>-6.6709280014038086</v>
      </c>
      <c r="AM3690">
        <v>-6.6199946403503418</v>
      </c>
      <c r="AN3690">
        <v>-6.3493127822875977</v>
      </c>
      <c r="AO3690">
        <v>-4.5360283851623535</v>
      </c>
      <c r="AP3690">
        <v>-4.4831204414367676</v>
      </c>
      <c r="AQ3690">
        <v>-4.1803927421569824</v>
      </c>
      <c r="AR3690">
        <v>-4.0926475524902344</v>
      </c>
      <c r="AS3690">
        <v>-4.2213406562805176</v>
      </c>
      <c r="AT3690">
        <v>-4.0110287666320801</v>
      </c>
      <c r="AU3690">
        <v>-4.1207833290100098</v>
      </c>
      <c r="AV3690">
        <v>-0.52685040235519409</v>
      </c>
      <c r="AW3690">
        <v>4.7966136932373047</v>
      </c>
      <c r="AX3690">
        <v>4.6756992340087891</v>
      </c>
      <c r="AY3690">
        <v>4.6738858222961426</v>
      </c>
      <c r="AZ3690">
        <v>4.5418834686279297</v>
      </c>
      <c r="BA3690">
        <v>4.4970345497131348</v>
      </c>
      <c r="BB3690">
        <v>-0.16781748831272125</v>
      </c>
      <c r="BC3690">
        <v>-2.2708704471588135</v>
      </c>
      <c r="BD3690">
        <v>-2.3127894401550293</v>
      </c>
      <c r="BE3690">
        <v>-2.1541585922241211</v>
      </c>
      <c r="BF3690">
        <v>-2.2315325736999512</v>
      </c>
      <c r="BG3690">
        <v>-2.430872917175293</v>
      </c>
      <c r="BH3690">
        <v>-2.9113688468933105</v>
      </c>
      <c r="BI3690">
        <v>-2.8540573120117187</v>
      </c>
      <c r="BJ3690">
        <v>-3.0596168041229248</v>
      </c>
      <c r="BK3690">
        <v>-3.0324714183807373</v>
      </c>
      <c r="BL3690">
        <v>-2.9073038101196289</v>
      </c>
      <c r="BM3690">
        <v>-2.0806362628936768</v>
      </c>
      <c r="BN3690">
        <v>-2.0570690631866455</v>
      </c>
      <c r="BO3690">
        <v>-1.9188003540039062</v>
      </c>
      <c r="BP3690">
        <v>-1.8762906789779663</v>
      </c>
      <c r="BQ3690">
        <v>-1.9365917444229126</v>
      </c>
      <c r="BR3690">
        <v>-1.8409026861190796</v>
      </c>
      <c r="BS3690">
        <v>-1.8983421325683594</v>
      </c>
      <c r="BT3690">
        <v>0.39045295119285583</v>
      </c>
      <c r="BU3690">
        <v>5.2926850318908691</v>
      </c>
      <c r="BV3690">
        <v>5.1612687110900879</v>
      </c>
      <c r="BW3690">
        <v>5.1634016036987305</v>
      </c>
      <c r="BX3690">
        <v>5.0173740386962891</v>
      </c>
      <c r="BY3690">
        <v>4.9850659370422363</v>
      </c>
      <c r="BZ3690">
        <v>0.5553361177444458</v>
      </c>
      <c r="CA3690">
        <v>-1.2356425523757935</v>
      </c>
      <c r="CB3690">
        <v>-1.2748630046844482</v>
      </c>
      <c r="CC3690">
        <v>-1.1704286336898804</v>
      </c>
      <c r="CD3690">
        <v>-1.2128835916519165</v>
      </c>
      <c r="CE3690">
        <v>-1.3207359313964844</v>
      </c>
      <c r="CF3690">
        <v>-0.53811109066009521</v>
      </c>
      <c r="CG3690">
        <v>-0.52217680215835571</v>
      </c>
      <c r="CH3690">
        <v>-0.55843377113342285</v>
      </c>
      <c r="CI3690">
        <v>-0.5477638840675354</v>
      </c>
      <c r="CJ3690">
        <v>-0.52337890863418579</v>
      </c>
      <c r="CK3690">
        <v>-0.38003912568092346</v>
      </c>
      <c r="CL3690">
        <v>-0.37679329514503479</v>
      </c>
      <c r="CM3690">
        <v>-0.35242825746536255</v>
      </c>
      <c r="CN3690">
        <v>-0.34124875068664551</v>
      </c>
      <c r="CO3690">
        <v>-0.35418170690536499</v>
      </c>
      <c r="CP3690">
        <v>-0.33788010478019714</v>
      </c>
      <c r="CQ3690">
        <v>-0.35908603668212891</v>
      </c>
      <c r="CR3690">
        <v>1.0257744789123535</v>
      </c>
      <c r="CS3690">
        <v>5.6362628936767578</v>
      </c>
      <c r="CT3690">
        <v>5.4975724220275879</v>
      </c>
      <c r="CU3690">
        <v>5.5024385452270508</v>
      </c>
      <c r="CV3690">
        <v>5.3466973304748535</v>
      </c>
      <c r="CW3690">
        <v>5.3230748176574707</v>
      </c>
      <c r="CX3690">
        <v>1.0561901330947876</v>
      </c>
      <c r="CY3690">
        <v>-0.51864701509475708</v>
      </c>
      <c r="CZ3690">
        <v>-0.55599820613861084</v>
      </c>
      <c r="DA3690">
        <v>-0.48910030722618103</v>
      </c>
      <c r="DB3690">
        <v>-0.50737041234970093</v>
      </c>
      <c r="DC3690">
        <v>-0.55185848474502563</v>
      </c>
      <c r="DD3690">
        <v>1.8351465463638306</v>
      </c>
      <c r="DE3690">
        <v>1.8097038269042969</v>
      </c>
      <c r="DF3690">
        <v>1.9427493810653687</v>
      </c>
      <c r="DG3690">
        <v>1.9369437694549561</v>
      </c>
      <c r="DH3690">
        <v>1.8605461120605469</v>
      </c>
      <c r="DI3690">
        <v>1.3205579519271851</v>
      </c>
      <c r="DJ3690">
        <v>1.3034824132919312</v>
      </c>
      <c r="DK3690">
        <v>1.2139438390731812</v>
      </c>
      <c r="DL3690">
        <v>1.1937931776046753</v>
      </c>
      <c r="DM3690">
        <v>1.2282283306121826</v>
      </c>
      <c r="DN3690">
        <v>1.1651425361633301</v>
      </c>
      <c r="DO3690">
        <v>1.1801700592041016</v>
      </c>
      <c r="DP3690">
        <v>1.6610959768295288</v>
      </c>
      <c r="DQ3690">
        <v>5.9798402786254883</v>
      </c>
      <c r="DR3690">
        <v>5.8338761329650879</v>
      </c>
      <c r="DS3690">
        <v>5.8414759635925293</v>
      </c>
      <c r="DT3690">
        <v>5.6760210990905762</v>
      </c>
      <c r="DU3690">
        <v>5.6610841751098633</v>
      </c>
      <c r="DV3690">
        <v>1.5570441484451294</v>
      </c>
      <c r="DW3690">
        <v>0.19834856688976288</v>
      </c>
      <c r="DX3690">
        <v>0.16286651790142059</v>
      </c>
      <c r="DY3690">
        <v>0.19222800433635712</v>
      </c>
      <c r="DZ3690">
        <v>0.19814278185367584</v>
      </c>
      <c r="EA3690">
        <v>0.21701900660991669</v>
      </c>
      <c r="EB3690">
        <v>5.2617535591125488</v>
      </c>
      <c r="EC3690">
        <v>5.1765689849853516</v>
      </c>
      <c r="ED3690">
        <v>5.5540604591369629</v>
      </c>
      <c r="EE3690">
        <v>5.5244669914245605</v>
      </c>
      <c r="EF3690">
        <v>5.3025550842285156</v>
      </c>
      <c r="EG3690">
        <v>3.7759501934051514</v>
      </c>
      <c r="EH3690">
        <v>3.7295339107513428</v>
      </c>
      <c r="EI3690">
        <v>3.4755363464355469</v>
      </c>
      <c r="EJ3690">
        <v>3.4101500511169434</v>
      </c>
      <c r="EK3690">
        <v>3.512977123260498</v>
      </c>
      <c r="EL3690">
        <v>3.335268497467041</v>
      </c>
      <c r="EM3690">
        <v>3.4026114940643311</v>
      </c>
      <c r="EN3690">
        <v>2.5783991813659668</v>
      </c>
      <c r="EO3690">
        <v>6.4759116172790527</v>
      </c>
      <c r="EP3690">
        <v>6.3194456100463867</v>
      </c>
      <c r="EQ3690">
        <v>6.3309917449951172</v>
      </c>
      <c r="ER3690">
        <v>6.1515116691589355</v>
      </c>
      <c r="ES3690">
        <v>6.1491155624389648</v>
      </c>
      <c r="ET3690">
        <v>2.2801976203918457</v>
      </c>
      <c r="EU3690">
        <v>1.2335762977600098</v>
      </c>
      <c r="EV3690">
        <v>1.2007930278778076</v>
      </c>
      <c r="EW3690">
        <v>1.1759579181671143</v>
      </c>
      <c r="EX3690">
        <v>1.2167917490005493</v>
      </c>
      <c r="EY3690">
        <v>1.3271559476852417</v>
      </c>
      <c r="EZ3690">
        <v>81.881805419921875</v>
      </c>
      <c r="FA3690">
        <v>80.418617248535156</v>
      </c>
      <c r="FB3690">
        <v>79.13775634765625</v>
      </c>
      <c r="FC3690">
        <v>77.91766357421875</v>
      </c>
      <c r="FD3690">
        <v>76.63153076171875</v>
      </c>
      <c r="FE3690">
        <v>75.413734436035156</v>
      </c>
      <c r="FF3690">
        <v>74.850425720214844</v>
      </c>
      <c r="FG3690">
        <v>74.936920166015625</v>
      </c>
      <c r="FH3690">
        <v>76.962959289550781</v>
      </c>
      <c r="FI3690">
        <v>82.210105895996094</v>
      </c>
      <c r="FJ3690">
        <v>88.370521545410156</v>
      </c>
      <c r="FK3690">
        <v>94.370887756347656</v>
      </c>
      <c r="FL3690">
        <v>98.735572814941406</v>
      </c>
      <c r="FM3690">
        <v>101.36679840087891</v>
      </c>
      <c r="FN3690">
        <v>102.74993896484375</v>
      </c>
      <c r="FO3690">
        <v>103.06240844726562</v>
      </c>
      <c r="FP3690">
        <v>102.96578216552734</v>
      </c>
      <c r="FQ3690">
        <v>101.50729370117187</v>
      </c>
      <c r="FR3690">
        <v>100.2303466796875</v>
      </c>
      <c r="FS3690">
        <v>97.728866577148438</v>
      </c>
      <c r="FT3690">
        <v>94.320976257324219</v>
      </c>
      <c r="FU3690">
        <v>91.666168212890625</v>
      </c>
      <c r="FV3690">
        <v>89.634567260742188</v>
      </c>
      <c r="FW3690">
        <v>87.833236694335937</v>
      </c>
      <c r="FX3690">
        <v>110</v>
      </c>
      <c r="FY3690">
        <v>0.11235517263412476</v>
      </c>
      <c r="FZ3690">
        <v>1</v>
      </c>
    </row>
    <row r="3691" spans="1:182" x14ac:dyDescent="0.2">
      <c r="A3691" t="s">
        <v>245</v>
      </c>
      <c r="B3691" t="s">
        <v>252</v>
      </c>
      <c r="C3691" t="s">
        <v>217</v>
      </c>
      <c r="D3691" t="s">
        <v>43</v>
      </c>
      <c r="E3691">
        <v>2017</v>
      </c>
      <c r="F3691" t="s">
        <v>230</v>
      </c>
      <c r="G3691" t="s">
        <v>247</v>
      </c>
      <c r="H3691" t="s">
        <v>226</v>
      </c>
      <c r="I3691">
        <v>73.25</v>
      </c>
      <c r="L3691">
        <v>10.683580847697376</v>
      </c>
      <c r="M3691">
        <v>10.3490906396223</v>
      </c>
      <c r="N3691">
        <v>10.297905228938296</v>
      </c>
      <c r="O3691">
        <v>10.110012722250922</v>
      </c>
      <c r="P3691">
        <v>9.8843733289554017</v>
      </c>
      <c r="Q3691">
        <v>10.133862121631831</v>
      </c>
      <c r="R3691">
        <v>10.525336897224658</v>
      </c>
      <c r="S3691">
        <v>10.750980693440868</v>
      </c>
      <c r="T3691">
        <v>11.008315624730619</v>
      </c>
      <c r="U3691">
        <v>11.257284068509428</v>
      </c>
      <c r="V3691">
        <v>11.622232230439035</v>
      </c>
      <c r="W3691">
        <v>11.945660693479855</v>
      </c>
      <c r="X3691">
        <v>12.144869494450347</v>
      </c>
      <c r="Y3691">
        <v>12.082885684715974</v>
      </c>
      <c r="Z3691">
        <v>12.036623175887232</v>
      </c>
      <c r="AA3691">
        <v>12.005521034129906</v>
      </c>
      <c r="AB3691">
        <v>11.899079490514454</v>
      </c>
      <c r="AC3691">
        <v>12.163766152699097</v>
      </c>
      <c r="AD3691">
        <v>12.459478518179472</v>
      </c>
      <c r="AE3691">
        <v>12.588024630273489</v>
      </c>
      <c r="AF3691">
        <v>12.723298108478293</v>
      </c>
      <c r="AG3691">
        <v>12.448316626298901</v>
      </c>
      <c r="AH3691">
        <v>11.882435970406657</v>
      </c>
      <c r="AI3691">
        <v>11.283859943557655</v>
      </c>
      <c r="AJ3691">
        <v>-6.3379759788513184</v>
      </c>
      <c r="AK3691">
        <v>-6.2209224700927734</v>
      </c>
      <c r="AL3691">
        <v>-6.6709280014038086</v>
      </c>
      <c r="AM3691">
        <v>-6.6199946403503418</v>
      </c>
      <c r="AN3691">
        <v>-6.3493127822875977</v>
      </c>
      <c r="AO3691">
        <v>-4.5360283851623535</v>
      </c>
      <c r="AP3691">
        <v>-4.4831204414367676</v>
      </c>
      <c r="AQ3691">
        <v>-4.1803927421569824</v>
      </c>
      <c r="AR3691">
        <v>-4.0926475524902344</v>
      </c>
      <c r="AS3691">
        <v>-4.2213406562805176</v>
      </c>
      <c r="AT3691">
        <v>-4.0110287666320801</v>
      </c>
      <c r="AU3691">
        <v>-4.1207833290100098</v>
      </c>
      <c r="AV3691">
        <v>-0.52685040235519409</v>
      </c>
      <c r="AW3691">
        <v>4.7966136932373047</v>
      </c>
      <c r="AX3691">
        <v>4.6756992340087891</v>
      </c>
      <c r="AY3691">
        <v>4.6738858222961426</v>
      </c>
      <c r="AZ3691">
        <v>4.5418834686279297</v>
      </c>
      <c r="BA3691">
        <v>4.4970345497131348</v>
      </c>
      <c r="BB3691">
        <v>-0.16781748831272125</v>
      </c>
      <c r="BC3691">
        <v>-2.2708704471588135</v>
      </c>
      <c r="BD3691">
        <v>-2.3127894401550293</v>
      </c>
      <c r="BE3691">
        <v>-2.1541585922241211</v>
      </c>
      <c r="BF3691">
        <v>-2.2315325736999512</v>
      </c>
      <c r="BG3691">
        <v>-2.430872917175293</v>
      </c>
      <c r="BH3691">
        <v>-2.9113688468933105</v>
      </c>
      <c r="BI3691">
        <v>-2.8540573120117187</v>
      </c>
      <c r="BJ3691">
        <v>-3.0596168041229248</v>
      </c>
      <c r="BK3691">
        <v>-3.0324714183807373</v>
      </c>
      <c r="BL3691">
        <v>-2.9073038101196289</v>
      </c>
      <c r="BM3691">
        <v>-2.0806362628936768</v>
      </c>
      <c r="BN3691">
        <v>-2.0570690631866455</v>
      </c>
      <c r="BO3691">
        <v>-1.9188003540039062</v>
      </c>
      <c r="BP3691">
        <v>-1.8762906789779663</v>
      </c>
      <c r="BQ3691">
        <v>-1.9365917444229126</v>
      </c>
      <c r="BR3691">
        <v>-1.8409026861190796</v>
      </c>
      <c r="BS3691">
        <v>-1.8983421325683594</v>
      </c>
      <c r="BT3691">
        <v>0.39045295119285583</v>
      </c>
      <c r="BU3691">
        <v>5.2926850318908691</v>
      </c>
      <c r="BV3691">
        <v>5.1612687110900879</v>
      </c>
      <c r="BW3691">
        <v>5.1634016036987305</v>
      </c>
      <c r="BX3691">
        <v>5.0173740386962891</v>
      </c>
      <c r="BY3691">
        <v>4.9850659370422363</v>
      </c>
      <c r="BZ3691">
        <v>0.5553361177444458</v>
      </c>
      <c r="CA3691">
        <v>-1.2356425523757935</v>
      </c>
      <c r="CB3691">
        <v>-1.2748630046844482</v>
      </c>
      <c r="CC3691">
        <v>-1.1704286336898804</v>
      </c>
      <c r="CD3691">
        <v>-1.2128835916519165</v>
      </c>
      <c r="CE3691">
        <v>-1.3207359313964844</v>
      </c>
      <c r="CF3691">
        <v>-0.53811109066009521</v>
      </c>
      <c r="CG3691">
        <v>-0.52217680215835571</v>
      </c>
      <c r="CH3691">
        <v>-0.55843377113342285</v>
      </c>
      <c r="CI3691">
        <v>-0.5477638840675354</v>
      </c>
      <c r="CJ3691">
        <v>-0.52337890863418579</v>
      </c>
      <c r="CK3691">
        <v>-0.38003912568092346</v>
      </c>
      <c r="CL3691">
        <v>-0.37679329514503479</v>
      </c>
      <c r="CM3691">
        <v>-0.35242825746536255</v>
      </c>
      <c r="CN3691">
        <v>-0.34124875068664551</v>
      </c>
      <c r="CO3691">
        <v>-0.35418170690536499</v>
      </c>
      <c r="CP3691">
        <v>-0.33788010478019714</v>
      </c>
      <c r="CQ3691">
        <v>-0.35908603668212891</v>
      </c>
      <c r="CR3691">
        <v>1.0257744789123535</v>
      </c>
      <c r="CS3691">
        <v>5.6362628936767578</v>
      </c>
      <c r="CT3691">
        <v>5.4975724220275879</v>
      </c>
      <c r="CU3691">
        <v>5.5024385452270508</v>
      </c>
      <c r="CV3691">
        <v>5.3466973304748535</v>
      </c>
      <c r="CW3691">
        <v>5.3230748176574707</v>
      </c>
      <c r="CX3691">
        <v>1.0561901330947876</v>
      </c>
      <c r="CY3691">
        <v>-0.51864701509475708</v>
      </c>
      <c r="CZ3691">
        <v>-0.55599820613861084</v>
      </c>
      <c r="DA3691">
        <v>-0.48910030722618103</v>
      </c>
      <c r="DB3691">
        <v>-0.50737041234970093</v>
      </c>
      <c r="DC3691">
        <v>-0.55185848474502563</v>
      </c>
      <c r="DD3691">
        <v>1.8351465463638306</v>
      </c>
      <c r="DE3691">
        <v>1.8097038269042969</v>
      </c>
      <c r="DF3691">
        <v>1.9427493810653687</v>
      </c>
      <c r="DG3691">
        <v>1.9369437694549561</v>
      </c>
      <c r="DH3691">
        <v>1.8605461120605469</v>
      </c>
      <c r="DI3691">
        <v>1.3205579519271851</v>
      </c>
      <c r="DJ3691">
        <v>1.3034824132919312</v>
      </c>
      <c r="DK3691">
        <v>1.2139438390731812</v>
      </c>
      <c r="DL3691">
        <v>1.1937931776046753</v>
      </c>
      <c r="DM3691">
        <v>1.2282283306121826</v>
      </c>
      <c r="DN3691">
        <v>1.1651425361633301</v>
      </c>
      <c r="DO3691">
        <v>1.1801700592041016</v>
      </c>
      <c r="DP3691">
        <v>1.6610959768295288</v>
      </c>
      <c r="DQ3691">
        <v>5.9798402786254883</v>
      </c>
      <c r="DR3691">
        <v>5.8338761329650879</v>
      </c>
      <c r="DS3691">
        <v>5.8414759635925293</v>
      </c>
      <c r="DT3691">
        <v>5.6760210990905762</v>
      </c>
      <c r="DU3691">
        <v>5.6610841751098633</v>
      </c>
      <c r="DV3691">
        <v>1.5570441484451294</v>
      </c>
      <c r="DW3691">
        <v>0.19834856688976288</v>
      </c>
      <c r="DX3691">
        <v>0.16286651790142059</v>
      </c>
      <c r="DY3691">
        <v>0.19222800433635712</v>
      </c>
      <c r="DZ3691">
        <v>0.19814278185367584</v>
      </c>
      <c r="EA3691">
        <v>0.21701900660991669</v>
      </c>
      <c r="EB3691">
        <v>5.2617535591125488</v>
      </c>
      <c r="EC3691">
        <v>5.1765689849853516</v>
      </c>
      <c r="ED3691">
        <v>5.5540604591369629</v>
      </c>
      <c r="EE3691">
        <v>5.5244669914245605</v>
      </c>
      <c r="EF3691">
        <v>5.3025550842285156</v>
      </c>
      <c r="EG3691">
        <v>3.7759501934051514</v>
      </c>
      <c r="EH3691">
        <v>3.7295339107513428</v>
      </c>
      <c r="EI3691">
        <v>3.4755363464355469</v>
      </c>
      <c r="EJ3691">
        <v>3.4101500511169434</v>
      </c>
      <c r="EK3691">
        <v>3.512977123260498</v>
      </c>
      <c r="EL3691">
        <v>3.335268497467041</v>
      </c>
      <c r="EM3691">
        <v>3.4026114940643311</v>
      </c>
      <c r="EN3691">
        <v>2.5783991813659668</v>
      </c>
      <c r="EO3691">
        <v>6.4759116172790527</v>
      </c>
      <c r="EP3691">
        <v>6.3194456100463867</v>
      </c>
      <c r="EQ3691">
        <v>6.3309917449951172</v>
      </c>
      <c r="ER3691">
        <v>6.1515116691589355</v>
      </c>
      <c r="ES3691">
        <v>6.1491155624389648</v>
      </c>
      <c r="ET3691">
        <v>2.2801976203918457</v>
      </c>
      <c r="EU3691">
        <v>1.2335762977600098</v>
      </c>
      <c r="EV3691">
        <v>1.2007930278778076</v>
      </c>
      <c r="EW3691">
        <v>1.1759579181671143</v>
      </c>
      <c r="EX3691">
        <v>1.2167917490005493</v>
      </c>
      <c r="EY3691">
        <v>1.3271559476852417</v>
      </c>
      <c r="EZ3691">
        <v>81.881805419921875</v>
      </c>
      <c r="FA3691">
        <v>80.418617248535156</v>
      </c>
      <c r="FB3691">
        <v>79.13775634765625</v>
      </c>
      <c r="FC3691">
        <v>77.91766357421875</v>
      </c>
      <c r="FD3691">
        <v>76.63153076171875</v>
      </c>
      <c r="FE3691">
        <v>75.413734436035156</v>
      </c>
      <c r="FF3691">
        <v>74.850425720214844</v>
      </c>
      <c r="FG3691">
        <v>74.936920166015625</v>
      </c>
      <c r="FH3691">
        <v>76.962959289550781</v>
      </c>
      <c r="FI3691">
        <v>82.210105895996094</v>
      </c>
      <c r="FJ3691">
        <v>88.370521545410156</v>
      </c>
      <c r="FK3691">
        <v>94.370887756347656</v>
      </c>
      <c r="FL3691">
        <v>98.735572814941406</v>
      </c>
      <c r="FM3691">
        <v>101.36679840087891</v>
      </c>
      <c r="FN3691">
        <v>102.74993896484375</v>
      </c>
      <c r="FO3691">
        <v>103.06240844726562</v>
      </c>
      <c r="FP3691">
        <v>102.96578216552734</v>
      </c>
      <c r="FQ3691">
        <v>101.50729370117187</v>
      </c>
      <c r="FR3691">
        <v>100.2303466796875</v>
      </c>
      <c r="FS3691">
        <v>97.728866577148438</v>
      </c>
      <c r="FT3691">
        <v>94.320976257324219</v>
      </c>
      <c r="FU3691">
        <v>91.666168212890625</v>
      </c>
      <c r="FV3691">
        <v>89.634567260742188</v>
      </c>
      <c r="FW3691">
        <v>87.833236694335937</v>
      </c>
      <c r="FX3691">
        <v>110</v>
      </c>
      <c r="FY3691">
        <v>0.11235517263412476</v>
      </c>
      <c r="FZ3691">
        <v>1</v>
      </c>
    </row>
    <row r="3692" spans="1:182" x14ac:dyDescent="0.2">
      <c r="A3692" t="s">
        <v>245</v>
      </c>
      <c r="B3692" t="s">
        <v>252</v>
      </c>
      <c r="C3692" t="s">
        <v>217</v>
      </c>
      <c r="D3692" t="s">
        <v>44</v>
      </c>
      <c r="E3692">
        <v>2015</v>
      </c>
      <c r="F3692" t="s">
        <v>230</v>
      </c>
      <c r="G3692" t="s">
        <v>247</v>
      </c>
      <c r="H3692" t="s">
        <v>226</v>
      </c>
      <c r="I3692">
        <v>73.25</v>
      </c>
      <c r="L3692">
        <v>10.222050543383311</v>
      </c>
      <c r="M3692">
        <v>9.878066173753913</v>
      </c>
      <c r="N3692">
        <v>9.8292889404784791</v>
      </c>
      <c r="O3692">
        <v>9.6286583222157027</v>
      </c>
      <c r="P3692">
        <v>9.4426463181454992</v>
      </c>
      <c r="Q3692">
        <v>9.6899613174758716</v>
      </c>
      <c r="R3692">
        <v>10.046685109167358</v>
      </c>
      <c r="S3692">
        <v>10.271820907512538</v>
      </c>
      <c r="T3692">
        <v>10.500140868711071</v>
      </c>
      <c r="U3692">
        <v>10.727149306836079</v>
      </c>
      <c r="V3692">
        <v>11.069986480309696</v>
      </c>
      <c r="W3692">
        <v>11.379621880388212</v>
      </c>
      <c r="X3692">
        <v>11.550328476230458</v>
      </c>
      <c r="Y3692">
        <v>11.505803939152166</v>
      </c>
      <c r="Z3692">
        <v>11.435592124172723</v>
      </c>
      <c r="AA3692">
        <v>11.402025853434125</v>
      </c>
      <c r="AB3692">
        <v>11.33308899936354</v>
      </c>
      <c r="AC3692">
        <v>11.61674095833779</v>
      </c>
      <c r="AD3692">
        <v>11.871741580454399</v>
      </c>
      <c r="AE3692">
        <v>11.935014719098172</v>
      </c>
      <c r="AF3692">
        <v>11.9914399824046</v>
      </c>
      <c r="AG3692">
        <v>11.743767468066718</v>
      </c>
      <c r="AH3692">
        <v>11.117836239852892</v>
      </c>
      <c r="AI3692">
        <v>10.424301985655259</v>
      </c>
      <c r="AJ3692">
        <v>-3.4313881397247314</v>
      </c>
      <c r="AK3692">
        <v>-3.3901958465576172</v>
      </c>
      <c r="AL3692">
        <v>-3.6105093955993652</v>
      </c>
      <c r="AM3692">
        <v>-3.587738037109375</v>
      </c>
      <c r="AN3692">
        <v>-3.5004773139953613</v>
      </c>
      <c r="AO3692">
        <v>-1.8790123462677002</v>
      </c>
      <c r="AP3692">
        <v>-1.7178696393966675</v>
      </c>
      <c r="AQ3692">
        <v>-1.2660019397735596</v>
      </c>
      <c r="AR3692">
        <v>-1.4643206596374512</v>
      </c>
      <c r="AS3692">
        <v>-1.6550135612487793</v>
      </c>
      <c r="AT3692">
        <v>-1.5201911926269531</v>
      </c>
      <c r="AU3692">
        <v>-1.661677360534668</v>
      </c>
      <c r="AV3692">
        <v>0.27832949161529541</v>
      </c>
      <c r="AW3692">
        <v>4.472938060760498</v>
      </c>
      <c r="AX3692">
        <v>4.3505120277404785</v>
      </c>
      <c r="AY3692">
        <v>4.3294620513916016</v>
      </c>
      <c r="AZ3692">
        <v>4.2150015830993652</v>
      </c>
      <c r="BA3692">
        <v>4.1816129684448242</v>
      </c>
      <c r="BB3692">
        <v>0.43488600850105286</v>
      </c>
      <c r="BC3692">
        <v>-0.98848742246627808</v>
      </c>
      <c r="BD3692">
        <v>-1.0355591773986816</v>
      </c>
      <c r="BE3692">
        <v>-0.9488290548324585</v>
      </c>
      <c r="BF3692">
        <v>-1.0028705596923828</v>
      </c>
      <c r="BG3692">
        <v>-1.0909684896469116</v>
      </c>
      <c r="BH3692">
        <v>-1.5875362157821655</v>
      </c>
      <c r="BI3692">
        <v>-1.5655941963195801</v>
      </c>
      <c r="BJ3692">
        <v>-1.6656467914581299</v>
      </c>
      <c r="BK3692">
        <v>-1.651943564414978</v>
      </c>
      <c r="BL3692">
        <v>-1.6112008094787598</v>
      </c>
      <c r="BM3692">
        <v>-0.87122046947479248</v>
      </c>
      <c r="BN3692">
        <v>-0.79716372489929199</v>
      </c>
      <c r="BO3692">
        <v>-0.58817732334136963</v>
      </c>
      <c r="BP3692">
        <v>-0.67563241720199585</v>
      </c>
      <c r="BQ3692">
        <v>-0.76288390159606934</v>
      </c>
      <c r="BR3692">
        <v>-0.69752585887908936</v>
      </c>
      <c r="BS3692">
        <v>-0.76839476823806763</v>
      </c>
      <c r="BT3692">
        <v>0.81875908374786377</v>
      </c>
      <c r="BU3692">
        <v>4.950380802154541</v>
      </c>
      <c r="BV3692">
        <v>4.8162856101989746</v>
      </c>
      <c r="BW3692">
        <v>4.7985610961914062</v>
      </c>
      <c r="BX3692">
        <v>4.673304557800293</v>
      </c>
      <c r="BY3692">
        <v>4.6511993408203125</v>
      </c>
      <c r="BZ3692">
        <v>0.85850870609283447</v>
      </c>
      <c r="CA3692">
        <v>-0.53963667154312134</v>
      </c>
      <c r="CB3692">
        <v>-0.5730280876159668</v>
      </c>
      <c r="CC3692">
        <v>-0.50999295711517334</v>
      </c>
      <c r="CD3692">
        <v>-0.54078185558319092</v>
      </c>
      <c r="CE3692">
        <v>-0.59002125263214111</v>
      </c>
      <c r="CF3692">
        <v>-0.31048998236656189</v>
      </c>
      <c r="CG3692">
        <v>-0.30188065767288208</v>
      </c>
      <c r="CH3692">
        <v>-0.31864076852798462</v>
      </c>
      <c r="CI3692">
        <v>-0.31121829152107239</v>
      </c>
      <c r="CJ3692">
        <v>-0.30269372463226318</v>
      </c>
      <c r="CK3692">
        <v>-0.17322689294815063</v>
      </c>
      <c r="CL3692">
        <v>-0.15948568284511566</v>
      </c>
      <c r="CM3692">
        <v>-0.11871806532144547</v>
      </c>
      <c r="CN3692">
        <v>-0.12938936054706573</v>
      </c>
      <c r="CO3692">
        <v>-0.14499767124652863</v>
      </c>
      <c r="CP3692">
        <v>-0.12775033712387085</v>
      </c>
      <c r="CQ3692">
        <v>-0.14970993995666504</v>
      </c>
      <c r="CR3692">
        <v>1.193058967590332</v>
      </c>
      <c r="CS3692">
        <v>5.2810559272766113</v>
      </c>
      <c r="CT3692">
        <v>5.1388788223266602</v>
      </c>
      <c r="CU3692">
        <v>5.1234579086303711</v>
      </c>
      <c r="CV3692">
        <v>4.9907236099243164</v>
      </c>
      <c r="CW3692">
        <v>4.9764337539672852</v>
      </c>
      <c r="CX3692">
        <v>1.1519083976745605</v>
      </c>
      <c r="CY3692">
        <v>-0.22876399755477905</v>
      </c>
      <c r="CZ3692">
        <v>-0.25268051028251648</v>
      </c>
      <c r="DA3692">
        <v>-0.2060563862323761</v>
      </c>
      <c r="DB3692">
        <v>-0.22074060142040253</v>
      </c>
      <c r="DC3692">
        <v>-0.24306668341159821</v>
      </c>
      <c r="DD3692">
        <v>0.96655625104904175</v>
      </c>
      <c r="DE3692">
        <v>0.96183288097381592</v>
      </c>
      <c r="DF3692">
        <v>1.0283652544021606</v>
      </c>
      <c r="DG3692">
        <v>1.029507040977478</v>
      </c>
      <c r="DH3692">
        <v>1.0058133602142334</v>
      </c>
      <c r="DI3692">
        <v>0.52476668357849121</v>
      </c>
      <c r="DJ3692">
        <v>0.47819238901138306</v>
      </c>
      <c r="DK3692">
        <v>0.35074120759963989</v>
      </c>
      <c r="DL3692">
        <v>0.41685369610786438</v>
      </c>
      <c r="DM3692">
        <v>0.47288858890533447</v>
      </c>
      <c r="DN3692">
        <v>0.44202515482902527</v>
      </c>
      <c r="DO3692">
        <v>0.46897485852241516</v>
      </c>
      <c r="DP3692">
        <v>1.5673588514328003</v>
      </c>
      <c r="DQ3692">
        <v>5.6117310523986816</v>
      </c>
      <c r="DR3692">
        <v>5.4614715576171875</v>
      </c>
      <c r="DS3692">
        <v>5.4483547210693359</v>
      </c>
      <c r="DT3692">
        <v>5.3081426620483398</v>
      </c>
      <c r="DU3692">
        <v>5.3016681671142578</v>
      </c>
      <c r="DV3692">
        <v>1.4453082084655762</v>
      </c>
      <c r="DW3692">
        <v>8.2108676433563232E-2</v>
      </c>
      <c r="DX3692">
        <v>6.7667104303836823E-2</v>
      </c>
      <c r="DY3692">
        <v>9.7880169749259949E-2</v>
      </c>
      <c r="DZ3692">
        <v>9.9300652742385864E-2</v>
      </c>
      <c r="EA3692">
        <v>0.10388787835836411</v>
      </c>
      <c r="EB3692">
        <v>2.8104081153869629</v>
      </c>
      <c r="EC3692">
        <v>2.7864344120025635</v>
      </c>
      <c r="ED3692">
        <v>2.9732279777526855</v>
      </c>
      <c r="EE3692">
        <v>2.9653012752532959</v>
      </c>
      <c r="EF3692">
        <v>2.895089864730835</v>
      </c>
      <c r="EG3692">
        <v>1.5325585603713989</v>
      </c>
      <c r="EH3692">
        <v>1.3988982439041138</v>
      </c>
      <c r="EI3692">
        <v>1.0285657644271851</v>
      </c>
      <c r="EJ3692">
        <v>1.2055419683456421</v>
      </c>
      <c r="EK3692">
        <v>1.3650182485580444</v>
      </c>
      <c r="EL3692">
        <v>1.2646905183792114</v>
      </c>
      <c r="EM3692">
        <v>1.3622574806213379</v>
      </c>
      <c r="EN3692">
        <v>2.1077885627746582</v>
      </c>
      <c r="EO3692">
        <v>6.0891737937927246</v>
      </c>
      <c r="EP3692">
        <v>5.9272451400756836</v>
      </c>
      <c r="EQ3692">
        <v>5.9174542427062988</v>
      </c>
      <c r="ER3692">
        <v>5.7664456367492676</v>
      </c>
      <c r="ES3692">
        <v>5.7712545394897461</v>
      </c>
      <c r="ET3692">
        <v>1.8689308166503906</v>
      </c>
      <c r="EU3692">
        <v>0.53095942735671997</v>
      </c>
      <c r="EV3692">
        <v>0.53019815683364868</v>
      </c>
      <c r="EW3692">
        <v>0.5367162823677063</v>
      </c>
      <c r="EX3692">
        <v>0.56138938665390015</v>
      </c>
      <c r="EY3692">
        <v>0.6048351526260376</v>
      </c>
      <c r="EZ3692">
        <v>79.797805786132813</v>
      </c>
      <c r="FA3692">
        <v>78.054695129394531</v>
      </c>
      <c r="FB3692">
        <v>76.407554626464844</v>
      </c>
      <c r="FC3692">
        <v>75.10308837890625</v>
      </c>
      <c r="FD3692">
        <v>73.887924194335937</v>
      </c>
      <c r="FE3692">
        <v>72.885910034179687</v>
      </c>
      <c r="FF3692">
        <v>71.792556762695313</v>
      </c>
      <c r="FG3692">
        <v>71.224067687988281</v>
      </c>
      <c r="FH3692">
        <v>73.135589599609375</v>
      </c>
      <c r="FI3692">
        <v>77.805778503417969</v>
      </c>
      <c r="FJ3692">
        <v>83.463768005371094</v>
      </c>
      <c r="FK3692">
        <v>88.814666748046875</v>
      </c>
      <c r="FL3692">
        <v>92.809043884277344</v>
      </c>
      <c r="FM3692">
        <v>95.422531127929688</v>
      </c>
      <c r="FN3692">
        <v>96.704727172851563</v>
      </c>
      <c r="FO3692">
        <v>97.623542785644531</v>
      </c>
      <c r="FP3692">
        <v>97.740921020507813</v>
      </c>
      <c r="FQ3692">
        <v>97.191192626953125</v>
      </c>
      <c r="FR3692">
        <v>95.354423522949219</v>
      </c>
      <c r="FS3692">
        <v>92.582839965820313</v>
      </c>
      <c r="FT3692">
        <v>89.159317016601562</v>
      </c>
      <c r="FU3692">
        <v>86.343109130859375</v>
      </c>
      <c r="FV3692">
        <v>83.204208374023438</v>
      </c>
      <c r="FW3692">
        <v>80.709182739257813</v>
      </c>
      <c r="FX3692">
        <v>110</v>
      </c>
      <c r="FY3692">
        <v>0.11235517263412476</v>
      </c>
      <c r="FZ3692">
        <v>1</v>
      </c>
    </row>
    <row r="3693" spans="1:182" x14ac:dyDescent="0.2">
      <c r="A3693" t="s">
        <v>245</v>
      </c>
      <c r="B3693" t="s">
        <v>252</v>
      </c>
      <c r="C3693" t="s">
        <v>217</v>
      </c>
      <c r="D3693" t="s">
        <v>44</v>
      </c>
      <c r="E3693">
        <v>2016</v>
      </c>
      <c r="F3693" t="s">
        <v>230</v>
      </c>
      <c r="G3693" t="s">
        <v>247</v>
      </c>
      <c r="H3693" t="s">
        <v>226</v>
      </c>
      <c r="I3693">
        <v>73.25</v>
      </c>
      <c r="L3693">
        <v>10.222050543383311</v>
      </c>
      <c r="M3693">
        <v>9.878066173753913</v>
      </c>
      <c r="N3693">
        <v>9.8292889404784791</v>
      </c>
      <c r="O3693">
        <v>9.6286583222157027</v>
      </c>
      <c r="P3693">
        <v>9.4426463181454992</v>
      </c>
      <c r="Q3693">
        <v>9.6899613174758716</v>
      </c>
      <c r="R3693">
        <v>10.046685109167358</v>
      </c>
      <c r="S3693">
        <v>10.271820907512538</v>
      </c>
      <c r="T3693">
        <v>10.500140868711071</v>
      </c>
      <c r="U3693">
        <v>10.727149306836079</v>
      </c>
      <c r="V3693">
        <v>11.069986480309696</v>
      </c>
      <c r="W3693">
        <v>11.379621880388212</v>
      </c>
      <c r="X3693">
        <v>11.550328476230458</v>
      </c>
      <c r="Y3693">
        <v>11.505803939152166</v>
      </c>
      <c r="Z3693">
        <v>11.435592124172723</v>
      </c>
      <c r="AA3693">
        <v>11.402025853434125</v>
      </c>
      <c r="AB3693">
        <v>11.33308899936354</v>
      </c>
      <c r="AC3693">
        <v>11.61674095833779</v>
      </c>
      <c r="AD3693">
        <v>11.871741580454399</v>
      </c>
      <c r="AE3693">
        <v>11.935014719098172</v>
      </c>
      <c r="AF3693">
        <v>11.9914399824046</v>
      </c>
      <c r="AG3693">
        <v>11.743767468066718</v>
      </c>
      <c r="AH3693">
        <v>11.117836239852892</v>
      </c>
      <c r="AI3693">
        <v>10.424301985655259</v>
      </c>
      <c r="AJ3693">
        <v>-3.4313881397247314</v>
      </c>
      <c r="AK3693">
        <v>-3.3901958465576172</v>
      </c>
      <c r="AL3693">
        <v>-3.6105093955993652</v>
      </c>
      <c r="AM3693">
        <v>-3.587738037109375</v>
      </c>
      <c r="AN3693">
        <v>-3.5004773139953613</v>
      </c>
      <c r="AO3693">
        <v>-1.8790123462677002</v>
      </c>
      <c r="AP3693">
        <v>-1.7178696393966675</v>
      </c>
      <c r="AQ3693">
        <v>-1.2660019397735596</v>
      </c>
      <c r="AR3693">
        <v>-1.4643206596374512</v>
      </c>
      <c r="AS3693">
        <v>-1.6550135612487793</v>
      </c>
      <c r="AT3693">
        <v>-1.5201911926269531</v>
      </c>
      <c r="AU3693">
        <v>-1.661677360534668</v>
      </c>
      <c r="AV3693">
        <v>0.27832949161529541</v>
      </c>
      <c r="AW3693">
        <v>4.472938060760498</v>
      </c>
      <c r="AX3693">
        <v>4.3505120277404785</v>
      </c>
      <c r="AY3693">
        <v>4.3294620513916016</v>
      </c>
      <c r="AZ3693">
        <v>4.2150015830993652</v>
      </c>
      <c r="BA3693">
        <v>4.1816129684448242</v>
      </c>
      <c r="BB3693">
        <v>0.43488600850105286</v>
      </c>
      <c r="BC3693">
        <v>-0.98848742246627808</v>
      </c>
      <c r="BD3693">
        <v>-1.0355591773986816</v>
      </c>
      <c r="BE3693">
        <v>-0.9488290548324585</v>
      </c>
      <c r="BF3693">
        <v>-1.0028705596923828</v>
      </c>
      <c r="BG3693">
        <v>-1.0909684896469116</v>
      </c>
      <c r="BH3693">
        <v>-1.5875362157821655</v>
      </c>
      <c r="BI3693">
        <v>-1.5655941963195801</v>
      </c>
      <c r="BJ3693">
        <v>-1.6656467914581299</v>
      </c>
      <c r="BK3693">
        <v>-1.651943564414978</v>
      </c>
      <c r="BL3693">
        <v>-1.6112008094787598</v>
      </c>
      <c r="BM3693">
        <v>-0.87122046947479248</v>
      </c>
      <c r="BN3693">
        <v>-0.79716372489929199</v>
      </c>
      <c r="BO3693">
        <v>-0.58817732334136963</v>
      </c>
      <c r="BP3693">
        <v>-0.67563241720199585</v>
      </c>
      <c r="BQ3693">
        <v>-0.76288390159606934</v>
      </c>
      <c r="BR3693">
        <v>-0.69752585887908936</v>
      </c>
      <c r="BS3693">
        <v>-0.76839476823806763</v>
      </c>
      <c r="BT3693">
        <v>0.81875908374786377</v>
      </c>
      <c r="BU3693">
        <v>4.950380802154541</v>
      </c>
      <c r="BV3693">
        <v>4.8162856101989746</v>
      </c>
      <c r="BW3693">
        <v>4.7985610961914062</v>
      </c>
      <c r="BX3693">
        <v>4.673304557800293</v>
      </c>
      <c r="BY3693">
        <v>4.6511993408203125</v>
      </c>
      <c r="BZ3693">
        <v>0.85850870609283447</v>
      </c>
      <c r="CA3693">
        <v>-0.53963667154312134</v>
      </c>
      <c r="CB3693">
        <v>-0.5730280876159668</v>
      </c>
      <c r="CC3693">
        <v>-0.50999295711517334</v>
      </c>
      <c r="CD3693">
        <v>-0.54078185558319092</v>
      </c>
      <c r="CE3693">
        <v>-0.59002125263214111</v>
      </c>
      <c r="CF3693">
        <v>-0.31048998236656189</v>
      </c>
      <c r="CG3693">
        <v>-0.30188065767288208</v>
      </c>
      <c r="CH3693">
        <v>-0.31864076852798462</v>
      </c>
      <c r="CI3693">
        <v>-0.31121829152107239</v>
      </c>
      <c r="CJ3693">
        <v>-0.30269372463226318</v>
      </c>
      <c r="CK3693">
        <v>-0.17322689294815063</v>
      </c>
      <c r="CL3693">
        <v>-0.15948568284511566</v>
      </c>
      <c r="CM3693">
        <v>-0.11871806532144547</v>
      </c>
      <c r="CN3693">
        <v>-0.12938936054706573</v>
      </c>
      <c r="CO3693">
        <v>-0.14499767124652863</v>
      </c>
      <c r="CP3693">
        <v>-0.12775033712387085</v>
      </c>
      <c r="CQ3693">
        <v>-0.14970993995666504</v>
      </c>
      <c r="CR3693">
        <v>1.193058967590332</v>
      </c>
      <c r="CS3693">
        <v>5.2810559272766113</v>
      </c>
      <c r="CT3693">
        <v>5.1388788223266602</v>
      </c>
      <c r="CU3693">
        <v>5.1234579086303711</v>
      </c>
      <c r="CV3693">
        <v>4.9907236099243164</v>
      </c>
      <c r="CW3693">
        <v>4.9764337539672852</v>
      </c>
      <c r="CX3693">
        <v>1.1519083976745605</v>
      </c>
      <c r="CY3693">
        <v>-0.22876399755477905</v>
      </c>
      <c r="CZ3693">
        <v>-0.25268051028251648</v>
      </c>
      <c r="DA3693">
        <v>-0.2060563862323761</v>
      </c>
      <c r="DB3693">
        <v>-0.22074060142040253</v>
      </c>
      <c r="DC3693">
        <v>-0.24306668341159821</v>
      </c>
      <c r="DD3693">
        <v>0.96655625104904175</v>
      </c>
      <c r="DE3693">
        <v>0.96183288097381592</v>
      </c>
      <c r="DF3693">
        <v>1.0283652544021606</v>
      </c>
      <c r="DG3693">
        <v>1.029507040977478</v>
      </c>
      <c r="DH3693">
        <v>1.0058133602142334</v>
      </c>
      <c r="DI3693">
        <v>0.52476668357849121</v>
      </c>
      <c r="DJ3693">
        <v>0.47819238901138306</v>
      </c>
      <c r="DK3693">
        <v>0.35074120759963989</v>
      </c>
      <c r="DL3693">
        <v>0.41685369610786438</v>
      </c>
      <c r="DM3693">
        <v>0.47288858890533447</v>
      </c>
      <c r="DN3693">
        <v>0.44202515482902527</v>
      </c>
      <c r="DO3693">
        <v>0.46897485852241516</v>
      </c>
      <c r="DP3693">
        <v>1.5673588514328003</v>
      </c>
      <c r="DQ3693">
        <v>5.6117310523986816</v>
      </c>
      <c r="DR3693">
        <v>5.4614715576171875</v>
      </c>
      <c r="DS3693">
        <v>5.4483547210693359</v>
      </c>
      <c r="DT3693">
        <v>5.3081426620483398</v>
      </c>
      <c r="DU3693">
        <v>5.3016681671142578</v>
      </c>
      <c r="DV3693">
        <v>1.4453082084655762</v>
      </c>
      <c r="DW3693">
        <v>8.2108676433563232E-2</v>
      </c>
      <c r="DX3693">
        <v>6.7667104303836823E-2</v>
      </c>
      <c r="DY3693">
        <v>9.7880169749259949E-2</v>
      </c>
      <c r="DZ3693">
        <v>9.9300652742385864E-2</v>
      </c>
      <c r="EA3693">
        <v>0.10388787835836411</v>
      </c>
      <c r="EB3693">
        <v>2.8104081153869629</v>
      </c>
      <c r="EC3693">
        <v>2.7864344120025635</v>
      </c>
      <c r="ED3693">
        <v>2.9732279777526855</v>
      </c>
      <c r="EE3693">
        <v>2.9653012752532959</v>
      </c>
      <c r="EF3693">
        <v>2.895089864730835</v>
      </c>
      <c r="EG3693">
        <v>1.5325585603713989</v>
      </c>
      <c r="EH3693">
        <v>1.3988982439041138</v>
      </c>
      <c r="EI3693">
        <v>1.0285657644271851</v>
      </c>
      <c r="EJ3693">
        <v>1.2055419683456421</v>
      </c>
      <c r="EK3693">
        <v>1.3650182485580444</v>
      </c>
      <c r="EL3693">
        <v>1.2646905183792114</v>
      </c>
      <c r="EM3693">
        <v>1.3622574806213379</v>
      </c>
      <c r="EN3693">
        <v>2.1077885627746582</v>
      </c>
      <c r="EO3693">
        <v>6.0891737937927246</v>
      </c>
      <c r="EP3693">
        <v>5.9272451400756836</v>
      </c>
      <c r="EQ3693">
        <v>5.9174542427062988</v>
      </c>
      <c r="ER3693">
        <v>5.7664456367492676</v>
      </c>
      <c r="ES3693">
        <v>5.7712545394897461</v>
      </c>
      <c r="ET3693">
        <v>1.8689308166503906</v>
      </c>
      <c r="EU3693">
        <v>0.53095942735671997</v>
      </c>
      <c r="EV3693">
        <v>0.53019815683364868</v>
      </c>
      <c r="EW3693">
        <v>0.5367162823677063</v>
      </c>
      <c r="EX3693">
        <v>0.56138938665390015</v>
      </c>
      <c r="EY3693">
        <v>0.6048351526260376</v>
      </c>
      <c r="EZ3693">
        <v>79.797805786132813</v>
      </c>
      <c r="FA3693">
        <v>78.054695129394531</v>
      </c>
      <c r="FB3693">
        <v>76.407554626464844</v>
      </c>
      <c r="FC3693">
        <v>75.10308837890625</v>
      </c>
      <c r="FD3693">
        <v>73.887924194335937</v>
      </c>
      <c r="FE3693">
        <v>72.885910034179687</v>
      </c>
      <c r="FF3693">
        <v>71.792556762695313</v>
      </c>
      <c r="FG3693">
        <v>71.224067687988281</v>
      </c>
      <c r="FH3693">
        <v>73.135589599609375</v>
      </c>
      <c r="FI3693">
        <v>77.805778503417969</v>
      </c>
      <c r="FJ3693">
        <v>83.463768005371094</v>
      </c>
      <c r="FK3693">
        <v>88.814666748046875</v>
      </c>
      <c r="FL3693">
        <v>92.809043884277344</v>
      </c>
      <c r="FM3693">
        <v>95.422531127929688</v>
      </c>
      <c r="FN3693">
        <v>96.704727172851563</v>
      </c>
      <c r="FO3693">
        <v>97.623542785644531</v>
      </c>
      <c r="FP3693">
        <v>97.740921020507813</v>
      </c>
      <c r="FQ3693">
        <v>97.191192626953125</v>
      </c>
      <c r="FR3693">
        <v>95.354423522949219</v>
      </c>
      <c r="FS3693">
        <v>92.582839965820313</v>
      </c>
      <c r="FT3693">
        <v>89.159317016601562</v>
      </c>
      <c r="FU3693">
        <v>86.343109130859375</v>
      </c>
      <c r="FV3693">
        <v>83.204208374023438</v>
      </c>
      <c r="FW3693">
        <v>80.709182739257813</v>
      </c>
      <c r="FX3693">
        <v>110</v>
      </c>
      <c r="FY3693">
        <v>0.11235517263412476</v>
      </c>
      <c r="FZ3693">
        <v>1</v>
      </c>
    </row>
    <row r="3694" spans="1:182" x14ac:dyDescent="0.2">
      <c r="A3694" t="s">
        <v>245</v>
      </c>
      <c r="B3694" t="s">
        <v>252</v>
      </c>
      <c r="C3694" t="s">
        <v>217</v>
      </c>
      <c r="D3694" t="s">
        <v>44</v>
      </c>
      <c r="E3694">
        <v>2017</v>
      </c>
      <c r="F3694" t="s">
        <v>230</v>
      </c>
      <c r="G3694" t="s">
        <v>247</v>
      </c>
      <c r="H3694" t="s">
        <v>226</v>
      </c>
      <c r="I3694">
        <v>73.25</v>
      </c>
      <c r="L3694">
        <v>10.222050543383311</v>
      </c>
      <c r="M3694">
        <v>9.878066173753913</v>
      </c>
      <c r="N3694">
        <v>9.8292889404784791</v>
      </c>
      <c r="O3694">
        <v>9.6286583222157027</v>
      </c>
      <c r="P3694">
        <v>9.4426463181454992</v>
      </c>
      <c r="Q3694">
        <v>9.6899613174758716</v>
      </c>
      <c r="R3694">
        <v>10.046685109167358</v>
      </c>
      <c r="S3694">
        <v>10.271820907512538</v>
      </c>
      <c r="T3694">
        <v>10.500140868711071</v>
      </c>
      <c r="U3694">
        <v>10.727149306836079</v>
      </c>
      <c r="V3694">
        <v>11.069986480309696</v>
      </c>
      <c r="W3694">
        <v>11.379621880388212</v>
      </c>
      <c r="X3694">
        <v>11.550328476230458</v>
      </c>
      <c r="Y3694">
        <v>11.505803939152166</v>
      </c>
      <c r="Z3694">
        <v>11.435592124172723</v>
      </c>
      <c r="AA3694">
        <v>11.402025853434125</v>
      </c>
      <c r="AB3694">
        <v>11.33308899936354</v>
      </c>
      <c r="AC3694">
        <v>11.61674095833779</v>
      </c>
      <c r="AD3694">
        <v>11.871741580454399</v>
      </c>
      <c r="AE3694">
        <v>11.935014719098172</v>
      </c>
      <c r="AF3694">
        <v>11.9914399824046</v>
      </c>
      <c r="AG3694">
        <v>11.743767468066718</v>
      </c>
      <c r="AH3694">
        <v>11.117836239852892</v>
      </c>
      <c r="AI3694">
        <v>10.424301985655259</v>
      </c>
      <c r="AJ3694">
        <v>-3.4313881397247314</v>
      </c>
      <c r="AK3694">
        <v>-3.3901958465576172</v>
      </c>
      <c r="AL3694">
        <v>-3.6105093955993652</v>
      </c>
      <c r="AM3694">
        <v>-3.587738037109375</v>
      </c>
      <c r="AN3694">
        <v>-3.5004773139953613</v>
      </c>
      <c r="AO3694">
        <v>-1.8790123462677002</v>
      </c>
      <c r="AP3694">
        <v>-1.7178696393966675</v>
      </c>
      <c r="AQ3694">
        <v>-1.2660019397735596</v>
      </c>
      <c r="AR3694">
        <v>-1.4643206596374512</v>
      </c>
      <c r="AS3694">
        <v>-1.6550135612487793</v>
      </c>
      <c r="AT3694">
        <v>-1.5201911926269531</v>
      </c>
      <c r="AU3694">
        <v>-1.661677360534668</v>
      </c>
      <c r="AV3694">
        <v>0.27832949161529541</v>
      </c>
      <c r="AW3694">
        <v>4.472938060760498</v>
      </c>
      <c r="AX3694">
        <v>4.3505120277404785</v>
      </c>
      <c r="AY3694">
        <v>4.3294620513916016</v>
      </c>
      <c r="AZ3694">
        <v>4.2150015830993652</v>
      </c>
      <c r="BA3694">
        <v>4.1816129684448242</v>
      </c>
      <c r="BB3694">
        <v>0.43488600850105286</v>
      </c>
      <c r="BC3694">
        <v>-0.98848742246627808</v>
      </c>
      <c r="BD3694">
        <v>-1.0355591773986816</v>
      </c>
      <c r="BE3694">
        <v>-0.9488290548324585</v>
      </c>
      <c r="BF3694">
        <v>-1.0028705596923828</v>
      </c>
      <c r="BG3694">
        <v>-1.0909684896469116</v>
      </c>
      <c r="BH3694">
        <v>-1.5875362157821655</v>
      </c>
      <c r="BI3694">
        <v>-1.5655941963195801</v>
      </c>
      <c r="BJ3694">
        <v>-1.6656467914581299</v>
      </c>
      <c r="BK3694">
        <v>-1.651943564414978</v>
      </c>
      <c r="BL3694">
        <v>-1.6112008094787598</v>
      </c>
      <c r="BM3694">
        <v>-0.87122046947479248</v>
      </c>
      <c r="BN3694">
        <v>-0.79716372489929199</v>
      </c>
      <c r="BO3694">
        <v>-0.58817732334136963</v>
      </c>
      <c r="BP3694">
        <v>-0.67563241720199585</v>
      </c>
      <c r="BQ3694">
        <v>-0.76288390159606934</v>
      </c>
      <c r="BR3694">
        <v>-0.69752585887908936</v>
      </c>
      <c r="BS3694">
        <v>-0.76839476823806763</v>
      </c>
      <c r="BT3694">
        <v>0.81875908374786377</v>
      </c>
      <c r="BU3694">
        <v>4.950380802154541</v>
      </c>
      <c r="BV3694">
        <v>4.8162856101989746</v>
      </c>
      <c r="BW3694">
        <v>4.7985610961914062</v>
      </c>
      <c r="BX3694">
        <v>4.673304557800293</v>
      </c>
      <c r="BY3694">
        <v>4.6511993408203125</v>
      </c>
      <c r="BZ3694">
        <v>0.85850870609283447</v>
      </c>
      <c r="CA3694">
        <v>-0.53963667154312134</v>
      </c>
      <c r="CB3694">
        <v>-0.5730280876159668</v>
      </c>
      <c r="CC3694">
        <v>-0.50999295711517334</v>
      </c>
      <c r="CD3694">
        <v>-0.54078185558319092</v>
      </c>
      <c r="CE3694">
        <v>-0.59002125263214111</v>
      </c>
      <c r="CF3694">
        <v>-0.31048998236656189</v>
      </c>
      <c r="CG3694">
        <v>-0.30188065767288208</v>
      </c>
      <c r="CH3694">
        <v>-0.31864076852798462</v>
      </c>
      <c r="CI3694">
        <v>-0.31121829152107239</v>
      </c>
      <c r="CJ3694">
        <v>-0.30269372463226318</v>
      </c>
      <c r="CK3694">
        <v>-0.17322689294815063</v>
      </c>
      <c r="CL3694">
        <v>-0.15948568284511566</v>
      </c>
      <c r="CM3694">
        <v>-0.11871806532144547</v>
      </c>
      <c r="CN3694">
        <v>-0.12938936054706573</v>
      </c>
      <c r="CO3694">
        <v>-0.14499767124652863</v>
      </c>
      <c r="CP3694">
        <v>-0.12775033712387085</v>
      </c>
      <c r="CQ3694">
        <v>-0.14970993995666504</v>
      </c>
      <c r="CR3694">
        <v>1.193058967590332</v>
      </c>
      <c r="CS3694">
        <v>5.2810559272766113</v>
      </c>
      <c r="CT3694">
        <v>5.1388788223266602</v>
      </c>
      <c r="CU3694">
        <v>5.1234579086303711</v>
      </c>
      <c r="CV3694">
        <v>4.9907236099243164</v>
      </c>
      <c r="CW3694">
        <v>4.9764337539672852</v>
      </c>
      <c r="CX3694">
        <v>1.1519083976745605</v>
      </c>
      <c r="CY3694">
        <v>-0.22876399755477905</v>
      </c>
      <c r="CZ3694">
        <v>-0.25268051028251648</v>
      </c>
      <c r="DA3694">
        <v>-0.2060563862323761</v>
      </c>
      <c r="DB3694">
        <v>-0.22074060142040253</v>
      </c>
      <c r="DC3694">
        <v>-0.24306668341159821</v>
      </c>
      <c r="DD3694">
        <v>0.96655625104904175</v>
      </c>
      <c r="DE3694">
        <v>0.96183288097381592</v>
      </c>
      <c r="DF3694">
        <v>1.0283652544021606</v>
      </c>
      <c r="DG3694">
        <v>1.029507040977478</v>
      </c>
      <c r="DH3694">
        <v>1.0058133602142334</v>
      </c>
      <c r="DI3694">
        <v>0.52476668357849121</v>
      </c>
      <c r="DJ3694">
        <v>0.47819238901138306</v>
      </c>
      <c r="DK3694">
        <v>0.35074120759963989</v>
      </c>
      <c r="DL3694">
        <v>0.41685369610786438</v>
      </c>
      <c r="DM3694">
        <v>0.47288858890533447</v>
      </c>
      <c r="DN3694">
        <v>0.44202515482902527</v>
      </c>
      <c r="DO3694">
        <v>0.46897485852241516</v>
      </c>
      <c r="DP3694">
        <v>1.5673588514328003</v>
      </c>
      <c r="DQ3694">
        <v>5.6117310523986816</v>
      </c>
      <c r="DR3694">
        <v>5.4614715576171875</v>
      </c>
      <c r="DS3694">
        <v>5.4483547210693359</v>
      </c>
      <c r="DT3694">
        <v>5.3081426620483398</v>
      </c>
      <c r="DU3694">
        <v>5.3016681671142578</v>
      </c>
      <c r="DV3694">
        <v>1.4453082084655762</v>
      </c>
      <c r="DW3694">
        <v>8.2108676433563232E-2</v>
      </c>
      <c r="DX3694">
        <v>6.7667104303836823E-2</v>
      </c>
      <c r="DY3694">
        <v>9.7880169749259949E-2</v>
      </c>
      <c r="DZ3694">
        <v>9.9300652742385864E-2</v>
      </c>
      <c r="EA3694">
        <v>0.10388787835836411</v>
      </c>
      <c r="EB3694">
        <v>2.8104081153869629</v>
      </c>
      <c r="EC3694">
        <v>2.7864344120025635</v>
      </c>
      <c r="ED3694">
        <v>2.9732279777526855</v>
      </c>
      <c r="EE3694">
        <v>2.9653012752532959</v>
      </c>
      <c r="EF3694">
        <v>2.895089864730835</v>
      </c>
      <c r="EG3694">
        <v>1.5325585603713989</v>
      </c>
      <c r="EH3694">
        <v>1.3988982439041138</v>
      </c>
      <c r="EI3694">
        <v>1.0285657644271851</v>
      </c>
      <c r="EJ3694">
        <v>1.2055419683456421</v>
      </c>
      <c r="EK3694">
        <v>1.3650182485580444</v>
      </c>
      <c r="EL3694">
        <v>1.2646905183792114</v>
      </c>
      <c r="EM3694">
        <v>1.3622574806213379</v>
      </c>
      <c r="EN3694">
        <v>2.1077885627746582</v>
      </c>
      <c r="EO3694">
        <v>6.0891737937927246</v>
      </c>
      <c r="EP3694">
        <v>5.9272451400756836</v>
      </c>
      <c r="EQ3694">
        <v>5.9174542427062988</v>
      </c>
      <c r="ER3694">
        <v>5.7664456367492676</v>
      </c>
      <c r="ES3694">
        <v>5.7712545394897461</v>
      </c>
      <c r="ET3694">
        <v>1.8689308166503906</v>
      </c>
      <c r="EU3694">
        <v>0.53095942735671997</v>
      </c>
      <c r="EV3694">
        <v>0.53019815683364868</v>
      </c>
      <c r="EW3694">
        <v>0.5367162823677063</v>
      </c>
      <c r="EX3694">
        <v>0.56138938665390015</v>
      </c>
      <c r="EY3694">
        <v>0.6048351526260376</v>
      </c>
      <c r="EZ3694">
        <v>79.797805786132813</v>
      </c>
      <c r="FA3694">
        <v>78.054695129394531</v>
      </c>
      <c r="FB3694">
        <v>76.407554626464844</v>
      </c>
      <c r="FC3694">
        <v>75.10308837890625</v>
      </c>
      <c r="FD3694">
        <v>73.887924194335937</v>
      </c>
      <c r="FE3694">
        <v>72.885910034179687</v>
      </c>
      <c r="FF3694">
        <v>71.792556762695313</v>
      </c>
      <c r="FG3694">
        <v>71.224067687988281</v>
      </c>
      <c r="FH3694">
        <v>73.135589599609375</v>
      </c>
      <c r="FI3694">
        <v>77.805778503417969</v>
      </c>
      <c r="FJ3694">
        <v>83.463768005371094</v>
      </c>
      <c r="FK3694">
        <v>88.814666748046875</v>
      </c>
      <c r="FL3694">
        <v>92.809043884277344</v>
      </c>
      <c r="FM3694">
        <v>95.422531127929688</v>
      </c>
      <c r="FN3694">
        <v>96.704727172851563</v>
      </c>
      <c r="FO3694">
        <v>97.623542785644531</v>
      </c>
      <c r="FP3694">
        <v>97.740921020507813</v>
      </c>
      <c r="FQ3694">
        <v>97.191192626953125</v>
      </c>
      <c r="FR3694">
        <v>95.354423522949219</v>
      </c>
      <c r="FS3694">
        <v>92.582839965820313</v>
      </c>
      <c r="FT3694">
        <v>89.159317016601562</v>
      </c>
      <c r="FU3694">
        <v>86.343109130859375</v>
      </c>
      <c r="FV3694">
        <v>83.204208374023438</v>
      </c>
      <c r="FW3694">
        <v>80.709182739257813</v>
      </c>
      <c r="FX3694">
        <v>110</v>
      </c>
      <c r="FY3694">
        <v>0.11235517263412476</v>
      </c>
      <c r="FZ3694">
        <v>1</v>
      </c>
    </row>
    <row r="3695" spans="1:182" x14ac:dyDescent="0.2">
      <c r="A3695" t="s">
        <v>245</v>
      </c>
      <c r="B3695" t="s">
        <v>252</v>
      </c>
      <c r="C3695" t="s">
        <v>217</v>
      </c>
      <c r="D3695" t="s">
        <v>45</v>
      </c>
      <c r="E3695">
        <v>2015</v>
      </c>
      <c r="F3695" t="s">
        <v>230</v>
      </c>
      <c r="G3695" t="s">
        <v>247</v>
      </c>
      <c r="H3695" t="s">
        <v>226</v>
      </c>
      <c r="I3695">
        <v>73.25</v>
      </c>
      <c r="L3695">
        <v>9.560710499154137</v>
      </c>
      <c r="M3695">
        <v>9.2220959888838436</v>
      </c>
      <c r="N3695">
        <v>9.2320826451606131</v>
      </c>
      <c r="O3695">
        <v>9.0514852774533843</v>
      </c>
      <c r="P3695">
        <v>8.9314863129391338</v>
      </c>
      <c r="Q3695">
        <v>9.0613514481801101</v>
      </c>
      <c r="R3695">
        <v>9.5123863136272799</v>
      </c>
      <c r="S3695">
        <v>9.7701805606497594</v>
      </c>
      <c r="T3695">
        <v>9.9268241303744986</v>
      </c>
      <c r="U3695">
        <v>10.182874040058854</v>
      </c>
      <c r="V3695">
        <v>10.53360606483176</v>
      </c>
      <c r="W3695">
        <v>10.925316429588472</v>
      </c>
      <c r="X3695">
        <v>11.212150999197164</v>
      </c>
      <c r="Y3695">
        <v>11.243293832932105</v>
      </c>
      <c r="Z3695">
        <v>11.186569099244247</v>
      </c>
      <c r="AA3695">
        <v>11.143604478843447</v>
      </c>
      <c r="AB3695">
        <v>11.10200944303039</v>
      </c>
      <c r="AC3695">
        <v>11.351075809801827</v>
      </c>
      <c r="AD3695">
        <v>11.578047779060871</v>
      </c>
      <c r="AE3695">
        <v>11.538570164059401</v>
      </c>
      <c r="AF3695">
        <v>11.495697840913174</v>
      </c>
      <c r="AG3695">
        <v>11.207300401934084</v>
      </c>
      <c r="AH3695">
        <v>10.537985990990821</v>
      </c>
      <c r="AI3695">
        <v>9.8009558756367401</v>
      </c>
      <c r="AJ3695">
        <v>-2.0549931526184082</v>
      </c>
      <c r="AK3695">
        <v>-1.9066860675811768</v>
      </c>
      <c r="AL3695">
        <v>-2.176386833190918</v>
      </c>
      <c r="AM3695">
        <v>-1.9594465494155884</v>
      </c>
      <c r="AN3695">
        <v>-1.8912509679794312</v>
      </c>
      <c r="AO3695">
        <v>-0.91676056385040283</v>
      </c>
      <c r="AP3695">
        <v>-0.83561223745346069</v>
      </c>
      <c r="AQ3695">
        <v>-0.91539943218231201</v>
      </c>
      <c r="AR3695">
        <v>-0.84931343793869019</v>
      </c>
      <c r="AS3695">
        <v>-1.0838755369186401</v>
      </c>
      <c r="AT3695">
        <v>-1.0938502550125122</v>
      </c>
      <c r="AU3695">
        <v>-1.2595593929290771</v>
      </c>
      <c r="AV3695">
        <v>-0.47364732623100281</v>
      </c>
      <c r="AW3695">
        <v>4.4996500015258789</v>
      </c>
      <c r="AX3695">
        <v>4.3855605125427246</v>
      </c>
      <c r="AY3695">
        <v>4.3357210159301758</v>
      </c>
      <c r="AZ3695">
        <v>4.2404723167419434</v>
      </c>
      <c r="BA3695">
        <v>4.1932816505432129</v>
      </c>
      <c r="BB3695">
        <v>-0.27291309833526611</v>
      </c>
      <c r="BC3695">
        <v>-1.88139808177948</v>
      </c>
      <c r="BD3695">
        <v>-1.9401746988296509</v>
      </c>
      <c r="BE3695">
        <v>-1.9684582948684692</v>
      </c>
      <c r="BF3695">
        <v>-2.0386450290679932</v>
      </c>
      <c r="BG3695">
        <v>-1.9893683195114136</v>
      </c>
      <c r="BH3695">
        <v>-0.97067373991012573</v>
      </c>
      <c r="BI3695">
        <v>-0.90058928728103638</v>
      </c>
      <c r="BJ3695">
        <v>-1.0246435403823853</v>
      </c>
      <c r="BK3695">
        <v>-0.92362231016159058</v>
      </c>
      <c r="BL3695">
        <v>-0.89105802774429321</v>
      </c>
      <c r="BM3695">
        <v>-0.43251514434814453</v>
      </c>
      <c r="BN3695">
        <v>-0.38867643475532532</v>
      </c>
      <c r="BO3695">
        <v>-0.42615216970443726</v>
      </c>
      <c r="BP3695">
        <v>-0.38509368896484375</v>
      </c>
      <c r="BQ3695">
        <v>-0.50391310453414917</v>
      </c>
      <c r="BR3695">
        <v>-0.50289952754974365</v>
      </c>
      <c r="BS3695">
        <v>-0.58950668573379517</v>
      </c>
      <c r="BT3695">
        <v>0.31520184874534607</v>
      </c>
      <c r="BU3695">
        <v>4.9902043342590332</v>
      </c>
      <c r="BV3695">
        <v>4.8643040657043457</v>
      </c>
      <c r="BW3695">
        <v>4.8258752822875977</v>
      </c>
      <c r="BX3695">
        <v>4.7190485000610352</v>
      </c>
      <c r="BY3695">
        <v>4.6817488670349121</v>
      </c>
      <c r="BZ3695">
        <v>0.3805745542049408</v>
      </c>
      <c r="CA3695">
        <v>-1.1294029951095581</v>
      </c>
      <c r="CB3695">
        <v>-1.1705385446548462</v>
      </c>
      <c r="CC3695">
        <v>-1.1777410507202148</v>
      </c>
      <c r="CD3695">
        <v>-1.2197794914245605</v>
      </c>
      <c r="CE3695">
        <v>-1.1878660917282104</v>
      </c>
      <c r="CF3695">
        <v>-0.2196773886680603</v>
      </c>
      <c r="CG3695">
        <v>-0.20376972854137421</v>
      </c>
      <c r="CH3695">
        <v>-0.22694967687129974</v>
      </c>
      <c r="CI3695">
        <v>-0.20621357858181</v>
      </c>
      <c r="CJ3695">
        <v>-0.19832739233970642</v>
      </c>
      <c r="CK3695">
        <v>-9.7128234803676605E-2</v>
      </c>
      <c r="CL3695">
        <v>-7.9130053520202637E-2</v>
      </c>
      <c r="CM3695">
        <v>-8.7300993502140045E-2</v>
      </c>
      <c r="CN3695">
        <v>-6.3576474785804749E-2</v>
      </c>
      <c r="CO3695">
        <v>-0.10223285108804703</v>
      </c>
      <c r="CP3695">
        <v>-9.3608781695365906E-2</v>
      </c>
      <c r="CQ3695">
        <v>-0.12543018162250519</v>
      </c>
      <c r="CR3695">
        <v>0.86155641078948975</v>
      </c>
      <c r="CS3695">
        <v>5.329960823059082</v>
      </c>
      <c r="CT3695">
        <v>5.1958808898925781</v>
      </c>
      <c r="CU3695">
        <v>5.1653542518615723</v>
      </c>
      <c r="CV3695">
        <v>5.050508975982666</v>
      </c>
      <c r="CW3695">
        <v>5.0200600624084473</v>
      </c>
      <c r="CX3695">
        <v>0.83317810297012329</v>
      </c>
      <c r="CY3695">
        <v>-0.6085735559463501</v>
      </c>
      <c r="CZ3695">
        <v>-0.63749098777770996</v>
      </c>
      <c r="DA3695">
        <v>-0.63009274005889893</v>
      </c>
      <c r="DB3695">
        <v>-0.65263563394546509</v>
      </c>
      <c r="DC3695">
        <v>-0.6327480673789978</v>
      </c>
      <c r="DD3695">
        <v>0.5313190221786499</v>
      </c>
      <c r="DE3695">
        <v>0.49304983019828796</v>
      </c>
      <c r="DF3695">
        <v>0.57074415683746338</v>
      </c>
      <c r="DG3695">
        <v>0.51119518280029297</v>
      </c>
      <c r="DH3695">
        <v>0.49440324306488037</v>
      </c>
      <c r="DI3695">
        <v>0.23825865983963013</v>
      </c>
      <c r="DJ3695">
        <v>0.23041632771492004</v>
      </c>
      <c r="DK3695">
        <v>0.25155016779899597</v>
      </c>
      <c r="DL3695">
        <v>0.25794073939323425</v>
      </c>
      <c r="DM3695">
        <v>0.29944738745689392</v>
      </c>
      <c r="DN3695">
        <v>0.31568193435668945</v>
      </c>
      <c r="DO3695">
        <v>0.3386462926864624</v>
      </c>
      <c r="DP3695">
        <v>1.407910943031311</v>
      </c>
      <c r="DQ3695">
        <v>5.6697173118591309</v>
      </c>
      <c r="DR3695">
        <v>5.5274572372436523</v>
      </c>
      <c r="DS3695">
        <v>5.5048336982727051</v>
      </c>
      <c r="DT3695">
        <v>5.3819699287414551</v>
      </c>
      <c r="DU3695">
        <v>5.3583707809448242</v>
      </c>
      <c r="DV3695">
        <v>1.2857816219329834</v>
      </c>
      <c r="DW3695">
        <v>-8.774411678314209E-2</v>
      </c>
      <c r="DX3695">
        <v>-0.10444335639476776</v>
      </c>
      <c r="DY3695">
        <v>-8.2444444298744202E-2</v>
      </c>
      <c r="DZ3695">
        <v>-8.5491813719272614E-2</v>
      </c>
      <c r="EA3695">
        <v>-7.7629998326301575E-2</v>
      </c>
      <c r="EB3695">
        <v>1.6156384944915771</v>
      </c>
      <c r="EC3695">
        <v>1.499146580696106</v>
      </c>
      <c r="ED3695">
        <v>1.7224873304367065</v>
      </c>
      <c r="EE3695">
        <v>1.5470194816589355</v>
      </c>
      <c r="EF3695">
        <v>1.4945962429046631</v>
      </c>
      <c r="EG3695">
        <v>0.72250407934188843</v>
      </c>
      <c r="EH3695">
        <v>0.67735213041305542</v>
      </c>
      <c r="EI3695">
        <v>0.74079746007919312</v>
      </c>
      <c r="EJ3695">
        <v>0.72216051816940308</v>
      </c>
      <c r="EK3695">
        <v>0.87940984964370728</v>
      </c>
      <c r="EL3695">
        <v>0.90663272142410278</v>
      </c>
      <c r="EM3695">
        <v>1.0086990594863892</v>
      </c>
      <c r="EN3695">
        <v>2.1967601776123047</v>
      </c>
      <c r="EO3695">
        <v>6.1602716445922852</v>
      </c>
      <c r="EP3695">
        <v>6.0062007904052734</v>
      </c>
      <c r="EQ3695">
        <v>5.9949874877929687</v>
      </c>
      <c r="ER3695">
        <v>5.8605461120605469</v>
      </c>
      <c r="ES3695">
        <v>5.8468379974365234</v>
      </c>
      <c r="ET3695">
        <v>1.9392693042755127</v>
      </c>
      <c r="EU3695">
        <v>0.66425091028213501</v>
      </c>
      <c r="EV3695">
        <v>0.66519272327423096</v>
      </c>
      <c r="EW3695">
        <v>0.70827275514602661</v>
      </c>
      <c r="EX3695">
        <v>0.73337376117706299</v>
      </c>
      <c r="EY3695">
        <v>0.72387230396270752</v>
      </c>
      <c r="EZ3695">
        <v>71.623741149902344</v>
      </c>
      <c r="FA3695">
        <v>69.52130126953125</v>
      </c>
      <c r="FB3695">
        <v>68.288566589355469</v>
      </c>
      <c r="FC3695">
        <v>66.269851684570313</v>
      </c>
      <c r="FD3695">
        <v>64.927383422851563</v>
      </c>
      <c r="FE3695">
        <v>63.727607727050781</v>
      </c>
      <c r="FF3695">
        <v>63.00091552734375</v>
      </c>
      <c r="FG3695">
        <v>62.196216583251953</v>
      </c>
      <c r="FH3695">
        <v>63.260498046875</v>
      </c>
      <c r="FI3695">
        <v>68.440750122070312</v>
      </c>
      <c r="FJ3695">
        <v>74.836112976074219</v>
      </c>
      <c r="FK3695">
        <v>81.8375244140625</v>
      </c>
      <c r="FL3695">
        <v>88.109214782714844</v>
      </c>
      <c r="FM3695">
        <v>92.341842651367188</v>
      </c>
      <c r="FN3695">
        <v>94.1983642578125</v>
      </c>
      <c r="FO3695">
        <v>95.282478332519531</v>
      </c>
      <c r="FP3695">
        <v>95.754417419433594</v>
      </c>
      <c r="FQ3695">
        <v>94.916419982910156</v>
      </c>
      <c r="FR3695">
        <v>92.887382507324219</v>
      </c>
      <c r="FS3695">
        <v>88.545486450195313</v>
      </c>
      <c r="FT3695">
        <v>83.886856079101563</v>
      </c>
      <c r="FU3695">
        <v>79.739326477050781</v>
      </c>
      <c r="FV3695">
        <v>76.324371337890625</v>
      </c>
      <c r="FW3695">
        <v>74.248321533203125</v>
      </c>
      <c r="FX3695">
        <v>110</v>
      </c>
      <c r="FY3695">
        <v>0.11235517263412476</v>
      </c>
      <c r="FZ3695">
        <v>1</v>
      </c>
    </row>
    <row r="3696" spans="1:182" x14ac:dyDescent="0.2">
      <c r="A3696" t="s">
        <v>245</v>
      </c>
      <c r="B3696" t="s">
        <v>252</v>
      </c>
      <c r="C3696" t="s">
        <v>217</v>
      </c>
      <c r="D3696" t="s">
        <v>45</v>
      </c>
      <c r="E3696">
        <v>2016</v>
      </c>
      <c r="F3696" t="s">
        <v>230</v>
      </c>
      <c r="G3696" t="s">
        <v>247</v>
      </c>
      <c r="H3696" t="s">
        <v>226</v>
      </c>
      <c r="I3696">
        <v>73.25</v>
      </c>
      <c r="L3696">
        <v>9.560710499154137</v>
      </c>
      <c r="M3696">
        <v>9.2220959888838436</v>
      </c>
      <c r="N3696">
        <v>9.2320826451606131</v>
      </c>
      <c r="O3696">
        <v>9.0514852774533843</v>
      </c>
      <c r="P3696">
        <v>8.9314863129391338</v>
      </c>
      <c r="Q3696">
        <v>9.0613514481801101</v>
      </c>
      <c r="R3696">
        <v>9.5123863136272799</v>
      </c>
      <c r="S3696">
        <v>9.7701805606497594</v>
      </c>
      <c r="T3696">
        <v>9.9268241303744986</v>
      </c>
      <c r="U3696">
        <v>10.182874040058854</v>
      </c>
      <c r="V3696">
        <v>10.53360606483176</v>
      </c>
      <c r="W3696">
        <v>10.925316429588472</v>
      </c>
      <c r="X3696">
        <v>11.212150999197164</v>
      </c>
      <c r="Y3696">
        <v>11.243293832932105</v>
      </c>
      <c r="Z3696">
        <v>11.186569099244247</v>
      </c>
      <c r="AA3696">
        <v>11.143604478843447</v>
      </c>
      <c r="AB3696">
        <v>11.10200944303039</v>
      </c>
      <c r="AC3696">
        <v>11.351075809801827</v>
      </c>
      <c r="AD3696">
        <v>11.578047779060871</v>
      </c>
      <c r="AE3696">
        <v>11.538570164059401</v>
      </c>
      <c r="AF3696">
        <v>11.495697840913174</v>
      </c>
      <c r="AG3696">
        <v>11.207300401934084</v>
      </c>
      <c r="AH3696">
        <v>10.537985990990821</v>
      </c>
      <c r="AI3696">
        <v>9.8009558756367401</v>
      </c>
      <c r="AJ3696">
        <v>-2.0549931526184082</v>
      </c>
      <c r="AK3696">
        <v>-1.9066860675811768</v>
      </c>
      <c r="AL3696">
        <v>-2.176386833190918</v>
      </c>
      <c r="AM3696">
        <v>-1.9594465494155884</v>
      </c>
      <c r="AN3696">
        <v>-1.8912509679794312</v>
      </c>
      <c r="AO3696">
        <v>-0.91676056385040283</v>
      </c>
      <c r="AP3696">
        <v>-0.83561223745346069</v>
      </c>
      <c r="AQ3696">
        <v>-0.91539943218231201</v>
      </c>
      <c r="AR3696">
        <v>-0.84931343793869019</v>
      </c>
      <c r="AS3696">
        <v>-1.0838755369186401</v>
      </c>
      <c r="AT3696">
        <v>-1.0938502550125122</v>
      </c>
      <c r="AU3696">
        <v>-1.2595593929290771</v>
      </c>
      <c r="AV3696">
        <v>-0.47364732623100281</v>
      </c>
      <c r="AW3696">
        <v>4.4996500015258789</v>
      </c>
      <c r="AX3696">
        <v>4.3855605125427246</v>
      </c>
      <c r="AY3696">
        <v>4.3357210159301758</v>
      </c>
      <c r="AZ3696">
        <v>4.2404723167419434</v>
      </c>
      <c r="BA3696">
        <v>4.1932816505432129</v>
      </c>
      <c r="BB3696">
        <v>-0.27291309833526611</v>
      </c>
      <c r="BC3696">
        <v>-1.88139808177948</v>
      </c>
      <c r="BD3696">
        <v>-1.9401746988296509</v>
      </c>
      <c r="BE3696">
        <v>-1.9684582948684692</v>
      </c>
      <c r="BF3696">
        <v>-2.0386450290679932</v>
      </c>
      <c r="BG3696">
        <v>-1.9893683195114136</v>
      </c>
      <c r="BH3696">
        <v>-0.97067373991012573</v>
      </c>
      <c r="BI3696">
        <v>-0.90058928728103638</v>
      </c>
      <c r="BJ3696">
        <v>-1.0246435403823853</v>
      </c>
      <c r="BK3696">
        <v>-0.92362231016159058</v>
      </c>
      <c r="BL3696">
        <v>-0.89105802774429321</v>
      </c>
      <c r="BM3696">
        <v>-0.43251514434814453</v>
      </c>
      <c r="BN3696">
        <v>-0.38867643475532532</v>
      </c>
      <c r="BO3696">
        <v>-0.42615216970443726</v>
      </c>
      <c r="BP3696">
        <v>-0.38509368896484375</v>
      </c>
      <c r="BQ3696">
        <v>-0.50391310453414917</v>
      </c>
      <c r="BR3696">
        <v>-0.50289952754974365</v>
      </c>
      <c r="BS3696">
        <v>-0.58950668573379517</v>
      </c>
      <c r="BT3696">
        <v>0.31520184874534607</v>
      </c>
      <c r="BU3696">
        <v>4.9902043342590332</v>
      </c>
      <c r="BV3696">
        <v>4.8643040657043457</v>
      </c>
      <c r="BW3696">
        <v>4.8258752822875977</v>
      </c>
      <c r="BX3696">
        <v>4.7190485000610352</v>
      </c>
      <c r="BY3696">
        <v>4.6817488670349121</v>
      </c>
      <c r="BZ3696">
        <v>0.3805745542049408</v>
      </c>
      <c r="CA3696">
        <v>-1.1294029951095581</v>
      </c>
      <c r="CB3696">
        <v>-1.1705385446548462</v>
      </c>
      <c r="CC3696">
        <v>-1.1777410507202148</v>
      </c>
      <c r="CD3696">
        <v>-1.2197794914245605</v>
      </c>
      <c r="CE3696">
        <v>-1.1878660917282104</v>
      </c>
      <c r="CF3696">
        <v>-0.2196773886680603</v>
      </c>
      <c r="CG3696">
        <v>-0.20376972854137421</v>
      </c>
      <c r="CH3696">
        <v>-0.22694967687129974</v>
      </c>
      <c r="CI3696">
        <v>-0.20621357858181</v>
      </c>
      <c r="CJ3696">
        <v>-0.19832739233970642</v>
      </c>
      <c r="CK3696">
        <v>-9.7128234803676605E-2</v>
      </c>
      <c r="CL3696">
        <v>-7.9130053520202637E-2</v>
      </c>
      <c r="CM3696">
        <v>-8.7300993502140045E-2</v>
      </c>
      <c r="CN3696">
        <v>-6.3576474785804749E-2</v>
      </c>
      <c r="CO3696">
        <v>-0.10223285108804703</v>
      </c>
      <c r="CP3696">
        <v>-9.3608781695365906E-2</v>
      </c>
      <c r="CQ3696">
        <v>-0.12543018162250519</v>
      </c>
      <c r="CR3696">
        <v>0.86155641078948975</v>
      </c>
      <c r="CS3696">
        <v>5.329960823059082</v>
      </c>
      <c r="CT3696">
        <v>5.1958808898925781</v>
      </c>
      <c r="CU3696">
        <v>5.1653542518615723</v>
      </c>
      <c r="CV3696">
        <v>5.050508975982666</v>
      </c>
      <c r="CW3696">
        <v>5.0200600624084473</v>
      </c>
      <c r="CX3696">
        <v>0.83317810297012329</v>
      </c>
      <c r="CY3696">
        <v>-0.6085735559463501</v>
      </c>
      <c r="CZ3696">
        <v>-0.63749098777770996</v>
      </c>
      <c r="DA3696">
        <v>-0.63009274005889893</v>
      </c>
      <c r="DB3696">
        <v>-0.65263563394546509</v>
      </c>
      <c r="DC3696">
        <v>-0.6327480673789978</v>
      </c>
      <c r="DD3696">
        <v>0.5313190221786499</v>
      </c>
      <c r="DE3696">
        <v>0.49304983019828796</v>
      </c>
      <c r="DF3696">
        <v>0.57074415683746338</v>
      </c>
      <c r="DG3696">
        <v>0.51119518280029297</v>
      </c>
      <c r="DH3696">
        <v>0.49440324306488037</v>
      </c>
      <c r="DI3696">
        <v>0.23825865983963013</v>
      </c>
      <c r="DJ3696">
        <v>0.23041632771492004</v>
      </c>
      <c r="DK3696">
        <v>0.25155016779899597</v>
      </c>
      <c r="DL3696">
        <v>0.25794073939323425</v>
      </c>
      <c r="DM3696">
        <v>0.29944738745689392</v>
      </c>
      <c r="DN3696">
        <v>0.31568193435668945</v>
      </c>
      <c r="DO3696">
        <v>0.3386462926864624</v>
      </c>
      <c r="DP3696">
        <v>1.407910943031311</v>
      </c>
      <c r="DQ3696">
        <v>5.6697173118591309</v>
      </c>
      <c r="DR3696">
        <v>5.5274572372436523</v>
      </c>
      <c r="DS3696">
        <v>5.5048336982727051</v>
      </c>
      <c r="DT3696">
        <v>5.3819699287414551</v>
      </c>
      <c r="DU3696">
        <v>5.3583707809448242</v>
      </c>
      <c r="DV3696">
        <v>1.2857816219329834</v>
      </c>
      <c r="DW3696">
        <v>-8.774411678314209E-2</v>
      </c>
      <c r="DX3696">
        <v>-0.10444335639476776</v>
      </c>
      <c r="DY3696">
        <v>-8.2444444298744202E-2</v>
      </c>
      <c r="DZ3696">
        <v>-8.5491813719272614E-2</v>
      </c>
      <c r="EA3696">
        <v>-7.7629998326301575E-2</v>
      </c>
      <c r="EB3696">
        <v>1.6156384944915771</v>
      </c>
      <c r="EC3696">
        <v>1.499146580696106</v>
      </c>
      <c r="ED3696">
        <v>1.7224873304367065</v>
      </c>
      <c r="EE3696">
        <v>1.5470194816589355</v>
      </c>
      <c r="EF3696">
        <v>1.4945962429046631</v>
      </c>
      <c r="EG3696">
        <v>0.72250407934188843</v>
      </c>
      <c r="EH3696">
        <v>0.67735213041305542</v>
      </c>
      <c r="EI3696">
        <v>0.74079746007919312</v>
      </c>
      <c r="EJ3696">
        <v>0.72216051816940308</v>
      </c>
      <c r="EK3696">
        <v>0.87940984964370728</v>
      </c>
      <c r="EL3696">
        <v>0.90663272142410278</v>
      </c>
      <c r="EM3696">
        <v>1.0086990594863892</v>
      </c>
      <c r="EN3696">
        <v>2.1967601776123047</v>
      </c>
      <c r="EO3696">
        <v>6.1602716445922852</v>
      </c>
      <c r="EP3696">
        <v>6.0062007904052734</v>
      </c>
      <c r="EQ3696">
        <v>5.9949874877929687</v>
      </c>
      <c r="ER3696">
        <v>5.8605461120605469</v>
      </c>
      <c r="ES3696">
        <v>5.8468379974365234</v>
      </c>
      <c r="ET3696">
        <v>1.9392693042755127</v>
      </c>
      <c r="EU3696">
        <v>0.66425091028213501</v>
      </c>
      <c r="EV3696">
        <v>0.66519272327423096</v>
      </c>
      <c r="EW3696">
        <v>0.70827275514602661</v>
      </c>
      <c r="EX3696">
        <v>0.73337376117706299</v>
      </c>
      <c r="EY3696">
        <v>0.72387230396270752</v>
      </c>
      <c r="EZ3696">
        <v>71.623741149902344</v>
      </c>
      <c r="FA3696">
        <v>69.52130126953125</v>
      </c>
      <c r="FB3696">
        <v>68.288566589355469</v>
      </c>
      <c r="FC3696">
        <v>66.269851684570313</v>
      </c>
      <c r="FD3696">
        <v>64.927383422851563</v>
      </c>
      <c r="FE3696">
        <v>63.727607727050781</v>
      </c>
      <c r="FF3696">
        <v>63.00091552734375</v>
      </c>
      <c r="FG3696">
        <v>62.196216583251953</v>
      </c>
      <c r="FH3696">
        <v>63.260498046875</v>
      </c>
      <c r="FI3696">
        <v>68.440750122070312</v>
      </c>
      <c r="FJ3696">
        <v>74.836112976074219</v>
      </c>
      <c r="FK3696">
        <v>81.8375244140625</v>
      </c>
      <c r="FL3696">
        <v>88.109214782714844</v>
      </c>
      <c r="FM3696">
        <v>92.341842651367188</v>
      </c>
      <c r="FN3696">
        <v>94.1983642578125</v>
      </c>
      <c r="FO3696">
        <v>95.282478332519531</v>
      </c>
      <c r="FP3696">
        <v>95.754417419433594</v>
      </c>
      <c r="FQ3696">
        <v>94.916419982910156</v>
      </c>
      <c r="FR3696">
        <v>92.887382507324219</v>
      </c>
      <c r="FS3696">
        <v>88.545486450195313</v>
      </c>
      <c r="FT3696">
        <v>83.886856079101563</v>
      </c>
      <c r="FU3696">
        <v>79.739326477050781</v>
      </c>
      <c r="FV3696">
        <v>76.324371337890625</v>
      </c>
      <c r="FW3696">
        <v>74.248321533203125</v>
      </c>
      <c r="FX3696">
        <v>110</v>
      </c>
      <c r="FY3696">
        <v>0.11235517263412476</v>
      </c>
      <c r="FZ3696">
        <v>1</v>
      </c>
    </row>
    <row r="3697" spans="1:182" x14ac:dyDescent="0.2">
      <c r="A3697" t="s">
        <v>245</v>
      </c>
      <c r="B3697" t="s">
        <v>252</v>
      </c>
      <c r="C3697" t="s">
        <v>217</v>
      </c>
      <c r="D3697" t="s">
        <v>45</v>
      </c>
      <c r="E3697">
        <v>2017</v>
      </c>
      <c r="F3697" t="s">
        <v>230</v>
      </c>
      <c r="G3697" t="s">
        <v>247</v>
      </c>
      <c r="H3697" t="s">
        <v>226</v>
      </c>
      <c r="I3697">
        <v>73.25</v>
      </c>
      <c r="L3697">
        <v>9.560710499154137</v>
      </c>
      <c r="M3697">
        <v>9.2220959888838436</v>
      </c>
      <c r="N3697">
        <v>9.2320826451606131</v>
      </c>
      <c r="O3697">
        <v>9.0514852774533843</v>
      </c>
      <c r="P3697">
        <v>8.9314863129391338</v>
      </c>
      <c r="Q3697">
        <v>9.0613514481801101</v>
      </c>
      <c r="R3697">
        <v>9.5123863136272799</v>
      </c>
      <c r="S3697">
        <v>9.7701805606497594</v>
      </c>
      <c r="T3697">
        <v>9.9268241303744986</v>
      </c>
      <c r="U3697">
        <v>10.182874040058854</v>
      </c>
      <c r="V3697">
        <v>10.53360606483176</v>
      </c>
      <c r="W3697">
        <v>10.925316429588472</v>
      </c>
      <c r="X3697">
        <v>11.212150999197164</v>
      </c>
      <c r="Y3697">
        <v>11.243293832932105</v>
      </c>
      <c r="Z3697">
        <v>11.186569099244247</v>
      </c>
      <c r="AA3697">
        <v>11.143604478843447</v>
      </c>
      <c r="AB3697">
        <v>11.10200944303039</v>
      </c>
      <c r="AC3697">
        <v>11.351075809801827</v>
      </c>
      <c r="AD3697">
        <v>11.578047779060871</v>
      </c>
      <c r="AE3697">
        <v>11.538570164059401</v>
      </c>
      <c r="AF3697">
        <v>11.495697840913174</v>
      </c>
      <c r="AG3697">
        <v>11.207300401934084</v>
      </c>
      <c r="AH3697">
        <v>10.537985990990821</v>
      </c>
      <c r="AI3697">
        <v>9.8009558756367401</v>
      </c>
      <c r="AJ3697">
        <v>-2.0549931526184082</v>
      </c>
      <c r="AK3697">
        <v>-1.9066860675811768</v>
      </c>
      <c r="AL3697">
        <v>-2.176386833190918</v>
      </c>
      <c r="AM3697">
        <v>-1.9594465494155884</v>
      </c>
      <c r="AN3697">
        <v>-1.8912509679794312</v>
      </c>
      <c r="AO3697">
        <v>-0.91676056385040283</v>
      </c>
      <c r="AP3697">
        <v>-0.83561223745346069</v>
      </c>
      <c r="AQ3697">
        <v>-0.91539943218231201</v>
      </c>
      <c r="AR3697">
        <v>-0.84931343793869019</v>
      </c>
      <c r="AS3697">
        <v>-1.0838755369186401</v>
      </c>
      <c r="AT3697">
        <v>-1.0938502550125122</v>
      </c>
      <c r="AU3697">
        <v>-1.2595593929290771</v>
      </c>
      <c r="AV3697">
        <v>-0.47364732623100281</v>
      </c>
      <c r="AW3697">
        <v>4.4996500015258789</v>
      </c>
      <c r="AX3697">
        <v>4.3855605125427246</v>
      </c>
      <c r="AY3697">
        <v>4.3357210159301758</v>
      </c>
      <c r="AZ3697">
        <v>4.2404723167419434</v>
      </c>
      <c r="BA3697">
        <v>4.1932816505432129</v>
      </c>
      <c r="BB3697">
        <v>-0.27291309833526611</v>
      </c>
      <c r="BC3697">
        <v>-1.88139808177948</v>
      </c>
      <c r="BD3697">
        <v>-1.9401746988296509</v>
      </c>
      <c r="BE3697">
        <v>-1.9684582948684692</v>
      </c>
      <c r="BF3697">
        <v>-2.0386450290679932</v>
      </c>
      <c r="BG3697">
        <v>-1.9893683195114136</v>
      </c>
      <c r="BH3697">
        <v>-0.97067373991012573</v>
      </c>
      <c r="BI3697">
        <v>-0.90058928728103638</v>
      </c>
      <c r="BJ3697">
        <v>-1.0246435403823853</v>
      </c>
      <c r="BK3697">
        <v>-0.92362231016159058</v>
      </c>
      <c r="BL3697">
        <v>-0.89105802774429321</v>
      </c>
      <c r="BM3697">
        <v>-0.43251514434814453</v>
      </c>
      <c r="BN3697">
        <v>-0.38867643475532532</v>
      </c>
      <c r="BO3697">
        <v>-0.42615216970443726</v>
      </c>
      <c r="BP3697">
        <v>-0.38509368896484375</v>
      </c>
      <c r="BQ3697">
        <v>-0.50391310453414917</v>
      </c>
      <c r="BR3697">
        <v>-0.50289952754974365</v>
      </c>
      <c r="BS3697">
        <v>-0.58950668573379517</v>
      </c>
      <c r="BT3697">
        <v>0.31520184874534607</v>
      </c>
      <c r="BU3697">
        <v>4.9902043342590332</v>
      </c>
      <c r="BV3697">
        <v>4.8643040657043457</v>
      </c>
      <c r="BW3697">
        <v>4.8258752822875977</v>
      </c>
      <c r="BX3697">
        <v>4.7190485000610352</v>
      </c>
      <c r="BY3697">
        <v>4.6817488670349121</v>
      </c>
      <c r="BZ3697">
        <v>0.3805745542049408</v>
      </c>
      <c r="CA3697">
        <v>-1.1294029951095581</v>
      </c>
      <c r="CB3697">
        <v>-1.1705385446548462</v>
      </c>
      <c r="CC3697">
        <v>-1.1777410507202148</v>
      </c>
      <c r="CD3697">
        <v>-1.2197794914245605</v>
      </c>
      <c r="CE3697">
        <v>-1.1878660917282104</v>
      </c>
      <c r="CF3697">
        <v>-0.2196773886680603</v>
      </c>
      <c r="CG3697">
        <v>-0.20376972854137421</v>
      </c>
      <c r="CH3697">
        <v>-0.22694967687129974</v>
      </c>
      <c r="CI3697">
        <v>-0.20621357858181</v>
      </c>
      <c r="CJ3697">
        <v>-0.19832739233970642</v>
      </c>
      <c r="CK3697">
        <v>-9.7128234803676605E-2</v>
      </c>
      <c r="CL3697">
        <v>-7.9130053520202637E-2</v>
      </c>
      <c r="CM3697">
        <v>-8.7300993502140045E-2</v>
      </c>
      <c r="CN3697">
        <v>-6.3576474785804749E-2</v>
      </c>
      <c r="CO3697">
        <v>-0.10223285108804703</v>
      </c>
      <c r="CP3697">
        <v>-9.3608781695365906E-2</v>
      </c>
      <c r="CQ3697">
        <v>-0.12543018162250519</v>
      </c>
      <c r="CR3697">
        <v>0.86155641078948975</v>
      </c>
      <c r="CS3697">
        <v>5.329960823059082</v>
      </c>
      <c r="CT3697">
        <v>5.1958808898925781</v>
      </c>
      <c r="CU3697">
        <v>5.1653542518615723</v>
      </c>
      <c r="CV3697">
        <v>5.050508975982666</v>
      </c>
      <c r="CW3697">
        <v>5.0200600624084473</v>
      </c>
      <c r="CX3697">
        <v>0.83317810297012329</v>
      </c>
      <c r="CY3697">
        <v>-0.6085735559463501</v>
      </c>
      <c r="CZ3697">
        <v>-0.63749098777770996</v>
      </c>
      <c r="DA3697">
        <v>-0.63009274005889893</v>
      </c>
      <c r="DB3697">
        <v>-0.65263563394546509</v>
      </c>
      <c r="DC3697">
        <v>-0.6327480673789978</v>
      </c>
      <c r="DD3697">
        <v>0.5313190221786499</v>
      </c>
      <c r="DE3697">
        <v>0.49304983019828796</v>
      </c>
      <c r="DF3697">
        <v>0.57074415683746338</v>
      </c>
      <c r="DG3697">
        <v>0.51119518280029297</v>
      </c>
      <c r="DH3697">
        <v>0.49440324306488037</v>
      </c>
      <c r="DI3697">
        <v>0.23825865983963013</v>
      </c>
      <c r="DJ3697">
        <v>0.23041632771492004</v>
      </c>
      <c r="DK3697">
        <v>0.25155016779899597</v>
      </c>
      <c r="DL3697">
        <v>0.25794073939323425</v>
      </c>
      <c r="DM3697">
        <v>0.29944738745689392</v>
      </c>
      <c r="DN3697">
        <v>0.31568193435668945</v>
      </c>
      <c r="DO3697">
        <v>0.3386462926864624</v>
      </c>
      <c r="DP3697">
        <v>1.407910943031311</v>
      </c>
      <c r="DQ3697">
        <v>5.6697173118591309</v>
      </c>
      <c r="DR3697">
        <v>5.5274572372436523</v>
      </c>
      <c r="DS3697">
        <v>5.5048336982727051</v>
      </c>
      <c r="DT3697">
        <v>5.3819699287414551</v>
      </c>
      <c r="DU3697">
        <v>5.3583707809448242</v>
      </c>
      <c r="DV3697">
        <v>1.2857816219329834</v>
      </c>
      <c r="DW3697">
        <v>-8.774411678314209E-2</v>
      </c>
      <c r="DX3697">
        <v>-0.10444335639476776</v>
      </c>
      <c r="DY3697">
        <v>-8.2444444298744202E-2</v>
      </c>
      <c r="DZ3697">
        <v>-8.5491813719272614E-2</v>
      </c>
      <c r="EA3697">
        <v>-7.7629998326301575E-2</v>
      </c>
      <c r="EB3697">
        <v>1.6156384944915771</v>
      </c>
      <c r="EC3697">
        <v>1.499146580696106</v>
      </c>
      <c r="ED3697">
        <v>1.7224873304367065</v>
      </c>
      <c r="EE3697">
        <v>1.5470194816589355</v>
      </c>
      <c r="EF3697">
        <v>1.4945962429046631</v>
      </c>
      <c r="EG3697">
        <v>0.72250407934188843</v>
      </c>
      <c r="EH3697">
        <v>0.67735213041305542</v>
      </c>
      <c r="EI3697">
        <v>0.74079746007919312</v>
      </c>
      <c r="EJ3697">
        <v>0.72216051816940308</v>
      </c>
      <c r="EK3697">
        <v>0.87940984964370728</v>
      </c>
      <c r="EL3697">
        <v>0.90663272142410278</v>
      </c>
      <c r="EM3697">
        <v>1.0086990594863892</v>
      </c>
      <c r="EN3697">
        <v>2.1967601776123047</v>
      </c>
      <c r="EO3697">
        <v>6.1602716445922852</v>
      </c>
      <c r="EP3697">
        <v>6.0062007904052734</v>
      </c>
      <c r="EQ3697">
        <v>5.9949874877929687</v>
      </c>
      <c r="ER3697">
        <v>5.8605461120605469</v>
      </c>
      <c r="ES3697">
        <v>5.8468379974365234</v>
      </c>
      <c r="ET3697">
        <v>1.9392693042755127</v>
      </c>
      <c r="EU3697">
        <v>0.66425091028213501</v>
      </c>
      <c r="EV3697">
        <v>0.66519272327423096</v>
      </c>
      <c r="EW3697">
        <v>0.70827275514602661</v>
      </c>
      <c r="EX3697">
        <v>0.73337376117706299</v>
      </c>
      <c r="EY3697">
        <v>0.72387230396270752</v>
      </c>
      <c r="EZ3697">
        <v>71.623741149902344</v>
      </c>
      <c r="FA3697">
        <v>69.52130126953125</v>
      </c>
      <c r="FB3697">
        <v>68.288566589355469</v>
      </c>
      <c r="FC3697">
        <v>66.269851684570313</v>
      </c>
      <c r="FD3697">
        <v>64.927383422851563</v>
      </c>
      <c r="FE3697">
        <v>63.727607727050781</v>
      </c>
      <c r="FF3697">
        <v>63.00091552734375</v>
      </c>
      <c r="FG3697">
        <v>62.196216583251953</v>
      </c>
      <c r="FH3697">
        <v>63.260498046875</v>
      </c>
      <c r="FI3697">
        <v>68.440750122070312</v>
      </c>
      <c r="FJ3697">
        <v>74.836112976074219</v>
      </c>
      <c r="FK3697">
        <v>81.8375244140625</v>
      </c>
      <c r="FL3697">
        <v>88.109214782714844</v>
      </c>
      <c r="FM3697">
        <v>92.341842651367188</v>
      </c>
      <c r="FN3697">
        <v>94.1983642578125</v>
      </c>
      <c r="FO3697">
        <v>95.282478332519531</v>
      </c>
      <c r="FP3697">
        <v>95.754417419433594</v>
      </c>
      <c r="FQ3697">
        <v>94.916419982910156</v>
      </c>
      <c r="FR3697">
        <v>92.887382507324219</v>
      </c>
      <c r="FS3697">
        <v>88.545486450195313</v>
      </c>
      <c r="FT3697">
        <v>83.886856079101563</v>
      </c>
      <c r="FU3697">
        <v>79.739326477050781</v>
      </c>
      <c r="FV3697">
        <v>76.324371337890625</v>
      </c>
      <c r="FW3697">
        <v>74.248321533203125</v>
      </c>
      <c r="FX3697">
        <v>110</v>
      </c>
      <c r="FY3697">
        <v>0.11235517263412476</v>
      </c>
      <c r="FZ3697">
        <v>1</v>
      </c>
    </row>
    <row r="3698" spans="1:182" x14ac:dyDescent="0.2">
      <c r="A3698" t="s">
        <v>245</v>
      </c>
      <c r="B3698" t="s">
        <v>252</v>
      </c>
      <c r="C3698" t="s">
        <v>217</v>
      </c>
      <c r="D3698" t="s">
        <v>46</v>
      </c>
      <c r="E3698">
        <v>2015</v>
      </c>
      <c r="F3698" t="s">
        <v>230</v>
      </c>
      <c r="G3698" t="s">
        <v>247</v>
      </c>
      <c r="H3698" t="s">
        <v>226</v>
      </c>
      <c r="I3698">
        <v>40.15</v>
      </c>
      <c r="L3698">
        <v>4.9987561662673032</v>
      </c>
      <c r="M3698">
        <v>4.6497358413713643</v>
      </c>
      <c r="N3698">
        <v>4.5748740443910618</v>
      </c>
      <c r="O3698">
        <v>4.4495359566928441</v>
      </c>
      <c r="P3698">
        <v>4.424708657754798</v>
      </c>
      <c r="Q3698">
        <v>4.643980824753644</v>
      </c>
      <c r="R3698">
        <v>4.7764711662230894</v>
      </c>
      <c r="S3698">
        <v>5.3770546802616854</v>
      </c>
      <c r="T3698">
        <v>5.6528088197589055</v>
      </c>
      <c r="U3698">
        <v>5.6003899094793006</v>
      </c>
      <c r="V3698">
        <v>5.9075006670234913</v>
      </c>
      <c r="W3698">
        <v>6.2431292639883464</v>
      </c>
      <c r="X3698">
        <v>6.5389448271537951</v>
      </c>
      <c r="Y3698">
        <v>6.2753199074869404</v>
      </c>
      <c r="Z3698">
        <v>6.186470829435315</v>
      </c>
      <c r="AA3698">
        <v>6.3589763266897084</v>
      </c>
      <c r="AB3698">
        <v>6.3790986252950779</v>
      </c>
      <c r="AC3698">
        <v>6.5198324583382021</v>
      </c>
      <c r="AD3698">
        <v>6.138416349575154</v>
      </c>
      <c r="AE3698">
        <v>6.0780922980296452</v>
      </c>
      <c r="AF3698">
        <v>6.358748809332746</v>
      </c>
      <c r="AG3698">
        <v>6.5671005396116504</v>
      </c>
      <c r="AH3698">
        <v>6.568149787119018</v>
      </c>
      <c r="AI3698">
        <v>5.8727835232663956</v>
      </c>
      <c r="AJ3698">
        <v>-0.95818138122558594</v>
      </c>
      <c r="AK3698">
        <v>-0.94511103630065918</v>
      </c>
      <c r="AL3698">
        <v>-0.94302350282669067</v>
      </c>
      <c r="AM3698">
        <v>-0.91974455118179321</v>
      </c>
      <c r="AN3698">
        <v>-0.89367353916168213</v>
      </c>
      <c r="AO3698">
        <v>-0.91097652912139893</v>
      </c>
      <c r="AP3698">
        <v>-0.87020105123519897</v>
      </c>
      <c r="AQ3698">
        <v>-0.9952968955039978</v>
      </c>
      <c r="AR3698">
        <v>-1.0372488498687744</v>
      </c>
      <c r="AS3698">
        <v>-1.0181646347045898</v>
      </c>
      <c r="AT3698">
        <v>-0.87463784217834473</v>
      </c>
      <c r="AU3698">
        <v>-0.73826807737350464</v>
      </c>
      <c r="AV3698">
        <v>-0.8278043270111084</v>
      </c>
      <c r="AW3698">
        <v>-0.75551891326904297</v>
      </c>
      <c r="AX3698">
        <v>-0.81117242574691772</v>
      </c>
      <c r="AY3698">
        <v>-1.0984463691711426</v>
      </c>
      <c r="AZ3698">
        <v>2.1339714527130127</v>
      </c>
      <c r="BA3698">
        <v>2.3290407657623291</v>
      </c>
      <c r="BB3698">
        <v>1.9372384548187256</v>
      </c>
      <c r="BC3698">
        <v>1.7280880212783813</v>
      </c>
      <c r="BD3698">
        <v>1.8058980703353882</v>
      </c>
      <c r="BE3698">
        <v>-1.6010267734527588</v>
      </c>
      <c r="BF3698">
        <v>-3.569267749786377</v>
      </c>
      <c r="BG3698">
        <v>-3.5836648941040039</v>
      </c>
      <c r="BH3698">
        <v>-0.42273169755935669</v>
      </c>
      <c r="BI3698">
        <v>-0.4136391282081604</v>
      </c>
      <c r="BJ3698">
        <v>-0.41780433058738708</v>
      </c>
      <c r="BK3698">
        <v>-0.40169733762741089</v>
      </c>
      <c r="BL3698">
        <v>-0.3937545120716095</v>
      </c>
      <c r="BM3698">
        <v>-0.39789974689483643</v>
      </c>
      <c r="BN3698">
        <v>-0.37565675377845764</v>
      </c>
      <c r="BO3698">
        <v>-0.43446847796440125</v>
      </c>
      <c r="BP3698">
        <v>-0.45519471168518066</v>
      </c>
      <c r="BQ3698">
        <v>-0.43774735927581787</v>
      </c>
      <c r="BR3698">
        <v>-0.37883481383323669</v>
      </c>
      <c r="BS3698">
        <v>-0.31901770830154419</v>
      </c>
      <c r="BT3698">
        <v>-0.34659385681152344</v>
      </c>
      <c r="BU3698">
        <v>-0.32002529501914978</v>
      </c>
      <c r="BV3698">
        <v>-0.34770557284355164</v>
      </c>
      <c r="BW3698">
        <v>-0.23596058785915375</v>
      </c>
      <c r="BX3698">
        <v>2.6098091602325439</v>
      </c>
      <c r="BY3698">
        <v>2.7783825397491455</v>
      </c>
      <c r="BZ3698">
        <v>2.3612849712371826</v>
      </c>
      <c r="CA3698">
        <v>2.1532092094421387</v>
      </c>
      <c r="CB3698">
        <v>2.34688401222229</v>
      </c>
      <c r="CC3698">
        <v>-0.47147127985954285</v>
      </c>
      <c r="CD3698">
        <v>-1.9762254953384399</v>
      </c>
      <c r="CE3698">
        <v>-1.9479838609695435</v>
      </c>
      <c r="CF3698">
        <v>-5.1880884915590286E-2</v>
      </c>
      <c r="CG3698">
        <v>-4.554332047700882E-2</v>
      </c>
      <c r="CH3698">
        <v>-5.4039169102907181E-2</v>
      </c>
      <c r="CI3698">
        <v>-4.2899403721094131E-2</v>
      </c>
      <c r="CJ3698">
        <v>-4.7512136399745941E-2</v>
      </c>
      <c r="CK3698">
        <v>-4.2544357478618622E-2</v>
      </c>
      <c r="CL3698">
        <v>-3.313688188791275E-2</v>
      </c>
      <c r="CM3698">
        <v>-4.6040423214435577E-2</v>
      </c>
      <c r="CN3698">
        <v>-5.2065808326005936E-2</v>
      </c>
      <c r="CO3698">
        <v>-3.57520692050457E-2</v>
      </c>
      <c r="CP3698">
        <v>-3.5443123430013657E-2</v>
      </c>
      <c r="CQ3698">
        <v>-2.8646189719438553E-2</v>
      </c>
      <c r="CR3698">
        <v>-1.330893486738205E-2</v>
      </c>
      <c r="CS3698">
        <v>-1.8403783440589905E-2</v>
      </c>
      <c r="CT3698">
        <v>-2.6709854602813721E-2</v>
      </c>
      <c r="CU3698">
        <v>0.36139443516731262</v>
      </c>
      <c r="CV3698">
        <v>2.939373254776001</v>
      </c>
      <c r="CW3698">
        <v>3.0895955562591553</v>
      </c>
      <c r="CX3698">
        <v>2.6549782752990723</v>
      </c>
      <c r="CY3698">
        <v>2.4476468563079834</v>
      </c>
      <c r="CZ3698">
        <v>2.721569299697876</v>
      </c>
      <c r="DA3698">
        <v>0.3108554482460022</v>
      </c>
      <c r="DB3698">
        <v>-0.87288922071456909</v>
      </c>
      <c r="DC3698">
        <v>-0.81511622667312622</v>
      </c>
      <c r="DD3698">
        <v>0.31896993517875671</v>
      </c>
      <c r="DE3698">
        <v>0.32255250215530396</v>
      </c>
      <c r="DF3698">
        <v>0.30972599983215332</v>
      </c>
      <c r="DG3698">
        <v>0.31589850783348083</v>
      </c>
      <c r="DH3698">
        <v>0.29873025417327881</v>
      </c>
      <c r="DI3698">
        <v>0.31281104683876038</v>
      </c>
      <c r="DJ3698">
        <v>0.30938297510147095</v>
      </c>
      <c r="DK3698">
        <v>0.34238764643669128</v>
      </c>
      <c r="DL3698">
        <v>0.35106310248374939</v>
      </c>
      <c r="DM3698">
        <v>0.36624321341514587</v>
      </c>
      <c r="DN3698">
        <v>0.30794855952262878</v>
      </c>
      <c r="DO3698">
        <v>0.26172533631324768</v>
      </c>
      <c r="DP3698">
        <v>0.31997597217559814</v>
      </c>
      <c r="DQ3698">
        <v>0.28321775794029236</v>
      </c>
      <c r="DR3698">
        <v>0.29428586363792419</v>
      </c>
      <c r="DS3698">
        <v>0.95874947309494019</v>
      </c>
      <c r="DT3698">
        <v>3.2689371109008789</v>
      </c>
      <c r="DU3698">
        <v>3.4008083343505859</v>
      </c>
      <c r="DV3698">
        <v>2.9486715793609619</v>
      </c>
      <c r="DW3698">
        <v>2.742084264755249</v>
      </c>
      <c r="DX3698">
        <v>3.0962545871734619</v>
      </c>
      <c r="DY3698">
        <v>1.0931822061538696</v>
      </c>
      <c r="DZ3698">
        <v>0.23044697940349579</v>
      </c>
      <c r="EA3698">
        <v>0.31775146722793579</v>
      </c>
      <c r="EB3698">
        <v>0.85441958904266357</v>
      </c>
      <c r="EC3698">
        <v>0.85402441024780273</v>
      </c>
      <c r="ED3698">
        <v>0.83494514226913452</v>
      </c>
      <c r="EE3698">
        <v>0.83394575119018555</v>
      </c>
      <c r="EF3698">
        <v>0.79864925146102905</v>
      </c>
      <c r="EG3698">
        <v>0.82588779926300049</v>
      </c>
      <c r="EH3698">
        <v>0.80392724275588989</v>
      </c>
      <c r="EI3698">
        <v>0.90321606397628784</v>
      </c>
      <c r="EJ3698">
        <v>0.93311721086502075</v>
      </c>
      <c r="EK3698">
        <v>0.94666057825088501</v>
      </c>
      <c r="EL3698">
        <v>0.80375158786773682</v>
      </c>
      <c r="EM3698">
        <v>0.68097567558288574</v>
      </c>
      <c r="EN3698">
        <v>0.80118644237518311</v>
      </c>
      <c r="EO3698">
        <v>0.71871131658554077</v>
      </c>
      <c r="EP3698">
        <v>0.75775271654129028</v>
      </c>
      <c r="EQ3698">
        <v>1.8212352991104126</v>
      </c>
      <c r="ER3698">
        <v>3.7447750568389893</v>
      </c>
      <c r="ES3698">
        <v>3.8501503467559814</v>
      </c>
      <c r="ET3698">
        <v>3.3727180957794189</v>
      </c>
      <c r="EU3698">
        <v>3.1672053337097168</v>
      </c>
      <c r="EV3698">
        <v>3.6372406482696533</v>
      </c>
      <c r="EW3698">
        <v>2.2227377891540527</v>
      </c>
      <c r="EX3698">
        <v>1.8234893083572388</v>
      </c>
      <c r="EY3698">
        <v>1.9534324407577515</v>
      </c>
      <c r="EZ3698">
        <v>60.765727996826172</v>
      </c>
      <c r="FA3698">
        <v>58.833499908447266</v>
      </c>
      <c r="FB3698">
        <v>57.575668334960938</v>
      </c>
      <c r="FC3698">
        <v>55.528423309326172</v>
      </c>
      <c r="FD3698">
        <v>54.893821716308594</v>
      </c>
      <c r="FE3698">
        <v>54.000148773193359</v>
      </c>
      <c r="FF3698">
        <v>52.937301635742188</v>
      </c>
      <c r="FG3698">
        <v>52.709159851074219</v>
      </c>
      <c r="FH3698">
        <v>55.806499481201172</v>
      </c>
      <c r="FI3698">
        <v>60.657867431640625</v>
      </c>
      <c r="FJ3698">
        <v>68.177635192871094</v>
      </c>
      <c r="FK3698">
        <v>74.539398193359375</v>
      </c>
      <c r="FL3698">
        <v>78.566909790039063</v>
      </c>
      <c r="FM3698">
        <v>81.587387084960938</v>
      </c>
      <c r="FN3698">
        <v>83.188194274902344</v>
      </c>
      <c r="FO3698">
        <v>84.307380676269531</v>
      </c>
      <c r="FP3698">
        <v>83.356063842773438</v>
      </c>
      <c r="FQ3698">
        <v>81.426956176757813</v>
      </c>
      <c r="FR3698">
        <v>78.206550598144531</v>
      </c>
      <c r="FS3698">
        <v>74.269546508789063</v>
      </c>
      <c r="FT3698">
        <v>71.460601806640625</v>
      </c>
      <c r="FU3698">
        <v>68.196319580078125</v>
      </c>
      <c r="FV3698">
        <v>65.913154602050781</v>
      </c>
      <c r="FW3698">
        <v>63.946178436279297</v>
      </c>
      <c r="FX3698">
        <v>110</v>
      </c>
      <c r="FY3698">
        <v>0.11235517263412476</v>
      </c>
      <c r="FZ3698">
        <v>1</v>
      </c>
    </row>
    <row r="3699" spans="1:182" x14ac:dyDescent="0.2">
      <c r="A3699" t="s">
        <v>245</v>
      </c>
      <c r="B3699" t="s">
        <v>252</v>
      </c>
      <c r="C3699" t="s">
        <v>217</v>
      </c>
      <c r="D3699" t="s">
        <v>46</v>
      </c>
      <c r="E3699">
        <v>2016</v>
      </c>
      <c r="F3699" t="s">
        <v>230</v>
      </c>
      <c r="G3699" t="s">
        <v>247</v>
      </c>
      <c r="H3699" t="s">
        <v>226</v>
      </c>
      <c r="I3699">
        <v>40.15</v>
      </c>
      <c r="L3699">
        <v>4.9987561662673032</v>
      </c>
      <c r="M3699">
        <v>4.6497358413713643</v>
      </c>
      <c r="N3699">
        <v>4.5748740443910618</v>
      </c>
      <c r="O3699">
        <v>4.4495359566928441</v>
      </c>
      <c r="P3699">
        <v>4.424708657754798</v>
      </c>
      <c r="Q3699">
        <v>4.643980824753644</v>
      </c>
      <c r="R3699">
        <v>4.7764711662230894</v>
      </c>
      <c r="S3699">
        <v>5.3770546802616854</v>
      </c>
      <c r="T3699">
        <v>5.6528088197589055</v>
      </c>
      <c r="U3699">
        <v>5.6003899094793006</v>
      </c>
      <c r="V3699">
        <v>5.9075006670234913</v>
      </c>
      <c r="W3699">
        <v>6.2431292639883464</v>
      </c>
      <c r="X3699">
        <v>6.5389448271537951</v>
      </c>
      <c r="Y3699">
        <v>6.2753199074869404</v>
      </c>
      <c r="Z3699">
        <v>6.186470829435315</v>
      </c>
      <c r="AA3699">
        <v>6.3589763266897084</v>
      </c>
      <c r="AB3699">
        <v>6.3790986252950779</v>
      </c>
      <c r="AC3699">
        <v>6.5198324583382021</v>
      </c>
      <c r="AD3699">
        <v>6.138416349575154</v>
      </c>
      <c r="AE3699">
        <v>6.0780922980296452</v>
      </c>
      <c r="AF3699">
        <v>6.358748809332746</v>
      </c>
      <c r="AG3699">
        <v>6.5671005396116504</v>
      </c>
      <c r="AH3699">
        <v>6.568149787119018</v>
      </c>
      <c r="AI3699">
        <v>5.8727835232663956</v>
      </c>
      <c r="AJ3699">
        <v>-0.95818138122558594</v>
      </c>
      <c r="AK3699">
        <v>-0.94511103630065918</v>
      </c>
      <c r="AL3699">
        <v>-0.94302350282669067</v>
      </c>
      <c r="AM3699">
        <v>-0.91974455118179321</v>
      </c>
      <c r="AN3699">
        <v>-0.89367353916168213</v>
      </c>
      <c r="AO3699">
        <v>-0.91097652912139893</v>
      </c>
      <c r="AP3699">
        <v>-0.87020105123519897</v>
      </c>
      <c r="AQ3699">
        <v>-0.9952968955039978</v>
      </c>
      <c r="AR3699">
        <v>-1.0372488498687744</v>
      </c>
      <c r="AS3699">
        <v>-1.0181646347045898</v>
      </c>
      <c r="AT3699">
        <v>-0.87463784217834473</v>
      </c>
      <c r="AU3699">
        <v>-0.73826807737350464</v>
      </c>
      <c r="AV3699">
        <v>-0.8278043270111084</v>
      </c>
      <c r="AW3699">
        <v>-0.75551891326904297</v>
      </c>
      <c r="AX3699">
        <v>-0.81117242574691772</v>
      </c>
      <c r="AY3699">
        <v>-1.0984463691711426</v>
      </c>
      <c r="AZ3699">
        <v>2.1339714527130127</v>
      </c>
      <c r="BA3699">
        <v>2.3290407657623291</v>
      </c>
      <c r="BB3699">
        <v>1.9372384548187256</v>
      </c>
      <c r="BC3699">
        <v>1.7280880212783813</v>
      </c>
      <c r="BD3699">
        <v>1.8058980703353882</v>
      </c>
      <c r="BE3699">
        <v>-1.6010267734527588</v>
      </c>
      <c r="BF3699">
        <v>-3.569267749786377</v>
      </c>
      <c r="BG3699">
        <v>-3.5836648941040039</v>
      </c>
      <c r="BH3699">
        <v>-0.42273169755935669</v>
      </c>
      <c r="BI3699">
        <v>-0.4136391282081604</v>
      </c>
      <c r="BJ3699">
        <v>-0.41780433058738708</v>
      </c>
      <c r="BK3699">
        <v>-0.40169733762741089</v>
      </c>
      <c r="BL3699">
        <v>-0.3937545120716095</v>
      </c>
      <c r="BM3699">
        <v>-0.39789974689483643</v>
      </c>
      <c r="BN3699">
        <v>-0.37565675377845764</v>
      </c>
      <c r="BO3699">
        <v>-0.43446847796440125</v>
      </c>
      <c r="BP3699">
        <v>-0.45519471168518066</v>
      </c>
      <c r="BQ3699">
        <v>-0.43774735927581787</v>
      </c>
      <c r="BR3699">
        <v>-0.37883481383323669</v>
      </c>
      <c r="BS3699">
        <v>-0.31901770830154419</v>
      </c>
      <c r="BT3699">
        <v>-0.34659385681152344</v>
      </c>
      <c r="BU3699">
        <v>-0.32002529501914978</v>
      </c>
      <c r="BV3699">
        <v>-0.34770557284355164</v>
      </c>
      <c r="BW3699">
        <v>-0.23596058785915375</v>
      </c>
      <c r="BX3699">
        <v>2.6098091602325439</v>
      </c>
      <c r="BY3699">
        <v>2.7783825397491455</v>
      </c>
      <c r="BZ3699">
        <v>2.3612849712371826</v>
      </c>
      <c r="CA3699">
        <v>2.1532092094421387</v>
      </c>
      <c r="CB3699">
        <v>2.34688401222229</v>
      </c>
      <c r="CC3699">
        <v>-0.47147127985954285</v>
      </c>
      <c r="CD3699">
        <v>-1.9762254953384399</v>
      </c>
      <c r="CE3699">
        <v>-1.9479838609695435</v>
      </c>
      <c r="CF3699">
        <v>-5.1880884915590286E-2</v>
      </c>
      <c r="CG3699">
        <v>-4.554332047700882E-2</v>
      </c>
      <c r="CH3699">
        <v>-5.4039169102907181E-2</v>
      </c>
      <c r="CI3699">
        <v>-4.2899403721094131E-2</v>
      </c>
      <c r="CJ3699">
        <v>-4.7512136399745941E-2</v>
      </c>
      <c r="CK3699">
        <v>-4.2544357478618622E-2</v>
      </c>
      <c r="CL3699">
        <v>-3.313688188791275E-2</v>
      </c>
      <c r="CM3699">
        <v>-4.6040423214435577E-2</v>
      </c>
      <c r="CN3699">
        <v>-5.2065808326005936E-2</v>
      </c>
      <c r="CO3699">
        <v>-3.57520692050457E-2</v>
      </c>
      <c r="CP3699">
        <v>-3.5443123430013657E-2</v>
      </c>
      <c r="CQ3699">
        <v>-2.8646189719438553E-2</v>
      </c>
      <c r="CR3699">
        <v>-1.330893486738205E-2</v>
      </c>
      <c r="CS3699">
        <v>-1.8403783440589905E-2</v>
      </c>
      <c r="CT3699">
        <v>-2.6709854602813721E-2</v>
      </c>
      <c r="CU3699">
        <v>0.36139443516731262</v>
      </c>
      <c r="CV3699">
        <v>2.939373254776001</v>
      </c>
      <c r="CW3699">
        <v>3.0895955562591553</v>
      </c>
      <c r="CX3699">
        <v>2.6549782752990723</v>
      </c>
      <c r="CY3699">
        <v>2.4476468563079834</v>
      </c>
      <c r="CZ3699">
        <v>2.721569299697876</v>
      </c>
      <c r="DA3699">
        <v>0.3108554482460022</v>
      </c>
      <c r="DB3699">
        <v>-0.87288922071456909</v>
      </c>
      <c r="DC3699">
        <v>-0.81511622667312622</v>
      </c>
      <c r="DD3699">
        <v>0.31896993517875671</v>
      </c>
      <c r="DE3699">
        <v>0.32255250215530396</v>
      </c>
      <c r="DF3699">
        <v>0.30972599983215332</v>
      </c>
      <c r="DG3699">
        <v>0.31589850783348083</v>
      </c>
      <c r="DH3699">
        <v>0.29873025417327881</v>
      </c>
      <c r="DI3699">
        <v>0.31281104683876038</v>
      </c>
      <c r="DJ3699">
        <v>0.30938297510147095</v>
      </c>
      <c r="DK3699">
        <v>0.34238764643669128</v>
      </c>
      <c r="DL3699">
        <v>0.35106310248374939</v>
      </c>
      <c r="DM3699">
        <v>0.36624321341514587</v>
      </c>
      <c r="DN3699">
        <v>0.30794855952262878</v>
      </c>
      <c r="DO3699">
        <v>0.26172533631324768</v>
      </c>
      <c r="DP3699">
        <v>0.31997597217559814</v>
      </c>
      <c r="DQ3699">
        <v>0.28321775794029236</v>
      </c>
      <c r="DR3699">
        <v>0.29428586363792419</v>
      </c>
      <c r="DS3699">
        <v>0.95874947309494019</v>
      </c>
      <c r="DT3699">
        <v>3.2689371109008789</v>
      </c>
      <c r="DU3699">
        <v>3.4008083343505859</v>
      </c>
      <c r="DV3699">
        <v>2.9486715793609619</v>
      </c>
      <c r="DW3699">
        <v>2.742084264755249</v>
      </c>
      <c r="DX3699">
        <v>3.0962545871734619</v>
      </c>
      <c r="DY3699">
        <v>1.0931822061538696</v>
      </c>
      <c r="DZ3699">
        <v>0.23044697940349579</v>
      </c>
      <c r="EA3699">
        <v>0.31775146722793579</v>
      </c>
      <c r="EB3699">
        <v>0.85441958904266357</v>
      </c>
      <c r="EC3699">
        <v>0.85402441024780273</v>
      </c>
      <c r="ED3699">
        <v>0.83494514226913452</v>
      </c>
      <c r="EE3699">
        <v>0.83394575119018555</v>
      </c>
      <c r="EF3699">
        <v>0.79864925146102905</v>
      </c>
      <c r="EG3699">
        <v>0.82588779926300049</v>
      </c>
      <c r="EH3699">
        <v>0.80392724275588989</v>
      </c>
      <c r="EI3699">
        <v>0.90321606397628784</v>
      </c>
      <c r="EJ3699">
        <v>0.93311721086502075</v>
      </c>
      <c r="EK3699">
        <v>0.94666057825088501</v>
      </c>
      <c r="EL3699">
        <v>0.80375158786773682</v>
      </c>
      <c r="EM3699">
        <v>0.68097567558288574</v>
      </c>
      <c r="EN3699">
        <v>0.80118644237518311</v>
      </c>
      <c r="EO3699">
        <v>0.71871131658554077</v>
      </c>
      <c r="EP3699">
        <v>0.75775271654129028</v>
      </c>
      <c r="EQ3699">
        <v>1.8212352991104126</v>
      </c>
      <c r="ER3699">
        <v>3.7447750568389893</v>
      </c>
      <c r="ES3699">
        <v>3.8501503467559814</v>
      </c>
      <c r="ET3699">
        <v>3.3727180957794189</v>
      </c>
      <c r="EU3699">
        <v>3.1672053337097168</v>
      </c>
      <c r="EV3699">
        <v>3.6372406482696533</v>
      </c>
      <c r="EW3699">
        <v>2.2227377891540527</v>
      </c>
      <c r="EX3699">
        <v>1.8234893083572388</v>
      </c>
      <c r="EY3699">
        <v>1.9534324407577515</v>
      </c>
      <c r="EZ3699">
        <v>60.765727996826172</v>
      </c>
      <c r="FA3699">
        <v>58.833499908447266</v>
      </c>
      <c r="FB3699">
        <v>57.575668334960938</v>
      </c>
      <c r="FC3699">
        <v>55.528423309326172</v>
      </c>
      <c r="FD3699">
        <v>54.893821716308594</v>
      </c>
      <c r="FE3699">
        <v>54.000148773193359</v>
      </c>
      <c r="FF3699">
        <v>52.937301635742188</v>
      </c>
      <c r="FG3699">
        <v>52.709159851074219</v>
      </c>
      <c r="FH3699">
        <v>55.806499481201172</v>
      </c>
      <c r="FI3699">
        <v>60.657867431640625</v>
      </c>
      <c r="FJ3699">
        <v>68.177635192871094</v>
      </c>
      <c r="FK3699">
        <v>74.539398193359375</v>
      </c>
      <c r="FL3699">
        <v>78.566909790039063</v>
      </c>
      <c r="FM3699">
        <v>81.587387084960938</v>
      </c>
      <c r="FN3699">
        <v>83.188194274902344</v>
      </c>
      <c r="FO3699">
        <v>84.307380676269531</v>
      </c>
      <c r="FP3699">
        <v>83.356063842773438</v>
      </c>
      <c r="FQ3699">
        <v>81.426956176757813</v>
      </c>
      <c r="FR3699">
        <v>78.206550598144531</v>
      </c>
      <c r="FS3699">
        <v>74.269546508789063</v>
      </c>
      <c r="FT3699">
        <v>71.460601806640625</v>
      </c>
      <c r="FU3699">
        <v>68.196319580078125</v>
      </c>
      <c r="FV3699">
        <v>65.913154602050781</v>
      </c>
      <c r="FW3699">
        <v>63.946178436279297</v>
      </c>
      <c r="FX3699">
        <v>110</v>
      </c>
      <c r="FY3699">
        <v>0.11235517263412476</v>
      </c>
      <c r="FZ3699">
        <v>1</v>
      </c>
    </row>
    <row r="3700" spans="1:182" x14ac:dyDescent="0.2">
      <c r="A3700" t="s">
        <v>245</v>
      </c>
      <c r="B3700" t="s">
        <v>252</v>
      </c>
      <c r="C3700" t="s">
        <v>217</v>
      </c>
      <c r="D3700" t="s">
        <v>46</v>
      </c>
      <c r="E3700">
        <v>2017</v>
      </c>
      <c r="F3700" t="s">
        <v>230</v>
      </c>
      <c r="G3700" t="s">
        <v>247</v>
      </c>
      <c r="H3700" t="s">
        <v>226</v>
      </c>
      <c r="I3700">
        <v>40.15</v>
      </c>
      <c r="L3700">
        <v>4.9987561662673032</v>
      </c>
      <c r="M3700">
        <v>4.6497358413713643</v>
      </c>
      <c r="N3700">
        <v>4.5748740443910618</v>
      </c>
      <c r="O3700">
        <v>4.4495359566928441</v>
      </c>
      <c r="P3700">
        <v>4.424708657754798</v>
      </c>
      <c r="Q3700">
        <v>4.643980824753644</v>
      </c>
      <c r="R3700">
        <v>4.7764711662230894</v>
      </c>
      <c r="S3700">
        <v>5.3770546802616854</v>
      </c>
      <c r="T3700">
        <v>5.6528088197589055</v>
      </c>
      <c r="U3700">
        <v>5.6003899094793006</v>
      </c>
      <c r="V3700">
        <v>5.9075006670234913</v>
      </c>
      <c r="W3700">
        <v>6.2431292639883464</v>
      </c>
      <c r="X3700">
        <v>6.5389448271537951</v>
      </c>
      <c r="Y3700">
        <v>6.2753199074869404</v>
      </c>
      <c r="Z3700">
        <v>6.186470829435315</v>
      </c>
      <c r="AA3700">
        <v>6.3589763266897084</v>
      </c>
      <c r="AB3700">
        <v>6.3790986252950779</v>
      </c>
      <c r="AC3700">
        <v>6.5198324583382021</v>
      </c>
      <c r="AD3700">
        <v>6.138416349575154</v>
      </c>
      <c r="AE3700">
        <v>6.0780922980296452</v>
      </c>
      <c r="AF3700">
        <v>6.358748809332746</v>
      </c>
      <c r="AG3700">
        <v>6.5671005396116504</v>
      </c>
      <c r="AH3700">
        <v>6.568149787119018</v>
      </c>
      <c r="AI3700">
        <v>5.8727835232663956</v>
      </c>
      <c r="AJ3700">
        <v>-0.95818138122558594</v>
      </c>
      <c r="AK3700">
        <v>-0.94511103630065918</v>
      </c>
      <c r="AL3700">
        <v>-0.94302350282669067</v>
      </c>
      <c r="AM3700">
        <v>-0.91974455118179321</v>
      </c>
      <c r="AN3700">
        <v>-0.89367353916168213</v>
      </c>
      <c r="AO3700">
        <v>-0.91097652912139893</v>
      </c>
      <c r="AP3700">
        <v>-0.87020105123519897</v>
      </c>
      <c r="AQ3700">
        <v>-0.9952968955039978</v>
      </c>
      <c r="AR3700">
        <v>-1.0372488498687744</v>
      </c>
      <c r="AS3700">
        <v>-1.0181646347045898</v>
      </c>
      <c r="AT3700">
        <v>-0.87463784217834473</v>
      </c>
      <c r="AU3700">
        <v>-0.73826807737350464</v>
      </c>
      <c r="AV3700">
        <v>-0.8278043270111084</v>
      </c>
      <c r="AW3700">
        <v>-0.75551891326904297</v>
      </c>
      <c r="AX3700">
        <v>-0.81117242574691772</v>
      </c>
      <c r="AY3700">
        <v>-1.0984463691711426</v>
      </c>
      <c r="AZ3700">
        <v>2.1339714527130127</v>
      </c>
      <c r="BA3700">
        <v>2.3290407657623291</v>
      </c>
      <c r="BB3700">
        <v>1.9372384548187256</v>
      </c>
      <c r="BC3700">
        <v>1.7280880212783813</v>
      </c>
      <c r="BD3700">
        <v>1.8058980703353882</v>
      </c>
      <c r="BE3700">
        <v>-1.6010267734527588</v>
      </c>
      <c r="BF3700">
        <v>-3.569267749786377</v>
      </c>
      <c r="BG3700">
        <v>-3.5836648941040039</v>
      </c>
      <c r="BH3700">
        <v>-0.42273169755935669</v>
      </c>
      <c r="BI3700">
        <v>-0.4136391282081604</v>
      </c>
      <c r="BJ3700">
        <v>-0.41780433058738708</v>
      </c>
      <c r="BK3700">
        <v>-0.40169733762741089</v>
      </c>
      <c r="BL3700">
        <v>-0.3937545120716095</v>
      </c>
      <c r="BM3700">
        <v>-0.39789974689483643</v>
      </c>
      <c r="BN3700">
        <v>-0.37565675377845764</v>
      </c>
      <c r="BO3700">
        <v>-0.43446847796440125</v>
      </c>
      <c r="BP3700">
        <v>-0.45519471168518066</v>
      </c>
      <c r="BQ3700">
        <v>-0.43774735927581787</v>
      </c>
      <c r="BR3700">
        <v>-0.37883481383323669</v>
      </c>
      <c r="BS3700">
        <v>-0.31901770830154419</v>
      </c>
      <c r="BT3700">
        <v>-0.34659385681152344</v>
      </c>
      <c r="BU3700">
        <v>-0.32002529501914978</v>
      </c>
      <c r="BV3700">
        <v>-0.34770557284355164</v>
      </c>
      <c r="BW3700">
        <v>-0.23596058785915375</v>
      </c>
      <c r="BX3700">
        <v>2.6098091602325439</v>
      </c>
      <c r="BY3700">
        <v>2.7783825397491455</v>
      </c>
      <c r="BZ3700">
        <v>2.3612849712371826</v>
      </c>
      <c r="CA3700">
        <v>2.1532092094421387</v>
      </c>
      <c r="CB3700">
        <v>2.34688401222229</v>
      </c>
      <c r="CC3700">
        <v>-0.47147127985954285</v>
      </c>
      <c r="CD3700">
        <v>-1.9762254953384399</v>
      </c>
      <c r="CE3700">
        <v>-1.9479838609695435</v>
      </c>
      <c r="CF3700">
        <v>-5.1880884915590286E-2</v>
      </c>
      <c r="CG3700">
        <v>-4.554332047700882E-2</v>
      </c>
      <c r="CH3700">
        <v>-5.4039169102907181E-2</v>
      </c>
      <c r="CI3700">
        <v>-4.2899403721094131E-2</v>
      </c>
      <c r="CJ3700">
        <v>-4.7512136399745941E-2</v>
      </c>
      <c r="CK3700">
        <v>-4.2544357478618622E-2</v>
      </c>
      <c r="CL3700">
        <v>-3.313688188791275E-2</v>
      </c>
      <c r="CM3700">
        <v>-4.6040423214435577E-2</v>
      </c>
      <c r="CN3700">
        <v>-5.2065808326005936E-2</v>
      </c>
      <c r="CO3700">
        <v>-3.57520692050457E-2</v>
      </c>
      <c r="CP3700">
        <v>-3.5443123430013657E-2</v>
      </c>
      <c r="CQ3700">
        <v>-2.8646189719438553E-2</v>
      </c>
      <c r="CR3700">
        <v>-1.330893486738205E-2</v>
      </c>
      <c r="CS3700">
        <v>-1.8403783440589905E-2</v>
      </c>
      <c r="CT3700">
        <v>-2.6709854602813721E-2</v>
      </c>
      <c r="CU3700">
        <v>0.36139443516731262</v>
      </c>
      <c r="CV3700">
        <v>2.939373254776001</v>
      </c>
      <c r="CW3700">
        <v>3.0895955562591553</v>
      </c>
      <c r="CX3700">
        <v>2.6549782752990723</v>
      </c>
      <c r="CY3700">
        <v>2.4476468563079834</v>
      </c>
      <c r="CZ3700">
        <v>2.721569299697876</v>
      </c>
      <c r="DA3700">
        <v>0.3108554482460022</v>
      </c>
      <c r="DB3700">
        <v>-0.87288922071456909</v>
      </c>
      <c r="DC3700">
        <v>-0.81511622667312622</v>
      </c>
      <c r="DD3700">
        <v>0.31896993517875671</v>
      </c>
      <c r="DE3700">
        <v>0.32255250215530396</v>
      </c>
      <c r="DF3700">
        <v>0.30972599983215332</v>
      </c>
      <c r="DG3700">
        <v>0.31589850783348083</v>
      </c>
      <c r="DH3700">
        <v>0.29873025417327881</v>
      </c>
      <c r="DI3700">
        <v>0.31281104683876038</v>
      </c>
      <c r="DJ3700">
        <v>0.30938297510147095</v>
      </c>
      <c r="DK3700">
        <v>0.34238764643669128</v>
      </c>
      <c r="DL3700">
        <v>0.35106310248374939</v>
      </c>
      <c r="DM3700">
        <v>0.36624321341514587</v>
      </c>
      <c r="DN3700">
        <v>0.30794855952262878</v>
      </c>
      <c r="DO3700">
        <v>0.26172533631324768</v>
      </c>
      <c r="DP3700">
        <v>0.31997597217559814</v>
      </c>
      <c r="DQ3700">
        <v>0.28321775794029236</v>
      </c>
      <c r="DR3700">
        <v>0.29428586363792419</v>
      </c>
      <c r="DS3700">
        <v>0.95874947309494019</v>
      </c>
      <c r="DT3700">
        <v>3.2689371109008789</v>
      </c>
      <c r="DU3700">
        <v>3.4008083343505859</v>
      </c>
      <c r="DV3700">
        <v>2.9486715793609619</v>
      </c>
      <c r="DW3700">
        <v>2.742084264755249</v>
      </c>
      <c r="DX3700">
        <v>3.0962545871734619</v>
      </c>
      <c r="DY3700">
        <v>1.0931822061538696</v>
      </c>
      <c r="DZ3700">
        <v>0.23044697940349579</v>
      </c>
      <c r="EA3700">
        <v>0.31775146722793579</v>
      </c>
      <c r="EB3700">
        <v>0.85441958904266357</v>
      </c>
      <c r="EC3700">
        <v>0.85402441024780273</v>
      </c>
      <c r="ED3700">
        <v>0.83494514226913452</v>
      </c>
      <c r="EE3700">
        <v>0.83394575119018555</v>
      </c>
      <c r="EF3700">
        <v>0.79864925146102905</v>
      </c>
      <c r="EG3700">
        <v>0.82588779926300049</v>
      </c>
      <c r="EH3700">
        <v>0.80392724275588989</v>
      </c>
      <c r="EI3700">
        <v>0.90321606397628784</v>
      </c>
      <c r="EJ3700">
        <v>0.93311721086502075</v>
      </c>
      <c r="EK3700">
        <v>0.94666057825088501</v>
      </c>
      <c r="EL3700">
        <v>0.80375158786773682</v>
      </c>
      <c r="EM3700">
        <v>0.68097567558288574</v>
      </c>
      <c r="EN3700">
        <v>0.80118644237518311</v>
      </c>
      <c r="EO3700">
        <v>0.71871131658554077</v>
      </c>
      <c r="EP3700">
        <v>0.75775271654129028</v>
      </c>
      <c r="EQ3700">
        <v>1.8212352991104126</v>
      </c>
      <c r="ER3700">
        <v>3.7447750568389893</v>
      </c>
      <c r="ES3700">
        <v>3.8501503467559814</v>
      </c>
      <c r="ET3700">
        <v>3.3727180957794189</v>
      </c>
      <c r="EU3700">
        <v>3.1672053337097168</v>
      </c>
      <c r="EV3700">
        <v>3.6372406482696533</v>
      </c>
      <c r="EW3700">
        <v>2.2227377891540527</v>
      </c>
      <c r="EX3700">
        <v>1.8234893083572388</v>
      </c>
      <c r="EY3700">
        <v>1.9534324407577515</v>
      </c>
      <c r="EZ3700">
        <v>60.765727996826172</v>
      </c>
      <c r="FA3700">
        <v>58.833499908447266</v>
      </c>
      <c r="FB3700">
        <v>57.575668334960938</v>
      </c>
      <c r="FC3700">
        <v>55.528423309326172</v>
      </c>
      <c r="FD3700">
        <v>54.893821716308594</v>
      </c>
      <c r="FE3700">
        <v>54.000148773193359</v>
      </c>
      <c r="FF3700">
        <v>52.937301635742188</v>
      </c>
      <c r="FG3700">
        <v>52.709159851074219</v>
      </c>
      <c r="FH3700">
        <v>55.806499481201172</v>
      </c>
      <c r="FI3700">
        <v>60.657867431640625</v>
      </c>
      <c r="FJ3700">
        <v>68.177635192871094</v>
      </c>
      <c r="FK3700">
        <v>74.539398193359375</v>
      </c>
      <c r="FL3700">
        <v>78.566909790039063</v>
      </c>
      <c r="FM3700">
        <v>81.587387084960938</v>
      </c>
      <c r="FN3700">
        <v>83.188194274902344</v>
      </c>
      <c r="FO3700">
        <v>84.307380676269531</v>
      </c>
      <c r="FP3700">
        <v>83.356063842773438</v>
      </c>
      <c r="FQ3700">
        <v>81.426956176757813</v>
      </c>
      <c r="FR3700">
        <v>78.206550598144531</v>
      </c>
      <c r="FS3700">
        <v>74.269546508789063</v>
      </c>
      <c r="FT3700">
        <v>71.460601806640625</v>
      </c>
      <c r="FU3700">
        <v>68.196319580078125</v>
      </c>
      <c r="FV3700">
        <v>65.913154602050781</v>
      </c>
      <c r="FW3700">
        <v>63.946178436279297</v>
      </c>
      <c r="FX3700">
        <v>110</v>
      </c>
      <c r="FY3700">
        <v>0.11235517263412476</v>
      </c>
      <c r="FZ3700">
        <v>1</v>
      </c>
    </row>
    <row r="3701" spans="1:182" x14ac:dyDescent="0.2">
      <c r="A3701" t="s">
        <v>245</v>
      </c>
      <c r="B3701" t="s">
        <v>252</v>
      </c>
      <c r="C3701" t="s">
        <v>217</v>
      </c>
      <c r="D3701" t="s">
        <v>47</v>
      </c>
      <c r="E3701">
        <v>2015</v>
      </c>
      <c r="F3701" t="s">
        <v>230</v>
      </c>
      <c r="G3701" t="s">
        <v>247</v>
      </c>
      <c r="H3701" t="s">
        <v>226</v>
      </c>
      <c r="I3701">
        <v>40.15</v>
      </c>
      <c r="L3701">
        <v>3.7698990022017225</v>
      </c>
      <c r="M3701">
        <v>3.6707108251096767</v>
      </c>
      <c r="N3701">
        <v>3.6271860932943087</v>
      </c>
      <c r="O3701">
        <v>3.6266424074916062</v>
      </c>
      <c r="P3701">
        <v>3.5949481453653052</v>
      </c>
      <c r="Q3701">
        <v>3.7531878714099043</v>
      </c>
      <c r="R3701">
        <v>4.0946639578309529</v>
      </c>
      <c r="S3701">
        <v>4.2179949299736048</v>
      </c>
      <c r="T3701">
        <v>4.3293437135662067</v>
      </c>
      <c r="U3701">
        <v>4.326481382816219</v>
      </c>
      <c r="V3701">
        <v>4.3085160965410196</v>
      </c>
      <c r="W3701">
        <v>4.3520536554535729</v>
      </c>
      <c r="X3701">
        <v>4.230654375410956</v>
      </c>
      <c r="Y3701">
        <v>4.2403835246616035</v>
      </c>
      <c r="Z3701">
        <v>4.2311105770590274</v>
      </c>
      <c r="AA3701">
        <v>4.2697670248712836</v>
      </c>
      <c r="AB3701">
        <v>4.2752435458689755</v>
      </c>
      <c r="AC3701">
        <v>4.3758905465492033</v>
      </c>
      <c r="AD3701">
        <v>4.4815554093544927</v>
      </c>
      <c r="AE3701">
        <v>4.5073173557449921</v>
      </c>
      <c r="AF3701">
        <v>4.4430600694596647</v>
      </c>
      <c r="AG3701">
        <v>4.4716752340011237</v>
      </c>
      <c r="AH3701">
        <v>4.3183870702731815</v>
      </c>
      <c r="AI3701">
        <v>3.9670605695687553</v>
      </c>
      <c r="AJ3701">
        <v>-0.75313353538513184</v>
      </c>
      <c r="AK3701">
        <v>-0.7468988299369812</v>
      </c>
      <c r="AL3701">
        <v>-0.74412155151367188</v>
      </c>
      <c r="AM3701">
        <v>-0.75842452049255371</v>
      </c>
      <c r="AN3701">
        <v>-0.75289332866668701</v>
      </c>
      <c r="AO3701">
        <v>-0.78427642583847046</v>
      </c>
      <c r="AP3701">
        <v>-0.77081602811813354</v>
      </c>
      <c r="AQ3701">
        <v>-0.78240400552749634</v>
      </c>
      <c r="AR3701">
        <v>-0.77833056449890137</v>
      </c>
      <c r="AS3701">
        <v>-0.77990365028381348</v>
      </c>
      <c r="AT3701">
        <v>-0.79514878988265991</v>
      </c>
      <c r="AU3701">
        <v>-0.88082647323608398</v>
      </c>
      <c r="AV3701">
        <v>-0.79774630069732666</v>
      </c>
      <c r="AW3701">
        <v>-0.80704152584075928</v>
      </c>
      <c r="AX3701">
        <v>-0.81146275997161865</v>
      </c>
      <c r="AY3701">
        <v>-2.4646048545837402</v>
      </c>
      <c r="AZ3701">
        <v>1.0804221630096436</v>
      </c>
      <c r="BA3701">
        <v>1.0601353645324707</v>
      </c>
      <c r="BB3701">
        <v>1.1170071363449097</v>
      </c>
      <c r="BC3701">
        <v>1.1692730188369751</v>
      </c>
      <c r="BD3701">
        <v>1.1675913333892822</v>
      </c>
      <c r="BE3701">
        <v>-2.3274056911468506</v>
      </c>
      <c r="BF3701">
        <v>-3.6068482398986816</v>
      </c>
      <c r="BG3701">
        <v>-3.6064610481262207</v>
      </c>
      <c r="BH3701">
        <v>-0.3296789824962616</v>
      </c>
      <c r="BI3701">
        <v>-0.32577270269393921</v>
      </c>
      <c r="BJ3701">
        <v>-0.32381322979927063</v>
      </c>
      <c r="BK3701">
        <v>-0.3308677077293396</v>
      </c>
      <c r="BL3701">
        <v>-0.32879349589347839</v>
      </c>
      <c r="BM3701">
        <v>-0.34404876828193665</v>
      </c>
      <c r="BN3701">
        <v>-0.33897331357002258</v>
      </c>
      <c r="BO3701">
        <v>-0.34386366605758667</v>
      </c>
      <c r="BP3701">
        <v>-0.33989700675010681</v>
      </c>
      <c r="BQ3701">
        <v>-0.33905822038650513</v>
      </c>
      <c r="BR3701">
        <v>-0.34190192818641663</v>
      </c>
      <c r="BS3701">
        <v>-0.38059344887733459</v>
      </c>
      <c r="BT3701">
        <v>-0.34128713607788086</v>
      </c>
      <c r="BU3701">
        <v>-0.34742230176925659</v>
      </c>
      <c r="BV3701">
        <v>-0.34717494249343872</v>
      </c>
      <c r="BW3701">
        <v>-1.109311580657959</v>
      </c>
      <c r="BX3701">
        <v>1.304957389831543</v>
      </c>
      <c r="BY3701">
        <v>1.2860163450241089</v>
      </c>
      <c r="BZ3701">
        <v>1.3534538745880127</v>
      </c>
      <c r="CA3701">
        <v>1.4066563844680786</v>
      </c>
      <c r="CB3701">
        <v>1.4041427373886108</v>
      </c>
      <c r="CC3701">
        <v>-1.0255869626998901</v>
      </c>
      <c r="CD3701">
        <v>-1.9323054552078247</v>
      </c>
      <c r="CE3701">
        <v>-1.9322636127471924</v>
      </c>
      <c r="CF3701">
        <v>-3.6395646631717682E-2</v>
      </c>
      <c r="CG3701">
        <v>-3.4102018922567368E-2</v>
      </c>
      <c r="CH3701">
        <v>-3.2709002494812012E-2</v>
      </c>
      <c r="CI3701">
        <v>-3.4743141382932663E-2</v>
      </c>
      <c r="CJ3701">
        <v>-3.5063251852989197E-2</v>
      </c>
      <c r="CK3701">
        <v>-3.9148401468992233E-2</v>
      </c>
      <c r="CL3701">
        <v>-3.9880350232124329E-2</v>
      </c>
      <c r="CM3701">
        <v>-4.0131974965333939E-2</v>
      </c>
      <c r="CN3701">
        <v>-3.6239217966794968E-2</v>
      </c>
      <c r="CO3701">
        <v>-3.3730011433362961E-2</v>
      </c>
      <c r="CP3701">
        <v>-2.7984509244561195E-2</v>
      </c>
      <c r="CQ3701">
        <v>-3.4133568406105042E-2</v>
      </c>
      <c r="CR3701">
        <v>-2.5144943967461586E-2</v>
      </c>
      <c r="CS3701">
        <v>-2.9091401025652885E-2</v>
      </c>
      <c r="CT3701">
        <v>-2.5610644370317459E-2</v>
      </c>
      <c r="CU3701">
        <v>-0.17063972353935242</v>
      </c>
      <c r="CV3701">
        <v>1.4604698419570923</v>
      </c>
      <c r="CW3701">
        <v>1.4424608945846558</v>
      </c>
      <c r="CX3701">
        <v>1.5172163248062134</v>
      </c>
      <c r="CY3701">
        <v>1.5710673332214355</v>
      </c>
      <c r="CZ3701">
        <v>1.5679774284362793</v>
      </c>
      <c r="DA3701">
        <v>-0.12395115196704865</v>
      </c>
      <c r="DB3701">
        <v>-0.77252227067947388</v>
      </c>
      <c r="DC3701">
        <v>-0.77271956205368042</v>
      </c>
      <c r="DD3701">
        <v>0.25688767433166504</v>
      </c>
      <c r="DE3701">
        <v>0.25756865739822388</v>
      </c>
      <c r="DF3701">
        <v>0.25839522480964661</v>
      </c>
      <c r="DG3701">
        <v>0.26138141751289368</v>
      </c>
      <c r="DH3701">
        <v>0.2586669921875</v>
      </c>
      <c r="DI3701">
        <v>0.26575195789337158</v>
      </c>
      <c r="DJ3701">
        <v>0.25921261310577393</v>
      </c>
      <c r="DK3701">
        <v>0.26359972357749939</v>
      </c>
      <c r="DL3701">
        <v>0.26741856336593628</v>
      </c>
      <c r="DM3701">
        <v>0.27159819006919861</v>
      </c>
      <c r="DN3701">
        <v>0.28593289852142334</v>
      </c>
      <c r="DO3701">
        <v>0.31232628226280212</v>
      </c>
      <c r="DP3701">
        <v>0.29099726676940918</v>
      </c>
      <c r="DQ3701">
        <v>0.28923949599266052</v>
      </c>
      <c r="DR3701">
        <v>0.2959536612033844</v>
      </c>
      <c r="DS3701">
        <v>0.76803219318389893</v>
      </c>
      <c r="DT3701">
        <v>1.6159822940826416</v>
      </c>
      <c r="DU3701">
        <v>1.5989054441452026</v>
      </c>
      <c r="DV3701">
        <v>1.6809786558151245</v>
      </c>
      <c r="DW3701">
        <v>1.735478401184082</v>
      </c>
      <c r="DX3701">
        <v>1.7318121194839478</v>
      </c>
      <c r="DY3701">
        <v>0.77768462896347046</v>
      </c>
      <c r="DZ3701">
        <v>0.38726097345352173</v>
      </c>
      <c r="EA3701">
        <v>0.38682445883750916</v>
      </c>
      <c r="EB3701">
        <v>0.68034225702285767</v>
      </c>
      <c r="EC3701">
        <v>0.67869478464126587</v>
      </c>
      <c r="ED3701">
        <v>0.67870354652404785</v>
      </c>
      <c r="EE3701">
        <v>0.68893826007843018</v>
      </c>
      <c r="EF3701">
        <v>0.68276679515838623</v>
      </c>
      <c r="EG3701">
        <v>0.70597964525222778</v>
      </c>
      <c r="EH3701">
        <v>0.6910552978515625</v>
      </c>
      <c r="EI3701">
        <v>0.70214003324508667</v>
      </c>
      <c r="EJ3701">
        <v>0.70585215091705322</v>
      </c>
      <c r="EK3701">
        <v>0.71244359016418457</v>
      </c>
      <c r="EL3701">
        <v>0.73917979001998901</v>
      </c>
      <c r="EM3701">
        <v>0.81255930662155151</v>
      </c>
      <c r="EN3701">
        <v>0.74745637178421021</v>
      </c>
      <c r="EO3701">
        <v>0.7488587498664856</v>
      </c>
      <c r="EP3701">
        <v>0.76024144887924194</v>
      </c>
      <c r="EQ3701">
        <v>2.1233253479003906</v>
      </c>
      <c r="ER3701">
        <v>1.840517520904541</v>
      </c>
      <c r="ES3701">
        <v>1.8247864246368408</v>
      </c>
      <c r="ET3701">
        <v>1.9174253940582275</v>
      </c>
      <c r="EU3701">
        <v>1.9728617668151855</v>
      </c>
      <c r="EV3701">
        <v>1.9683634042739868</v>
      </c>
      <c r="EW3701">
        <v>2.0795035362243652</v>
      </c>
      <c r="EX3701">
        <v>2.0618038177490234</v>
      </c>
      <c r="EY3701">
        <v>2.0610218048095703</v>
      </c>
      <c r="EZ3701">
        <v>39.548934936523438</v>
      </c>
      <c r="FA3701">
        <v>38.871189117431641</v>
      </c>
      <c r="FB3701">
        <v>38.77618408203125</v>
      </c>
      <c r="FC3701">
        <v>38.800594329833984</v>
      </c>
      <c r="FD3701">
        <v>38.371417999267578</v>
      </c>
      <c r="FE3701">
        <v>38.225479125976562</v>
      </c>
      <c r="FF3701">
        <v>38.371952056884766</v>
      </c>
      <c r="FG3701">
        <v>38.449722290039062</v>
      </c>
      <c r="FH3701">
        <v>39.389019012451172</v>
      </c>
      <c r="FI3701">
        <v>41.471733093261719</v>
      </c>
      <c r="FJ3701">
        <v>43.529422760009766</v>
      </c>
      <c r="FK3701">
        <v>44.644031524658203</v>
      </c>
      <c r="FL3701">
        <v>45.273353576660156</v>
      </c>
      <c r="FM3701">
        <v>45.784393310546875</v>
      </c>
      <c r="FN3701">
        <v>46.045356750488281</v>
      </c>
      <c r="FO3701">
        <v>45.720726013183594</v>
      </c>
      <c r="FP3701">
        <v>45.177680969238281</v>
      </c>
      <c r="FQ3701">
        <v>44.169822692871094</v>
      </c>
      <c r="FR3701">
        <v>43.073802947998047</v>
      </c>
      <c r="FS3701">
        <v>42.368583679199219</v>
      </c>
      <c r="FT3701">
        <v>41.834236145019531</v>
      </c>
      <c r="FU3701">
        <v>41.152332305908203</v>
      </c>
      <c r="FV3701">
        <v>40.880435943603516</v>
      </c>
      <c r="FW3701">
        <v>40.201210021972656</v>
      </c>
      <c r="FX3701">
        <v>110</v>
      </c>
      <c r="FY3701">
        <v>0.11235517263412476</v>
      </c>
      <c r="FZ3701">
        <v>1</v>
      </c>
    </row>
    <row r="3702" spans="1:182" x14ac:dyDescent="0.2">
      <c r="A3702" t="s">
        <v>245</v>
      </c>
      <c r="B3702" t="s">
        <v>252</v>
      </c>
      <c r="C3702" t="s">
        <v>217</v>
      </c>
      <c r="D3702" t="s">
        <v>47</v>
      </c>
      <c r="E3702">
        <v>2016</v>
      </c>
      <c r="F3702" t="s">
        <v>230</v>
      </c>
      <c r="G3702" t="s">
        <v>247</v>
      </c>
      <c r="H3702" t="s">
        <v>226</v>
      </c>
      <c r="I3702">
        <v>40.15</v>
      </c>
      <c r="L3702">
        <v>3.7698990022017225</v>
      </c>
      <c r="M3702">
        <v>3.6707108251096767</v>
      </c>
      <c r="N3702">
        <v>3.6271860932943087</v>
      </c>
      <c r="O3702">
        <v>3.6266424074916062</v>
      </c>
      <c r="P3702">
        <v>3.5949481453653052</v>
      </c>
      <c r="Q3702">
        <v>3.7531878714099043</v>
      </c>
      <c r="R3702">
        <v>4.0946639578309529</v>
      </c>
      <c r="S3702">
        <v>4.2179949299736048</v>
      </c>
      <c r="T3702">
        <v>4.3293437135662067</v>
      </c>
      <c r="U3702">
        <v>4.326481382816219</v>
      </c>
      <c r="V3702">
        <v>4.3085160965410196</v>
      </c>
      <c r="W3702">
        <v>4.3520536554535729</v>
      </c>
      <c r="X3702">
        <v>4.230654375410956</v>
      </c>
      <c r="Y3702">
        <v>4.2403835246616035</v>
      </c>
      <c r="Z3702">
        <v>4.2311105770590274</v>
      </c>
      <c r="AA3702">
        <v>4.2697670248712836</v>
      </c>
      <c r="AB3702">
        <v>4.2752435458689755</v>
      </c>
      <c r="AC3702">
        <v>4.3758905465492033</v>
      </c>
      <c r="AD3702">
        <v>4.4815554093544927</v>
      </c>
      <c r="AE3702">
        <v>4.5073173557449921</v>
      </c>
      <c r="AF3702">
        <v>4.4430600694596647</v>
      </c>
      <c r="AG3702">
        <v>4.4716752340011237</v>
      </c>
      <c r="AH3702">
        <v>4.3183870702731815</v>
      </c>
      <c r="AI3702">
        <v>3.9670605695687553</v>
      </c>
      <c r="AJ3702">
        <v>-0.75313353538513184</v>
      </c>
      <c r="AK3702">
        <v>-0.7468988299369812</v>
      </c>
      <c r="AL3702">
        <v>-0.74412155151367188</v>
      </c>
      <c r="AM3702">
        <v>-0.75842452049255371</v>
      </c>
      <c r="AN3702">
        <v>-0.75289332866668701</v>
      </c>
      <c r="AO3702">
        <v>-0.78427642583847046</v>
      </c>
      <c r="AP3702">
        <v>-0.77081602811813354</v>
      </c>
      <c r="AQ3702">
        <v>-0.78240400552749634</v>
      </c>
      <c r="AR3702">
        <v>-0.77833056449890137</v>
      </c>
      <c r="AS3702">
        <v>-0.77990365028381348</v>
      </c>
      <c r="AT3702">
        <v>-0.79514878988265991</v>
      </c>
      <c r="AU3702">
        <v>-0.88082647323608398</v>
      </c>
      <c r="AV3702">
        <v>-0.79774630069732666</v>
      </c>
      <c r="AW3702">
        <v>-0.80704152584075928</v>
      </c>
      <c r="AX3702">
        <v>-0.81146275997161865</v>
      </c>
      <c r="AY3702">
        <v>-2.4646048545837402</v>
      </c>
      <c r="AZ3702">
        <v>1.0804221630096436</v>
      </c>
      <c r="BA3702">
        <v>1.0601353645324707</v>
      </c>
      <c r="BB3702">
        <v>1.1170071363449097</v>
      </c>
      <c r="BC3702">
        <v>1.1692730188369751</v>
      </c>
      <c r="BD3702">
        <v>1.1675913333892822</v>
      </c>
      <c r="BE3702">
        <v>-2.3274056911468506</v>
      </c>
      <c r="BF3702">
        <v>-3.6068482398986816</v>
      </c>
      <c r="BG3702">
        <v>-3.6064610481262207</v>
      </c>
      <c r="BH3702">
        <v>-0.3296789824962616</v>
      </c>
      <c r="BI3702">
        <v>-0.32577270269393921</v>
      </c>
      <c r="BJ3702">
        <v>-0.32381322979927063</v>
      </c>
      <c r="BK3702">
        <v>-0.3308677077293396</v>
      </c>
      <c r="BL3702">
        <v>-0.32879349589347839</v>
      </c>
      <c r="BM3702">
        <v>-0.34404876828193665</v>
      </c>
      <c r="BN3702">
        <v>-0.33897331357002258</v>
      </c>
      <c r="BO3702">
        <v>-0.34386366605758667</v>
      </c>
      <c r="BP3702">
        <v>-0.33989700675010681</v>
      </c>
      <c r="BQ3702">
        <v>-0.33905822038650513</v>
      </c>
      <c r="BR3702">
        <v>-0.34190192818641663</v>
      </c>
      <c r="BS3702">
        <v>-0.38059344887733459</v>
      </c>
      <c r="BT3702">
        <v>-0.34128713607788086</v>
      </c>
      <c r="BU3702">
        <v>-0.34742230176925659</v>
      </c>
      <c r="BV3702">
        <v>-0.34717494249343872</v>
      </c>
      <c r="BW3702">
        <v>-1.109311580657959</v>
      </c>
      <c r="BX3702">
        <v>1.304957389831543</v>
      </c>
      <c r="BY3702">
        <v>1.2860163450241089</v>
      </c>
      <c r="BZ3702">
        <v>1.3534538745880127</v>
      </c>
      <c r="CA3702">
        <v>1.4066563844680786</v>
      </c>
      <c r="CB3702">
        <v>1.4041427373886108</v>
      </c>
      <c r="CC3702">
        <v>-1.0255869626998901</v>
      </c>
      <c r="CD3702">
        <v>-1.9323054552078247</v>
      </c>
      <c r="CE3702">
        <v>-1.9322636127471924</v>
      </c>
      <c r="CF3702">
        <v>-3.6395646631717682E-2</v>
      </c>
      <c r="CG3702">
        <v>-3.4102018922567368E-2</v>
      </c>
      <c r="CH3702">
        <v>-3.2709002494812012E-2</v>
      </c>
      <c r="CI3702">
        <v>-3.4743141382932663E-2</v>
      </c>
      <c r="CJ3702">
        <v>-3.5063251852989197E-2</v>
      </c>
      <c r="CK3702">
        <v>-3.9148401468992233E-2</v>
      </c>
      <c r="CL3702">
        <v>-3.9880350232124329E-2</v>
      </c>
      <c r="CM3702">
        <v>-4.0131974965333939E-2</v>
      </c>
      <c r="CN3702">
        <v>-3.6239217966794968E-2</v>
      </c>
      <c r="CO3702">
        <v>-3.3730011433362961E-2</v>
      </c>
      <c r="CP3702">
        <v>-2.7984509244561195E-2</v>
      </c>
      <c r="CQ3702">
        <v>-3.4133568406105042E-2</v>
      </c>
      <c r="CR3702">
        <v>-2.5144943967461586E-2</v>
      </c>
      <c r="CS3702">
        <v>-2.9091401025652885E-2</v>
      </c>
      <c r="CT3702">
        <v>-2.5610644370317459E-2</v>
      </c>
      <c r="CU3702">
        <v>-0.17063972353935242</v>
      </c>
      <c r="CV3702">
        <v>1.4604698419570923</v>
      </c>
      <c r="CW3702">
        <v>1.4424608945846558</v>
      </c>
      <c r="CX3702">
        <v>1.5172163248062134</v>
      </c>
      <c r="CY3702">
        <v>1.5710673332214355</v>
      </c>
      <c r="CZ3702">
        <v>1.5679774284362793</v>
      </c>
      <c r="DA3702">
        <v>-0.12395115196704865</v>
      </c>
      <c r="DB3702">
        <v>-0.77252227067947388</v>
      </c>
      <c r="DC3702">
        <v>-0.77271956205368042</v>
      </c>
      <c r="DD3702">
        <v>0.25688767433166504</v>
      </c>
      <c r="DE3702">
        <v>0.25756865739822388</v>
      </c>
      <c r="DF3702">
        <v>0.25839522480964661</v>
      </c>
      <c r="DG3702">
        <v>0.26138141751289368</v>
      </c>
      <c r="DH3702">
        <v>0.2586669921875</v>
      </c>
      <c r="DI3702">
        <v>0.26575195789337158</v>
      </c>
      <c r="DJ3702">
        <v>0.25921261310577393</v>
      </c>
      <c r="DK3702">
        <v>0.26359972357749939</v>
      </c>
      <c r="DL3702">
        <v>0.26741856336593628</v>
      </c>
      <c r="DM3702">
        <v>0.27159819006919861</v>
      </c>
      <c r="DN3702">
        <v>0.28593289852142334</v>
      </c>
      <c r="DO3702">
        <v>0.31232628226280212</v>
      </c>
      <c r="DP3702">
        <v>0.29099726676940918</v>
      </c>
      <c r="DQ3702">
        <v>0.28923949599266052</v>
      </c>
      <c r="DR3702">
        <v>0.2959536612033844</v>
      </c>
      <c r="DS3702">
        <v>0.76803219318389893</v>
      </c>
      <c r="DT3702">
        <v>1.6159822940826416</v>
      </c>
      <c r="DU3702">
        <v>1.5989054441452026</v>
      </c>
      <c r="DV3702">
        <v>1.6809786558151245</v>
      </c>
      <c r="DW3702">
        <v>1.735478401184082</v>
      </c>
      <c r="DX3702">
        <v>1.7318121194839478</v>
      </c>
      <c r="DY3702">
        <v>0.77768462896347046</v>
      </c>
      <c r="DZ3702">
        <v>0.38726097345352173</v>
      </c>
      <c r="EA3702">
        <v>0.38682445883750916</v>
      </c>
      <c r="EB3702">
        <v>0.68034225702285767</v>
      </c>
      <c r="EC3702">
        <v>0.67869478464126587</v>
      </c>
      <c r="ED3702">
        <v>0.67870354652404785</v>
      </c>
      <c r="EE3702">
        <v>0.68893826007843018</v>
      </c>
      <c r="EF3702">
        <v>0.68276679515838623</v>
      </c>
      <c r="EG3702">
        <v>0.70597964525222778</v>
      </c>
      <c r="EH3702">
        <v>0.6910552978515625</v>
      </c>
      <c r="EI3702">
        <v>0.70214003324508667</v>
      </c>
      <c r="EJ3702">
        <v>0.70585215091705322</v>
      </c>
      <c r="EK3702">
        <v>0.71244359016418457</v>
      </c>
      <c r="EL3702">
        <v>0.73917979001998901</v>
      </c>
      <c r="EM3702">
        <v>0.81255930662155151</v>
      </c>
      <c r="EN3702">
        <v>0.74745637178421021</v>
      </c>
      <c r="EO3702">
        <v>0.7488587498664856</v>
      </c>
      <c r="EP3702">
        <v>0.76024144887924194</v>
      </c>
      <c r="EQ3702">
        <v>2.1233253479003906</v>
      </c>
      <c r="ER3702">
        <v>1.840517520904541</v>
      </c>
      <c r="ES3702">
        <v>1.8247864246368408</v>
      </c>
      <c r="ET3702">
        <v>1.9174253940582275</v>
      </c>
      <c r="EU3702">
        <v>1.9728617668151855</v>
      </c>
      <c r="EV3702">
        <v>1.9683634042739868</v>
      </c>
      <c r="EW3702">
        <v>2.0795035362243652</v>
      </c>
      <c r="EX3702">
        <v>2.0618038177490234</v>
      </c>
      <c r="EY3702">
        <v>2.0610218048095703</v>
      </c>
      <c r="EZ3702">
        <v>39.548934936523438</v>
      </c>
      <c r="FA3702">
        <v>38.871189117431641</v>
      </c>
      <c r="FB3702">
        <v>38.77618408203125</v>
      </c>
      <c r="FC3702">
        <v>38.800594329833984</v>
      </c>
      <c r="FD3702">
        <v>38.371417999267578</v>
      </c>
      <c r="FE3702">
        <v>38.225479125976562</v>
      </c>
      <c r="FF3702">
        <v>38.371952056884766</v>
      </c>
      <c r="FG3702">
        <v>38.449722290039062</v>
      </c>
      <c r="FH3702">
        <v>39.389019012451172</v>
      </c>
      <c r="FI3702">
        <v>41.471733093261719</v>
      </c>
      <c r="FJ3702">
        <v>43.529422760009766</v>
      </c>
      <c r="FK3702">
        <v>44.644031524658203</v>
      </c>
      <c r="FL3702">
        <v>45.273353576660156</v>
      </c>
      <c r="FM3702">
        <v>45.784393310546875</v>
      </c>
      <c r="FN3702">
        <v>46.045356750488281</v>
      </c>
      <c r="FO3702">
        <v>45.720726013183594</v>
      </c>
      <c r="FP3702">
        <v>45.177680969238281</v>
      </c>
      <c r="FQ3702">
        <v>44.169822692871094</v>
      </c>
      <c r="FR3702">
        <v>43.073802947998047</v>
      </c>
      <c r="FS3702">
        <v>42.368583679199219</v>
      </c>
      <c r="FT3702">
        <v>41.834236145019531</v>
      </c>
      <c r="FU3702">
        <v>41.152332305908203</v>
      </c>
      <c r="FV3702">
        <v>40.880435943603516</v>
      </c>
      <c r="FW3702">
        <v>40.201210021972656</v>
      </c>
      <c r="FX3702">
        <v>110</v>
      </c>
      <c r="FY3702">
        <v>0.11235517263412476</v>
      </c>
      <c r="FZ3702">
        <v>1</v>
      </c>
    </row>
    <row r="3703" spans="1:182" x14ac:dyDescent="0.2">
      <c r="A3703" t="s">
        <v>245</v>
      </c>
      <c r="B3703" t="s">
        <v>252</v>
      </c>
      <c r="C3703" t="s">
        <v>217</v>
      </c>
      <c r="D3703" t="s">
        <v>47</v>
      </c>
      <c r="E3703">
        <v>2017</v>
      </c>
      <c r="F3703" t="s">
        <v>230</v>
      </c>
      <c r="G3703" t="s">
        <v>247</v>
      </c>
      <c r="H3703" t="s">
        <v>226</v>
      </c>
      <c r="I3703">
        <v>40.15</v>
      </c>
      <c r="L3703">
        <v>3.7698990022017225</v>
      </c>
      <c r="M3703">
        <v>3.6707108251096767</v>
      </c>
      <c r="N3703">
        <v>3.6271860932943087</v>
      </c>
      <c r="O3703">
        <v>3.6266424074916062</v>
      </c>
      <c r="P3703">
        <v>3.5949481453653052</v>
      </c>
      <c r="Q3703">
        <v>3.7531878714099043</v>
      </c>
      <c r="R3703">
        <v>4.0946639578309529</v>
      </c>
      <c r="S3703">
        <v>4.2179949299736048</v>
      </c>
      <c r="T3703">
        <v>4.3293437135662067</v>
      </c>
      <c r="U3703">
        <v>4.326481382816219</v>
      </c>
      <c r="V3703">
        <v>4.3085160965410196</v>
      </c>
      <c r="W3703">
        <v>4.3520536554535729</v>
      </c>
      <c r="X3703">
        <v>4.230654375410956</v>
      </c>
      <c r="Y3703">
        <v>4.2403835246616035</v>
      </c>
      <c r="Z3703">
        <v>4.2311105770590274</v>
      </c>
      <c r="AA3703">
        <v>4.2697670248712836</v>
      </c>
      <c r="AB3703">
        <v>4.2752435458689755</v>
      </c>
      <c r="AC3703">
        <v>4.3758905465492033</v>
      </c>
      <c r="AD3703">
        <v>4.4815554093544927</v>
      </c>
      <c r="AE3703">
        <v>4.5073173557449921</v>
      </c>
      <c r="AF3703">
        <v>4.4430600694596647</v>
      </c>
      <c r="AG3703">
        <v>4.4716752340011237</v>
      </c>
      <c r="AH3703">
        <v>4.3183870702731815</v>
      </c>
      <c r="AI3703">
        <v>3.9670605695687553</v>
      </c>
      <c r="AJ3703">
        <v>-0.75313353538513184</v>
      </c>
      <c r="AK3703">
        <v>-0.7468988299369812</v>
      </c>
      <c r="AL3703">
        <v>-0.74412155151367188</v>
      </c>
      <c r="AM3703">
        <v>-0.75842452049255371</v>
      </c>
      <c r="AN3703">
        <v>-0.75289332866668701</v>
      </c>
      <c r="AO3703">
        <v>-0.78427642583847046</v>
      </c>
      <c r="AP3703">
        <v>-0.77081602811813354</v>
      </c>
      <c r="AQ3703">
        <v>-0.78240400552749634</v>
      </c>
      <c r="AR3703">
        <v>-0.77833056449890137</v>
      </c>
      <c r="AS3703">
        <v>-0.77990365028381348</v>
      </c>
      <c r="AT3703">
        <v>-0.79514878988265991</v>
      </c>
      <c r="AU3703">
        <v>-0.88082647323608398</v>
      </c>
      <c r="AV3703">
        <v>-0.79774630069732666</v>
      </c>
      <c r="AW3703">
        <v>-0.80704152584075928</v>
      </c>
      <c r="AX3703">
        <v>-0.81146275997161865</v>
      </c>
      <c r="AY3703">
        <v>-2.4646048545837402</v>
      </c>
      <c r="AZ3703">
        <v>1.0804221630096436</v>
      </c>
      <c r="BA3703">
        <v>1.0601353645324707</v>
      </c>
      <c r="BB3703">
        <v>1.1170071363449097</v>
      </c>
      <c r="BC3703">
        <v>1.1692730188369751</v>
      </c>
      <c r="BD3703">
        <v>1.1675913333892822</v>
      </c>
      <c r="BE3703">
        <v>-2.3274056911468506</v>
      </c>
      <c r="BF3703">
        <v>-3.6068482398986816</v>
      </c>
      <c r="BG3703">
        <v>-3.6064610481262207</v>
      </c>
      <c r="BH3703">
        <v>-0.3296789824962616</v>
      </c>
      <c r="BI3703">
        <v>-0.32577270269393921</v>
      </c>
      <c r="BJ3703">
        <v>-0.32381322979927063</v>
      </c>
      <c r="BK3703">
        <v>-0.3308677077293396</v>
      </c>
      <c r="BL3703">
        <v>-0.32879349589347839</v>
      </c>
      <c r="BM3703">
        <v>-0.34404876828193665</v>
      </c>
      <c r="BN3703">
        <v>-0.33897331357002258</v>
      </c>
      <c r="BO3703">
        <v>-0.34386366605758667</v>
      </c>
      <c r="BP3703">
        <v>-0.33989700675010681</v>
      </c>
      <c r="BQ3703">
        <v>-0.33905822038650513</v>
      </c>
      <c r="BR3703">
        <v>-0.34190192818641663</v>
      </c>
      <c r="BS3703">
        <v>-0.38059344887733459</v>
      </c>
      <c r="BT3703">
        <v>-0.34128713607788086</v>
      </c>
      <c r="BU3703">
        <v>-0.34742230176925659</v>
      </c>
      <c r="BV3703">
        <v>-0.34717494249343872</v>
      </c>
      <c r="BW3703">
        <v>-1.109311580657959</v>
      </c>
      <c r="BX3703">
        <v>1.304957389831543</v>
      </c>
      <c r="BY3703">
        <v>1.2860163450241089</v>
      </c>
      <c r="BZ3703">
        <v>1.3534538745880127</v>
      </c>
      <c r="CA3703">
        <v>1.4066563844680786</v>
      </c>
      <c r="CB3703">
        <v>1.4041427373886108</v>
      </c>
      <c r="CC3703">
        <v>-1.0255869626998901</v>
      </c>
      <c r="CD3703">
        <v>-1.9323054552078247</v>
      </c>
      <c r="CE3703">
        <v>-1.9322636127471924</v>
      </c>
      <c r="CF3703">
        <v>-3.6395646631717682E-2</v>
      </c>
      <c r="CG3703">
        <v>-3.4102018922567368E-2</v>
      </c>
      <c r="CH3703">
        <v>-3.2709002494812012E-2</v>
      </c>
      <c r="CI3703">
        <v>-3.4743141382932663E-2</v>
      </c>
      <c r="CJ3703">
        <v>-3.5063251852989197E-2</v>
      </c>
      <c r="CK3703">
        <v>-3.9148401468992233E-2</v>
      </c>
      <c r="CL3703">
        <v>-3.9880350232124329E-2</v>
      </c>
      <c r="CM3703">
        <v>-4.0131974965333939E-2</v>
      </c>
      <c r="CN3703">
        <v>-3.6239217966794968E-2</v>
      </c>
      <c r="CO3703">
        <v>-3.3730011433362961E-2</v>
      </c>
      <c r="CP3703">
        <v>-2.7984509244561195E-2</v>
      </c>
      <c r="CQ3703">
        <v>-3.4133568406105042E-2</v>
      </c>
      <c r="CR3703">
        <v>-2.5144943967461586E-2</v>
      </c>
      <c r="CS3703">
        <v>-2.9091401025652885E-2</v>
      </c>
      <c r="CT3703">
        <v>-2.5610644370317459E-2</v>
      </c>
      <c r="CU3703">
        <v>-0.17063972353935242</v>
      </c>
      <c r="CV3703">
        <v>1.4604698419570923</v>
      </c>
      <c r="CW3703">
        <v>1.4424608945846558</v>
      </c>
      <c r="CX3703">
        <v>1.5172163248062134</v>
      </c>
      <c r="CY3703">
        <v>1.5710673332214355</v>
      </c>
      <c r="CZ3703">
        <v>1.5679774284362793</v>
      </c>
      <c r="DA3703">
        <v>-0.12395115196704865</v>
      </c>
      <c r="DB3703">
        <v>-0.77252227067947388</v>
      </c>
      <c r="DC3703">
        <v>-0.77271956205368042</v>
      </c>
      <c r="DD3703">
        <v>0.25688767433166504</v>
      </c>
      <c r="DE3703">
        <v>0.25756865739822388</v>
      </c>
      <c r="DF3703">
        <v>0.25839522480964661</v>
      </c>
      <c r="DG3703">
        <v>0.26138141751289368</v>
      </c>
      <c r="DH3703">
        <v>0.2586669921875</v>
      </c>
      <c r="DI3703">
        <v>0.26575195789337158</v>
      </c>
      <c r="DJ3703">
        <v>0.25921261310577393</v>
      </c>
      <c r="DK3703">
        <v>0.26359972357749939</v>
      </c>
      <c r="DL3703">
        <v>0.26741856336593628</v>
      </c>
      <c r="DM3703">
        <v>0.27159819006919861</v>
      </c>
      <c r="DN3703">
        <v>0.28593289852142334</v>
      </c>
      <c r="DO3703">
        <v>0.31232628226280212</v>
      </c>
      <c r="DP3703">
        <v>0.29099726676940918</v>
      </c>
      <c r="DQ3703">
        <v>0.28923949599266052</v>
      </c>
      <c r="DR3703">
        <v>0.2959536612033844</v>
      </c>
      <c r="DS3703">
        <v>0.76803219318389893</v>
      </c>
      <c r="DT3703">
        <v>1.6159822940826416</v>
      </c>
      <c r="DU3703">
        <v>1.5989054441452026</v>
      </c>
      <c r="DV3703">
        <v>1.6809786558151245</v>
      </c>
      <c r="DW3703">
        <v>1.735478401184082</v>
      </c>
      <c r="DX3703">
        <v>1.7318121194839478</v>
      </c>
      <c r="DY3703">
        <v>0.77768462896347046</v>
      </c>
      <c r="DZ3703">
        <v>0.38726097345352173</v>
      </c>
      <c r="EA3703">
        <v>0.38682445883750916</v>
      </c>
      <c r="EB3703">
        <v>0.68034225702285767</v>
      </c>
      <c r="EC3703">
        <v>0.67869478464126587</v>
      </c>
      <c r="ED3703">
        <v>0.67870354652404785</v>
      </c>
      <c r="EE3703">
        <v>0.68893826007843018</v>
      </c>
      <c r="EF3703">
        <v>0.68276679515838623</v>
      </c>
      <c r="EG3703">
        <v>0.70597964525222778</v>
      </c>
      <c r="EH3703">
        <v>0.6910552978515625</v>
      </c>
      <c r="EI3703">
        <v>0.70214003324508667</v>
      </c>
      <c r="EJ3703">
        <v>0.70585215091705322</v>
      </c>
      <c r="EK3703">
        <v>0.71244359016418457</v>
      </c>
      <c r="EL3703">
        <v>0.73917979001998901</v>
      </c>
      <c r="EM3703">
        <v>0.81255930662155151</v>
      </c>
      <c r="EN3703">
        <v>0.74745637178421021</v>
      </c>
      <c r="EO3703">
        <v>0.7488587498664856</v>
      </c>
      <c r="EP3703">
        <v>0.76024144887924194</v>
      </c>
      <c r="EQ3703">
        <v>2.1233253479003906</v>
      </c>
      <c r="ER3703">
        <v>1.840517520904541</v>
      </c>
      <c r="ES3703">
        <v>1.8247864246368408</v>
      </c>
      <c r="ET3703">
        <v>1.9174253940582275</v>
      </c>
      <c r="EU3703">
        <v>1.9728617668151855</v>
      </c>
      <c r="EV3703">
        <v>1.9683634042739868</v>
      </c>
      <c r="EW3703">
        <v>2.0795035362243652</v>
      </c>
      <c r="EX3703">
        <v>2.0618038177490234</v>
      </c>
      <c r="EY3703">
        <v>2.0610218048095703</v>
      </c>
      <c r="EZ3703">
        <v>39.548934936523438</v>
      </c>
      <c r="FA3703">
        <v>38.871189117431641</v>
      </c>
      <c r="FB3703">
        <v>38.77618408203125</v>
      </c>
      <c r="FC3703">
        <v>38.800594329833984</v>
      </c>
      <c r="FD3703">
        <v>38.371417999267578</v>
      </c>
      <c r="FE3703">
        <v>38.225479125976562</v>
      </c>
      <c r="FF3703">
        <v>38.371952056884766</v>
      </c>
      <c r="FG3703">
        <v>38.449722290039062</v>
      </c>
      <c r="FH3703">
        <v>39.389019012451172</v>
      </c>
      <c r="FI3703">
        <v>41.471733093261719</v>
      </c>
      <c r="FJ3703">
        <v>43.529422760009766</v>
      </c>
      <c r="FK3703">
        <v>44.644031524658203</v>
      </c>
      <c r="FL3703">
        <v>45.273353576660156</v>
      </c>
      <c r="FM3703">
        <v>45.784393310546875</v>
      </c>
      <c r="FN3703">
        <v>46.045356750488281</v>
      </c>
      <c r="FO3703">
        <v>45.720726013183594</v>
      </c>
      <c r="FP3703">
        <v>45.177680969238281</v>
      </c>
      <c r="FQ3703">
        <v>44.169822692871094</v>
      </c>
      <c r="FR3703">
        <v>43.073802947998047</v>
      </c>
      <c r="FS3703">
        <v>42.368583679199219</v>
      </c>
      <c r="FT3703">
        <v>41.834236145019531</v>
      </c>
      <c r="FU3703">
        <v>41.152332305908203</v>
      </c>
      <c r="FV3703">
        <v>40.880435943603516</v>
      </c>
      <c r="FW3703">
        <v>40.201210021972656</v>
      </c>
      <c r="FX3703">
        <v>110</v>
      </c>
      <c r="FY3703">
        <v>0.11235517263412476</v>
      </c>
      <c r="FZ3703">
        <v>1</v>
      </c>
    </row>
    <row r="3704" spans="1:182" x14ac:dyDescent="0.2">
      <c r="A3704" t="s">
        <v>245</v>
      </c>
      <c r="B3704" t="s">
        <v>252</v>
      </c>
      <c r="C3704" t="s">
        <v>217</v>
      </c>
      <c r="D3704" t="s">
        <v>11</v>
      </c>
      <c r="E3704">
        <v>2015</v>
      </c>
      <c r="F3704" t="s">
        <v>230</v>
      </c>
      <c r="G3704" t="s">
        <v>247</v>
      </c>
      <c r="H3704" t="s">
        <v>226</v>
      </c>
      <c r="I3704">
        <v>73.25</v>
      </c>
      <c r="L3704">
        <v>10.603983173657848</v>
      </c>
      <c r="M3704">
        <v>10.263685490594135</v>
      </c>
      <c r="N3704">
        <v>10.205720903463916</v>
      </c>
      <c r="O3704">
        <v>10.010313506480884</v>
      </c>
      <c r="P3704">
        <v>9.8176759989482996</v>
      </c>
      <c r="Q3704">
        <v>10.046592069165685</v>
      </c>
      <c r="R3704">
        <v>10.421815878495948</v>
      </c>
      <c r="S3704">
        <v>10.665662451038648</v>
      </c>
      <c r="T3704">
        <v>10.948212529543039</v>
      </c>
      <c r="U3704">
        <v>11.195208530005136</v>
      </c>
      <c r="V3704">
        <v>11.545365912160303</v>
      </c>
      <c r="W3704">
        <v>11.83913336191228</v>
      </c>
      <c r="X3704">
        <v>12.011939110067098</v>
      </c>
      <c r="Y3704">
        <v>11.95462893735459</v>
      </c>
      <c r="Z3704">
        <v>11.901110101475767</v>
      </c>
      <c r="AA3704">
        <v>11.874930857600024</v>
      </c>
      <c r="AB3704">
        <v>11.772646043398842</v>
      </c>
      <c r="AC3704">
        <v>12.056345757402081</v>
      </c>
      <c r="AD3704">
        <v>12.348613130461127</v>
      </c>
      <c r="AE3704">
        <v>12.464728011198947</v>
      </c>
      <c r="AF3704">
        <v>12.580265267403016</v>
      </c>
      <c r="AG3704">
        <v>12.269868035632655</v>
      </c>
      <c r="AH3704">
        <v>11.653032190109187</v>
      </c>
      <c r="AI3704">
        <v>10.980426095308816</v>
      </c>
      <c r="AJ3704">
        <v>-6.0250864028930664</v>
      </c>
      <c r="AK3704">
        <v>-5.9743332862854004</v>
      </c>
      <c r="AL3704">
        <v>-6.3063888549804687</v>
      </c>
      <c r="AM3704">
        <v>-6.234407901763916</v>
      </c>
      <c r="AN3704">
        <v>-6.056668758392334</v>
      </c>
      <c r="AO3704">
        <v>-4.311913013458252</v>
      </c>
      <c r="AP3704">
        <v>-4.1670932769775391</v>
      </c>
      <c r="AQ3704">
        <v>-3.8407542705535889</v>
      </c>
      <c r="AR3704">
        <v>-3.9834785461425781</v>
      </c>
      <c r="AS3704">
        <v>-4.1481304168701172</v>
      </c>
      <c r="AT3704">
        <v>-3.9164302349090576</v>
      </c>
      <c r="AU3704">
        <v>-4.0154852867126465</v>
      </c>
      <c r="AV3704">
        <v>-0.50915968418121338</v>
      </c>
      <c r="AW3704">
        <v>4.749788761138916</v>
      </c>
      <c r="AX3704">
        <v>4.6321196556091309</v>
      </c>
      <c r="AY3704">
        <v>4.620978832244873</v>
      </c>
      <c r="AZ3704">
        <v>4.4896526336669922</v>
      </c>
      <c r="BA3704">
        <v>4.4553489685058594</v>
      </c>
      <c r="BB3704">
        <v>-0.18344822525978088</v>
      </c>
      <c r="BC3704">
        <v>-2.2801220417022705</v>
      </c>
      <c r="BD3704">
        <v>-2.3120896816253662</v>
      </c>
      <c r="BE3704">
        <v>-2.1882178783416748</v>
      </c>
      <c r="BF3704">
        <v>-2.2341904640197754</v>
      </c>
      <c r="BG3704">
        <v>-2.3987481594085693</v>
      </c>
      <c r="BH3704">
        <v>-2.7669141292572021</v>
      </c>
      <c r="BI3704">
        <v>-2.7404742240905762</v>
      </c>
      <c r="BJ3704">
        <v>-2.89212965965271</v>
      </c>
      <c r="BK3704">
        <v>-2.8554942607879639</v>
      </c>
      <c r="BL3704">
        <v>-2.7727136611938477</v>
      </c>
      <c r="BM3704">
        <v>-1.9783681631088257</v>
      </c>
      <c r="BN3704">
        <v>-1.9124740362167358</v>
      </c>
      <c r="BO3704">
        <v>-1.7638351917266846</v>
      </c>
      <c r="BP3704">
        <v>-1.8257051706314087</v>
      </c>
      <c r="BQ3704">
        <v>-1.9024180173873901</v>
      </c>
      <c r="BR3704">
        <v>-1.7950475215911865</v>
      </c>
      <c r="BS3704">
        <v>-1.8469070196151733</v>
      </c>
      <c r="BT3704">
        <v>0.39483624696731567</v>
      </c>
      <c r="BU3704">
        <v>5.2442755699157715</v>
      </c>
      <c r="BV3704">
        <v>5.1154108047485352</v>
      </c>
      <c r="BW3704">
        <v>5.1077466011047363</v>
      </c>
      <c r="BX3704">
        <v>4.9633169174194336</v>
      </c>
      <c r="BY3704">
        <v>4.9414300918579102</v>
      </c>
      <c r="BZ3704">
        <v>0.53918719291687012</v>
      </c>
      <c r="CA3704">
        <v>-1.2450143098831177</v>
      </c>
      <c r="CB3704">
        <v>-1.2750822305679321</v>
      </c>
      <c r="CC3704">
        <v>-1.1977146863937378</v>
      </c>
      <c r="CD3704">
        <v>-1.2157399654388428</v>
      </c>
      <c r="CE3704">
        <v>-1.3021103143692017</v>
      </c>
      <c r="CF3704">
        <v>-0.51031410694122314</v>
      </c>
      <c r="CG3704">
        <v>-0.50071346759796143</v>
      </c>
      <c r="CH3704">
        <v>-0.527424156665802</v>
      </c>
      <c r="CI3704">
        <v>-0.51526921987533569</v>
      </c>
      <c r="CJ3704">
        <v>-0.49825611710548401</v>
      </c>
      <c r="CK3704">
        <v>-0.36216214299201965</v>
      </c>
      <c r="CL3704">
        <v>-0.35093167424201965</v>
      </c>
      <c r="CM3704">
        <v>-0.325367271900177</v>
      </c>
      <c r="CN3704">
        <v>-0.33123791217803955</v>
      </c>
      <c r="CO3704">
        <v>-0.34704446792602539</v>
      </c>
      <c r="CP3704">
        <v>-0.32578432559967041</v>
      </c>
      <c r="CQ3704">
        <v>-0.34495624899864197</v>
      </c>
      <c r="CR3704">
        <v>1.0209411382675171</v>
      </c>
      <c r="CS3704">
        <v>5.5867557525634766</v>
      </c>
      <c r="CT3704">
        <v>5.4501371383666992</v>
      </c>
      <c r="CU3704">
        <v>5.4448800086975098</v>
      </c>
      <c r="CV3704">
        <v>5.2913751602172852</v>
      </c>
      <c r="CW3704">
        <v>5.2780880928039551</v>
      </c>
      <c r="CX3704">
        <v>1.0396822690963745</v>
      </c>
      <c r="CY3704">
        <v>-0.52810198068618774</v>
      </c>
      <c r="CZ3704">
        <v>-0.55685406923294067</v>
      </c>
      <c r="DA3704">
        <v>-0.5116952657699585</v>
      </c>
      <c r="DB3704">
        <v>-0.5103643536567688</v>
      </c>
      <c r="DC3704">
        <v>-0.54258221387863159</v>
      </c>
      <c r="DD3704">
        <v>1.7462860345840454</v>
      </c>
      <c r="DE3704">
        <v>1.7390472888946533</v>
      </c>
      <c r="DF3704">
        <v>1.8372814655303955</v>
      </c>
      <c r="DG3704">
        <v>1.824955940246582</v>
      </c>
      <c r="DH3704">
        <v>1.7762013673782349</v>
      </c>
      <c r="DI3704">
        <v>1.2540438175201416</v>
      </c>
      <c r="DJ3704">
        <v>1.2106107473373413</v>
      </c>
      <c r="DK3704">
        <v>1.1131006479263306</v>
      </c>
      <c r="DL3704">
        <v>1.1632293462753296</v>
      </c>
      <c r="DM3704">
        <v>1.2083290815353394</v>
      </c>
      <c r="DN3704">
        <v>1.1434788703918457</v>
      </c>
      <c r="DO3704">
        <v>1.1569944620132446</v>
      </c>
      <c r="DP3704">
        <v>1.6470459699630737</v>
      </c>
      <c r="DQ3704">
        <v>5.9292364120483398</v>
      </c>
      <c r="DR3704">
        <v>5.7848629951477051</v>
      </c>
      <c r="DS3704">
        <v>5.7820138931274414</v>
      </c>
      <c r="DT3704">
        <v>5.6194338798522949</v>
      </c>
      <c r="DU3704">
        <v>5.61474609375</v>
      </c>
      <c r="DV3704">
        <v>1.5401774644851685</v>
      </c>
      <c r="DW3704">
        <v>0.18881040811538696</v>
      </c>
      <c r="DX3704">
        <v>0.16137416660785675</v>
      </c>
      <c r="DY3704">
        <v>0.17432416975498199</v>
      </c>
      <c r="DZ3704">
        <v>0.19501128792762756</v>
      </c>
      <c r="EA3704">
        <v>0.21694585680961609</v>
      </c>
      <c r="EB3704">
        <v>5.0044584274291992</v>
      </c>
      <c r="EC3704">
        <v>4.9729061126708984</v>
      </c>
      <c r="ED3704">
        <v>5.2515406608581543</v>
      </c>
      <c r="EE3704">
        <v>5.2038693428039551</v>
      </c>
      <c r="EF3704">
        <v>5.0601568222045898</v>
      </c>
      <c r="EG3704">
        <v>3.5875885486602783</v>
      </c>
      <c r="EH3704">
        <v>3.4652299880981445</v>
      </c>
      <c r="EI3704">
        <v>3.1900198459625244</v>
      </c>
      <c r="EJ3704">
        <v>3.321002721786499</v>
      </c>
      <c r="EK3704">
        <v>3.4540414810180664</v>
      </c>
      <c r="EL3704">
        <v>3.2648615837097168</v>
      </c>
      <c r="EM3704">
        <v>3.3255729675292969</v>
      </c>
      <c r="EN3704">
        <v>2.551041841506958</v>
      </c>
      <c r="EO3704">
        <v>6.4237232208251953</v>
      </c>
      <c r="EP3704">
        <v>6.2681546211242676</v>
      </c>
      <c r="EQ3704">
        <v>6.2687811851501465</v>
      </c>
      <c r="ER3704">
        <v>6.0930981636047363</v>
      </c>
      <c r="ES3704">
        <v>6.1008272171020508</v>
      </c>
      <c r="ET3704">
        <v>2.2628128528594971</v>
      </c>
      <c r="EU3704">
        <v>1.2239179611206055</v>
      </c>
      <c r="EV3704">
        <v>1.1983816623687744</v>
      </c>
      <c r="EW3704">
        <v>1.1648272275924683</v>
      </c>
      <c r="EX3704">
        <v>1.2134617567062378</v>
      </c>
      <c r="EY3704">
        <v>1.3135837316513062</v>
      </c>
      <c r="EZ3704">
        <v>80.772422790527344</v>
      </c>
      <c r="FA3704">
        <v>79.133316040039063</v>
      </c>
      <c r="FB3704">
        <v>77.577224731445312</v>
      </c>
      <c r="FC3704">
        <v>76.169586181640625</v>
      </c>
      <c r="FD3704">
        <v>75.199455261230469</v>
      </c>
      <c r="FE3704">
        <v>73.79937744140625</v>
      </c>
      <c r="FF3704">
        <v>72.859855651855469</v>
      </c>
      <c r="FG3704">
        <v>73.074943542480469</v>
      </c>
      <c r="FH3704">
        <v>75.859466552734375</v>
      </c>
      <c r="FI3704">
        <v>80.992164611816406</v>
      </c>
      <c r="FJ3704">
        <v>86.808517456054687</v>
      </c>
      <c r="FK3704">
        <v>92.090591430664063</v>
      </c>
      <c r="FL3704">
        <v>96.051033020019531</v>
      </c>
      <c r="FM3704">
        <v>98.584739685058594</v>
      </c>
      <c r="FN3704">
        <v>99.927413940429688</v>
      </c>
      <c r="FO3704">
        <v>100.65871429443359</v>
      </c>
      <c r="FP3704">
        <v>100.53910827636719</v>
      </c>
      <c r="FQ3704">
        <v>99.642478942871094</v>
      </c>
      <c r="FR3704">
        <v>98.328239440917969</v>
      </c>
      <c r="FS3704">
        <v>95.823005676269531</v>
      </c>
      <c r="FT3704">
        <v>92.422508239746094</v>
      </c>
      <c r="FU3704">
        <v>88.965896606445312</v>
      </c>
      <c r="FV3704">
        <v>86.287261962890625</v>
      </c>
      <c r="FW3704">
        <v>83.944198608398438</v>
      </c>
      <c r="FX3704">
        <v>110</v>
      </c>
      <c r="FY3704">
        <v>0.11235517263412476</v>
      </c>
      <c r="FZ3704">
        <v>1</v>
      </c>
    </row>
    <row r="3705" spans="1:182" x14ac:dyDescent="0.2">
      <c r="A3705" t="s">
        <v>245</v>
      </c>
      <c r="B3705" t="s">
        <v>252</v>
      </c>
      <c r="C3705" t="s">
        <v>217</v>
      </c>
      <c r="D3705" t="s">
        <v>11</v>
      </c>
      <c r="E3705">
        <v>2016</v>
      </c>
      <c r="F3705" t="s">
        <v>230</v>
      </c>
      <c r="G3705" t="s">
        <v>247</v>
      </c>
      <c r="H3705" t="s">
        <v>226</v>
      </c>
      <c r="I3705">
        <v>73.25</v>
      </c>
      <c r="L3705">
        <v>10.603983173657848</v>
      </c>
      <c r="M3705">
        <v>10.263685490594135</v>
      </c>
      <c r="N3705">
        <v>10.205720903463916</v>
      </c>
      <c r="O3705">
        <v>10.010313506480884</v>
      </c>
      <c r="P3705">
        <v>9.8176759989482996</v>
      </c>
      <c r="Q3705">
        <v>10.046592069165685</v>
      </c>
      <c r="R3705">
        <v>10.421815878495948</v>
      </c>
      <c r="S3705">
        <v>10.665662451038648</v>
      </c>
      <c r="T3705">
        <v>10.948212529543039</v>
      </c>
      <c r="U3705">
        <v>11.195208530005136</v>
      </c>
      <c r="V3705">
        <v>11.545365912160303</v>
      </c>
      <c r="W3705">
        <v>11.83913336191228</v>
      </c>
      <c r="X3705">
        <v>12.011939110067098</v>
      </c>
      <c r="Y3705">
        <v>11.95462893735459</v>
      </c>
      <c r="Z3705">
        <v>11.901110101475767</v>
      </c>
      <c r="AA3705">
        <v>11.874930857600024</v>
      </c>
      <c r="AB3705">
        <v>11.772646043398842</v>
      </c>
      <c r="AC3705">
        <v>12.056345757402081</v>
      </c>
      <c r="AD3705">
        <v>12.348613130461127</v>
      </c>
      <c r="AE3705">
        <v>12.464728011198947</v>
      </c>
      <c r="AF3705">
        <v>12.580265267403016</v>
      </c>
      <c r="AG3705">
        <v>12.269868035632655</v>
      </c>
      <c r="AH3705">
        <v>11.653032190109187</v>
      </c>
      <c r="AI3705">
        <v>10.980426095308816</v>
      </c>
      <c r="AJ3705">
        <v>-6.0250864028930664</v>
      </c>
      <c r="AK3705">
        <v>-5.9743332862854004</v>
      </c>
      <c r="AL3705">
        <v>-6.3063888549804687</v>
      </c>
      <c r="AM3705">
        <v>-6.234407901763916</v>
      </c>
      <c r="AN3705">
        <v>-6.056668758392334</v>
      </c>
      <c r="AO3705">
        <v>-4.311913013458252</v>
      </c>
      <c r="AP3705">
        <v>-4.1670932769775391</v>
      </c>
      <c r="AQ3705">
        <v>-3.8407542705535889</v>
      </c>
      <c r="AR3705">
        <v>-3.9834785461425781</v>
      </c>
      <c r="AS3705">
        <v>-4.1481304168701172</v>
      </c>
      <c r="AT3705">
        <v>-3.9164302349090576</v>
      </c>
      <c r="AU3705">
        <v>-4.0154852867126465</v>
      </c>
      <c r="AV3705">
        <v>-0.50915968418121338</v>
      </c>
      <c r="AW3705">
        <v>4.749788761138916</v>
      </c>
      <c r="AX3705">
        <v>4.6321196556091309</v>
      </c>
      <c r="AY3705">
        <v>4.620978832244873</v>
      </c>
      <c r="AZ3705">
        <v>4.4896526336669922</v>
      </c>
      <c r="BA3705">
        <v>4.4553489685058594</v>
      </c>
      <c r="BB3705">
        <v>-0.18344822525978088</v>
      </c>
      <c r="BC3705">
        <v>-2.2801220417022705</v>
      </c>
      <c r="BD3705">
        <v>-2.3120896816253662</v>
      </c>
      <c r="BE3705">
        <v>-2.1882178783416748</v>
      </c>
      <c r="BF3705">
        <v>-2.2341904640197754</v>
      </c>
      <c r="BG3705">
        <v>-2.3987481594085693</v>
      </c>
      <c r="BH3705">
        <v>-2.7669141292572021</v>
      </c>
      <c r="BI3705">
        <v>-2.7404742240905762</v>
      </c>
      <c r="BJ3705">
        <v>-2.89212965965271</v>
      </c>
      <c r="BK3705">
        <v>-2.8554942607879639</v>
      </c>
      <c r="BL3705">
        <v>-2.7727136611938477</v>
      </c>
      <c r="BM3705">
        <v>-1.9783681631088257</v>
      </c>
      <c r="BN3705">
        <v>-1.9124740362167358</v>
      </c>
      <c r="BO3705">
        <v>-1.7638351917266846</v>
      </c>
      <c r="BP3705">
        <v>-1.8257051706314087</v>
      </c>
      <c r="BQ3705">
        <v>-1.9024180173873901</v>
      </c>
      <c r="BR3705">
        <v>-1.7950475215911865</v>
      </c>
      <c r="BS3705">
        <v>-1.8469070196151733</v>
      </c>
      <c r="BT3705">
        <v>0.39483624696731567</v>
      </c>
      <c r="BU3705">
        <v>5.2442755699157715</v>
      </c>
      <c r="BV3705">
        <v>5.1154108047485352</v>
      </c>
      <c r="BW3705">
        <v>5.1077466011047363</v>
      </c>
      <c r="BX3705">
        <v>4.9633169174194336</v>
      </c>
      <c r="BY3705">
        <v>4.9414300918579102</v>
      </c>
      <c r="BZ3705">
        <v>0.53918719291687012</v>
      </c>
      <c r="CA3705">
        <v>-1.2450143098831177</v>
      </c>
      <c r="CB3705">
        <v>-1.2750822305679321</v>
      </c>
      <c r="CC3705">
        <v>-1.1977146863937378</v>
      </c>
      <c r="CD3705">
        <v>-1.2157399654388428</v>
      </c>
      <c r="CE3705">
        <v>-1.3021103143692017</v>
      </c>
      <c r="CF3705">
        <v>-0.51031410694122314</v>
      </c>
      <c r="CG3705">
        <v>-0.50071346759796143</v>
      </c>
      <c r="CH3705">
        <v>-0.527424156665802</v>
      </c>
      <c r="CI3705">
        <v>-0.51526921987533569</v>
      </c>
      <c r="CJ3705">
        <v>-0.49825611710548401</v>
      </c>
      <c r="CK3705">
        <v>-0.36216214299201965</v>
      </c>
      <c r="CL3705">
        <v>-0.35093167424201965</v>
      </c>
      <c r="CM3705">
        <v>-0.325367271900177</v>
      </c>
      <c r="CN3705">
        <v>-0.33123791217803955</v>
      </c>
      <c r="CO3705">
        <v>-0.34704446792602539</v>
      </c>
      <c r="CP3705">
        <v>-0.32578432559967041</v>
      </c>
      <c r="CQ3705">
        <v>-0.34495624899864197</v>
      </c>
      <c r="CR3705">
        <v>1.0209411382675171</v>
      </c>
      <c r="CS3705">
        <v>5.5867557525634766</v>
      </c>
      <c r="CT3705">
        <v>5.4501371383666992</v>
      </c>
      <c r="CU3705">
        <v>5.4448800086975098</v>
      </c>
      <c r="CV3705">
        <v>5.2913751602172852</v>
      </c>
      <c r="CW3705">
        <v>5.2780880928039551</v>
      </c>
      <c r="CX3705">
        <v>1.0396822690963745</v>
      </c>
      <c r="CY3705">
        <v>-0.52810198068618774</v>
      </c>
      <c r="CZ3705">
        <v>-0.55685406923294067</v>
      </c>
      <c r="DA3705">
        <v>-0.5116952657699585</v>
      </c>
      <c r="DB3705">
        <v>-0.5103643536567688</v>
      </c>
      <c r="DC3705">
        <v>-0.54258221387863159</v>
      </c>
      <c r="DD3705">
        <v>1.7462860345840454</v>
      </c>
      <c r="DE3705">
        <v>1.7390472888946533</v>
      </c>
      <c r="DF3705">
        <v>1.8372814655303955</v>
      </c>
      <c r="DG3705">
        <v>1.824955940246582</v>
      </c>
      <c r="DH3705">
        <v>1.7762013673782349</v>
      </c>
      <c r="DI3705">
        <v>1.2540438175201416</v>
      </c>
      <c r="DJ3705">
        <v>1.2106107473373413</v>
      </c>
      <c r="DK3705">
        <v>1.1131006479263306</v>
      </c>
      <c r="DL3705">
        <v>1.1632293462753296</v>
      </c>
      <c r="DM3705">
        <v>1.2083290815353394</v>
      </c>
      <c r="DN3705">
        <v>1.1434788703918457</v>
      </c>
      <c r="DO3705">
        <v>1.1569944620132446</v>
      </c>
      <c r="DP3705">
        <v>1.6470459699630737</v>
      </c>
      <c r="DQ3705">
        <v>5.9292364120483398</v>
      </c>
      <c r="DR3705">
        <v>5.7848629951477051</v>
      </c>
      <c r="DS3705">
        <v>5.7820138931274414</v>
      </c>
      <c r="DT3705">
        <v>5.6194338798522949</v>
      </c>
      <c r="DU3705">
        <v>5.61474609375</v>
      </c>
      <c r="DV3705">
        <v>1.5401774644851685</v>
      </c>
      <c r="DW3705">
        <v>0.18881040811538696</v>
      </c>
      <c r="DX3705">
        <v>0.16137416660785675</v>
      </c>
      <c r="DY3705">
        <v>0.17432416975498199</v>
      </c>
      <c r="DZ3705">
        <v>0.19501128792762756</v>
      </c>
      <c r="EA3705">
        <v>0.21694585680961609</v>
      </c>
      <c r="EB3705">
        <v>5.0044584274291992</v>
      </c>
      <c r="EC3705">
        <v>4.9729061126708984</v>
      </c>
      <c r="ED3705">
        <v>5.2515406608581543</v>
      </c>
      <c r="EE3705">
        <v>5.2038693428039551</v>
      </c>
      <c r="EF3705">
        <v>5.0601568222045898</v>
      </c>
      <c r="EG3705">
        <v>3.5875885486602783</v>
      </c>
      <c r="EH3705">
        <v>3.4652299880981445</v>
      </c>
      <c r="EI3705">
        <v>3.1900198459625244</v>
      </c>
      <c r="EJ3705">
        <v>3.321002721786499</v>
      </c>
      <c r="EK3705">
        <v>3.4540414810180664</v>
      </c>
      <c r="EL3705">
        <v>3.2648615837097168</v>
      </c>
      <c r="EM3705">
        <v>3.3255729675292969</v>
      </c>
      <c r="EN3705">
        <v>2.551041841506958</v>
      </c>
      <c r="EO3705">
        <v>6.4237232208251953</v>
      </c>
      <c r="EP3705">
        <v>6.2681546211242676</v>
      </c>
      <c r="EQ3705">
        <v>6.2687811851501465</v>
      </c>
      <c r="ER3705">
        <v>6.0930981636047363</v>
      </c>
      <c r="ES3705">
        <v>6.1008272171020508</v>
      </c>
      <c r="ET3705">
        <v>2.2628128528594971</v>
      </c>
      <c r="EU3705">
        <v>1.2239179611206055</v>
      </c>
      <c r="EV3705">
        <v>1.1983816623687744</v>
      </c>
      <c r="EW3705">
        <v>1.1648272275924683</v>
      </c>
      <c r="EX3705">
        <v>1.2134617567062378</v>
      </c>
      <c r="EY3705">
        <v>1.3135837316513062</v>
      </c>
      <c r="EZ3705">
        <v>80.772422790527344</v>
      </c>
      <c r="FA3705">
        <v>79.133316040039063</v>
      </c>
      <c r="FB3705">
        <v>77.577224731445312</v>
      </c>
      <c r="FC3705">
        <v>76.169586181640625</v>
      </c>
      <c r="FD3705">
        <v>75.199455261230469</v>
      </c>
      <c r="FE3705">
        <v>73.79937744140625</v>
      </c>
      <c r="FF3705">
        <v>72.859855651855469</v>
      </c>
      <c r="FG3705">
        <v>73.074943542480469</v>
      </c>
      <c r="FH3705">
        <v>75.859466552734375</v>
      </c>
      <c r="FI3705">
        <v>80.992164611816406</v>
      </c>
      <c r="FJ3705">
        <v>86.808517456054687</v>
      </c>
      <c r="FK3705">
        <v>92.090591430664063</v>
      </c>
      <c r="FL3705">
        <v>96.051033020019531</v>
      </c>
      <c r="FM3705">
        <v>98.584739685058594</v>
      </c>
      <c r="FN3705">
        <v>99.927413940429688</v>
      </c>
      <c r="FO3705">
        <v>100.65871429443359</v>
      </c>
      <c r="FP3705">
        <v>100.53910827636719</v>
      </c>
      <c r="FQ3705">
        <v>99.642478942871094</v>
      </c>
      <c r="FR3705">
        <v>98.328239440917969</v>
      </c>
      <c r="FS3705">
        <v>95.823005676269531</v>
      </c>
      <c r="FT3705">
        <v>92.422508239746094</v>
      </c>
      <c r="FU3705">
        <v>88.965896606445312</v>
      </c>
      <c r="FV3705">
        <v>86.287261962890625</v>
      </c>
      <c r="FW3705">
        <v>83.944198608398438</v>
      </c>
      <c r="FX3705">
        <v>110</v>
      </c>
      <c r="FY3705">
        <v>0.11235517263412476</v>
      </c>
      <c r="FZ3705">
        <v>1</v>
      </c>
    </row>
    <row r="3706" spans="1:182" x14ac:dyDescent="0.2">
      <c r="A3706" t="s">
        <v>245</v>
      </c>
      <c r="B3706" t="s">
        <v>252</v>
      </c>
      <c r="C3706" t="s">
        <v>217</v>
      </c>
      <c r="D3706" t="s">
        <v>11</v>
      </c>
      <c r="E3706">
        <v>2017</v>
      </c>
      <c r="F3706" t="s">
        <v>230</v>
      </c>
      <c r="G3706" t="s">
        <v>247</v>
      </c>
      <c r="H3706" t="s">
        <v>226</v>
      </c>
      <c r="I3706">
        <v>73.25</v>
      </c>
      <c r="L3706">
        <v>10.603983173657848</v>
      </c>
      <c r="M3706">
        <v>10.263685490594135</v>
      </c>
      <c r="N3706">
        <v>10.205720903463916</v>
      </c>
      <c r="O3706">
        <v>10.010313506480884</v>
      </c>
      <c r="P3706">
        <v>9.8176759989482996</v>
      </c>
      <c r="Q3706">
        <v>10.046592069165685</v>
      </c>
      <c r="R3706">
        <v>10.421815878495948</v>
      </c>
      <c r="S3706">
        <v>10.665662451038648</v>
      </c>
      <c r="T3706">
        <v>10.948212529543039</v>
      </c>
      <c r="U3706">
        <v>11.195208530005136</v>
      </c>
      <c r="V3706">
        <v>11.545365912160303</v>
      </c>
      <c r="W3706">
        <v>11.83913336191228</v>
      </c>
      <c r="X3706">
        <v>12.011939110067098</v>
      </c>
      <c r="Y3706">
        <v>11.95462893735459</v>
      </c>
      <c r="Z3706">
        <v>11.901110101475767</v>
      </c>
      <c r="AA3706">
        <v>11.874930857600024</v>
      </c>
      <c r="AB3706">
        <v>11.772646043398842</v>
      </c>
      <c r="AC3706">
        <v>12.056345757402081</v>
      </c>
      <c r="AD3706">
        <v>12.348613130461127</v>
      </c>
      <c r="AE3706">
        <v>12.464728011198947</v>
      </c>
      <c r="AF3706">
        <v>12.580265267403016</v>
      </c>
      <c r="AG3706">
        <v>12.269868035632655</v>
      </c>
      <c r="AH3706">
        <v>11.653032190109187</v>
      </c>
      <c r="AI3706">
        <v>10.980426095308816</v>
      </c>
      <c r="AJ3706">
        <v>-6.0250864028930664</v>
      </c>
      <c r="AK3706">
        <v>-5.9743332862854004</v>
      </c>
      <c r="AL3706">
        <v>-6.3063888549804687</v>
      </c>
      <c r="AM3706">
        <v>-6.234407901763916</v>
      </c>
      <c r="AN3706">
        <v>-6.056668758392334</v>
      </c>
      <c r="AO3706">
        <v>-4.311913013458252</v>
      </c>
      <c r="AP3706">
        <v>-4.1670932769775391</v>
      </c>
      <c r="AQ3706">
        <v>-3.8407542705535889</v>
      </c>
      <c r="AR3706">
        <v>-3.9834785461425781</v>
      </c>
      <c r="AS3706">
        <v>-4.1481304168701172</v>
      </c>
      <c r="AT3706">
        <v>-3.9164302349090576</v>
      </c>
      <c r="AU3706">
        <v>-4.0154852867126465</v>
      </c>
      <c r="AV3706">
        <v>-0.50915968418121338</v>
      </c>
      <c r="AW3706">
        <v>4.749788761138916</v>
      </c>
      <c r="AX3706">
        <v>4.6321196556091309</v>
      </c>
      <c r="AY3706">
        <v>4.620978832244873</v>
      </c>
      <c r="AZ3706">
        <v>4.4896526336669922</v>
      </c>
      <c r="BA3706">
        <v>4.4553489685058594</v>
      </c>
      <c r="BB3706">
        <v>-0.18344822525978088</v>
      </c>
      <c r="BC3706">
        <v>-2.2801220417022705</v>
      </c>
      <c r="BD3706">
        <v>-2.3120896816253662</v>
      </c>
      <c r="BE3706">
        <v>-2.1882178783416748</v>
      </c>
      <c r="BF3706">
        <v>-2.2341904640197754</v>
      </c>
      <c r="BG3706">
        <v>-2.3987481594085693</v>
      </c>
      <c r="BH3706">
        <v>-2.7669141292572021</v>
      </c>
      <c r="BI3706">
        <v>-2.7404742240905762</v>
      </c>
      <c r="BJ3706">
        <v>-2.89212965965271</v>
      </c>
      <c r="BK3706">
        <v>-2.8554942607879639</v>
      </c>
      <c r="BL3706">
        <v>-2.7727136611938477</v>
      </c>
      <c r="BM3706">
        <v>-1.9783681631088257</v>
      </c>
      <c r="BN3706">
        <v>-1.9124740362167358</v>
      </c>
      <c r="BO3706">
        <v>-1.7638351917266846</v>
      </c>
      <c r="BP3706">
        <v>-1.8257051706314087</v>
      </c>
      <c r="BQ3706">
        <v>-1.9024180173873901</v>
      </c>
      <c r="BR3706">
        <v>-1.7950475215911865</v>
      </c>
      <c r="BS3706">
        <v>-1.8469070196151733</v>
      </c>
      <c r="BT3706">
        <v>0.39483624696731567</v>
      </c>
      <c r="BU3706">
        <v>5.2442755699157715</v>
      </c>
      <c r="BV3706">
        <v>5.1154108047485352</v>
      </c>
      <c r="BW3706">
        <v>5.1077466011047363</v>
      </c>
      <c r="BX3706">
        <v>4.9633169174194336</v>
      </c>
      <c r="BY3706">
        <v>4.9414300918579102</v>
      </c>
      <c r="BZ3706">
        <v>0.53918719291687012</v>
      </c>
      <c r="CA3706">
        <v>-1.2450143098831177</v>
      </c>
      <c r="CB3706">
        <v>-1.2750822305679321</v>
      </c>
      <c r="CC3706">
        <v>-1.1977146863937378</v>
      </c>
      <c r="CD3706">
        <v>-1.2157399654388428</v>
      </c>
      <c r="CE3706">
        <v>-1.3021103143692017</v>
      </c>
      <c r="CF3706">
        <v>-0.51031410694122314</v>
      </c>
      <c r="CG3706">
        <v>-0.50071346759796143</v>
      </c>
      <c r="CH3706">
        <v>-0.527424156665802</v>
      </c>
      <c r="CI3706">
        <v>-0.51526921987533569</v>
      </c>
      <c r="CJ3706">
        <v>-0.49825611710548401</v>
      </c>
      <c r="CK3706">
        <v>-0.36216214299201965</v>
      </c>
      <c r="CL3706">
        <v>-0.35093167424201965</v>
      </c>
      <c r="CM3706">
        <v>-0.325367271900177</v>
      </c>
      <c r="CN3706">
        <v>-0.33123791217803955</v>
      </c>
      <c r="CO3706">
        <v>-0.34704446792602539</v>
      </c>
      <c r="CP3706">
        <v>-0.32578432559967041</v>
      </c>
      <c r="CQ3706">
        <v>-0.34495624899864197</v>
      </c>
      <c r="CR3706">
        <v>1.0209411382675171</v>
      </c>
      <c r="CS3706">
        <v>5.5867557525634766</v>
      </c>
      <c r="CT3706">
        <v>5.4501371383666992</v>
      </c>
      <c r="CU3706">
        <v>5.4448800086975098</v>
      </c>
      <c r="CV3706">
        <v>5.2913751602172852</v>
      </c>
      <c r="CW3706">
        <v>5.2780880928039551</v>
      </c>
      <c r="CX3706">
        <v>1.0396822690963745</v>
      </c>
      <c r="CY3706">
        <v>-0.52810198068618774</v>
      </c>
      <c r="CZ3706">
        <v>-0.55685406923294067</v>
      </c>
      <c r="DA3706">
        <v>-0.5116952657699585</v>
      </c>
      <c r="DB3706">
        <v>-0.5103643536567688</v>
      </c>
      <c r="DC3706">
        <v>-0.54258221387863159</v>
      </c>
      <c r="DD3706">
        <v>1.7462860345840454</v>
      </c>
      <c r="DE3706">
        <v>1.7390472888946533</v>
      </c>
      <c r="DF3706">
        <v>1.8372814655303955</v>
      </c>
      <c r="DG3706">
        <v>1.824955940246582</v>
      </c>
      <c r="DH3706">
        <v>1.7762013673782349</v>
      </c>
      <c r="DI3706">
        <v>1.2540438175201416</v>
      </c>
      <c r="DJ3706">
        <v>1.2106107473373413</v>
      </c>
      <c r="DK3706">
        <v>1.1131006479263306</v>
      </c>
      <c r="DL3706">
        <v>1.1632293462753296</v>
      </c>
      <c r="DM3706">
        <v>1.2083290815353394</v>
      </c>
      <c r="DN3706">
        <v>1.1434788703918457</v>
      </c>
      <c r="DO3706">
        <v>1.1569944620132446</v>
      </c>
      <c r="DP3706">
        <v>1.6470459699630737</v>
      </c>
      <c r="DQ3706">
        <v>5.9292364120483398</v>
      </c>
      <c r="DR3706">
        <v>5.7848629951477051</v>
      </c>
      <c r="DS3706">
        <v>5.7820138931274414</v>
      </c>
      <c r="DT3706">
        <v>5.6194338798522949</v>
      </c>
      <c r="DU3706">
        <v>5.61474609375</v>
      </c>
      <c r="DV3706">
        <v>1.5401774644851685</v>
      </c>
      <c r="DW3706">
        <v>0.18881040811538696</v>
      </c>
      <c r="DX3706">
        <v>0.16137416660785675</v>
      </c>
      <c r="DY3706">
        <v>0.17432416975498199</v>
      </c>
      <c r="DZ3706">
        <v>0.19501128792762756</v>
      </c>
      <c r="EA3706">
        <v>0.21694585680961609</v>
      </c>
      <c r="EB3706">
        <v>5.0044584274291992</v>
      </c>
      <c r="EC3706">
        <v>4.9729061126708984</v>
      </c>
      <c r="ED3706">
        <v>5.2515406608581543</v>
      </c>
      <c r="EE3706">
        <v>5.2038693428039551</v>
      </c>
      <c r="EF3706">
        <v>5.0601568222045898</v>
      </c>
      <c r="EG3706">
        <v>3.5875885486602783</v>
      </c>
      <c r="EH3706">
        <v>3.4652299880981445</v>
      </c>
      <c r="EI3706">
        <v>3.1900198459625244</v>
      </c>
      <c r="EJ3706">
        <v>3.321002721786499</v>
      </c>
      <c r="EK3706">
        <v>3.4540414810180664</v>
      </c>
      <c r="EL3706">
        <v>3.2648615837097168</v>
      </c>
      <c r="EM3706">
        <v>3.3255729675292969</v>
      </c>
      <c r="EN3706">
        <v>2.551041841506958</v>
      </c>
      <c r="EO3706">
        <v>6.4237232208251953</v>
      </c>
      <c r="EP3706">
        <v>6.2681546211242676</v>
      </c>
      <c r="EQ3706">
        <v>6.2687811851501465</v>
      </c>
      <c r="ER3706">
        <v>6.0930981636047363</v>
      </c>
      <c r="ES3706">
        <v>6.1008272171020508</v>
      </c>
      <c r="ET3706">
        <v>2.2628128528594971</v>
      </c>
      <c r="EU3706">
        <v>1.2239179611206055</v>
      </c>
      <c r="EV3706">
        <v>1.1983816623687744</v>
      </c>
      <c r="EW3706">
        <v>1.1648272275924683</v>
      </c>
      <c r="EX3706">
        <v>1.2134617567062378</v>
      </c>
      <c r="EY3706">
        <v>1.3135837316513062</v>
      </c>
      <c r="EZ3706">
        <v>80.772422790527344</v>
      </c>
      <c r="FA3706">
        <v>79.133316040039063</v>
      </c>
      <c r="FB3706">
        <v>77.577224731445312</v>
      </c>
      <c r="FC3706">
        <v>76.169586181640625</v>
      </c>
      <c r="FD3706">
        <v>75.199455261230469</v>
      </c>
      <c r="FE3706">
        <v>73.79937744140625</v>
      </c>
      <c r="FF3706">
        <v>72.859855651855469</v>
      </c>
      <c r="FG3706">
        <v>73.074943542480469</v>
      </c>
      <c r="FH3706">
        <v>75.859466552734375</v>
      </c>
      <c r="FI3706">
        <v>80.992164611816406</v>
      </c>
      <c r="FJ3706">
        <v>86.808517456054687</v>
      </c>
      <c r="FK3706">
        <v>92.090591430664063</v>
      </c>
      <c r="FL3706">
        <v>96.051033020019531</v>
      </c>
      <c r="FM3706">
        <v>98.584739685058594</v>
      </c>
      <c r="FN3706">
        <v>99.927413940429688</v>
      </c>
      <c r="FO3706">
        <v>100.65871429443359</v>
      </c>
      <c r="FP3706">
        <v>100.53910827636719</v>
      </c>
      <c r="FQ3706">
        <v>99.642478942871094</v>
      </c>
      <c r="FR3706">
        <v>98.328239440917969</v>
      </c>
      <c r="FS3706">
        <v>95.823005676269531</v>
      </c>
      <c r="FT3706">
        <v>92.422508239746094</v>
      </c>
      <c r="FU3706">
        <v>88.965896606445312</v>
      </c>
      <c r="FV3706">
        <v>86.287261962890625</v>
      </c>
      <c r="FW3706">
        <v>83.944198608398438</v>
      </c>
      <c r="FX3706">
        <v>110</v>
      </c>
      <c r="FY3706">
        <v>0.11235517263412476</v>
      </c>
      <c r="FZ3706">
        <v>1</v>
      </c>
    </row>
    <row r="3707" spans="1:182" x14ac:dyDescent="0.2">
      <c r="A3707" t="s">
        <v>245</v>
      </c>
      <c r="B3707" t="s">
        <v>252</v>
      </c>
      <c r="C3707" t="s">
        <v>217</v>
      </c>
      <c r="D3707" t="s">
        <v>36</v>
      </c>
      <c r="E3707">
        <v>2015</v>
      </c>
      <c r="F3707" t="s">
        <v>231</v>
      </c>
      <c r="G3707" t="s">
        <v>247</v>
      </c>
      <c r="H3707" t="s">
        <v>226</v>
      </c>
      <c r="I3707">
        <v>40.15</v>
      </c>
      <c r="L3707">
        <v>3.7633257397488737</v>
      </c>
      <c r="M3707">
        <v>3.6787229427326937</v>
      </c>
      <c r="N3707">
        <v>3.6396890433528162</v>
      </c>
      <c r="O3707">
        <v>3.6262329923305936</v>
      </c>
      <c r="P3707">
        <v>3.5989361399198034</v>
      </c>
      <c r="Q3707">
        <v>3.7494216632237927</v>
      </c>
      <c r="R3707">
        <v>4.0844988425867506</v>
      </c>
      <c r="S3707">
        <v>4.1944728313255526</v>
      </c>
      <c r="T3707">
        <v>4.2841062194908606</v>
      </c>
      <c r="U3707">
        <v>4.2781729248085556</v>
      </c>
      <c r="V3707">
        <v>4.3233818578923522</v>
      </c>
      <c r="W3707">
        <v>4.3632811390967596</v>
      </c>
      <c r="X3707">
        <v>4.2624798251645988</v>
      </c>
      <c r="Y3707">
        <v>4.2997671493244205</v>
      </c>
      <c r="Z3707">
        <v>4.2819728671308113</v>
      </c>
      <c r="AA3707">
        <v>4.2853340641828837</v>
      </c>
      <c r="AB3707">
        <v>4.2881356838475302</v>
      </c>
      <c r="AC3707">
        <v>4.3717852482576536</v>
      </c>
      <c r="AD3707">
        <v>4.4646523319607345</v>
      </c>
      <c r="AE3707">
        <v>4.4872145602202318</v>
      </c>
      <c r="AF3707">
        <v>4.4440001633271766</v>
      </c>
      <c r="AG3707">
        <v>4.4431808375404307</v>
      </c>
      <c r="AH3707">
        <v>4.2857537196563227</v>
      </c>
      <c r="AI3707">
        <v>3.9020178392524172</v>
      </c>
      <c r="AJ3707">
        <v>-0.76542335748672485</v>
      </c>
      <c r="AK3707">
        <v>-0.76261860132217407</v>
      </c>
      <c r="AL3707">
        <v>-0.76351279020309448</v>
      </c>
      <c r="AM3707">
        <v>-0.77538162469863892</v>
      </c>
      <c r="AN3707">
        <v>-0.77419751882553101</v>
      </c>
      <c r="AO3707">
        <v>-0.79287964105606079</v>
      </c>
      <c r="AP3707">
        <v>-0.78228414058685303</v>
      </c>
      <c r="AQ3707">
        <v>-0.78547686338424683</v>
      </c>
      <c r="AR3707">
        <v>-0.78369134664535522</v>
      </c>
      <c r="AS3707">
        <v>-0.78391373157501221</v>
      </c>
      <c r="AT3707">
        <v>-0.82700240612030029</v>
      </c>
      <c r="AU3707">
        <v>-0.93552964925765991</v>
      </c>
      <c r="AV3707">
        <v>-0.81103271245956421</v>
      </c>
      <c r="AW3707">
        <v>-0.82239240407943726</v>
      </c>
      <c r="AX3707">
        <v>-0.81965327262878418</v>
      </c>
      <c r="AY3707">
        <v>-2.5186102390289307</v>
      </c>
      <c r="AZ3707">
        <v>1.061226487159729</v>
      </c>
      <c r="BA3707">
        <v>1.0304257869720459</v>
      </c>
      <c r="BB3707">
        <v>1.0645427703857422</v>
      </c>
      <c r="BC3707">
        <v>1.119189977645874</v>
      </c>
      <c r="BD3707">
        <v>1.1343425512313843</v>
      </c>
      <c r="BE3707">
        <v>-2.3556208610534668</v>
      </c>
      <c r="BF3707">
        <v>-3.6777284145355225</v>
      </c>
      <c r="BG3707">
        <v>-3.6460657119750977</v>
      </c>
      <c r="BH3707">
        <v>-0.33310690522193909</v>
      </c>
      <c r="BI3707">
        <v>-0.33147135376930237</v>
      </c>
      <c r="BJ3707">
        <v>-0.33136463165283203</v>
      </c>
      <c r="BK3707">
        <v>-0.33714571595191956</v>
      </c>
      <c r="BL3707">
        <v>-0.33703869581222534</v>
      </c>
      <c r="BM3707">
        <v>-0.34604933857917786</v>
      </c>
      <c r="BN3707">
        <v>-0.3421567976474762</v>
      </c>
      <c r="BO3707">
        <v>-0.34329822659492493</v>
      </c>
      <c r="BP3707">
        <v>-0.34116372466087341</v>
      </c>
      <c r="BQ3707">
        <v>-0.33933296799659729</v>
      </c>
      <c r="BR3707">
        <v>-0.35412335395812988</v>
      </c>
      <c r="BS3707">
        <v>-0.40323916077613831</v>
      </c>
      <c r="BT3707">
        <v>-0.34630563855171204</v>
      </c>
      <c r="BU3707">
        <v>-0.35328489542007446</v>
      </c>
      <c r="BV3707">
        <v>-0.35062539577484131</v>
      </c>
      <c r="BW3707">
        <v>-1.1597466468811035</v>
      </c>
      <c r="BX3707">
        <v>1.282639741897583</v>
      </c>
      <c r="BY3707">
        <v>1.2509670257568359</v>
      </c>
      <c r="BZ3707">
        <v>1.2968029975891113</v>
      </c>
      <c r="CA3707">
        <v>1.3523215055465698</v>
      </c>
      <c r="CB3707">
        <v>1.3686846494674683</v>
      </c>
      <c r="CC3707">
        <v>-1.0418262481689453</v>
      </c>
      <c r="CD3707">
        <v>-1.970832347869873</v>
      </c>
      <c r="CE3707">
        <v>-1.9482558965682983</v>
      </c>
      <c r="CF3707">
        <v>-3.3685863018035889E-2</v>
      </c>
      <c r="CG3707">
        <v>-3.2860059291124344E-2</v>
      </c>
      <c r="CH3707">
        <v>-3.2060123980045319E-2</v>
      </c>
      <c r="CI3707">
        <v>-3.3624842762947083E-2</v>
      </c>
      <c r="CJ3707">
        <v>-3.4263841807842255E-2</v>
      </c>
      <c r="CK3707">
        <v>-3.6576036363840103E-2</v>
      </c>
      <c r="CL3707">
        <v>-3.7325926125049591E-2</v>
      </c>
      <c r="CM3707">
        <v>-3.7046641111373901E-2</v>
      </c>
      <c r="CN3707">
        <v>-3.4670479595661163E-2</v>
      </c>
      <c r="CO3707">
        <v>-3.1417675316333771E-2</v>
      </c>
      <c r="CP3707">
        <v>-2.6608735322952271E-2</v>
      </c>
      <c r="CQ3707">
        <v>-3.4576378762722015E-2</v>
      </c>
      <c r="CR3707">
        <v>-2.4437081068754196E-2</v>
      </c>
      <c r="CS3707">
        <v>-2.8382482007145882E-2</v>
      </c>
      <c r="CT3707">
        <v>-2.5778096169233322E-2</v>
      </c>
      <c r="CU3707">
        <v>-0.21860186755657196</v>
      </c>
      <c r="CV3707">
        <v>1.4359898567199707</v>
      </c>
      <c r="CW3707">
        <v>1.4037133455276489</v>
      </c>
      <c r="CX3707">
        <v>1.4576656818389893</v>
      </c>
      <c r="CY3707">
        <v>1.5137876272201538</v>
      </c>
      <c r="CZ3707">
        <v>1.530989408493042</v>
      </c>
      <c r="DA3707">
        <v>-0.13189615309238434</v>
      </c>
      <c r="DB3707">
        <v>-0.78864133358001709</v>
      </c>
      <c r="DC3707">
        <v>-0.77235794067382813</v>
      </c>
      <c r="DD3707">
        <v>0.26573517918586731</v>
      </c>
      <c r="DE3707">
        <v>0.26575121283531189</v>
      </c>
      <c r="DF3707">
        <v>0.2672443687915802</v>
      </c>
      <c r="DG3707">
        <v>0.26989603042602539</v>
      </c>
      <c r="DH3707">
        <v>0.26851102709770203</v>
      </c>
      <c r="DI3707">
        <v>0.27289727330207825</v>
      </c>
      <c r="DJ3707">
        <v>0.26750493049621582</v>
      </c>
      <c r="DK3707">
        <v>0.26920494437217712</v>
      </c>
      <c r="DL3707">
        <v>0.27182278037071228</v>
      </c>
      <c r="DM3707">
        <v>0.27649760246276855</v>
      </c>
      <c r="DN3707">
        <v>0.30090588331222534</v>
      </c>
      <c r="DO3707">
        <v>0.33408641815185547</v>
      </c>
      <c r="DP3707">
        <v>0.29743146896362305</v>
      </c>
      <c r="DQ3707">
        <v>0.296519935131073</v>
      </c>
      <c r="DR3707">
        <v>0.29906919598579407</v>
      </c>
      <c r="DS3707">
        <v>0.72254288196563721</v>
      </c>
      <c r="DT3707">
        <v>1.5893400907516479</v>
      </c>
      <c r="DU3707">
        <v>1.5564595460891724</v>
      </c>
      <c r="DV3707">
        <v>1.6185283660888672</v>
      </c>
      <c r="DW3707">
        <v>1.6752538681030273</v>
      </c>
      <c r="DX3707">
        <v>1.6932940483093262</v>
      </c>
      <c r="DY3707">
        <v>0.77803397178649902</v>
      </c>
      <c r="DZ3707">
        <v>0.39354968070983887</v>
      </c>
      <c r="EA3707">
        <v>0.4035399854183197</v>
      </c>
      <c r="EB3707">
        <v>0.69805163145065308</v>
      </c>
      <c r="EC3707">
        <v>0.69689851999282837</v>
      </c>
      <c r="ED3707">
        <v>0.69939255714416504</v>
      </c>
      <c r="EE3707">
        <v>0.70813196897506714</v>
      </c>
      <c r="EF3707">
        <v>0.7056698203086853</v>
      </c>
      <c r="EG3707">
        <v>0.71972757577896118</v>
      </c>
      <c r="EH3707">
        <v>0.70763230323791504</v>
      </c>
      <c r="EI3707">
        <v>0.71138358116149902</v>
      </c>
      <c r="EJ3707">
        <v>0.71435034275054932</v>
      </c>
      <c r="EK3707">
        <v>0.72107839584350586</v>
      </c>
      <c r="EL3707">
        <v>0.77378493547439575</v>
      </c>
      <c r="EM3707">
        <v>0.86637693643569946</v>
      </c>
      <c r="EN3707">
        <v>0.76215857267379761</v>
      </c>
      <c r="EO3707">
        <v>0.76562744379043579</v>
      </c>
      <c r="EP3707">
        <v>0.76809710264205933</v>
      </c>
      <c r="EQ3707">
        <v>2.0814063549041748</v>
      </c>
      <c r="ER3707">
        <v>1.810753345489502</v>
      </c>
      <c r="ES3707">
        <v>1.7770007848739624</v>
      </c>
      <c r="ET3707">
        <v>1.8507885932922363</v>
      </c>
      <c r="EU3707">
        <v>1.9083853960037231</v>
      </c>
      <c r="EV3707">
        <v>1.9276361465454102</v>
      </c>
      <c r="EW3707">
        <v>2.0918285846710205</v>
      </c>
      <c r="EX3707">
        <v>2.1004457473754883</v>
      </c>
      <c r="EY3707">
        <v>2.1013498306274414</v>
      </c>
      <c r="EZ3707">
        <v>44.441967010498047</v>
      </c>
      <c r="FA3707">
        <v>43.805255889892578</v>
      </c>
      <c r="FB3707">
        <v>43.399429321289063</v>
      </c>
      <c r="FC3707">
        <v>43.0770263671875</v>
      </c>
      <c r="FD3707">
        <v>42.537738800048828</v>
      </c>
      <c r="FE3707">
        <v>43.072349548339844</v>
      </c>
      <c r="FF3707">
        <v>42.512630462646484</v>
      </c>
      <c r="FG3707">
        <v>42.122116088867188</v>
      </c>
      <c r="FH3707">
        <v>42.531150817871094</v>
      </c>
      <c r="FI3707">
        <v>44.432884216308594</v>
      </c>
      <c r="FJ3707">
        <v>46.703392028808594</v>
      </c>
      <c r="FK3707">
        <v>48.735305786132813</v>
      </c>
      <c r="FL3707">
        <v>50.346878051757813</v>
      </c>
      <c r="FM3707">
        <v>51.147991180419922</v>
      </c>
      <c r="FN3707">
        <v>51.67047119140625</v>
      </c>
      <c r="FO3707">
        <v>51.183135986328125</v>
      </c>
      <c r="FP3707">
        <v>50.802207946777344</v>
      </c>
      <c r="FQ3707">
        <v>50.079307556152344</v>
      </c>
      <c r="FR3707">
        <v>48.526538848876953</v>
      </c>
      <c r="FS3707">
        <v>47.415443420410156</v>
      </c>
      <c r="FT3707">
        <v>46.386253356933594</v>
      </c>
      <c r="FU3707">
        <v>46.508838653564453</v>
      </c>
      <c r="FV3707">
        <v>45.991542816162109</v>
      </c>
      <c r="FW3707">
        <v>45.176609039306641</v>
      </c>
      <c r="FX3707">
        <v>110</v>
      </c>
      <c r="FY3707">
        <v>0.11235517263412476</v>
      </c>
      <c r="FZ3707">
        <v>1</v>
      </c>
    </row>
    <row r="3708" spans="1:182" x14ac:dyDescent="0.2">
      <c r="A3708" t="s">
        <v>245</v>
      </c>
      <c r="B3708" t="s">
        <v>252</v>
      </c>
      <c r="C3708" t="s">
        <v>217</v>
      </c>
      <c r="D3708" t="s">
        <v>36</v>
      </c>
      <c r="E3708">
        <v>2016</v>
      </c>
      <c r="F3708" t="s">
        <v>231</v>
      </c>
      <c r="G3708" t="s">
        <v>247</v>
      </c>
      <c r="H3708" t="s">
        <v>226</v>
      </c>
      <c r="I3708">
        <v>40.15</v>
      </c>
      <c r="L3708">
        <v>3.7633257397488737</v>
      </c>
      <c r="M3708">
        <v>3.6787229427326937</v>
      </c>
      <c r="N3708">
        <v>3.6396890433528162</v>
      </c>
      <c r="O3708">
        <v>3.6262329923305936</v>
      </c>
      <c r="P3708">
        <v>3.5989361399198034</v>
      </c>
      <c r="Q3708">
        <v>3.7494216632237927</v>
      </c>
      <c r="R3708">
        <v>4.0844988425867506</v>
      </c>
      <c r="S3708">
        <v>4.1944728313255526</v>
      </c>
      <c r="T3708">
        <v>4.2841062194908606</v>
      </c>
      <c r="U3708">
        <v>4.2781729248085556</v>
      </c>
      <c r="V3708">
        <v>4.3233818578923522</v>
      </c>
      <c r="W3708">
        <v>4.3632811390967596</v>
      </c>
      <c r="X3708">
        <v>4.2624798251645988</v>
      </c>
      <c r="Y3708">
        <v>4.2997671493244205</v>
      </c>
      <c r="Z3708">
        <v>4.2819728671308113</v>
      </c>
      <c r="AA3708">
        <v>4.2853340641828837</v>
      </c>
      <c r="AB3708">
        <v>4.2881356838475302</v>
      </c>
      <c r="AC3708">
        <v>4.3717852482576536</v>
      </c>
      <c r="AD3708">
        <v>4.4646523319607345</v>
      </c>
      <c r="AE3708">
        <v>4.4872145602202318</v>
      </c>
      <c r="AF3708">
        <v>4.4440001633271766</v>
      </c>
      <c r="AG3708">
        <v>4.4431808375404307</v>
      </c>
      <c r="AH3708">
        <v>4.2857537196563227</v>
      </c>
      <c r="AI3708">
        <v>3.9020178392524172</v>
      </c>
      <c r="AJ3708">
        <v>-0.76542335748672485</v>
      </c>
      <c r="AK3708">
        <v>-0.76261860132217407</v>
      </c>
      <c r="AL3708">
        <v>-0.76351279020309448</v>
      </c>
      <c r="AM3708">
        <v>-0.77538162469863892</v>
      </c>
      <c r="AN3708">
        <v>-0.77419751882553101</v>
      </c>
      <c r="AO3708">
        <v>-0.79287964105606079</v>
      </c>
      <c r="AP3708">
        <v>-0.78228414058685303</v>
      </c>
      <c r="AQ3708">
        <v>-0.78547686338424683</v>
      </c>
      <c r="AR3708">
        <v>-0.78369134664535522</v>
      </c>
      <c r="AS3708">
        <v>-0.78391373157501221</v>
      </c>
      <c r="AT3708">
        <v>-0.82700240612030029</v>
      </c>
      <c r="AU3708">
        <v>-0.93552964925765991</v>
      </c>
      <c r="AV3708">
        <v>-0.81103271245956421</v>
      </c>
      <c r="AW3708">
        <v>-0.82239240407943726</v>
      </c>
      <c r="AX3708">
        <v>-0.81965327262878418</v>
      </c>
      <c r="AY3708">
        <v>-2.5186102390289307</v>
      </c>
      <c r="AZ3708">
        <v>1.061226487159729</v>
      </c>
      <c r="BA3708">
        <v>1.0304257869720459</v>
      </c>
      <c r="BB3708">
        <v>1.0645427703857422</v>
      </c>
      <c r="BC3708">
        <v>1.119189977645874</v>
      </c>
      <c r="BD3708">
        <v>1.1343425512313843</v>
      </c>
      <c r="BE3708">
        <v>-2.3556208610534668</v>
      </c>
      <c r="BF3708">
        <v>-3.6777284145355225</v>
      </c>
      <c r="BG3708">
        <v>-3.6460657119750977</v>
      </c>
      <c r="BH3708">
        <v>-0.33310690522193909</v>
      </c>
      <c r="BI3708">
        <v>-0.33147135376930237</v>
      </c>
      <c r="BJ3708">
        <v>-0.33136463165283203</v>
      </c>
      <c r="BK3708">
        <v>-0.33714571595191956</v>
      </c>
      <c r="BL3708">
        <v>-0.33703869581222534</v>
      </c>
      <c r="BM3708">
        <v>-0.34604933857917786</v>
      </c>
      <c r="BN3708">
        <v>-0.3421567976474762</v>
      </c>
      <c r="BO3708">
        <v>-0.34329822659492493</v>
      </c>
      <c r="BP3708">
        <v>-0.34116372466087341</v>
      </c>
      <c r="BQ3708">
        <v>-0.33933296799659729</v>
      </c>
      <c r="BR3708">
        <v>-0.35412335395812988</v>
      </c>
      <c r="BS3708">
        <v>-0.40323916077613831</v>
      </c>
      <c r="BT3708">
        <v>-0.34630563855171204</v>
      </c>
      <c r="BU3708">
        <v>-0.35328489542007446</v>
      </c>
      <c r="BV3708">
        <v>-0.35062539577484131</v>
      </c>
      <c r="BW3708">
        <v>-1.1597466468811035</v>
      </c>
      <c r="BX3708">
        <v>1.282639741897583</v>
      </c>
      <c r="BY3708">
        <v>1.2509670257568359</v>
      </c>
      <c r="BZ3708">
        <v>1.2968029975891113</v>
      </c>
      <c r="CA3708">
        <v>1.3523215055465698</v>
      </c>
      <c r="CB3708">
        <v>1.3686846494674683</v>
      </c>
      <c r="CC3708">
        <v>-1.0418262481689453</v>
      </c>
      <c r="CD3708">
        <v>-1.970832347869873</v>
      </c>
      <c r="CE3708">
        <v>-1.9482558965682983</v>
      </c>
      <c r="CF3708">
        <v>-3.3685863018035889E-2</v>
      </c>
      <c r="CG3708">
        <v>-3.2860059291124344E-2</v>
      </c>
      <c r="CH3708">
        <v>-3.2060123980045319E-2</v>
      </c>
      <c r="CI3708">
        <v>-3.3624842762947083E-2</v>
      </c>
      <c r="CJ3708">
        <v>-3.4263841807842255E-2</v>
      </c>
      <c r="CK3708">
        <v>-3.6576036363840103E-2</v>
      </c>
      <c r="CL3708">
        <v>-3.7325926125049591E-2</v>
      </c>
      <c r="CM3708">
        <v>-3.7046641111373901E-2</v>
      </c>
      <c r="CN3708">
        <v>-3.4670479595661163E-2</v>
      </c>
      <c r="CO3708">
        <v>-3.1417675316333771E-2</v>
      </c>
      <c r="CP3708">
        <v>-2.6608735322952271E-2</v>
      </c>
      <c r="CQ3708">
        <v>-3.4576378762722015E-2</v>
      </c>
      <c r="CR3708">
        <v>-2.4437081068754196E-2</v>
      </c>
      <c r="CS3708">
        <v>-2.8382482007145882E-2</v>
      </c>
      <c r="CT3708">
        <v>-2.5778096169233322E-2</v>
      </c>
      <c r="CU3708">
        <v>-0.21860186755657196</v>
      </c>
      <c r="CV3708">
        <v>1.4359898567199707</v>
      </c>
      <c r="CW3708">
        <v>1.4037133455276489</v>
      </c>
      <c r="CX3708">
        <v>1.4576656818389893</v>
      </c>
      <c r="CY3708">
        <v>1.5137876272201538</v>
      </c>
      <c r="CZ3708">
        <v>1.530989408493042</v>
      </c>
      <c r="DA3708">
        <v>-0.13189615309238434</v>
      </c>
      <c r="DB3708">
        <v>-0.78864133358001709</v>
      </c>
      <c r="DC3708">
        <v>-0.77235794067382813</v>
      </c>
      <c r="DD3708">
        <v>0.26573517918586731</v>
      </c>
      <c r="DE3708">
        <v>0.26575121283531189</v>
      </c>
      <c r="DF3708">
        <v>0.2672443687915802</v>
      </c>
      <c r="DG3708">
        <v>0.26989603042602539</v>
      </c>
      <c r="DH3708">
        <v>0.26851102709770203</v>
      </c>
      <c r="DI3708">
        <v>0.27289727330207825</v>
      </c>
      <c r="DJ3708">
        <v>0.26750493049621582</v>
      </c>
      <c r="DK3708">
        <v>0.26920494437217712</v>
      </c>
      <c r="DL3708">
        <v>0.27182278037071228</v>
      </c>
      <c r="DM3708">
        <v>0.27649760246276855</v>
      </c>
      <c r="DN3708">
        <v>0.30090588331222534</v>
      </c>
      <c r="DO3708">
        <v>0.33408641815185547</v>
      </c>
      <c r="DP3708">
        <v>0.29743146896362305</v>
      </c>
      <c r="DQ3708">
        <v>0.296519935131073</v>
      </c>
      <c r="DR3708">
        <v>0.29906919598579407</v>
      </c>
      <c r="DS3708">
        <v>0.72254288196563721</v>
      </c>
      <c r="DT3708">
        <v>1.5893400907516479</v>
      </c>
      <c r="DU3708">
        <v>1.5564595460891724</v>
      </c>
      <c r="DV3708">
        <v>1.6185283660888672</v>
      </c>
      <c r="DW3708">
        <v>1.6752538681030273</v>
      </c>
      <c r="DX3708">
        <v>1.6932940483093262</v>
      </c>
      <c r="DY3708">
        <v>0.77803397178649902</v>
      </c>
      <c r="DZ3708">
        <v>0.39354968070983887</v>
      </c>
      <c r="EA3708">
        <v>0.4035399854183197</v>
      </c>
      <c r="EB3708">
        <v>0.69805163145065308</v>
      </c>
      <c r="EC3708">
        <v>0.69689851999282837</v>
      </c>
      <c r="ED3708">
        <v>0.69939255714416504</v>
      </c>
      <c r="EE3708">
        <v>0.70813196897506714</v>
      </c>
      <c r="EF3708">
        <v>0.7056698203086853</v>
      </c>
      <c r="EG3708">
        <v>0.71972757577896118</v>
      </c>
      <c r="EH3708">
        <v>0.70763230323791504</v>
      </c>
      <c r="EI3708">
        <v>0.71138358116149902</v>
      </c>
      <c r="EJ3708">
        <v>0.71435034275054932</v>
      </c>
      <c r="EK3708">
        <v>0.72107839584350586</v>
      </c>
      <c r="EL3708">
        <v>0.77378493547439575</v>
      </c>
      <c r="EM3708">
        <v>0.86637693643569946</v>
      </c>
      <c r="EN3708">
        <v>0.76215857267379761</v>
      </c>
      <c r="EO3708">
        <v>0.76562744379043579</v>
      </c>
      <c r="EP3708">
        <v>0.76809710264205933</v>
      </c>
      <c r="EQ3708">
        <v>2.0814063549041748</v>
      </c>
      <c r="ER3708">
        <v>1.810753345489502</v>
      </c>
      <c r="ES3708">
        <v>1.7770007848739624</v>
      </c>
      <c r="ET3708">
        <v>1.8507885932922363</v>
      </c>
      <c r="EU3708">
        <v>1.9083853960037231</v>
      </c>
      <c r="EV3708">
        <v>1.9276361465454102</v>
      </c>
      <c r="EW3708">
        <v>2.0918285846710205</v>
      </c>
      <c r="EX3708">
        <v>2.1004457473754883</v>
      </c>
      <c r="EY3708">
        <v>2.1013498306274414</v>
      </c>
      <c r="EZ3708">
        <v>44.441967010498047</v>
      </c>
      <c r="FA3708">
        <v>43.805255889892578</v>
      </c>
      <c r="FB3708">
        <v>43.399429321289063</v>
      </c>
      <c r="FC3708">
        <v>43.0770263671875</v>
      </c>
      <c r="FD3708">
        <v>42.537738800048828</v>
      </c>
      <c r="FE3708">
        <v>43.072349548339844</v>
      </c>
      <c r="FF3708">
        <v>42.512630462646484</v>
      </c>
      <c r="FG3708">
        <v>42.122116088867188</v>
      </c>
      <c r="FH3708">
        <v>42.531150817871094</v>
      </c>
      <c r="FI3708">
        <v>44.432884216308594</v>
      </c>
      <c r="FJ3708">
        <v>46.703392028808594</v>
      </c>
      <c r="FK3708">
        <v>48.735305786132813</v>
      </c>
      <c r="FL3708">
        <v>50.346878051757813</v>
      </c>
      <c r="FM3708">
        <v>51.147991180419922</v>
      </c>
      <c r="FN3708">
        <v>51.67047119140625</v>
      </c>
      <c r="FO3708">
        <v>51.183135986328125</v>
      </c>
      <c r="FP3708">
        <v>50.802207946777344</v>
      </c>
      <c r="FQ3708">
        <v>50.079307556152344</v>
      </c>
      <c r="FR3708">
        <v>48.526538848876953</v>
      </c>
      <c r="FS3708">
        <v>47.415443420410156</v>
      </c>
      <c r="FT3708">
        <v>46.386253356933594</v>
      </c>
      <c r="FU3708">
        <v>46.508838653564453</v>
      </c>
      <c r="FV3708">
        <v>45.991542816162109</v>
      </c>
      <c r="FW3708">
        <v>45.176609039306641</v>
      </c>
      <c r="FX3708">
        <v>110</v>
      </c>
      <c r="FY3708">
        <v>0.11235517263412476</v>
      </c>
      <c r="FZ3708">
        <v>1</v>
      </c>
    </row>
    <row r="3709" spans="1:182" x14ac:dyDescent="0.2">
      <c r="A3709" t="s">
        <v>245</v>
      </c>
      <c r="B3709" t="s">
        <v>252</v>
      </c>
      <c r="C3709" t="s">
        <v>217</v>
      </c>
      <c r="D3709" t="s">
        <v>36</v>
      </c>
      <c r="E3709">
        <v>2017</v>
      </c>
      <c r="F3709" t="s">
        <v>231</v>
      </c>
      <c r="G3709" t="s">
        <v>247</v>
      </c>
      <c r="H3709" t="s">
        <v>226</v>
      </c>
      <c r="I3709">
        <v>40.15</v>
      </c>
      <c r="L3709">
        <v>3.7633257397488737</v>
      </c>
      <c r="M3709">
        <v>3.6787229427326937</v>
      </c>
      <c r="N3709">
        <v>3.6396890433528162</v>
      </c>
      <c r="O3709">
        <v>3.6262329923305936</v>
      </c>
      <c r="P3709">
        <v>3.5989361399198034</v>
      </c>
      <c r="Q3709">
        <v>3.7494216632237927</v>
      </c>
      <c r="R3709">
        <v>4.0844988425867506</v>
      </c>
      <c r="S3709">
        <v>4.1944728313255526</v>
      </c>
      <c r="T3709">
        <v>4.2841062194908606</v>
      </c>
      <c r="U3709">
        <v>4.2781729248085556</v>
      </c>
      <c r="V3709">
        <v>4.3233818578923522</v>
      </c>
      <c r="W3709">
        <v>4.3632811390967596</v>
      </c>
      <c r="X3709">
        <v>4.2624798251645988</v>
      </c>
      <c r="Y3709">
        <v>4.2997671493244205</v>
      </c>
      <c r="Z3709">
        <v>4.2819728671308113</v>
      </c>
      <c r="AA3709">
        <v>4.2853340641828837</v>
      </c>
      <c r="AB3709">
        <v>4.2881356838475302</v>
      </c>
      <c r="AC3709">
        <v>4.3717852482576536</v>
      </c>
      <c r="AD3709">
        <v>4.4646523319607345</v>
      </c>
      <c r="AE3709">
        <v>4.4872145602202318</v>
      </c>
      <c r="AF3709">
        <v>4.4440001633271766</v>
      </c>
      <c r="AG3709">
        <v>4.4431808375404307</v>
      </c>
      <c r="AH3709">
        <v>4.2857537196563227</v>
      </c>
      <c r="AI3709">
        <v>3.9020178392524172</v>
      </c>
      <c r="AJ3709">
        <v>-0.76542335748672485</v>
      </c>
      <c r="AK3709">
        <v>-0.76261860132217407</v>
      </c>
      <c r="AL3709">
        <v>-0.76351279020309448</v>
      </c>
      <c r="AM3709">
        <v>-0.77538162469863892</v>
      </c>
      <c r="AN3709">
        <v>-0.77419751882553101</v>
      </c>
      <c r="AO3709">
        <v>-0.79287964105606079</v>
      </c>
      <c r="AP3709">
        <v>-0.78228414058685303</v>
      </c>
      <c r="AQ3709">
        <v>-0.78547686338424683</v>
      </c>
      <c r="AR3709">
        <v>-0.78369134664535522</v>
      </c>
      <c r="AS3709">
        <v>-0.78391373157501221</v>
      </c>
      <c r="AT3709">
        <v>-0.82700240612030029</v>
      </c>
      <c r="AU3709">
        <v>-0.93552964925765991</v>
      </c>
      <c r="AV3709">
        <v>-0.81103271245956421</v>
      </c>
      <c r="AW3709">
        <v>-0.82239240407943726</v>
      </c>
      <c r="AX3709">
        <v>-0.81965327262878418</v>
      </c>
      <c r="AY3709">
        <v>-2.5186102390289307</v>
      </c>
      <c r="AZ3709">
        <v>1.061226487159729</v>
      </c>
      <c r="BA3709">
        <v>1.0304257869720459</v>
      </c>
      <c r="BB3709">
        <v>1.0645427703857422</v>
      </c>
      <c r="BC3709">
        <v>1.119189977645874</v>
      </c>
      <c r="BD3709">
        <v>1.1343425512313843</v>
      </c>
      <c r="BE3709">
        <v>-2.3556208610534668</v>
      </c>
      <c r="BF3709">
        <v>-3.6777284145355225</v>
      </c>
      <c r="BG3709">
        <v>-3.6460657119750977</v>
      </c>
      <c r="BH3709">
        <v>-0.33310690522193909</v>
      </c>
      <c r="BI3709">
        <v>-0.33147135376930237</v>
      </c>
      <c r="BJ3709">
        <v>-0.33136463165283203</v>
      </c>
      <c r="BK3709">
        <v>-0.33714571595191956</v>
      </c>
      <c r="BL3709">
        <v>-0.33703869581222534</v>
      </c>
      <c r="BM3709">
        <v>-0.34604933857917786</v>
      </c>
      <c r="BN3709">
        <v>-0.3421567976474762</v>
      </c>
      <c r="BO3709">
        <v>-0.34329822659492493</v>
      </c>
      <c r="BP3709">
        <v>-0.34116372466087341</v>
      </c>
      <c r="BQ3709">
        <v>-0.33933296799659729</v>
      </c>
      <c r="BR3709">
        <v>-0.35412335395812988</v>
      </c>
      <c r="BS3709">
        <v>-0.40323916077613831</v>
      </c>
      <c r="BT3709">
        <v>-0.34630563855171204</v>
      </c>
      <c r="BU3709">
        <v>-0.35328489542007446</v>
      </c>
      <c r="BV3709">
        <v>-0.35062539577484131</v>
      </c>
      <c r="BW3709">
        <v>-1.1597466468811035</v>
      </c>
      <c r="BX3709">
        <v>1.282639741897583</v>
      </c>
      <c r="BY3709">
        <v>1.2509670257568359</v>
      </c>
      <c r="BZ3709">
        <v>1.2968029975891113</v>
      </c>
      <c r="CA3709">
        <v>1.3523215055465698</v>
      </c>
      <c r="CB3709">
        <v>1.3686846494674683</v>
      </c>
      <c r="CC3709">
        <v>-1.0418262481689453</v>
      </c>
      <c r="CD3709">
        <v>-1.970832347869873</v>
      </c>
      <c r="CE3709">
        <v>-1.9482558965682983</v>
      </c>
      <c r="CF3709">
        <v>-3.3685863018035889E-2</v>
      </c>
      <c r="CG3709">
        <v>-3.2860059291124344E-2</v>
      </c>
      <c r="CH3709">
        <v>-3.2060123980045319E-2</v>
      </c>
      <c r="CI3709">
        <v>-3.3624842762947083E-2</v>
      </c>
      <c r="CJ3709">
        <v>-3.4263841807842255E-2</v>
      </c>
      <c r="CK3709">
        <v>-3.6576036363840103E-2</v>
      </c>
      <c r="CL3709">
        <v>-3.7325926125049591E-2</v>
      </c>
      <c r="CM3709">
        <v>-3.7046641111373901E-2</v>
      </c>
      <c r="CN3709">
        <v>-3.4670479595661163E-2</v>
      </c>
      <c r="CO3709">
        <v>-3.1417675316333771E-2</v>
      </c>
      <c r="CP3709">
        <v>-2.6608735322952271E-2</v>
      </c>
      <c r="CQ3709">
        <v>-3.4576378762722015E-2</v>
      </c>
      <c r="CR3709">
        <v>-2.4437081068754196E-2</v>
      </c>
      <c r="CS3709">
        <v>-2.8382482007145882E-2</v>
      </c>
      <c r="CT3709">
        <v>-2.5778096169233322E-2</v>
      </c>
      <c r="CU3709">
        <v>-0.21860186755657196</v>
      </c>
      <c r="CV3709">
        <v>1.4359898567199707</v>
      </c>
      <c r="CW3709">
        <v>1.4037133455276489</v>
      </c>
      <c r="CX3709">
        <v>1.4576656818389893</v>
      </c>
      <c r="CY3709">
        <v>1.5137876272201538</v>
      </c>
      <c r="CZ3709">
        <v>1.530989408493042</v>
      </c>
      <c r="DA3709">
        <v>-0.13189615309238434</v>
      </c>
      <c r="DB3709">
        <v>-0.78864133358001709</v>
      </c>
      <c r="DC3709">
        <v>-0.77235794067382813</v>
      </c>
      <c r="DD3709">
        <v>0.26573517918586731</v>
      </c>
      <c r="DE3709">
        <v>0.26575121283531189</v>
      </c>
      <c r="DF3709">
        <v>0.2672443687915802</v>
      </c>
      <c r="DG3709">
        <v>0.26989603042602539</v>
      </c>
      <c r="DH3709">
        <v>0.26851102709770203</v>
      </c>
      <c r="DI3709">
        <v>0.27289727330207825</v>
      </c>
      <c r="DJ3709">
        <v>0.26750493049621582</v>
      </c>
      <c r="DK3709">
        <v>0.26920494437217712</v>
      </c>
      <c r="DL3709">
        <v>0.27182278037071228</v>
      </c>
      <c r="DM3709">
        <v>0.27649760246276855</v>
      </c>
      <c r="DN3709">
        <v>0.30090588331222534</v>
      </c>
      <c r="DO3709">
        <v>0.33408641815185547</v>
      </c>
      <c r="DP3709">
        <v>0.29743146896362305</v>
      </c>
      <c r="DQ3709">
        <v>0.296519935131073</v>
      </c>
      <c r="DR3709">
        <v>0.29906919598579407</v>
      </c>
      <c r="DS3709">
        <v>0.72254288196563721</v>
      </c>
      <c r="DT3709">
        <v>1.5893400907516479</v>
      </c>
      <c r="DU3709">
        <v>1.5564595460891724</v>
      </c>
      <c r="DV3709">
        <v>1.6185283660888672</v>
      </c>
      <c r="DW3709">
        <v>1.6752538681030273</v>
      </c>
      <c r="DX3709">
        <v>1.6932940483093262</v>
      </c>
      <c r="DY3709">
        <v>0.77803397178649902</v>
      </c>
      <c r="DZ3709">
        <v>0.39354968070983887</v>
      </c>
      <c r="EA3709">
        <v>0.4035399854183197</v>
      </c>
      <c r="EB3709">
        <v>0.69805163145065308</v>
      </c>
      <c r="EC3709">
        <v>0.69689851999282837</v>
      </c>
      <c r="ED3709">
        <v>0.69939255714416504</v>
      </c>
      <c r="EE3709">
        <v>0.70813196897506714</v>
      </c>
      <c r="EF3709">
        <v>0.7056698203086853</v>
      </c>
      <c r="EG3709">
        <v>0.71972757577896118</v>
      </c>
      <c r="EH3709">
        <v>0.70763230323791504</v>
      </c>
      <c r="EI3709">
        <v>0.71138358116149902</v>
      </c>
      <c r="EJ3709">
        <v>0.71435034275054932</v>
      </c>
      <c r="EK3709">
        <v>0.72107839584350586</v>
      </c>
      <c r="EL3709">
        <v>0.77378493547439575</v>
      </c>
      <c r="EM3709">
        <v>0.86637693643569946</v>
      </c>
      <c r="EN3709">
        <v>0.76215857267379761</v>
      </c>
      <c r="EO3709">
        <v>0.76562744379043579</v>
      </c>
      <c r="EP3709">
        <v>0.76809710264205933</v>
      </c>
      <c r="EQ3709">
        <v>2.0814063549041748</v>
      </c>
      <c r="ER3709">
        <v>1.810753345489502</v>
      </c>
      <c r="ES3709">
        <v>1.7770007848739624</v>
      </c>
      <c r="ET3709">
        <v>1.8507885932922363</v>
      </c>
      <c r="EU3709">
        <v>1.9083853960037231</v>
      </c>
      <c r="EV3709">
        <v>1.9276361465454102</v>
      </c>
      <c r="EW3709">
        <v>2.0918285846710205</v>
      </c>
      <c r="EX3709">
        <v>2.1004457473754883</v>
      </c>
      <c r="EY3709">
        <v>2.1013498306274414</v>
      </c>
      <c r="EZ3709">
        <v>44.441967010498047</v>
      </c>
      <c r="FA3709">
        <v>43.805255889892578</v>
      </c>
      <c r="FB3709">
        <v>43.399429321289063</v>
      </c>
      <c r="FC3709">
        <v>43.0770263671875</v>
      </c>
      <c r="FD3709">
        <v>42.537738800048828</v>
      </c>
      <c r="FE3709">
        <v>43.072349548339844</v>
      </c>
      <c r="FF3709">
        <v>42.512630462646484</v>
      </c>
      <c r="FG3709">
        <v>42.122116088867188</v>
      </c>
      <c r="FH3709">
        <v>42.531150817871094</v>
      </c>
      <c r="FI3709">
        <v>44.432884216308594</v>
      </c>
      <c r="FJ3709">
        <v>46.703392028808594</v>
      </c>
      <c r="FK3709">
        <v>48.735305786132813</v>
      </c>
      <c r="FL3709">
        <v>50.346878051757813</v>
      </c>
      <c r="FM3709">
        <v>51.147991180419922</v>
      </c>
      <c r="FN3709">
        <v>51.67047119140625</v>
      </c>
      <c r="FO3709">
        <v>51.183135986328125</v>
      </c>
      <c r="FP3709">
        <v>50.802207946777344</v>
      </c>
      <c r="FQ3709">
        <v>50.079307556152344</v>
      </c>
      <c r="FR3709">
        <v>48.526538848876953</v>
      </c>
      <c r="FS3709">
        <v>47.415443420410156</v>
      </c>
      <c r="FT3709">
        <v>46.386253356933594</v>
      </c>
      <c r="FU3709">
        <v>46.508838653564453</v>
      </c>
      <c r="FV3709">
        <v>45.991542816162109</v>
      </c>
      <c r="FW3709">
        <v>45.176609039306641</v>
      </c>
      <c r="FX3709">
        <v>110</v>
      </c>
      <c r="FY3709">
        <v>0.11235517263412476</v>
      </c>
      <c r="FZ3709">
        <v>1</v>
      </c>
    </row>
    <row r="3710" spans="1:182" x14ac:dyDescent="0.2">
      <c r="A3710" t="s">
        <v>245</v>
      </c>
      <c r="B3710" t="s">
        <v>252</v>
      </c>
      <c r="C3710" t="s">
        <v>217</v>
      </c>
      <c r="D3710" t="s">
        <v>37</v>
      </c>
      <c r="E3710">
        <v>2015</v>
      </c>
      <c r="F3710" t="s">
        <v>231</v>
      </c>
      <c r="G3710" t="s">
        <v>247</v>
      </c>
      <c r="H3710" t="s">
        <v>226</v>
      </c>
      <c r="I3710">
        <v>40.15</v>
      </c>
      <c r="L3710">
        <v>4.0796913532096015</v>
      </c>
      <c r="M3710">
        <v>4.0436387474436932</v>
      </c>
      <c r="N3710">
        <v>3.987125202199655</v>
      </c>
      <c r="O3710">
        <v>3.9643177440169008</v>
      </c>
      <c r="P3710">
        <v>3.9432139801974024</v>
      </c>
      <c r="Q3710">
        <v>4.1068703036713039</v>
      </c>
      <c r="R3710">
        <v>4.4323082774149176</v>
      </c>
      <c r="S3710">
        <v>4.5713591160668852</v>
      </c>
      <c r="T3710">
        <v>4.6424814689219156</v>
      </c>
      <c r="U3710">
        <v>4.5894313135154157</v>
      </c>
      <c r="V3710">
        <v>4.7494622789699212</v>
      </c>
      <c r="W3710">
        <v>4.8390666553812629</v>
      </c>
      <c r="X3710">
        <v>4.7357617210799887</v>
      </c>
      <c r="Y3710">
        <v>4.8036317190939064</v>
      </c>
      <c r="Z3710">
        <v>4.769835489832996</v>
      </c>
      <c r="AA3710">
        <v>4.7753507599111549</v>
      </c>
      <c r="AB3710">
        <v>4.7822590169393688</v>
      </c>
      <c r="AC3710">
        <v>4.8321938782162155</v>
      </c>
      <c r="AD3710">
        <v>4.9159889168896482</v>
      </c>
      <c r="AE3710">
        <v>4.9025567214738723</v>
      </c>
      <c r="AF3710">
        <v>4.8802718831322176</v>
      </c>
      <c r="AG3710">
        <v>4.8854485210486152</v>
      </c>
      <c r="AH3710">
        <v>4.7037245252148194</v>
      </c>
      <c r="AI3710">
        <v>4.2493557643148625</v>
      </c>
      <c r="AJ3710">
        <v>-0.46567630767822266</v>
      </c>
      <c r="AK3710">
        <v>-0.46259394288063049</v>
      </c>
      <c r="AL3710">
        <v>-0.46714138984680176</v>
      </c>
      <c r="AM3710">
        <v>-0.47970062494277954</v>
      </c>
      <c r="AN3710">
        <v>-0.47564572095870972</v>
      </c>
      <c r="AO3710">
        <v>-0.49224886298179626</v>
      </c>
      <c r="AP3710">
        <v>-0.47215843200683594</v>
      </c>
      <c r="AQ3710">
        <v>-0.46923729777336121</v>
      </c>
      <c r="AR3710">
        <v>-0.47932210564613342</v>
      </c>
      <c r="AS3710">
        <v>-0.4644964337348938</v>
      </c>
      <c r="AT3710">
        <v>-0.5319671630859375</v>
      </c>
      <c r="AU3710">
        <v>-0.71258574724197388</v>
      </c>
      <c r="AV3710">
        <v>-0.48661854863166809</v>
      </c>
      <c r="AW3710">
        <v>-0.52981394529342651</v>
      </c>
      <c r="AX3710">
        <v>-0.52329903841018677</v>
      </c>
      <c r="AY3710">
        <v>-0.99422836303710938</v>
      </c>
      <c r="AZ3710">
        <v>1.4669333696365356</v>
      </c>
      <c r="BA3710">
        <v>1.4367572069168091</v>
      </c>
      <c r="BB3710">
        <v>1.4478106498718262</v>
      </c>
      <c r="BC3710">
        <v>1.4546422958374023</v>
      </c>
      <c r="BD3710">
        <v>1.4872835874557495</v>
      </c>
      <c r="BE3710">
        <v>-1.0202324390411377</v>
      </c>
      <c r="BF3710">
        <v>-1.9893589019775391</v>
      </c>
      <c r="BG3710">
        <v>-1.8920737504959106</v>
      </c>
      <c r="BH3710">
        <v>-0.20719707012176514</v>
      </c>
      <c r="BI3710">
        <v>-0.20603823661804199</v>
      </c>
      <c r="BJ3710">
        <v>-0.20775328576564789</v>
      </c>
      <c r="BK3710">
        <v>-0.214223712682724</v>
      </c>
      <c r="BL3710">
        <v>-0.21262294054031372</v>
      </c>
      <c r="BM3710">
        <v>-0.21992500126361847</v>
      </c>
      <c r="BN3710">
        <v>-0.21179254353046417</v>
      </c>
      <c r="BO3710">
        <v>-0.20960289239883423</v>
      </c>
      <c r="BP3710">
        <v>-0.21336151659488678</v>
      </c>
      <c r="BQ3710">
        <v>-0.20435553789138794</v>
      </c>
      <c r="BR3710">
        <v>-0.2292340099811554</v>
      </c>
      <c r="BS3710">
        <v>-0.3091367781162262</v>
      </c>
      <c r="BT3710">
        <v>-0.21007412672042847</v>
      </c>
      <c r="BU3710">
        <v>-0.2299860417842865</v>
      </c>
      <c r="BV3710">
        <v>-0.22729788720607758</v>
      </c>
      <c r="BW3710">
        <v>-0.31473025679588318</v>
      </c>
      <c r="BX3710">
        <v>1.7179452180862427</v>
      </c>
      <c r="BY3710">
        <v>1.6732076406478882</v>
      </c>
      <c r="BZ3710">
        <v>1.6979824304580688</v>
      </c>
      <c r="CA3710">
        <v>1.706242561340332</v>
      </c>
      <c r="CB3710">
        <v>1.743395209312439</v>
      </c>
      <c r="CC3710">
        <v>-0.28572842478752136</v>
      </c>
      <c r="CD3710">
        <v>-1.0645322799682617</v>
      </c>
      <c r="CE3710">
        <v>-1.00296950340271</v>
      </c>
      <c r="CF3710">
        <v>-2.8175126761198044E-2</v>
      </c>
      <c r="CG3710">
        <v>-2.83485297113657E-2</v>
      </c>
      <c r="CH3710">
        <v>-2.8101887553930283E-2</v>
      </c>
      <c r="CI3710">
        <v>-3.0355222523212433E-2</v>
      </c>
      <c r="CJ3710">
        <v>-3.0454173684120178E-2</v>
      </c>
      <c r="CK3710">
        <v>-3.1314335763454437E-2</v>
      </c>
      <c r="CL3710">
        <v>-3.1463917344808578E-2</v>
      </c>
      <c r="CM3710">
        <v>-2.9780890792608261E-2</v>
      </c>
      <c r="CN3710">
        <v>-2.9158029705286026E-2</v>
      </c>
      <c r="CO3710">
        <v>-2.4182738736271858E-2</v>
      </c>
      <c r="CP3710">
        <v>-1.9561950117349625E-2</v>
      </c>
      <c r="CQ3710">
        <v>-2.970927394926548E-2</v>
      </c>
      <c r="CR3710">
        <v>-1.8540296703577042E-2</v>
      </c>
      <c r="CS3710">
        <v>-2.2326165810227394E-2</v>
      </c>
      <c r="CT3710">
        <v>-2.228836715221405E-2</v>
      </c>
      <c r="CU3710">
        <v>0.15588805079460144</v>
      </c>
      <c r="CV3710">
        <v>1.89179527759552</v>
      </c>
      <c r="CW3710">
        <v>1.8369723558425903</v>
      </c>
      <c r="CX3710">
        <v>1.8712506294250488</v>
      </c>
      <c r="CY3710">
        <v>1.8805000782012939</v>
      </c>
      <c r="CZ3710">
        <v>1.920777440071106</v>
      </c>
      <c r="DA3710">
        <v>0.22298681735992432</v>
      </c>
      <c r="DB3710">
        <v>-0.42400014400482178</v>
      </c>
      <c r="DC3710">
        <v>-0.38717865943908691</v>
      </c>
      <c r="DD3710">
        <v>0.15084680914878845</v>
      </c>
      <c r="DE3710">
        <v>0.1493411660194397</v>
      </c>
      <c r="DF3710">
        <v>0.15154951810836792</v>
      </c>
      <c r="DG3710">
        <v>0.15351326763629913</v>
      </c>
      <c r="DH3710">
        <v>0.15171459317207336</v>
      </c>
      <c r="DI3710">
        <v>0.15729632973670959</v>
      </c>
      <c r="DJ3710">
        <v>0.14886471629142761</v>
      </c>
      <c r="DK3710">
        <v>0.1500411182641983</v>
      </c>
      <c r="DL3710">
        <v>0.15504546463489532</v>
      </c>
      <c r="DM3710">
        <v>0.15599006414413452</v>
      </c>
      <c r="DN3710">
        <v>0.19011011719703674</v>
      </c>
      <c r="DO3710">
        <v>0.24971823394298553</v>
      </c>
      <c r="DP3710">
        <v>0.17299352586269379</v>
      </c>
      <c r="DQ3710">
        <v>0.18533371388912201</v>
      </c>
      <c r="DR3710">
        <v>0.18272115290164948</v>
      </c>
      <c r="DS3710">
        <v>0.62650638818740845</v>
      </c>
      <c r="DT3710">
        <v>2.0656452178955078</v>
      </c>
      <c r="DU3710">
        <v>2.000737190246582</v>
      </c>
      <c r="DV3710">
        <v>2.0445187091827393</v>
      </c>
      <c r="DW3710">
        <v>2.0547575950622559</v>
      </c>
      <c r="DX3710">
        <v>2.0981595516204834</v>
      </c>
      <c r="DY3710">
        <v>0.73170208930969238</v>
      </c>
      <c r="DZ3710">
        <v>0.21653197705745697</v>
      </c>
      <c r="EA3710">
        <v>0.22861222922801971</v>
      </c>
      <c r="EB3710">
        <v>0.40932607650756836</v>
      </c>
      <c r="EC3710">
        <v>0.4058968722820282</v>
      </c>
      <c r="ED3710">
        <v>0.4109376072883606</v>
      </c>
      <c r="EE3710">
        <v>0.41899019479751587</v>
      </c>
      <c r="EF3710">
        <v>0.41473737359046936</v>
      </c>
      <c r="EG3710">
        <v>0.4296201765537262</v>
      </c>
      <c r="EH3710">
        <v>0.40923061966896057</v>
      </c>
      <c r="EI3710">
        <v>0.40967553853988647</v>
      </c>
      <c r="EJ3710">
        <v>0.42100605368614197</v>
      </c>
      <c r="EK3710">
        <v>0.41613095998764038</v>
      </c>
      <c r="EL3710">
        <v>0.49284327030181885</v>
      </c>
      <c r="EM3710">
        <v>0.65316718816757202</v>
      </c>
      <c r="EN3710">
        <v>0.4495379626750946</v>
      </c>
      <c r="EO3710">
        <v>0.48516160249710083</v>
      </c>
      <c r="EP3710">
        <v>0.47872233390808105</v>
      </c>
      <c r="EQ3710">
        <v>1.306004524230957</v>
      </c>
      <c r="ER3710">
        <v>2.3166573047637939</v>
      </c>
      <c r="ES3710">
        <v>2.237187385559082</v>
      </c>
      <c r="ET3710">
        <v>2.2946903705596924</v>
      </c>
      <c r="EU3710">
        <v>2.3063578605651855</v>
      </c>
      <c r="EV3710">
        <v>2.3542711734771729</v>
      </c>
      <c r="EW3710">
        <v>1.4662060737609863</v>
      </c>
      <c r="EX3710">
        <v>1.1413586139678955</v>
      </c>
      <c r="EY3710">
        <v>1.1177164316177368</v>
      </c>
      <c r="EZ3710">
        <v>46.312614440917969</v>
      </c>
      <c r="FA3710">
        <v>45.679435729980469</v>
      </c>
      <c r="FB3710">
        <v>44.808616638183594</v>
      </c>
      <c r="FC3710">
        <v>43.982059478759766</v>
      </c>
      <c r="FD3710">
        <v>44.639858245849609</v>
      </c>
      <c r="FE3710">
        <v>44.063785552978516</v>
      </c>
      <c r="FF3710">
        <v>43.695640563964844</v>
      </c>
      <c r="FG3710">
        <v>43.932209014892578</v>
      </c>
      <c r="FH3710">
        <v>45.291801452636719</v>
      </c>
      <c r="FI3710">
        <v>49.033111572265625</v>
      </c>
      <c r="FJ3710">
        <v>53.264316558837891</v>
      </c>
      <c r="FK3710">
        <v>56.781414031982422</v>
      </c>
      <c r="FL3710">
        <v>59.1583251953125</v>
      </c>
      <c r="FM3710">
        <v>59.439968109130859</v>
      </c>
      <c r="FN3710">
        <v>59.562725067138672</v>
      </c>
      <c r="FO3710">
        <v>60.116607666015625</v>
      </c>
      <c r="FP3710">
        <v>60.01104736328125</v>
      </c>
      <c r="FQ3710">
        <v>59.407871246337891</v>
      </c>
      <c r="FR3710">
        <v>57.62310791015625</v>
      </c>
      <c r="FS3710">
        <v>55.307537078857422</v>
      </c>
      <c r="FT3710">
        <v>53.584007263183594</v>
      </c>
      <c r="FU3710">
        <v>51.962181091308594</v>
      </c>
      <c r="FV3710">
        <v>50.711227416992188</v>
      </c>
      <c r="FW3710">
        <v>49.370780944824219</v>
      </c>
      <c r="FX3710">
        <v>110</v>
      </c>
      <c r="FY3710">
        <v>0.11235517263412476</v>
      </c>
      <c r="FZ3710">
        <v>1</v>
      </c>
    </row>
    <row r="3711" spans="1:182" x14ac:dyDescent="0.2">
      <c r="A3711" t="s">
        <v>245</v>
      </c>
      <c r="B3711" t="s">
        <v>252</v>
      </c>
      <c r="C3711" t="s">
        <v>217</v>
      </c>
      <c r="D3711" t="s">
        <v>37</v>
      </c>
      <c r="E3711">
        <v>2016</v>
      </c>
      <c r="F3711" t="s">
        <v>231</v>
      </c>
      <c r="G3711" t="s">
        <v>247</v>
      </c>
      <c r="H3711" t="s">
        <v>226</v>
      </c>
      <c r="I3711">
        <v>40.15</v>
      </c>
      <c r="L3711">
        <v>4.0796913532096015</v>
      </c>
      <c r="M3711">
        <v>4.0436387474436932</v>
      </c>
      <c r="N3711">
        <v>3.987125202199655</v>
      </c>
      <c r="O3711">
        <v>3.9643177440169008</v>
      </c>
      <c r="P3711">
        <v>3.9432139801974024</v>
      </c>
      <c r="Q3711">
        <v>4.1068703036713039</v>
      </c>
      <c r="R3711">
        <v>4.4323082774149176</v>
      </c>
      <c r="S3711">
        <v>4.5713591160668852</v>
      </c>
      <c r="T3711">
        <v>4.6424814689219156</v>
      </c>
      <c r="U3711">
        <v>4.5894313135154157</v>
      </c>
      <c r="V3711">
        <v>4.7494622789699212</v>
      </c>
      <c r="W3711">
        <v>4.8390666553812629</v>
      </c>
      <c r="X3711">
        <v>4.7357617210799887</v>
      </c>
      <c r="Y3711">
        <v>4.8036317190939064</v>
      </c>
      <c r="Z3711">
        <v>4.769835489832996</v>
      </c>
      <c r="AA3711">
        <v>4.7753507599111549</v>
      </c>
      <c r="AB3711">
        <v>4.7822590169393688</v>
      </c>
      <c r="AC3711">
        <v>4.8321938782162155</v>
      </c>
      <c r="AD3711">
        <v>4.9159889168896482</v>
      </c>
      <c r="AE3711">
        <v>4.9025567214738723</v>
      </c>
      <c r="AF3711">
        <v>4.8802718831322176</v>
      </c>
      <c r="AG3711">
        <v>4.8854485210486152</v>
      </c>
      <c r="AH3711">
        <v>4.7037245252148194</v>
      </c>
      <c r="AI3711">
        <v>4.2493557643148625</v>
      </c>
      <c r="AJ3711">
        <v>-0.46567630767822266</v>
      </c>
      <c r="AK3711">
        <v>-0.46259394288063049</v>
      </c>
      <c r="AL3711">
        <v>-0.46714138984680176</v>
      </c>
      <c r="AM3711">
        <v>-0.47970062494277954</v>
      </c>
      <c r="AN3711">
        <v>-0.47564572095870972</v>
      </c>
      <c r="AO3711">
        <v>-0.49224886298179626</v>
      </c>
      <c r="AP3711">
        <v>-0.47215843200683594</v>
      </c>
      <c r="AQ3711">
        <v>-0.46923729777336121</v>
      </c>
      <c r="AR3711">
        <v>-0.47932210564613342</v>
      </c>
      <c r="AS3711">
        <v>-0.4644964337348938</v>
      </c>
      <c r="AT3711">
        <v>-0.5319671630859375</v>
      </c>
      <c r="AU3711">
        <v>-0.71258574724197388</v>
      </c>
      <c r="AV3711">
        <v>-0.48661854863166809</v>
      </c>
      <c r="AW3711">
        <v>-0.52981394529342651</v>
      </c>
      <c r="AX3711">
        <v>-0.52329903841018677</v>
      </c>
      <c r="AY3711">
        <v>-0.99422836303710938</v>
      </c>
      <c r="AZ3711">
        <v>1.4669333696365356</v>
      </c>
      <c r="BA3711">
        <v>1.4367572069168091</v>
      </c>
      <c r="BB3711">
        <v>1.4478106498718262</v>
      </c>
      <c r="BC3711">
        <v>1.4546422958374023</v>
      </c>
      <c r="BD3711">
        <v>1.4872835874557495</v>
      </c>
      <c r="BE3711">
        <v>-1.0202324390411377</v>
      </c>
      <c r="BF3711">
        <v>-1.9893589019775391</v>
      </c>
      <c r="BG3711">
        <v>-1.8920737504959106</v>
      </c>
      <c r="BH3711">
        <v>-0.20719707012176514</v>
      </c>
      <c r="BI3711">
        <v>-0.20603823661804199</v>
      </c>
      <c r="BJ3711">
        <v>-0.20775328576564789</v>
      </c>
      <c r="BK3711">
        <v>-0.214223712682724</v>
      </c>
      <c r="BL3711">
        <v>-0.21262294054031372</v>
      </c>
      <c r="BM3711">
        <v>-0.21992500126361847</v>
      </c>
      <c r="BN3711">
        <v>-0.21179254353046417</v>
      </c>
      <c r="BO3711">
        <v>-0.20960289239883423</v>
      </c>
      <c r="BP3711">
        <v>-0.21336151659488678</v>
      </c>
      <c r="BQ3711">
        <v>-0.20435553789138794</v>
      </c>
      <c r="BR3711">
        <v>-0.2292340099811554</v>
      </c>
      <c r="BS3711">
        <v>-0.3091367781162262</v>
      </c>
      <c r="BT3711">
        <v>-0.21007412672042847</v>
      </c>
      <c r="BU3711">
        <v>-0.2299860417842865</v>
      </c>
      <c r="BV3711">
        <v>-0.22729788720607758</v>
      </c>
      <c r="BW3711">
        <v>-0.31473025679588318</v>
      </c>
      <c r="BX3711">
        <v>1.7179452180862427</v>
      </c>
      <c r="BY3711">
        <v>1.6732076406478882</v>
      </c>
      <c r="BZ3711">
        <v>1.6979824304580688</v>
      </c>
      <c r="CA3711">
        <v>1.706242561340332</v>
      </c>
      <c r="CB3711">
        <v>1.743395209312439</v>
      </c>
      <c r="CC3711">
        <v>-0.28572842478752136</v>
      </c>
      <c r="CD3711">
        <v>-1.0645322799682617</v>
      </c>
      <c r="CE3711">
        <v>-1.00296950340271</v>
      </c>
      <c r="CF3711">
        <v>-2.8175126761198044E-2</v>
      </c>
      <c r="CG3711">
        <v>-2.83485297113657E-2</v>
      </c>
      <c r="CH3711">
        <v>-2.8101887553930283E-2</v>
      </c>
      <c r="CI3711">
        <v>-3.0355222523212433E-2</v>
      </c>
      <c r="CJ3711">
        <v>-3.0454173684120178E-2</v>
      </c>
      <c r="CK3711">
        <v>-3.1314335763454437E-2</v>
      </c>
      <c r="CL3711">
        <v>-3.1463917344808578E-2</v>
      </c>
      <c r="CM3711">
        <v>-2.9780890792608261E-2</v>
      </c>
      <c r="CN3711">
        <v>-2.9158029705286026E-2</v>
      </c>
      <c r="CO3711">
        <v>-2.4182738736271858E-2</v>
      </c>
      <c r="CP3711">
        <v>-1.9561950117349625E-2</v>
      </c>
      <c r="CQ3711">
        <v>-2.970927394926548E-2</v>
      </c>
      <c r="CR3711">
        <v>-1.8540296703577042E-2</v>
      </c>
      <c r="CS3711">
        <v>-2.2326165810227394E-2</v>
      </c>
      <c r="CT3711">
        <v>-2.228836715221405E-2</v>
      </c>
      <c r="CU3711">
        <v>0.15588805079460144</v>
      </c>
      <c r="CV3711">
        <v>1.89179527759552</v>
      </c>
      <c r="CW3711">
        <v>1.8369723558425903</v>
      </c>
      <c r="CX3711">
        <v>1.8712506294250488</v>
      </c>
      <c r="CY3711">
        <v>1.8805000782012939</v>
      </c>
      <c r="CZ3711">
        <v>1.920777440071106</v>
      </c>
      <c r="DA3711">
        <v>0.22298681735992432</v>
      </c>
      <c r="DB3711">
        <v>-0.42400014400482178</v>
      </c>
      <c r="DC3711">
        <v>-0.38717865943908691</v>
      </c>
      <c r="DD3711">
        <v>0.15084680914878845</v>
      </c>
      <c r="DE3711">
        <v>0.1493411660194397</v>
      </c>
      <c r="DF3711">
        <v>0.15154951810836792</v>
      </c>
      <c r="DG3711">
        <v>0.15351326763629913</v>
      </c>
      <c r="DH3711">
        <v>0.15171459317207336</v>
      </c>
      <c r="DI3711">
        <v>0.15729632973670959</v>
      </c>
      <c r="DJ3711">
        <v>0.14886471629142761</v>
      </c>
      <c r="DK3711">
        <v>0.1500411182641983</v>
      </c>
      <c r="DL3711">
        <v>0.15504546463489532</v>
      </c>
      <c r="DM3711">
        <v>0.15599006414413452</v>
      </c>
      <c r="DN3711">
        <v>0.19011011719703674</v>
      </c>
      <c r="DO3711">
        <v>0.24971823394298553</v>
      </c>
      <c r="DP3711">
        <v>0.17299352586269379</v>
      </c>
      <c r="DQ3711">
        <v>0.18533371388912201</v>
      </c>
      <c r="DR3711">
        <v>0.18272115290164948</v>
      </c>
      <c r="DS3711">
        <v>0.62650638818740845</v>
      </c>
      <c r="DT3711">
        <v>2.0656452178955078</v>
      </c>
      <c r="DU3711">
        <v>2.000737190246582</v>
      </c>
      <c r="DV3711">
        <v>2.0445187091827393</v>
      </c>
      <c r="DW3711">
        <v>2.0547575950622559</v>
      </c>
      <c r="DX3711">
        <v>2.0981595516204834</v>
      </c>
      <c r="DY3711">
        <v>0.73170208930969238</v>
      </c>
      <c r="DZ3711">
        <v>0.21653197705745697</v>
      </c>
      <c r="EA3711">
        <v>0.22861222922801971</v>
      </c>
      <c r="EB3711">
        <v>0.40932607650756836</v>
      </c>
      <c r="EC3711">
        <v>0.4058968722820282</v>
      </c>
      <c r="ED3711">
        <v>0.4109376072883606</v>
      </c>
      <c r="EE3711">
        <v>0.41899019479751587</v>
      </c>
      <c r="EF3711">
        <v>0.41473737359046936</v>
      </c>
      <c r="EG3711">
        <v>0.4296201765537262</v>
      </c>
      <c r="EH3711">
        <v>0.40923061966896057</v>
      </c>
      <c r="EI3711">
        <v>0.40967553853988647</v>
      </c>
      <c r="EJ3711">
        <v>0.42100605368614197</v>
      </c>
      <c r="EK3711">
        <v>0.41613095998764038</v>
      </c>
      <c r="EL3711">
        <v>0.49284327030181885</v>
      </c>
      <c r="EM3711">
        <v>0.65316718816757202</v>
      </c>
      <c r="EN3711">
        <v>0.4495379626750946</v>
      </c>
      <c r="EO3711">
        <v>0.48516160249710083</v>
      </c>
      <c r="EP3711">
        <v>0.47872233390808105</v>
      </c>
      <c r="EQ3711">
        <v>1.306004524230957</v>
      </c>
      <c r="ER3711">
        <v>2.3166573047637939</v>
      </c>
      <c r="ES3711">
        <v>2.237187385559082</v>
      </c>
      <c r="ET3711">
        <v>2.2946903705596924</v>
      </c>
      <c r="EU3711">
        <v>2.3063578605651855</v>
      </c>
      <c r="EV3711">
        <v>2.3542711734771729</v>
      </c>
      <c r="EW3711">
        <v>1.4662060737609863</v>
      </c>
      <c r="EX3711">
        <v>1.1413586139678955</v>
      </c>
      <c r="EY3711">
        <v>1.1177164316177368</v>
      </c>
      <c r="EZ3711">
        <v>46.312614440917969</v>
      </c>
      <c r="FA3711">
        <v>45.679435729980469</v>
      </c>
      <c r="FB3711">
        <v>44.808616638183594</v>
      </c>
      <c r="FC3711">
        <v>43.982059478759766</v>
      </c>
      <c r="FD3711">
        <v>44.639858245849609</v>
      </c>
      <c r="FE3711">
        <v>44.063785552978516</v>
      </c>
      <c r="FF3711">
        <v>43.695640563964844</v>
      </c>
      <c r="FG3711">
        <v>43.932209014892578</v>
      </c>
      <c r="FH3711">
        <v>45.291801452636719</v>
      </c>
      <c r="FI3711">
        <v>49.033111572265625</v>
      </c>
      <c r="FJ3711">
        <v>53.264316558837891</v>
      </c>
      <c r="FK3711">
        <v>56.781414031982422</v>
      </c>
      <c r="FL3711">
        <v>59.1583251953125</v>
      </c>
      <c r="FM3711">
        <v>59.439968109130859</v>
      </c>
      <c r="FN3711">
        <v>59.562725067138672</v>
      </c>
      <c r="FO3711">
        <v>60.116607666015625</v>
      </c>
      <c r="FP3711">
        <v>60.01104736328125</v>
      </c>
      <c r="FQ3711">
        <v>59.407871246337891</v>
      </c>
      <c r="FR3711">
        <v>57.62310791015625</v>
      </c>
      <c r="FS3711">
        <v>55.307537078857422</v>
      </c>
      <c r="FT3711">
        <v>53.584007263183594</v>
      </c>
      <c r="FU3711">
        <v>51.962181091308594</v>
      </c>
      <c r="FV3711">
        <v>50.711227416992188</v>
      </c>
      <c r="FW3711">
        <v>49.370780944824219</v>
      </c>
      <c r="FX3711">
        <v>110</v>
      </c>
      <c r="FY3711">
        <v>0.11235517263412476</v>
      </c>
      <c r="FZ3711">
        <v>1</v>
      </c>
    </row>
    <row r="3712" spans="1:182" x14ac:dyDescent="0.2">
      <c r="A3712" t="s">
        <v>245</v>
      </c>
      <c r="B3712" t="s">
        <v>252</v>
      </c>
      <c r="C3712" t="s">
        <v>217</v>
      </c>
      <c r="D3712" t="s">
        <v>37</v>
      </c>
      <c r="E3712">
        <v>2017</v>
      </c>
      <c r="F3712" t="s">
        <v>231</v>
      </c>
      <c r="G3712" t="s">
        <v>247</v>
      </c>
      <c r="H3712" t="s">
        <v>226</v>
      </c>
      <c r="I3712">
        <v>40.15</v>
      </c>
      <c r="L3712">
        <v>4.0796913532096015</v>
      </c>
      <c r="M3712">
        <v>4.0436387474436932</v>
      </c>
      <c r="N3712">
        <v>3.987125202199655</v>
      </c>
      <c r="O3712">
        <v>3.9643177440169008</v>
      </c>
      <c r="P3712">
        <v>3.9432139801974024</v>
      </c>
      <c r="Q3712">
        <v>4.1068703036713039</v>
      </c>
      <c r="R3712">
        <v>4.4323082774149176</v>
      </c>
      <c r="S3712">
        <v>4.5713591160668852</v>
      </c>
      <c r="T3712">
        <v>4.6424814689219156</v>
      </c>
      <c r="U3712">
        <v>4.5894313135154157</v>
      </c>
      <c r="V3712">
        <v>4.7494622789699212</v>
      </c>
      <c r="W3712">
        <v>4.8390666553812629</v>
      </c>
      <c r="X3712">
        <v>4.7357617210799887</v>
      </c>
      <c r="Y3712">
        <v>4.8036317190939064</v>
      </c>
      <c r="Z3712">
        <v>4.769835489832996</v>
      </c>
      <c r="AA3712">
        <v>4.7753507599111549</v>
      </c>
      <c r="AB3712">
        <v>4.7822590169393688</v>
      </c>
      <c r="AC3712">
        <v>4.8321938782162155</v>
      </c>
      <c r="AD3712">
        <v>4.9159889168896482</v>
      </c>
      <c r="AE3712">
        <v>4.9025567214738723</v>
      </c>
      <c r="AF3712">
        <v>4.8802718831322176</v>
      </c>
      <c r="AG3712">
        <v>4.8854485210486152</v>
      </c>
      <c r="AH3712">
        <v>4.7037245252148194</v>
      </c>
      <c r="AI3712">
        <v>4.2493557643148625</v>
      </c>
      <c r="AJ3712">
        <v>-0.46567630767822266</v>
      </c>
      <c r="AK3712">
        <v>-0.46259394288063049</v>
      </c>
      <c r="AL3712">
        <v>-0.46714138984680176</v>
      </c>
      <c r="AM3712">
        <v>-0.47970062494277954</v>
      </c>
      <c r="AN3712">
        <v>-0.47564572095870972</v>
      </c>
      <c r="AO3712">
        <v>-0.49224886298179626</v>
      </c>
      <c r="AP3712">
        <v>-0.47215843200683594</v>
      </c>
      <c r="AQ3712">
        <v>-0.46923729777336121</v>
      </c>
      <c r="AR3712">
        <v>-0.47932210564613342</v>
      </c>
      <c r="AS3712">
        <v>-0.4644964337348938</v>
      </c>
      <c r="AT3712">
        <v>-0.5319671630859375</v>
      </c>
      <c r="AU3712">
        <v>-0.71258574724197388</v>
      </c>
      <c r="AV3712">
        <v>-0.48661854863166809</v>
      </c>
      <c r="AW3712">
        <v>-0.52981394529342651</v>
      </c>
      <c r="AX3712">
        <v>-0.52329903841018677</v>
      </c>
      <c r="AY3712">
        <v>-0.99422836303710938</v>
      </c>
      <c r="AZ3712">
        <v>1.4669333696365356</v>
      </c>
      <c r="BA3712">
        <v>1.4367572069168091</v>
      </c>
      <c r="BB3712">
        <v>1.4478106498718262</v>
      </c>
      <c r="BC3712">
        <v>1.4546422958374023</v>
      </c>
      <c r="BD3712">
        <v>1.4872835874557495</v>
      </c>
      <c r="BE3712">
        <v>-1.0202324390411377</v>
      </c>
      <c r="BF3712">
        <v>-1.9893589019775391</v>
      </c>
      <c r="BG3712">
        <v>-1.8920737504959106</v>
      </c>
      <c r="BH3712">
        <v>-0.20719707012176514</v>
      </c>
      <c r="BI3712">
        <v>-0.20603823661804199</v>
      </c>
      <c r="BJ3712">
        <v>-0.20775328576564789</v>
      </c>
      <c r="BK3712">
        <v>-0.214223712682724</v>
      </c>
      <c r="BL3712">
        <v>-0.21262294054031372</v>
      </c>
      <c r="BM3712">
        <v>-0.21992500126361847</v>
      </c>
      <c r="BN3712">
        <v>-0.21179254353046417</v>
      </c>
      <c r="BO3712">
        <v>-0.20960289239883423</v>
      </c>
      <c r="BP3712">
        <v>-0.21336151659488678</v>
      </c>
      <c r="BQ3712">
        <v>-0.20435553789138794</v>
      </c>
      <c r="BR3712">
        <v>-0.2292340099811554</v>
      </c>
      <c r="BS3712">
        <v>-0.3091367781162262</v>
      </c>
      <c r="BT3712">
        <v>-0.21007412672042847</v>
      </c>
      <c r="BU3712">
        <v>-0.2299860417842865</v>
      </c>
      <c r="BV3712">
        <v>-0.22729788720607758</v>
      </c>
      <c r="BW3712">
        <v>-0.31473025679588318</v>
      </c>
      <c r="BX3712">
        <v>1.7179452180862427</v>
      </c>
      <c r="BY3712">
        <v>1.6732076406478882</v>
      </c>
      <c r="BZ3712">
        <v>1.6979824304580688</v>
      </c>
      <c r="CA3712">
        <v>1.706242561340332</v>
      </c>
      <c r="CB3712">
        <v>1.743395209312439</v>
      </c>
      <c r="CC3712">
        <v>-0.28572842478752136</v>
      </c>
      <c r="CD3712">
        <v>-1.0645322799682617</v>
      </c>
      <c r="CE3712">
        <v>-1.00296950340271</v>
      </c>
      <c r="CF3712">
        <v>-2.8175126761198044E-2</v>
      </c>
      <c r="CG3712">
        <v>-2.83485297113657E-2</v>
      </c>
      <c r="CH3712">
        <v>-2.8101887553930283E-2</v>
      </c>
      <c r="CI3712">
        <v>-3.0355222523212433E-2</v>
      </c>
      <c r="CJ3712">
        <v>-3.0454173684120178E-2</v>
      </c>
      <c r="CK3712">
        <v>-3.1314335763454437E-2</v>
      </c>
      <c r="CL3712">
        <v>-3.1463917344808578E-2</v>
      </c>
      <c r="CM3712">
        <v>-2.9780890792608261E-2</v>
      </c>
      <c r="CN3712">
        <v>-2.9158029705286026E-2</v>
      </c>
      <c r="CO3712">
        <v>-2.4182738736271858E-2</v>
      </c>
      <c r="CP3712">
        <v>-1.9561950117349625E-2</v>
      </c>
      <c r="CQ3712">
        <v>-2.970927394926548E-2</v>
      </c>
      <c r="CR3712">
        <v>-1.8540296703577042E-2</v>
      </c>
      <c r="CS3712">
        <v>-2.2326165810227394E-2</v>
      </c>
      <c r="CT3712">
        <v>-2.228836715221405E-2</v>
      </c>
      <c r="CU3712">
        <v>0.15588805079460144</v>
      </c>
      <c r="CV3712">
        <v>1.89179527759552</v>
      </c>
      <c r="CW3712">
        <v>1.8369723558425903</v>
      </c>
      <c r="CX3712">
        <v>1.8712506294250488</v>
      </c>
      <c r="CY3712">
        <v>1.8805000782012939</v>
      </c>
      <c r="CZ3712">
        <v>1.920777440071106</v>
      </c>
      <c r="DA3712">
        <v>0.22298681735992432</v>
      </c>
      <c r="DB3712">
        <v>-0.42400014400482178</v>
      </c>
      <c r="DC3712">
        <v>-0.38717865943908691</v>
      </c>
      <c r="DD3712">
        <v>0.15084680914878845</v>
      </c>
      <c r="DE3712">
        <v>0.1493411660194397</v>
      </c>
      <c r="DF3712">
        <v>0.15154951810836792</v>
      </c>
      <c r="DG3712">
        <v>0.15351326763629913</v>
      </c>
      <c r="DH3712">
        <v>0.15171459317207336</v>
      </c>
      <c r="DI3712">
        <v>0.15729632973670959</v>
      </c>
      <c r="DJ3712">
        <v>0.14886471629142761</v>
      </c>
      <c r="DK3712">
        <v>0.1500411182641983</v>
      </c>
      <c r="DL3712">
        <v>0.15504546463489532</v>
      </c>
      <c r="DM3712">
        <v>0.15599006414413452</v>
      </c>
      <c r="DN3712">
        <v>0.19011011719703674</v>
      </c>
      <c r="DO3712">
        <v>0.24971823394298553</v>
      </c>
      <c r="DP3712">
        <v>0.17299352586269379</v>
      </c>
      <c r="DQ3712">
        <v>0.18533371388912201</v>
      </c>
      <c r="DR3712">
        <v>0.18272115290164948</v>
      </c>
      <c r="DS3712">
        <v>0.62650638818740845</v>
      </c>
      <c r="DT3712">
        <v>2.0656452178955078</v>
      </c>
      <c r="DU3712">
        <v>2.000737190246582</v>
      </c>
      <c r="DV3712">
        <v>2.0445187091827393</v>
      </c>
      <c r="DW3712">
        <v>2.0547575950622559</v>
      </c>
      <c r="DX3712">
        <v>2.0981595516204834</v>
      </c>
      <c r="DY3712">
        <v>0.73170208930969238</v>
      </c>
      <c r="DZ3712">
        <v>0.21653197705745697</v>
      </c>
      <c r="EA3712">
        <v>0.22861222922801971</v>
      </c>
      <c r="EB3712">
        <v>0.40932607650756836</v>
      </c>
      <c r="EC3712">
        <v>0.4058968722820282</v>
      </c>
      <c r="ED3712">
        <v>0.4109376072883606</v>
      </c>
      <c r="EE3712">
        <v>0.41899019479751587</v>
      </c>
      <c r="EF3712">
        <v>0.41473737359046936</v>
      </c>
      <c r="EG3712">
        <v>0.4296201765537262</v>
      </c>
      <c r="EH3712">
        <v>0.40923061966896057</v>
      </c>
      <c r="EI3712">
        <v>0.40967553853988647</v>
      </c>
      <c r="EJ3712">
        <v>0.42100605368614197</v>
      </c>
      <c r="EK3712">
        <v>0.41613095998764038</v>
      </c>
      <c r="EL3712">
        <v>0.49284327030181885</v>
      </c>
      <c r="EM3712">
        <v>0.65316718816757202</v>
      </c>
      <c r="EN3712">
        <v>0.4495379626750946</v>
      </c>
      <c r="EO3712">
        <v>0.48516160249710083</v>
      </c>
      <c r="EP3712">
        <v>0.47872233390808105</v>
      </c>
      <c r="EQ3712">
        <v>1.306004524230957</v>
      </c>
      <c r="ER3712">
        <v>2.3166573047637939</v>
      </c>
      <c r="ES3712">
        <v>2.237187385559082</v>
      </c>
      <c r="ET3712">
        <v>2.2946903705596924</v>
      </c>
      <c r="EU3712">
        <v>2.3063578605651855</v>
      </c>
      <c r="EV3712">
        <v>2.3542711734771729</v>
      </c>
      <c r="EW3712">
        <v>1.4662060737609863</v>
      </c>
      <c r="EX3712">
        <v>1.1413586139678955</v>
      </c>
      <c r="EY3712">
        <v>1.1177164316177368</v>
      </c>
      <c r="EZ3712">
        <v>46.312614440917969</v>
      </c>
      <c r="FA3712">
        <v>45.679435729980469</v>
      </c>
      <c r="FB3712">
        <v>44.808616638183594</v>
      </c>
      <c r="FC3712">
        <v>43.982059478759766</v>
      </c>
      <c r="FD3712">
        <v>44.639858245849609</v>
      </c>
      <c r="FE3712">
        <v>44.063785552978516</v>
      </c>
      <c r="FF3712">
        <v>43.695640563964844</v>
      </c>
      <c r="FG3712">
        <v>43.932209014892578</v>
      </c>
      <c r="FH3712">
        <v>45.291801452636719</v>
      </c>
      <c r="FI3712">
        <v>49.033111572265625</v>
      </c>
      <c r="FJ3712">
        <v>53.264316558837891</v>
      </c>
      <c r="FK3712">
        <v>56.781414031982422</v>
      </c>
      <c r="FL3712">
        <v>59.1583251953125</v>
      </c>
      <c r="FM3712">
        <v>59.439968109130859</v>
      </c>
      <c r="FN3712">
        <v>59.562725067138672</v>
      </c>
      <c r="FO3712">
        <v>60.116607666015625</v>
      </c>
      <c r="FP3712">
        <v>60.01104736328125</v>
      </c>
      <c r="FQ3712">
        <v>59.407871246337891</v>
      </c>
      <c r="FR3712">
        <v>57.62310791015625</v>
      </c>
      <c r="FS3712">
        <v>55.307537078857422</v>
      </c>
      <c r="FT3712">
        <v>53.584007263183594</v>
      </c>
      <c r="FU3712">
        <v>51.962181091308594</v>
      </c>
      <c r="FV3712">
        <v>50.711227416992188</v>
      </c>
      <c r="FW3712">
        <v>49.370780944824219</v>
      </c>
      <c r="FX3712">
        <v>110</v>
      </c>
      <c r="FY3712">
        <v>0.11235517263412476</v>
      </c>
      <c r="FZ3712">
        <v>1</v>
      </c>
    </row>
    <row r="3713" spans="1:182" x14ac:dyDescent="0.2">
      <c r="A3713" t="s">
        <v>245</v>
      </c>
      <c r="B3713" t="s">
        <v>252</v>
      </c>
      <c r="C3713" t="s">
        <v>217</v>
      </c>
      <c r="D3713" t="s">
        <v>38</v>
      </c>
      <c r="E3713">
        <v>2015</v>
      </c>
      <c r="F3713" t="s">
        <v>231</v>
      </c>
      <c r="G3713" t="s">
        <v>247</v>
      </c>
      <c r="H3713" t="s">
        <v>226</v>
      </c>
      <c r="I3713">
        <v>40.15</v>
      </c>
      <c r="L3713">
        <v>4.2589994396973667</v>
      </c>
      <c r="M3713">
        <v>4.1987900077534057</v>
      </c>
      <c r="N3713">
        <v>4.1482772776024843</v>
      </c>
      <c r="O3713">
        <v>4.098447055797477</v>
      </c>
      <c r="P3713">
        <v>4.0789132777503037</v>
      </c>
      <c r="Q3713">
        <v>4.2451274409860167</v>
      </c>
      <c r="R3713">
        <v>4.5695021173980352</v>
      </c>
      <c r="S3713">
        <v>4.7213210589826051</v>
      </c>
      <c r="T3713">
        <v>4.8323126117471702</v>
      </c>
      <c r="U3713">
        <v>4.7196581704308089</v>
      </c>
      <c r="V3713">
        <v>4.8895037762986284</v>
      </c>
      <c r="W3713">
        <v>5.023660916794296</v>
      </c>
      <c r="X3713">
        <v>4.947588473696733</v>
      </c>
      <c r="Y3713">
        <v>5.0392242241432461</v>
      </c>
      <c r="Z3713">
        <v>5.0044824057756712</v>
      </c>
      <c r="AA3713">
        <v>5.0070181782782237</v>
      </c>
      <c r="AB3713">
        <v>5.0195245023834865</v>
      </c>
      <c r="AC3713">
        <v>5.0713240469614957</v>
      </c>
      <c r="AD3713">
        <v>5.1363558071535236</v>
      </c>
      <c r="AE3713">
        <v>5.0898442233409007</v>
      </c>
      <c r="AF3713">
        <v>5.0958597766397622</v>
      </c>
      <c r="AG3713">
        <v>5.1134934149785689</v>
      </c>
      <c r="AH3713">
        <v>4.9391017356734004</v>
      </c>
      <c r="AI3713">
        <v>4.4351588002972893</v>
      </c>
      <c r="AJ3713">
        <v>-0.72631120681762695</v>
      </c>
      <c r="AK3713">
        <v>-0.720012366771698</v>
      </c>
      <c r="AL3713">
        <v>-0.73091495037078857</v>
      </c>
      <c r="AM3713">
        <v>-0.73488646745681763</v>
      </c>
      <c r="AN3713">
        <v>-0.73047745227813721</v>
      </c>
      <c r="AO3713">
        <v>-0.73337429761886597</v>
      </c>
      <c r="AP3713">
        <v>-0.7206236720085144</v>
      </c>
      <c r="AQ3713">
        <v>-0.70909368991851807</v>
      </c>
      <c r="AR3713">
        <v>-0.71791160106658936</v>
      </c>
      <c r="AS3713">
        <v>-0.70025056600570679</v>
      </c>
      <c r="AT3713">
        <v>-0.78290224075317383</v>
      </c>
      <c r="AU3713">
        <v>-0.95438402891159058</v>
      </c>
      <c r="AV3713">
        <v>-0.75346863269805908</v>
      </c>
      <c r="AW3713">
        <v>-0.79301989078521729</v>
      </c>
      <c r="AX3713">
        <v>-0.7987179160118103</v>
      </c>
      <c r="AY3713">
        <v>-1.9707969427108765</v>
      </c>
      <c r="AZ3713">
        <v>1.5444313287734985</v>
      </c>
      <c r="BA3713">
        <v>1.5395581722259521</v>
      </c>
      <c r="BB3713">
        <v>1.5286486148834229</v>
      </c>
      <c r="BC3713">
        <v>1.5032075643539429</v>
      </c>
      <c r="BD3713">
        <v>1.5531244277954102</v>
      </c>
      <c r="BE3713">
        <v>-2.0304369926452637</v>
      </c>
      <c r="BF3713">
        <v>-3.5130589008331299</v>
      </c>
      <c r="BG3713">
        <v>-3.3737590312957764</v>
      </c>
      <c r="BH3713">
        <v>-0.31718441843986511</v>
      </c>
      <c r="BI3713">
        <v>-0.31513416767120361</v>
      </c>
      <c r="BJ3713">
        <v>-0.31978565454483032</v>
      </c>
      <c r="BK3713">
        <v>-0.32185572385787964</v>
      </c>
      <c r="BL3713">
        <v>-0.32030487060546875</v>
      </c>
      <c r="BM3713">
        <v>-0.32165712118148804</v>
      </c>
      <c r="BN3713">
        <v>-0.31686469912528992</v>
      </c>
      <c r="BO3713">
        <v>-0.31074848771095276</v>
      </c>
      <c r="BP3713">
        <v>-0.3147507905960083</v>
      </c>
      <c r="BQ3713">
        <v>-0.30421128869056702</v>
      </c>
      <c r="BR3713">
        <v>-0.33480304479598999</v>
      </c>
      <c r="BS3713">
        <v>-0.41149809956550598</v>
      </c>
      <c r="BT3713">
        <v>-0.32291111350059509</v>
      </c>
      <c r="BU3713">
        <v>-0.34156158566474915</v>
      </c>
      <c r="BV3713">
        <v>-0.34492635726928711</v>
      </c>
      <c r="BW3713">
        <v>-0.80072546005249023</v>
      </c>
      <c r="BX3713">
        <v>1.8403335809707642</v>
      </c>
      <c r="BY3713">
        <v>1.8138642311096191</v>
      </c>
      <c r="BZ3713">
        <v>1.8145619630813599</v>
      </c>
      <c r="CA3713">
        <v>1.7862300872802734</v>
      </c>
      <c r="CB3713">
        <v>1.8438206911087036</v>
      </c>
      <c r="CC3713">
        <v>-0.78245341777801514</v>
      </c>
      <c r="CD3713">
        <v>-1.8693008422851563</v>
      </c>
      <c r="CE3713">
        <v>-1.7817674875259399</v>
      </c>
      <c r="CF3713">
        <v>-3.382442519068718E-2</v>
      </c>
      <c r="CG3713">
        <v>-3.471674770116806E-2</v>
      </c>
      <c r="CH3713">
        <v>-3.5038787871599197E-2</v>
      </c>
      <c r="CI3713">
        <v>-3.5791866481304169E-2</v>
      </c>
      <c r="CJ3713">
        <v>-3.6220606416463852E-2</v>
      </c>
      <c r="CK3713">
        <v>-3.6503054201602936E-2</v>
      </c>
      <c r="CL3713">
        <v>-3.7222478538751602E-2</v>
      </c>
      <c r="CM3713">
        <v>-3.485582023859024E-2</v>
      </c>
      <c r="CN3713">
        <v>-3.552284836769104E-2</v>
      </c>
      <c r="CO3713">
        <v>-2.9915696009993553E-2</v>
      </c>
      <c r="CP3713">
        <v>-2.4450894445180893E-2</v>
      </c>
      <c r="CQ3713">
        <v>-3.5496968775987625E-2</v>
      </c>
      <c r="CR3713">
        <v>-2.4708298966288567E-2</v>
      </c>
      <c r="CS3713">
        <v>-2.8882982209324837E-2</v>
      </c>
      <c r="CT3713">
        <v>-3.0631702393293381E-2</v>
      </c>
      <c r="CU3713">
        <v>9.662555530667305E-3</v>
      </c>
      <c r="CV3713">
        <v>2.0452744960784912</v>
      </c>
      <c r="CW3713">
        <v>2.0038478374481201</v>
      </c>
      <c r="CX3713">
        <v>2.0125846862792969</v>
      </c>
      <c r="CY3713">
        <v>1.9822506904602051</v>
      </c>
      <c r="CZ3713">
        <v>2.0451560020446777</v>
      </c>
      <c r="DA3713">
        <v>8.1896170973777771E-2</v>
      </c>
      <c r="DB3713">
        <v>-0.73083889484405518</v>
      </c>
      <c r="DC3713">
        <v>-0.67915904521942139</v>
      </c>
      <c r="DD3713">
        <v>0.24953556060791016</v>
      </c>
      <c r="DE3713">
        <v>0.24570067226886749</v>
      </c>
      <c r="DF3713">
        <v>0.24970808625221252</v>
      </c>
      <c r="DG3713">
        <v>0.25027197599411011</v>
      </c>
      <c r="DH3713">
        <v>0.24786366522312164</v>
      </c>
      <c r="DI3713">
        <v>0.24865099787712097</v>
      </c>
      <c r="DJ3713">
        <v>0.24241973459720612</v>
      </c>
      <c r="DK3713">
        <v>0.24103684723377228</v>
      </c>
      <c r="DL3713">
        <v>0.24370509386062622</v>
      </c>
      <c r="DM3713">
        <v>0.24437990784645081</v>
      </c>
      <c r="DN3713">
        <v>0.28590124845504761</v>
      </c>
      <c r="DO3713">
        <v>0.34050416946411133</v>
      </c>
      <c r="DP3713">
        <v>0.27349451184272766</v>
      </c>
      <c r="DQ3713">
        <v>0.28379562497138977</v>
      </c>
      <c r="DR3713">
        <v>0.28366294503211975</v>
      </c>
      <c r="DS3713">
        <v>0.82005053758621216</v>
      </c>
      <c r="DT3713">
        <v>2.2502155303955078</v>
      </c>
      <c r="DU3713">
        <v>2.1938314437866211</v>
      </c>
      <c r="DV3713">
        <v>2.2106072902679443</v>
      </c>
      <c r="DW3713">
        <v>2.1782712936401367</v>
      </c>
      <c r="DX3713">
        <v>2.2464914321899414</v>
      </c>
      <c r="DY3713">
        <v>0.94624572992324829</v>
      </c>
      <c r="DZ3713">
        <v>0.40762296319007874</v>
      </c>
      <c r="EA3713">
        <v>0.42344942688941956</v>
      </c>
      <c r="EB3713">
        <v>0.65866237878799438</v>
      </c>
      <c r="EC3713">
        <v>0.65057885646820068</v>
      </c>
      <c r="ED3713">
        <v>0.66083735227584839</v>
      </c>
      <c r="EE3713">
        <v>0.6633027195930481</v>
      </c>
      <c r="EF3713">
        <v>0.65803623199462891</v>
      </c>
      <c r="EG3713">
        <v>0.66036814451217651</v>
      </c>
      <c r="EH3713">
        <v>0.64617866277694702</v>
      </c>
      <c r="EI3713">
        <v>0.639382004737854</v>
      </c>
      <c r="EJ3713">
        <v>0.64686590433120728</v>
      </c>
      <c r="EK3713">
        <v>0.64041918516159058</v>
      </c>
      <c r="EL3713">
        <v>0.73400044441223145</v>
      </c>
      <c r="EM3713">
        <v>0.88339012861251831</v>
      </c>
      <c r="EN3713">
        <v>0.70405203104019165</v>
      </c>
      <c r="EO3713">
        <v>0.73525387048721313</v>
      </c>
      <c r="EP3713">
        <v>0.73745453357696533</v>
      </c>
      <c r="EQ3713">
        <v>1.9901220798492432</v>
      </c>
      <c r="ER3713">
        <v>2.5461177825927734</v>
      </c>
      <c r="ES3713">
        <v>2.4681375026702881</v>
      </c>
      <c r="ET3713">
        <v>2.4965207576751709</v>
      </c>
      <c r="EU3713">
        <v>2.4612936973571777</v>
      </c>
      <c r="EV3713">
        <v>2.5371875762939453</v>
      </c>
      <c r="EW3713">
        <v>2.1942293643951416</v>
      </c>
      <c r="EX3713">
        <v>2.0513811111450195</v>
      </c>
      <c r="EY3713">
        <v>2.0154409408569336</v>
      </c>
      <c r="EZ3713">
        <v>49.323143005371094</v>
      </c>
      <c r="FA3713">
        <v>48.458759307861328</v>
      </c>
      <c r="FB3713">
        <v>47.647041320800781</v>
      </c>
      <c r="FC3713">
        <v>46.6639404296875</v>
      </c>
      <c r="FD3713">
        <v>46.040702819824219</v>
      </c>
      <c r="FE3713">
        <v>45.643806457519531</v>
      </c>
      <c r="FF3713">
        <v>44.905971527099609</v>
      </c>
      <c r="FG3713">
        <v>45.023639678955078</v>
      </c>
      <c r="FH3713">
        <v>47.707248687744141</v>
      </c>
      <c r="FI3713">
        <v>51.593345642089844</v>
      </c>
      <c r="FJ3713">
        <v>54.766014099121094</v>
      </c>
      <c r="FK3713">
        <v>57.866321563720703</v>
      </c>
      <c r="FL3713">
        <v>60.207435607910156</v>
      </c>
      <c r="FM3713">
        <v>61.403884887695313</v>
      </c>
      <c r="FN3713">
        <v>62.936393737792969</v>
      </c>
      <c r="FO3713">
        <v>63.67181396484375</v>
      </c>
      <c r="FP3713">
        <v>63.758140563964844</v>
      </c>
      <c r="FQ3713">
        <v>62.995677947998047</v>
      </c>
      <c r="FR3713">
        <v>60.982921600341797</v>
      </c>
      <c r="FS3713">
        <v>57.716041564941406</v>
      </c>
      <c r="FT3713">
        <v>55.06634521484375</v>
      </c>
      <c r="FU3713">
        <v>52.642124176025391</v>
      </c>
      <c r="FV3713">
        <v>50.754032135009766</v>
      </c>
      <c r="FW3713">
        <v>49.627506256103516</v>
      </c>
      <c r="FX3713">
        <v>110</v>
      </c>
      <c r="FY3713">
        <v>0.11235517263412476</v>
      </c>
      <c r="FZ3713">
        <v>1</v>
      </c>
    </row>
    <row r="3714" spans="1:182" x14ac:dyDescent="0.2">
      <c r="A3714" t="s">
        <v>245</v>
      </c>
      <c r="B3714" t="s">
        <v>252</v>
      </c>
      <c r="C3714" t="s">
        <v>217</v>
      </c>
      <c r="D3714" t="s">
        <v>38</v>
      </c>
      <c r="E3714">
        <v>2016</v>
      </c>
      <c r="F3714" t="s">
        <v>231</v>
      </c>
      <c r="G3714" t="s">
        <v>247</v>
      </c>
      <c r="H3714" t="s">
        <v>226</v>
      </c>
      <c r="I3714">
        <v>40.15</v>
      </c>
      <c r="L3714">
        <v>4.2589994396973667</v>
      </c>
      <c r="M3714">
        <v>4.1987900077534057</v>
      </c>
      <c r="N3714">
        <v>4.1482772776024843</v>
      </c>
      <c r="O3714">
        <v>4.098447055797477</v>
      </c>
      <c r="P3714">
        <v>4.0789132777503037</v>
      </c>
      <c r="Q3714">
        <v>4.2451274409860167</v>
      </c>
      <c r="R3714">
        <v>4.5695021173980352</v>
      </c>
      <c r="S3714">
        <v>4.7213210589826051</v>
      </c>
      <c r="T3714">
        <v>4.8323126117471702</v>
      </c>
      <c r="U3714">
        <v>4.7196581704308089</v>
      </c>
      <c r="V3714">
        <v>4.8895037762986284</v>
      </c>
      <c r="W3714">
        <v>5.023660916794296</v>
      </c>
      <c r="X3714">
        <v>4.947588473696733</v>
      </c>
      <c r="Y3714">
        <v>5.0392242241432461</v>
      </c>
      <c r="Z3714">
        <v>5.0044824057756712</v>
      </c>
      <c r="AA3714">
        <v>5.0070181782782237</v>
      </c>
      <c r="AB3714">
        <v>5.0195245023834865</v>
      </c>
      <c r="AC3714">
        <v>5.0713240469614957</v>
      </c>
      <c r="AD3714">
        <v>5.1363558071535236</v>
      </c>
      <c r="AE3714">
        <v>5.0898442233409007</v>
      </c>
      <c r="AF3714">
        <v>5.0958597766397622</v>
      </c>
      <c r="AG3714">
        <v>5.1134934149785689</v>
      </c>
      <c r="AH3714">
        <v>4.9391017356734004</v>
      </c>
      <c r="AI3714">
        <v>4.4351588002972893</v>
      </c>
      <c r="AJ3714">
        <v>-0.72631120681762695</v>
      </c>
      <c r="AK3714">
        <v>-0.720012366771698</v>
      </c>
      <c r="AL3714">
        <v>-0.73091495037078857</v>
      </c>
      <c r="AM3714">
        <v>-0.73488646745681763</v>
      </c>
      <c r="AN3714">
        <v>-0.73047745227813721</v>
      </c>
      <c r="AO3714">
        <v>-0.73337429761886597</v>
      </c>
      <c r="AP3714">
        <v>-0.7206236720085144</v>
      </c>
      <c r="AQ3714">
        <v>-0.70909368991851807</v>
      </c>
      <c r="AR3714">
        <v>-0.71791160106658936</v>
      </c>
      <c r="AS3714">
        <v>-0.70025056600570679</v>
      </c>
      <c r="AT3714">
        <v>-0.78290224075317383</v>
      </c>
      <c r="AU3714">
        <v>-0.95438402891159058</v>
      </c>
      <c r="AV3714">
        <v>-0.75346863269805908</v>
      </c>
      <c r="AW3714">
        <v>-0.79301989078521729</v>
      </c>
      <c r="AX3714">
        <v>-0.7987179160118103</v>
      </c>
      <c r="AY3714">
        <v>-1.9707969427108765</v>
      </c>
      <c r="AZ3714">
        <v>1.5444313287734985</v>
      </c>
      <c r="BA3714">
        <v>1.5395581722259521</v>
      </c>
      <c r="BB3714">
        <v>1.5286486148834229</v>
      </c>
      <c r="BC3714">
        <v>1.5032075643539429</v>
      </c>
      <c r="BD3714">
        <v>1.5531244277954102</v>
      </c>
      <c r="BE3714">
        <v>-2.0304369926452637</v>
      </c>
      <c r="BF3714">
        <v>-3.5130589008331299</v>
      </c>
      <c r="BG3714">
        <v>-3.3737590312957764</v>
      </c>
      <c r="BH3714">
        <v>-0.31718441843986511</v>
      </c>
      <c r="BI3714">
        <v>-0.31513416767120361</v>
      </c>
      <c r="BJ3714">
        <v>-0.31978565454483032</v>
      </c>
      <c r="BK3714">
        <v>-0.32185572385787964</v>
      </c>
      <c r="BL3714">
        <v>-0.32030487060546875</v>
      </c>
      <c r="BM3714">
        <v>-0.32165712118148804</v>
      </c>
      <c r="BN3714">
        <v>-0.31686469912528992</v>
      </c>
      <c r="BO3714">
        <v>-0.31074848771095276</v>
      </c>
      <c r="BP3714">
        <v>-0.3147507905960083</v>
      </c>
      <c r="BQ3714">
        <v>-0.30421128869056702</v>
      </c>
      <c r="BR3714">
        <v>-0.33480304479598999</v>
      </c>
      <c r="BS3714">
        <v>-0.41149809956550598</v>
      </c>
      <c r="BT3714">
        <v>-0.32291111350059509</v>
      </c>
      <c r="BU3714">
        <v>-0.34156158566474915</v>
      </c>
      <c r="BV3714">
        <v>-0.34492635726928711</v>
      </c>
      <c r="BW3714">
        <v>-0.80072546005249023</v>
      </c>
      <c r="BX3714">
        <v>1.8403335809707642</v>
      </c>
      <c r="BY3714">
        <v>1.8138642311096191</v>
      </c>
      <c r="BZ3714">
        <v>1.8145619630813599</v>
      </c>
      <c r="CA3714">
        <v>1.7862300872802734</v>
      </c>
      <c r="CB3714">
        <v>1.8438206911087036</v>
      </c>
      <c r="CC3714" s="38">
        <v>-0.78245341777801514</v>
      </c>
      <c r="CD3714">
        <v>-1.8693008422851563</v>
      </c>
      <c r="CE3714">
        <v>-1.7817674875259399</v>
      </c>
      <c r="CF3714">
        <v>-3.382442519068718E-2</v>
      </c>
      <c r="CG3714">
        <v>-3.471674770116806E-2</v>
      </c>
      <c r="CH3714">
        <v>-3.5038787871599197E-2</v>
      </c>
      <c r="CI3714">
        <v>-3.5791866481304169E-2</v>
      </c>
      <c r="CJ3714">
        <v>-3.6220606416463852E-2</v>
      </c>
      <c r="CK3714">
        <v>-3.6503054201602936E-2</v>
      </c>
      <c r="CL3714">
        <v>-3.7222478538751602E-2</v>
      </c>
      <c r="CM3714">
        <v>-3.485582023859024E-2</v>
      </c>
      <c r="CN3714">
        <v>-3.552284836769104E-2</v>
      </c>
      <c r="CO3714">
        <v>-2.9915696009993553E-2</v>
      </c>
      <c r="CP3714">
        <v>-2.4450894445180893E-2</v>
      </c>
      <c r="CQ3714">
        <v>-3.5496968775987625E-2</v>
      </c>
      <c r="CR3714">
        <v>-2.4708298966288567E-2</v>
      </c>
      <c r="CS3714">
        <v>-2.8882982209324837E-2</v>
      </c>
      <c r="CT3714">
        <v>-3.0631702393293381E-2</v>
      </c>
      <c r="CU3714">
        <v>9.662555530667305E-3</v>
      </c>
      <c r="CV3714">
        <v>2.0452744960784912</v>
      </c>
      <c r="CW3714">
        <v>2.0038478374481201</v>
      </c>
      <c r="CX3714">
        <v>2.0125846862792969</v>
      </c>
      <c r="CY3714">
        <v>1.9822506904602051</v>
      </c>
      <c r="CZ3714">
        <v>2.0451560020446777</v>
      </c>
      <c r="DA3714">
        <v>8.1896170973777771E-2</v>
      </c>
      <c r="DB3714">
        <v>-0.73083889484405518</v>
      </c>
      <c r="DC3714">
        <v>-0.67915904521942139</v>
      </c>
      <c r="DD3714">
        <v>0.24953556060791016</v>
      </c>
      <c r="DE3714">
        <v>0.24570067226886749</v>
      </c>
      <c r="DF3714">
        <v>0.24970808625221252</v>
      </c>
      <c r="DG3714">
        <v>0.25027197599411011</v>
      </c>
      <c r="DH3714">
        <v>0.24786366522312164</v>
      </c>
      <c r="DI3714">
        <v>0.24865099787712097</v>
      </c>
      <c r="DJ3714">
        <v>0.24241973459720612</v>
      </c>
      <c r="DK3714">
        <v>0.24103684723377228</v>
      </c>
      <c r="DL3714">
        <v>0.24370509386062622</v>
      </c>
      <c r="DM3714">
        <v>0.24437990784645081</v>
      </c>
      <c r="DN3714">
        <v>0.28590124845504761</v>
      </c>
      <c r="DO3714">
        <v>0.34050416946411133</v>
      </c>
      <c r="DP3714">
        <v>0.27349451184272766</v>
      </c>
      <c r="DQ3714">
        <v>0.28379562497138977</v>
      </c>
      <c r="DR3714">
        <v>0.28366294503211975</v>
      </c>
      <c r="DS3714">
        <v>0.82005053758621216</v>
      </c>
      <c r="DT3714">
        <v>2.2502155303955078</v>
      </c>
      <c r="DU3714">
        <v>2.1938314437866211</v>
      </c>
      <c r="DV3714">
        <v>2.2106072902679443</v>
      </c>
      <c r="DW3714">
        <v>2.1782712936401367</v>
      </c>
      <c r="DX3714">
        <v>2.2464914321899414</v>
      </c>
      <c r="DY3714">
        <v>0.94624572992324829</v>
      </c>
      <c r="DZ3714">
        <v>0.40762296319007874</v>
      </c>
      <c r="EA3714">
        <v>0.42344942688941956</v>
      </c>
      <c r="EB3714">
        <v>0.65866237878799438</v>
      </c>
      <c r="EC3714">
        <v>0.65057885646820068</v>
      </c>
      <c r="ED3714">
        <v>0.66083735227584839</v>
      </c>
      <c r="EE3714">
        <v>0.6633027195930481</v>
      </c>
      <c r="EF3714">
        <v>0.65803623199462891</v>
      </c>
      <c r="EG3714">
        <v>0.66036814451217651</v>
      </c>
      <c r="EH3714">
        <v>0.64617866277694702</v>
      </c>
      <c r="EI3714">
        <v>0.639382004737854</v>
      </c>
      <c r="EJ3714">
        <v>0.64686590433120728</v>
      </c>
      <c r="EK3714">
        <v>0.64041918516159058</v>
      </c>
      <c r="EL3714">
        <v>0.73400044441223145</v>
      </c>
      <c r="EM3714">
        <v>0.88339012861251831</v>
      </c>
      <c r="EN3714">
        <v>0.70405203104019165</v>
      </c>
      <c r="EO3714">
        <v>0.73525387048721313</v>
      </c>
      <c r="EP3714">
        <v>0.73745453357696533</v>
      </c>
      <c r="EQ3714">
        <v>1.9901220798492432</v>
      </c>
      <c r="ER3714">
        <v>2.5461177825927734</v>
      </c>
      <c r="ES3714">
        <v>2.4681375026702881</v>
      </c>
      <c r="ET3714">
        <v>2.4965207576751709</v>
      </c>
      <c r="EU3714">
        <v>2.4612936973571777</v>
      </c>
      <c r="EV3714">
        <v>2.5371875762939453</v>
      </c>
      <c r="EW3714">
        <v>2.1942293643951416</v>
      </c>
      <c r="EX3714">
        <v>2.0513811111450195</v>
      </c>
      <c r="EY3714">
        <v>2.0154409408569336</v>
      </c>
      <c r="EZ3714">
        <v>49.323143005371094</v>
      </c>
      <c r="FA3714">
        <v>48.458759307861328</v>
      </c>
      <c r="FB3714">
        <v>47.647041320800781</v>
      </c>
      <c r="FC3714">
        <v>46.6639404296875</v>
      </c>
      <c r="FD3714">
        <v>46.040702819824219</v>
      </c>
      <c r="FE3714">
        <v>45.643806457519531</v>
      </c>
      <c r="FF3714">
        <v>44.905971527099609</v>
      </c>
      <c r="FG3714">
        <v>45.023639678955078</v>
      </c>
      <c r="FH3714">
        <v>47.707248687744141</v>
      </c>
      <c r="FI3714">
        <v>51.593345642089844</v>
      </c>
      <c r="FJ3714">
        <v>54.766014099121094</v>
      </c>
      <c r="FK3714">
        <v>57.866321563720703</v>
      </c>
      <c r="FL3714">
        <v>60.207435607910156</v>
      </c>
      <c r="FM3714">
        <v>61.403884887695313</v>
      </c>
      <c r="FN3714">
        <v>62.936393737792969</v>
      </c>
      <c r="FO3714">
        <v>63.67181396484375</v>
      </c>
      <c r="FP3714">
        <v>63.758140563964844</v>
      </c>
      <c r="FQ3714">
        <v>62.995677947998047</v>
      </c>
      <c r="FR3714">
        <v>60.982921600341797</v>
      </c>
      <c r="FS3714">
        <v>57.716041564941406</v>
      </c>
      <c r="FT3714">
        <v>55.06634521484375</v>
      </c>
      <c r="FU3714">
        <v>52.642124176025391</v>
      </c>
      <c r="FV3714">
        <v>50.754032135009766</v>
      </c>
      <c r="FW3714">
        <v>49.627506256103516</v>
      </c>
      <c r="FX3714">
        <v>110</v>
      </c>
      <c r="FY3714">
        <v>0.11235517263412476</v>
      </c>
      <c r="FZ3714">
        <v>1</v>
      </c>
    </row>
    <row r="3715" spans="1:182" x14ac:dyDescent="0.2">
      <c r="A3715" t="s">
        <v>245</v>
      </c>
      <c r="B3715" t="s">
        <v>252</v>
      </c>
      <c r="C3715" t="s">
        <v>217</v>
      </c>
      <c r="D3715" t="s">
        <v>38</v>
      </c>
      <c r="E3715">
        <v>2017</v>
      </c>
      <c r="F3715" t="s">
        <v>231</v>
      </c>
      <c r="G3715" t="s">
        <v>247</v>
      </c>
      <c r="H3715" t="s">
        <v>226</v>
      </c>
      <c r="I3715">
        <v>40.15</v>
      </c>
      <c r="L3715">
        <v>4.2589994396973667</v>
      </c>
      <c r="M3715">
        <v>4.1987900077534057</v>
      </c>
      <c r="N3715">
        <v>4.1482772776024843</v>
      </c>
      <c r="O3715">
        <v>4.098447055797477</v>
      </c>
      <c r="P3715">
        <v>4.0789132777503037</v>
      </c>
      <c r="Q3715">
        <v>4.2451274409860167</v>
      </c>
      <c r="R3715">
        <v>4.5695021173980352</v>
      </c>
      <c r="S3715">
        <v>4.7213210589826051</v>
      </c>
      <c r="T3715">
        <v>4.8323126117471702</v>
      </c>
      <c r="U3715">
        <v>4.7196581704308089</v>
      </c>
      <c r="V3715">
        <v>4.8895037762986284</v>
      </c>
      <c r="W3715">
        <v>5.023660916794296</v>
      </c>
      <c r="X3715">
        <v>4.947588473696733</v>
      </c>
      <c r="Y3715">
        <v>5.0392242241432461</v>
      </c>
      <c r="Z3715">
        <v>5.0044824057756712</v>
      </c>
      <c r="AA3715">
        <v>5.0070181782782237</v>
      </c>
      <c r="AB3715">
        <v>5.0195245023834865</v>
      </c>
      <c r="AC3715">
        <v>5.0713240469614957</v>
      </c>
      <c r="AD3715">
        <v>5.1363558071535236</v>
      </c>
      <c r="AE3715">
        <v>5.0898442233409007</v>
      </c>
      <c r="AF3715">
        <v>5.0958597766397622</v>
      </c>
      <c r="AG3715">
        <v>5.1134934149785689</v>
      </c>
      <c r="AH3715">
        <v>4.9391017356734004</v>
      </c>
      <c r="AI3715">
        <v>4.4351588002972893</v>
      </c>
      <c r="AJ3715">
        <v>-0.72631120681762695</v>
      </c>
      <c r="AK3715">
        <v>-0.720012366771698</v>
      </c>
      <c r="AL3715">
        <v>-0.73091495037078857</v>
      </c>
      <c r="AM3715">
        <v>-0.73488646745681763</v>
      </c>
      <c r="AN3715">
        <v>-0.73047745227813721</v>
      </c>
      <c r="AO3715">
        <v>-0.73337429761886597</v>
      </c>
      <c r="AP3715">
        <v>-0.7206236720085144</v>
      </c>
      <c r="AQ3715">
        <v>-0.70909368991851807</v>
      </c>
      <c r="AR3715">
        <v>-0.71791160106658936</v>
      </c>
      <c r="AS3715">
        <v>-0.70025056600570679</v>
      </c>
      <c r="AT3715">
        <v>-0.78290224075317383</v>
      </c>
      <c r="AU3715">
        <v>-0.95438402891159058</v>
      </c>
      <c r="AV3715">
        <v>-0.75346863269805908</v>
      </c>
      <c r="AW3715">
        <v>-0.79301989078521729</v>
      </c>
      <c r="AX3715">
        <v>-0.7987179160118103</v>
      </c>
      <c r="AY3715">
        <v>-1.9707969427108765</v>
      </c>
      <c r="AZ3715">
        <v>1.5444313287734985</v>
      </c>
      <c r="BA3715">
        <v>1.5395581722259521</v>
      </c>
      <c r="BB3715">
        <v>1.5286486148834229</v>
      </c>
      <c r="BC3715">
        <v>1.5032075643539429</v>
      </c>
      <c r="BD3715">
        <v>1.5531244277954102</v>
      </c>
      <c r="BE3715">
        <v>-2.0304369926452637</v>
      </c>
      <c r="BF3715">
        <v>-3.5130589008331299</v>
      </c>
      <c r="BG3715">
        <v>-3.3737590312957764</v>
      </c>
      <c r="BH3715">
        <v>-0.31718441843986511</v>
      </c>
      <c r="BI3715">
        <v>-0.31513416767120361</v>
      </c>
      <c r="BJ3715">
        <v>-0.31978565454483032</v>
      </c>
      <c r="BK3715">
        <v>-0.32185572385787964</v>
      </c>
      <c r="BL3715">
        <v>-0.32030487060546875</v>
      </c>
      <c r="BM3715">
        <v>-0.32165712118148804</v>
      </c>
      <c r="BN3715">
        <v>-0.31686469912528992</v>
      </c>
      <c r="BO3715">
        <v>-0.31074848771095276</v>
      </c>
      <c r="BP3715">
        <v>-0.3147507905960083</v>
      </c>
      <c r="BQ3715">
        <v>-0.30421128869056702</v>
      </c>
      <c r="BR3715">
        <v>-0.33480304479598999</v>
      </c>
      <c r="BS3715">
        <v>-0.41149809956550598</v>
      </c>
      <c r="BT3715">
        <v>-0.32291111350059509</v>
      </c>
      <c r="BU3715">
        <v>-0.34156158566474915</v>
      </c>
      <c r="BV3715">
        <v>-0.34492635726928711</v>
      </c>
      <c r="BW3715">
        <v>-0.80072546005249023</v>
      </c>
      <c r="BX3715">
        <v>1.8403335809707642</v>
      </c>
      <c r="BY3715">
        <v>1.8138642311096191</v>
      </c>
      <c r="BZ3715">
        <v>1.8145619630813599</v>
      </c>
      <c r="CA3715">
        <v>1.7862300872802734</v>
      </c>
      <c r="CB3715">
        <v>1.8438206911087036</v>
      </c>
      <c r="CC3715" s="38">
        <v>-0.78245341777801514</v>
      </c>
      <c r="CD3715">
        <v>-1.8693008422851563</v>
      </c>
      <c r="CE3715">
        <v>-1.7817674875259399</v>
      </c>
      <c r="CF3715">
        <v>-3.382442519068718E-2</v>
      </c>
      <c r="CG3715">
        <v>-3.471674770116806E-2</v>
      </c>
      <c r="CH3715">
        <v>-3.5038787871599197E-2</v>
      </c>
      <c r="CI3715">
        <v>-3.5791866481304169E-2</v>
      </c>
      <c r="CJ3715">
        <v>-3.6220606416463852E-2</v>
      </c>
      <c r="CK3715">
        <v>-3.6503054201602936E-2</v>
      </c>
      <c r="CL3715">
        <v>-3.7222478538751602E-2</v>
      </c>
      <c r="CM3715">
        <v>-3.485582023859024E-2</v>
      </c>
      <c r="CN3715">
        <v>-3.552284836769104E-2</v>
      </c>
      <c r="CO3715">
        <v>-2.9915696009993553E-2</v>
      </c>
      <c r="CP3715">
        <v>-2.4450894445180893E-2</v>
      </c>
      <c r="CQ3715">
        <v>-3.5496968775987625E-2</v>
      </c>
      <c r="CR3715">
        <v>-2.4708298966288567E-2</v>
      </c>
      <c r="CS3715">
        <v>-2.8882982209324837E-2</v>
      </c>
      <c r="CT3715">
        <v>-3.0631702393293381E-2</v>
      </c>
      <c r="CU3715">
        <v>9.662555530667305E-3</v>
      </c>
      <c r="CV3715">
        <v>2.0452744960784912</v>
      </c>
      <c r="CW3715">
        <v>2.0038478374481201</v>
      </c>
      <c r="CX3715">
        <v>2.0125846862792969</v>
      </c>
      <c r="CY3715">
        <v>1.9822506904602051</v>
      </c>
      <c r="CZ3715">
        <v>2.0451560020446777</v>
      </c>
      <c r="DA3715">
        <v>8.1896170973777771E-2</v>
      </c>
      <c r="DB3715">
        <v>-0.73083889484405518</v>
      </c>
      <c r="DC3715">
        <v>-0.67915904521942139</v>
      </c>
      <c r="DD3715">
        <v>0.24953556060791016</v>
      </c>
      <c r="DE3715">
        <v>0.24570067226886749</v>
      </c>
      <c r="DF3715">
        <v>0.24970808625221252</v>
      </c>
      <c r="DG3715">
        <v>0.25027197599411011</v>
      </c>
      <c r="DH3715">
        <v>0.24786366522312164</v>
      </c>
      <c r="DI3715">
        <v>0.24865099787712097</v>
      </c>
      <c r="DJ3715">
        <v>0.24241973459720612</v>
      </c>
      <c r="DK3715">
        <v>0.24103684723377228</v>
      </c>
      <c r="DL3715">
        <v>0.24370509386062622</v>
      </c>
      <c r="DM3715">
        <v>0.24437990784645081</v>
      </c>
      <c r="DN3715">
        <v>0.28590124845504761</v>
      </c>
      <c r="DO3715">
        <v>0.34050416946411133</v>
      </c>
      <c r="DP3715">
        <v>0.27349451184272766</v>
      </c>
      <c r="DQ3715">
        <v>0.28379562497138977</v>
      </c>
      <c r="DR3715">
        <v>0.28366294503211975</v>
      </c>
      <c r="DS3715">
        <v>0.82005053758621216</v>
      </c>
      <c r="DT3715">
        <v>2.2502155303955078</v>
      </c>
      <c r="DU3715">
        <v>2.1938314437866211</v>
      </c>
      <c r="DV3715">
        <v>2.2106072902679443</v>
      </c>
      <c r="DW3715">
        <v>2.1782712936401367</v>
      </c>
      <c r="DX3715">
        <v>2.2464914321899414</v>
      </c>
      <c r="DY3715">
        <v>0.94624572992324829</v>
      </c>
      <c r="DZ3715">
        <v>0.40762296319007874</v>
      </c>
      <c r="EA3715">
        <v>0.42344942688941956</v>
      </c>
      <c r="EB3715">
        <v>0.65866237878799438</v>
      </c>
      <c r="EC3715">
        <v>0.65057885646820068</v>
      </c>
      <c r="ED3715">
        <v>0.66083735227584839</v>
      </c>
      <c r="EE3715">
        <v>0.6633027195930481</v>
      </c>
      <c r="EF3715">
        <v>0.65803623199462891</v>
      </c>
      <c r="EG3715">
        <v>0.66036814451217651</v>
      </c>
      <c r="EH3715">
        <v>0.64617866277694702</v>
      </c>
      <c r="EI3715">
        <v>0.639382004737854</v>
      </c>
      <c r="EJ3715">
        <v>0.64686590433120728</v>
      </c>
      <c r="EK3715">
        <v>0.64041918516159058</v>
      </c>
      <c r="EL3715">
        <v>0.73400044441223145</v>
      </c>
      <c r="EM3715">
        <v>0.88339012861251831</v>
      </c>
      <c r="EN3715">
        <v>0.70405203104019165</v>
      </c>
      <c r="EO3715">
        <v>0.73525387048721313</v>
      </c>
      <c r="EP3715">
        <v>0.73745453357696533</v>
      </c>
      <c r="EQ3715">
        <v>1.9901220798492432</v>
      </c>
      <c r="ER3715">
        <v>2.5461177825927734</v>
      </c>
      <c r="ES3715">
        <v>2.4681375026702881</v>
      </c>
      <c r="ET3715">
        <v>2.4965207576751709</v>
      </c>
      <c r="EU3715">
        <v>2.4612936973571777</v>
      </c>
      <c r="EV3715">
        <v>2.5371875762939453</v>
      </c>
      <c r="EW3715">
        <v>2.1942293643951416</v>
      </c>
      <c r="EX3715">
        <v>2.0513811111450195</v>
      </c>
      <c r="EY3715">
        <v>2.0154409408569336</v>
      </c>
      <c r="EZ3715">
        <v>49.323143005371094</v>
      </c>
      <c r="FA3715">
        <v>48.458759307861328</v>
      </c>
      <c r="FB3715">
        <v>47.647041320800781</v>
      </c>
      <c r="FC3715">
        <v>46.6639404296875</v>
      </c>
      <c r="FD3715">
        <v>46.040702819824219</v>
      </c>
      <c r="FE3715">
        <v>45.643806457519531</v>
      </c>
      <c r="FF3715">
        <v>44.905971527099609</v>
      </c>
      <c r="FG3715">
        <v>45.023639678955078</v>
      </c>
      <c r="FH3715">
        <v>47.707248687744141</v>
      </c>
      <c r="FI3715">
        <v>51.593345642089844</v>
      </c>
      <c r="FJ3715">
        <v>54.766014099121094</v>
      </c>
      <c r="FK3715">
        <v>57.866321563720703</v>
      </c>
      <c r="FL3715">
        <v>60.207435607910156</v>
      </c>
      <c r="FM3715">
        <v>61.403884887695313</v>
      </c>
      <c r="FN3715">
        <v>62.936393737792969</v>
      </c>
      <c r="FO3715">
        <v>63.67181396484375</v>
      </c>
      <c r="FP3715">
        <v>63.758140563964844</v>
      </c>
      <c r="FQ3715">
        <v>62.995677947998047</v>
      </c>
      <c r="FR3715">
        <v>60.982921600341797</v>
      </c>
      <c r="FS3715">
        <v>57.716041564941406</v>
      </c>
      <c r="FT3715">
        <v>55.06634521484375</v>
      </c>
      <c r="FU3715">
        <v>52.642124176025391</v>
      </c>
      <c r="FV3715">
        <v>50.754032135009766</v>
      </c>
      <c r="FW3715">
        <v>49.627506256103516</v>
      </c>
      <c r="FX3715">
        <v>110</v>
      </c>
      <c r="FY3715">
        <v>0.11235517263412476</v>
      </c>
      <c r="FZ3715">
        <v>1</v>
      </c>
    </row>
    <row r="3716" spans="1:182" x14ac:dyDescent="0.2">
      <c r="A3716" t="s">
        <v>245</v>
      </c>
      <c r="B3716" t="s">
        <v>252</v>
      </c>
      <c r="C3716" t="s">
        <v>217</v>
      </c>
      <c r="D3716" t="s">
        <v>39</v>
      </c>
      <c r="E3716">
        <v>2015</v>
      </c>
      <c r="F3716" t="s">
        <v>231</v>
      </c>
      <c r="G3716" t="s">
        <v>247</v>
      </c>
      <c r="H3716" t="s">
        <v>226</v>
      </c>
      <c r="I3716">
        <v>40.15</v>
      </c>
      <c r="L3716">
        <v>5.8110694155338836</v>
      </c>
      <c r="M3716">
        <v>5.3884304446826228</v>
      </c>
      <c r="N3716">
        <v>5.2786106726948638</v>
      </c>
      <c r="O3716">
        <v>5.2659189482834057</v>
      </c>
      <c r="P3716">
        <v>5.1813518774604947</v>
      </c>
      <c r="Q3716">
        <v>5.3783299385053365</v>
      </c>
      <c r="R3716">
        <v>5.4898707074957009</v>
      </c>
      <c r="S3716">
        <v>6.2505754510999445</v>
      </c>
      <c r="T3716">
        <v>6.4807035760343892</v>
      </c>
      <c r="U3716">
        <v>6.449390245796673</v>
      </c>
      <c r="V3716">
        <v>6.7560805695288932</v>
      </c>
      <c r="W3716">
        <v>7.1767140405664831</v>
      </c>
      <c r="X3716">
        <v>7.5990361441372878</v>
      </c>
      <c r="Y3716">
        <v>7.1341641589588276</v>
      </c>
      <c r="Z3716">
        <v>7.1281967652131915</v>
      </c>
      <c r="AA3716">
        <v>7.3430445642866022</v>
      </c>
      <c r="AB3716">
        <v>7.4699209439073257</v>
      </c>
      <c r="AC3716">
        <v>7.5871672192471724</v>
      </c>
      <c r="AD3716">
        <v>7.1545032608577754</v>
      </c>
      <c r="AE3716">
        <v>7.2562398932019052</v>
      </c>
      <c r="AF3716">
        <v>7.4333274858360108</v>
      </c>
      <c r="AG3716">
        <v>7.7877836101811795</v>
      </c>
      <c r="AH3716">
        <v>7.9415317328029911</v>
      </c>
      <c r="AI3716">
        <v>6.4339753871565684</v>
      </c>
      <c r="AJ3716">
        <v>-1.3276739120483398</v>
      </c>
      <c r="AK3716">
        <v>-1.315352201461792</v>
      </c>
      <c r="AL3716">
        <v>-1.2302320003509521</v>
      </c>
      <c r="AM3716">
        <v>-1.2678096294403076</v>
      </c>
      <c r="AN3716">
        <v>-1.223319411277771</v>
      </c>
      <c r="AO3716">
        <v>-1.2408462762832642</v>
      </c>
      <c r="AP3716">
        <v>-1.2021559476852417</v>
      </c>
      <c r="AQ3716">
        <v>-1.4397860765457153</v>
      </c>
      <c r="AR3716">
        <v>-1.4675577878952026</v>
      </c>
      <c r="AS3716">
        <v>-1.4122402667999268</v>
      </c>
      <c r="AT3716">
        <v>-1.1000882387161255</v>
      </c>
      <c r="AU3716">
        <v>-0.8292725682258606</v>
      </c>
      <c r="AV3716">
        <v>-0.56942355632781982</v>
      </c>
      <c r="AW3716">
        <v>2.3592958450317383</v>
      </c>
      <c r="AX3716">
        <v>2.0102462768554687</v>
      </c>
      <c r="AY3716">
        <v>2.3702661991119385</v>
      </c>
      <c r="AZ3716">
        <v>2.5295360088348389</v>
      </c>
      <c r="BA3716">
        <v>2.7711060047149658</v>
      </c>
      <c r="BB3716">
        <v>-1.9527482986450195</v>
      </c>
      <c r="BC3716">
        <v>-4.3554105758666992</v>
      </c>
      <c r="BD3716">
        <v>-5.1098394393920898</v>
      </c>
      <c r="BE3716">
        <v>-5.4212503433227539</v>
      </c>
      <c r="BF3716">
        <v>-5.4305582046508789</v>
      </c>
      <c r="BG3716">
        <v>-5.652613639831543</v>
      </c>
      <c r="BH3716">
        <v>-0.58157163858413696</v>
      </c>
      <c r="BI3716">
        <v>-0.56970596313476563</v>
      </c>
      <c r="BJ3716">
        <v>-0.53843885660171509</v>
      </c>
      <c r="BK3716">
        <v>-0.54911381006240845</v>
      </c>
      <c r="BL3716">
        <v>-0.53381752967834473</v>
      </c>
      <c r="BM3716">
        <v>-0.53609549999237061</v>
      </c>
      <c r="BN3716">
        <v>-0.51590889692306519</v>
      </c>
      <c r="BO3716">
        <v>-0.62414294481277466</v>
      </c>
      <c r="BP3716">
        <v>-0.63863015174865723</v>
      </c>
      <c r="BQ3716">
        <v>-0.6040729284286499</v>
      </c>
      <c r="BR3716">
        <v>-0.47452038526535034</v>
      </c>
      <c r="BS3716">
        <v>-0.35773760080337524</v>
      </c>
      <c r="BT3716">
        <v>0.32231640815734863</v>
      </c>
      <c r="BU3716">
        <v>2.8991639614105225</v>
      </c>
      <c r="BV3716">
        <v>2.7768650054931641</v>
      </c>
      <c r="BW3716">
        <v>2.9668669700622559</v>
      </c>
      <c r="BX3716">
        <v>3.1704554557800293</v>
      </c>
      <c r="BY3716">
        <v>3.3483738899230957</v>
      </c>
      <c r="BZ3716">
        <v>-0.64942961931228638</v>
      </c>
      <c r="CA3716">
        <v>-2.3930249214172363</v>
      </c>
      <c r="CB3716">
        <v>-2.8112554550170898</v>
      </c>
      <c r="CC3716">
        <v>-2.941619873046875</v>
      </c>
      <c r="CD3716">
        <v>-2.9352486133575439</v>
      </c>
      <c r="CE3716">
        <v>-3.0114536285400391</v>
      </c>
      <c r="CF3716">
        <v>-6.4823433756828308E-2</v>
      </c>
      <c r="CG3716">
        <v>-5.3273685276508331E-2</v>
      </c>
      <c r="CH3716">
        <v>-5.9304986149072647E-2</v>
      </c>
      <c r="CI3716">
        <v>-5.1347218453884125E-2</v>
      </c>
      <c r="CJ3716">
        <v>-5.6270543485879898E-2</v>
      </c>
      <c r="CK3716">
        <v>-4.7987297177314758E-2</v>
      </c>
      <c r="CL3716">
        <v>-4.0616273880004883E-2</v>
      </c>
      <c r="CM3716">
        <v>-5.9230979532003403E-2</v>
      </c>
      <c r="CN3716">
        <v>-6.4517438411712646E-2</v>
      </c>
      <c r="CO3716">
        <v>-4.433862492442131E-2</v>
      </c>
      <c r="CP3716">
        <v>-4.1254032403230667E-2</v>
      </c>
      <c r="CQ3716">
        <v>-3.1153947114944458E-2</v>
      </c>
      <c r="CR3716">
        <v>0.93993276357650757</v>
      </c>
      <c r="CS3716">
        <v>3.2730748653411865</v>
      </c>
      <c r="CT3716">
        <v>3.3078227043151855</v>
      </c>
      <c r="CU3716">
        <v>3.3800709247589111</v>
      </c>
      <c r="CV3716">
        <v>3.614354133605957</v>
      </c>
      <c r="CW3716">
        <v>3.7481880187988281</v>
      </c>
      <c r="CX3716">
        <v>0.25324493646621704</v>
      </c>
      <c r="CY3716">
        <v>-1.033882737159729</v>
      </c>
      <c r="CZ3716">
        <v>-1.2192630767822266</v>
      </c>
      <c r="DA3716">
        <v>-1.2242352962493896</v>
      </c>
      <c r="DB3716">
        <v>-1.2070049047470093</v>
      </c>
      <c r="DC3716">
        <v>-1.1821942329406738</v>
      </c>
      <c r="DD3716">
        <v>0.45192474126815796</v>
      </c>
      <c r="DE3716">
        <v>0.46315860748291016</v>
      </c>
      <c r="DF3716">
        <v>0.419828861951828</v>
      </c>
      <c r="DG3716">
        <v>0.446419358253479</v>
      </c>
      <c r="DH3716">
        <v>0.42127642035484314</v>
      </c>
      <c r="DI3716">
        <v>0.44012093544006348</v>
      </c>
      <c r="DJ3716">
        <v>0.43467634916305542</v>
      </c>
      <c r="DK3716">
        <v>0.50568097829818726</v>
      </c>
      <c r="DL3716">
        <v>0.50959527492523193</v>
      </c>
      <c r="DM3716">
        <v>0.5153956413269043</v>
      </c>
      <c r="DN3716">
        <v>0.3920123279094696</v>
      </c>
      <c r="DO3716">
        <v>0.29542970657348633</v>
      </c>
      <c r="DP3716">
        <v>1.5575492382049561</v>
      </c>
      <c r="DQ3716">
        <v>3.6469857692718506</v>
      </c>
      <c r="DR3716">
        <v>3.838780403137207</v>
      </c>
      <c r="DS3716">
        <v>3.7932748794555664</v>
      </c>
      <c r="DT3716">
        <v>4.0582528114318848</v>
      </c>
      <c r="DU3716">
        <v>4.1480021476745605</v>
      </c>
      <c r="DV3716">
        <v>1.1559195518493652</v>
      </c>
      <c r="DW3716">
        <v>0.32525956630706787</v>
      </c>
      <c r="DX3716">
        <v>0.37272927165031433</v>
      </c>
      <c r="DY3716">
        <v>0.49314916133880615</v>
      </c>
      <c r="DZ3716">
        <v>0.52123874425888062</v>
      </c>
      <c r="EA3716">
        <v>0.64706528186798096</v>
      </c>
      <c r="EB3716">
        <v>1.1980270147323608</v>
      </c>
      <c r="EC3716">
        <v>1.2088048458099365</v>
      </c>
      <c r="ED3716">
        <v>1.1116220951080322</v>
      </c>
      <c r="EE3716">
        <v>1.1651152372360229</v>
      </c>
      <c r="EF3716">
        <v>1.1107783317565918</v>
      </c>
      <c r="EG3716">
        <v>1.144871711730957</v>
      </c>
      <c r="EH3716">
        <v>1.1209233999252319</v>
      </c>
      <c r="EI3716">
        <v>1.3213241100311279</v>
      </c>
      <c r="EJ3716">
        <v>1.3385229110717773</v>
      </c>
      <c r="EK3716">
        <v>1.3235630989074707</v>
      </c>
      <c r="EL3716">
        <v>1.0175801515579224</v>
      </c>
      <c r="EM3716">
        <v>0.76696467399597168</v>
      </c>
      <c r="EN3716">
        <v>2.449289083480835</v>
      </c>
      <c r="EO3716">
        <v>4.1868538856506348</v>
      </c>
      <c r="EP3716">
        <v>4.6053991317749023</v>
      </c>
      <c r="EQ3716">
        <v>4.3898754119873047</v>
      </c>
      <c r="ER3716">
        <v>4.6991720199584961</v>
      </c>
      <c r="ES3716">
        <v>4.7252697944641113</v>
      </c>
      <c r="ET3716">
        <v>2.4592382907867432</v>
      </c>
      <c r="EU3716">
        <v>2.2876451015472412</v>
      </c>
      <c r="EV3716">
        <v>2.6713132858276367</v>
      </c>
      <c r="EW3716">
        <v>2.9727795124053955</v>
      </c>
      <c r="EX3716">
        <v>3.0165481567382813</v>
      </c>
      <c r="EY3716">
        <v>3.2882254123687744</v>
      </c>
      <c r="EZ3716">
        <v>66.826057434082031</v>
      </c>
      <c r="FA3716">
        <v>65.1214599609375</v>
      </c>
      <c r="FB3716">
        <v>63.436798095703125</v>
      </c>
      <c r="FC3716">
        <v>62.438098907470703</v>
      </c>
      <c r="FD3716">
        <v>61.095100402832031</v>
      </c>
      <c r="FE3716">
        <v>60.159080505371094</v>
      </c>
      <c r="FF3716">
        <v>59.094036102294922</v>
      </c>
      <c r="FG3716">
        <v>59.3033447265625</v>
      </c>
      <c r="FH3716">
        <v>61.702098846435547</v>
      </c>
      <c r="FI3716">
        <v>65.575790405273438</v>
      </c>
      <c r="FJ3716">
        <v>71.97479248046875</v>
      </c>
      <c r="FK3716">
        <v>77.44171142578125</v>
      </c>
      <c r="FL3716">
        <v>81.530677795410156</v>
      </c>
      <c r="FM3716">
        <v>84.248886108398438</v>
      </c>
      <c r="FN3716">
        <v>85.881080627441406</v>
      </c>
      <c r="FO3716">
        <v>87.003150939941406</v>
      </c>
      <c r="FP3716">
        <v>86.94818115234375</v>
      </c>
      <c r="FQ3716">
        <v>86.318008422851563</v>
      </c>
      <c r="FR3716">
        <v>84.833343505859375</v>
      </c>
      <c r="FS3716">
        <v>82.624305725097656</v>
      </c>
      <c r="FT3716">
        <v>79.171035766601563</v>
      </c>
      <c r="FU3716">
        <v>76.012031555175781</v>
      </c>
      <c r="FV3716">
        <v>73.199386596679688</v>
      </c>
      <c r="FW3716">
        <v>70.912017822265625</v>
      </c>
      <c r="FX3716">
        <v>110</v>
      </c>
      <c r="FY3716">
        <v>0.11235517263412476</v>
      </c>
      <c r="FZ3716">
        <v>1</v>
      </c>
    </row>
    <row r="3717" spans="1:182" x14ac:dyDescent="0.2">
      <c r="A3717" t="s">
        <v>245</v>
      </c>
      <c r="B3717" t="s">
        <v>252</v>
      </c>
      <c r="C3717" t="s">
        <v>217</v>
      </c>
      <c r="D3717" t="s">
        <v>39</v>
      </c>
      <c r="E3717">
        <v>2016</v>
      </c>
      <c r="F3717" t="s">
        <v>231</v>
      </c>
      <c r="G3717" t="s">
        <v>247</v>
      </c>
      <c r="H3717" t="s">
        <v>226</v>
      </c>
      <c r="I3717">
        <v>40.15</v>
      </c>
      <c r="L3717">
        <v>5.8110694155338836</v>
      </c>
      <c r="M3717">
        <v>5.3884304446826228</v>
      </c>
      <c r="N3717">
        <v>5.2786106726948638</v>
      </c>
      <c r="O3717">
        <v>5.2659189482834057</v>
      </c>
      <c r="P3717">
        <v>5.1813518774604947</v>
      </c>
      <c r="Q3717">
        <v>5.3783299385053365</v>
      </c>
      <c r="R3717">
        <v>5.4898707074957009</v>
      </c>
      <c r="S3717">
        <v>6.2505754510999445</v>
      </c>
      <c r="T3717">
        <v>6.4807035760343892</v>
      </c>
      <c r="U3717">
        <v>6.449390245796673</v>
      </c>
      <c r="V3717">
        <v>6.7560805695288932</v>
      </c>
      <c r="W3717">
        <v>7.1767140405664831</v>
      </c>
      <c r="X3717">
        <v>7.5990361441372878</v>
      </c>
      <c r="Y3717">
        <v>7.1341641589588276</v>
      </c>
      <c r="Z3717">
        <v>7.1281967652131915</v>
      </c>
      <c r="AA3717">
        <v>7.3430445642866022</v>
      </c>
      <c r="AB3717">
        <v>7.4699209439073257</v>
      </c>
      <c r="AC3717">
        <v>7.5871672192471724</v>
      </c>
      <c r="AD3717">
        <v>7.1545032608577754</v>
      </c>
      <c r="AE3717">
        <v>7.2562398932019052</v>
      </c>
      <c r="AF3717">
        <v>7.4333274858360108</v>
      </c>
      <c r="AG3717">
        <v>7.7877836101811795</v>
      </c>
      <c r="AH3717">
        <v>7.9415317328029911</v>
      </c>
      <c r="AI3717">
        <v>6.4339753871565684</v>
      </c>
      <c r="AJ3717">
        <v>-1.3276739120483398</v>
      </c>
      <c r="AK3717">
        <v>-1.315352201461792</v>
      </c>
      <c r="AL3717">
        <v>-1.2302320003509521</v>
      </c>
      <c r="AM3717">
        <v>-1.2678096294403076</v>
      </c>
      <c r="AN3717">
        <v>-1.223319411277771</v>
      </c>
      <c r="AO3717">
        <v>-1.2408462762832642</v>
      </c>
      <c r="AP3717">
        <v>-1.2021559476852417</v>
      </c>
      <c r="AQ3717">
        <v>-1.4397860765457153</v>
      </c>
      <c r="AR3717">
        <v>-1.4675577878952026</v>
      </c>
      <c r="AS3717">
        <v>-1.4122402667999268</v>
      </c>
      <c r="AT3717">
        <v>-1.1000882387161255</v>
      </c>
      <c r="AU3717">
        <v>-0.8292725682258606</v>
      </c>
      <c r="AV3717">
        <v>-0.56942355632781982</v>
      </c>
      <c r="AW3717">
        <v>2.3592958450317383</v>
      </c>
      <c r="AX3717">
        <v>2.0102462768554687</v>
      </c>
      <c r="AY3717">
        <v>2.3702661991119385</v>
      </c>
      <c r="AZ3717">
        <v>2.5295360088348389</v>
      </c>
      <c r="BA3717">
        <v>2.7711060047149658</v>
      </c>
      <c r="BB3717">
        <v>-1.9527482986450195</v>
      </c>
      <c r="BC3717">
        <v>-4.3554105758666992</v>
      </c>
      <c r="BD3717">
        <v>-5.1098394393920898</v>
      </c>
      <c r="BE3717">
        <v>-5.4212503433227539</v>
      </c>
      <c r="BF3717">
        <v>-5.4305582046508789</v>
      </c>
      <c r="BG3717">
        <v>-5.652613639831543</v>
      </c>
      <c r="BH3717">
        <v>-0.58157163858413696</v>
      </c>
      <c r="BI3717">
        <v>-0.56970596313476563</v>
      </c>
      <c r="BJ3717">
        <v>-0.53843885660171509</v>
      </c>
      <c r="BK3717">
        <v>-0.54911381006240845</v>
      </c>
      <c r="BL3717">
        <v>-0.53381752967834473</v>
      </c>
      <c r="BM3717">
        <v>-0.53609549999237061</v>
      </c>
      <c r="BN3717">
        <v>-0.51590889692306519</v>
      </c>
      <c r="BO3717">
        <v>-0.62414294481277466</v>
      </c>
      <c r="BP3717">
        <v>-0.63863015174865723</v>
      </c>
      <c r="BQ3717">
        <v>-0.6040729284286499</v>
      </c>
      <c r="BR3717">
        <v>-0.47452038526535034</v>
      </c>
      <c r="BS3717">
        <v>-0.35773760080337524</v>
      </c>
      <c r="BT3717">
        <v>0.32231640815734863</v>
      </c>
      <c r="BU3717">
        <v>2.8991639614105225</v>
      </c>
      <c r="BV3717">
        <v>2.7768650054931641</v>
      </c>
      <c r="BW3717">
        <v>2.9668669700622559</v>
      </c>
      <c r="BX3717">
        <v>3.1704554557800293</v>
      </c>
      <c r="BY3717">
        <v>3.3483738899230957</v>
      </c>
      <c r="BZ3717">
        <v>-0.64942961931228638</v>
      </c>
      <c r="CA3717">
        <v>-2.3930249214172363</v>
      </c>
      <c r="CB3717">
        <v>-2.8112554550170898</v>
      </c>
      <c r="CC3717">
        <v>-2.941619873046875</v>
      </c>
      <c r="CD3717">
        <v>-2.9352486133575439</v>
      </c>
      <c r="CE3717">
        <v>-3.0114536285400391</v>
      </c>
      <c r="CF3717">
        <v>-6.4823433756828308E-2</v>
      </c>
      <c r="CG3717">
        <v>-5.3273685276508331E-2</v>
      </c>
      <c r="CH3717">
        <v>-5.9304986149072647E-2</v>
      </c>
      <c r="CI3717">
        <v>-5.1347218453884125E-2</v>
      </c>
      <c r="CJ3717">
        <v>-5.6270543485879898E-2</v>
      </c>
      <c r="CK3717">
        <v>-4.7987297177314758E-2</v>
      </c>
      <c r="CL3717">
        <v>-4.0616273880004883E-2</v>
      </c>
      <c r="CM3717">
        <v>-5.9230979532003403E-2</v>
      </c>
      <c r="CN3717">
        <v>-6.4517438411712646E-2</v>
      </c>
      <c r="CO3717">
        <v>-4.433862492442131E-2</v>
      </c>
      <c r="CP3717">
        <v>-4.1254032403230667E-2</v>
      </c>
      <c r="CQ3717">
        <v>-3.1153947114944458E-2</v>
      </c>
      <c r="CR3717">
        <v>0.93993276357650757</v>
      </c>
      <c r="CS3717">
        <v>3.2730748653411865</v>
      </c>
      <c r="CT3717">
        <v>3.3078227043151855</v>
      </c>
      <c r="CU3717">
        <v>3.3800709247589111</v>
      </c>
      <c r="CV3717">
        <v>3.614354133605957</v>
      </c>
      <c r="CW3717">
        <v>3.7481880187988281</v>
      </c>
      <c r="CX3717">
        <v>0.25324493646621704</v>
      </c>
      <c r="CY3717">
        <v>-1.033882737159729</v>
      </c>
      <c r="CZ3717">
        <v>-1.2192630767822266</v>
      </c>
      <c r="DA3717">
        <v>-1.2242352962493896</v>
      </c>
      <c r="DB3717">
        <v>-1.2070049047470093</v>
      </c>
      <c r="DC3717">
        <v>-1.1821942329406738</v>
      </c>
      <c r="DD3717">
        <v>0.45192474126815796</v>
      </c>
      <c r="DE3717">
        <v>0.46315860748291016</v>
      </c>
      <c r="DF3717">
        <v>0.419828861951828</v>
      </c>
      <c r="DG3717">
        <v>0.446419358253479</v>
      </c>
      <c r="DH3717">
        <v>0.42127642035484314</v>
      </c>
      <c r="DI3717">
        <v>0.44012093544006348</v>
      </c>
      <c r="DJ3717">
        <v>0.43467634916305542</v>
      </c>
      <c r="DK3717">
        <v>0.50568097829818726</v>
      </c>
      <c r="DL3717">
        <v>0.50959527492523193</v>
      </c>
      <c r="DM3717">
        <v>0.5153956413269043</v>
      </c>
      <c r="DN3717">
        <v>0.3920123279094696</v>
      </c>
      <c r="DO3717">
        <v>0.29542970657348633</v>
      </c>
      <c r="DP3717">
        <v>1.5575492382049561</v>
      </c>
      <c r="DQ3717">
        <v>3.6469857692718506</v>
      </c>
      <c r="DR3717">
        <v>3.838780403137207</v>
      </c>
      <c r="DS3717">
        <v>3.7932748794555664</v>
      </c>
      <c r="DT3717">
        <v>4.0582528114318848</v>
      </c>
      <c r="DU3717">
        <v>4.1480021476745605</v>
      </c>
      <c r="DV3717">
        <v>1.1559195518493652</v>
      </c>
      <c r="DW3717">
        <v>0.32525956630706787</v>
      </c>
      <c r="DX3717">
        <v>0.37272927165031433</v>
      </c>
      <c r="DY3717">
        <v>0.49314916133880615</v>
      </c>
      <c r="DZ3717">
        <v>0.52123874425888062</v>
      </c>
      <c r="EA3717">
        <v>0.64706528186798096</v>
      </c>
      <c r="EB3717">
        <v>1.1980270147323608</v>
      </c>
      <c r="EC3717">
        <v>1.2088048458099365</v>
      </c>
      <c r="ED3717">
        <v>1.1116220951080322</v>
      </c>
      <c r="EE3717">
        <v>1.1651152372360229</v>
      </c>
      <c r="EF3717">
        <v>1.1107783317565918</v>
      </c>
      <c r="EG3717">
        <v>1.144871711730957</v>
      </c>
      <c r="EH3717">
        <v>1.1209233999252319</v>
      </c>
      <c r="EI3717">
        <v>1.3213241100311279</v>
      </c>
      <c r="EJ3717">
        <v>1.3385229110717773</v>
      </c>
      <c r="EK3717">
        <v>1.3235630989074707</v>
      </c>
      <c r="EL3717">
        <v>1.0175801515579224</v>
      </c>
      <c r="EM3717">
        <v>0.76696467399597168</v>
      </c>
      <c r="EN3717">
        <v>2.449289083480835</v>
      </c>
      <c r="EO3717">
        <v>4.1868538856506348</v>
      </c>
      <c r="EP3717">
        <v>4.6053991317749023</v>
      </c>
      <c r="EQ3717">
        <v>4.3898754119873047</v>
      </c>
      <c r="ER3717">
        <v>4.6991720199584961</v>
      </c>
      <c r="ES3717">
        <v>4.7252697944641113</v>
      </c>
      <c r="ET3717">
        <v>2.4592382907867432</v>
      </c>
      <c r="EU3717">
        <v>2.2876451015472412</v>
      </c>
      <c r="EV3717">
        <v>2.6713132858276367</v>
      </c>
      <c r="EW3717">
        <v>2.9727795124053955</v>
      </c>
      <c r="EX3717">
        <v>3.0165481567382813</v>
      </c>
      <c r="EY3717">
        <v>3.2882254123687744</v>
      </c>
      <c r="EZ3717">
        <v>66.826057434082031</v>
      </c>
      <c r="FA3717">
        <v>65.1214599609375</v>
      </c>
      <c r="FB3717">
        <v>63.436798095703125</v>
      </c>
      <c r="FC3717">
        <v>62.438098907470703</v>
      </c>
      <c r="FD3717">
        <v>61.095100402832031</v>
      </c>
      <c r="FE3717">
        <v>60.159080505371094</v>
      </c>
      <c r="FF3717">
        <v>59.094036102294922</v>
      </c>
      <c r="FG3717">
        <v>59.3033447265625</v>
      </c>
      <c r="FH3717">
        <v>61.702098846435547</v>
      </c>
      <c r="FI3717">
        <v>65.575790405273438</v>
      </c>
      <c r="FJ3717">
        <v>71.97479248046875</v>
      </c>
      <c r="FK3717">
        <v>77.44171142578125</v>
      </c>
      <c r="FL3717">
        <v>81.530677795410156</v>
      </c>
      <c r="FM3717">
        <v>84.248886108398438</v>
      </c>
      <c r="FN3717">
        <v>85.881080627441406</v>
      </c>
      <c r="FO3717">
        <v>87.003150939941406</v>
      </c>
      <c r="FP3717">
        <v>86.94818115234375</v>
      </c>
      <c r="FQ3717">
        <v>86.318008422851563</v>
      </c>
      <c r="FR3717">
        <v>84.833343505859375</v>
      </c>
      <c r="FS3717">
        <v>82.624305725097656</v>
      </c>
      <c r="FT3717">
        <v>79.171035766601563</v>
      </c>
      <c r="FU3717">
        <v>76.012031555175781</v>
      </c>
      <c r="FV3717">
        <v>73.199386596679688</v>
      </c>
      <c r="FW3717">
        <v>70.912017822265625</v>
      </c>
      <c r="FX3717">
        <v>110</v>
      </c>
      <c r="FY3717">
        <v>0.11235517263412476</v>
      </c>
      <c r="FZ3717">
        <v>1</v>
      </c>
    </row>
    <row r="3718" spans="1:182" x14ac:dyDescent="0.2">
      <c r="A3718" t="s">
        <v>245</v>
      </c>
      <c r="B3718" t="s">
        <v>252</v>
      </c>
      <c r="C3718" t="s">
        <v>217</v>
      </c>
      <c r="D3718" t="s">
        <v>39</v>
      </c>
      <c r="E3718">
        <v>2017</v>
      </c>
      <c r="F3718" t="s">
        <v>231</v>
      </c>
      <c r="G3718" t="s">
        <v>247</v>
      </c>
      <c r="H3718" t="s">
        <v>226</v>
      </c>
      <c r="I3718">
        <v>40.15</v>
      </c>
      <c r="L3718">
        <v>5.8110694155338836</v>
      </c>
      <c r="M3718">
        <v>5.3884304446826228</v>
      </c>
      <c r="N3718">
        <v>5.2786106726948638</v>
      </c>
      <c r="O3718">
        <v>5.2659189482834057</v>
      </c>
      <c r="P3718">
        <v>5.1813518774604947</v>
      </c>
      <c r="Q3718">
        <v>5.3783299385053365</v>
      </c>
      <c r="R3718">
        <v>5.4898707074957009</v>
      </c>
      <c r="S3718">
        <v>6.2505754510999445</v>
      </c>
      <c r="T3718">
        <v>6.4807035760343892</v>
      </c>
      <c r="U3718">
        <v>6.449390245796673</v>
      </c>
      <c r="V3718">
        <v>6.7560805695288932</v>
      </c>
      <c r="W3718">
        <v>7.1767140405664831</v>
      </c>
      <c r="X3718">
        <v>7.5990361441372878</v>
      </c>
      <c r="Y3718">
        <v>7.1341641589588276</v>
      </c>
      <c r="Z3718">
        <v>7.1281967652131915</v>
      </c>
      <c r="AA3718">
        <v>7.3430445642866022</v>
      </c>
      <c r="AB3718">
        <v>7.4699209439073257</v>
      </c>
      <c r="AC3718">
        <v>7.5871672192471724</v>
      </c>
      <c r="AD3718">
        <v>7.1545032608577754</v>
      </c>
      <c r="AE3718">
        <v>7.2562398932019052</v>
      </c>
      <c r="AF3718">
        <v>7.4333274858360108</v>
      </c>
      <c r="AG3718">
        <v>7.7877836101811795</v>
      </c>
      <c r="AH3718">
        <v>7.9415317328029911</v>
      </c>
      <c r="AI3718">
        <v>6.4339753871565684</v>
      </c>
      <c r="AJ3718">
        <v>-1.3276739120483398</v>
      </c>
      <c r="AK3718">
        <v>-1.315352201461792</v>
      </c>
      <c r="AL3718">
        <v>-1.2302320003509521</v>
      </c>
      <c r="AM3718">
        <v>-1.2678096294403076</v>
      </c>
      <c r="AN3718">
        <v>-1.223319411277771</v>
      </c>
      <c r="AO3718">
        <v>-1.2408462762832642</v>
      </c>
      <c r="AP3718">
        <v>-1.2021559476852417</v>
      </c>
      <c r="AQ3718">
        <v>-1.4397860765457153</v>
      </c>
      <c r="AR3718">
        <v>-1.4675577878952026</v>
      </c>
      <c r="AS3718">
        <v>-1.4122402667999268</v>
      </c>
      <c r="AT3718">
        <v>-1.1000882387161255</v>
      </c>
      <c r="AU3718">
        <v>-0.8292725682258606</v>
      </c>
      <c r="AV3718">
        <v>-0.56942355632781982</v>
      </c>
      <c r="AW3718">
        <v>2.3592958450317383</v>
      </c>
      <c r="AX3718">
        <v>2.0102462768554687</v>
      </c>
      <c r="AY3718">
        <v>2.3702661991119385</v>
      </c>
      <c r="AZ3718">
        <v>2.5295360088348389</v>
      </c>
      <c r="BA3718">
        <v>2.7711060047149658</v>
      </c>
      <c r="BB3718">
        <v>-1.9527482986450195</v>
      </c>
      <c r="BC3718">
        <v>-4.3554105758666992</v>
      </c>
      <c r="BD3718">
        <v>-5.1098394393920898</v>
      </c>
      <c r="BE3718">
        <v>-5.4212503433227539</v>
      </c>
      <c r="BF3718">
        <v>-5.4305582046508789</v>
      </c>
      <c r="BG3718">
        <v>-5.652613639831543</v>
      </c>
      <c r="BH3718">
        <v>-0.58157163858413696</v>
      </c>
      <c r="BI3718">
        <v>-0.56970596313476563</v>
      </c>
      <c r="BJ3718">
        <v>-0.53843885660171509</v>
      </c>
      <c r="BK3718">
        <v>-0.54911381006240845</v>
      </c>
      <c r="BL3718">
        <v>-0.53381752967834473</v>
      </c>
      <c r="BM3718">
        <v>-0.53609549999237061</v>
      </c>
      <c r="BN3718">
        <v>-0.51590889692306519</v>
      </c>
      <c r="BO3718">
        <v>-0.62414294481277466</v>
      </c>
      <c r="BP3718">
        <v>-0.63863015174865723</v>
      </c>
      <c r="BQ3718">
        <v>-0.6040729284286499</v>
      </c>
      <c r="BR3718">
        <v>-0.47452038526535034</v>
      </c>
      <c r="BS3718">
        <v>-0.35773760080337524</v>
      </c>
      <c r="BT3718">
        <v>0.32231640815734863</v>
      </c>
      <c r="BU3718">
        <v>2.8991639614105225</v>
      </c>
      <c r="BV3718">
        <v>2.7768650054931641</v>
      </c>
      <c r="BW3718">
        <v>2.9668669700622559</v>
      </c>
      <c r="BX3718">
        <v>3.1704554557800293</v>
      </c>
      <c r="BY3718">
        <v>3.3483738899230957</v>
      </c>
      <c r="BZ3718">
        <v>-0.64942961931228638</v>
      </c>
      <c r="CA3718">
        <v>-2.3930249214172363</v>
      </c>
      <c r="CB3718">
        <v>-2.8112554550170898</v>
      </c>
      <c r="CC3718">
        <v>-2.941619873046875</v>
      </c>
      <c r="CD3718">
        <v>-2.9352486133575439</v>
      </c>
      <c r="CE3718">
        <v>-3.0114536285400391</v>
      </c>
      <c r="CF3718">
        <v>-6.4823433756828308E-2</v>
      </c>
      <c r="CG3718">
        <v>-5.3273685276508331E-2</v>
      </c>
      <c r="CH3718">
        <v>-5.9304986149072647E-2</v>
      </c>
      <c r="CI3718">
        <v>-5.1347218453884125E-2</v>
      </c>
      <c r="CJ3718">
        <v>-5.6270543485879898E-2</v>
      </c>
      <c r="CK3718">
        <v>-4.7987297177314758E-2</v>
      </c>
      <c r="CL3718">
        <v>-4.0616273880004883E-2</v>
      </c>
      <c r="CM3718">
        <v>-5.9230979532003403E-2</v>
      </c>
      <c r="CN3718">
        <v>-6.4517438411712646E-2</v>
      </c>
      <c r="CO3718">
        <v>-4.433862492442131E-2</v>
      </c>
      <c r="CP3718">
        <v>-4.1254032403230667E-2</v>
      </c>
      <c r="CQ3718">
        <v>-3.1153947114944458E-2</v>
      </c>
      <c r="CR3718">
        <v>0.93993276357650757</v>
      </c>
      <c r="CS3718">
        <v>3.2730748653411865</v>
      </c>
      <c r="CT3718">
        <v>3.3078227043151855</v>
      </c>
      <c r="CU3718">
        <v>3.3800709247589111</v>
      </c>
      <c r="CV3718">
        <v>3.614354133605957</v>
      </c>
      <c r="CW3718">
        <v>3.7481880187988281</v>
      </c>
      <c r="CX3718">
        <v>0.25324493646621704</v>
      </c>
      <c r="CY3718">
        <v>-1.033882737159729</v>
      </c>
      <c r="CZ3718">
        <v>-1.2192630767822266</v>
      </c>
      <c r="DA3718">
        <v>-1.2242352962493896</v>
      </c>
      <c r="DB3718">
        <v>-1.2070049047470093</v>
      </c>
      <c r="DC3718">
        <v>-1.1821942329406738</v>
      </c>
      <c r="DD3718">
        <v>0.45192474126815796</v>
      </c>
      <c r="DE3718">
        <v>0.46315860748291016</v>
      </c>
      <c r="DF3718">
        <v>0.419828861951828</v>
      </c>
      <c r="DG3718">
        <v>0.446419358253479</v>
      </c>
      <c r="DH3718">
        <v>0.42127642035484314</v>
      </c>
      <c r="DI3718">
        <v>0.44012093544006348</v>
      </c>
      <c r="DJ3718">
        <v>0.43467634916305542</v>
      </c>
      <c r="DK3718">
        <v>0.50568097829818726</v>
      </c>
      <c r="DL3718">
        <v>0.50959527492523193</v>
      </c>
      <c r="DM3718">
        <v>0.5153956413269043</v>
      </c>
      <c r="DN3718">
        <v>0.3920123279094696</v>
      </c>
      <c r="DO3718">
        <v>0.29542970657348633</v>
      </c>
      <c r="DP3718">
        <v>1.5575492382049561</v>
      </c>
      <c r="DQ3718">
        <v>3.6469857692718506</v>
      </c>
      <c r="DR3718">
        <v>3.838780403137207</v>
      </c>
      <c r="DS3718">
        <v>3.7932748794555664</v>
      </c>
      <c r="DT3718">
        <v>4.0582528114318848</v>
      </c>
      <c r="DU3718">
        <v>4.1480021476745605</v>
      </c>
      <c r="DV3718">
        <v>1.1559195518493652</v>
      </c>
      <c r="DW3718">
        <v>0.32525956630706787</v>
      </c>
      <c r="DX3718">
        <v>0.37272927165031433</v>
      </c>
      <c r="DY3718">
        <v>0.49314916133880615</v>
      </c>
      <c r="DZ3718">
        <v>0.52123874425888062</v>
      </c>
      <c r="EA3718">
        <v>0.64706528186798096</v>
      </c>
      <c r="EB3718">
        <v>1.1980270147323608</v>
      </c>
      <c r="EC3718">
        <v>1.2088048458099365</v>
      </c>
      <c r="ED3718">
        <v>1.1116220951080322</v>
      </c>
      <c r="EE3718">
        <v>1.1651152372360229</v>
      </c>
      <c r="EF3718">
        <v>1.1107783317565918</v>
      </c>
      <c r="EG3718">
        <v>1.144871711730957</v>
      </c>
      <c r="EH3718">
        <v>1.1209233999252319</v>
      </c>
      <c r="EI3718">
        <v>1.3213241100311279</v>
      </c>
      <c r="EJ3718">
        <v>1.3385229110717773</v>
      </c>
      <c r="EK3718">
        <v>1.3235630989074707</v>
      </c>
      <c r="EL3718">
        <v>1.0175801515579224</v>
      </c>
      <c r="EM3718">
        <v>0.76696467399597168</v>
      </c>
      <c r="EN3718">
        <v>2.449289083480835</v>
      </c>
      <c r="EO3718">
        <v>4.1868538856506348</v>
      </c>
      <c r="EP3718">
        <v>4.6053991317749023</v>
      </c>
      <c r="EQ3718">
        <v>4.3898754119873047</v>
      </c>
      <c r="ER3718">
        <v>4.6991720199584961</v>
      </c>
      <c r="ES3718">
        <v>4.7252697944641113</v>
      </c>
      <c r="ET3718">
        <v>2.4592382907867432</v>
      </c>
      <c r="EU3718">
        <v>2.2876451015472412</v>
      </c>
      <c r="EV3718">
        <v>2.6713132858276367</v>
      </c>
      <c r="EW3718">
        <v>2.9727795124053955</v>
      </c>
      <c r="EX3718">
        <v>3.0165481567382813</v>
      </c>
      <c r="EY3718">
        <v>3.2882254123687744</v>
      </c>
      <c r="EZ3718">
        <v>66.826057434082031</v>
      </c>
      <c r="FA3718">
        <v>65.1214599609375</v>
      </c>
      <c r="FB3718">
        <v>63.436798095703125</v>
      </c>
      <c r="FC3718">
        <v>62.438098907470703</v>
      </c>
      <c r="FD3718">
        <v>61.095100402832031</v>
      </c>
      <c r="FE3718">
        <v>60.159080505371094</v>
      </c>
      <c r="FF3718">
        <v>59.094036102294922</v>
      </c>
      <c r="FG3718">
        <v>59.3033447265625</v>
      </c>
      <c r="FH3718">
        <v>61.702098846435547</v>
      </c>
      <c r="FI3718">
        <v>65.575790405273438</v>
      </c>
      <c r="FJ3718">
        <v>71.97479248046875</v>
      </c>
      <c r="FK3718">
        <v>77.44171142578125</v>
      </c>
      <c r="FL3718">
        <v>81.530677795410156</v>
      </c>
      <c r="FM3718">
        <v>84.248886108398438</v>
      </c>
      <c r="FN3718">
        <v>85.881080627441406</v>
      </c>
      <c r="FO3718">
        <v>87.003150939941406</v>
      </c>
      <c r="FP3718">
        <v>86.94818115234375</v>
      </c>
      <c r="FQ3718">
        <v>86.318008422851563</v>
      </c>
      <c r="FR3718">
        <v>84.833343505859375</v>
      </c>
      <c r="FS3718">
        <v>82.624305725097656</v>
      </c>
      <c r="FT3718">
        <v>79.171035766601563</v>
      </c>
      <c r="FU3718">
        <v>76.012031555175781</v>
      </c>
      <c r="FV3718">
        <v>73.199386596679688</v>
      </c>
      <c r="FW3718">
        <v>70.912017822265625</v>
      </c>
      <c r="FX3718">
        <v>110</v>
      </c>
      <c r="FY3718">
        <v>0.11235517263412476</v>
      </c>
      <c r="FZ3718">
        <v>1</v>
      </c>
    </row>
    <row r="3719" spans="1:182" x14ac:dyDescent="0.2">
      <c r="A3719" t="s">
        <v>245</v>
      </c>
      <c r="B3719" t="s">
        <v>252</v>
      </c>
      <c r="C3719" t="s">
        <v>217</v>
      </c>
      <c r="D3719" t="s">
        <v>40</v>
      </c>
      <c r="E3719">
        <v>2015</v>
      </c>
      <c r="F3719" t="s">
        <v>231</v>
      </c>
      <c r="G3719" t="s">
        <v>247</v>
      </c>
      <c r="H3719" t="s">
        <v>226</v>
      </c>
      <c r="I3719">
        <v>73.25</v>
      </c>
      <c r="L3719">
        <v>9.5017042205602174</v>
      </c>
      <c r="M3719">
        <v>9.2375730876732849</v>
      </c>
      <c r="N3719">
        <v>9.2421959023160181</v>
      </c>
      <c r="O3719">
        <v>9.1032996560163326</v>
      </c>
      <c r="P3719">
        <v>8.9933651157676842</v>
      </c>
      <c r="Q3719">
        <v>9.1533724646612118</v>
      </c>
      <c r="R3719">
        <v>9.6022131050910335</v>
      </c>
      <c r="S3719">
        <v>9.9288487274188544</v>
      </c>
      <c r="T3719">
        <v>10.177924684419626</v>
      </c>
      <c r="U3719">
        <v>10.428452415709861</v>
      </c>
      <c r="V3719">
        <v>10.733049020384721</v>
      </c>
      <c r="W3719">
        <v>11.021850640280732</v>
      </c>
      <c r="X3719">
        <v>11.175507184583507</v>
      </c>
      <c r="Y3719">
        <v>11.159958902110899</v>
      </c>
      <c r="Z3719">
        <v>11.121758753175435</v>
      </c>
      <c r="AA3719">
        <v>11.095184009632705</v>
      </c>
      <c r="AB3719">
        <v>10.998180743137516</v>
      </c>
      <c r="AC3719">
        <v>11.265864806272051</v>
      </c>
      <c r="AD3719">
        <v>11.540612039494066</v>
      </c>
      <c r="AE3719">
        <v>11.616281217669611</v>
      </c>
      <c r="AF3719">
        <v>11.604268180745475</v>
      </c>
      <c r="AG3719">
        <v>11.269414889294849</v>
      </c>
      <c r="AH3719">
        <v>10.622497472621264</v>
      </c>
      <c r="AI3719">
        <v>9.8531097202540252</v>
      </c>
      <c r="AJ3719">
        <v>-1.9398202896118164</v>
      </c>
      <c r="AK3719">
        <v>-1.8932286500930786</v>
      </c>
      <c r="AL3719">
        <v>-2.0027809143066406</v>
      </c>
      <c r="AM3719">
        <v>-1.8935507535934448</v>
      </c>
      <c r="AN3719">
        <v>-1.7946827411651611</v>
      </c>
      <c r="AO3719">
        <v>-0.89567661285400391</v>
      </c>
      <c r="AP3719">
        <v>-0.82145518064498901</v>
      </c>
      <c r="AQ3719">
        <v>-0.90763258934020996</v>
      </c>
      <c r="AR3719">
        <v>-0.92952609062194824</v>
      </c>
      <c r="AS3719">
        <v>-1.1727781295776367</v>
      </c>
      <c r="AT3719">
        <v>-1.1458629369735718</v>
      </c>
      <c r="AU3719">
        <v>-1.2702717781066895</v>
      </c>
      <c r="AV3719">
        <v>-0.48501864075660706</v>
      </c>
      <c r="AW3719">
        <v>4.4219021797180176</v>
      </c>
      <c r="AX3719">
        <v>4.3172903060913086</v>
      </c>
      <c r="AY3719">
        <v>4.2701530456542969</v>
      </c>
      <c r="AZ3719">
        <v>4.1443281173706055</v>
      </c>
      <c r="BA3719">
        <v>4.1156821250915527</v>
      </c>
      <c r="BB3719">
        <v>-0.28131112456321716</v>
      </c>
      <c r="BC3719">
        <v>-1.8774977922439575</v>
      </c>
      <c r="BD3719">
        <v>-1.9408906698226929</v>
      </c>
      <c r="BE3719">
        <v>-2.0092208385467529</v>
      </c>
      <c r="BF3719">
        <v>-2.0669734477996826</v>
      </c>
      <c r="BG3719">
        <v>-2.0276527404785156</v>
      </c>
      <c r="BH3719">
        <v>-0.91359794139862061</v>
      </c>
      <c r="BI3719">
        <v>-0.89140594005584717</v>
      </c>
      <c r="BJ3719">
        <v>-0.94133877754211426</v>
      </c>
      <c r="BK3719">
        <v>-0.89044278860092163</v>
      </c>
      <c r="BL3719">
        <v>-0.84351301193237305</v>
      </c>
      <c r="BM3719">
        <v>-0.4189206063747406</v>
      </c>
      <c r="BN3719">
        <v>-0.37874686717987061</v>
      </c>
      <c r="BO3719">
        <v>-0.42048919200897217</v>
      </c>
      <c r="BP3719">
        <v>-0.42881485819816589</v>
      </c>
      <c r="BQ3719">
        <v>-0.54606127738952637</v>
      </c>
      <c r="BR3719">
        <v>-0.52843999862670898</v>
      </c>
      <c r="BS3719">
        <v>-0.59357339143753052</v>
      </c>
      <c r="BT3719">
        <v>0.29955953359603882</v>
      </c>
      <c r="BU3719">
        <v>4.8982944488525391</v>
      </c>
      <c r="BV3719">
        <v>4.7831344604492188</v>
      </c>
      <c r="BW3719">
        <v>4.7480340003967285</v>
      </c>
      <c r="BX3719">
        <v>4.6103219985961914</v>
      </c>
      <c r="BY3719">
        <v>4.5924072265625</v>
      </c>
      <c r="BZ3719">
        <v>0.36503159999847412</v>
      </c>
      <c r="CA3719">
        <v>-1.1388059854507446</v>
      </c>
      <c r="CB3719">
        <v>-1.1828442811965942</v>
      </c>
      <c r="CC3719">
        <v>-1.2134793996810913</v>
      </c>
      <c r="CD3719">
        <v>-1.2487131357192993</v>
      </c>
      <c r="CE3719">
        <v>-1.2217556238174438</v>
      </c>
      <c r="CF3719">
        <v>-0.20283952355384827</v>
      </c>
      <c r="CG3719">
        <v>-0.19754666090011597</v>
      </c>
      <c r="CH3719">
        <v>-0.20618711411952972</v>
      </c>
      <c r="CI3719">
        <v>-0.19569326937198639</v>
      </c>
      <c r="CJ3719">
        <v>-0.18473580479621887</v>
      </c>
      <c r="CK3719">
        <v>-8.8720843195915222E-2</v>
      </c>
      <c r="CL3719">
        <v>-7.2128452360630035E-2</v>
      </c>
      <c r="CM3719">
        <v>-8.3095178008079529E-2</v>
      </c>
      <c r="CN3719">
        <v>-8.202381432056427E-2</v>
      </c>
      <c r="CO3719">
        <v>-0.11199907213449478</v>
      </c>
      <c r="CP3719">
        <v>-0.10081472992897034</v>
      </c>
      <c r="CQ3719">
        <v>-0.12489417940378189</v>
      </c>
      <c r="CR3719">
        <v>0.84295600652694702</v>
      </c>
      <c r="CS3719">
        <v>5.2282419204711914</v>
      </c>
      <c r="CT3719">
        <v>5.1057772636413574</v>
      </c>
      <c r="CU3719">
        <v>5.0790133476257324</v>
      </c>
      <c r="CV3719">
        <v>4.9330673217773437</v>
      </c>
      <c r="CW3719">
        <v>4.9225854873657227</v>
      </c>
      <c r="CX3719">
        <v>0.81268656253814697</v>
      </c>
      <c r="CY3719">
        <v>-0.62719041109085083</v>
      </c>
      <c r="CZ3719">
        <v>-0.65782362222671509</v>
      </c>
      <c r="DA3719">
        <v>-0.66235131025314331</v>
      </c>
      <c r="DB3719">
        <v>-0.68198859691619873</v>
      </c>
      <c r="DC3719">
        <v>-0.66359376907348633</v>
      </c>
      <c r="DD3719">
        <v>0.50791889429092407</v>
      </c>
      <c r="DE3719">
        <v>0.49631264805793762</v>
      </c>
      <c r="DF3719">
        <v>0.5289645791053772</v>
      </c>
      <c r="DG3719">
        <v>0.49905622005462646</v>
      </c>
      <c r="DH3719">
        <v>0.47404143214225769</v>
      </c>
      <c r="DI3719">
        <v>0.24147890508174896</v>
      </c>
      <c r="DJ3719">
        <v>0.23448996245861053</v>
      </c>
      <c r="DK3719">
        <v>0.25429883599281311</v>
      </c>
      <c r="DL3719">
        <v>0.26476725935935974</v>
      </c>
      <c r="DM3719">
        <v>0.32206311821937561</v>
      </c>
      <c r="DN3719">
        <v>0.32681053876876831</v>
      </c>
      <c r="DO3719">
        <v>0.34378504753112793</v>
      </c>
      <c r="DP3719">
        <v>1.3863524198532104</v>
      </c>
      <c r="DQ3719">
        <v>5.558189868927002</v>
      </c>
      <c r="DR3719">
        <v>5.4284195899963379</v>
      </c>
      <c r="DS3719">
        <v>5.4099922180175781</v>
      </c>
      <c r="DT3719">
        <v>5.2558131217956543</v>
      </c>
      <c r="DU3719">
        <v>5.2527642250061035</v>
      </c>
      <c r="DV3719">
        <v>1.2603415250778198</v>
      </c>
      <c r="DW3719">
        <v>-0.11557473987340927</v>
      </c>
      <c r="DX3719">
        <v>-0.13280296325683594</v>
      </c>
      <c r="DY3719">
        <v>-0.11122321337461472</v>
      </c>
      <c r="DZ3719">
        <v>-0.11526406556367874</v>
      </c>
      <c r="EA3719">
        <v>-0.10543187707662582</v>
      </c>
      <c r="EB3719">
        <v>1.5341411828994751</v>
      </c>
      <c r="EC3719">
        <v>1.4981353282928467</v>
      </c>
      <c r="ED3719">
        <v>1.5904067754745483</v>
      </c>
      <c r="EE3719">
        <v>1.5021641254425049</v>
      </c>
      <c r="EF3719">
        <v>1.4252110719680786</v>
      </c>
      <c r="EG3719">
        <v>0.71823489665985107</v>
      </c>
      <c r="EH3719">
        <v>0.67719823122024536</v>
      </c>
      <c r="EI3719">
        <v>0.74144220352172852</v>
      </c>
      <c r="EJ3719">
        <v>0.76547849178314209</v>
      </c>
      <c r="EK3719">
        <v>0.94878000020980835</v>
      </c>
      <c r="EL3719">
        <v>0.94423353672027588</v>
      </c>
      <c r="EM3719">
        <v>1.0204833745956421</v>
      </c>
      <c r="EN3719">
        <v>2.1709306240081787</v>
      </c>
      <c r="EO3719">
        <v>6.0345821380615234</v>
      </c>
      <c r="EP3719">
        <v>5.894263744354248</v>
      </c>
      <c r="EQ3719">
        <v>5.8878731727600098</v>
      </c>
      <c r="ER3719">
        <v>5.7218070030212402</v>
      </c>
      <c r="ES3719">
        <v>5.7294893264770508</v>
      </c>
      <c r="ET3719">
        <v>1.9066842794418335</v>
      </c>
      <c r="EU3719">
        <v>0.62311697006225586</v>
      </c>
      <c r="EV3719">
        <v>0.62524348497390747</v>
      </c>
      <c r="EW3719">
        <v>0.68451827764511108</v>
      </c>
      <c r="EX3719">
        <v>0.70299613475799561</v>
      </c>
      <c r="EY3719">
        <v>0.70046520233154297</v>
      </c>
      <c r="EZ3719">
        <v>69.325080871582031</v>
      </c>
      <c r="FA3719">
        <v>68.330574035644531</v>
      </c>
      <c r="FB3719">
        <v>67.067771911621094</v>
      </c>
      <c r="FC3719">
        <v>65.618492126464844</v>
      </c>
      <c r="FD3719">
        <v>64.416641235351563</v>
      </c>
      <c r="FE3719">
        <v>63.561943054199219</v>
      </c>
      <c r="FF3719">
        <v>62.502281188964844</v>
      </c>
      <c r="FG3719">
        <v>63.356464385986328</v>
      </c>
      <c r="FH3719">
        <v>66.819404602050781</v>
      </c>
      <c r="FI3719">
        <v>71.804405212402344</v>
      </c>
      <c r="FJ3719">
        <v>76.8267822265625</v>
      </c>
      <c r="FK3719">
        <v>82.05078125</v>
      </c>
      <c r="FL3719">
        <v>85.777458190917969</v>
      </c>
      <c r="FM3719">
        <v>88.73040771484375</v>
      </c>
      <c r="FN3719">
        <v>91.036994934082031</v>
      </c>
      <c r="FO3719">
        <v>92.297531127929688</v>
      </c>
      <c r="FP3719">
        <v>92.176445007324219</v>
      </c>
      <c r="FQ3719">
        <v>91.630279541015625</v>
      </c>
      <c r="FR3719">
        <v>90.658538818359375</v>
      </c>
      <c r="FS3719">
        <v>88.302627563476562</v>
      </c>
      <c r="FT3719">
        <v>83.879440307617188</v>
      </c>
      <c r="FU3719">
        <v>79.256080627441406</v>
      </c>
      <c r="FV3719">
        <v>76.312873840332031</v>
      </c>
      <c r="FW3719">
        <v>74.092506408691406</v>
      </c>
      <c r="FX3719">
        <v>110</v>
      </c>
      <c r="FY3719">
        <v>0.11235517263412476</v>
      </c>
      <c r="FZ3719">
        <v>1</v>
      </c>
    </row>
    <row r="3720" spans="1:182" x14ac:dyDescent="0.2">
      <c r="A3720" t="s">
        <v>245</v>
      </c>
      <c r="B3720" t="s">
        <v>252</v>
      </c>
      <c r="C3720" t="s">
        <v>217</v>
      </c>
      <c r="D3720" t="s">
        <v>40</v>
      </c>
      <c r="E3720">
        <v>2016</v>
      </c>
      <c r="F3720" t="s">
        <v>231</v>
      </c>
      <c r="G3720" t="s">
        <v>247</v>
      </c>
      <c r="H3720" t="s">
        <v>226</v>
      </c>
      <c r="I3720">
        <v>73.25</v>
      </c>
      <c r="L3720">
        <v>9.5017042205602174</v>
      </c>
      <c r="M3720">
        <v>9.2375730876732849</v>
      </c>
      <c r="N3720">
        <v>9.2421959023160181</v>
      </c>
      <c r="O3720">
        <v>9.1032996560163326</v>
      </c>
      <c r="P3720">
        <v>8.9933651157676842</v>
      </c>
      <c r="Q3720">
        <v>9.1533724646612118</v>
      </c>
      <c r="R3720">
        <v>9.6022131050910335</v>
      </c>
      <c r="S3720">
        <v>9.9288487274188544</v>
      </c>
      <c r="T3720">
        <v>10.177924684419626</v>
      </c>
      <c r="U3720">
        <v>10.428452415709861</v>
      </c>
      <c r="V3720">
        <v>10.733049020384721</v>
      </c>
      <c r="W3720">
        <v>11.021850640280732</v>
      </c>
      <c r="X3720">
        <v>11.175507184583507</v>
      </c>
      <c r="Y3720">
        <v>11.159958902110899</v>
      </c>
      <c r="Z3720">
        <v>11.121758753175435</v>
      </c>
      <c r="AA3720">
        <v>11.095184009632705</v>
      </c>
      <c r="AB3720">
        <v>10.998180743137516</v>
      </c>
      <c r="AC3720">
        <v>11.265864806272051</v>
      </c>
      <c r="AD3720">
        <v>11.540612039494066</v>
      </c>
      <c r="AE3720">
        <v>11.616281217669611</v>
      </c>
      <c r="AF3720">
        <v>11.604268180745475</v>
      </c>
      <c r="AG3720">
        <v>11.269414889294849</v>
      </c>
      <c r="AH3720">
        <v>10.622497472621264</v>
      </c>
      <c r="AI3720">
        <v>9.8531097202540252</v>
      </c>
      <c r="AJ3720">
        <v>-1.9398202896118164</v>
      </c>
      <c r="AK3720">
        <v>-1.8932286500930786</v>
      </c>
      <c r="AL3720">
        <v>-2.0027809143066406</v>
      </c>
      <c r="AM3720">
        <v>-1.8935507535934448</v>
      </c>
      <c r="AN3720">
        <v>-1.7946827411651611</v>
      </c>
      <c r="AO3720">
        <v>-0.89567661285400391</v>
      </c>
      <c r="AP3720">
        <v>-0.82145518064498901</v>
      </c>
      <c r="AQ3720">
        <v>-0.90763258934020996</v>
      </c>
      <c r="AR3720">
        <v>-0.92952609062194824</v>
      </c>
      <c r="AS3720">
        <v>-1.1727781295776367</v>
      </c>
      <c r="AT3720">
        <v>-1.1458629369735718</v>
      </c>
      <c r="AU3720">
        <v>-1.2702717781066895</v>
      </c>
      <c r="AV3720">
        <v>-0.48501864075660706</v>
      </c>
      <c r="AW3720">
        <v>4.4219021797180176</v>
      </c>
      <c r="AX3720">
        <v>4.3172903060913086</v>
      </c>
      <c r="AY3720">
        <v>4.2701530456542969</v>
      </c>
      <c r="AZ3720">
        <v>4.1443281173706055</v>
      </c>
      <c r="BA3720">
        <v>4.1156821250915527</v>
      </c>
      <c r="BB3720">
        <v>-0.28131112456321716</v>
      </c>
      <c r="BC3720">
        <v>-1.8774977922439575</v>
      </c>
      <c r="BD3720">
        <v>-1.9408906698226929</v>
      </c>
      <c r="BE3720">
        <v>-2.0092208385467529</v>
      </c>
      <c r="BF3720">
        <v>-2.0669734477996826</v>
      </c>
      <c r="BG3720">
        <v>-2.0276527404785156</v>
      </c>
      <c r="BH3720">
        <v>-0.91359794139862061</v>
      </c>
      <c r="BI3720">
        <v>-0.89140594005584717</v>
      </c>
      <c r="BJ3720">
        <v>-0.94133877754211426</v>
      </c>
      <c r="BK3720">
        <v>-0.89044278860092163</v>
      </c>
      <c r="BL3720">
        <v>-0.84351301193237305</v>
      </c>
      <c r="BM3720">
        <v>-0.4189206063747406</v>
      </c>
      <c r="BN3720">
        <v>-0.37874686717987061</v>
      </c>
      <c r="BO3720">
        <v>-0.42048919200897217</v>
      </c>
      <c r="BP3720">
        <v>-0.42881485819816589</v>
      </c>
      <c r="BQ3720">
        <v>-0.54606127738952637</v>
      </c>
      <c r="BR3720">
        <v>-0.52843999862670898</v>
      </c>
      <c r="BS3720">
        <v>-0.59357339143753052</v>
      </c>
      <c r="BT3720">
        <v>0.29955953359603882</v>
      </c>
      <c r="BU3720">
        <v>4.8982944488525391</v>
      </c>
      <c r="BV3720">
        <v>4.7831344604492188</v>
      </c>
      <c r="BW3720">
        <v>4.7480340003967285</v>
      </c>
      <c r="BX3720">
        <v>4.6103219985961914</v>
      </c>
      <c r="BY3720">
        <v>4.5924072265625</v>
      </c>
      <c r="BZ3720">
        <v>0.36503159999847412</v>
      </c>
      <c r="CA3720">
        <v>-1.1388059854507446</v>
      </c>
      <c r="CB3720">
        <v>-1.1828442811965942</v>
      </c>
      <c r="CC3720">
        <v>-1.2134793996810913</v>
      </c>
      <c r="CD3720">
        <v>-1.2487131357192993</v>
      </c>
      <c r="CE3720">
        <v>-1.2217556238174438</v>
      </c>
      <c r="CF3720">
        <v>-0.20283952355384827</v>
      </c>
      <c r="CG3720">
        <v>-0.19754666090011597</v>
      </c>
      <c r="CH3720">
        <v>-0.20618711411952972</v>
      </c>
      <c r="CI3720">
        <v>-0.19569326937198639</v>
      </c>
      <c r="CJ3720">
        <v>-0.18473580479621887</v>
      </c>
      <c r="CK3720">
        <v>-8.8720843195915222E-2</v>
      </c>
      <c r="CL3720">
        <v>-7.2128452360630035E-2</v>
      </c>
      <c r="CM3720">
        <v>-8.3095178008079529E-2</v>
      </c>
      <c r="CN3720">
        <v>-8.202381432056427E-2</v>
      </c>
      <c r="CO3720">
        <v>-0.11199907213449478</v>
      </c>
      <c r="CP3720">
        <v>-0.10081472992897034</v>
      </c>
      <c r="CQ3720">
        <v>-0.12489417940378189</v>
      </c>
      <c r="CR3720">
        <v>0.84295600652694702</v>
      </c>
      <c r="CS3720">
        <v>5.2282419204711914</v>
      </c>
      <c r="CT3720">
        <v>5.1057772636413574</v>
      </c>
      <c r="CU3720">
        <v>5.0790133476257324</v>
      </c>
      <c r="CV3720">
        <v>4.9330673217773437</v>
      </c>
      <c r="CW3720">
        <v>4.9225854873657227</v>
      </c>
      <c r="CX3720">
        <v>0.81268656253814697</v>
      </c>
      <c r="CY3720">
        <v>-0.62719041109085083</v>
      </c>
      <c r="CZ3720">
        <v>-0.65782362222671509</v>
      </c>
      <c r="DA3720">
        <v>-0.66235131025314331</v>
      </c>
      <c r="DB3720">
        <v>-0.68198859691619873</v>
      </c>
      <c r="DC3720">
        <v>-0.66359376907348633</v>
      </c>
      <c r="DD3720">
        <v>0.50791889429092407</v>
      </c>
      <c r="DE3720">
        <v>0.49631264805793762</v>
      </c>
      <c r="DF3720">
        <v>0.5289645791053772</v>
      </c>
      <c r="DG3720">
        <v>0.49905622005462646</v>
      </c>
      <c r="DH3720">
        <v>0.47404143214225769</v>
      </c>
      <c r="DI3720">
        <v>0.24147890508174896</v>
      </c>
      <c r="DJ3720">
        <v>0.23448996245861053</v>
      </c>
      <c r="DK3720">
        <v>0.25429883599281311</v>
      </c>
      <c r="DL3720">
        <v>0.26476725935935974</v>
      </c>
      <c r="DM3720">
        <v>0.32206311821937561</v>
      </c>
      <c r="DN3720">
        <v>0.32681053876876831</v>
      </c>
      <c r="DO3720">
        <v>0.34378504753112793</v>
      </c>
      <c r="DP3720">
        <v>1.3863524198532104</v>
      </c>
      <c r="DQ3720">
        <v>5.558189868927002</v>
      </c>
      <c r="DR3720">
        <v>5.4284195899963379</v>
      </c>
      <c r="DS3720">
        <v>5.4099922180175781</v>
      </c>
      <c r="DT3720">
        <v>5.2558131217956543</v>
      </c>
      <c r="DU3720">
        <v>5.2527642250061035</v>
      </c>
      <c r="DV3720">
        <v>1.2603415250778198</v>
      </c>
      <c r="DW3720">
        <v>-0.11557473987340927</v>
      </c>
      <c r="DX3720">
        <v>-0.13280296325683594</v>
      </c>
      <c r="DY3720">
        <v>-0.11122321337461472</v>
      </c>
      <c r="DZ3720">
        <v>-0.11526406556367874</v>
      </c>
      <c r="EA3720">
        <v>-0.10543187707662582</v>
      </c>
      <c r="EB3720">
        <v>1.5341411828994751</v>
      </c>
      <c r="EC3720">
        <v>1.4981353282928467</v>
      </c>
      <c r="ED3720">
        <v>1.5904067754745483</v>
      </c>
      <c r="EE3720">
        <v>1.5021641254425049</v>
      </c>
      <c r="EF3720">
        <v>1.4252110719680786</v>
      </c>
      <c r="EG3720">
        <v>0.71823489665985107</v>
      </c>
      <c r="EH3720">
        <v>0.67719823122024536</v>
      </c>
      <c r="EI3720">
        <v>0.74144220352172852</v>
      </c>
      <c r="EJ3720">
        <v>0.76547849178314209</v>
      </c>
      <c r="EK3720">
        <v>0.94878000020980835</v>
      </c>
      <c r="EL3720">
        <v>0.94423353672027588</v>
      </c>
      <c r="EM3720">
        <v>1.0204833745956421</v>
      </c>
      <c r="EN3720">
        <v>2.1709306240081787</v>
      </c>
      <c r="EO3720">
        <v>6.0345821380615234</v>
      </c>
      <c r="EP3720">
        <v>5.894263744354248</v>
      </c>
      <c r="EQ3720">
        <v>5.8878731727600098</v>
      </c>
      <c r="ER3720">
        <v>5.7218070030212402</v>
      </c>
      <c r="ES3720">
        <v>5.7294893264770508</v>
      </c>
      <c r="ET3720">
        <v>1.9066842794418335</v>
      </c>
      <c r="EU3720">
        <v>0.62311697006225586</v>
      </c>
      <c r="EV3720">
        <v>0.62524348497390747</v>
      </c>
      <c r="EW3720">
        <v>0.68451827764511108</v>
      </c>
      <c r="EX3720">
        <v>0.70299613475799561</v>
      </c>
      <c r="EY3720">
        <v>0.70046520233154297</v>
      </c>
      <c r="EZ3720">
        <v>69.325080871582031</v>
      </c>
      <c r="FA3720">
        <v>68.330574035644531</v>
      </c>
      <c r="FB3720">
        <v>67.067771911621094</v>
      </c>
      <c r="FC3720">
        <v>65.618492126464844</v>
      </c>
      <c r="FD3720">
        <v>64.416641235351563</v>
      </c>
      <c r="FE3720">
        <v>63.561943054199219</v>
      </c>
      <c r="FF3720">
        <v>62.502281188964844</v>
      </c>
      <c r="FG3720">
        <v>63.356464385986328</v>
      </c>
      <c r="FH3720">
        <v>66.819404602050781</v>
      </c>
      <c r="FI3720">
        <v>71.804405212402344</v>
      </c>
      <c r="FJ3720">
        <v>76.8267822265625</v>
      </c>
      <c r="FK3720">
        <v>82.05078125</v>
      </c>
      <c r="FL3720">
        <v>85.777458190917969</v>
      </c>
      <c r="FM3720">
        <v>88.73040771484375</v>
      </c>
      <c r="FN3720">
        <v>91.036994934082031</v>
      </c>
      <c r="FO3720">
        <v>92.297531127929688</v>
      </c>
      <c r="FP3720">
        <v>92.176445007324219</v>
      </c>
      <c r="FQ3720">
        <v>91.630279541015625</v>
      </c>
      <c r="FR3720">
        <v>90.658538818359375</v>
      </c>
      <c r="FS3720">
        <v>88.302627563476562</v>
      </c>
      <c r="FT3720">
        <v>83.879440307617188</v>
      </c>
      <c r="FU3720">
        <v>79.256080627441406</v>
      </c>
      <c r="FV3720">
        <v>76.312873840332031</v>
      </c>
      <c r="FW3720">
        <v>74.092506408691406</v>
      </c>
      <c r="FX3720">
        <v>110</v>
      </c>
      <c r="FY3720">
        <v>0.11235517263412476</v>
      </c>
      <c r="FZ3720">
        <v>1</v>
      </c>
    </row>
    <row r="3721" spans="1:182" x14ac:dyDescent="0.2">
      <c r="A3721" t="s">
        <v>245</v>
      </c>
      <c r="B3721" t="s">
        <v>252</v>
      </c>
      <c r="C3721" t="s">
        <v>217</v>
      </c>
      <c r="D3721" t="s">
        <v>40</v>
      </c>
      <c r="E3721">
        <v>2017</v>
      </c>
      <c r="F3721" t="s">
        <v>231</v>
      </c>
      <c r="G3721" t="s">
        <v>247</v>
      </c>
      <c r="H3721" t="s">
        <v>226</v>
      </c>
      <c r="I3721">
        <v>73.25</v>
      </c>
      <c r="L3721">
        <v>9.5017042205602174</v>
      </c>
      <c r="M3721">
        <v>9.2375730876732849</v>
      </c>
      <c r="N3721">
        <v>9.2421959023160181</v>
      </c>
      <c r="O3721">
        <v>9.1032996560163326</v>
      </c>
      <c r="P3721">
        <v>8.9933651157676842</v>
      </c>
      <c r="Q3721">
        <v>9.1533724646612118</v>
      </c>
      <c r="R3721">
        <v>9.6022131050910335</v>
      </c>
      <c r="S3721">
        <v>9.9288487274188544</v>
      </c>
      <c r="T3721">
        <v>10.177924684419626</v>
      </c>
      <c r="U3721">
        <v>10.428452415709861</v>
      </c>
      <c r="V3721">
        <v>10.733049020384721</v>
      </c>
      <c r="W3721">
        <v>11.021850640280732</v>
      </c>
      <c r="X3721">
        <v>11.175507184583507</v>
      </c>
      <c r="Y3721">
        <v>11.159958902110899</v>
      </c>
      <c r="Z3721">
        <v>11.121758753175435</v>
      </c>
      <c r="AA3721">
        <v>11.095184009632705</v>
      </c>
      <c r="AB3721">
        <v>10.998180743137516</v>
      </c>
      <c r="AC3721">
        <v>11.265864806272051</v>
      </c>
      <c r="AD3721">
        <v>11.540612039494066</v>
      </c>
      <c r="AE3721">
        <v>11.616281217669611</v>
      </c>
      <c r="AF3721">
        <v>11.604268180745475</v>
      </c>
      <c r="AG3721">
        <v>11.269414889294849</v>
      </c>
      <c r="AH3721">
        <v>10.622497472621264</v>
      </c>
      <c r="AI3721">
        <v>9.8531097202540252</v>
      </c>
      <c r="AJ3721">
        <v>-1.9398202896118164</v>
      </c>
      <c r="AK3721">
        <v>-1.8932286500930786</v>
      </c>
      <c r="AL3721">
        <v>-2.0027809143066406</v>
      </c>
      <c r="AM3721">
        <v>-1.8935507535934448</v>
      </c>
      <c r="AN3721">
        <v>-1.7946827411651611</v>
      </c>
      <c r="AO3721">
        <v>-0.89567661285400391</v>
      </c>
      <c r="AP3721">
        <v>-0.82145518064498901</v>
      </c>
      <c r="AQ3721">
        <v>-0.90763258934020996</v>
      </c>
      <c r="AR3721">
        <v>-0.92952609062194824</v>
      </c>
      <c r="AS3721">
        <v>-1.1727781295776367</v>
      </c>
      <c r="AT3721">
        <v>-1.1458629369735718</v>
      </c>
      <c r="AU3721">
        <v>-1.2702717781066895</v>
      </c>
      <c r="AV3721">
        <v>-0.48501864075660706</v>
      </c>
      <c r="AW3721">
        <v>4.4219021797180176</v>
      </c>
      <c r="AX3721">
        <v>4.3172903060913086</v>
      </c>
      <c r="AY3721">
        <v>4.2701530456542969</v>
      </c>
      <c r="AZ3721">
        <v>4.1443281173706055</v>
      </c>
      <c r="BA3721">
        <v>4.1156821250915527</v>
      </c>
      <c r="BB3721">
        <v>-0.28131112456321716</v>
      </c>
      <c r="BC3721">
        <v>-1.8774977922439575</v>
      </c>
      <c r="BD3721">
        <v>-1.9408906698226929</v>
      </c>
      <c r="BE3721">
        <v>-2.0092208385467529</v>
      </c>
      <c r="BF3721">
        <v>-2.0669734477996826</v>
      </c>
      <c r="BG3721">
        <v>-2.0276527404785156</v>
      </c>
      <c r="BH3721">
        <v>-0.91359794139862061</v>
      </c>
      <c r="BI3721">
        <v>-0.89140594005584717</v>
      </c>
      <c r="BJ3721">
        <v>-0.94133877754211426</v>
      </c>
      <c r="BK3721">
        <v>-0.89044278860092163</v>
      </c>
      <c r="BL3721">
        <v>-0.84351301193237305</v>
      </c>
      <c r="BM3721">
        <v>-0.4189206063747406</v>
      </c>
      <c r="BN3721">
        <v>-0.37874686717987061</v>
      </c>
      <c r="BO3721">
        <v>-0.42048919200897217</v>
      </c>
      <c r="BP3721">
        <v>-0.42881485819816589</v>
      </c>
      <c r="BQ3721">
        <v>-0.54606127738952637</v>
      </c>
      <c r="BR3721">
        <v>-0.52843999862670898</v>
      </c>
      <c r="BS3721">
        <v>-0.59357339143753052</v>
      </c>
      <c r="BT3721">
        <v>0.29955953359603882</v>
      </c>
      <c r="BU3721">
        <v>4.8982944488525391</v>
      </c>
      <c r="BV3721">
        <v>4.7831344604492188</v>
      </c>
      <c r="BW3721">
        <v>4.7480340003967285</v>
      </c>
      <c r="BX3721">
        <v>4.6103219985961914</v>
      </c>
      <c r="BY3721">
        <v>4.5924072265625</v>
      </c>
      <c r="BZ3721">
        <v>0.36503159999847412</v>
      </c>
      <c r="CA3721">
        <v>-1.1388059854507446</v>
      </c>
      <c r="CB3721">
        <v>-1.1828442811965942</v>
      </c>
      <c r="CC3721">
        <v>-1.2134793996810913</v>
      </c>
      <c r="CD3721">
        <v>-1.2487131357192993</v>
      </c>
      <c r="CE3721">
        <v>-1.2217556238174438</v>
      </c>
      <c r="CF3721">
        <v>-0.20283952355384827</v>
      </c>
      <c r="CG3721">
        <v>-0.19754666090011597</v>
      </c>
      <c r="CH3721">
        <v>-0.20618711411952972</v>
      </c>
      <c r="CI3721">
        <v>-0.19569326937198639</v>
      </c>
      <c r="CJ3721">
        <v>-0.18473580479621887</v>
      </c>
      <c r="CK3721">
        <v>-8.8720843195915222E-2</v>
      </c>
      <c r="CL3721">
        <v>-7.2128452360630035E-2</v>
      </c>
      <c r="CM3721">
        <v>-8.3095178008079529E-2</v>
      </c>
      <c r="CN3721">
        <v>-8.202381432056427E-2</v>
      </c>
      <c r="CO3721">
        <v>-0.11199907213449478</v>
      </c>
      <c r="CP3721">
        <v>-0.10081472992897034</v>
      </c>
      <c r="CQ3721">
        <v>-0.12489417940378189</v>
      </c>
      <c r="CR3721">
        <v>0.84295600652694702</v>
      </c>
      <c r="CS3721">
        <v>5.2282419204711914</v>
      </c>
      <c r="CT3721">
        <v>5.1057772636413574</v>
      </c>
      <c r="CU3721">
        <v>5.0790133476257324</v>
      </c>
      <c r="CV3721">
        <v>4.9330673217773437</v>
      </c>
      <c r="CW3721">
        <v>4.9225854873657227</v>
      </c>
      <c r="CX3721">
        <v>0.81268656253814697</v>
      </c>
      <c r="CY3721">
        <v>-0.62719041109085083</v>
      </c>
      <c r="CZ3721">
        <v>-0.65782362222671509</v>
      </c>
      <c r="DA3721">
        <v>-0.66235131025314331</v>
      </c>
      <c r="DB3721">
        <v>-0.68198859691619873</v>
      </c>
      <c r="DC3721">
        <v>-0.66359376907348633</v>
      </c>
      <c r="DD3721">
        <v>0.50791889429092407</v>
      </c>
      <c r="DE3721">
        <v>0.49631264805793762</v>
      </c>
      <c r="DF3721">
        <v>0.5289645791053772</v>
      </c>
      <c r="DG3721">
        <v>0.49905622005462646</v>
      </c>
      <c r="DH3721">
        <v>0.47404143214225769</v>
      </c>
      <c r="DI3721">
        <v>0.24147890508174896</v>
      </c>
      <c r="DJ3721">
        <v>0.23448996245861053</v>
      </c>
      <c r="DK3721">
        <v>0.25429883599281311</v>
      </c>
      <c r="DL3721">
        <v>0.26476725935935974</v>
      </c>
      <c r="DM3721">
        <v>0.32206311821937561</v>
      </c>
      <c r="DN3721">
        <v>0.32681053876876831</v>
      </c>
      <c r="DO3721">
        <v>0.34378504753112793</v>
      </c>
      <c r="DP3721">
        <v>1.3863524198532104</v>
      </c>
      <c r="DQ3721">
        <v>5.558189868927002</v>
      </c>
      <c r="DR3721">
        <v>5.4284195899963379</v>
      </c>
      <c r="DS3721">
        <v>5.4099922180175781</v>
      </c>
      <c r="DT3721">
        <v>5.2558131217956543</v>
      </c>
      <c r="DU3721">
        <v>5.2527642250061035</v>
      </c>
      <c r="DV3721">
        <v>1.2603415250778198</v>
      </c>
      <c r="DW3721">
        <v>-0.11557473987340927</v>
      </c>
      <c r="DX3721">
        <v>-0.13280296325683594</v>
      </c>
      <c r="DY3721">
        <v>-0.11122321337461472</v>
      </c>
      <c r="DZ3721">
        <v>-0.11526406556367874</v>
      </c>
      <c r="EA3721">
        <v>-0.10543187707662582</v>
      </c>
      <c r="EB3721">
        <v>1.5341411828994751</v>
      </c>
      <c r="EC3721">
        <v>1.4981353282928467</v>
      </c>
      <c r="ED3721">
        <v>1.5904067754745483</v>
      </c>
      <c r="EE3721">
        <v>1.5021641254425049</v>
      </c>
      <c r="EF3721">
        <v>1.4252110719680786</v>
      </c>
      <c r="EG3721">
        <v>0.71823489665985107</v>
      </c>
      <c r="EH3721">
        <v>0.67719823122024536</v>
      </c>
      <c r="EI3721">
        <v>0.74144220352172852</v>
      </c>
      <c r="EJ3721">
        <v>0.76547849178314209</v>
      </c>
      <c r="EK3721">
        <v>0.94878000020980835</v>
      </c>
      <c r="EL3721">
        <v>0.94423353672027588</v>
      </c>
      <c r="EM3721">
        <v>1.0204833745956421</v>
      </c>
      <c r="EN3721">
        <v>2.1709306240081787</v>
      </c>
      <c r="EO3721">
        <v>6.0345821380615234</v>
      </c>
      <c r="EP3721">
        <v>5.894263744354248</v>
      </c>
      <c r="EQ3721">
        <v>5.8878731727600098</v>
      </c>
      <c r="ER3721">
        <v>5.7218070030212402</v>
      </c>
      <c r="ES3721">
        <v>5.7294893264770508</v>
      </c>
      <c r="ET3721">
        <v>1.9066842794418335</v>
      </c>
      <c r="EU3721">
        <v>0.62311697006225586</v>
      </c>
      <c r="EV3721">
        <v>0.62524348497390747</v>
      </c>
      <c r="EW3721">
        <v>0.68451827764511108</v>
      </c>
      <c r="EX3721">
        <v>0.70299613475799561</v>
      </c>
      <c r="EY3721">
        <v>0.70046520233154297</v>
      </c>
      <c r="EZ3721">
        <v>69.325080871582031</v>
      </c>
      <c r="FA3721">
        <v>68.330574035644531</v>
      </c>
      <c r="FB3721">
        <v>67.067771911621094</v>
      </c>
      <c r="FC3721">
        <v>65.618492126464844</v>
      </c>
      <c r="FD3721">
        <v>64.416641235351563</v>
      </c>
      <c r="FE3721">
        <v>63.561943054199219</v>
      </c>
      <c r="FF3721">
        <v>62.502281188964844</v>
      </c>
      <c r="FG3721">
        <v>63.356464385986328</v>
      </c>
      <c r="FH3721">
        <v>66.819404602050781</v>
      </c>
      <c r="FI3721">
        <v>71.804405212402344</v>
      </c>
      <c r="FJ3721">
        <v>76.8267822265625</v>
      </c>
      <c r="FK3721">
        <v>82.05078125</v>
      </c>
      <c r="FL3721">
        <v>85.777458190917969</v>
      </c>
      <c r="FM3721">
        <v>88.73040771484375</v>
      </c>
      <c r="FN3721">
        <v>91.036994934082031</v>
      </c>
      <c r="FO3721">
        <v>92.297531127929688</v>
      </c>
      <c r="FP3721">
        <v>92.176445007324219</v>
      </c>
      <c r="FQ3721">
        <v>91.630279541015625</v>
      </c>
      <c r="FR3721">
        <v>90.658538818359375</v>
      </c>
      <c r="FS3721">
        <v>88.302627563476562</v>
      </c>
      <c r="FT3721">
        <v>83.879440307617188</v>
      </c>
      <c r="FU3721">
        <v>79.256080627441406</v>
      </c>
      <c r="FV3721">
        <v>76.312873840332031</v>
      </c>
      <c r="FW3721">
        <v>74.092506408691406</v>
      </c>
      <c r="FX3721">
        <v>110</v>
      </c>
      <c r="FY3721">
        <v>0.11235517263412476</v>
      </c>
      <c r="FZ3721">
        <v>1</v>
      </c>
    </row>
    <row r="3722" spans="1:182" x14ac:dyDescent="0.2">
      <c r="A3722" t="s">
        <v>245</v>
      </c>
      <c r="B3722" t="s">
        <v>252</v>
      </c>
      <c r="C3722" t="s">
        <v>217</v>
      </c>
      <c r="D3722" t="s">
        <v>41</v>
      </c>
      <c r="E3722">
        <v>2015</v>
      </c>
      <c r="F3722" t="s">
        <v>231</v>
      </c>
      <c r="G3722" t="s">
        <v>247</v>
      </c>
      <c r="H3722" t="s">
        <v>226</v>
      </c>
      <c r="I3722">
        <v>73.25</v>
      </c>
      <c r="L3722">
        <v>10.374323564006929</v>
      </c>
      <c r="M3722">
        <v>10.049370277102167</v>
      </c>
      <c r="N3722">
        <v>10.012546252687349</v>
      </c>
      <c r="O3722">
        <v>9.8801807548741305</v>
      </c>
      <c r="P3722">
        <v>9.7025902039181169</v>
      </c>
      <c r="Q3722">
        <v>9.8597331144371694</v>
      </c>
      <c r="R3722">
        <v>10.376202468625078</v>
      </c>
      <c r="S3722">
        <v>10.666429319949918</v>
      </c>
      <c r="T3722">
        <v>11.002014081938796</v>
      </c>
      <c r="U3722">
        <v>11.26321450150518</v>
      </c>
      <c r="V3722">
        <v>11.607886181251704</v>
      </c>
      <c r="W3722">
        <v>11.893893858181844</v>
      </c>
      <c r="X3722">
        <v>12.08617146931336</v>
      </c>
      <c r="Y3722">
        <v>12.034443442302875</v>
      </c>
      <c r="Z3722">
        <v>11.960801422208714</v>
      </c>
      <c r="AA3722">
        <v>11.907961663477904</v>
      </c>
      <c r="AB3722">
        <v>11.821027673608818</v>
      </c>
      <c r="AC3722">
        <v>12.105031067942322</v>
      </c>
      <c r="AD3722">
        <v>12.355932148363113</v>
      </c>
      <c r="AE3722">
        <v>12.445450120451616</v>
      </c>
      <c r="AF3722">
        <v>12.525956397711786</v>
      </c>
      <c r="AG3722">
        <v>12.19076684961604</v>
      </c>
      <c r="AH3722">
        <v>11.518387554446823</v>
      </c>
      <c r="AI3722">
        <v>10.728276303449734</v>
      </c>
      <c r="AJ3722">
        <v>-4.1033239364624023</v>
      </c>
      <c r="AK3722">
        <v>-3.9931979179382324</v>
      </c>
      <c r="AL3722">
        <v>-4.1797618865966797</v>
      </c>
      <c r="AM3722">
        <v>-4.0495829582214355</v>
      </c>
      <c r="AN3722">
        <v>-3.7238304615020752</v>
      </c>
      <c r="AO3722">
        <v>-2.3606891632080078</v>
      </c>
      <c r="AP3722">
        <v>-2.2612764835357666</v>
      </c>
      <c r="AQ3722">
        <v>-1.9983348846435547</v>
      </c>
      <c r="AR3722">
        <v>-2.5437312126159668</v>
      </c>
      <c r="AS3722">
        <v>-2.8672816753387451</v>
      </c>
      <c r="AT3722">
        <v>-2.808229923248291</v>
      </c>
      <c r="AU3722">
        <v>-2.9331350326538086</v>
      </c>
      <c r="AV3722">
        <v>1.4087654650211334E-2</v>
      </c>
      <c r="AW3722">
        <v>4.9201898574829102</v>
      </c>
      <c r="AX3722">
        <v>4.8093733787536621</v>
      </c>
      <c r="AY3722">
        <v>4.7513232231140137</v>
      </c>
      <c r="AZ3722">
        <v>4.622314453125</v>
      </c>
      <c r="BA3722">
        <v>4.6016545295715332</v>
      </c>
      <c r="BB3722">
        <v>0.16120277345180511</v>
      </c>
      <c r="BC3722">
        <v>-1.815773606300354</v>
      </c>
      <c r="BD3722">
        <v>-1.8617147207260132</v>
      </c>
      <c r="BE3722">
        <v>-1.7673940658569336</v>
      </c>
      <c r="BF3722">
        <v>-1.8313926458358765</v>
      </c>
      <c r="BG3722">
        <v>-1.8987557888031006</v>
      </c>
      <c r="BH3722">
        <v>-1.8786931037902832</v>
      </c>
      <c r="BI3722">
        <v>-1.8278728723526001</v>
      </c>
      <c r="BJ3722">
        <v>-1.9137477874755859</v>
      </c>
      <c r="BK3722">
        <v>-1.8541204929351807</v>
      </c>
      <c r="BL3722">
        <v>-1.7064183950424194</v>
      </c>
      <c r="BM3722">
        <v>-1.0865879058837891</v>
      </c>
      <c r="BN3722">
        <v>-1.0406171083450317</v>
      </c>
      <c r="BO3722">
        <v>-0.91859352588653564</v>
      </c>
      <c r="BP3722">
        <v>-1.1649599075317383</v>
      </c>
      <c r="BQ3722">
        <v>-1.3121762275695801</v>
      </c>
      <c r="BR3722">
        <v>-1.2823107242584229</v>
      </c>
      <c r="BS3722">
        <v>-1.3391923904418945</v>
      </c>
      <c r="BT3722">
        <v>0.77588063478469849</v>
      </c>
      <c r="BU3722">
        <v>5.4680342674255371</v>
      </c>
      <c r="BV3722">
        <v>5.3413276672363281</v>
      </c>
      <c r="BW3722">
        <v>5.2949061393737793</v>
      </c>
      <c r="BX3722">
        <v>5.1517014503479004</v>
      </c>
      <c r="BY3722">
        <v>5.1415772438049316</v>
      </c>
      <c r="BZ3722">
        <v>0.78573304414749146</v>
      </c>
      <c r="CA3722">
        <v>-0.99924623966217041</v>
      </c>
      <c r="CB3722">
        <v>-1.0356860160827637</v>
      </c>
      <c r="CC3722">
        <v>-0.97407454252243042</v>
      </c>
      <c r="CD3722">
        <v>-1.0121313333511353</v>
      </c>
      <c r="CE3722">
        <v>-1.0425430536270142</v>
      </c>
      <c r="CF3722">
        <v>-0.3379206657409668</v>
      </c>
      <c r="CG3722">
        <v>-0.32817533612251282</v>
      </c>
      <c r="CH3722">
        <v>-0.34431329369544983</v>
      </c>
      <c r="CI3722">
        <v>-0.33354988694190979</v>
      </c>
      <c r="CJ3722">
        <v>-0.30916497111320496</v>
      </c>
      <c r="CK3722">
        <v>-0.20414920151233673</v>
      </c>
      <c r="CL3722">
        <v>-0.1951921135187149</v>
      </c>
      <c r="CM3722">
        <v>-0.17076793313026428</v>
      </c>
      <c r="CN3722">
        <v>-0.21002700924873352</v>
      </c>
      <c r="CO3722">
        <v>-0.23511484265327454</v>
      </c>
      <c r="CP3722">
        <v>-0.22546374797821045</v>
      </c>
      <c r="CQ3722">
        <v>-0.23523256182670593</v>
      </c>
      <c r="CR3722">
        <v>1.3034961223602295</v>
      </c>
      <c r="CS3722">
        <v>5.8474698066711426</v>
      </c>
      <c r="CT3722">
        <v>5.7097573280334473</v>
      </c>
      <c r="CU3722">
        <v>5.6713905334472656</v>
      </c>
      <c r="CV3722">
        <v>5.5183529853820801</v>
      </c>
      <c r="CW3722">
        <v>5.5155258178710938</v>
      </c>
      <c r="CX3722">
        <v>1.2182807922363281</v>
      </c>
      <c r="CY3722">
        <v>-0.43372184038162231</v>
      </c>
      <c r="CZ3722">
        <v>-0.46358099579811096</v>
      </c>
      <c r="DA3722">
        <v>-0.42462384700775146</v>
      </c>
      <c r="DB3722">
        <v>-0.44471344351768494</v>
      </c>
      <c r="DC3722">
        <v>-0.44953271746635437</v>
      </c>
      <c r="DD3722">
        <v>1.2028517723083496</v>
      </c>
      <c r="DE3722">
        <v>1.1715221405029297</v>
      </c>
      <c r="DF3722">
        <v>1.2251211404800415</v>
      </c>
      <c r="DG3722">
        <v>1.1870207786560059</v>
      </c>
      <c r="DH3722">
        <v>1.0880885124206543</v>
      </c>
      <c r="DI3722">
        <v>0.67828941345214844</v>
      </c>
      <c r="DJ3722">
        <v>0.65023285150527954</v>
      </c>
      <c r="DK3722">
        <v>0.57705765962600708</v>
      </c>
      <c r="DL3722">
        <v>0.74490588903427124</v>
      </c>
      <c r="DM3722">
        <v>0.84194648265838623</v>
      </c>
      <c r="DN3722">
        <v>0.83138328790664673</v>
      </c>
      <c r="DO3722">
        <v>0.86872726678848267</v>
      </c>
      <c r="DP3722">
        <v>1.8311116695404053</v>
      </c>
      <c r="DQ3722">
        <v>6.2269048690795898</v>
      </c>
      <c r="DR3722">
        <v>6.0781874656677246</v>
      </c>
      <c r="DS3722">
        <v>6.0478744506835938</v>
      </c>
      <c r="DT3722">
        <v>5.885004997253418</v>
      </c>
      <c r="DU3722">
        <v>5.8894748687744141</v>
      </c>
      <c r="DV3722">
        <v>1.6508285999298096</v>
      </c>
      <c r="DW3722">
        <v>0.13180257380008698</v>
      </c>
      <c r="DX3722">
        <v>0.10852399468421936</v>
      </c>
      <c r="DY3722">
        <v>0.12482685595750809</v>
      </c>
      <c r="DZ3722">
        <v>0.12270441651344299</v>
      </c>
      <c r="EA3722">
        <v>0.14347764849662781</v>
      </c>
      <c r="EB3722">
        <v>3.4274826049804687</v>
      </c>
      <c r="EC3722">
        <v>3.3368473052978516</v>
      </c>
      <c r="ED3722">
        <v>3.4911353588104248</v>
      </c>
      <c r="EE3722">
        <v>3.3824832439422607</v>
      </c>
      <c r="EF3722">
        <v>3.1055004596710205</v>
      </c>
      <c r="EG3722">
        <v>1.9523906707763672</v>
      </c>
      <c r="EH3722">
        <v>1.8708921670913696</v>
      </c>
      <c r="EI3722">
        <v>1.6567989587783813</v>
      </c>
      <c r="EJ3722">
        <v>2.1236772537231445</v>
      </c>
      <c r="EK3722">
        <v>2.3970520496368408</v>
      </c>
      <c r="EL3722">
        <v>2.3573024272918701</v>
      </c>
      <c r="EM3722">
        <v>2.4626700878143311</v>
      </c>
      <c r="EN3722">
        <v>2.592904806137085</v>
      </c>
      <c r="EO3722">
        <v>6.7747492790222168</v>
      </c>
      <c r="EP3722">
        <v>6.6101412773132324</v>
      </c>
      <c r="EQ3722">
        <v>6.5914573669433594</v>
      </c>
      <c r="ER3722">
        <v>6.4143919944763184</v>
      </c>
      <c r="ES3722">
        <v>6.4293971061706543</v>
      </c>
      <c r="ET3722">
        <v>2.2753589153289795</v>
      </c>
      <c r="EU3722">
        <v>0.94832998514175415</v>
      </c>
      <c r="EV3722">
        <v>0.93455272912979126</v>
      </c>
      <c r="EW3722">
        <v>0.91814637184143066</v>
      </c>
      <c r="EX3722">
        <v>0.94196569919586182</v>
      </c>
      <c r="EY3722">
        <v>0.99969041347503662</v>
      </c>
      <c r="EZ3722">
        <v>71.907440185546875</v>
      </c>
      <c r="FA3722">
        <v>69.9857177734375</v>
      </c>
      <c r="FB3722">
        <v>68.371612548828125</v>
      </c>
      <c r="FC3722">
        <v>67.053260803222656</v>
      </c>
      <c r="FD3722">
        <v>65.153457641601563</v>
      </c>
      <c r="FE3722">
        <v>63.814929962158203</v>
      </c>
      <c r="FF3722">
        <v>63.10821533203125</v>
      </c>
      <c r="FG3722">
        <v>64.281608581542969</v>
      </c>
      <c r="FH3722">
        <v>68.786911010742187</v>
      </c>
      <c r="FI3722">
        <v>74.154487609863281</v>
      </c>
      <c r="FJ3722">
        <v>80.301216125488281</v>
      </c>
      <c r="FK3722">
        <v>85.825477600097656</v>
      </c>
      <c r="FL3722">
        <v>90.040176391601563</v>
      </c>
      <c r="FM3722">
        <v>92.158821105957031</v>
      </c>
      <c r="FN3722">
        <v>93.518692016601563</v>
      </c>
      <c r="FO3722">
        <v>94.200576782226563</v>
      </c>
      <c r="FP3722">
        <v>94.555404663085938</v>
      </c>
      <c r="FQ3722">
        <v>93.969093322753906</v>
      </c>
      <c r="FR3722">
        <v>92.335304260253906</v>
      </c>
      <c r="FS3722">
        <v>90.083145141601562</v>
      </c>
      <c r="FT3722">
        <v>86.781333923339844</v>
      </c>
      <c r="FU3722">
        <v>82.319381713867187</v>
      </c>
      <c r="FV3722">
        <v>78.732093811035156</v>
      </c>
      <c r="FW3722">
        <v>76.188087463378906</v>
      </c>
      <c r="FX3722">
        <v>110</v>
      </c>
      <c r="FY3722">
        <v>0.11235517263412476</v>
      </c>
      <c r="FZ3722">
        <v>1</v>
      </c>
    </row>
    <row r="3723" spans="1:182" x14ac:dyDescent="0.2">
      <c r="A3723" t="s">
        <v>245</v>
      </c>
      <c r="B3723" t="s">
        <v>252</v>
      </c>
      <c r="C3723" t="s">
        <v>217</v>
      </c>
      <c r="D3723" t="s">
        <v>41</v>
      </c>
      <c r="E3723">
        <v>2016</v>
      </c>
      <c r="F3723" t="s">
        <v>231</v>
      </c>
      <c r="G3723" t="s">
        <v>247</v>
      </c>
      <c r="H3723" t="s">
        <v>226</v>
      </c>
      <c r="I3723">
        <v>73.25</v>
      </c>
      <c r="L3723">
        <v>10.374323564006929</v>
      </c>
      <c r="M3723">
        <v>10.049370277102167</v>
      </c>
      <c r="N3723">
        <v>10.012546252687349</v>
      </c>
      <c r="O3723">
        <v>9.8801807548741305</v>
      </c>
      <c r="P3723">
        <v>9.7025902039181169</v>
      </c>
      <c r="Q3723">
        <v>9.8597331144371694</v>
      </c>
      <c r="R3723">
        <v>10.376202468625078</v>
      </c>
      <c r="S3723">
        <v>10.666429319949918</v>
      </c>
      <c r="T3723">
        <v>11.002014081938796</v>
      </c>
      <c r="U3723">
        <v>11.26321450150518</v>
      </c>
      <c r="V3723">
        <v>11.607886181251704</v>
      </c>
      <c r="W3723">
        <v>11.893893858181844</v>
      </c>
      <c r="X3723">
        <v>12.08617146931336</v>
      </c>
      <c r="Y3723">
        <v>12.034443442302875</v>
      </c>
      <c r="Z3723">
        <v>11.960801422208714</v>
      </c>
      <c r="AA3723">
        <v>11.907961663477904</v>
      </c>
      <c r="AB3723">
        <v>11.821027673608818</v>
      </c>
      <c r="AC3723">
        <v>12.105031067942322</v>
      </c>
      <c r="AD3723">
        <v>12.355932148363113</v>
      </c>
      <c r="AE3723">
        <v>12.445450120451616</v>
      </c>
      <c r="AF3723">
        <v>12.525956397711786</v>
      </c>
      <c r="AG3723">
        <v>12.19076684961604</v>
      </c>
      <c r="AH3723">
        <v>11.518387554446823</v>
      </c>
      <c r="AI3723">
        <v>10.728276303449734</v>
      </c>
      <c r="AJ3723">
        <v>-4.1033239364624023</v>
      </c>
      <c r="AK3723">
        <v>-3.9931979179382324</v>
      </c>
      <c r="AL3723">
        <v>-4.1797618865966797</v>
      </c>
      <c r="AM3723">
        <v>-4.0495829582214355</v>
      </c>
      <c r="AN3723">
        <v>-3.7238304615020752</v>
      </c>
      <c r="AO3723">
        <v>-2.3606891632080078</v>
      </c>
      <c r="AP3723">
        <v>-2.2612764835357666</v>
      </c>
      <c r="AQ3723">
        <v>-1.9983348846435547</v>
      </c>
      <c r="AR3723">
        <v>-2.5437312126159668</v>
      </c>
      <c r="AS3723">
        <v>-2.8672816753387451</v>
      </c>
      <c r="AT3723">
        <v>-2.808229923248291</v>
      </c>
      <c r="AU3723">
        <v>-2.9331350326538086</v>
      </c>
      <c r="AV3723">
        <v>1.4087654650211334E-2</v>
      </c>
      <c r="AW3723">
        <v>4.9201898574829102</v>
      </c>
      <c r="AX3723">
        <v>4.8093733787536621</v>
      </c>
      <c r="AY3723">
        <v>4.7513232231140137</v>
      </c>
      <c r="AZ3723">
        <v>4.622314453125</v>
      </c>
      <c r="BA3723">
        <v>4.6016545295715332</v>
      </c>
      <c r="BB3723">
        <v>0.16120277345180511</v>
      </c>
      <c r="BC3723">
        <v>-1.815773606300354</v>
      </c>
      <c r="BD3723">
        <v>-1.8617147207260132</v>
      </c>
      <c r="BE3723">
        <v>-1.7673940658569336</v>
      </c>
      <c r="BF3723">
        <v>-1.8313926458358765</v>
      </c>
      <c r="BG3723">
        <v>-1.8987557888031006</v>
      </c>
      <c r="BH3723">
        <v>-1.8786931037902832</v>
      </c>
      <c r="BI3723">
        <v>-1.8278728723526001</v>
      </c>
      <c r="BJ3723">
        <v>-1.9137477874755859</v>
      </c>
      <c r="BK3723">
        <v>-1.8541204929351807</v>
      </c>
      <c r="BL3723">
        <v>-1.7064183950424194</v>
      </c>
      <c r="BM3723">
        <v>-1.0865879058837891</v>
      </c>
      <c r="BN3723">
        <v>-1.0406171083450317</v>
      </c>
      <c r="BO3723">
        <v>-0.91859352588653564</v>
      </c>
      <c r="BP3723">
        <v>-1.1649599075317383</v>
      </c>
      <c r="BQ3723">
        <v>-1.3121762275695801</v>
      </c>
      <c r="BR3723">
        <v>-1.2823107242584229</v>
      </c>
      <c r="BS3723">
        <v>-1.3391923904418945</v>
      </c>
      <c r="BT3723">
        <v>0.77588063478469849</v>
      </c>
      <c r="BU3723">
        <v>5.4680342674255371</v>
      </c>
      <c r="BV3723">
        <v>5.3413276672363281</v>
      </c>
      <c r="BW3723">
        <v>5.2949061393737793</v>
      </c>
      <c r="BX3723">
        <v>5.1517014503479004</v>
      </c>
      <c r="BY3723">
        <v>5.1415772438049316</v>
      </c>
      <c r="BZ3723">
        <v>0.78573304414749146</v>
      </c>
      <c r="CA3723">
        <v>-0.99924623966217041</v>
      </c>
      <c r="CB3723">
        <v>-1.0356860160827637</v>
      </c>
      <c r="CC3723">
        <v>-0.97407454252243042</v>
      </c>
      <c r="CD3723">
        <v>-1.0121313333511353</v>
      </c>
      <c r="CE3723">
        <v>-1.0425430536270142</v>
      </c>
      <c r="CF3723">
        <v>-0.3379206657409668</v>
      </c>
      <c r="CG3723">
        <v>-0.32817533612251282</v>
      </c>
      <c r="CH3723">
        <v>-0.34431329369544983</v>
      </c>
      <c r="CI3723">
        <v>-0.33354988694190979</v>
      </c>
      <c r="CJ3723">
        <v>-0.30916497111320496</v>
      </c>
      <c r="CK3723">
        <v>-0.20414920151233673</v>
      </c>
      <c r="CL3723">
        <v>-0.1951921135187149</v>
      </c>
      <c r="CM3723">
        <v>-0.17076793313026428</v>
      </c>
      <c r="CN3723">
        <v>-0.21002700924873352</v>
      </c>
      <c r="CO3723">
        <v>-0.23511484265327454</v>
      </c>
      <c r="CP3723">
        <v>-0.22546374797821045</v>
      </c>
      <c r="CQ3723">
        <v>-0.23523256182670593</v>
      </c>
      <c r="CR3723">
        <v>1.3034961223602295</v>
      </c>
      <c r="CS3723">
        <v>5.8474698066711426</v>
      </c>
      <c r="CT3723">
        <v>5.7097573280334473</v>
      </c>
      <c r="CU3723">
        <v>5.6713905334472656</v>
      </c>
      <c r="CV3723">
        <v>5.5183529853820801</v>
      </c>
      <c r="CW3723">
        <v>5.5155258178710938</v>
      </c>
      <c r="CX3723">
        <v>1.2182807922363281</v>
      </c>
      <c r="CY3723">
        <v>-0.43372184038162231</v>
      </c>
      <c r="CZ3723">
        <v>-0.46358099579811096</v>
      </c>
      <c r="DA3723">
        <v>-0.42462384700775146</v>
      </c>
      <c r="DB3723">
        <v>-0.44471344351768494</v>
      </c>
      <c r="DC3723">
        <v>-0.44953271746635437</v>
      </c>
      <c r="DD3723">
        <v>1.2028517723083496</v>
      </c>
      <c r="DE3723">
        <v>1.1715221405029297</v>
      </c>
      <c r="DF3723">
        <v>1.2251211404800415</v>
      </c>
      <c r="DG3723">
        <v>1.1870207786560059</v>
      </c>
      <c r="DH3723">
        <v>1.0880885124206543</v>
      </c>
      <c r="DI3723">
        <v>0.67828941345214844</v>
      </c>
      <c r="DJ3723">
        <v>0.65023285150527954</v>
      </c>
      <c r="DK3723">
        <v>0.57705765962600708</v>
      </c>
      <c r="DL3723">
        <v>0.74490588903427124</v>
      </c>
      <c r="DM3723">
        <v>0.84194648265838623</v>
      </c>
      <c r="DN3723">
        <v>0.83138328790664673</v>
      </c>
      <c r="DO3723">
        <v>0.86872726678848267</v>
      </c>
      <c r="DP3723">
        <v>1.8311116695404053</v>
      </c>
      <c r="DQ3723">
        <v>6.2269048690795898</v>
      </c>
      <c r="DR3723">
        <v>6.0781874656677246</v>
      </c>
      <c r="DS3723">
        <v>6.0478744506835938</v>
      </c>
      <c r="DT3723">
        <v>5.885004997253418</v>
      </c>
      <c r="DU3723">
        <v>5.8894748687744141</v>
      </c>
      <c r="DV3723">
        <v>1.6508285999298096</v>
      </c>
      <c r="DW3723">
        <v>0.13180257380008698</v>
      </c>
      <c r="DX3723">
        <v>0.10852399468421936</v>
      </c>
      <c r="DY3723">
        <v>0.12482685595750809</v>
      </c>
      <c r="DZ3723">
        <v>0.12270441651344299</v>
      </c>
      <c r="EA3723">
        <v>0.14347764849662781</v>
      </c>
      <c r="EB3723">
        <v>3.4274826049804687</v>
      </c>
      <c r="EC3723">
        <v>3.3368473052978516</v>
      </c>
      <c r="ED3723">
        <v>3.4911353588104248</v>
      </c>
      <c r="EE3723">
        <v>3.3824832439422607</v>
      </c>
      <c r="EF3723">
        <v>3.1055004596710205</v>
      </c>
      <c r="EG3723">
        <v>1.9523906707763672</v>
      </c>
      <c r="EH3723">
        <v>1.8708921670913696</v>
      </c>
      <c r="EI3723">
        <v>1.6567989587783813</v>
      </c>
      <c r="EJ3723">
        <v>2.1236772537231445</v>
      </c>
      <c r="EK3723">
        <v>2.3970520496368408</v>
      </c>
      <c r="EL3723">
        <v>2.3573024272918701</v>
      </c>
      <c r="EM3723">
        <v>2.4626700878143311</v>
      </c>
      <c r="EN3723">
        <v>2.592904806137085</v>
      </c>
      <c r="EO3723">
        <v>6.7747492790222168</v>
      </c>
      <c r="EP3723">
        <v>6.6101412773132324</v>
      </c>
      <c r="EQ3723">
        <v>6.5914573669433594</v>
      </c>
      <c r="ER3723">
        <v>6.4143919944763184</v>
      </c>
      <c r="ES3723">
        <v>6.4293971061706543</v>
      </c>
      <c r="ET3723">
        <v>2.2753589153289795</v>
      </c>
      <c r="EU3723">
        <v>0.94832998514175415</v>
      </c>
      <c r="EV3723">
        <v>0.93455272912979126</v>
      </c>
      <c r="EW3723">
        <v>0.91814637184143066</v>
      </c>
      <c r="EX3723">
        <v>0.94196569919586182</v>
      </c>
      <c r="EY3723">
        <v>0.99969041347503662</v>
      </c>
      <c r="EZ3723">
        <v>71.907440185546875</v>
      </c>
      <c r="FA3723">
        <v>69.9857177734375</v>
      </c>
      <c r="FB3723">
        <v>68.371612548828125</v>
      </c>
      <c r="FC3723">
        <v>67.053260803222656</v>
      </c>
      <c r="FD3723">
        <v>65.153457641601563</v>
      </c>
      <c r="FE3723">
        <v>63.814929962158203</v>
      </c>
      <c r="FF3723">
        <v>63.10821533203125</v>
      </c>
      <c r="FG3723">
        <v>64.281608581542969</v>
      </c>
      <c r="FH3723">
        <v>68.786911010742187</v>
      </c>
      <c r="FI3723">
        <v>74.154487609863281</v>
      </c>
      <c r="FJ3723">
        <v>80.301216125488281</v>
      </c>
      <c r="FK3723">
        <v>85.825477600097656</v>
      </c>
      <c r="FL3723">
        <v>90.040176391601563</v>
      </c>
      <c r="FM3723">
        <v>92.158821105957031</v>
      </c>
      <c r="FN3723">
        <v>93.518692016601563</v>
      </c>
      <c r="FO3723">
        <v>94.200576782226563</v>
      </c>
      <c r="FP3723">
        <v>94.555404663085938</v>
      </c>
      <c r="FQ3723">
        <v>93.969093322753906</v>
      </c>
      <c r="FR3723">
        <v>92.335304260253906</v>
      </c>
      <c r="FS3723">
        <v>90.083145141601562</v>
      </c>
      <c r="FT3723">
        <v>86.781333923339844</v>
      </c>
      <c r="FU3723">
        <v>82.319381713867187</v>
      </c>
      <c r="FV3723">
        <v>78.732093811035156</v>
      </c>
      <c r="FW3723">
        <v>76.188087463378906</v>
      </c>
      <c r="FX3723">
        <v>110</v>
      </c>
      <c r="FY3723">
        <v>0.11235517263412476</v>
      </c>
      <c r="FZ3723">
        <v>1</v>
      </c>
    </row>
    <row r="3724" spans="1:182" x14ac:dyDescent="0.2">
      <c r="A3724" t="s">
        <v>245</v>
      </c>
      <c r="B3724" t="s">
        <v>252</v>
      </c>
      <c r="C3724" t="s">
        <v>217</v>
      </c>
      <c r="D3724" t="s">
        <v>41</v>
      </c>
      <c r="E3724">
        <v>2017</v>
      </c>
      <c r="F3724" t="s">
        <v>231</v>
      </c>
      <c r="G3724" t="s">
        <v>247</v>
      </c>
      <c r="H3724" t="s">
        <v>226</v>
      </c>
      <c r="I3724">
        <v>73.25</v>
      </c>
      <c r="L3724">
        <v>10.374323564006929</v>
      </c>
      <c r="M3724">
        <v>10.049370277102167</v>
      </c>
      <c r="N3724">
        <v>10.012546252687349</v>
      </c>
      <c r="O3724">
        <v>9.8801807548741305</v>
      </c>
      <c r="P3724">
        <v>9.7025902039181169</v>
      </c>
      <c r="Q3724">
        <v>9.8597331144371694</v>
      </c>
      <c r="R3724">
        <v>10.376202468625078</v>
      </c>
      <c r="S3724">
        <v>10.666429319949918</v>
      </c>
      <c r="T3724">
        <v>11.002014081938796</v>
      </c>
      <c r="U3724">
        <v>11.26321450150518</v>
      </c>
      <c r="V3724">
        <v>11.607886181251704</v>
      </c>
      <c r="W3724">
        <v>11.893893858181844</v>
      </c>
      <c r="X3724">
        <v>12.08617146931336</v>
      </c>
      <c r="Y3724">
        <v>12.034443442302875</v>
      </c>
      <c r="Z3724">
        <v>11.960801422208714</v>
      </c>
      <c r="AA3724">
        <v>11.907961663477904</v>
      </c>
      <c r="AB3724">
        <v>11.821027673608818</v>
      </c>
      <c r="AC3724">
        <v>12.105031067942322</v>
      </c>
      <c r="AD3724">
        <v>12.355932148363113</v>
      </c>
      <c r="AE3724">
        <v>12.445450120451616</v>
      </c>
      <c r="AF3724">
        <v>12.525956397711786</v>
      </c>
      <c r="AG3724">
        <v>12.19076684961604</v>
      </c>
      <c r="AH3724">
        <v>11.518387554446823</v>
      </c>
      <c r="AI3724">
        <v>10.728276303449734</v>
      </c>
      <c r="AJ3724">
        <v>-4.1033239364624023</v>
      </c>
      <c r="AK3724">
        <v>-3.9931979179382324</v>
      </c>
      <c r="AL3724">
        <v>-4.1797618865966797</v>
      </c>
      <c r="AM3724">
        <v>-4.0495829582214355</v>
      </c>
      <c r="AN3724">
        <v>-3.7238304615020752</v>
      </c>
      <c r="AO3724">
        <v>-2.3606891632080078</v>
      </c>
      <c r="AP3724">
        <v>-2.2612764835357666</v>
      </c>
      <c r="AQ3724">
        <v>-1.9983348846435547</v>
      </c>
      <c r="AR3724">
        <v>-2.5437312126159668</v>
      </c>
      <c r="AS3724">
        <v>-2.8672816753387451</v>
      </c>
      <c r="AT3724">
        <v>-2.808229923248291</v>
      </c>
      <c r="AU3724">
        <v>-2.9331350326538086</v>
      </c>
      <c r="AV3724">
        <v>1.4087654650211334E-2</v>
      </c>
      <c r="AW3724">
        <v>4.9201898574829102</v>
      </c>
      <c r="AX3724">
        <v>4.8093733787536621</v>
      </c>
      <c r="AY3724">
        <v>4.7513232231140137</v>
      </c>
      <c r="AZ3724">
        <v>4.622314453125</v>
      </c>
      <c r="BA3724">
        <v>4.6016545295715332</v>
      </c>
      <c r="BB3724">
        <v>0.16120277345180511</v>
      </c>
      <c r="BC3724">
        <v>-1.815773606300354</v>
      </c>
      <c r="BD3724">
        <v>-1.8617147207260132</v>
      </c>
      <c r="BE3724">
        <v>-1.7673940658569336</v>
      </c>
      <c r="BF3724">
        <v>-1.8313926458358765</v>
      </c>
      <c r="BG3724">
        <v>-1.8987557888031006</v>
      </c>
      <c r="BH3724">
        <v>-1.8786931037902832</v>
      </c>
      <c r="BI3724">
        <v>-1.8278728723526001</v>
      </c>
      <c r="BJ3724">
        <v>-1.9137477874755859</v>
      </c>
      <c r="BK3724">
        <v>-1.8541204929351807</v>
      </c>
      <c r="BL3724">
        <v>-1.7064183950424194</v>
      </c>
      <c r="BM3724">
        <v>-1.0865879058837891</v>
      </c>
      <c r="BN3724">
        <v>-1.0406171083450317</v>
      </c>
      <c r="BO3724">
        <v>-0.91859352588653564</v>
      </c>
      <c r="BP3724">
        <v>-1.1649599075317383</v>
      </c>
      <c r="BQ3724">
        <v>-1.3121762275695801</v>
      </c>
      <c r="BR3724">
        <v>-1.2823107242584229</v>
      </c>
      <c r="BS3724">
        <v>-1.3391923904418945</v>
      </c>
      <c r="BT3724">
        <v>0.77588063478469849</v>
      </c>
      <c r="BU3724">
        <v>5.4680342674255371</v>
      </c>
      <c r="BV3724">
        <v>5.3413276672363281</v>
      </c>
      <c r="BW3724">
        <v>5.2949061393737793</v>
      </c>
      <c r="BX3724">
        <v>5.1517014503479004</v>
      </c>
      <c r="BY3724">
        <v>5.1415772438049316</v>
      </c>
      <c r="BZ3724">
        <v>0.78573304414749146</v>
      </c>
      <c r="CA3724">
        <v>-0.99924623966217041</v>
      </c>
      <c r="CB3724">
        <v>-1.0356860160827637</v>
      </c>
      <c r="CC3724">
        <v>-0.97407454252243042</v>
      </c>
      <c r="CD3724">
        <v>-1.0121313333511353</v>
      </c>
      <c r="CE3724">
        <v>-1.0425430536270142</v>
      </c>
      <c r="CF3724">
        <v>-0.3379206657409668</v>
      </c>
      <c r="CG3724">
        <v>-0.32817533612251282</v>
      </c>
      <c r="CH3724">
        <v>-0.34431329369544983</v>
      </c>
      <c r="CI3724">
        <v>-0.33354988694190979</v>
      </c>
      <c r="CJ3724">
        <v>-0.30916497111320496</v>
      </c>
      <c r="CK3724">
        <v>-0.20414920151233673</v>
      </c>
      <c r="CL3724">
        <v>-0.1951921135187149</v>
      </c>
      <c r="CM3724">
        <v>-0.17076793313026428</v>
      </c>
      <c r="CN3724">
        <v>-0.21002700924873352</v>
      </c>
      <c r="CO3724">
        <v>-0.23511484265327454</v>
      </c>
      <c r="CP3724">
        <v>-0.22546374797821045</v>
      </c>
      <c r="CQ3724">
        <v>-0.23523256182670593</v>
      </c>
      <c r="CR3724">
        <v>1.3034961223602295</v>
      </c>
      <c r="CS3724">
        <v>5.8474698066711426</v>
      </c>
      <c r="CT3724">
        <v>5.7097573280334473</v>
      </c>
      <c r="CU3724">
        <v>5.6713905334472656</v>
      </c>
      <c r="CV3724">
        <v>5.5183529853820801</v>
      </c>
      <c r="CW3724">
        <v>5.5155258178710938</v>
      </c>
      <c r="CX3724">
        <v>1.2182807922363281</v>
      </c>
      <c r="CY3724">
        <v>-0.43372184038162231</v>
      </c>
      <c r="CZ3724">
        <v>-0.46358099579811096</v>
      </c>
      <c r="DA3724">
        <v>-0.42462384700775146</v>
      </c>
      <c r="DB3724">
        <v>-0.44471344351768494</v>
      </c>
      <c r="DC3724">
        <v>-0.44953271746635437</v>
      </c>
      <c r="DD3724">
        <v>1.2028517723083496</v>
      </c>
      <c r="DE3724">
        <v>1.1715221405029297</v>
      </c>
      <c r="DF3724">
        <v>1.2251211404800415</v>
      </c>
      <c r="DG3724">
        <v>1.1870207786560059</v>
      </c>
      <c r="DH3724">
        <v>1.0880885124206543</v>
      </c>
      <c r="DI3724">
        <v>0.67828941345214844</v>
      </c>
      <c r="DJ3724">
        <v>0.65023285150527954</v>
      </c>
      <c r="DK3724">
        <v>0.57705765962600708</v>
      </c>
      <c r="DL3724">
        <v>0.74490588903427124</v>
      </c>
      <c r="DM3724">
        <v>0.84194648265838623</v>
      </c>
      <c r="DN3724">
        <v>0.83138328790664673</v>
      </c>
      <c r="DO3724">
        <v>0.86872726678848267</v>
      </c>
      <c r="DP3724">
        <v>1.8311116695404053</v>
      </c>
      <c r="DQ3724">
        <v>6.2269048690795898</v>
      </c>
      <c r="DR3724">
        <v>6.0781874656677246</v>
      </c>
      <c r="DS3724">
        <v>6.0478744506835938</v>
      </c>
      <c r="DT3724">
        <v>5.885004997253418</v>
      </c>
      <c r="DU3724">
        <v>5.8894748687744141</v>
      </c>
      <c r="DV3724">
        <v>1.6508285999298096</v>
      </c>
      <c r="DW3724">
        <v>0.13180257380008698</v>
      </c>
      <c r="DX3724">
        <v>0.10852399468421936</v>
      </c>
      <c r="DY3724">
        <v>0.12482685595750809</v>
      </c>
      <c r="DZ3724">
        <v>0.12270441651344299</v>
      </c>
      <c r="EA3724">
        <v>0.14347764849662781</v>
      </c>
      <c r="EB3724">
        <v>3.4274826049804687</v>
      </c>
      <c r="EC3724">
        <v>3.3368473052978516</v>
      </c>
      <c r="ED3724">
        <v>3.4911353588104248</v>
      </c>
      <c r="EE3724">
        <v>3.3824832439422607</v>
      </c>
      <c r="EF3724">
        <v>3.1055004596710205</v>
      </c>
      <c r="EG3724">
        <v>1.9523906707763672</v>
      </c>
      <c r="EH3724">
        <v>1.8708921670913696</v>
      </c>
      <c r="EI3724">
        <v>1.6567989587783813</v>
      </c>
      <c r="EJ3724">
        <v>2.1236772537231445</v>
      </c>
      <c r="EK3724">
        <v>2.3970520496368408</v>
      </c>
      <c r="EL3724">
        <v>2.3573024272918701</v>
      </c>
      <c r="EM3724">
        <v>2.4626700878143311</v>
      </c>
      <c r="EN3724">
        <v>2.592904806137085</v>
      </c>
      <c r="EO3724">
        <v>6.7747492790222168</v>
      </c>
      <c r="EP3724">
        <v>6.6101412773132324</v>
      </c>
      <c r="EQ3724">
        <v>6.5914573669433594</v>
      </c>
      <c r="ER3724">
        <v>6.4143919944763184</v>
      </c>
      <c r="ES3724">
        <v>6.4293971061706543</v>
      </c>
      <c r="ET3724">
        <v>2.2753589153289795</v>
      </c>
      <c r="EU3724">
        <v>0.94832998514175415</v>
      </c>
      <c r="EV3724">
        <v>0.93455272912979126</v>
      </c>
      <c r="EW3724">
        <v>0.91814637184143066</v>
      </c>
      <c r="EX3724">
        <v>0.94196569919586182</v>
      </c>
      <c r="EY3724">
        <v>0.99969041347503662</v>
      </c>
      <c r="EZ3724">
        <v>71.907440185546875</v>
      </c>
      <c r="FA3724">
        <v>69.9857177734375</v>
      </c>
      <c r="FB3724">
        <v>68.371612548828125</v>
      </c>
      <c r="FC3724">
        <v>67.053260803222656</v>
      </c>
      <c r="FD3724">
        <v>65.153457641601563</v>
      </c>
      <c r="FE3724">
        <v>63.814929962158203</v>
      </c>
      <c r="FF3724">
        <v>63.10821533203125</v>
      </c>
      <c r="FG3724">
        <v>64.281608581542969</v>
      </c>
      <c r="FH3724">
        <v>68.786911010742187</v>
      </c>
      <c r="FI3724">
        <v>74.154487609863281</v>
      </c>
      <c r="FJ3724">
        <v>80.301216125488281</v>
      </c>
      <c r="FK3724">
        <v>85.825477600097656</v>
      </c>
      <c r="FL3724">
        <v>90.040176391601563</v>
      </c>
      <c r="FM3724">
        <v>92.158821105957031</v>
      </c>
      <c r="FN3724">
        <v>93.518692016601563</v>
      </c>
      <c r="FO3724">
        <v>94.200576782226563</v>
      </c>
      <c r="FP3724">
        <v>94.555404663085938</v>
      </c>
      <c r="FQ3724">
        <v>93.969093322753906</v>
      </c>
      <c r="FR3724">
        <v>92.335304260253906</v>
      </c>
      <c r="FS3724">
        <v>90.083145141601562</v>
      </c>
      <c r="FT3724">
        <v>86.781333923339844</v>
      </c>
      <c r="FU3724">
        <v>82.319381713867187</v>
      </c>
      <c r="FV3724">
        <v>78.732093811035156</v>
      </c>
      <c r="FW3724">
        <v>76.188087463378906</v>
      </c>
      <c r="FX3724">
        <v>110</v>
      </c>
      <c r="FY3724">
        <v>0.11235517263412476</v>
      </c>
      <c r="FZ3724">
        <v>1</v>
      </c>
    </row>
    <row r="3725" spans="1:182" x14ac:dyDescent="0.2">
      <c r="A3725" t="s">
        <v>245</v>
      </c>
      <c r="B3725" t="s">
        <v>252</v>
      </c>
      <c r="C3725" t="s">
        <v>217</v>
      </c>
      <c r="D3725" t="s">
        <v>42</v>
      </c>
      <c r="E3725">
        <v>2015</v>
      </c>
      <c r="F3725" t="s">
        <v>231</v>
      </c>
      <c r="G3725" t="s">
        <v>247</v>
      </c>
      <c r="H3725" t="s">
        <v>226</v>
      </c>
      <c r="I3725">
        <v>73.25</v>
      </c>
      <c r="L3725">
        <v>10.93662072161824</v>
      </c>
      <c r="M3725">
        <v>10.667198997259824</v>
      </c>
      <c r="N3725">
        <v>10.620202734433935</v>
      </c>
      <c r="O3725">
        <v>10.428128337898515</v>
      </c>
      <c r="P3725">
        <v>10.220635233489421</v>
      </c>
      <c r="Q3725">
        <v>10.45374222730336</v>
      </c>
      <c r="R3725">
        <v>10.86622099178852</v>
      </c>
      <c r="S3725">
        <v>11.138231988493979</v>
      </c>
      <c r="T3725">
        <v>11.436952817567747</v>
      </c>
      <c r="U3725">
        <v>11.648421164465621</v>
      </c>
      <c r="V3725">
        <v>11.955333727609093</v>
      </c>
      <c r="W3725">
        <v>12.212378641820342</v>
      </c>
      <c r="X3725">
        <v>12.387196820934637</v>
      </c>
      <c r="Y3725">
        <v>12.352118808764239</v>
      </c>
      <c r="Z3725">
        <v>12.316428522394689</v>
      </c>
      <c r="AA3725">
        <v>12.300884515602212</v>
      </c>
      <c r="AB3725">
        <v>12.213557387342947</v>
      </c>
      <c r="AC3725">
        <v>12.493868211662981</v>
      </c>
      <c r="AD3725">
        <v>12.749961096535493</v>
      </c>
      <c r="AE3725">
        <v>12.90139758143439</v>
      </c>
      <c r="AF3725">
        <v>13.014161912627308</v>
      </c>
      <c r="AG3725">
        <v>12.660399997099988</v>
      </c>
      <c r="AH3725">
        <v>12.014432052619009</v>
      </c>
      <c r="AI3725">
        <v>11.299654059342265</v>
      </c>
      <c r="AJ3725">
        <v>-10.131791114807129</v>
      </c>
      <c r="AK3725">
        <v>-10.050413131713867</v>
      </c>
      <c r="AL3725">
        <v>-10.416261672973633</v>
      </c>
      <c r="AM3725">
        <v>-10.429879188537598</v>
      </c>
      <c r="AN3725">
        <v>-10.132609367370605</v>
      </c>
      <c r="AO3725">
        <v>-8.5932512283325195</v>
      </c>
      <c r="AP3725">
        <v>-8.3966703414916992</v>
      </c>
      <c r="AQ3725">
        <v>-8.0653448104858398</v>
      </c>
      <c r="AR3725">
        <v>-8.3733959197998047</v>
      </c>
      <c r="AS3725">
        <v>-8.5385017395019531</v>
      </c>
      <c r="AT3725">
        <v>-8.3742828369140625</v>
      </c>
      <c r="AU3725">
        <v>-8.4514532089233398</v>
      </c>
      <c r="AV3725">
        <v>-2.1891777515411377</v>
      </c>
      <c r="AW3725">
        <v>4.931114673614502</v>
      </c>
      <c r="AX3725">
        <v>4.8264703750610352</v>
      </c>
      <c r="AY3725">
        <v>4.7932820320129395</v>
      </c>
      <c r="AZ3725">
        <v>4.6607847213745117</v>
      </c>
      <c r="BA3725">
        <v>4.6400547027587891</v>
      </c>
      <c r="BB3725">
        <v>-1.938088059425354</v>
      </c>
      <c r="BC3725">
        <v>-5.2365584373474121</v>
      </c>
      <c r="BD3725">
        <v>-5.2618961334228516</v>
      </c>
      <c r="BE3725">
        <v>-5.1299853324890137</v>
      </c>
      <c r="BF3725">
        <v>-5.1990423202514648</v>
      </c>
      <c r="BG3725">
        <v>-5.3432731628417969</v>
      </c>
      <c r="BH3725">
        <v>-4.6405797004699707</v>
      </c>
      <c r="BI3725">
        <v>-4.6009116172790527</v>
      </c>
      <c r="BJ3725">
        <v>-4.7678594589233398</v>
      </c>
      <c r="BK3725">
        <v>-4.7713718414306641</v>
      </c>
      <c r="BL3725">
        <v>-4.6336708068847656</v>
      </c>
      <c r="BM3725">
        <v>-3.9339542388916016</v>
      </c>
      <c r="BN3725">
        <v>-3.8442065715789795</v>
      </c>
      <c r="BO3725">
        <v>-3.6947634220123291</v>
      </c>
      <c r="BP3725">
        <v>-3.8308806419372559</v>
      </c>
      <c r="BQ3725">
        <v>-3.9070487022399902</v>
      </c>
      <c r="BR3725">
        <v>-3.8300776481628418</v>
      </c>
      <c r="BS3725">
        <v>-3.8707995414733887</v>
      </c>
      <c r="BT3725">
        <v>-0.46388706564903259</v>
      </c>
      <c r="BU3725">
        <v>5.4829201698303223</v>
      </c>
      <c r="BV3725">
        <v>5.3662052154541016</v>
      </c>
      <c r="BW3725">
        <v>5.3432412147521973</v>
      </c>
      <c r="BX3725">
        <v>5.1987113952636719</v>
      </c>
      <c r="BY3725">
        <v>5.1896495819091797</v>
      </c>
      <c r="BZ3725">
        <v>-0.37437248229980469</v>
      </c>
      <c r="CA3725">
        <v>-2.8213934898376465</v>
      </c>
      <c r="CB3725">
        <v>-2.8529117107391357</v>
      </c>
      <c r="CC3725">
        <v>-2.7625863552093506</v>
      </c>
      <c r="CD3725">
        <v>-2.8062431812286377</v>
      </c>
      <c r="CE3725">
        <v>-2.8800280094146729</v>
      </c>
      <c r="CF3725">
        <v>-0.8373836874961853</v>
      </c>
      <c r="CG3725">
        <v>-0.82660365104675293</v>
      </c>
      <c r="CH3725">
        <v>-0.85579317808151245</v>
      </c>
      <c r="CI3725">
        <v>-0.8523070216178894</v>
      </c>
      <c r="CJ3725">
        <v>-0.82512295246124268</v>
      </c>
      <c r="CK3725">
        <v>-0.70693963766098022</v>
      </c>
      <c r="CL3725">
        <v>-0.69118374586105347</v>
      </c>
      <c r="CM3725">
        <v>-0.66771221160888672</v>
      </c>
      <c r="CN3725">
        <v>-0.68474811315536499</v>
      </c>
      <c r="CO3725">
        <v>-0.69931811094284058</v>
      </c>
      <c r="CP3725">
        <v>-0.68277460336685181</v>
      </c>
      <c r="CQ3725">
        <v>-0.69825279712677002</v>
      </c>
      <c r="CR3725">
        <v>0.73104393482208252</v>
      </c>
      <c r="CS3725">
        <v>5.8650984764099121</v>
      </c>
      <c r="CT3725">
        <v>5.7400236129760742</v>
      </c>
      <c r="CU3725">
        <v>5.7241411209106445</v>
      </c>
      <c r="CV3725">
        <v>5.5712776184082031</v>
      </c>
      <c r="CW3725">
        <v>5.5702977180480957</v>
      </c>
      <c r="CX3725">
        <v>0.70865213871002197</v>
      </c>
      <c r="CY3725">
        <v>-1.1486574411392212</v>
      </c>
      <c r="CZ3725">
        <v>-1.184456467628479</v>
      </c>
      <c r="DA3725">
        <v>-1.1229331493377686</v>
      </c>
      <c r="DB3725">
        <v>-1.1489980220794678</v>
      </c>
      <c r="DC3725">
        <v>-1.1739921569824219</v>
      </c>
      <c r="DD3725">
        <v>2.9658122062683105</v>
      </c>
      <c r="DE3725">
        <v>2.9477043151855469</v>
      </c>
      <c r="DF3725">
        <v>3.0562729835510254</v>
      </c>
      <c r="DG3725">
        <v>3.0667579174041748</v>
      </c>
      <c r="DH3725">
        <v>2.9834249019622803</v>
      </c>
      <c r="DI3725">
        <v>2.5200750827789307</v>
      </c>
      <c r="DJ3725">
        <v>2.461838960647583</v>
      </c>
      <c r="DK3725">
        <v>2.3593389987945557</v>
      </c>
      <c r="DL3725">
        <v>2.4613842964172363</v>
      </c>
      <c r="DM3725">
        <v>2.5084123611450195</v>
      </c>
      <c r="DN3725">
        <v>2.4645283222198486</v>
      </c>
      <c r="DO3725">
        <v>2.4742939472198486</v>
      </c>
      <c r="DP3725">
        <v>1.92597496509552</v>
      </c>
      <c r="DQ3725">
        <v>6.2472772598266602</v>
      </c>
      <c r="DR3725">
        <v>6.1138420104980469</v>
      </c>
      <c r="DS3725">
        <v>6.1050410270690918</v>
      </c>
      <c r="DT3725">
        <v>5.9438438415527344</v>
      </c>
      <c r="DU3725">
        <v>5.9509453773498535</v>
      </c>
      <c r="DV3725">
        <v>1.7916767597198486</v>
      </c>
      <c r="DW3725">
        <v>0.52407854795455933</v>
      </c>
      <c r="DX3725">
        <v>0.48399892449378967</v>
      </c>
      <c r="DY3725">
        <v>0.51672017574310303</v>
      </c>
      <c r="DZ3725">
        <v>0.50824731588363647</v>
      </c>
      <c r="EA3725">
        <v>0.53204375505447388</v>
      </c>
      <c r="EB3725">
        <v>8.4570236206054687</v>
      </c>
      <c r="EC3725">
        <v>8.3972053527832031</v>
      </c>
      <c r="ED3725">
        <v>8.7046747207641602</v>
      </c>
      <c r="EE3725">
        <v>8.7252645492553711</v>
      </c>
      <c r="EF3725">
        <v>8.4823637008666992</v>
      </c>
      <c r="EG3725">
        <v>7.1793713569641113</v>
      </c>
      <c r="EH3725">
        <v>7.0143032073974609</v>
      </c>
      <c r="EI3725">
        <v>6.7299203872680664</v>
      </c>
      <c r="EJ3725">
        <v>7.0039000511169434</v>
      </c>
      <c r="EK3725">
        <v>7.1398658752441406</v>
      </c>
      <c r="EL3725">
        <v>7.0087342262268066</v>
      </c>
      <c r="EM3725">
        <v>7.0549473762512207</v>
      </c>
      <c r="EN3725">
        <v>3.6512656211853027</v>
      </c>
      <c r="EO3725">
        <v>6.7990827560424805</v>
      </c>
      <c r="EP3725">
        <v>6.6535768508911133</v>
      </c>
      <c r="EQ3725">
        <v>6.6550002098083496</v>
      </c>
      <c r="ER3725">
        <v>6.4817705154418945</v>
      </c>
      <c r="ES3725">
        <v>6.5005402565002441</v>
      </c>
      <c r="ET3725">
        <v>3.3553922176361084</v>
      </c>
      <c r="EU3725">
        <v>2.9392437934875488</v>
      </c>
      <c r="EV3725">
        <v>2.8929834365844727</v>
      </c>
      <c r="EW3725">
        <v>2.8841190338134766</v>
      </c>
      <c r="EX3725">
        <v>2.9010462760925293</v>
      </c>
      <c r="EY3725">
        <v>2.995288610458374</v>
      </c>
      <c r="EZ3725">
        <v>77.212661743164062</v>
      </c>
      <c r="FA3725">
        <v>76.53302001953125</v>
      </c>
      <c r="FB3725">
        <v>74.923637390136719</v>
      </c>
      <c r="FC3725">
        <v>73.271835327148438</v>
      </c>
      <c r="FD3725">
        <v>71.640777587890625</v>
      </c>
      <c r="FE3725">
        <v>70.759346008300781</v>
      </c>
      <c r="FF3725">
        <v>69.770500183105469</v>
      </c>
      <c r="FG3725">
        <v>70.175750732421875</v>
      </c>
      <c r="FH3725">
        <v>73.47991943359375</v>
      </c>
      <c r="FI3725">
        <v>77.861503601074219</v>
      </c>
      <c r="FJ3725">
        <v>82.985198974609375</v>
      </c>
      <c r="FK3725">
        <v>87.807167053222656</v>
      </c>
      <c r="FL3725">
        <v>91.667495727539063</v>
      </c>
      <c r="FM3725">
        <v>94.438278198242187</v>
      </c>
      <c r="FN3725">
        <v>96.473709106445312</v>
      </c>
      <c r="FO3725">
        <v>97.649566650390625</v>
      </c>
      <c r="FP3725">
        <v>97.865402221679688</v>
      </c>
      <c r="FQ3725">
        <v>96.849082946777344</v>
      </c>
      <c r="FR3725">
        <v>95.082420349121094</v>
      </c>
      <c r="FS3725">
        <v>93.549957275390625</v>
      </c>
      <c r="FT3725">
        <v>90.441360473632812</v>
      </c>
      <c r="FU3725">
        <v>86.282203674316406</v>
      </c>
      <c r="FV3725">
        <v>83.001182556152344</v>
      </c>
      <c r="FW3725">
        <v>80.878868103027344</v>
      </c>
      <c r="FX3725">
        <v>110</v>
      </c>
      <c r="FY3725">
        <v>0.11235517263412476</v>
      </c>
      <c r="FZ3725">
        <v>1</v>
      </c>
    </row>
    <row r="3726" spans="1:182" x14ac:dyDescent="0.2">
      <c r="A3726" t="s">
        <v>245</v>
      </c>
      <c r="B3726" t="s">
        <v>252</v>
      </c>
      <c r="C3726" t="s">
        <v>217</v>
      </c>
      <c r="D3726" t="s">
        <v>42</v>
      </c>
      <c r="E3726">
        <v>2016</v>
      </c>
      <c r="F3726" t="s">
        <v>231</v>
      </c>
      <c r="G3726" t="s">
        <v>247</v>
      </c>
      <c r="H3726" t="s">
        <v>226</v>
      </c>
      <c r="I3726">
        <v>73.25</v>
      </c>
      <c r="L3726">
        <v>10.93662072161824</v>
      </c>
      <c r="M3726">
        <v>10.667198997259824</v>
      </c>
      <c r="N3726">
        <v>10.620202734433935</v>
      </c>
      <c r="O3726">
        <v>10.428128337898515</v>
      </c>
      <c r="P3726">
        <v>10.220635233489421</v>
      </c>
      <c r="Q3726">
        <v>10.45374222730336</v>
      </c>
      <c r="R3726">
        <v>10.86622099178852</v>
      </c>
      <c r="S3726">
        <v>11.138231988493979</v>
      </c>
      <c r="T3726">
        <v>11.436952817567747</v>
      </c>
      <c r="U3726">
        <v>11.648421164465621</v>
      </c>
      <c r="V3726">
        <v>11.955333727609093</v>
      </c>
      <c r="W3726">
        <v>12.212378641820342</v>
      </c>
      <c r="X3726">
        <v>12.387196820934637</v>
      </c>
      <c r="Y3726">
        <v>12.352118808764239</v>
      </c>
      <c r="Z3726">
        <v>12.316428522394689</v>
      </c>
      <c r="AA3726">
        <v>12.300884515602212</v>
      </c>
      <c r="AB3726">
        <v>12.213557387342947</v>
      </c>
      <c r="AC3726">
        <v>12.493868211662981</v>
      </c>
      <c r="AD3726">
        <v>12.749961096535493</v>
      </c>
      <c r="AE3726">
        <v>12.90139758143439</v>
      </c>
      <c r="AF3726">
        <v>13.014161912627308</v>
      </c>
      <c r="AG3726">
        <v>12.660399997099988</v>
      </c>
      <c r="AH3726">
        <v>12.014432052619009</v>
      </c>
      <c r="AI3726">
        <v>11.299654059342265</v>
      </c>
      <c r="AJ3726">
        <v>-10.131791114807129</v>
      </c>
      <c r="AK3726">
        <v>-10.050413131713867</v>
      </c>
      <c r="AL3726">
        <v>-10.416261672973633</v>
      </c>
      <c r="AM3726">
        <v>-10.429879188537598</v>
      </c>
      <c r="AN3726">
        <v>-10.132609367370605</v>
      </c>
      <c r="AO3726">
        <v>-8.5932512283325195</v>
      </c>
      <c r="AP3726">
        <v>-8.3966703414916992</v>
      </c>
      <c r="AQ3726">
        <v>-8.0653448104858398</v>
      </c>
      <c r="AR3726">
        <v>-8.3733959197998047</v>
      </c>
      <c r="AS3726">
        <v>-8.5385017395019531</v>
      </c>
      <c r="AT3726">
        <v>-8.3742828369140625</v>
      </c>
      <c r="AU3726">
        <v>-8.4514532089233398</v>
      </c>
      <c r="AV3726">
        <v>-2.1891777515411377</v>
      </c>
      <c r="AW3726">
        <v>4.931114673614502</v>
      </c>
      <c r="AX3726">
        <v>4.8264703750610352</v>
      </c>
      <c r="AY3726">
        <v>4.7932820320129395</v>
      </c>
      <c r="AZ3726">
        <v>4.6607847213745117</v>
      </c>
      <c r="BA3726">
        <v>4.6400547027587891</v>
      </c>
      <c r="BB3726">
        <v>-1.938088059425354</v>
      </c>
      <c r="BC3726">
        <v>-5.2365584373474121</v>
      </c>
      <c r="BD3726">
        <v>-5.2618961334228516</v>
      </c>
      <c r="BE3726">
        <v>-5.1299853324890137</v>
      </c>
      <c r="BF3726">
        <v>-5.1990423202514648</v>
      </c>
      <c r="BG3726">
        <v>-5.3432731628417969</v>
      </c>
      <c r="BH3726">
        <v>-4.6405797004699707</v>
      </c>
      <c r="BI3726">
        <v>-4.6009116172790527</v>
      </c>
      <c r="BJ3726">
        <v>-4.7678594589233398</v>
      </c>
      <c r="BK3726">
        <v>-4.7713718414306641</v>
      </c>
      <c r="BL3726">
        <v>-4.6336708068847656</v>
      </c>
      <c r="BM3726">
        <v>-3.9339542388916016</v>
      </c>
      <c r="BN3726">
        <v>-3.8442065715789795</v>
      </c>
      <c r="BO3726">
        <v>-3.6947634220123291</v>
      </c>
      <c r="BP3726">
        <v>-3.8308806419372559</v>
      </c>
      <c r="BQ3726">
        <v>-3.9070487022399902</v>
      </c>
      <c r="BR3726">
        <v>-3.8300776481628418</v>
      </c>
      <c r="BS3726">
        <v>-3.8707995414733887</v>
      </c>
      <c r="BT3726">
        <v>-0.46388706564903259</v>
      </c>
      <c r="BU3726">
        <v>5.4829201698303223</v>
      </c>
      <c r="BV3726">
        <v>5.3662052154541016</v>
      </c>
      <c r="BW3726">
        <v>5.3432412147521973</v>
      </c>
      <c r="BX3726">
        <v>5.1987113952636719</v>
      </c>
      <c r="BY3726">
        <v>5.1896495819091797</v>
      </c>
      <c r="BZ3726">
        <v>-0.37437248229980469</v>
      </c>
      <c r="CA3726">
        <v>-2.8213934898376465</v>
      </c>
      <c r="CB3726">
        <v>-2.8529117107391357</v>
      </c>
      <c r="CC3726">
        <v>-2.7625863552093506</v>
      </c>
      <c r="CD3726">
        <v>-2.8062431812286377</v>
      </c>
      <c r="CE3726">
        <v>-2.8800280094146729</v>
      </c>
      <c r="CF3726">
        <v>-0.8373836874961853</v>
      </c>
      <c r="CG3726">
        <v>-0.82660365104675293</v>
      </c>
      <c r="CH3726">
        <v>-0.85579317808151245</v>
      </c>
      <c r="CI3726">
        <v>-0.8523070216178894</v>
      </c>
      <c r="CJ3726">
        <v>-0.82512295246124268</v>
      </c>
      <c r="CK3726">
        <v>-0.70693963766098022</v>
      </c>
      <c r="CL3726">
        <v>-0.69118374586105347</v>
      </c>
      <c r="CM3726">
        <v>-0.66771221160888672</v>
      </c>
      <c r="CN3726">
        <v>-0.68474811315536499</v>
      </c>
      <c r="CO3726">
        <v>-0.69931811094284058</v>
      </c>
      <c r="CP3726">
        <v>-0.68277460336685181</v>
      </c>
      <c r="CQ3726">
        <v>-0.69825279712677002</v>
      </c>
      <c r="CR3726">
        <v>0.73104393482208252</v>
      </c>
      <c r="CS3726">
        <v>5.8650984764099121</v>
      </c>
      <c r="CT3726">
        <v>5.7400236129760742</v>
      </c>
      <c r="CU3726">
        <v>5.7241411209106445</v>
      </c>
      <c r="CV3726">
        <v>5.5712776184082031</v>
      </c>
      <c r="CW3726">
        <v>5.5702977180480957</v>
      </c>
      <c r="CX3726">
        <v>0.70865213871002197</v>
      </c>
      <c r="CY3726">
        <v>-1.1486574411392212</v>
      </c>
      <c r="CZ3726">
        <v>-1.184456467628479</v>
      </c>
      <c r="DA3726">
        <v>-1.1229331493377686</v>
      </c>
      <c r="DB3726">
        <v>-1.1489980220794678</v>
      </c>
      <c r="DC3726">
        <v>-1.1739921569824219</v>
      </c>
      <c r="DD3726">
        <v>2.9658122062683105</v>
      </c>
      <c r="DE3726">
        <v>2.9477043151855469</v>
      </c>
      <c r="DF3726">
        <v>3.0562729835510254</v>
      </c>
      <c r="DG3726">
        <v>3.0667579174041748</v>
      </c>
      <c r="DH3726">
        <v>2.9834249019622803</v>
      </c>
      <c r="DI3726">
        <v>2.5200750827789307</v>
      </c>
      <c r="DJ3726">
        <v>2.461838960647583</v>
      </c>
      <c r="DK3726">
        <v>2.3593389987945557</v>
      </c>
      <c r="DL3726">
        <v>2.4613842964172363</v>
      </c>
      <c r="DM3726">
        <v>2.5084123611450195</v>
      </c>
      <c r="DN3726">
        <v>2.4645283222198486</v>
      </c>
      <c r="DO3726">
        <v>2.4742939472198486</v>
      </c>
      <c r="DP3726">
        <v>1.92597496509552</v>
      </c>
      <c r="DQ3726">
        <v>6.2472772598266602</v>
      </c>
      <c r="DR3726">
        <v>6.1138420104980469</v>
      </c>
      <c r="DS3726">
        <v>6.1050410270690918</v>
      </c>
      <c r="DT3726">
        <v>5.9438438415527344</v>
      </c>
      <c r="DU3726">
        <v>5.9509453773498535</v>
      </c>
      <c r="DV3726">
        <v>1.7916767597198486</v>
      </c>
      <c r="DW3726">
        <v>0.52407854795455933</v>
      </c>
      <c r="DX3726">
        <v>0.48399892449378967</v>
      </c>
      <c r="DY3726">
        <v>0.51672017574310303</v>
      </c>
      <c r="DZ3726">
        <v>0.50824731588363647</v>
      </c>
      <c r="EA3726">
        <v>0.53204375505447388</v>
      </c>
      <c r="EB3726">
        <v>8.4570236206054687</v>
      </c>
      <c r="EC3726">
        <v>8.3972053527832031</v>
      </c>
      <c r="ED3726">
        <v>8.7046747207641602</v>
      </c>
      <c r="EE3726">
        <v>8.7252645492553711</v>
      </c>
      <c r="EF3726">
        <v>8.4823637008666992</v>
      </c>
      <c r="EG3726">
        <v>7.1793713569641113</v>
      </c>
      <c r="EH3726">
        <v>7.0143032073974609</v>
      </c>
      <c r="EI3726">
        <v>6.7299203872680664</v>
      </c>
      <c r="EJ3726">
        <v>7.0039000511169434</v>
      </c>
      <c r="EK3726">
        <v>7.1398658752441406</v>
      </c>
      <c r="EL3726">
        <v>7.0087342262268066</v>
      </c>
      <c r="EM3726">
        <v>7.0549473762512207</v>
      </c>
      <c r="EN3726">
        <v>3.6512656211853027</v>
      </c>
      <c r="EO3726">
        <v>6.7990827560424805</v>
      </c>
      <c r="EP3726">
        <v>6.6535768508911133</v>
      </c>
      <c r="EQ3726">
        <v>6.6550002098083496</v>
      </c>
      <c r="ER3726">
        <v>6.4817705154418945</v>
      </c>
      <c r="ES3726">
        <v>6.5005402565002441</v>
      </c>
      <c r="ET3726">
        <v>3.3553922176361084</v>
      </c>
      <c r="EU3726">
        <v>2.9392437934875488</v>
      </c>
      <c r="EV3726">
        <v>2.8929834365844727</v>
      </c>
      <c r="EW3726">
        <v>2.8841190338134766</v>
      </c>
      <c r="EX3726">
        <v>2.9010462760925293</v>
      </c>
      <c r="EY3726">
        <v>2.995288610458374</v>
      </c>
      <c r="EZ3726">
        <v>77.212661743164062</v>
      </c>
      <c r="FA3726">
        <v>76.53302001953125</v>
      </c>
      <c r="FB3726">
        <v>74.923637390136719</v>
      </c>
      <c r="FC3726">
        <v>73.271835327148438</v>
      </c>
      <c r="FD3726">
        <v>71.640777587890625</v>
      </c>
      <c r="FE3726">
        <v>70.759346008300781</v>
      </c>
      <c r="FF3726">
        <v>69.770500183105469</v>
      </c>
      <c r="FG3726">
        <v>70.175750732421875</v>
      </c>
      <c r="FH3726">
        <v>73.47991943359375</v>
      </c>
      <c r="FI3726">
        <v>77.861503601074219</v>
      </c>
      <c r="FJ3726">
        <v>82.985198974609375</v>
      </c>
      <c r="FK3726">
        <v>87.807167053222656</v>
      </c>
      <c r="FL3726">
        <v>91.667495727539063</v>
      </c>
      <c r="FM3726">
        <v>94.438278198242187</v>
      </c>
      <c r="FN3726">
        <v>96.473709106445312</v>
      </c>
      <c r="FO3726">
        <v>97.649566650390625</v>
      </c>
      <c r="FP3726">
        <v>97.865402221679688</v>
      </c>
      <c r="FQ3726">
        <v>96.849082946777344</v>
      </c>
      <c r="FR3726">
        <v>95.082420349121094</v>
      </c>
      <c r="FS3726">
        <v>93.549957275390625</v>
      </c>
      <c r="FT3726">
        <v>90.441360473632812</v>
      </c>
      <c r="FU3726">
        <v>86.282203674316406</v>
      </c>
      <c r="FV3726">
        <v>83.001182556152344</v>
      </c>
      <c r="FW3726">
        <v>80.878868103027344</v>
      </c>
      <c r="FX3726">
        <v>110</v>
      </c>
      <c r="FY3726">
        <v>0.11235517263412476</v>
      </c>
      <c r="FZ3726">
        <v>1</v>
      </c>
    </row>
    <row r="3727" spans="1:182" x14ac:dyDescent="0.2">
      <c r="A3727" t="s">
        <v>245</v>
      </c>
      <c r="B3727" t="s">
        <v>252</v>
      </c>
      <c r="C3727" t="s">
        <v>217</v>
      </c>
      <c r="D3727" t="s">
        <v>42</v>
      </c>
      <c r="E3727">
        <v>2017</v>
      </c>
      <c r="F3727" t="s">
        <v>231</v>
      </c>
      <c r="G3727" t="s">
        <v>247</v>
      </c>
      <c r="H3727" t="s">
        <v>226</v>
      </c>
      <c r="I3727">
        <v>73.25</v>
      </c>
      <c r="L3727">
        <v>10.93662072161824</v>
      </c>
      <c r="M3727">
        <v>10.667198997259824</v>
      </c>
      <c r="N3727">
        <v>10.620202734433935</v>
      </c>
      <c r="O3727">
        <v>10.428128337898515</v>
      </c>
      <c r="P3727">
        <v>10.220635233489421</v>
      </c>
      <c r="Q3727">
        <v>10.45374222730336</v>
      </c>
      <c r="R3727">
        <v>10.86622099178852</v>
      </c>
      <c r="S3727">
        <v>11.138231988493979</v>
      </c>
      <c r="T3727">
        <v>11.436952817567747</v>
      </c>
      <c r="U3727">
        <v>11.648421164465621</v>
      </c>
      <c r="V3727">
        <v>11.955333727609093</v>
      </c>
      <c r="W3727">
        <v>12.212378641820342</v>
      </c>
      <c r="X3727">
        <v>12.387196820934637</v>
      </c>
      <c r="Y3727">
        <v>12.352118808764239</v>
      </c>
      <c r="Z3727">
        <v>12.316428522394689</v>
      </c>
      <c r="AA3727">
        <v>12.300884515602212</v>
      </c>
      <c r="AB3727">
        <v>12.213557387342947</v>
      </c>
      <c r="AC3727">
        <v>12.493868211662981</v>
      </c>
      <c r="AD3727">
        <v>12.749961096535493</v>
      </c>
      <c r="AE3727">
        <v>12.90139758143439</v>
      </c>
      <c r="AF3727">
        <v>13.014161912627308</v>
      </c>
      <c r="AG3727">
        <v>12.660399997099988</v>
      </c>
      <c r="AH3727">
        <v>12.014432052619009</v>
      </c>
      <c r="AI3727">
        <v>11.299654059342265</v>
      </c>
      <c r="AJ3727">
        <v>-10.131791114807129</v>
      </c>
      <c r="AK3727">
        <v>-10.050413131713867</v>
      </c>
      <c r="AL3727">
        <v>-10.416261672973633</v>
      </c>
      <c r="AM3727">
        <v>-10.429879188537598</v>
      </c>
      <c r="AN3727">
        <v>-10.132609367370605</v>
      </c>
      <c r="AO3727">
        <v>-8.5932512283325195</v>
      </c>
      <c r="AP3727">
        <v>-8.3966703414916992</v>
      </c>
      <c r="AQ3727">
        <v>-8.0653448104858398</v>
      </c>
      <c r="AR3727">
        <v>-8.3733959197998047</v>
      </c>
      <c r="AS3727">
        <v>-8.5385017395019531</v>
      </c>
      <c r="AT3727">
        <v>-8.3742828369140625</v>
      </c>
      <c r="AU3727">
        <v>-8.4514532089233398</v>
      </c>
      <c r="AV3727">
        <v>-2.1891777515411377</v>
      </c>
      <c r="AW3727">
        <v>4.931114673614502</v>
      </c>
      <c r="AX3727">
        <v>4.8264703750610352</v>
      </c>
      <c r="AY3727">
        <v>4.7932820320129395</v>
      </c>
      <c r="AZ3727">
        <v>4.6607847213745117</v>
      </c>
      <c r="BA3727">
        <v>4.6400547027587891</v>
      </c>
      <c r="BB3727">
        <v>-1.938088059425354</v>
      </c>
      <c r="BC3727">
        <v>-5.2365584373474121</v>
      </c>
      <c r="BD3727">
        <v>-5.2618961334228516</v>
      </c>
      <c r="BE3727">
        <v>-5.1299853324890137</v>
      </c>
      <c r="BF3727">
        <v>-5.1990423202514648</v>
      </c>
      <c r="BG3727">
        <v>-5.3432731628417969</v>
      </c>
      <c r="BH3727">
        <v>-4.6405797004699707</v>
      </c>
      <c r="BI3727">
        <v>-4.6009116172790527</v>
      </c>
      <c r="BJ3727">
        <v>-4.7678594589233398</v>
      </c>
      <c r="BK3727">
        <v>-4.7713718414306641</v>
      </c>
      <c r="BL3727">
        <v>-4.6336708068847656</v>
      </c>
      <c r="BM3727">
        <v>-3.9339542388916016</v>
      </c>
      <c r="BN3727">
        <v>-3.8442065715789795</v>
      </c>
      <c r="BO3727">
        <v>-3.6947634220123291</v>
      </c>
      <c r="BP3727">
        <v>-3.8308806419372559</v>
      </c>
      <c r="BQ3727">
        <v>-3.9070487022399902</v>
      </c>
      <c r="BR3727">
        <v>-3.8300776481628418</v>
      </c>
      <c r="BS3727">
        <v>-3.8707995414733887</v>
      </c>
      <c r="BT3727">
        <v>-0.46388706564903259</v>
      </c>
      <c r="BU3727">
        <v>5.4829201698303223</v>
      </c>
      <c r="BV3727">
        <v>5.3662052154541016</v>
      </c>
      <c r="BW3727">
        <v>5.3432412147521973</v>
      </c>
      <c r="BX3727">
        <v>5.1987113952636719</v>
      </c>
      <c r="BY3727">
        <v>5.1896495819091797</v>
      </c>
      <c r="BZ3727">
        <v>-0.37437248229980469</v>
      </c>
      <c r="CA3727">
        <v>-2.8213934898376465</v>
      </c>
      <c r="CB3727">
        <v>-2.8529117107391357</v>
      </c>
      <c r="CC3727">
        <v>-2.7625863552093506</v>
      </c>
      <c r="CD3727">
        <v>-2.8062431812286377</v>
      </c>
      <c r="CE3727">
        <v>-2.8800280094146729</v>
      </c>
      <c r="CF3727">
        <v>-0.8373836874961853</v>
      </c>
      <c r="CG3727">
        <v>-0.82660365104675293</v>
      </c>
      <c r="CH3727">
        <v>-0.85579317808151245</v>
      </c>
      <c r="CI3727">
        <v>-0.8523070216178894</v>
      </c>
      <c r="CJ3727">
        <v>-0.82512295246124268</v>
      </c>
      <c r="CK3727">
        <v>-0.70693963766098022</v>
      </c>
      <c r="CL3727">
        <v>-0.69118374586105347</v>
      </c>
      <c r="CM3727">
        <v>-0.66771221160888672</v>
      </c>
      <c r="CN3727">
        <v>-0.68474811315536499</v>
      </c>
      <c r="CO3727">
        <v>-0.69931811094284058</v>
      </c>
      <c r="CP3727">
        <v>-0.68277460336685181</v>
      </c>
      <c r="CQ3727">
        <v>-0.69825279712677002</v>
      </c>
      <c r="CR3727">
        <v>0.73104393482208252</v>
      </c>
      <c r="CS3727">
        <v>5.8650984764099121</v>
      </c>
      <c r="CT3727">
        <v>5.7400236129760742</v>
      </c>
      <c r="CU3727">
        <v>5.7241411209106445</v>
      </c>
      <c r="CV3727">
        <v>5.5712776184082031</v>
      </c>
      <c r="CW3727">
        <v>5.5702977180480957</v>
      </c>
      <c r="CX3727">
        <v>0.70865213871002197</v>
      </c>
      <c r="CY3727">
        <v>-1.1486574411392212</v>
      </c>
      <c r="CZ3727">
        <v>-1.184456467628479</v>
      </c>
      <c r="DA3727">
        <v>-1.1229331493377686</v>
      </c>
      <c r="DB3727">
        <v>-1.1489980220794678</v>
      </c>
      <c r="DC3727">
        <v>-1.1739921569824219</v>
      </c>
      <c r="DD3727">
        <v>2.9658122062683105</v>
      </c>
      <c r="DE3727">
        <v>2.9477043151855469</v>
      </c>
      <c r="DF3727">
        <v>3.0562729835510254</v>
      </c>
      <c r="DG3727">
        <v>3.0667579174041748</v>
      </c>
      <c r="DH3727">
        <v>2.9834249019622803</v>
      </c>
      <c r="DI3727">
        <v>2.5200750827789307</v>
      </c>
      <c r="DJ3727">
        <v>2.461838960647583</v>
      </c>
      <c r="DK3727">
        <v>2.3593389987945557</v>
      </c>
      <c r="DL3727">
        <v>2.4613842964172363</v>
      </c>
      <c r="DM3727">
        <v>2.5084123611450195</v>
      </c>
      <c r="DN3727">
        <v>2.4645283222198486</v>
      </c>
      <c r="DO3727">
        <v>2.4742939472198486</v>
      </c>
      <c r="DP3727">
        <v>1.92597496509552</v>
      </c>
      <c r="DQ3727">
        <v>6.2472772598266602</v>
      </c>
      <c r="DR3727">
        <v>6.1138420104980469</v>
      </c>
      <c r="DS3727">
        <v>6.1050410270690918</v>
      </c>
      <c r="DT3727">
        <v>5.9438438415527344</v>
      </c>
      <c r="DU3727">
        <v>5.9509453773498535</v>
      </c>
      <c r="DV3727">
        <v>1.7916767597198486</v>
      </c>
      <c r="DW3727">
        <v>0.52407854795455933</v>
      </c>
      <c r="DX3727">
        <v>0.48399892449378967</v>
      </c>
      <c r="DY3727">
        <v>0.51672017574310303</v>
      </c>
      <c r="DZ3727">
        <v>0.50824731588363647</v>
      </c>
      <c r="EA3727">
        <v>0.53204375505447388</v>
      </c>
      <c r="EB3727">
        <v>8.4570236206054687</v>
      </c>
      <c r="EC3727">
        <v>8.3972053527832031</v>
      </c>
      <c r="ED3727">
        <v>8.7046747207641602</v>
      </c>
      <c r="EE3727">
        <v>8.7252645492553711</v>
      </c>
      <c r="EF3727">
        <v>8.4823637008666992</v>
      </c>
      <c r="EG3727">
        <v>7.1793713569641113</v>
      </c>
      <c r="EH3727">
        <v>7.0143032073974609</v>
      </c>
      <c r="EI3727">
        <v>6.7299203872680664</v>
      </c>
      <c r="EJ3727">
        <v>7.0039000511169434</v>
      </c>
      <c r="EK3727">
        <v>7.1398658752441406</v>
      </c>
      <c r="EL3727">
        <v>7.0087342262268066</v>
      </c>
      <c r="EM3727">
        <v>7.0549473762512207</v>
      </c>
      <c r="EN3727">
        <v>3.6512656211853027</v>
      </c>
      <c r="EO3727">
        <v>6.7990827560424805</v>
      </c>
      <c r="EP3727">
        <v>6.6535768508911133</v>
      </c>
      <c r="EQ3727">
        <v>6.6550002098083496</v>
      </c>
      <c r="ER3727">
        <v>6.4817705154418945</v>
      </c>
      <c r="ES3727">
        <v>6.5005402565002441</v>
      </c>
      <c r="ET3727">
        <v>3.3553922176361084</v>
      </c>
      <c r="EU3727">
        <v>2.9392437934875488</v>
      </c>
      <c r="EV3727">
        <v>2.8929834365844727</v>
      </c>
      <c r="EW3727">
        <v>2.8841190338134766</v>
      </c>
      <c r="EX3727">
        <v>2.9010462760925293</v>
      </c>
      <c r="EY3727">
        <v>2.995288610458374</v>
      </c>
      <c r="EZ3727">
        <v>77.212661743164062</v>
      </c>
      <c r="FA3727">
        <v>76.53302001953125</v>
      </c>
      <c r="FB3727">
        <v>74.923637390136719</v>
      </c>
      <c r="FC3727">
        <v>73.271835327148438</v>
      </c>
      <c r="FD3727">
        <v>71.640777587890625</v>
      </c>
      <c r="FE3727">
        <v>70.759346008300781</v>
      </c>
      <c r="FF3727">
        <v>69.770500183105469</v>
      </c>
      <c r="FG3727">
        <v>70.175750732421875</v>
      </c>
      <c r="FH3727">
        <v>73.47991943359375</v>
      </c>
      <c r="FI3727">
        <v>77.861503601074219</v>
      </c>
      <c r="FJ3727">
        <v>82.985198974609375</v>
      </c>
      <c r="FK3727">
        <v>87.807167053222656</v>
      </c>
      <c r="FL3727">
        <v>91.667495727539063</v>
      </c>
      <c r="FM3727">
        <v>94.438278198242187</v>
      </c>
      <c r="FN3727">
        <v>96.473709106445312</v>
      </c>
      <c r="FO3727">
        <v>97.649566650390625</v>
      </c>
      <c r="FP3727">
        <v>97.865402221679688</v>
      </c>
      <c r="FQ3727">
        <v>96.849082946777344</v>
      </c>
      <c r="FR3727">
        <v>95.082420349121094</v>
      </c>
      <c r="FS3727">
        <v>93.549957275390625</v>
      </c>
      <c r="FT3727">
        <v>90.441360473632812</v>
      </c>
      <c r="FU3727">
        <v>86.282203674316406</v>
      </c>
      <c r="FV3727">
        <v>83.001182556152344</v>
      </c>
      <c r="FW3727">
        <v>80.878868103027344</v>
      </c>
      <c r="FX3727">
        <v>110</v>
      </c>
      <c r="FY3727">
        <v>0.11235517263412476</v>
      </c>
      <c r="FZ3727">
        <v>1</v>
      </c>
    </row>
    <row r="3728" spans="1:182" x14ac:dyDescent="0.2">
      <c r="A3728" t="s">
        <v>245</v>
      </c>
      <c r="B3728" t="s">
        <v>252</v>
      </c>
      <c r="C3728" t="s">
        <v>217</v>
      </c>
      <c r="D3728" t="s">
        <v>43</v>
      </c>
      <c r="E3728">
        <v>2015</v>
      </c>
      <c r="F3728" t="s">
        <v>231</v>
      </c>
      <c r="G3728" t="s">
        <v>247</v>
      </c>
      <c r="H3728" t="s">
        <v>226</v>
      </c>
      <c r="I3728">
        <v>73.25</v>
      </c>
      <c r="L3728">
        <v>10.448916488308774</v>
      </c>
      <c r="M3728">
        <v>10.107176385413224</v>
      </c>
      <c r="N3728">
        <v>10.053880182264928</v>
      </c>
      <c r="O3728">
        <v>9.8825280041719825</v>
      </c>
      <c r="P3728">
        <v>9.6926010630976656</v>
      </c>
      <c r="Q3728">
        <v>9.8837516296002228</v>
      </c>
      <c r="R3728">
        <v>10.285693200033004</v>
      </c>
      <c r="S3728">
        <v>10.515727628413956</v>
      </c>
      <c r="T3728">
        <v>10.774116875881237</v>
      </c>
      <c r="U3728">
        <v>11.018526264540899</v>
      </c>
      <c r="V3728">
        <v>11.35635234023958</v>
      </c>
      <c r="W3728">
        <v>11.660956338277996</v>
      </c>
      <c r="X3728">
        <v>11.85611165101859</v>
      </c>
      <c r="Y3728">
        <v>11.831512262838041</v>
      </c>
      <c r="Z3728">
        <v>11.779459344736285</v>
      </c>
      <c r="AA3728">
        <v>11.735427432352903</v>
      </c>
      <c r="AB3728">
        <v>11.635691104642952</v>
      </c>
      <c r="AC3728">
        <v>11.934856046479307</v>
      </c>
      <c r="AD3728">
        <v>12.235665141554216</v>
      </c>
      <c r="AE3728">
        <v>12.343574115511625</v>
      </c>
      <c r="AF3728">
        <v>12.444179412208658</v>
      </c>
      <c r="AG3728">
        <v>12.11378782054136</v>
      </c>
      <c r="AH3728">
        <v>11.491210781763698</v>
      </c>
      <c r="AI3728">
        <v>10.807522537825188</v>
      </c>
      <c r="AJ3728">
        <v>-5.5942482948303223</v>
      </c>
      <c r="AK3728">
        <v>-5.565793514251709</v>
      </c>
      <c r="AL3728">
        <v>-5.908637523651123</v>
      </c>
      <c r="AM3728">
        <v>-5.8175721168518066</v>
      </c>
      <c r="AN3728">
        <v>-5.6919660568237305</v>
      </c>
      <c r="AO3728">
        <v>-4.0231804847717285</v>
      </c>
      <c r="AP3728">
        <v>-3.8363039493560791</v>
      </c>
      <c r="AQ3728">
        <v>-3.3918912410736084</v>
      </c>
      <c r="AR3728">
        <v>-3.6536178588867187</v>
      </c>
      <c r="AS3728">
        <v>-3.8935461044311523</v>
      </c>
      <c r="AT3728">
        <v>-3.7192642688751221</v>
      </c>
      <c r="AU3728">
        <v>-3.8168158531188965</v>
      </c>
      <c r="AV3728">
        <v>-0.48652446269989014</v>
      </c>
      <c r="AW3728">
        <v>4.6915912628173828</v>
      </c>
      <c r="AX3728">
        <v>4.5769891738891602</v>
      </c>
      <c r="AY3728">
        <v>4.5554361343383789</v>
      </c>
      <c r="AZ3728">
        <v>4.4288883209228516</v>
      </c>
      <c r="BA3728">
        <v>4.4096155166625977</v>
      </c>
      <c r="BB3728">
        <v>-0.19871251285076141</v>
      </c>
      <c r="BC3728">
        <v>-2.2928779125213623</v>
      </c>
      <c r="BD3728">
        <v>-2.3317363262176514</v>
      </c>
      <c r="BE3728">
        <v>-2.2282876968383789</v>
      </c>
      <c r="BF3728">
        <v>-2.2611422538757324</v>
      </c>
      <c r="BG3728">
        <v>-2.3818347454071045</v>
      </c>
      <c r="BH3728">
        <v>-2.5679023265838623</v>
      </c>
      <c r="BI3728">
        <v>-2.5529026985168457</v>
      </c>
      <c r="BJ3728">
        <v>-2.7095565795898437</v>
      </c>
      <c r="BK3728">
        <v>-2.6650738716125488</v>
      </c>
      <c r="BL3728">
        <v>-2.6063470840454102</v>
      </c>
      <c r="BM3728">
        <v>-1.8469403982162476</v>
      </c>
      <c r="BN3728">
        <v>-1.7619516849517822</v>
      </c>
      <c r="BO3728">
        <v>-1.5594704151153564</v>
      </c>
      <c r="BP3728">
        <v>-1.6742576360702515</v>
      </c>
      <c r="BQ3728">
        <v>-1.7839816808700562</v>
      </c>
      <c r="BR3728">
        <v>-1.7018418312072754</v>
      </c>
      <c r="BS3728">
        <v>-1.7496805191040039</v>
      </c>
      <c r="BT3728">
        <v>0.40115129947662354</v>
      </c>
      <c r="BU3728">
        <v>5.184964656829834</v>
      </c>
      <c r="BV3728">
        <v>5.057805061340332</v>
      </c>
      <c r="BW3728">
        <v>5.0385613441467285</v>
      </c>
      <c r="BX3728">
        <v>4.9003872871398926</v>
      </c>
      <c r="BY3728">
        <v>4.893010139465332</v>
      </c>
      <c r="BZ3728">
        <v>0.5233493447303772</v>
      </c>
      <c r="CA3728">
        <v>-1.2570021152496338</v>
      </c>
      <c r="CB3728">
        <v>-1.2927675247192383</v>
      </c>
      <c r="CC3728">
        <v>-1.2287718057632446</v>
      </c>
      <c r="CD3728">
        <v>-1.2395490407943726</v>
      </c>
      <c r="CE3728">
        <v>-1.2942512035369873</v>
      </c>
      <c r="CF3728">
        <v>-0.47186404466629028</v>
      </c>
      <c r="CG3728">
        <v>-0.4661838710308075</v>
      </c>
      <c r="CH3728">
        <v>-0.49388259649276733</v>
      </c>
      <c r="CI3728">
        <v>-0.48166316747665405</v>
      </c>
      <c r="CJ3728">
        <v>-0.46925678849220276</v>
      </c>
      <c r="CK3728">
        <v>-0.33968296647071838</v>
      </c>
      <c r="CL3728">
        <v>-0.3252616822719574</v>
      </c>
      <c r="CM3728">
        <v>-0.29034137725830078</v>
      </c>
      <c r="CN3728">
        <v>-0.30335870385169983</v>
      </c>
      <c r="CO3728">
        <v>-0.32290387153625488</v>
      </c>
      <c r="CP3728">
        <v>-0.30458131432533264</v>
      </c>
      <c r="CQ3728">
        <v>-0.31798902153968811</v>
      </c>
      <c r="CR3728">
        <v>1.0159528255462646</v>
      </c>
      <c r="CS3728">
        <v>5.5266733169555664</v>
      </c>
      <c r="CT3728">
        <v>5.3908162117004395</v>
      </c>
      <c r="CU3728">
        <v>5.3731722831726074</v>
      </c>
      <c r="CV3728">
        <v>5.2269463539123535</v>
      </c>
      <c r="CW3728">
        <v>5.2278079986572266</v>
      </c>
      <c r="CX3728">
        <v>1.0234471559524536</v>
      </c>
      <c r="CY3728">
        <v>-0.53955769538879395</v>
      </c>
      <c r="CZ3728">
        <v>-0.57318097352981567</v>
      </c>
      <c r="DA3728">
        <v>-0.53651022911071777</v>
      </c>
      <c r="DB3728">
        <v>-0.53199684619903564</v>
      </c>
      <c r="DC3728">
        <v>-0.54099404811859131</v>
      </c>
      <c r="DD3728">
        <v>1.6241742372512817</v>
      </c>
      <c r="DE3728">
        <v>1.6205350160598755</v>
      </c>
      <c r="DF3728">
        <v>1.7217912673950195</v>
      </c>
      <c r="DG3728">
        <v>1.7017475366592407</v>
      </c>
      <c r="DH3728">
        <v>1.6678334474563599</v>
      </c>
      <c r="DI3728">
        <v>1.167574405670166</v>
      </c>
      <c r="DJ3728">
        <v>1.1114283800125122</v>
      </c>
      <c r="DK3728">
        <v>0.97878766059875488</v>
      </c>
      <c r="DL3728">
        <v>1.067540168762207</v>
      </c>
      <c r="DM3728">
        <v>1.1381739377975464</v>
      </c>
      <c r="DN3728">
        <v>1.0926792621612549</v>
      </c>
      <c r="DO3728">
        <v>1.1137025356292725</v>
      </c>
      <c r="DP3728">
        <v>1.6307543516159058</v>
      </c>
      <c r="DQ3728">
        <v>5.8683819770812988</v>
      </c>
      <c r="DR3728">
        <v>5.7238278388977051</v>
      </c>
      <c r="DS3728">
        <v>5.7077832221984863</v>
      </c>
      <c r="DT3728">
        <v>5.5535054206848145</v>
      </c>
      <c r="DU3728">
        <v>5.5626053810119629</v>
      </c>
      <c r="DV3728">
        <v>1.5235450267791748</v>
      </c>
      <c r="DW3728">
        <v>0.17788673937320709</v>
      </c>
      <c r="DX3728">
        <v>0.14640560746192932</v>
      </c>
      <c r="DY3728">
        <v>0.15575136244297028</v>
      </c>
      <c r="DZ3728">
        <v>0.17555539309978485</v>
      </c>
      <c r="EA3728">
        <v>0.2122630774974823</v>
      </c>
      <c r="EB3728">
        <v>4.6505203247070313</v>
      </c>
      <c r="EC3728">
        <v>4.6334257125854492</v>
      </c>
      <c r="ED3728">
        <v>4.920872688293457</v>
      </c>
      <c r="EE3728">
        <v>4.854245662689209</v>
      </c>
      <c r="EF3728">
        <v>4.7534523010253906</v>
      </c>
      <c r="EG3728">
        <v>3.3438146114349365</v>
      </c>
      <c r="EH3728">
        <v>3.1857805252075195</v>
      </c>
      <c r="EI3728">
        <v>2.8112084865570068</v>
      </c>
      <c r="EJ3728">
        <v>3.0469005107879639</v>
      </c>
      <c r="EK3728">
        <v>3.2477383613586426</v>
      </c>
      <c r="EL3728">
        <v>3.1101014614105225</v>
      </c>
      <c r="EM3728">
        <v>3.180837869644165</v>
      </c>
      <c r="EN3728">
        <v>2.518430233001709</v>
      </c>
      <c r="EO3728">
        <v>6.36175537109375</v>
      </c>
      <c r="EP3728">
        <v>6.2046432495117188</v>
      </c>
      <c r="EQ3728">
        <v>6.1909079551696777</v>
      </c>
      <c r="ER3728">
        <v>6.0250043869018555</v>
      </c>
      <c r="ES3728">
        <v>6.0460000038146973</v>
      </c>
      <c r="ET3728">
        <v>2.2456068992614746</v>
      </c>
      <c r="EU3728">
        <v>1.2137625217437744</v>
      </c>
      <c r="EV3728">
        <v>1.18537437915802</v>
      </c>
      <c r="EW3728">
        <v>1.1552671194076538</v>
      </c>
      <c r="EX3728">
        <v>1.1971484422683716</v>
      </c>
      <c r="EY3728">
        <v>1.2998467683792114</v>
      </c>
      <c r="EZ3728">
        <v>78.474990844726563</v>
      </c>
      <c r="FA3728">
        <v>76.719383239746094</v>
      </c>
      <c r="FB3728">
        <v>75.088043212890625</v>
      </c>
      <c r="FC3728">
        <v>73.850273132324219</v>
      </c>
      <c r="FD3728">
        <v>72.458404541015625</v>
      </c>
      <c r="FE3728">
        <v>70.893180847167969</v>
      </c>
      <c r="FF3728">
        <v>70.006668090820312</v>
      </c>
      <c r="FG3728">
        <v>69.495246887207031</v>
      </c>
      <c r="FH3728">
        <v>72.088783264160156</v>
      </c>
      <c r="FI3728">
        <v>77.290260314941406</v>
      </c>
      <c r="FJ3728">
        <v>83.045707702636719</v>
      </c>
      <c r="FK3728">
        <v>88.345298767089844</v>
      </c>
      <c r="FL3728">
        <v>92.873199462890625</v>
      </c>
      <c r="FM3728">
        <v>95.977561950683594</v>
      </c>
      <c r="FN3728">
        <v>97.592758178710938</v>
      </c>
      <c r="FO3728">
        <v>98.239830017089844</v>
      </c>
      <c r="FP3728">
        <v>97.925468444824219</v>
      </c>
      <c r="FQ3728">
        <v>97.392959594726563</v>
      </c>
      <c r="FR3728">
        <v>96.306526184082031</v>
      </c>
      <c r="FS3728">
        <v>93.864913940429688</v>
      </c>
      <c r="FT3728">
        <v>90.431503295898437</v>
      </c>
      <c r="FU3728">
        <v>86.546676635742188</v>
      </c>
      <c r="FV3728">
        <v>83.814804077148438</v>
      </c>
      <c r="FW3728">
        <v>81.708198547363281</v>
      </c>
      <c r="FX3728">
        <v>110</v>
      </c>
      <c r="FY3728">
        <v>0.11235517263412476</v>
      </c>
      <c r="FZ3728">
        <v>1</v>
      </c>
    </row>
    <row r="3729" spans="1:182" x14ac:dyDescent="0.2">
      <c r="A3729" t="s">
        <v>245</v>
      </c>
      <c r="B3729" t="s">
        <v>252</v>
      </c>
      <c r="C3729" t="s">
        <v>217</v>
      </c>
      <c r="D3729" t="s">
        <v>43</v>
      </c>
      <c r="E3729">
        <v>2016</v>
      </c>
      <c r="F3729" t="s">
        <v>231</v>
      </c>
      <c r="G3729" t="s">
        <v>247</v>
      </c>
      <c r="H3729" t="s">
        <v>226</v>
      </c>
      <c r="I3729">
        <v>73.25</v>
      </c>
      <c r="L3729">
        <v>10.448916488308774</v>
      </c>
      <c r="M3729">
        <v>10.107176385413224</v>
      </c>
      <c r="N3729">
        <v>10.053880182264928</v>
      </c>
      <c r="O3729">
        <v>9.8825280041719825</v>
      </c>
      <c r="P3729">
        <v>9.6926010630976656</v>
      </c>
      <c r="Q3729">
        <v>9.8837516296002228</v>
      </c>
      <c r="R3729">
        <v>10.285693200033004</v>
      </c>
      <c r="S3729">
        <v>10.515727628413956</v>
      </c>
      <c r="T3729">
        <v>10.774116875881237</v>
      </c>
      <c r="U3729">
        <v>11.018526264540899</v>
      </c>
      <c r="V3729">
        <v>11.35635234023958</v>
      </c>
      <c r="W3729">
        <v>11.660956338277996</v>
      </c>
      <c r="X3729">
        <v>11.85611165101859</v>
      </c>
      <c r="Y3729">
        <v>11.831512262838041</v>
      </c>
      <c r="Z3729">
        <v>11.779459344736285</v>
      </c>
      <c r="AA3729">
        <v>11.735427432352903</v>
      </c>
      <c r="AB3729">
        <v>11.635691104642952</v>
      </c>
      <c r="AC3729">
        <v>11.934856046479307</v>
      </c>
      <c r="AD3729">
        <v>12.235665141554216</v>
      </c>
      <c r="AE3729">
        <v>12.343574115511625</v>
      </c>
      <c r="AF3729">
        <v>12.444179412208658</v>
      </c>
      <c r="AG3729">
        <v>12.11378782054136</v>
      </c>
      <c r="AH3729">
        <v>11.491210781763698</v>
      </c>
      <c r="AI3729">
        <v>10.807522537825188</v>
      </c>
      <c r="AJ3729">
        <v>-5.5942482948303223</v>
      </c>
      <c r="AK3729">
        <v>-5.565793514251709</v>
      </c>
      <c r="AL3729">
        <v>-5.908637523651123</v>
      </c>
      <c r="AM3729">
        <v>-5.8175721168518066</v>
      </c>
      <c r="AN3729">
        <v>-5.6919660568237305</v>
      </c>
      <c r="AO3729">
        <v>-4.0231804847717285</v>
      </c>
      <c r="AP3729">
        <v>-3.8363039493560791</v>
      </c>
      <c r="AQ3729">
        <v>-3.3918912410736084</v>
      </c>
      <c r="AR3729">
        <v>-3.6536178588867187</v>
      </c>
      <c r="AS3729">
        <v>-3.8935461044311523</v>
      </c>
      <c r="AT3729">
        <v>-3.7192642688751221</v>
      </c>
      <c r="AU3729">
        <v>-3.8168158531188965</v>
      </c>
      <c r="AV3729">
        <v>-0.48652446269989014</v>
      </c>
      <c r="AW3729">
        <v>4.6915912628173828</v>
      </c>
      <c r="AX3729">
        <v>4.5769891738891602</v>
      </c>
      <c r="AY3729">
        <v>4.5554361343383789</v>
      </c>
      <c r="AZ3729">
        <v>4.4288883209228516</v>
      </c>
      <c r="BA3729">
        <v>4.4096155166625977</v>
      </c>
      <c r="BB3729">
        <v>-0.19871251285076141</v>
      </c>
      <c r="BC3729">
        <v>-2.2928779125213623</v>
      </c>
      <c r="BD3729">
        <v>-2.3317363262176514</v>
      </c>
      <c r="BE3729">
        <v>-2.2282876968383789</v>
      </c>
      <c r="BF3729">
        <v>-2.2611422538757324</v>
      </c>
      <c r="BG3729">
        <v>-2.3818347454071045</v>
      </c>
      <c r="BH3729">
        <v>-2.5679023265838623</v>
      </c>
      <c r="BI3729">
        <v>-2.5529026985168457</v>
      </c>
      <c r="BJ3729">
        <v>-2.7095565795898437</v>
      </c>
      <c r="BK3729">
        <v>-2.6650738716125488</v>
      </c>
      <c r="BL3729">
        <v>-2.6063470840454102</v>
      </c>
      <c r="BM3729">
        <v>-1.8469403982162476</v>
      </c>
      <c r="BN3729">
        <v>-1.7619516849517822</v>
      </c>
      <c r="BO3729">
        <v>-1.5594704151153564</v>
      </c>
      <c r="BP3729">
        <v>-1.6742576360702515</v>
      </c>
      <c r="BQ3729">
        <v>-1.7839816808700562</v>
      </c>
      <c r="BR3729">
        <v>-1.7018418312072754</v>
      </c>
      <c r="BS3729">
        <v>-1.7496805191040039</v>
      </c>
      <c r="BT3729">
        <v>0.40115129947662354</v>
      </c>
      <c r="BU3729">
        <v>5.184964656829834</v>
      </c>
      <c r="BV3729">
        <v>5.057805061340332</v>
      </c>
      <c r="BW3729">
        <v>5.0385613441467285</v>
      </c>
      <c r="BX3729">
        <v>4.9003872871398926</v>
      </c>
      <c r="BY3729">
        <v>4.893010139465332</v>
      </c>
      <c r="BZ3729">
        <v>0.5233493447303772</v>
      </c>
      <c r="CA3729">
        <v>-1.2570021152496338</v>
      </c>
      <c r="CB3729">
        <v>-1.2927675247192383</v>
      </c>
      <c r="CC3729">
        <v>-1.2287718057632446</v>
      </c>
      <c r="CD3729">
        <v>-1.2395490407943726</v>
      </c>
      <c r="CE3729">
        <v>-1.2942512035369873</v>
      </c>
      <c r="CF3729">
        <v>-0.47186404466629028</v>
      </c>
      <c r="CG3729">
        <v>-0.4661838710308075</v>
      </c>
      <c r="CH3729">
        <v>-0.49388259649276733</v>
      </c>
      <c r="CI3729">
        <v>-0.48166316747665405</v>
      </c>
      <c r="CJ3729">
        <v>-0.46925678849220276</v>
      </c>
      <c r="CK3729">
        <v>-0.33968296647071838</v>
      </c>
      <c r="CL3729">
        <v>-0.3252616822719574</v>
      </c>
      <c r="CM3729">
        <v>-0.29034137725830078</v>
      </c>
      <c r="CN3729">
        <v>-0.30335870385169983</v>
      </c>
      <c r="CO3729">
        <v>-0.32290387153625488</v>
      </c>
      <c r="CP3729">
        <v>-0.30458131432533264</v>
      </c>
      <c r="CQ3729">
        <v>-0.31798902153968811</v>
      </c>
      <c r="CR3729">
        <v>1.0159528255462646</v>
      </c>
      <c r="CS3729">
        <v>5.5266733169555664</v>
      </c>
      <c r="CT3729">
        <v>5.3908162117004395</v>
      </c>
      <c r="CU3729">
        <v>5.3731722831726074</v>
      </c>
      <c r="CV3729">
        <v>5.2269463539123535</v>
      </c>
      <c r="CW3729">
        <v>5.2278079986572266</v>
      </c>
      <c r="CX3729">
        <v>1.0234471559524536</v>
      </c>
      <c r="CY3729">
        <v>-0.53955769538879395</v>
      </c>
      <c r="CZ3729">
        <v>-0.57318097352981567</v>
      </c>
      <c r="DA3729">
        <v>-0.53651022911071777</v>
      </c>
      <c r="DB3729">
        <v>-0.53199684619903564</v>
      </c>
      <c r="DC3729">
        <v>-0.54099404811859131</v>
      </c>
      <c r="DD3729">
        <v>1.6241742372512817</v>
      </c>
      <c r="DE3729">
        <v>1.6205350160598755</v>
      </c>
      <c r="DF3729">
        <v>1.7217912673950195</v>
      </c>
      <c r="DG3729">
        <v>1.7017475366592407</v>
      </c>
      <c r="DH3729">
        <v>1.6678334474563599</v>
      </c>
      <c r="DI3729">
        <v>1.167574405670166</v>
      </c>
      <c r="DJ3729">
        <v>1.1114283800125122</v>
      </c>
      <c r="DK3729">
        <v>0.97878766059875488</v>
      </c>
      <c r="DL3729">
        <v>1.067540168762207</v>
      </c>
      <c r="DM3729">
        <v>1.1381739377975464</v>
      </c>
      <c r="DN3729">
        <v>1.0926792621612549</v>
      </c>
      <c r="DO3729">
        <v>1.1137025356292725</v>
      </c>
      <c r="DP3729">
        <v>1.6307543516159058</v>
      </c>
      <c r="DQ3729">
        <v>5.8683819770812988</v>
      </c>
      <c r="DR3729">
        <v>5.7238278388977051</v>
      </c>
      <c r="DS3729">
        <v>5.7077832221984863</v>
      </c>
      <c r="DT3729">
        <v>5.5535054206848145</v>
      </c>
      <c r="DU3729">
        <v>5.5626053810119629</v>
      </c>
      <c r="DV3729">
        <v>1.5235450267791748</v>
      </c>
      <c r="DW3729">
        <v>0.17788673937320709</v>
      </c>
      <c r="DX3729">
        <v>0.14640560746192932</v>
      </c>
      <c r="DY3729">
        <v>0.15575136244297028</v>
      </c>
      <c r="DZ3729">
        <v>0.17555539309978485</v>
      </c>
      <c r="EA3729">
        <v>0.2122630774974823</v>
      </c>
      <c r="EB3729">
        <v>4.6505203247070313</v>
      </c>
      <c r="EC3729">
        <v>4.6334257125854492</v>
      </c>
      <c r="ED3729">
        <v>4.920872688293457</v>
      </c>
      <c r="EE3729">
        <v>4.854245662689209</v>
      </c>
      <c r="EF3729">
        <v>4.7534523010253906</v>
      </c>
      <c r="EG3729">
        <v>3.3438146114349365</v>
      </c>
      <c r="EH3729">
        <v>3.1857805252075195</v>
      </c>
      <c r="EI3729">
        <v>2.8112084865570068</v>
      </c>
      <c r="EJ3729">
        <v>3.0469005107879639</v>
      </c>
      <c r="EK3729">
        <v>3.2477383613586426</v>
      </c>
      <c r="EL3729">
        <v>3.1101014614105225</v>
      </c>
      <c r="EM3729">
        <v>3.180837869644165</v>
      </c>
      <c r="EN3729">
        <v>2.518430233001709</v>
      </c>
      <c r="EO3729">
        <v>6.36175537109375</v>
      </c>
      <c r="EP3729">
        <v>6.2046432495117188</v>
      </c>
      <c r="EQ3729">
        <v>6.1909079551696777</v>
      </c>
      <c r="ER3729">
        <v>6.0250043869018555</v>
      </c>
      <c r="ES3729">
        <v>6.0460000038146973</v>
      </c>
      <c r="ET3729">
        <v>2.2456068992614746</v>
      </c>
      <c r="EU3729">
        <v>1.2137625217437744</v>
      </c>
      <c r="EV3729">
        <v>1.18537437915802</v>
      </c>
      <c r="EW3729">
        <v>1.1552671194076538</v>
      </c>
      <c r="EX3729">
        <v>1.1971484422683716</v>
      </c>
      <c r="EY3729">
        <v>1.2998467683792114</v>
      </c>
      <c r="EZ3729">
        <v>78.474990844726563</v>
      </c>
      <c r="FA3729">
        <v>76.719383239746094</v>
      </c>
      <c r="FB3729">
        <v>75.088043212890625</v>
      </c>
      <c r="FC3729">
        <v>73.850273132324219</v>
      </c>
      <c r="FD3729">
        <v>72.458404541015625</v>
      </c>
      <c r="FE3729">
        <v>70.893180847167969</v>
      </c>
      <c r="FF3729">
        <v>70.006668090820312</v>
      </c>
      <c r="FG3729">
        <v>69.495246887207031</v>
      </c>
      <c r="FH3729">
        <v>72.088783264160156</v>
      </c>
      <c r="FI3729">
        <v>77.290260314941406</v>
      </c>
      <c r="FJ3729">
        <v>83.045707702636719</v>
      </c>
      <c r="FK3729">
        <v>88.345298767089844</v>
      </c>
      <c r="FL3729">
        <v>92.873199462890625</v>
      </c>
      <c r="FM3729">
        <v>95.977561950683594</v>
      </c>
      <c r="FN3729">
        <v>97.592758178710938</v>
      </c>
      <c r="FO3729">
        <v>98.239830017089844</v>
      </c>
      <c r="FP3729">
        <v>97.925468444824219</v>
      </c>
      <c r="FQ3729">
        <v>97.392959594726563</v>
      </c>
      <c r="FR3729">
        <v>96.306526184082031</v>
      </c>
      <c r="FS3729">
        <v>93.864913940429688</v>
      </c>
      <c r="FT3729">
        <v>90.431503295898437</v>
      </c>
      <c r="FU3729">
        <v>86.546676635742188</v>
      </c>
      <c r="FV3729">
        <v>83.814804077148438</v>
      </c>
      <c r="FW3729">
        <v>81.708198547363281</v>
      </c>
      <c r="FX3729">
        <v>110</v>
      </c>
      <c r="FY3729">
        <v>0.11235517263412476</v>
      </c>
      <c r="FZ3729">
        <v>1</v>
      </c>
    </row>
    <row r="3730" spans="1:182" x14ac:dyDescent="0.2">
      <c r="A3730" t="s">
        <v>245</v>
      </c>
      <c r="B3730" t="s">
        <v>252</v>
      </c>
      <c r="C3730" t="s">
        <v>217</v>
      </c>
      <c r="D3730" t="s">
        <v>43</v>
      </c>
      <c r="E3730">
        <v>2017</v>
      </c>
      <c r="F3730" t="s">
        <v>231</v>
      </c>
      <c r="G3730" t="s">
        <v>247</v>
      </c>
      <c r="H3730" t="s">
        <v>226</v>
      </c>
      <c r="I3730">
        <v>73.25</v>
      </c>
      <c r="L3730">
        <v>10.448916488308774</v>
      </c>
      <c r="M3730">
        <v>10.107176385413224</v>
      </c>
      <c r="N3730">
        <v>10.053880182264928</v>
      </c>
      <c r="O3730">
        <v>9.8825280041719825</v>
      </c>
      <c r="P3730">
        <v>9.6926010630976656</v>
      </c>
      <c r="Q3730">
        <v>9.8837516296002228</v>
      </c>
      <c r="R3730">
        <v>10.285693200033004</v>
      </c>
      <c r="S3730">
        <v>10.515727628413956</v>
      </c>
      <c r="T3730">
        <v>10.774116875881237</v>
      </c>
      <c r="U3730">
        <v>11.018526264540899</v>
      </c>
      <c r="V3730">
        <v>11.35635234023958</v>
      </c>
      <c r="W3730">
        <v>11.660956338277996</v>
      </c>
      <c r="X3730">
        <v>11.85611165101859</v>
      </c>
      <c r="Y3730">
        <v>11.831512262838041</v>
      </c>
      <c r="Z3730">
        <v>11.779459344736285</v>
      </c>
      <c r="AA3730">
        <v>11.735427432352903</v>
      </c>
      <c r="AB3730">
        <v>11.635691104642952</v>
      </c>
      <c r="AC3730">
        <v>11.934856046479307</v>
      </c>
      <c r="AD3730">
        <v>12.235665141554216</v>
      </c>
      <c r="AE3730">
        <v>12.343574115511625</v>
      </c>
      <c r="AF3730">
        <v>12.444179412208658</v>
      </c>
      <c r="AG3730">
        <v>12.11378782054136</v>
      </c>
      <c r="AH3730">
        <v>11.491210781763698</v>
      </c>
      <c r="AI3730">
        <v>10.807522537825188</v>
      </c>
      <c r="AJ3730">
        <v>-5.5942482948303223</v>
      </c>
      <c r="AK3730">
        <v>-5.565793514251709</v>
      </c>
      <c r="AL3730">
        <v>-5.908637523651123</v>
      </c>
      <c r="AM3730">
        <v>-5.8175721168518066</v>
      </c>
      <c r="AN3730">
        <v>-5.6919660568237305</v>
      </c>
      <c r="AO3730">
        <v>-4.0231804847717285</v>
      </c>
      <c r="AP3730">
        <v>-3.8363039493560791</v>
      </c>
      <c r="AQ3730">
        <v>-3.3918912410736084</v>
      </c>
      <c r="AR3730">
        <v>-3.6536178588867187</v>
      </c>
      <c r="AS3730">
        <v>-3.8935461044311523</v>
      </c>
      <c r="AT3730">
        <v>-3.7192642688751221</v>
      </c>
      <c r="AU3730">
        <v>-3.8168158531188965</v>
      </c>
      <c r="AV3730">
        <v>-0.48652446269989014</v>
      </c>
      <c r="AW3730">
        <v>4.6915912628173828</v>
      </c>
      <c r="AX3730">
        <v>4.5769891738891602</v>
      </c>
      <c r="AY3730">
        <v>4.5554361343383789</v>
      </c>
      <c r="AZ3730">
        <v>4.4288883209228516</v>
      </c>
      <c r="BA3730">
        <v>4.4096155166625977</v>
      </c>
      <c r="BB3730">
        <v>-0.19871251285076141</v>
      </c>
      <c r="BC3730">
        <v>-2.2928779125213623</v>
      </c>
      <c r="BD3730">
        <v>-2.3317363262176514</v>
      </c>
      <c r="BE3730">
        <v>-2.2282876968383789</v>
      </c>
      <c r="BF3730">
        <v>-2.2611422538757324</v>
      </c>
      <c r="BG3730">
        <v>-2.3818347454071045</v>
      </c>
      <c r="BH3730">
        <v>-2.5679023265838623</v>
      </c>
      <c r="BI3730">
        <v>-2.5529026985168457</v>
      </c>
      <c r="BJ3730">
        <v>-2.7095565795898437</v>
      </c>
      <c r="BK3730">
        <v>-2.6650738716125488</v>
      </c>
      <c r="BL3730">
        <v>-2.6063470840454102</v>
      </c>
      <c r="BM3730">
        <v>-1.8469403982162476</v>
      </c>
      <c r="BN3730">
        <v>-1.7619516849517822</v>
      </c>
      <c r="BO3730">
        <v>-1.5594704151153564</v>
      </c>
      <c r="BP3730">
        <v>-1.6742576360702515</v>
      </c>
      <c r="BQ3730">
        <v>-1.7839816808700562</v>
      </c>
      <c r="BR3730">
        <v>-1.7018418312072754</v>
      </c>
      <c r="BS3730">
        <v>-1.7496805191040039</v>
      </c>
      <c r="BT3730">
        <v>0.40115129947662354</v>
      </c>
      <c r="BU3730">
        <v>5.184964656829834</v>
      </c>
      <c r="BV3730">
        <v>5.057805061340332</v>
      </c>
      <c r="BW3730">
        <v>5.0385613441467285</v>
      </c>
      <c r="BX3730">
        <v>4.9003872871398926</v>
      </c>
      <c r="BY3730">
        <v>4.893010139465332</v>
      </c>
      <c r="BZ3730">
        <v>0.5233493447303772</v>
      </c>
      <c r="CA3730">
        <v>-1.2570021152496338</v>
      </c>
      <c r="CB3730">
        <v>-1.2927675247192383</v>
      </c>
      <c r="CC3730">
        <v>-1.2287718057632446</v>
      </c>
      <c r="CD3730">
        <v>-1.2395490407943726</v>
      </c>
      <c r="CE3730">
        <v>-1.2942512035369873</v>
      </c>
      <c r="CF3730">
        <v>-0.47186404466629028</v>
      </c>
      <c r="CG3730">
        <v>-0.4661838710308075</v>
      </c>
      <c r="CH3730">
        <v>-0.49388259649276733</v>
      </c>
      <c r="CI3730">
        <v>-0.48166316747665405</v>
      </c>
      <c r="CJ3730">
        <v>-0.46925678849220276</v>
      </c>
      <c r="CK3730">
        <v>-0.33968296647071838</v>
      </c>
      <c r="CL3730">
        <v>-0.3252616822719574</v>
      </c>
      <c r="CM3730">
        <v>-0.29034137725830078</v>
      </c>
      <c r="CN3730">
        <v>-0.30335870385169983</v>
      </c>
      <c r="CO3730">
        <v>-0.32290387153625488</v>
      </c>
      <c r="CP3730">
        <v>-0.30458131432533264</v>
      </c>
      <c r="CQ3730">
        <v>-0.31798902153968811</v>
      </c>
      <c r="CR3730">
        <v>1.0159528255462646</v>
      </c>
      <c r="CS3730">
        <v>5.5266733169555664</v>
      </c>
      <c r="CT3730">
        <v>5.3908162117004395</v>
      </c>
      <c r="CU3730">
        <v>5.3731722831726074</v>
      </c>
      <c r="CV3730">
        <v>5.2269463539123535</v>
      </c>
      <c r="CW3730">
        <v>5.2278079986572266</v>
      </c>
      <c r="CX3730">
        <v>1.0234471559524536</v>
      </c>
      <c r="CY3730">
        <v>-0.53955769538879395</v>
      </c>
      <c r="CZ3730">
        <v>-0.57318097352981567</v>
      </c>
      <c r="DA3730">
        <v>-0.53651022911071777</v>
      </c>
      <c r="DB3730">
        <v>-0.53199684619903564</v>
      </c>
      <c r="DC3730">
        <v>-0.54099404811859131</v>
      </c>
      <c r="DD3730">
        <v>1.6241742372512817</v>
      </c>
      <c r="DE3730">
        <v>1.6205350160598755</v>
      </c>
      <c r="DF3730">
        <v>1.7217912673950195</v>
      </c>
      <c r="DG3730">
        <v>1.7017475366592407</v>
      </c>
      <c r="DH3730">
        <v>1.6678334474563599</v>
      </c>
      <c r="DI3730">
        <v>1.167574405670166</v>
      </c>
      <c r="DJ3730">
        <v>1.1114283800125122</v>
      </c>
      <c r="DK3730">
        <v>0.97878766059875488</v>
      </c>
      <c r="DL3730">
        <v>1.067540168762207</v>
      </c>
      <c r="DM3730">
        <v>1.1381739377975464</v>
      </c>
      <c r="DN3730">
        <v>1.0926792621612549</v>
      </c>
      <c r="DO3730">
        <v>1.1137025356292725</v>
      </c>
      <c r="DP3730">
        <v>1.6307543516159058</v>
      </c>
      <c r="DQ3730">
        <v>5.8683819770812988</v>
      </c>
      <c r="DR3730">
        <v>5.7238278388977051</v>
      </c>
      <c r="DS3730">
        <v>5.7077832221984863</v>
      </c>
      <c r="DT3730">
        <v>5.5535054206848145</v>
      </c>
      <c r="DU3730">
        <v>5.5626053810119629</v>
      </c>
      <c r="DV3730">
        <v>1.5235450267791748</v>
      </c>
      <c r="DW3730">
        <v>0.17788673937320709</v>
      </c>
      <c r="DX3730">
        <v>0.14640560746192932</v>
      </c>
      <c r="DY3730">
        <v>0.15575136244297028</v>
      </c>
      <c r="DZ3730">
        <v>0.17555539309978485</v>
      </c>
      <c r="EA3730">
        <v>0.2122630774974823</v>
      </c>
      <c r="EB3730">
        <v>4.6505203247070313</v>
      </c>
      <c r="EC3730">
        <v>4.6334257125854492</v>
      </c>
      <c r="ED3730">
        <v>4.920872688293457</v>
      </c>
      <c r="EE3730">
        <v>4.854245662689209</v>
      </c>
      <c r="EF3730">
        <v>4.7534523010253906</v>
      </c>
      <c r="EG3730">
        <v>3.3438146114349365</v>
      </c>
      <c r="EH3730">
        <v>3.1857805252075195</v>
      </c>
      <c r="EI3730">
        <v>2.8112084865570068</v>
      </c>
      <c r="EJ3730">
        <v>3.0469005107879639</v>
      </c>
      <c r="EK3730">
        <v>3.2477383613586426</v>
      </c>
      <c r="EL3730">
        <v>3.1101014614105225</v>
      </c>
      <c r="EM3730">
        <v>3.180837869644165</v>
      </c>
      <c r="EN3730">
        <v>2.518430233001709</v>
      </c>
      <c r="EO3730">
        <v>6.36175537109375</v>
      </c>
      <c r="EP3730">
        <v>6.2046432495117188</v>
      </c>
      <c r="EQ3730">
        <v>6.1909079551696777</v>
      </c>
      <c r="ER3730">
        <v>6.0250043869018555</v>
      </c>
      <c r="ES3730">
        <v>6.0460000038146973</v>
      </c>
      <c r="ET3730">
        <v>2.2456068992614746</v>
      </c>
      <c r="EU3730">
        <v>1.2137625217437744</v>
      </c>
      <c r="EV3730">
        <v>1.18537437915802</v>
      </c>
      <c r="EW3730">
        <v>1.1552671194076538</v>
      </c>
      <c r="EX3730">
        <v>1.1971484422683716</v>
      </c>
      <c r="EY3730">
        <v>1.2998467683792114</v>
      </c>
      <c r="EZ3730">
        <v>78.474990844726563</v>
      </c>
      <c r="FA3730">
        <v>76.719383239746094</v>
      </c>
      <c r="FB3730">
        <v>75.088043212890625</v>
      </c>
      <c r="FC3730">
        <v>73.850273132324219</v>
      </c>
      <c r="FD3730">
        <v>72.458404541015625</v>
      </c>
      <c r="FE3730">
        <v>70.893180847167969</v>
      </c>
      <c r="FF3730">
        <v>70.006668090820312</v>
      </c>
      <c r="FG3730">
        <v>69.495246887207031</v>
      </c>
      <c r="FH3730">
        <v>72.088783264160156</v>
      </c>
      <c r="FI3730">
        <v>77.290260314941406</v>
      </c>
      <c r="FJ3730">
        <v>83.045707702636719</v>
      </c>
      <c r="FK3730">
        <v>88.345298767089844</v>
      </c>
      <c r="FL3730">
        <v>92.873199462890625</v>
      </c>
      <c r="FM3730">
        <v>95.977561950683594</v>
      </c>
      <c r="FN3730">
        <v>97.592758178710938</v>
      </c>
      <c r="FO3730">
        <v>98.239830017089844</v>
      </c>
      <c r="FP3730">
        <v>97.925468444824219</v>
      </c>
      <c r="FQ3730">
        <v>97.392959594726563</v>
      </c>
      <c r="FR3730">
        <v>96.306526184082031</v>
      </c>
      <c r="FS3730">
        <v>93.864913940429688</v>
      </c>
      <c r="FT3730">
        <v>90.431503295898437</v>
      </c>
      <c r="FU3730">
        <v>86.546676635742188</v>
      </c>
      <c r="FV3730">
        <v>83.814804077148438</v>
      </c>
      <c r="FW3730">
        <v>81.708198547363281</v>
      </c>
      <c r="FX3730">
        <v>110</v>
      </c>
      <c r="FY3730">
        <v>0.11235517263412476</v>
      </c>
      <c r="FZ3730">
        <v>1</v>
      </c>
    </row>
    <row r="3731" spans="1:182" x14ac:dyDescent="0.2">
      <c r="A3731" t="s">
        <v>245</v>
      </c>
      <c r="B3731" t="s">
        <v>252</v>
      </c>
      <c r="C3731" t="s">
        <v>217</v>
      </c>
      <c r="D3731" t="s">
        <v>44</v>
      </c>
      <c r="E3731">
        <v>2015</v>
      </c>
      <c r="F3731" t="s">
        <v>231</v>
      </c>
      <c r="G3731" t="s">
        <v>247</v>
      </c>
      <c r="H3731" t="s">
        <v>226</v>
      </c>
      <c r="I3731">
        <v>73.25</v>
      </c>
      <c r="L3731">
        <v>9.7155859069258792</v>
      </c>
      <c r="M3731">
        <v>9.3924846043617762</v>
      </c>
      <c r="N3731">
        <v>9.313254796187751</v>
      </c>
      <c r="O3731">
        <v>9.1667745380010235</v>
      </c>
      <c r="P3731">
        <v>9.0568371835587893</v>
      </c>
      <c r="Q3731">
        <v>9.2069358414410587</v>
      </c>
      <c r="R3731">
        <v>9.690739438359957</v>
      </c>
      <c r="S3731">
        <v>9.9467680101255311</v>
      </c>
      <c r="T3731">
        <v>10.144712284161312</v>
      </c>
      <c r="U3731">
        <v>10.401512192082796</v>
      </c>
      <c r="V3731">
        <v>10.791931866116716</v>
      </c>
      <c r="W3731">
        <v>11.191430506822119</v>
      </c>
      <c r="X3731">
        <v>11.40877853669071</v>
      </c>
      <c r="Y3731">
        <v>11.373797185372695</v>
      </c>
      <c r="Z3731">
        <v>11.285459994490159</v>
      </c>
      <c r="AA3731">
        <v>11.249074366450293</v>
      </c>
      <c r="AB3731">
        <v>11.195664884186963</v>
      </c>
      <c r="AC3731">
        <v>11.466697715415796</v>
      </c>
      <c r="AD3731">
        <v>11.733997595925178</v>
      </c>
      <c r="AE3731">
        <v>11.75759626012815</v>
      </c>
      <c r="AF3731">
        <v>11.769362546151248</v>
      </c>
      <c r="AG3731">
        <v>11.520197085641591</v>
      </c>
      <c r="AH3731">
        <v>10.885837357984773</v>
      </c>
      <c r="AI3731">
        <v>10.174006097424478</v>
      </c>
      <c r="AJ3731">
        <v>-2.802241325378418</v>
      </c>
      <c r="AK3731">
        <v>-2.7101361751556396</v>
      </c>
      <c r="AL3731">
        <v>-2.7238757610321045</v>
      </c>
      <c r="AM3731">
        <v>-2.5885016918182373</v>
      </c>
      <c r="AN3731">
        <v>-2.5278439521789551</v>
      </c>
      <c r="AO3731">
        <v>-1.1426587104797363</v>
      </c>
      <c r="AP3731">
        <v>-0.9821627140045166</v>
      </c>
      <c r="AQ3731">
        <v>-0.73205268383026123</v>
      </c>
      <c r="AR3731">
        <v>-1.0708756446838379</v>
      </c>
      <c r="AS3731">
        <v>-1.402613639831543</v>
      </c>
      <c r="AT3731">
        <v>-1.4179010391235352</v>
      </c>
      <c r="AU3731">
        <v>-1.5752435922622681</v>
      </c>
      <c r="AV3731">
        <v>0.26637902855873108</v>
      </c>
      <c r="AW3731">
        <v>4.411651611328125</v>
      </c>
      <c r="AX3731">
        <v>4.2846474647521973</v>
      </c>
      <c r="AY3731">
        <v>4.2537417411804199</v>
      </c>
      <c r="AZ3731">
        <v>4.1485385894775391</v>
      </c>
      <c r="BA3731">
        <v>4.1102542877197266</v>
      </c>
      <c r="BB3731">
        <v>0.42394763231277466</v>
      </c>
      <c r="BC3731">
        <v>-0.98595631122589111</v>
      </c>
      <c r="BD3731">
        <v>-1.0195716619491577</v>
      </c>
      <c r="BE3731">
        <v>-0.96852940320968628</v>
      </c>
      <c r="BF3731">
        <v>-0.9993138313293457</v>
      </c>
      <c r="BG3731">
        <v>-1.0521777868270874</v>
      </c>
      <c r="BH3731">
        <v>-1.2939367294311523</v>
      </c>
      <c r="BI3731">
        <v>-1.250033974647522</v>
      </c>
      <c r="BJ3731">
        <v>-1.2559988498687744</v>
      </c>
      <c r="BK3731">
        <v>-1.1941940784454346</v>
      </c>
      <c r="BL3731">
        <v>-1.1671930551528931</v>
      </c>
      <c r="BM3731">
        <v>-0.53472137451171875</v>
      </c>
      <c r="BN3731">
        <v>-0.4589347243309021</v>
      </c>
      <c r="BO3731">
        <v>-0.33620145916938782</v>
      </c>
      <c r="BP3731">
        <v>-0.49453243613243103</v>
      </c>
      <c r="BQ3731">
        <v>-0.6467711329460144</v>
      </c>
      <c r="BR3731">
        <v>-0.65092754364013672</v>
      </c>
      <c r="BS3731">
        <v>-0.72597330808639526</v>
      </c>
      <c r="BT3731">
        <v>0.80290639400482178</v>
      </c>
      <c r="BU3731">
        <v>4.8899126052856445</v>
      </c>
      <c r="BV3731">
        <v>4.749474048614502</v>
      </c>
      <c r="BW3731">
        <v>4.7208857536315918</v>
      </c>
      <c r="BX3731">
        <v>4.6068692207336426</v>
      </c>
      <c r="BY3731">
        <v>4.5775003433227539</v>
      </c>
      <c r="BZ3731">
        <v>0.84621334075927734</v>
      </c>
      <c r="CA3731">
        <v>-0.53907543420791626</v>
      </c>
      <c r="CB3731">
        <v>-0.56386023759841919</v>
      </c>
      <c r="CC3731">
        <v>-0.53006750345230103</v>
      </c>
      <c r="CD3731">
        <v>-0.54349243640899658</v>
      </c>
      <c r="CE3731">
        <v>-0.56966143846511841</v>
      </c>
      <c r="CF3731">
        <v>-0.24928942322731018</v>
      </c>
      <c r="CG3731">
        <v>-0.23877173662185669</v>
      </c>
      <c r="CH3731">
        <v>-0.23935183882713318</v>
      </c>
      <c r="CI3731">
        <v>-0.22850091755390167</v>
      </c>
      <c r="CJ3731">
        <v>-0.22481024265289307</v>
      </c>
      <c r="CK3731">
        <v>-0.11366581916809082</v>
      </c>
      <c r="CL3731">
        <v>-9.6548639237880707E-2</v>
      </c>
      <c r="CM3731">
        <v>-6.203610822558403E-2</v>
      </c>
      <c r="CN3731">
        <v>-9.5358848571777344E-2</v>
      </c>
      <c r="CO3731">
        <v>-0.12327691167593002</v>
      </c>
      <c r="CP3731">
        <v>-0.11972407251596451</v>
      </c>
      <c r="CQ3731">
        <v>-0.13777132332324982</v>
      </c>
      <c r="CR3731">
        <v>1.1745035648345947</v>
      </c>
      <c r="CS3731">
        <v>5.2211546897888184</v>
      </c>
      <c r="CT3731">
        <v>5.0714116096496582</v>
      </c>
      <c r="CU3731">
        <v>5.0444283485412598</v>
      </c>
      <c r="CV3731">
        <v>4.9243078231811523</v>
      </c>
      <c r="CW3731">
        <v>4.9011135101318359</v>
      </c>
      <c r="CX3731">
        <v>1.1386733055114746</v>
      </c>
      <c r="CY3731">
        <v>-0.22956706583499908</v>
      </c>
      <c r="CZ3731">
        <v>-0.24823588132858276</v>
      </c>
      <c r="DA3731">
        <v>-0.22639012336730957</v>
      </c>
      <c r="DB3731">
        <v>-0.22779190540313721</v>
      </c>
      <c r="DC3731">
        <v>-0.23547214269638062</v>
      </c>
      <c r="DD3731">
        <v>0.79535782337188721</v>
      </c>
      <c r="DE3731">
        <v>0.77249056100845337</v>
      </c>
      <c r="DF3731">
        <v>0.77729517221450806</v>
      </c>
      <c r="DG3731">
        <v>0.73719227313995361</v>
      </c>
      <c r="DH3731">
        <v>0.71757251024246216</v>
      </c>
      <c r="DI3731">
        <v>0.30738973617553711</v>
      </c>
      <c r="DJ3731">
        <v>0.26583746075630188</v>
      </c>
      <c r="DK3731">
        <v>0.21212925016880035</v>
      </c>
      <c r="DL3731">
        <v>0.30381473898887634</v>
      </c>
      <c r="DM3731">
        <v>0.40021732449531555</v>
      </c>
      <c r="DN3731">
        <v>0.41147938370704651</v>
      </c>
      <c r="DO3731">
        <v>0.45043069124221802</v>
      </c>
      <c r="DP3731">
        <v>1.5461007356643677</v>
      </c>
      <c r="DQ3731">
        <v>5.5523967742919922</v>
      </c>
      <c r="DR3731">
        <v>5.3933486938476562</v>
      </c>
      <c r="DS3731">
        <v>5.3679709434509277</v>
      </c>
      <c r="DT3731">
        <v>5.2417459487915039</v>
      </c>
      <c r="DU3731">
        <v>5.224726676940918</v>
      </c>
      <c r="DV3731">
        <v>1.4311332702636719</v>
      </c>
      <c r="DW3731">
        <v>7.99412801861763E-2</v>
      </c>
      <c r="DX3731">
        <v>6.7388467490673065E-2</v>
      </c>
      <c r="DY3731">
        <v>7.7287249267101288E-2</v>
      </c>
      <c r="DZ3731">
        <v>8.7908618152141571E-2</v>
      </c>
      <c r="EA3731">
        <v>9.8717190325260162E-2</v>
      </c>
      <c r="EB3731">
        <v>2.3036625385284424</v>
      </c>
      <c r="EC3731">
        <v>2.2325925827026367</v>
      </c>
      <c r="ED3731">
        <v>2.2451720237731934</v>
      </c>
      <c r="EE3731">
        <v>2.1314997673034668</v>
      </c>
      <c r="EF3731">
        <v>2.0782234668731689</v>
      </c>
      <c r="EG3731">
        <v>0.91532707214355469</v>
      </c>
      <c r="EH3731">
        <v>0.78906542062759399</v>
      </c>
      <c r="EI3731">
        <v>0.60798048973083496</v>
      </c>
      <c r="EJ3731">
        <v>0.88015800714492798</v>
      </c>
      <c r="EK3731">
        <v>1.1560598611831665</v>
      </c>
      <c r="EL3731">
        <v>1.1784528493881226</v>
      </c>
      <c r="EM3731">
        <v>1.2997009754180908</v>
      </c>
      <c r="EN3731">
        <v>2.0826280117034912</v>
      </c>
      <c r="EO3731">
        <v>6.0306572914123535</v>
      </c>
      <c r="EP3731">
        <v>5.8581752777099609</v>
      </c>
      <c r="EQ3731">
        <v>5.8351149559020996</v>
      </c>
      <c r="ER3731">
        <v>5.7000770568847656</v>
      </c>
      <c r="ES3731">
        <v>5.6919722557067871</v>
      </c>
      <c r="ET3731">
        <v>1.8533989191055298</v>
      </c>
      <c r="EU3731">
        <v>0.52682214975357056</v>
      </c>
      <c r="EV3731">
        <v>0.52309989929199219</v>
      </c>
      <c r="EW3731">
        <v>0.51574915647506714</v>
      </c>
      <c r="EX3731">
        <v>0.54373002052307129</v>
      </c>
      <c r="EY3731">
        <v>0.58123350143432617</v>
      </c>
      <c r="EZ3731">
        <v>71.907821655273437</v>
      </c>
      <c r="FA3731">
        <v>70.220039367675781</v>
      </c>
      <c r="FB3731">
        <v>67.658866882324219</v>
      </c>
      <c r="FC3731">
        <v>65.941474914550781</v>
      </c>
      <c r="FD3731">
        <v>65.027023315429688</v>
      </c>
      <c r="FE3731">
        <v>63.700191497802734</v>
      </c>
      <c r="FF3731">
        <v>62.871700286865234</v>
      </c>
      <c r="FG3731">
        <v>62.163101196289063</v>
      </c>
      <c r="FH3731">
        <v>64.478004455566406</v>
      </c>
      <c r="FI3731">
        <v>70.041114807128906</v>
      </c>
      <c r="FJ3731">
        <v>77.418502807617188</v>
      </c>
      <c r="FK3731">
        <v>84.935012817382812</v>
      </c>
      <c r="FL3731">
        <v>89.944046020507813</v>
      </c>
      <c r="FM3731">
        <v>92.654747009277344</v>
      </c>
      <c r="FN3731">
        <v>94.018234252929688</v>
      </c>
      <c r="FO3731">
        <v>95.031822204589844</v>
      </c>
      <c r="FP3731">
        <v>95.209930419921875</v>
      </c>
      <c r="FQ3731">
        <v>94.835731506347656</v>
      </c>
      <c r="FR3731">
        <v>93.268486022949219</v>
      </c>
      <c r="FS3731">
        <v>90.021385192871094</v>
      </c>
      <c r="FT3731">
        <v>86.162605285644531</v>
      </c>
      <c r="FU3731">
        <v>83.035614013671875</v>
      </c>
      <c r="FV3731">
        <v>79.968833923339844</v>
      </c>
      <c r="FW3731">
        <v>77.455520629882813</v>
      </c>
      <c r="FX3731">
        <v>110</v>
      </c>
      <c r="FY3731">
        <v>0.11235517263412476</v>
      </c>
      <c r="FZ3731">
        <v>1</v>
      </c>
    </row>
    <row r="3732" spans="1:182" x14ac:dyDescent="0.2">
      <c r="A3732" t="s">
        <v>245</v>
      </c>
      <c r="B3732" t="s">
        <v>252</v>
      </c>
      <c r="C3732" t="s">
        <v>217</v>
      </c>
      <c r="D3732" t="s">
        <v>44</v>
      </c>
      <c r="E3732">
        <v>2016</v>
      </c>
      <c r="F3732" t="s">
        <v>231</v>
      </c>
      <c r="G3732" t="s">
        <v>247</v>
      </c>
      <c r="H3732" t="s">
        <v>226</v>
      </c>
      <c r="I3732">
        <v>73.25</v>
      </c>
      <c r="L3732">
        <v>9.7155859069258792</v>
      </c>
      <c r="M3732">
        <v>9.3924846043617762</v>
      </c>
      <c r="N3732">
        <v>9.313254796187751</v>
      </c>
      <c r="O3732">
        <v>9.1667745380010235</v>
      </c>
      <c r="P3732">
        <v>9.0568371835587893</v>
      </c>
      <c r="Q3732">
        <v>9.2069358414410587</v>
      </c>
      <c r="R3732">
        <v>9.690739438359957</v>
      </c>
      <c r="S3732">
        <v>9.9467680101255311</v>
      </c>
      <c r="T3732">
        <v>10.144712284161312</v>
      </c>
      <c r="U3732">
        <v>10.401512192082796</v>
      </c>
      <c r="V3732">
        <v>10.791931866116716</v>
      </c>
      <c r="W3732">
        <v>11.191430506822119</v>
      </c>
      <c r="X3732">
        <v>11.40877853669071</v>
      </c>
      <c r="Y3732">
        <v>11.373797185372695</v>
      </c>
      <c r="Z3732">
        <v>11.285459994490159</v>
      </c>
      <c r="AA3732">
        <v>11.249074366450293</v>
      </c>
      <c r="AB3732">
        <v>11.195664884186963</v>
      </c>
      <c r="AC3732">
        <v>11.466697715415796</v>
      </c>
      <c r="AD3732">
        <v>11.733997595925178</v>
      </c>
      <c r="AE3732">
        <v>11.75759626012815</v>
      </c>
      <c r="AF3732">
        <v>11.769362546151248</v>
      </c>
      <c r="AG3732">
        <v>11.520197085641591</v>
      </c>
      <c r="AH3732">
        <v>10.885837357984773</v>
      </c>
      <c r="AI3732">
        <v>10.174006097424478</v>
      </c>
      <c r="AJ3732">
        <v>-2.802241325378418</v>
      </c>
      <c r="AK3732">
        <v>-2.7101361751556396</v>
      </c>
      <c r="AL3732">
        <v>-2.7238757610321045</v>
      </c>
      <c r="AM3732">
        <v>-2.5885016918182373</v>
      </c>
      <c r="AN3732">
        <v>-2.5278439521789551</v>
      </c>
      <c r="AO3732">
        <v>-1.1426587104797363</v>
      </c>
      <c r="AP3732">
        <v>-0.9821627140045166</v>
      </c>
      <c r="AQ3732">
        <v>-0.73205268383026123</v>
      </c>
      <c r="AR3732">
        <v>-1.0708756446838379</v>
      </c>
      <c r="AS3732">
        <v>-1.402613639831543</v>
      </c>
      <c r="AT3732">
        <v>-1.4179010391235352</v>
      </c>
      <c r="AU3732">
        <v>-1.5752435922622681</v>
      </c>
      <c r="AV3732">
        <v>0.26637902855873108</v>
      </c>
      <c r="AW3732">
        <v>4.411651611328125</v>
      </c>
      <c r="AX3732">
        <v>4.2846474647521973</v>
      </c>
      <c r="AY3732">
        <v>4.2537417411804199</v>
      </c>
      <c r="AZ3732">
        <v>4.1485385894775391</v>
      </c>
      <c r="BA3732">
        <v>4.1102542877197266</v>
      </c>
      <c r="BB3732">
        <v>0.42394763231277466</v>
      </c>
      <c r="BC3732">
        <v>-0.98595631122589111</v>
      </c>
      <c r="BD3732">
        <v>-1.0195716619491577</v>
      </c>
      <c r="BE3732">
        <v>-0.96852940320968628</v>
      </c>
      <c r="BF3732">
        <v>-0.9993138313293457</v>
      </c>
      <c r="BG3732">
        <v>-1.0521777868270874</v>
      </c>
      <c r="BH3732">
        <v>-1.2939367294311523</v>
      </c>
      <c r="BI3732">
        <v>-1.250033974647522</v>
      </c>
      <c r="BJ3732">
        <v>-1.2559988498687744</v>
      </c>
      <c r="BK3732">
        <v>-1.1941940784454346</v>
      </c>
      <c r="BL3732">
        <v>-1.1671930551528931</v>
      </c>
      <c r="BM3732">
        <v>-0.53472137451171875</v>
      </c>
      <c r="BN3732">
        <v>-0.4589347243309021</v>
      </c>
      <c r="BO3732">
        <v>-0.33620145916938782</v>
      </c>
      <c r="BP3732">
        <v>-0.49453243613243103</v>
      </c>
      <c r="BQ3732">
        <v>-0.6467711329460144</v>
      </c>
      <c r="BR3732">
        <v>-0.65092754364013672</v>
      </c>
      <c r="BS3732">
        <v>-0.72597330808639526</v>
      </c>
      <c r="BT3732">
        <v>0.80290639400482178</v>
      </c>
      <c r="BU3732">
        <v>4.8899126052856445</v>
      </c>
      <c r="BV3732">
        <v>4.749474048614502</v>
      </c>
      <c r="BW3732">
        <v>4.7208857536315918</v>
      </c>
      <c r="BX3732">
        <v>4.6068692207336426</v>
      </c>
      <c r="BY3732">
        <v>4.5775003433227539</v>
      </c>
      <c r="BZ3732">
        <v>0.84621334075927734</v>
      </c>
      <c r="CA3732">
        <v>-0.53907543420791626</v>
      </c>
      <c r="CB3732">
        <v>-0.56386023759841919</v>
      </c>
      <c r="CC3732">
        <v>-0.53006750345230103</v>
      </c>
      <c r="CD3732">
        <v>-0.54349243640899658</v>
      </c>
      <c r="CE3732">
        <v>-0.56966143846511841</v>
      </c>
      <c r="CF3732">
        <v>-0.24928942322731018</v>
      </c>
      <c r="CG3732">
        <v>-0.23877173662185669</v>
      </c>
      <c r="CH3732">
        <v>-0.23935183882713318</v>
      </c>
      <c r="CI3732">
        <v>-0.22850091755390167</v>
      </c>
      <c r="CJ3732">
        <v>-0.22481024265289307</v>
      </c>
      <c r="CK3732">
        <v>-0.11366581916809082</v>
      </c>
      <c r="CL3732">
        <v>-9.6548639237880707E-2</v>
      </c>
      <c r="CM3732">
        <v>-6.203610822558403E-2</v>
      </c>
      <c r="CN3732">
        <v>-9.5358848571777344E-2</v>
      </c>
      <c r="CO3732">
        <v>-0.12327691167593002</v>
      </c>
      <c r="CP3732">
        <v>-0.11972407251596451</v>
      </c>
      <c r="CQ3732">
        <v>-0.13777132332324982</v>
      </c>
      <c r="CR3732">
        <v>1.1745035648345947</v>
      </c>
      <c r="CS3732">
        <v>5.2211546897888184</v>
      </c>
      <c r="CT3732">
        <v>5.0714116096496582</v>
      </c>
      <c r="CU3732">
        <v>5.0444283485412598</v>
      </c>
      <c r="CV3732">
        <v>4.9243078231811523</v>
      </c>
      <c r="CW3732">
        <v>4.9011135101318359</v>
      </c>
      <c r="CX3732">
        <v>1.1386733055114746</v>
      </c>
      <c r="CY3732">
        <v>-0.22956706583499908</v>
      </c>
      <c r="CZ3732">
        <v>-0.24823588132858276</v>
      </c>
      <c r="DA3732">
        <v>-0.22639012336730957</v>
      </c>
      <c r="DB3732">
        <v>-0.22779190540313721</v>
      </c>
      <c r="DC3732">
        <v>-0.23547214269638062</v>
      </c>
      <c r="DD3732">
        <v>0.79535782337188721</v>
      </c>
      <c r="DE3732">
        <v>0.77249056100845337</v>
      </c>
      <c r="DF3732">
        <v>0.77729517221450806</v>
      </c>
      <c r="DG3732">
        <v>0.73719227313995361</v>
      </c>
      <c r="DH3732">
        <v>0.71757251024246216</v>
      </c>
      <c r="DI3732">
        <v>0.30738973617553711</v>
      </c>
      <c r="DJ3732">
        <v>0.26583746075630188</v>
      </c>
      <c r="DK3732">
        <v>0.21212925016880035</v>
      </c>
      <c r="DL3732">
        <v>0.30381473898887634</v>
      </c>
      <c r="DM3732">
        <v>0.40021732449531555</v>
      </c>
      <c r="DN3732">
        <v>0.41147938370704651</v>
      </c>
      <c r="DO3732">
        <v>0.45043069124221802</v>
      </c>
      <c r="DP3732">
        <v>1.5461007356643677</v>
      </c>
      <c r="DQ3732">
        <v>5.5523967742919922</v>
      </c>
      <c r="DR3732">
        <v>5.3933486938476562</v>
      </c>
      <c r="DS3732">
        <v>5.3679709434509277</v>
      </c>
      <c r="DT3732">
        <v>5.2417459487915039</v>
      </c>
      <c r="DU3732">
        <v>5.224726676940918</v>
      </c>
      <c r="DV3732">
        <v>1.4311332702636719</v>
      </c>
      <c r="DW3732">
        <v>7.99412801861763E-2</v>
      </c>
      <c r="DX3732">
        <v>6.7388467490673065E-2</v>
      </c>
      <c r="DY3732">
        <v>7.7287249267101288E-2</v>
      </c>
      <c r="DZ3732">
        <v>8.7908618152141571E-2</v>
      </c>
      <c r="EA3732">
        <v>9.8717190325260162E-2</v>
      </c>
      <c r="EB3732">
        <v>2.3036625385284424</v>
      </c>
      <c r="EC3732">
        <v>2.2325925827026367</v>
      </c>
      <c r="ED3732">
        <v>2.2451720237731934</v>
      </c>
      <c r="EE3732">
        <v>2.1314997673034668</v>
      </c>
      <c r="EF3732">
        <v>2.0782234668731689</v>
      </c>
      <c r="EG3732">
        <v>0.91532707214355469</v>
      </c>
      <c r="EH3732">
        <v>0.78906542062759399</v>
      </c>
      <c r="EI3732">
        <v>0.60798048973083496</v>
      </c>
      <c r="EJ3732">
        <v>0.88015800714492798</v>
      </c>
      <c r="EK3732">
        <v>1.1560598611831665</v>
      </c>
      <c r="EL3732">
        <v>1.1784528493881226</v>
      </c>
      <c r="EM3732">
        <v>1.2997009754180908</v>
      </c>
      <c r="EN3732">
        <v>2.0826280117034912</v>
      </c>
      <c r="EO3732">
        <v>6.0306572914123535</v>
      </c>
      <c r="EP3732">
        <v>5.8581752777099609</v>
      </c>
      <c r="EQ3732">
        <v>5.8351149559020996</v>
      </c>
      <c r="ER3732">
        <v>5.7000770568847656</v>
      </c>
      <c r="ES3732">
        <v>5.6919722557067871</v>
      </c>
      <c r="ET3732">
        <v>1.8533989191055298</v>
      </c>
      <c r="EU3732">
        <v>0.52682214975357056</v>
      </c>
      <c r="EV3732">
        <v>0.52309989929199219</v>
      </c>
      <c r="EW3732">
        <v>0.51574915647506714</v>
      </c>
      <c r="EX3732">
        <v>0.54373002052307129</v>
      </c>
      <c r="EY3732">
        <v>0.58123350143432617</v>
      </c>
      <c r="EZ3732">
        <v>71.907821655273437</v>
      </c>
      <c r="FA3732">
        <v>70.220039367675781</v>
      </c>
      <c r="FB3732">
        <v>67.658866882324219</v>
      </c>
      <c r="FC3732">
        <v>65.941474914550781</v>
      </c>
      <c r="FD3732">
        <v>65.027023315429688</v>
      </c>
      <c r="FE3732">
        <v>63.700191497802734</v>
      </c>
      <c r="FF3732">
        <v>62.871700286865234</v>
      </c>
      <c r="FG3732">
        <v>62.163101196289063</v>
      </c>
      <c r="FH3732">
        <v>64.478004455566406</v>
      </c>
      <c r="FI3732">
        <v>70.041114807128906</v>
      </c>
      <c r="FJ3732">
        <v>77.418502807617188</v>
      </c>
      <c r="FK3732">
        <v>84.935012817382812</v>
      </c>
      <c r="FL3732">
        <v>89.944046020507813</v>
      </c>
      <c r="FM3732">
        <v>92.654747009277344</v>
      </c>
      <c r="FN3732">
        <v>94.018234252929688</v>
      </c>
      <c r="FO3732">
        <v>95.031822204589844</v>
      </c>
      <c r="FP3732">
        <v>95.209930419921875</v>
      </c>
      <c r="FQ3732">
        <v>94.835731506347656</v>
      </c>
      <c r="FR3732">
        <v>93.268486022949219</v>
      </c>
      <c r="FS3732">
        <v>90.021385192871094</v>
      </c>
      <c r="FT3732">
        <v>86.162605285644531</v>
      </c>
      <c r="FU3732">
        <v>83.035614013671875</v>
      </c>
      <c r="FV3732">
        <v>79.968833923339844</v>
      </c>
      <c r="FW3732">
        <v>77.455520629882813</v>
      </c>
      <c r="FX3732">
        <v>110</v>
      </c>
      <c r="FY3732">
        <v>0.11235517263412476</v>
      </c>
      <c r="FZ3732">
        <v>1</v>
      </c>
    </row>
    <row r="3733" spans="1:182" x14ac:dyDescent="0.2">
      <c r="A3733" t="s">
        <v>245</v>
      </c>
      <c r="B3733" t="s">
        <v>252</v>
      </c>
      <c r="C3733" t="s">
        <v>217</v>
      </c>
      <c r="D3733" t="s">
        <v>44</v>
      </c>
      <c r="E3733">
        <v>2017</v>
      </c>
      <c r="F3733" t="s">
        <v>231</v>
      </c>
      <c r="G3733" t="s">
        <v>247</v>
      </c>
      <c r="H3733" t="s">
        <v>226</v>
      </c>
      <c r="I3733">
        <v>73.25</v>
      </c>
      <c r="L3733">
        <v>9.7155859069258792</v>
      </c>
      <c r="M3733">
        <v>9.3924846043617762</v>
      </c>
      <c r="N3733">
        <v>9.313254796187751</v>
      </c>
      <c r="O3733">
        <v>9.1667745380010235</v>
      </c>
      <c r="P3733">
        <v>9.0568371835587893</v>
      </c>
      <c r="Q3733">
        <v>9.2069358414410587</v>
      </c>
      <c r="R3733">
        <v>9.690739438359957</v>
      </c>
      <c r="S3733">
        <v>9.9467680101255311</v>
      </c>
      <c r="T3733">
        <v>10.144712284161312</v>
      </c>
      <c r="U3733">
        <v>10.401512192082796</v>
      </c>
      <c r="V3733">
        <v>10.791931866116716</v>
      </c>
      <c r="W3733">
        <v>11.191430506822119</v>
      </c>
      <c r="X3733">
        <v>11.40877853669071</v>
      </c>
      <c r="Y3733">
        <v>11.373797185372695</v>
      </c>
      <c r="Z3733">
        <v>11.285459994490159</v>
      </c>
      <c r="AA3733">
        <v>11.249074366450293</v>
      </c>
      <c r="AB3733">
        <v>11.195664884186963</v>
      </c>
      <c r="AC3733">
        <v>11.466697715415796</v>
      </c>
      <c r="AD3733">
        <v>11.733997595925178</v>
      </c>
      <c r="AE3733">
        <v>11.75759626012815</v>
      </c>
      <c r="AF3733">
        <v>11.769362546151248</v>
      </c>
      <c r="AG3733">
        <v>11.520197085641591</v>
      </c>
      <c r="AH3733">
        <v>10.885837357984773</v>
      </c>
      <c r="AI3733">
        <v>10.174006097424478</v>
      </c>
      <c r="AJ3733">
        <v>-2.802241325378418</v>
      </c>
      <c r="AK3733">
        <v>-2.7101361751556396</v>
      </c>
      <c r="AL3733">
        <v>-2.7238757610321045</v>
      </c>
      <c r="AM3733">
        <v>-2.5885016918182373</v>
      </c>
      <c r="AN3733">
        <v>-2.5278439521789551</v>
      </c>
      <c r="AO3733">
        <v>-1.1426587104797363</v>
      </c>
      <c r="AP3733">
        <v>-0.9821627140045166</v>
      </c>
      <c r="AQ3733">
        <v>-0.73205268383026123</v>
      </c>
      <c r="AR3733">
        <v>-1.0708756446838379</v>
      </c>
      <c r="AS3733">
        <v>-1.402613639831543</v>
      </c>
      <c r="AT3733">
        <v>-1.4179010391235352</v>
      </c>
      <c r="AU3733">
        <v>-1.5752435922622681</v>
      </c>
      <c r="AV3733">
        <v>0.26637902855873108</v>
      </c>
      <c r="AW3733">
        <v>4.411651611328125</v>
      </c>
      <c r="AX3733">
        <v>4.2846474647521973</v>
      </c>
      <c r="AY3733">
        <v>4.2537417411804199</v>
      </c>
      <c r="AZ3733">
        <v>4.1485385894775391</v>
      </c>
      <c r="BA3733">
        <v>4.1102542877197266</v>
      </c>
      <c r="BB3733">
        <v>0.42394763231277466</v>
      </c>
      <c r="BC3733">
        <v>-0.98595631122589111</v>
      </c>
      <c r="BD3733">
        <v>-1.0195716619491577</v>
      </c>
      <c r="BE3733">
        <v>-0.96852940320968628</v>
      </c>
      <c r="BF3733">
        <v>-0.9993138313293457</v>
      </c>
      <c r="BG3733">
        <v>-1.0521777868270874</v>
      </c>
      <c r="BH3733">
        <v>-1.2939367294311523</v>
      </c>
      <c r="BI3733">
        <v>-1.250033974647522</v>
      </c>
      <c r="BJ3733">
        <v>-1.2559988498687744</v>
      </c>
      <c r="BK3733">
        <v>-1.1941940784454346</v>
      </c>
      <c r="BL3733">
        <v>-1.1671930551528931</v>
      </c>
      <c r="BM3733">
        <v>-0.53472137451171875</v>
      </c>
      <c r="BN3733">
        <v>-0.4589347243309021</v>
      </c>
      <c r="BO3733">
        <v>-0.33620145916938782</v>
      </c>
      <c r="BP3733">
        <v>-0.49453243613243103</v>
      </c>
      <c r="BQ3733">
        <v>-0.6467711329460144</v>
      </c>
      <c r="BR3733">
        <v>-0.65092754364013672</v>
      </c>
      <c r="BS3733">
        <v>-0.72597330808639526</v>
      </c>
      <c r="BT3733">
        <v>0.80290639400482178</v>
      </c>
      <c r="BU3733">
        <v>4.8899126052856445</v>
      </c>
      <c r="BV3733">
        <v>4.749474048614502</v>
      </c>
      <c r="BW3733">
        <v>4.7208857536315918</v>
      </c>
      <c r="BX3733">
        <v>4.6068692207336426</v>
      </c>
      <c r="BY3733">
        <v>4.5775003433227539</v>
      </c>
      <c r="BZ3733">
        <v>0.84621334075927734</v>
      </c>
      <c r="CA3733">
        <v>-0.53907543420791626</v>
      </c>
      <c r="CB3733">
        <v>-0.56386023759841919</v>
      </c>
      <c r="CC3733">
        <v>-0.53006750345230103</v>
      </c>
      <c r="CD3733">
        <v>-0.54349243640899658</v>
      </c>
      <c r="CE3733">
        <v>-0.56966143846511841</v>
      </c>
      <c r="CF3733">
        <v>-0.24928942322731018</v>
      </c>
      <c r="CG3733">
        <v>-0.23877173662185669</v>
      </c>
      <c r="CH3733">
        <v>-0.23935183882713318</v>
      </c>
      <c r="CI3733">
        <v>-0.22850091755390167</v>
      </c>
      <c r="CJ3733">
        <v>-0.22481024265289307</v>
      </c>
      <c r="CK3733">
        <v>-0.11366581916809082</v>
      </c>
      <c r="CL3733">
        <v>-9.6548639237880707E-2</v>
      </c>
      <c r="CM3733">
        <v>-6.203610822558403E-2</v>
      </c>
      <c r="CN3733">
        <v>-9.5358848571777344E-2</v>
      </c>
      <c r="CO3733">
        <v>-0.12327691167593002</v>
      </c>
      <c r="CP3733">
        <v>-0.11972407251596451</v>
      </c>
      <c r="CQ3733">
        <v>-0.13777132332324982</v>
      </c>
      <c r="CR3733">
        <v>1.1745035648345947</v>
      </c>
      <c r="CS3733">
        <v>5.2211546897888184</v>
      </c>
      <c r="CT3733">
        <v>5.0714116096496582</v>
      </c>
      <c r="CU3733">
        <v>5.0444283485412598</v>
      </c>
      <c r="CV3733">
        <v>4.9243078231811523</v>
      </c>
      <c r="CW3733">
        <v>4.9011135101318359</v>
      </c>
      <c r="CX3733">
        <v>1.1386733055114746</v>
      </c>
      <c r="CY3733">
        <v>-0.22956706583499908</v>
      </c>
      <c r="CZ3733">
        <v>-0.24823588132858276</v>
      </c>
      <c r="DA3733">
        <v>-0.22639012336730957</v>
      </c>
      <c r="DB3733">
        <v>-0.22779190540313721</v>
      </c>
      <c r="DC3733">
        <v>-0.23547214269638062</v>
      </c>
      <c r="DD3733">
        <v>0.79535782337188721</v>
      </c>
      <c r="DE3733">
        <v>0.77249056100845337</v>
      </c>
      <c r="DF3733">
        <v>0.77729517221450806</v>
      </c>
      <c r="DG3733">
        <v>0.73719227313995361</v>
      </c>
      <c r="DH3733">
        <v>0.71757251024246216</v>
      </c>
      <c r="DI3733">
        <v>0.30738973617553711</v>
      </c>
      <c r="DJ3733">
        <v>0.26583746075630188</v>
      </c>
      <c r="DK3733">
        <v>0.21212925016880035</v>
      </c>
      <c r="DL3733">
        <v>0.30381473898887634</v>
      </c>
      <c r="DM3733">
        <v>0.40021732449531555</v>
      </c>
      <c r="DN3733">
        <v>0.41147938370704651</v>
      </c>
      <c r="DO3733">
        <v>0.45043069124221802</v>
      </c>
      <c r="DP3733">
        <v>1.5461007356643677</v>
      </c>
      <c r="DQ3733">
        <v>5.5523967742919922</v>
      </c>
      <c r="DR3733">
        <v>5.3933486938476562</v>
      </c>
      <c r="DS3733">
        <v>5.3679709434509277</v>
      </c>
      <c r="DT3733">
        <v>5.2417459487915039</v>
      </c>
      <c r="DU3733">
        <v>5.224726676940918</v>
      </c>
      <c r="DV3733">
        <v>1.4311332702636719</v>
      </c>
      <c r="DW3733">
        <v>7.99412801861763E-2</v>
      </c>
      <c r="DX3733">
        <v>6.7388467490673065E-2</v>
      </c>
      <c r="DY3733">
        <v>7.7287249267101288E-2</v>
      </c>
      <c r="DZ3733">
        <v>8.7908618152141571E-2</v>
      </c>
      <c r="EA3733">
        <v>9.8717190325260162E-2</v>
      </c>
      <c r="EB3733">
        <v>2.3036625385284424</v>
      </c>
      <c r="EC3733">
        <v>2.2325925827026367</v>
      </c>
      <c r="ED3733">
        <v>2.2451720237731934</v>
      </c>
      <c r="EE3733">
        <v>2.1314997673034668</v>
      </c>
      <c r="EF3733">
        <v>2.0782234668731689</v>
      </c>
      <c r="EG3733">
        <v>0.91532707214355469</v>
      </c>
      <c r="EH3733">
        <v>0.78906542062759399</v>
      </c>
      <c r="EI3733">
        <v>0.60798048973083496</v>
      </c>
      <c r="EJ3733">
        <v>0.88015800714492798</v>
      </c>
      <c r="EK3733">
        <v>1.1560598611831665</v>
      </c>
      <c r="EL3733">
        <v>1.1784528493881226</v>
      </c>
      <c r="EM3733">
        <v>1.2997009754180908</v>
      </c>
      <c r="EN3733">
        <v>2.0826280117034912</v>
      </c>
      <c r="EO3733">
        <v>6.0306572914123535</v>
      </c>
      <c r="EP3733">
        <v>5.8581752777099609</v>
      </c>
      <c r="EQ3733">
        <v>5.8351149559020996</v>
      </c>
      <c r="ER3733">
        <v>5.7000770568847656</v>
      </c>
      <c r="ES3733">
        <v>5.6919722557067871</v>
      </c>
      <c r="ET3733">
        <v>1.8533989191055298</v>
      </c>
      <c r="EU3733">
        <v>0.52682214975357056</v>
      </c>
      <c r="EV3733">
        <v>0.52309989929199219</v>
      </c>
      <c r="EW3733">
        <v>0.51574915647506714</v>
      </c>
      <c r="EX3733">
        <v>0.54373002052307129</v>
      </c>
      <c r="EY3733">
        <v>0.58123350143432617</v>
      </c>
      <c r="EZ3733">
        <v>71.907821655273437</v>
      </c>
      <c r="FA3733">
        <v>70.220039367675781</v>
      </c>
      <c r="FB3733">
        <v>67.658866882324219</v>
      </c>
      <c r="FC3733">
        <v>65.941474914550781</v>
      </c>
      <c r="FD3733">
        <v>65.027023315429688</v>
      </c>
      <c r="FE3733">
        <v>63.700191497802734</v>
      </c>
      <c r="FF3733">
        <v>62.871700286865234</v>
      </c>
      <c r="FG3733">
        <v>62.163101196289063</v>
      </c>
      <c r="FH3733">
        <v>64.478004455566406</v>
      </c>
      <c r="FI3733">
        <v>70.041114807128906</v>
      </c>
      <c r="FJ3733">
        <v>77.418502807617188</v>
      </c>
      <c r="FK3733">
        <v>84.935012817382812</v>
      </c>
      <c r="FL3733">
        <v>89.944046020507813</v>
      </c>
      <c r="FM3733">
        <v>92.654747009277344</v>
      </c>
      <c r="FN3733">
        <v>94.018234252929688</v>
      </c>
      <c r="FO3733">
        <v>95.031822204589844</v>
      </c>
      <c r="FP3733">
        <v>95.209930419921875</v>
      </c>
      <c r="FQ3733">
        <v>94.835731506347656</v>
      </c>
      <c r="FR3733">
        <v>93.268486022949219</v>
      </c>
      <c r="FS3733">
        <v>90.021385192871094</v>
      </c>
      <c r="FT3733">
        <v>86.162605285644531</v>
      </c>
      <c r="FU3733">
        <v>83.035614013671875</v>
      </c>
      <c r="FV3733">
        <v>79.968833923339844</v>
      </c>
      <c r="FW3733">
        <v>77.455520629882813</v>
      </c>
      <c r="FX3733">
        <v>110</v>
      </c>
      <c r="FY3733">
        <v>0.11235517263412476</v>
      </c>
      <c r="FZ3733">
        <v>1</v>
      </c>
    </row>
    <row r="3734" spans="1:182" x14ac:dyDescent="0.2">
      <c r="A3734" t="s">
        <v>245</v>
      </c>
      <c r="B3734" t="s">
        <v>252</v>
      </c>
      <c r="C3734" t="s">
        <v>217</v>
      </c>
      <c r="D3734" t="s">
        <v>45</v>
      </c>
      <c r="E3734">
        <v>2015</v>
      </c>
      <c r="F3734" t="s">
        <v>231</v>
      </c>
      <c r="G3734" t="s">
        <v>247</v>
      </c>
      <c r="H3734" t="s">
        <v>226</v>
      </c>
      <c r="I3734">
        <v>73.25</v>
      </c>
      <c r="L3734">
        <v>9.3950133371081499</v>
      </c>
      <c r="M3734">
        <v>9.1267525332526152</v>
      </c>
      <c r="N3734">
        <v>9.1319900923163733</v>
      </c>
      <c r="O3734">
        <v>9.018345143706151</v>
      </c>
      <c r="P3734">
        <v>8.9078851957335701</v>
      </c>
      <c r="Q3734">
        <v>9.0467918605266018</v>
      </c>
      <c r="R3734">
        <v>9.4641826629075467</v>
      </c>
      <c r="S3734">
        <v>9.7538965022389501</v>
      </c>
      <c r="T3734">
        <v>9.8478836439676858</v>
      </c>
      <c r="U3734">
        <v>10.023274890301002</v>
      </c>
      <c r="V3734">
        <v>10.399208075347401</v>
      </c>
      <c r="W3734">
        <v>10.753317903731853</v>
      </c>
      <c r="X3734">
        <v>10.949015450249401</v>
      </c>
      <c r="Y3734">
        <v>10.935216765688295</v>
      </c>
      <c r="Z3734">
        <v>10.852132130622202</v>
      </c>
      <c r="AA3734">
        <v>10.773649729266179</v>
      </c>
      <c r="AB3734">
        <v>10.738305508240723</v>
      </c>
      <c r="AC3734">
        <v>10.96797026902324</v>
      </c>
      <c r="AD3734">
        <v>11.182311412187284</v>
      </c>
      <c r="AE3734">
        <v>11.162845438701678</v>
      </c>
      <c r="AF3734">
        <v>11.084432525426271</v>
      </c>
      <c r="AG3734">
        <v>10.850521468555636</v>
      </c>
      <c r="AH3734">
        <v>10.196636244246879</v>
      </c>
      <c r="AI3734">
        <v>9.4047184404940634</v>
      </c>
      <c r="AJ3734">
        <v>-1.2853984832763672</v>
      </c>
      <c r="AK3734">
        <v>-1.2721394300460815</v>
      </c>
      <c r="AL3734">
        <v>-1.2844945192337036</v>
      </c>
      <c r="AM3734">
        <v>-1.3622983694076538</v>
      </c>
      <c r="AN3734">
        <v>-1.2314070463180542</v>
      </c>
      <c r="AO3734">
        <v>-0.86797666549682617</v>
      </c>
      <c r="AP3734">
        <v>-0.80957269668579102</v>
      </c>
      <c r="AQ3734">
        <v>-0.91271674633026123</v>
      </c>
      <c r="AR3734">
        <v>-0.83012980222702026</v>
      </c>
      <c r="AS3734">
        <v>-0.86524111032485962</v>
      </c>
      <c r="AT3734">
        <v>-0.94949823617935181</v>
      </c>
      <c r="AU3734">
        <v>-1.0690156221389771</v>
      </c>
      <c r="AV3734">
        <v>-0.5386967658996582</v>
      </c>
      <c r="AW3734">
        <v>4.3777732849121094</v>
      </c>
      <c r="AX3734">
        <v>4.2525186538696289</v>
      </c>
      <c r="AY3734">
        <v>4.1799039840698242</v>
      </c>
      <c r="AZ3734">
        <v>4.0880670547485352</v>
      </c>
      <c r="BA3734">
        <v>4.0351667404174805</v>
      </c>
      <c r="BB3734">
        <v>-0.44670787453651428</v>
      </c>
      <c r="BC3734">
        <v>-2.0770280361175537</v>
      </c>
      <c r="BD3734">
        <v>-2.1124958992004395</v>
      </c>
      <c r="BE3734">
        <v>-2.1860501766204834</v>
      </c>
      <c r="BF3734">
        <v>-2.274714469909668</v>
      </c>
      <c r="BG3734">
        <v>-2.2575387954711914</v>
      </c>
      <c r="BH3734">
        <v>-0.61036187410354614</v>
      </c>
      <c r="BI3734">
        <v>-0.60413932800292969</v>
      </c>
      <c r="BJ3734">
        <v>-0.60777056217193604</v>
      </c>
      <c r="BK3734">
        <v>-0.6435890793800354</v>
      </c>
      <c r="BL3734">
        <v>-0.58011269569396973</v>
      </c>
      <c r="BM3734">
        <v>-0.398641437292099</v>
      </c>
      <c r="BN3734">
        <v>-0.37162885069847107</v>
      </c>
      <c r="BO3734">
        <v>-0.42390733957290649</v>
      </c>
      <c r="BP3734">
        <v>-0.37098932266235352</v>
      </c>
      <c r="BQ3734">
        <v>-0.38592460751533508</v>
      </c>
      <c r="BR3734">
        <v>-0.42742881178855896</v>
      </c>
      <c r="BS3734">
        <v>-0.48787811398506165</v>
      </c>
      <c r="BT3734">
        <v>0.28440606594085693</v>
      </c>
      <c r="BU3734">
        <v>4.8609523773193359</v>
      </c>
      <c r="BV3734">
        <v>4.7253069877624512</v>
      </c>
      <c r="BW3734">
        <v>4.6592283248901367</v>
      </c>
      <c r="BX3734">
        <v>4.5583133697509766</v>
      </c>
      <c r="BY3734">
        <v>4.5113344192504883</v>
      </c>
      <c r="BZ3734">
        <v>0.26486116647720337</v>
      </c>
      <c r="CA3734">
        <v>-1.2464139461517334</v>
      </c>
      <c r="CB3734">
        <v>-1.2694689035415649</v>
      </c>
      <c r="CC3734">
        <v>-1.312122106552124</v>
      </c>
      <c r="CD3734">
        <v>-1.3624634742736816</v>
      </c>
      <c r="CE3734">
        <v>-1.3438644409179687</v>
      </c>
      <c r="CF3734">
        <v>-0.14283356070518494</v>
      </c>
      <c r="CG3734">
        <v>-0.14148452877998352</v>
      </c>
      <c r="CH3734">
        <v>-0.13907359540462494</v>
      </c>
      <c r="CI3734">
        <v>-0.14581327140331268</v>
      </c>
      <c r="CJ3734">
        <v>-0.12902818620204926</v>
      </c>
      <c r="CK3734">
        <v>-7.3581300675868988E-2</v>
      </c>
      <c r="CL3734">
        <v>-6.8310283124446869E-2</v>
      </c>
      <c r="CM3734">
        <v>-8.5359469056129456E-2</v>
      </c>
      <c r="CN3734">
        <v>-5.299004539847374E-2</v>
      </c>
      <c r="CO3734">
        <v>-5.3951431065797806E-2</v>
      </c>
      <c r="CP3734">
        <v>-6.5845102071762085E-2</v>
      </c>
      <c r="CQ3734">
        <v>-8.5384033620357513E-2</v>
      </c>
      <c r="CR3734">
        <v>0.85448455810546875</v>
      </c>
      <c r="CS3734">
        <v>5.1956005096435547</v>
      </c>
      <c r="CT3734">
        <v>5.0527586936950684</v>
      </c>
      <c r="CU3734">
        <v>4.9912071228027344</v>
      </c>
      <c r="CV3734">
        <v>4.8840041160583496</v>
      </c>
      <c r="CW3734">
        <v>4.8411269187927246</v>
      </c>
      <c r="CX3734">
        <v>0.75769174098968506</v>
      </c>
      <c r="CY3734">
        <v>-0.67113310098648071</v>
      </c>
      <c r="CZ3734">
        <v>-0.68559098243713379</v>
      </c>
      <c r="DA3734">
        <v>-0.70684224367141724</v>
      </c>
      <c r="DB3734">
        <v>-0.73064112663269043</v>
      </c>
      <c r="DC3734">
        <v>-0.7110564112663269</v>
      </c>
      <c r="DD3734">
        <v>0.32469475269317627</v>
      </c>
      <c r="DE3734">
        <v>0.32117030024528503</v>
      </c>
      <c r="DF3734">
        <v>0.32962334156036377</v>
      </c>
      <c r="DG3734">
        <v>0.35196256637573242</v>
      </c>
      <c r="DH3734">
        <v>0.32205632328987122</v>
      </c>
      <c r="DI3734">
        <v>0.25147885084152222</v>
      </c>
      <c r="DJ3734">
        <v>0.23500829935073853</v>
      </c>
      <c r="DK3734">
        <v>0.25318843126296997</v>
      </c>
      <c r="DL3734">
        <v>0.26500925421714783</v>
      </c>
      <c r="DM3734">
        <v>0.27802172303199768</v>
      </c>
      <c r="DN3734">
        <v>0.29573860764503479</v>
      </c>
      <c r="DO3734">
        <v>0.31711003184318542</v>
      </c>
      <c r="DP3734">
        <v>1.4245630502700806</v>
      </c>
      <c r="DQ3734">
        <v>5.5302491188049316</v>
      </c>
      <c r="DR3734">
        <v>5.3802103996276855</v>
      </c>
      <c r="DS3734">
        <v>5.323185920715332</v>
      </c>
      <c r="DT3734">
        <v>5.2096948623657227</v>
      </c>
      <c r="DU3734">
        <v>5.1709189414978027</v>
      </c>
      <c r="DV3734">
        <v>1.250522255897522</v>
      </c>
      <c r="DW3734">
        <v>-9.5852203667163849E-2</v>
      </c>
      <c r="DX3734">
        <v>-0.10171310603618622</v>
      </c>
      <c r="DY3734">
        <v>-0.10156238079071045</v>
      </c>
      <c r="DZ3734">
        <v>-9.8818793892860413E-2</v>
      </c>
      <c r="EA3734">
        <v>-7.8248381614685059E-2</v>
      </c>
      <c r="EB3734">
        <v>0.99973136186599731</v>
      </c>
      <c r="EC3734">
        <v>0.9891703724861145</v>
      </c>
      <c r="ED3734">
        <v>1.0063472986221313</v>
      </c>
      <c r="EE3734">
        <v>1.0706717967987061</v>
      </c>
      <c r="EF3734">
        <v>0.97335070371627808</v>
      </c>
      <c r="EG3734">
        <v>0.72081410884857178</v>
      </c>
      <c r="EH3734">
        <v>0.67295217514038086</v>
      </c>
      <c r="EI3734">
        <v>0.74199777841567993</v>
      </c>
      <c r="EJ3734">
        <v>0.72414970397949219</v>
      </c>
      <c r="EK3734">
        <v>0.75733828544616699</v>
      </c>
      <c r="EL3734">
        <v>0.81780803203582764</v>
      </c>
      <c r="EM3734">
        <v>0.89824753999710083</v>
      </c>
      <c r="EN3734">
        <v>2.2476658821105957</v>
      </c>
      <c r="EO3734">
        <v>6.0134282112121582</v>
      </c>
      <c r="EP3734">
        <v>5.8529987335205078</v>
      </c>
      <c r="EQ3734">
        <v>5.8025107383728027</v>
      </c>
      <c r="ER3734">
        <v>5.6799407005310059</v>
      </c>
      <c r="ES3734">
        <v>5.6470866203308105</v>
      </c>
      <c r="ET3734">
        <v>1.962091326713562</v>
      </c>
      <c r="EU3734">
        <v>0.73476201295852661</v>
      </c>
      <c r="EV3734">
        <v>0.74131381511688232</v>
      </c>
      <c r="EW3734">
        <v>0.77236562967300415</v>
      </c>
      <c r="EX3734">
        <v>0.81343227624893188</v>
      </c>
      <c r="EY3734">
        <v>0.83542591333389282</v>
      </c>
      <c r="EZ3734">
        <v>69.316360473632813</v>
      </c>
      <c r="FA3734">
        <v>68.365623474121094</v>
      </c>
      <c r="FB3734">
        <v>66.555030822753906</v>
      </c>
      <c r="FC3734">
        <v>65.989990234375</v>
      </c>
      <c r="FD3734">
        <v>63.998722076416016</v>
      </c>
      <c r="FE3734">
        <v>62.968490600585938</v>
      </c>
      <c r="FF3734">
        <v>61.848896026611328</v>
      </c>
      <c r="FG3734">
        <v>61.111377716064453</v>
      </c>
      <c r="FH3734">
        <v>62.011650085449219</v>
      </c>
      <c r="FI3734">
        <v>66.061920166015625</v>
      </c>
      <c r="FJ3734">
        <v>72.488090515136719</v>
      </c>
      <c r="FK3734">
        <v>78.640365600585938</v>
      </c>
      <c r="FL3734">
        <v>83.039955139160156</v>
      </c>
      <c r="FM3734">
        <v>85.753883361816406</v>
      </c>
      <c r="FN3734">
        <v>87.454002380371094</v>
      </c>
      <c r="FO3734">
        <v>88.364402770996094</v>
      </c>
      <c r="FP3734">
        <v>88.645729064941406</v>
      </c>
      <c r="FQ3734">
        <v>88.20306396484375</v>
      </c>
      <c r="FR3734">
        <v>86.299758911132813</v>
      </c>
      <c r="FS3734">
        <v>82.940048217773438</v>
      </c>
      <c r="FT3734">
        <v>78.363639831542969</v>
      </c>
      <c r="FU3734">
        <v>74.455810546875</v>
      </c>
      <c r="FV3734">
        <v>71.296859741210938</v>
      </c>
      <c r="FW3734">
        <v>68.769798278808594</v>
      </c>
      <c r="FX3734">
        <v>110</v>
      </c>
      <c r="FY3734">
        <v>0.11235517263412476</v>
      </c>
      <c r="FZ3734">
        <v>1</v>
      </c>
    </row>
    <row r="3735" spans="1:182" x14ac:dyDescent="0.2">
      <c r="A3735" t="s">
        <v>245</v>
      </c>
      <c r="B3735" t="s">
        <v>252</v>
      </c>
      <c r="C3735" t="s">
        <v>217</v>
      </c>
      <c r="D3735" t="s">
        <v>45</v>
      </c>
      <c r="E3735">
        <v>2016</v>
      </c>
      <c r="F3735" t="s">
        <v>231</v>
      </c>
      <c r="G3735" t="s">
        <v>247</v>
      </c>
      <c r="H3735" t="s">
        <v>226</v>
      </c>
      <c r="I3735">
        <v>73.25</v>
      </c>
      <c r="L3735">
        <v>9.3950133371081499</v>
      </c>
      <c r="M3735">
        <v>9.1267525332526152</v>
      </c>
      <c r="N3735">
        <v>9.1319900923163733</v>
      </c>
      <c r="O3735">
        <v>9.018345143706151</v>
      </c>
      <c r="P3735">
        <v>8.9078851957335701</v>
      </c>
      <c r="Q3735">
        <v>9.0467918605266018</v>
      </c>
      <c r="R3735">
        <v>9.4641826629075467</v>
      </c>
      <c r="S3735">
        <v>9.7538965022389501</v>
      </c>
      <c r="T3735">
        <v>9.8478836439676858</v>
      </c>
      <c r="U3735">
        <v>10.023274890301002</v>
      </c>
      <c r="V3735">
        <v>10.399208075347401</v>
      </c>
      <c r="W3735">
        <v>10.753317903731853</v>
      </c>
      <c r="X3735">
        <v>10.949015450249401</v>
      </c>
      <c r="Y3735">
        <v>10.935216765688295</v>
      </c>
      <c r="Z3735">
        <v>10.852132130622202</v>
      </c>
      <c r="AA3735">
        <v>10.773649729266179</v>
      </c>
      <c r="AB3735">
        <v>10.738305508240723</v>
      </c>
      <c r="AC3735">
        <v>10.96797026902324</v>
      </c>
      <c r="AD3735">
        <v>11.182311412187284</v>
      </c>
      <c r="AE3735">
        <v>11.162845438701678</v>
      </c>
      <c r="AF3735">
        <v>11.084432525426271</v>
      </c>
      <c r="AG3735">
        <v>10.850521468555636</v>
      </c>
      <c r="AH3735">
        <v>10.196636244246879</v>
      </c>
      <c r="AI3735">
        <v>9.4047184404940634</v>
      </c>
      <c r="AJ3735">
        <v>-1.2853984832763672</v>
      </c>
      <c r="AK3735">
        <v>-1.2721394300460815</v>
      </c>
      <c r="AL3735">
        <v>-1.2844945192337036</v>
      </c>
      <c r="AM3735">
        <v>-1.3622983694076538</v>
      </c>
      <c r="AN3735">
        <v>-1.2314070463180542</v>
      </c>
      <c r="AO3735">
        <v>-0.86797666549682617</v>
      </c>
      <c r="AP3735">
        <v>-0.80957269668579102</v>
      </c>
      <c r="AQ3735">
        <v>-0.91271674633026123</v>
      </c>
      <c r="AR3735">
        <v>-0.83012980222702026</v>
      </c>
      <c r="AS3735">
        <v>-0.86524111032485962</v>
      </c>
      <c r="AT3735">
        <v>-0.94949823617935181</v>
      </c>
      <c r="AU3735">
        <v>-1.0690156221389771</v>
      </c>
      <c r="AV3735">
        <v>-0.5386967658996582</v>
      </c>
      <c r="AW3735">
        <v>4.3777732849121094</v>
      </c>
      <c r="AX3735">
        <v>4.2525186538696289</v>
      </c>
      <c r="AY3735">
        <v>4.1799039840698242</v>
      </c>
      <c r="AZ3735">
        <v>4.0880670547485352</v>
      </c>
      <c r="BA3735">
        <v>4.0351667404174805</v>
      </c>
      <c r="BB3735">
        <v>-0.44670787453651428</v>
      </c>
      <c r="BC3735">
        <v>-2.0770280361175537</v>
      </c>
      <c r="BD3735">
        <v>-2.1124958992004395</v>
      </c>
      <c r="BE3735">
        <v>-2.1860501766204834</v>
      </c>
      <c r="BF3735">
        <v>-2.274714469909668</v>
      </c>
      <c r="BG3735">
        <v>-2.2575387954711914</v>
      </c>
      <c r="BH3735">
        <v>-0.61036187410354614</v>
      </c>
      <c r="BI3735">
        <v>-0.60413932800292969</v>
      </c>
      <c r="BJ3735">
        <v>-0.60777056217193604</v>
      </c>
      <c r="BK3735">
        <v>-0.6435890793800354</v>
      </c>
      <c r="BL3735">
        <v>-0.58011269569396973</v>
      </c>
      <c r="BM3735">
        <v>-0.398641437292099</v>
      </c>
      <c r="BN3735">
        <v>-0.37162885069847107</v>
      </c>
      <c r="BO3735">
        <v>-0.42390733957290649</v>
      </c>
      <c r="BP3735">
        <v>-0.37098932266235352</v>
      </c>
      <c r="BQ3735">
        <v>-0.38592460751533508</v>
      </c>
      <c r="BR3735">
        <v>-0.42742881178855896</v>
      </c>
      <c r="BS3735">
        <v>-0.48787811398506165</v>
      </c>
      <c r="BT3735">
        <v>0.28440606594085693</v>
      </c>
      <c r="BU3735">
        <v>4.8609523773193359</v>
      </c>
      <c r="BV3735">
        <v>4.7253069877624512</v>
      </c>
      <c r="BW3735">
        <v>4.6592283248901367</v>
      </c>
      <c r="BX3735">
        <v>4.5583133697509766</v>
      </c>
      <c r="BY3735">
        <v>4.5113344192504883</v>
      </c>
      <c r="BZ3735">
        <v>0.26486116647720337</v>
      </c>
      <c r="CA3735">
        <v>-1.2464139461517334</v>
      </c>
      <c r="CB3735">
        <v>-1.2694689035415649</v>
      </c>
      <c r="CC3735">
        <v>-1.312122106552124</v>
      </c>
      <c r="CD3735">
        <v>-1.3624634742736816</v>
      </c>
      <c r="CE3735">
        <v>-1.3438644409179687</v>
      </c>
      <c r="CF3735">
        <v>-0.14283356070518494</v>
      </c>
      <c r="CG3735">
        <v>-0.14148452877998352</v>
      </c>
      <c r="CH3735">
        <v>-0.13907359540462494</v>
      </c>
      <c r="CI3735">
        <v>-0.14581327140331268</v>
      </c>
      <c r="CJ3735">
        <v>-0.12902818620204926</v>
      </c>
      <c r="CK3735">
        <v>-7.3581300675868988E-2</v>
      </c>
      <c r="CL3735">
        <v>-6.8310283124446869E-2</v>
      </c>
      <c r="CM3735">
        <v>-8.5359469056129456E-2</v>
      </c>
      <c r="CN3735">
        <v>-5.299004539847374E-2</v>
      </c>
      <c r="CO3735">
        <v>-5.3951431065797806E-2</v>
      </c>
      <c r="CP3735">
        <v>-6.5845102071762085E-2</v>
      </c>
      <c r="CQ3735">
        <v>-8.5384033620357513E-2</v>
      </c>
      <c r="CR3735">
        <v>0.85448455810546875</v>
      </c>
      <c r="CS3735">
        <v>5.1956005096435547</v>
      </c>
      <c r="CT3735">
        <v>5.0527586936950684</v>
      </c>
      <c r="CU3735">
        <v>4.9912071228027344</v>
      </c>
      <c r="CV3735">
        <v>4.8840041160583496</v>
      </c>
      <c r="CW3735">
        <v>4.8411269187927246</v>
      </c>
      <c r="CX3735">
        <v>0.75769174098968506</v>
      </c>
      <c r="CY3735">
        <v>-0.67113310098648071</v>
      </c>
      <c r="CZ3735">
        <v>-0.68559098243713379</v>
      </c>
      <c r="DA3735">
        <v>-0.70684224367141724</v>
      </c>
      <c r="DB3735">
        <v>-0.73064112663269043</v>
      </c>
      <c r="DC3735">
        <v>-0.7110564112663269</v>
      </c>
      <c r="DD3735">
        <v>0.32469475269317627</v>
      </c>
      <c r="DE3735">
        <v>0.32117030024528503</v>
      </c>
      <c r="DF3735">
        <v>0.32962334156036377</v>
      </c>
      <c r="DG3735">
        <v>0.35196256637573242</v>
      </c>
      <c r="DH3735">
        <v>0.32205632328987122</v>
      </c>
      <c r="DI3735">
        <v>0.25147885084152222</v>
      </c>
      <c r="DJ3735">
        <v>0.23500829935073853</v>
      </c>
      <c r="DK3735">
        <v>0.25318843126296997</v>
      </c>
      <c r="DL3735">
        <v>0.26500925421714783</v>
      </c>
      <c r="DM3735">
        <v>0.27802172303199768</v>
      </c>
      <c r="DN3735">
        <v>0.29573860764503479</v>
      </c>
      <c r="DO3735">
        <v>0.31711003184318542</v>
      </c>
      <c r="DP3735">
        <v>1.4245630502700806</v>
      </c>
      <c r="DQ3735">
        <v>5.5302491188049316</v>
      </c>
      <c r="DR3735">
        <v>5.3802103996276855</v>
      </c>
      <c r="DS3735">
        <v>5.323185920715332</v>
      </c>
      <c r="DT3735">
        <v>5.2096948623657227</v>
      </c>
      <c r="DU3735">
        <v>5.1709189414978027</v>
      </c>
      <c r="DV3735">
        <v>1.250522255897522</v>
      </c>
      <c r="DW3735">
        <v>-9.5852203667163849E-2</v>
      </c>
      <c r="DX3735">
        <v>-0.10171310603618622</v>
      </c>
      <c r="DY3735">
        <v>-0.10156238079071045</v>
      </c>
      <c r="DZ3735">
        <v>-9.8818793892860413E-2</v>
      </c>
      <c r="EA3735">
        <v>-7.8248381614685059E-2</v>
      </c>
      <c r="EB3735">
        <v>0.99973136186599731</v>
      </c>
      <c r="EC3735">
        <v>0.9891703724861145</v>
      </c>
      <c r="ED3735">
        <v>1.0063472986221313</v>
      </c>
      <c r="EE3735">
        <v>1.0706717967987061</v>
      </c>
      <c r="EF3735">
        <v>0.97335070371627808</v>
      </c>
      <c r="EG3735">
        <v>0.72081410884857178</v>
      </c>
      <c r="EH3735">
        <v>0.67295217514038086</v>
      </c>
      <c r="EI3735">
        <v>0.74199777841567993</v>
      </c>
      <c r="EJ3735">
        <v>0.72414970397949219</v>
      </c>
      <c r="EK3735">
        <v>0.75733828544616699</v>
      </c>
      <c r="EL3735">
        <v>0.81780803203582764</v>
      </c>
      <c r="EM3735">
        <v>0.89824753999710083</v>
      </c>
      <c r="EN3735">
        <v>2.2476658821105957</v>
      </c>
      <c r="EO3735">
        <v>6.0134282112121582</v>
      </c>
      <c r="EP3735">
        <v>5.8529987335205078</v>
      </c>
      <c r="EQ3735">
        <v>5.8025107383728027</v>
      </c>
      <c r="ER3735">
        <v>5.6799407005310059</v>
      </c>
      <c r="ES3735">
        <v>5.6470866203308105</v>
      </c>
      <c r="ET3735">
        <v>1.962091326713562</v>
      </c>
      <c r="EU3735">
        <v>0.73476201295852661</v>
      </c>
      <c r="EV3735">
        <v>0.74131381511688232</v>
      </c>
      <c r="EW3735">
        <v>0.77236562967300415</v>
      </c>
      <c r="EX3735">
        <v>0.81343227624893188</v>
      </c>
      <c r="EY3735">
        <v>0.83542591333389282</v>
      </c>
      <c r="EZ3735">
        <v>69.316360473632813</v>
      </c>
      <c r="FA3735">
        <v>68.365623474121094</v>
      </c>
      <c r="FB3735">
        <v>66.555030822753906</v>
      </c>
      <c r="FC3735">
        <v>65.989990234375</v>
      </c>
      <c r="FD3735">
        <v>63.998722076416016</v>
      </c>
      <c r="FE3735">
        <v>62.968490600585938</v>
      </c>
      <c r="FF3735">
        <v>61.848896026611328</v>
      </c>
      <c r="FG3735">
        <v>61.111377716064453</v>
      </c>
      <c r="FH3735">
        <v>62.011650085449219</v>
      </c>
      <c r="FI3735">
        <v>66.061920166015625</v>
      </c>
      <c r="FJ3735">
        <v>72.488090515136719</v>
      </c>
      <c r="FK3735">
        <v>78.640365600585938</v>
      </c>
      <c r="FL3735">
        <v>83.039955139160156</v>
      </c>
      <c r="FM3735">
        <v>85.753883361816406</v>
      </c>
      <c r="FN3735">
        <v>87.454002380371094</v>
      </c>
      <c r="FO3735">
        <v>88.364402770996094</v>
      </c>
      <c r="FP3735">
        <v>88.645729064941406</v>
      </c>
      <c r="FQ3735">
        <v>88.20306396484375</v>
      </c>
      <c r="FR3735">
        <v>86.299758911132813</v>
      </c>
      <c r="FS3735">
        <v>82.940048217773438</v>
      </c>
      <c r="FT3735">
        <v>78.363639831542969</v>
      </c>
      <c r="FU3735">
        <v>74.455810546875</v>
      </c>
      <c r="FV3735">
        <v>71.296859741210938</v>
      </c>
      <c r="FW3735">
        <v>68.769798278808594</v>
      </c>
      <c r="FX3735">
        <v>110</v>
      </c>
      <c r="FY3735">
        <v>0.11235517263412476</v>
      </c>
      <c r="FZ3735">
        <v>1</v>
      </c>
    </row>
    <row r="3736" spans="1:182" x14ac:dyDescent="0.2">
      <c r="A3736" t="s">
        <v>245</v>
      </c>
      <c r="B3736" t="s">
        <v>252</v>
      </c>
      <c r="C3736" t="s">
        <v>217</v>
      </c>
      <c r="D3736" t="s">
        <v>45</v>
      </c>
      <c r="E3736">
        <v>2017</v>
      </c>
      <c r="F3736" t="s">
        <v>231</v>
      </c>
      <c r="G3736" t="s">
        <v>247</v>
      </c>
      <c r="H3736" t="s">
        <v>226</v>
      </c>
      <c r="I3736">
        <v>73.25</v>
      </c>
      <c r="L3736">
        <v>9.3950133371081499</v>
      </c>
      <c r="M3736">
        <v>9.1267525332526152</v>
      </c>
      <c r="N3736">
        <v>9.1319900923163733</v>
      </c>
      <c r="O3736">
        <v>9.018345143706151</v>
      </c>
      <c r="P3736">
        <v>8.9078851957335701</v>
      </c>
      <c r="Q3736">
        <v>9.0467918605266018</v>
      </c>
      <c r="R3736">
        <v>9.4641826629075467</v>
      </c>
      <c r="S3736">
        <v>9.7538965022389501</v>
      </c>
      <c r="T3736">
        <v>9.8478836439676858</v>
      </c>
      <c r="U3736">
        <v>10.023274890301002</v>
      </c>
      <c r="V3736">
        <v>10.399208075347401</v>
      </c>
      <c r="W3736">
        <v>10.753317903731853</v>
      </c>
      <c r="X3736">
        <v>10.949015450249401</v>
      </c>
      <c r="Y3736">
        <v>10.935216765688295</v>
      </c>
      <c r="Z3736">
        <v>10.852132130622202</v>
      </c>
      <c r="AA3736">
        <v>10.773649729266179</v>
      </c>
      <c r="AB3736">
        <v>10.738305508240723</v>
      </c>
      <c r="AC3736">
        <v>10.96797026902324</v>
      </c>
      <c r="AD3736">
        <v>11.182311412187284</v>
      </c>
      <c r="AE3736">
        <v>11.162845438701678</v>
      </c>
      <c r="AF3736">
        <v>11.084432525426271</v>
      </c>
      <c r="AG3736">
        <v>10.850521468555636</v>
      </c>
      <c r="AH3736">
        <v>10.196636244246879</v>
      </c>
      <c r="AI3736">
        <v>9.4047184404940634</v>
      </c>
      <c r="AJ3736">
        <v>-1.2853984832763672</v>
      </c>
      <c r="AK3736">
        <v>-1.2721394300460815</v>
      </c>
      <c r="AL3736">
        <v>-1.2844945192337036</v>
      </c>
      <c r="AM3736">
        <v>-1.3622983694076538</v>
      </c>
      <c r="AN3736">
        <v>-1.2314070463180542</v>
      </c>
      <c r="AO3736">
        <v>-0.86797666549682617</v>
      </c>
      <c r="AP3736">
        <v>-0.80957269668579102</v>
      </c>
      <c r="AQ3736">
        <v>-0.91271674633026123</v>
      </c>
      <c r="AR3736">
        <v>-0.83012980222702026</v>
      </c>
      <c r="AS3736">
        <v>-0.86524111032485962</v>
      </c>
      <c r="AT3736">
        <v>-0.94949823617935181</v>
      </c>
      <c r="AU3736">
        <v>-1.0690156221389771</v>
      </c>
      <c r="AV3736">
        <v>-0.5386967658996582</v>
      </c>
      <c r="AW3736">
        <v>4.3777732849121094</v>
      </c>
      <c r="AX3736">
        <v>4.2525186538696289</v>
      </c>
      <c r="AY3736">
        <v>4.1799039840698242</v>
      </c>
      <c r="AZ3736">
        <v>4.0880670547485352</v>
      </c>
      <c r="BA3736">
        <v>4.0351667404174805</v>
      </c>
      <c r="BB3736">
        <v>-0.44670787453651428</v>
      </c>
      <c r="BC3736">
        <v>-2.0770280361175537</v>
      </c>
      <c r="BD3736">
        <v>-2.1124958992004395</v>
      </c>
      <c r="BE3736">
        <v>-2.1860501766204834</v>
      </c>
      <c r="BF3736">
        <v>-2.274714469909668</v>
      </c>
      <c r="BG3736">
        <v>-2.2575387954711914</v>
      </c>
      <c r="BH3736">
        <v>-0.61036187410354614</v>
      </c>
      <c r="BI3736">
        <v>-0.60413932800292969</v>
      </c>
      <c r="BJ3736">
        <v>-0.60777056217193604</v>
      </c>
      <c r="BK3736">
        <v>-0.6435890793800354</v>
      </c>
      <c r="BL3736">
        <v>-0.58011269569396973</v>
      </c>
      <c r="BM3736">
        <v>-0.398641437292099</v>
      </c>
      <c r="BN3736">
        <v>-0.37162885069847107</v>
      </c>
      <c r="BO3736">
        <v>-0.42390733957290649</v>
      </c>
      <c r="BP3736">
        <v>-0.37098932266235352</v>
      </c>
      <c r="BQ3736">
        <v>-0.38592460751533508</v>
      </c>
      <c r="BR3736">
        <v>-0.42742881178855896</v>
      </c>
      <c r="BS3736">
        <v>-0.48787811398506165</v>
      </c>
      <c r="BT3736">
        <v>0.28440606594085693</v>
      </c>
      <c r="BU3736">
        <v>4.8609523773193359</v>
      </c>
      <c r="BV3736">
        <v>4.7253069877624512</v>
      </c>
      <c r="BW3736">
        <v>4.6592283248901367</v>
      </c>
      <c r="BX3736">
        <v>4.5583133697509766</v>
      </c>
      <c r="BY3736">
        <v>4.5113344192504883</v>
      </c>
      <c r="BZ3736">
        <v>0.26486116647720337</v>
      </c>
      <c r="CA3736">
        <v>-1.2464139461517334</v>
      </c>
      <c r="CB3736">
        <v>-1.2694689035415649</v>
      </c>
      <c r="CC3736">
        <v>-1.312122106552124</v>
      </c>
      <c r="CD3736">
        <v>-1.3624634742736816</v>
      </c>
      <c r="CE3736">
        <v>-1.3438644409179687</v>
      </c>
      <c r="CF3736">
        <v>-0.14283356070518494</v>
      </c>
      <c r="CG3736">
        <v>-0.14148452877998352</v>
      </c>
      <c r="CH3736">
        <v>-0.13907359540462494</v>
      </c>
      <c r="CI3736">
        <v>-0.14581327140331268</v>
      </c>
      <c r="CJ3736">
        <v>-0.12902818620204926</v>
      </c>
      <c r="CK3736">
        <v>-7.3581300675868988E-2</v>
      </c>
      <c r="CL3736">
        <v>-6.8310283124446869E-2</v>
      </c>
      <c r="CM3736">
        <v>-8.5359469056129456E-2</v>
      </c>
      <c r="CN3736">
        <v>-5.299004539847374E-2</v>
      </c>
      <c r="CO3736">
        <v>-5.3951431065797806E-2</v>
      </c>
      <c r="CP3736">
        <v>-6.5845102071762085E-2</v>
      </c>
      <c r="CQ3736">
        <v>-8.5384033620357513E-2</v>
      </c>
      <c r="CR3736">
        <v>0.85448455810546875</v>
      </c>
      <c r="CS3736">
        <v>5.1956005096435547</v>
      </c>
      <c r="CT3736">
        <v>5.0527586936950684</v>
      </c>
      <c r="CU3736">
        <v>4.9912071228027344</v>
      </c>
      <c r="CV3736">
        <v>4.8840041160583496</v>
      </c>
      <c r="CW3736">
        <v>4.8411269187927246</v>
      </c>
      <c r="CX3736">
        <v>0.75769174098968506</v>
      </c>
      <c r="CY3736">
        <v>-0.67113310098648071</v>
      </c>
      <c r="CZ3736">
        <v>-0.68559098243713379</v>
      </c>
      <c r="DA3736">
        <v>-0.70684224367141724</v>
      </c>
      <c r="DB3736">
        <v>-0.73064112663269043</v>
      </c>
      <c r="DC3736">
        <v>-0.7110564112663269</v>
      </c>
      <c r="DD3736">
        <v>0.32469475269317627</v>
      </c>
      <c r="DE3736">
        <v>0.32117030024528503</v>
      </c>
      <c r="DF3736">
        <v>0.32962334156036377</v>
      </c>
      <c r="DG3736">
        <v>0.35196256637573242</v>
      </c>
      <c r="DH3736">
        <v>0.32205632328987122</v>
      </c>
      <c r="DI3736">
        <v>0.25147885084152222</v>
      </c>
      <c r="DJ3736">
        <v>0.23500829935073853</v>
      </c>
      <c r="DK3736">
        <v>0.25318843126296997</v>
      </c>
      <c r="DL3736">
        <v>0.26500925421714783</v>
      </c>
      <c r="DM3736">
        <v>0.27802172303199768</v>
      </c>
      <c r="DN3736">
        <v>0.29573860764503479</v>
      </c>
      <c r="DO3736">
        <v>0.31711003184318542</v>
      </c>
      <c r="DP3736">
        <v>1.4245630502700806</v>
      </c>
      <c r="DQ3736">
        <v>5.5302491188049316</v>
      </c>
      <c r="DR3736">
        <v>5.3802103996276855</v>
      </c>
      <c r="DS3736">
        <v>5.323185920715332</v>
      </c>
      <c r="DT3736">
        <v>5.2096948623657227</v>
      </c>
      <c r="DU3736">
        <v>5.1709189414978027</v>
      </c>
      <c r="DV3736">
        <v>1.250522255897522</v>
      </c>
      <c r="DW3736">
        <v>-9.5852203667163849E-2</v>
      </c>
      <c r="DX3736">
        <v>-0.10171310603618622</v>
      </c>
      <c r="DY3736">
        <v>-0.10156238079071045</v>
      </c>
      <c r="DZ3736">
        <v>-9.8818793892860413E-2</v>
      </c>
      <c r="EA3736">
        <v>-7.8248381614685059E-2</v>
      </c>
      <c r="EB3736">
        <v>0.99973136186599731</v>
      </c>
      <c r="EC3736">
        <v>0.9891703724861145</v>
      </c>
      <c r="ED3736">
        <v>1.0063472986221313</v>
      </c>
      <c r="EE3736">
        <v>1.0706717967987061</v>
      </c>
      <c r="EF3736">
        <v>0.97335070371627808</v>
      </c>
      <c r="EG3736">
        <v>0.72081410884857178</v>
      </c>
      <c r="EH3736">
        <v>0.67295217514038086</v>
      </c>
      <c r="EI3736">
        <v>0.74199777841567993</v>
      </c>
      <c r="EJ3736">
        <v>0.72414970397949219</v>
      </c>
      <c r="EK3736">
        <v>0.75733828544616699</v>
      </c>
      <c r="EL3736">
        <v>0.81780803203582764</v>
      </c>
      <c r="EM3736">
        <v>0.89824753999710083</v>
      </c>
      <c r="EN3736">
        <v>2.2476658821105957</v>
      </c>
      <c r="EO3736">
        <v>6.0134282112121582</v>
      </c>
      <c r="EP3736">
        <v>5.8529987335205078</v>
      </c>
      <c r="EQ3736">
        <v>5.8025107383728027</v>
      </c>
      <c r="ER3736">
        <v>5.6799407005310059</v>
      </c>
      <c r="ES3736">
        <v>5.6470866203308105</v>
      </c>
      <c r="ET3736">
        <v>1.962091326713562</v>
      </c>
      <c r="EU3736">
        <v>0.73476201295852661</v>
      </c>
      <c r="EV3736">
        <v>0.74131381511688232</v>
      </c>
      <c r="EW3736">
        <v>0.77236562967300415</v>
      </c>
      <c r="EX3736">
        <v>0.81343227624893188</v>
      </c>
      <c r="EY3736">
        <v>0.83542591333389282</v>
      </c>
      <c r="EZ3736">
        <v>69.316360473632813</v>
      </c>
      <c r="FA3736">
        <v>68.365623474121094</v>
      </c>
      <c r="FB3736">
        <v>66.555030822753906</v>
      </c>
      <c r="FC3736">
        <v>65.989990234375</v>
      </c>
      <c r="FD3736">
        <v>63.998722076416016</v>
      </c>
      <c r="FE3736">
        <v>62.968490600585938</v>
      </c>
      <c r="FF3736">
        <v>61.848896026611328</v>
      </c>
      <c r="FG3736">
        <v>61.111377716064453</v>
      </c>
      <c r="FH3736">
        <v>62.011650085449219</v>
      </c>
      <c r="FI3736">
        <v>66.061920166015625</v>
      </c>
      <c r="FJ3736">
        <v>72.488090515136719</v>
      </c>
      <c r="FK3736">
        <v>78.640365600585938</v>
      </c>
      <c r="FL3736">
        <v>83.039955139160156</v>
      </c>
      <c r="FM3736">
        <v>85.753883361816406</v>
      </c>
      <c r="FN3736">
        <v>87.454002380371094</v>
      </c>
      <c r="FO3736">
        <v>88.364402770996094</v>
      </c>
      <c r="FP3736">
        <v>88.645729064941406</v>
      </c>
      <c r="FQ3736">
        <v>88.20306396484375</v>
      </c>
      <c r="FR3736">
        <v>86.299758911132813</v>
      </c>
      <c r="FS3736">
        <v>82.940048217773438</v>
      </c>
      <c r="FT3736">
        <v>78.363639831542969</v>
      </c>
      <c r="FU3736">
        <v>74.455810546875</v>
      </c>
      <c r="FV3736">
        <v>71.296859741210938</v>
      </c>
      <c r="FW3736">
        <v>68.769798278808594</v>
      </c>
      <c r="FX3736">
        <v>110</v>
      </c>
      <c r="FY3736">
        <v>0.11235517263412476</v>
      </c>
      <c r="FZ3736">
        <v>1</v>
      </c>
    </row>
    <row r="3737" spans="1:182" x14ac:dyDescent="0.2">
      <c r="A3737" t="s">
        <v>245</v>
      </c>
      <c r="B3737" t="s">
        <v>252</v>
      </c>
      <c r="C3737" t="s">
        <v>217</v>
      </c>
      <c r="D3737" t="s">
        <v>46</v>
      </c>
      <c r="E3737">
        <v>2015</v>
      </c>
      <c r="F3737" t="s">
        <v>231</v>
      </c>
      <c r="G3737" t="s">
        <v>247</v>
      </c>
      <c r="H3737" t="s">
        <v>226</v>
      </c>
      <c r="I3737">
        <v>40.15</v>
      </c>
      <c r="L3737">
        <v>4.7886799021920492</v>
      </c>
      <c r="M3737">
        <v>4.46899492135198</v>
      </c>
      <c r="N3737">
        <v>4.4108663273519069</v>
      </c>
      <c r="O3737">
        <v>4.2982108439449114</v>
      </c>
      <c r="P3737">
        <v>4.2777619636786373</v>
      </c>
      <c r="Q3737">
        <v>4.4951502794780192</v>
      </c>
      <c r="R3737">
        <v>4.6892764380304497</v>
      </c>
      <c r="S3737">
        <v>5.2207831799564115</v>
      </c>
      <c r="T3737">
        <v>5.4559831192570991</v>
      </c>
      <c r="U3737">
        <v>5.401012222285746</v>
      </c>
      <c r="V3737">
        <v>5.6593217171443557</v>
      </c>
      <c r="W3737">
        <v>6.0252472844789038</v>
      </c>
      <c r="X3737">
        <v>6.2809882148891463</v>
      </c>
      <c r="Y3737">
        <v>6.0650528104580639</v>
      </c>
      <c r="Z3737">
        <v>5.9794438742121727</v>
      </c>
      <c r="AA3737">
        <v>6.1181922617373603</v>
      </c>
      <c r="AB3737">
        <v>6.1215504849812881</v>
      </c>
      <c r="AC3737">
        <v>6.2649499485581579</v>
      </c>
      <c r="AD3737">
        <v>5.9315618050689904</v>
      </c>
      <c r="AE3737">
        <v>5.7696897380544074</v>
      </c>
      <c r="AF3737">
        <v>6.0585976170780365</v>
      </c>
      <c r="AG3737">
        <v>6.1549639324345229</v>
      </c>
      <c r="AH3737">
        <v>6.1382909775818195</v>
      </c>
      <c r="AI3737">
        <v>5.6547991499385892</v>
      </c>
      <c r="AJ3737">
        <v>-0.9142412543296814</v>
      </c>
      <c r="AK3737">
        <v>-0.89045107364654541</v>
      </c>
      <c r="AL3737">
        <v>-0.89236599206924438</v>
      </c>
      <c r="AM3737">
        <v>-0.87264138460159302</v>
      </c>
      <c r="AN3737">
        <v>-0.85262900590896606</v>
      </c>
      <c r="AO3737">
        <v>-0.86695218086242676</v>
      </c>
      <c r="AP3737">
        <v>-0.83149546384811401</v>
      </c>
      <c r="AQ3737">
        <v>-0.92267972230911255</v>
      </c>
      <c r="AR3737">
        <v>-0.95878869295120239</v>
      </c>
      <c r="AS3737">
        <v>-0.94582992792129517</v>
      </c>
      <c r="AT3737">
        <v>-0.77112215757369995</v>
      </c>
      <c r="AU3737">
        <v>-0.71214532852172852</v>
      </c>
      <c r="AV3737">
        <v>-0.7771381139755249</v>
      </c>
      <c r="AW3737">
        <v>-0.73859685659408569</v>
      </c>
      <c r="AX3737">
        <v>-0.78338456153869629</v>
      </c>
      <c r="AY3737">
        <v>-1.1679636240005493</v>
      </c>
      <c r="AZ3737">
        <v>2.0185277462005615</v>
      </c>
      <c r="BA3737">
        <v>2.2107505798339844</v>
      </c>
      <c r="BB3737">
        <v>1.8732527494430542</v>
      </c>
      <c r="BC3737">
        <v>1.6217578649520874</v>
      </c>
      <c r="BD3737">
        <v>1.685612678527832</v>
      </c>
      <c r="BE3737">
        <v>-1.7023522853851318</v>
      </c>
      <c r="BF3737">
        <v>-3.613823413848877</v>
      </c>
      <c r="BG3737">
        <v>-3.6491341590881348</v>
      </c>
      <c r="BH3737">
        <v>-0.40297368168830872</v>
      </c>
      <c r="BI3737">
        <v>-0.38982442021369934</v>
      </c>
      <c r="BJ3737">
        <v>-0.3949580192565918</v>
      </c>
      <c r="BK3737">
        <v>-0.3811509907245636</v>
      </c>
      <c r="BL3737">
        <v>-0.37547406554222107</v>
      </c>
      <c r="BM3737">
        <v>-0.37886506319046021</v>
      </c>
      <c r="BN3737">
        <v>-0.35974889993667603</v>
      </c>
      <c r="BO3737">
        <v>-0.40307489037513733</v>
      </c>
      <c r="BP3737">
        <v>-0.42094439268112183</v>
      </c>
      <c r="BQ3737">
        <v>-0.40676310658454895</v>
      </c>
      <c r="BR3737">
        <v>-0.33446696400642395</v>
      </c>
      <c r="BS3737">
        <v>-0.30822199583053589</v>
      </c>
      <c r="BT3737">
        <v>-0.32617625594139099</v>
      </c>
      <c r="BU3737">
        <v>-0.31323274970054626</v>
      </c>
      <c r="BV3737">
        <v>-0.33626419305801392</v>
      </c>
      <c r="BW3737">
        <v>-0.29502621293067932</v>
      </c>
      <c r="BX3737">
        <v>2.4584240913391113</v>
      </c>
      <c r="BY3737">
        <v>2.6336104869842529</v>
      </c>
      <c r="BZ3737">
        <v>2.2747898101806641</v>
      </c>
      <c r="CA3737">
        <v>2.0132699012756348</v>
      </c>
      <c r="CB3737">
        <v>2.2042050361633301</v>
      </c>
      <c r="CC3737">
        <v>-0.5627020001411438</v>
      </c>
      <c r="CD3737">
        <v>-1.9969475269317627</v>
      </c>
      <c r="CE3737">
        <v>-1.9725710153579712</v>
      </c>
      <c r="CF3737">
        <v>-4.8871342092752457E-2</v>
      </c>
      <c r="CG3737">
        <v>-4.3091926723718643E-2</v>
      </c>
      <c r="CH3737">
        <v>-5.0454750657081604E-2</v>
      </c>
      <c r="CI3737">
        <v>-4.074622318148613E-2</v>
      </c>
      <c r="CJ3737">
        <v>-4.4997990131378174E-2</v>
      </c>
      <c r="CK3737">
        <v>-4.0817398577928543E-2</v>
      </c>
      <c r="CL3737">
        <v>-3.301866352558136E-2</v>
      </c>
      <c r="CM3737">
        <v>-4.3198172003030777E-2</v>
      </c>
      <c r="CN3737">
        <v>-4.8435106873512268E-2</v>
      </c>
      <c r="CO3737">
        <v>-3.3407077193260193E-2</v>
      </c>
      <c r="CP3737">
        <v>-3.204089030623436E-2</v>
      </c>
      <c r="CQ3737">
        <v>-2.8465906158089638E-2</v>
      </c>
      <c r="CR3737">
        <v>-1.3841420412063599E-2</v>
      </c>
      <c r="CS3737">
        <v>-1.8626846373081207E-2</v>
      </c>
      <c r="CT3737">
        <v>-2.6589993387460709E-2</v>
      </c>
      <c r="CU3737">
        <v>0.30956757068634033</v>
      </c>
      <c r="CV3737">
        <v>2.7630946636199951</v>
      </c>
      <c r="CW3737">
        <v>2.9264817237854004</v>
      </c>
      <c r="CX3737">
        <v>2.5528934001922607</v>
      </c>
      <c r="CY3737">
        <v>2.2844297885894775</v>
      </c>
      <c r="CZ3737">
        <v>2.5633804798126221</v>
      </c>
      <c r="DA3737">
        <v>0.2266162782907486</v>
      </c>
      <c r="DB3737">
        <v>-0.87710410356521606</v>
      </c>
      <c r="DC3737">
        <v>-0.81138849258422852</v>
      </c>
      <c r="DD3737">
        <v>0.3052310049533844</v>
      </c>
      <c r="DE3737">
        <v>0.30364057421684265</v>
      </c>
      <c r="DF3737">
        <v>0.29404851794242859</v>
      </c>
      <c r="DG3737">
        <v>0.29965853691101074</v>
      </c>
      <c r="DH3737">
        <v>0.28547805547714233</v>
      </c>
      <c r="DI3737">
        <v>0.29723024368286133</v>
      </c>
      <c r="DJ3737">
        <v>0.29371157288551331</v>
      </c>
      <c r="DK3737">
        <v>0.31667855381965637</v>
      </c>
      <c r="DL3737">
        <v>0.32407417893409729</v>
      </c>
      <c r="DM3737">
        <v>0.33994895219802856</v>
      </c>
      <c r="DN3737">
        <v>0.27038517594337463</v>
      </c>
      <c r="DO3737">
        <v>0.25129017233848572</v>
      </c>
      <c r="DP3737">
        <v>0.29849341511726379</v>
      </c>
      <c r="DQ3737">
        <v>0.27597904205322266</v>
      </c>
      <c r="DR3737">
        <v>0.28308418393135071</v>
      </c>
      <c r="DS3737">
        <v>0.9141613245010376</v>
      </c>
      <c r="DT3737">
        <v>3.067765474319458</v>
      </c>
      <c r="DU3737">
        <v>3.219353199005127</v>
      </c>
      <c r="DV3737">
        <v>2.8309967517852783</v>
      </c>
      <c r="DW3737">
        <v>2.5555899143218994</v>
      </c>
      <c r="DX3737">
        <v>2.9225559234619141</v>
      </c>
      <c r="DY3737">
        <v>1.0159345865249634</v>
      </c>
      <c r="DZ3737">
        <v>0.24273930490016937</v>
      </c>
      <c r="EA3737">
        <v>0.34979403018951416</v>
      </c>
      <c r="EB3737">
        <v>0.81649857759475708</v>
      </c>
      <c r="EC3737">
        <v>0.80426722764968872</v>
      </c>
      <c r="ED3737">
        <v>0.79145652055740356</v>
      </c>
      <c r="EE3737">
        <v>0.79114896059036255</v>
      </c>
      <c r="EF3737">
        <v>0.76263302564620972</v>
      </c>
      <c r="EG3737">
        <v>0.78531736135482788</v>
      </c>
      <c r="EH3737">
        <v>0.76545810699462891</v>
      </c>
      <c r="EI3737">
        <v>0.83628338575363159</v>
      </c>
      <c r="EJ3737">
        <v>0.86191844940185547</v>
      </c>
      <c r="EK3737">
        <v>0.87901580333709717</v>
      </c>
      <c r="EL3737">
        <v>0.70704042911529541</v>
      </c>
      <c r="EM3737">
        <v>0.65521353483200073</v>
      </c>
      <c r="EN3737">
        <v>0.74945527315139771</v>
      </c>
      <c r="EO3737">
        <v>0.70134317874908447</v>
      </c>
      <c r="EP3737">
        <v>0.73020452260971069</v>
      </c>
      <c r="EQ3737">
        <v>1.78709876537323</v>
      </c>
      <c r="ER3737">
        <v>3.5076618194580078</v>
      </c>
      <c r="ES3737">
        <v>3.6422128677368164</v>
      </c>
      <c r="ET3737">
        <v>3.2325339317321777</v>
      </c>
      <c r="EU3737">
        <v>2.9471018314361572</v>
      </c>
      <c r="EV3737">
        <v>3.4411482810974121</v>
      </c>
      <c r="EW3737">
        <v>2.1555848121643066</v>
      </c>
      <c r="EX3737">
        <v>1.8596153259277344</v>
      </c>
      <c r="EY3737">
        <v>2.0263571739196777</v>
      </c>
      <c r="EZ3737">
        <v>54.541557312011719</v>
      </c>
      <c r="FA3737">
        <v>53.555667877197266</v>
      </c>
      <c r="FB3737">
        <v>52.004817962646484</v>
      </c>
      <c r="FC3737">
        <v>51.0328369140625</v>
      </c>
      <c r="FD3737">
        <v>49.916450500488281</v>
      </c>
      <c r="FE3737">
        <v>49.606010437011719</v>
      </c>
      <c r="FF3737">
        <v>48.519168853759766</v>
      </c>
      <c r="FG3737">
        <v>48.899482727050781</v>
      </c>
      <c r="FH3737">
        <v>53.200160980224609</v>
      </c>
      <c r="FI3737">
        <v>59.44146728515625</v>
      </c>
      <c r="FJ3737">
        <v>66.812858581542969</v>
      </c>
      <c r="FK3737">
        <v>72.93365478515625</v>
      </c>
      <c r="FL3737">
        <v>77.178451538085938</v>
      </c>
      <c r="FM3737">
        <v>80.034744262695312</v>
      </c>
      <c r="FN3737">
        <v>81.423591613769531</v>
      </c>
      <c r="FO3737">
        <v>81.969963073730469</v>
      </c>
      <c r="FP3737">
        <v>80.57366943359375</v>
      </c>
      <c r="FQ3737">
        <v>76.870010375976563</v>
      </c>
      <c r="FR3737">
        <v>72.103782653808594</v>
      </c>
      <c r="FS3737">
        <v>67.941139221191406</v>
      </c>
      <c r="FT3737">
        <v>64.853355407714844</v>
      </c>
      <c r="FU3737">
        <v>61.584056854248047</v>
      </c>
      <c r="FV3737">
        <v>60.098049163818359</v>
      </c>
      <c r="FW3737">
        <v>58.242500305175781</v>
      </c>
      <c r="FX3737">
        <v>110</v>
      </c>
      <c r="FY3737">
        <v>0.11235517263412476</v>
      </c>
      <c r="FZ3737">
        <v>1</v>
      </c>
    </row>
    <row r="3738" spans="1:182" x14ac:dyDescent="0.2">
      <c r="A3738" t="s">
        <v>245</v>
      </c>
      <c r="B3738" t="s">
        <v>252</v>
      </c>
      <c r="C3738" t="s">
        <v>217</v>
      </c>
      <c r="D3738" t="s">
        <v>46</v>
      </c>
      <c r="E3738">
        <v>2016</v>
      </c>
      <c r="F3738" t="s">
        <v>231</v>
      </c>
      <c r="G3738" t="s">
        <v>247</v>
      </c>
      <c r="H3738" t="s">
        <v>226</v>
      </c>
      <c r="I3738">
        <v>40.15</v>
      </c>
      <c r="L3738">
        <v>4.7886799021920492</v>
      </c>
      <c r="M3738">
        <v>4.46899492135198</v>
      </c>
      <c r="N3738">
        <v>4.4108663273519069</v>
      </c>
      <c r="O3738">
        <v>4.2982108439449114</v>
      </c>
      <c r="P3738">
        <v>4.2777619636786373</v>
      </c>
      <c r="Q3738">
        <v>4.4951502794780192</v>
      </c>
      <c r="R3738">
        <v>4.6892764380304497</v>
      </c>
      <c r="S3738">
        <v>5.2207831799564115</v>
      </c>
      <c r="T3738">
        <v>5.4559831192570991</v>
      </c>
      <c r="U3738">
        <v>5.401012222285746</v>
      </c>
      <c r="V3738">
        <v>5.6593217171443557</v>
      </c>
      <c r="W3738">
        <v>6.0252472844789038</v>
      </c>
      <c r="X3738">
        <v>6.2809882148891463</v>
      </c>
      <c r="Y3738">
        <v>6.0650528104580639</v>
      </c>
      <c r="Z3738">
        <v>5.9794438742121727</v>
      </c>
      <c r="AA3738">
        <v>6.1181922617373603</v>
      </c>
      <c r="AB3738">
        <v>6.1215504849812881</v>
      </c>
      <c r="AC3738">
        <v>6.2649499485581579</v>
      </c>
      <c r="AD3738">
        <v>5.9315618050689904</v>
      </c>
      <c r="AE3738">
        <v>5.7696897380544074</v>
      </c>
      <c r="AF3738">
        <v>6.0585976170780365</v>
      </c>
      <c r="AG3738">
        <v>6.1549639324345229</v>
      </c>
      <c r="AH3738">
        <v>6.1382909775818195</v>
      </c>
      <c r="AI3738">
        <v>5.6547991499385892</v>
      </c>
      <c r="AJ3738">
        <v>-0.9142412543296814</v>
      </c>
      <c r="AK3738">
        <v>-0.89045107364654541</v>
      </c>
      <c r="AL3738">
        <v>-0.89236599206924438</v>
      </c>
      <c r="AM3738">
        <v>-0.87264138460159302</v>
      </c>
      <c r="AN3738">
        <v>-0.85262900590896606</v>
      </c>
      <c r="AO3738">
        <v>-0.86695218086242676</v>
      </c>
      <c r="AP3738">
        <v>-0.83149546384811401</v>
      </c>
      <c r="AQ3738">
        <v>-0.92267972230911255</v>
      </c>
      <c r="AR3738">
        <v>-0.95878869295120239</v>
      </c>
      <c r="AS3738">
        <v>-0.94582992792129517</v>
      </c>
      <c r="AT3738">
        <v>-0.77112215757369995</v>
      </c>
      <c r="AU3738">
        <v>-0.71214532852172852</v>
      </c>
      <c r="AV3738">
        <v>-0.7771381139755249</v>
      </c>
      <c r="AW3738">
        <v>-0.73859685659408569</v>
      </c>
      <c r="AX3738">
        <v>-0.78338456153869629</v>
      </c>
      <c r="AY3738">
        <v>-1.1679636240005493</v>
      </c>
      <c r="AZ3738">
        <v>2.0185277462005615</v>
      </c>
      <c r="BA3738">
        <v>2.2107505798339844</v>
      </c>
      <c r="BB3738">
        <v>1.8732527494430542</v>
      </c>
      <c r="BC3738">
        <v>1.6217578649520874</v>
      </c>
      <c r="BD3738">
        <v>1.685612678527832</v>
      </c>
      <c r="BE3738">
        <v>-1.7023522853851318</v>
      </c>
      <c r="BF3738">
        <v>-3.613823413848877</v>
      </c>
      <c r="BG3738">
        <v>-3.6491341590881348</v>
      </c>
      <c r="BH3738">
        <v>-0.40297368168830872</v>
      </c>
      <c r="BI3738">
        <v>-0.38982442021369934</v>
      </c>
      <c r="BJ3738">
        <v>-0.3949580192565918</v>
      </c>
      <c r="BK3738">
        <v>-0.3811509907245636</v>
      </c>
      <c r="BL3738">
        <v>-0.37547406554222107</v>
      </c>
      <c r="BM3738">
        <v>-0.37886506319046021</v>
      </c>
      <c r="BN3738">
        <v>-0.35974889993667603</v>
      </c>
      <c r="BO3738">
        <v>-0.40307489037513733</v>
      </c>
      <c r="BP3738">
        <v>-0.42094439268112183</v>
      </c>
      <c r="BQ3738">
        <v>-0.40676310658454895</v>
      </c>
      <c r="BR3738">
        <v>-0.33446696400642395</v>
      </c>
      <c r="BS3738">
        <v>-0.30822199583053589</v>
      </c>
      <c r="BT3738">
        <v>-0.32617625594139099</v>
      </c>
      <c r="BU3738">
        <v>-0.31323274970054626</v>
      </c>
      <c r="BV3738">
        <v>-0.33626419305801392</v>
      </c>
      <c r="BW3738">
        <v>-0.29502621293067932</v>
      </c>
      <c r="BX3738">
        <v>2.4584240913391113</v>
      </c>
      <c r="BY3738">
        <v>2.6336104869842529</v>
      </c>
      <c r="BZ3738">
        <v>2.2747898101806641</v>
      </c>
      <c r="CA3738">
        <v>2.0132699012756348</v>
      </c>
      <c r="CB3738">
        <v>2.2042050361633301</v>
      </c>
      <c r="CC3738">
        <v>-0.5627020001411438</v>
      </c>
      <c r="CD3738">
        <v>-1.9969475269317627</v>
      </c>
      <c r="CE3738">
        <v>-1.9725710153579712</v>
      </c>
      <c r="CF3738">
        <v>-4.8871342092752457E-2</v>
      </c>
      <c r="CG3738">
        <v>-4.3091926723718643E-2</v>
      </c>
      <c r="CH3738">
        <v>-5.0454750657081604E-2</v>
      </c>
      <c r="CI3738">
        <v>-4.074622318148613E-2</v>
      </c>
      <c r="CJ3738">
        <v>-4.4997990131378174E-2</v>
      </c>
      <c r="CK3738">
        <v>-4.0817398577928543E-2</v>
      </c>
      <c r="CL3738">
        <v>-3.301866352558136E-2</v>
      </c>
      <c r="CM3738">
        <v>-4.3198172003030777E-2</v>
      </c>
      <c r="CN3738">
        <v>-4.8435106873512268E-2</v>
      </c>
      <c r="CO3738">
        <v>-3.3407077193260193E-2</v>
      </c>
      <c r="CP3738">
        <v>-3.204089030623436E-2</v>
      </c>
      <c r="CQ3738">
        <v>-2.8465906158089638E-2</v>
      </c>
      <c r="CR3738">
        <v>-1.3841420412063599E-2</v>
      </c>
      <c r="CS3738">
        <v>-1.8626846373081207E-2</v>
      </c>
      <c r="CT3738">
        <v>-2.6589993387460709E-2</v>
      </c>
      <c r="CU3738">
        <v>0.30956757068634033</v>
      </c>
      <c r="CV3738">
        <v>2.7630946636199951</v>
      </c>
      <c r="CW3738">
        <v>2.9264817237854004</v>
      </c>
      <c r="CX3738">
        <v>2.5528934001922607</v>
      </c>
      <c r="CY3738">
        <v>2.2844297885894775</v>
      </c>
      <c r="CZ3738">
        <v>2.5633804798126221</v>
      </c>
      <c r="DA3738">
        <v>0.2266162782907486</v>
      </c>
      <c r="DB3738">
        <v>-0.87710410356521606</v>
      </c>
      <c r="DC3738">
        <v>-0.81138849258422852</v>
      </c>
      <c r="DD3738">
        <v>0.3052310049533844</v>
      </c>
      <c r="DE3738">
        <v>0.30364057421684265</v>
      </c>
      <c r="DF3738">
        <v>0.29404851794242859</v>
      </c>
      <c r="DG3738">
        <v>0.29965853691101074</v>
      </c>
      <c r="DH3738">
        <v>0.28547805547714233</v>
      </c>
      <c r="DI3738">
        <v>0.29723024368286133</v>
      </c>
      <c r="DJ3738">
        <v>0.29371157288551331</v>
      </c>
      <c r="DK3738">
        <v>0.31667855381965637</v>
      </c>
      <c r="DL3738">
        <v>0.32407417893409729</v>
      </c>
      <c r="DM3738">
        <v>0.33994895219802856</v>
      </c>
      <c r="DN3738">
        <v>0.27038517594337463</v>
      </c>
      <c r="DO3738">
        <v>0.25129017233848572</v>
      </c>
      <c r="DP3738">
        <v>0.29849341511726379</v>
      </c>
      <c r="DQ3738">
        <v>0.27597904205322266</v>
      </c>
      <c r="DR3738">
        <v>0.28308418393135071</v>
      </c>
      <c r="DS3738">
        <v>0.9141613245010376</v>
      </c>
      <c r="DT3738">
        <v>3.067765474319458</v>
      </c>
      <c r="DU3738">
        <v>3.219353199005127</v>
      </c>
      <c r="DV3738">
        <v>2.8309967517852783</v>
      </c>
      <c r="DW3738">
        <v>2.5555899143218994</v>
      </c>
      <c r="DX3738">
        <v>2.9225559234619141</v>
      </c>
      <c r="DY3738">
        <v>1.0159345865249634</v>
      </c>
      <c r="DZ3738">
        <v>0.24273930490016937</v>
      </c>
      <c r="EA3738">
        <v>0.34979403018951416</v>
      </c>
      <c r="EB3738">
        <v>0.81649857759475708</v>
      </c>
      <c r="EC3738">
        <v>0.80426722764968872</v>
      </c>
      <c r="ED3738">
        <v>0.79145652055740356</v>
      </c>
      <c r="EE3738">
        <v>0.79114896059036255</v>
      </c>
      <c r="EF3738">
        <v>0.76263302564620972</v>
      </c>
      <c r="EG3738">
        <v>0.78531736135482788</v>
      </c>
      <c r="EH3738">
        <v>0.76545810699462891</v>
      </c>
      <c r="EI3738">
        <v>0.83628338575363159</v>
      </c>
      <c r="EJ3738">
        <v>0.86191844940185547</v>
      </c>
      <c r="EK3738">
        <v>0.87901580333709717</v>
      </c>
      <c r="EL3738">
        <v>0.70704042911529541</v>
      </c>
      <c r="EM3738">
        <v>0.65521353483200073</v>
      </c>
      <c r="EN3738">
        <v>0.74945527315139771</v>
      </c>
      <c r="EO3738">
        <v>0.70134317874908447</v>
      </c>
      <c r="EP3738">
        <v>0.73020452260971069</v>
      </c>
      <c r="EQ3738">
        <v>1.78709876537323</v>
      </c>
      <c r="ER3738">
        <v>3.5076618194580078</v>
      </c>
      <c r="ES3738">
        <v>3.6422128677368164</v>
      </c>
      <c r="ET3738">
        <v>3.2325339317321777</v>
      </c>
      <c r="EU3738">
        <v>2.9471018314361572</v>
      </c>
      <c r="EV3738">
        <v>3.4411482810974121</v>
      </c>
      <c r="EW3738">
        <v>2.1555848121643066</v>
      </c>
      <c r="EX3738">
        <v>1.8596153259277344</v>
      </c>
      <c r="EY3738">
        <v>2.0263571739196777</v>
      </c>
      <c r="EZ3738">
        <v>54.541557312011719</v>
      </c>
      <c r="FA3738">
        <v>53.555667877197266</v>
      </c>
      <c r="FB3738">
        <v>52.004817962646484</v>
      </c>
      <c r="FC3738">
        <v>51.0328369140625</v>
      </c>
      <c r="FD3738">
        <v>49.916450500488281</v>
      </c>
      <c r="FE3738">
        <v>49.606010437011719</v>
      </c>
      <c r="FF3738">
        <v>48.519168853759766</v>
      </c>
      <c r="FG3738">
        <v>48.899482727050781</v>
      </c>
      <c r="FH3738">
        <v>53.200160980224609</v>
      </c>
      <c r="FI3738">
        <v>59.44146728515625</v>
      </c>
      <c r="FJ3738">
        <v>66.812858581542969</v>
      </c>
      <c r="FK3738">
        <v>72.93365478515625</v>
      </c>
      <c r="FL3738">
        <v>77.178451538085938</v>
      </c>
      <c r="FM3738">
        <v>80.034744262695312</v>
      </c>
      <c r="FN3738">
        <v>81.423591613769531</v>
      </c>
      <c r="FO3738">
        <v>81.969963073730469</v>
      </c>
      <c r="FP3738">
        <v>80.57366943359375</v>
      </c>
      <c r="FQ3738">
        <v>76.870010375976563</v>
      </c>
      <c r="FR3738">
        <v>72.103782653808594</v>
      </c>
      <c r="FS3738">
        <v>67.941139221191406</v>
      </c>
      <c r="FT3738">
        <v>64.853355407714844</v>
      </c>
      <c r="FU3738">
        <v>61.584056854248047</v>
      </c>
      <c r="FV3738">
        <v>60.098049163818359</v>
      </c>
      <c r="FW3738">
        <v>58.242500305175781</v>
      </c>
      <c r="FX3738">
        <v>110</v>
      </c>
      <c r="FY3738">
        <v>0.11235517263412476</v>
      </c>
      <c r="FZ3738">
        <v>1</v>
      </c>
    </row>
    <row r="3739" spans="1:182" x14ac:dyDescent="0.2">
      <c r="A3739" t="s">
        <v>245</v>
      </c>
      <c r="B3739" t="s">
        <v>252</v>
      </c>
      <c r="C3739" t="s">
        <v>217</v>
      </c>
      <c r="D3739" t="s">
        <v>46</v>
      </c>
      <c r="E3739">
        <v>2017</v>
      </c>
      <c r="F3739" t="s">
        <v>231</v>
      </c>
      <c r="G3739" t="s">
        <v>247</v>
      </c>
      <c r="H3739" t="s">
        <v>226</v>
      </c>
      <c r="I3739">
        <v>40.15</v>
      </c>
      <c r="L3739">
        <v>4.7886799021920492</v>
      </c>
      <c r="M3739">
        <v>4.46899492135198</v>
      </c>
      <c r="N3739">
        <v>4.4108663273519069</v>
      </c>
      <c r="O3739">
        <v>4.2982108439449114</v>
      </c>
      <c r="P3739">
        <v>4.2777619636786373</v>
      </c>
      <c r="Q3739">
        <v>4.4951502794780192</v>
      </c>
      <c r="R3739">
        <v>4.6892764380304497</v>
      </c>
      <c r="S3739">
        <v>5.2207831799564115</v>
      </c>
      <c r="T3739">
        <v>5.4559831192570991</v>
      </c>
      <c r="U3739">
        <v>5.401012222285746</v>
      </c>
      <c r="V3739">
        <v>5.6593217171443557</v>
      </c>
      <c r="W3739">
        <v>6.0252472844789038</v>
      </c>
      <c r="X3739">
        <v>6.2809882148891463</v>
      </c>
      <c r="Y3739">
        <v>6.0650528104580639</v>
      </c>
      <c r="Z3739">
        <v>5.9794438742121727</v>
      </c>
      <c r="AA3739">
        <v>6.1181922617373603</v>
      </c>
      <c r="AB3739">
        <v>6.1215504849812881</v>
      </c>
      <c r="AC3739">
        <v>6.2649499485581579</v>
      </c>
      <c r="AD3739">
        <v>5.9315618050689904</v>
      </c>
      <c r="AE3739">
        <v>5.7696897380544074</v>
      </c>
      <c r="AF3739">
        <v>6.0585976170780365</v>
      </c>
      <c r="AG3739">
        <v>6.1549639324345229</v>
      </c>
      <c r="AH3739">
        <v>6.1382909775818195</v>
      </c>
      <c r="AI3739">
        <v>5.6547991499385892</v>
      </c>
      <c r="AJ3739">
        <v>-0.9142412543296814</v>
      </c>
      <c r="AK3739">
        <v>-0.89045107364654541</v>
      </c>
      <c r="AL3739">
        <v>-0.89236599206924438</v>
      </c>
      <c r="AM3739">
        <v>-0.87264138460159302</v>
      </c>
      <c r="AN3739">
        <v>-0.85262900590896606</v>
      </c>
      <c r="AO3739">
        <v>-0.86695218086242676</v>
      </c>
      <c r="AP3739">
        <v>-0.83149546384811401</v>
      </c>
      <c r="AQ3739">
        <v>-0.92267972230911255</v>
      </c>
      <c r="AR3739">
        <v>-0.95878869295120239</v>
      </c>
      <c r="AS3739">
        <v>-0.94582992792129517</v>
      </c>
      <c r="AT3739">
        <v>-0.77112215757369995</v>
      </c>
      <c r="AU3739">
        <v>-0.71214532852172852</v>
      </c>
      <c r="AV3739">
        <v>-0.7771381139755249</v>
      </c>
      <c r="AW3739">
        <v>-0.73859685659408569</v>
      </c>
      <c r="AX3739">
        <v>-0.78338456153869629</v>
      </c>
      <c r="AY3739">
        <v>-1.1679636240005493</v>
      </c>
      <c r="AZ3739">
        <v>2.0185277462005615</v>
      </c>
      <c r="BA3739">
        <v>2.2107505798339844</v>
      </c>
      <c r="BB3739">
        <v>1.8732527494430542</v>
      </c>
      <c r="BC3739">
        <v>1.6217578649520874</v>
      </c>
      <c r="BD3739">
        <v>1.685612678527832</v>
      </c>
      <c r="BE3739">
        <v>-1.7023522853851318</v>
      </c>
      <c r="BF3739">
        <v>-3.613823413848877</v>
      </c>
      <c r="BG3739">
        <v>-3.6491341590881348</v>
      </c>
      <c r="BH3739">
        <v>-0.40297368168830872</v>
      </c>
      <c r="BI3739">
        <v>-0.38982442021369934</v>
      </c>
      <c r="BJ3739">
        <v>-0.3949580192565918</v>
      </c>
      <c r="BK3739">
        <v>-0.3811509907245636</v>
      </c>
      <c r="BL3739">
        <v>-0.37547406554222107</v>
      </c>
      <c r="BM3739">
        <v>-0.37886506319046021</v>
      </c>
      <c r="BN3739">
        <v>-0.35974889993667603</v>
      </c>
      <c r="BO3739">
        <v>-0.40307489037513733</v>
      </c>
      <c r="BP3739">
        <v>-0.42094439268112183</v>
      </c>
      <c r="BQ3739">
        <v>-0.40676310658454895</v>
      </c>
      <c r="BR3739">
        <v>-0.33446696400642395</v>
      </c>
      <c r="BS3739">
        <v>-0.30822199583053589</v>
      </c>
      <c r="BT3739">
        <v>-0.32617625594139099</v>
      </c>
      <c r="BU3739">
        <v>-0.31323274970054626</v>
      </c>
      <c r="BV3739">
        <v>-0.33626419305801392</v>
      </c>
      <c r="BW3739">
        <v>-0.29502621293067932</v>
      </c>
      <c r="BX3739">
        <v>2.4584240913391113</v>
      </c>
      <c r="BY3739">
        <v>2.6336104869842529</v>
      </c>
      <c r="BZ3739">
        <v>2.2747898101806641</v>
      </c>
      <c r="CA3739">
        <v>2.0132699012756348</v>
      </c>
      <c r="CB3739">
        <v>2.2042050361633301</v>
      </c>
      <c r="CC3739">
        <v>-0.5627020001411438</v>
      </c>
      <c r="CD3739">
        <v>-1.9969475269317627</v>
      </c>
      <c r="CE3739">
        <v>-1.9725710153579712</v>
      </c>
      <c r="CF3739">
        <v>-4.8871342092752457E-2</v>
      </c>
      <c r="CG3739">
        <v>-4.3091926723718643E-2</v>
      </c>
      <c r="CH3739">
        <v>-5.0454750657081604E-2</v>
      </c>
      <c r="CI3739">
        <v>-4.074622318148613E-2</v>
      </c>
      <c r="CJ3739">
        <v>-4.4997990131378174E-2</v>
      </c>
      <c r="CK3739">
        <v>-4.0817398577928543E-2</v>
      </c>
      <c r="CL3739">
        <v>-3.301866352558136E-2</v>
      </c>
      <c r="CM3739">
        <v>-4.3198172003030777E-2</v>
      </c>
      <c r="CN3739">
        <v>-4.8435106873512268E-2</v>
      </c>
      <c r="CO3739">
        <v>-3.3407077193260193E-2</v>
      </c>
      <c r="CP3739">
        <v>-3.204089030623436E-2</v>
      </c>
      <c r="CQ3739">
        <v>-2.8465906158089638E-2</v>
      </c>
      <c r="CR3739">
        <v>-1.3841420412063599E-2</v>
      </c>
      <c r="CS3739">
        <v>-1.8626846373081207E-2</v>
      </c>
      <c r="CT3739">
        <v>-2.6589993387460709E-2</v>
      </c>
      <c r="CU3739">
        <v>0.30956757068634033</v>
      </c>
      <c r="CV3739">
        <v>2.7630946636199951</v>
      </c>
      <c r="CW3739">
        <v>2.9264817237854004</v>
      </c>
      <c r="CX3739">
        <v>2.5528934001922607</v>
      </c>
      <c r="CY3739">
        <v>2.2844297885894775</v>
      </c>
      <c r="CZ3739">
        <v>2.5633804798126221</v>
      </c>
      <c r="DA3739">
        <v>0.2266162782907486</v>
      </c>
      <c r="DB3739">
        <v>-0.87710410356521606</v>
      </c>
      <c r="DC3739">
        <v>-0.81138849258422852</v>
      </c>
      <c r="DD3739">
        <v>0.3052310049533844</v>
      </c>
      <c r="DE3739">
        <v>0.30364057421684265</v>
      </c>
      <c r="DF3739">
        <v>0.29404851794242859</v>
      </c>
      <c r="DG3739">
        <v>0.29965853691101074</v>
      </c>
      <c r="DH3739">
        <v>0.28547805547714233</v>
      </c>
      <c r="DI3739">
        <v>0.29723024368286133</v>
      </c>
      <c r="DJ3739">
        <v>0.29371157288551331</v>
      </c>
      <c r="DK3739">
        <v>0.31667855381965637</v>
      </c>
      <c r="DL3739">
        <v>0.32407417893409729</v>
      </c>
      <c r="DM3739">
        <v>0.33994895219802856</v>
      </c>
      <c r="DN3739">
        <v>0.27038517594337463</v>
      </c>
      <c r="DO3739">
        <v>0.25129017233848572</v>
      </c>
      <c r="DP3739">
        <v>0.29849341511726379</v>
      </c>
      <c r="DQ3739">
        <v>0.27597904205322266</v>
      </c>
      <c r="DR3739">
        <v>0.28308418393135071</v>
      </c>
      <c r="DS3739">
        <v>0.9141613245010376</v>
      </c>
      <c r="DT3739">
        <v>3.067765474319458</v>
      </c>
      <c r="DU3739">
        <v>3.219353199005127</v>
      </c>
      <c r="DV3739">
        <v>2.8309967517852783</v>
      </c>
      <c r="DW3739">
        <v>2.5555899143218994</v>
      </c>
      <c r="DX3739">
        <v>2.9225559234619141</v>
      </c>
      <c r="DY3739">
        <v>1.0159345865249634</v>
      </c>
      <c r="DZ3739">
        <v>0.24273930490016937</v>
      </c>
      <c r="EA3739">
        <v>0.34979403018951416</v>
      </c>
      <c r="EB3739">
        <v>0.81649857759475708</v>
      </c>
      <c r="EC3739">
        <v>0.80426722764968872</v>
      </c>
      <c r="ED3739">
        <v>0.79145652055740356</v>
      </c>
      <c r="EE3739">
        <v>0.79114896059036255</v>
      </c>
      <c r="EF3739">
        <v>0.76263302564620972</v>
      </c>
      <c r="EG3739">
        <v>0.78531736135482788</v>
      </c>
      <c r="EH3739">
        <v>0.76545810699462891</v>
      </c>
      <c r="EI3739">
        <v>0.83628338575363159</v>
      </c>
      <c r="EJ3739">
        <v>0.86191844940185547</v>
      </c>
      <c r="EK3739">
        <v>0.87901580333709717</v>
      </c>
      <c r="EL3739">
        <v>0.70704042911529541</v>
      </c>
      <c r="EM3739">
        <v>0.65521353483200073</v>
      </c>
      <c r="EN3739">
        <v>0.74945527315139771</v>
      </c>
      <c r="EO3739">
        <v>0.70134317874908447</v>
      </c>
      <c r="EP3739">
        <v>0.73020452260971069</v>
      </c>
      <c r="EQ3739">
        <v>1.78709876537323</v>
      </c>
      <c r="ER3739">
        <v>3.5076618194580078</v>
      </c>
      <c r="ES3739">
        <v>3.6422128677368164</v>
      </c>
      <c r="ET3739">
        <v>3.2325339317321777</v>
      </c>
      <c r="EU3739">
        <v>2.9471018314361572</v>
      </c>
      <c r="EV3739">
        <v>3.4411482810974121</v>
      </c>
      <c r="EW3739">
        <v>2.1555848121643066</v>
      </c>
      <c r="EX3739">
        <v>1.8596153259277344</v>
      </c>
      <c r="EY3739">
        <v>2.0263571739196777</v>
      </c>
      <c r="EZ3739">
        <v>54.541557312011719</v>
      </c>
      <c r="FA3739">
        <v>53.555667877197266</v>
      </c>
      <c r="FB3739">
        <v>52.004817962646484</v>
      </c>
      <c r="FC3739">
        <v>51.0328369140625</v>
      </c>
      <c r="FD3739">
        <v>49.916450500488281</v>
      </c>
      <c r="FE3739">
        <v>49.606010437011719</v>
      </c>
      <c r="FF3739">
        <v>48.519168853759766</v>
      </c>
      <c r="FG3739">
        <v>48.899482727050781</v>
      </c>
      <c r="FH3739">
        <v>53.200160980224609</v>
      </c>
      <c r="FI3739">
        <v>59.44146728515625</v>
      </c>
      <c r="FJ3739">
        <v>66.812858581542969</v>
      </c>
      <c r="FK3739">
        <v>72.93365478515625</v>
      </c>
      <c r="FL3739">
        <v>77.178451538085938</v>
      </c>
      <c r="FM3739">
        <v>80.034744262695312</v>
      </c>
      <c r="FN3739">
        <v>81.423591613769531</v>
      </c>
      <c r="FO3739">
        <v>81.969963073730469</v>
      </c>
      <c r="FP3739">
        <v>80.57366943359375</v>
      </c>
      <c r="FQ3739">
        <v>76.870010375976563</v>
      </c>
      <c r="FR3739">
        <v>72.103782653808594</v>
      </c>
      <c r="FS3739">
        <v>67.941139221191406</v>
      </c>
      <c r="FT3739">
        <v>64.853355407714844</v>
      </c>
      <c r="FU3739">
        <v>61.584056854248047</v>
      </c>
      <c r="FV3739">
        <v>60.098049163818359</v>
      </c>
      <c r="FW3739">
        <v>58.242500305175781</v>
      </c>
      <c r="FX3739">
        <v>110</v>
      </c>
      <c r="FY3739">
        <v>0.11235517263412476</v>
      </c>
      <c r="FZ3739">
        <v>1</v>
      </c>
    </row>
    <row r="3740" spans="1:182" x14ac:dyDescent="0.2">
      <c r="A3740" t="s">
        <v>245</v>
      </c>
      <c r="B3740" t="s">
        <v>252</v>
      </c>
      <c r="C3740" t="s">
        <v>217</v>
      </c>
      <c r="D3740" t="s">
        <v>47</v>
      </c>
      <c r="E3740">
        <v>2015</v>
      </c>
      <c r="F3740" t="s">
        <v>231</v>
      </c>
      <c r="G3740" t="s">
        <v>247</v>
      </c>
      <c r="H3740" t="s">
        <v>226</v>
      </c>
      <c r="I3740">
        <v>40.15</v>
      </c>
      <c r="L3740">
        <v>3.7904596573966738</v>
      </c>
      <c r="M3740">
        <v>3.6964812552924364</v>
      </c>
      <c r="N3740">
        <v>3.6515314055549304</v>
      </c>
      <c r="O3740">
        <v>3.6398987430165799</v>
      </c>
      <c r="P3740">
        <v>3.6025392095904953</v>
      </c>
      <c r="Q3740">
        <v>3.7565294406228418</v>
      </c>
      <c r="R3740">
        <v>4.09637689027414</v>
      </c>
      <c r="S3740">
        <v>4.2243316818324175</v>
      </c>
      <c r="T3740">
        <v>4.3001028629185285</v>
      </c>
      <c r="U3740">
        <v>4.2884555253185654</v>
      </c>
      <c r="V3740">
        <v>4.3069421179009506</v>
      </c>
      <c r="W3740">
        <v>4.3537969230004485</v>
      </c>
      <c r="X3740">
        <v>4.2448500663655411</v>
      </c>
      <c r="Y3740">
        <v>4.2698819331681408</v>
      </c>
      <c r="Z3740">
        <v>4.2520876142608506</v>
      </c>
      <c r="AA3740">
        <v>4.2915995000141889</v>
      </c>
      <c r="AB3740">
        <v>4.3134793945302192</v>
      </c>
      <c r="AC3740">
        <v>4.3939866635556744</v>
      </c>
      <c r="AD3740">
        <v>4.4905940451470752</v>
      </c>
      <c r="AE3740">
        <v>4.5145044738303355</v>
      </c>
      <c r="AF3740">
        <v>4.4568620695442549</v>
      </c>
      <c r="AG3740">
        <v>4.4649292299832428</v>
      </c>
      <c r="AH3740">
        <v>4.3337633927636707</v>
      </c>
      <c r="AI3740">
        <v>3.9640361980594001</v>
      </c>
      <c r="AJ3740">
        <v>-0.74581915140151978</v>
      </c>
      <c r="AK3740">
        <v>-0.7412416934967041</v>
      </c>
      <c r="AL3740">
        <v>-0.73853349685668945</v>
      </c>
      <c r="AM3740">
        <v>-0.75241750478744507</v>
      </c>
      <c r="AN3740">
        <v>-0.75180315971374512</v>
      </c>
      <c r="AO3740">
        <v>-0.77749341726303101</v>
      </c>
      <c r="AP3740">
        <v>-0.76310455799102783</v>
      </c>
      <c r="AQ3740">
        <v>-0.76672863960266113</v>
      </c>
      <c r="AR3740">
        <v>-0.7639651894569397</v>
      </c>
      <c r="AS3740">
        <v>-0.76737737655639648</v>
      </c>
      <c r="AT3740">
        <v>-0.79808992147445679</v>
      </c>
      <c r="AU3740">
        <v>-0.88916724920272827</v>
      </c>
      <c r="AV3740">
        <v>-0.79357165098190308</v>
      </c>
      <c r="AW3740">
        <v>-0.80305421352386475</v>
      </c>
      <c r="AX3740">
        <v>-0.80444598197937012</v>
      </c>
      <c r="AY3740">
        <v>-2.4261701107025146</v>
      </c>
      <c r="AZ3740">
        <v>1.1040217876434326</v>
      </c>
      <c r="BA3740">
        <v>1.0704305171966553</v>
      </c>
      <c r="BB3740">
        <v>1.1137721538543701</v>
      </c>
      <c r="BC3740">
        <v>1.1649926900863647</v>
      </c>
      <c r="BD3740">
        <v>1.17093825340271</v>
      </c>
      <c r="BE3740">
        <v>-2.3153088092803955</v>
      </c>
      <c r="BF3740">
        <v>-3.6566290855407715</v>
      </c>
      <c r="BG3740">
        <v>-3.6094982624053955</v>
      </c>
      <c r="BH3740">
        <v>-0.32647404074668884</v>
      </c>
      <c r="BI3740">
        <v>-0.32361352443695068</v>
      </c>
      <c r="BJ3740">
        <v>-0.32175451517105103</v>
      </c>
      <c r="BK3740">
        <v>-0.32854384183883667</v>
      </c>
      <c r="BL3740">
        <v>-0.32871970534324646</v>
      </c>
      <c r="BM3740">
        <v>-0.34127348661422729</v>
      </c>
      <c r="BN3740">
        <v>-0.33570468425750732</v>
      </c>
      <c r="BO3740">
        <v>-0.33717852830886841</v>
      </c>
      <c r="BP3740">
        <v>-0.33379992842674255</v>
      </c>
      <c r="BQ3740">
        <v>-0.33300229907035828</v>
      </c>
      <c r="BR3740">
        <v>-0.34245535731315613</v>
      </c>
      <c r="BS3740">
        <v>-0.38385352492332458</v>
      </c>
      <c r="BT3740">
        <v>-0.33960393071174622</v>
      </c>
      <c r="BU3740">
        <v>-0.3458838164806366</v>
      </c>
      <c r="BV3740">
        <v>-0.34437116980552673</v>
      </c>
      <c r="BW3740">
        <v>-1.090471625328064</v>
      </c>
      <c r="BX3740">
        <v>1.3296608924865723</v>
      </c>
      <c r="BY3740">
        <v>1.295371413230896</v>
      </c>
      <c r="BZ3740">
        <v>1.3494572639465332</v>
      </c>
      <c r="CA3740">
        <v>1.401713490486145</v>
      </c>
      <c r="CB3740">
        <v>1.4074368476867676</v>
      </c>
      <c r="CC3740">
        <v>-1.0152440071105957</v>
      </c>
      <c r="CD3740">
        <v>-1.9575978517532349</v>
      </c>
      <c r="CE3740">
        <v>-1.9285323619842529</v>
      </c>
      <c r="CF3740">
        <v>-3.6036871373653412E-2</v>
      </c>
      <c r="CG3740">
        <v>-3.4365516155958176E-2</v>
      </c>
      <c r="CH3740">
        <v>-3.309466689825058E-2</v>
      </c>
      <c r="CI3740">
        <v>-3.4970235079526901E-2</v>
      </c>
      <c r="CJ3740">
        <v>-3.569338470697403E-2</v>
      </c>
      <c r="CK3740">
        <v>-3.914889320731163E-2</v>
      </c>
      <c r="CL3740">
        <v>-3.9688814431428909E-2</v>
      </c>
      <c r="CM3740">
        <v>-3.9673410356044769E-2</v>
      </c>
      <c r="CN3740">
        <v>-3.5868782550096512E-2</v>
      </c>
      <c r="CO3740">
        <v>-3.2155435532331467E-2</v>
      </c>
      <c r="CP3740">
        <v>-2.6884248480200768E-2</v>
      </c>
      <c r="CQ3740">
        <v>-3.3874776214361191E-2</v>
      </c>
      <c r="CR3740">
        <v>-2.5187276303768158E-2</v>
      </c>
      <c r="CS3740">
        <v>-2.9248965904116631E-2</v>
      </c>
      <c r="CT3740">
        <v>-2.5724735110998154E-2</v>
      </c>
      <c r="CU3740">
        <v>-0.16537079215049744</v>
      </c>
      <c r="CV3740">
        <v>1.4859377145767212</v>
      </c>
      <c r="CW3740">
        <v>1.4511648416519165</v>
      </c>
      <c r="CX3740">
        <v>1.5126919746398926</v>
      </c>
      <c r="CY3740">
        <v>1.5656657218933105</v>
      </c>
      <c r="CZ3740">
        <v>1.5712350606918335</v>
      </c>
      <c r="DA3740">
        <v>-0.11482296139001846</v>
      </c>
      <c r="DB3740">
        <v>-0.7808539867401123</v>
      </c>
      <c r="DC3740">
        <v>-0.76430046558380127</v>
      </c>
      <c r="DD3740">
        <v>0.25440028309822083</v>
      </c>
      <c r="DE3740">
        <v>0.25488248467445374</v>
      </c>
      <c r="DF3740">
        <v>0.25556516647338867</v>
      </c>
      <c r="DG3740">
        <v>0.25860336422920227</v>
      </c>
      <c r="DH3740">
        <v>0.25733292102813721</v>
      </c>
      <c r="DI3740">
        <v>0.26297572255134583</v>
      </c>
      <c r="DJ3740">
        <v>0.25632703304290771</v>
      </c>
      <c r="DK3740">
        <v>0.25783169269561768</v>
      </c>
      <c r="DL3740">
        <v>0.26206237077713013</v>
      </c>
      <c r="DM3740">
        <v>0.26869142055511475</v>
      </c>
      <c r="DN3740">
        <v>0.28868687152862549</v>
      </c>
      <c r="DO3740">
        <v>0.31610396504402161</v>
      </c>
      <c r="DP3740">
        <v>0.28922936320304871</v>
      </c>
      <c r="DQ3740">
        <v>0.28738588094711304</v>
      </c>
      <c r="DR3740">
        <v>0.29292169213294983</v>
      </c>
      <c r="DS3740">
        <v>0.75972998142242432</v>
      </c>
      <c r="DT3740">
        <v>1.6422146558761597</v>
      </c>
      <c r="DU3740">
        <v>1.606958270072937</v>
      </c>
      <c r="DV3740">
        <v>1.675926685333252</v>
      </c>
      <c r="DW3740">
        <v>1.7296178340911865</v>
      </c>
      <c r="DX3740">
        <v>1.7350331544876099</v>
      </c>
      <c r="DY3740">
        <v>0.7855980396270752</v>
      </c>
      <c r="DZ3740">
        <v>0.39588987827301025</v>
      </c>
      <c r="EA3740">
        <v>0.39993146061897278</v>
      </c>
      <c r="EB3740">
        <v>0.67374539375305176</v>
      </c>
      <c r="EC3740">
        <v>0.67251062393188477</v>
      </c>
      <c r="ED3740">
        <v>0.6723441481590271</v>
      </c>
      <c r="EE3740">
        <v>0.68247705698013306</v>
      </c>
      <c r="EF3740">
        <v>0.68041634559631348</v>
      </c>
      <c r="EG3740">
        <v>0.69919568300247192</v>
      </c>
      <c r="EH3740">
        <v>0.68372690677642822</v>
      </c>
      <c r="EI3740">
        <v>0.68738186359405518</v>
      </c>
      <c r="EJ3740">
        <v>0.69222760200500488</v>
      </c>
      <c r="EK3740">
        <v>0.70306652784347534</v>
      </c>
      <c r="EL3740">
        <v>0.74432140588760376</v>
      </c>
      <c r="EM3740">
        <v>0.82141768932342529</v>
      </c>
      <c r="EN3740">
        <v>0.74319708347320557</v>
      </c>
      <c r="EO3740">
        <v>0.74455630779266357</v>
      </c>
      <c r="EP3740">
        <v>0.75299650430679321</v>
      </c>
      <c r="EQ3740">
        <v>2.0954287052154541</v>
      </c>
      <c r="ER3740">
        <v>1.8678536415100098</v>
      </c>
      <c r="ES3740">
        <v>1.8318992853164673</v>
      </c>
      <c r="ET3740">
        <v>1.911611795425415</v>
      </c>
      <c r="EU3740">
        <v>1.9663387537002563</v>
      </c>
      <c r="EV3740">
        <v>1.9715317487716675</v>
      </c>
      <c r="EW3740">
        <v>2.085662841796875</v>
      </c>
      <c r="EX3740">
        <v>2.0949211120605469</v>
      </c>
      <c r="EY3740">
        <v>2.080897331237793</v>
      </c>
      <c r="EZ3740">
        <v>40.906322479248047</v>
      </c>
      <c r="FA3740">
        <v>40.533237457275391</v>
      </c>
      <c r="FB3740">
        <v>39.8795166015625</v>
      </c>
      <c r="FC3740">
        <v>39.277835845947266</v>
      </c>
      <c r="FD3740">
        <v>37.804275512695312</v>
      </c>
      <c r="FE3740">
        <v>37.147178649902344</v>
      </c>
      <c r="FF3740">
        <v>37.268165588378906</v>
      </c>
      <c r="FG3740">
        <v>37.257659912109375</v>
      </c>
      <c r="FH3740">
        <v>37.673469543457031</v>
      </c>
      <c r="FI3740">
        <v>39.967872619628906</v>
      </c>
      <c r="FJ3740">
        <v>42.654315948486328</v>
      </c>
      <c r="FK3740">
        <v>44.602077484130859</v>
      </c>
      <c r="FL3740">
        <v>45.886829376220703</v>
      </c>
      <c r="FM3740">
        <v>46.55694580078125</v>
      </c>
      <c r="FN3740">
        <v>47.186836242675781</v>
      </c>
      <c r="FO3740">
        <v>47.327671051025391</v>
      </c>
      <c r="FP3740">
        <v>47.129467010498047</v>
      </c>
      <c r="FQ3740">
        <v>45.573966979980469</v>
      </c>
      <c r="FR3740">
        <v>43.859909057617188</v>
      </c>
      <c r="FS3740">
        <v>42.651199340820313</v>
      </c>
      <c r="FT3740">
        <v>42.036544799804688</v>
      </c>
      <c r="FU3740">
        <v>41.588428497314453</v>
      </c>
      <c r="FV3740">
        <v>40.507183074951172</v>
      </c>
      <c r="FW3740">
        <v>39.491500854492188</v>
      </c>
      <c r="FX3740">
        <v>110</v>
      </c>
      <c r="FY3740">
        <v>0.11235517263412476</v>
      </c>
      <c r="FZ3740">
        <v>1</v>
      </c>
    </row>
    <row r="3741" spans="1:182" x14ac:dyDescent="0.2">
      <c r="A3741" t="s">
        <v>245</v>
      </c>
      <c r="B3741" t="s">
        <v>252</v>
      </c>
      <c r="C3741" t="s">
        <v>217</v>
      </c>
      <c r="D3741" t="s">
        <v>47</v>
      </c>
      <c r="E3741">
        <v>2016</v>
      </c>
      <c r="F3741" t="s">
        <v>231</v>
      </c>
      <c r="G3741" t="s">
        <v>247</v>
      </c>
      <c r="H3741" t="s">
        <v>226</v>
      </c>
      <c r="I3741">
        <v>40.15</v>
      </c>
      <c r="L3741">
        <v>3.7904596573966738</v>
      </c>
      <c r="M3741">
        <v>3.6964812552924364</v>
      </c>
      <c r="N3741">
        <v>3.6515314055549304</v>
      </c>
      <c r="O3741">
        <v>3.6398987430165799</v>
      </c>
      <c r="P3741">
        <v>3.6025392095904953</v>
      </c>
      <c r="Q3741">
        <v>3.7565294406228418</v>
      </c>
      <c r="R3741">
        <v>4.09637689027414</v>
      </c>
      <c r="S3741">
        <v>4.2243316818324175</v>
      </c>
      <c r="T3741">
        <v>4.3001028629185285</v>
      </c>
      <c r="U3741">
        <v>4.2884555253185654</v>
      </c>
      <c r="V3741">
        <v>4.3069421179009506</v>
      </c>
      <c r="W3741">
        <v>4.3537969230004485</v>
      </c>
      <c r="X3741">
        <v>4.2448500663655411</v>
      </c>
      <c r="Y3741">
        <v>4.2698819331681408</v>
      </c>
      <c r="Z3741">
        <v>4.2520876142608506</v>
      </c>
      <c r="AA3741">
        <v>4.2915995000141889</v>
      </c>
      <c r="AB3741">
        <v>4.3134793945302192</v>
      </c>
      <c r="AC3741">
        <v>4.3939866635556744</v>
      </c>
      <c r="AD3741">
        <v>4.4905940451470752</v>
      </c>
      <c r="AE3741">
        <v>4.5145044738303355</v>
      </c>
      <c r="AF3741">
        <v>4.4568620695442549</v>
      </c>
      <c r="AG3741">
        <v>4.4649292299832428</v>
      </c>
      <c r="AH3741">
        <v>4.3337633927636707</v>
      </c>
      <c r="AI3741">
        <v>3.9640361980594001</v>
      </c>
      <c r="AJ3741">
        <v>-0.74581915140151978</v>
      </c>
      <c r="AK3741">
        <v>-0.7412416934967041</v>
      </c>
      <c r="AL3741">
        <v>-0.73853349685668945</v>
      </c>
      <c r="AM3741">
        <v>-0.75241750478744507</v>
      </c>
      <c r="AN3741">
        <v>-0.75180315971374512</v>
      </c>
      <c r="AO3741">
        <v>-0.77749341726303101</v>
      </c>
      <c r="AP3741">
        <v>-0.76310455799102783</v>
      </c>
      <c r="AQ3741">
        <v>-0.76672863960266113</v>
      </c>
      <c r="AR3741">
        <v>-0.7639651894569397</v>
      </c>
      <c r="AS3741">
        <v>-0.76737737655639648</v>
      </c>
      <c r="AT3741">
        <v>-0.79808992147445679</v>
      </c>
      <c r="AU3741">
        <v>-0.88916724920272827</v>
      </c>
      <c r="AV3741">
        <v>-0.79357165098190308</v>
      </c>
      <c r="AW3741">
        <v>-0.80305421352386475</v>
      </c>
      <c r="AX3741">
        <v>-0.80444598197937012</v>
      </c>
      <c r="AY3741">
        <v>-2.4261701107025146</v>
      </c>
      <c r="AZ3741">
        <v>1.1040217876434326</v>
      </c>
      <c r="BA3741">
        <v>1.0704305171966553</v>
      </c>
      <c r="BB3741">
        <v>1.1137721538543701</v>
      </c>
      <c r="BC3741">
        <v>1.1649926900863647</v>
      </c>
      <c r="BD3741">
        <v>1.17093825340271</v>
      </c>
      <c r="BE3741">
        <v>-2.3153088092803955</v>
      </c>
      <c r="BF3741">
        <v>-3.6566290855407715</v>
      </c>
      <c r="BG3741">
        <v>-3.6094982624053955</v>
      </c>
      <c r="BH3741">
        <v>-0.32647404074668884</v>
      </c>
      <c r="BI3741">
        <v>-0.32361352443695068</v>
      </c>
      <c r="BJ3741">
        <v>-0.32175451517105103</v>
      </c>
      <c r="BK3741">
        <v>-0.32854384183883667</v>
      </c>
      <c r="BL3741">
        <v>-0.32871970534324646</v>
      </c>
      <c r="BM3741">
        <v>-0.34127348661422729</v>
      </c>
      <c r="BN3741">
        <v>-0.33570468425750732</v>
      </c>
      <c r="BO3741">
        <v>-0.33717852830886841</v>
      </c>
      <c r="BP3741">
        <v>-0.33379992842674255</v>
      </c>
      <c r="BQ3741">
        <v>-0.33300229907035828</v>
      </c>
      <c r="BR3741">
        <v>-0.34245535731315613</v>
      </c>
      <c r="BS3741">
        <v>-0.38385352492332458</v>
      </c>
      <c r="BT3741">
        <v>-0.33960393071174622</v>
      </c>
      <c r="BU3741">
        <v>-0.3458838164806366</v>
      </c>
      <c r="BV3741">
        <v>-0.34437116980552673</v>
      </c>
      <c r="BW3741">
        <v>-1.090471625328064</v>
      </c>
      <c r="BX3741">
        <v>1.3296608924865723</v>
      </c>
      <c r="BY3741">
        <v>1.295371413230896</v>
      </c>
      <c r="BZ3741">
        <v>1.3494572639465332</v>
      </c>
      <c r="CA3741">
        <v>1.401713490486145</v>
      </c>
      <c r="CB3741">
        <v>1.4074368476867676</v>
      </c>
      <c r="CC3741">
        <v>-1.0152440071105957</v>
      </c>
      <c r="CD3741">
        <v>-1.9575978517532349</v>
      </c>
      <c r="CE3741">
        <v>-1.9285323619842529</v>
      </c>
      <c r="CF3741">
        <v>-3.6036871373653412E-2</v>
      </c>
      <c r="CG3741">
        <v>-3.4365516155958176E-2</v>
      </c>
      <c r="CH3741">
        <v>-3.309466689825058E-2</v>
      </c>
      <c r="CI3741">
        <v>-3.4970235079526901E-2</v>
      </c>
      <c r="CJ3741">
        <v>-3.569338470697403E-2</v>
      </c>
      <c r="CK3741">
        <v>-3.914889320731163E-2</v>
      </c>
      <c r="CL3741">
        <v>-3.9688814431428909E-2</v>
      </c>
      <c r="CM3741">
        <v>-3.9673410356044769E-2</v>
      </c>
      <c r="CN3741">
        <v>-3.5868782550096512E-2</v>
      </c>
      <c r="CO3741">
        <v>-3.2155435532331467E-2</v>
      </c>
      <c r="CP3741">
        <v>-2.6884248480200768E-2</v>
      </c>
      <c r="CQ3741">
        <v>-3.3874776214361191E-2</v>
      </c>
      <c r="CR3741">
        <v>-2.5187276303768158E-2</v>
      </c>
      <c r="CS3741">
        <v>-2.9248965904116631E-2</v>
      </c>
      <c r="CT3741">
        <v>-2.5724735110998154E-2</v>
      </c>
      <c r="CU3741">
        <v>-0.16537079215049744</v>
      </c>
      <c r="CV3741">
        <v>1.4859377145767212</v>
      </c>
      <c r="CW3741">
        <v>1.4511648416519165</v>
      </c>
      <c r="CX3741">
        <v>1.5126919746398926</v>
      </c>
      <c r="CY3741">
        <v>1.5656657218933105</v>
      </c>
      <c r="CZ3741">
        <v>1.5712350606918335</v>
      </c>
      <c r="DA3741">
        <v>-0.11482296139001846</v>
      </c>
      <c r="DB3741">
        <v>-0.7808539867401123</v>
      </c>
      <c r="DC3741">
        <v>-0.76430046558380127</v>
      </c>
      <c r="DD3741">
        <v>0.25440028309822083</v>
      </c>
      <c r="DE3741">
        <v>0.25488248467445374</v>
      </c>
      <c r="DF3741">
        <v>0.25556516647338867</v>
      </c>
      <c r="DG3741">
        <v>0.25860336422920227</v>
      </c>
      <c r="DH3741">
        <v>0.25733292102813721</v>
      </c>
      <c r="DI3741">
        <v>0.26297572255134583</v>
      </c>
      <c r="DJ3741">
        <v>0.25632703304290771</v>
      </c>
      <c r="DK3741">
        <v>0.25783169269561768</v>
      </c>
      <c r="DL3741">
        <v>0.26206237077713013</v>
      </c>
      <c r="DM3741">
        <v>0.26869142055511475</v>
      </c>
      <c r="DN3741">
        <v>0.28868687152862549</v>
      </c>
      <c r="DO3741">
        <v>0.31610396504402161</v>
      </c>
      <c r="DP3741">
        <v>0.28922936320304871</v>
      </c>
      <c r="DQ3741">
        <v>0.28738588094711304</v>
      </c>
      <c r="DR3741">
        <v>0.29292169213294983</v>
      </c>
      <c r="DS3741">
        <v>0.75972998142242432</v>
      </c>
      <c r="DT3741">
        <v>1.6422146558761597</v>
      </c>
      <c r="DU3741">
        <v>1.606958270072937</v>
      </c>
      <c r="DV3741">
        <v>1.675926685333252</v>
      </c>
      <c r="DW3741">
        <v>1.7296178340911865</v>
      </c>
      <c r="DX3741">
        <v>1.7350331544876099</v>
      </c>
      <c r="DY3741">
        <v>0.7855980396270752</v>
      </c>
      <c r="DZ3741">
        <v>0.39588987827301025</v>
      </c>
      <c r="EA3741">
        <v>0.39993146061897278</v>
      </c>
      <c r="EB3741">
        <v>0.67374539375305176</v>
      </c>
      <c r="EC3741">
        <v>0.67251062393188477</v>
      </c>
      <c r="ED3741">
        <v>0.6723441481590271</v>
      </c>
      <c r="EE3741">
        <v>0.68247705698013306</v>
      </c>
      <c r="EF3741">
        <v>0.68041634559631348</v>
      </c>
      <c r="EG3741">
        <v>0.69919568300247192</v>
      </c>
      <c r="EH3741">
        <v>0.68372690677642822</v>
      </c>
      <c r="EI3741">
        <v>0.68738186359405518</v>
      </c>
      <c r="EJ3741">
        <v>0.69222760200500488</v>
      </c>
      <c r="EK3741">
        <v>0.70306652784347534</v>
      </c>
      <c r="EL3741">
        <v>0.74432140588760376</v>
      </c>
      <c r="EM3741">
        <v>0.82141768932342529</v>
      </c>
      <c r="EN3741">
        <v>0.74319708347320557</v>
      </c>
      <c r="EO3741">
        <v>0.74455630779266357</v>
      </c>
      <c r="EP3741">
        <v>0.75299650430679321</v>
      </c>
      <c r="EQ3741">
        <v>2.0954287052154541</v>
      </c>
      <c r="ER3741">
        <v>1.8678536415100098</v>
      </c>
      <c r="ES3741">
        <v>1.8318992853164673</v>
      </c>
      <c r="ET3741">
        <v>1.911611795425415</v>
      </c>
      <c r="EU3741">
        <v>1.9663387537002563</v>
      </c>
      <c r="EV3741">
        <v>1.9715317487716675</v>
      </c>
      <c r="EW3741">
        <v>2.085662841796875</v>
      </c>
      <c r="EX3741">
        <v>2.0949211120605469</v>
      </c>
      <c r="EY3741">
        <v>2.080897331237793</v>
      </c>
      <c r="EZ3741">
        <v>40.906322479248047</v>
      </c>
      <c r="FA3741">
        <v>40.533237457275391</v>
      </c>
      <c r="FB3741">
        <v>39.8795166015625</v>
      </c>
      <c r="FC3741">
        <v>39.277835845947266</v>
      </c>
      <c r="FD3741">
        <v>37.804275512695312</v>
      </c>
      <c r="FE3741">
        <v>37.147178649902344</v>
      </c>
      <c r="FF3741">
        <v>37.268165588378906</v>
      </c>
      <c r="FG3741">
        <v>37.257659912109375</v>
      </c>
      <c r="FH3741">
        <v>37.673469543457031</v>
      </c>
      <c r="FI3741">
        <v>39.967872619628906</v>
      </c>
      <c r="FJ3741">
        <v>42.654315948486328</v>
      </c>
      <c r="FK3741">
        <v>44.602077484130859</v>
      </c>
      <c r="FL3741">
        <v>45.886829376220703</v>
      </c>
      <c r="FM3741">
        <v>46.55694580078125</v>
      </c>
      <c r="FN3741">
        <v>47.186836242675781</v>
      </c>
      <c r="FO3741">
        <v>47.327671051025391</v>
      </c>
      <c r="FP3741">
        <v>47.129467010498047</v>
      </c>
      <c r="FQ3741">
        <v>45.573966979980469</v>
      </c>
      <c r="FR3741">
        <v>43.859909057617188</v>
      </c>
      <c r="FS3741">
        <v>42.651199340820313</v>
      </c>
      <c r="FT3741">
        <v>42.036544799804688</v>
      </c>
      <c r="FU3741">
        <v>41.588428497314453</v>
      </c>
      <c r="FV3741">
        <v>40.507183074951172</v>
      </c>
      <c r="FW3741">
        <v>39.491500854492188</v>
      </c>
      <c r="FX3741">
        <v>110</v>
      </c>
      <c r="FY3741">
        <v>0.11235517263412476</v>
      </c>
      <c r="FZ3741">
        <v>1</v>
      </c>
    </row>
    <row r="3742" spans="1:182" x14ac:dyDescent="0.2">
      <c r="A3742" t="s">
        <v>245</v>
      </c>
      <c r="B3742" t="s">
        <v>252</v>
      </c>
      <c r="C3742" t="s">
        <v>217</v>
      </c>
      <c r="D3742" t="s">
        <v>47</v>
      </c>
      <c r="E3742">
        <v>2017</v>
      </c>
      <c r="F3742" t="s">
        <v>231</v>
      </c>
      <c r="G3742" t="s">
        <v>247</v>
      </c>
      <c r="H3742" t="s">
        <v>226</v>
      </c>
      <c r="I3742">
        <v>40.15</v>
      </c>
      <c r="L3742">
        <v>3.7904596573966738</v>
      </c>
      <c r="M3742">
        <v>3.6964812552924364</v>
      </c>
      <c r="N3742">
        <v>3.6515314055549304</v>
      </c>
      <c r="O3742">
        <v>3.6398987430165799</v>
      </c>
      <c r="P3742">
        <v>3.6025392095904953</v>
      </c>
      <c r="Q3742">
        <v>3.7565294406228418</v>
      </c>
      <c r="R3742">
        <v>4.09637689027414</v>
      </c>
      <c r="S3742">
        <v>4.2243316818324175</v>
      </c>
      <c r="T3742">
        <v>4.3001028629185285</v>
      </c>
      <c r="U3742">
        <v>4.2884555253185654</v>
      </c>
      <c r="V3742">
        <v>4.3069421179009506</v>
      </c>
      <c r="W3742">
        <v>4.3537969230004485</v>
      </c>
      <c r="X3742">
        <v>4.2448500663655411</v>
      </c>
      <c r="Y3742">
        <v>4.2698819331681408</v>
      </c>
      <c r="Z3742">
        <v>4.2520876142608506</v>
      </c>
      <c r="AA3742">
        <v>4.2915995000141889</v>
      </c>
      <c r="AB3742">
        <v>4.3134793945302192</v>
      </c>
      <c r="AC3742">
        <v>4.3939866635556744</v>
      </c>
      <c r="AD3742">
        <v>4.4905940451470752</v>
      </c>
      <c r="AE3742">
        <v>4.5145044738303355</v>
      </c>
      <c r="AF3742">
        <v>4.4568620695442549</v>
      </c>
      <c r="AG3742">
        <v>4.4649292299832428</v>
      </c>
      <c r="AH3742">
        <v>4.3337633927636707</v>
      </c>
      <c r="AI3742">
        <v>3.9640361980594001</v>
      </c>
      <c r="AJ3742">
        <v>-0.74581915140151978</v>
      </c>
      <c r="AK3742">
        <v>-0.7412416934967041</v>
      </c>
      <c r="AL3742">
        <v>-0.73853349685668945</v>
      </c>
      <c r="AM3742">
        <v>-0.75241750478744507</v>
      </c>
      <c r="AN3742">
        <v>-0.75180315971374512</v>
      </c>
      <c r="AO3742">
        <v>-0.77749341726303101</v>
      </c>
      <c r="AP3742">
        <v>-0.76310455799102783</v>
      </c>
      <c r="AQ3742">
        <v>-0.76672863960266113</v>
      </c>
      <c r="AR3742">
        <v>-0.7639651894569397</v>
      </c>
      <c r="AS3742">
        <v>-0.76737737655639648</v>
      </c>
      <c r="AT3742">
        <v>-0.79808992147445679</v>
      </c>
      <c r="AU3742">
        <v>-0.88916724920272827</v>
      </c>
      <c r="AV3742">
        <v>-0.79357165098190308</v>
      </c>
      <c r="AW3742">
        <v>-0.80305421352386475</v>
      </c>
      <c r="AX3742">
        <v>-0.80444598197937012</v>
      </c>
      <c r="AY3742">
        <v>-2.4261701107025146</v>
      </c>
      <c r="AZ3742">
        <v>1.1040217876434326</v>
      </c>
      <c r="BA3742">
        <v>1.0704305171966553</v>
      </c>
      <c r="BB3742">
        <v>1.1137721538543701</v>
      </c>
      <c r="BC3742">
        <v>1.1649926900863647</v>
      </c>
      <c r="BD3742">
        <v>1.17093825340271</v>
      </c>
      <c r="BE3742">
        <v>-2.3153088092803955</v>
      </c>
      <c r="BF3742">
        <v>-3.6566290855407715</v>
      </c>
      <c r="BG3742">
        <v>-3.6094982624053955</v>
      </c>
      <c r="BH3742">
        <v>-0.32647404074668884</v>
      </c>
      <c r="BI3742">
        <v>-0.32361352443695068</v>
      </c>
      <c r="BJ3742">
        <v>-0.32175451517105103</v>
      </c>
      <c r="BK3742">
        <v>-0.32854384183883667</v>
      </c>
      <c r="BL3742">
        <v>-0.32871970534324646</v>
      </c>
      <c r="BM3742">
        <v>-0.34127348661422729</v>
      </c>
      <c r="BN3742">
        <v>-0.33570468425750732</v>
      </c>
      <c r="BO3742">
        <v>-0.33717852830886841</v>
      </c>
      <c r="BP3742">
        <v>-0.33379992842674255</v>
      </c>
      <c r="BQ3742">
        <v>-0.33300229907035828</v>
      </c>
      <c r="BR3742">
        <v>-0.34245535731315613</v>
      </c>
      <c r="BS3742">
        <v>-0.38385352492332458</v>
      </c>
      <c r="BT3742">
        <v>-0.33960393071174622</v>
      </c>
      <c r="BU3742">
        <v>-0.3458838164806366</v>
      </c>
      <c r="BV3742">
        <v>-0.34437116980552673</v>
      </c>
      <c r="BW3742">
        <v>-1.090471625328064</v>
      </c>
      <c r="BX3742">
        <v>1.3296608924865723</v>
      </c>
      <c r="BY3742">
        <v>1.295371413230896</v>
      </c>
      <c r="BZ3742">
        <v>1.3494572639465332</v>
      </c>
      <c r="CA3742">
        <v>1.401713490486145</v>
      </c>
      <c r="CB3742">
        <v>1.4074368476867676</v>
      </c>
      <c r="CC3742">
        <v>-1.0152440071105957</v>
      </c>
      <c r="CD3742">
        <v>-1.9575978517532349</v>
      </c>
      <c r="CE3742">
        <v>-1.9285323619842529</v>
      </c>
      <c r="CF3742">
        <v>-3.6036871373653412E-2</v>
      </c>
      <c r="CG3742">
        <v>-3.4365516155958176E-2</v>
      </c>
      <c r="CH3742">
        <v>-3.309466689825058E-2</v>
      </c>
      <c r="CI3742">
        <v>-3.4970235079526901E-2</v>
      </c>
      <c r="CJ3742">
        <v>-3.569338470697403E-2</v>
      </c>
      <c r="CK3742">
        <v>-3.914889320731163E-2</v>
      </c>
      <c r="CL3742">
        <v>-3.9688814431428909E-2</v>
      </c>
      <c r="CM3742">
        <v>-3.9673410356044769E-2</v>
      </c>
      <c r="CN3742">
        <v>-3.5868782550096512E-2</v>
      </c>
      <c r="CO3742">
        <v>-3.2155435532331467E-2</v>
      </c>
      <c r="CP3742">
        <v>-2.6884248480200768E-2</v>
      </c>
      <c r="CQ3742">
        <v>-3.3874776214361191E-2</v>
      </c>
      <c r="CR3742">
        <v>-2.5187276303768158E-2</v>
      </c>
      <c r="CS3742">
        <v>-2.9248965904116631E-2</v>
      </c>
      <c r="CT3742">
        <v>-2.5724735110998154E-2</v>
      </c>
      <c r="CU3742">
        <v>-0.16537079215049744</v>
      </c>
      <c r="CV3742">
        <v>1.4859377145767212</v>
      </c>
      <c r="CW3742">
        <v>1.4511648416519165</v>
      </c>
      <c r="CX3742">
        <v>1.5126919746398926</v>
      </c>
      <c r="CY3742">
        <v>1.5656657218933105</v>
      </c>
      <c r="CZ3742">
        <v>1.5712350606918335</v>
      </c>
      <c r="DA3742">
        <v>-0.11482296139001846</v>
      </c>
      <c r="DB3742">
        <v>-0.7808539867401123</v>
      </c>
      <c r="DC3742">
        <v>-0.76430046558380127</v>
      </c>
      <c r="DD3742">
        <v>0.25440028309822083</v>
      </c>
      <c r="DE3742">
        <v>0.25488248467445374</v>
      </c>
      <c r="DF3742">
        <v>0.25556516647338867</v>
      </c>
      <c r="DG3742">
        <v>0.25860336422920227</v>
      </c>
      <c r="DH3742">
        <v>0.25733292102813721</v>
      </c>
      <c r="DI3742">
        <v>0.26297572255134583</v>
      </c>
      <c r="DJ3742">
        <v>0.25632703304290771</v>
      </c>
      <c r="DK3742">
        <v>0.25783169269561768</v>
      </c>
      <c r="DL3742">
        <v>0.26206237077713013</v>
      </c>
      <c r="DM3742">
        <v>0.26869142055511475</v>
      </c>
      <c r="DN3742">
        <v>0.28868687152862549</v>
      </c>
      <c r="DO3742">
        <v>0.31610396504402161</v>
      </c>
      <c r="DP3742">
        <v>0.28922936320304871</v>
      </c>
      <c r="DQ3742">
        <v>0.28738588094711304</v>
      </c>
      <c r="DR3742">
        <v>0.29292169213294983</v>
      </c>
      <c r="DS3742">
        <v>0.75972998142242432</v>
      </c>
      <c r="DT3742">
        <v>1.6422146558761597</v>
      </c>
      <c r="DU3742">
        <v>1.606958270072937</v>
      </c>
      <c r="DV3742">
        <v>1.675926685333252</v>
      </c>
      <c r="DW3742">
        <v>1.7296178340911865</v>
      </c>
      <c r="DX3742">
        <v>1.7350331544876099</v>
      </c>
      <c r="DY3742">
        <v>0.7855980396270752</v>
      </c>
      <c r="DZ3742">
        <v>0.39588987827301025</v>
      </c>
      <c r="EA3742">
        <v>0.39993146061897278</v>
      </c>
      <c r="EB3742">
        <v>0.67374539375305176</v>
      </c>
      <c r="EC3742">
        <v>0.67251062393188477</v>
      </c>
      <c r="ED3742">
        <v>0.6723441481590271</v>
      </c>
      <c r="EE3742">
        <v>0.68247705698013306</v>
      </c>
      <c r="EF3742">
        <v>0.68041634559631348</v>
      </c>
      <c r="EG3742">
        <v>0.69919568300247192</v>
      </c>
      <c r="EH3742">
        <v>0.68372690677642822</v>
      </c>
      <c r="EI3742">
        <v>0.68738186359405518</v>
      </c>
      <c r="EJ3742">
        <v>0.69222760200500488</v>
      </c>
      <c r="EK3742">
        <v>0.70306652784347534</v>
      </c>
      <c r="EL3742">
        <v>0.74432140588760376</v>
      </c>
      <c r="EM3742">
        <v>0.82141768932342529</v>
      </c>
      <c r="EN3742">
        <v>0.74319708347320557</v>
      </c>
      <c r="EO3742">
        <v>0.74455630779266357</v>
      </c>
      <c r="EP3742">
        <v>0.75299650430679321</v>
      </c>
      <c r="EQ3742">
        <v>2.0954287052154541</v>
      </c>
      <c r="ER3742">
        <v>1.8678536415100098</v>
      </c>
      <c r="ES3742">
        <v>1.8318992853164673</v>
      </c>
      <c r="ET3742">
        <v>1.911611795425415</v>
      </c>
      <c r="EU3742">
        <v>1.9663387537002563</v>
      </c>
      <c r="EV3742">
        <v>1.9715317487716675</v>
      </c>
      <c r="EW3742">
        <v>2.085662841796875</v>
      </c>
      <c r="EX3742">
        <v>2.0949211120605469</v>
      </c>
      <c r="EY3742">
        <v>2.080897331237793</v>
      </c>
      <c r="EZ3742">
        <v>40.906322479248047</v>
      </c>
      <c r="FA3742">
        <v>40.533237457275391</v>
      </c>
      <c r="FB3742">
        <v>39.8795166015625</v>
      </c>
      <c r="FC3742">
        <v>39.277835845947266</v>
      </c>
      <c r="FD3742">
        <v>37.804275512695312</v>
      </c>
      <c r="FE3742">
        <v>37.147178649902344</v>
      </c>
      <c r="FF3742">
        <v>37.268165588378906</v>
      </c>
      <c r="FG3742">
        <v>37.257659912109375</v>
      </c>
      <c r="FH3742">
        <v>37.673469543457031</v>
      </c>
      <c r="FI3742">
        <v>39.967872619628906</v>
      </c>
      <c r="FJ3742">
        <v>42.654315948486328</v>
      </c>
      <c r="FK3742">
        <v>44.602077484130859</v>
      </c>
      <c r="FL3742">
        <v>45.886829376220703</v>
      </c>
      <c r="FM3742">
        <v>46.55694580078125</v>
      </c>
      <c r="FN3742">
        <v>47.186836242675781</v>
      </c>
      <c r="FO3742">
        <v>47.327671051025391</v>
      </c>
      <c r="FP3742">
        <v>47.129467010498047</v>
      </c>
      <c r="FQ3742">
        <v>45.573966979980469</v>
      </c>
      <c r="FR3742">
        <v>43.859909057617188</v>
      </c>
      <c r="FS3742">
        <v>42.651199340820313</v>
      </c>
      <c r="FT3742">
        <v>42.036544799804688</v>
      </c>
      <c r="FU3742">
        <v>41.588428497314453</v>
      </c>
      <c r="FV3742">
        <v>40.507183074951172</v>
      </c>
      <c r="FW3742">
        <v>39.491500854492188</v>
      </c>
      <c r="FX3742">
        <v>110</v>
      </c>
      <c r="FY3742">
        <v>0.11235517263412476</v>
      </c>
      <c r="FZ3742">
        <v>1</v>
      </c>
    </row>
    <row r="3743" spans="1:182" x14ac:dyDescent="0.2">
      <c r="A3743" t="s">
        <v>245</v>
      </c>
      <c r="B3743" t="s">
        <v>252</v>
      </c>
      <c r="C3743" t="s">
        <v>217</v>
      </c>
      <c r="D3743" t="s">
        <v>11</v>
      </c>
      <c r="E3743">
        <v>2015</v>
      </c>
      <c r="F3743" t="s">
        <v>231</v>
      </c>
      <c r="G3743" t="s">
        <v>247</v>
      </c>
      <c r="H3743" t="s">
        <v>226</v>
      </c>
      <c r="I3743">
        <v>73.25</v>
      </c>
      <c r="L3743">
        <v>10.212313009632512</v>
      </c>
      <c r="M3743">
        <v>9.8894139868561837</v>
      </c>
      <c r="N3743">
        <v>9.8344193745819659</v>
      </c>
      <c r="O3743">
        <v>9.6745793791433154</v>
      </c>
      <c r="P3743">
        <v>9.5108150442276163</v>
      </c>
      <c r="Q3743">
        <v>9.6758954436368487</v>
      </c>
      <c r="R3743">
        <v>10.12925916247673</v>
      </c>
      <c r="S3743">
        <v>10.393561778465916</v>
      </c>
      <c r="T3743">
        <v>10.669667855334719</v>
      </c>
      <c r="U3743">
        <v>10.912268838675731</v>
      </c>
      <c r="V3743">
        <v>11.258262908021594</v>
      </c>
      <c r="W3743">
        <v>11.580164022669631</v>
      </c>
      <c r="X3743">
        <v>11.769332563159576</v>
      </c>
      <c r="Y3743">
        <v>11.731783447950416</v>
      </c>
      <c r="Z3743">
        <v>11.671577220606322</v>
      </c>
      <c r="AA3743">
        <v>11.637653793733229</v>
      </c>
      <c r="AB3743">
        <v>11.556339583879485</v>
      </c>
      <c r="AC3743">
        <v>11.838156587141015</v>
      </c>
      <c r="AD3743">
        <v>12.111443005453904</v>
      </c>
      <c r="AE3743">
        <v>12.211070578166762</v>
      </c>
      <c r="AF3743">
        <v>12.294195792622858</v>
      </c>
      <c r="AG3743">
        <v>11.972749463629087</v>
      </c>
      <c r="AH3743">
        <v>11.323881555905121</v>
      </c>
      <c r="AI3743">
        <v>10.59710083086491</v>
      </c>
      <c r="AJ3743">
        <v>-5.2637853622436523</v>
      </c>
      <c r="AK3743">
        <v>-5.1864480972290039</v>
      </c>
      <c r="AL3743">
        <v>-5.4130072593688965</v>
      </c>
      <c r="AM3743">
        <v>-5.3263835906982422</v>
      </c>
      <c r="AN3743">
        <v>-5.1222152709960937</v>
      </c>
      <c r="AO3743">
        <v>-3.6084909439086914</v>
      </c>
      <c r="AP3743">
        <v>-3.4412782192230225</v>
      </c>
      <c r="AQ3743">
        <v>-3.0703539848327637</v>
      </c>
      <c r="AR3743">
        <v>-3.4879450798034668</v>
      </c>
      <c r="AS3743">
        <v>-3.7637121677398682</v>
      </c>
      <c r="AT3743">
        <v>-3.6666357517242432</v>
      </c>
      <c r="AU3743">
        <v>-3.7850198745727539</v>
      </c>
      <c r="AV3743">
        <v>-0.48854100704193115</v>
      </c>
      <c r="AW3743">
        <v>4.658388614654541</v>
      </c>
      <c r="AX3743">
        <v>4.5445394515991211</v>
      </c>
      <c r="AY3743">
        <v>4.5193581581115723</v>
      </c>
      <c r="AZ3743">
        <v>4.3961338996887207</v>
      </c>
      <c r="BA3743">
        <v>4.3715171813964844</v>
      </c>
      <c r="BB3743">
        <v>-0.22006432712078094</v>
      </c>
      <c r="BC3743">
        <v>-2.3062789440155029</v>
      </c>
      <c r="BD3743">
        <v>-2.3401405811309814</v>
      </c>
      <c r="BE3743">
        <v>-2.258105993270874</v>
      </c>
      <c r="BF3743">
        <v>-2.2976317405700684</v>
      </c>
      <c r="BG3743">
        <v>-2.3860650062561035</v>
      </c>
      <c r="BH3743">
        <v>-2.4151151180267334</v>
      </c>
      <c r="BI3743">
        <v>-2.3783247470855713</v>
      </c>
      <c r="BJ3743">
        <v>-2.4820137023925781</v>
      </c>
      <c r="BK3743">
        <v>-2.4406580924987793</v>
      </c>
      <c r="BL3743">
        <v>-2.3460004329681396</v>
      </c>
      <c r="BM3743">
        <v>-1.6589864492416382</v>
      </c>
      <c r="BN3743">
        <v>-1.5825885534286499</v>
      </c>
      <c r="BO3743">
        <v>-1.4130746126174927</v>
      </c>
      <c r="BP3743">
        <v>-1.598965048789978</v>
      </c>
      <c r="BQ3743">
        <v>-1.7242475748062134</v>
      </c>
      <c r="BR3743">
        <v>-1.6770647764205933</v>
      </c>
      <c r="BS3743">
        <v>-1.7346749305725098</v>
      </c>
      <c r="BT3743">
        <v>0.39621821045875549</v>
      </c>
      <c r="BU3743">
        <v>5.1514739990234375</v>
      </c>
      <c r="BV3743">
        <v>5.0247368812561035</v>
      </c>
      <c r="BW3743">
        <v>5.0016322135925293</v>
      </c>
      <c r="BX3743">
        <v>4.8671340942382812</v>
      </c>
      <c r="BY3743">
        <v>4.8532533645629883</v>
      </c>
      <c r="BZ3743">
        <v>0.50197148323059082</v>
      </c>
      <c r="CA3743">
        <v>-1.2694759368896484</v>
      </c>
      <c r="CB3743">
        <v>-1.3013507127761841</v>
      </c>
      <c r="CC3743">
        <v>-1.2512421607971191</v>
      </c>
      <c r="CD3743">
        <v>-1.2698667049407959</v>
      </c>
      <c r="CE3743">
        <v>-1.3070021867752075</v>
      </c>
      <c r="CF3743">
        <v>-0.44213476777076721</v>
      </c>
      <c r="CG3743">
        <v>-0.43342688679695129</v>
      </c>
      <c r="CH3743">
        <v>-0.45201632380485535</v>
      </c>
      <c r="CI3743">
        <v>-0.44201350212097168</v>
      </c>
      <c r="CJ3743">
        <v>-0.42320248484611511</v>
      </c>
      <c r="CK3743">
        <v>-0.30876564979553223</v>
      </c>
      <c r="CL3743">
        <v>-0.29526576399803162</v>
      </c>
      <c r="CM3743">
        <v>-0.26524800062179565</v>
      </c>
      <c r="CN3743">
        <v>-0.29066318273544312</v>
      </c>
      <c r="CO3743">
        <v>-0.31172063946723938</v>
      </c>
      <c r="CP3743">
        <v>-0.29909405112266541</v>
      </c>
      <c r="CQ3743">
        <v>-0.31461226940155029</v>
      </c>
      <c r="CR3743">
        <v>1.0089997053146362</v>
      </c>
      <c r="CS3743">
        <v>5.492983341217041</v>
      </c>
      <c r="CT3743">
        <v>5.3573198318481445</v>
      </c>
      <c r="CU3743">
        <v>5.3356537818908691</v>
      </c>
      <c r="CV3743">
        <v>5.1933474540710449</v>
      </c>
      <c r="CW3743">
        <v>5.1869029998779297</v>
      </c>
      <c r="CX3743">
        <v>1.0020512342453003</v>
      </c>
      <c r="CY3743">
        <v>-0.55138945579528809</v>
      </c>
      <c r="CZ3743">
        <v>-0.58188802003860474</v>
      </c>
      <c r="DA3743">
        <v>-0.55389124155044556</v>
      </c>
      <c r="DB3743">
        <v>-0.55803972482681274</v>
      </c>
      <c r="DC3743">
        <v>-0.55964654684066772</v>
      </c>
      <c r="DD3743">
        <v>1.5308455228805542</v>
      </c>
      <c r="DE3743">
        <v>1.5114709138870239</v>
      </c>
      <c r="DF3743">
        <v>1.5779809951782227</v>
      </c>
      <c r="DG3743">
        <v>1.5566312074661255</v>
      </c>
      <c r="DH3743">
        <v>1.4995954036712646</v>
      </c>
      <c r="DI3743">
        <v>1.0414551496505737</v>
      </c>
      <c r="DJ3743">
        <v>0.99205708503723145</v>
      </c>
      <c r="DK3743">
        <v>0.88257861137390137</v>
      </c>
      <c r="DL3743">
        <v>1.0176386833190918</v>
      </c>
      <c r="DM3743">
        <v>1.1008063554763794</v>
      </c>
      <c r="DN3743">
        <v>1.0788767337799072</v>
      </c>
      <c r="DO3743">
        <v>1.1054503917694092</v>
      </c>
      <c r="DP3743">
        <v>1.6217812299728394</v>
      </c>
      <c r="DQ3743">
        <v>5.8344922065734863</v>
      </c>
      <c r="DR3743">
        <v>5.6899032592773437</v>
      </c>
      <c r="DS3743">
        <v>5.6696748733520508</v>
      </c>
      <c r="DT3743">
        <v>5.5195608139038086</v>
      </c>
      <c r="DU3743">
        <v>5.5205521583557129</v>
      </c>
      <c r="DV3743">
        <v>1.5021311044692993</v>
      </c>
      <c r="DW3743">
        <v>0.16669704020023346</v>
      </c>
      <c r="DX3743">
        <v>0.13757464289665222</v>
      </c>
      <c r="DY3743">
        <v>0.14345963299274445</v>
      </c>
      <c r="DZ3743">
        <v>0.15378716588020325</v>
      </c>
      <c r="EA3743">
        <v>0.18770906329154968</v>
      </c>
      <c r="EB3743">
        <v>4.3795156478881836</v>
      </c>
      <c r="EC3743">
        <v>4.3195943832397461</v>
      </c>
      <c r="ED3743">
        <v>4.508974552154541</v>
      </c>
      <c r="EE3743">
        <v>4.4423565864562988</v>
      </c>
      <c r="EF3743">
        <v>4.2758102416992187</v>
      </c>
      <c r="EG3743">
        <v>2.990959644317627</v>
      </c>
      <c r="EH3743">
        <v>2.8507468700408936</v>
      </c>
      <c r="EI3743">
        <v>2.5398581027984619</v>
      </c>
      <c r="EJ3743">
        <v>2.906618595123291</v>
      </c>
      <c r="EK3743">
        <v>3.1402709484100342</v>
      </c>
      <c r="EL3743">
        <v>3.0684475898742676</v>
      </c>
      <c r="EM3743">
        <v>3.1557953357696533</v>
      </c>
      <c r="EN3743">
        <v>2.5065405368804932</v>
      </c>
      <c r="EO3743">
        <v>6.3275775909423828</v>
      </c>
      <c r="EP3743">
        <v>6.170100212097168</v>
      </c>
      <c r="EQ3743">
        <v>6.1519489288330078</v>
      </c>
      <c r="ER3743">
        <v>5.9905605316162109</v>
      </c>
      <c r="ES3743">
        <v>6.0022883415222168</v>
      </c>
      <c r="ET3743">
        <v>2.2241668701171875</v>
      </c>
      <c r="EU3743">
        <v>1.2034999132156372</v>
      </c>
      <c r="EV3743">
        <v>1.1763644218444824</v>
      </c>
      <c r="EW3743">
        <v>1.1503235101699829</v>
      </c>
      <c r="EX3743">
        <v>1.1815521717071533</v>
      </c>
      <c r="EY3743">
        <v>1.2667717933654785</v>
      </c>
      <c r="EZ3743">
        <v>74.79718017578125</v>
      </c>
      <c r="FA3743">
        <v>73.286666870117187</v>
      </c>
      <c r="FB3743">
        <v>71.4300537109375</v>
      </c>
      <c r="FC3743">
        <v>69.945144653320313</v>
      </c>
      <c r="FD3743">
        <v>68.483360290527344</v>
      </c>
      <c r="FE3743">
        <v>67.216659545898438</v>
      </c>
      <c r="FF3743">
        <v>66.373161315917969</v>
      </c>
      <c r="FG3743">
        <v>66.466896057128906</v>
      </c>
      <c r="FH3743">
        <v>69.646797180175781</v>
      </c>
      <c r="FI3743">
        <v>74.789825439453125</v>
      </c>
      <c r="FJ3743">
        <v>80.914100646972656</v>
      </c>
      <c r="FK3743">
        <v>86.726280212402344</v>
      </c>
      <c r="FL3743">
        <v>91.141372680664063</v>
      </c>
      <c r="FM3743">
        <v>93.817092895507813</v>
      </c>
      <c r="FN3743">
        <v>95.401016235351563</v>
      </c>
      <c r="FO3743">
        <v>96.273590087890625</v>
      </c>
      <c r="FP3743">
        <v>96.376029968261719</v>
      </c>
      <c r="FQ3743">
        <v>95.735641479492188</v>
      </c>
      <c r="FR3743">
        <v>94.211502075195313</v>
      </c>
      <c r="FS3743">
        <v>91.837387084960938</v>
      </c>
      <c r="FT3743">
        <v>88.400199890136719</v>
      </c>
      <c r="FU3743">
        <v>84.486724853515625</v>
      </c>
      <c r="FV3743">
        <v>81.312843322753906</v>
      </c>
      <c r="FW3743">
        <v>78.976707458496094</v>
      </c>
      <c r="FX3743">
        <v>110</v>
      </c>
      <c r="FY3743">
        <v>0.11235517263412476</v>
      </c>
      <c r="FZ3743">
        <v>1</v>
      </c>
    </row>
    <row r="3744" spans="1:182" x14ac:dyDescent="0.2">
      <c r="A3744" t="s">
        <v>245</v>
      </c>
      <c r="B3744" t="s">
        <v>252</v>
      </c>
      <c r="C3744" t="s">
        <v>217</v>
      </c>
      <c r="D3744" t="s">
        <v>11</v>
      </c>
      <c r="E3744">
        <v>2016</v>
      </c>
      <c r="F3744" t="s">
        <v>231</v>
      </c>
      <c r="G3744" t="s">
        <v>247</v>
      </c>
      <c r="H3744" t="s">
        <v>226</v>
      </c>
      <c r="I3744">
        <v>73.25</v>
      </c>
      <c r="L3744">
        <v>10.212313009632512</v>
      </c>
      <c r="M3744">
        <v>9.8894139868561837</v>
      </c>
      <c r="N3744">
        <v>9.8344193745819659</v>
      </c>
      <c r="O3744">
        <v>9.6745793791433154</v>
      </c>
      <c r="P3744">
        <v>9.5108150442276163</v>
      </c>
      <c r="Q3744">
        <v>9.6758954436368487</v>
      </c>
      <c r="R3744">
        <v>10.12925916247673</v>
      </c>
      <c r="S3744">
        <v>10.393561778465916</v>
      </c>
      <c r="T3744">
        <v>10.669667855334719</v>
      </c>
      <c r="U3744">
        <v>10.912268838675731</v>
      </c>
      <c r="V3744">
        <v>11.258262908021594</v>
      </c>
      <c r="W3744">
        <v>11.580164022669631</v>
      </c>
      <c r="X3744">
        <v>11.769332563159576</v>
      </c>
      <c r="Y3744">
        <v>11.731783447950416</v>
      </c>
      <c r="Z3744">
        <v>11.671577220606322</v>
      </c>
      <c r="AA3744">
        <v>11.637653793733229</v>
      </c>
      <c r="AB3744">
        <v>11.556339583879485</v>
      </c>
      <c r="AC3744">
        <v>11.838156587141015</v>
      </c>
      <c r="AD3744">
        <v>12.111443005453904</v>
      </c>
      <c r="AE3744">
        <v>12.211070578166762</v>
      </c>
      <c r="AF3744">
        <v>12.294195792622858</v>
      </c>
      <c r="AG3744">
        <v>11.972749463629087</v>
      </c>
      <c r="AH3744">
        <v>11.323881555905121</v>
      </c>
      <c r="AI3744">
        <v>10.59710083086491</v>
      </c>
      <c r="AJ3744">
        <v>-5.2637853622436523</v>
      </c>
      <c r="AK3744">
        <v>-5.1864480972290039</v>
      </c>
      <c r="AL3744">
        <v>-5.4130072593688965</v>
      </c>
      <c r="AM3744">
        <v>-5.3263835906982422</v>
      </c>
      <c r="AN3744">
        <v>-5.1222152709960937</v>
      </c>
      <c r="AO3744">
        <v>-3.6084909439086914</v>
      </c>
      <c r="AP3744">
        <v>-3.4412782192230225</v>
      </c>
      <c r="AQ3744">
        <v>-3.0703539848327637</v>
      </c>
      <c r="AR3744">
        <v>-3.4879450798034668</v>
      </c>
      <c r="AS3744">
        <v>-3.7637121677398682</v>
      </c>
      <c r="AT3744">
        <v>-3.6666357517242432</v>
      </c>
      <c r="AU3744">
        <v>-3.7850198745727539</v>
      </c>
      <c r="AV3744">
        <v>-0.48854100704193115</v>
      </c>
      <c r="AW3744">
        <v>4.658388614654541</v>
      </c>
      <c r="AX3744">
        <v>4.5445394515991211</v>
      </c>
      <c r="AY3744">
        <v>4.5193581581115723</v>
      </c>
      <c r="AZ3744">
        <v>4.3961338996887207</v>
      </c>
      <c r="BA3744">
        <v>4.3715171813964844</v>
      </c>
      <c r="BB3744">
        <v>-0.22006432712078094</v>
      </c>
      <c r="BC3744">
        <v>-2.3062789440155029</v>
      </c>
      <c r="BD3744">
        <v>-2.3401405811309814</v>
      </c>
      <c r="BE3744">
        <v>-2.258105993270874</v>
      </c>
      <c r="BF3744">
        <v>-2.2976317405700684</v>
      </c>
      <c r="BG3744">
        <v>-2.3860650062561035</v>
      </c>
      <c r="BH3744">
        <v>-2.4151151180267334</v>
      </c>
      <c r="BI3744">
        <v>-2.3783247470855713</v>
      </c>
      <c r="BJ3744">
        <v>-2.4820137023925781</v>
      </c>
      <c r="BK3744">
        <v>-2.4406580924987793</v>
      </c>
      <c r="BL3744">
        <v>-2.3460004329681396</v>
      </c>
      <c r="BM3744">
        <v>-1.6589864492416382</v>
      </c>
      <c r="BN3744">
        <v>-1.5825885534286499</v>
      </c>
      <c r="BO3744">
        <v>-1.4130746126174927</v>
      </c>
      <c r="BP3744">
        <v>-1.598965048789978</v>
      </c>
      <c r="BQ3744">
        <v>-1.7242475748062134</v>
      </c>
      <c r="BR3744">
        <v>-1.6770647764205933</v>
      </c>
      <c r="BS3744">
        <v>-1.7346749305725098</v>
      </c>
      <c r="BT3744">
        <v>0.39621821045875549</v>
      </c>
      <c r="BU3744">
        <v>5.1514739990234375</v>
      </c>
      <c r="BV3744">
        <v>5.0247368812561035</v>
      </c>
      <c r="BW3744">
        <v>5.0016322135925293</v>
      </c>
      <c r="BX3744">
        <v>4.8671340942382812</v>
      </c>
      <c r="BY3744">
        <v>4.8532533645629883</v>
      </c>
      <c r="BZ3744">
        <v>0.50197148323059082</v>
      </c>
      <c r="CA3744">
        <v>-1.2694759368896484</v>
      </c>
      <c r="CB3744">
        <v>-1.3013507127761841</v>
      </c>
      <c r="CC3744">
        <v>-1.2512421607971191</v>
      </c>
      <c r="CD3744">
        <v>-1.2698667049407959</v>
      </c>
      <c r="CE3744">
        <v>-1.3070021867752075</v>
      </c>
      <c r="CF3744">
        <v>-0.44213476777076721</v>
      </c>
      <c r="CG3744">
        <v>-0.43342688679695129</v>
      </c>
      <c r="CH3744">
        <v>-0.45201632380485535</v>
      </c>
      <c r="CI3744">
        <v>-0.44201350212097168</v>
      </c>
      <c r="CJ3744">
        <v>-0.42320248484611511</v>
      </c>
      <c r="CK3744">
        <v>-0.30876564979553223</v>
      </c>
      <c r="CL3744">
        <v>-0.29526576399803162</v>
      </c>
      <c r="CM3744">
        <v>-0.26524800062179565</v>
      </c>
      <c r="CN3744">
        <v>-0.29066318273544312</v>
      </c>
      <c r="CO3744">
        <v>-0.31172063946723938</v>
      </c>
      <c r="CP3744">
        <v>-0.29909405112266541</v>
      </c>
      <c r="CQ3744">
        <v>-0.31461226940155029</v>
      </c>
      <c r="CR3744">
        <v>1.0089997053146362</v>
      </c>
      <c r="CS3744">
        <v>5.492983341217041</v>
      </c>
      <c r="CT3744">
        <v>5.3573198318481445</v>
      </c>
      <c r="CU3744">
        <v>5.3356537818908691</v>
      </c>
      <c r="CV3744">
        <v>5.1933474540710449</v>
      </c>
      <c r="CW3744">
        <v>5.1869029998779297</v>
      </c>
      <c r="CX3744">
        <v>1.0020512342453003</v>
      </c>
      <c r="CY3744">
        <v>-0.55138945579528809</v>
      </c>
      <c r="CZ3744">
        <v>-0.58188802003860474</v>
      </c>
      <c r="DA3744">
        <v>-0.55389124155044556</v>
      </c>
      <c r="DB3744">
        <v>-0.55803972482681274</v>
      </c>
      <c r="DC3744">
        <v>-0.55964654684066772</v>
      </c>
      <c r="DD3744">
        <v>1.5308455228805542</v>
      </c>
      <c r="DE3744">
        <v>1.5114709138870239</v>
      </c>
      <c r="DF3744">
        <v>1.5779809951782227</v>
      </c>
      <c r="DG3744">
        <v>1.5566312074661255</v>
      </c>
      <c r="DH3744">
        <v>1.4995954036712646</v>
      </c>
      <c r="DI3744">
        <v>1.0414551496505737</v>
      </c>
      <c r="DJ3744">
        <v>0.99205708503723145</v>
      </c>
      <c r="DK3744">
        <v>0.88257861137390137</v>
      </c>
      <c r="DL3744">
        <v>1.0176386833190918</v>
      </c>
      <c r="DM3744">
        <v>1.1008063554763794</v>
      </c>
      <c r="DN3744">
        <v>1.0788767337799072</v>
      </c>
      <c r="DO3744">
        <v>1.1054503917694092</v>
      </c>
      <c r="DP3744">
        <v>1.6217812299728394</v>
      </c>
      <c r="DQ3744">
        <v>5.8344922065734863</v>
      </c>
      <c r="DR3744">
        <v>5.6899032592773437</v>
      </c>
      <c r="DS3744">
        <v>5.6696748733520508</v>
      </c>
      <c r="DT3744">
        <v>5.5195608139038086</v>
      </c>
      <c r="DU3744">
        <v>5.5205521583557129</v>
      </c>
      <c r="DV3744">
        <v>1.5021311044692993</v>
      </c>
      <c r="DW3744">
        <v>0.16669704020023346</v>
      </c>
      <c r="DX3744">
        <v>0.13757464289665222</v>
      </c>
      <c r="DY3744">
        <v>0.14345963299274445</v>
      </c>
      <c r="DZ3744">
        <v>0.15378716588020325</v>
      </c>
      <c r="EA3744">
        <v>0.18770906329154968</v>
      </c>
      <c r="EB3744">
        <v>4.3795156478881836</v>
      </c>
      <c r="EC3744">
        <v>4.3195943832397461</v>
      </c>
      <c r="ED3744">
        <v>4.508974552154541</v>
      </c>
      <c r="EE3744">
        <v>4.4423565864562988</v>
      </c>
      <c r="EF3744">
        <v>4.2758102416992187</v>
      </c>
      <c r="EG3744">
        <v>2.990959644317627</v>
      </c>
      <c r="EH3744">
        <v>2.8507468700408936</v>
      </c>
      <c r="EI3744">
        <v>2.5398581027984619</v>
      </c>
      <c r="EJ3744">
        <v>2.906618595123291</v>
      </c>
      <c r="EK3744">
        <v>3.1402709484100342</v>
      </c>
      <c r="EL3744">
        <v>3.0684475898742676</v>
      </c>
      <c r="EM3744">
        <v>3.1557953357696533</v>
      </c>
      <c r="EN3744">
        <v>2.5065405368804932</v>
      </c>
      <c r="EO3744">
        <v>6.3275775909423828</v>
      </c>
      <c r="EP3744">
        <v>6.170100212097168</v>
      </c>
      <c r="EQ3744">
        <v>6.1519489288330078</v>
      </c>
      <c r="ER3744">
        <v>5.9905605316162109</v>
      </c>
      <c r="ES3744">
        <v>6.0022883415222168</v>
      </c>
      <c r="ET3744">
        <v>2.2241668701171875</v>
      </c>
      <c r="EU3744">
        <v>1.2034999132156372</v>
      </c>
      <c r="EV3744">
        <v>1.1763644218444824</v>
      </c>
      <c r="EW3744">
        <v>1.1503235101699829</v>
      </c>
      <c r="EX3744">
        <v>1.1815521717071533</v>
      </c>
      <c r="EY3744">
        <v>1.2667717933654785</v>
      </c>
      <c r="EZ3744">
        <v>74.79718017578125</v>
      </c>
      <c r="FA3744">
        <v>73.286666870117187</v>
      </c>
      <c r="FB3744">
        <v>71.4300537109375</v>
      </c>
      <c r="FC3744">
        <v>69.945144653320313</v>
      </c>
      <c r="FD3744">
        <v>68.483360290527344</v>
      </c>
      <c r="FE3744">
        <v>67.216659545898438</v>
      </c>
      <c r="FF3744">
        <v>66.373161315917969</v>
      </c>
      <c r="FG3744">
        <v>66.466896057128906</v>
      </c>
      <c r="FH3744">
        <v>69.646797180175781</v>
      </c>
      <c r="FI3744">
        <v>74.789825439453125</v>
      </c>
      <c r="FJ3744">
        <v>80.914100646972656</v>
      </c>
      <c r="FK3744">
        <v>86.726280212402344</v>
      </c>
      <c r="FL3744">
        <v>91.141372680664063</v>
      </c>
      <c r="FM3744">
        <v>93.817092895507813</v>
      </c>
      <c r="FN3744">
        <v>95.401016235351563</v>
      </c>
      <c r="FO3744">
        <v>96.273590087890625</v>
      </c>
      <c r="FP3744">
        <v>96.376029968261719</v>
      </c>
      <c r="FQ3744">
        <v>95.735641479492188</v>
      </c>
      <c r="FR3744">
        <v>94.211502075195313</v>
      </c>
      <c r="FS3744">
        <v>91.837387084960938</v>
      </c>
      <c r="FT3744">
        <v>88.400199890136719</v>
      </c>
      <c r="FU3744">
        <v>84.486724853515625</v>
      </c>
      <c r="FV3744">
        <v>81.312843322753906</v>
      </c>
      <c r="FW3744">
        <v>78.976707458496094</v>
      </c>
      <c r="FX3744">
        <v>110</v>
      </c>
      <c r="FY3744">
        <v>0.11235517263412476</v>
      </c>
      <c r="FZ3744">
        <v>1</v>
      </c>
    </row>
    <row r="3745" spans="1:182" x14ac:dyDescent="0.2">
      <c r="A3745" t="s">
        <v>245</v>
      </c>
      <c r="B3745" t="s">
        <v>252</v>
      </c>
      <c r="C3745" t="s">
        <v>217</v>
      </c>
      <c r="D3745" t="s">
        <v>11</v>
      </c>
      <c r="E3745">
        <v>2017</v>
      </c>
      <c r="F3745" t="s">
        <v>231</v>
      </c>
      <c r="G3745" t="s">
        <v>247</v>
      </c>
      <c r="H3745" t="s">
        <v>226</v>
      </c>
      <c r="I3745">
        <v>73.25</v>
      </c>
      <c r="L3745">
        <v>10.212313009632512</v>
      </c>
      <c r="M3745">
        <v>9.8894139868561837</v>
      </c>
      <c r="N3745">
        <v>9.8344193745819659</v>
      </c>
      <c r="O3745">
        <v>9.6745793791433154</v>
      </c>
      <c r="P3745">
        <v>9.5108150442276163</v>
      </c>
      <c r="Q3745">
        <v>9.6758954436368487</v>
      </c>
      <c r="R3745">
        <v>10.12925916247673</v>
      </c>
      <c r="S3745">
        <v>10.393561778465916</v>
      </c>
      <c r="T3745">
        <v>10.669667855334719</v>
      </c>
      <c r="U3745">
        <v>10.912268838675731</v>
      </c>
      <c r="V3745">
        <v>11.258262908021594</v>
      </c>
      <c r="W3745">
        <v>11.580164022669631</v>
      </c>
      <c r="X3745">
        <v>11.769332563159576</v>
      </c>
      <c r="Y3745">
        <v>11.731783447950416</v>
      </c>
      <c r="Z3745">
        <v>11.671577220606322</v>
      </c>
      <c r="AA3745">
        <v>11.637653793733229</v>
      </c>
      <c r="AB3745">
        <v>11.556339583879485</v>
      </c>
      <c r="AC3745">
        <v>11.838156587141015</v>
      </c>
      <c r="AD3745">
        <v>12.111443005453904</v>
      </c>
      <c r="AE3745">
        <v>12.211070578166762</v>
      </c>
      <c r="AF3745">
        <v>12.294195792622858</v>
      </c>
      <c r="AG3745">
        <v>11.972749463629087</v>
      </c>
      <c r="AH3745">
        <v>11.323881555905121</v>
      </c>
      <c r="AI3745">
        <v>10.59710083086491</v>
      </c>
      <c r="AJ3745">
        <v>-5.2637853622436523</v>
      </c>
      <c r="AK3745">
        <v>-5.1864480972290039</v>
      </c>
      <c r="AL3745">
        <v>-5.4130072593688965</v>
      </c>
      <c r="AM3745">
        <v>-5.3263835906982422</v>
      </c>
      <c r="AN3745">
        <v>-5.1222152709960937</v>
      </c>
      <c r="AO3745">
        <v>-3.6084909439086914</v>
      </c>
      <c r="AP3745">
        <v>-3.4412782192230225</v>
      </c>
      <c r="AQ3745">
        <v>-3.0703539848327637</v>
      </c>
      <c r="AR3745">
        <v>-3.4879450798034668</v>
      </c>
      <c r="AS3745">
        <v>-3.7637121677398682</v>
      </c>
      <c r="AT3745">
        <v>-3.6666357517242432</v>
      </c>
      <c r="AU3745">
        <v>-3.7850198745727539</v>
      </c>
      <c r="AV3745">
        <v>-0.48854100704193115</v>
      </c>
      <c r="AW3745">
        <v>4.658388614654541</v>
      </c>
      <c r="AX3745">
        <v>4.5445394515991211</v>
      </c>
      <c r="AY3745">
        <v>4.5193581581115723</v>
      </c>
      <c r="AZ3745">
        <v>4.3961338996887207</v>
      </c>
      <c r="BA3745">
        <v>4.3715171813964844</v>
      </c>
      <c r="BB3745">
        <v>-0.22006432712078094</v>
      </c>
      <c r="BC3745">
        <v>-2.3062789440155029</v>
      </c>
      <c r="BD3745">
        <v>-2.3401405811309814</v>
      </c>
      <c r="BE3745">
        <v>-2.258105993270874</v>
      </c>
      <c r="BF3745">
        <v>-2.2976317405700684</v>
      </c>
      <c r="BG3745">
        <v>-2.3860650062561035</v>
      </c>
      <c r="BH3745">
        <v>-2.4151151180267334</v>
      </c>
      <c r="BI3745">
        <v>-2.3783247470855713</v>
      </c>
      <c r="BJ3745">
        <v>-2.4820137023925781</v>
      </c>
      <c r="BK3745">
        <v>-2.4406580924987793</v>
      </c>
      <c r="BL3745">
        <v>-2.3460004329681396</v>
      </c>
      <c r="BM3745">
        <v>-1.6589864492416382</v>
      </c>
      <c r="BN3745">
        <v>-1.5825885534286499</v>
      </c>
      <c r="BO3745">
        <v>-1.4130746126174927</v>
      </c>
      <c r="BP3745">
        <v>-1.598965048789978</v>
      </c>
      <c r="BQ3745">
        <v>-1.7242475748062134</v>
      </c>
      <c r="BR3745">
        <v>-1.6770647764205933</v>
      </c>
      <c r="BS3745">
        <v>-1.7346749305725098</v>
      </c>
      <c r="BT3745">
        <v>0.39621821045875549</v>
      </c>
      <c r="BU3745">
        <v>5.1514739990234375</v>
      </c>
      <c r="BV3745">
        <v>5.0247368812561035</v>
      </c>
      <c r="BW3745">
        <v>5.0016322135925293</v>
      </c>
      <c r="BX3745">
        <v>4.8671340942382812</v>
      </c>
      <c r="BY3745">
        <v>4.8532533645629883</v>
      </c>
      <c r="BZ3745">
        <v>0.50197148323059082</v>
      </c>
      <c r="CA3745">
        <v>-1.2694759368896484</v>
      </c>
      <c r="CB3745">
        <v>-1.3013507127761841</v>
      </c>
      <c r="CC3745">
        <v>-1.2512421607971191</v>
      </c>
      <c r="CD3745">
        <v>-1.2698667049407959</v>
      </c>
      <c r="CE3745">
        <v>-1.3070021867752075</v>
      </c>
      <c r="CF3745">
        <v>-0.44213476777076721</v>
      </c>
      <c r="CG3745">
        <v>-0.43342688679695129</v>
      </c>
      <c r="CH3745">
        <v>-0.45201632380485535</v>
      </c>
      <c r="CI3745">
        <v>-0.44201350212097168</v>
      </c>
      <c r="CJ3745">
        <v>-0.42320248484611511</v>
      </c>
      <c r="CK3745">
        <v>-0.30876564979553223</v>
      </c>
      <c r="CL3745">
        <v>-0.29526576399803162</v>
      </c>
      <c r="CM3745">
        <v>-0.26524800062179565</v>
      </c>
      <c r="CN3745">
        <v>-0.29066318273544312</v>
      </c>
      <c r="CO3745">
        <v>-0.31172063946723938</v>
      </c>
      <c r="CP3745">
        <v>-0.29909405112266541</v>
      </c>
      <c r="CQ3745">
        <v>-0.31461226940155029</v>
      </c>
      <c r="CR3745">
        <v>1.0089997053146362</v>
      </c>
      <c r="CS3745">
        <v>5.492983341217041</v>
      </c>
      <c r="CT3745">
        <v>5.3573198318481445</v>
      </c>
      <c r="CU3745">
        <v>5.3356537818908691</v>
      </c>
      <c r="CV3745">
        <v>5.1933474540710449</v>
      </c>
      <c r="CW3745">
        <v>5.1869029998779297</v>
      </c>
      <c r="CX3745">
        <v>1.0020512342453003</v>
      </c>
      <c r="CY3745">
        <v>-0.55138945579528809</v>
      </c>
      <c r="CZ3745">
        <v>-0.58188802003860474</v>
      </c>
      <c r="DA3745">
        <v>-0.55389124155044556</v>
      </c>
      <c r="DB3745">
        <v>-0.55803972482681274</v>
      </c>
      <c r="DC3745">
        <v>-0.55964654684066772</v>
      </c>
      <c r="DD3745">
        <v>1.5308455228805542</v>
      </c>
      <c r="DE3745">
        <v>1.5114709138870239</v>
      </c>
      <c r="DF3745">
        <v>1.5779809951782227</v>
      </c>
      <c r="DG3745">
        <v>1.5566312074661255</v>
      </c>
      <c r="DH3745">
        <v>1.4995954036712646</v>
      </c>
      <c r="DI3745">
        <v>1.0414551496505737</v>
      </c>
      <c r="DJ3745">
        <v>0.99205708503723145</v>
      </c>
      <c r="DK3745">
        <v>0.88257861137390137</v>
      </c>
      <c r="DL3745">
        <v>1.0176386833190918</v>
      </c>
      <c r="DM3745">
        <v>1.1008063554763794</v>
      </c>
      <c r="DN3745">
        <v>1.0788767337799072</v>
      </c>
      <c r="DO3745">
        <v>1.1054503917694092</v>
      </c>
      <c r="DP3745">
        <v>1.6217812299728394</v>
      </c>
      <c r="DQ3745">
        <v>5.8344922065734863</v>
      </c>
      <c r="DR3745">
        <v>5.6899032592773437</v>
      </c>
      <c r="DS3745">
        <v>5.6696748733520508</v>
      </c>
      <c r="DT3745">
        <v>5.5195608139038086</v>
      </c>
      <c r="DU3745">
        <v>5.5205521583557129</v>
      </c>
      <c r="DV3745">
        <v>1.5021311044692993</v>
      </c>
      <c r="DW3745">
        <v>0.16669704020023346</v>
      </c>
      <c r="DX3745">
        <v>0.13757464289665222</v>
      </c>
      <c r="DY3745">
        <v>0.14345963299274445</v>
      </c>
      <c r="DZ3745">
        <v>0.15378716588020325</v>
      </c>
      <c r="EA3745">
        <v>0.18770906329154968</v>
      </c>
      <c r="EB3745">
        <v>4.3795156478881836</v>
      </c>
      <c r="EC3745">
        <v>4.3195943832397461</v>
      </c>
      <c r="ED3745">
        <v>4.508974552154541</v>
      </c>
      <c r="EE3745">
        <v>4.4423565864562988</v>
      </c>
      <c r="EF3745">
        <v>4.2758102416992187</v>
      </c>
      <c r="EG3745">
        <v>2.990959644317627</v>
      </c>
      <c r="EH3745">
        <v>2.8507468700408936</v>
      </c>
      <c r="EI3745">
        <v>2.5398581027984619</v>
      </c>
      <c r="EJ3745">
        <v>2.906618595123291</v>
      </c>
      <c r="EK3745">
        <v>3.1402709484100342</v>
      </c>
      <c r="EL3745">
        <v>3.0684475898742676</v>
      </c>
      <c r="EM3745">
        <v>3.1557953357696533</v>
      </c>
      <c r="EN3745">
        <v>2.5065405368804932</v>
      </c>
      <c r="EO3745">
        <v>6.3275775909423828</v>
      </c>
      <c r="EP3745">
        <v>6.170100212097168</v>
      </c>
      <c r="EQ3745">
        <v>6.1519489288330078</v>
      </c>
      <c r="ER3745">
        <v>5.9905605316162109</v>
      </c>
      <c r="ES3745">
        <v>6.0022883415222168</v>
      </c>
      <c r="ET3745">
        <v>2.2241668701171875</v>
      </c>
      <c r="EU3745">
        <v>1.2034999132156372</v>
      </c>
      <c r="EV3745">
        <v>1.1763644218444824</v>
      </c>
      <c r="EW3745">
        <v>1.1503235101699829</v>
      </c>
      <c r="EX3745">
        <v>1.1815521717071533</v>
      </c>
      <c r="EY3745">
        <v>1.2667717933654785</v>
      </c>
      <c r="EZ3745">
        <v>74.79718017578125</v>
      </c>
      <c r="FA3745">
        <v>73.286666870117187</v>
      </c>
      <c r="FB3745">
        <v>71.4300537109375</v>
      </c>
      <c r="FC3745">
        <v>69.945144653320313</v>
      </c>
      <c r="FD3745">
        <v>68.483360290527344</v>
      </c>
      <c r="FE3745">
        <v>67.216659545898438</v>
      </c>
      <c r="FF3745">
        <v>66.373161315917969</v>
      </c>
      <c r="FG3745">
        <v>66.466896057128906</v>
      </c>
      <c r="FH3745">
        <v>69.646797180175781</v>
      </c>
      <c r="FI3745">
        <v>74.789825439453125</v>
      </c>
      <c r="FJ3745">
        <v>80.914100646972656</v>
      </c>
      <c r="FK3745">
        <v>86.726280212402344</v>
      </c>
      <c r="FL3745">
        <v>91.141372680664063</v>
      </c>
      <c r="FM3745">
        <v>93.817092895507813</v>
      </c>
      <c r="FN3745">
        <v>95.401016235351563</v>
      </c>
      <c r="FO3745">
        <v>96.273590087890625</v>
      </c>
      <c r="FP3745">
        <v>96.376029968261719</v>
      </c>
      <c r="FQ3745">
        <v>95.735641479492188</v>
      </c>
      <c r="FR3745">
        <v>94.211502075195313</v>
      </c>
      <c r="FS3745">
        <v>91.837387084960938</v>
      </c>
      <c r="FT3745">
        <v>88.400199890136719</v>
      </c>
      <c r="FU3745">
        <v>84.486724853515625</v>
      </c>
      <c r="FV3745">
        <v>81.312843322753906</v>
      </c>
      <c r="FW3745">
        <v>78.976707458496094</v>
      </c>
      <c r="FX3745">
        <v>110</v>
      </c>
      <c r="FY3745">
        <v>0.11235517263412476</v>
      </c>
      <c r="FZ3745">
        <v>1</v>
      </c>
    </row>
    <row r="3746" spans="1:182" x14ac:dyDescent="0.2">
      <c r="A3746" t="s">
        <v>245</v>
      </c>
      <c r="B3746" t="s">
        <v>252</v>
      </c>
      <c r="C3746" t="s">
        <v>217</v>
      </c>
      <c r="D3746" t="s">
        <v>36</v>
      </c>
      <c r="E3746">
        <v>2015</v>
      </c>
      <c r="F3746" t="s">
        <v>228</v>
      </c>
      <c r="G3746" t="s">
        <v>248</v>
      </c>
      <c r="H3746" t="s">
        <v>226</v>
      </c>
      <c r="I3746">
        <v>345.7</v>
      </c>
      <c r="L3746">
        <v>58.85603034899718</v>
      </c>
      <c r="M3746">
        <v>57.503018681525731</v>
      </c>
      <c r="N3746">
        <v>56.769463763622447</v>
      </c>
      <c r="O3746">
        <v>56.832683582782899</v>
      </c>
      <c r="P3746">
        <v>57.682039712739538</v>
      </c>
      <c r="Q3746">
        <v>60.226464218887813</v>
      </c>
      <c r="R3746">
        <v>65.423981245178524</v>
      </c>
      <c r="S3746">
        <v>68.093295904283991</v>
      </c>
      <c r="T3746">
        <v>70.056587845028858</v>
      </c>
      <c r="U3746">
        <v>70.316447155063969</v>
      </c>
      <c r="V3746">
        <v>71.305375362993331</v>
      </c>
      <c r="W3746">
        <v>73.221452424282461</v>
      </c>
      <c r="X3746">
        <v>74.560457236368521</v>
      </c>
      <c r="Y3746">
        <v>74.549462709721524</v>
      </c>
      <c r="Z3746">
        <v>74.85327379963239</v>
      </c>
      <c r="AA3746">
        <v>74.790097039316549</v>
      </c>
      <c r="AB3746">
        <v>74.113605416609317</v>
      </c>
      <c r="AC3746">
        <v>74.753282517362493</v>
      </c>
      <c r="AD3746">
        <v>73.098098116437797</v>
      </c>
      <c r="AE3746">
        <v>72.143889448581021</v>
      </c>
      <c r="AF3746">
        <v>71.307973440305972</v>
      </c>
      <c r="AG3746">
        <v>68.796330203878568</v>
      </c>
      <c r="AH3746">
        <v>65.979474128839797</v>
      </c>
      <c r="AI3746">
        <v>62.233663366470253</v>
      </c>
      <c r="AJ3746">
        <v>-1.9001357555389404</v>
      </c>
      <c r="AK3746">
        <v>-1.8769252300262451</v>
      </c>
      <c r="AL3746">
        <v>-1.8664869070053101</v>
      </c>
      <c r="AM3746">
        <v>-1.8709872961044312</v>
      </c>
      <c r="AN3746">
        <v>-1.8745796680450439</v>
      </c>
      <c r="AO3746">
        <v>-1.8774416446685791</v>
      </c>
      <c r="AP3746">
        <v>-1.9594736099243164</v>
      </c>
      <c r="AQ3746">
        <v>-2.1689856052398682</v>
      </c>
      <c r="AR3746">
        <v>-2.1341359615325928</v>
      </c>
      <c r="AS3746">
        <v>-2.0713496208190918</v>
      </c>
      <c r="AT3746">
        <v>-2.0372381210327148</v>
      </c>
      <c r="AU3746">
        <v>-2.1800515651702881</v>
      </c>
      <c r="AV3746">
        <v>-2.2314536571502686</v>
      </c>
      <c r="AW3746">
        <v>-2.2634167671203613</v>
      </c>
      <c r="AX3746">
        <v>-2.2122228145599365</v>
      </c>
      <c r="AY3746">
        <v>3.6598494052886963</v>
      </c>
      <c r="AZ3746">
        <v>17.424186706542969</v>
      </c>
      <c r="BA3746">
        <v>17.35252571105957</v>
      </c>
      <c r="BB3746">
        <v>16.89434814453125</v>
      </c>
      <c r="BC3746">
        <v>16.534902572631836</v>
      </c>
      <c r="BD3746">
        <v>16.486879348754883</v>
      </c>
      <c r="BE3746">
        <v>3.1913774013519287</v>
      </c>
      <c r="BF3746">
        <v>-3.5045137405395508</v>
      </c>
      <c r="BG3746">
        <v>-3.477628231048584</v>
      </c>
      <c r="BH3746">
        <v>-0.83719289302825928</v>
      </c>
      <c r="BI3746">
        <v>-0.82590484619140625</v>
      </c>
      <c r="BJ3746">
        <v>-0.83275985717773438</v>
      </c>
      <c r="BK3746">
        <v>-0.83610624074935913</v>
      </c>
      <c r="BL3746">
        <v>-0.83762401342391968</v>
      </c>
      <c r="BM3746">
        <v>-0.83975064754486084</v>
      </c>
      <c r="BN3746">
        <v>-0.90514791011810303</v>
      </c>
      <c r="BO3746">
        <v>-1.0353574752807617</v>
      </c>
      <c r="BP3746">
        <v>-0.98037523031234741</v>
      </c>
      <c r="BQ3746">
        <v>-0.92342376708984375</v>
      </c>
      <c r="BR3746">
        <v>-0.9309348464012146</v>
      </c>
      <c r="BS3746">
        <v>-0.98896807432174683</v>
      </c>
      <c r="BT3746">
        <v>-1.0075109004974365</v>
      </c>
      <c r="BU3746">
        <v>-1.0267554521560669</v>
      </c>
      <c r="BV3746">
        <v>-0.99243581295013428</v>
      </c>
      <c r="BW3746">
        <v>5.6807355880737305</v>
      </c>
      <c r="BX3746">
        <v>18.769731521606445</v>
      </c>
      <c r="BY3746">
        <v>18.773797988891602</v>
      </c>
      <c r="BZ3746">
        <v>18.398326873779297</v>
      </c>
      <c r="CA3746">
        <v>18.096107482910156</v>
      </c>
      <c r="CB3746">
        <v>18.044471740722656</v>
      </c>
      <c r="CC3746">
        <v>5.2120122909545898</v>
      </c>
      <c r="CD3746">
        <v>-1.2239022254943848</v>
      </c>
      <c r="CE3746">
        <v>-1.2337334156036377</v>
      </c>
      <c r="CF3746">
        <v>-0.10100186616182327</v>
      </c>
      <c r="CG3746">
        <v>-9.7971364855766296E-2</v>
      </c>
      <c r="CH3746">
        <v>-0.11680363118648529</v>
      </c>
      <c r="CI3746">
        <v>-0.11935079097747803</v>
      </c>
      <c r="CJ3746">
        <v>-0.1194317564368248</v>
      </c>
      <c r="CK3746">
        <v>-0.12104901671409607</v>
      </c>
      <c r="CL3746">
        <v>-0.17492508888244629</v>
      </c>
      <c r="CM3746">
        <v>-0.25021016597747803</v>
      </c>
      <c r="CN3746">
        <v>-0.18128417432308197</v>
      </c>
      <c r="CO3746">
        <v>-0.1283738762140274</v>
      </c>
      <c r="CP3746">
        <v>-0.16471251845359802</v>
      </c>
      <c r="CQ3746">
        <v>-0.16402730345726013</v>
      </c>
      <c r="CR3746">
        <v>-0.15981188416481018</v>
      </c>
      <c r="CS3746">
        <v>-0.17024767398834229</v>
      </c>
      <c r="CT3746">
        <v>-0.1476149708032608</v>
      </c>
      <c r="CU3746">
        <v>7.0803952217102051</v>
      </c>
      <c r="CV3746">
        <v>19.701650619506836</v>
      </c>
      <c r="CW3746">
        <v>19.75816535949707</v>
      </c>
      <c r="CX3746">
        <v>19.439977645874023</v>
      </c>
      <c r="CY3746">
        <v>19.177394866943359</v>
      </c>
      <c r="CZ3746">
        <v>19.123254776000977</v>
      </c>
      <c r="DA3746">
        <v>6.6114978790283203</v>
      </c>
      <c r="DB3746">
        <v>0.35564246773719788</v>
      </c>
      <c r="DC3746">
        <v>0.32038143277168274</v>
      </c>
      <c r="DD3746">
        <v>0.63518917560577393</v>
      </c>
      <c r="DE3746">
        <v>0.62996214628219604</v>
      </c>
      <c r="DF3746">
        <v>0.59915262460708618</v>
      </c>
      <c r="DG3746">
        <v>0.59740465879440308</v>
      </c>
      <c r="DH3746">
        <v>0.59876054525375366</v>
      </c>
      <c r="DI3746">
        <v>0.5976526141166687</v>
      </c>
      <c r="DJ3746">
        <v>0.55529773235321045</v>
      </c>
      <c r="DK3746">
        <v>0.53493720293045044</v>
      </c>
      <c r="DL3746">
        <v>0.61780691146850586</v>
      </c>
      <c r="DM3746">
        <v>0.66667604446411133</v>
      </c>
      <c r="DN3746">
        <v>0.60150980949401855</v>
      </c>
      <c r="DO3746">
        <v>0.66091340780258179</v>
      </c>
      <c r="DP3746">
        <v>0.68788713216781616</v>
      </c>
      <c r="DQ3746">
        <v>0.6862601637840271</v>
      </c>
      <c r="DR3746">
        <v>0.69720584154129028</v>
      </c>
      <c r="DS3746">
        <v>8.4800548553466797</v>
      </c>
      <c r="DT3746">
        <v>20.633569717407227</v>
      </c>
      <c r="DU3746">
        <v>20.742534637451172</v>
      </c>
      <c r="DV3746">
        <v>20.481630325317383</v>
      </c>
      <c r="DW3746">
        <v>20.258682250976563</v>
      </c>
      <c r="DX3746">
        <v>20.20203971862793</v>
      </c>
      <c r="DY3746">
        <v>8.0109834671020508</v>
      </c>
      <c r="DZ3746">
        <v>1.9351871013641357</v>
      </c>
      <c r="EA3746">
        <v>1.8744962215423584</v>
      </c>
      <c r="EB3746">
        <v>1.6981320381164551</v>
      </c>
      <c r="EC3746">
        <v>1.6809824705123901</v>
      </c>
      <c r="ED3746">
        <v>1.6328797340393066</v>
      </c>
      <c r="EE3746">
        <v>1.6322857141494751</v>
      </c>
      <c r="EF3746">
        <v>1.6357160806655884</v>
      </c>
      <c r="EG3746">
        <v>1.6353436708450317</v>
      </c>
      <c r="EH3746">
        <v>1.6096234321594238</v>
      </c>
      <c r="EI3746">
        <v>1.6685652732849121</v>
      </c>
      <c r="EJ3746">
        <v>1.7715674638748169</v>
      </c>
      <c r="EK3746">
        <v>1.8146017789840698</v>
      </c>
      <c r="EL3746">
        <v>1.7078131437301636</v>
      </c>
      <c r="EM3746">
        <v>1.851996898651123</v>
      </c>
      <c r="EN3746">
        <v>1.9118298292160034</v>
      </c>
      <c r="EO3746">
        <v>1.9229214191436768</v>
      </c>
      <c r="EP3746">
        <v>1.9169929027557373</v>
      </c>
      <c r="EQ3746">
        <v>10.500940322875977</v>
      </c>
      <c r="ER3746">
        <v>21.97911262512207</v>
      </c>
      <c r="ES3746">
        <v>22.163806915283203</v>
      </c>
      <c r="ET3746">
        <v>21.98560905456543</v>
      </c>
      <c r="EU3746">
        <v>21.819889068603516</v>
      </c>
      <c r="EV3746">
        <v>21.759632110595703</v>
      </c>
      <c r="EW3746">
        <v>10.031618118286133</v>
      </c>
      <c r="EX3746">
        <v>4.2157988548278809</v>
      </c>
      <c r="EY3746">
        <v>4.1183910369873047</v>
      </c>
      <c r="EZ3746">
        <v>41.641384124755859</v>
      </c>
      <c r="FA3746">
        <v>41.136550903320313</v>
      </c>
      <c r="FB3746">
        <v>40.483863830566406</v>
      </c>
      <c r="FC3746">
        <v>39.873111724853516</v>
      </c>
      <c r="FD3746">
        <v>39.454914093017578</v>
      </c>
      <c r="FE3746">
        <v>38.800479888916016</v>
      </c>
      <c r="FF3746">
        <v>38.294658660888672</v>
      </c>
      <c r="FG3746">
        <v>37.853401184082031</v>
      </c>
      <c r="FH3746">
        <v>38.570514678955078</v>
      </c>
      <c r="FI3746">
        <v>41.685104370117188</v>
      </c>
      <c r="FJ3746">
        <v>44.958786010742187</v>
      </c>
      <c r="FK3746">
        <v>47.688770294189453</v>
      </c>
      <c r="FL3746">
        <v>49.358089447021484</v>
      </c>
      <c r="FM3746">
        <v>50.396389007568359</v>
      </c>
      <c r="FN3746">
        <v>51.271877288818359</v>
      </c>
      <c r="FO3746">
        <v>51.573566436767578</v>
      </c>
      <c r="FP3746">
        <v>51.310348510742188</v>
      </c>
      <c r="FQ3746">
        <v>50.249744415283203</v>
      </c>
      <c r="FR3746">
        <v>48.267238616943359</v>
      </c>
      <c r="FS3746">
        <v>46.75836181640625</v>
      </c>
      <c r="FT3746">
        <v>45.573314666748047</v>
      </c>
      <c r="FU3746">
        <v>44.87005615234375</v>
      </c>
      <c r="FV3746">
        <v>44.039443969726562</v>
      </c>
      <c r="FW3746">
        <v>43.32611083984375</v>
      </c>
      <c r="FX3746">
        <v>936</v>
      </c>
      <c r="FY3746">
        <v>6.0908511281013489E-2</v>
      </c>
      <c r="FZ3746">
        <v>1</v>
      </c>
    </row>
    <row r="3747" spans="1:182" x14ac:dyDescent="0.2">
      <c r="A3747" t="s">
        <v>245</v>
      </c>
      <c r="B3747" t="s">
        <v>252</v>
      </c>
      <c r="C3747" t="s">
        <v>217</v>
      </c>
      <c r="D3747" t="s">
        <v>36</v>
      </c>
      <c r="E3747">
        <v>2016</v>
      </c>
      <c r="F3747" t="s">
        <v>228</v>
      </c>
      <c r="G3747" t="s">
        <v>248</v>
      </c>
      <c r="H3747" t="s">
        <v>226</v>
      </c>
      <c r="I3747">
        <v>345.7</v>
      </c>
      <c r="L3747">
        <v>58.85603034899718</v>
      </c>
      <c r="M3747">
        <v>57.503018681525731</v>
      </c>
      <c r="N3747">
        <v>56.769463763622447</v>
      </c>
      <c r="O3747">
        <v>56.832683582782899</v>
      </c>
      <c r="P3747">
        <v>57.682039712739538</v>
      </c>
      <c r="Q3747">
        <v>60.226464218887813</v>
      </c>
      <c r="R3747">
        <v>65.423981245178524</v>
      </c>
      <c r="S3747">
        <v>68.093295904283991</v>
      </c>
      <c r="T3747">
        <v>70.056587845028858</v>
      </c>
      <c r="U3747">
        <v>70.316447155063969</v>
      </c>
      <c r="V3747">
        <v>71.305375362993331</v>
      </c>
      <c r="W3747">
        <v>73.221452424282461</v>
      </c>
      <c r="X3747">
        <v>74.560457236368521</v>
      </c>
      <c r="Y3747">
        <v>74.549462709721524</v>
      </c>
      <c r="Z3747">
        <v>74.85327379963239</v>
      </c>
      <c r="AA3747">
        <v>74.790097039316549</v>
      </c>
      <c r="AB3747">
        <v>74.113605416609317</v>
      </c>
      <c r="AC3747">
        <v>74.753282517362493</v>
      </c>
      <c r="AD3747">
        <v>73.098098116437797</v>
      </c>
      <c r="AE3747">
        <v>72.143889448581021</v>
      </c>
      <c r="AF3747">
        <v>71.307973440305972</v>
      </c>
      <c r="AG3747">
        <v>68.796330203878568</v>
      </c>
      <c r="AH3747">
        <v>65.979474128839797</v>
      </c>
      <c r="AI3747">
        <v>62.233663366470253</v>
      </c>
      <c r="AJ3747">
        <v>-1.9001357555389404</v>
      </c>
      <c r="AK3747">
        <v>-1.8769252300262451</v>
      </c>
      <c r="AL3747">
        <v>-1.8664869070053101</v>
      </c>
      <c r="AM3747">
        <v>-1.8709872961044312</v>
      </c>
      <c r="AN3747">
        <v>-1.8745796680450439</v>
      </c>
      <c r="AO3747">
        <v>-1.8774416446685791</v>
      </c>
      <c r="AP3747">
        <v>-1.9594736099243164</v>
      </c>
      <c r="AQ3747">
        <v>-2.1689856052398682</v>
      </c>
      <c r="AR3747">
        <v>-2.1341359615325928</v>
      </c>
      <c r="AS3747">
        <v>-2.0713496208190918</v>
      </c>
      <c r="AT3747">
        <v>-2.0372381210327148</v>
      </c>
      <c r="AU3747">
        <v>-2.1800515651702881</v>
      </c>
      <c r="AV3747">
        <v>-2.2314536571502686</v>
      </c>
      <c r="AW3747">
        <v>-2.2634167671203613</v>
      </c>
      <c r="AX3747">
        <v>-2.2122228145599365</v>
      </c>
      <c r="AY3747">
        <v>3.6598494052886963</v>
      </c>
      <c r="AZ3747">
        <v>17.424186706542969</v>
      </c>
      <c r="BA3747">
        <v>17.35252571105957</v>
      </c>
      <c r="BB3747">
        <v>16.89434814453125</v>
      </c>
      <c r="BC3747">
        <v>16.534902572631836</v>
      </c>
      <c r="BD3747">
        <v>16.486879348754883</v>
      </c>
      <c r="BE3747">
        <v>3.1913774013519287</v>
      </c>
      <c r="BF3747">
        <v>-3.5045137405395508</v>
      </c>
      <c r="BG3747">
        <v>-3.477628231048584</v>
      </c>
      <c r="BH3747">
        <v>-0.83719289302825928</v>
      </c>
      <c r="BI3747">
        <v>-0.82590484619140625</v>
      </c>
      <c r="BJ3747">
        <v>-0.83275985717773438</v>
      </c>
      <c r="BK3747">
        <v>-0.83610624074935913</v>
      </c>
      <c r="BL3747">
        <v>-0.83762401342391968</v>
      </c>
      <c r="BM3747">
        <v>-0.83975064754486084</v>
      </c>
      <c r="BN3747">
        <v>-0.90514791011810303</v>
      </c>
      <c r="BO3747">
        <v>-1.0353574752807617</v>
      </c>
      <c r="BP3747">
        <v>-0.98037523031234741</v>
      </c>
      <c r="BQ3747">
        <v>-0.92342376708984375</v>
      </c>
      <c r="BR3747">
        <v>-0.9309348464012146</v>
      </c>
      <c r="BS3747">
        <v>-0.98896807432174683</v>
      </c>
      <c r="BT3747">
        <v>-1.0075109004974365</v>
      </c>
      <c r="BU3747">
        <v>-1.0267554521560669</v>
      </c>
      <c r="BV3747">
        <v>-0.99243581295013428</v>
      </c>
      <c r="BW3747">
        <v>5.6807355880737305</v>
      </c>
      <c r="BX3747">
        <v>18.769731521606445</v>
      </c>
      <c r="BY3747">
        <v>18.773797988891602</v>
      </c>
      <c r="BZ3747">
        <v>18.398326873779297</v>
      </c>
      <c r="CA3747">
        <v>18.096107482910156</v>
      </c>
      <c r="CB3747">
        <v>18.044471740722656</v>
      </c>
      <c r="CC3747">
        <v>5.2120122909545898</v>
      </c>
      <c r="CD3747">
        <v>-1.2239022254943848</v>
      </c>
      <c r="CE3747">
        <v>-1.2337334156036377</v>
      </c>
      <c r="CF3747">
        <v>-0.10100186616182327</v>
      </c>
      <c r="CG3747">
        <v>-9.7971364855766296E-2</v>
      </c>
      <c r="CH3747">
        <v>-0.11680363118648529</v>
      </c>
      <c r="CI3747">
        <v>-0.11935079097747803</v>
      </c>
      <c r="CJ3747">
        <v>-0.1194317564368248</v>
      </c>
      <c r="CK3747">
        <v>-0.12104901671409607</v>
      </c>
      <c r="CL3747">
        <v>-0.17492508888244629</v>
      </c>
      <c r="CM3747">
        <v>-0.25021016597747803</v>
      </c>
      <c r="CN3747">
        <v>-0.18128417432308197</v>
      </c>
      <c r="CO3747">
        <v>-0.1283738762140274</v>
      </c>
      <c r="CP3747">
        <v>-0.16471251845359802</v>
      </c>
      <c r="CQ3747">
        <v>-0.16402730345726013</v>
      </c>
      <c r="CR3747">
        <v>-0.15981188416481018</v>
      </c>
      <c r="CS3747">
        <v>-0.17024767398834229</v>
      </c>
      <c r="CT3747">
        <v>-0.1476149708032608</v>
      </c>
      <c r="CU3747">
        <v>7.0803952217102051</v>
      </c>
      <c r="CV3747">
        <v>19.701650619506836</v>
      </c>
      <c r="CW3747">
        <v>19.75816535949707</v>
      </c>
      <c r="CX3747">
        <v>19.439977645874023</v>
      </c>
      <c r="CY3747">
        <v>19.177394866943359</v>
      </c>
      <c r="CZ3747">
        <v>19.123254776000977</v>
      </c>
      <c r="DA3747">
        <v>6.6114978790283203</v>
      </c>
      <c r="DB3747">
        <v>0.35564246773719788</v>
      </c>
      <c r="DC3747">
        <v>0.32038143277168274</v>
      </c>
      <c r="DD3747">
        <v>0.63518917560577393</v>
      </c>
      <c r="DE3747">
        <v>0.62996214628219604</v>
      </c>
      <c r="DF3747">
        <v>0.59915262460708618</v>
      </c>
      <c r="DG3747">
        <v>0.59740465879440308</v>
      </c>
      <c r="DH3747">
        <v>0.59876054525375366</v>
      </c>
      <c r="DI3747">
        <v>0.5976526141166687</v>
      </c>
      <c r="DJ3747">
        <v>0.55529773235321045</v>
      </c>
      <c r="DK3747">
        <v>0.53493720293045044</v>
      </c>
      <c r="DL3747">
        <v>0.61780691146850586</v>
      </c>
      <c r="DM3747">
        <v>0.66667604446411133</v>
      </c>
      <c r="DN3747">
        <v>0.60150980949401855</v>
      </c>
      <c r="DO3747">
        <v>0.66091340780258179</v>
      </c>
      <c r="DP3747">
        <v>0.68788713216781616</v>
      </c>
      <c r="DQ3747">
        <v>0.6862601637840271</v>
      </c>
      <c r="DR3747">
        <v>0.69720584154129028</v>
      </c>
      <c r="DS3747">
        <v>8.4800548553466797</v>
      </c>
      <c r="DT3747">
        <v>20.633569717407227</v>
      </c>
      <c r="DU3747">
        <v>20.742534637451172</v>
      </c>
      <c r="DV3747">
        <v>20.481630325317383</v>
      </c>
      <c r="DW3747">
        <v>20.258682250976563</v>
      </c>
      <c r="DX3747">
        <v>20.20203971862793</v>
      </c>
      <c r="DY3747">
        <v>8.0109834671020508</v>
      </c>
      <c r="DZ3747">
        <v>1.9351871013641357</v>
      </c>
      <c r="EA3747">
        <v>1.8744962215423584</v>
      </c>
      <c r="EB3747">
        <v>1.6981320381164551</v>
      </c>
      <c r="EC3747">
        <v>1.6809824705123901</v>
      </c>
      <c r="ED3747">
        <v>1.6328797340393066</v>
      </c>
      <c r="EE3747">
        <v>1.6322857141494751</v>
      </c>
      <c r="EF3747">
        <v>1.6357160806655884</v>
      </c>
      <c r="EG3747">
        <v>1.6353436708450317</v>
      </c>
      <c r="EH3747">
        <v>1.6096234321594238</v>
      </c>
      <c r="EI3747">
        <v>1.6685652732849121</v>
      </c>
      <c r="EJ3747">
        <v>1.7715674638748169</v>
      </c>
      <c r="EK3747">
        <v>1.8146017789840698</v>
      </c>
      <c r="EL3747">
        <v>1.7078131437301636</v>
      </c>
      <c r="EM3747">
        <v>1.851996898651123</v>
      </c>
      <c r="EN3747">
        <v>1.9118298292160034</v>
      </c>
      <c r="EO3747">
        <v>1.9229214191436768</v>
      </c>
      <c r="EP3747">
        <v>1.9169929027557373</v>
      </c>
      <c r="EQ3747">
        <v>10.500940322875977</v>
      </c>
      <c r="ER3747">
        <v>21.97911262512207</v>
      </c>
      <c r="ES3747">
        <v>22.163806915283203</v>
      </c>
      <c r="ET3747">
        <v>21.98560905456543</v>
      </c>
      <c r="EU3747">
        <v>21.819889068603516</v>
      </c>
      <c r="EV3747">
        <v>21.759632110595703</v>
      </c>
      <c r="EW3747">
        <v>10.031618118286133</v>
      </c>
      <c r="EX3747">
        <v>4.2157988548278809</v>
      </c>
      <c r="EY3747">
        <v>4.1183910369873047</v>
      </c>
      <c r="EZ3747">
        <v>41.641384124755859</v>
      </c>
      <c r="FA3747">
        <v>41.136550903320313</v>
      </c>
      <c r="FB3747">
        <v>40.483863830566406</v>
      </c>
      <c r="FC3747">
        <v>39.873111724853516</v>
      </c>
      <c r="FD3747">
        <v>39.454914093017578</v>
      </c>
      <c r="FE3747">
        <v>38.800479888916016</v>
      </c>
      <c r="FF3747">
        <v>38.294658660888672</v>
      </c>
      <c r="FG3747">
        <v>37.853401184082031</v>
      </c>
      <c r="FH3747">
        <v>38.570514678955078</v>
      </c>
      <c r="FI3747">
        <v>41.685104370117188</v>
      </c>
      <c r="FJ3747">
        <v>44.958786010742187</v>
      </c>
      <c r="FK3747">
        <v>47.688770294189453</v>
      </c>
      <c r="FL3747">
        <v>49.358089447021484</v>
      </c>
      <c r="FM3747">
        <v>50.396389007568359</v>
      </c>
      <c r="FN3747">
        <v>51.271877288818359</v>
      </c>
      <c r="FO3747">
        <v>51.573566436767578</v>
      </c>
      <c r="FP3747">
        <v>51.310348510742188</v>
      </c>
      <c r="FQ3747">
        <v>50.249744415283203</v>
      </c>
      <c r="FR3747">
        <v>48.267238616943359</v>
      </c>
      <c r="FS3747">
        <v>46.75836181640625</v>
      </c>
      <c r="FT3747">
        <v>45.573314666748047</v>
      </c>
      <c r="FU3747">
        <v>44.87005615234375</v>
      </c>
      <c r="FV3747">
        <v>44.039443969726562</v>
      </c>
      <c r="FW3747">
        <v>43.32611083984375</v>
      </c>
      <c r="FX3747">
        <v>936</v>
      </c>
      <c r="FY3747">
        <v>6.0908511281013489E-2</v>
      </c>
      <c r="FZ3747">
        <v>1</v>
      </c>
    </row>
    <row r="3748" spans="1:182" x14ac:dyDescent="0.2">
      <c r="A3748" t="s">
        <v>245</v>
      </c>
      <c r="B3748" t="s">
        <v>252</v>
      </c>
      <c r="C3748" t="s">
        <v>217</v>
      </c>
      <c r="D3748" t="s">
        <v>36</v>
      </c>
      <c r="E3748">
        <v>2017</v>
      </c>
      <c r="F3748" t="s">
        <v>228</v>
      </c>
      <c r="G3748" t="s">
        <v>248</v>
      </c>
      <c r="H3748" t="s">
        <v>226</v>
      </c>
      <c r="I3748">
        <v>345.7</v>
      </c>
      <c r="L3748">
        <v>58.85603034899718</v>
      </c>
      <c r="M3748">
        <v>57.503018681525731</v>
      </c>
      <c r="N3748">
        <v>56.769463763622447</v>
      </c>
      <c r="O3748">
        <v>56.832683582782899</v>
      </c>
      <c r="P3748">
        <v>57.682039712739538</v>
      </c>
      <c r="Q3748">
        <v>60.226464218887813</v>
      </c>
      <c r="R3748">
        <v>65.423981245178524</v>
      </c>
      <c r="S3748">
        <v>68.093295904283991</v>
      </c>
      <c r="T3748">
        <v>70.056587845028858</v>
      </c>
      <c r="U3748">
        <v>70.316447155063969</v>
      </c>
      <c r="V3748">
        <v>71.305375362993331</v>
      </c>
      <c r="W3748">
        <v>73.221452424282461</v>
      </c>
      <c r="X3748">
        <v>74.560457236368521</v>
      </c>
      <c r="Y3748">
        <v>74.549462709721524</v>
      </c>
      <c r="Z3748">
        <v>74.85327379963239</v>
      </c>
      <c r="AA3748">
        <v>74.790097039316549</v>
      </c>
      <c r="AB3748">
        <v>74.113605416609317</v>
      </c>
      <c r="AC3748">
        <v>74.753282517362493</v>
      </c>
      <c r="AD3748">
        <v>73.098098116437797</v>
      </c>
      <c r="AE3748">
        <v>72.143889448581021</v>
      </c>
      <c r="AF3748">
        <v>71.307973440305972</v>
      </c>
      <c r="AG3748">
        <v>68.796330203878568</v>
      </c>
      <c r="AH3748">
        <v>65.979474128839797</v>
      </c>
      <c r="AI3748">
        <v>62.233663366470253</v>
      </c>
      <c r="AJ3748">
        <v>-1.9001357555389404</v>
      </c>
      <c r="AK3748">
        <v>-1.8769252300262451</v>
      </c>
      <c r="AL3748">
        <v>-1.8664869070053101</v>
      </c>
      <c r="AM3748">
        <v>-1.8709872961044312</v>
      </c>
      <c r="AN3748">
        <v>-1.8745796680450439</v>
      </c>
      <c r="AO3748">
        <v>-1.8774416446685791</v>
      </c>
      <c r="AP3748">
        <v>-1.9594736099243164</v>
      </c>
      <c r="AQ3748">
        <v>-2.1689856052398682</v>
      </c>
      <c r="AR3748">
        <v>-2.1341359615325928</v>
      </c>
      <c r="AS3748">
        <v>-2.0713496208190918</v>
      </c>
      <c r="AT3748">
        <v>-2.0372381210327148</v>
      </c>
      <c r="AU3748">
        <v>-2.1800515651702881</v>
      </c>
      <c r="AV3748">
        <v>-2.2314536571502686</v>
      </c>
      <c r="AW3748">
        <v>-2.2634167671203613</v>
      </c>
      <c r="AX3748">
        <v>-2.2122228145599365</v>
      </c>
      <c r="AY3748">
        <v>3.6598494052886963</v>
      </c>
      <c r="AZ3748">
        <v>17.424186706542969</v>
      </c>
      <c r="BA3748">
        <v>17.35252571105957</v>
      </c>
      <c r="BB3748">
        <v>16.89434814453125</v>
      </c>
      <c r="BC3748">
        <v>16.534902572631836</v>
      </c>
      <c r="BD3748">
        <v>16.486879348754883</v>
      </c>
      <c r="BE3748">
        <v>3.1913774013519287</v>
      </c>
      <c r="BF3748">
        <v>-3.5045137405395508</v>
      </c>
      <c r="BG3748">
        <v>-3.477628231048584</v>
      </c>
      <c r="BH3748">
        <v>-0.83719289302825928</v>
      </c>
      <c r="BI3748">
        <v>-0.82590484619140625</v>
      </c>
      <c r="BJ3748">
        <v>-0.83275985717773438</v>
      </c>
      <c r="BK3748">
        <v>-0.83610624074935913</v>
      </c>
      <c r="BL3748">
        <v>-0.83762401342391968</v>
      </c>
      <c r="BM3748">
        <v>-0.83975064754486084</v>
      </c>
      <c r="BN3748">
        <v>-0.90514791011810303</v>
      </c>
      <c r="BO3748">
        <v>-1.0353574752807617</v>
      </c>
      <c r="BP3748">
        <v>-0.98037523031234741</v>
      </c>
      <c r="BQ3748">
        <v>-0.92342376708984375</v>
      </c>
      <c r="BR3748">
        <v>-0.9309348464012146</v>
      </c>
      <c r="BS3748">
        <v>-0.98896807432174683</v>
      </c>
      <c r="BT3748">
        <v>-1.0075109004974365</v>
      </c>
      <c r="BU3748">
        <v>-1.0267554521560669</v>
      </c>
      <c r="BV3748">
        <v>-0.99243581295013428</v>
      </c>
      <c r="BW3748">
        <v>5.6807355880737305</v>
      </c>
      <c r="BX3748">
        <v>18.769731521606445</v>
      </c>
      <c r="BY3748">
        <v>18.773797988891602</v>
      </c>
      <c r="BZ3748">
        <v>18.398326873779297</v>
      </c>
      <c r="CA3748">
        <v>18.096107482910156</v>
      </c>
      <c r="CB3748">
        <v>18.044471740722656</v>
      </c>
      <c r="CC3748">
        <v>5.2120122909545898</v>
      </c>
      <c r="CD3748">
        <v>-1.2239022254943848</v>
      </c>
      <c r="CE3748">
        <v>-1.2337334156036377</v>
      </c>
      <c r="CF3748">
        <v>-0.10100186616182327</v>
      </c>
      <c r="CG3748">
        <v>-9.7971364855766296E-2</v>
      </c>
      <c r="CH3748">
        <v>-0.11680363118648529</v>
      </c>
      <c r="CI3748">
        <v>-0.11935079097747803</v>
      </c>
      <c r="CJ3748">
        <v>-0.1194317564368248</v>
      </c>
      <c r="CK3748">
        <v>-0.12104901671409607</v>
      </c>
      <c r="CL3748">
        <v>-0.17492508888244629</v>
      </c>
      <c r="CM3748">
        <v>-0.25021016597747803</v>
      </c>
      <c r="CN3748">
        <v>-0.18128417432308197</v>
      </c>
      <c r="CO3748">
        <v>-0.1283738762140274</v>
      </c>
      <c r="CP3748">
        <v>-0.16471251845359802</v>
      </c>
      <c r="CQ3748">
        <v>-0.16402730345726013</v>
      </c>
      <c r="CR3748">
        <v>-0.15981188416481018</v>
      </c>
      <c r="CS3748">
        <v>-0.17024767398834229</v>
      </c>
      <c r="CT3748">
        <v>-0.1476149708032608</v>
      </c>
      <c r="CU3748">
        <v>7.0803952217102051</v>
      </c>
      <c r="CV3748">
        <v>19.701650619506836</v>
      </c>
      <c r="CW3748">
        <v>19.75816535949707</v>
      </c>
      <c r="CX3748">
        <v>19.439977645874023</v>
      </c>
      <c r="CY3748">
        <v>19.177394866943359</v>
      </c>
      <c r="CZ3748">
        <v>19.123254776000977</v>
      </c>
      <c r="DA3748">
        <v>6.6114978790283203</v>
      </c>
      <c r="DB3748">
        <v>0.35564246773719788</v>
      </c>
      <c r="DC3748">
        <v>0.32038143277168274</v>
      </c>
      <c r="DD3748">
        <v>0.63518917560577393</v>
      </c>
      <c r="DE3748">
        <v>0.62996214628219604</v>
      </c>
      <c r="DF3748">
        <v>0.59915262460708618</v>
      </c>
      <c r="DG3748">
        <v>0.59740465879440308</v>
      </c>
      <c r="DH3748">
        <v>0.59876054525375366</v>
      </c>
      <c r="DI3748">
        <v>0.5976526141166687</v>
      </c>
      <c r="DJ3748">
        <v>0.55529773235321045</v>
      </c>
      <c r="DK3748">
        <v>0.53493720293045044</v>
      </c>
      <c r="DL3748">
        <v>0.61780691146850586</v>
      </c>
      <c r="DM3748">
        <v>0.66667604446411133</v>
      </c>
      <c r="DN3748">
        <v>0.60150980949401855</v>
      </c>
      <c r="DO3748">
        <v>0.66091340780258179</v>
      </c>
      <c r="DP3748">
        <v>0.68788713216781616</v>
      </c>
      <c r="DQ3748">
        <v>0.6862601637840271</v>
      </c>
      <c r="DR3748">
        <v>0.69720584154129028</v>
      </c>
      <c r="DS3748">
        <v>8.4800548553466797</v>
      </c>
      <c r="DT3748">
        <v>20.633569717407227</v>
      </c>
      <c r="DU3748">
        <v>20.742534637451172</v>
      </c>
      <c r="DV3748">
        <v>20.481630325317383</v>
      </c>
      <c r="DW3748">
        <v>20.258682250976563</v>
      </c>
      <c r="DX3748">
        <v>20.20203971862793</v>
      </c>
      <c r="DY3748">
        <v>8.0109834671020508</v>
      </c>
      <c r="DZ3748">
        <v>1.9351871013641357</v>
      </c>
      <c r="EA3748">
        <v>1.8744962215423584</v>
      </c>
      <c r="EB3748">
        <v>1.6981320381164551</v>
      </c>
      <c r="EC3748">
        <v>1.6809824705123901</v>
      </c>
      <c r="ED3748">
        <v>1.6328797340393066</v>
      </c>
      <c r="EE3748">
        <v>1.6322857141494751</v>
      </c>
      <c r="EF3748">
        <v>1.6357160806655884</v>
      </c>
      <c r="EG3748">
        <v>1.6353436708450317</v>
      </c>
      <c r="EH3748">
        <v>1.6096234321594238</v>
      </c>
      <c r="EI3748">
        <v>1.6685652732849121</v>
      </c>
      <c r="EJ3748">
        <v>1.7715674638748169</v>
      </c>
      <c r="EK3748">
        <v>1.8146017789840698</v>
      </c>
      <c r="EL3748">
        <v>1.7078131437301636</v>
      </c>
      <c r="EM3748">
        <v>1.851996898651123</v>
      </c>
      <c r="EN3748">
        <v>1.9118298292160034</v>
      </c>
      <c r="EO3748">
        <v>1.9229214191436768</v>
      </c>
      <c r="EP3748">
        <v>1.9169929027557373</v>
      </c>
      <c r="EQ3748">
        <v>10.500940322875977</v>
      </c>
      <c r="ER3748">
        <v>21.97911262512207</v>
      </c>
      <c r="ES3748">
        <v>22.163806915283203</v>
      </c>
      <c r="ET3748">
        <v>21.98560905456543</v>
      </c>
      <c r="EU3748">
        <v>21.819889068603516</v>
      </c>
      <c r="EV3748">
        <v>21.759632110595703</v>
      </c>
      <c r="EW3748">
        <v>10.031618118286133</v>
      </c>
      <c r="EX3748">
        <v>4.2157988548278809</v>
      </c>
      <c r="EY3748">
        <v>4.1183910369873047</v>
      </c>
      <c r="EZ3748">
        <v>41.641384124755859</v>
      </c>
      <c r="FA3748">
        <v>41.136550903320313</v>
      </c>
      <c r="FB3748">
        <v>40.483863830566406</v>
      </c>
      <c r="FC3748">
        <v>39.873111724853516</v>
      </c>
      <c r="FD3748">
        <v>39.454914093017578</v>
      </c>
      <c r="FE3748">
        <v>38.800479888916016</v>
      </c>
      <c r="FF3748">
        <v>38.294658660888672</v>
      </c>
      <c r="FG3748">
        <v>37.853401184082031</v>
      </c>
      <c r="FH3748">
        <v>38.570514678955078</v>
      </c>
      <c r="FI3748">
        <v>41.685104370117188</v>
      </c>
      <c r="FJ3748">
        <v>44.958786010742187</v>
      </c>
      <c r="FK3748">
        <v>47.688770294189453</v>
      </c>
      <c r="FL3748">
        <v>49.358089447021484</v>
      </c>
      <c r="FM3748">
        <v>50.396389007568359</v>
      </c>
      <c r="FN3748">
        <v>51.271877288818359</v>
      </c>
      <c r="FO3748">
        <v>51.573566436767578</v>
      </c>
      <c r="FP3748">
        <v>51.310348510742188</v>
      </c>
      <c r="FQ3748">
        <v>50.249744415283203</v>
      </c>
      <c r="FR3748">
        <v>48.267238616943359</v>
      </c>
      <c r="FS3748">
        <v>46.75836181640625</v>
      </c>
      <c r="FT3748">
        <v>45.573314666748047</v>
      </c>
      <c r="FU3748">
        <v>44.87005615234375</v>
      </c>
      <c r="FV3748">
        <v>44.039443969726562</v>
      </c>
      <c r="FW3748">
        <v>43.32611083984375</v>
      </c>
      <c r="FX3748">
        <v>936</v>
      </c>
      <c r="FY3748">
        <v>6.0908511281013489E-2</v>
      </c>
      <c r="FZ3748">
        <v>1</v>
      </c>
    </row>
    <row r="3749" spans="1:182" x14ac:dyDescent="0.2">
      <c r="A3749" t="s">
        <v>245</v>
      </c>
      <c r="B3749" t="s">
        <v>252</v>
      </c>
      <c r="C3749" t="s">
        <v>217</v>
      </c>
      <c r="D3749" t="s">
        <v>37</v>
      </c>
      <c r="E3749">
        <v>2015</v>
      </c>
      <c r="F3749" t="s">
        <v>228</v>
      </c>
      <c r="G3749" t="s">
        <v>248</v>
      </c>
      <c r="H3749" t="s">
        <v>226</v>
      </c>
      <c r="I3749">
        <v>345.7</v>
      </c>
      <c r="L3749">
        <v>59.712275448597048</v>
      </c>
      <c r="M3749">
        <v>58.431324804644845</v>
      </c>
      <c r="N3749">
        <v>57.705106723779238</v>
      </c>
      <c r="O3749">
        <v>57.628493874944056</v>
      </c>
      <c r="P3749">
        <v>58.369117965113546</v>
      </c>
      <c r="Q3749">
        <v>60.969285249601484</v>
      </c>
      <c r="R3749">
        <v>66.123131476710796</v>
      </c>
      <c r="S3749">
        <v>69.054880601014901</v>
      </c>
      <c r="T3749">
        <v>70.942538262047478</v>
      </c>
      <c r="U3749">
        <v>71.637941213134212</v>
      </c>
      <c r="V3749">
        <v>73.617409787581053</v>
      </c>
      <c r="W3749">
        <v>75.812149562818448</v>
      </c>
      <c r="X3749">
        <v>77.614954692639074</v>
      </c>
      <c r="Y3749">
        <v>77.931634234603479</v>
      </c>
      <c r="Z3749">
        <v>78.066765483334549</v>
      </c>
      <c r="AA3749">
        <v>78.024684857344141</v>
      </c>
      <c r="AB3749">
        <v>77.243854472141365</v>
      </c>
      <c r="AC3749">
        <v>77.270519793618547</v>
      </c>
      <c r="AD3749">
        <v>75.835935662075585</v>
      </c>
      <c r="AE3749">
        <v>74.892985243920194</v>
      </c>
      <c r="AF3749">
        <v>73.721382385253079</v>
      </c>
      <c r="AG3749">
        <v>70.588735135752032</v>
      </c>
      <c r="AH3749">
        <v>67.078460627152722</v>
      </c>
      <c r="AI3749">
        <v>63.21543987103496</v>
      </c>
      <c r="AJ3749">
        <v>-1.7304732799530029</v>
      </c>
      <c r="AK3749">
        <v>-1.7202479839324951</v>
      </c>
      <c r="AL3749">
        <v>-1.7253316640853882</v>
      </c>
      <c r="AM3749">
        <v>-1.7247347831726074</v>
      </c>
      <c r="AN3749">
        <v>-1.7065156698226929</v>
      </c>
      <c r="AO3749">
        <v>-1.712608814239502</v>
      </c>
      <c r="AP3749">
        <v>-1.7526801824569702</v>
      </c>
      <c r="AQ3749">
        <v>-1.8691872358322144</v>
      </c>
      <c r="AR3749">
        <v>-1.9246912002563477</v>
      </c>
      <c r="AS3749">
        <v>-1.8735227584838867</v>
      </c>
      <c r="AT3749">
        <v>-1.9259976148605347</v>
      </c>
      <c r="AU3749">
        <v>-2.065342903137207</v>
      </c>
      <c r="AV3749">
        <v>-2.0959899425506592</v>
      </c>
      <c r="AW3749">
        <v>-2.1076531410217285</v>
      </c>
      <c r="AX3749">
        <v>-2.1099538803100586</v>
      </c>
      <c r="AY3749">
        <v>5.3957982063293457</v>
      </c>
      <c r="AZ3749">
        <v>19.309017181396484</v>
      </c>
      <c r="BA3749">
        <v>19.278547286987305</v>
      </c>
      <c r="BB3749">
        <v>19.009384155273438</v>
      </c>
      <c r="BC3749">
        <v>18.641548156738281</v>
      </c>
      <c r="BD3749">
        <v>18.445152282714844</v>
      </c>
      <c r="BE3749">
        <v>4.7069010734558105</v>
      </c>
      <c r="BF3749">
        <v>-2.1494686603546143</v>
      </c>
      <c r="BG3749">
        <v>-2.0621340274810791</v>
      </c>
      <c r="BH3749">
        <v>-0.72711426019668579</v>
      </c>
      <c r="BI3749">
        <v>-0.73343956470489502</v>
      </c>
      <c r="BJ3749">
        <v>-0.73952293395996094</v>
      </c>
      <c r="BK3749">
        <v>-0.73655736446380615</v>
      </c>
      <c r="BL3749">
        <v>-0.72432339191436768</v>
      </c>
      <c r="BM3749">
        <v>-0.72967284917831421</v>
      </c>
      <c r="BN3749">
        <v>-0.7621425986289978</v>
      </c>
      <c r="BO3749">
        <v>-0.83948588371276855</v>
      </c>
      <c r="BP3749">
        <v>-0.85453671216964722</v>
      </c>
      <c r="BQ3749">
        <v>-0.81302618980407715</v>
      </c>
      <c r="BR3749">
        <v>-0.84530109167098999</v>
      </c>
      <c r="BS3749">
        <v>-0.90399038791656494</v>
      </c>
      <c r="BT3749">
        <v>-0.90047276020050049</v>
      </c>
      <c r="BU3749">
        <v>-0.9124869704246521</v>
      </c>
      <c r="BV3749">
        <v>-0.91038787364959717</v>
      </c>
      <c r="BW3749">
        <v>7.0077791213989258</v>
      </c>
      <c r="BX3749">
        <v>20.663766860961914</v>
      </c>
      <c r="BY3749">
        <v>20.65617561340332</v>
      </c>
      <c r="BZ3749">
        <v>20.442539215087891</v>
      </c>
      <c r="CA3749">
        <v>20.145002365112305</v>
      </c>
      <c r="CB3749">
        <v>19.959568023681641</v>
      </c>
      <c r="CC3749">
        <v>6.3618807792663574</v>
      </c>
      <c r="CD3749">
        <v>-0.42121750116348267</v>
      </c>
      <c r="CE3749">
        <v>-0.38936892151832581</v>
      </c>
      <c r="CF3749">
        <v>-3.2190848141908646E-2</v>
      </c>
      <c r="CG3749">
        <v>-4.9979139119386673E-2</v>
      </c>
      <c r="CH3749">
        <v>-5.6754797697067261E-2</v>
      </c>
      <c r="CI3749">
        <v>-5.2148737013339996E-2</v>
      </c>
      <c r="CJ3749">
        <v>-4.4060017913579941E-2</v>
      </c>
      <c r="CK3749">
        <v>-4.8894390463829041E-2</v>
      </c>
      <c r="CL3749">
        <v>-7.6099269092082977E-2</v>
      </c>
      <c r="CM3749">
        <v>-0.12631787359714508</v>
      </c>
      <c r="CN3749">
        <v>-0.113351009786129</v>
      </c>
      <c r="CO3749">
        <v>-7.8529447317123413E-2</v>
      </c>
      <c r="CP3749">
        <v>-9.6813909709453583E-2</v>
      </c>
      <c r="CQ3749">
        <v>-9.9641174077987671E-2</v>
      </c>
      <c r="CR3749">
        <v>-7.2461187839508057E-2</v>
      </c>
      <c r="CS3749">
        <v>-8.4718532860279083E-2</v>
      </c>
      <c r="CT3749">
        <v>-7.9572051763534546E-2</v>
      </c>
      <c r="CU3749">
        <v>8.124232292175293</v>
      </c>
      <c r="CV3749">
        <v>21.602062225341797</v>
      </c>
      <c r="CW3749">
        <v>21.610317230224609</v>
      </c>
      <c r="CX3749">
        <v>21.435138702392578</v>
      </c>
      <c r="CY3749">
        <v>21.186290740966797</v>
      </c>
      <c r="CZ3749">
        <v>21.008449554443359</v>
      </c>
      <c r="DA3749">
        <v>7.5081148147583008</v>
      </c>
      <c r="DB3749">
        <v>0.77576404809951782</v>
      </c>
      <c r="DC3749">
        <v>0.76918303966522217</v>
      </c>
      <c r="DD3749">
        <v>0.66273254156112671</v>
      </c>
      <c r="DE3749">
        <v>0.63348132371902466</v>
      </c>
      <c r="DF3749">
        <v>0.62601333856582642</v>
      </c>
      <c r="DG3749">
        <v>0.63225990533828735</v>
      </c>
      <c r="DH3749">
        <v>0.6362033486366272</v>
      </c>
      <c r="DI3749">
        <v>0.63188403844833374</v>
      </c>
      <c r="DJ3749">
        <v>0.60994404554367065</v>
      </c>
      <c r="DK3749">
        <v>0.58685016632080078</v>
      </c>
      <c r="DL3749">
        <v>0.62783467769622803</v>
      </c>
      <c r="DM3749">
        <v>0.65596729516983032</v>
      </c>
      <c r="DN3749">
        <v>0.65167325735092163</v>
      </c>
      <c r="DO3749">
        <v>0.7047080397605896</v>
      </c>
      <c r="DP3749">
        <v>0.75555038452148438</v>
      </c>
      <c r="DQ3749">
        <v>0.74304986000061035</v>
      </c>
      <c r="DR3749">
        <v>0.75124377012252808</v>
      </c>
      <c r="DS3749">
        <v>9.2406854629516602</v>
      </c>
      <c r="DT3749">
        <v>22.54035758972168</v>
      </c>
      <c r="DU3749">
        <v>22.564458847045898</v>
      </c>
      <c r="DV3749">
        <v>22.427738189697266</v>
      </c>
      <c r="DW3749">
        <v>22.227579116821289</v>
      </c>
      <c r="DX3749">
        <v>22.057329177856445</v>
      </c>
      <c r="DY3749">
        <v>8.6543483734130859</v>
      </c>
      <c r="DZ3749">
        <v>1.9727456569671631</v>
      </c>
      <c r="EA3749">
        <v>1.9277349710464478</v>
      </c>
      <c r="EB3749">
        <v>1.6660915613174438</v>
      </c>
      <c r="EC3749">
        <v>1.62028968334198</v>
      </c>
      <c r="ED3749">
        <v>1.6118220090866089</v>
      </c>
      <c r="EE3749">
        <v>1.6204372644424438</v>
      </c>
      <c r="EF3749">
        <v>1.6183956861495972</v>
      </c>
      <c r="EG3749">
        <v>1.6148200035095215</v>
      </c>
      <c r="EH3749">
        <v>1.6004816293716431</v>
      </c>
      <c r="EI3749">
        <v>1.6165515184402466</v>
      </c>
      <c r="EJ3749">
        <v>1.6979891061782837</v>
      </c>
      <c r="EK3749">
        <v>1.7164639234542847</v>
      </c>
      <c r="EL3749">
        <v>1.7323697805404663</v>
      </c>
      <c r="EM3749">
        <v>1.8660604953765869</v>
      </c>
      <c r="EN3749">
        <v>1.9510676860809326</v>
      </c>
      <c r="EO3749">
        <v>1.938215970993042</v>
      </c>
      <c r="EP3749">
        <v>1.9508098363876343</v>
      </c>
      <c r="EQ3749">
        <v>10.852666854858398</v>
      </c>
      <c r="ER3749">
        <v>23.895107269287109</v>
      </c>
      <c r="ES3749">
        <v>23.942087173461914</v>
      </c>
      <c r="ET3749">
        <v>23.860895156860352</v>
      </c>
      <c r="EU3749">
        <v>23.731033325195313</v>
      </c>
      <c r="EV3749">
        <v>23.571746826171875</v>
      </c>
      <c r="EW3749">
        <v>10.309328079223633</v>
      </c>
      <c r="EX3749">
        <v>3.7009968757629395</v>
      </c>
      <c r="EY3749">
        <v>3.6004998683929443</v>
      </c>
      <c r="EZ3749">
        <v>48.713672637939453</v>
      </c>
      <c r="FA3749">
        <v>48.181087493896484</v>
      </c>
      <c r="FB3749">
        <v>47.729019165039062</v>
      </c>
      <c r="FC3749">
        <v>47.329696655273438</v>
      </c>
      <c r="FD3749">
        <v>46.998538970947266</v>
      </c>
      <c r="FE3749">
        <v>46.427268981933594</v>
      </c>
      <c r="FF3749">
        <v>45.807773590087891</v>
      </c>
      <c r="FG3749">
        <v>45.920433044433594</v>
      </c>
      <c r="FH3749">
        <v>47.592239379882813</v>
      </c>
      <c r="FI3749">
        <v>51.180416107177734</v>
      </c>
      <c r="FJ3749">
        <v>54.681102752685547</v>
      </c>
      <c r="FK3749">
        <v>57.514068603515625</v>
      </c>
      <c r="FL3749">
        <v>59.416774749755859</v>
      </c>
      <c r="FM3749">
        <v>60.406753540039063</v>
      </c>
      <c r="FN3749">
        <v>60.891689300537109</v>
      </c>
      <c r="FO3749">
        <v>61.045497894287109</v>
      </c>
      <c r="FP3749">
        <v>60.517322540283203</v>
      </c>
      <c r="FQ3749">
        <v>59.569755554199219</v>
      </c>
      <c r="FR3749">
        <v>57.377433776855469</v>
      </c>
      <c r="FS3749">
        <v>55.080577850341797</v>
      </c>
      <c r="FT3749">
        <v>53.494365692138672</v>
      </c>
      <c r="FU3749">
        <v>52.248050689697266</v>
      </c>
      <c r="FV3749">
        <v>51.319091796875</v>
      </c>
      <c r="FW3749">
        <v>50.168651580810547</v>
      </c>
      <c r="FX3749">
        <v>936</v>
      </c>
      <c r="FY3749">
        <v>6.0908511281013489E-2</v>
      </c>
      <c r="FZ3749">
        <v>1</v>
      </c>
    </row>
    <row r="3750" spans="1:182" x14ac:dyDescent="0.2">
      <c r="A3750" t="s">
        <v>245</v>
      </c>
      <c r="B3750" t="s">
        <v>252</v>
      </c>
      <c r="C3750" t="s">
        <v>217</v>
      </c>
      <c r="D3750" t="s">
        <v>37</v>
      </c>
      <c r="E3750">
        <v>2016</v>
      </c>
      <c r="F3750" t="s">
        <v>228</v>
      </c>
      <c r="G3750" t="s">
        <v>248</v>
      </c>
      <c r="H3750" t="s">
        <v>226</v>
      </c>
      <c r="I3750">
        <v>345.7</v>
      </c>
      <c r="L3750">
        <v>59.712275448597048</v>
      </c>
      <c r="M3750">
        <v>58.431324804644845</v>
      </c>
      <c r="N3750">
        <v>57.705106723779238</v>
      </c>
      <c r="O3750">
        <v>57.628493874944056</v>
      </c>
      <c r="P3750">
        <v>58.369117965113546</v>
      </c>
      <c r="Q3750">
        <v>60.969285249601484</v>
      </c>
      <c r="R3750">
        <v>66.123131476710796</v>
      </c>
      <c r="S3750">
        <v>69.054880601014901</v>
      </c>
      <c r="T3750">
        <v>70.942538262047478</v>
      </c>
      <c r="U3750">
        <v>71.637941213134212</v>
      </c>
      <c r="V3750">
        <v>73.617409787581053</v>
      </c>
      <c r="W3750">
        <v>75.812149562818448</v>
      </c>
      <c r="X3750">
        <v>77.614954692639074</v>
      </c>
      <c r="Y3750">
        <v>77.931634234603479</v>
      </c>
      <c r="Z3750">
        <v>78.066765483334549</v>
      </c>
      <c r="AA3750">
        <v>78.024684857344141</v>
      </c>
      <c r="AB3750">
        <v>77.243854472141365</v>
      </c>
      <c r="AC3750">
        <v>77.270519793618547</v>
      </c>
      <c r="AD3750">
        <v>75.835935662075585</v>
      </c>
      <c r="AE3750">
        <v>74.892985243920194</v>
      </c>
      <c r="AF3750">
        <v>73.721382385253079</v>
      </c>
      <c r="AG3750">
        <v>70.588735135752032</v>
      </c>
      <c r="AH3750">
        <v>67.078460627152722</v>
      </c>
      <c r="AI3750">
        <v>63.21543987103496</v>
      </c>
      <c r="AJ3750">
        <v>-1.7304732799530029</v>
      </c>
      <c r="AK3750">
        <v>-1.7202479839324951</v>
      </c>
      <c r="AL3750">
        <v>-1.7253316640853882</v>
      </c>
      <c r="AM3750">
        <v>-1.7247347831726074</v>
      </c>
      <c r="AN3750">
        <v>-1.7065156698226929</v>
      </c>
      <c r="AO3750">
        <v>-1.712608814239502</v>
      </c>
      <c r="AP3750">
        <v>-1.7526801824569702</v>
      </c>
      <c r="AQ3750">
        <v>-1.8691872358322144</v>
      </c>
      <c r="AR3750">
        <v>-1.9246912002563477</v>
      </c>
      <c r="AS3750">
        <v>-1.8735227584838867</v>
      </c>
      <c r="AT3750">
        <v>-1.9259976148605347</v>
      </c>
      <c r="AU3750">
        <v>-2.065342903137207</v>
      </c>
      <c r="AV3750">
        <v>-2.0959899425506592</v>
      </c>
      <c r="AW3750">
        <v>-2.1076531410217285</v>
      </c>
      <c r="AX3750">
        <v>-2.1099538803100586</v>
      </c>
      <c r="AY3750">
        <v>5.3957982063293457</v>
      </c>
      <c r="AZ3750">
        <v>19.309017181396484</v>
      </c>
      <c r="BA3750">
        <v>19.278547286987305</v>
      </c>
      <c r="BB3750">
        <v>19.009384155273438</v>
      </c>
      <c r="BC3750">
        <v>18.641548156738281</v>
      </c>
      <c r="BD3750">
        <v>18.445152282714844</v>
      </c>
      <c r="BE3750">
        <v>4.7069010734558105</v>
      </c>
      <c r="BF3750">
        <v>-2.1494686603546143</v>
      </c>
      <c r="BG3750">
        <v>-2.0621340274810791</v>
      </c>
      <c r="BH3750">
        <v>-0.72711426019668579</v>
      </c>
      <c r="BI3750">
        <v>-0.73343956470489502</v>
      </c>
      <c r="BJ3750">
        <v>-0.73952293395996094</v>
      </c>
      <c r="BK3750">
        <v>-0.73655736446380615</v>
      </c>
      <c r="BL3750">
        <v>-0.72432339191436768</v>
      </c>
      <c r="BM3750">
        <v>-0.72967284917831421</v>
      </c>
      <c r="BN3750">
        <v>-0.7621425986289978</v>
      </c>
      <c r="BO3750">
        <v>-0.83948588371276855</v>
      </c>
      <c r="BP3750">
        <v>-0.85453671216964722</v>
      </c>
      <c r="BQ3750">
        <v>-0.81302618980407715</v>
      </c>
      <c r="BR3750">
        <v>-0.84530109167098999</v>
      </c>
      <c r="BS3750">
        <v>-0.90399038791656494</v>
      </c>
      <c r="BT3750">
        <v>-0.90047276020050049</v>
      </c>
      <c r="BU3750">
        <v>-0.9124869704246521</v>
      </c>
      <c r="BV3750">
        <v>-0.91038787364959717</v>
      </c>
      <c r="BW3750">
        <v>7.0077791213989258</v>
      </c>
      <c r="BX3750">
        <v>20.663766860961914</v>
      </c>
      <c r="BY3750">
        <v>20.65617561340332</v>
      </c>
      <c r="BZ3750">
        <v>20.442539215087891</v>
      </c>
      <c r="CA3750">
        <v>20.145002365112305</v>
      </c>
      <c r="CB3750">
        <v>19.959568023681641</v>
      </c>
      <c r="CC3750">
        <v>6.3618807792663574</v>
      </c>
      <c r="CD3750">
        <v>-0.42121750116348267</v>
      </c>
      <c r="CE3750">
        <v>-0.38936892151832581</v>
      </c>
      <c r="CF3750">
        <v>-3.2190848141908646E-2</v>
      </c>
      <c r="CG3750">
        <v>-4.9979139119386673E-2</v>
      </c>
      <c r="CH3750">
        <v>-5.6754797697067261E-2</v>
      </c>
      <c r="CI3750">
        <v>-5.2148737013339996E-2</v>
      </c>
      <c r="CJ3750">
        <v>-4.4060017913579941E-2</v>
      </c>
      <c r="CK3750">
        <v>-4.8894390463829041E-2</v>
      </c>
      <c r="CL3750">
        <v>-7.6099269092082977E-2</v>
      </c>
      <c r="CM3750">
        <v>-0.12631787359714508</v>
      </c>
      <c r="CN3750">
        <v>-0.113351009786129</v>
      </c>
      <c r="CO3750">
        <v>-7.8529447317123413E-2</v>
      </c>
      <c r="CP3750">
        <v>-9.6813909709453583E-2</v>
      </c>
      <c r="CQ3750">
        <v>-9.9641174077987671E-2</v>
      </c>
      <c r="CR3750">
        <v>-7.2461187839508057E-2</v>
      </c>
      <c r="CS3750">
        <v>-8.4718532860279083E-2</v>
      </c>
      <c r="CT3750">
        <v>-7.9572051763534546E-2</v>
      </c>
      <c r="CU3750">
        <v>8.124232292175293</v>
      </c>
      <c r="CV3750">
        <v>21.602062225341797</v>
      </c>
      <c r="CW3750">
        <v>21.610317230224609</v>
      </c>
      <c r="CX3750">
        <v>21.435138702392578</v>
      </c>
      <c r="CY3750">
        <v>21.186290740966797</v>
      </c>
      <c r="CZ3750">
        <v>21.008449554443359</v>
      </c>
      <c r="DA3750">
        <v>7.5081148147583008</v>
      </c>
      <c r="DB3750">
        <v>0.77576404809951782</v>
      </c>
      <c r="DC3750">
        <v>0.76918303966522217</v>
      </c>
      <c r="DD3750">
        <v>0.66273254156112671</v>
      </c>
      <c r="DE3750">
        <v>0.63348132371902466</v>
      </c>
      <c r="DF3750">
        <v>0.62601333856582642</v>
      </c>
      <c r="DG3750">
        <v>0.63225990533828735</v>
      </c>
      <c r="DH3750">
        <v>0.6362033486366272</v>
      </c>
      <c r="DI3750">
        <v>0.63188403844833374</v>
      </c>
      <c r="DJ3750">
        <v>0.60994404554367065</v>
      </c>
      <c r="DK3750">
        <v>0.58685016632080078</v>
      </c>
      <c r="DL3750">
        <v>0.62783467769622803</v>
      </c>
      <c r="DM3750">
        <v>0.65596729516983032</v>
      </c>
      <c r="DN3750">
        <v>0.65167325735092163</v>
      </c>
      <c r="DO3750">
        <v>0.7047080397605896</v>
      </c>
      <c r="DP3750">
        <v>0.75555038452148438</v>
      </c>
      <c r="DQ3750">
        <v>0.74304986000061035</v>
      </c>
      <c r="DR3750">
        <v>0.75124377012252808</v>
      </c>
      <c r="DS3750">
        <v>9.2406854629516602</v>
      </c>
      <c r="DT3750">
        <v>22.54035758972168</v>
      </c>
      <c r="DU3750">
        <v>22.564458847045898</v>
      </c>
      <c r="DV3750">
        <v>22.427738189697266</v>
      </c>
      <c r="DW3750">
        <v>22.227579116821289</v>
      </c>
      <c r="DX3750">
        <v>22.057329177856445</v>
      </c>
      <c r="DY3750">
        <v>8.6543483734130859</v>
      </c>
      <c r="DZ3750">
        <v>1.9727456569671631</v>
      </c>
      <c r="EA3750">
        <v>1.9277349710464478</v>
      </c>
      <c r="EB3750">
        <v>1.6660915613174438</v>
      </c>
      <c r="EC3750">
        <v>1.62028968334198</v>
      </c>
      <c r="ED3750">
        <v>1.6118220090866089</v>
      </c>
      <c r="EE3750">
        <v>1.6204372644424438</v>
      </c>
      <c r="EF3750">
        <v>1.6183956861495972</v>
      </c>
      <c r="EG3750">
        <v>1.6148200035095215</v>
      </c>
      <c r="EH3750">
        <v>1.6004816293716431</v>
      </c>
      <c r="EI3750">
        <v>1.6165515184402466</v>
      </c>
      <c r="EJ3750">
        <v>1.6979891061782837</v>
      </c>
      <c r="EK3750">
        <v>1.7164639234542847</v>
      </c>
      <c r="EL3750">
        <v>1.7323697805404663</v>
      </c>
      <c r="EM3750">
        <v>1.8660604953765869</v>
      </c>
      <c r="EN3750">
        <v>1.9510676860809326</v>
      </c>
      <c r="EO3750">
        <v>1.938215970993042</v>
      </c>
      <c r="EP3750">
        <v>1.9508098363876343</v>
      </c>
      <c r="EQ3750">
        <v>10.852666854858398</v>
      </c>
      <c r="ER3750">
        <v>23.895107269287109</v>
      </c>
      <c r="ES3750">
        <v>23.942087173461914</v>
      </c>
      <c r="ET3750">
        <v>23.860895156860352</v>
      </c>
      <c r="EU3750">
        <v>23.731033325195313</v>
      </c>
      <c r="EV3750">
        <v>23.571746826171875</v>
      </c>
      <c r="EW3750">
        <v>10.309328079223633</v>
      </c>
      <c r="EX3750">
        <v>3.7009968757629395</v>
      </c>
      <c r="EY3750">
        <v>3.6004998683929443</v>
      </c>
      <c r="EZ3750">
        <v>48.713672637939453</v>
      </c>
      <c r="FA3750">
        <v>48.181087493896484</v>
      </c>
      <c r="FB3750">
        <v>47.729019165039062</v>
      </c>
      <c r="FC3750">
        <v>47.329696655273438</v>
      </c>
      <c r="FD3750">
        <v>46.998538970947266</v>
      </c>
      <c r="FE3750">
        <v>46.427268981933594</v>
      </c>
      <c r="FF3750">
        <v>45.807773590087891</v>
      </c>
      <c r="FG3750">
        <v>45.920433044433594</v>
      </c>
      <c r="FH3750">
        <v>47.592239379882813</v>
      </c>
      <c r="FI3750">
        <v>51.180416107177734</v>
      </c>
      <c r="FJ3750">
        <v>54.681102752685547</v>
      </c>
      <c r="FK3750">
        <v>57.514068603515625</v>
      </c>
      <c r="FL3750">
        <v>59.416774749755859</v>
      </c>
      <c r="FM3750">
        <v>60.406753540039063</v>
      </c>
      <c r="FN3750">
        <v>60.891689300537109</v>
      </c>
      <c r="FO3750">
        <v>61.045497894287109</v>
      </c>
      <c r="FP3750">
        <v>60.517322540283203</v>
      </c>
      <c r="FQ3750">
        <v>59.569755554199219</v>
      </c>
      <c r="FR3750">
        <v>57.377433776855469</v>
      </c>
      <c r="FS3750">
        <v>55.080577850341797</v>
      </c>
      <c r="FT3750">
        <v>53.494365692138672</v>
      </c>
      <c r="FU3750">
        <v>52.248050689697266</v>
      </c>
      <c r="FV3750">
        <v>51.319091796875</v>
      </c>
      <c r="FW3750">
        <v>50.168651580810547</v>
      </c>
      <c r="FX3750">
        <v>936</v>
      </c>
      <c r="FY3750">
        <v>6.0908511281013489E-2</v>
      </c>
      <c r="FZ3750">
        <v>1</v>
      </c>
    </row>
    <row r="3751" spans="1:182" x14ac:dyDescent="0.2">
      <c r="A3751" t="s">
        <v>245</v>
      </c>
      <c r="B3751" t="s">
        <v>252</v>
      </c>
      <c r="C3751" t="s">
        <v>217</v>
      </c>
      <c r="D3751" t="s">
        <v>37</v>
      </c>
      <c r="E3751">
        <v>2017</v>
      </c>
      <c r="F3751" t="s">
        <v>228</v>
      </c>
      <c r="G3751" t="s">
        <v>248</v>
      </c>
      <c r="H3751" t="s">
        <v>226</v>
      </c>
      <c r="I3751">
        <v>345.7</v>
      </c>
      <c r="L3751">
        <v>59.712275448597048</v>
      </c>
      <c r="M3751">
        <v>58.431324804644845</v>
      </c>
      <c r="N3751">
        <v>57.705106723779238</v>
      </c>
      <c r="O3751">
        <v>57.628493874944056</v>
      </c>
      <c r="P3751">
        <v>58.369117965113546</v>
      </c>
      <c r="Q3751">
        <v>60.969285249601484</v>
      </c>
      <c r="R3751">
        <v>66.123131476710796</v>
      </c>
      <c r="S3751">
        <v>69.054880601014901</v>
      </c>
      <c r="T3751">
        <v>70.942538262047478</v>
      </c>
      <c r="U3751">
        <v>71.637941213134212</v>
      </c>
      <c r="V3751">
        <v>73.617409787581053</v>
      </c>
      <c r="W3751">
        <v>75.812149562818448</v>
      </c>
      <c r="X3751">
        <v>77.614954692639074</v>
      </c>
      <c r="Y3751">
        <v>77.931634234603479</v>
      </c>
      <c r="Z3751">
        <v>78.066765483334549</v>
      </c>
      <c r="AA3751">
        <v>78.024684857344141</v>
      </c>
      <c r="AB3751">
        <v>77.243854472141365</v>
      </c>
      <c r="AC3751">
        <v>77.270519793618547</v>
      </c>
      <c r="AD3751">
        <v>75.835935662075585</v>
      </c>
      <c r="AE3751">
        <v>74.892985243920194</v>
      </c>
      <c r="AF3751">
        <v>73.721382385253079</v>
      </c>
      <c r="AG3751">
        <v>70.588735135752032</v>
      </c>
      <c r="AH3751">
        <v>67.078460627152722</v>
      </c>
      <c r="AI3751">
        <v>63.21543987103496</v>
      </c>
      <c r="AJ3751">
        <v>-1.7304732799530029</v>
      </c>
      <c r="AK3751">
        <v>-1.7202479839324951</v>
      </c>
      <c r="AL3751">
        <v>-1.7253316640853882</v>
      </c>
      <c r="AM3751">
        <v>-1.7247347831726074</v>
      </c>
      <c r="AN3751">
        <v>-1.7065156698226929</v>
      </c>
      <c r="AO3751">
        <v>-1.712608814239502</v>
      </c>
      <c r="AP3751">
        <v>-1.7526801824569702</v>
      </c>
      <c r="AQ3751">
        <v>-1.8691872358322144</v>
      </c>
      <c r="AR3751">
        <v>-1.9246912002563477</v>
      </c>
      <c r="AS3751">
        <v>-1.8735227584838867</v>
      </c>
      <c r="AT3751">
        <v>-1.9259976148605347</v>
      </c>
      <c r="AU3751">
        <v>-2.065342903137207</v>
      </c>
      <c r="AV3751">
        <v>-2.0959899425506592</v>
      </c>
      <c r="AW3751">
        <v>-2.1076531410217285</v>
      </c>
      <c r="AX3751">
        <v>-2.1099538803100586</v>
      </c>
      <c r="AY3751">
        <v>5.3957982063293457</v>
      </c>
      <c r="AZ3751">
        <v>19.309017181396484</v>
      </c>
      <c r="BA3751">
        <v>19.278547286987305</v>
      </c>
      <c r="BB3751">
        <v>19.009384155273438</v>
      </c>
      <c r="BC3751">
        <v>18.641548156738281</v>
      </c>
      <c r="BD3751">
        <v>18.445152282714844</v>
      </c>
      <c r="BE3751">
        <v>4.7069010734558105</v>
      </c>
      <c r="BF3751">
        <v>-2.1494686603546143</v>
      </c>
      <c r="BG3751">
        <v>-2.0621340274810791</v>
      </c>
      <c r="BH3751">
        <v>-0.72711426019668579</v>
      </c>
      <c r="BI3751">
        <v>-0.73343956470489502</v>
      </c>
      <c r="BJ3751">
        <v>-0.73952293395996094</v>
      </c>
      <c r="BK3751">
        <v>-0.73655736446380615</v>
      </c>
      <c r="BL3751">
        <v>-0.72432339191436768</v>
      </c>
      <c r="BM3751">
        <v>-0.72967284917831421</v>
      </c>
      <c r="BN3751">
        <v>-0.7621425986289978</v>
      </c>
      <c r="BO3751">
        <v>-0.83948588371276855</v>
      </c>
      <c r="BP3751">
        <v>-0.85453671216964722</v>
      </c>
      <c r="BQ3751">
        <v>-0.81302618980407715</v>
      </c>
      <c r="BR3751">
        <v>-0.84530109167098999</v>
      </c>
      <c r="BS3751">
        <v>-0.90399038791656494</v>
      </c>
      <c r="BT3751">
        <v>-0.90047276020050049</v>
      </c>
      <c r="BU3751">
        <v>-0.9124869704246521</v>
      </c>
      <c r="BV3751">
        <v>-0.91038787364959717</v>
      </c>
      <c r="BW3751">
        <v>7.0077791213989258</v>
      </c>
      <c r="BX3751">
        <v>20.663766860961914</v>
      </c>
      <c r="BY3751">
        <v>20.65617561340332</v>
      </c>
      <c r="BZ3751">
        <v>20.442539215087891</v>
      </c>
      <c r="CA3751">
        <v>20.145002365112305</v>
      </c>
      <c r="CB3751">
        <v>19.959568023681641</v>
      </c>
      <c r="CC3751">
        <v>6.3618807792663574</v>
      </c>
      <c r="CD3751">
        <v>-0.42121750116348267</v>
      </c>
      <c r="CE3751">
        <v>-0.38936892151832581</v>
      </c>
      <c r="CF3751">
        <v>-3.2190848141908646E-2</v>
      </c>
      <c r="CG3751">
        <v>-4.9979139119386673E-2</v>
      </c>
      <c r="CH3751">
        <v>-5.6754797697067261E-2</v>
      </c>
      <c r="CI3751">
        <v>-5.2148737013339996E-2</v>
      </c>
      <c r="CJ3751">
        <v>-4.4060017913579941E-2</v>
      </c>
      <c r="CK3751">
        <v>-4.8894390463829041E-2</v>
      </c>
      <c r="CL3751">
        <v>-7.6099269092082977E-2</v>
      </c>
      <c r="CM3751">
        <v>-0.12631787359714508</v>
      </c>
      <c r="CN3751">
        <v>-0.113351009786129</v>
      </c>
      <c r="CO3751">
        <v>-7.8529447317123413E-2</v>
      </c>
      <c r="CP3751">
        <v>-9.6813909709453583E-2</v>
      </c>
      <c r="CQ3751">
        <v>-9.9641174077987671E-2</v>
      </c>
      <c r="CR3751">
        <v>-7.2461187839508057E-2</v>
      </c>
      <c r="CS3751">
        <v>-8.4718532860279083E-2</v>
      </c>
      <c r="CT3751">
        <v>-7.9572051763534546E-2</v>
      </c>
      <c r="CU3751">
        <v>8.124232292175293</v>
      </c>
      <c r="CV3751">
        <v>21.602062225341797</v>
      </c>
      <c r="CW3751">
        <v>21.610317230224609</v>
      </c>
      <c r="CX3751">
        <v>21.435138702392578</v>
      </c>
      <c r="CY3751">
        <v>21.186290740966797</v>
      </c>
      <c r="CZ3751">
        <v>21.008449554443359</v>
      </c>
      <c r="DA3751">
        <v>7.5081148147583008</v>
      </c>
      <c r="DB3751">
        <v>0.77576404809951782</v>
      </c>
      <c r="DC3751">
        <v>0.76918303966522217</v>
      </c>
      <c r="DD3751">
        <v>0.66273254156112671</v>
      </c>
      <c r="DE3751">
        <v>0.63348132371902466</v>
      </c>
      <c r="DF3751">
        <v>0.62601333856582642</v>
      </c>
      <c r="DG3751">
        <v>0.63225990533828735</v>
      </c>
      <c r="DH3751">
        <v>0.6362033486366272</v>
      </c>
      <c r="DI3751">
        <v>0.63188403844833374</v>
      </c>
      <c r="DJ3751">
        <v>0.60994404554367065</v>
      </c>
      <c r="DK3751">
        <v>0.58685016632080078</v>
      </c>
      <c r="DL3751">
        <v>0.62783467769622803</v>
      </c>
      <c r="DM3751">
        <v>0.65596729516983032</v>
      </c>
      <c r="DN3751">
        <v>0.65167325735092163</v>
      </c>
      <c r="DO3751">
        <v>0.7047080397605896</v>
      </c>
      <c r="DP3751">
        <v>0.75555038452148438</v>
      </c>
      <c r="DQ3751">
        <v>0.74304986000061035</v>
      </c>
      <c r="DR3751">
        <v>0.75124377012252808</v>
      </c>
      <c r="DS3751">
        <v>9.2406854629516602</v>
      </c>
      <c r="DT3751">
        <v>22.54035758972168</v>
      </c>
      <c r="DU3751">
        <v>22.564458847045898</v>
      </c>
      <c r="DV3751">
        <v>22.427738189697266</v>
      </c>
      <c r="DW3751">
        <v>22.227579116821289</v>
      </c>
      <c r="DX3751">
        <v>22.057329177856445</v>
      </c>
      <c r="DY3751">
        <v>8.6543483734130859</v>
      </c>
      <c r="DZ3751">
        <v>1.9727456569671631</v>
      </c>
      <c r="EA3751">
        <v>1.9277349710464478</v>
      </c>
      <c r="EB3751">
        <v>1.6660915613174438</v>
      </c>
      <c r="EC3751">
        <v>1.62028968334198</v>
      </c>
      <c r="ED3751">
        <v>1.6118220090866089</v>
      </c>
      <c r="EE3751">
        <v>1.6204372644424438</v>
      </c>
      <c r="EF3751">
        <v>1.6183956861495972</v>
      </c>
      <c r="EG3751">
        <v>1.6148200035095215</v>
      </c>
      <c r="EH3751">
        <v>1.6004816293716431</v>
      </c>
      <c r="EI3751">
        <v>1.6165515184402466</v>
      </c>
      <c r="EJ3751">
        <v>1.6979891061782837</v>
      </c>
      <c r="EK3751">
        <v>1.7164639234542847</v>
      </c>
      <c r="EL3751">
        <v>1.7323697805404663</v>
      </c>
      <c r="EM3751">
        <v>1.8660604953765869</v>
      </c>
      <c r="EN3751">
        <v>1.9510676860809326</v>
      </c>
      <c r="EO3751">
        <v>1.938215970993042</v>
      </c>
      <c r="EP3751">
        <v>1.9508098363876343</v>
      </c>
      <c r="EQ3751">
        <v>10.852666854858398</v>
      </c>
      <c r="ER3751">
        <v>23.895107269287109</v>
      </c>
      <c r="ES3751">
        <v>23.942087173461914</v>
      </c>
      <c r="ET3751">
        <v>23.860895156860352</v>
      </c>
      <c r="EU3751">
        <v>23.731033325195313</v>
      </c>
      <c r="EV3751">
        <v>23.571746826171875</v>
      </c>
      <c r="EW3751">
        <v>10.309328079223633</v>
      </c>
      <c r="EX3751">
        <v>3.7009968757629395</v>
      </c>
      <c r="EY3751">
        <v>3.6004998683929443</v>
      </c>
      <c r="EZ3751">
        <v>48.713672637939453</v>
      </c>
      <c r="FA3751">
        <v>48.181087493896484</v>
      </c>
      <c r="FB3751">
        <v>47.729019165039062</v>
      </c>
      <c r="FC3751">
        <v>47.329696655273438</v>
      </c>
      <c r="FD3751">
        <v>46.998538970947266</v>
      </c>
      <c r="FE3751">
        <v>46.427268981933594</v>
      </c>
      <c r="FF3751">
        <v>45.807773590087891</v>
      </c>
      <c r="FG3751">
        <v>45.920433044433594</v>
      </c>
      <c r="FH3751">
        <v>47.592239379882813</v>
      </c>
      <c r="FI3751">
        <v>51.180416107177734</v>
      </c>
      <c r="FJ3751">
        <v>54.681102752685547</v>
      </c>
      <c r="FK3751">
        <v>57.514068603515625</v>
      </c>
      <c r="FL3751">
        <v>59.416774749755859</v>
      </c>
      <c r="FM3751">
        <v>60.406753540039063</v>
      </c>
      <c r="FN3751">
        <v>60.891689300537109</v>
      </c>
      <c r="FO3751">
        <v>61.045497894287109</v>
      </c>
      <c r="FP3751">
        <v>60.517322540283203</v>
      </c>
      <c r="FQ3751">
        <v>59.569755554199219</v>
      </c>
      <c r="FR3751">
        <v>57.377433776855469</v>
      </c>
      <c r="FS3751">
        <v>55.080577850341797</v>
      </c>
      <c r="FT3751">
        <v>53.494365692138672</v>
      </c>
      <c r="FU3751">
        <v>52.248050689697266</v>
      </c>
      <c r="FV3751">
        <v>51.319091796875</v>
      </c>
      <c r="FW3751">
        <v>50.168651580810547</v>
      </c>
      <c r="FX3751">
        <v>936</v>
      </c>
      <c r="FY3751">
        <v>6.0908511281013489E-2</v>
      </c>
      <c r="FZ3751">
        <v>1</v>
      </c>
    </row>
    <row r="3752" spans="1:182" x14ac:dyDescent="0.2">
      <c r="A3752" t="s">
        <v>245</v>
      </c>
      <c r="B3752" t="s">
        <v>252</v>
      </c>
      <c r="C3752" t="s">
        <v>217</v>
      </c>
      <c r="D3752" t="s">
        <v>38</v>
      </c>
      <c r="E3752">
        <v>2015</v>
      </c>
      <c r="F3752" t="s">
        <v>228</v>
      </c>
      <c r="G3752" t="s">
        <v>248</v>
      </c>
      <c r="H3752" t="s">
        <v>226</v>
      </c>
      <c r="I3752">
        <v>345.7</v>
      </c>
      <c r="L3752">
        <v>64.143956751015637</v>
      </c>
      <c r="M3752">
        <v>62.303765364177863</v>
      </c>
      <c r="N3752">
        <v>61.021425096375012</v>
      </c>
      <c r="O3752">
        <v>59.299802745248307</v>
      </c>
      <c r="P3752">
        <v>60.023591206373688</v>
      </c>
      <c r="Q3752">
        <v>63.587822424735343</v>
      </c>
      <c r="R3752">
        <v>70.828763903948285</v>
      </c>
      <c r="S3752">
        <v>73.719800067674555</v>
      </c>
      <c r="T3752">
        <v>79.364350407276831</v>
      </c>
      <c r="U3752">
        <v>78.926708256674743</v>
      </c>
      <c r="V3752">
        <v>79.611069387798878</v>
      </c>
      <c r="W3752">
        <v>83.175822524841593</v>
      </c>
      <c r="X3752">
        <v>85.657492185677398</v>
      </c>
      <c r="Y3752">
        <v>87.068463356923175</v>
      </c>
      <c r="Z3752">
        <v>87.751028499267704</v>
      </c>
      <c r="AA3752">
        <v>88.009291034807575</v>
      </c>
      <c r="AB3752">
        <v>86.387668774102451</v>
      </c>
      <c r="AC3752">
        <v>84.365965412419769</v>
      </c>
      <c r="AD3752">
        <v>82.913685856323099</v>
      </c>
      <c r="AE3752">
        <v>83.198074986006162</v>
      </c>
      <c r="AF3752">
        <v>82.263477140165278</v>
      </c>
      <c r="AG3752">
        <v>79.087966371684573</v>
      </c>
      <c r="AH3752">
        <v>75.058974421216817</v>
      </c>
      <c r="AI3752">
        <v>70.465338047970462</v>
      </c>
      <c r="AJ3752">
        <v>-2.1457719802856445</v>
      </c>
      <c r="AK3752">
        <v>-2.1173160076141357</v>
      </c>
      <c r="AL3752">
        <v>-2.0890038013458252</v>
      </c>
      <c r="AM3752">
        <v>-2.0258884429931641</v>
      </c>
      <c r="AN3752">
        <v>-2.0024690628051758</v>
      </c>
      <c r="AO3752">
        <v>-2.1511604785919189</v>
      </c>
      <c r="AP3752">
        <v>-2.3545775413513184</v>
      </c>
      <c r="AQ3752">
        <v>-2.7003514766693115</v>
      </c>
      <c r="AR3752">
        <v>-2.8041069507598877</v>
      </c>
      <c r="AS3752">
        <v>-2.5436611175537109</v>
      </c>
      <c r="AT3752">
        <v>-2.3995058536529541</v>
      </c>
      <c r="AU3752">
        <v>-2.4198813438415527</v>
      </c>
      <c r="AV3752">
        <v>-2.5513701438903809</v>
      </c>
      <c r="AW3752">
        <v>-2.6322739124298096</v>
      </c>
      <c r="AX3752">
        <v>-2.7355310916900635</v>
      </c>
      <c r="AY3752">
        <v>5.3671579360961914</v>
      </c>
      <c r="AZ3752">
        <v>21.324991226196289</v>
      </c>
      <c r="BA3752">
        <v>21.207086563110352</v>
      </c>
      <c r="BB3752">
        <v>20.959651947021484</v>
      </c>
      <c r="BC3752">
        <v>21.55620002746582</v>
      </c>
      <c r="BD3752">
        <v>21.910907745361328</v>
      </c>
      <c r="BE3752">
        <v>4.7035212516784668</v>
      </c>
      <c r="BF3752">
        <v>-3.3331830501556396</v>
      </c>
      <c r="BG3752">
        <v>-3.2344353199005127</v>
      </c>
      <c r="BH3752">
        <v>-0.9178466796875</v>
      </c>
      <c r="BI3752">
        <v>-0.90941846370697021</v>
      </c>
      <c r="BJ3752">
        <v>-0.89458340406417847</v>
      </c>
      <c r="BK3752">
        <v>-0.86412966251373291</v>
      </c>
      <c r="BL3752">
        <v>-0.8479461669921875</v>
      </c>
      <c r="BM3752">
        <v>-0.91414135694503784</v>
      </c>
      <c r="BN3752">
        <v>-1.0056806802749634</v>
      </c>
      <c r="BO3752">
        <v>-1.2230364084243774</v>
      </c>
      <c r="BP3752">
        <v>-1.1921433210372925</v>
      </c>
      <c r="BQ3752">
        <v>-1.058995246887207</v>
      </c>
      <c r="BR3752">
        <v>-1.0273911952972412</v>
      </c>
      <c r="BS3752">
        <v>-1.0273264646530151</v>
      </c>
      <c r="BT3752">
        <v>-1.0748932361602783</v>
      </c>
      <c r="BU3752">
        <v>-1.1170825958251953</v>
      </c>
      <c r="BV3752">
        <v>-1.1609375476837158</v>
      </c>
      <c r="BW3752">
        <v>7.2612490653991699</v>
      </c>
      <c r="BX3752">
        <v>23.001920700073242</v>
      </c>
      <c r="BY3752">
        <v>22.801895141601563</v>
      </c>
      <c r="BZ3752">
        <v>22.723123550415039</v>
      </c>
      <c r="CA3752">
        <v>23.389528274536133</v>
      </c>
      <c r="CB3752">
        <v>23.714963912963867</v>
      </c>
      <c r="CC3752">
        <v>6.7717418670654297</v>
      </c>
      <c r="CD3752">
        <v>-1.089863657951355</v>
      </c>
      <c r="CE3752">
        <v>-0.97839677333831787</v>
      </c>
      <c r="CF3752">
        <v>-6.7389406263828278E-2</v>
      </c>
      <c r="CG3752">
        <v>-7.2832211852073669E-2</v>
      </c>
      <c r="CH3752">
        <v>-6.7331500351428986E-2</v>
      </c>
      <c r="CI3752">
        <v>-5.9499051421880722E-2</v>
      </c>
      <c r="CJ3752">
        <v>-4.832715168595314E-2</v>
      </c>
      <c r="CK3752">
        <v>-5.7385716587305069E-2</v>
      </c>
      <c r="CL3752">
        <v>-7.1438722312450409E-2</v>
      </c>
      <c r="CM3752">
        <v>-0.19985257089138031</v>
      </c>
      <c r="CN3752">
        <v>-7.570233941078186E-2</v>
      </c>
      <c r="CO3752">
        <v>-3.0720183625817299E-2</v>
      </c>
      <c r="CP3752">
        <v>-7.7068619430065155E-2</v>
      </c>
      <c r="CQ3752">
        <v>-6.2847234308719635E-2</v>
      </c>
      <c r="CR3752">
        <v>-5.2289899438619614E-2</v>
      </c>
      <c r="CS3752">
        <v>-6.7665629088878632E-2</v>
      </c>
      <c r="CT3752">
        <v>-7.0378772914409637E-2</v>
      </c>
      <c r="CU3752">
        <v>8.5730905532836914</v>
      </c>
      <c r="CV3752">
        <v>24.163358688354492</v>
      </c>
      <c r="CW3752">
        <v>23.906455993652344</v>
      </c>
      <c r="CX3752">
        <v>23.944498062133789</v>
      </c>
      <c r="CY3752">
        <v>24.659286499023438</v>
      </c>
      <c r="CZ3752">
        <v>24.964447021484375</v>
      </c>
      <c r="DA3752">
        <v>8.2041854858398437</v>
      </c>
      <c r="DB3752">
        <v>0.46385261416435242</v>
      </c>
      <c r="DC3752">
        <v>0.584128737449646</v>
      </c>
      <c r="DD3752">
        <v>0.78306788206100464</v>
      </c>
      <c r="DE3752">
        <v>0.76375401020050049</v>
      </c>
      <c r="DF3752">
        <v>0.75992041826248169</v>
      </c>
      <c r="DG3752">
        <v>0.74513161182403564</v>
      </c>
      <c r="DH3752">
        <v>0.75129187107086182</v>
      </c>
      <c r="DI3752">
        <v>0.7993699312210083</v>
      </c>
      <c r="DJ3752">
        <v>0.86280322074890137</v>
      </c>
      <c r="DK3752">
        <v>0.82333129644393921</v>
      </c>
      <c r="DL3752">
        <v>1.0407387018203735</v>
      </c>
      <c r="DM3752">
        <v>0.99755489826202393</v>
      </c>
      <c r="DN3752">
        <v>0.87325388193130493</v>
      </c>
      <c r="DO3752">
        <v>0.90163201093673706</v>
      </c>
      <c r="DP3752">
        <v>0.9703134298324585</v>
      </c>
      <c r="DQ3752">
        <v>0.98175126314163208</v>
      </c>
      <c r="DR3752">
        <v>1.0201799869537354</v>
      </c>
      <c r="DS3752">
        <v>9.8849325180053711</v>
      </c>
      <c r="DT3752">
        <v>25.324794769287109</v>
      </c>
      <c r="DU3752">
        <v>25.011016845703125</v>
      </c>
      <c r="DV3752">
        <v>25.165874481201172</v>
      </c>
      <c r="DW3752">
        <v>25.929044723510742</v>
      </c>
      <c r="DX3752">
        <v>26.213932037353516</v>
      </c>
      <c r="DY3752">
        <v>9.6366291046142578</v>
      </c>
      <c r="DZ3752">
        <v>2.017568826675415</v>
      </c>
      <c r="EA3752">
        <v>2.1466541290283203</v>
      </c>
      <c r="EB3752">
        <v>2.0109930038452148</v>
      </c>
      <c r="EC3752">
        <v>1.9716516733169556</v>
      </c>
      <c r="ED3752">
        <v>1.9543408155441284</v>
      </c>
      <c r="EE3752">
        <v>1.9068903923034668</v>
      </c>
      <c r="EF3752">
        <v>1.9058146476745605</v>
      </c>
      <c r="EG3752">
        <v>2.0363888740539551</v>
      </c>
      <c r="EH3752">
        <v>2.2117002010345459</v>
      </c>
      <c r="EI3752">
        <v>2.3006463050842285</v>
      </c>
      <c r="EJ3752">
        <v>2.6527023315429687</v>
      </c>
      <c r="EK3752">
        <v>2.4822206497192383</v>
      </c>
      <c r="EL3752">
        <v>2.2453687191009521</v>
      </c>
      <c r="EM3752">
        <v>2.2941868305206299</v>
      </c>
      <c r="EN3752">
        <v>2.4467902183532715</v>
      </c>
      <c r="EO3752">
        <v>2.4969425201416016</v>
      </c>
      <c r="EP3752">
        <v>2.594773530960083</v>
      </c>
      <c r="EQ3752">
        <v>11.779023170471191</v>
      </c>
      <c r="ER3752">
        <v>27.001726150512695</v>
      </c>
      <c r="ES3752">
        <v>26.605827331542969</v>
      </c>
      <c r="ET3752">
        <v>26.929346084594727</v>
      </c>
      <c r="EU3752">
        <v>27.762374877929687</v>
      </c>
      <c r="EV3752">
        <v>28.017988204956055</v>
      </c>
      <c r="EW3752">
        <v>11.704849243164063</v>
      </c>
      <c r="EX3752">
        <v>4.2608880996704102</v>
      </c>
      <c r="EY3752">
        <v>4.4026927947998047</v>
      </c>
      <c r="EZ3752">
        <v>59.478244781494141</v>
      </c>
      <c r="FA3752">
        <v>58.34393310546875</v>
      </c>
      <c r="FB3752">
        <v>57.472919464111328</v>
      </c>
      <c r="FC3752">
        <v>56.385856628417969</v>
      </c>
      <c r="FD3752">
        <v>55.628578186035156</v>
      </c>
      <c r="FE3752">
        <v>54.866188049316406</v>
      </c>
      <c r="FF3752">
        <v>54.121986389160156</v>
      </c>
      <c r="FG3752">
        <v>54.872039794921875</v>
      </c>
      <c r="FH3752">
        <v>58.466949462890625</v>
      </c>
      <c r="FI3752">
        <v>63.723068237304688</v>
      </c>
      <c r="FJ3752">
        <v>69.03228759765625</v>
      </c>
      <c r="FK3752">
        <v>73.057441711425781</v>
      </c>
      <c r="FL3752">
        <v>75.507759094238281</v>
      </c>
      <c r="FM3752">
        <v>76.867416381835938</v>
      </c>
      <c r="FN3752">
        <v>77.692878723144531</v>
      </c>
      <c r="FO3752">
        <v>77.942214965820313</v>
      </c>
      <c r="FP3752">
        <v>77.355430603027344</v>
      </c>
      <c r="FQ3752">
        <v>75.937782287597656</v>
      </c>
      <c r="FR3752">
        <v>73.109794616699219</v>
      </c>
      <c r="FS3752">
        <v>69.611968994140625</v>
      </c>
      <c r="FT3752">
        <v>66.641510009765625</v>
      </c>
      <c r="FU3752">
        <v>63.85479736328125</v>
      </c>
      <c r="FV3752">
        <v>61.777004241943359</v>
      </c>
      <c r="FW3752">
        <v>60.177555084228516</v>
      </c>
      <c r="FX3752">
        <v>936</v>
      </c>
      <c r="FY3752">
        <v>6.0908511281013489E-2</v>
      </c>
      <c r="FZ3752">
        <v>1</v>
      </c>
    </row>
    <row r="3753" spans="1:182" x14ac:dyDescent="0.2">
      <c r="A3753" t="s">
        <v>245</v>
      </c>
      <c r="B3753" t="s">
        <v>252</v>
      </c>
      <c r="C3753" t="s">
        <v>217</v>
      </c>
      <c r="D3753" t="s">
        <v>38</v>
      </c>
      <c r="E3753">
        <v>2016</v>
      </c>
      <c r="F3753" t="s">
        <v>228</v>
      </c>
      <c r="G3753" t="s">
        <v>248</v>
      </c>
      <c r="H3753" t="s">
        <v>226</v>
      </c>
      <c r="I3753">
        <v>345.7</v>
      </c>
      <c r="L3753">
        <v>64.143956751015637</v>
      </c>
      <c r="M3753">
        <v>62.303765364177863</v>
      </c>
      <c r="N3753">
        <v>61.021425096375012</v>
      </c>
      <c r="O3753">
        <v>59.299802745248307</v>
      </c>
      <c r="P3753">
        <v>60.023591206373688</v>
      </c>
      <c r="Q3753">
        <v>63.587822424735343</v>
      </c>
      <c r="R3753">
        <v>70.828763903948285</v>
      </c>
      <c r="S3753">
        <v>73.719800067674555</v>
      </c>
      <c r="T3753">
        <v>79.364350407276831</v>
      </c>
      <c r="U3753">
        <v>78.926708256674743</v>
      </c>
      <c r="V3753">
        <v>79.611069387798878</v>
      </c>
      <c r="W3753">
        <v>83.175822524841593</v>
      </c>
      <c r="X3753">
        <v>85.657492185677398</v>
      </c>
      <c r="Y3753">
        <v>87.068463356923175</v>
      </c>
      <c r="Z3753">
        <v>87.751028499267704</v>
      </c>
      <c r="AA3753">
        <v>88.009291034807575</v>
      </c>
      <c r="AB3753">
        <v>86.387668774102451</v>
      </c>
      <c r="AC3753">
        <v>84.365965412419769</v>
      </c>
      <c r="AD3753">
        <v>82.913685856323099</v>
      </c>
      <c r="AE3753">
        <v>83.198074986006162</v>
      </c>
      <c r="AF3753">
        <v>82.263477140165278</v>
      </c>
      <c r="AG3753">
        <v>79.087966371684573</v>
      </c>
      <c r="AH3753">
        <v>75.058974421216817</v>
      </c>
      <c r="AI3753">
        <v>70.465338047970462</v>
      </c>
      <c r="AJ3753">
        <v>-2.1457719802856445</v>
      </c>
      <c r="AK3753">
        <v>-2.1173160076141357</v>
      </c>
      <c r="AL3753">
        <v>-2.0890038013458252</v>
      </c>
      <c r="AM3753">
        <v>-2.0258884429931641</v>
      </c>
      <c r="AN3753">
        <v>-2.0024690628051758</v>
      </c>
      <c r="AO3753">
        <v>-2.1511604785919189</v>
      </c>
      <c r="AP3753">
        <v>-2.3545775413513184</v>
      </c>
      <c r="AQ3753">
        <v>-2.7003514766693115</v>
      </c>
      <c r="AR3753">
        <v>-2.8041069507598877</v>
      </c>
      <c r="AS3753">
        <v>-2.5436611175537109</v>
      </c>
      <c r="AT3753">
        <v>-2.3995058536529541</v>
      </c>
      <c r="AU3753">
        <v>-2.4198813438415527</v>
      </c>
      <c r="AV3753">
        <v>-2.5513701438903809</v>
      </c>
      <c r="AW3753">
        <v>-2.6322739124298096</v>
      </c>
      <c r="AX3753">
        <v>-2.7355310916900635</v>
      </c>
      <c r="AY3753">
        <v>5.3671579360961914</v>
      </c>
      <c r="AZ3753">
        <v>21.324991226196289</v>
      </c>
      <c r="BA3753">
        <v>21.207086563110352</v>
      </c>
      <c r="BB3753">
        <v>20.959651947021484</v>
      </c>
      <c r="BC3753">
        <v>21.55620002746582</v>
      </c>
      <c r="BD3753">
        <v>21.910907745361328</v>
      </c>
      <c r="BE3753">
        <v>4.7035212516784668</v>
      </c>
      <c r="BF3753">
        <v>-3.3331830501556396</v>
      </c>
      <c r="BG3753">
        <v>-3.2344353199005127</v>
      </c>
      <c r="BH3753">
        <v>-0.9178466796875</v>
      </c>
      <c r="BI3753">
        <v>-0.90941846370697021</v>
      </c>
      <c r="BJ3753">
        <v>-0.89458340406417847</v>
      </c>
      <c r="BK3753">
        <v>-0.86412966251373291</v>
      </c>
      <c r="BL3753">
        <v>-0.8479461669921875</v>
      </c>
      <c r="BM3753">
        <v>-0.91414135694503784</v>
      </c>
      <c r="BN3753">
        <v>-1.0056806802749634</v>
      </c>
      <c r="BO3753">
        <v>-1.2230364084243774</v>
      </c>
      <c r="BP3753">
        <v>-1.1921433210372925</v>
      </c>
      <c r="BQ3753">
        <v>-1.058995246887207</v>
      </c>
      <c r="BR3753">
        <v>-1.0273911952972412</v>
      </c>
      <c r="BS3753">
        <v>-1.0273264646530151</v>
      </c>
      <c r="BT3753">
        <v>-1.0748932361602783</v>
      </c>
      <c r="BU3753">
        <v>-1.1170825958251953</v>
      </c>
      <c r="BV3753">
        <v>-1.1609375476837158</v>
      </c>
      <c r="BW3753">
        <v>7.2612490653991699</v>
      </c>
      <c r="BX3753">
        <v>23.001920700073242</v>
      </c>
      <c r="BY3753">
        <v>22.801895141601563</v>
      </c>
      <c r="BZ3753">
        <v>22.723123550415039</v>
      </c>
      <c r="CA3753">
        <v>23.389528274536133</v>
      </c>
      <c r="CB3753">
        <v>23.714963912963867</v>
      </c>
      <c r="CC3753">
        <v>6.7717418670654297</v>
      </c>
      <c r="CD3753">
        <v>-1.089863657951355</v>
      </c>
      <c r="CE3753">
        <v>-0.97839677333831787</v>
      </c>
      <c r="CF3753">
        <v>-6.7389406263828278E-2</v>
      </c>
      <c r="CG3753">
        <v>-7.2832211852073669E-2</v>
      </c>
      <c r="CH3753">
        <v>-6.7331500351428986E-2</v>
      </c>
      <c r="CI3753">
        <v>-5.9499051421880722E-2</v>
      </c>
      <c r="CJ3753">
        <v>-4.832715168595314E-2</v>
      </c>
      <c r="CK3753">
        <v>-5.7385716587305069E-2</v>
      </c>
      <c r="CL3753">
        <v>-7.1438722312450409E-2</v>
      </c>
      <c r="CM3753">
        <v>-0.19985257089138031</v>
      </c>
      <c r="CN3753">
        <v>-7.570233941078186E-2</v>
      </c>
      <c r="CO3753">
        <v>-3.0720183625817299E-2</v>
      </c>
      <c r="CP3753">
        <v>-7.7068619430065155E-2</v>
      </c>
      <c r="CQ3753">
        <v>-6.2847234308719635E-2</v>
      </c>
      <c r="CR3753">
        <v>-5.2289899438619614E-2</v>
      </c>
      <c r="CS3753">
        <v>-6.7665629088878632E-2</v>
      </c>
      <c r="CT3753">
        <v>-7.0378772914409637E-2</v>
      </c>
      <c r="CU3753">
        <v>8.5730905532836914</v>
      </c>
      <c r="CV3753">
        <v>24.163358688354492</v>
      </c>
      <c r="CW3753">
        <v>23.906455993652344</v>
      </c>
      <c r="CX3753">
        <v>23.944498062133789</v>
      </c>
      <c r="CY3753">
        <v>24.659286499023438</v>
      </c>
      <c r="CZ3753">
        <v>24.964447021484375</v>
      </c>
      <c r="DA3753">
        <v>8.2041854858398437</v>
      </c>
      <c r="DB3753">
        <v>0.46385261416435242</v>
      </c>
      <c r="DC3753">
        <v>0.584128737449646</v>
      </c>
      <c r="DD3753">
        <v>0.78306788206100464</v>
      </c>
      <c r="DE3753">
        <v>0.76375401020050049</v>
      </c>
      <c r="DF3753">
        <v>0.75992041826248169</v>
      </c>
      <c r="DG3753">
        <v>0.74513161182403564</v>
      </c>
      <c r="DH3753">
        <v>0.75129187107086182</v>
      </c>
      <c r="DI3753">
        <v>0.7993699312210083</v>
      </c>
      <c r="DJ3753">
        <v>0.86280322074890137</v>
      </c>
      <c r="DK3753">
        <v>0.82333129644393921</v>
      </c>
      <c r="DL3753">
        <v>1.0407387018203735</v>
      </c>
      <c r="DM3753">
        <v>0.99755489826202393</v>
      </c>
      <c r="DN3753">
        <v>0.87325388193130493</v>
      </c>
      <c r="DO3753">
        <v>0.90163201093673706</v>
      </c>
      <c r="DP3753">
        <v>0.9703134298324585</v>
      </c>
      <c r="DQ3753">
        <v>0.98175126314163208</v>
      </c>
      <c r="DR3753">
        <v>1.0201799869537354</v>
      </c>
      <c r="DS3753">
        <v>9.8849325180053711</v>
      </c>
      <c r="DT3753">
        <v>25.324794769287109</v>
      </c>
      <c r="DU3753">
        <v>25.011016845703125</v>
      </c>
      <c r="DV3753">
        <v>25.165874481201172</v>
      </c>
      <c r="DW3753">
        <v>25.929044723510742</v>
      </c>
      <c r="DX3753">
        <v>26.213932037353516</v>
      </c>
      <c r="DY3753">
        <v>9.6366291046142578</v>
      </c>
      <c r="DZ3753">
        <v>2.017568826675415</v>
      </c>
      <c r="EA3753">
        <v>2.1466541290283203</v>
      </c>
      <c r="EB3753">
        <v>2.0109930038452148</v>
      </c>
      <c r="EC3753">
        <v>1.9716516733169556</v>
      </c>
      <c r="ED3753">
        <v>1.9543408155441284</v>
      </c>
      <c r="EE3753">
        <v>1.9068903923034668</v>
      </c>
      <c r="EF3753">
        <v>1.9058146476745605</v>
      </c>
      <c r="EG3753">
        <v>2.0363888740539551</v>
      </c>
      <c r="EH3753">
        <v>2.2117002010345459</v>
      </c>
      <c r="EI3753">
        <v>2.3006463050842285</v>
      </c>
      <c r="EJ3753">
        <v>2.6527023315429687</v>
      </c>
      <c r="EK3753">
        <v>2.4822206497192383</v>
      </c>
      <c r="EL3753">
        <v>2.2453687191009521</v>
      </c>
      <c r="EM3753">
        <v>2.2941868305206299</v>
      </c>
      <c r="EN3753">
        <v>2.4467902183532715</v>
      </c>
      <c r="EO3753">
        <v>2.4969425201416016</v>
      </c>
      <c r="EP3753">
        <v>2.594773530960083</v>
      </c>
      <c r="EQ3753">
        <v>11.779023170471191</v>
      </c>
      <c r="ER3753">
        <v>27.001726150512695</v>
      </c>
      <c r="ES3753">
        <v>26.605827331542969</v>
      </c>
      <c r="ET3753">
        <v>26.929346084594727</v>
      </c>
      <c r="EU3753">
        <v>27.762374877929687</v>
      </c>
      <c r="EV3753">
        <v>28.017988204956055</v>
      </c>
      <c r="EW3753">
        <v>11.704849243164063</v>
      </c>
      <c r="EX3753">
        <v>4.2608880996704102</v>
      </c>
      <c r="EY3753">
        <v>4.4026927947998047</v>
      </c>
      <c r="EZ3753">
        <v>59.478244781494141</v>
      </c>
      <c r="FA3753">
        <v>58.34393310546875</v>
      </c>
      <c r="FB3753">
        <v>57.472919464111328</v>
      </c>
      <c r="FC3753">
        <v>56.385856628417969</v>
      </c>
      <c r="FD3753">
        <v>55.628578186035156</v>
      </c>
      <c r="FE3753">
        <v>54.866188049316406</v>
      </c>
      <c r="FF3753">
        <v>54.121986389160156</v>
      </c>
      <c r="FG3753">
        <v>54.872039794921875</v>
      </c>
      <c r="FH3753">
        <v>58.466949462890625</v>
      </c>
      <c r="FI3753">
        <v>63.723068237304688</v>
      </c>
      <c r="FJ3753">
        <v>69.03228759765625</v>
      </c>
      <c r="FK3753">
        <v>73.057441711425781</v>
      </c>
      <c r="FL3753">
        <v>75.507759094238281</v>
      </c>
      <c r="FM3753">
        <v>76.867416381835938</v>
      </c>
      <c r="FN3753">
        <v>77.692878723144531</v>
      </c>
      <c r="FO3753">
        <v>77.942214965820313</v>
      </c>
      <c r="FP3753">
        <v>77.355430603027344</v>
      </c>
      <c r="FQ3753">
        <v>75.937782287597656</v>
      </c>
      <c r="FR3753">
        <v>73.109794616699219</v>
      </c>
      <c r="FS3753">
        <v>69.611968994140625</v>
      </c>
      <c r="FT3753">
        <v>66.641510009765625</v>
      </c>
      <c r="FU3753">
        <v>63.85479736328125</v>
      </c>
      <c r="FV3753">
        <v>61.777004241943359</v>
      </c>
      <c r="FW3753">
        <v>60.177555084228516</v>
      </c>
      <c r="FX3753">
        <v>936</v>
      </c>
      <c r="FY3753">
        <v>6.0908511281013489E-2</v>
      </c>
      <c r="FZ3753">
        <v>1</v>
      </c>
    </row>
    <row r="3754" spans="1:182" x14ac:dyDescent="0.2">
      <c r="A3754" t="s">
        <v>245</v>
      </c>
      <c r="B3754" t="s">
        <v>252</v>
      </c>
      <c r="C3754" t="s">
        <v>217</v>
      </c>
      <c r="D3754" t="s">
        <v>38</v>
      </c>
      <c r="E3754">
        <v>2017</v>
      </c>
      <c r="F3754" t="s">
        <v>228</v>
      </c>
      <c r="G3754" t="s">
        <v>248</v>
      </c>
      <c r="H3754" t="s">
        <v>226</v>
      </c>
      <c r="I3754">
        <v>345.7</v>
      </c>
      <c r="L3754">
        <v>64.143956751015637</v>
      </c>
      <c r="M3754">
        <v>62.303765364177863</v>
      </c>
      <c r="N3754">
        <v>61.021425096375012</v>
      </c>
      <c r="O3754">
        <v>59.299802745248307</v>
      </c>
      <c r="P3754">
        <v>60.023591206373688</v>
      </c>
      <c r="Q3754">
        <v>63.587822424735343</v>
      </c>
      <c r="R3754">
        <v>70.828763903948285</v>
      </c>
      <c r="S3754">
        <v>73.719800067674555</v>
      </c>
      <c r="T3754">
        <v>79.364350407276831</v>
      </c>
      <c r="U3754">
        <v>78.926708256674743</v>
      </c>
      <c r="V3754">
        <v>79.611069387798878</v>
      </c>
      <c r="W3754">
        <v>83.175822524841593</v>
      </c>
      <c r="X3754">
        <v>85.657492185677398</v>
      </c>
      <c r="Y3754">
        <v>87.068463356923175</v>
      </c>
      <c r="Z3754">
        <v>87.751028499267704</v>
      </c>
      <c r="AA3754">
        <v>88.009291034807575</v>
      </c>
      <c r="AB3754">
        <v>86.387668774102451</v>
      </c>
      <c r="AC3754">
        <v>84.365965412419769</v>
      </c>
      <c r="AD3754">
        <v>82.913685856323099</v>
      </c>
      <c r="AE3754">
        <v>83.198074986006162</v>
      </c>
      <c r="AF3754">
        <v>82.263477140165278</v>
      </c>
      <c r="AG3754">
        <v>79.087966371684573</v>
      </c>
      <c r="AH3754">
        <v>75.058974421216817</v>
      </c>
      <c r="AI3754">
        <v>70.465338047970462</v>
      </c>
      <c r="AJ3754">
        <v>-2.1457719802856445</v>
      </c>
      <c r="AK3754">
        <v>-2.1173160076141357</v>
      </c>
      <c r="AL3754">
        <v>-2.0890038013458252</v>
      </c>
      <c r="AM3754">
        <v>-2.0258884429931641</v>
      </c>
      <c r="AN3754">
        <v>-2.0024690628051758</v>
      </c>
      <c r="AO3754">
        <v>-2.1511604785919189</v>
      </c>
      <c r="AP3754">
        <v>-2.3545775413513184</v>
      </c>
      <c r="AQ3754">
        <v>-2.7003514766693115</v>
      </c>
      <c r="AR3754">
        <v>-2.8041069507598877</v>
      </c>
      <c r="AS3754">
        <v>-2.5436611175537109</v>
      </c>
      <c r="AT3754">
        <v>-2.3995058536529541</v>
      </c>
      <c r="AU3754">
        <v>-2.4198813438415527</v>
      </c>
      <c r="AV3754">
        <v>-2.5513701438903809</v>
      </c>
      <c r="AW3754">
        <v>-2.6322739124298096</v>
      </c>
      <c r="AX3754">
        <v>-2.7355310916900635</v>
      </c>
      <c r="AY3754">
        <v>5.3671579360961914</v>
      </c>
      <c r="AZ3754">
        <v>21.324991226196289</v>
      </c>
      <c r="BA3754">
        <v>21.207086563110352</v>
      </c>
      <c r="BB3754">
        <v>20.959651947021484</v>
      </c>
      <c r="BC3754">
        <v>21.55620002746582</v>
      </c>
      <c r="BD3754">
        <v>21.910907745361328</v>
      </c>
      <c r="BE3754">
        <v>4.7035212516784668</v>
      </c>
      <c r="BF3754">
        <v>-3.3331830501556396</v>
      </c>
      <c r="BG3754">
        <v>-3.2344353199005127</v>
      </c>
      <c r="BH3754">
        <v>-0.9178466796875</v>
      </c>
      <c r="BI3754">
        <v>-0.90941846370697021</v>
      </c>
      <c r="BJ3754">
        <v>-0.89458340406417847</v>
      </c>
      <c r="BK3754">
        <v>-0.86412966251373291</v>
      </c>
      <c r="BL3754">
        <v>-0.8479461669921875</v>
      </c>
      <c r="BM3754">
        <v>-0.91414135694503784</v>
      </c>
      <c r="BN3754">
        <v>-1.0056806802749634</v>
      </c>
      <c r="BO3754">
        <v>-1.2230364084243774</v>
      </c>
      <c r="BP3754">
        <v>-1.1921433210372925</v>
      </c>
      <c r="BQ3754">
        <v>-1.058995246887207</v>
      </c>
      <c r="BR3754">
        <v>-1.0273911952972412</v>
      </c>
      <c r="BS3754">
        <v>-1.0273264646530151</v>
      </c>
      <c r="BT3754">
        <v>-1.0748932361602783</v>
      </c>
      <c r="BU3754">
        <v>-1.1170825958251953</v>
      </c>
      <c r="BV3754">
        <v>-1.1609375476837158</v>
      </c>
      <c r="BW3754">
        <v>7.2612490653991699</v>
      </c>
      <c r="BX3754">
        <v>23.001920700073242</v>
      </c>
      <c r="BY3754">
        <v>22.801895141601563</v>
      </c>
      <c r="BZ3754">
        <v>22.723123550415039</v>
      </c>
      <c r="CA3754">
        <v>23.389528274536133</v>
      </c>
      <c r="CB3754">
        <v>23.714963912963867</v>
      </c>
      <c r="CC3754">
        <v>6.7717418670654297</v>
      </c>
      <c r="CD3754">
        <v>-1.089863657951355</v>
      </c>
      <c r="CE3754">
        <v>-0.97839677333831787</v>
      </c>
      <c r="CF3754">
        <v>-6.7389406263828278E-2</v>
      </c>
      <c r="CG3754">
        <v>-7.2832211852073669E-2</v>
      </c>
      <c r="CH3754">
        <v>-6.7331500351428986E-2</v>
      </c>
      <c r="CI3754">
        <v>-5.9499051421880722E-2</v>
      </c>
      <c r="CJ3754">
        <v>-4.832715168595314E-2</v>
      </c>
      <c r="CK3754">
        <v>-5.7385716587305069E-2</v>
      </c>
      <c r="CL3754">
        <v>-7.1438722312450409E-2</v>
      </c>
      <c r="CM3754">
        <v>-0.19985257089138031</v>
      </c>
      <c r="CN3754">
        <v>-7.570233941078186E-2</v>
      </c>
      <c r="CO3754">
        <v>-3.0720183625817299E-2</v>
      </c>
      <c r="CP3754">
        <v>-7.7068619430065155E-2</v>
      </c>
      <c r="CQ3754">
        <v>-6.2847234308719635E-2</v>
      </c>
      <c r="CR3754">
        <v>-5.2289899438619614E-2</v>
      </c>
      <c r="CS3754">
        <v>-6.7665629088878632E-2</v>
      </c>
      <c r="CT3754">
        <v>-7.0378772914409637E-2</v>
      </c>
      <c r="CU3754">
        <v>8.5730905532836914</v>
      </c>
      <c r="CV3754">
        <v>24.163358688354492</v>
      </c>
      <c r="CW3754">
        <v>23.906455993652344</v>
      </c>
      <c r="CX3754">
        <v>23.944498062133789</v>
      </c>
      <c r="CY3754">
        <v>24.659286499023438</v>
      </c>
      <c r="CZ3754">
        <v>24.964447021484375</v>
      </c>
      <c r="DA3754">
        <v>8.2041854858398437</v>
      </c>
      <c r="DB3754">
        <v>0.46385261416435242</v>
      </c>
      <c r="DC3754">
        <v>0.584128737449646</v>
      </c>
      <c r="DD3754">
        <v>0.78306788206100464</v>
      </c>
      <c r="DE3754">
        <v>0.76375401020050049</v>
      </c>
      <c r="DF3754">
        <v>0.75992041826248169</v>
      </c>
      <c r="DG3754">
        <v>0.74513161182403564</v>
      </c>
      <c r="DH3754">
        <v>0.75129187107086182</v>
      </c>
      <c r="DI3754">
        <v>0.7993699312210083</v>
      </c>
      <c r="DJ3754">
        <v>0.86280322074890137</v>
      </c>
      <c r="DK3754">
        <v>0.82333129644393921</v>
      </c>
      <c r="DL3754">
        <v>1.0407387018203735</v>
      </c>
      <c r="DM3754">
        <v>0.99755489826202393</v>
      </c>
      <c r="DN3754">
        <v>0.87325388193130493</v>
      </c>
      <c r="DO3754">
        <v>0.90163201093673706</v>
      </c>
      <c r="DP3754">
        <v>0.9703134298324585</v>
      </c>
      <c r="DQ3754">
        <v>0.98175126314163208</v>
      </c>
      <c r="DR3754">
        <v>1.0201799869537354</v>
      </c>
      <c r="DS3754">
        <v>9.8849325180053711</v>
      </c>
      <c r="DT3754">
        <v>25.324794769287109</v>
      </c>
      <c r="DU3754">
        <v>25.011016845703125</v>
      </c>
      <c r="DV3754">
        <v>25.165874481201172</v>
      </c>
      <c r="DW3754">
        <v>25.929044723510742</v>
      </c>
      <c r="DX3754">
        <v>26.213932037353516</v>
      </c>
      <c r="DY3754">
        <v>9.6366291046142578</v>
      </c>
      <c r="DZ3754">
        <v>2.017568826675415</v>
      </c>
      <c r="EA3754">
        <v>2.1466541290283203</v>
      </c>
      <c r="EB3754">
        <v>2.0109930038452148</v>
      </c>
      <c r="EC3754">
        <v>1.9716516733169556</v>
      </c>
      <c r="ED3754">
        <v>1.9543408155441284</v>
      </c>
      <c r="EE3754">
        <v>1.9068903923034668</v>
      </c>
      <c r="EF3754">
        <v>1.9058146476745605</v>
      </c>
      <c r="EG3754">
        <v>2.0363888740539551</v>
      </c>
      <c r="EH3754">
        <v>2.2117002010345459</v>
      </c>
      <c r="EI3754">
        <v>2.3006463050842285</v>
      </c>
      <c r="EJ3754">
        <v>2.6527023315429687</v>
      </c>
      <c r="EK3754">
        <v>2.4822206497192383</v>
      </c>
      <c r="EL3754">
        <v>2.2453687191009521</v>
      </c>
      <c r="EM3754">
        <v>2.2941868305206299</v>
      </c>
      <c r="EN3754">
        <v>2.4467902183532715</v>
      </c>
      <c r="EO3754">
        <v>2.4969425201416016</v>
      </c>
      <c r="EP3754">
        <v>2.594773530960083</v>
      </c>
      <c r="EQ3754">
        <v>11.779023170471191</v>
      </c>
      <c r="ER3754">
        <v>27.001726150512695</v>
      </c>
      <c r="ES3754">
        <v>26.605827331542969</v>
      </c>
      <c r="ET3754">
        <v>26.929346084594727</v>
      </c>
      <c r="EU3754">
        <v>27.762374877929687</v>
      </c>
      <c r="EV3754">
        <v>28.017988204956055</v>
      </c>
      <c r="EW3754">
        <v>11.704849243164063</v>
      </c>
      <c r="EX3754">
        <v>4.2608880996704102</v>
      </c>
      <c r="EY3754">
        <v>4.4026927947998047</v>
      </c>
      <c r="EZ3754">
        <v>59.478244781494141</v>
      </c>
      <c r="FA3754">
        <v>58.34393310546875</v>
      </c>
      <c r="FB3754">
        <v>57.472919464111328</v>
      </c>
      <c r="FC3754">
        <v>56.385856628417969</v>
      </c>
      <c r="FD3754">
        <v>55.628578186035156</v>
      </c>
      <c r="FE3754">
        <v>54.866188049316406</v>
      </c>
      <c r="FF3754">
        <v>54.121986389160156</v>
      </c>
      <c r="FG3754">
        <v>54.872039794921875</v>
      </c>
      <c r="FH3754">
        <v>58.466949462890625</v>
      </c>
      <c r="FI3754">
        <v>63.723068237304688</v>
      </c>
      <c r="FJ3754">
        <v>69.03228759765625</v>
      </c>
      <c r="FK3754">
        <v>73.057441711425781</v>
      </c>
      <c r="FL3754">
        <v>75.507759094238281</v>
      </c>
      <c r="FM3754">
        <v>76.867416381835938</v>
      </c>
      <c r="FN3754">
        <v>77.692878723144531</v>
      </c>
      <c r="FO3754">
        <v>77.942214965820313</v>
      </c>
      <c r="FP3754">
        <v>77.355430603027344</v>
      </c>
      <c r="FQ3754">
        <v>75.937782287597656</v>
      </c>
      <c r="FR3754">
        <v>73.109794616699219</v>
      </c>
      <c r="FS3754">
        <v>69.611968994140625</v>
      </c>
      <c r="FT3754">
        <v>66.641510009765625</v>
      </c>
      <c r="FU3754">
        <v>63.85479736328125</v>
      </c>
      <c r="FV3754">
        <v>61.777004241943359</v>
      </c>
      <c r="FW3754">
        <v>60.177555084228516</v>
      </c>
      <c r="FX3754">
        <v>936</v>
      </c>
      <c r="FY3754">
        <v>6.0908511281013489E-2</v>
      </c>
      <c r="FZ3754">
        <v>1</v>
      </c>
    </row>
    <row r="3755" spans="1:182" x14ac:dyDescent="0.2">
      <c r="A3755" t="s">
        <v>245</v>
      </c>
      <c r="B3755" t="s">
        <v>252</v>
      </c>
      <c r="C3755" t="s">
        <v>217</v>
      </c>
      <c r="D3755" t="s">
        <v>39</v>
      </c>
      <c r="E3755">
        <v>2015</v>
      </c>
      <c r="F3755" t="s">
        <v>228</v>
      </c>
      <c r="G3755" t="s">
        <v>248</v>
      </c>
      <c r="H3755" t="s">
        <v>226</v>
      </c>
      <c r="I3755">
        <v>345.7</v>
      </c>
      <c r="L3755">
        <v>72.378830364088401</v>
      </c>
      <c r="M3755">
        <v>69.368779713694579</v>
      </c>
      <c r="N3755">
        <v>67.245447939598264</v>
      </c>
      <c r="O3755">
        <v>65.864745986487179</v>
      </c>
      <c r="P3755">
        <v>65.901242158429426</v>
      </c>
      <c r="Q3755">
        <v>69.773500601159654</v>
      </c>
      <c r="R3755">
        <v>77.950367014913269</v>
      </c>
      <c r="S3755">
        <v>81.12432872570885</v>
      </c>
      <c r="T3755">
        <v>90.145064586191083</v>
      </c>
      <c r="U3755">
        <v>88.10336023901209</v>
      </c>
      <c r="V3755">
        <v>87.466335533082059</v>
      </c>
      <c r="W3755">
        <v>92.100658458022735</v>
      </c>
      <c r="X3755">
        <v>94.993709854491755</v>
      </c>
      <c r="Y3755">
        <v>96.994001121488637</v>
      </c>
      <c r="Z3755">
        <v>98.067051239842513</v>
      </c>
      <c r="AA3755">
        <v>98.638658327303091</v>
      </c>
      <c r="AB3755">
        <v>96.50926119284884</v>
      </c>
      <c r="AC3755">
        <v>93.376649518183655</v>
      </c>
      <c r="AD3755">
        <v>92.283273478028207</v>
      </c>
      <c r="AE3755">
        <v>94.204551414927636</v>
      </c>
      <c r="AF3755">
        <v>93.146883382559579</v>
      </c>
      <c r="AG3755">
        <v>90.09451858024903</v>
      </c>
      <c r="AH3755">
        <v>85.954166448235185</v>
      </c>
      <c r="AI3755">
        <v>79.029745849518577</v>
      </c>
      <c r="AJ3755">
        <v>-2.9763295650482178</v>
      </c>
      <c r="AK3755">
        <v>-2.723250150680542</v>
      </c>
      <c r="AL3755">
        <v>-2.7799699306488037</v>
      </c>
      <c r="AM3755">
        <v>-2.8789949417114258</v>
      </c>
      <c r="AN3755">
        <v>-3.1889643669128418</v>
      </c>
      <c r="AO3755">
        <v>-3.1096618175506592</v>
      </c>
      <c r="AP3755">
        <v>-3.1834108829498291</v>
      </c>
      <c r="AQ3755">
        <v>-3.760195255279541</v>
      </c>
      <c r="AR3755">
        <v>-4.1444664001464844</v>
      </c>
      <c r="AS3755">
        <v>-3.3546876907348633</v>
      </c>
      <c r="AT3755">
        <v>-3.131511926651001</v>
      </c>
      <c r="AU3755">
        <v>-3.0711243152618408</v>
      </c>
      <c r="AV3755">
        <v>6.0163183212280273</v>
      </c>
      <c r="AW3755">
        <v>25.629037857055664</v>
      </c>
      <c r="AX3755">
        <v>25.116451263427734</v>
      </c>
      <c r="AY3755">
        <v>25.512357711791992</v>
      </c>
      <c r="AZ3755">
        <v>24.944957733154297</v>
      </c>
      <c r="BA3755">
        <v>24.870101928710938</v>
      </c>
      <c r="BB3755">
        <v>5.1667890548706055</v>
      </c>
      <c r="BC3755">
        <v>-4.8517765998840332</v>
      </c>
      <c r="BD3755">
        <v>-5.6168794631958008</v>
      </c>
      <c r="BE3755">
        <v>-5.6657595634460449</v>
      </c>
      <c r="BF3755">
        <v>-5.558924674987793</v>
      </c>
      <c r="BG3755">
        <v>-5.5886697769165039</v>
      </c>
      <c r="BH3755">
        <v>-1.3306090831756592</v>
      </c>
      <c r="BI3755">
        <v>-1.1862653493881226</v>
      </c>
      <c r="BJ3755">
        <v>-1.2168546915054321</v>
      </c>
      <c r="BK3755">
        <v>-1.2754539251327515</v>
      </c>
      <c r="BL3755">
        <v>-1.4600515365600586</v>
      </c>
      <c r="BM3755">
        <v>-1.3508826494216919</v>
      </c>
      <c r="BN3755">
        <v>-1.3849554061889648</v>
      </c>
      <c r="BO3755">
        <v>-1.7337808609008789</v>
      </c>
      <c r="BP3755">
        <v>-1.7965378761291504</v>
      </c>
      <c r="BQ3755">
        <v>-1.437469482421875</v>
      </c>
      <c r="BR3755">
        <v>-1.3731422424316406</v>
      </c>
      <c r="BS3755">
        <v>-1.3241903781890869</v>
      </c>
      <c r="BT3755">
        <v>7.9928717613220215</v>
      </c>
      <c r="BU3755">
        <v>27.728019714355469</v>
      </c>
      <c r="BV3755">
        <v>27.334001541137695</v>
      </c>
      <c r="BW3755">
        <v>27.564699172973633</v>
      </c>
      <c r="BX3755">
        <v>27.001665115356445</v>
      </c>
      <c r="BY3755">
        <v>26.746307373046875</v>
      </c>
      <c r="BZ3755">
        <v>7.4405350685119629</v>
      </c>
      <c r="CA3755">
        <v>-2.105593204498291</v>
      </c>
      <c r="CB3755">
        <v>-2.588315486907959</v>
      </c>
      <c r="CC3755">
        <v>-2.540778636932373</v>
      </c>
      <c r="CD3755">
        <v>-2.4539446830749512</v>
      </c>
      <c r="CE3755">
        <v>-2.3572249412536621</v>
      </c>
      <c r="CF3755">
        <v>-0.19078813493251801</v>
      </c>
      <c r="CG3755">
        <v>-0.12175436317920685</v>
      </c>
      <c r="CH3755">
        <v>-0.13424590229988098</v>
      </c>
      <c r="CI3755">
        <v>-0.16484640538692474</v>
      </c>
      <c r="CJ3755">
        <v>-0.2626117467880249</v>
      </c>
      <c r="CK3755">
        <v>-0.1327575296163559</v>
      </c>
      <c r="CL3755">
        <v>-0.13935059309005737</v>
      </c>
      <c r="CM3755">
        <v>-0.33029252290725708</v>
      </c>
      <c r="CN3755">
        <v>-0.1703696995973587</v>
      </c>
      <c r="CO3755">
        <v>-0.10960990190505981</v>
      </c>
      <c r="CP3755">
        <v>-0.15530087053775787</v>
      </c>
      <c r="CQ3755">
        <v>-0.11426929384469986</v>
      </c>
      <c r="CR3755">
        <v>9.3618259429931641</v>
      </c>
      <c r="CS3755">
        <v>29.181768417358398</v>
      </c>
      <c r="CT3755">
        <v>28.869871139526367</v>
      </c>
      <c r="CU3755">
        <v>28.986143112182617</v>
      </c>
      <c r="CV3755">
        <v>28.42613410949707</v>
      </c>
      <c r="CW3755">
        <v>28.045759201049805</v>
      </c>
      <c r="CX3755">
        <v>9.015324592590332</v>
      </c>
      <c r="CY3755">
        <v>-0.20359490811824799</v>
      </c>
      <c r="CZ3755">
        <v>-0.49074149131774902</v>
      </c>
      <c r="DA3755">
        <v>-0.37642654776573181</v>
      </c>
      <c r="DB3755">
        <v>-0.30344513058662415</v>
      </c>
      <c r="DC3755">
        <v>-0.11913634091615677</v>
      </c>
      <c r="DD3755">
        <v>0.94903278350830078</v>
      </c>
      <c r="DE3755">
        <v>0.94275665283203125</v>
      </c>
      <c r="DF3755">
        <v>0.94836288690567017</v>
      </c>
      <c r="DG3755">
        <v>0.94576114416122437</v>
      </c>
      <c r="DH3755">
        <v>0.93482804298400879</v>
      </c>
      <c r="DI3755">
        <v>1.0853675603866577</v>
      </c>
      <c r="DJ3755">
        <v>1.1062541007995605</v>
      </c>
      <c r="DK3755">
        <v>1.0731958150863647</v>
      </c>
      <c r="DL3755">
        <v>1.4557985067367554</v>
      </c>
      <c r="DM3755">
        <v>1.2182496786117554</v>
      </c>
      <c r="DN3755">
        <v>1.0625405311584473</v>
      </c>
      <c r="DO3755">
        <v>1.0956517457962036</v>
      </c>
      <c r="DP3755">
        <v>10.730781555175781</v>
      </c>
      <c r="DQ3755">
        <v>30.635517120361328</v>
      </c>
      <c r="DR3755">
        <v>30.405738830566406</v>
      </c>
      <c r="DS3755">
        <v>30.407587051391602</v>
      </c>
      <c r="DT3755">
        <v>29.850603103637695</v>
      </c>
      <c r="DU3755">
        <v>29.345212936401367</v>
      </c>
      <c r="DV3755">
        <v>10.590114593505859</v>
      </c>
      <c r="DW3755">
        <v>1.6984033584594727</v>
      </c>
      <c r="DX3755">
        <v>1.6068325042724609</v>
      </c>
      <c r="DY3755">
        <v>1.7879256010055542</v>
      </c>
      <c r="DZ3755">
        <v>1.8470544815063477</v>
      </c>
      <c r="EA3755">
        <v>2.1189522743225098</v>
      </c>
      <c r="EB3755">
        <v>2.5947532653808594</v>
      </c>
      <c r="EC3755">
        <v>2.4797415733337402</v>
      </c>
      <c r="ED3755">
        <v>2.5114779472351074</v>
      </c>
      <c r="EE3755">
        <v>2.5493021011352539</v>
      </c>
      <c r="EF3755">
        <v>2.663740873336792</v>
      </c>
      <c r="EG3755">
        <v>2.844146728515625</v>
      </c>
      <c r="EH3755">
        <v>2.9047095775604248</v>
      </c>
      <c r="EI3755">
        <v>3.0996100902557373</v>
      </c>
      <c r="EJ3755">
        <v>3.8037269115447998</v>
      </c>
      <c r="EK3755">
        <v>3.1354677677154541</v>
      </c>
      <c r="EL3755">
        <v>2.8209102153778076</v>
      </c>
      <c r="EM3755">
        <v>2.8425858020782471</v>
      </c>
      <c r="EN3755">
        <v>12.707334518432617</v>
      </c>
      <c r="EO3755">
        <v>32.734500885009766</v>
      </c>
      <c r="EP3755">
        <v>32.623291015625</v>
      </c>
      <c r="EQ3755">
        <v>32.459926605224609</v>
      </c>
      <c r="ER3755">
        <v>31.907310485839844</v>
      </c>
      <c r="ES3755">
        <v>31.221416473388672</v>
      </c>
      <c r="ET3755">
        <v>12.863860130310059</v>
      </c>
      <c r="EU3755">
        <v>4.4445867538452148</v>
      </c>
      <c r="EV3755">
        <v>4.6353964805603027</v>
      </c>
      <c r="EW3755">
        <v>4.9129061698913574</v>
      </c>
      <c r="EX3755">
        <v>4.9520344734191895</v>
      </c>
      <c r="EY3755">
        <v>5.3503971099853516</v>
      </c>
      <c r="EZ3755">
        <v>69.054458618164062</v>
      </c>
      <c r="FA3755">
        <v>67.704475402832031</v>
      </c>
      <c r="FB3755">
        <v>66.072799682617188</v>
      </c>
      <c r="FC3755">
        <v>65.245567321777344</v>
      </c>
      <c r="FD3755">
        <v>64.180648803710938</v>
      </c>
      <c r="FE3755">
        <v>63.10205078125</v>
      </c>
      <c r="FF3755">
        <v>62.715408325195313</v>
      </c>
      <c r="FG3755">
        <v>62.911670684814453</v>
      </c>
      <c r="FH3755">
        <v>66.064125061035156</v>
      </c>
      <c r="FI3755">
        <v>71.694557189941406</v>
      </c>
      <c r="FJ3755">
        <v>77.15087890625</v>
      </c>
      <c r="FK3755">
        <v>81.963088989257813</v>
      </c>
      <c r="FL3755">
        <v>85.01605224609375</v>
      </c>
      <c r="FM3755">
        <v>86.912734985351562</v>
      </c>
      <c r="FN3755">
        <v>88.207145690917969</v>
      </c>
      <c r="FO3755">
        <v>88.601341247558594</v>
      </c>
      <c r="FP3755">
        <v>88.171745300292969</v>
      </c>
      <c r="FQ3755">
        <v>87.239410400390625</v>
      </c>
      <c r="FR3755">
        <v>85.257789611816406</v>
      </c>
      <c r="FS3755">
        <v>81.836746215820313</v>
      </c>
      <c r="FT3755">
        <v>77.371253967285156</v>
      </c>
      <c r="FU3755">
        <v>74.072212219238281</v>
      </c>
      <c r="FV3755">
        <v>71.754859924316406</v>
      </c>
      <c r="FW3755">
        <v>69.892745971679688</v>
      </c>
      <c r="FX3755">
        <v>936</v>
      </c>
      <c r="FY3755">
        <v>6.0908511281013489E-2</v>
      </c>
      <c r="FZ3755">
        <v>1</v>
      </c>
    </row>
    <row r="3756" spans="1:182" x14ac:dyDescent="0.2">
      <c r="A3756" t="s">
        <v>245</v>
      </c>
      <c r="B3756" t="s">
        <v>252</v>
      </c>
      <c r="C3756" t="s">
        <v>217</v>
      </c>
      <c r="D3756" t="s">
        <v>39</v>
      </c>
      <c r="E3756">
        <v>2016</v>
      </c>
      <c r="F3756" t="s">
        <v>228</v>
      </c>
      <c r="G3756" t="s">
        <v>248</v>
      </c>
      <c r="H3756" t="s">
        <v>226</v>
      </c>
      <c r="I3756">
        <v>345.7</v>
      </c>
      <c r="L3756">
        <v>72.378830364088401</v>
      </c>
      <c r="M3756">
        <v>69.368779713694579</v>
      </c>
      <c r="N3756">
        <v>67.245447939598264</v>
      </c>
      <c r="O3756">
        <v>65.864745986487179</v>
      </c>
      <c r="P3756">
        <v>65.901242158429426</v>
      </c>
      <c r="Q3756">
        <v>69.773500601159654</v>
      </c>
      <c r="R3756">
        <v>77.950367014913269</v>
      </c>
      <c r="S3756">
        <v>81.12432872570885</v>
      </c>
      <c r="T3756">
        <v>90.145064586191083</v>
      </c>
      <c r="U3756">
        <v>88.10336023901209</v>
      </c>
      <c r="V3756">
        <v>87.466335533082059</v>
      </c>
      <c r="W3756">
        <v>92.100658458022735</v>
      </c>
      <c r="X3756">
        <v>94.993709854491755</v>
      </c>
      <c r="Y3756">
        <v>96.994001121488637</v>
      </c>
      <c r="Z3756">
        <v>98.067051239842513</v>
      </c>
      <c r="AA3756">
        <v>98.638658327303091</v>
      </c>
      <c r="AB3756">
        <v>96.50926119284884</v>
      </c>
      <c r="AC3756">
        <v>93.376649518183655</v>
      </c>
      <c r="AD3756">
        <v>92.283273478028207</v>
      </c>
      <c r="AE3756">
        <v>94.204551414927636</v>
      </c>
      <c r="AF3756">
        <v>93.146883382559579</v>
      </c>
      <c r="AG3756">
        <v>90.09451858024903</v>
      </c>
      <c r="AH3756">
        <v>85.954166448235185</v>
      </c>
      <c r="AI3756">
        <v>79.029745849518577</v>
      </c>
      <c r="AJ3756">
        <v>-2.9763295650482178</v>
      </c>
      <c r="AK3756">
        <v>-2.723250150680542</v>
      </c>
      <c r="AL3756">
        <v>-2.7799699306488037</v>
      </c>
      <c r="AM3756">
        <v>-2.8789949417114258</v>
      </c>
      <c r="AN3756">
        <v>-3.1889643669128418</v>
      </c>
      <c r="AO3756">
        <v>-3.1096618175506592</v>
      </c>
      <c r="AP3756">
        <v>-3.1834108829498291</v>
      </c>
      <c r="AQ3756">
        <v>-3.760195255279541</v>
      </c>
      <c r="AR3756">
        <v>-4.1444664001464844</v>
      </c>
      <c r="AS3756">
        <v>-3.3546876907348633</v>
      </c>
      <c r="AT3756">
        <v>-3.131511926651001</v>
      </c>
      <c r="AU3756">
        <v>-3.0711243152618408</v>
      </c>
      <c r="AV3756">
        <v>6.0163183212280273</v>
      </c>
      <c r="AW3756">
        <v>25.629037857055664</v>
      </c>
      <c r="AX3756">
        <v>25.116451263427734</v>
      </c>
      <c r="AY3756">
        <v>25.512357711791992</v>
      </c>
      <c r="AZ3756">
        <v>24.944957733154297</v>
      </c>
      <c r="BA3756">
        <v>24.870101928710938</v>
      </c>
      <c r="BB3756">
        <v>5.1667890548706055</v>
      </c>
      <c r="BC3756">
        <v>-4.8517765998840332</v>
      </c>
      <c r="BD3756">
        <v>-5.6168794631958008</v>
      </c>
      <c r="BE3756">
        <v>-5.6657595634460449</v>
      </c>
      <c r="BF3756">
        <v>-5.558924674987793</v>
      </c>
      <c r="BG3756">
        <v>-5.5886697769165039</v>
      </c>
      <c r="BH3756">
        <v>-1.3306090831756592</v>
      </c>
      <c r="BI3756">
        <v>-1.1862653493881226</v>
      </c>
      <c r="BJ3756">
        <v>-1.2168546915054321</v>
      </c>
      <c r="BK3756">
        <v>-1.2754539251327515</v>
      </c>
      <c r="BL3756">
        <v>-1.4600515365600586</v>
      </c>
      <c r="BM3756">
        <v>-1.3508826494216919</v>
      </c>
      <c r="BN3756">
        <v>-1.3849554061889648</v>
      </c>
      <c r="BO3756">
        <v>-1.7337808609008789</v>
      </c>
      <c r="BP3756">
        <v>-1.7965378761291504</v>
      </c>
      <c r="BQ3756">
        <v>-1.437469482421875</v>
      </c>
      <c r="BR3756">
        <v>-1.3731422424316406</v>
      </c>
      <c r="BS3756">
        <v>-1.3241903781890869</v>
      </c>
      <c r="BT3756">
        <v>7.9928717613220215</v>
      </c>
      <c r="BU3756">
        <v>27.728019714355469</v>
      </c>
      <c r="BV3756">
        <v>27.334001541137695</v>
      </c>
      <c r="BW3756">
        <v>27.564699172973633</v>
      </c>
      <c r="BX3756">
        <v>27.001665115356445</v>
      </c>
      <c r="BY3756">
        <v>26.746307373046875</v>
      </c>
      <c r="BZ3756">
        <v>7.4405350685119629</v>
      </c>
      <c r="CA3756">
        <v>-2.105593204498291</v>
      </c>
      <c r="CB3756">
        <v>-2.588315486907959</v>
      </c>
      <c r="CC3756">
        <v>-2.540778636932373</v>
      </c>
      <c r="CD3756">
        <v>-2.4539446830749512</v>
      </c>
      <c r="CE3756">
        <v>-2.3572249412536621</v>
      </c>
      <c r="CF3756">
        <v>-0.19078813493251801</v>
      </c>
      <c r="CG3756">
        <v>-0.12175436317920685</v>
      </c>
      <c r="CH3756">
        <v>-0.13424590229988098</v>
      </c>
      <c r="CI3756">
        <v>-0.16484640538692474</v>
      </c>
      <c r="CJ3756">
        <v>-0.2626117467880249</v>
      </c>
      <c r="CK3756">
        <v>-0.1327575296163559</v>
      </c>
      <c r="CL3756">
        <v>-0.13935059309005737</v>
      </c>
      <c r="CM3756">
        <v>-0.33029252290725708</v>
      </c>
      <c r="CN3756">
        <v>-0.1703696995973587</v>
      </c>
      <c r="CO3756">
        <v>-0.10960990190505981</v>
      </c>
      <c r="CP3756">
        <v>-0.15530087053775787</v>
      </c>
      <c r="CQ3756">
        <v>-0.11426929384469986</v>
      </c>
      <c r="CR3756">
        <v>9.3618259429931641</v>
      </c>
      <c r="CS3756">
        <v>29.181768417358398</v>
      </c>
      <c r="CT3756">
        <v>28.869871139526367</v>
      </c>
      <c r="CU3756">
        <v>28.986143112182617</v>
      </c>
      <c r="CV3756">
        <v>28.42613410949707</v>
      </c>
      <c r="CW3756">
        <v>28.045759201049805</v>
      </c>
      <c r="CX3756">
        <v>9.015324592590332</v>
      </c>
      <c r="CY3756">
        <v>-0.20359490811824799</v>
      </c>
      <c r="CZ3756">
        <v>-0.49074149131774902</v>
      </c>
      <c r="DA3756">
        <v>-0.37642654776573181</v>
      </c>
      <c r="DB3756">
        <v>-0.30344513058662415</v>
      </c>
      <c r="DC3756">
        <v>-0.11913634091615677</v>
      </c>
      <c r="DD3756">
        <v>0.94903278350830078</v>
      </c>
      <c r="DE3756">
        <v>0.94275665283203125</v>
      </c>
      <c r="DF3756">
        <v>0.94836288690567017</v>
      </c>
      <c r="DG3756">
        <v>0.94576114416122437</v>
      </c>
      <c r="DH3756">
        <v>0.93482804298400879</v>
      </c>
      <c r="DI3756">
        <v>1.0853675603866577</v>
      </c>
      <c r="DJ3756">
        <v>1.1062541007995605</v>
      </c>
      <c r="DK3756">
        <v>1.0731958150863647</v>
      </c>
      <c r="DL3756">
        <v>1.4557985067367554</v>
      </c>
      <c r="DM3756">
        <v>1.2182496786117554</v>
      </c>
      <c r="DN3756">
        <v>1.0625405311584473</v>
      </c>
      <c r="DO3756">
        <v>1.0956517457962036</v>
      </c>
      <c r="DP3756">
        <v>10.730781555175781</v>
      </c>
      <c r="DQ3756">
        <v>30.635517120361328</v>
      </c>
      <c r="DR3756">
        <v>30.405738830566406</v>
      </c>
      <c r="DS3756">
        <v>30.407587051391602</v>
      </c>
      <c r="DT3756">
        <v>29.850603103637695</v>
      </c>
      <c r="DU3756">
        <v>29.345212936401367</v>
      </c>
      <c r="DV3756">
        <v>10.590114593505859</v>
      </c>
      <c r="DW3756">
        <v>1.6984033584594727</v>
      </c>
      <c r="DX3756">
        <v>1.6068325042724609</v>
      </c>
      <c r="DY3756">
        <v>1.7879256010055542</v>
      </c>
      <c r="DZ3756">
        <v>1.8470544815063477</v>
      </c>
      <c r="EA3756">
        <v>2.1189522743225098</v>
      </c>
      <c r="EB3756">
        <v>2.5947532653808594</v>
      </c>
      <c r="EC3756">
        <v>2.4797415733337402</v>
      </c>
      <c r="ED3756">
        <v>2.5114779472351074</v>
      </c>
      <c r="EE3756">
        <v>2.5493021011352539</v>
      </c>
      <c r="EF3756">
        <v>2.663740873336792</v>
      </c>
      <c r="EG3756">
        <v>2.844146728515625</v>
      </c>
      <c r="EH3756">
        <v>2.9047095775604248</v>
      </c>
      <c r="EI3756">
        <v>3.0996100902557373</v>
      </c>
      <c r="EJ3756">
        <v>3.8037269115447998</v>
      </c>
      <c r="EK3756">
        <v>3.1354677677154541</v>
      </c>
      <c r="EL3756">
        <v>2.8209102153778076</v>
      </c>
      <c r="EM3756">
        <v>2.8425858020782471</v>
      </c>
      <c r="EN3756">
        <v>12.707334518432617</v>
      </c>
      <c r="EO3756">
        <v>32.734500885009766</v>
      </c>
      <c r="EP3756">
        <v>32.623291015625</v>
      </c>
      <c r="EQ3756">
        <v>32.459926605224609</v>
      </c>
      <c r="ER3756">
        <v>31.907310485839844</v>
      </c>
      <c r="ES3756">
        <v>31.221416473388672</v>
      </c>
      <c r="ET3756">
        <v>12.863860130310059</v>
      </c>
      <c r="EU3756">
        <v>4.4445867538452148</v>
      </c>
      <c r="EV3756">
        <v>4.6353964805603027</v>
      </c>
      <c r="EW3756">
        <v>4.9129061698913574</v>
      </c>
      <c r="EX3756">
        <v>4.9520344734191895</v>
      </c>
      <c r="EY3756">
        <v>5.3503971099853516</v>
      </c>
      <c r="EZ3756">
        <v>69.054458618164062</v>
      </c>
      <c r="FA3756">
        <v>67.704475402832031</v>
      </c>
      <c r="FB3756">
        <v>66.072799682617188</v>
      </c>
      <c r="FC3756">
        <v>65.245567321777344</v>
      </c>
      <c r="FD3756">
        <v>64.180648803710938</v>
      </c>
      <c r="FE3756">
        <v>63.10205078125</v>
      </c>
      <c r="FF3756">
        <v>62.715408325195313</v>
      </c>
      <c r="FG3756">
        <v>62.911670684814453</v>
      </c>
      <c r="FH3756">
        <v>66.064125061035156</v>
      </c>
      <c r="FI3756">
        <v>71.694557189941406</v>
      </c>
      <c r="FJ3756">
        <v>77.15087890625</v>
      </c>
      <c r="FK3756">
        <v>81.963088989257813</v>
      </c>
      <c r="FL3756">
        <v>85.01605224609375</v>
      </c>
      <c r="FM3756">
        <v>86.912734985351562</v>
      </c>
      <c r="FN3756">
        <v>88.207145690917969</v>
      </c>
      <c r="FO3756">
        <v>88.601341247558594</v>
      </c>
      <c r="FP3756">
        <v>88.171745300292969</v>
      </c>
      <c r="FQ3756">
        <v>87.239410400390625</v>
      </c>
      <c r="FR3756">
        <v>85.257789611816406</v>
      </c>
      <c r="FS3756">
        <v>81.836746215820313</v>
      </c>
      <c r="FT3756">
        <v>77.371253967285156</v>
      </c>
      <c r="FU3756">
        <v>74.072212219238281</v>
      </c>
      <c r="FV3756">
        <v>71.754859924316406</v>
      </c>
      <c r="FW3756">
        <v>69.892745971679688</v>
      </c>
      <c r="FX3756">
        <v>936</v>
      </c>
      <c r="FY3756">
        <v>6.0908511281013489E-2</v>
      </c>
      <c r="FZ3756">
        <v>1</v>
      </c>
    </row>
    <row r="3757" spans="1:182" x14ac:dyDescent="0.2">
      <c r="A3757" t="s">
        <v>245</v>
      </c>
      <c r="B3757" t="s">
        <v>252</v>
      </c>
      <c r="C3757" t="s">
        <v>217</v>
      </c>
      <c r="D3757" t="s">
        <v>39</v>
      </c>
      <c r="E3757">
        <v>2017</v>
      </c>
      <c r="F3757" t="s">
        <v>228</v>
      </c>
      <c r="G3757" t="s">
        <v>248</v>
      </c>
      <c r="H3757" t="s">
        <v>226</v>
      </c>
      <c r="I3757">
        <v>345.7</v>
      </c>
      <c r="L3757">
        <v>72.378830364088401</v>
      </c>
      <c r="M3757">
        <v>69.368779713694579</v>
      </c>
      <c r="N3757">
        <v>67.245447939598264</v>
      </c>
      <c r="O3757">
        <v>65.864745986487179</v>
      </c>
      <c r="P3757">
        <v>65.901242158429426</v>
      </c>
      <c r="Q3757">
        <v>69.773500601159654</v>
      </c>
      <c r="R3757">
        <v>77.950367014913269</v>
      </c>
      <c r="S3757">
        <v>81.12432872570885</v>
      </c>
      <c r="T3757">
        <v>90.145064586191083</v>
      </c>
      <c r="U3757">
        <v>88.10336023901209</v>
      </c>
      <c r="V3757">
        <v>87.466335533082059</v>
      </c>
      <c r="W3757">
        <v>92.100658458022735</v>
      </c>
      <c r="X3757">
        <v>94.993709854491755</v>
      </c>
      <c r="Y3757">
        <v>96.994001121488637</v>
      </c>
      <c r="Z3757">
        <v>98.067051239842513</v>
      </c>
      <c r="AA3757">
        <v>98.638658327303091</v>
      </c>
      <c r="AB3757">
        <v>96.50926119284884</v>
      </c>
      <c r="AC3757">
        <v>93.376649518183655</v>
      </c>
      <c r="AD3757">
        <v>92.283273478028207</v>
      </c>
      <c r="AE3757">
        <v>94.204551414927636</v>
      </c>
      <c r="AF3757">
        <v>93.146883382559579</v>
      </c>
      <c r="AG3757">
        <v>90.09451858024903</v>
      </c>
      <c r="AH3757">
        <v>85.954166448235185</v>
      </c>
      <c r="AI3757">
        <v>79.029745849518577</v>
      </c>
      <c r="AJ3757">
        <v>-2.9763295650482178</v>
      </c>
      <c r="AK3757">
        <v>-2.723250150680542</v>
      </c>
      <c r="AL3757">
        <v>-2.7799699306488037</v>
      </c>
      <c r="AM3757">
        <v>-2.8789949417114258</v>
      </c>
      <c r="AN3757">
        <v>-3.1889643669128418</v>
      </c>
      <c r="AO3757">
        <v>-3.1096618175506592</v>
      </c>
      <c r="AP3757">
        <v>-3.1834108829498291</v>
      </c>
      <c r="AQ3757">
        <v>-3.760195255279541</v>
      </c>
      <c r="AR3757">
        <v>-4.1444664001464844</v>
      </c>
      <c r="AS3757">
        <v>-3.3546876907348633</v>
      </c>
      <c r="AT3757">
        <v>-3.131511926651001</v>
      </c>
      <c r="AU3757">
        <v>-3.0711243152618408</v>
      </c>
      <c r="AV3757">
        <v>6.0163183212280273</v>
      </c>
      <c r="AW3757">
        <v>25.629037857055664</v>
      </c>
      <c r="AX3757">
        <v>25.116451263427734</v>
      </c>
      <c r="AY3757">
        <v>25.512357711791992</v>
      </c>
      <c r="AZ3757">
        <v>24.944957733154297</v>
      </c>
      <c r="BA3757">
        <v>24.870101928710938</v>
      </c>
      <c r="BB3757">
        <v>5.1667890548706055</v>
      </c>
      <c r="BC3757">
        <v>-4.8517765998840332</v>
      </c>
      <c r="BD3757">
        <v>-5.6168794631958008</v>
      </c>
      <c r="BE3757">
        <v>-5.6657595634460449</v>
      </c>
      <c r="BF3757">
        <v>-5.558924674987793</v>
      </c>
      <c r="BG3757">
        <v>-5.5886697769165039</v>
      </c>
      <c r="BH3757">
        <v>-1.3306090831756592</v>
      </c>
      <c r="BI3757">
        <v>-1.1862653493881226</v>
      </c>
      <c r="BJ3757">
        <v>-1.2168546915054321</v>
      </c>
      <c r="BK3757">
        <v>-1.2754539251327515</v>
      </c>
      <c r="BL3757">
        <v>-1.4600515365600586</v>
      </c>
      <c r="BM3757">
        <v>-1.3508826494216919</v>
      </c>
      <c r="BN3757">
        <v>-1.3849554061889648</v>
      </c>
      <c r="BO3757">
        <v>-1.7337808609008789</v>
      </c>
      <c r="BP3757">
        <v>-1.7965378761291504</v>
      </c>
      <c r="BQ3757">
        <v>-1.437469482421875</v>
      </c>
      <c r="BR3757">
        <v>-1.3731422424316406</v>
      </c>
      <c r="BS3757">
        <v>-1.3241903781890869</v>
      </c>
      <c r="BT3757">
        <v>7.9928717613220215</v>
      </c>
      <c r="BU3757">
        <v>27.728019714355469</v>
      </c>
      <c r="BV3757">
        <v>27.334001541137695</v>
      </c>
      <c r="BW3757">
        <v>27.564699172973633</v>
      </c>
      <c r="BX3757">
        <v>27.001665115356445</v>
      </c>
      <c r="BY3757">
        <v>26.746307373046875</v>
      </c>
      <c r="BZ3757">
        <v>7.4405350685119629</v>
      </c>
      <c r="CA3757">
        <v>-2.105593204498291</v>
      </c>
      <c r="CB3757">
        <v>-2.588315486907959</v>
      </c>
      <c r="CC3757">
        <v>-2.540778636932373</v>
      </c>
      <c r="CD3757">
        <v>-2.4539446830749512</v>
      </c>
      <c r="CE3757">
        <v>-2.3572249412536621</v>
      </c>
      <c r="CF3757">
        <v>-0.19078813493251801</v>
      </c>
      <c r="CG3757">
        <v>-0.12175436317920685</v>
      </c>
      <c r="CH3757">
        <v>-0.13424590229988098</v>
      </c>
      <c r="CI3757">
        <v>-0.16484640538692474</v>
      </c>
      <c r="CJ3757">
        <v>-0.2626117467880249</v>
      </c>
      <c r="CK3757">
        <v>-0.1327575296163559</v>
      </c>
      <c r="CL3757">
        <v>-0.13935059309005737</v>
      </c>
      <c r="CM3757">
        <v>-0.33029252290725708</v>
      </c>
      <c r="CN3757">
        <v>-0.1703696995973587</v>
      </c>
      <c r="CO3757">
        <v>-0.10960990190505981</v>
      </c>
      <c r="CP3757">
        <v>-0.15530087053775787</v>
      </c>
      <c r="CQ3757">
        <v>-0.11426929384469986</v>
      </c>
      <c r="CR3757">
        <v>9.3618259429931641</v>
      </c>
      <c r="CS3757">
        <v>29.181768417358398</v>
      </c>
      <c r="CT3757">
        <v>28.869871139526367</v>
      </c>
      <c r="CU3757">
        <v>28.986143112182617</v>
      </c>
      <c r="CV3757">
        <v>28.42613410949707</v>
      </c>
      <c r="CW3757">
        <v>28.045759201049805</v>
      </c>
      <c r="CX3757">
        <v>9.015324592590332</v>
      </c>
      <c r="CY3757">
        <v>-0.20359490811824799</v>
      </c>
      <c r="CZ3757">
        <v>-0.49074149131774902</v>
      </c>
      <c r="DA3757">
        <v>-0.37642654776573181</v>
      </c>
      <c r="DB3757">
        <v>-0.30344513058662415</v>
      </c>
      <c r="DC3757">
        <v>-0.11913634091615677</v>
      </c>
      <c r="DD3757">
        <v>0.94903278350830078</v>
      </c>
      <c r="DE3757">
        <v>0.94275665283203125</v>
      </c>
      <c r="DF3757">
        <v>0.94836288690567017</v>
      </c>
      <c r="DG3757">
        <v>0.94576114416122437</v>
      </c>
      <c r="DH3757">
        <v>0.93482804298400879</v>
      </c>
      <c r="DI3757">
        <v>1.0853675603866577</v>
      </c>
      <c r="DJ3757">
        <v>1.1062541007995605</v>
      </c>
      <c r="DK3757">
        <v>1.0731958150863647</v>
      </c>
      <c r="DL3757">
        <v>1.4557985067367554</v>
      </c>
      <c r="DM3757">
        <v>1.2182496786117554</v>
      </c>
      <c r="DN3757">
        <v>1.0625405311584473</v>
      </c>
      <c r="DO3757">
        <v>1.0956517457962036</v>
      </c>
      <c r="DP3757">
        <v>10.730781555175781</v>
      </c>
      <c r="DQ3757">
        <v>30.635517120361328</v>
      </c>
      <c r="DR3757">
        <v>30.405738830566406</v>
      </c>
      <c r="DS3757">
        <v>30.407587051391602</v>
      </c>
      <c r="DT3757">
        <v>29.850603103637695</v>
      </c>
      <c r="DU3757">
        <v>29.345212936401367</v>
      </c>
      <c r="DV3757">
        <v>10.590114593505859</v>
      </c>
      <c r="DW3757">
        <v>1.6984033584594727</v>
      </c>
      <c r="DX3757">
        <v>1.6068325042724609</v>
      </c>
      <c r="DY3757">
        <v>1.7879256010055542</v>
      </c>
      <c r="DZ3757">
        <v>1.8470544815063477</v>
      </c>
      <c r="EA3757">
        <v>2.1189522743225098</v>
      </c>
      <c r="EB3757">
        <v>2.5947532653808594</v>
      </c>
      <c r="EC3757">
        <v>2.4797415733337402</v>
      </c>
      <c r="ED3757">
        <v>2.5114779472351074</v>
      </c>
      <c r="EE3757">
        <v>2.5493021011352539</v>
      </c>
      <c r="EF3757">
        <v>2.663740873336792</v>
      </c>
      <c r="EG3757">
        <v>2.844146728515625</v>
      </c>
      <c r="EH3757">
        <v>2.9047095775604248</v>
      </c>
      <c r="EI3757">
        <v>3.0996100902557373</v>
      </c>
      <c r="EJ3757">
        <v>3.8037269115447998</v>
      </c>
      <c r="EK3757">
        <v>3.1354677677154541</v>
      </c>
      <c r="EL3757">
        <v>2.8209102153778076</v>
      </c>
      <c r="EM3757">
        <v>2.8425858020782471</v>
      </c>
      <c r="EN3757">
        <v>12.707334518432617</v>
      </c>
      <c r="EO3757">
        <v>32.734500885009766</v>
      </c>
      <c r="EP3757">
        <v>32.623291015625</v>
      </c>
      <c r="EQ3757">
        <v>32.459926605224609</v>
      </c>
      <c r="ER3757">
        <v>31.907310485839844</v>
      </c>
      <c r="ES3757">
        <v>31.221416473388672</v>
      </c>
      <c r="ET3757">
        <v>12.863860130310059</v>
      </c>
      <c r="EU3757">
        <v>4.4445867538452148</v>
      </c>
      <c r="EV3757">
        <v>4.6353964805603027</v>
      </c>
      <c r="EW3757">
        <v>4.9129061698913574</v>
      </c>
      <c r="EX3757">
        <v>4.9520344734191895</v>
      </c>
      <c r="EY3757">
        <v>5.3503971099853516</v>
      </c>
      <c r="EZ3757">
        <v>69.054458618164062</v>
      </c>
      <c r="FA3757">
        <v>67.704475402832031</v>
      </c>
      <c r="FB3757">
        <v>66.072799682617188</v>
      </c>
      <c r="FC3757">
        <v>65.245567321777344</v>
      </c>
      <c r="FD3757">
        <v>64.180648803710938</v>
      </c>
      <c r="FE3757">
        <v>63.10205078125</v>
      </c>
      <c r="FF3757">
        <v>62.715408325195313</v>
      </c>
      <c r="FG3757">
        <v>62.911670684814453</v>
      </c>
      <c r="FH3757">
        <v>66.064125061035156</v>
      </c>
      <c r="FI3757">
        <v>71.694557189941406</v>
      </c>
      <c r="FJ3757">
        <v>77.15087890625</v>
      </c>
      <c r="FK3757">
        <v>81.963088989257813</v>
      </c>
      <c r="FL3757">
        <v>85.01605224609375</v>
      </c>
      <c r="FM3757">
        <v>86.912734985351562</v>
      </c>
      <c r="FN3757">
        <v>88.207145690917969</v>
      </c>
      <c r="FO3757">
        <v>88.601341247558594</v>
      </c>
      <c r="FP3757">
        <v>88.171745300292969</v>
      </c>
      <c r="FQ3757">
        <v>87.239410400390625</v>
      </c>
      <c r="FR3757">
        <v>85.257789611816406</v>
      </c>
      <c r="FS3757">
        <v>81.836746215820313</v>
      </c>
      <c r="FT3757">
        <v>77.371253967285156</v>
      </c>
      <c r="FU3757">
        <v>74.072212219238281</v>
      </c>
      <c r="FV3757">
        <v>71.754859924316406</v>
      </c>
      <c r="FW3757">
        <v>69.892745971679688</v>
      </c>
      <c r="FX3757">
        <v>936</v>
      </c>
      <c r="FY3757">
        <v>6.0908511281013489E-2</v>
      </c>
      <c r="FZ3757">
        <v>1</v>
      </c>
    </row>
    <row r="3758" spans="1:182" x14ac:dyDescent="0.2">
      <c r="A3758" t="s">
        <v>245</v>
      </c>
      <c r="B3758" t="s">
        <v>252</v>
      </c>
      <c r="C3758" t="s">
        <v>217</v>
      </c>
      <c r="D3758" t="s">
        <v>40</v>
      </c>
      <c r="E3758">
        <v>2015</v>
      </c>
      <c r="F3758" t="s">
        <v>228</v>
      </c>
      <c r="G3758" t="s">
        <v>248</v>
      </c>
      <c r="H3758" t="s">
        <v>226</v>
      </c>
      <c r="I3758">
        <v>630.64</v>
      </c>
      <c r="L3758">
        <v>133.89676436796086</v>
      </c>
      <c r="M3758">
        <v>130.36195386868422</v>
      </c>
      <c r="N3758">
        <v>127.47903441481431</v>
      </c>
      <c r="O3758">
        <v>125.91448333180023</v>
      </c>
      <c r="P3758">
        <v>126.78455004421679</v>
      </c>
      <c r="Q3758">
        <v>130.74421750578045</v>
      </c>
      <c r="R3758">
        <v>138.73647656855638</v>
      </c>
      <c r="S3758">
        <v>144.58612067781013</v>
      </c>
      <c r="T3758">
        <v>151.03079463012907</v>
      </c>
      <c r="U3758">
        <v>157.40191602881336</v>
      </c>
      <c r="V3758">
        <v>165.46597616894817</v>
      </c>
      <c r="W3758">
        <v>168.65645485198237</v>
      </c>
      <c r="X3758">
        <v>169.44042679158963</v>
      </c>
      <c r="Y3758">
        <v>171.72857732960287</v>
      </c>
      <c r="Z3758">
        <v>173.1145150227066</v>
      </c>
      <c r="AA3758">
        <v>173.15456555453397</v>
      </c>
      <c r="AB3758">
        <v>172.49237008148387</v>
      </c>
      <c r="AC3758">
        <v>171.11782619154204</v>
      </c>
      <c r="AD3758">
        <v>169.89398258061055</v>
      </c>
      <c r="AE3758">
        <v>171.3824114597582</v>
      </c>
      <c r="AF3758">
        <v>169.30442634167466</v>
      </c>
      <c r="AG3758">
        <v>159.46639999618333</v>
      </c>
      <c r="AH3758">
        <v>149.31288899990872</v>
      </c>
      <c r="AI3758">
        <v>140.46200286922664</v>
      </c>
      <c r="AJ3758">
        <v>-3.9348514080047607</v>
      </c>
      <c r="AK3758">
        <v>-3.8141677379608154</v>
      </c>
      <c r="AL3758">
        <v>-3.9094703197479248</v>
      </c>
      <c r="AM3758">
        <v>-3.7269587516784668</v>
      </c>
      <c r="AN3758">
        <v>-3.5030343532562256</v>
      </c>
      <c r="AO3758">
        <v>-2.8010623455047607</v>
      </c>
      <c r="AP3758">
        <v>-2.8390836715698242</v>
      </c>
      <c r="AQ3758">
        <v>-2.858525276184082</v>
      </c>
      <c r="AR3758">
        <v>-3.1147465705871582</v>
      </c>
      <c r="AS3758">
        <v>-3.390514612197876</v>
      </c>
      <c r="AT3758">
        <v>-3.4573307037353516</v>
      </c>
      <c r="AU3758">
        <v>-3.518143892288208</v>
      </c>
      <c r="AV3758">
        <v>15.377827644348145</v>
      </c>
      <c r="AW3758">
        <v>49.714889526367188</v>
      </c>
      <c r="AX3758">
        <v>50.0013427734375</v>
      </c>
      <c r="AY3758">
        <v>49.730728149414063</v>
      </c>
      <c r="AZ3758">
        <v>49.595703125</v>
      </c>
      <c r="BA3758">
        <v>49.681674957275391</v>
      </c>
      <c r="BB3758">
        <v>15.676361083984375</v>
      </c>
      <c r="BC3758">
        <v>-2.0170924663543701</v>
      </c>
      <c r="BD3758">
        <v>-2.0017108917236328</v>
      </c>
      <c r="BE3758">
        <v>-1.784447193145752</v>
      </c>
      <c r="BF3758">
        <v>-1.6855132579803467</v>
      </c>
      <c r="BG3758">
        <v>-1.6989237070083618</v>
      </c>
      <c r="BH3758">
        <v>-1.7593988180160522</v>
      </c>
      <c r="BI3758">
        <v>-1.6970576047897339</v>
      </c>
      <c r="BJ3758">
        <v>-1.7508649826049805</v>
      </c>
      <c r="BK3758">
        <v>-1.6734799146652222</v>
      </c>
      <c r="BL3758">
        <v>-1.5711610317230225</v>
      </c>
      <c r="BM3758">
        <v>-1.2260942459106445</v>
      </c>
      <c r="BN3758">
        <v>-1.2667043209075928</v>
      </c>
      <c r="BO3758">
        <v>-1.2417789697647095</v>
      </c>
      <c r="BP3758">
        <v>-1.3555865287780762</v>
      </c>
      <c r="BQ3758">
        <v>-1.4782164096832275</v>
      </c>
      <c r="BR3758">
        <v>-1.475139856338501</v>
      </c>
      <c r="BS3758">
        <v>-1.4993630647659302</v>
      </c>
      <c r="BT3758">
        <v>17.724843978881836</v>
      </c>
      <c r="BU3758">
        <v>52.175685882568359</v>
      </c>
      <c r="BV3758">
        <v>52.461929321289062</v>
      </c>
      <c r="BW3758">
        <v>52.224002838134766</v>
      </c>
      <c r="BX3758">
        <v>52.094211578369141</v>
      </c>
      <c r="BY3758">
        <v>52.173862457275391</v>
      </c>
      <c r="BZ3758">
        <v>18.101188659667969</v>
      </c>
      <c r="CA3758">
        <v>0.401935875415802</v>
      </c>
      <c r="CB3758">
        <v>0.41878756880760193</v>
      </c>
      <c r="CC3758">
        <v>0.56608986854553223</v>
      </c>
      <c r="CD3758">
        <v>0.58425408601760864</v>
      </c>
      <c r="CE3758">
        <v>0.47875607013702393</v>
      </c>
      <c r="CF3758">
        <v>-0.25268709659576416</v>
      </c>
      <c r="CG3758">
        <v>-0.23075366020202637</v>
      </c>
      <c r="CH3758">
        <v>-0.25582146644592285</v>
      </c>
      <c r="CI3758">
        <v>-0.25124672055244446</v>
      </c>
      <c r="CJ3758">
        <v>-0.23315146565437317</v>
      </c>
      <c r="CK3758">
        <v>-0.13527624309062958</v>
      </c>
      <c r="CL3758">
        <v>-0.1776791512966156</v>
      </c>
      <c r="CM3758">
        <v>-0.12202531844377518</v>
      </c>
      <c r="CN3758">
        <v>-0.13719762861728668</v>
      </c>
      <c r="CO3758">
        <v>-0.15376442670822144</v>
      </c>
      <c r="CP3758">
        <v>-0.10228042304515839</v>
      </c>
      <c r="CQ3758">
        <v>-0.10116153955459595</v>
      </c>
      <c r="CR3758">
        <v>19.350379943847656</v>
      </c>
      <c r="CS3758">
        <v>53.880027770996094</v>
      </c>
      <c r="CT3758">
        <v>54.166122436523438</v>
      </c>
      <c r="CU3758">
        <v>53.950836181640625</v>
      </c>
      <c r="CV3758">
        <v>53.824665069580078</v>
      </c>
      <c r="CW3758">
        <v>53.899944305419922</v>
      </c>
      <c r="CX3758">
        <v>19.780618667602539</v>
      </c>
      <c r="CY3758">
        <v>2.0773475170135498</v>
      </c>
      <c r="CZ3758">
        <v>2.0952174663543701</v>
      </c>
      <c r="DA3758">
        <v>2.1940646171569824</v>
      </c>
      <c r="DB3758">
        <v>2.1562879085540771</v>
      </c>
      <c r="DC3758">
        <v>1.9870103597640991</v>
      </c>
      <c r="DD3758">
        <v>1.2540247440338135</v>
      </c>
      <c r="DE3758">
        <v>1.2355502843856812</v>
      </c>
      <c r="DF3758">
        <v>1.2392220497131348</v>
      </c>
      <c r="DG3758">
        <v>1.1709864139556885</v>
      </c>
      <c r="DH3758">
        <v>1.1048581600189209</v>
      </c>
      <c r="DI3758">
        <v>0.95554178953170776</v>
      </c>
      <c r="DJ3758">
        <v>0.91134601831436157</v>
      </c>
      <c r="DK3758">
        <v>0.99772828817367554</v>
      </c>
      <c r="DL3758">
        <v>1.0811913013458252</v>
      </c>
      <c r="DM3758">
        <v>1.1706874370574951</v>
      </c>
      <c r="DN3758">
        <v>1.2705789804458618</v>
      </c>
      <c r="DO3758">
        <v>1.2970399856567383</v>
      </c>
      <c r="DP3758">
        <v>20.975915908813477</v>
      </c>
      <c r="DQ3758">
        <v>55.584365844726563</v>
      </c>
      <c r="DR3758">
        <v>55.870315551757813</v>
      </c>
      <c r="DS3758">
        <v>55.677669525146484</v>
      </c>
      <c r="DT3758">
        <v>55.555122375488281</v>
      </c>
      <c r="DU3758">
        <v>55.626029968261719</v>
      </c>
      <c r="DV3758">
        <v>21.460046768188477</v>
      </c>
      <c r="DW3758">
        <v>3.7527592182159424</v>
      </c>
      <c r="DX3758">
        <v>3.7716472148895264</v>
      </c>
      <c r="DY3758">
        <v>3.8220393657684326</v>
      </c>
      <c r="DZ3758">
        <v>3.7283217906951904</v>
      </c>
      <c r="EA3758">
        <v>3.4952647686004639</v>
      </c>
      <c r="EB3758">
        <v>3.4294772148132324</v>
      </c>
      <c r="EC3758">
        <v>3.3526604175567627</v>
      </c>
      <c r="ED3758">
        <v>3.3978273868560791</v>
      </c>
      <c r="EE3758">
        <v>3.2244651317596436</v>
      </c>
      <c r="EF3758">
        <v>3.036731481552124</v>
      </c>
      <c r="EG3758">
        <v>2.5305097103118896</v>
      </c>
      <c r="EH3758">
        <v>2.4837253093719482</v>
      </c>
      <c r="EI3758">
        <v>2.6144747734069824</v>
      </c>
      <c r="EJ3758">
        <v>2.8403513431549072</v>
      </c>
      <c r="EK3758">
        <v>3.0829856395721436</v>
      </c>
      <c r="EL3758">
        <v>3.252769947052002</v>
      </c>
      <c r="EM3758">
        <v>3.3158209323883057</v>
      </c>
      <c r="EN3758">
        <v>23.322933197021484</v>
      </c>
      <c r="EO3758">
        <v>58.045162200927734</v>
      </c>
      <c r="EP3758">
        <v>58.330898284912109</v>
      </c>
      <c r="EQ3758">
        <v>58.170944213867188</v>
      </c>
      <c r="ER3758">
        <v>58.053627014160156</v>
      </c>
      <c r="ES3758">
        <v>58.118217468261719</v>
      </c>
      <c r="ET3758">
        <v>23.88487434387207</v>
      </c>
      <c r="EU3758">
        <v>6.1717877388000488</v>
      </c>
      <c r="EV3758">
        <v>6.1921453475952148</v>
      </c>
      <c r="EW3758">
        <v>6.1725764274597168</v>
      </c>
      <c r="EX3758">
        <v>5.9980893135070801</v>
      </c>
      <c r="EY3758">
        <v>5.6729445457458496</v>
      </c>
      <c r="EZ3758">
        <v>71.140800476074219</v>
      </c>
      <c r="FA3758">
        <v>69.707138061523438</v>
      </c>
      <c r="FB3758">
        <v>68.518196105957031</v>
      </c>
      <c r="FC3758">
        <v>67.296257019042969</v>
      </c>
      <c r="FD3758">
        <v>66.349174499511719</v>
      </c>
      <c r="FE3758">
        <v>65.436798095703125</v>
      </c>
      <c r="FF3758">
        <v>65.295089721679688</v>
      </c>
      <c r="FG3758">
        <v>65.487739562988281</v>
      </c>
      <c r="FH3758">
        <v>68.253082275390625</v>
      </c>
      <c r="FI3758">
        <v>73.64447021484375</v>
      </c>
      <c r="FJ3758">
        <v>79.066810607910156</v>
      </c>
      <c r="FK3758">
        <v>82.967918395996094</v>
      </c>
      <c r="FL3758">
        <v>86.071304321289062</v>
      </c>
      <c r="FM3758">
        <v>88.203338623046875</v>
      </c>
      <c r="FN3758">
        <v>89.727546691894531</v>
      </c>
      <c r="FO3758">
        <v>90.2012939453125</v>
      </c>
      <c r="FP3758">
        <v>89.815895080566406</v>
      </c>
      <c r="FQ3758">
        <v>89.046089172363281</v>
      </c>
      <c r="FR3758">
        <v>87.334075927734375</v>
      </c>
      <c r="FS3758">
        <v>85.185623168945313</v>
      </c>
      <c r="FT3758">
        <v>81.808357238769531</v>
      </c>
      <c r="FU3758">
        <v>78.148384094238281</v>
      </c>
      <c r="FV3758">
        <v>75.674301147460938</v>
      </c>
      <c r="FW3758">
        <v>73.067649841308594</v>
      </c>
      <c r="FX3758">
        <v>936</v>
      </c>
      <c r="FY3758">
        <v>6.0908511281013489E-2</v>
      </c>
      <c r="FZ3758">
        <v>1</v>
      </c>
    </row>
    <row r="3759" spans="1:182" x14ac:dyDescent="0.2">
      <c r="A3759" t="s">
        <v>245</v>
      </c>
      <c r="B3759" t="s">
        <v>252</v>
      </c>
      <c r="C3759" t="s">
        <v>217</v>
      </c>
      <c r="D3759" t="s">
        <v>40</v>
      </c>
      <c r="E3759">
        <v>2016</v>
      </c>
      <c r="F3759" t="s">
        <v>228</v>
      </c>
      <c r="G3759" t="s">
        <v>248</v>
      </c>
      <c r="H3759" t="s">
        <v>226</v>
      </c>
      <c r="I3759">
        <v>630.64</v>
      </c>
      <c r="L3759">
        <v>133.89676436796086</v>
      </c>
      <c r="M3759">
        <v>130.36195386868422</v>
      </c>
      <c r="N3759">
        <v>127.47903441481431</v>
      </c>
      <c r="O3759">
        <v>125.91448333180023</v>
      </c>
      <c r="P3759">
        <v>126.78455004421679</v>
      </c>
      <c r="Q3759">
        <v>130.74421750578045</v>
      </c>
      <c r="R3759">
        <v>138.73647656855638</v>
      </c>
      <c r="S3759">
        <v>144.58612067781013</v>
      </c>
      <c r="T3759">
        <v>151.03079463012907</v>
      </c>
      <c r="U3759">
        <v>157.40191602881336</v>
      </c>
      <c r="V3759">
        <v>165.46597616894817</v>
      </c>
      <c r="W3759">
        <v>168.65645485198237</v>
      </c>
      <c r="X3759">
        <v>169.44042679158963</v>
      </c>
      <c r="Y3759">
        <v>171.72857732960287</v>
      </c>
      <c r="Z3759">
        <v>173.1145150227066</v>
      </c>
      <c r="AA3759">
        <v>173.15456555453397</v>
      </c>
      <c r="AB3759">
        <v>172.49237008148387</v>
      </c>
      <c r="AC3759">
        <v>171.11782619154204</v>
      </c>
      <c r="AD3759">
        <v>169.89398258061055</v>
      </c>
      <c r="AE3759">
        <v>171.3824114597582</v>
      </c>
      <c r="AF3759">
        <v>169.30442634167466</v>
      </c>
      <c r="AG3759">
        <v>159.46639999618333</v>
      </c>
      <c r="AH3759">
        <v>149.31288899990872</v>
      </c>
      <c r="AI3759">
        <v>140.46200286922664</v>
      </c>
      <c r="AJ3759">
        <v>-3.9348514080047607</v>
      </c>
      <c r="AK3759">
        <v>-3.8141677379608154</v>
      </c>
      <c r="AL3759">
        <v>-3.9094703197479248</v>
      </c>
      <c r="AM3759">
        <v>-3.7269587516784668</v>
      </c>
      <c r="AN3759">
        <v>-3.5030343532562256</v>
      </c>
      <c r="AO3759">
        <v>-2.8010623455047607</v>
      </c>
      <c r="AP3759">
        <v>-2.8390836715698242</v>
      </c>
      <c r="AQ3759">
        <v>-2.858525276184082</v>
      </c>
      <c r="AR3759">
        <v>-3.1147465705871582</v>
      </c>
      <c r="AS3759">
        <v>-3.390514612197876</v>
      </c>
      <c r="AT3759">
        <v>-3.4573307037353516</v>
      </c>
      <c r="AU3759">
        <v>-3.518143892288208</v>
      </c>
      <c r="AV3759">
        <v>15.377827644348145</v>
      </c>
      <c r="AW3759">
        <v>49.714889526367188</v>
      </c>
      <c r="AX3759">
        <v>50.0013427734375</v>
      </c>
      <c r="AY3759">
        <v>49.730728149414063</v>
      </c>
      <c r="AZ3759">
        <v>49.595703125</v>
      </c>
      <c r="BA3759">
        <v>49.681674957275391</v>
      </c>
      <c r="BB3759">
        <v>15.676361083984375</v>
      </c>
      <c r="BC3759">
        <v>-2.0170924663543701</v>
      </c>
      <c r="BD3759">
        <v>-2.0017108917236328</v>
      </c>
      <c r="BE3759">
        <v>-1.784447193145752</v>
      </c>
      <c r="BF3759">
        <v>-1.6855132579803467</v>
      </c>
      <c r="BG3759">
        <v>-1.6989237070083618</v>
      </c>
      <c r="BH3759">
        <v>-1.7593988180160522</v>
      </c>
      <c r="BI3759">
        <v>-1.6970576047897339</v>
      </c>
      <c r="BJ3759">
        <v>-1.7508649826049805</v>
      </c>
      <c r="BK3759">
        <v>-1.6734799146652222</v>
      </c>
      <c r="BL3759">
        <v>-1.5711610317230225</v>
      </c>
      <c r="BM3759">
        <v>-1.2260942459106445</v>
      </c>
      <c r="BN3759">
        <v>-1.2667043209075928</v>
      </c>
      <c r="BO3759">
        <v>-1.2417789697647095</v>
      </c>
      <c r="BP3759">
        <v>-1.3555865287780762</v>
      </c>
      <c r="BQ3759">
        <v>-1.4782164096832275</v>
      </c>
      <c r="BR3759">
        <v>-1.475139856338501</v>
      </c>
      <c r="BS3759">
        <v>-1.4993630647659302</v>
      </c>
      <c r="BT3759">
        <v>17.724843978881836</v>
      </c>
      <c r="BU3759">
        <v>52.175685882568359</v>
      </c>
      <c r="BV3759">
        <v>52.461929321289062</v>
      </c>
      <c r="BW3759">
        <v>52.224002838134766</v>
      </c>
      <c r="BX3759">
        <v>52.094211578369141</v>
      </c>
      <c r="BY3759">
        <v>52.173862457275391</v>
      </c>
      <c r="BZ3759">
        <v>18.101188659667969</v>
      </c>
      <c r="CA3759">
        <v>0.401935875415802</v>
      </c>
      <c r="CB3759">
        <v>0.41878756880760193</v>
      </c>
      <c r="CC3759">
        <v>0.56608986854553223</v>
      </c>
      <c r="CD3759">
        <v>0.58425408601760864</v>
      </c>
      <c r="CE3759">
        <v>0.47875607013702393</v>
      </c>
      <c r="CF3759">
        <v>-0.25268709659576416</v>
      </c>
      <c r="CG3759">
        <v>-0.23075366020202637</v>
      </c>
      <c r="CH3759">
        <v>-0.25582146644592285</v>
      </c>
      <c r="CI3759">
        <v>-0.25124672055244446</v>
      </c>
      <c r="CJ3759">
        <v>-0.23315146565437317</v>
      </c>
      <c r="CK3759">
        <v>-0.13527624309062958</v>
      </c>
      <c r="CL3759">
        <v>-0.1776791512966156</v>
      </c>
      <c r="CM3759">
        <v>-0.12202531844377518</v>
      </c>
      <c r="CN3759">
        <v>-0.13719762861728668</v>
      </c>
      <c r="CO3759">
        <v>-0.15376442670822144</v>
      </c>
      <c r="CP3759">
        <v>-0.10228042304515839</v>
      </c>
      <c r="CQ3759">
        <v>-0.10116153955459595</v>
      </c>
      <c r="CR3759">
        <v>19.350379943847656</v>
      </c>
      <c r="CS3759">
        <v>53.880027770996094</v>
      </c>
      <c r="CT3759">
        <v>54.166122436523438</v>
      </c>
      <c r="CU3759">
        <v>53.950836181640625</v>
      </c>
      <c r="CV3759">
        <v>53.824665069580078</v>
      </c>
      <c r="CW3759">
        <v>53.899944305419922</v>
      </c>
      <c r="CX3759">
        <v>19.780618667602539</v>
      </c>
      <c r="CY3759">
        <v>2.0773475170135498</v>
      </c>
      <c r="CZ3759">
        <v>2.0952174663543701</v>
      </c>
      <c r="DA3759">
        <v>2.1940646171569824</v>
      </c>
      <c r="DB3759">
        <v>2.1562879085540771</v>
      </c>
      <c r="DC3759">
        <v>1.9870103597640991</v>
      </c>
      <c r="DD3759">
        <v>1.2540247440338135</v>
      </c>
      <c r="DE3759">
        <v>1.2355502843856812</v>
      </c>
      <c r="DF3759">
        <v>1.2392220497131348</v>
      </c>
      <c r="DG3759">
        <v>1.1709864139556885</v>
      </c>
      <c r="DH3759">
        <v>1.1048581600189209</v>
      </c>
      <c r="DI3759">
        <v>0.95554178953170776</v>
      </c>
      <c r="DJ3759">
        <v>0.91134601831436157</v>
      </c>
      <c r="DK3759">
        <v>0.99772828817367554</v>
      </c>
      <c r="DL3759">
        <v>1.0811913013458252</v>
      </c>
      <c r="DM3759">
        <v>1.1706874370574951</v>
      </c>
      <c r="DN3759">
        <v>1.2705789804458618</v>
      </c>
      <c r="DO3759">
        <v>1.2970399856567383</v>
      </c>
      <c r="DP3759">
        <v>20.975915908813477</v>
      </c>
      <c r="DQ3759">
        <v>55.584365844726563</v>
      </c>
      <c r="DR3759">
        <v>55.870315551757813</v>
      </c>
      <c r="DS3759">
        <v>55.677669525146484</v>
      </c>
      <c r="DT3759">
        <v>55.555122375488281</v>
      </c>
      <c r="DU3759">
        <v>55.626029968261719</v>
      </c>
      <c r="DV3759">
        <v>21.460046768188477</v>
      </c>
      <c r="DW3759">
        <v>3.7527592182159424</v>
      </c>
      <c r="DX3759">
        <v>3.7716472148895264</v>
      </c>
      <c r="DY3759">
        <v>3.8220393657684326</v>
      </c>
      <c r="DZ3759">
        <v>3.7283217906951904</v>
      </c>
      <c r="EA3759">
        <v>3.4952647686004639</v>
      </c>
      <c r="EB3759">
        <v>3.4294772148132324</v>
      </c>
      <c r="EC3759">
        <v>3.3526604175567627</v>
      </c>
      <c r="ED3759">
        <v>3.3978273868560791</v>
      </c>
      <c r="EE3759">
        <v>3.2244651317596436</v>
      </c>
      <c r="EF3759">
        <v>3.036731481552124</v>
      </c>
      <c r="EG3759">
        <v>2.5305097103118896</v>
      </c>
      <c r="EH3759">
        <v>2.4837253093719482</v>
      </c>
      <c r="EI3759">
        <v>2.6144747734069824</v>
      </c>
      <c r="EJ3759">
        <v>2.8403513431549072</v>
      </c>
      <c r="EK3759">
        <v>3.0829856395721436</v>
      </c>
      <c r="EL3759">
        <v>3.252769947052002</v>
      </c>
      <c r="EM3759">
        <v>3.3158209323883057</v>
      </c>
      <c r="EN3759">
        <v>23.322933197021484</v>
      </c>
      <c r="EO3759">
        <v>58.045162200927734</v>
      </c>
      <c r="EP3759">
        <v>58.330898284912109</v>
      </c>
      <c r="EQ3759">
        <v>58.170944213867188</v>
      </c>
      <c r="ER3759">
        <v>58.053627014160156</v>
      </c>
      <c r="ES3759">
        <v>58.118217468261719</v>
      </c>
      <c r="ET3759">
        <v>23.88487434387207</v>
      </c>
      <c r="EU3759">
        <v>6.1717877388000488</v>
      </c>
      <c r="EV3759">
        <v>6.1921453475952148</v>
      </c>
      <c r="EW3759">
        <v>6.1725764274597168</v>
      </c>
      <c r="EX3759">
        <v>5.9980893135070801</v>
      </c>
      <c r="EY3759">
        <v>5.6729445457458496</v>
      </c>
      <c r="EZ3759">
        <v>71.140800476074219</v>
      </c>
      <c r="FA3759">
        <v>69.707138061523438</v>
      </c>
      <c r="FB3759">
        <v>68.518196105957031</v>
      </c>
      <c r="FC3759">
        <v>67.296257019042969</v>
      </c>
      <c r="FD3759">
        <v>66.349174499511719</v>
      </c>
      <c r="FE3759">
        <v>65.436798095703125</v>
      </c>
      <c r="FF3759">
        <v>65.295089721679688</v>
      </c>
      <c r="FG3759">
        <v>65.487739562988281</v>
      </c>
      <c r="FH3759">
        <v>68.253082275390625</v>
      </c>
      <c r="FI3759">
        <v>73.64447021484375</v>
      </c>
      <c r="FJ3759">
        <v>79.066810607910156</v>
      </c>
      <c r="FK3759">
        <v>82.967918395996094</v>
      </c>
      <c r="FL3759">
        <v>86.071304321289062</v>
      </c>
      <c r="FM3759">
        <v>88.203338623046875</v>
      </c>
      <c r="FN3759">
        <v>89.727546691894531</v>
      </c>
      <c r="FO3759">
        <v>90.2012939453125</v>
      </c>
      <c r="FP3759">
        <v>89.815895080566406</v>
      </c>
      <c r="FQ3759">
        <v>89.046089172363281</v>
      </c>
      <c r="FR3759">
        <v>87.334075927734375</v>
      </c>
      <c r="FS3759">
        <v>85.185623168945313</v>
      </c>
      <c r="FT3759">
        <v>81.808357238769531</v>
      </c>
      <c r="FU3759">
        <v>78.148384094238281</v>
      </c>
      <c r="FV3759">
        <v>75.674301147460938</v>
      </c>
      <c r="FW3759">
        <v>73.067649841308594</v>
      </c>
      <c r="FX3759">
        <v>936</v>
      </c>
      <c r="FY3759">
        <v>6.0908511281013489E-2</v>
      </c>
      <c r="FZ3759">
        <v>1</v>
      </c>
    </row>
    <row r="3760" spans="1:182" x14ac:dyDescent="0.2">
      <c r="A3760" t="s">
        <v>245</v>
      </c>
      <c r="B3760" t="s">
        <v>252</v>
      </c>
      <c r="C3760" t="s">
        <v>217</v>
      </c>
      <c r="D3760" t="s">
        <v>40</v>
      </c>
      <c r="E3760">
        <v>2017</v>
      </c>
      <c r="F3760" t="s">
        <v>228</v>
      </c>
      <c r="G3760" t="s">
        <v>248</v>
      </c>
      <c r="H3760" t="s">
        <v>226</v>
      </c>
      <c r="I3760">
        <v>630.64</v>
      </c>
      <c r="L3760">
        <v>133.89676436796086</v>
      </c>
      <c r="M3760">
        <v>130.36195386868422</v>
      </c>
      <c r="N3760">
        <v>127.47903441481431</v>
      </c>
      <c r="O3760">
        <v>125.91448333180023</v>
      </c>
      <c r="P3760">
        <v>126.78455004421679</v>
      </c>
      <c r="Q3760">
        <v>130.74421750578045</v>
      </c>
      <c r="R3760">
        <v>138.73647656855638</v>
      </c>
      <c r="S3760">
        <v>144.58612067781013</v>
      </c>
      <c r="T3760">
        <v>151.03079463012907</v>
      </c>
      <c r="U3760">
        <v>157.40191602881336</v>
      </c>
      <c r="V3760">
        <v>165.46597616894817</v>
      </c>
      <c r="W3760">
        <v>168.65645485198237</v>
      </c>
      <c r="X3760">
        <v>169.44042679158963</v>
      </c>
      <c r="Y3760">
        <v>171.72857732960287</v>
      </c>
      <c r="Z3760">
        <v>173.1145150227066</v>
      </c>
      <c r="AA3760">
        <v>173.15456555453397</v>
      </c>
      <c r="AB3760">
        <v>172.49237008148387</v>
      </c>
      <c r="AC3760">
        <v>171.11782619154204</v>
      </c>
      <c r="AD3760">
        <v>169.89398258061055</v>
      </c>
      <c r="AE3760">
        <v>171.3824114597582</v>
      </c>
      <c r="AF3760">
        <v>169.30442634167466</v>
      </c>
      <c r="AG3760">
        <v>159.46639999618333</v>
      </c>
      <c r="AH3760">
        <v>149.31288899990872</v>
      </c>
      <c r="AI3760">
        <v>140.46200286922664</v>
      </c>
      <c r="AJ3760">
        <v>-3.9348514080047607</v>
      </c>
      <c r="AK3760">
        <v>-3.8141677379608154</v>
      </c>
      <c r="AL3760">
        <v>-3.9094703197479248</v>
      </c>
      <c r="AM3760">
        <v>-3.7269587516784668</v>
      </c>
      <c r="AN3760">
        <v>-3.5030343532562256</v>
      </c>
      <c r="AO3760">
        <v>-2.8010623455047607</v>
      </c>
      <c r="AP3760">
        <v>-2.8390836715698242</v>
      </c>
      <c r="AQ3760">
        <v>-2.858525276184082</v>
      </c>
      <c r="AR3760">
        <v>-3.1147465705871582</v>
      </c>
      <c r="AS3760">
        <v>-3.390514612197876</v>
      </c>
      <c r="AT3760">
        <v>-3.4573307037353516</v>
      </c>
      <c r="AU3760">
        <v>-3.518143892288208</v>
      </c>
      <c r="AV3760">
        <v>15.377827644348145</v>
      </c>
      <c r="AW3760">
        <v>49.714889526367188</v>
      </c>
      <c r="AX3760">
        <v>50.0013427734375</v>
      </c>
      <c r="AY3760">
        <v>49.730728149414063</v>
      </c>
      <c r="AZ3760">
        <v>49.595703125</v>
      </c>
      <c r="BA3760">
        <v>49.681674957275391</v>
      </c>
      <c r="BB3760">
        <v>15.676361083984375</v>
      </c>
      <c r="BC3760">
        <v>-2.0170924663543701</v>
      </c>
      <c r="BD3760">
        <v>-2.0017108917236328</v>
      </c>
      <c r="BE3760">
        <v>-1.784447193145752</v>
      </c>
      <c r="BF3760">
        <v>-1.6855132579803467</v>
      </c>
      <c r="BG3760">
        <v>-1.6989237070083618</v>
      </c>
      <c r="BH3760">
        <v>-1.7593988180160522</v>
      </c>
      <c r="BI3760">
        <v>-1.6970576047897339</v>
      </c>
      <c r="BJ3760">
        <v>-1.7508649826049805</v>
      </c>
      <c r="BK3760">
        <v>-1.6734799146652222</v>
      </c>
      <c r="BL3760">
        <v>-1.5711610317230225</v>
      </c>
      <c r="BM3760">
        <v>-1.2260942459106445</v>
      </c>
      <c r="BN3760">
        <v>-1.2667043209075928</v>
      </c>
      <c r="BO3760">
        <v>-1.2417789697647095</v>
      </c>
      <c r="BP3760">
        <v>-1.3555865287780762</v>
      </c>
      <c r="BQ3760">
        <v>-1.4782164096832275</v>
      </c>
      <c r="BR3760">
        <v>-1.475139856338501</v>
      </c>
      <c r="BS3760">
        <v>-1.4993630647659302</v>
      </c>
      <c r="BT3760">
        <v>17.724843978881836</v>
      </c>
      <c r="BU3760">
        <v>52.175685882568359</v>
      </c>
      <c r="BV3760">
        <v>52.461929321289062</v>
      </c>
      <c r="BW3760">
        <v>52.224002838134766</v>
      </c>
      <c r="BX3760">
        <v>52.094211578369141</v>
      </c>
      <c r="BY3760">
        <v>52.173862457275391</v>
      </c>
      <c r="BZ3760">
        <v>18.101188659667969</v>
      </c>
      <c r="CA3760">
        <v>0.401935875415802</v>
      </c>
      <c r="CB3760">
        <v>0.41878756880760193</v>
      </c>
      <c r="CC3760">
        <v>0.56608986854553223</v>
      </c>
      <c r="CD3760">
        <v>0.58425408601760864</v>
      </c>
      <c r="CE3760">
        <v>0.47875607013702393</v>
      </c>
      <c r="CF3760">
        <v>-0.25268709659576416</v>
      </c>
      <c r="CG3760">
        <v>-0.23075366020202637</v>
      </c>
      <c r="CH3760">
        <v>-0.25582146644592285</v>
      </c>
      <c r="CI3760">
        <v>-0.25124672055244446</v>
      </c>
      <c r="CJ3760">
        <v>-0.23315146565437317</v>
      </c>
      <c r="CK3760">
        <v>-0.13527624309062958</v>
      </c>
      <c r="CL3760">
        <v>-0.1776791512966156</v>
      </c>
      <c r="CM3760">
        <v>-0.12202531844377518</v>
      </c>
      <c r="CN3760">
        <v>-0.13719762861728668</v>
      </c>
      <c r="CO3760">
        <v>-0.15376442670822144</v>
      </c>
      <c r="CP3760">
        <v>-0.10228042304515839</v>
      </c>
      <c r="CQ3760">
        <v>-0.10116153955459595</v>
      </c>
      <c r="CR3760">
        <v>19.350379943847656</v>
      </c>
      <c r="CS3760">
        <v>53.880027770996094</v>
      </c>
      <c r="CT3760">
        <v>54.166122436523438</v>
      </c>
      <c r="CU3760">
        <v>53.950836181640625</v>
      </c>
      <c r="CV3760">
        <v>53.824665069580078</v>
      </c>
      <c r="CW3760">
        <v>53.899944305419922</v>
      </c>
      <c r="CX3760">
        <v>19.780618667602539</v>
      </c>
      <c r="CY3760">
        <v>2.0773475170135498</v>
      </c>
      <c r="CZ3760">
        <v>2.0952174663543701</v>
      </c>
      <c r="DA3760">
        <v>2.1940646171569824</v>
      </c>
      <c r="DB3760">
        <v>2.1562879085540771</v>
      </c>
      <c r="DC3760">
        <v>1.9870103597640991</v>
      </c>
      <c r="DD3760">
        <v>1.2540247440338135</v>
      </c>
      <c r="DE3760">
        <v>1.2355502843856812</v>
      </c>
      <c r="DF3760">
        <v>1.2392220497131348</v>
      </c>
      <c r="DG3760">
        <v>1.1709864139556885</v>
      </c>
      <c r="DH3760">
        <v>1.1048581600189209</v>
      </c>
      <c r="DI3760">
        <v>0.95554178953170776</v>
      </c>
      <c r="DJ3760">
        <v>0.91134601831436157</v>
      </c>
      <c r="DK3760">
        <v>0.99772828817367554</v>
      </c>
      <c r="DL3760">
        <v>1.0811913013458252</v>
      </c>
      <c r="DM3760">
        <v>1.1706874370574951</v>
      </c>
      <c r="DN3760">
        <v>1.2705789804458618</v>
      </c>
      <c r="DO3760">
        <v>1.2970399856567383</v>
      </c>
      <c r="DP3760">
        <v>20.975915908813477</v>
      </c>
      <c r="DQ3760">
        <v>55.584365844726563</v>
      </c>
      <c r="DR3760">
        <v>55.870315551757813</v>
      </c>
      <c r="DS3760">
        <v>55.677669525146484</v>
      </c>
      <c r="DT3760">
        <v>55.555122375488281</v>
      </c>
      <c r="DU3760">
        <v>55.626029968261719</v>
      </c>
      <c r="DV3760">
        <v>21.460046768188477</v>
      </c>
      <c r="DW3760">
        <v>3.7527592182159424</v>
      </c>
      <c r="DX3760">
        <v>3.7716472148895264</v>
      </c>
      <c r="DY3760">
        <v>3.8220393657684326</v>
      </c>
      <c r="DZ3760">
        <v>3.7283217906951904</v>
      </c>
      <c r="EA3760">
        <v>3.4952647686004639</v>
      </c>
      <c r="EB3760">
        <v>3.4294772148132324</v>
      </c>
      <c r="EC3760">
        <v>3.3526604175567627</v>
      </c>
      <c r="ED3760">
        <v>3.3978273868560791</v>
      </c>
      <c r="EE3760">
        <v>3.2244651317596436</v>
      </c>
      <c r="EF3760">
        <v>3.036731481552124</v>
      </c>
      <c r="EG3760">
        <v>2.5305097103118896</v>
      </c>
      <c r="EH3760">
        <v>2.4837253093719482</v>
      </c>
      <c r="EI3760">
        <v>2.6144747734069824</v>
      </c>
      <c r="EJ3760">
        <v>2.8403513431549072</v>
      </c>
      <c r="EK3760">
        <v>3.0829856395721436</v>
      </c>
      <c r="EL3760">
        <v>3.252769947052002</v>
      </c>
      <c r="EM3760">
        <v>3.3158209323883057</v>
      </c>
      <c r="EN3760">
        <v>23.322933197021484</v>
      </c>
      <c r="EO3760">
        <v>58.045162200927734</v>
      </c>
      <c r="EP3760">
        <v>58.330898284912109</v>
      </c>
      <c r="EQ3760">
        <v>58.170944213867188</v>
      </c>
      <c r="ER3760">
        <v>58.053627014160156</v>
      </c>
      <c r="ES3760">
        <v>58.118217468261719</v>
      </c>
      <c r="ET3760">
        <v>23.88487434387207</v>
      </c>
      <c r="EU3760">
        <v>6.1717877388000488</v>
      </c>
      <c r="EV3760">
        <v>6.1921453475952148</v>
      </c>
      <c r="EW3760">
        <v>6.1725764274597168</v>
      </c>
      <c r="EX3760">
        <v>5.9980893135070801</v>
      </c>
      <c r="EY3760">
        <v>5.6729445457458496</v>
      </c>
      <c r="EZ3760">
        <v>71.140800476074219</v>
      </c>
      <c r="FA3760">
        <v>69.707138061523438</v>
      </c>
      <c r="FB3760">
        <v>68.518196105957031</v>
      </c>
      <c r="FC3760">
        <v>67.296257019042969</v>
      </c>
      <c r="FD3760">
        <v>66.349174499511719</v>
      </c>
      <c r="FE3760">
        <v>65.436798095703125</v>
      </c>
      <c r="FF3760">
        <v>65.295089721679688</v>
      </c>
      <c r="FG3760">
        <v>65.487739562988281</v>
      </c>
      <c r="FH3760">
        <v>68.253082275390625</v>
      </c>
      <c r="FI3760">
        <v>73.64447021484375</v>
      </c>
      <c r="FJ3760">
        <v>79.066810607910156</v>
      </c>
      <c r="FK3760">
        <v>82.967918395996094</v>
      </c>
      <c r="FL3760">
        <v>86.071304321289062</v>
      </c>
      <c r="FM3760">
        <v>88.203338623046875</v>
      </c>
      <c r="FN3760">
        <v>89.727546691894531</v>
      </c>
      <c r="FO3760">
        <v>90.2012939453125</v>
      </c>
      <c r="FP3760">
        <v>89.815895080566406</v>
      </c>
      <c r="FQ3760">
        <v>89.046089172363281</v>
      </c>
      <c r="FR3760">
        <v>87.334075927734375</v>
      </c>
      <c r="FS3760">
        <v>85.185623168945313</v>
      </c>
      <c r="FT3760">
        <v>81.808357238769531</v>
      </c>
      <c r="FU3760">
        <v>78.148384094238281</v>
      </c>
      <c r="FV3760">
        <v>75.674301147460938</v>
      </c>
      <c r="FW3760">
        <v>73.067649841308594</v>
      </c>
      <c r="FX3760">
        <v>936</v>
      </c>
      <c r="FY3760">
        <v>6.0908511281013489E-2</v>
      </c>
      <c r="FZ3760">
        <v>1</v>
      </c>
    </row>
    <row r="3761" spans="1:182" x14ac:dyDescent="0.2">
      <c r="A3761" t="s">
        <v>245</v>
      </c>
      <c r="B3761" t="s">
        <v>252</v>
      </c>
      <c r="C3761" t="s">
        <v>217</v>
      </c>
      <c r="D3761" t="s">
        <v>41</v>
      </c>
      <c r="E3761">
        <v>2015</v>
      </c>
      <c r="F3761" t="s">
        <v>228</v>
      </c>
      <c r="G3761" t="s">
        <v>248</v>
      </c>
      <c r="H3761" t="s">
        <v>226</v>
      </c>
      <c r="I3761">
        <v>630.64</v>
      </c>
      <c r="L3761">
        <v>133.39319881323016</v>
      </c>
      <c r="M3761">
        <v>129.9862976100215</v>
      </c>
      <c r="N3761">
        <v>127.20543081367759</v>
      </c>
      <c r="O3761">
        <v>125.75493328405713</v>
      </c>
      <c r="P3761">
        <v>126.56102971999513</v>
      </c>
      <c r="Q3761">
        <v>130.62452628675575</v>
      </c>
      <c r="R3761">
        <v>138.17476337001628</v>
      </c>
      <c r="S3761">
        <v>143.95733820408248</v>
      </c>
      <c r="T3761">
        <v>150.75061113875157</v>
      </c>
      <c r="U3761">
        <v>156.59014643749862</v>
      </c>
      <c r="V3761">
        <v>163.97557479166574</v>
      </c>
      <c r="W3761">
        <v>166.84015636647524</v>
      </c>
      <c r="X3761">
        <v>167.18110821125165</v>
      </c>
      <c r="Y3761">
        <v>169.66642415210922</v>
      </c>
      <c r="Z3761">
        <v>170.77537681754757</v>
      </c>
      <c r="AA3761">
        <v>170.88520098129655</v>
      </c>
      <c r="AB3761">
        <v>170.78851681306031</v>
      </c>
      <c r="AC3761">
        <v>169.95578313325717</v>
      </c>
      <c r="AD3761">
        <v>169.47066927388607</v>
      </c>
      <c r="AE3761">
        <v>171.16054522444637</v>
      </c>
      <c r="AF3761">
        <v>169.30522545315154</v>
      </c>
      <c r="AG3761">
        <v>159.06249050420419</v>
      </c>
      <c r="AH3761">
        <v>148.95007227727868</v>
      </c>
      <c r="AI3761">
        <v>140.75638382200552</v>
      </c>
      <c r="AJ3761">
        <v>-5.6697912216186523</v>
      </c>
      <c r="AK3761">
        <v>-5.5840888023376465</v>
      </c>
      <c r="AL3761">
        <v>-5.8789849281311035</v>
      </c>
      <c r="AM3761">
        <v>-5.7880673408508301</v>
      </c>
      <c r="AN3761">
        <v>-5.5873942375183105</v>
      </c>
      <c r="AO3761">
        <v>-4.1860713958740234</v>
      </c>
      <c r="AP3761">
        <v>-4.1740994453430176</v>
      </c>
      <c r="AQ3761">
        <v>-3.9305737018585205</v>
      </c>
      <c r="AR3761">
        <v>-4.2719264030456543</v>
      </c>
      <c r="AS3761">
        <v>-4.5652346611022949</v>
      </c>
      <c r="AT3761">
        <v>-4.4298057556152344</v>
      </c>
      <c r="AU3761">
        <v>-4.4569907188415527</v>
      </c>
      <c r="AV3761">
        <v>13.788122177124023</v>
      </c>
      <c r="AW3761">
        <v>48.224227905273438</v>
      </c>
      <c r="AX3761">
        <v>48.395637512207031</v>
      </c>
      <c r="AY3761">
        <v>47.965766906738281</v>
      </c>
      <c r="AZ3761">
        <v>47.929668426513672</v>
      </c>
      <c r="BA3761">
        <v>48.398174285888672</v>
      </c>
      <c r="BB3761">
        <v>14.272253036499023</v>
      </c>
      <c r="BC3761">
        <v>-1.9842914342880249</v>
      </c>
      <c r="BD3761">
        <v>-2.0070512294769287</v>
      </c>
      <c r="BE3761">
        <v>-1.6974285840988159</v>
      </c>
      <c r="BF3761">
        <v>-1.6321110725402832</v>
      </c>
      <c r="BG3761">
        <v>-1.7024358510971069</v>
      </c>
      <c r="BH3761">
        <v>-2.5940468311309814</v>
      </c>
      <c r="BI3761">
        <v>-2.5460591316223145</v>
      </c>
      <c r="BJ3761">
        <v>-2.6854822635650635</v>
      </c>
      <c r="BK3761">
        <v>-2.642979621887207</v>
      </c>
      <c r="BL3761">
        <v>-2.5572381019592285</v>
      </c>
      <c r="BM3761">
        <v>-1.9152358770370483</v>
      </c>
      <c r="BN3761">
        <v>-1.9453541040420532</v>
      </c>
      <c r="BO3761">
        <v>-1.802746057510376</v>
      </c>
      <c r="BP3761">
        <v>-1.9536929130554199</v>
      </c>
      <c r="BQ3761">
        <v>-2.087888240814209</v>
      </c>
      <c r="BR3761">
        <v>-2.0024783611297607</v>
      </c>
      <c r="BS3761">
        <v>-2.0068643093109131</v>
      </c>
      <c r="BT3761">
        <v>15.898477554321289</v>
      </c>
      <c r="BU3761">
        <v>50.714168548583984</v>
      </c>
      <c r="BV3761">
        <v>50.879554748535156</v>
      </c>
      <c r="BW3761">
        <v>50.479274749755859</v>
      </c>
      <c r="BX3761">
        <v>50.445167541503906</v>
      </c>
      <c r="BY3761">
        <v>50.928443908691406</v>
      </c>
      <c r="BZ3761">
        <v>16.456167221069336</v>
      </c>
      <c r="CA3761">
        <v>5.4401561617851257E-2</v>
      </c>
      <c r="CB3761">
        <v>2.0079981535673141E-2</v>
      </c>
      <c r="CC3761">
        <v>0.24297870695590973</v>
      </c>
      <c r="CD3761">
        <v>0.25990384817123413</v>
      </c>
      <c r="CE3761">
        <v>0.16020932793617249</v>
      </c>
      <c r="CF3761">
        <v>-0.46379587054252625</v>
      </c>
      <c r="CG3761">
        <v>-0.44192925095558167</v>
      </c>
      <c r="CH3761">
        <v>-0.47367227077484131</v>
      </c>
      <c r="CI3761">
        <v>-0.46470159292221069</v>
      </c>
      <c r="CJ3761">
        <v>-0.45856139063835144</v>
      </c>
      <c r="CK3761">
        <v>-0.34246209263801575</v>
      </c>
      <c r="CL3761">
        <v>-0.40173175930976868</v>
      </c>
      <c r="CM3761">
        <v>-0.32901906967163086</v>
      </c>
      <c r="CN3761">
        <v>-0.34809151291847229</v>
      </c>
      <c r="CO3761">
        <v>-0.37208563089370728</v>
      </c>
      <c r="CP3761">
        <v>-0.32131889462471008</v>
      </c>
      <c r="CQ3761">
        <v>-0.30991429090499878</v>
      </c>
      <c r="CR3761">
        <v>17.360103607177734</v>
      </c>
      <c r="CS3761">
        <v>52.438694000244141</v>
      </c>
      <c r="CT3761">
        <v>52.599906921386719</v>
      </c>
      <c r="CU3761">
        <v>52.220119476318359</v>
      </c>
      <c r="CV3761">
        <v>52.187397003173828</v>
      </c>
      <c r="CW3761">
        <v>52.680900573730469</v>
      </c>
      <c r="CX3761">
        <v>17.968740463256836</v>
      </c>
      <c r="CY3761">
        <v>1.4663941860198975</v>
      </c>
      <c r="CZ3761">
        <v>1.4240649938583374</v>
      </c>
      <c r="DA3761">
        <v>1.5868989229202271</v>
      </c>
      <c r="DB3761">
        <v>1.5703076124191284</v>
      </c>
      <c r="DC3761">
        <v>1.4502717256546021</v>
      </c>
      <c r="DD3761">
        <v>1.6664551496505737</v>
      </c>
      <c r="DE3761">
        <v>1.6622006893157959</v>
      </c>
      <c r="DF3761">
        <v>1.7381378412246704</v>
      </c>
      <c r="DG3761">
        <v>1.7135765552520752</v>
      </c>
      <c r="DH3761">
        <v>1.6401153802871704</v>
      </c>
      <c r="DI3761">
        <v>1.2303117513656616</v>
      </c>
      <c r="DJ3761">
        <v>1.1418905258178711</v>
      </c>
      <c r="DK3761">
        <v>1.1447079181671143</v>
      </c>
      <c r="DL3761">
        <v>1.2575098276138306</v>
      </c>
      <c r="DM3761">
        <v>1.3437169790267944</v>
      </c>
      <c r="DN3761">
        <v>1.3598406314849854</v>
      </c>
      <c r="DO3761">
        <v>1.3870358467102051</v>
      </c>
      <c r="DP3761">
        <v>18.82172966003418</v>
      </c>
      <c r="DQ3761">
        <v>54.163219451904297</v>
      </c>
      <c r="DR3761">
        <v>54.320259094238281</v>
      </c>
      <c r="DS3761">
        <v>53.960964202880859</v>
      </c>
      <c r="DT3761">
        <v>53.929622650146484</v>
      </c>
      <c r="DU3761">
        <v>54.433357238769531</v>
      </c>
      <c r="DV3761">
        <v>19.481313705444336</v>
      </c>
      <c r="DW3761">
        <v>2.8783867359161377</v>
      </c>
      <c r="DX3761">
        <v>2.828049898147583</v>
      </c>
      <c r="DY3761">
        <v>2.930819034576416</v>
      </c>
      <c r="DZ3761">
        <v>2.8807113170623779</v>
      </c>
      <c r="EA3761">
        <v>2.7403342723846436</v>
      </c>
      <c r="EB3761">
        <v>4.7421994209289551</v>
      </c>
      <c r="EC3761">
        <v>4.7002301216125488</v>
      </c>
      <c r="ED3761">
        <v>4.9316401481628418</v>
      </c>
      <c r="EE3761">
        <v>4.8586640357971191</v>
      </c>
      <c r="EF3761">
        <v>4.6702713966369629</v>
      </c>
      <c r="EG3761">
        <v>3.5011472702026367</v>
      </c>
      <c r="EH3761">
        <v>3.370635986328125</v>
      </c>
      <c r="EI3761">
        <v>3.2725355625152588</v>
      </c>
      <c r="EJ3761">
        <v>3.5757431983947754</v>
      </c>
      <c r="EK3761">
        <v>3.8210635185241699</v>
      </c>
      <c r="EL3761">
        <v>3.787168025970459</v>
      </c>
      <c r="EM3761">
        <v>3.8371622562408447</v>
      </c>
      <c r="EN3761">
        <v>20.932085037231445</v>
      </c>
      <c r="EO3761">
        <v>56.653156280517578</v>
      </c>
      <c r="EP3761">
        <v>56.804172515869141</v>
      </c>
      <c r="EQ3761">
        <v>56.474472045898438</v>
      </c>
      <c r="ER3761">
        <v>56.445125579833984</v>
      </c>
      <c r="ES3761">
        <v>56.963626861572266</v>
      </c>
      <c r="ET3761">
        <v>21.665229797363281</v>
      </c>
      <c r="EU3761">
        <v>4.9170799255371094</v>
      </c>
      <c r="EV3761">
        <v>4.8551812171936035</v>
      </c>
      <c r="EW3761">
        <v>4.8712263107299805</v>
      </c>
      <c r="EX3761">
        <v>4.7727265357971191</v>
      </c>
      <c r="EY3761">
        <v>4.6029791831970215</v>
      </c>
      <c r="EZ3761">
        <v>73.307624816894531</v>
      </c>
      <c r="FA3761">
        <v>72.008712768554687</v>
      </c>
      <c r="FB3761">
        <v>70.983535766601562</v>
      </c>
      <c r="FC3761">
        <v>69.874382019042969</v>
      </c>
      <c r="FD3761">
        <v>68.901138305664063</v>
      </c>
      <c r="FE3761">
        <v>67.694099426269531</v>
      </c>
      <c r="FF3761">
        <v>66.787338256835938</v>
      </c>
      <c r="FG3761">
        <v>67.550765991210937</v>
      </c>
      <c r="FH3761">
        <v>71.117668151855469</v>
      </c>
      <c r="FI3761">
        <v>75.894874572753906</v>
      </c>
      <c r="FJ3761">
        <v>80.332199096679688</v>
      </c>
      <c r="FK3761">
        <v>83.872978210449219</v>
      </c>
      <c r="FL3761">
        <v>86.331626892089844</v>
      </c>
      <c r="FM3761">
        <v>88.732208251953125</v>
      </c>
      <c r="FN3761">
        <v>90.064178466796875</v>
      </c>
      <c r="FO3761">
        <v>90.505050659179687</v>
      </c>
      <c r="FP3761">
        <v>90.971183776855469</v>
      </c>
      <c r="FQ3761">
        <v>90.362701416015625</v>
      </c>
      <c r="FR3761">
        <v>89.388160705566406</v>
      </c>
      <c r="FS3761">
        <v>87.599205017089844</v>
      </c>
      <c r="FT3761">
        <v>84.488265991210938</v>
      </c>
      <c r="FU3761">
        <v>80.835700988769531</v>
      </c>
      <c r="FV3761">
        <v>78.595703125</v>
      </c>
      <c r="FW3761">
        <v>76.897216796875</v>
      </c>
      <c r="FX3761">
        <v>936</v>
      </c>
      <c r="FY3761">
        <v>6.0908511281013489E-2</v>
      </c>
      <c r="FZ3761">
        <v>1</v>
      </c>
    </row>
    <row r="3762" spans="1:182" x14ac:dyDescent="0.2">
      <c r="A3762" t="s">
        <v>245</v>
      </c>
      <c r="B3762" t="s">
        <v>252</v>
      </c>
      <c r="C3762" t="s">
        <v>217</v>
      </c>
      <c r="D3762" t="s">
        <v>41</v>
      </c>
      <c r="E3762">
        <v>2016</v>
      </c>
      <c r="F3762" t="s">
        <v>228</v>
      </c>
      <c r="G3762" t="s">
        <v>248</v>
      </c>
      <c r="H3762" t="s">
        <v>226</v>
      </c>
      <c r="I3762">
        <v>630.64</v>
      </c>
      <c r="L3762">
        <v>133.39319881323016</v>
      </c>
      <c r="M3762">
        <v>129.9862976100215</v>
      </c>
      <c r="N3762">
        <v>127.20543081367759</v>
      </c>
      <c r="O3762">
        <v>125.75493328405713</v>
      </c>
      <c r="P3762">
        <v>126.56102971999513</v>
      </c>
      <c r="Q3762">
        <v>130.62452628675575</v>
      </c>
      <c r="R3762">
        <v>138.17476337001628</v>
      </c>
      <c r="S3762">
        <v>143.95733820408248</v>
      </c>
      <c r="T3762">
        <v>150.75061113875157</v>
      </c>
      <c r="U3762">
        <v>156.59014643749862</v>
      </c>
      <c r="V3762">
        <v>163.97557479166574</v>
      </c>
      <c r="W3762">
        <v>166.84015636647524</v>
      </c>
      <c r="X3762">
        <v>167.18110821125165</v>
      </c>
      <c r="Y3762">
        <v>169.66642415210922</v>
      </c>
      <c r="Z3762">
        <v>170.77537681754757</v>
      </c>
      <c r="AA3762">
        <v>170.88520098129655</v>
      </c>
      <c r="AB3762">
        <v>170.78851681306031</v>
      </c>
      <c r="AC3762">
        <v>169.95578313325717</v>
      </c>
      <c r="AD3762">
        <v>169.47066927388607</v>
      </c>
      <c r="AE3762">
        <v>171.16054522444637</v>
      </c>
      <c r="AF3762">
        <v>169.30522545315154</v>
      </c>
      <c r="AG3762">
        <v>159.06249050420419</v>
      </c>
      <c r="AH3762">
        <v>148.95007227727868</v>
      </c>
      <c r="AI3762">
        <v>140.75638382200552</v>
      </c>
      <c r="AJ3762">
        <v>-5.6697912216186523</v>
      </c>
      <c r="AK3762">
        <v>-5.5840888023376465</v>
      </c>
      <c r="AL3762">
        <v>-5.8789849281311035</v>
      </c>
      <c r="AM3762">
        <v>-5.7880673408508301</v>
      </c>
      <c r="AN3762">
        <v>-5.5873942375183105</v>
      </c>
      <c r="AO3762">
        <v>-4.1860713958740234</v>
      </c>
      <c r="AP3762">
        <v>-4.1740994453430176</v>
      </c>
      <c r="AQ3762">
        <v>-3.9305737018585205</v>
      </c>
      <c r="AR3762">
        <v>-4.2719264030456543</v>
      </c>
      <c r="AS3762">
        <v>-4.5652346611022949</v>
      </c>
      <c r="AT3762">
        <v>-4.4298057556152344</v>
      </c>
      <c r="AU3762">
        <v>-4.4569907188415527</v>
      </c>
      <c r="AV3762">
        <v>13.788122177124023</v>
      </c>
      <c r="AW3762">
        <v>48.224227905273438</v>
      </c>
      <c r="AX3762">
        <v>48.395637512207031</v>
      </c>
      <c r="AY3762">
        <v>47.965766906738281</v>
      </c>
      <c r="AZ3762">
        <v>47.929668426513672</v>
      </c>
      <c r="BA3762">
        <v>48.398174285888672</v>
      </c>
      <c r="BB3762">
        <v>14.272253036499023</v>
      </c>
      <c r="BC3762">
        <v>-1.9842914342880249</v>
      </c>
      <c r="BD3762">
        <v>-2.0070512294769287</v>
      </c>
      <c r="BE3762">
        <v>-1.6974285840988159</v>
      </c>
      <c r="BF3762">
        <v>-1.6321110725402832</v>
      </c>
      <c r="BG3762">
        <v>-1.7024358510971069</v>
      </c>
      <c r="BH3762">
        <v>-2.5940468311309814</v>
      </c>
      <c r="BI3762">
        <v>-2.5460591316223145</v>
      </c>
      <c r="BJ3762">
        <v>-2.6854822635650635</v>
      </c>
      <c r="BK3762">
        <v>-2.642979621887207</v>
      </c>
      <c r="BL3762">
        <v>-2.5572381019592285</v>
      </c>
      <c r="BM3762">
        <v>-1.9152358770370483</v>
      </c>
      <c r="BN3762">
        <v>-1.9453541040420532</v>
      </c>
      <c r="BO3762">
        <v>-1.802746057510376</v>
      </c>
      <c r="BP3762">
        <v>-1.9536929130554199</v>
      </c>
      <c r="BQ3762">
        <v>-2.087888240814209</v>
      </c>
      <c r="BR3762">
        <v>-2.0024783611297607</v>
      </c>
      <c r="BS3762">
        <v>-2.0068643093109131</v>
      </c>
      <c r="BT3762">
        <v>15.898477554321289</v>
      </c>
      <c r="BU3762">
        <v>50.714168548583984</v>
      </c>
      <c r="BV3762">
        <v>50.879554748535156</v>
      </c>
      <c r="BW3762">
        <v>50.479274749755859</v>
      </c>
      <c r="BX3762">
        <v>50.445167541503906</v>
      </c>
      <c r="BY3762">
        <v>50.928443908691406</v>
      </c>
      <c r="BZ3762">
        <v>16.456167221069336</v>
      </c>
      <c r="CA3762">
        <v>5.4401561617851257E-2</v>
      </c>
      <c r="CB3762">
        <v>2.0079981535673141E-2</v>
      </c>
      <c r="CC3762">
        <v>0.24297870695590973</v>
      </c>
      <c r="CD3762">
        <v>0.25990384817123413</v>
      </c>
      <c r="CE3762">
        <v>0.16020932793617249</v>
      </c>
      <c r="CF3762">
        <v>-0.46379587054252625</v>
      </c>
      <c r="CG3762">
        <v>-0.44192925095558167</v>
      </c>
      <c r="CH3762">
        <v>-0.47367227077484131</v>
      </c>
      <c r="CI3762">
        <v>-0.46470159292221069</v>
      </c>
      <c r="CJ3762">
        <v>-0.45856139063835144</v>
      </c>
      <c r="CK3762">
        <v>-0.34246209263801575</v>
      </c>
      <c r="CL3762">
        <v>-0.40173175930976868</v>
      </c>
      <c r="CM3762">
        <v>-0.32901906967163086</v>
      </c>
      <c r="CN3762">
        <v>-0.34809151291847229</v>
      </c>
      <c r="CO3762">
        <v>-0.37208563089370728</v>
      </c>
      <c r="CP3762">
        <v>-0.32131889462471008</v>
      </c>
      <c r="CQ3762">
        <v>-0.30991429090499878</v>
      </c>
      <c r="CR3762">
        <v>17.360103607177734</v>
      </c>
      <c r="CS3762">
        <v>52.438694000244141</v>
      </c>
      <c r="CT3762">
        <v>52.599906921386719</v>
      </c>
      <c r="CU3762">
        <v>52.220119476318359</v>
      </c>
      <c r="CV3762">
        <v>52.187397003173828</v>
      </c>
      <c r="CW3762">
        <v>52.680900573730469</v>
      </c>
      <c r="CX3762">
        <v>17.968740463256836</v>
      </c>
      <c r="CY3762">
        <v>1.4663941860198975</v>
      </c>
      <c r="CZ3762">
        <v>1.4240649938583374</v>
      </c>
      <c r="DA3762">
        <v>1.5868989229202271</v>
      </c>
      <c r="DB3762">
        <v>1.5703076124191284</v>
      </c>
      <c r="DC3762">
        <v>1.4502717256546021</v>
      </c>
      <c r="DD3762">
        <v>1.6664551496505737</v>
      </c>
      <c r="DE3762">
        <v>1.6622006893157959</v>
      </c>
      <c r="DF3762">
        <v>1.7381378412246704</v>
      </c>
      <c r="DG3762">
        <v>1.7135765552520752</v>
      </c>
      <c r="DH3762">
        <v>1.6401153802871704</v>
      </c>
      <c r="DI3762">
        <v>1.2303117513656616</v>
      </c>
      <c r="DJ3762">
        <v>1.1418905258178711</v>
      </c>
      <c r="DK3762">
        <v>1.1447079181671143</v>
      </c>
      <c r="DL3762">
        <v>1.2575098276138306</v>
      </c>
      <c r="DM3762">
        <v>1.3437169790267944</v>
      </c>
      <c r="DN3762">
        <v>1.3598406314849854</v>
      </c>
      <c r="DO3762">
        <v>1.3870358467102051</v>
      </c>
      <c r="DP3762">
        <v>18.82172966003418</v>
      </c>
      <c r="DQ3762">
        <v>54.163219451904297</v>
      </c>
      <c r="DR3762">
        <v>54.320259094238281</v>
      </c>
      <c r="DS3762">
        <v>53.960964202880859</v>
      </c>
      <c r="DT3762">
        <v>53.929622650146484</v>
      </c>
      <c r="DU3762">
        <v>54.433357238769531</v>
      </c>
      <c r="DV3762">
        <v>19.481313705444336</v>
      </c>
      <c r="DW3762">
        <v>2.8783867359161377</v>
      </c>
      <c r="DX3762">
        <v>2.828049898147583</v>
      </c>
      <c r="DY3762">
        <v>2.930819034576416</v>
      </c>
      <c r="DZ3762">
        <v>2.8807113170623779</v>
      </c>
      <c r="EA3762">
        <v>2.7403342723846436</v>
      </c>
      <c r="EB3762">
        <v>4.7421994209289551</v>
      </c>
      <c r="EC3762">
        <v>4.7002301216125488</v>
      </c>
      <c r="ED3762">
        <v>4.9316401481628418</v>
      </c>
      <c r="EE3762">
        <v>4.8586640357971191</v>
      </c>
      <c r="EF3762">
        <v>4.6702713966369629</v>
      </c>
      <c r="EG3762">
        <v>3.5011472702026367</v>
      </c>
      <c r="EH3762">
        <v>3.370635986328125</v>
      </c>
      <c r="EI3762">
        <v>3.2725355625152588</v>
      </c>
      <c r="EJ3762">
        <v>3.5757431983947754</v>
      </c>
      <c r="EK3762">
        <v>3.8210635185241699</v>
      </c>
      <c r="EL3762">
        <v>3.787168025970459</v>
      </c>
      <c r="EM3762">
        <v>3.8371622562408447</v>
      </c>
      <c r="EN3762">
        <v>20.932085037231445</v>
      </c>
      <c r="EO3762">
        <v>56.653156280517578</v>
      </c>
      <c r="EP3762">
        <v>56.804172515869141</v>
      </c>
      <c r="EQ3762">
        <v>56.474472045898438</v>
      </c>
      <c r="ER3762">
        <v>56.445125579833984</v>
      </c>
      <c r="ES3762">
        <v>56.963626861572266</v>
      </c>
      <c r="ET3762">
        <v>21.665229797363281</v>
      </c>
      <c r="EU3762">
        <v>4.9170799255371094</v>
      </c>
      <c r="EV3762">
        <v>4.8551812171936035</v>
      </c>
      <c r="EW3762">
        <v>4.8712263107299805</v>
      </c>
      <c r="EX3762">
        <v>4.7727265357971191</v>
      </c>
      <c r="EY3762">
        <v>4.6029791831970215</v>
      </c>
      <c r="EZ3762">
        <v>73.307624816894531</v>
      </c>
      <c r="FA3762">
        <v>72.008712768554687</v>
      </c>
      <c r="FB3762">
        <v>70.983535766601562</v>
      </c>
      <c r="FC3762">
        <v>69.874382019042969</v>
      </c>
      <c r="FD3762">
        <v>68.901138305664063</v>
      </c>
      <c r="FE3762">
        <v>67.694099426269531</v>
      </c>
      <c r="FF3762">
        <v>66.787338256835938</v>
      </c>
      <c r="FG3762">
        <v>67.550765991210937</v>
      </c>
      <c r="FH3762">
        <v>71.117668151855469</v>
      </c>
      <c r="FI3762">
        <v>75.894874572753906</v>
      </c>
      <c r="FJ3762">
        <v>80.332199096679688</v>
      </c>
      <c r="FK3762">
        <v>83.872978210449219</v>
      </c>
      <c r="FL3762">
        <v>86.331626892089844</v>
      </c>
      <c r="FM3762">
        <v>88.732208251953125</v>
      </c>
      <c r="FN3762">
        <v>90.064178466796875</v>
      </c>
      <c r="FO3762">
        <v>90.505050659179687</v>
      </c>
      <c r="FP3762">
        <v>90.971183776855469</v>
      </c>
      <c r="FQ3762">
        <v>90.362701416015625</v>
      </c>
      <c r="FR3762">
        <v>89.388160705566406</v>
      </c>
      <c r="FS3762">
        <v>87.599205017089844</v>
      </c>
      <c r="FT3762">
        <v>84.488265991210938</v>
      </c>
      <c r="FU3762">
        <v>80.835700988769531</v>
      </c>
      <c r="FV3762">
        <v>78.595703125</v>
      </c>
      <c r="FW3762">
        <v>76.897216796875</v>
      </c>
      <c r="FX3762">
        <v>936</v>
      </c>
      <c r="FY3762">
        <v>6.0908511281013489E-2</v>
      </c>
      <c r="FZ3762">
        <v>1</v>
      </c>
    </row>
    <row r="3763" spans="1:182" x14ac:dyDescent="0.2">
      <c r="A3763" t="s">
        <v>245</v>
      </c>
      <c r="B3763" t="s">
        <v>252</v>
      </c>
      <c r="C3763" t="s">
        <v>217</v>
      </c>
      <c r="D3763" t="s">
        <v>41</v>
      </c>
      <c r="E3763">
        <v>2017</v>
      </c>
      <c r="F3763" t="s">
        <v>228</v>
      </c>
      <c r="G3763" t="s">
        <v>248</v>
      </c>
      <c r="H3763" t="s">
        <v>226</v>
      </c>
      <c r="I3763">
        <v>630.64</v>
      </c>
      <c r="L3763">
        <v>133.39319881323016</v>
      </c>
      <c r="M3763">
        <v>129.9862976100215</v>
      </c>
      <c r="N3763">
        <v>127.20543081367759</v>
      </c>
      <c r="O3763">
        <v>125.75493328405713</v>
      </c>
      <c r="P3763">
        <v>126.56102971999513</v>
      </c>
      <c r="Q3763">
        <v>130.62452628675575</v>
      </c>
      <c r="R3763">
        <v>138.17476337001628</v>
      </c>
      <c r="S3763">
        <v>143.95733820408248</v>
      </c>
      <c r="T3763">
        <v>150.75061113875157</v>
      </c>
      <c r="U3763">
        <v>156.59014643749862</v>
      </c>
      <c r="V3763">
        <v>163.97557479166574</v>
      </c>
      <c r="W3763">
        <v>166.84015636647524</v>
      </c>
      <c r="X3763">
        <v>167.18110821125165</v>
      </c>
      <c r="Y3763">
        <v>169.66642415210922</v>
      </c>
      <c r="Z3763">
        <v>170.77537681754757</v>
      </c>
      <c r="AA3763">
        <v>170.88520098129655</v>
      </c>
      <c r="AB3763">
        <v>170.78851681306031</v>
      </c>
      <c r="AC3763">
        <v>169.95578313325717</v>
      </c>
      <c r="AD3763">
        <v>169.47066927388607</v>
      </c>
      <c r="AE3763">
        <v>171.16054522444637</v>
      </c>
      <c r="AF3763">
        <v>169.30522545315154</v>
      </c>
      <c r="AG3763">
        <v>159.06249050420419</v>
      </c>
      <c r="AH3763">
        <v>148.95007227727868</v>
      </c>
      <c r="AI3763">
        <v>140.75638382200552</v>
      </c>
      <c r="AJ3763">
        <v>-5.6697912216186523</v>
      </c>
      <c r="AK3763">
        <v>-5.5840888023376465</v>
      </c>
      <c r="AL3763">
        <v>-5.8789849281311035</v>
      </c>
      <c r="AM3763">
        <v>-5.7880673408508301</v>
      </c>
      <c r="AN3763">
        <v>-5.5873942375183105</v>
      </c>
      <c r="AO3763">
        <v>-4.1860713958740234</v>
      </c>
      <c r="AP3763">
        <v>-4.1740994453430176</v>
      </c>
      <c r="AQ3763">
        <v>-3.9305737018585205</v>
      </c>
      <c r="AR3763">
        <v>-4.2719264030456543</v>
      </c>
      <c r="AS3763">
        <v>-4.5652346611022949</v>
      </c>
      <c r="AT3763">
        <v>-4.4298057556152344</v>
      </c>
      <c r="AU3763">
        <v>-4.4569907188415527</v>
      </c>
      <c r="AV3763">
        <v>13.788122177124023</v>
      </c>
      <c r="AW3763">
        <v>48.224227905273438</v>
      </c>
      <c r="AX3763">
        <v>48.395637512207031</v>
      </c>
      <c r="AY3763">
        <v>47.965766906738281</v>
      </c>
      <c r="AZ3763">
        <v>47.929668426513672</v>
      </c>
      <c r="BA3763">
        <v>48.398174285888672</v>
      </c>
      <c r="BB3763">
        <v>14.272253036499023</v>
      </c>
      <c r="BC3763">
        <v>-1.9842914342880249</v>
      </c>
      <c r="BD3763">
        <v>-2.0070512294769287</v>
      </c>
      <c r="BE3763">
        <v>-1.6974285840988159</v>
      </c>
      <c r="BF3763">
        <v>-1.6321110725402832</v>
      </c>
      <c r="BG3763">
        <v>-1.7024358510971069</v>
      </c>
      <c r="BH3763">
        <v>-2.5940468311309814</v>
      </c>
      <c r="BI3763">
        <v>-2.5460591316223145</v>
      </c>
      <c r="BJ3763">
        <v>-2.6854822635650635</v>
      </c>
      <c r="BK3763">
        <v>-2.642979621887207</v>
      </c>
      <c r="BL3763">
        <v>-2.5572381019592285</v>
      </c>
      <c r="BM3763">
        <v>-1.9152358770370483</v>
      </c>
      <c r="BN3763">
        <v>-1.9453541040420532</v>
      </c>
      <c r="BO3763">
        <v>-1.802746057510376</v>
      </c>
      <c r="BP3763">
        <v>-1.9536929130554199</v>
      </c>
      <c r="BQ3763">
        <v>-2.087888240814209</v>
      </c>
      <c r="BR3763">
        <v>-2.0024783611297607</v>
      </c>
      <c r="BS3763">
        <v>-2.0068643093109131</v>
      </c>
      <c r="BT3763">
        <v>15.898477554321289</v>
      </c>
      <c r="BU3763">
        <v>50.714168548583984</v>
      </c>
      <c r="BV3763">
        <v>50.879554748535156</v>
      </c>
      <c r="BW3763">
        <v>50.479274749755859</v>
      </c>
      <c r="BX3763">
        <v>50.445167541503906</v>
      </c>
      <c r="BY3763">
        <v>50.928443908691406</v>
      </c>
      <c r="BZ3763">
        <v>16.456167221069336</v>
      </c>
      <c r="CA3763">
        <v>5.4401561617851257E-2</v>
      </c>
      <c r="CB3763">
        <v>2.0079981535673141E-2</v>
      </c>
      <c r="CC3763">
        <v>0.24297870695590973</v>
      </c>
      <c r="CD3763">
        <v>0.25990384817123413</v>
      </c>
      <c r="CE3763">
        <v>0.16020932793617249</v>
      </c>
      <c r="CF3763">
        <v>-0.46379587054252625</v>
      </c>
      <c r="CG3763">
        <v>-0.44192925095558167</v>
      </c>
      <c r="CH3763">
        <v>-0.47367227077484131</v>
      </c>
      <c r="CI3763">
        <v>-0.46470159292221069</v>
      </c>
      <c r="CJ3763">
        <v>-0.45856139063835144</v>
      </c>
      <c r="CK3763">
        <v>-0.34246209263801575</v>
      </c>
      <c r="CL3763">
        <v>-0.40173175930976868</v>
      </c>
      <c r="CM3763">
        <v>-0.32901906967163086</v>
      </c>
      <c r="CN3763">
        <v>-0.34809151291847229</v>
      </c>
      <c r="CO3763">
        <v>-0.37208563089370728</v>
      </c>
      <c r="CP3763">
        <v>-0.32131889462471008</v>
      </c>
      <c r="CQ3763">
        <v>-0.30991429090499878</v>
      </c>
      <c r="CR3763">
        <v>17.360103607177734</v>
      </c>
      <c r="CS3763">
        <v>52.438694000244141</v>
      </c>
      <c r="CT3763">
        <v>52.599906921386719</v>
      </c>
      <c r="CU3763">
        <v>52.220119476318359</v>
      </c>
      <c r="CV3763">
        <v>52.187397003173828</v>
      </c>
      <c r="CW3763">
        <v>52.680900573730469</v>
      </c>
      <c r="CX3763">
        <v>17.968740463256836</v>
      </c>
      <c r="CY3763">
        <v>1.4663941860198975</v>
      </c>
      <c r="CZ3763">
        <v>1.4240649938583374</v>
      </c>
      <c r="DA3763">
        <v>1.5868989229202271</v>
      </c>
      <c r="DB3763">
        <v>1.5703076124191284</v>
      </c>
      <c r="DC3763">
        <v>1.4502717256546021</v>
      </c>
      <c r="DD3763">
        <v>1.6664551496505737</v>
      </c>
      <c r="DE3763">
        <v>1.6622006893157959</v>
      </c>
      <c r="DF3763">
        <v>1.7381378412246704</v>
      </c>
      <c r="DG3763">
        <v>1.7135765552520752</v>
      </c>
      <c r="DH3763">
        <v>1.6401153802871704</v>
      </c>
      <c r="DI3763">
        <v>1.2303117513656616</v>
      </c>
      <c r="DJ3763">
        <v>1.1418905258178711</v>
      </c>
      <c r="DK3763">
        <v>1.1447079181671143</v>
      </c>
      <c r="DL3763">
        <v>1.2575098276138306</v>
      </c>
      <c r="DM3763">
        <v>1.3437169790267944</v>
      </c>
      <c r="DN3763">
        <v>1.3598406314849854</v>
      </c>
      <c r="DO3763">
        <v>1.3870358467102051</v>
      </c>
      <c r="DP3763">
        <v>18.82172966003418</v>
      </c>
      <c r="DQ3763">
        <v>54.163219451904297</v>
      </c>
      <c r="DR3763">
        <v>54.320259094238281</v>
      </c>
      <c r="DS3763">
        <v>53.960964202880859</v>
      </c>
      <c r="DT3763">
        <v>53.929622650146484</v>
      </c>
      <c r="DU3763">
        <v>54.433357238769531</v>
      </c>
      <c r="DV3763">
        <v>19.481313705444336</v>
      </c>
      <c r="DW3763">
        <v>2.8783867359161377</v>
      </c>
      <c r="DX3763">
        <v>2.828049898147583</v>
      </c>
      <c r="DY3763">
        <v>2.930819034576416</v>
      </c>
      <c r="DZ3763">
        <v>2.8807113170623779</v>
      </c>
      <c r="EA3763">
        <v>2.7403342723846436</v>
      </c>
      <c r="EB3763">
        <v>4.7421994209289551</v>
      </c>
      <c r="EC3763">
        <v>4.7002301216125488</v>
      </c>
      <c r="ED3763">
        <v>4.9316401481628418</v>
      </c>
      <c r="EE3763">
        <v>4.8586640357971191</v>
      </c>
      <c r="EF3763">
        <v>4.6702713966369629</v>
      </c>
      <c r="EG3763">
        <v>3.5011472702026367</v>
      </c>
      <c r="EH3763">
        <v>3.370635986328125</v>
      </c>
      <c r="EI3763">
        <v>3.2725355625152588</v>
      </c>
      <c r="EJ3763">
        <v>3.5757431983947754</v>
      </c>
      <c r="EK3763">
        <v>3.8210635185241699</v>
      </c>
      <c r="EL3763">
        <v>3.787168025970459</v>
      </c>
      <c r="EM3763">
        <v>3.8371622562408447</v>
      </c>
      <c r="EN3763">
        <v>20.932085037231445</v>
      </c>
      <c r="EO3763">
        <v>56.653156280517578</v>
      </c>
      <c r="EP3763">
        <v>56.804172515869141</v>
      </c>
      <c r="EQ3763">
        <v>56.474472045898438</v>
      </c>
      <c r="ER3763">
        <v>56.445125579833984</v>
      </c>
      <c r="ES3763">
        <v>56.963626861572266</v>
      </c>
      <c r="ET3763">
        <v>21.665229797363281</v>
      </c>
      <c r="EU3763">
        <v>4.9170799255371094</v>
      </c>
      <c r="EV3763">
        <v>4.8551812171936035</v>
      </c>
      <c r="EW3763">
        <v>4.8712263107299805</v>
      </c>
      <c r="EX3763">
        <v>4.7727265357971191</v>
      </c>
      <c r="EY3763">
        <v>4.6029791831970215</v>
      </c>
      <c r="EZ3763">
        <v>73.307624816894531</v>
      </c>
      <c r="FA3763">
        <v>72.008712768554687</v>
      </c>
      <c r="FB3763">
        <v>70.983535766601562</v>
      </c>
      <c r="FC3763">
        <v>69.874382019042969</v>
      </c>
      <c r="FD3763">
        <v>68.901138305664063</v>
      </c>
      <c r="FE3763">
        <v>67.694099426269531</v>
      </c>
      <c r="FF3763">
        <v>66.787338256835938</v>
      </c>
      <c r="FG3763">
        <v>67.550765991210937</v>
      </c>
      <c r="FH3763">
        <v>71.117668151855469</v>
      </c>
      <c r="FI3763">
        <v>75.894874572753906</v>
      </c>
      <c r="FJ3763">
        <v>80.332199096679688</v>
      </c>
      <c r="FK3763">
        <v>83.872978210449219</v>
      </c>
      <c r="FL3763">
        <v>86.331626892089844</v>
      </c>
      <c r="FM3763">
        <v>88.732208251953125</v>
      </c>
      <c r="FN3763">
        <v>90.064178466796875</v>
      </c>
      <c r="FO3763">
        <v>90.505050659179687</v>
      </c>
      <c r="FP3763">
        <v>90.971183776855469</v>
      </c>
      <c r="FQ3763">
        <v>90.362701416015625</v>
      </c>
      <c r="FR3763">
        <v>89.388160705566406</v>
      </c>
      <c r="FS3763">
        <v>87.599205017089844</v>
      </c>
      <c r="FT3763">
        <v>84.488265991210938</v>
      </c>
      <c r="FU3763">
        <v>80.835700988769531</v>
      </c>
      <c r="FV3763">
        <v>78.595703125</v>
      </c>
      <c r="FW3763">
        <v>76.897216796875</v>
      </c>
      <c r="FX3763">
        <v>936</v>
      </c>
      <c r="FY3763">
        <v>6.0908511281013489E-2</v>
      </c>
      <c r="FZ3763">
        <v>1</v>
      </c>
    </row>
    <row r="3764" spans="1:182" x14ac:dyDescent="0.2">
      <c r="A3764" t="s">
        <v>245</v>
      </c>
      <c r="B3764" t="s">
        <v>252</v>
      </c>
      <c r="C3764" t="s">
        <v>217</v>
      </c>
      <c r="D3764" t="s">
        <v>42</v>
      </c>
      <c r="E3764">
        <v>2015</v>
      </c>
      <c r="F3764" t="s">
        <v>228</v>
      </c>
      <c r="G3764" t="s">
        <v>248</v>
      </c>
      <c r="H3764" t="s">
        <v>226</v>
      </c>
      <c r="I3764">
        <v>630.64</v>
      </c>
      <c r="L3764">
        <v>145.89042475795537</v>
      </c>
      <c r="M3764">
        <v>142.48377307586733</v>
      </c>
      <c r="N3764">
        <v>139.39923301088433</v>
      </c>
      <c r="O3764">
        <v>137.94565323748341</v>
      </c>
      <c r="P3764">
        <v>138.88363745661633</v>
      </c>
      <c r="Q3764">
        <v>143.55246408847862</v>
      </c>
      <c r="R3764">
        <v>151.1603928941945</v>
      </c>
      <c r="S3764">
        <v>156.38599054466536</v>
      </c>
      <c r="T3764">
        <v>162.90633044175146</v>
      </c>
      <c r="U3764">
        <v>168.82686027728911</v>
      </c>
      <c r="V3764">
        <v>176.00000584095059</v>
      </c>
      <c r="W3764">
        <v>178.33590505997336</v>
      </c>
      <c r="X3764">
        <v>178.35952860400062</v>
      </c>
      <c r="Y3764">
        <v>180.59125843916226</v>
      </c>
      <c r="Z3764">
        <v>181.98893122141104</v>
      </c>
      <c r="AA3764">
        <v>182.12501589187912</v>
      </c>
      <c r="AB3764">
        <v>182.13517540724857</v>
      </c>
      <c r="AC3764">
        <v>180.76917109844763</v>
      </c>
      <c r="AD3764">
        <v>179.82953073551744</v>
      </c>
      <c r="AE3764">
        <v>181.59944821357857</v>
      </c>
      <c r="AF3764">
        <v>180.30479714225092</v>
      </c>
      <c r="AG3764">
        <v>171.04718761674576</v>
      </c>
      <c r="AH3764">
        <v>161.10383378126824</v>
      </c>
      <c r="AI3764">
        <v>153.05200519872301</v>
      </c>
      <c r="AJ3764">
        <v>-11.587151527404785</v>
      </c>
      <c r="AK3764">
        <v>-11.509953498840332</v>
      </c>
      <c r="AL3764">
        <v>-11.942770004272461</v>
      </c>
      <c r="AM3764">
        <v>-11.776715278625488</v>
      </c>
      <c r="AN3764">
        <v>-11.599834442138672</v>
      </c>
      <c r="AO3764">
        <v>-9.8652029037475586</v>
      </c>
      <c r="AP3764">
        <v>-9.8042106628417969</v>
      </c>
      <c r="AQ3764">
        <v>-9.4583005905151367</v>
      </c>
      <c r="AR3764">
        <v>-9.7034111022949219</v>
      </c>
      <c r="AS3764">
        <v>-9.9258604049682617</v>
      </c>
      <c r="AT3764">
        <v>-9.6059656143188477</v>
      </c>
      <c r="AU3764">
        <v>-9.616729736328125</v>
      </c>
      <c r="AV3764">
        <v>15.300013542175293</v>
      </c>
      <c r="AW3764">
        <v>53.932174682617188</v>
      </c>
      <c r="AX3764">
        <v>54.090225219726562</v>
      </c>
      <c r="AY3764">
        <v>53.74853515625</v>
      </c>
      <c r="AZ3764">
        <v>53.796806335449219</v>
      </c>
      <c r="BA3764">
        <v>53.952796936035156</v>
      </c>
      <c r="BB3764">
        <v>15.874152183532715</v>
      </c>
      <c r="BC3764">
        <v>-4.3390049934387207</v>
      </c>
      <c r="BD3764">
        <v>-4.3607697486877441</v>
      </c>
      <c r="BE3764">
        <v>-4.0272402763366699</v>
      </c>
      <c r="BF3764">
        <v>-4.0238804817199707</v>
      </c>
      <c r="BG3764">
        <v>-4.2361040115356445</v>
      </c>
      <c r="BH3764">
        <v>-5.3887772560119629</v>
      </c>
      <c r="BI3764">
        <v>-5.3367419242858887</v>
      </c>
      <c r="BJ3764">
        <v>-5.5343866348266602</v>
      </c>
      <c r="BK3764">
        <v>-5.4559965133666992</v>
      </c>
      <c r="BL3764">
        <v>-5.3769559860229492</v>
      </c>
      <c r="BM3764">
        <v>-4.5904078483581543</v>
      </c>
      <c r="BN3764">
        <v>-4.6000003814697266</v>
      </c>
      <c r="BO3764">
        <v>-4.4189620018005371</v>
      </c>
      <c r="BP3764">
        <v>-4.5352621078491211</v>
      </c>
      <c r="BQ3764">
        <v>-4.6454677581787109</v>
      </c>
      <c r="BR3764">
        <v>-4.480217456817627</v>
      </c>
      <c r="BS3764">
        <v>-4.474942684173584</v>
      </c>
      <c r="BT3764">
        <v>18.168676376342773</v>
      </c>
      <c r="BU3764">
        <v>56.491764068603516</v>
      </c>
      <c r="BV3764">
        <v>56.648750305175781</v>
      </c>
      <c r="BW3764">
        <v>56.345371246337891</v>
      </c>
      <c r="BX3764">
        <v>56.407379150390625</v>
      </c>
      <c r="BY3764">
        <v>56.569034576416016</v>
      </c>
      <c r="BZ3764">
        <v>18.746749877929688</v>
      </c>
      <c r="CA3764">
        <v>-0.99565911293029785</v>
      </c>
      <c r="CB3764">
        <v>-1.0259511470794678</v>
      </c>
      <c r="CC3764">
        <v>-0.76408261060714722</v>
      </c>
      <c r="CD3764">
        <v>-0.78290861845016479</v>
      </c>
      <c r="CE3764">
        <v>-0.9567033052444458</v>
      </c>
      <c r="CF3764">
        <v>-1.0958023071289062</v>
      </c>
      <c r="CG3764">
        <v>-1.0611946582794189</v>
      </c>
      <c r="CH3764">
        <v>-1.0959596633911133</v>
      </c>
      <c r="CI3764">
        <v>-1.078285813331604</v>
      </c>
      <c r="CJ3764">
        <v>-1.0670090913772583</v>
      </c>
      <c r="CK3764">
        <v>-0.93710076808929443</v>
      </c>
      <c r="CL3764">
        <v>-0.99557983875274658</v>
      </c>
      <c r="CM3764">
        <v>-0.92873162031173706</v>
      </c>
      <c r="CN3764">
        <v>-0.95581811666488647</v>
      </c>
      <c r="CO3764">
        <v>-0.98828339576721191</v>
      </c>
      <c r="CP3764">
        <v>-0.93014001846313477</v>
      </c>
      <c r="CQ3764">
        <v>-0.91375678777694702</v>
      </c>
      <c r="CR3764">
        <v>20.15550422668457</v>
      </c>
      <c r="CS3764">
        <v>58.264530181884766</v>
      </c>
      <c r="CT3764">
        <v>58.4207763671875</v>
      </c>
      <c r="CU3764">
        <v>58.143932342529297</v>
      </c>
      <c r="CV3764">
        <v>58.215457916259766</v>
      </c>
      <c r="CW3764">
        <v>58.381034851074219</v>
      </c>
      <c r="CX3764">
        <v>20.736301422119141</v>
      </c>
      <c r="CY3764">
        <v>1.3199319839477539</v>
      </c>
      <c r="CZ3764">
        <v>1.2837340831756592</v>
      </c>
      <c r="DA3764">
        <v>1.4959704875946045</v>
      </c>
      <c r="DB3764">
        <v>1.4617787599563599</v>
      </c>
      <c r="DC3764">
        <v>1.3145997524261475</v>
      </c>
      <c r="DD3764">
        <v>3.1971728801727295</v>
      </c>
      <c r="DE3764">
        <v>3.2143526077270508</v>
      </c>
      <c r="DF3764">
        <v>3.3424670696258545</v>
      </c>
      <c r="DG3764">
        <v>3.2994248867034912</v>
      </c>
      <c r="DH3764">
        <v>3.2429375648498535</v>
      </c>
      <c r="DI3764">
        <v>2.7162063121795654</v>
      </c>
      <c r="DJ3764">
        <v>2.6088404655456543</v>
      </c>
      <c r="DK3764">
        <v>2.5614986419677734</v>
      </c>
      <c r="DL3764">
        <v>2.6236262321472168</v>
      </c>
      <c r="DM3764">
        <v>2.668900728225708</v>
      </c>
      <c r="DN3764">
        <v>2.6199376583099365</v>
      </c>
      <c r="DO3764">
        <v>2.6474292278289795</v>
      </c>
      <c r="DP3764">
        <v>22.142332077026367</v>
      </c>
      <c r="DQ3764">
        <v>60.03729248046875</v>
      </c>
      <c r="DR3764">
        <v>60.192802429199219</v>
      </c>
      <c r="DS3764">
        <v>59.942493438720703</v>
      </c>
      <c r="DT3764">
        <v>60.023532867431641</v>
      </c>
      <c r="DU3764">
        <v>60.193035125732422</v>
      </c>
      <c r="DV3764">
        <v>22.725854873657227</v>
      </c>
      <c r="DW3764">
        <v>3.6355230808258057</v>
      </c>
      <c r="DX3764">
        <v>3.5934195518493652</v>
      </c>
      <c r="DY3764">
        <v>3.756023645401001</v>
      </c>
      <c r="DZ3764">
        <v>3.7064661979675293</v>
      </c>
      <c r="EA3764">
        <v>3.5859029293060303</v>
      </c>
      <c r="EB3764">
        <v>9.3955469131469727</v>
      </c>
      <c r="EC3764">
        <v>9.3875637054443359</v>
      </c>
      <c r="ED3764">
        <v>9.7508506774902344</v>
      </c>
      <c r="EE3764">
        <v>9.6201438903808594</v>
      </c>
      <c r="EF3764">
        <v>9.4658164978027344</v>
      </c>
      <c r="EG3764">
        <v>7.9910016059875488</v>
      </c>
      <c r="EH3764">
        <v>7.8130512237548828</v>
      </c>
      <c r="EI3764">
        <v>7.6008367538452148</v>
      </c>
      <c r="EJ3764">
        <v>7.7917752265930176</v>
      </c>
      <c r="EK3764">
        <v>7.9492940902709961</v>
      </c>
      <c r="EL3764">
        <v>7.7456860542297363</v>
      </c>
      <c r="EM3764">
        <v>7.7892165184020996</v>
      </c>
      <c r="EN3764">
        <v>25.010993957519531</v>
      </c>
      <c r="EO3764">
        <v>62.596881866455078</v>
      </c>
      <c r="EP3764">
        <v>62.751323699951172</v>
      </c>
      <c r="EQ3764">
        <v>62.539329528808594</v>
      </c>
      <c r="ER3764">
        <v>62.634109497070313</v>
      </c>
      <c r="ES3764">
        <v>62.809272766113281</v>
      </c>
      <c r="ET3764">
        <v>25.598451614379883</v>
      </c>
      <c r="EU3764">
        <v>6.9788689613342285</v>
      </c>
      <c r="EV3764">
        <v>6.9282383918762207</v>
      </c>
      <c r="EW3764">
        <v>7.0191817283630371</v>
      </c>
      <c r="EX3764">
        <v>6.9474382400512695</v>
      </c>
      <c r="EY3764">
        <v>6.8653035163879395</v>
      </c>
      <c r="EZ3764">
        <v>75.604156494140625</v>
      </c>
      <c r="FA3764">
        <v>74.702293395996094</v>
      </c>
      <c r="FB3764">
        <v>73.597732543945313</v>
      </c>
      <c r="FC3764">
        <v>72.822799682617188</v>
      </c>
      <c r="FD3764">
        <v>72.009597778320312</v>
      </c>
      <c r="FE3764">
        <v>71.21185302734375</v>
      </c>
      <c r="FF3764">
        <v>70.490013122558594</v>
      </c>
      <c r="FG3764">
        <v>70.839111328125</v>
      </c>
      <c r="FH3764">
        <v>73.636940002441406</v>
      </c>
      <c r="FI3764">
        <v>77.975875854492187</v>
      </c>
      <c r="FJ3764">
        <v>82.327690124511719</v>
      </c>
      <c r="FK3764">
        <v>85.492431640625</v>
      </c>
      <c r="FL3764">
        <v>87.604957580566406</v>
      </c>
      <c r="FM3764">
        <v>89.338264465332031</v>
      </c>
      <c r="FN3764">
        <v>90.657951354980469</v>
      </c>
      <c r="FO3764">
        <v>91.035980224609375</v>
      </c>
      <c r="FP3764">
        <v>91.208595275878906</v>
      </c>
      <c r="FQ3764">
        <v>90.545272827148438</v>
      </c>
      <c r="FR3764">
        <v>89.37164306640625</v>
      </c>
      <c r="FS3764">
        <v>87.538909912109375</v>
      </c>
      <c r="FT3764">
        <v>84.777656555175781</v>
      </c>
      <c r="FU3764">
        <v>82.235694885253906</v>
      </c>
      <c r="FV3764">
        <v>80.397590637207031</v>
      </c>
      <c r="FW3764">
        <v>79.133659362792969</v>
      </c>
      <c r="FX3764">
        <v>936</v>
      </c>
      <c r="FY3764">
        <v>6.0908511281013489E-2</v>
      </c>
      <c r="FZ3764">
        <v>1</v>
      </c>
    </row>
    <row r="3765" spans="1:182" x14ac:dyDescent="0.2">
      <c r="A3765" t="s">
        <v>245</v>
      </c>
      <c r="B3765" t="s">
        <v>252</v>
      </c>
      <c r="C3765" t="s">
        <v>217</v>
      </c>
      <c r="D3765" t="s">
        <v>42</v>
      </c>
      <c r="E3765">
        <v>2016</v>
      </c>
      <c r="F3765" t="s">
        <v>228</v>
      </c>
      <c r="G3765" t="s">
        <v>248</v>
      </c>
      <c r="H3765" t="s">
        <v>226</v>
      </c>
      <c r="I3765">
        <v>630.64</v>
      </c>
      <c r="L3765">
        <v>145.89042475795537</v>
      </c>
      <c r="M3765">
        <v>142.48377307586733</v>
      </c>
      <c r="N3765">
        <v>139.39923301088433</v>
      </c>
      <c r="O3765">
        <v>137.94565323748341</v>
      </c>
      <c r="P3765">
        <v>138.88363745661633</v>
      </c>
      <c r="Q3765">
        <v>143.55246408847862</v>
      </c>
      <c r="R3765">
        <v>151.1603928941945</v>
      </c>
      <c r="S3765">
        <v>156.38599054466536</v>
      </c>
      <c r="T3765">
        <v>162.90633044175146</v>
      </c>
      <c r="U3765">
        <v>168.82686027728911</v>
      </c>
      <c r="V3765">
        <v>176.00000584095059</v>
      </c>
      <c r="W3765">
        <v>178.33590505997336</v>
      </c>
      <c r="X3765">
        <v>178.35952860400062</v>
      </c>
      <c r="Y3765">
        <v>180.59125843916226</v>
      </c>
      <c r="Z3765">
        <v>181.98893122141104</v>
      </c>
      <c r="AA3765">
        <v>182.12501589187912</v>
      </c>
      <c r="AB3765">
        <v>182.13517540724857</v>
      </c>
      <c r="AC3765">
        <v>180.76917109844763</v>
      </c>
      <c r="AD3765">
        <v>179.82953073551744</v>
      </c>
      <c r="AE3765">
        <v>181.59944821357857</v>
      </c>
      <c r="AF3765">
        <v>180.30479714225092</v>
      </c>
      <c r="AG3765">
        <v>171.04718761674576</v>
      </c>
      <c r="AH3765">
        <v>161.10383378126824</v>
      </c>
      <c r="AI3765">
        <v>153.05200519872301</v>
      </c>
      <c r="AJ3765">
        <v>-11.587151527404785</v>
      </c>
      <c r="AK3765">
        <v>-11.509953498840332</v>
      </c>
      <c r="AL3765">
        <v>-11.942770004272461</v>
      </c>
      <c r="AM3765">
        <v>-11.776715278625488</v>
      </c>
      <c r="AN3765">
        <v>-11.599834442138672</v>
      </c>
      <c r="AO3765">
        <v>-9.8652029037475586</v>
      </c>
      <c r="AP3765">
        <v>-9.8042106628417969</v>
      </c>
      <c r="AQ3765">
        <v>-9.4583005905151367</v>
      </c>
      <c r="AR3765">
        <v>-9.7034111022949219</v>
      </c>
      <c r="AS3765">
        <v>-9.9258604049682617</v>
      </c>
      <c r="AT3765">
        <v>-9.6059656143188477</v>
      </c>
      <c r="AU3765">
        <v>-9.616729736328125</v>
      </c>
      <c r="AV3765">
        <v>15.300013542175293</v>
      </c>
      <c r="AW3765">
        <v>53.932174682617188</v>
      </c>
      <c r="AX3765">
        <v>54.090225219726562</v>
      </c>
      <c r="AY3765">
        <v>53.74853515625</v>
      </c>
      <c r="AZ3765">
        <v>53.796806335449219</v>
      </c>
      <c r="BA3765">
        <v>53.952796936035156</v>
      </c>
      <c r="BB3765">
        <v>15.874152183532715</v>
      </c>
      <c r="BC3765">
        <v>-4.3390049934387207</v>
      </c>
      <c r="BD3765">
        <v>-4.3607697486877441</v>
      </c>
      <c r="BE3765">
        <v>-4.0272402763366699</v>
      </c>
      <c r="BF3765">
        <v>-4.0238804817199707</v>
      </c>
      <c r="BG3765">
        <v>-4.2361040115356445</v>
      </c>
      <c r="BH3765">
        <v>-5.3887772560119629</v>
      </c>
      <c r="BI3765">
        <v>-5.3367419242858887</v>
      </c>
      <c r="BJ3765">
        <v>-5.5343866348266602</v>
      </c>
      <c r="BK3765">
        <v>-5.4559965133666992</v>
      </c>
      <c r="BL3765">
        <v>-5.3769559860229492</v>
      </c>
      <c r="BM3765">
        <v>-4.5904078483581543</v>
      </c>
      <c r="BN3765">
        <v>-4.6000003814697266</v>
      </c>
      <c r="BO3765">
        <v>-4.4189620018005371</v>
      </c>
      <c r="BP3765">
        <v>-4.5352621078491211</v>
      </c>
      <c r="BQ3765">
        <v>-4.6454677581787109</v>
      </c>
      <c r="BR3765">
        <v>-4.480217456817627</v>
      </c>
      <c r="BS3765">
        <v>-4.474942684173584</v>
      </c>
      <c r="BT3765">
        <v>18.168676376342773</v>
      </c>
      <c r="BU3765">
        <v>56.491764068603516</v>
      </c>
      <c r="BV3765">
        <v>56.648750305175781</v>
      </c>
      <c r="BW3765">
        <v>56.345371246337891</v>
      </c>
      <c r="BX3765">
        <v>56.407379150390625</v>
      </c>
      <c r="BY3765">
        <v>56.569034576416016</v>
      </c>
      <c r="BZ3765">
        <v>18.746749877929688</v>
      </c>
      <c r="CA3765">
        <v>-0.99565911293029785</v>
      </c>
      <c r="CB3765">
        <v>-1.0259511470794678</v>
      </c>
      <c r="CC3765">
        <v>-0.76408261060714722</v>
      </c>
      <c r="CD3765">
        <v>-0.78290861845016479</v>
      </c>
      <c r="CE3765">
        <v>-0.9567033052444458</v>
      </c>
      <c r="CF3765">
        <v>-1.0958023071289062</v>
      </c>
      <c r="CG3765">
        <v>-1.0611946582794189</v>
      </c>
      <c r="CH3765">
        <v>-1.0959596633911133</v>
      </c>
      <c r="CI3765">
        <v>-1.078285813331604</v>
      </c>
      <c r="CJ3765">
        <v>-1.0670090913772583</v>
      </c>
      <c r="CK3765">
        <v>-0.93710076808929443</v>
      </c>
      <c r="CL3765">
        <v>-0.99557983875274658</v>
      </c>
      <c r="CM3765">
        <v>-0.92873162031173706</v>
      </c>
      <c r="CN3765">
        <v>-0.95581811666488647</v>
      </c>
      <c r="CO3765">
        <v>-0.98828339576721191</v>
      </c>
      <c r="CP3765">
        <v>-0.93014001846313477</v>
      </c>
      <c r="CQ3765">
        <v>-0.91375678777694702</v>
      </c>
      <c r="CR3765">
        <v>20.15550422668457</v>
      </c>
      <c r="CS3765">
        <v>58.264530181884766</v>
      </c>
      <c r="CT3765">
        <v>58.4207763671875</v>
      </c>
      <c r="CU3765">
        <v>58.143932342529297</v>
      </c>
      <c r="CV3765">
        <v>58.215457916259766</v>
      </c>
      <c r="CW3765">
        <v>58.381034851074219</v>
      </c>
      <c r="CX3765">
        <v>20.736301422119141</v>
      </c>
      <c r="CY3765">
        <v>1.3199319839477539</v>
      </c>
      <c r="CZ3765">
        <v>1.2837340831756592</v>
      </c>
      <c r="DA3765">
        <v>1.4959704875946045</v>
      </c>
      <c r="DB3765">
        <v>1.4617787599563599</v>
      </c>
      <c r="DC3765">
        <v>1.3145997524261475</v>
      </c>
      <c r="DD3765">
        <v>3.1971728801727295</v>
      </c>
      <c r="DE3765">
        <v>3.2143526077270508</v>
      </c>
      <c r="DF3765">
        <v>3.3424670696258545</v>
      </c>
      <c r="DG3765">
        <v>3.2994248867034912</v>
      </c>
      <c r="DH3765">
        <v>3.2429375648498535</v>
      </c>
      <c r="DI3765">
        <v>2.7162063121795654</v>
      </c>
      <c r="DJ3765">
        <v>2.6088404655456543</v>
      </c>
      <c r="DK3765">
        <v>2.5614986419677734</v>
      </c>
      <c r="DL3765">
        <v>2.6236262321472168</v>
      </c>
      <c r="DM3765">
        <v>2.668900728225708</v>
      </c>
      <c r="DN3765">
        <v>2.6199376583099365</v>
      </c>
      <c r="DO3765">
        <v>2.6474292278289795</v>
      </c>
      <c r="DP3765">
        <v>22.142332077026367</v>
      </c>
      <c r="DQ3765">
        <v>60.03729248046875</v>
      </c>
      <c r="DR3765">
        <v>60.192802429199219</v>
      </c>
      <c r="DS3765">
        <v>59.942493438720703</v>
      </c>
      <c r="DT3765">
        <v>60.023532867431641</v>
      </c>
      <c r="DU3765">
        <v>60.193035125732422</v>
      </c>
      <c r="DV3765">
        <v>22.725854873657227</v>
      </c>
      <c r="DW3765">
        <v>3.6355230808258057</v>
      </c>
      <c r="DX3765">
        <v>3.5934195518493652</v>
      </c>
      <c r="DY3765">
        <v>3.756023645401001</v>
      </c>
      <c r="DZ3765">
        <v>3.7064661979675293</v>
      </c>
      <c r="EA3765">
        <v>3.5859029293060303</v>
      </c>
      <c r="EB3765">
        <v>9.3955469131469727</v>
      </c>
      <c r="EC3765">
        <v>9.3875637054443359</v>
      </c>
      <c r="ED3765">
        <v>9.7508506774902344</v>
      </c>
      <c r="EE3765">
        <v>9.6201438903808594</v>
      </c>
      <c r="EF3765">
        <v>9.4658164978027344</v>
      </c>
      <c r="EG3765">
        <v>7.9910016059875488</v>
      </c>
      <c r="EH3765">
        <v>7.8130512237548828</v>
      </c>
      <c r="EI3765">
        <v>7.6008367538452148</v>
      </c>
      <c r="EJ3765">
        <v>7.7917752265930176</v>
      </c>
      <c r="EK3765">
        <v>7.9492940902709961</v>
      </c>
      <c r="EL3765">
        <v>7.7456860542297363</v>
      </c>
      <c r="EM3765">
        <v>7.7892165184020996</v>
      </c>
      <c r="EN3765">
        <v>25.010993957519531</v>
      </c>
      <c r="EO3765">
        <v>62.596881866455078</v>
      </c>
      <c r="EP3765">
        <v>62.751323699951172</v>
      </c>
      <c r="EQ3765">
        <v>62.539329528808594</v>
      </c>
      <c r="ER3765">
        <v>62.634109497070313</v>
      </c>
      <c r="ES3765">
        <v>62.809272766113281</v>
      </c>
      <c r="ET3765">
        <v>25.598451614379883</v>
      </c>
      <c r="EU3765">
        <v>6.9788689613342285</v>
      </c>
      <c r="EV3765">
        <v>6.9282383918762207</v>
      </c>
      <c r="EW3765">
        <v>7.0191817283630371</v>
      </c>
      <c r="EX3765">
        <v>6.9474382400512695</v>
      </c>
      <c r="EY3765">
        <v>6.8653035163879395</v>
      </c>
      <c r="EZ3765">
        <v>75.604156494140625</v>
      </c>
      <c r="FA3765">
        <v>74.702293395996094</v>
      </c>
      <c r="FB3765">
        <v>73.597732543945313</v>
      </c>
      <c r="FC3765">
        <v>72.822799682617188</v>
      </c>
      <c r="FD3765">
        <v>72.009597778320312</v>
      </c>
      <c r="FE3765">
        <v>71.21185302734375</v>
      </c>
      <c r="FF3765">
        <v>70.490013122558594</v>
      </c>
      <c r="FG3765">
        <v>70.839111328125</v>
      </c>
      <c r="FH3765">
        <v>73.636940002441406</v>
      </c>
      <c r="FI3765">
        <v>77.975875854492187</v>
      </c>
      <c r="FJ3765">
        <v>82.327690124511719</v>
      </c>
      <c r="FK3765">
        <v>85.492431640625</v>
      </c>
      <c r="FL3765">
        <v>87.604957580566406</v>
      </c>
      <c r="FM3765">
        <v>89.338264465332031</v>
      </c>
      <c r="FN3765">
        <v>90.657951354980469</v>
      </c>
      <c r="FO3765">
        <v>91.035980224609375</v>
      </c>
      <c r="FP3765">
        <v>91.208595275878906</v>
      </c>
      <c r="FQ3765">
        <v>90.545272827148438</v>
      </c>
      <c r="FR3765">
        <v>89.37164306640625</v>
      </c>
      <c r="FS3765">
        <v>87.538909912109375</v>
      </c>
      <c r="FT3765">
        <v>84.777656555175781</v>
      </c>
      <c r="FU3765">
        <v>82.235694885253906</v>
      </c>
      <c r="FV3765">
        <v>80.397590637207031</v>
      </c>
      <c r="FW3765">
        <v>79.133659362792969</v>
      </c>
      <c r="FX3765">
        <v>936</v>
      </c>
      <c r="FY3765">
        <v>6.0908511281013489E-2</v>
      </c>
      <c r="FZ3765">
        <v>1</v>
      </c>
    </row>
    <row r="3766" spans="1:182" x14ac:dyDescent="0.2">
      <c r="A3766" t="s">
        <v>245</v>
      </c>
      <c r="B3766" t="s">
        <v>252</v>
      </c>
      <c r="C3766" t="s">
        <v>217</v>
      </c>
      <c r="D3766" t="s">
        <v>42</v>
      </c>
      <c r="E3766">
        <v>2017</v>
      </c>
      <c r="F3766" t="s">
        <v>228</v>
      </c>
      <c r="G3766" t="s">
        <v>248</v>
      </c>
      <c r="H3766" t="s">
        <v>226</v>
      </c>
      <c r="I3766">
        <v>630.64</v>
      </c>
      <c r="L3766">
        <v>145.89042475795537</v>
      </c>
      <c r="M3766">
        <v>142.48377307586733</v>
      </c>
      <c r="N3766">
        <v>139.39923301088433</v>
      </c>
      <c r="O3766">
        <v>137.94565323748341</v>
      </c>
      <c r="P3766">
        <v>138.88363745661633</v>
      </c>
      <c r="Q3766">
        <v>143.55246408847862</v>
      </c>
      <c r="R3766">
        <v>151.1603928941945</v>
      </c>
      <c r="S3766">
        <v>156.38599054466536</v>
      </c>
      <c r="T3766">
        <v>162.90633044175146</v>
      </c>
      <c r="U3766">
        <v>168.82686027728911</v>
      </c>
      <c r="V3766">
        <v>176.00000584095059</v>
      </c>
      <c r="W3766">
        <v>178.33590505997336</v>
      </c>
      <c r="X3766">
        <v>178.35952860400062</v>
      </c>
      <c r="Y3766">
        <v>180.59125843916226</v>
      </c>
      <c r="Z3766">
        <v>181.98893122141104</v>
      </c>
      <c r="AA3766">
        <v>182.12501589187912</v>
      </c>
      <c r="AB3766">
        <v>182.13517540724857</v>
      </c>
      <c r="AC3766">
        <v>180.76917109844763</v>
      </c>
      <c r="AD3766">
        <v>179.82953073551744</v>
      </c>
      <c r="AE3766">
        <v>181.59944821357857</v>
      </c>
      <c r="AF3766">
        <v>180.30479714225092</v>
      </c>
      <c r="AG3766">
        <v>171.04718761674576</v>
      </c>
      <c r="AH3766">
        <v>161.10383378126824</v>
      </c>
      <c r="AI3766">
        <v>153.05200519872301</v>
      </c>
      <c r="AJ3766">
        <v>-11.587151527404785</v>
      </c>
      <c r="AK3766">
        <v>-11.509953498840332</v>
      </c>
      <c r="AL3766">
        <v>-11.942770004272461</v>
      </c>
      <c r="AM3766">
        <v>-11.776715278625488</v>
      </c>
      <c r="AN3766">
        <v>-11.599834442138672</v>
      </c>
      <c r="AO3766">
        <v>-9.8652029037475586</v>
      </c>
      <c r="AP3766">
        <v>-9.8042106628417969</v>
      </c>
      <c r="AQ3766">
        <v>-9.4583005905151367</v>
      </c>
      <c r="AR3766">
        <v>-9.7034111022949219</v>
      </c>
      <c r="AS3766">
        <v>-9.9258604049682617</v>
      </c>
      <c r="AT3766">
        <v>-9.6059656143188477</v>
      </c>
      <c r="AU3766">
        <v>-9.616729736328125</v>
      </c>
      <c r="AV3766">
        <v>15.300013542175293</v>
      </c>
      <c r="AW3766">
        <v>53.932174682617188</v>
      </c>
      <c r="AX3766">
        <v>54.090225219726562</v>
      </c>
      <c r="AY3766">
        <v>53.74853515625</v>
      </c>
      <c r="AZ3766">
        <v>53.796806335449219</v>
      </c>
      <c r="BA3766">
        <v>53.952796936035156</v>
      </c>
      <c r="BB3766">
        <v>15.874152183532715</v>
      </c>
      <c r="BC3766">
        <v>-4.3390049934387207</v>
      </c>
      <c r="BD3766">
        <v>-4.3607697486877441</v>
      </c>
      <c r="BE3766">
        <v>-4.0272402763366699</v>
      </c>
      <c r="BF3766">
        <v>-4.0238804817199707</v>
      </c>
      <c r="BG3766">
        <v>-4.2361040115356445</v>
      </c>
      <c r="BH3766">
        <v>-5.3887772560119629</v>
      </c>
      <c r="BI3766">
        <v>-5.3367419242858887</v>
      </c>
      <c r="BJ3766">
        <v>-5.5343866348266602</v>
      </c>
      <c r="BK3766">
        <v>-5.4559965133666992</v>
      </c>
      <c r="BL3766">
        <v>-5.3769559860229492</v>
      </c>
      <c r="BM3766">
        <v>-4.5904078483581543</v>
      </c>
      <c r="BN3766">
        <v>-4.6000003814697266</v>
      </c>
      <c r="BO3766">
        <v>-4.4189620018005371</v>
      </c>
      <c r="BP3766">
        <v>-4.5352621078491211</v>
      </c>
      <c r="BQ3766">
        <v>-4.6454677581787109</v>
      </c>
      <c r="BR3766">
        <v>-4.480217456817627</v>
      </c>
      <c r="BS3766">
        <v>-4.474942684173584</v>
      </c>
      <c r="BT3766">
        <v>18.168676376342773</v>
      </c>
      <c r="BU3766">
        <v>56.491764068603516</v>
      </c>
      <c r="BV3766">
        <v>56.648750305175781</v>
      </c>
      <c r="BW3766">
        <v>56.345371246337891</v>
      </c>
      <c r="BX3766">
        <v>56.407379150390625</v>
      </c>
      <c r="BY3766">
        <v>56.569034576416016</v>
      </c>
      <c r="BZ3766">
        <v>18.746749877929688</v>
      </c>
      <c r="CA3766">
        <v>-0.99565911293029785</v>
      </c>
      <c r="CB3766">
        <v>-1.0259511470794678</v>
      </c>
      <c r="CC3766">
        <v>-0.76408261060714722</v>
      </c>
      <c r="CD3766">
        <v>-0.78290861845016479</v>
      </c>
      <c r="CE3766">
        <v>-0.9567033052444458</v>
      </c>
      <c r="CF3766">
        <v>-1.0958023071289062</v>
      </c>
      <c r="CG3766">
        <v>-1.0611946582794189</v>
      </c>
      <c r="CH3766">
        <v>-1.0959596633911133</v>
      </c>
      <c r="CI3766">
        <v>-1.078285813331604</v>
      </c>
      <c r="CJ3766">
        <v>-1.0670090913772583</v>
      </c>
      <c r="CK3766">
        <v>-0.93710076808929443</v>
      </c>
      <c r="CL3766">
        <v>-0.99557983875274658</v>
      </c>
      <c r="CM3766">
        <v>-0.92873162031173706</v>
      </c>
      <c r="CN3766">
        <v>-0.95581811666488647</v>
      </c>
      <c r="CO3766">
        <v>-0.98828339576721191</v>
      </c>
      <c r="CP3766">
        <v>-0.93014001846313477</v>
      </c>
      <c r="CQ3766">
        <v>-0.91375678777694702</v>
      </c>
      <c r="CR3766">
        <v>20.15550422668457</v>
      </c>
      <c r="CS3766">
        <v>58.264530181884766</v>
      </c>
      <c r="CT3766">
        <v>58.4207763671875</v>
      </c>
      <c r="CU3766">
        <v>58.143932342529297</v>
      </c>
      <c r="CV3766">
        <v>58.215457916259766</v>
      </c>
      <c r="CW3766">
        <v>58.381034851074219</v>
      </c>
      <c r="CX3766">
        <v>20.736301422119141</v>
      </c>
      <c r="CY3766">
        <v>1.3199319839477539</v>
      </c>
      <c r="CZ3766">
        <v>1.2837340831756592</v>
      </c>
      <c r="DA3766">
        <v>1.4959704875946045</v>
      </c>
      <c r="DB3766">
        <v>1.4617787599563599</v>
      </c>
      <c r="DC3766">
        <v>1.3145997524261475</v>
      </c>
      <c r="DD3766">
        <v>3.1971728801727295</v>
      </c>
      <c r="DE3766">
        <v>3.2143526077270508</v>
      </c>
      <c r="DF3766">
        <v>3.3424670696258545</v>
      </c>
      <c r="DG3766">
        <v>3.2994248867034912</v>
      </c>
      <c r="DH3766">
        <v>3.2429375648498535</v>
      </c>
      <c r="DI3766">
        <v>2.7162063121795654</v>
      </c>
      <c r="DJ3766">
        <v>2.6088404655456543</v>
      </c>
      <c r="DK3766">
        <v>2.5614986419677734</v>
      </c>
      <c r="DL3766">
        <v>2.6236262321472168</v>
      </c>
      <c r="DM3766">
        <v>2.668900728225708</v>
      </c>
      <c r="DN3766">
        <v>2.6199376583099365</v>
      </c>
      <c r="DO3766">
        <v>2.6474292278289795</v>
      </c>
      <c r="DP3766">
        <v>22.142332077026367</v>
      </c>
      <c r="DQ3766">
        <v>60.03729248046875</v>
      </c>
      <c r="DR3766">
        <v>60.192802429199219</v>
      </c>
      <c r="DS3766">
        <v>59.942493438720703</v>
      </c>
      <c r="DT3766">
        <v>60.023532867431641</v>
      </c>
      <c r="DU3766">
        <v>60.193035125732422</v>
      </c>
      <c r="DV3766">
        <v>22.725854873657227</v>
      </c>
      <c r="DW3766">
        <v>3.6355230808258057</v>
      </c>
      <c r="DX3766">
        <v>3.5934195518493652</v>
      </c>
      <c r="DY3766">
        <v>3.756023645401001</v>
      </c>
      <c r="DZ3766">
        <v>3.7064661979675293</v>
      </c>
      <c r="EA3766">
        <v>3.5859029293060303</v>
      </c>
      <c r="EB3766">
        <v>9.3955469131469727</v>
      </c>
      <c r="EC3766">
        <v>9.3875637054443359</v>
      </c>
      <c r="ED3766">
        <v>9.7508506774902344</v>
      </c>
      <c r="EE3766">
        <v>9.6201438903808594</v>
      </c>
      <c r="EF3766">
        <v>9.4658164978027344</v>
      </c>
      <c r="EG3766">
        <v>7.9910016059875488</v>
      </c>
      <c r="EH3766">
        <v>7.8130512237548828</v>
      </c>
      <c r="EI3766">
        <v>7.6008367538452148</v>
      </c>
      <c r="EJ3766">
        <v>7.7917752265930176</v>
      </c>
      <c r="EK3766">
        <v>7.9492940902709961</v>
      </c>
      <c r="EL3766">
        <v>7.7456860542297363</v>
      </c>
      <c r="EM3766">
        <v>7.7892165184020996</v>
      </c>
      <c r="EN3766">
        <v>25.010993957519531</v>
      </c>
      <c r="EO3766">
        <v>62.596881866455078</v>
      </c>
      <c r="EP3766">
        <v>62.751323699951172</v>
      </c>
      <c r="EQ3766">
        <v>62.539329528808594</v>
      </c>
      <c r="ER3766">
        <v>62.634109497070313</v>
      </c>
      <c r="ES3766">
        <v>62.809272766113281</v>
      </c>
      <c r="ET3766">
        <v>25.598451614379883</v>
      </c>
      <c r="EU3766">
        <v>6.9788689613342285</v>
      </c>
      <c r="EV3766">
        <v>6.9282383918762207</v>
      </c>
      <c r="EW3766">
        <v>7.0191817283630371</v>
      </c>
      <c r="EX3766">
        <v>6.9474382400512695</v>
      </c>
      <c r="EY3766">
        <v>6.8653035163879395</v>
      </c>
      <c r="EZ3766">
        <v>75.604156494140625</v>
      </c>
      <c r="FA3766">
        <v>74.702293395996094</v>
      </c>
      <c r="FB3766">
        <v>73.597732543945313</v>
      </c>
      <c r="FC3766">
        <v>72.822799682617188</v>
      </c>
      <c r="FD3766">
        <v>72.009597778320312</v>
      </c>
      <c r="FE3766">
        <v>71.21185302734375</v>
      </c>
      <c r="FF3766">
        <v>70.490013122558594</v>
      </c>
      <c r="FG3766">
        <v>70.839111328125</v>
      </c>
      <c r="FH3766">
        <v>73.636940002441406</v>
      </c>
      <c r="FI3766">
        <v>77.975875854492187</v>
      </c>
      <c r="FJ3766">
        <v>82.327690124511719</v>
      </c>
      <c r="FK3766">
        <v>85.492431640625</v>
      </c>
      <c r="FL3766">
        <v>87.604957580566406</v>
      </c>
      <c r="FM3766">
        <v>89.338264465332031</v>
      </c>
      <c r="FN3766">
        <v>90.657951354980469</v>
      </c>
      <c r="FO3766">
        <v>91.035980224609375</v>
      </c>
      <c r="FP3766">
        <v>91.208595275878906</v>
      </c>
      <c r="FQ3766">
        <v>90.545272827148438</v>
      </c>
      <c r="FR3766">
        <v>89.37164306640625</v>
      </c>
      <c r="FS3766">
        <v>87.538909912109375</v>
      </c>
      <c r="FT3766">
        <v>84.777656555175781</v>
      </c>
      <c r="FU3766">
        <v>82.235694885253906</v>
      </c>
      <c r="FV3766">
        <v>80.397590637207031</v>
      </c>
      <c r="FW3766">
        <v>79.133659362792969</v>
      </c>
      <c r="FX3766">
        <v>936</v>
      </c>
      <c r="FY3766">
        <v>6.0908511281013489E-2</v>
      </c>
      <c r="FZ3766">
        <v>1</v>
      </c>
    </row>
    <row r="3767" spans="1:182" x14ac:dyDescent="0.2">
      <c r="A3767" t="s">
        <v>245</v>
      </c>
      <c r="B3767" t="s">
        <v>252</v>
      </c>
      <c r="C3767" t="s">
        <v>217</v>
      </c>
      <c r="D3767" t="s">
        <v>43</v>
      </c>
      <c r="E3767">
        <v>2015</v>
      </c>
      <c r="F3767" t="s">
        <v>228</v>
      </c>
      <c r="G3767" t="s">
        <v>248</v>
      </c>
      <c r="H3767" t="s">
        <v>226</v>
      </c>
      <c r="I3767">
        <v>630.64</v>
      </c>
      <c r="L3767">
        <v>144.74737001498735</v>
      </c>
      <c r="M3767">
        <v>141.45242699903363</v>
      </c>
      <c r="N3767">
        <v>138.43307804684611</v>
      </c>
      <c r="O3767">
        <v>137.0539841074</v>
      </c>
      <c r="P3767">
        <v>138.0260024831945</v>
      </c>
      <c r="Q3767">
        <v>142.67151800867271</v>
      </c>
      <c r="R3767">
        <v>150.19595543749813</v>
      </c>
      <c r="S3767">
        <v>154.99617468759229</v>
      </c>
      <c r="T3767">
        <v>161.13824000939218</v>
      </c>
      <c r="U3767">
        <v>167.06962357335024</v>
      </c>
      <c r="V3767">
        <v>174.25935569512745</v>
      </c>
      <c r="W3767">
        <v>177.37327703389585</v>
      </c>
      <c r="X3767">
        <v>177.95330982767291</v>
      </c>
      <c r="Y3767">
        <v>180.47655214154503</v>
      </c>
      <c r="Z3767">
        <v>181.64430549167886</v>
      </c>
      <c r="AA3767">
        <v>181.50830492509888</v>
      </c>
      <c r="AB3767">
        <v>180.57347149252234</v>
      </c>
      <c r="AC3767">
        <v>179.39649245974803</v>
      </c>
      <c r="AD3767">
        <v>179.2943226713866</v>
      </c>
      <c r="AE3767">
        <v>180.94208780256568</v>
      </c>
      <c r="AF3767">
        <v>179.03733793448984</v>
      </c>
      <c r="AG3767">
        <v>169.53984261750529</v>
      </c>
      <c r="AH3767">
        <v>159.53897254874514</v>
      </c>
      <c r="AI3767">
        <v>151.30920059076772</v>
      </c>
      <c r="AJ3767">
        <v>-7.1480460166931152</v>
      </c>
      <c r="AK3767">
        <v>-7.0620450973510742</v>
      </c>
      <c r="AL3767">
        <v>-7.4000773429870605</v>
      </c>
      <c r="AM3767">
        <v>-7.260617733001709</v>
      </c>
      <c r="AN3767">
        <v>-7.0370616912841797</v>
      </c>
      <c r="AO3767">
        <v>-5.4550371170043945</v>
      </c>
      <c r="AP3767">
        <v>-5.4242396354675293</v>
      </c>
      <c r="AQ3767">
        <v>-5.0723166465759277</v>
      </c>
      <c r="AR3767">
        <v>-5.2436718940734863</v>
      </c>
      <c r="AS3767">
        <v>-5.4409112930297852</v>
      </c>
      <c r="AT3767">
        <v>-5.267364501953125</v>
      </c>
      <c r="AU3767">
        <v>-5.3407015800476074</v>
      </c>
      <c r="AV3767">
        <v>16.253555297851563</v>
      </c>
      <c r="AW3767">
        <v>53.350727081298828</v>
      </c>
      <c r="AX3767">
        <v>53.398448944091797</v>
      </c>
      <c r="AY3767">
        <v>53.033256530761719</v>
      </c>
      <c r="AZ3767">
        <v>52.79022216796875</v>
      </c>
      <c r="BA3767">
        <v>53.058078765869141</v>
      </c>
      <c r="BB3767">
        <v>16.627859115600586</v>
      </c>
      <c r="BC3767">
        <v>-2.4582047462463379</v>
      </c>
      <c r="BD3767">
        <v>-2.4379556179046631</v>
      </c>
      <c r="BE3767">
        <v>-2.1331572532653809</v>
      </c>
      <c r="BF3767">
        <v>-2.0382206439971924</v>
      </c>
      <c r="BG3767">
        <v>-2.1926636695861816</v>
      </c>
      <c r="BH3767">
        <v>-3.317711353302002</v>
      </c>
      <c r="BI3767">
        <v>-3.2625892162322998</v>
      </c>
      <c r="BJ3767">
        <v>-3.4202122688293457</v>
      </c>
      <c r="BK3767">
        <v>-3.3498795032501221</v>
      </c>
      <c r="BL3767">
        <v>-3.2503068447113037</v>
      </c>
      <c r="BM3767">
        <v>-2.5273756980895996</v>
      </c>
      <c r="BN3767">
        <v>-2.5458986759185791</v>
      </c>
      <c r="BO3767">
        <v>-2.3639256954193115</v>
      </c>
      <c r="BP3767">
        <v>-2.4433445930480957</v>
      </c>
      <c r="BQ3767">
        <v>-2.5385429859161377</v>
      </c>
      <c r="BR3767">
        <v>-2.4352834224700928</v>
      </c>
      <c r="BS3767">
        <v>-2.4606671333312988</v>
      </c>
      <c r="BT3767">
        <v>18.769929885864258</v>
      </c>
      <c r="BU3767">
        <v>55.971633911132812</v>
      </c>
      <c r="BV3767">
        <v>56.020782470703125</v>
      </c>
      <c r="BW3767">
        <v>55.671695709228516</v>
      </c>
      <c r="BX3767">
        <v>55.437210083007812</v>
      </c>
      <c r="BY3767">
        <v>55.728702545166016</v>
      </c>
      <c r="BZ3767">
        <v>19.243988037109375</v>
      </c>
      <c r="CA3767">
        <v>0.1656067818403244</v>
      </c>
      <c r="CB3767">
        <v>0.16039203107357025</v>
      </c>
      <c r="CC3767">
        <v>0.3841128945350647</v>
      </c>
      <c r="CD3767">
        <v>0.42902353405952454</v>
      </c>
      <c r="CE3767">
        <v>0.26913055777549744</v>
      </c>
      <c r="CF3767">
        <v>-0.66483324766159058</v>
      </c>
      <c r="CG3767">
        <v>-0.63109767436981201</v>
      </c>
      <c r="CH3767">
        <v>-0.66376996040344238</v>
      </c>
      <c r="CI3767">
        <v>-0.64131420850753784</v>
      </c>
      <c r="CJ3767">
        <v>-0.62761211395263672</v>
      </c>
      <c r="CK3767">
        <v>-0.499686598777771</v>
      </c>
      <c r="CL3767">
        <v>-0.55236846208572388</v>
      </c>
      <c r="CM3767">
        <v>-0.48810237646102905</v>
      </c>
      <c r="CN3767">
        <v>-0.50384622812271118</v>
      </c>
      <c r="CO3767">
        <v>-0.52837163209915161</v>
      </c>
      <c r="CP3767">
        <v>-0.47379270195960999</v>
      </c>
      <c r="CQ3767">
        <v>-0.46596413850784302</v>
      </c>
      <c r="CR3767">
        <v>20.512762069702148</v>
      </c>
      <c r="CS3767">
        <v>57.786861419677734</v>
      </c>
      <c r="CT3767">
        <v>57.837005615234375</v>
      </c>
      <c r="CU3767">
        <v>57.499069213867188</v>
      </c>
      <c r="CV3767">
        <v>57.270503997802734</v>
      </c>
      <c r="CW3767">
        <v>57.578365325927734</v>
      </c>
      <c r="CX3767">
        <v>21.055910110473633</v>
      </c>
      <c r="CY3767">
        <v>1.9828506708145142</v>
      </c>
      <c r="CZ3767">
        <v>1.9599997997283936</v>
      </c>
      <c r="DA3767">
        <v>2.1275665760040283</v>
      </c>
      <c r="DB3767">
        <v>2.1378293037414551</v>
      </c>
      <c r="DC3767">
        <v>1.9741617441177368</v>
      </c>
      <c r="DD3767">
        <v>1.9880448579788208</v>
      </c>
      <c r="DE3767">
        <v>2.0003938674926758</v>
      </c>
      <c r="DF3767">
        <v>2.0926723480224609</v>
      </c>
      <c r="DG3767">
        <v>2.0672512054443359</v>
      </c>
      <c r="DH3767">
        <v>1.9950826168060303</v>
      </c>
      <c r="DI3767">
        <v>1.5280026197433472</v>
      </c>
      <c r="DJ3767">
        <v>1.4411616325378418</v>
      </c>
      <c r="DK3767">
        <v>1.3877209424972534</v>
      </c>
      <c r="DL3767">
        <v>1.4356520175933838</v>
      </c>
      <c r="DM3767">
        <v>1.481799840927124</v>
      </c>
      <c r="DN3767">
        <v>1.487697958946228</v>
      </c>
      <c r="DO3767">
        <v>1.5287389755249023</v>
      </c>
      <c r="DP3767">
        <v>22.255596160888672</v>
      </c>
      <c r="DQ3767">
        <v>59.602092742919922</v>
      </c>
      <c r="DR3767">
        <v>59.653224945068359</v>
      </c>
      <c r="DS3767">
        <v>59.326442718505859</v>
      </c>
      <c r="DT3767">
        <v>59.103797912597656</v>
      </c>
      <c r="DU3767">
        <v>59.428028106689453</v>
      </c>
      <c r="DV3767">
        <v>22.867832183837891</v>
      </c>
      <c r="DW3767">
        <v>3.8000946044921875</v>
      </c>
      <c r="DX3767">
        <v>3.7596075534820557</v>
      </c>
      <c r="DY3767">
        <v>3.8710200786590576</v>
      </c>
      <c r="DZ3767">
        <v>3.846635103225708</v>
      </c>
      <c r="EA3767">
        <v>3.6791930198669434</v>
      </c>
      <c r="EB3767">
        <v>5.8183798789978027</v>
      </c>
      <c r="EC3767">
        <v>5.7998499870300293</v>
      </c>
      <c r="ED3767">
        <v>6.0725374221801758</v>
      </c>
      <c r="EE3767">
        <v>5.9779891967773437</v>
      </c>
      <c r="EF3767">
        <v>5.781836986541748</v>
      </c>
      <c r="EG3767">
        <v>4.4556636810302734</v>
      </c>
      <c r="EH3767">
        <v>4.3195023536682129</v>
      </c>
      <c r="EI3767">
        <v>4.0961117744445801</v>
      </c>
      <c r="EJ3767">
        <v>4.2359795570373535</v>
      </c>
      <c r="EK3767">
        <v>4.3841681480407715</v>
      </c>
      <c r="EL3767">
        <v>4.3197789192199707</v>
      </c>
      <c r="EM3767">
        <v>4.4087734222412109</v>
      </c>
      <c r="EN3767">
        <v>24.771968841552734</v>
      </c>
      <c r="EO3767">
        <v>62.222995758056641</v>
      </c>
      <c r="EP3767">
        <v>62.275558471679688</v>
      </c>
      <c r="EQ3767">
        <v>61.964881896972656</v>
      </c>
      <c r="ER3767">
        <v>61.750782012939453</v>
      </c>
      <c r="ES3767">
        <v>62.098651885986328</v>
      </c>
      <c r="ET3767">
        <v>25.483959197998047</v>
      </c>
      <c r="EU3767">
        <v>6.4239063262939453</v>
      </c>
      <c r="EV3767">
        <v>6.3579554557800293</v>
      </c>
      <c r="EW3767">
        <v>6.3882899284362793</v>
      </c>
      <c r="EX3767">
        <v>6.3138790130615234</v>
      </c>
      <c r="EY3767">
        <v>6.1409873962402344</v>
      </c>
      <c r="EZ3767">
        <v>76.539535522460938</v>
      </c>
      <c r="FA3767">
        <v>75.70428466796875</v>
      </c>
      <c r="FB3767">
        <v>74.516998291015625</v>
      </c>
      <c r="FC3767">
        <v>73.795883178710938</v>
      </c>
      <c r="FD3767">
        <v>72.920600891113281</v>
      </c>
      <c r="FE3767">
        <v>72.175376892089844</v>
      </c>
      <c r="FF3767">
        <v>71.467422485351562</v>
      </c>
      <c r="FG3767">
        <v>71.259597778320312</v>
      </c>
      <c r="FH3767">
        <v>73.543914794921875</v>
      </c>
      <c r="FI3767">
        <v>77.865638732910156</v>
      </c>
      <c r="FJ3767">
        <v>81.977592468261719</v>
      </c>
      <c r="FK3767">
        <v>85.744834899902344</v>
      </c>
      <c r="FL3767">
        <v>88.661750793457031</v>
      </c>
      <c r="FM3767">
        <v>90.865386962890625</v>
      </c>
      <c r="FN3767">
        <v>92.203758239746094</v>
      </c>
      <c r="FO3767">
        <v>92.174186706542969</v>
      </c>
      <c r="FP3767">
        <v>91.628868103027344</v>
      </c>
      <c r="FQ3767">
        <v>90.757736206054688</v>
      </c>
      <c r="FR3767">
        <v>90.240341186523438</v>
      </c>
      <c r="FS3767">
        <v>88.29925537109375</v>
      </c>
      <c r="FT3767">
        <v>85.034690856933594</v>
      </c>
      <c r="FU3767">
        <v>82.318778991699219</v>
      </c>
      <c r="FV3767">
        <v>80.486015319824219</v>
      </c>
      <c r="FW3767">
        <v>78.770065307617188</v>
      </c>
      <c r="FX3767">
        <v>936</v>
      </c>
      <c r="FY3767">
        <v>6.0908511281013489E-2</v>
      </c>
      <c r="FZ3767">
        <v>1</v>
      </c>
    </row>
    <row r="3768" spans="1:182" x14ac:dyDescent="0.2">
      <c r="A3768" t="s">
        <v>245</v>
      </c>
      <c r="B3768" t="s">
        <v>252</v>
      </c>
      <c r="C3768" t="s">
        <v>217</v>
      </c>
      <c r="D3768" t="s">
        <v>43</v>
      </c>
      <c r="E3768">
        <v>2016</v>
      </c>
      <c r="F3768" t="s">
        <v>228</v>
      </c>
      <c r="G3768" t="s">
        <v>248</v>
      </c>
      <c r="H3768" t="s">
        <v>226</v>
      </c>
      <c r="I3768">
        <v>630.64</v>
      </c>
      <c r="L3768">
        <v>144.74737001498735</v>
      </c>
      <c r="M3768">
        <v>141.45242699903363</v>
      </c>
      <c r="N3768">
        <v>138.43307804684611</v>
      </c>
      <c r="O3768">
        <v>137.0539841074</v>
      </c>
      <c r="P3768">
        <v>138.0260024831945</v>
      </c>
      <c r="Q3768">
        <v>142.67151800867271</v>
      </c>
      <c r="R3768">
        <v>150.19595543749813</v>
      </c>
      <c r="S3768">
        <v>154.99617468759229</v>
      </c>
      <c r="T3768">
        <v>161.13824000939218</v>
      </c>
      <c r="U3768">
        <v>167.06962357335024</v>
      </c>
      <c r="V3768">
        <v>174.25935569512745</v>
      </c>
      <c r="W3768">
        <v>177.37327703389585</v>
      </c>
      <c r="X3768">
        <v>177.95330982767291</v>
      </c>
      <c r="Y3768">
        <v>180.47655214154503</v>
      </c>
      <c r="Z3768">
        <v>181.64430549167886</v>
      </c>
      <c r="AA3768">
        <v>181.50830492509888</v>
      </c>
      <c r="AB3768">
        <v>180.57347149252234</v>
      </c>
      <c r="AC3768">
        <v>179.39649245974803</v>
      </c>
      <c r="AD3768">
        <v>179.2943226713866</v>
      </c>
      <c r="AE3768">
        <v>180.94208780256568</v>
      </c>
      <c r="AF3768">
        <v>179.03733793448984</v>
      </c>
      <c r="AG3768">
        <v>169.53984261750529</v>
      </c>
      <c r="AH3768">
        <v>159.53897254874514</v>
      </c>
      <c r="AI3768">
        <v>151.30920059076772</v>
      </c>
      <c r="AJ3768">
        <v>-7.1480460166931152</v>
      </c>
      <c r="AK3768">
        <v>-7.0620450973510742</v>
      </c>
      <c r="AL3768">
        <v>-7.4000773429870605</v>
      </c>
      <c r="AM3768">
        <v>-7.260617733001709</v>
      </c>
      <c r="AN3768">
        <v>-7.0370616912841797</v>
      </c>
      <c r="AO3768">
        <v>-5.4550371170043945</v>
      </c>
      <c r="AP3768">
        <v>-5.4242396354675293</v>
      </c>
      <c r="AQ3768">
        <v>-5.0723166465759277</v>
      </c>
      <c r="AR3768">
        <v>-5.2436718940734863</v>
      </c>
      <c r="AS3768">
        <v>-5.4409112930297852</v>
      </c>
      <c r="AT3768">
        <v>-5.267364501953125</v>
      </c>
      <c r="AU3768">
        <v>-5.3407015800476074</v>
      </c>
      <c r="AV3768">
        <v>16.253555297851563</v>
      </c>
      <c r="AW3768">
        <v>53.350727081298828</v>
      </c>
      <c r="AX3768">
        <v>53.398448944091797</v>
      </c>
      <c r="AY3768">
        <v>53.033256530761719</v>
      </c>
      <c r="AZ3768">
        <v>52.79022216796875</v>
      </c>
      <c r="BA3768">
        <v>53.058078765869141</v>
      </c>
      <c r="BB3768">
        <v>16.627859115600586</v>
      </c>
      <c r="BC3768">
        <v>-2.4582047462463379</v>
      </c>
      <c r="BD3768">
        <v>-2.4379556179046631</v>
      </c>
      <c r="BE3768">
        <v>-2.1331572532653809</v>
      </c>
      <c r="BF3768">
        <v>-2.0382206439971924</v>
      </c>
      <c r="BG3768">
        <v>-2.1926636695861816</v>
      </c>
      <c r="BH3768">
        <v>-3.317711353302002</v>
      </c>
      <c r="BI3768">
        <v>-3.2625892162322998</v>
      </c>
      <c r="BJ3768">
        <v>-3.4202122688293457</v>
      </c>
      <c r="BK3768">
        <v>-3.3498795032501221</v>
      </c>
      <c r="BL3768">
        <v>-3.2503068447113037</v>
      </c>
      <c r="BM3768">
        <v>-2.5273756980895996</v>
      </c>
      <c r="BN3768">
        <v>-2.5458986759185791</v>
      </c>
      <c r="BO3768">
        <v>-2.3639256954193115</v>
      </c>
      <c r="BP3768">
        <v>-2.4433445930480957</v>
      </c>
      <c r="BQ3768">
        <v>-2.5385429859161377</v>
      </c>
      <c r="BR3768">
        <v>-2.4352834224700928</v>
      </c>
      <c r="BS3768">
        <v>-2.4606671333312988</v>
      </c>
      <c r="BT3768">
        <v>18.769929885864258</v>
      </c>
      <c r="BU3768">
        <v>55.971633911132812</v>
      </c>
      <c r="BV3768">
        <v>56.020782470703125</v>
      </c>
      <c r="BW3768">
        <v>55.671695709228516</v>
      </c>
      <c r="BX3768">
        <v>55.437210083007812</v>
      </c>
      <c r="BY3768">
        <v>55.728702545166016</v>
      </c>
      <c r="BZ3768">
        <v>19.243988037109375</v>
      </c>
      <c r="CA3768">
        <v>0.1656067818403244</v>
      </c>
      <c r="CB3768">
        <v>0.16039203107357025</v>
      </c>
      <c r="CC3768">
        <v>0.3841128945350647</v>
      </c>
      <c r="CD3768">
        <v>0.42902353405952454</v>
      </c>
      <c r="CE3768">
        <v>0.26913055777549744</v>
      </c>
      <c r="CF3768">
        <v>-0.66483324766159058</v>
      </c>
      <c r="CG3768">
        <v>-0.63109767436981201</v>
      </c>
      <c r="CH3768">
        <v>-0.66376996040344238</v>
      </c>
      <c r="CI3768">
        <v>-0.64131420850753784</v>
      </c>
      <c r="CJ3768">
        <v>-0.62761211395263672</v>
      </c>
      <c r="CK3768">
        <v>-0.499686598777771</v>
      </c>
      <c r="CL3768">
        <v>-0.55236846208572388</v>
      </c>
      <c r="CM3768">
        <v>-0.48810237646102905</v>
      </c>
      <c r="CN3768">
        <v>-0.50384622812271118</v>
      </c>
      <c r="CO3768">
        <v>-0.52837163209915161</v>
      </c>
      <c r="CP3768">
        <v>-0.47379270195960999</v>
      </c>
      <c r="CQ3768">
        <v>-0.46596413850784302</v>
      </c>
      <c r="CR3768">
        <v>20.512762069702148</v>
      </c>
      <c r="CS3768">
        <v>57.786861419677734</v>
      </c>
      <c r="CT3768">
        <v>57.837005615234375</v>
      </c>
      <c r="CU3768">
        <v>57.499069213867188</v>
      </c>
      <c r="CV3768">
        <v>57.270503997802734</v>
      </c>
      <c r="CW3768">
        <v>57.578365325927734</v>
      </c>
      <c r="CX3768">
        <v>21.055910110473633</v>
      </c>
      <c r="CY3768">
        <v>1.9828506708145142</v>
      </c>
      <c r="CZ3768">
        <v>1.9599997997283936</v>
      </c>
      <c r="DA3768">
        <v>2.1275665760040283</v>
      </c>
      <c r="DB3768">
        <v>2.1378293037414551</v>
      </c>
      <c r="DC3768">
        <v>1.9741617441177368</v>
      </c>
      <c r="DD3768">
        <v>1.9880448579788208</v>
      </c>
      <c r="DE3768">
        <v>2.0003938674926758</v>
      </c>
      <c r="DF3768">
        <v>2.0926723480224609</v>
      </c>
      <c r="DG3768">
        <v>2.0672512054443359</v>
      </c>
      <c r="DH3768">
        <v>1.9950826168060303</v>
      </c>
      <c r="DI3768">
        <v>1.5280026197433472</v>
      </c>
      <c r="DJ3768">
        <v>1.4411616325378418</v>
      </c>
      <c r="DK3768">
        <v>1.3877209424972534</v>
      </c>
      <c r="DL3768">
        <v>1.4356520175933838</v>
      </c>
      <c r="DM3768">
        <v>1.481799840927124</v>
      </c>
      <c r="DN3768">
        <v>1.487697958946228</v>
      </c>
      <c r="DO3768">
        <v>1.5287389755249023</v>
      </c>
      <c r="DP3768">
        <v>22.255596160888672</v>
      </c>
      <c r="DQ3768">
        <v>59.602092742919922</v>
      </c>
      <c r="DR3768">
        <v>59.653224945068359</v>
      </c>
      <c r="DS3768">
        <v>59.326442718505859</v>
      </c>
      <c r="DT3768">
        <v>59.103797912597656</v>
      </c>
      <c r="DU3768">
        <v>59.428028106689453</v>
      </c>
      <c r="DV3768">
        <v>22.867832183837891</v>
      </c>
      <c r="DW3768">
        <v>3.8000946044921875</v>
      </c>
      <c r="DX3768">
        <v>3.7596075534820557</v>
      </c>
      <c r="DY3768">
        <v>3.8710200786590576</v>
      </c>
      <c r="DZ3768">
        <v>3.846635103225708</v>
      </c>
      <c r="EA3768">
        <v>3.6791930198669434</v>
      </c>
      <c r="EB3768">
        <v>5.8183798789978027</v>
      </c>
      <c r="EC3768">
        <v>5.7998499870300293</v>
      </c>
      <c r="ED3768">
        <v>6.0725374221801758</v>
      </c>
      <c r="EE3768">
        <v>5.9779891967773437</v>
      </c>
      <c r="EF3768">
        <v>5.781836986541748</v>
      </c>
      <c r="EG3768">
        <v>4.4556636810302734</v>
      </c>
      <c r="EH3768">
        <v>4.3195023536682129</v>
      </c>
      <c r="EI3768">
        <v>4.0961117744445801</v>
      </c>
      <c r="EJ3768">
        <v>4.2359795570373535</v>
      </c>
      <c r="EK3768">
        <v>4.3841681480407715</v>
      </c>
      <c r="EL3768">
        <v>4.3197789192199707</v>
      </c>
      <c r="EM3768">
        <v>4.4087734222412109</v>
      </c>
      <c r="EN3768">
        <v>24.771968841552734</v>
      </c>
      <c r="EO3768">
        <v>62.222995758056641</v>
      </c>
      <c r="EP3768">
        <v>62.275558471679688</v>
      </c>
      <c r="EQ3768">
        <v>61.964881896972656</v>
      </c>
      <c r="ER3768">
        <v>61.750782012939453</v>
      </c>
      <c r="ES3768">
        <v>62.098651885986328</v>
      </c>
      <c r="ET3768">
        <v>25.483959197998047</v>
      </c>
      <c r="EU3768">
        <v>6.4239063262939453</v>
      </c>
      <c r="EV3768">
        <v>6.3579554557800293</v>
      </c>
      <c r="EW3768">
        <v>6.3882899284362793</v>
      </c>
      <c r="EX3768">
        <v>6.3138790130615234</v>
      </c>
      <c r="EY3768">
        <v>6.1409873962402344</v>
      </c>
      <c r="EZ3768">
        <v>76.539535522460938</v>
      </c>
      <c r="FA3768">
        <v>75.70428466796875</v>
      </c>
      <c r="FB3768">
        <v>74.516998291015625</v>
      </c>
      <c r="FC3768">
        <v>73.795883178710938</v>
      </c>
      <c r="FD3768">
        <v>72.920600891113281</v>
      </c>
      <c r="FE3768">
        <v>72.175376892089844</v>
      </c>
      <c r="FF3768">
        <v>71.467422485351562</v>
      </c>
      <c r="FG3768">
        <v>71.259597778320312</v>
      </c>
      <c r="FH3768">
        <v>73.543914794921875</v>
      </c>
      <c r="FI3768">
        <v>77.865638732910156</v>
      </c>
      <c r="FJ3768">
        <v>81.977592468261719</v>
      </c>
      <c r="FK3768">
        <v>85.744834899902344</v>
      </c>
      <c r="FL3768">
        <v>88.661750793457031</v>
      </c>
      <c r="FM3768">
        <v>90.865386962890625</v>
      </c>
      <c r="FN3768">
        <v>92.203758239746094</v>
      </c>
      <c r="FO3768">
        <v>92.174186706542969</v>
      </c>
      <c r="FP3768">
        <v>91.628868103027344</v>
      </c>
      <c r="FQ3768">
        <v>90.757736206054688</v>
      </c>
      <c r="FR3768">
        <v>90.240341186523438</v>
      </c>
      <c r="FS3768">
        <v>88.29925537109375</v>
      </c>
      <c r="FT3768">
        <v>85.034690856933594</v>
      </c>
      <c r="FU3768">
        <v>82.318778991699219</v>
      </c>
      <c r="FV3768">
        <v>80.486015319824219</v>
      </c>
      <c r="FW3768">
        <v>78.770065307617188</v>
      </c>
      <c r="FX3768">
        <v>936</v>
      </c>
      <c r="FY3768">
        <v>6.0908511281013489E-2</v>
      </c>
      <c r="FZ3768">
        <v>1</v>
      </c>
    </row>
    <row r="3769" spans="1:182" x14ac:dyDescent="0.2">
      <c r="A3769" t="s">
        <v>245</v>
      </c>
      <c r="B3769" t="s">
        <v>252</v>
      </c>
      <c r="C3769" t="s">
        <v>217</v>
      </c>
      <c r="D3769" t="s">
        <v>43</v>
      </c>
      <c r="E3769">
        <v>2017</v>
      </c>
      <c r="F3769" t="s">
        <v>228</v>
      </c>
      <c r="G3769" t="s">
        <v>248</v>
      </c>
      <c r="H3769" t="s">
        <v>226</v>
      </c>
      <c r="I3769">
        <v>630.64</v>
      </c>
      <c r="L3769">
        <v>144.74737001498735</v>
      </c>
      <c r="M3769">
        <v>141.45242699903363</v>
      </c>
      <c r="N3769">
        <v>138.43307804684611</v>
      </c>
      <c r="O3769">
        <v>137.0539841074</v>
      </c>
      <c r="P3769">
        <v>138.0260024831945</v>
      </c>
      <c r="Q3769">
        <v>142.67151800867271</v>
      </c>
      <c r="R3769">
        <v>150.19595543749813</v>
      </c>
      <c r="S3769">
        <v>154.99617468759229</v>
      </c>
      <c r="T3769">
        <v>161.13824000939218</v>
      </c>
      <c r="U3769">
        <v>167.06962357335024</v>
      </c>
      <c r="V3769">
        <v>174.25935569512745</v>
      </c>
      <c r="W3769">
        <v>177.37327703389585</v>
      </c>
      <c r="X3769">
        <v>177.95330982767291</v>
      </c>
      <c r="Y3769">
        <v>180.47655214154503</v>
      </c>
      <c r="Z3769">
        <v>181.64430549167886</v>
      </c>
      <c r="AA3769">
        <v>181.50830492509888</v>
      </c>
      <c r="AB3769">
        <v>180.57347149252234</v>
      </c>
      <c r="AC3769">
        <v>179.39649245974803</v>
      </c>
      <c r="AD3769">
        <v>179.2943226713866</v>
      </c>
      <c r="AE3769">
        <v>180.94208780256568</v>
      </c>
      <c r="AF3769">
        <v>179.03733793448984</v>
      </c>
      <c r="AG3769">
        <v>169.53984261750529</v>
      </c>
      <c r="AH3769">
        <v>159.53897254874514</v>
      </c>
      <c r="AI3769">
        <v>151.30920059076772</v>
      </c>
      <c r="AJ3769">
        <v>-7.1480460166931152</v>
      </c>
      <c r="AK3769">
        <v>-7.0620450973510742</v>
      </c>
      <c r="AL3769">
        <v>-7.4000773429870605</v>
      </c>
      <c r="AM3769">
        <v>-7.260617733001709</v>
      </c>
      <c r="AN3769">
        <v>-7.0370616912841797</v>
      </c>
      <c r="AO3769">
        <v>-5.4550371170043945</v>
      </c>
      <c r="AP3769">
        <v>-5.4242396354675293</v>
      </c>
      <c r="AQ3769">
        <v>-5.0723166465759277</v>
      </c>
      <c r="AR3769">
        <v>-5.2436718940734863</v>
      </c>
      <c r="AS3769">
        <v>-5.4409112930297852</v>
      </c>
      <c r="AT3769">
        <v>-5.267364501953125</v>
      </c>
      <c r="AU3769">
        <v>-5.3407015800476074</v>
      </c>
      <c r="AV3769">
        <v>16.253555297851563</v>
      </c>
      <c r="AW3769">
        <v>53.350727081298828</v>
      </c>
      <c r="AX3769">
        <v>53.398448944091797</v>
      </c>
      <c r="AY3769">
        <v>53.033256530761719</v>
      </c>
      <c r="AZ3769">
        <v>52.79022216796875</v>
      </c>
      <c r="BA3769">
        <v>53.058078765869141</v>
      </c>
      <c r="BB3769">
        <v>16.627859115600586</v>
      </c>
      <c r="BC3769">
        <v>-2.4582047462463379</v>
      </c>
      <c r="BD3769">
        <v>-2.4379556179046631</v>
      </c>
      <c r="BE3769">
        <v>-2.1331572532653809</v>
      </c>
      <c r="BF3769">
        <v>-2.0382206439971924</v>
      </c>
      <c r="BG3769">
        <v>-2.1926636695861816</v>
      </c>
      <c r="BH3769">
        <v>-3.317711353302002</v>
      </c>
      <c r="BI3769">
        <v>-3.2625892162322998</v>
      </c>
      <c r="BJ3769">
        <v>-3.4202122688293457</v>
      </c>
      <c r="BK3769">
        <v>-3.3498795032501221</v>
      </c>
      <c r="BL3769">
        <v>-3.2503068447113037</v>
      </c>
      <c r="BM3769">
        <v>-2.5273756980895996</v>
      </c>
      <c r="BN3769">
        <v>-2.5458986759185791</v>
      </c>
      <c r="BO3769">
        <v>-2.3639256954193115</v>
      </c>
      <c r="BP3769">
        <v>-2.4433445930480957</v>
      </c>
      <c r="BQ3769">
        <v>-2.5385429859161377</v>
      </c>
      <c r="BR3769">
        <v>-2.4352834224700928</v>
      </c>
      <c r="BS3769">
        <v>-2.4606671333312988</v>
      </c>
      <c r="BT3769">
        <v>18.769929885864258</v>
      </c>
      <c r="BU3769">
        <v>55.971633911132812</v>
      </c>
      <c r="BV3769">
        <v>56.020782470703125</v>
      </c>
      <c r="BW3769">
        <v>55.671695709228516</v>
      </c>
      <c r="BX3769">
        <v>55.437210083007812</v>
      </c>
      <c r="BY3769">
        <v>55.728702545166016</v>
      </c>
      <c r="BZ3769">
        <v>19.243988037109375</v>
      </c>
      <c r="CA3769">
        <v>0.1656067818403244</v>
      </c>
      <c r="CB3769">
        <v>0.16039203107357025</v>
      </c>
      <c r="CC3769">
        <v>0.3841128945350647</v>
      </c>
      <c r="CD3769">
        <v>0.42902353405952454</v>
      </c>
      <c r="CE3769">
        <v>0.26913055777549744</v>
      </c>
      <c r="CF3769">
        <v>-0.66483324766159058</v>
      </c>
      <c r="CG3769">
        <v>-0.63109767436981201</v>
      </c>
      <c r="CH3769">
        <v>-0.66376996040344238</v>
      </c>
      <c r="CI3769">
        <v>-0.64131420850753784</v>
      </c>
      <c r="CJ3769">
        <v>-0.62761211395263672</v>
      </c>
      <c r="CK3769">
        <v>-0.499686598777771</v>
      </c>
      <c r="CL3769">
        <v>-0.55236846208572388</v>
      </c>
      <c r="CM3769">
        <v>-0.48810237646102905</v>
      </c>
      <c r="CN3769">
        <v>-0.50384622812271118</v>
      </c>
      <c r="CO3769">
        <v>-0.52837163209915161</v>
      </c>
      <c r="CP3769">
        <v>-0.47379270195960999</v>
      </c>
      <c r="CQ3769">
        <v>-0.46596413850784302</v>
      </c>
      <c r="CR3769">
        <v>20.512762069702148</v>
      </c>
      <c r="CS3769">
        <v>57.786861419677734</v>
      </c>
      <c r="CT3769">
        <v>57.837005615234375</v>
      </c>
      <c r="CU3769">
        <v>57.499069213867188</v>
      </c>
      <c r="CV3769">
        <v>57.270503997802734</v>
      </c>
      <c r="CW3769">
        <v>57.578365325927734</v>
      </c>
      <c r="CX3769">
        <v>21.055910110473633</v>
      </c>
      <c r="CY3769">
        <v>1.9828506708145142</v>
      </c>
      <c r="CZ3769">
        <v>1.9599997997283936</v>
      </c>
      <c r="DA3769">
        <v>2.1275665760040283</v>
      </c>
      <c r="DB3769">
        <v>2.1378293037414551</v>
      </c>
      <c r="DC3769">
        <v>1.9741617441177368</v>
      </c>
      <c r="DD3769">
        <v>1.9880448579788208</v>
      </c>
      <c r="DE3769">
        <v>2.0003938674926758</v>
      </c>
      <c r="DF3769">
        <v>2.0926723480224609</v>
      </c>
      <c r="DG3769">
        <v>2.0672512054443359</v>
      </c>
      <c r="DH3769">
        <v>1.9950826168060303</v>
      </c>
      <c r="DI3769">
        <v>1.5280026197433472</v>
      </c>
      <c r="DJ3769">
        <v>1.4411616325378418</v>
      </c>
      <c r="DK3769">
        <v>1.3877209424972534</v>
      </c>
      <c r="DL3769">
        <v>1.4356520175933838</v>
      </c>
      <c r="DM3769">
        <v>1.481799840927124</v>
      </c>
      <c r="DN3769">
        <v>1.487697958946228</v>
      </c>
      <c r="DO3769">
        <v>1.5287389755249023</v>
      </c>
      <c r="DP3769">
        <v>22.255596160888672</v>
      </c>
      <c r="DQ3769">
        <v>59.602092742919922</v>
      </c>
      <c r="DR3769">
        <v>59.653224945068359</v>
      </c>
      <c r="DS3769">
        <v>59.326442718505859</v>
      </c>
      <c r="DT3769">
        <v>59.103797912597656</v>
      </c>
      <c r="DU3769">
        <v>59.428028106689453</v>
      </c>
      <c r="DV3769">
        <v>22.867832183837891</v>
      </c>
      <c r="DW3769">
        <v>3.8000946044921875</v>
      </c>
      <c r="DX3769">
        <v>3.7596075534820557</v>
      </c>
      <c r="DY3769">
        <v>3.8710200786590576</v>
      </c>
      <c r="DZ3769">
        <v>3.846635103225708</v>
      </c>
      <c r="EA3769">
        <v>3.6791930198669434</v>
      </c>
      <c r="EB3769">
        <v>5.8183798789978027</v>
      </c>
      <c r="EC3769">
        <v>5.7998499870300293</v>
      </c>
      <c r="ED3769">
        <v>6.0725374221801758</v>
      </c>
      <c r="EE3769">
        <v>5.9779891967773437</v>
      </c>
      <c r="EF3769">
        <v>5.781836986541748</v>
      </c>
      <c r="EG3769">
        <v>4.4556636810302734</v>
      </c>
      <c r="EH3769">
        <v>4.3195023536682129</v>
      </c>
      <c r="EI3769">
        <v>4.0961117744445801</v>
      </c>
      <c r="EJ3769">
        <v>4.2359795570373535</v>
      </c>
      <c r="EK3769">
        <v>4.3841681480407715</v>
      </c>
      <c r="EL3769">
        <v>4.3197789192199707</v>
      </c>
      <c r="EM3769">
        <v>4.4087734222412109</v>
      </c>
      <c r="EN3769">
        <v>24.771968841552734</v>
      </c>
      <c r="EO3769">
        <v>62.222995758056641</v>
      </c>
      <c r="EP3769">
        <v>62.275558471679688</v>
      </c>
      <c r="EQ3769">
        <v>61.964881896972656</v>
      </c>
      <c r="ER3769">
        <v>61.750782012939453</v>
      </c>
      <c r="ES3769">
        <v>62.098651885986328</v>
      </c>
      <c r="ET3769">
        <v>25.483959197998047</v>
      </c>
      <c r="EU3769">
        <v>6.4239063262939453</v>
      </c>
      <c r="EV3769">
        <v>6.3579554557800293</v>
      </c>
      <c r="EW3769">
        <v>6.3882899284362793</v>
      </c>
      <c r="EX3769">
        <v>6.3138790130615234</v>
      </c>
      <c r="EY3769">
        <v>6.1409873962402344</v>
      </c>
      <c r="EZ3769">
        <v>76.539535522460938</v>
      </c>
      <c r="FA3769">
        <v>75.70428466796875</v>
      </c>
      <c r="FB3769">
        <v>74.516998291015625</v>
      </c>
      <c r="FC3769">
        <v>73.795883178710938</v>
      </c>
      <c r="FD3769">
        <v>72.920600891113281</v>
      </c>
      <c r="FE3769">
        <v>72.175376892089844</v>
      </c>
      <c r="FF3769">
        <v>71.467422485351562</v>
      </c>
      <c r="FG3769">
        <v>71.259597778320312</v>
      </c>
      <c r="FH3769">
        <v>73.543914794921875</v>
      </c>
      <c r="FI3769">
        <v>77.865638732910156</v>
      </c>
      <c r="FJ3769">
        <v>81.977592468261719</v>
      </c>
      <c r="FK3769">
        <v>85.744834899902344</v>
      </c>
      <c r="FL3769">
        <v>88.661750793457031</v>
      </c>
      <c r="FM3769">
        <v>90.865386962890625</v>
      </c>
      <c r="FN3769">
        <v>92.203758239746094</v>
      </c>
      <c r="FO3769">
        <v>92.174186706542969</v>
      </c>
      <c r="FP3769">
        <v>91.628868103027344</v>
      </c>
      <c r="FQ3769">
        <v>90.757736206054688</v>
      </c>
      <c r="FR3769">
        <v>90.240341186523438</v>
      </c>
      <c r="FS3769">
        <v>88.29925537109375</v>
      </c>
      <c r="FT3769">
        <v>85.034690856933594</v>
      </c>
      <c r="FU3769">
        <v>82.318778991699219</v>
      </c>
      <c r="FV3769">
        <v>80.486015319824219</v>
      </c>
      <c r="FW3769">
        <v>78.770065307617188</v>
      </c>
      <c r="FX3769">
        <v>936</v>
      </c>
      <c r="FY3769">
        <v>6.0908511281013489E-2</v>
      </c>
      <c r="FZ3769">
        <v>1</v>
      </c>
    </row>
    <row r="3770" spans="1:182" x14ac:dyDescent="0.2">
      <c r="A3770" t="s">
        <v>245</v>
      </c>
      <c r="B3770" t="s">
        <v>252</v>
      </c>
      <c r="C3770" t="s">
        <v>217</v>
      </c>
      <c r="D3770" t="s">
        <v>44</v>
      </c>
      <c r="E3770">
        <v>2015</v>
      </c>
      <c r="F3770" t="s">
        <v>228</v>
      </c>
      <c r="G3770" t="s">
        <v>248</v>
      </c>
      <c r="H3770" t="s">
        <v>226</v>
      </c>
      <c r="I3770">
        <v>630.64</v>
      </c>
      <c r="L3770">
        <v>144.09688522026255</v>
      </c>
      <c r="M3770">
        <v>140.57432388932523</v>
      </c>
      <c r="N3770">
        <v>137.39646398837758</v>
      </c>
      <c r="O3770">
        <v>135.97015312619828</v>
      </c>
      <c r="P3770">
        <v>137.00441846479529</v>
      </c>
      <c r="Q3770">
        <v>141.4491017382901</v>
      </c>
      <c r="R3770">
        <v>149.05158144627842</v>
      </c>
      <c r="S3770">
        <v>153.73165217234683</v>
      </c>
      <c r="T3770">
        <v>159.83271099865487</v>
      </c>
      <c r="U3770">
        <v>166.32570735282999</v>
      </c>
      <c r="V3770">
        <v>174.63732655272992</v>
      </c>
      <c r="W3770">
        <v>178.20309558746024</v>
      </c>
      <c r="X3770">
        <v>179.61312928446026</v>
      </c>
      <c r="Y3770">
        <v>182.7525729873544</v>
      </c>
      <c r="Z3770">
        <v>183.52452094183886</v>
      </c>
      <c r="AA3770">
        <v>183.63643282750184</v>
      </c>
      <c r="AB3770">
        <v>182.74454846164386</v>
      </c>
      <c r="AC3770">
        <v>181.47917148795807</v>
      </c>
      <c r="AD3770">
        <v>180.47127639210396</v>
      </c>
      <c r="AE3770">
        <v>181.69032798463653</v>
      </c>
      <c r="AF3770">
        <v>178.85553481040995</v>
      </c>
      <c r="AG3770">
        <v>168.97493954104769</v>
      </c>
      <c r="AH3770">
        <v>158.65253786435645</v>
      </c>
      <c r="AI3770">
        <v>150.15372769261194</v>
      </c>
      <c r="AJ3770">
        <v>-4.8837499618530273</v>
      </c>
      <c r="AK3770">
        <v>-4.7986526489257812</v>
      </c>
      <c r="AL3770">
        <v>-4.9170413017272949</v>
      </c>
      <c r="AM3770">
        <v>-4.8224043846130371</v>
      </c>
      <c r="AN3770">
        <v>-4.6654295921325684</v>
      </c>
      <c r="AO3770">
        <v>-3.536876916885376</v>
      </c>
      <c r="AP3770">
        <v>-3.5491616725921631</v>
      </c>
      <c r="AQ3770">
        <v>-3.3072261810302734</v>
      </c>
      <c r="AR3770">
        <v>-3.5477268695831299</v>
      </c>
      <c r="AS3770">
        <v>-3.7642581462860107</v>
      </c>
      <c r="AT3770">
        <v>-3.8677475452423096</v>
      </c>
      <c r="AU3770">
        <v>-3.9641187191009521</v>
      </c>
      <c r="AV3770">
        <v>15.946858406066895</v>
      </c>
      <c r="AW3770">
        <v>51.123889923095703</v>
      </c>
      <c r="AX3770">
        <v>50.938323974609375</v>
      </c>
      <c r="AY3770">
        <v>50.687705993652344</v>
      </c>
      <c r="AZ3770">
        <v>50.527320861816406</v>
      </c>
      <c r="BA3770">
        <v>50.805191040039062</v>
      </c>
      <c r="BB3770">
        <v>16.074443817138672</v>
      </c>
      <c r="BC3770">
        <v>-2.1238167285919189</v>
      </c>
      <c r="BD3770">
        <v>-2.1104273796081543</v>
      </c>
      <c r="BE3770">
        <v>-1.8077552318572998</v>
      </c>
      <c r="BF3770">
        <v>-1.7127789258956909</v>
      </c>
      <c r="BG3770">
        <v>-1.7868258953094482</v>
      </c>
      <c r="BH3770">
        <v>-2.30621337890625</v>
      </c>
      <c r="BI3770">
        <v>-2.2551593780517578</v>
      </c>
      <c r="BJ3770">
        <v>-2.3121685981750488</v>
      </c>
      <c r="BK3770">
        <v>-2.272803783416748</v>
      </c>
      <c r="BL3770">
        <v>-2.2008693218231201</v>
      </c>
      <c r="BM3770">
        <v>-1.6716703176498413</v>
      </c>
      <c r="BN3770">
        <v>-1.7067474126815796</v>
      </c>
      <c r="BO3770">
        <v>-1.5519517660140991</v>
      </c>
      <c r="BP3770">
        <v>-1.6658480167388916</v>
      </c>
      <c r="BQ3770">
        <v>-1.7630492448806763</v>
      </c>
      <c r="BR3770">
        <v>-1.7861402034759521</v>
      </c>
      <c r="BS3770">
        <v>-1.8257477283477783</v>
      </c>
      <c r="BT3770">
        <v>18.403247833251953</v>
      </c>
      <c r="BU3770">
        <v>53.742809295654297</v>
      </c>
      <c r="BV3770">
        <v>53.554161071777344</v>
      </c>
      <c r="BW3770">
        <v>53.348564147949219</v>
      </c>
      <c r="BX3770">
        <v>53.216743469238281</v>
      </c>
      <c r="BY3770">
        <v>53.525711059570313</v>
      </c>
      <c r="BZ3770">
        <v>18.67864990234375</v>
      </c>
      <c r="CA3770">
        <v>0.42942193150520325</v>
      </c>
      <c r="CB3770">
        <v>0.42875447869300842</v>
      </c>
      <c r="CC3770">
        <v>0.63287168741226196</v>
      </c>
      <c r="CD3770">
        <v>0.63728630542755127</v>
      </c>
      <c r="CE3770">
        <v>0.50969046354293823</v>
      </c>
      <c r="CF3770">
        <v>-0.52101951837539673</v>
      </c>
      <c r="CG3770">
        <v>-0.49354368448257446</v>
      </c>
      <c r="CH3770">
        <v>-0.50804144144058228</v>
      </c>
      <c r="CI3770">
        <v>-0.50695818662643433</v>
      </c>
      <c r="CJ3770">
        <v>-0.49392214417457581</v>
      </c>
      <c r="CK3770">
        <v>-0.37983390688896179</v>
      </c>
      <c r="CL3770">
        <v>-0.43069705367088318</v>
      </c>
      <c r="CM3770">
        <v>-0.3362540602684021</v>
      </c>
      <c r="CN3770">
        <v>-0.36246451735496521</v>
      </c>
      <c r="CO3770">
        <v>-0.37701809406280518</v>
      </c>
      <c r="CP3770">
        <v>-0.34442538022994995</v>
      </c>
      <c r="CQ3770">
        <v>-0.34471839666366577</v>
      </c>
      <c r="CR3770">
        <v>20.104536056518555</v>
      </c>
      <c r="CS3770">
        <v>55.556667327880859</v>
      </c>
      <c r="CT3770">
        <v>55.365879058837891</v>
      </c>
      <c r="CU3770">
        <v>55.191463470458984</v>
      </c>
      <c r="CV3770">
        <v>55.079429626464844</v>
      </c>
      <c r="CW3770">
        <v>55.409934997558594</v>
      </c>
      <c r="CX3770">
        <v>20.48231315612793</v>
      </c>
      <c r="CY3770">
        <v>2.1977872848510742</v>
      </c>
      <c r="CZ3770">
        <v>2.1873841285705566</v>
      </c>
      <c r="DA3770">
        <v>2.3232424259185791</v>
      </c>
      <c r="DB3770">
        <v>2.2649343013763428</v>
      </c>
      <c r="DC3770">
        <v>2.1002507209777832</v>
      </c>
      <c r="DD3770">
        <v>1.2641743421554565</v>
      </c>
      <c r="DE3770">
        <v>1.2680720090866089</v>
      </c>
      <c r="DF3770">
        <v>1.2960857152938843</v>
      </c>
      <c r="DG3770">
        <v>1.2588874101638794</v>
      </c>
      <c r="DH3770">
        <v>1.2130249738693237</v>
      </c>
      <c r="DI3770">
        <v>0.91200250387191772</v>
      </c>
      <c r="DJ3770">
        <v>0.84535336494445801</v>
      </c>
      <c r="DK3770">
        <v>0.87944364547729492</v>
      </c>
      <c r="DL3770">
        <v>0.94091898202896118</v>
      </c>
      <c r="DM3770">
        <v>1.0090130567550659</v>
      </c>
      <c r="DN3770">
        <v>1.0972894430160522</v>
      </c>
      <c r="DO3770">
        <v>1.1363108158111572</v>
      </c>
      <c r="DP3770">
        <v>21.805824279785156</v>
      </c>
      <c r="DQ3770">
        <v>57.370525360107422</v>
      </c>
      <c r="DR3770">
        <v>57.177600860595703</v>
      </c>
      <c r="DS3770">
        <v>57.03436279296875</v>
      </c>
      <c r="DT3770">
        <v>56.942115783691406</v>
      </c>
      <c r="DU3770">
        <v>57.294158935546875</v>
      </c>
      <c r="DV3770">
        <v>22.285976409912109</v>
      </c>
      <c r="DW3770">
        <v>3.9661524295806885</v>
      </c>
      <c r="DX3770">
        <v>3.9460136890411377</v>
      </c>
      <c r="DY3770">
        <v>4.013613224029541</v>
      </c>
      <c r="DZ3770">
        <v>3.8925821781158447</v>
      </c>
      <c r="EA3770">
        <v>3.6908109188079834</v>
      </c>
      <c r="EB3770">
        <v>3.8417108058929443</v>
      </c>
      <c r="EC3770">
        <v>3.8115653991699219</v>
      </c>
      <c r="ED3770">
        <v>3.9009585380554199</v>
      </c>
      <c r="EE3770">
        <v>3.808488130569458</v>
      </c>
      <c r="EF3770">
        <v>3.6775856018066406</v>
      </c>
      <c r="EG3770">
        <v>2.7772090435028076</v>
      </c>
      <c r="EH3770">
        <v>2.687767505645752</v>
      </c>
      <c r="EI3770">
        <v>2.6347179412841797</v>
      </c>
      <c r="EJ3770">
        <v>2.8227977752685547</v>
      </c>
      <c r="EK3770">
        <v>3.0102219581604004</v>
      </c>
      <c r="EL3770">
        <v>3.1788966655731201</v>
      </c>
      <c r="EM3770">
        <v>3.2746818065643311</v>
      </c>
      <c r="EN3770">
        <v>24.262214660644531</v>
      </c>
      <c r="EO3770">
        <v>59.989444732666016</v>
      </c>
      <c r="EP3770">
        <v>59.793437957763672</v>
      </c>
      <c r="EQ3770">
        <v>59.695220947265625</v>
      </c>
      <c r="ER3770">
        <v>59.631542205810547</v>
      </c>
      <c r="ES3770">
        <v>60.014678955078125</v>
      </c>
      <c r="ET3770">
        <v>24.890180587768555</v>
      </c>
      <c r="EU3770">
        <v>6.5193910598754883</v>
      </c>
      <c r="EV3770">
        <v>6.4851956367492676</v>
      </c>
      <c r="EW3770">
        <v>6.4542403221130371</v>
      </c>
      <c r="EX3770">
        <v>6.2426471710205078</v>
      </c>
      <c r="EY3770">
        <v>5.9873275756835938</v>
      </c>
      <c r="EZ3770">
        <v>77.188667297363281</v>
      </c>
      <c r="FA3770">
        <v>76.143424987792969</v>
      </c>
      <c r="FB3770">
        <v>75.000633239746094</v>
      </c>
      <c r="FC3770">
        <v>74.361434936523438</v>
      </c>
      <c r="FD3770">
        <v>73.489288330078125</v>
      </c>
      <c r="FE3770">
        <v>72.478797912597656</v>
      </c>
      <c r="FF3770">
        <v>71.992324829101563</v>
      </c>
      <c r="FG3770">
        <v>71.733154296875</v>
      </c>
      <c r="FH3770">
        <v>73.737983703613281</v>
      </c>
      <c r="FI3770">
        <v>78.40625</v>
      </c>
      <c r="FJ3770">
        <v>83.500968933105469</v>
      </c>
      <c r="FK3770">
        <v>87.755035400390625</v>
      </c>
      <c r="FL3770">
        <v>91.158943176269531</v>
      </c>
      <c r="FM3770">
        <v>93.897048950195313</v>
      </c>
      <c r="FN3770">
        <v>94.741561889648437</v>
      </c>
      <c r="FO3770">
        <v>95.266471862792969</v>
      </c>
      <c r="FP3770">
        <v>94.884841918945313</v>
      </c>
      <c r="FQ3770">
        <v>93.796676635742188</v>
      </c>
      <c r="FR3770">
        <v>92.398605346679688</v>
      </c>
      <c r="FS3770">
        <v>89.708816528320312</v>
      </c>
      <c r="FT3770">
        <v>85.51068115234375</v>
      </c>
      <c r="FU3770">
        <v>82.708869934082031</v>
      </c>
      <c r="FV3770">
        <v>80.869377136230469</v>
      </c>
      <c r="FW3770">
        <v>79.107330322265625</v>
      </c>
      <c r="FX3770">
        <v>936</v>
      </c>
      <c r="FY3770">
        <v>6.0908511281013489E-2</v>
      </c>
      <c r="FZ3770">
        <v>1</v>
      </c>
    </row>
    <row r="3771" spans="1:182" x14ac:dyDescent="0.2">
      <c r="A3771" t="s">
        <v>245</v>
      </c>
      <c r="B3771" t="s">
        <v>252</v>
      </c>
      <c r="C3771" t="s">
        <v>217</v>
      </c>
      <c r="D3771" t="s">
        <v>44</v>
      </c>
      <c r="E3771">
        <v>2016</v>
      </c>
      <c r="F3771" t="s">
        <v>228</v>
      </c>
      <c r="G3771" t="s">
        <v>248</v>
      </c>
      <c r="H3771" t="s">
        <v>226</v>
      </c>
      <c r="I3771">
        <v>630.64</v>
      </c>
      <c r="L3771">
        <v>144.09688522026255</v>
      </c>
      <c r="M3771">
        <v>140.57432388932523</v>
      </c>
      <c r="N3771">
        <v>137.39646398837758</v>
      </c>
      <c r="O3771">
        <v>135.97015312619828</v>
      </c>
      <c r="P3771">
        <v>137.00441846479529</v>
      </c>
      <c r="Q3771">
        <v>141.4491017382901</v>
      </c>
      <c r="R3771">
        <v>149.05158144627842</v>
      </c>
      <c r="S3771">
        <v>153.73165217234683</v>
      </c>
      <c r="T3771">
        <v>159.83271099865487</v>
      </c>
      <c r="U3771">
        <v>166.32570735282999</v>
      </c>
      <c r="V3771">
        <v>174.63732655272992</v>
      </c>
      <c r="W3771">
        <v>178.20309558746024</v>
      </c>
      <c r="X3771">
        <v>179.61312928446026</v>
      </c>
      <c r="Y3771">
        <v>182.7525729873544</v>
      </c>
      <c r="Z3771">
        <v>183.52452094183886</v>
      </c>
      <c r="AA3771">
        <v>183.63643282750184</v>
      </c>
      <c r="AB3771">
        <v>182.74454846164386</v>
      </c>
      <c r="AC3771">
        <v>181.47917148795807</v>
      </c>
      <c r="AD3771">
        <v>180.47127639210396</v>
      </c>
      <c r="AE3771">
        <v>181.69032798463653</v>
      </c>
      <c r="AF3771">
        <v>178.85553481040995</v>
      </c>
      <c r="AG3771">
        <v>168.97493954104769</v>
      </c>
      <c r="AH3771">
        <v>158.65253786435645</v>
      </c>
      <c r="AI3771">
        <v>150.15372769261194</v>
      </c>
      <c r="AJ3771">
        <v>-4.8837499618530273</v>
      </c>
      <c r="AK3771">
        <v>-4.7986526489257812</v>
      </c>
      <c r="AL3771">
        <v>-4.9170413017272949</v>
      </c>
      <c r="AM3771">
        <v>-4.8224043846130371</v>
      </c>
      <c r="AN3771">
        <v>-4.6654295921325684</v>
      </c>
      <c r="AO3771">
        <v>-3.536876916885376</v>
      </c>
      <c r="AP3771">
        <v>-3.5491616725921631</v>
      </c>
      <c r="AQ3771">
        <v>-3.3072261810302734</v>
      </c>
      <c r="AR3771">
        <v>-3.5477268695831299</v>
      </c>
      <c r="AS3771">
        <v>-3.7642581462860107</v>
      </c>
      <c r="AT3771">
        <v>-3.8677475452423096</v>
      </c>
      <c r="AU3771">
        <v>-3.9641187191009521</v>
      </c>
      <c r="AV3771">
        <v>15.946858406066895</v>
      </c>
      <c r="AW3771">
        <v>51.123889923095703</v>
      </c>
      <c r="AX3771">
        <v>50.938323974609375</v>
      </c>
      <c r="AY3771">
        <v>50.687705993652344</v>
      </c>
      <c r="AZ3771">
        <v>50.527320861816406</v>
      </c>
      <c r="BA3771">
        <v>50.805191040039062</v>
      </c>
      <c r="BB3771">
        <v>16.074443817138672</v>
      </c>
      <c r="BC3771">
        <v>-2.1238167285919189</v>
      </c>
      <c r="BD3771">
        <v>-2.1104273796081543</v>
      </c>
      <c r="BE3771">
        <v>-1.8077552318572998</v>
      </c>
      <c r="BF3771">
        <v>-1.7127789258956909</v>
      </c>
      <c r="BG3771">
        <v>-1.7868258953094482</v>
      </c>
      <c r="BH3771">
        <v>-2.30621337890625</v>
      </c>
      <c r="BI3771">
        <v>-2.2551593780517578</v>
      </c>
      <c r="BJ3771">
        <v>-2.3121685981750488</v>
      </c>
      <c r="BK3771">
        <v>-2.272803783416748</v>
      </c>
      <c r="BL3771">
        <v>-2.2008693218231201</v>
      </c>
      <c r="BM3771">
        <v>-1.6716703176498413</v>
      </c>
      <c r="BN3771">
        <v>-1.7067474126815796</v>
      </c>
      <c r="BO3771">
        <v>-1.5519517660140991</v>
      </c>
      <c r="BP3771">
        <v>-1.6658480167388916</v>
      </c>
      <c r="BQ3771">
        <v>-1.7630492448806763</v>
      </c>
      <c r="BR3771">
        <v>-1.7861402034759521</v>
      </c>
      <c r="BS3771">
        <v>-1.8257477283477783</v>
      </c>
      <c r="BT3771">
        <v>18.403247833251953</v>
      </c>
      <c r="BU3771">
        <v>53.742809295654297</v>
      </c>
      <c r="BV3771">
        <v>53.554161071777344</v>
      </c>
      <c r="BW3771">
        <v>53.348564147949219</v>
      </c>
      <c r="BX3771">
        <v>53.216743469238281</v>
      </c>
      <c r="BY3771">
        <v>53.525711059570313</v>
      </c>
      <c r="BZ3771">
        <v>18.67864990234375</v>
      </c>
      <c r="CA3771">
        <v>0.42942193150520325</v>
      </c>
      <c r="CB3771">
        <v>0.42875447869300842</v>
      </c>
      <c r="CC3771">
        <v>0.63287168741226196</v>
      </c>
      <c r="CD3771">
        <v>0.63728630542755127</v>
      </c>
      <c r="CE3771">
        <v>0.50969046354293823</v>
      </c>
      <c r="CF3771">
        <v>-0.52101951837539673</v>
      </c>
      <c r="CG3771">
        <v>-0.49354368448257446</v>
      </c>
      <c r="CH3771">
        <v>-0.50804144144058228</v>
      </c>
      <c r="CI3771">
        <v>-0.50695818662643433</v>
      </c>
      <c r="CJ3771">
        <v>-0.49392214417457581</v>
      </c>
      <c r="CK3771">
        <v>-0.37983390688896179</v>
      </c>
      <c r="CL3771">
        <v>-0.43069705367088318</v>
      </c>
      <c r="CM3771">
        <v>-0.3362540602684021</v>
      </c>
      <c r="CN3771">
        <v>-0.36246451735496521</v>
      </c>
      <c r="CO3771">
        <v>-0.37701809406280518</v>
      </c>
      <c r="CP3771">
        <v>-0.34442538022994995</v>
      </c>
      <c r="CQ3771">
        <v>-0.34471839666366577</v>
      </c>
      <c r="CR3771">
        <v>20.104536056518555</v>
      </c>
      <c r="CS3771">
        <v>55.556667327880859</v>
      </c>
      <c r="CT3771">
        <v>55.365879058837891</v>
      </c>
      <c r="CU3771">
        <v>55.191463470458984</v>
      </c>
      <c r="CV3771">
        <v>55.079429626464844</v>
      </c>
      <c r="CW3771">
        <v>55.409934997558594</v>
      </c>
      <c r="CX3771">
        <v>20.48231315612793</v>
      </c>
      <c r="CY3771">
        <v>2.1977872848510742</v>
      </c>
      <c r="CZ3771">
        <v>2.1873841285705566</v>
      </c>
      <c r="DA3771">
        <v>2.3232424259185791</v>
      </c>
      <c r="DB3771">
        <v>2.2649343013763428</v>
      </c>
      <c r="DC3771">
        <v>2.1002507209777832</v>
      </c>
      <c r="DD3771">
        <v>1.2641743421554565</v>
      </c>
      <c r="DE3771">
        <v>1.2680720090866089</v>
      </c>
      <c r="DF3771">
        <v>1.2960857152938843</v>
      </c>
      <c r="DG3771">
        <v>1.2588874101638794</v>
      </c>
      <c r="DH3771">
        <v>1.2130249738693237</v>
      </c>
      <c r="DI3771">
        <v>0.91200250387191772</v>
      </c>
      <c r="DJ3771">
        <v>0.84535336494445801</v>
      </c>
      <c r="DK3771">
        <v>0.87944364547729492</v>
      </c>
      <c r="DL3771">
        <v>0.94091898202896118</v>
      </c>
      <c r="DM3771">
        <v>1.0090130567550659</v>
      </c>
      <c r="DN3771">
        <v>1.0972894430160522</v>
      </c>
      <c r="DO3771">
        <v>1.1363108158111572</v>
      </c>
      <c r="DP3771">
        <v>21.805824279785156</v>
      </c>
      <c r="DQ3771">
        <v>57.370525360107422</v>
      </c>
      <c r="DR3771">
        <v>57.177600860595703</v>
      </c>
      <c r="DS3771">
        <v>57.03436279296875</v>
      </c>
      <c r="DT3771">
        <v>56.942115783691406</v>
      </c>
      <c r="DU3771">
        <v>57.294158935546875</v>
      </c>
      <c r="DV3771">
        <v>22.285976409912109</v>
      </c>
      <c r="DW3771">
        <v>3.9661524295806885</v>
      </c>
      <c r="DX3771">
        <v>3.9460136890411377</v>
      </c>
      <c r="DY3771">
        <v>4.013613224029541</v>
      </c>
      <c r="DZ3771">
        <v>3.8925821781158447</v>
      </c>
      <c r="EA3771">
        <v>3.6908109188079834</v>
      </c>
      <c r="EB3771">
        <v>3.8417108058929443</v>
      </c>
      <c r="EC3771">
        <v>3.8115653991699219</v>
      </c>
      <c r="ED3771">
        <v>3.9009585380554199</v>
      </c>
      <c r="EE3771">
        <v>3.808488130569458</v>
      </c>
      <c r="EF3771">
        <v>3.6775856018066406</v>
      </c>
      <c r="EG3771">
        <v>2.7772090435028076</v>
      </c>
      <c r="EH3771">
        <v>2.687767505645752</v>
      </c>
      <c r="EI3771">
        <v>2.6347179412841797</v>
      </c>
      <c r="EJ3771">
        <v>2.8227977752685547</v>
      </c>
      <c r="EK3771">
        <v>3.0102219581604004</v>
      </c>
      <c r="EL3771">
        <v>3.1788966655731201</v>
      </c>
      <c r="EM3771">
        <v>3.2746818065643311</v>
      </c>
      <c r="EN3771">
        <v>24.262214660644531</v>
      </c>
      <c r="EO3771">
        <v>59.989444732666016</v>
      </c>
      <c r="EP3771">
        <v>59.793437957763672</v>
      </c>
      <c r="EQ3771">
        <v>59.695220947265625</v>
      </c>
      <c r="ER3771">
        <v>59.631542205810547</v>
      </c>
      <c r="ES3771">
        <v>60.014678955078125</v>
      </c>
      <c r="ET3771">
        <v>24.890180587768555</v>
      </c>
      <c r="EU3771">
        <v>6.5193910598754883</v>
      </c>
      <c r="EV3771">
        <v>6.4851956367492676</v>
      </c>
      <c r="EW3771">
        <v>6.4542403221130371</v>
      </c>
      <c r="EX3771">
        <v>6.2426471710205078</v>
      </c>
      <c r="EY3771">
        <v>5.9873275756835938</v>
      </c>
      <c r="EZ3771">
        <v>77.188667297363281</v>
      </c>
      <c r="FA3771">
        <v>76.143424987792969</v>
      </c>
      <c r="FB3771">
        <v>75.000633239746094</v>
      </c>
      <c r="FC3771">
        <v>74.361434936523438</v>
      </c>
      <c r="FD3771">
        <v>73.489288330078125</v>
      </c>
      <c r="FE3771">
        <v>72.478797912597656</v>
      </c>
      <c r="FF3771">
        <v>71.992324829101563</v>
      </c>
      <c r="FG3771">
        <v>71.733154296875</v>
      </c>
      <c r="FH3771">
        <v>73.737983703613281</v>
      </c>
      <c r="FI3771">
        <v>78.40625</v>
      </c>
      <c r="FJ3771">
        <v>83.500968933105469</v>
      </c>
      <c r="FK3771">
        <v>87.755035400390625</v>
      </c>
      <c r="FL3771">
        <v>91.158943176269531</v>
      </c>
      <c r="FM3771">
        <v>93.897048950195313</v>
      </c>
      <c r="FN3771">
        <v>94.741561889648437</v>
      </c>
      <c r="FO3771">
        <v>95.266471862792969</v>
      </c>
      <c r="FP3771">
        <v>94.884841918945313</v>
      </c>
      <c r="FQ3771">
        <v>93.796676635742188</v>
      </c>
      <c r="FR3771">
        <v>92.398605346679688</v>
      </c>
      <c r="FS3771">
        <v>89.708816528320312</v>
      </c>
      <c r="FT3771">
        <v>85.51068115234375</v>
      </c>
      <c r="FU3771">
        <v>82.708869934082031</v>
      </c>
      <c r="FV3771">
        <v>80.869377136230469</v>
      </c>
      <c r="FW3771">
        <v>79.107330322265625</v>
      </c>
      <c r="FX3771">
        <v>936</v>
      </c>
      <c r="FY3771">
        <v>6.0908511281013489E-2</v>
      </c>
      <c r="FZ3771">
        <v>1</v>
      </c>
    </row>
    <row r="3772" spans="1:182" x14ac:dyDescent="0.2">
      <c r="A3772" t="s">
        <v>245</v>
      </c>
      <c r="B3772" t="s">
        <v>252</v>
      </c>
      <c r="C3772" t="s">
        <v>217</v>
      </c>
      <c r="D3772" t="s">
        <v>44</v>
      </c>
      <c r="E3772">
        <v>2017</v>
      </c>
      <c r="F3772" t="s">
        <v>228</v>
      </c>
      <c r="G3772" t="s">
        <v>248</v>
      </c>
      <c r="H3772" t="s">
        <v>226</v>
      </c>
      <c r="I3772">
        <v>630.64</v>
      </c>
      <c r="L3772">
        <v>144.09688522026255</v>
      </c>
      <c r="M3772">
        <v>140.57432388932523</v>
      </c>
      <c r="N3772">
        <v>137.39646398837758</v>
      </c>
      <c r="O3772">
        <v>135.97015312619828</v>
      </c>
      <c r="P3772">
        <v>137.00441846479529</v>
      </c>
      <c r="Q3772">
        <v>141.4491017382901</v>
      </c>
      <c r="R3772">
        <v>149.05158144627842</v>
      </c>
      <c r="S3772">
        <v>153.73165217234683</v>
      </c>
      <c r="T3772">
        <v>159.83271099865487</v>
      </c>
      <c r="U3772">
        <v>166.32570735282999</v>
      </c>
      <c r="V3772">
        <v>174.63732655272992</v>
      </c>
      <c r="W3772">
        <v>178.20309558746024</v>
      </c>
      <c r="X3772">
        <v>179.61312928446026</v>
      </c>
      <c r="Y3772">
        <v>182.7525729873544</v>
      </c>
      <c r="Z3772">
        <v>183.52452094183886</v>
      </c>
      <c r="AA3772">
        <v>183.63643282750184</v>
      </c>
      <c r="AB3772">
        <v>182.74454846164386</v>
      </c>
      <c r="AC3772">
        <v>181.47917148795807</v>
      </c>
      <c r="AD3772">
        <v>180.47127639210396</v>
      </c>
      <c r="AE3772">
        <v>181.69032798463653</v>
      </c>
      <c r="AF3772">
        <v>178.85553481040995</v>
      </c>
      <c r="AG3772">
        <v>168.97493954104769</v>
      </c>
      <c r="AH3772">
        <v>158.65253786435645</v>
      </c>
      <c r="AI3772">
        <v>150.15372769261194</v>
      </c>
      <c r="AJ3772">
        <v>-4.8837499618530273</v>
      </c>
      <c r="AK3772">
        <v>-4.7986526489257812</v>
      </c>
      <c r="AL3772">
        <v>-4.9170413017272949</v>
      </c>
      <c r="AM3772">
        <v>-4.8224043846130371</v>
      </c>
      <c r="AN3772">
        <v>-4.6654295921325684</v>
      </c>
      <c r="AO3772">
        <v>-3.536876916885376</v>
      </c>
      <c r="AP3772">
        <v>-3.5491616725921631</v>
      </c>
      <c r="AQ3772">
        <v>-3.3072261810302734</v>
      </c>
      <c r="AR3772">
        <v>-3.5477268695831299</v>
      </c>
      <c r="AS3772">
        <v>-3.7642581462860107</v>
      </c>
      <c r="AT3772">
        <v>-3.8677475452423096</v>
      </c>
      <c r="AU3772">
        <v>-3.9641187191009521</v>
      </c>
      <c r="AV3772">
        <v>15.946858406066895</v>
      </c>
      <c r="AW3772">
        <v>51.123889923095703</v>
      </c>
      <c r="AX3772">
        <v>50.938323974609375</v>
      </c>
      <c r="AY3772">
        <v>50.687705993652344</v>
      </c>
      <c r="AZ3772">
        <v>50.527320861816406</v>
      </c>
      <c r="BA3772">
        <v>50.805191040039062</v>
      </c>
      <c r="BB3772">
        <v>16.074443817138672</v>
      </c>
      <c r="BC3772">
        <v>-2.1238167285919189</v>
      </c>
      <c r="BD3772">
        <v>-2.1104273796081543</v>
      </c>
      <c r="BE3772">
        <v>-1.8077552318572998</v>
      </c>
      <c r="BF3772">
        <v>-1.7127789258956909</v>
      </c>
      <c r="BG3772">
        <v>-1.7868258953094482</v>
      </c>
      <c r="BH3772">
        <v>-2.30621337890625</v>
      </c>
      <c r="BI3772">
        <v>-2.2551593780517578</v>
      </c>
      <c r="BJ3772">
        <v>-2.3121685981750488</v>
      </c>
      <c r="BK3772">
        <v>-2.272803783416748</v>
      </c>
      <c r="BL3772">
        <v>-2.2008693218231201</v>
      </c>
      <c r="BM3772">
        <v>-1.6716703176498413</v>
      </c>
      <c r="BN3772">
        <v>-1.7067474126815796</v>
      </c>
      <c r="BO3772">
        <v>-1.5519517660140991</v>
      </c>
      <c r="BP3772">
        <v>-1.6658480167388916</v>
      </c>
      <c r="BQ3772">
        <v>-1.7630492448806763</v>
      </c>
      <c r="BR3772">
        <v>-1.7861402034759521</v>
      </c>
      <c r="BS3772">
        <v>-1.8257477283477783</v>
      </c>
      <c r="BT3772">
        <v>18.403247833251953</v>
      </c>
      <c r="BU3772">
        <v>53.742809295654297</v>
      </c>
      <c r="BV3772">
        <v>53.554161071777344</v>
      </c>
      <c r="BW3772">
        <v>53.348564147949219</v>
      </c>
      <c r="BX3772">
        <v>53.216743469238281</v>
      </c>
      <c r="BY3772">
        <v>53.525711059570313</v>
      </c>
      <c r="BZ3772">
        <v>18.67864990234375</v>
      </c>
      <c r="CA3772">
        <v>0.42942193150520325</v>
      </c>
      <c r="CB3772">
        <v>0.42875447869300842</v>
      </c>
      <c r="CC3772">
        <v>0.63287168741226196</v>
      </c>
      <c r="CD3772">
        <v>0.63728630542755127</v>
      </c>
      <c r="CE3772">
        <v>0.50969046354293823</v>
      </c>
      <c r="CF3772">
        <v>-0.52101951837539673</v>
      </c>
      <c r="CG3772">
        <v>-0.49354368448257446</v>
      </c>
      <c r="CH3772">
        <v>-0.50804144144058228</v>
      </c>
      <c r="CI3772">
        <v>-0.50695818662643433</v>
      </c>
      <c r="CJ3772">
        <v>-0.49392214417457581</v>
      </c>
      <c r="CK3772">
        <v>-0.37983390688896179</v>
      </c>
      <c r="CL3772">
        <v>-0.43069705367088318</v>
      </c>
      <c r="CM3772">
        <v>-0.3362540602684021</v>
      </c>
      <c r="CN3772">
        <v>-0.36246451735496521</v>
      </c>
      <c r="CO3772">
        <v>-0.37701809406280518</v>
      </c>
      <c r="CP3772">
        <v>-0.34442538022994995</v>
      </c>
      <c r="CQ3772">
        <v>-0.34471839666366577</v>
      </c>
      <c r="CR3772">
        <v>20.104536056518555</v>
      </c>
      <c r="CS3772">
        <v>55.556667327880859</v>
      </c>
      <c r="CT3772">
        <v>55.365879058837891</v>
      </c>
      <c r="CU3772">
        <v>55.191463470458984</v>
      </c>
      <c r="CV3772">
        <v>55.079429626464844</v>
      </c>
      <c r="CW3772">
        <v>55.409934997558594</v>
      </c>
      <c r="CX3772">
        <v>20.48231315612793</v>
      </c>
      <c r="CY3772">
        <v>2.1977872848510742</v>
      </c>
      <c r="CZ3772">
        <v>2.1873841285705566</v>
      </c>
      <c r="DA3772">
        <v>2.3232424259185791</v>
      </c>
      <c r="DB3772">
        <v>2.2649343013763428</v>
      </c>
      <c r="DC3772">
        <v>2.1002507209777832</v>
      </c>
      <c r="DD3772">
        <v>1.2641743421554565</v>
      </c>
      <c r="DE3772">
        <v>1.2680720090866089</v>
      </c>
      <c r="DF3772">
        <v>1.2960857152938843</v>
      </c>
      <c r="DG3772">
        <v>1.2588874101638794</v>
      </c>
      <c r="DH3772">
        <v>1.2130249738693237</v>
      </c>
      <c r="DI3772">
        <v>0.91200250387191772</v>
      </c>
      <c r="DJ3772">
        <v>0.84535336494445801</v>
      </c>
      <c r="DK3772">
        <v>0.87944364547729492</v>
      </c>
      <c r="DL3772">
        <v>0.94091898202896118</v>
      </c>
      <c r="DM3772">
        <v>1.0090130567550659</v>
      </c>
      <c r="DN3772">
        <v>1.0972894430160522</v>
      </c>
      <c r="DO3772">
        <v>1.1363108158111572</v>
      </c>
      <c r="DP3772">
        <v>21.805824279785156</v>
      </c>
      <c r="DQ3772">
        <v>57.370525360107422</v>
      </c>
      <c r="DR3772">
        <v>57.177600860595703</v>
      </c>
      <c r="DS3772">
        <v>57.03436279296875</v>
      </c>
      <c r="DT3772">
        <v>56.942115783691406</v>
      </c>
      <c r="DU3772">
        <v>57.294158935546875</v>
      </c>
      <c r="DV3772">
        <v>22.285976409912109</v>
      </c>
      <c r="DW3772">
        <v>3.9661524295806885</v>
      </c>
      <c r="DX3772">
        <v>3.9460136890411377</v>
      </c>
      <c r="DY3772">
        <v>4.013613224029541</v>
      </c>
      <c r="DZ3772">
        <v>3.8925821781158447</v>
      </c>
      <c r="EA3772">
        <v>3.6908109188079834</v>
      </c>
      <c r="EB3772">
        <v>3.8417108058929443</v>
      </c>
      <c r="EC3772">
        <v>3.8115653991699219</v>
      </c>
      <c r="ED3772">
        <v>3.9009585380554199</v>
      </c>
      <c r="EE3772">
        <v>3.808488130569458</v>
      </c>
      <c r="EF3772">
        <v>3.6775856018066406</v>
      </c>
      <c r="EG3772">
        <v>2.7772090435028076</v>
      </c>
      <c r="EH3772">
        <v>2.687767505645752</v>
      </c>
      <c r="EI3772">
        <v>2.6347179412841797</v>
      </c>
      <c r="EJ3772">
        <v>2.8227977752685547</v>
      </c>
      <c r="EK3772">
        <v>3.0102219581604004</v>
      </c>
      <c r="EL3772">
        <v>3.1788966655731201</v>
      </c>
      <c r="EM3772">
        <v>3.2746818065643311</v>
      </c>
      <c r="EN3772">
        <v>24.262214660644531</v>
      </c>
      <c r="EO3772">
        <v>59.989444732666016</v>
      </c>
      <c r="EP3772">
        <v>59.793437957763672</v>
      </c>
      <c r="EQ3772">
        <v>59.695220947265625</v>
      </c>
      <c r="ER3772">
        <v>59.631542205810547</v>
      </c>
      <c r="ES3772">
        <v>60.014678955078125</v>
      </c>
      <c r="ET3772">
        <v>24.890180587768555</v>
      </c>
      <c r="EU3772">
        <v>6.5193910598754883</v>
      </c>
      <c r="EV3772">
        <v>6.4851956367492676</v>
      </c>
      <c r="EW3772">
        <v>6.4542403221130371</v>
      </c>
      <c r="EX3772">
        <v>6.2426471710205078</v>
      </c>
      <c r="EY3772">
        <v>5.9873275756835938</v>
      </c>
      <c r="EZ3772">
        <v>77.188667297363281</v>
      </c>
      <c r="FA3772">
        <v>76.143424987792969</v>
      </c>
      <c r="FB3772">
        <v>75.000633239746094</v>
      </c>
      <c r="FC3772">
        <v>74.361434936523438</v>
      </c>
      <c r="FD3772">
        <v>73.489288330078125</v>
      </c>
      <c r="FE3772">
        <v>72.478797912597656</v>
      </c>
      <c r="FF3772">
        <v>71.992324829101563</v>
      </c>
      <c r="FG3772">
        <v>71.733154296875</v>
      </c>
      <c r="FH3772">
        <v>73.737983703613281</v>
      </c>
      <c r="FI3772">
        <v>78.40625</v>
      </c>
      <c r="FJ3772">
        <v>83.500968933105469</v>
      </c>
      <c r="FK3772">
        <v>87.755035400390625</v>
      </c>
      <c r="FL3772">
        <v>91.158943176269531</v>
      </c>
      <c r="FM3772">
        <v>93.897048950195313</v>
      </c>
      <c r="FN3772">
        <v>94.741561889648437</v>
      </c>
      <c r="FO3772">
        <v>95.266471862792969</v>
      </c>
      <c r="FP3772">
        <v>94.884841918945313</v>
      </c>
      <c r="FQ3772">
        <v>93.796676635742188</v>
      </c>
      <c r="FR3772">
        <v>92.398605346679688</v>
      </c>
      <c r="FS3772">
        <v>89.708816528320312</v>
      </c>
      <c r="FT3772">
        <v>85.51068115234375</v>
      </c>
      <c r="FU3772">
        <v>82.708869934082031</v>
      </c>
      <c r="FV3772">
        <v>80.869377136230469</v>
      </c>
      <c r="FW3772">
        <v>79.107330322265625</v>
      </c>
      <c r="FX3772">
        <v>936</v>
      </c>
      <c r="FY3772">
        <v>6.0908511281013489E-2</v>
      </c>
      <c r="FZ3772">
        <v>1</v>
      </c>
    </row>
    <row r="3773" spans="1:182" x14ac:dyDescent="0.2">
      <c r="A3773" t="s">
        <v>245</v>
      </c>
      <c r="B3773" t="s">
        <v>252</v>
      </c>
      <c r="C3773" t="s">
        <v>217</v>
      </c>
      <c r="D3773" t="s">
        <v>45</v>
      </c>
      <c r="E3773">
        <v>2015</v>
      </c>
      <c r="F3773" t="s">
        <v>228</v>
      </c>
      <c r="G3773" t="s">
        <v>248</v>
      </c>
      <c r="H3773" t="s">
        <v>226</v>
      </c>
      <c r="I3773">
        <v>630.64</v>
      </c>
      <c r="L3773">
        <v>134.94735359532316</v>
      </c>
      <c r="M3773">
        <v>131.56635932119175</v>
      </c>
      <c r="N3773">
        <v>128.7046197061608</v>
      </c>
      <c r="O3773">
        <v>127.10667174184523</v>
      </c>
      <c r="P3773">
        <v>128.1406477598039</v>
      </c>
      <c r="Q3773">
        <v>132.34886617645316</v>
      </c>
      <c r="R3773">
        <v>140.08626023320809</v>
      </c>
      <c r="S3773">
        <v>145.22835808490819</v>
      </c>
      <c r="T3773">
        <v>150.56660336266944</v>
      </c>
      <c r="U3773">
        <v>155.99673410636302</v>
      </c>
      <c r="V3773">
        <v>163.64526636363189</v>
      </c>
      <c r="W3773">
        <v>167.62674852784556</v>
      </c>
      <c r="X3773">
        <v>168.73392461803147</v>
      </c>
      <c r="Y3773">
        <v>171.06708694753249</v>
      </c>
      <c r="Z3773">
        <v>171.7224346059827</v>
      </c>
      <c r="AA3773">
        <v>171.35346851416023</v>
      </c>
      <c r="AB3773">
        <v>169.75472102512367</v>
      </c>
      <c r="AC3773">
        <v>168.26976149142192</v>
      </c>
      <c r="AD3773">
        <v>166.46790787430015</v>
      </c>
      <c r="AE3773">
        <v>166.7218169337398</v>
      </c>
      <c r="AF3773">
        <v>165.03807945752678</v>
      </c>
      <c r="AG3773">
        <v>156.99273245745275</v>
      </c>
      <c r="AH3773">
        <v>147.72599213854193</v>
      </c>
      <c r="AI3773">
        <v>139.60016655701153</v>
      </c>
      <c r="AJ3773">
        <v>-3.9979922771453857</v>
      </c>
      <c r="AK3773">
        <v>-3.8605704307556152</v>
      </c>
      <c r="AL3773">
        <v>-3.8742439746856689</v>
      </c>
      <c r="AM3773">
        <v>-3.8100655078887939</v>
      </c>
      <c r="AN3773">
        <v>-3.6595673561096191</v>
      </c>
      <c r="AO3773">
        <v>-3.0519478321075439</v>
      </c>
      <c r="AP3773">
        <v>-3.0650224685668945</v>
      </c>
      <c r="AQ3773">
        <v>-3.048487663269043</v>
      </c>
      <c r="AR3773">
        <v>-3.2094573974609375</v>
      </c>
      <c r="AS3773">
        <v>-3.432405948638916</v>
      </c>
      <c r="AT3773">
        <v>-3.5304577350616455</v>
      </c>
      <c r="AU3773">
        <v>-3.637014627456665</v>
      </c>
      <c r="AV3773">
        <v>14.571457862854004</v>
      </c>
      <c r="AW3773">
        <v>47.848560333251953</v>
      </c>
      <c r="AX3773">
        <v>47.927509307861328</v>
      </c>
      <c r="AY3773">
        <v>47.585597991943359</v>
      </c>
      <c r="AZ3773">
        <v>47.166660308837891</v>
      </c>
      <c r="BA3773">
        <v>47.122531890869141</v>
      </c>
      <c r="BB3773">
        <v>14.308090209960938</v>
      </c>
      <c r="BC3773">
        <v>-1.9810202121734619</v>
      </c>
      <c r="BD3773">
        <v>-1.9815363883972168</v>
      </c>
      <c r="BE3773">
        <v>-1.8053910732269287</v>
      </c>
      <c r="BF3773">
        <v>-1.6950862407684326</v>
      </c>
      <c r="BG3773">
        <v>-1.7001171112060547</v>
      </c>
      <c r="BH3773">
        <v>-1.8183562755584717</v>
      </c>
      <c r="BI3773">
        <v>-1.7494029998779297</v>
      </c>
      <c r="BJ3773">
        <v>-1.7601040601730347</v>
      </c>
      <c r="BK3773">
        <v>-1.7370873689651489</v>
      </c>
      <c r="BL3773">
        <v>-1.6702219247817993</v>
      </c>
      <c r="BM3773">
        <v>-1.3667618036270142</v>
      </c>
      <c r="BN3773">
        <v>-1.3953328132629395</v>
      </c>
      <c r="BO3773">
        <v>-1.3461681604385376</v>
      </c>
      <c r="BP3773">
        <v>-1.414509654045105</v>
      </c>
      <c r="BQ3773">
        <v>-1.5174713134765625</v>
      </c>
      <c r="BR3773">
        <v>-1.5285090208053589</v>
      </c>
      <c r="BS3773">
        <v>-1.5716977119445801</v>
      </c>
      <c r="BT3773">
        <v>17.063745498657227</v>
      </c>
      <c r="BU3773">
        <v>50.573032379150391</v>
      </c>
      <c r="BV3773">
        <v>50.650222778320312</v>
      </c>
      <c r="BW3773">
        <v>50.315982818603516</v>
      </c>
      <c r="BX3773">
        <v>49.887821197509766</v>
      </c>
      <c r="BY3773">
        <v>49.845714569091797</v>
      </c>
      <c r="BZ3773">
        <v>16.830245971679688</v>
      </c>
      <c r="CA3773">
        <v>0.37156414985656738</v>
      </c>
      <c r="CB3773">
        <v>0.37646704912185669</v>
      </c>
      <c r="CC3773">
        <v>0.52909725904464722</v>
      </c>
      <c r="CD3773">
        <v>0.59447669982910156</v>
      </c>
      <c r="CE3773">
        <v>0.52801996469497681</v>
      </c>
      <c r="CF3773">
        <v>-0.3087470531463623</v>
      </c>
      <c r="CG3773">
        <v>-0.28721493482589722</v>
      </c>
      <c r="CH3773">
        <v>-0.29585728049278259</v>
      </c>
      <c r="CI3773">
        <v>-0.30134889483451843</v>
      </c>
      <c r="CJ3773">
        <v>-0.2924073338508606</v>
      </c>
      <c r="CK3773">
        <v>-0.19960711896419525</v>
      </c>
      <c r="CL3773">
        <v>-0.23891086876392365</v>
      </c>
      <c r="CM3773">
        <v>-0.16714686155319214</v>
      </c>
      <c r="CN3773">
        <v>-0.17133428156375885</v>
      </c>
      <c r="CO3773">
        <v>-0.1911933422088623</v>
      </c>
      <c r="CP3773">
        <v>-0.14196543395519257</v>
      </c>
      <c r="CQ3773">
        <v>-0.1412653774023056</v>
      </c>
      <c r="CR3773">
        <v>18.789896011352539</v>
      </c>
      <c r="CS3773">
        <v>52.459995269775391</v>
      </c>
      <c r="CT3773">
        <v>52.535968780517578</v>
      </c>
      <c r="CU3773">
        <v>52.207035064697266</v>
      </c>
      <c r="CV3773">
        <v>51.772487640380859</v>
      </c>
      <c r="CW3773">
        <v>51.731781005859375</v>
      </c>
      <c r="CX3773">
        <v>18.577081680297852</v>
      </c>
      <c r="CY3773">
        <v>2.0009567737579346</v>
      </c>
      <c r="CZ3773">
        <v>2.009613037109375</v>
      </c>
      <c r="DA3773">
        <v>2.1459567546844482</v>
      </c>
      <c r="DB3773">
        <v>2.1802210807800293</v>
      </c>
      <c r="DC3773">
        <v>2.071220874786377</v>
      </c>
      <c r="DD3773">
        <v>1.2008621692657471</v>
      </c>
      <c r="DE3773">
        <v>1.1749731302261353</v>
      </c>
      <c r="DF3773">
        <v>1.1683895587921143</v>
      </c>
      <c r="DG3773">
        <v>1.1343895196914673</v>
      </c>
      <c r="DH3773">
        <v>1.0854072570800781</v>
      </c>
      <c r="DI3773">
        <v>0.96754753589630127</v>
      </c>
      <c r="DJ3773">
        <v>0.91751110553741455</v>
      </c>
      <c r="DK3773">
        <v>1.0118744373321533</v>
      </c>
      <c r="DL3773">
        <v>1.0718411207199097</v>
      </c>
      <c r="DM3773">
        <v>1.1350846290588379</v>
      </c>
      <c r="DN3773">
        <v>1.2445782423019409</v>
      </c>
      <c r="DO3773">
        <v>1.2891669273376465</v>
      </c>
      <c r="DP3773">
        <v>20.516046524047852</v>
      </c>
      <c r="DQ3773">
        <v>54.346958160400391</v>
      </c>
      <c r="DR3773">
        <v>54.421710968017578</v>
      </c>
      <c r="DS3773">
        <v>54.098091125488281</v>
      </c>
      <c r="DT3773">
        <v>53.657154083251953</v>
      </c>
      <c r="DU3773">
        <v>53.617847442626953</v>
      </c>
      <c r="DV3773">
        <v>20.323919296264648</v>
      </c>
      <c r="DW3773">
        <v>3.6303496360778809</v>
      </c>
      <c r="DX3773">
        <v>3.6427590847015381</v>
      </c>
      <c r="DY3773">
        <v>3.7628164291381836</v>
      </c>
      <c r="DZ3773">
        <v>3.765965461730957</v>
      </c>
      <c r="EA3773">
        <v>3.6144218444824219</v>
      </c>
      <c r="EB3773">
        <v>3.3804981708526611</v>
      </c>
      <c r="EC3773">
        <v>3.2861404418945313</v>
      </c>
      <c r="ED3773">
        <v>3.282529354095459</v>
      </c>
      <c r="EE3773">
        <v>3.2073676586151123</v>
      </c>
      <c r="EF3773">
        <v>3.0747528076171875</v>
      </c>
      <c r="EG3773">
        <v>2.6527335643768311</v>
      </c>
      <c r="EH3773">
        <v>2.5872008800506592</v>
      </c>
      <c r="EI3773">
        <v>2.7141940593719482</v>
      </c>
      <c r="EJ3773">
        <v>2.8667888641357422</v>
      </c>
      <c r="EK3773">
        <v>3.0500192642211914</v>
      </c>
      <c r="EL3773">
        <v>3.2465269565582275</v>
      </c>
      <c r="EM3773">
        <v>3.3544838428497314</v>
      </c>
      <c r="EN3773">
        <v>23.008333206176758</v>
      </c>
      <c r="EO3773">
        <v>57.071434020996094</v>
      </c>
      <c r="EP3773">
        <v>57.144424438476563</v>
      </c>
      <c r="EQ3773">
        <v>56.828475952148438</v>
      </c>
      <c r="ER3773">
        <v>56.378314971923828</v>
      </c>
      <c r="ES3773">
        <v>56.341030120849609</v>
      </c>
      <c r="ET3773">
        <v>22.846073150634766</v>
      </c>
      <c r="EU3773">
        <v>5.9829339981079102</v>
      </c>
      <c r="EV3773">
        <v>6.0007624626159668</v>
      </c>
      <c r="EW3773">
        <v>6.0973048210144043</v>
      </c>
      <c r="EX3773">
        <v>6.0555286407470703</v>
      </c>
      <c r="EY3773">
        <v>5.8425588607788086</v>
      </c>
      <c r="EZ3773">
        <v>73.067611694335938</v>
      </c>
      <c r="FA3773">
        <v>72.150802612304688</v>
      </c>
      <c r="FB3773">
        <v>71.187507629394531</v>
      </c>
      <c r="FC3773">
        <v>69.997459411621094</v>
      </c>
      <c r="FD3773">
        <v>69.203849792480469</v>
      </c>
      <c r="FE3773">
        <v>68.169548034667969</v>
      </c>
      <c r="FF3773">
        <v>67.969818115234375</v>
      </c>
      <c r="FG3773">
        <v>67.640403747558594</v>
      </c>
      <c r="FH3773">
        <v>68.435211181640625</v>
      </c>
      <c r="FI3773">
        <v>72.558448791503906</v>
      </c>
      <c r="FJ3773">
        <v>77.373626708984375</v>
      </c>
      <c r="FK3773">
        <v>81.980819702148438</v>
      </c>
      <c r="FL3773">
        <v>85.333702087402344</v>
      </c>
      <c r="FM3773">
        <v>87.5343017578125</v>
      </c>
      <c r="FN3773">
        <v>88.205215454101563</v>
      </c>
      <c r="FO3773">
        <v>87.982322692871094</v>
      </c>
      <c r="FP3773">
        <v>87.030815124511719</v>
      </c>
      <c r="FQ3773">
        <v>86.007614135742187</v>
      </c>
      <c r="FR3773">
        <v>83.740837097167969</v>
      </c>
      <c r="FS3773">
        <v>80.497398376464844</v>
      </c>
      <c r="FT3773">
        <v>77.759185791015625</v>
      </c>
      <c r="FU3773">
        <v>76.072601318359375</v>
      </c>
      <c r="FV3773">
        <v>74.505386352539063</v>
      </c>
      <c r="FW3773">
        <v>73.082839965820312</v>
      </c>
      <c r="FX3773">
        <v>936</v>
      </c>
      <c r="FY3773">
        <v>6.0908511281013489E-2</v>
      </c>
      <c r="FZ3773">
        <v>1</v>
      </c>
    </row>
    <row r="3774" spans="1:182" x14ac:dyDescent="0.2">
      <c r="A3774" t="s">
        <v>245</v>
      </c>
      <c r="B3774" t="s">
        <v>252</v>
      </c>
      <c r="C3774" t="s">
        <v>217</v>
      </c>
      <c r="D3774" t="s">
        <v>45</v>
      </c>
      <c r="E3774">
        <v>2016</v>
      </c>
      <c r="F3774" t="s">
        <v>228</v>
      </c>
      <c r="G3774" t="s">
        <v>248</v>
      </c>
      <c r="H3774" t="s">
        <v>226</v>
      </c>
      <c r="I3774">
        <v>630.64</v>
      </c>
      <c r="L3774">
        <v>134.94735359532316</v>
      </c>
      <c r="M3774">
        <v>131.56635932119175</v>
      </c>
      <c r="N3774">
        <v>128.7046197061608</v>
      </c>
      <c r="O3774">
        <v>127.10667174184523</v>
      </c>
      <c r="P3774">
        <v>128.1406477598039</v>
      </c>
      <c r="Q3774">
        <v>132.34886617645316</v>
      </c>
      <c r="R3774">
        <v>140.08626023320809</v>
      </c>
      <c r="S3774">
        <v>145.22835808490819</v>
      </c>
      <c r="T3774">
        <v>150.56660336266944</v>
      </c>
      <c r="U3774">
        <v>155.99673410636302</v>
      </c>
      <c r="V3774">
        <v>163.64526636363189</v>
      </c>
      <c r="W3774">
        <v>167.62674852784556</v>
      </c>
      <c r="X3774">
        <v>168.73392461803147</v>
      </c>
      <c r="Y3774">
        <v>171.06708694753249</v>
      </c>
      <c r="Z3774">
        <v>171.7224346059827</v>
      </c>
      <c r="AA3774">
        <v>171.35346851416023</v>
      </c>
      <c r="AB3774">
        <v>169.75472102512367</v>
      </c>
      <c r="AC3774">
        <v>168.26976149142192</v>
      </c>
      <c r="AD3774">
        <v>166.46790787430015</v>
      </c>
      <c r="AE3774">
        <v>166.7218169337398</v>
      </c>
      <c r="AF3774">
        <v>165.03807945752678</v>
      </c>
      <c r="AG3774">
        <v>156.99273245745275</v>
      </c>
      <c r="AH3774">
        <v>147.72599213854193</v>
      </c>
      <c r="AI3774">
        <v>139.60016655701153</v>
      </c>
      <c r="AJ3774">
        <v>-3.9979922771453857</v>
      </c>
      <c r="AK3774">
        <v>-3.8605704307556152</v>
      </c>
      <c r="AL3774">
        <v>-3.8742439746856689</v>
      </c>
      <c r="AM3774">
        <v>-3.8100655078887939</v>
      </c>
      <c r="AN3774">
        <v>-3.6595673561096191</v>
      </c>
      <c r="AO3774">
        <v>-3.0519478321075439</v>
      </c>
      <c r="AP3774">
        <v>-3.0650224685668945</v>
      </c>
      <c r="AQ3774">
        <v>-3.048487663269043</v>
      </c>
      <c r="AR3774">
        <v>-3.2094573974609375</v>
      </c>
      <c r="AS3774">
        <v>-3.432405948638916</v>
      </c>
      <c r="AT3774">
        <v>-3.5304577350616455</v>
      </c>
      <c r="AU3774">
        <v>-3.637014627456665</v>
      </c>
      <c r="AV3774">
        <v>14.571457862854004</v>
      </c>
      <c r="AW3774">
        <v>47.848560333251953</v>
      </c>
      <c r="AX3774">
        <v>47.927509307861328</v>
      </c>
      <c r="AY3774">
        <v>47.585597991943359</v>
      </c>
      <c r="AZ3774">
        <v>47.166660308837891</v>
      </c>
      <c r="BA3774">
        <v>47.122531890869141</v>
      </c>
      <c r="BB3774">
        <v>14.308090209960938</v>
      </c>
      <c r="BC3774">
        <v>-1.9810202121734619</v>
      </c>
      <c r="BD3774">
        <v>-1.9815363883972168</v>
      </c>
      <c r="BE3774">
        <v>-1.8053910732269287</v>
      </c>
      <c r="BF3774">
        <v>-1.6950862407684326</v>
      </c>
      <c r="BG3774">
        <v>-1.7001171112060547</v>
      </c>
      <c r="BH3774">
        <v>-1.8183562755584717</v>
      </c>
      <c r="BI3774">
        <v>-1.7494029998779297</v>
      </c>
      <c r="BJ3774">
        <v>-1.7601040601730347</v>
      </c>
      <c r="BK3774">
        <v>-1.7370873689651489</v>
      </c>
      <c r="BL3774">
        <v>-1.6702219247817993</v>
      </c>
      <c r="BM3774">
        <v>-1.3667618036270142</v>
      </c>
      <c r="BN3774">
        <v>-1.3953328132629395</v>
      </c>
      <c r="BO3774">
        <v>-1.3461681604385376</v>
      </c>
      <c r="BP3774">
        <v>-1.414509654045105</v>
      </c>
      <c r="BQ3774">
        <v>-1.5174713134765625</v>
      </c>
      <c r="BR3774">
        <v>-1.5285090208053589</v>
      </c>
      <c r="BS3774">
        <v>-1.5716977119445801</v>
      </c>
      <c r="BT3774">
        <v>17.063745498657227</v>
      </c>
      <c r="BU3774">
        <v>50.573032379150391</v>
      </c>
      <c r="BV3774">
        <v>50.650222778320312</v>
      </c>
      <c r="BW3774">
        <v>50.315982818603516</v>
      </c>
      <c r="BX3774">
        <v>49.887821197509766</v>
      </c>
      <c r="BY3774">
        <v>49.845714569091797</v>
      </c>
      <c r="BZ3774">
        <v>16.830245971679688</v>
      </c>
      <c r="CA3774">
        <v>0.37156414985656738</v>
      </c>
      <c r="CB3774">
        <v>0.37646704912185669</v>
      </c>
      <c r="CC3774">
        <v>0.52909725904464722</v>
      </c>
      <c r="CD3774">
        <v>0.59447669982910156</v>
      </c>
      <c r="CE3774">
        <v>0.52801996469497681</v>
      </c>
      <c r="CF3774">
        <v>-0.3087470531463623</v>
      </c>
      <c r="CG3774">
        <v>-0.28721493482589722</v>
      </c>
      <c r="CH3774">
        <v>-0.29585728049278259</v>
      </c>
      <c r="CI3774">
        <v>-0.30134889483451843</v>
      </c>
      <c r="CJ3774">
        <v>-0.2924073338508606</v>
      </c>
      <c r="CK3774">
        <v>-0.19960711896419525</v>
      </c>
      <c r="CL3774">
        <v>-0.23891086876392365</v>
      </c>
      <c r="CM3774">
        <v>-0.16714686155319214</v>
      </c>
      <c r="CN3774">
        <v>-0.17133428156375885</v>
      </c>
      <c r="CO3774">
        <v>-0.1911933422088623</v>
      </c>
      <c r="CP3774">
        <v>-0.14196543395519257</v>
      </c>
      <c r="CQ3774">
        <v>-0.1412653774023056</v>
      </c>
      <c r="CR3774">
        <v>18.789896011352539</v>
      </c>
      <c r="CS3774">
        <v>52.459995269775391</v>
      </c>
      <c r="CT3774">
        <v>52.535968780517578</v>
      </c>
      <c r="CU3774">
        <v>52.207035064697266</v>
      </c>
      <c r="CV3774">
        <v>51.772487640380859</v>
      </c>
      <c r="CW3774">
        <v>51.731781005859375</v>
      </c>
      <c r="CX3774">
        <v>18.577081680297852</v>
      </c>
      <c r="CY3774">
        <v>2.0009567737579346</v>
      </c>
      <c r="CZ3774">
        <v>2.009613037109375</v>
      </c>
      <c r="DA3774">
        <v>2.1459567546844482</v>
      </c>
      <c r="DB3774">
        <v>2.1802210807800293</v>
      </c>
      <c r="DC3774">
        <v>2.071220874786377</v>
      </c>
      <c r="DD3774">
        <v>1.2008621692657471</v>
      </c>
      <c r="DE3774">
        <v>1.1749731302261353</v>
      </c>
      <c r="DF3774">
        <v>1.1683895587921143</v>
      </c>
      <c r="DG3774">
        <v>1.1343895196914673</v>
      </c>
      <c r="DH3774">
        <v>1.0854072570800781</v>
      </c>
      <c r="DI3774">
        <v>0.96754753589630127</v>
      </c>
      <c r="DJ3774">
        <v>0.91751110553741455</v>
      </c>
      <c r="DK3774">
        <v>1.0118744373321533</v>
      </c>
      <c r="DL3774">
        <v>1.0718411207199097</v>
      </c>
      <c r="DM3774">
        <v>1.1350846290588379</v>
      </c>
      <c r="DN3774">
        <v>1.2445782423019409</v>
      </c>
      <c r="DO3774">
        <v>1.2891669273376465</v>
      </c>
      <c r="DP3774">
        <v>20.516046524047852</v>
      </c>
      <c r="DQ3774">
        <v>54.346958160400391</v>
      </c>
      <c r="DR3774">
        <v>54.421710968017578</v>
      </c>
      <c r="DS3774">
        <v>54.098091125488281</v>
      </c>
      <c r="DT3774">
        <v>53.657154083251953</v>
      </c>
      <c r="DU3774">
        <v>53.617847442626953</v>
      </c>
      <c r="DV3774">
        <v>20.323919296264648</v>
      </c>
      <c r="DW3774">
        <v>3.6303496360778809</v>
      </c>
      <c r="DX3774">
        <v>3.6427590847015381</v>
      </c>
      <c r="DY3774">
        <v>3.7628164291381836</v>
      </c>
      <c r="DZ3774">
        <v>3.765965461730957</v>
      </c>
      <c r="EA3774">
        <v>3.6144218444824219</v>
      </c>
      <c r="EB3774">
        <v>3.3804981708526611</v>
      </c>
      <c r="EC3774">
        <v>3.2861404418945313</v>
      </c>
      <c r="ED3774">
        <v>3.282529354095459</v>
      </c>
      <c r="EE3774">
        <v>3.2073676586151123</v>
      </c>
      <c r="EF3774">
        <v>3.0747528076171875</v>
      </c>
      <c r="EG3774">
        <v>2.6527335643768311</v>
      </c>
      <c r="EH3774">
        <v>2.5872008800506592</v>
      </c>
      <c r="EI3774">
        <v>2.7141940593719482</v>
      </c>
      <c r="EJ3774">
        <v>2.8667888641357422</v>
      </c>
      <c r="EK3774">
        <v>3.0500192642211914</v>
      </c>
      <c r="EL3774">
        <v>3.2465269565582275</v>
      </c>
      <c r="EM3774">
        <v>3.3544838428497314</v>
      </c>
      <c r="EN3774">
        <v>23.008333206176758</v>
      </c>
      <c r="EO3774">
        <v>57.071434020996094</v>
      </c>
      <c r="EP3774">
        <v>57.144424438476563</v>
      </c>
      <c r="EQ3774">
        <v>56.828475952148438</v>
      </c>
      <c r="ER3774">
        <v>56.378314971923828</v>
      </c>
      <c r="ES3774">
        <v>56.341030120849609</v>
      </c>
      <c r="ET3774">
        <v>22.846073150634766</v>
      </c>
      <c r="EU3774">
        <v>5.9829339981079102</v>
      </c>
      <c r="EV3774">
        <v>6.0007624626159668</v>
      </c>
      <c r="EW3774">
        <v>6.0973048210144043</v>
      </c>
      <c r="EX3774">
        <v>6.0555286407470703</v>
      </c>
      <c r="EY3774">
        <v>5.8425588607788086</v>
      </c>
      <c r="EZ3774">
        <v>73.067611694335938</v>
      </c>
      <c r="FA3774">
        <v>72.150802612304688</v>
      </c>
      <c r="FB3774">
        <v>71.187507629394531</v>
      </c>
      <c r="FC3774">
        <v>69.997459411621094</v>
      </c>
      <c r="FD3774">
        <v>69.203849792480469</v>
      </c>
      <c r="FE3774">
        <v>68.169548034667969</v>
      </c>
      <c r="FF3774">
        <v>67.969818115234375</v>
      </c>
      <c r="FG3774">
        <v>67.640403747558594</v>
      </c>
      <c r="FH3774">
        <v>68.435211181640625</v>
      </c>
      <c r="FI3774">
        <v>72.558448791503906</v>
      </c>
      <c r="FJ3774">
        <v>77.373626708984375</v>
      </c>
      <c r="FK3774">
        <v>81.980819702148438</v>
      </c>
      <c r="FL3774">
        <v>85.333702087402344</v>
      </c>
      <c r="FM3774">
        <v>87.5343017578125</v>
      </c>
      <c r="FN3774">
        <v>88.205215454101563</v>
      </c>
      <c r="FO3774">
        <v>87.982322692871094</v>
      </c>
      <c r="FP3774">
        <v>87.030815124511719</v>
      </c>
      <c r="FQ3774">
        <v>86.007614135742187</v>
      </c>
      <c r="FR3774">
        <v>83.740837097167969</v>
      </c>
      <c r="FS3774">
        <v>80.497398376464844</v>
      </c>
      <c r="FT3774">
        <v>77.759185791015625</v>
      </c>
      <c r="FU3774">
        <v>76.072601318359375</v>
      </c>
      <c r="FV3774">
        <v>74.505386352539063</v>
      </c>
      <c r="FW3774">
        <v>73.082839965820312</v>
      </c>
      <c r="FX3774">
        <v>936</v>
      </c>
      <c r="FY3774">
        <v>6.0908511281013489E-2</v>
      </c>
      <c r="FZ3774">
        <v>1</v>
      </c>
    </row>
    <row r="3775" spans="1:182" x14ac:dyDescent="0.2">
      <c r="A3775" t="s">
        <v>245</v>
      </c>
      <c r="B3775" t="s">
        <v>252</v>
      </c>
      <c r="C3775" t="s">
        <v>217</v>
      </c>
      <c r="D3775" t="s">
        <v>45</v>
      </c>
      <c r="E3775">
        <v>2017</v>
      </c>
      <c r="F3775" t="s">
        <v>228</v>
      </c>
      <c r="G3775" t="s">
        <v>248</v>
      </c>
      <c r="H3775" t="s">
        <v>226</v>
      </c>
      <c r="I3775">
        <v>630.64</v>
      </c>
      <c r="L3775">
        <v>134.94735359532316</v>
      </c>
      <c r="M3775">
        <v>131.56635932119175</v>
      </c>
      <c r="N3775">
        <v>128.7046197061608</v>
      </c>
      <c r="O3775">
        <v>127.10667174184523</v>
      </c>
      <c r="P3775">
        <v>128.1406477598039</v>
      </c>
      <c r="Q3775">
        <v>132.34886617645316</v>
      </c>
      <c r="R3775">
        <v>140.08626023320809</v>
      </c>
      <c r="S3775">
        <v>145.22835808490819</v>
      </c>
      <c r="T3775">
        <v>150.56660336266944</v>
      </c>
      <c r="U3775">
        <v>155.99673410636302</v>
      </c>
      <c r="V3775">
        <v>163.64526636363189</v>
      </c>
      <c r="W3775">
        <v>167.62674852784556</v>
      </c>
      <c r="X3775">
        <v>168.73392461803147</v>
      </c>
      <c r="Y3775">
        <v>171.06708694753249</v>
      </c>
      <c r="Z3775">
        <v>171.7224346059827</v>
      </c>
      <c r="AA3775">
        <v>171.35346851416023</v>
      </c>
      <c r="AB3775">
        <v>169.75472102512367</v>
      </c>
      <c r="AC3775">
        <v>168.26976149142192</v>
      </c>
      <c r="AD3775">
        <v>166.46790787430015</v>
      </c>
      <c r="AE3775">
        <v>166.7218169337398</v>
      </c>
      <c r="AF3775">
        <v>165.03807945752678</v>
      </c>
      <c r="AG3775">
        <v>156.99273245745275</v>
      </c>
      <c r="AH3775">
        <v>147.72599213854193</v>
      </c>
      <c r="AI3775">
        <v>139.60016655701153</v>
      </c>
      <c r="AJ3775">
        <v>-3.9979922771453857</v>
      </c>
      <c r="AK3775">
        <v>-3.8605704307556152</v>
      </c>
      <c r="AL3775">
        <v>-3.8742439746856689</v>
      </c>
      <c r="AM3775">
        <v>-3.8100655078887939</v>
      </c>
      <c r="AN3775">
        <v>-3.6595673561096191</v>
      </c>
      <c r="AO3775">
        <v>-3.0519478321075439</v>
      </c>
      <c r="AP3775">
        <v>-3.0650224685668945</v>
      </c>
      <c r="AQ3775">
        <v>-3.048487663269043</v>
      </c>
      <c r="AR3775">
        <v>-3.2094573974609375</v>
      </c>
      <c r="AS3775">
        <v>-3.432405948638916</v>
      </c>
      <c r="AT3775">
        <v>-3.5304577350616455</v>
      </c>
      <c r="AU3775">
        <v>-3.637014627456665</v>
      </c>
      <c r="AV3775">
        <v>14.571457862854004</v>
      </c>
      <c r="AW3775">
        <v>47.848560333251953</v>
      </c>
      <c r="AX3775">
        <v>47.927509307861328</v>
      </c>
      <c r="AY3775">
        <v>47.585597991943359</v>
      </c>
      <c r="AZ3775">
        <v>47.166660308837891</v>
      </c>
      <c r="BA3775">
        <v>47.122531890869141</v>
      </c>
      <c r="BB3775">
        <v>14.308090209960938</v>
      </c>
      <c r="BC3775">
        <v>-1.9810202121734619</v>
      </c>
      <c r="BD3775">
        <v>-1.9815363883972168</v>
      </c>
      <c r="BE3775">
        <v>-1.8053910732269287</v>
      </c>
      <c r="BF3775">
        <v>-1.6950862407684326</v>
      </c>
      <c r="BG3775">
        <v>-1.7001171112060547</v>
      </c>
      <c r="BH3775">
        <v>-1.8183562755584717</v>
      </c>
      <c r="BI3775">
        <v>-1.7494029998779297</v>
      </c>
      <c r="BJ3775">
        <v>-1.7601040601730347</v>
      </c>
      <c r="BK3775">
        <v>-1.7370873689651489</v>
      </c>
      <c r="BL3775">
        <v>-1.6702219247817993</v>
      </c>
      <c r="BM3775">
        <v>-1.3667618036270142</v>
      </c>
      <c r="BN3775">
        <v>-1.3953328132629395</v>
      </c>
      <c r="BO3775">
        <v>-1.3461681604385376</v>
      </c>
      <c r="BP3775">
        <v>-1.414509654045105</v>
      </c>
      <c r="BQ3775">
        <v>-1.5174713134765625</v>
      </c>
      <c r="BR3775">
        <v>-1.5285090208053589</v>
      </c>
      <c r="BS3775">
        <v>-1.5716977119445801</v>
      </c>
      <c r="BT3775">
        <v>17.063745498657227</v>
      </c>
      <c r="BU3775">
        <v>50.573032379150391</v>
      </c>
      <c r="BV3775">
        <v>50.650222778320312</v>
      </c>
      <c r="BW3775">
        <v>50.315982818603516</v>
      </c>
      <c r="BX3775">
        <v>49.887821197509766</v>
      </c>
      <c r="BY3775">
        <v>49.845714569091797</v>
      </c>
      <c r="BZ3775">
        <v>16.830245971679688</v>
      </c>
      <c r="CA3775">
        <v>0.37156414985656738</v>
      </c>
      <c r="CB3775">
        <v>0.37646704912185669</v>
      </c>
      <c r="CC3775">
        <v>0.52909725904464722</v>
      </c>
      <c r="CD3775">
        <v>0.59447669982910156</v>
      </c>
      <c r="CE3775">
        <v>0.52801996469497681</v>
      </c>
      <c r="CF3775">
        <v>-0.3087470531463623</v>
      </c>
      <c r="CG3775">
        <v>-0.28721493482589722</v>
      </c>
      <c r="CH3775">
        <v>-0.29585728049278259</v>
      </c>
      <c r="CI3775">
        <v>-0.30134889483451843</v>
      </c>
      <c r="CJ3775">
        <v>-0.2924073338508606</v>
      </c>
      <c r="CK3775">
        <v>-0.19960711896419525</v>
      </c>
      <c r="CL3775">
        <v>-0.23891086876392365</v>
      </c>
      <c r="CM3775">
        <v>-0.16714686155319214</v>
      </c>
      <c r="CN3775">
        <v>-0.17133428156375885</v>
      </c>
      <c r="CO3775">
        <v>-0.1911933422088623</v>
      </c>
      <c r="CP3775">
        <v>-0.14196543395519257</v>
      </c>
      <c r="CQ3775">
        <v>-0.1412653774023056</v>
      </c>
      <c r="CR3775">
        <v>18.789896011352539</v>
      </c>
      <c r="CS3775">
        <v>52.459995269775391</v>
      </c>
      <c r="CT3775">
        <v>52.535968780517578</v>
      </c>
      <c r="CU3775">
        <v>52.207035064697266</v>
      </c>
      <c r="CV3775">
        <v>51.772487640380859</v>
      </c>
      <c r="CW3775">
        <v>51.731781005859375</v>
      </c>
      <c r="CX3775">
        <v>18.577081680297852</v>
      </c>
      <c r="CY3775">
        <v>2.0009567737579346</v>
      </c>
      <c r="CZ3775">
        <v>2.009613037109375</v>
      </c>
      <c r="DA3775">
        <v>2.1459567546844482</v>
      </c>
      <c r="DB3775">
        <v>2.1802210807800293</v>
      </c>
      <c r="DC3775">
        <v>2.071220874786377</v>
      </c>
      <c r="DD3775">
        <v>1.2008621692657471</v>
      </c>
      <c r="DE3775">
        <v>1.1749731302261353</v>
      </c>
      <c r="DF3775">
        <v>1.1683895587921143</v>
      </c>
      <c r="DG3775">
        <v>1.1343895196914673</v>
      </c>
      <c r="DH3775">
        <v>1.0854072570800781</v>
      </c>
      <c r="DI3775">
        <v>0.96754753589630127</v>
      </c>
      <c r="DJ3775">
        <v>0.91751110553741455</v>
      </c>
      <c r="DK3775">
        <v>1.0118744373321533</v>
      </c>
      <c r="DL3775">
        <v>1.0718411207199097</v>
      </c>
      <c r="DM3775">
        <v>1.1350846290588379</v>
      </c>
      <c r="DN3775">
        <v>1.2445782423019409</v>
      </c>
      <c r="DO3775">
        <v>1.2891669273376465</v>
      </c>
      <c r="DP3775">
        <v>20.516046524047852</v>
      </c>
      <c r="DQ3775">
        <v>54.346958160400391</v>
      </c>
      <c r="DR3775">
        <v>54.421710968017578</v>
      </c>
      <c r="DS3775">
        <v>54.098091125488281</v>
      </c>
      <c r="DT3775">
        <v>53.657154083251953</v>
      </c>
      <c r="DU3775">
        <v>53.617847442626953</v>
      </c>
      <c r="DV3775">
        <v>20.323919296264648</v>
      </c>
      <c r="DW3775">
        <v>3.6303496360778809</v>
      </c>
      <c r="DX3775">
        <v>3.6427590847015381</v>
      </c>
      <c r="DY3775">
        <v>3.7628164291381836</v>
      </c>
      <c r="DZ3775">
        <v>3.765965461730957</v>
      </c>
      <c r="EA3775">
        <v>3.6144218444824219</v>
      </c>
      <c r="EB3775">
        <v>3.3804981708526611</v>
      </c>
      <c r="EC3775">
        <v>3.2861404418945313</v>
      </c>
      <c r="ED3775">
        <v>3.282529354095459</v>
      </c>
      <c r="EE3775">
        <v>3.2073676586151123</v>
      </c>
      <c r="EF3775">
        <v>3.0747528076171875</v>
      </c>
      <c r="EG3775">
        <v>2.6527335643768311</v>
      </c>
      <c r="EH3775">
        <v>2.5872008800506592</v>
      </c>
      <c r="EI3775">
        <v>2.7141940593719482</v>
      </c>
      <c r="EJ3775">
        <v>2.8667888641357422</v>
      </c>
      <c r="EK3775">
        <v>3.0500192642211914</v>
      </c>
      <c r="EL3775">
        <v>3.2465269565582275</v>
      </c>
      <c r="EM3775">
        <v>3.3544838428497314</v>
      </c>
      <c r="EN3775">
        <v>23.008333206176758</v>
      </c>
      <c r="EO3775">
        <v>57.071434020996094</v>
      </c>
      <c r="EP3775">
        <v>57.144424438476563</v>
      </c>
      <c r="EQ3775">
        <v>56.828475952148438</v>
      </c>
      <c r="ER3775">
        <v>56.378314971923828</v>
      </c>
      <c r="ES3775">
        <v>56.341030120849609</v>
      </c>
      <c r="ET3775">
        <v>22.846073150634766</v>
      </c>
      <c r="EU3775">
        <v>5.9829339981079102</v>
      </c>
      <c r="EV3775">
        <v>6.0007624626159668</v>
      </c>
      <c r="EW3775">
        <v>6.0973048210144043</v>
      </c>
      <c r="EX3775">
        <v>6.0555286407470703</v>
      </c>
      <c r="EY3775">
        <v>5.8425588607788086</v>
      </c>
      <c r="EZ3775">
        <v>73.067611694335938</v>
      </c>
      <c r="FA3775">
        <v>72.150802612304688</v>
      </c>
      <c r="FB3775">
        <v>71.187507629394531</v>
      </c>
      <c r="FC3775">
        <v>69.997459411621094</v>
      </c>
      <c r="FD3775">
        <v>69.203849792480469</v>
      </c>
      <c r="FE3775">
        <v>68.169548034667969</v>
      </c>
      <c r="FF3775">
        <v>67.969818115234375</v>
      </c>
      <c r="FG3775">
        <v>67.640403747558594</v>
      </c>
      <c r="FH3775">
        <v>68.435211181640625</v>
      </c>
      <c r="FI3775">
        <v>72.558448791503906</v>
      </c>
      <c r="FJ3775">
        <v>77.373626708984375</v>
      </c>
      <c r="FK3775">
        <v>81.980819702148438</v>
      </c>
      <c r="FL3775">
        <v>85.333702087402344</v>
      </c>
      <c r="FM3775">
        <v>87.5343017578125</v>
      </c>
      <c r="FN3775">
        <v>88.205215454101563</v>
      </c>
      <c r="FO3775">
        <v>87.982322692871094</v>
      </c>
      <c r="FP3775">
        <v>87.030815124511719</v>
      </c>
      <c r="FQ3775">
        <v>86.007614135742187</v>
      </c>
      <c r="FR3775">
        <v>83.740837097167969</v>
      </c>
      <c r="FS3775">
        <v>80.497398376464844</v>
      </c>
      <c r="FT3775">
        <v>77.759185791015625</v>
      </c>
      <c r="FU3775">
        <v>76.072601318359375</v>
      </c>
      <c r="FV3775">
        <v>74.505386352539063</v>
      </c>
      <c r="FW3775">
        <v>73.082839965820312</v>
      </c>
      <c r="FX3775">
        <v>936</v>
      </c>
      <c r="FY3775">
        <v>6.0908511281013489E-2</v>
      </c>
      <c r="FZ3775">
        <v>1</v>
      </c>
    </row>
    <row r="3776" spans="1:182" x14ac:dyDescent="0.2">
      <c r="A3776" t="s">
        <v>245</v>
      </c>
      <c r="B3776" t="s">
        <v>252</v>
      </c>
      <c r="C3776" t="s">
        <v>217</v>
      </c>
      <c r="D3776" t="s">
        <v>46</v>
      </c>
      <c r="E3776">
        <v>2015</v>
      </c>
      <c r="F3776" t="s">
        <v>228</v>
      </c>
      <c r="G3776" t="s">
        <v>248</v>
      </c>
      <c r="H3776" t="s">
        <v>226</v>
      </c>
      <c r="I3776">
        <v>345.7</v>
      </c>
      <c r="L3776">
        <v>64.529364639586419</v>
      </c>
      <c r="M3776">
        <v>62.433471999712417</v>
      </c>
      <c r="N3776">
        <v>61.155899743211222</v>
      </c>
      <c r="O3776">
        <v>59.580826218068019</v>
      </c>
      <c r="P3776">
        <v>60.213674312045889</v>
      </c>
      <c r="Q3776">
        <v>63.85912434172382</v>
      </c>
      <c r="R3776">
        <v>71.399754795371038</v>
      </c>
      <c r="S3776">
        <v>74.119273075603132</v>
      </c>
      <c r="T3776">
        <v>80.262579698224471</v>
      </c>
      <c r="U3776">
        <v>78.980444144743245</v>
      </c>
      <c r="V3776">
        <v>79.648551609637664</v>
      </c>
      <c r="W3776">
        <v>84.04854429893922</v>
      </c>
      <c r="X3776">
        <v>86.589925056573605</v>
      </c>
      <c r="Y3776">
        <v>88.159990024866147</v>
      </c>
      <c r="Z3776">
        <v>88.933375377550817</v>
      </c>
      <c r="AA3776">
        <v>89.078565941745225</v>
      </c>
      <c r="AB3776">
        <v>87.31746760903934</v>
      </c>
      <c r="AC3776">
        <v>85.063286681476455</v>
      </c>
      <c r="AD3776">
        <v>83.849499377506319</v>
      </c>
      <c r="AE3776">
        <v>84.671659500346493</v>
      </c>
      <c r="AF3776">
        <v>83.507672694951466</v>
      </c>
      <c r="AG3776">
        <v>79.694276116114636</v>
      </c>
      <c r="AH3776">
        <v>75.578226113791175</v>
      </c>
      <c r="AI3776">
        <v>71.112281763783315</v>
      </c>
      <c r="AJ3776">
        <v>-2.0976853370666504</v>
      </c>
      <c r="AK3776">
        <v>-2.0708897113800049</v>
      </c>
      <c r="AL3776">
        <v>-1.9787108898162842</v>
      </c>
      <c r="AM3776">
        <v>-1.9301431179046631</v>
      </c>
      <c r="AN3776">
        <v>-1.9087504148483276</v>
      </c>
      <c r="AO3776">
        <v>-2.0070807933807373</v>
      </c>
      <c r="AP3776">
        <v>-2.2998385429382324</v>
      </c>
      <c r="AQ3776">
        <v>-2.581528902053833</v>
      </c>
      <c r="AR3776">
        <v>-2.6488912105560303</v>
      </c>
      <c r="AS3776">
        <v>-2.5045428276062012</v>
      </c>
      <c r="AT3776">
        <v>-2.3577113151550293</v>
      </c>
      <c r="AU3776">
        <v>-2.460322380065918</v>
      </c>
      <c r="AV3776">
        <v>-2.49888014793396</v>
      </c>
      <c r="AW3776">
        <v>-2.5840263366699219</v>
      </c>
      <c r="AX3776">
        <v>-2.6098029613494873</v>
      </c>
      <c r="AY3776">
        <v>4.9220647811889648</v>
      </c>
      <c r="AZ3776">
        <v>20.565267562866211</v>
      </c>
      <c r="BA3776">
        <v>20.476118087768555</v>
      </c>
      <c r="BB3776">
        <v>20.327976226806641</v>
      </c>
      <c r="BC3776">
        <v>21.196964263916016</v>
      </c>
      <c r="BD3776">
        <v>21.213048934936523</v>
      </c>
      <c r="BE3776">
        <v>4.1879482269287109</v>
      </c>
      <c r="BF3776">
        <v>-3.1656415462493896</v>
      </c>
      <c r="BG3776">
        <v>-3.0182130336761475</v>
      </c>
      <c r="BH3776">
        <v>-0.94597345590591431</v>
      </c>
      <c r="BI3776">
        <v>-0.94366574287414551</v>
      </c>
      <c r="BJ3776">
        <v>-0.89523833990097046</v>
      </c>
      <c r="BK3776">
        <v>-0.87239295244216919</v>
      </c>
      <c r="BL3776">
        <v>-0.8548540472984314</v>
      </c>
      <c r="BM3776">
        <v>-0.90148895978927612</v>
      </c>
      <c r="BN3776">
        <v>-1.0404794216156006</v>
      </c>
      <c r="BO3776">
        <v>-1.212250828742981</v>
      </c>
      <c r="BP3776">
        <v>-1.1630046367645264</v>
      </c>
      <c r="BQ3776">
        <v>-1.0843569040298462</v>
      </c>
      <c r="BR3776">
        <v>-1.0527771711349487</v>
      </c>
      <c r="BS3776">
        <v>-1.0868474245071411</v>
      </c>
      <c r="BT3776">
        <v>-1.0851974487304687</v>
      </c>
      <c r="BU3776">
        <v>-1.1361615657806396</v>
      </c>
      <c r="BV3776">
        <v>-1.1488598585128784</v>
      </c>
      <c r="BW3776">
        <v>6.7817039489746094</v>
      </c>
      <c r="BX3776">
        <v>22.28630256652832</v>
      </c>
      <c r="BY3776">
        <v>22.114910125732422</v>
      </c>
      <c r="BZ3776">
        <v>22.174074172973633</v>
      </c>
      <c r="CA3776">
        <v>23.116579055786133</v>
      </c>
      <c r="CB3776">
        <v>23.108619689941406</v>
      </c>
      <c r="CC3776">
        <v>6.2156505584716797</v>
      </c>
      <c r="CD3776">
        <v>-1.0672582387924194</v>
      </c>
      <c r="CE3776">
        <v>-0.91158491373062134</v>
      </c>
      <c r="CF3776">
        <v>-0.14830130338668823</v>
      </c>
      <c r="CG3776">
        <v>-0.16295391321182251</v>
      </c>
      <c r="CH3776">
        <v>-0.14482849836349487</v>
      </c>
      <c r="CI3776">
        <v>-0.13979840278625488</v>
      </c>
      <c r="CJ3776">
        <v>-0.12492862343788147</v>
      </c>
      <c r="CK3776">
        <v>-0.13575944304466248</v>
      </c>
      <c r="CL3776">
        <v>-0.16825114190578461</v>
      </c>
      <c r="CM3776">
        <v>-0.26389306783676147</v>
      </c>
      <c r="CN3776">
        <v>-0.13388411700725555</v>
      </c>
      <c r="CO3776">
        <v>-0.10074056684970856</v>
      </c>
      <c r="CP3776">
        <v>-0.14898383617401123</v>
      </c>
      <c r="CQ3776">
        <v>-0.13558293879032135</v>
      </c>
      <c r="CR3776">
        <v>-0.10608503967523575</v>
      </c>
      <c r="CS3776">
        <v>-0.13337497413158417</v>
      </c>
      <c r="CT3776">
        <v>-0.13701517879962921</v>
      </c>
      <c r="CU3776">
        <v>8.0696840286254883</v>
      </c>
      <c r="CV3776">
        <v>23.47828483581543</v>
      </c>
      <c r="CW3776">
        <v>23.249931335449219</v>
      </c>
      <c r="CX3776">
        <v>23.452674865722656</v>
      </c>
      <c r="CY3776">
        <v>24.446096420288086</v>
      </c>
      <c r="CZ3776">
        <v>24.421485900878906</v>
      </c>
      <c r="DA3776">
        <v>7.6200308799743652</v>
      </c>
      <c r="DB3776">
        <v>0.38607573509216309</v>
      </c>
      <c r="DC3776">
        <v>0.54745936393737793</v>
      </c>
      <c r="DD3776">
        <v>0.64937084913253784</v>
      </c>
      <c r="DE3776">
        <v>0.61775791645050049</v>
      </c>
      <c r="DF3776">
        <v>0.60558128356933594</v>
      </c>
      <c r="DG3776">
        <v>0.59279614686965942</v>
      </c>
      <c r="DH3776">
        <v>0.60499680042266846</v>
      </c>
      <c r="DI3776">
        <v>0.62997007369995117</v>
      </c>
      <c r="DJ3776">
        <v>0.70397710800170898</v>
      </c>
      <c r="DK3776">
        <v>0.68446475267410278</v>
      </c>
      <c r="DL3776">
        <v>0.89523637294769287</v>
      </c>
      <c r="DM3776">
        <v>0.88287580013275146</v>
      </c>
      <c r="DN3776">
        <v>0.75480949878692627</v>
      </c>
      <c r="DO3776">
        <v>0.8156815767288208</v>
      </c>
      <c r="DP3776">
        <v>0.87302732467651367</v>
      </c>
      <c r="DQ3776">
        <v>0.86941170692443848</v>
      </c>
      <c r="DR3776">
        <v>0.87482953071594238</v>
      </c>
      <c r="DS3776">
        <v>9.3576641082763672</v>
      </c>
      <c r="DT3776">
        <v>24.670269012451172</v>
      </c>
      <c r="DU3776">
        <v>24.384954452514648</v>
      </c>
      <c r="DV3776">
        <v>24.731277465820313</v>
      </c>
      <c r="DW3776">
        <v>25.775615692138672</v>
      </c>
      <c r="DX3776">
        <v>25.734352111816406</v>
      </c>
      <c r="DY3776">
        <v>9.0244112014770508</v>
      </c>
      <c r="DZ3776">
        <v>1.8394097089767456</v>
      </c>
      <c r="EA3776">
        <v>2.0065035820007324</v>
      </c>
      <c r="EB3776">
        <v>1.8010827302932739</v>
      </c>
      <c r="EC3776">
        <v>1.7449817657470703</v>
      </c>
      <c r="ED3776">
        <v>1.6890538930892944</v>
      </c>
      <c r="EE3776">
        <v>1.6505463123321533</v>
      </c>
      <c r="EF3776">
        <v>1.6588932275772095</v>
      </c>
      <c r="EG3776">
        <v>1.7355619668960571</v>
      </c>
      <c r="EH3776">
        <v>1.9633362293243408</v>
      </c>
      <c r="EI3776">
        <v>2.0537426471710205</v>
      </c>
      <c r="EJ3776">
        <v>2.3811228275299072</v>
      </c>
      <c r="EK3776">
        <v>2.3030614852905273</v>
      </c>
      <c r="EL3776">
        <v>2.0597436428070068</v>
      </c>
      <c r="EM3776">
        <v>2.1891565322875977</v>
      </c>
      <c r="EN3776">
        <v>2.2867100238800049</v>
      </c>
      <c r="EO3776">
        <v>2.3172762393951416</v>
      </c>
      <c r="EP3776">
        <v>2.3357725143432617</v>
      </c>
      <c r="EQ3776">
        <v>11.217303276062012</v>
      </c>
      <c r="ER3776">
        <v>26.391304016113281</v>
      </c>
      <c r="ES3776">
        <v>26.023746490478516</v>
      </c>
      <c r="ET3776">
        <v>26.577375411987305</v>
      </c>
      <c r="EU3776">
        <v>27.695230484008789</v>
      </c>
      <c r="EV3776">
        <v>27.629920959472656</v>
      </c>
      <c r="EW3776">
        <v>11.05211353302002</v>
      </c>
      <c r="EX3776">
        <v>3.9377930164337158</v>
      </c>
      <c r="EY3776">
        <v>4.1131319999694824</v>
      </c>
      <c r="EZ3776">
        <v>62.641567230224609</v>
      </c>
      <c r="FA3776">
        <v>61.262828826904297</v>
      </c>
      <c r="FB3776">
        <v>60.259304046630859</v>
      </c>
      <c r="FC3776">
        <v>59.342620849609375</v>
      </c>
      <c r="FD3776">
        <v>58.775691986083984</v>
      </c>
      <c r="FE3776">
        <v>58.083465576171875</v>
      </c>
      <c r="FF3776">
        <v>57.377471923828125</v>
      </c>
      <c r="FG3776">
        <v>57.491466522216797</v>
      </c>
      <c r="FH3776">
        <v>59.580867767333984</v>
      </c>
      <c r="FI3776">
        <v>64.391929626464844</v>
      </c>
      <c r="FJ3776">
        <v>69.646232604980469</v>
      </c>
      <c r="FK3776">
        <v>73.83404541015625</v>
      </c>
      <c r="FL3776">
        <v>76.576248168945313</v>
      </c>
      <c r="FM3776">
        <v>77.959640502929687</v>
      </c>
      <c r="FN3776">
        <v>78.937225341796875</v>
      </c>
      <c r="FO3776">
        <v>78.985633850097656</v>
      </c>
      <c r="FP3776">
        <v>77.694511413574219</v>
      </c>
      <c r="FQ3776">
        <v>75.244712829589844</v>
      </c>
      <c r="FR3776">
        <v>72.463150024414063</v>
      </c>
      <c r="FS3776">
        <v>69.403579711914062</v>
      </c>
      <c r="FT3776">
        <v>67.236885070800781</v>
      </c>
      <c r="FU3776">
        <v>65.693763732910156</v>
      </c>
      <c r="FV3776">
        <v>64.0404052734375</v>
      </c>
      <c r="FW3776">
        <v>63.081516265869141</v>
      </c>
      <c r="FX3776">
        <v>936</v>
      </c>
      <c r="FY3776">
        <v>6.0908511281013489E-2</v>
      </c>
      <c r="FZ3776">
        <v>1</v>
      </c>
    </row>
    <row r="3777" spans="1:182" x14ac:dyDescent="0.2">
      <c r="A3777" t="s">
        <v>245</v>
      </c>
      <c r="B3777" t="s">
        <v>252</v>
      </c>
      <c r="C3777" t="s">
        <v>217</v>
      </c>
      <c r="D3777" t="s">
        <v>46</v>
      </c>
      <c r="E3777">
        <v>2016</v>
      </c>
      <c r="F3777" t="s">
        <v>228</v>
      </c>
      <c r="G3777" t="s">
        <v>248</v>
      </c>
      <c r="H3777" t="s">
        <v>226</v>
      </c>
      <c r="I3777">
        <v>345.7</v>
      </c>
      <c r="L3777">
        <v>64.529364639586419</v>
      </c>
      <c r="M3777">
        <v>62.433471999712417</v>
      </c>
      <c r="N3777">
        <v>61.155899743211222</v>
      </c>
      <c r="O3777">
        <v>59.580826218068019</v>
      </c>
      <c r="P3777">
        <v>60.213674312045889</v>
      </c>
      <c r="Q3777">
        <v>63.85912434172382</v>
      </c>
      <c r="R3777">
        <v>71.399754795371038</v>
      </c>
      <c r="S3777">
        <v>74.119273075603132</v>
      </c>
      <c r="T3777">
        <v>80.262579698224471</v>
      </c>
      <c r="U3777">
        <v>78.980444144743245</v>
      </c>
      <c r="V3777">
        <v>79.648551609637664</v>
      </c>
      <c r="W3777">
        <v>84.04854429893922</v>
      </c>
      <c r="X3777">
        <v>86.589925056573605</v>
      </c>
      <c r="Y3777">
        <v>88.159990024866147</v>
      </c>
      <c r="Z3777">
        <v>88.933375377550817</v>
      </c>
      <c r="AA3777">
        <v>89.078565941745225</v>
      </c>
      <c r="AB3777">
        <v>87.31746760903934</v>
      </c>
      <c r="AC3777">
        <v>85.063286681476455</v>
      </c>
      <c r="AD3777">
        <v>83.849499377506319</v>
      </c>
      <c r="AE3777">
        <v>84.671659500346493</v>
      </c>
      <c r="AF3777">
        <v>83.507672694951466</v>
      </c>
      <c r="AG3777">
        <v>79.694276116114636</v>
      </c>
      <c r="AH3777">
        <v>75.578226113791175</v>
      </c>
      <c r="AI3777">
        <v>71.112281763783315</v>
      </c>
      <c r="AJ3777">
        <v>-2.0976853370666504</v>
      </c>
      <c r="AK3777">
        <v>-2.0708897113800049</v>
      </c>
      <c r="AL3777">
        <v>-1.9787108898162842</v>
      </c>
      <c r="AM3777">
        <v>-1.9301431179046631</v>
      </c>
      <c r="AN3777">
        <v>-1.9087504148483276</v>
      </c>
      <c r="AO3777">
        <v>-2.0070807933807373</v>
      </c>
      <c r="AP3777">
        <v>-2.2998385429382324</v>
      </c>
      <c r="AQ3777">
        <v>-2.581528902053833</v>
      </c>
      <c r="AR3777">
        <v>-2.6488912105560303</v>
      </c>
      <c r="AS3777">
        <v>-2.5045428276062012</v>
      </c>
      <c r="AT3777">
        <v>-2.3577113151550293</v>
      </c>
      <c r="AU3777">
        <v>-2.460322380065918</v>
      </c>
      <c r="AV3777">
        <v>-2.49888014793396</v>
      </c>
      <c r="AW3777">
        <v>-2.5840263366699219</v>
      </c>
      <c r="AX3777">
        <v>-2.6098029613494873</v>
      </c>
      <c r="AY3777">
        <v>4.9220647811889648</v>
      </c>
      <c r="AZ3777">
        <v>20.565267562866211</v>
      </c>
      <c r="BA3777">
        <v>20.476118087768555</v>
      </c>
      <c r="BB3777">
        <v>20.327976226806641</v>
      </c>
      <c r="BC3777">
        <v>21.196964263916016</v>
      </c>
      <c r="BD3777">
        <v>21.213048934936523</v>
      </c>
      <c r="BE3777">
        <v>4.1879482269287109</v>
      </c>
      <c r="BF3777">
        <v>-3.1656415462493896</v>
      </c>
      <c r="BG3777">
        <v>-3.0182130336761475</v>
      </c>
      <c r="BH3777">
        <v>-0.94597345590591431</v>
      </c>
      <c r="BI3777">
        <v>-0.94366574287414551</v>
      </c>
      <c r="BJ3777">
        <v>-0.89523833990097046</v>
      </c>
      <c r="BK3777">
        <v>-0.87239295244216919</v>
      </c>
      <c r="BL3777">
        <v>-0.8548540472984314</v>
      </c>
      <c r="BM3777">
        <v>-0.90148895978927612</v>
      </c>
      <c r="BN3777">
        <v>-1.0404794216156006</v>
      </c>
      <c r="BO3777">
        <v>-1.212250828742981</v>
      </c>
      <c r="BP3777">
        <v>-1.1630046367645264</v>
      </c>
      <c r="BQ3777">
        <v>-1.0843569040298462</v>
      </c>
      <c r="BR3777">
        <v>-1.0527771711349487</v>
      </c>
      <c r="BS3777">
        <v>-1.0868474245071411</v>
      </c>
      <c r="BT3777">
        <v>-1.0851974487304687</v>
      </c>
      <c r="BU3777">
        <v>-1.1361615657806396</v>
      </c>
      <c r="BV3777">
        <v>-1.1488598585128784</v>
      </c>
      <c r="BW3777">
        <v>6.7817039489746094</v>
      </c>
      <c r="BX3777">
        <v>22.28630256652832</v>
      </c>
      <c r="BY3777">
        <v>22.114910125732422</v>
      </c>
      <c r="BZ3777">
        <v>22.174074172973633</v>
      </c>
      <c r="CA3777">
        <v>23.116579055786133</v>
      </c>
      <c r="CB3777">
        <v>23.108619689941406</v>
      </c>
      <c r="CC3777">
        <v>6.2156505584716797</v>
      </c>
      <c r="CD3777">
        <v>-1.0672582387924194</v>
      </c>
      <c r="CE3777">
        <v>-0.91158491373062134</v>
      </c>
      <c r="CF3777">
        <v>-0.14830130338668823</v>
      </c>
      <c r="CG3777">
        <v>-0.16295391321182251</v>
      </c>
      <c r="CH3777">
        <v>-0.14482849836349487</v>
      </c>
      <c r="CI3777">
        <v>-0.13979840278625488</v>
      </c>
      <c r="CJ3777">
        <v>-0.12492862343788147</v>
      </c>
      <c r="CK3777">
        <v>-0.13575944304466248</v>
      </c>
      <c r="CL3777">
        <v>-0.16825114190578461</v>
      </c>
      <c r="CM3777">
        <v>-0.26389306783676147</v>
      </c>
      <c r="CN3777">
        <v>-0.13388411700725555</v>
      </c>
      <c r="CO3777">
        <v>-0.10074056684970856</v>
      </c>
      <c r="CP3777">
        <v>-0.14898383617401123</v>
      </c>
      <c r="CQ3777">
        <v>-0.13558293879032135</v>
      </c>
      <c r="CR3777">
        <v>-0.10608503967523575</v>
      </c>
      <c r="CS3777">
        <v>-0.13337497413158417</v>
      </c>
      <c r="CT3777">
        <v>-0.13701517879962921</v>
      </c>
      <c r="CU3777">
        <v>8.0696840286254883</v>
      </c>
      <c r="CV3777">
        <v>23.47828483581543</v>
      </c>
      <c r="CW3777">
        <v>23.249931335449219</v>
      </c>
      <c r="CX3777">
        <v>23.452674865722656</v>
      </c>
      <c r="CY3777">
        <v>24.446096420288086</v>
      </c>
      <c r="CZ3777">
        <v>24.421485900878906</v>
      </c>
      <c r="DA3777">
        <v>7.6200308799743652</v>
      </c>
      <c r="DB3777">
        <v>0.38607573509216309</v>
      </c>
      <c r="DC3777">
        <v>0.54745936393737793</v>
      </c>
      <c r="DD3777">
        <v>0.64937084913253784</v>
      </c>
      <c r="DE3777">
        <v>0.61775791645050049</v>
      </c>
      <c r="DF3777">
        <v>0.60558128356933594</v>
      </c>
      <c r="DG3777">
        <v>0.59279614686965942</v>
      </c>
      <c r="DH3777">
        <v>0.60499680042266846</v>
      </c>
      <c r="DI3777">
        <v>0.62997007369995117</v>
      </c>
      <c r="DJ3777">
        <v>0.70397710800170898</v>
      </c>
      <c r="DK3777">
        <v>0.68446475267410278</v>
      </c>
      <c r="DL3777">
        <v>0.89523637294769287</v>
      </c>
      <c r="DM3777">
        <v>0.88287580013275146</v>
      </c>
      <c r="DN3777">
        <v>0.75480949878692627</v>
      </c>
      <c r="DO3777">
        <v>0.8156815767288208</v>
      </c>
      <c r="DP3777">
        <v>0.87302732467651367</v>
      </c>
      <c r="DQ3777">
        <v>0.86941170692443848</v>
      </c>
      <c r="DR3777">
        <v>0.87482953071594238</v>
      </c>
      <c r="DS3777">
        <v>9.3576641082763672</v>
      </c>
      <c r="DT3777">
        <v>24.670269012451172</v>
      </c>
      <c r="DU3777">
        <v>24.384954452514648</v>
      </c>
      <c r="DV3777">
        <v>24.731277465820313</v>
      </c>
      <c r="DW3777">
        <v>25.775615692138672</v>
      </c>
      <c r="DX3777">
        <v>25.734352111816406</v>
      </c>
      <c r="DY3777">
        <v>9.0244112014770508</v>
      </c>
      <c r="DZ3777">
        <v>1.8394097089767456</v>
      </c>
      <c r="EA3777">
        <v>2.0065035820007324</v>
      </c>
      <c r="EB3777">
        <v>1.8010827302932739</v>
      </c>
      <c r="EC3777">
        <v>1.7449817657470703</v>
      </c>
      <c r="ED3777">
        <v>1.6890538930892944</v>
      </c>
      <c r="EE3777">
        <v>1.6505463123321533</v>
      </c>
      <c r="EF3777">
        <v>1.6588932275772095</v>
      </c>
      <c r="EG3777">
        <v>1.7355619668960571</v>
      </c>
      <c r="EH3777">
        <v>1.9633362293243408</v>
      </c>
      <c r="EI3777">
        <v>2.0537426471710205</v>
      </c>
      <c r="EJ3777">
        <v>2.3811228275299072</v>
      </c>
      <c r="EK3777">
        <v>2.3030614852905273</v>
      </c>
      <c r="EL3777">
        <v>2.0597436428070068</v>
      </c>
      <c r="EM3777">
        <v>2.1891565322875977</v>
      </c>
      <c r="EN3777">
        <v>2.2867100238800049</v>
      </c>
      <c r="EO3777">
        <v>2.3172762393951416</v>
      </c>
      <c r="EP3777">
        <v>2.3357725143432617</v>
      </c>
      <c r="EQ3777">
        <v>11.217303276062012</v>
      </c>
      <c r="ER3777">
        <v>26.391304016113281</v>
      </c>
      <c r="ES3777">
        <v>26.023746490478516</v>
      </c>
      <c r="ET3777">
        <v>26.577375411987305</v>
      </c>
      <c r="EU3777">
        <v>27.695230484008789</v>
      </c>
      <c r="EV3777">
        <v>27.629920959472656</v>
      </c>
      <c r="EW3777">
        <v>11.05211353302002</v>
      </c>
      <c r="EX3777">
        <v>3.9377930164337158</v>
      </c>
      <c r="EY3777">
        <v>4.1131319999694824</v>
      </c>
      <c r="EZ3777">
        <v>62.641567230224609</v>
      </c>
      <c r="FA3777">
        <v>61.262828826904297</v>
      </c>
      <c r="FB3777">
        <v>60.259304046630859</v>
      </c>
      <c r="FC3777">
        <v>59.342620849609375</v>
      </c>
      <c r="FD3777">
        <v>58.775691986083984</v>
      </c>
      <c r="FE3777">
        <v>58.083465576171875</v>
      </c>
      <c r="FF3777">
        <v>57.377471923828125</v>
      </c>
      <c r="FG3777">
        <v>57.491466522216797</v>
      </c>
      <c r="FH3777">
        <v>59.580867767333984</v>
      </c>
      <c r="FI3777">
        <v>64.391929626464844</v>
      </c>
      <c r="FJ3777">
        <v>69.646232604980469</v>
      </c>
      <c r="FK3777">
        <v>73.83404541015625</v>
      </c>
      <c r="FL3777">
        <v>76.576248168945313</v>
      </c>
      <c r="FM3777">
        <v>77.959640502929687</v>
      </c>
      <c r="FN3777">
        <v>78.937225341796875</v>
      </c>
      <c r="FO3777">
        <v>78.985633850097656</v>
      </c>
      <c r="FP3777">
        <v>77.694511413574219</v>
      </c>
      <c r="FQ3777">
        <v>75.244712829589844</v>
      </c>
      <c r="FR3777">
        <v>72.463150024414063</v>
      </c>
      <c r="FS3777">
        <v>69.403579711914062</v>
      </c>
      <c r="FT3777">
        <v>67.236885070800781</v>
      </c>
      <c r="FU3777">
        <v>65.693763732910156</v>
      </c>
      <c r="FV3777">
        <v>64.0404052734375</v>
      </c>
      <c r="FW3777">
        <v>63.081516265869141</v>
      </c>
      <c r="FX3777">
        <v>936</v>
      </c>
      <c r="FY3777">
        <v>6.0908511281013489E-2</v>
      </c>
      <c r="FZ3777">
        <v>1</v>
      </c>
    </row>
    <row r="3778" spans="1:182" x14ac:dyDescent="0.2">
      <c r="A3778" t="s">
        <v>245</v>
      </c>
      <c r="B3778" t="s">
        <v>252</v>
      </c>
      <c r="C3778" t="s">
        <v>217</v>
      </c>
      <c r="D3778" t="s">
        <v>46</v>
      </c>
      <c r="E3778">
        <v>2017</v>
      </c>
      <c r="F3778" t="s">
        <v>228</v>
      </c>
      <c r="G3778" t="s">
        <v>248</v>
      </c>
      <c r="H3778" t="s">
        <v>226</v>
      </c>
      <c r="I3778">
        <v>345.7</v>
      </c>
      <c r="L3778">
        <v>64.529364639586419</v>
      </c>
      <c r="M3778">
        <v>62.433471999712417</v>
      </c>
      <c r="N3778">
        <v>61.155899743211222</v>
      </c>
      <c r="O3778">
        <v>59.580826218068019</v>
      </c>
      <c r="P3778">
        <v>60.213674312045889</v>
      </c>
      <c r="Q3778">
        <v>63.85912434172382</v>
      </c>
      <c r="R3778">
        <v>71.399754795371038</v>
      </c>
      <c r="S3778">
        <v>74.119273075603132</v>
      </c>
      <c r="T3778">
        <v>80.262579698224471</v>
      </c>
      <c r="U3778">
        <v>78.980444144743245</v>
      </c>
      <c r="V3778">
        <v>79.648551609637664</v>
      </c>
      <c r="W3778">
        <v>84.04854429893922</v>
      </c>
      <c r="X3778">
        <v>86.589925056573605</v>
      </c>
      <c r="Y3778">
        <v>88.159990024866147</v>
      </c>
      <c r="Z3778">
        <v>88.933375377550817</v>
      </c>
      <c r="AA3778">
        <v>89.078565941745225</v>
      </c>
      <c r="AB3778">
        <v>87.31746760903934</v>
      </c>
      <c r="AC3778">
        <v>85.063286681476455</v>
      </c>
      <c r="AD3778">
        <v>83.849499377506319</v>
      </c>
      <c r="AE3778">
        <v>84.671659500346493</v>
      </c>
      <c r="AF3778">
        <v>83.507672694951466</v>
      </c>
      <c r="AG3778">
        <v>79.694276116114636</v>
      </c>
      <c r="AH3778">
        <v>75.578226113791175</v>
      </c>
      <c r="AI3778">
        <v>71.112281763783315</v>
      </c>
      <c r="AJ3778">
        <v>-2.0976853370666504</v>
      </c>
      <c r="AK3778">
        <v>-2.0708897113800049</v>
      </c>
      <c r="AL3778">
        <v>-1.9787108898162842</v>
      </c>
      <c r="AM3778">
        <v>-1.9301431179046631</v>
      </c>
      <c r="AN3778">
        <v>-1.9087504148483276</v>
      </c>
      <c r="AO3778">
        <v>-2.0070807933807373</v>
      </c>
      <c r="AP3778">
        <v>-2.2998385429382324</v>
      </c>
      <c r="AQ3778">
        <v>-2.581528902053833</v>
      </c>
      <c r="AR3778">
        <v>-2.6488912105560303</v>
      </c>
      <c r="AS3778">
        <v>-2.5045428276062012</v>
      </c>
      <c r="AT3778">
        <v>-2.3577113151550293</v>
      </c>
      <c r="AU3778">
        <v>-2.460322380065918</v>
      </c>
      <c r="AV3778">
        <v>-2.49888014793396</v>
      </c>
      <c r="AW3778">
        <v>-2.5840263366699219</v>
      </c>
      <c r="AX3778">
        <v>-2.6098029613494873</v>
      </c>
      <c r="AY3778">
        <v>4.9220647811889648</v>
      </c>
      <c r="AZ3778">
        <v>20.565267562866211</v>
      </c>
      <c r="BA3778">
        <v>20.476118087768555</v>
      </c>
      <c r="BB3778">
        <v>20.327976226806641</v>
      </c>
      <c r="BC3778">
        <v>21.196964263916016</v>
      </c>
      <c r="BD3778">
        <v>21.213048934936523</v>
      </c>
      <c r="BE3778">
        <v>4.1879482269287109</v>
      </c>
      <c r="BF3778">
        <v>-3.1656415462493896</v>
      </c>
      <c r="BG3778">
        <v>-3.0182130336761475</v>
      </c>
      <c r="BH3778">
        <v>-0.94597345590591431</v>
      </c>
      <c r="BI3778">
        <v>-0.94366574287414551</v>
      </c>
      <c r="BJ3778">
        <v>-0.89523833990097046</v>
      </c>
      <c r="BK3778">
        <v>-0.87239295244216919</v>
      </c>
      <c r="BL3778">
        <v>-0.8548540472984314</v>
      </c>
      <c r="BM3778">
        <v>-0.90148895978927612</v>
      </c>
      <c r="BN3778">
        <v>-1.0404794216156006</v>
      </c>
      <c r="BO3778">
        <v>-1.212250828742981</v>
      </c>
      <c r="BP3778">
        <v>-1.1630046367645264</v>
      </c>
      <c r="BQ3778">
        <v>-1.0843569040298462</v>
      </c>
      <c r="BR3778">
        <v>-1.0527771711349487</v>
      </c>
      <c r="BS3778">
        <v>-1.0868474245071411</v>
      </c>
      <c r="BT3778">
        <v>-1.0851974487304687</v>
      </c>
      <c r="BU3778">
        <v>-1.1361615657806396</v>
      </c>
      <c r="BV3778">
        <v>-1.1488598585128784</v>
      </c>
      <c r="BW3778">
        <v>6.7817039489746094</v>
      </c>
      <c r="BX3778">
        <v>22.28630256652832</v>
      </c>
      <c r="BY3778">
        <v>22.114910125732422</v>
      </c>
      <c r="BZ3778">
        <v>22.174074172973633</v>
      </c>
      <c r="CA3778">
        <v>23.116579055786133</v>
      </c>
      <c r="CB3778">
        <v>23.108619689941406</v>
      </c>
      <c r="CC3778">
        <v>6.2156505584716797</v>
      </c>
      <c r="CD3778">
        <v>-1.0672582387924194</v>
      </c>
      <c r="CE3778">
        <v>-0.91158491373062134</v>
      </c>
      <c r="CF3778">
        <v>-0.14830130338668823</v>
      </c>
      <c r="CG3778">
        <v>-0.16295391321182251</v>
      </c>
      <c r="CH3778">
        <v>-0.14482849836349487</v>
      </c>
      <c r="CI3778">
        <v>-0.13979840278625488</v>
      </c>
      <c r="CJ3778">
        <v>-0.12492862343788147</v>
      </c>
      <c r="CK3778">
        <v>-0.13575944304466248</v>
      </c>
      <c r="CL3778">
        <v>-0.16825114190578461</v>
      </c>
      <c r="CM3778">
        <v>-0.26389306783676147</v>
      </c>
      <c r="CN3778">
        <v>-0.13388411700725555</v>
      </c>
      <c r="CO3778">
        <v>-0.10074056684970856</v>
      </c>
      <c r="CP3778">
        <v>-0.14898383617401123</v>
      </c>
      <c r="CQ3778">
        <v>-0.13558293879032135</v>
      </c>
      <c r="CR3778">
        <v>-0.10608503967523575</v>
      </c>
      <c r="CS3778">
        <v>-0.13337497413158417</v>
      </c>
      <c r="CT3778">
        <v>-0.13701517879962921</v>
      </c>
      <c r="CU3778">
        <v>8.0696840286254883</v>
      </c>
      <c r="CV3778">
        <v>23.47828483581543</v>
      </c>
      <c r="CW3778">
        <v>23.249931335449219</v>
      </c>
      <c r="CX3778">
        <v>23.452674865722656</v>
      </c>
      <c r="CY3778">
        <v>24.446096420288086</v>
      </c>
      <c r="CZ3778">
        <v>24.421485900878906</v>
      </c>
      <c r="DA3778">
        <v>7.6200308799743652</v>
      </c>
      <c r="DB3778">
        <v>0.38607573509216309</v>
      </c>
      <c r="DC3778">
        <v>0.54745936393737793</v>
      </c>
      <c r="DD3778">
        <v>0.64937084913253784</v>
      </c>
      <c r="DE3778">
        <v>0.61775791645050049</v>
      </c>
      <c r="DF3778">
        <v>0.60558128356933594</v>
      </c>
      <c r="DG3778">
        <v>0.59279614686965942</v>
      </c>
      <c r="DH3778">
        <v>0.60499680042266846</v>
      </c>
      <c r="DI3778">
        <v>0.62997007369995117</v>
      </c>
      <c r="DJ3778">
        <v>0.70397710800170898</v>
      </c>
      <c r="DK3778">
        <v>0.68446475267410278</v>
      </c>
      <c r="DL3778">
        <v>0.89523637294769287</v>
      </c>
      <c r="DM3778">
        <v>0.88287580013275146</v>
      </c>
      <c r="DN3778">
        <v>0.75480949878692627</v>
      </c>
      <c r="DO3778">
        <v>0.8156815767288208</v>
      </c>
      <c r="DP3778">
        <v>0.87302732467651367</v>
      </c>
      <c r="DQ3778">
        <v>0.86941170692443848</v>
      </c>
      <c r="DR3778">
        <v>0.87482953071594238</v>
      </c>
      <c r="DS3778">
        <v>9.3576641082763672</v>
      </c>
      <c r="DT3778">
        <v>24.670269012451172</v>
      </c>
      <c r="DU3778">
        <v>24.384954452514648</v>
      </c>
      <c r="DV3778">
        <v>24.731277465820313</v>
      </c>
      <c r="DW3778">
        <v>25.775615692138672</v>
      </c>
      <c r="DX3778">
        <v>25.734352111816406</v>
      </c>
      <c r="DY3778">
        <v>9.0244112014770508</v>
      </c>
      <c r="DZ3778">
        <v>1.8394097089767456</v>
      </c>
      <c r="EA3778">
        <v>2.0065035820007324</v>
      </c>
      <c r="EB3778">
        <v>1.8010827302932739</v>
      </c>
      <c r="EC3778">
        <v>1.7449817657470703</v>
      </c>
      <c r="ED3778">
        <v>1.6890538930892944</v>
      </c>
      <c r="EE3778">
        <v>1.6505463123321533</v>
      </c>
      <c r="EF3778">
        <v>1.6588932275772095</v>
      </c>
      <c r="EG3778">
        <v>1.7355619668960571</v>
      </c>
      <c r="EH3778">
        <v>1.9633362293243408</v>
      </c>
      <c r="EI3778">
        <v>2.0537426471710205</v>
      </c>
      <c r="EJ3778">
        <v>2.3811228275299072</v>
      </c>
      <c r="EK3778">
        <v>2.3030614852905273</v>
      </c>
      <c r="EL3778">
        <v>2.0597436428070068</v>
      </c>
      <c r="EM3778">
        <v>2.1891565322875977</v>
      </c>
      <c r="EN3778">
        <v>2.2867100238800049</v>
      </c>
      <c r="EO3778">
        <v>2.3172762393951416</v>
      </c>
      <c r="EP3778">
        <v>2.3357725143432617</v>
      </c>
      <c r="EQ3778">
        <v>11.217303276062012</v>
      </c>
      <c r="ER3778">
        <v>26.391304016113281</v>
      </c>
      <c r="ES3778">
        <v>26.023746490478516</v>
      </c>
      <c r="ET3778">
        <v>26.577375411987305</v>
      </c>
      <c r="EU3778">
        <v>27.695230484008789</v>
      </c>
      <c r="EV3778">
        <v>27.629920959472656</v>
      </c>
      <c r="EW3778">
        <v>11.05211353302002</v>
      </c>
      <c r="EX3778">
        <v>3.9377930164337158</v>
      </c>
      <c r="EY3778">
        <v>4.1131319999694824</v>
      </c>
      <c r="EZ3778">
        <v>62.641567230224609</v>
      </c>
      <c r="FA3778">
        <v>61.262828826904297</v>
      </c>
      <c r="FB3778">
        <v>60.259304046630859</v>
      </c>
      <c r="FC3778">
        <v>59.342620849609375</v>
      </c>
      <c r="FD3778">
        <v>58.775691986083984</v>
      </c>
      <c r="FE3778">
        <v>58.083465576171875</v>
      </c>
      <c r="FF3778">
        <v>57.377471923828125</v>
      </c>
      <c r="FG3778">
        <v>57.491466522216797</v>
      </c>
      <c r="FH3778">
        <v>59.580867767333984</v>
      </c>
      <c r="FI3778">
        <v>64.391929626464844</v>
      </c>
      <c r="FJ3778">
        <v>69.646232604980469</v>
      </c>
      <c r="FK3778">
        <v>73.83404541015625</v>
      </c>
      <c r="FL3778">
        <v>76.576248168945313</v>
      </c>
      <c r="FM3778">
        <v>77.959640502929687</v>
      </c>
      <c r="FN3778">
        <v>78.937225341796875</v>
      </c>
      <c r="FO3778">
        <v>78.985633850097656</v>
      </c>
      <c r="FP3778">
        <v>77.694511413574219</v>
      </c>
      <c r="FQ3778">
        <v>75.244712829589844</v>
      </c>
      <c r="FR3778">
        <v>72.463150024414063</v>
      </c>
      <c r="FS3778">
        <v>69.403579711914062</v>
      </c>
      <c r="FT3778">
        <v>67.236885070800781</v>
      </c>
      <c r="FU3778">
        <v>65.693763732910156</v>
      </c>
      <c r="FV3778">
        <v>64.0404052734375</v>
      </c>
      <c r="FW3778">
        <v>63.081516265869141</v>
      </c>
      <c r="FX3778">
        <v>936</v>
      </c>
      <c r="FY3778">
        <v>6.0908511281013489E-2</v>
      </c>
      <c r="FZ3778">
        <v>1</v>
      </c>
    </row>
    <row r="3779" spans="1:182" x14ac:dyDescent="0.2">
      <c r="A3779" t="s">
        <v>245</v>
      </c>
      <c r="B3779" t="s">
        <v>252</v>
      </c>
      <c r="C3779" t="s">
        <v>217</v>
      </c>
      <c r="D3779" t="s">
        <v>47</v>
      </c>
      <c r="E3779">
        <v>2015</v>
      </c>
      <c r="F3779" t="s">
        <v>228</v>
      </c>
      <c r="G3779" t="s">
        <v>248</v>
      </c>
      <c r="H3779" t="s">
        <v>226</v>
      </c>
      <c r="I3779">
        <v>345.7</v>
      </c>
      <c r="L3779">
        <v>57.004440018063093</v>
      </c>
      <c r="M3779">
        <v>55.616596986434878</v>
      </c>
      <c r="N3779">
        <v>54.799235258581128</v>
      </c>
      <c r="O3779">
        <v>54.857867603225884</v>
      </c>
      <c r="P3779">
        <v>55.746979644958365</v>
      </c>
      <c r="Q3779">
        <v>58.308676413077741</v>
      </c>
      <c r="R3779">
        <v>63.533465979773936</v>
      </c>
      <c r="S3779">
        <v>66.416655283673393</v>
      </c>
      <c r="T3779">
        <v>68.615603377957385</v>
      </c>
      <c r="U3779">
        <v>69.084759154920732</v>
      </c>
      <c r="V3779">
        <v>70.259442316349606</v>
      </c>
      <c r="W3779">
        <v>71.985948271653044</v>
      </c>
      <c r="X3779">
        <v>73.167503833856927</v>
      </c>
      <c r="Y3779">
        <v>73.19608055970599</v>
      </c>
      <c r="Z3779">
        <v>73.437720080046773</v>
      </c>
      <c r="AA3779">
        <v>73.454012393022239</v>
      </c>
      <c r="AB3779">
        <v>72.573898543713597</v>
      </c>
      <c r="AC3779">
        <v>73.15913467015794</v>
      </c>
      <c r="AD3779">
        <v>71.589705097458506</v>
      </c>
      <c r="AE3779">
        <v>70.682443200216298</v>
      </c>
      <c r="AF3779">
        <v>69.622931397556755</v>
      </c>
      <c r="AG3779">
        <v>66.957115598842464</v>
      </c>
      <c r="AH3779">
        <v>64.13554719448625</v>
      </c>
      <c r="AI3779">
        <v>60.495403191724677</v>
      </c>
      <c r="AJ3779">
        <v>-1.7402076721191406</v>
      </c>
      <c r="AK3779">
        <v>-1.6958614587783813</v>
      </c>
      <c r="AL3779">
        <v>-1.6658834218978882</v>
      </c>
      <c r="AM3779">
        <v>-1.659766674041748</v>
      </c>
      <c r="AN3779">
        <v>-1.6654590368270874</v>
      </c>
      <c r="AO3779">
        <v>-1.6825268268585205</v>
      </c>
      <c r="AP3779">
        <v>-1.7631933689117432</v>
      </c>
      <c r="AQ3779">
        <v>-1.943813681602478</v>
      </c>
      <c r="AR3779">
        <v>-1.9549840688705444</v>
      </c>
      <c r="AS3779">
        <v>-1.9267321825027466</v>
      </c>
      <c r="AT3779">
        <v>-1.9259796142578125</v>
      </c>
      <c r="AU3779">
        <v>-2.0373940467834473</v>
      </c>
      <c r="AV3779">
        <v>-2.0432519912719727</v>
      </c>
      <c r="AW3779">
        <v>-2.0998961925506592</v>
      </c>
      <c r="AX3779">
        <v>-2.0455303192138672</v>
      </c>
      <c r="AY3779">
        <v>3.313068151473999</v>
      </c>
      <c r="AZ3779">
        <v>16.633211135864258</v>
      </c>
      <c r="BA3779">
        <v>16.559797286987305</v>
      </c>
      <c r="BB3779">
        <v>16.153013229370117</v>
      </c>
      <c r="BC3779">
        <v>15.769165992736816</v>
      </c>
      <c r="BD3779">
        <v>15.570796012878418</v>
      </c>
      <c r="BE3779">
        <v>2.6052939891815186</v>
      </c>
      <c r="BF3779">
        <v>-3.1716413497924805</v>
      </c>
      <c r="BG3779">
        <v>-3.1124849319458008</v>
      </c>
      <c r="BH3779">
        <v>-0.77665364742279053</v>
      </c>
      <c r="BI3779">
        <v>-0.76020067930221558</v>
      </c>
      <c r="BJ3779">
        <v>-0.75807929039001465</v>
      </c>
      <c r="BK3779">
        <v>-0.75594866275787354</v>
      </c>
      <c r="BL3779">
        <v>-0.75736522674560547</v>
      </c>
      <c r="BM3779">
        <v>-0.76806390285491943</v>
      </c>
      <c r="BN3779">
        <v>-0.82969683408737183</v>
      </c>
      <c r="BO3779">
        <v>-0.93605726957321167</v>
      </c>
      <c r="BP3779">
        <v>-0.89739727973937988</v>
      </c>
      <c r="BQ3779">
        <v>-0.86004078388214111</v>
      </c>
      <c r="BR3779">
        <v>-0.88743257522583008</v>
      </c>
      <c r="BS3779">
        <v>-0.93544846773147583</v>
      </c>
      <c r="BT3779">
        <v>-0.9260789155960083</v>
      </c>
      <c r="BU3779">
        <v>-0.95718163251876831</v>
      </c>
      <c r="BV3779">
        <v>-0.92572134733200073</v>
      </c>
      <c r="BW3779">
        <v>5.0827698707580566</v>
      </c>
      <c r="BX3779">
        <v>17.886323928833008</v>
      </c>
      <c r="BY3779">
        <v>17.876392364501953</v>
      </c>
      <c r="BZ3779">
        <v>17.559146881103516</v>
      </c>
      <c r="CA3779">
        <v>17.240299224853516</v>
      </c>
      <c r="CB3779">
        <v>17.037996292114258</v>
      </c>
      <c r="CC3779">
        <v>4.4467244148254395</v>
      </c>
      <c r="CD3779">
        <v>-1.1247552633285522</v>
      </c>
      <c r="CE3779">
        <v>-1.1134399175643921</v>
      </c>
      <c r="CF3779">
        <v>-0.10929901152849197</v>
      </c>
      <c r="CG3779">
        <v>-0.11216481775045395</v>
      </c>
      <c r="CH3779">
        <v>-0.12933695316314697</v>
      </c>
      <c r="CI3779">
        <v>-0.12996712327003479</v>
      </c>
      <c r="CJ3779">
        <v>-0.12842220067977905</v>
      </c>
      <c r="CK3779">
        <v>-0.13470964133739471</v>
      </c>
      <c r="CL3779">
        <v>-0.18315999209880829</v>
      </c>
      <c r="CM3779">
        <v>-0.23808827996253967</v>
      </c>
      <c r="CN3779">
        <v>-0.16491585969924927</v>
      </c>
      <c r="CO3779">
        <v>-0.121253602206707</v>
      </c>
      <c r="CP3779">
        <v>-0.16813802719116211</v>
      </c>
      <c r="CQ3779">
        <v>-0.17224442958831787</v>
      </c>
      <c r="CR3779">
        <v>-0.15232822299003601</v>
      </c>
      <c r="CS3779">
        <v>-0.16574108600616455</v>
      </c>
      <c r="CT3779">
        <v>-0.15014508366584778</v>
      </c>
      <c r="CU3779">
        <v>6.3084597587585449</v>
      </c>
      <c r="CV3779">
        <v>18.754226684570312</v>
      </c>
      <c r="CW3779">
        <v>18.788261413574219</v>
      </c>
      <c r="CX3779">
        <v>18.533031463623047</v>
      </c>
      <c r="CY3779">
        <v>18.25920295715332</v>
      </c>
      <c r="CZ3779">
        <v>18.054176330566406</v>
      </c>
      <c r="DA3779">
        <v>5.7220935821533203</v>
      </c>
      <c r="DB3779">
        <v>0.29291179776191711</v>
      </c>
      <c r="DC3779">
        <v>0.27109250426292419</v>
      </c>
      <c r="DD3779">
        <v>0.558055579662323</v>
      </c>
      <c r="DE3779">
        <v>0.53587102890014648</v>
      </c>
      <c r="DF3779">
        <v>0.4994053840637207</v>
      </c>
      <c r="DG3779">
        <v>0.49601441621780396</v>
      </c>
      <c r="DH3779">
        <v>0.50052082538604736</v>
      </c>
      <c r="DI3779">
        <v>0.49864462018013</v>
      </c>
      <c r="DJ3779">
        <v>0.46337684988975525</v>
      </c>
      <c r="DK3779">
        <v>0.45988070964813232</v>
      </c>
      <c r="DL3779">
        <v>0.56756556034088135</v>
      </c>
      <c r="DM3779">
        <v>0.61753362417221069</v>
      </c>
      <c r="DN3779">
        <v>0.55115646123886108</v>
      </c>
      <c r="DO3779">
        <v>0.59095960855484009</v>
      </c>
      <c r="DP3779">
        <v>0.62142246961593628</v>
      </c>
      <c r="DQ3779">
        <v>0.62569946050643921</v>
      </c>
      <c r="DR3779">
        <v>0.62543118000030518</v>
      </c>
      <c r="DS3779">
        <v>7.5341496467590332</v>
      </c>
      <c r="DT3779">
        <v>19.622129440307617</v>
      </c>
      <c r="DU3779">
        <v>19.700130462646484</v>
      </c>
      <c r="DV3779">
        <v>19.506916046142578</v>
      </c>
      <c r="DW3779">
        <v>19.278104782104492</v>
      </c>
      <c r="DX3779">
        <v>19.070356369018555</v>
      </c>
      <c r="DY3779">
        <v>6.9974627494812012</v>
      </c>
      <c r="DZ3779">
        <v>1.7105787992477417</v>
      </c>
      <c r="EA3779">
        <v>1.6556249856948853</v>
      </c>
      <c r="EB3779">
        <v>1.5216096639633179</v>
      </c>
      <c r="EC3779">
        <v>1.471531867980957</v>
      </c>
      <c r="ED3779">
        <v>1.4072093963623047</v>
      </c>
      <c r="EE3779">
        <v>1.3998323678970337</v>
      </c>
      <c r="EF3779">
        <v>1.4086146354675293</v>
      </c>
      <c r="EG3779">
        <v>1.4131076335906982</v>
      </c>
      <c r="EH3779">
        <v>1.3968733549118042</v>
      </c>
      <c r="EI3779">
        <v>1.4676370620727539</v>
      </c>
      <c r="EJ3779">
        <v>1.6251523494720459</v>
      </c>
      <c r="EK3779">
        <v>1.6842249631881714</v>
      </c>
      <c r="EL3779">
        <v>1.5897035598754883</v>
      </c>
      <c r="EM3779">
        <v>1.692905068397522</v>
      </c>
      <c r="EN3779">
        <v>1.7385956048965454</v>
      </c>
      <c r="EO3779">
        <v>1.7684139013290405</v>
      </c>
      <c r="EP3779">
        <v>1.7452402114868164</v>
      </c>
      <c r="EQ3779">
        <v>9.3038511276245117</v>
      </c>
      <c r="ER3779">
        <v>20.875242233276367</v>
      </c>
      <c r="ES3779">
        <v>21.016725540161133</v>
      </c>
      <c r="ET3779">
        <v>20.913049697875977</v>
      </c>
      <c r="EU3779">
        <v>20.749238967895508</v>
      </c>
      <c r="EV3779">
        <v>20.537557601928711</v>
      </c>
      <c r="EW3779">
        <v>8.838892936706543</v>
      </c>
      <c r="EX3779">
        <v>3.7574648857116699</v>
      </c>
      <c r="EY3779">
        <v>3.6546700000762939</v>
      </c>
      <c r="EZ3779">
        <v>45.045501708984375</v>
      </c>
      <c r="FA3779">
        <v>44.291732788085938</v>
      </c>
      <c r="FB3779">
        <v>43.637794494628906</v>
      </c>
      <c r="FC3779">
        <v>42.962173461914062</v>
      </c>
      <c r="FD3779">
        <v>42.475933074951172</v>
      </c>
      <c r="FE3779">
        <v>41.812522888183594</v>
      </c>
      <c r="FF3779">
        <v>41.747531890869141</v>
      </c>
      <c r="FG3779">
        <v>41.519496917724609</v>
      </c>
      <c r="FH3779">
        <v>42.253753662109375</v>
      </c>
      <c r="FI3779">
        <v>44.959911346435547</v>
      </c>
      <c r="FJ3779">
        <v>47.870624542236328</v>
      </c>
      <c r="FK3779">
        <v>50.144313812255859</v>
      </c>
      <c r="FL3779">
        <v>51.549518585205078</v>
      </c>
      <c r="FM3779">
        <v>52.080001831054687</v>
      </c>
      <c r="FN3779">
        <v>52.403640747070313</v>
      </c>
      <c r="FO3779">
        <v>52.535892486572266</v>
      </c>
      <c r="FP3779">
        <v>51.937675476074219</v>
      </c>
      <c r="FQ3779">
        <v>50.4371337890625</v>
      </c>
      <c r="FR3779">
        <v>48.821075439453125</v>
      </c>
      <c r="FS3779">
        <v>47.757732391357422</v>
      </c>
      <c r="FT3779">
        <v>46.815834045410156</v>
      </c>
      <c r="FU3779">
        <v>45.810039520263672</v>
      </c>
      <c r="FV3779">
        <v>45.187206268310547</v>
      </c>
      <c r="FW3779">
        <v>44.845722198486328</v>
      </c>
      <c r="FX3779">
        <v>936</v>
      </c>
      <c r="FY3779">
        <v>6.0908511281013489E-2</v>
      </c>
      <c r="FZ3779">
        <v>1</v>
      </c>
    </row>
    <row r="3780" spans="1:182" x14ac:dyDescent="0.2">
      <c r="A3780" t="s">
        <v>245</v>
      </c>
      <c r="B3780" t="s">
        <v>252</v>
      </c>
      <c r="C3780" t="s">
        <v>217</v>
      </c>
      <c r="D3780" t="s">
        <v>47</v>
      </c>
      <c r="E3780">
        <v>2016</v>
      </c>
      <c r="F3780" t="s">
        <v>228</v>
      </c>
      <c r="G3780" t="s">
        <v>248</v>
      </c>
      <c r="H3780" t="s">
        <v>226</v>
      </c>
      <c r="I3780">
        <v>345.7</v>
      </c>
      <c r="L3780">
        <v>57.004440018063093</v>
      </c>
      <c r="M3780">
        <v>55.616596986434878</v>
      </c>
      <c r="N3780">
        <v>54.799235258581128</v>
      </c>
      <c r="O3780">
        <v>54.857867603225884</v>
      </c>
      <c r="P3780">
        <v>55.746979644958365</v>
      </c>
      <c r="Q3780">
        <v>58.308676413077741</v>
      </c>
      <c r="R3780">
        <v>63.533465979773936</v>
      </c>
      <c r="S3780">
        <v>66.416655283673393</v>
      </c>
      <c r="T3780">
        <v>68.615603377957385</v>
      </c>
      <c r="U3780">
        <v>69.084759154920732</v>
      </c>
      <c r="V3780">
        <v>70.259442316349606</v>
      </c>
      <c r="W3780">
        <v>71.985948271653044</v>
      </c>
      <c r="X3780">
        <v>73.167503833856927</v>
      </c>
      <c r="Y3780">
        <v>73.19608055970599</v>
      </c>
      <c r="Z3780">
        <v>73.437720080046773</v>
      </c>
      <c r="AA3780">
        <v>73.454012393022239</v>
      </c>
      <c r="AB3780">
        <v>72.573898543713597</v>
      </c>
      <c r="AC3780">
        <v>73.15913467015794</v>
      </c>
      <c r="AD3780">
        <v>71.589705097458506</v>
      </c>
      <c r="AE3780">
        <v>70.682443200216298</v>
      </c>
      <c r="AF3780">
        <v>69.622931397556755</v>
      </c>
      <c r="AG3780">
        <v>66.957115598842464</v>
      </c>
      <c r="AH3780">
        <v>64.13554719448625</v>
      </c>
      <c r="AI3780">
        <v>60.495403191724677</v>
      </c>
      <c r="AJ3780">
        <v>-1.7402076721191406</v>
      </c>
      <c r="AK3780">
        <v>-1.6958614587783813</v>
      </c>
      <c r="AL3780">
        <v>-1.6658834218978882</v>
      </c>
      <c r="AM3780">
        <v>-1.659766674041748</v>
      </c>
      <c r="AN3780">
        <v>-1.6654590368270874</v>
      </c>
      <c r="AO3780">
        <v>-1.6825268268585205</v>
      </c>
      <c r="AP3780">
        <v>-1.7631933689117432</v>
      </c>
      <c r="AQ3780">
        <v>-1.943813681602478</v>
      </c>
      <c r="AR3780">
        <v>-1.9549840688705444</v>
      </c>
      <c r="AS3780">
        <v>-1.9267321825027466</v>
      </c>
      <c r="AT3780">
        <v>-1.9259796142578125</v>
      </c>
      <c r="AU3780">
        <v>-2.0373940467834473</v>
      </c>
      <c r="AV3780">
        <v>-2.0432519912719727</v>
      </c>
      <c r="AW3780">
        <v>-2.0998961925506592</v>
      </c>
      <c r="AX3780">
        <v>-2.0455303192138672</v>
      </c>
      <c r="AY3780">
        <v>3.313068151473999</v>
      </c>
      <c r="AZ3780">
        <v>16.633211135864258</v>
      </c>
      <c r="BA3780">
        <v>16.559797286987305</v>
      </c>
      <c r="BB3780">
        <v>16.153013229370117</v>
      </c>
      <c r="BC3780">
        <v>15.769165992736816</v>
      </c>
      <c r="BD3780">
        <v>15.570796012878418</v>
      </c>
      <c r="BE3780">
        <v>2.6052939891815186</v>
      </c>
      <c r="BF3780">
        <v>-3.1716413497924805</v>
      </c>
      <c r="BG3780">
        <v>-3.1124849319458008</v>
      </c>
      <c r="BH3780">
        <v>-0.77665364742279053</v>
      </c>
      <c r="BI3780">
        <v>-0.76020067930221558</v>
      </c>
      <c r="BJ3780">
        <v>-0.75807929039001465</v>
      </c>
      <c r="BK3780">
        <v>-0.75594866275787354</v>
      </c>
      <c r="BL3780">
        <v>-0.75736522674560547</v>
      </c>
      <c r="BM3780">
        <v>-0.76806390285491943</v>
      </c>
      <c r="BN3780">
        <v>-0.82969683408737183</v>
      </c>
      <c r="BO3780">
        <v>-0.93605726957321167</v>
      </c>
      <c r="BP3780">
        <v>-0.89739727973937988</v>
      </c>
      <c r="BQ3780">
        <v>-0.86004078388214111</v>
      </c>
      <c r="BR3780">
        <v>-0.88743257522583008</v>
      </c>
      <c r="BS3780">
        <v>-0.93544846773147583</v>
      </c>
      <c r="BT3780">
        <v>-0.9260789155960083</v>
      </c>
      <c r="BU3780">
        <v>-0.95718163251876831</v>
      </c>
      <c r="BV3780">
        <v>-0.92572134733200073</v>
      </c>
      <c r="BW3780">
        <v>5.0827698707580566</v>
      </c>
      <c r="BX3780">
        <v>17.886323928833008</v>
      </c>
      <c r="BY3780">
        <v>17.876392364501953</v>
      </c>
      <c r="BZ3780">
        <v>17.559146881103516</v>
      </c>
      <c r="CA3780">
        <v>17.240299224853516</v>
      </c>
      <c r="CB3780">
        <v>17.037996292114258</v>
      </c>
      <c r="CC3780">
        <v>4.4467244148254395</v>
      </c>
      <c r="CD3780">
        <v>-1.1247552633285522</v>
      </c>
      <c r="CE3780">
        <v>-1.1134399175643921</v>
      </c>
      <c r="CF3780">
        <v>-0.10929901152849197</v>
      </c>
      <c r="CG3780">
        <v>-0.11216481775045395</v>
      </c>
      <c r="CH3780">
        <v>-0.12933695316314697</v>
      </c>
      <c r="CI3780">
        <v>-0.12996712327003479</v>
      </c>
      <c r="CJ3780">
        <v>-0.12842220067977905</v>
      </c>
      <c r="CK3780">
        <v>-0.13470964133739471</v>
      </c>
      <c r="CL3780">
        <v>-0.18315999209880829</v>
      </c>
      <c r="CM3780">
        <v>-0.23808827996253967</v>
      </c>
      <c r="CN3780">
        <v>-0.16491585969924927</v>
      </c>
      <c r="CO3780">
        <v>-0.121253602206707</v>
      </c>
      <c r="CP3780">
        <v>-0.16813802719116211</v>
      </c>
      <c r="CQ3780">
        <v>-0.17224442958831787</v>
      </c>
      <c r="CR3780">
        <v>-0.15232822299003601</v>
      </c>
      <c r="CS3780">
        <v>-0.16574108600616455</v>
      </c>
      <c r="CT3780">
        <v>-0.15014508366584778</v>
      </c>
      <c r="CU3780">
        <v>6.3084597587585449</v>
      </c>
      <c r="CV3780">
        <v>18.754226684570312</v>
      </c>
      <c r="CW3780">
        <v>18.788261413574219</v>
      </c>
      <c r="CX3780">
        <v>18.533031463623047</v>
      </c>
      <c r="CY3780">
        <v>18.25920295715332</v>
      </c>
      <c r="CZ3780">
        <v>18.054176330566406</v>
      </c>
      <c r="DA3780">
        <v>5.7220935821533203</v>
      </c>
      <c r="DB3780">
        <v>0.29291179776191711</v>
      </c>
      <c r="DC3780">
        <v>0.27109250426292419</v>
      </c>
      <c r="DD3780">
        <v>0.558055579662323</v>
      </c>
      <c r="DE3780">
        <v>0.53587102890014648</v>
      </c>
      <c r="DF3780">
        <v>0.4994053840637207</v>
      </c>
      <c r="DG3780">
        <v>0.49601441621780396</v>
      </c>
      <c r="DH3780">
        <v>0.50052082538604736</v>
      </c>
      <c r="DI3780">
        <v>0.49864462018013</v>
      </c>
      <c r="DJ3780">
        <v>0.46337684988975525</v>
      </c>
      <c r="DK3780">
        <v>0.45988070964813232</v>
      </c>
      <c r="DL3780">
        <v>0.56756556034088135</v>
      </c>
      <c r="DM3780">
        <v>0.61753362417221069</v>
      </c>
      <c r="DN3780">
        <v>0.55115646123886108</v>
      </c>
      <c r="DO3780">
        <v>0.59095960855484009</v>
      </c>
      <c r="DP3780">
        <v>0.62142246961593628</v>
      </c>
      <c r="DQ3780">
        <v>0.62569946050643921</v>
      </c>
      <c r="DR3780">
        <v>0.62543118000030518</v>
      </c>
      <c r="DS3780">
        <v>7.5341496467590332</v>
      </c>
      <c r="DT3780">
        <v>19.622129440307617</v>
      </c>
      <c r="DU3780">
        <v>19.700130462646484</v>
      </c>
      <c r="DV3780">
        <v>19.506916046142578</v>
      </c>
      <c r="DW3780">
        <v>19.278104782104492</v>
      </c>
      <c r="DX3780">
        <v>19.070356369018555</v>
      </c>
      <c r="DY3780">
        <v>6.9974627494812012</v>
      </c>
      <c r="DZ3780">
        <v>1.7105787992477417</v>
      </c>
      <c r="EA3780">
        <v>1.6556249856948853</v>
      </c>
      <c r="EB3780">
        <v>1.5216096639633179</v>
      </c>
      <c r="EC3780">
        <v>1.471531867980957</v>
      </c>
      <c r="ED3780">
        <v>1.4072093963623047</v>
      </c>
      <c r="EE3780">
        <v>1.3998323678970337</v>
      </c>
      <c r="EF3780">
        <v>1.4086146354675293</v>
      </c>
      <c r="EG3780">
        <v>1.4131076335906982</v>
      </c>
      <c r="EH3780">
        <v>1.3968733549118042</v>
      </c>
      <c r="EI3780">
        <v>1.4676370620727539</v>
      </c>
      <c r="EJ3780">
        <v>1.6251523494720459</v>
      </c>
      <c r="EK3780">
        <v>1.6842249631881714</v>
      </c>
      <c r="EL3780">
        <v>1.5897035598754883</v>
      </c>
      <c r="EM3780">
        <v>1.692905068397522</v>
      </c>
      <c r="EN3780">
        <v>1.7385956048965454</v>
      </c>
      <c r="EO3780">
        <v>1.7684139013290405</v>
      </c>
      <c r="EP3780">
        <v>1.7452402114868164</v>
      </c>
      <c r="EQ3780">
        <v>9.3038511276245117</v>
      </c>
      <c r="ER3780">
        <v>20.875242233276367</v>
      </c>
      <c r="ES3780">
        <v>21.016725540161133</v>
      </c>
      <c r="ET3780">
        <v>20.913049697875977</v>
      </c>
      <c r="EU3780">
        <v>20.749238967895508</v>
      </c>
      <c r="EV3780">
        <v>20.537557601928711</v>
      </c>
      <c r="EW3780">
        <v>8.838892936706543</v>
      </c>
      <c r="EX3780">
        <v>3.7574648857116699</v>
      </c>
      <c r="EY3780">
        <v>3.6546700000762939</v>
      </c>
      <c r="EZ3780">
        <v>45.045501708984375</v>
      </c>
      <c r="FA3780">
        <v>44.291732788085938</v>
      </c>
      <c r="FB3780">
        <v>43.637794494628906</v>
      </c>
      <c r="FC3780">
        <v>42.962173461914062</v>
      </c>
      <c r="FD3780">
        <v>42.475933074951172</v>
      </c>
      <c r="FE3780">
        <v>41.812522888183594</v>
      </c>
      <c r="FF3780">
        <v>41.747531890869141</v>
      </c>
      <c r="FG3780">
        <v>41.519496917724609</v>
      </c>
      <c r="FH3780">
        <v>42.253753662109375</v>
      </c>
      <c r="FI3780">
        <v>44.959911346435547</v>
      </c>
      <c r="FJ3780">
        <v>47.870624542236328</v>
      </c>
      <c r="FK3780">
        <v>50.144313812255859</v>
      </c>
      <c r="FL3780">
        <v>51.549518585205078</v>
      </c>
      <c r="FM3780">
        <v>52.080001831054687</v>
      </c>
      <c r="FN3780">
        <v>52.403640747070313</v>
      </c>
      <c r="FO3780">
        <v>52.535892486572266</v>
      </c>
      <c r="FP3780">
        <v>51.937675476074219</v>
      </c>
      <c r="FQ3780">
        <v>50.4371337890625</v>
      </c>
      <c r="FR3780">
        <v>48.821075439453125</v>
      </c>
      <c r="FS3780">
        <v>47.757732391357422</v>
      </c>
      <c r="FT3780">
        <v>46.815834045410156</v>
      </c>
      <c r="FU3780">
        <v>45.810039520263672</v>
      </c>
      <c r="FV3780">
        <v>45.187206268310547</v>
      </c>
      <c r="FW3780">
        <v>44.845722198486328</v>
      </c>
      <c r="FX3780">
        <v>936</v>
      </c>
      <c r="FY3780">
        <v>6.0908511281013489E-2</v>
      </c>
      <c r="FZ3780">
        <v>1</v>
      </c>
    </row>
    <row r="3781" spans="1:182" x14ac:dyDescent="0.2">
      <c r="A3781" t="s">
        <v>245</v>
      </c>
      <c r="B3781" t="s">
        <v>252</v>
      </c>
      <c r="C3781" t="s">
        <v>217</v>
      </c>
      <c r="D3781" t="s">
        <v>47</v>
      </c>
      <c r="E3781">
        <v>2017</v>
      </c>
      <c r="F3781" t="s">
        <v>228</v>
      </c>
      <c r="G3781" t="s">
        <v>248</v>
      </c>
      <c r="H3781" t="s">
        <v>226</v>
      </c>
      <c r="I3781">
        <v>345.7</v>
      </c>
      <c r="L3781">
        <v>57.004440018063093</v>
      </c>
      <c r="M3781">
        <v>55.616596986434878</v>
      </c>
      <c r="N3781">
        <v>54.799235258581128</v>
      </c>
      <c r="O3781">
        <v>54.857867603225884</v>
      </c>
      <c r="P3781">
        <v>55.746979644958365</v>
      </c>
      <c r="Q3781">
        <v>58.308676413077741</v>
      </c>
      <c r="R3781">
        <v>63.533465979773936</v>
      </c>
      <c r="S3781">
        <v>66.416655283673393</v>
      </c>
      <c r="T3781">
        <v>68.615603377957385</v>
      </c>
      <c r="U3781">
        <v>69.084759154920732</v>
      </c>
      <c r="V3781">
        <v>70.259442316349606</v>
      </c>
      <c r="W3781">
        <v>71.985948271653044</v>
      </c>
      <c r="X3781">
        <v>73.167503833856927</v>
      </c>
      <c r="Y3781">
        <v>73.19608055970599</v>
      </c>
      <c r="Z3781">
        <v>73.437720080046773</v>
      </c>
      <c r="AA3781">
        <v>73.454012393022239</v>
      </c>
      <c r="AB3781">
        <v>72.573898543713597</v>
      </c>
      <c r="AC3781">
        <v>73.15913467015794</v>
      </c>
      <c r="AD3781">
        <v>71.589705097458506</v>
      </c>
      <c r="AE3781">
        <v>70.682443200216298</v>
      </c>
      <c r="AF3781">
        <v>69.622931397556755</v>
      </c>
      <c r="AG3781">
        <v>66.957115598842464</v>
      </c>
      <c r="AH3781">
        <v>64.13554719448625</v>
      </c>
      <c r="AI3781">
        <v>60.495403191724677</v>
      </c>
      <c r="AJ3781">
        <v>-1.7402076721191406</v>
      </c>
      <c r="AK3781">
        <v>-1.6958614587783813</v>
      </c>
      <c r="AL3781">
        <v>-1.6658834218978882</v>
      </c>
      <c r="AM3781">
        <v>-1.659766674041748</v>
      </c>
      <c r="AN3781">
        <v>-1.6654590368270874</v>
      </c>
      <c r="AO3781">
        <v>-1.6825268268585205</v>
      </c>
      <c r="AP3781">
        <v>-1.7631933689117432</v>
      </c>
      <c r="AQ3781">
        <v>-1.943813681602478</v>
      </c>
      <c r="AR3781">
        <v>-1.9549840688705444</v>
      </c>
      <c r="AS3781">
        <v>-1.9267321825027466</v>
      </c>
      <c r="AT3781">
        <v>-1.9259796142578125</v>
      </c>
      <c r="AU3781">
        <v>-2.0373940467834473</v>
      </c>
      <c r="AV3781">
        <v>-2.0432519912719727</v>
      </c>
      <c r="AW3781">
        <v>-2.0998961925506592</v>
      </c>
      <c r="AX3781">
        <v>-2.0455303192138672</v>
      </c>
      <c r="AY3781">
        <v>3.313068151473999</v>
      </c>
      <c r="AZ3781">
        <v>16.633211135864258</v>
      </c>
      <c r="BA3781">
        <v>16.559797286987305</v>
      </c>
      <c r="BB3781">
        <v>16.153013229370117</v>
      </c>
      <c r="BC3781">
        <v>15.769165992736816</v>
      </c>
      <c r="BD3781">
        <v>15.570796012878418</v>
      </c>
      <c r="BE3781">
        <v>2.6052939891815186</v>
      </c>
      <c r="BF3781">
        <v>-3.1716413497924805</v>
      </c>
      <c r="BG3781">
        <v>-3.1124849319458008</v>
      </c>
      <c r="BH3781">
        <v>-0.77665364742279053</v>
      </c>
      <c r="BI3781">
        <v>-0.76020067930221558</v>
      </c>
      <c r="BJ3781">
        <v>-0.75807929039001465</v>
      </c>
      <c r="BK3781">
        <v>-0.75594866275787354</v>
      </c>
      <c r="BL3781">
        <v>-0.75736522674560547</v>
      </c>
      <c r="BM3781">
        <v>-0.76806390285491943</v>
      </c>
      <c r="BN3781">
        <v>-0.82969683408737183</v>
      </c>
      <c r="BO3781">
        <v>-0.93605726957321167</v>
      </c>
      <c r="BP3781">
        <v>-0.89739727973937988</v>
      </c>
      <c r="BQ3781">
        <v>-0.86004078388214111</v>
      </c>
      <c r="BR3781">
        <v>-0.88743257522583008</v>
      </c>
      <c r="BS3781">
        <v>-0.93544846773147583</v>
      </c>
      <c r="BT3781">
        <v>-0.9260789155960083</v>
      </c>
      <c r="BU3781">
        <v>-0.95718163251876831</v>
      </c>
      <c r="BV3781">
        <v>-0.92572134733200073</v>
      </c>
      <c r="BW3781">
        <v>5.0827698707580566</v>
      </c>
      <c r="BX3781">
        <v>17.886323928833008</v>
      </c>
      <c r="BY3781">
        <v>17.876392364501953</v>
      </c>
      <c r="BZ3781">
        <v>17.559146881103516</v>
      </c>
      <c r="CA3781">
        <v>17.240299224853516</v>
      </c>
      <c r="CB3781">
        <v>17.037996292114258</v>
      </c>
      <c r="CC3781">
        <v>4.4467244148254395</v>
      </c>
      <c r="CD3781">
        <v>-1.1247552633285522</v>
      </c>
      <c r="CE3781">
        <v>-1.1134399175643921</v>
      </c>
      <c r="CF3781">
        <v>-0.10929901152849197</v>
      </c>
      <c r="CG3781">
        <v>-0.11216481775045395</v>
      </c>
      <c r="CH3781">
        <v>-0.12933695316314697</v>
      </c>
      <c r="CI3781">
        <v>-0.12996712327003479</v>
      </c>
      <c r="CJ3781">
        <v>-0.12842220067977905</v>
      </c>
      <c r="CK3781">
        <v>-0.13470964133739471</v>
      </c>
      <c r="CL3781">
        <v>-0.18315999209880829</v>
      </c>
      <c r="CM3781">
        <v>-0.23808827996253967</v>
      </c>
      <c r="CN3781">
        <v>-0.16491585969924927</v>
      </c>
      <c r="CO3781">
        <v>-0.121253602206707</v>
      </c>
      <c r="CP3781">
        <v>-0.16813802719116211</v>
      </c>
      <c r="CQ3781">
        <v>-0.17224442958831787</v>
      </c>
      <c r="CR3781">
        <v>-0.15232822299003601</v>
      </c>
      <c r="CS3781">
        <v>-0.16574108600616455</v>
      </c>
      <c r="CT3781">
        <v>-0.15014508366584778</v>
      </c>
      <c r="CU3781">
        <v>6.3084597587585449</v>
      </c>
      <c r="CV3781">
        <v>18.754226684570312</v>
      </c>
      <c r="CW3781">
        <v>18.788261413574219</v>
      </c>
      <c r="CX3781">
        <v>18.533031463623047</v>
      </c>
      <c r="CY3781">
        <v>18.25920295715332</v>
      </c>
      <c r="CZ3781">
        <v>18.054176330566406</v>
      </c>
      <c r="DA3781">
        <v>5.7220935821533203</v>
      </c>
      <c r="DB3781">
        <v>0.29291179776191711</v>
      </c>
      <c r="DC3781">
        <v>0.27109250426292419</v>
      </c>
      <c r="DD3781">
        <v>0.558055579662323</v>
      </c>
      <c r="DE3781">
        <v>0.53587102890014648</v>
      </c>
      <c r="DF3781">
        <v>0.4994053840637207</v>
      </c>
      <c r="DG3781">
        <v>0.49601441621780396</v>
      </c>
      <c r="DH3781">
        <v>0.50052082538604736</v>
      </c>
      <c r="DI3781">
        <v>0.49864462018013</v>
      </c>
      <c r="DJ3781">
        <v>0.46337684988975525</v>
      </c>
      <c r="DK3781">
        <v>0.45988070964813232</v>
      </c>
      <c r="DL3781">
        <v>0.56756556034088135</v>
      </c>
      <c r="DM3781">
        <v>0.61753362417221069</v>
      </c>
      <c r="DN3781">
        <v>0.55115646123886108</v>
      </c>
      <c r="DO3781">
        <v>0.59095960855484009</v>
      </c>
      <c r="DP3781">
        <v>0.62142246961593628</v>
      </c>
      <c r="DQ3781">
        <v>0.62569946050643921</v>
      </c>
      <c r="DR3781">
        <v>0.62543118000030518</v>
      </c>
      <c r="DS3781">
        <v>7.5341496467590332</v>
      </c>
      <c r="DT3781">
        <v>19.622129440307617</v>
      </c>
      <c r="DU3781">
        <v>19.700130462646484</v>
      </c>
      <c r="DV3781">
        <v>19.506916046142578</v>
      </c>
      <c r="DW3781">
        <v>19.278104782104492</v>
      </c>
      <c r="DX3781">
        <v>19.070356369018555</v>
      </c>
      <c r="DY3781">
        <v>6.9974627494812012</v>
      </c>
      <c r="DZ3781">
        <v>1.7105787992477417</v>
      </c>
      <c r="EA3781">
        <v>1.6556249856948853</v>
      </c>
      <c r="EB3781">
        <v>1.5216096639633179</v>
      </c>
      <c r="EC3781">
        <v>1.471531867980957</v>
      </c>
      <c r="ED3781">
        <v>1.4072093963623047</v>
      </c>
      <c r="EE3781">
        <v>1.3998323678970337</v>
      </c>
      <c r="EF3781">
        <v>1.4086146354675293</v>
      </c>
      <c r="EG3781">
        <v>1.4131076335906982</v>
      </c>
      <c r="EH3781">
        <v>1.3968733549118042</v>
      </c>
      <c r="EI3781">
        <v>1.4676370620727539</v>
      </c>
      <c r="EJ3781">
        <v>1.6251523494720459</v>
      </c>
      <c r="EK3781">
        <v>1.6842249631881714</v>
      </c>
      <c r="EL3781">
        <v>1.5897035598754883</v>
      </c>
      <c r="EM3781">
        <v>1.692905068397522</v>
      </c>
      <c r="EN3781">
        <v>1.7385956048965454</v>
      </c>
      <c r="EO3781">
        <v>1.7684139013290405</v>
      </c>
      <c r="EP3781">
        <v>1.7452402114868164</v>
      </c>
      <c r="EQ3781">
        <v>9.3038511276245117</v>
      </c>
      <c r="ER3781">
        <v>20.875242233276367</v>
      </c>
      <c r="ES3781">
        <v>21.016725540161133</v>
      </c>
      <c r="ET3781">
        <v>20.913049697875977</v>
      </c>
      <c r="EU3781">
        <v>20.749238967895508</v>
      </c>
      <c r="EV3781">
        <v>20.537557601928711</v>
      </c>
      <c r="EW3781">
        <v>8.838892936706543</v>
      </c>
      <c r="EX3781">
        <v>3.7574648857116699</v>
      </c>
      <c r="EY3781">
        <v>3.6546700000762939</v>
      </c>
      <c r="EZ3781">
        <v>45.045501708984375</v>
      </c>
      <c r="FA3781">
        <v>44.291732788085938</v>
      </c>
      <c r="FB3781">
        <v>43.637794494628906</v>
      </c>
      <c r="FC3781">
        <v>42.962173461914062</v>
      </c>
      <c r="FD3781">
        <v>42.475933074951172</v>
      </c>
      <c r="FE3781">
        <v>41.812522888183594</v>
      </c>
      <c r="FF3781">
        <v>41.747531890869141</v>
      </c>
      <c r="FG3781">
        <v>41.519496917724609</v>
      </c>
      <c r="FH3781">
        <v>42.253753662109375</v>
      </c>
      <c r="FI3781">
        <v>44.959911346435547</v>
      </c>
      <c r="FJ3781">
        <v>47.870624542236328</v>
      </c>
      <c r="FK3781">
        <v>50.144313812255859</v>
      </c>
      <c r="FL3781">
        <v>51.549518585205078</v>
      </c>
      <c r="FM3781">
        <v>52.080001831054687</v>
      </c>
      <c r="FN3781">
        <v>52.403640747070313</v>
      </c>
      <c r="FO3781">
        <v>52.535892486572266</v>
      </c>
      <c r="FP3781">
        <v>51.937675476074219</v>
      </c>
      <c r="FQ3781">
        <v>50.4371337890625</v>
      </c>
      <c r="FR3781">
        <v>48.821075439453125</v>
      </c>
      <c r="FS3781">
        <v>47.757732391357422</v>
      </c>
      <c r="FT3781">
        <v>46.815834045410156</v>
      </c>
      <c r="FU3781">
        <v>45.810039520263672</v>
      </c>
      <c r="FV3781">
        <v>45.187206268310547</v>
      </c>
      <c r="FW3781">
        <v>44.845722198486328</v>
      </c>
      <c r="FX3781">
        <v>936</v>
      </c>
      <c r="FY3781">
        <v>6.0908511281013489E-2</v>
      </c>
      <c r="FZ3781">
        <v>1</v>
      </c>
    </row>
    <row r="3782" spans="1:182" x14ac:dyDescent="0.2">
      <c r="A3782" t="s">
        <v>245</v>
      </c>
      <c r="B3782" t="s">
        <v>252</v>
      </c>
      <c r="C3782" t="s">
        <v>217</v>
      </c>
      <c r="D3782" t="s">
        <v>11</v>
      </c>
      <c r="E3782">
        <v>2015</v>
      </c>
      <c r="F3782" t="s">
        <v>228</v>
      </c>
      <c r="G3782" t="s">
        <v>248</v>
      </c>
      <c r="H3782" t="s">
        <v>226</v>
      </c>
      <c r="I3782">
        <v>630.64</v>
      </c>
      <c r="L3782">
        <v>144.15015558055148</v>
      </c>
      <c r="M3782">
        <v>140.74217024133321</v>
      </c>
      <c r="N3782">
        <v>137.73162741241532</v>
      </c>
      <c r="O3782">
        <v>136.27897030431876</v>
      </c>
      <c r="P3782">
        <v>137.22883834781632</v>
      </c>
      <c r="Q3782">
        <v>141.70200912496489</v>
      </c>
      <c r="R3782">
        <v>149.25904834480778</v>
      </c>
      <c r="S3782">
        <v>154.37256050558284</v>
      </c>
      <c r="T3782">
        <v>160.65690757986516</v>
      </c>
      <c r="U3782">
        <v>166.65658474119482</v>
      </c>
      <c r="V3782">
        <v>174.15881500819762</v>
      </c>
      <c r="W3782">
        <v>177.14314070694661</v>
      </c>
      <c r="X3782">
        <v>177.73896555113043</v>
      </c>
      <c r="Y3782">
        <v>180.36364404903952</v>
      </c>
      <c r="Z3782">
        <v>181.50662464081134</v>
      </c>
      <c r="AA3782">
        <v>181.6321649012132</v>
      </c>
      <c r="AB3782">
        <v>181.19747866694684</v>
      </c>
      <c r="AC3782">
        <v>179.97164676085509</v>
      </c>
      <c r="AD3782">
        <v>179.35409238731083</v>
      </c>
      <c r="AE3782">
        <v>180.94861542596593</v>
      </c>
      <c r="AF3782">
        <v>178.99620981747643</v>
      </c>
      <c r="AG3782">
        <v>169.28076355112182</v>
      </c>
      <c r="AH3782">
        <v>159.16127014491093</v>
      </c>
      <c r="AI3782">
        <v>150.93351354770914</v>
      </c>
      <c r="AJ3782">
        <v>-6.8722810745239258</v>
      </c>
      <c r="AK3782">
        <v>-6.7921152114868164</v>
      </c>
      <c r="AL3782">
        <v>-7.0935459136962891</v>
      </c>
      <c r="AM3782">
        <v>-6.9757781028747559</v>
      </c>
      <c r="AN3782">
        <v>-6.7850313186645508</v>
      </c>
      <c r="AO3782">
        <v>-5.2589521408081055</v>
      </c>
      <c r="AP3782">
        <v>-5.213660717010498</v>
      </c>
      <c r="AQ3782">
        <v>-4.875216007232666</v>
      </c>
      <c r="AR3782">
        <v>-5.1406936645507812</v>
      </c>
      <c r="AS3782">
        <v>-5.377713680267334</v>
      </c>
      <c r="AT3782">
        <v>-5.2401299476623535</v>
      </c>
      <c r="AU3782">
        <v>-5.2994933128356934</v>
      </c>
      <c r="AV3782">
        <v>16.233829498291016</v>
      </c>
      <c r="AW3782">
        <v>53.184501647949219</v>
      </c>
      <c r="AX3782">
        <v>53.241371154785156</v>
      </c>
      <c r="AY3782">
        <v>52.939678192138672</v>
      </c>
      <c r="AZ3782">
        <v>52.850570678710937</v>
      </c>
      <c r="BA3782">
        <v>53.061908721923828</v>
      </c>
      <c r="BB3782">
        <v>16.596685409545898</v>
      </c>
      <c r="BC3782">
        <v>-2.4733147621154785</v>
      </c>
      <c r="BD3782">
        <v>-2.4742305278778076</v>
      </c>
      <c r="BE3782">
        <v>-2.1599514484405518</v>
      </c>
      <c r="BF3782">
        <v>-2.0683059692382812</v>
      </c>
      <c r="BG3782">
        <v>-2.1927218437194824</v>
      </c>
      <c r="BH3782">
        <v>-3.1955304145812988</v>
      </c>
      <c r="BI3782">
        <v>-3.1461832523345947</v>
      </c>
      <c r="BJ3782">
        <v>-3.2868549823760986</v>
      </c>
      <c r="BK3782">
        <v>-3.2310781478881836</v>
      </c>
      <c r="BL3782">
        <v>-3.145709753036499</v>
      </c>
      <c r="BM3782">
        <v>-2.4497129917144775</v>
      </c>
      <c r="BN3782">
        <v>-2.4607844352722168</v>
      </c>
      <c r="BO3782">
        <v>-2.2800037860870361</v>
      </c>
      <c r="BP3782">
        <v>-2.3984560966491699</v>
      </c>
      <c r="BQ3782">
        <v>-2.5110297203063965</v>
      </c>
      <c r="BR3782">
        <v>-2.4229404926300049</v>
      </c>
      <c r="BS3782">
        <v>-2.4421553611755371</v>
      </c>
      <c r="BT3782">
        <v>18.731838226318359</v>
      </c>
      <c r="BU3782">
        <v>55.776348114013672</v>
      </c>
      <c r="BV3782">
        <v>55.834342956542969</v>
      </c>
      <c r="BW3782">
        <v>55.568077087402344</v>
      </c>
      <c r="BX3782">
        <v>55.50128173828125</v>
      </c>
      <c r="BY3782">
        <v>55.739952087402344</v>
      </c>
      <c r="BZ3782">
        <v>19.206760406494141</v>
      </c>
      <c r="CA3782">
        <v>0.16296246647834778</v>
      </c>
      <c r="CB3782">
        <v>0.14282393455505371</v>
      </c>
      <c r="CC3782">
        <v>0.36985048651695251</v>
      </c>
      <c r="CD3782">
        <v>0.40459132194519043</v>
      </c>
      <c r="CE3782">
        <v>0.26977637410163879</v>
      </c>
      <c r="CF3782">
        <v>-0.64902412891387939</v>
      </c>
      <c r="CG3782">
        <v>-0.62102162837982178</v>
      </c>
      <c r="CH3782">
        <v>-0.65035253763198853</v>
      </c>
      <c r="CI3782">
        <v>-0.63751012086868286</v>
      </c>
      <c r="CJ3782">
        <v>-0.62512665987014771</v>
      </c>
      <c r="CK3782">
        <v>-0.50404250621795654</v>
      </c>
      <c r="CL3782">
        <v>-0.55415093898773193</v>
      </c>
      <c r="CM3782">
        <v>-0.48256766796112061</v>
      </c>
      <c r="CN3782">
        <v>-0.4991908073425293</v>
      </c>
      <c r="CO3782">
        <v>-0.52557331323623657</v>
      </c>
      <c r="CP3782">
        <v>-0.47176364064216614</v>
      </c>
      <c r="CQ3782">
        <v>-0.46317210793495178</v>
      </c>
      <c r="CR3782">
        <v>20.461950302124023</v>
      </c>
      <c r="CS3782">
        <v>57.571453094482422</v>
      </c>
      <c r="CT3782">
        <v>57.630222320556641</v>
      </c>
      <c r="CU3782">
        <v>57.388496398925781</v>
      </c>
      <c r="CV3782">
        <v>57.337158203125</v>
      </c>
      <c r="CW3782">
        <v>57.594757080078125</v>
      </c>
      <c r="CX3782">
        <v>21.014490127563477</v>
      </c>
      <c r="CY3782">
        <v>1.9888399839401245</v>
      </c>
      <c r="CZ3782">
        <v>1.9553879499435425</v>
      </c>
      <c r="DA3782">
        <v>2.1219837665557861</v>
      </c>
      <c r="DB3782">
        <v>2.1173124313354492</v>
      </c>
      <c r="DC3782">
        <v>1.9752951860427856</v>
      </c>
      <c r="DD3782">
        <v>1.8974822759628296</v>
      </c>
      <c r="DE3782">
        <v>1.9041398763656616</v>
      </c>
      <c r="DF3782">
        <v>1.9861499071121216</v>
      </c>
      <c r="DG3782">
        <v>1.9560579061508179</v>
      </c>
      <c r="DH3782">
        <v>1.8954564332962036</v>
      </c>
      <c r="DI3782">
        <v>1.4416279792785645</v>
      </c>
      <c r="DJ3782">
        <v>1.3524826765060425</v>
      </c>
      <c r="DK3782">
        <v>1.3148684501647949</v>
      </c>
      <c r="DL3782">
        <v>1.4000746011734009</v>
      </c>
      <c r="DM3782">
        <v>1.4598832130432129</v>
      </c>
      <c r="DN3782">
        <v>1.4794131517410278</v>
      </c>
      <c r="DO3782">
        <v>1.5158112049102783</v>
      </c>
      <c r="DP3782">
        <v>22.192062377929688</v>
      </c>
      <c r="DQ3782">
        <v>59.366558074951172</v>
      </c>
      <c r="DR3782">
        <v>59.426105499267578</v>
      </c>
      <c r="DS3782">
        <v>59.208919525146484</v>
      </c>
      <c r="DT3782">
        <v>59.17303466796875</v>
      </c>
      <c r="DU3782">
        <v>59.449562072753906</v>
      </c>
      <c r="DV3782">
        <v>22.82221794128418</v>
      </c>
      <c r="DW3782">
        <v>3.8147175312042236</v>
      </c>
      <c r="DX3782">
        <v>3.7679519653320313</v>
      </c>
      <c r="DY3782">
        <v>3.8741168975830078</v>
      </c>
      <c r="DZ3782">
        <v>3.830033540725708</v>
      </c>
      <c r="EA3782">
        <v>3.6808140277862549</v>
      </c>
      <c r="EB3782">
        <v>5.5742330551147461</v>
      </c>
      <c r="EC3782">
        <v>5.550072193145752</v>
      </c>
      <c r="ED3782">
        <v>5.7928404808044434</v>
      </c>
      <c r="EE3782">
        <v>5.7007579803466797</v>
      </c>
      <c r="EF3782">
        <v>5.5347781181335449</v>
      </c>
      <c r="EG3782">
        <v>4.2508668899536133</v>
      </c>
      <c r="EH3782">
        <v>4.1053586006164551</v>
      </c>
      <c r="EI3782">
        <v>3.9100809097290039</v>
      </c>
      <c r="EJ3782">
        <v>4.1423120498657227</v>
      </c>
      <c r="EK3782">
        <v>4.3265671730041504</v>
      </c>
      <c r="EL3782">
        <v>4.2966022491455078</v>
      </c>
      <c r="EM3782">
        <v>4.3731489181518555</v>
      </c>
      <c r="EN3782">
        <v>24.690071105957031</v>
      </c>
      <c r="EO3782">
        <v>61.958400726318359</v>
      </c>
      <c r="EP3782">
        <v>62.019077301025391</v>
      </c>
      <c r="EQ3782">
        <v>61.837314605712891</v>
      </c>
      <c r="ER3782">
        <v>61.823749542236328</v>
      </c>
      <c r="ES3782">
        <v>62.127605438232422</v>
      </c>
      <c r="ET3782">
        <v>25.432292938232422</v>
      </c>
      <c r="EU3782">
        <v>6.4509944915771484</v>
      </c>
      <c r="EV3782">
        <v>6.3850064277648926</v>
      </c>
      <c r="EW3782">
        <v>6.4039187431335449</v>
      </c>
      <c r="EX3782">
        <v>6.3029308319091797</v>
      </c>
      <c r="EY3782">
        <v>6.1433124542236328</v>
      </c>
      <c r="EZ3782">
        <v>75.628532409667969</v>
      </c>
      <c r="FA3782">
        <v>74.601493835449219</v>
      </c>
      <c r="FB3782">
        <v>73.497261047363281</v>
      </c>
      <c r="FC3782">
        <v>72.699462890625</v>
      </c>
      <c r="FD3782">
        <v>71.817230224609375</v>
      </c>
      <c r="FE3782">
        <v>70.871055603027344</v>
      </c>
      <c r="FF3782">
        <v>70.162925720214844</v>
      </c>
      <c r="FG3782">
        <v>70.311386108398438</v>
      </c>
      <c r="FH3782">
        <v>72.959892272949219</v>
      </c>
      <c r="FI3782">
        <v>77.483161926269531</v>
      </c>
      <c r="FJ3782">
        <v>81.994468688964844</v>
      </c>
      <c r="FK3782">
        <v>85.66900634765625</v>
      </c>
      <c r="FL3782">
        <v>88.386428833007813</v>
      </c>
      <c r="FM3782">
        <v>90.620063781738281</v>
      </c>
      <c r="FN3782">
        <v>91.848747253417969</v>
      </c>
      <c r="FO3782">
        <v>92.201301574707031</v>
      </c>
      <c r="FP3782">
        <v>92.168281555175781</v>
      </c>
      <c r="FQ3782">
        <v>91.373542785644531</v>
      </c>
      <c r="FR3782">
        <v>90.373878479003906</v>
      </c>
      <c r="FS3782">
        <v>88.309272766113281</v>
      </c>
      <c r="FT3782">
        <v>84.965599060058594</v>
      </c>
      <c r="FU3782">
        <v>82.034217834472656</v>
      </c>
      <c r="FV3782">
        <v>80.088516235351563</v>
      </c>
      <c r="FW3782">
        <v>78.478233337402344</v>
      </c>
      <c r="FX3782">
        <v>936</v>
      </c>
      <c r="FY3782">
        <v>6.0908511281013489E-2</v>
      </c>
      <c r="FZ3782">
        <v>1</v>
      </c>
    </row>
    <row r="3783" spans="1:182" x14ac:dyDescent="0.2">
      <c r="A3783" t="s">
        <v>245</v>
      </c>
      <c r="B3783" t="s">
        <v>252</v>
      </c>
      <c r="C3783" t="s">
        <v>217</v>
      </c>
      <c r="D3783" t="s">
        <v>11</v>
      </c>
      <c r="E3783">
        <v>2016</v>
      </c>
      <c r="F3783" t="s">
        <v>228</v>
      </c>
      <c r="G3783" t="s">
        <v>248</v>
      </c>
      <c r="H3783" t="s">
        <v>226</v>
      </c>
      <c r="I3783">
        <v>630.64</v>
      </c>
      <c r="L3783">
        <v>144.15015558055148</v>
      </c>
      <c r="M3783">
        <v>140.74217024133321</v>
      </c>
      <c r="N3783">
        <v>137.73162741241532</v>
      </c>
      <c r="O3783">
        <v>136.27897030431876</v>
      </c>
      <c r="P3783">
        <v>137.22883834781632</v>
      </c>
      <c r="Q3783">
        <v>141.70200912496489</v>
      </c>
      <c r="R3783">
        <v>149.25904834480778</v>
      </c>
      <c r="S3783">
        <v>154.37256050558284</v>
      </c>
      <c r="T3783">
        <v>160.65690757986516</v>
      </c>
      <c r="U3783">
        <v>166.65658474119482</v>
      </c>
      <c r="V3783">
        <v>174.15881500819762</v>
      </c>
      <c r="W3783">
        <v>177.14314070694661</v>
      </c>
      <c r="X3783">
        <v>177.73896555113043</v>
      </c>
      <c r="Y3783">
        <v>180.36364404903952</v>
      </c>
      <c r="Z3783">
        <v>181.50662464081134</v>
      </c>
      <c r="AA3783">
        <v>181.6321649012132</v>
      </c>
      <c r="AB3783">
        <v>181.19747866694684</v>
      </c>
      <c r="AC3783">
        <v>179.97164676085509</v>
      </c>
      <c r="AD3783">
        <v>179.35409238731083</v>
      </c>
      <c r="AE3783">
        <v>180.94861542596593</v>
      </c>
      <c r="AF3783">
        <v>178.99620981747643</v>
      </c>
      <c r="AG3783">
        <v>169.28076355112182</v>
      </c>
      <c r="AH3783">
        <v>159.16127014491093</v>
      </c>
      <c r="AI3783">
        <v>150.93351354770914</v>
      </c>
      <c r="AJ3783">
        <v>-6.8722810745239258</v>
      </c>
      <c r="AK3783">
        <v>-6.7921152114868164</v>
      </c>
      <c r="AL3783">
        <v>-7.0935459136962891</v>
      </c>
      <c r="AM3783">
        <v>-6.9757781028747559</v>
      </c>
      <c r="AN3783">
        <v>-6.7850313186645508</v>
      </c>
      <c r="AO3783">
        <v>-5.2589521408081055</v>
      </c>
      <c r="AP3783">
        <v>-5.213660717010498</v>
      </c>
      <c r="AQ3783">
        <v>-4.875216007232666</v>
      </c>
      <c r="AR3783">
        <v>-5.1406936645507812</v>
      </c>
      <c r="AS3783">
        <v>-5.377713680267334</v>
      </c>
      <c r="AT3783">
        <v>-5.2401299476623535</v>
      </c>
      <c r="AU3783">
        <v>-5.2994933128356934</v>
      </c>
      <c r="AV3783">
        <v>16.233829498291016</v>
      </c>
      <c r="AW3783">
        <v>53.184501647949219</v>
      </c>
      <c r="AX3783">
        <v>53.241371154785156</v>
      </c>
      <c r="AY3783">
        <v>52.939678192138672</v>
      </c>
      <c r="AZ3783">
        <v>52.850570678710937</v>
      </c>
      <c r="BA3783">
        <v>53.061908721923828</v>
      </c>
      <c r="BB3783">
        <v>16.596685409545898</v>
      </c>
      <c r="BC3783">
        <v>-2.4733147621154785</v>
      </c>
      <c r="BD3783">
        <v>-2.4742305278778076</v>
      </c>
      <c r="BE3783">
        <v>-2.1599514484405518</v>
      </c>
      <c r="BF3783">
        <v>-2.0683059692382812</v>
      </c>
      <c r="BG3783">
        <v>-2.1927218437194824</v>
      </c>
      <c r="BH3783">
        <v>-3.1955304145812988</v>
      </c>
      <c r="BI3783">
        <v>-3.1461832523345947</v>
      </c>
      <c r="BJ3783">
        <v>-3.2868549823760986</v>
      </c>
      <c r="BK3783">
        <v>-3.2310781478881836</v>
      </c>
      <c r="BL3783">
        <v>-3.145709753036499</v>
      </c>
      <c r="BM3783">
        <v>-2.4497129917144775</v>
      </c>
      <c r="BN3783">
        <v>-2.4607844352722168</v>
      </c>
      <c r="BO3783">
        <v>-2.2800037860870361</v>
      </c>
      <c r="BP3783">
        <v>-2.3984560966491699</v>
      </c>
      <c r="BQ3783">
        <v>-2.5110297203063965</v>
      </c>
      <c r="BR3783">
        <v>-2.4229404926300049</v>
      </c>
      <c r="BS3783">
        <v>-2.4421553611755371</v>
      </c>
      <c r="BT3783">
        <v>18.731838226318359</v>
      </c>
      <c r="BU3783">
        <v>55.776348114013672</v>
      </c>
      <c r="BV3783">
        <v>55.834342956542969</v>
      </c>
      <c r="BW3783">
        <v>55.568077087402344</v>
      </c>
      <c r="BX3783">
        <v>55.50128173828125</v>
      </c>
      <c r="BY3783">
        <v>55.739952087402344</v>
      </c>
      <c r="BZ3783">
        <v>19.206760406494141</v>
      </c>
      <c r="CA3783">
        <v>0.16296246647834778</v>
      </c>
      <c r="CB3783">
        <v>0.14282393455505371</v>
      </c>
      <c r="CC3783">
        <v>0.36985048651695251</v>
      </c>
      <c r="CD3783">
        <v>0.40459132194519043</v>
      </c>
      <c r="CE3783">
        <v>0.26977637410163879</v>
      </c>
      <c r="CF3783">
        <v>-0.64902412891387939</v>
      </c>
      <c r="CG3783">
        <v>-0.62102162837982178</v>
      </c>
      <c r="CH3783">
        <v>-0.65035253763198853</v>
      </c>
      <c r="CI3783">
        <v>-0.63751012086868286</v>
      </c>
      <c r="CJ3783">
        <v>-0.62512665987014771</v>
      </c>
      <c r="CK3783">
        <v>-0.50404250621795654</v>
      </c>
      <c r="CL3783">
        <v>-0.55415093898773193</v>
      </c>
      <c r="CM3783">
        <v>-0.48256766796112061</v>
      </c>
      <c r="CN3783">
        <v>-0.4991908073425293</v>
      </c>
      <c r="CO3783">
        <v>-0.52557331323623657</v>
      </c>
      <c r="CP3783">
        <v>-0.47176364064216614</v>
      </c>
      <c r="CQ3783">
        <v>-0.46317210793495178</v>
      </c>
      <c r="CR3783">
        <v>20.461950302124023</v>
      </c>
      <c r="CS3783">
        <v>57.571453094482422</v>
      </c>
      <c r="CT3783">
        <v>57.630222320556641</v>
      </c>
      <c r="CU3783">
        <v>57.388496398925781</v>
      </c>
      <c r="CV3783">
        <v>57.337158203125</v>
      </c>
      <c r="CW3783">
        <v>57.594757080078125</v>
      </c>
      <c r="CX3783">
        <v>21.014490127563477</v>
      </c>
      <c r="CY3783">
        <v>1.9888399839401245</v>
      </c>
      <c r="CZ3783">
        <v>1.9553879499435425</v>
      </c>
      <c r="DA3783">
        <v>2.1219837665557861</v>
      </c>
      <c r="DB3783">
        <v>2.1173124313354492</v>
      </c>
      <c r="DC3783">
        <v>1.9752951860427856</v>
      </c>
      <c r="DD3783">
        <v>1.8974822759628296</v>
      </c>
      <c r="DE3783">
        <v>1.9041398763656616</v>
      </c>
      <c r="DF3783">
        <v>1.9861499071121216</v>
      </c>
      <c r="DG3783">
        <v>1.9560579061508179</v>
      </c>
      <c r="DH3783">
        <v>1.8954564332962036</v>
      </c>
      <c r="DI3783">
        <v>1.4416279792785645</v>
      </c>
      <c r="DJ3783">
        <v>1.3524826765060425</v>
      </c>
      <c r="DK3783">
        <v>1.3148684501647949</v>
      </c>
      <c r="DL3783">
        <v>1.4000746011734009</v>
      </c>
      <c r="DM3783">
        <v>1.4598832130432129</v>
      </c>
      <c r="DN3783">
        <v>1.4794131517410278</v>
      </c>
      <c r="DO3783">
        <v>1.5158112049102783</v>
      </c>
      <c r="DP3783">
        <v>22.192062377929688</v>
      </c>
      <c r="DQ3783">
        <v>59.366558074951172</v>
      </c>
      <c r="DR3783">
        <v>59.426105499267578</v>
      </c>
      <c r="DS3783">
        <v>59.208919525146484</v>
      </c>
      <c r="DT3783">
        <v>59.17303466796875</v>
      </c>
      <c r="DU3783">
        <v>59.449562072753906</v>
      </c>
      <c r="DV3783">
        <v>22.82221794128418</v>
      </c>
      <c r="DW3783">
        <v>3.8147175312042236</v>
      </c>
      <c r="DX3783">
        <v>3.7679519653320313</v>
      </c>
      <c r="DY3783">
        <v>3.8741168975830078</v>
      </c>
      <c r="DZ3783">
        <v>3.830033540725708</v>
      </c>
      <c r="EA3783">
        <v>3.6808140277862549</v>
      </c>
      <c r="EB3783">
        <v>5.5742330551147461</v>
      </c>
      <c r="EC3783">
        <v>5.550072193145752</v>
      </c>
      <c r="ED3783">
        <v>5.7928404808044434</v>
      </c>
      <c r="EE3783">
        <v>5.7007579803466797</v>
      </c>
      <c r="EF3783">
        <v>5.5347781181335449</v>
      </c>
      <c r="EG3783">
        <v>4.2508668899536133</v>
      </c>
      <c r="EH3783">
        <v>4.1053586006164551</v>
      </c>
      <c r="EI3783">
        <v>3.9100809097290039</v>
      </c>
      <c r="EJ3783">
        <v>4.1423120498657227</v>
      </c>
      <c r="EK3783">
        <v>4.3265671730041504</v>
      </c>
      <c r="EL3783">
        <v>4.2966022491455078</v>
      </c>
      <c r="EM3783">
        <v>4.3731489181518555</v>
      </c>
      <c r="EN3783">
        <v>24.690071105957031</v>
      </c>
      <c r="EO3783">
        <v>61.958400726318359</v>
      </c>
      <c r="EP3783">
        <v>62.019077301025391</v>
      </c>
      <c r="EQ3783">
        <v>61.837314605712891</v>
      </c>
      <c r="ER3783">
        <v>61.823749542236328</v>
      </c>
      <c r="ES3783">
        <v>62.127605438232422</v>
      </c>
      <c r="ET3783">
        <v>25.432292938232422</v>
      </c>
      <c r="EU3783">
        <v>6.4509944915771484</v>
      </c>
      <c r="EV3783">
        <v>6.3850064277648926</v>
      </c>
      <c r="EW3783">
        <v>6.4039187431335449</v>
      </c>
      <c r="EX3783">
        <v>6.3029308319091797</v>
      </c>
      <c r="EY3783">
        <v>6.1433124542236328</v>
      </c>
      <c r="EZ3783">
        <v>75.628532409667969</v>
      </c>
      <c r="FA3783">
        <v>74.601493835449219</v>
      </c>
      <c r="FB3783">
        <v>73.497261047363281</v>
      </c>
      <c r="FC3783">
        <v>72.699462890625</v>
      </c>
      <c r="FD3783">
        <v>71.817230224609375</v>
      </c>
      <c r="FE3783">
        <v>70.871055603027344</v>
      </c>
      <c r="FF3783">
        <v>70.162925720214844</v>
      </c>
      <c r="FG3783">
        <v>70.311386108398438</v>
      </c>
      <c r="FH3783">
        <v>72.959892272949219</v>
      </c>
      <c r="FI3783">
        <v>77.483161926269531</v>
      </c>
      <c r="FJ3783">
        <v>81.994468688964844</v>
      </c>
      <c r="FK3783">
        <v>85.66900634765625</v>
      </c>
      <c r="FL3783">
        <v>88.386428833007813</v>
      </c>
      <c r="FM3783">
        <v>90.620063781738281</v>
      </c>
      <c r="FN3783">
        <v>91.848747253417969</v>
      </c>
      <c r="FO3783">
        <v>92.201301574707031</v>
      </c>
      <c r="FP3783">
        <v>92.168281555175781</v>
      </c>
      <c r="FQ3783">
        <v>91.373542785644531</v>
      </c>
      <c r="FR3783">
        <v>90.373878479003906</v>
      </c>
      <c r="FS3783">
        <v>88.309272766113281</v>
      </c>
      <c r="FT3783">
        <v>84.965599060058594</v>
      </c>
      <c r="FU3783">
        <v>82.034217834472656</v>
      </c>
      <c r="FV3783">
        <v>80.088516235351563</v>
      </c>
      <c r="FW3783">
        <v>78.478233337402344</v>
      </c>
      <c r="FX3783">
        <v>936</v>
      </c>
      <c r="FY3783">
        <v>6.0908511281013489E-2</v>
      </c>
      <c r="FZ3783">
        <v>1</v>
      </c>
    </row>
    <row r="3784" spans="1:182" x14ac:dyDescent="0.2">
      <c r="A3784" t="s">
        <v>245</v>
      </c>
      <c r="B3784" t="s">
        <v>252</v>
      </c>
      <c r="C3784" t="s">
        <v>217</v>
      </c>
      <c r="D3784" t="s">
        <v>11</v>
      </c>
      <c r="E3784">
        <v>2017</v>
      </c>
      <c r="F3784" t="s">
        <v>228</v>
      </c>
      <c r="G3784" t="s">
        <v>248</v>
      </c>
      <c r="H3784" t="s">
        <v>226</v>
      </c>
      <c r="I3784">
        <v>630.64</v>
      </c>
      <c r="L3784">
        <v>144.15015558055148</v>
      </c>
      <c r="M3784">
        <v>140.74217024133321</v>
      </c>
      <c r="N3784">
        <v>137.73162741241532</v>
      </c>
      <c r="O3784">
        <v>136.27897030431876</v>
      </c>
      <c r="P3784">
        <v>137.22883834781632</v>
      </c>
      <c r="Q3784">
        <v>141.70200912496489</v>
      </c>
      <c r="R3784">
        <v>149.25904834480778</v>
      </c>
      <c r="S3784">
        <v>154.37256050558284</v>
      </c>
      <c r="T3784">
        <v>160.65690757986516</v>
      </c>
      <c r="U3784">
        <v>166.65658474119482</v>
      </c>
      <c r="V3784">
        <v>174.15881500819762</v>
      </c>
      <c r="W3784">
        <v>177.14314070694661</v>
      </c>
      <c r="X3784">
        <v>177.73896555113043</v>
      </c>
      <c r="Y3784">
        <v>180.36364404903952</v>
      </c>
      <c r="Z3784">
        <v>181.50662464081134</v>
      </c>
      <c r="AA3784">
        <v>181.6321649012132</v>
      </c>
      <c r="AB3784">
        <v>181.19747866694684</v>
      </c>
      <c r="AC3784">
        <v>179.97164676085509</v>
      </c>
      <c r="AD3784">
        <v>179.35409238731083</v>
      </c>
      <c r="AE3784">
        <v>180.94861542596593</v>
      </c>
      <c r="AF3784">
        <v>178.99620981747643</v>
      </c>
      <c r="AG3784">
        <v>169.28076355112182</v>
      </c>
      <c r="AH3784">
        <v>159.16127014491093</v>
      </c>
      <c r="AI3784">
        <v>150.93351354770914</v>
      </c>
      <c r="AJ3784">
        <v>-6.8722810745239258</v>
      </c>
      <c r="AK3784">
        <v>-6.7921152114868164</v>
      </c>
      <c r="AL3784">
        <v>-7.0935459136962891</v>
      </c>
      <c r="AM3784">
        <v>-6.9757781028747559</v>
      </c>
      <c r="AN3784">
        <v>-6.7850313186645508</v>
      </c>
      <c r="AO3784">
        <v>-5.2589521408081055</v>
      </c>
      <c r="AP3784">
        <v>-5.213660717010498</v>
      </c>
      <c r="AQ3784">
        <v>-4.875216007232666</v>
      </c>
      <c r="AR3784">
        <v>-5.1406936645507812</v>
      </c>
      <c r="AS3784">
        <v>-5.377713680267334</v>
      </c>
      <c r="AT3784">
        <v>-5.2401299476623535</v>
      </c>
      <c r="AU3784">
        <v>-5.2994933128356934</v>
      </c>
      <c r="AV3784">
        <v>16.233829498291016</v>
      </c>
      <c r="AW3784">
        <v>53.184501647949219</v>
      </c>
      <c r="AX3784">
        <v>53.241371154785156</v>
      </c>
      <c r="AY3784">
        <v>52.939678192138672</v>
      </c>
      <c r="AZ3784">
        <v>52.850570678710937</v>
      </c>
      <c r="BA3784">
        <v>53.061908721923828</v>
      </c>
      <c r="BB3784">
        <v>16.596685409545898</v>
      </c>
      <c r="BC3784">
        <v>-2.4733147621154785</v>
      </c>
      <c r="BD3784">
        <v>-2.4742305278778076</v>
      </c>
      <c r="BE3784">
        <v>-2.1599514484405518</v>
      </c>
      <c r="BF3784">
        <v>-2.0683059692382812</v>
      </c>
      <c r="BG3784">
        <v>-2.1927218437194824</v>
      </c>
      <c r="BH3784">
        <v>-3.1955304145812988</v>
      </c>
      <c r="BI3784">
        <v>-3.1461832523345947</v>
      </c>
      <c r="BJ3784">
        <v>-3.2868549823760986</v>
      </c>
      <c r="BK3784">
        <v>-3.2310781478881836</v>
      </c>
      <c r="BL3784">
        <v>-3.145709753036499</v>
      </c>
      <c r="BM3784">
        <v>-2.4497129917144775</v>
      </c>
      <c r="BN3784">
        <v>-2.4607844352722168</v>
      </c>
      <c r="BO3784">
        <v>-2.2800037860870361</v>
      </c>
      <c r="BP3784">
        <v>-2.3984560966491699</v>
      </c>
      <c r="BQ3784">
        <v>-2.5110297203063965</v>
      </c>
      <c r="BR3784">
        <v>-2.4229404926300049</v>
      </c>
      <c r="BS3784">
        <v>-2.4421553611755371</v>
      </c>
      <c r="BT3784">
        <v>18.731838226318359</v>
      </c>
      <c r="BU3784">
        <v>55.776348114013672</v>
      </c>
      <c r="BV3784">
        <v>55.834342956542969</v>
      </c>
      <c r="BW3784">
        <v>55.568077087402344</v>
      </c>
      <c r="BX3784">
        <v>55.50128173828125</v>
      </c>
      <c r="BY3784">
        <v>55.739952087402344</v>
      </c>
      <c r="BZ3784">
        <v>19.206760406494141</v>
      </c>
      <c r="CA3784">
        <v>0.16296246647834778</v>
      </c>
      <c r="CB3784">
        <v>0.14282393455505371</v>
      </c>
      <c r="CC3784">
        <v>0.36985048651695251</v>
      </c>
      <c r="CD3784">
        <v>0.40459132194519043</v>
      </c>
      <c r="CE3784">
        <v>0.26977637410163879</v>
      </c>
      <c r="CF3784">
        <v>-0.64902412891387939</v>
      </c>
      <c r="CG3784">
        <v>-0.62102162837982178</v>
      </c>
      <c r="CH3784">
        <v>-0.65035253763198853</v>
      </c>
      <c r="CI3784">
        <v>-0.63751012086868286</v>
      </c>
      <c r="CJ3784">
        <v>-0.62512665987014771</v>
      </c>
      <c r="CK3784">
        <v>-0.50404250621795654</v>
      </c>
      <c r="CL3784">
        <v>-0.55415093898773193</v>
      </c>
      <c r="CM3784">
        <v>-0.48256766796112061</v>
      </c>
      <c r="CN3784">
        <v>-0.4991908073425293</v>
      </c>
      <c r="CO3784">
        <v>-0.52557331323623657</v>
      </c>
      <c r="CP3784">
        <v>-0.47176364064216614</v>
      </c>
      <c r="CQ3784">
        <v>-0.46317210793495178</v>
      </c>
      <c r="CR3784">
        <v>20.461950302124023</v>
      </c>
      <c r="CS3784">
        <v>57.571453094482422</v>
      </c>
      <c r="CT3784">
        <v>57.630222320556641</v>
      </c>
      <c r="CU3784">
        <v>57.388496398925781</v>
      </c>
      <c r="CV3784">
        <v>57.337158203125</v>
      </c>
      <c r="CW3784">
        <v>57.594757080078125</v>
      </c>
      <c r="CX3784">
        <v>21.014490127563477</v>
      </c>
      <c r="CY3784">
        <v>1.9888399839401245</v>
      </c>
      <c r="CZ3784">
        <v>1.9553879499435425</v>
      </c>
      <c r="DA3784">
        <v>2.1219837665557861</v>
      </c>
      <c r="DB3784">
        <v>2.1173124313354492</v>
      </c>
      <c r="DC3784">
        <v>1.9752951860427856</v>
      </c>
      <c r="DD3784">
        <v>1.8974822759628296</v>
      </c>
      <c r="DE3784">
        <v>1.9041398763656616</v>
      </c>
      <c r="DF3784">
        <v>1.9861499071121216</v>
      </c>
      <c r="DG3784">
        <v>1.9560579061508179</v>
      </c>
      <c r="DH3784">
        <v>1.8954564332962036</v>
      </c>
      <c r="DI3784">
        <v>1.4416279792785645</v>
      </c>
      <c r="DJ3784">
        <v>1.3524826765060425</v>
      </c>
      <c r="DK3784">
        <v>1.3148684501647949</v>
      </c>
      <c r="DL3784">
        <v>1.4000746011734009</v>
      </c>
      <c r="DM3784">
        <v>1.4598832130432129</v>
      </c>
      <c r="DN3784">
        <v>1.4794131517410278</v>
      </c>
      <c r="DO3784">
        <v>1.5158112049102783</v>
      </c>
      <c r="DP3784">
        <v>22.192062377929688</v>
      </c>
      <c r="DQ3784">
        <v>59.366558074951172</v>
      </c>
      <c r="DR3784">
        <v>59.426105499267578</v>
      </c>
      <c r="DS3784">
        <v>59.208919525146484</v>
      </c>
      <c r="DT3784">
        <v>59.17303466796875</v>
      </c>
      <c r="DU3784">
        <v>59.449562072753906</v>
      </c>
      <c r="DV3784">
        <v>22.82221794128418</v>
      </c>
      <c r="DW3784">
        <v>3.8147175312042236</v>
      </c>
      <c r="DX3784">
        <v>3.7679519653320313</v>
      </c>
      <c r="DY3784">
        <v>3.8741168975830078</v>
      </c>
      <c r="DZ3784">
        <v>3.830033540725708</v>
      </c>
      <c r="EA3784">
        <v>3.6808140277862549</v>
      </c>
      <c r="EB3784">
        <v>5.5742330551147461</v>
      </c>
      <c r="EC3784">
        <v>5.550072193145752</v>
      </c>
      <c r="ED3784">
        <v>5.7928404808044434</v>
      </c>
      <c r="EE3784">
        <v>5.7007579803466797</v>
      </c>
      <c r="EF3784">
        <v>5.5347781181335449</v>
      </c>
      <c r="EG3784">
        <v>4.2508668899536133</v>
      </c>
      <c r="EH3784">
        <v>4.1053586006164551</v>
      </c>
      <c r="EI3784">
        <v>3.9100809097290039</v>
      </c>
      <c r="EJ3784">
        <v>4.1423120498657227</v>
      </c>
      <c r="EK3784">
        <v>4.3265671730041504</v>
      </c>
      <c r="EL3784">
        <v>4.2966022491455078</v>
      </c>
      <c r="EM3784">
        <v>4.3731489181518555</v>
      </c>
      <c r="EN3784">
        <v>24.690071105957031</v>
      </c>
      <c r="EO3784">
        <v>61.958400726318359</v>
      </c>
      <c r="EP3784">
        <v>62.019077301025391</v>
      </c>
      <c r="EQ3784">
        <v>61.837314605712891</v>
      </c>
      <c r="ER3784">
        <v>61.823749542236328</v>
      </c>
      <c r="ES3784">
        <v>62.127605438232422</v>
      </c>
      <c r="ET3784">
        <v>25.432292938232422</v>
      </c>
      <c r="EU3784">
        <v>6.4509944915771484</v>
      </c>
      <c r="EV3784">
        <v>6.3850064277648926</v>
      </c>
      <c r="EW3784">
        <v>6.4039187431335449</v>
      </c>
      <c r="EX3784">
        <v>6.3029308319091797</v>
      </c>
      <c r="EY3784">
        <v>6.1433124542236328</v>
      </c>
      <c r="EZ3784">
        <v>75.628532409667969</v>
      </c>
      <c r="FA3784">
        <v>74.601493835449219</v>
      </c>
      <c r="FB3784">
        <v>73.497261047363281</v>
      </c>
      <c r="FC3784">
        <v>72.699462890625</v>
      </c>
      <c r="FD3784">
        <v>71.817230224609375</v>
      </c>
      <c r="FE3784">
        <v>70.871055603027344</v>
      </c>
      <c r="FF3784">
        <v>70.162925720214844</v>
      </c>
      <c r="FG3784">
        <v>70.311386108398438</v>
      </c>
      <c r="FH3784">
        <v>72.959892272949219</v>
      </c>
      <c r="FI3784">
        <v>77.483161926269531</v>
      </c>
      <c r="FJ3784">
        <v>81.994468688964844</v>
      </c>
      <c r="FK3784">
        <v>85.66900634765625</v>
      </c>
      <c r="FL3784">
        <v>88.386428833007813</v>
      </c>
      <c r="FM3784">
        <v>90.620063781738281</v>
      </c>
      <c r="FN3784">
        <v>91.848747253417969</v>
      </c>
      <c r="FO3784">
        <v>92.201301574707031</v>
      </c>
      <c r="FP3784">
        <v>92.168281555175781</v>
      </c>
      <c r="FQ3784">
        <v>91.373542785644531</v>
      </c>
      <c r="FR3784">
        <v>90.373878479003906</v>
      </c>
      <c r="FS3784">
        <v>88.309272766113281</v>
      </c>
      <c r="FT3784">
        <v>84.965599060058594</v>
      </c>
      <c r="FU3784">
        <v>82.034217834472656</v>
      </c>
      <c r="FV3784">
        <v>80.088516235351563</v>
      </c>
      <c r="FW3784">
        <v>78.478233337402344</v>
      </c>
      <c r="FX3784">
        <v>936</v>
      </c>
      <c r="FY3784">
        <v>6.0908511281013489E-2</v>
      </c>
      <c r="FZ3784">
        <v>1</v>
      </c>
    </row>
    <row r="3785" spans="1:182" x14ac:dyDescent="0.2">
      <c r="A3785" t="s">
        <v>245</v>
      </c>
      <c r="B3785" t="s">
        <v>252</v>
      </c>
      <c r="C3785" t="s">
        <v>217</v>
      </c>
      <c r="D3785" t="s">
        <v>36</v>
      </c>
      <c r="E3785">
        <v>2015</v>
      </c>
      <c r="F3785" t="s">
        <v>229</v>
      </c>
      <c r="G3785" t="s">
        <v>248</v>
      </c>
      <c r="H3785" t="s">
        <v>226</v>
      </c>
      <c r="I3785">
        <v>345.7</v>
      </c>
      <c r="L3785">
        <v>58.990464947647659</v>
      </c>
      <c r="M3785">
        <v>57.617011274758326</v>
      </c>
      <c r="N3785">
        <v>56.835185588731662</v>
      </c>
      <c r="O3785">
        <v>56.918707786235196</v>
      </c>
      <c r="P3785">
        <v>57.703126213663992</v>
      </c>
      <c r="Q3785">
        <v>60.329096495186768</v>
      </c>
      <c r="R3785">
        <v>65.57658757586438</v>
      </c>
      <c r="S3785">
        <v>68.387918041719757</v>
      </c>
      <c r="T3785">
        <v>70.653128043215403</v>
      </c>
      <c r="U3785">
        <v>71.106247125370899</v>
      </c>
      <c r="V3785">
        <v>72.263833428306896</v>
      </c>
      <c r="W3785">
        <v>74.282947064767541</v>
      </c>
      <c r="X3785">
        <v>75.769411868304132</v>
      </c>
      <c r="Y3785">
        <v>75.912931630181845</v>
      </c>
      <c r="Z3785">
        <v>76.193561934814838</v>
      </c>
      <c r="AA3785">
        <v>76.229038900144886</v>
      </c>
      <c r="AB3785">
        <v>75.563795138754855</v>
      </c>
      <c r="AC3785">
        <v>75.892602714500725</v>
      </c>
      <c r="AD3785">
        <v>74.324505267230677</v>
      </c>
      <c r="AE3785">
        <v>73.34081800293923</v>
      </c>
      <c r="AF3785">
        <v>72.26268543846129</v>
      </c>
      <c r="AG3785">
        <v>69.371721449757018</v>
      </c>
      <c r="AH3785">
        <v>66.341710733197033</v>
      </c>
      <c r="AI3785">
        <v>62.523492886268592</v>
      </c>
      <c r="AJ3785">
        <v>-1.9090883731842041</v>
      </c>
      <c r="AK3785">
        <v>-1.8744125366210937</v>
      </c>
      <c r="AL3785">
        <v>-1.8739871978759766</v>
      </c>
      <c r="AM3785">
        <v>-1.8891619443893433</v>
      </c>
      <c r="AN3785">
        <v>-1.8958084583282471</v>
      </c>
      <c r="AO3785">
        <v>-1.9012422561645508</v>
      </c>
      <c r="AP3785">
        <v>-1.9626384973526001</v>
      </c>
      <c r="AQ3785">
        <v>-2.0857002735137939</v>
      </c>
      <c r="AR3785">
        <v>-2.1269795894622803</v>
      </c>
      <c r="AS3785">
        <v>-2.0866813659667969</v>
      </c>
      <c r="AT3785">
        <v>-2.0921473503112793</v>
      </c>
      <c r="AU3785">
        <v>-2.2323696613311768</v>
      </c>
      <c r="AV3785">
        <v>-2.250164270401001</v>
      </c>
      <c r="AW3785">
        <v>-2.2784943580627441</v>
      </c>
      <c r="AX3785">
        <v>-2.2334363460540771</v>
      </c>
      <c r="AY3785">
        <v>4.0175385475158691</v>
      </c>
      <c r="AZ3785">
        <v>17.935869216918945</v>
      </c>
      <c r="BA3785">
        <v>17.963907241821289</v>
      </c>
      <c r="BB3785">
        <v>17.604272842407227</v>
      </c>
      <c r="BC3785">
        <v>17.153127670288086</v>
      </c>
      <c r="BD3785">
        <v>17.016677856445313</v>
      </c>
      <c r="BE3785">
        <v>3.3562984466552734</v>
      </c>
      <c r="BF3785">
        <v>-3.5452096462249756</v>
      </c>
      <c r="BG3785">
        <v>-3.4401342868804932</v>
      </c>
      <c r="BH3785">
        <v>-0.83355545997619629</v>
      </c>
      <c r="BI3785">
        <v>-0.82294082641601563</v>
      </c>
      <c r="BJ3785">
        <v>-0.83656537532806396</v>
      </c>
      <c r="BK3785">
        <v>-0.84740155935287476</v>
      </c>
      <c r="BL3785">
        <v>-0.85173660516738892</v>
      </c>
      <c r="BM3785">
        <v>-0.85734623670578003</v>
      </c>
      <c r="BN3785">
        <v>-0.90506517887115479</v>
      </c>
      <c r="BO3785">
        <v>-0.98441308736801147</v>
      </c>
      <c r="BP3785">
        <v>-0.97041201591491699</v>
      </c>
      <c r="BQ3785">
        <v>-0.93020617961883545</v>
      </c>
      <c r="BR3785">
        <v>-0.96519649028778076</v>
      </c>
      <c r="BS3785">
        <v>-1.0215082168579102</v>
      </c>
      <c r="BT3785">
        <v>-1.0214735269546509</v>
      </c>
      <c r="BU3785">
        <v>-1.0397771596908569</v>
      </c>
      <c r="BV3785">
        <v>-1.0089761018753052</v>
      </c>
      <c r="BW3785">
        <v>5.9779953956604004</v>
      </c>
      <c r="BX3785">
        <v>19.322803497314453</v>
      </c>
      <c r="BY3785">
        <v>19.389902114868164</v>
      </c>
      <c r="BZ3785">
        <v>19.102445602416992</v>
      </c>
      <c r="CA3785">
        <v>18.737829208374023</v>
      </c>
      <c r="CB3785">
        <v>18.608304977416992</v>
      </c>
      <c r="CC3785">
        <v>5.3874149322509766</v>
      </c>
      <c r="CD3785">
        <v>-1.2389440536499023</v>
      </c>
      <c r="CE3785">
        <v>-1.1993259191513062</v>
      </c>
      <c r="CF3785">
        <v>-8.8644616305828094E-2</v>
      </c>
      <c r="CG3785">
        <v>-9.469468891620636E-2</v>
      </c>
      <c r="CH3785">
        <v>-0.11805012822151184</v>
      </c>
      <c r="CI3785">
        <v>-0.12588152289390564</v>
      </c>
      <c r="CJ3785">
        <v>-0.12861566245555878</v>
      </c>
      <c r="CK3785">
        <v>-0.13434706628322601</v>
      </c>
      <c r="CL3785">
        <v>-0.17259316146373749</v>
      </c>
      <c r="CM3785">
        <v>-0.22166487574577332</v>
      </c>
      <c r="CN3785">
        <v>-0.1693769246339798</v>
      </c>
      <c r="CO3785">
        <v>-0.12923504412174225</v>
      </c>
      <c r="CP3785">
        <v>-0.18467369675636292</v>
      </c>
      <c r="CQ3785">
        <v>-0.18286924064159393</v>
      </c>
      <c r="CR3785">
        <v>-0.17048612236976624</v>
      </c>
      <c r="CS3785">
        <v>-0.18184530735015869</v>
      </c>
      <c r="CT3785">
        <v>-0.16091857850551605</v>
      </c>
      <c r="CU3785">
        <v>7.3358020782470703</v>
      </c>
      <c r="CV3785">
        <v>20.283388137817383</v>
      </c>
      <c r="CW3785">
        <v>20.377540588378906</v>
      </c>
      <c r="CX3785">
        <v>20.140073776245117</v>
      </c>
      <c r="CY3785">
        <v>19.835390090942383</v>
      </c>
      <c r="CZ3785">
        <v>19.710660934448242</v>
      </c>
      <c r="DA3785">
        <v>6.7941603660583496</v>
      </c>
      <c r="DB3785">
        <v>0.35836836695671082</v>
      </c>
      <c r="DC3785">
        <v>0.35265100002288818</v>
      </c>
      <c r="DD3785">
        <v>0.65626621246337891</v>
      </c>
      <c r="DE3785">
        <v>0.63355141878128052</v>
      </c>
      <c r="DF3785">
        <v>0.60046511888504028</v>
      </c>
      <c r="DG3785">
        <v>0.59563851356506348</v>
      </c>
      <c r="DH3785">
        <v>0.59450531005859375</v>
      </c>
      <c r="DI3785">
        <v>0.58865213394165039</v>
      </c>
      <c r="DJ3785">
        <v>0.5598788857460022</v>
      </c>
      <c r="DK3785">
        <v>0.54108333587646484</v>
      </c>
      <c r="DL3785">
        <v>0.63165819644927979</v>
      </c>
      <c r="DM3785">
        <v>0.67173612117767334</v>
      </c>
      <c r="DN3785">
        <v>0.59584909677505493</v>
      </c>
      <c r="DO3785">
        <v>0.65576976537704468</v>
      </c>
      <c r="DP3785">
        <v>0.68050134181976318</v>
      </c>
      <c r="DQ3785">
        <v>0.67608648538589478</v>
      </c>
      <c r="DR3785">
        <v>0.68713891506195068</v>
      </c>
      <c r="DS3785">
        <v>8.693608283996582</v>
      </c>
      <c r="DT3785">
        <v>21.243974685668945</v>
      </c>
      <c r="DU3785">
        <v>21.365180969238281</v>
      </c>
      <c r="DV3785">
        <v>21.177701950073242</v>
      </c>
      <c r="DW3785">
        <v>20.932949066162109</v>
      </c>
      <c r="DX3785">
        <v>20.813016891479492</v>
      </c>
      <c r="DY3785">
        <v>8.2009057998657227</v>
      </c>
      <c r="DZ3785">
        <v>1.9556808471679688</v>
      </c>
      <c r="EA3785">
        <v>1.9046280384063721</v>
      </c>
      <c r="EB3785">
        <v>1.7317991256713867</v>
      </c>
      <c r="EC3785">
        <v>1.6850231885910034</v>
      </c>
      <c r="ED3785">
        <v>1.6378870010375977</v>
      </c>
      <c r="EE3785">
        <v>1.6373988389968872</v>
      </c>
      <c r="EF3785">
        <v>1.6385771036148071</v>
      </c>
      <c r="EG3785">
        <v>1.6325480937957764</v>
      </c>
      <c r="EH3785">
        <v>1.6174521446228027</v>
      </c>
      <c r="EI3785">
        <v>1.6423705816268921</v>
      </c>
      <c r="EJ3785">
        <v>1.7882256507873535</v>
      </c>
      <c r="EK3785">
        <v>1.8282113075256348</v>
      </c>
      <c r="EL3785">
        <v>1.7228000164031982</v>
      </c>
      <c r="EM3785">
        <v>1.8666312694549561</v>
      </c>
      <c r="EN3785">
        <v>1.9091920852661133</v>
      </c>
      <c r="EO3785">
        <v>1.9148038625717163</v>
      </c>
      <c r="EP3785">
        <v>1.9115992784500122</v>
      </c>
      <c r="EQ3785">
        <v>10.654065132141113</v>
      </c>
      <c r="ER3785">
        <v>22.63090705871582</v>
      </c>
      <c r="ES3785">
        <v>22.791175842285156</v>
      </c>
      <c r="ET3785">
        <v>22.675874710083008</v>
      </c>
      <c r="EU3785">
        <v>22.517650604248047</v>
      </c>
      <c r="EV3785">
        <v>22.404644012451172</v>
      </c>
      <c r="EW3785">
        <v>10.232022285461426</v>
      </c>
      <c r="EX3785">
        <v>4.2619462013244629</v>
      </c>
      <c r="EY3785">
        <v>4.1454362869262695</v>
      </c>
      <c r="EZ3785">
        <v>45.424877166748047</v>
      </c>
      <c r="FA3785">
        <v>44.871898651123047</v>
      </c>
      <c r="FB3785">
        <v>44.394584655761719</v>
      </c>
      <c r="FC3785">
        <v>43.923480987548828</v>
      </c>
      <c r="FD3785">
        <v>43.637020111083984</v>
      </c>
      <c r="FE3785">
        <v>43.433212280273438</v>
      </c>
      <c r="FF3785">
        <v>43.297859191894531</v>
      </c>
      <c r="FG3785">
        <v>43.154937744140625</v>
      </c>
      <c r="FH3785">
        <v>43.571846008300781</v>
      </c>
      <c r="FI3785">
        <v>45.892704010009766</v>
      </c>
      <c r="FJ3785">
        <v>49.091728210449219</v>
      </c>
      <c r="FK3785">
        <v>52.02337646484375</v>
      </c>
      <c r="FL3785">
        <v>53.997501373291016</v>
      </c>
      <c r="FM3785">
        <v>55.238510131835938</v>
      </c>
      <c r="FN3785">
        <v>56.169803619384766</v>
      </c>
      <c r="FO3785">
        <v>56.737281799316406</v>
      </c>
      <c r="FP3785">
        <v>56.597782135009766</v>
      </c>
      <c r="FQ3785">
        <v>55.014678955078125</v>
      </c>
      <c r="FR3785">
        <v>52.771827697753906</v>
      </c>
      <c r="FS3785">
        <v>51.259262084960937</v>
      </c>
      <c r="FT3785">
        <v>50.040050506591797</v>
      </c>
      <c r="FU3785">
        <v>49.011837005615234</v>
      </c>
      <c r="FV3785">
        <v>48.080787658691406</v>
      </c>
      <c r="FW3785">
        <v>47.326900482177734</v>
      </c>
      <c r="FX3785">
        <v>936</v>
      </c>
      <c r="FY3785">
        <v>6.0908511281013489E-2</v>
      </c>
      <c r="FZ3785">
        <v>1</v>
      </c>
    </row>
    <row r="3786" spans="1:182" x14ac:dyDescent="0.2">
      <c r="A3786" t="s">
        <v>245</v>
      </c>
      <c r="B3786" t="s">
        <v>252</v>
      </c>
      <c r="C3786" t="s">
        <v>217</v>
      </c>
      <c r="D3786" t="s">
        <v>36</v>
      </c>
      <c r="E3786">
        <v>2016</v>
      </c>
      <c r="F3786" t="s">
        <v>229</v>
      </c>
      <c r="G3786" t="s">
        <v>248</v>
      </c>
      <c r="H3786" t="s">
        <v>226</v>
      </c>
      <c r="I3786">
        <v>345.7</v>
      </c>
      <c r="L3786">
        <v>58.990464947647659</v>
      </c>
      <c r="M3786">
        <v>57.617011274758326</v>
      </c>
      <c r="N3786">
        <v>56.835185588731662</v>
      </c>
      <c r="O3786">
        <v>56.918707786235196</v>
      </c>
      <c r="P3786">
        <v>57.703126213663992</v>
      </c>
      <c r="Q3786">
        <v>60.329096495186768</v>
      </c>
      <c r="R3786">
        <v>65.57658757586438</v>
      </c>
      <c r="S3786">
        <v>68.387918041719757</v>
      </c>
      <c r="T3786">
        <v>70.653128043215403</v>
      </c>
      <c r="U3786">
        <v>71.106247125370899</v>
      </c>
      <c r="V3786">
        <v>72.263833428306896</v>
      </c>
      <c r="W3786">
        <v>74.282947064767541</v>
      </c>
      <c r="X3786">
        <v>75.769411868304132</v>
      </c>
      <c r="Y3786">
        <v>75.912931630181845</v>
      </c>
      <c r="Z3786">
        <v>76.193561934814838</v>
      </c>
      <c r="AA3786">
        <v>76.229038900144886</v>
      </c>
      <c r="AB3786">
        <v>75.563795138754855</v>
      </c>
      <c r="AC3786">
        <v>75.892602714500725</v>
      </c>
      <c r="AD3786">
        <v>74.324505267230677</v>
      </c>
      <c r="AE3786">
        <v>73.34081800293923</v>
      </c>
      <c r="AF3786">
        <v>72.26268543846129</v>
      </c>
      <c r="AG3786">
        <v>69.371721449757018</v>
      </c>
      <c r="AH3786">
        <v>66.341710733197033</v>
      </c>
      <c r="AI3786">
        <v>62.523492886268592</v>
      </c>
      <c r="AJ3786">
        <v>-1.9090883731842041</v>
      </c>
      <c r="AK3786">
        <v>-1.8744125366210937</v>
      </c>
      <c r="AL3786">
        <v>-1.8739871978759766</v>
      </c>
      <c r="AM3786">
        <v>-1.8891619443893433</v>
      </c>
      <c r="AN3786">
        <v>-1.8958084583282471</v>
      </c>
      <c r="AO3786">
        <v>-1.9012422561645508</v>
      </c>
      <c r="AP3786">
        <v>-1.9626384973526001</v>
      </c>
      <c r="AQ3786">
        <v>-2.0857002735137939</v>
      </c>
      <c r="AR3786">
        <v>-2.1269795894622803</v>
      </c>
      <c r="AS3786">
        <v>-2.0866813659667969</v>
      </c>
      <c r="AT3786">
        <v>-2.0921473503112793</v>
      </c>
      <c r="AU3786">
        <v>-2.2323696613311768</v>
      </c>
      <c r="AV3786">
        <v>-2.250164270401001</v>
      </c>
      <c r="AW3786">
        <v>-2.2784943580627441</v>
      </c>
      <c r="AX3786">
        <v>-2.2334363460540771</v>
      </c>
      <c r="AY3786">
        <v>4.0175385475158691</v>
      </c>
      <c r="AZ3786">
        <v>17.935869216918945</v>
      </c>
      <c r="BA3786">
        <v>17.963907241821289</v>
      </c>
      <c r="BB3786">
        <v>17.604272842407227</v>
      </c>
      <c r="BC3786">
        <v>17.153127670288086</v>
      </c>
      <c r="BD3786">
        <v>17.016677856445313</v>
      </c>
      <c r="BE3786">
        <v>3.3562984466552734</v>
      </c>
      <c r="BF3786">
        <v>-3.5452096462249756</v>
      </c>
      <c r="BG3786">
        <v>-3.4401342868804932</v>
      </c>
      <c r="BH3786">
        <v>-0.83355545997619629</v>
      </c>
      <c r="BI3786">
        <v>-0.82294082641601563</v>
      </c>
      <c r="BJ3786">
        <v>-0.83656537532806396</v>
      </c>
      <c r="BK3786">
        <v>-0.84740155935287476</v>
      </c>
      <c r="BL3786">
        <v>-0.85173660516738892</v>
      </c>
      <c r="BM3786">
        <v>-0.85734623670578003</v>
      </c>
      <c r="BN3786">
        <v>-0.90506517887115479</v>
      </c>
      <c r="BO3786">
        <v>-0.98441308736801147</v>
      </c>
      <c r="BP3786">
        <v>-0.97041201591491699</v>
      </c>
      <c r="BQ3786">
        <v>-0.93020617961883545</v>
      </c>
      <c r="BR3786">
        <v>-0.96519649028778076</v>
      </c>
      <c r="BS3786">
        <v>-1.0215082168579102</v>
      </c>
      <c r="BT3786">
        <v>-1.0214735269546509</v>
      </c>
      <c r="BU3786">
        <v>-1.0397771596908569</v>
      </c>
      <c r="BV3786">
        <v>-1.0089761018753052</v>
      </c>
      <c r="BW3786">
        <v>5.9779953956604004</v>
      </c>
      <c r="BX3786">
        <v>19.322803497314453</v>
      </c>
      <c r="BY3786">
        <v>19.389902114868164</v>
      </c>
      <c r="BZ3786">
        <v>19.102445602416992</v>
      </c>
      <c r="CA3786">
        <v>18.737829208374023</v>
      </c>
      <c r="CB3786">
        <v>18.608304977416992</v>
      </c>
      <c r="CC3786">
        <v>5.3874149322509766</v>
      </c>
      <c r="CD3786">
        <v>-1.2389440536499023</v>
      </c>
      <c r="CE3786">
        <v>-1.1993259191513062</v>
      </c>
      <c r="CF3786">
        <v>-8.8644616305828094E-2</v>
      </c>
      <c r="CG3786">
        <v>-9.469468891620636E-2</v>
      </c>
      <c r="CH3786">
        <v>-0.11805012822151184</v>
      </c>
      <c r="CI3786">
        <v>-0.12588152289390564</v>
      </c>
      <c r="CJ3786">
        <v>-0.12861566245555878</v>
      </c>
      <c r="CK3786">
        <v>-0.13434706628322601</v>
      </c>
      <c r="CL3786">
        <v>-0.17259316146373749</v>
      </c>
      <c r="CM3786">
        <v>-0.22166487574577332</v>
      </c>
      <c r="CN3786">
        <v>-0.1693769246339798</v>
      </c>
      <c r="CO3786">
        <v>-0.12923504412174225</v>
      </c>
      <c r="CP3786">
        <v>-0.18467369675636292</v>
      </c>
      <c r="CQ3786">
        <v>-0.18286924064159393</v>
      </c>
      <c r="CR3786">
        <v>-0.17048612236976624</v>
      </c>
      <c r="CS3786">
        <v>-0.18184530735015869</v>
      </c>
      <c r="CT3786">
        <v>-0.16091857850551605</v>
      </c>
      <c r="CU3786">
        <v>7.3358020782470703</v>
      </c>
      <c r="CV3786">
        <v>20.283388137817383</v>
      </c>
      <c r="CW3786">
        <v>20.377540588378906</v>
      </c>
      <c r="CX3786">
        <v>20.140073776245117</v>
      </c>
      <c r="CY3786">
        <v>19.835390090942383</v>
      </c>
      <c r="CZ3786">
        <v>19.710660934448242</v>
      </c>
      <c r="DA3786">
        <v>6.7941603660583496</v>
      </c>
      <c r="DB3786">
        <v>0.35836836695671082</v>
      </c>
      <c r="DC3786">
        <v>0.35265100002288818</v>
      </c>
      <c r="DD3786">
        <v>0.65626621246337891</v>
      </c>
      <c r="DE3786">
        <v>0.63355141878128052</v>
      </c>
      <c r="DF3786">
        <v>0.60046511888504028</v>
      </c>
      <c r="DG3786">
        <v>0.59563851356506348</v>
      </c>
      <c r="DH3786">
        <v>0.59450531005859375</v>
      </c>
      <c r="DI3786">
        <v>0.58865213394165039</v>
      </c>
      <c r="DJ3786">
        <v>0.5598788857460022</v>
      </c>
      <c r="DK3786">
        <v>0.54108333587646484</v>
      </c>
      <c r="DL3786">
        <v>0.63165819644927979</v>
      </c>
      <c r="DM3786">
        <v>0.67173612117767334</v>
      </c>
      <c r="DN3786">
        <v>0.59584909677505493</v>
      </c>
      <c r="DO3786">
        <v>0.65576976537704468</v>
      </c>
      <c r="DP3786">
        <v>0.68050134181976318</v>
      </c>
      <c r="DQ3786">
        <v>0.67608648538589478</v>
      </c>
      <c r="DR3786">
        <v>0.68713891506195068</v>
      </c>
      <c r="DS3786">
        <v>8.693608283996582</v>
      </c>
      <c r="DT3786">
        <v>21.243974685668945</v>
      </c>
      <c r="DU3786">
        <v>21.365180969238281</v>
      </c>
      <c r="DV3786">
        <v>21.177701950073242</v>
      </c>
      <c r="DW3786">
        <v>20.932949066162109</v>
      </c>
      <c r="DX3786">
        <v>20.813016891479492</v>
      </c>
      <c r="DY3786">
        <v>8.2009057998657227</v>
      </c>
      <c r="DZ3786">
        <v>1.9556808471679688</v>
      </c>
      <c r="EA3786">
        <v>1.9046280384063721</v>
      </c>
      <c r="EB3786">
        <v>1.7317991256713867</v>
      </c>
      <c r="EC3786">
        <v>1.6850231885910034</v>
      </c>
      <c r="ED3786">
        <v>1.6378870010375977</v>
      </c>
      <c r="EE3786">
        <v>1.6373988389968872</v>
      </c>
      <c r="EF3786">
        <v>1.6385771036148071</v>
      </c>
      <c r="EG3786">
        <v>1.6325480937957764</v>
      </c>
      <c r="EH3786">
        <v>1.6174521446228027</v>
      </c>
      <c r="EI3786">
        <v>1.6423705816268921</v>
      </c>
      <c r="EJ3786">
        <v>1.7882256507873535</v>
      </c>
      <c r="EK3786">
        <v>1.8282113075256348</v>
      </c>
      <c r="EL3786">
        <v>1.7228000164031982</v>
      </c>
      <c r="EM3786">
        <v>1.8666312694549561</v>
      </c>
      <c r="EN3786">
        <v>1.9091920852661133</v>
      </c>
      <c r="EO3786">
        <v>1.9148038625717163</v>
      </c>
      <c r="EP3786">
        <v>1.9115992784500122</v>
      </c>
      <c r="EQ3786">
        <v>10.654065132141113</v>
      </c>
      <c r="ER3786">
        <v>22.63090705871582</v>
      </c>
      <c r="ES3786">
        <v>22.791175842285156</v>
      </c>
      <c r="ET3786">
        <v>22.675874710083008</v>
      </c>
      <c r="EU3786">
        <v>22.517650604248047</v>
      </c>
      <c r="EV3786">
        <v>22.404644012451172</v>
      </c>
      <c r="EW3786">
        <v>10.232022285461426</v>
      </c>
      <c r="EX3786">
        <v>4.2619462013244629</v>
      </c>
      <c r="EY3786">
        <v>4.1454362869262695</v>
      </c>
      <c r="EZ3786">
        <v>45.424877166748047</v>
      </c>
      <c r="FA3786">
        <v>44.871898651123047</v>
      </c>
      <c r="FB3786">
        <v>44.394584655761719</v>
      </c>
      <c r="FC3786">
        <v>43.923480987548828</v>
      </c>
      <c r="FD3786">
        <v>43.637020111083984</v>
      </c>
      <c r="FE3786">
        <v>43.433212280273438</v>
      </c>
      <c r="FF3786">
        <v>43.297859191894531</v>
      </c>
      <c r="FG3786">
        <v>43.154937744140625</v>
      </c>
      <c r="FH3786">
        <v>43.571846008300781</v>
      </c>
      <c r="FI3786">
        <v>45.892704010009766</v>
      </c>
      <c r="FJ3786">
        <v>49.091728210449219</v>
      </c>
      <c r="FK3786">
        <v>52.02337646484375</v>
      </c>
      <c r="FL3786">
        <v>53.997501373291016</v>
      </c>
      <c r="FM3786">
        <v>55.238510131835938</v>
      </c>
      <c r="FN3786">
        <v>56.169803619384766</v>
      </c>
      <c r="FO3786">
        <v>56.737281799316406</v>
      </c>
      <c r="FP3786">
        <v>56.597782135009766</v>
      </c>
      <c r="FQ3786">
        <v>55.014678955078125</v>
      </c>
      <c r="FR3786">
        <v>52.771827697753906</v>
      </c>
      <c r="FS3786">
        <v>51.259262084960937</v>
      </c>
      <c r="FT3786">
        <v>50.040050506591797</v>
      </c>
      <c r="FU3786">
        <v>49.011837005615234</v>
      </c>
      <c r="FV3786">
        <v>48.080787658691406</v>
      </c>
      <c r="FW3786">
        <v>47.326900482177734</v>
      </c>
      <c r="FX3786">
        <v>936</v>
      </c>
      <c r="FY3786">
        <v>6.0908511281013489E-2</v>
      </c>
      <c r="FZ3786">
        <v>1</v>
      </c>
    </row>
    <row r="3787" spans="1:182" x14ac:dyDescent="0.2">
      <c r="A3787" t="s">
        <v>245</v>
      </c>
      <c r="B3787" t="s">
        <v>252</v>
      </c>
      <c r="C3787" t="s">
        <v>217</v>
      </c>
      <c r="D3787" t="s">
        <v>36</v>
      </c>
      <c r="E3787">
        <v>2017</v>
      </c>
      <c r="F3787" t="s">
        <v>229</v>
      </c>
      <c r="G3787" t="s">
        <v>248</v>
      </c>
      <c r="H3787" t="s">
        <v>226</v>
      </c>
      <c r="I3787">
        <v>345.7</v>
      </c>
      <c r="L3787">
        <v>58.990464947647659</v>
      </c>
      <c r="M3787">
        <v>57.617011274758326</v>
      </c>
      <c r="N3787">
        <v>56.835185588731662</v>
      </c>
      <c r="O3787">
        <v>56.918707786235196</v>
      </c>
      <c r="P3787">
        <v>57.703126213663992</v>
      </c>
      <c r="Q3787">
        <v>60.329096495186768</v>
      </c>
      <c r="R3787">
        <v>65.57658757586438</v>
      </c>
      <c r="S3787">
        <v>68.387918041719757</v>
      </c>
      <c r="T3787">
        <v>70.653128043215403</v>
      </c>
      <c r="U3787">
        <v>71.106247125370899</v>
      </c>
      <c r="V3787">
        <v>72.263833428306896</v>
      </c>
      <c r="W3787">
        <v>74.282947064767541</v>
      </c>
      <c r="X3787">
        <v>75.769411868304132</v>
      </c>
      <c r="Y3787">
        <v>75.912931630181845</v>
      </c>
      <c r="Z3787">
        <v>76.193561934814838</v>
      </c>
      <c r="AA3787">
        <v>76.229038900144886</v>
      </c>
      <c r="AB3787">
        <v>75.563795138754855</v>
      </c>
      <c r="AC3787">
        <v>75.892602714500725</v>
      </c>
      <c r="AD3787">
        <v>74.324505267230677</v>
      </c>
      <c r="AE3787">
        <v>73.34081800293923</v>
      </c>
      <c r="AF3787">
        <v>72.26268543846129</v>
      </c>
      <c r="AG3787">
        <v>69.371721449757018</v>
      </c>
      <c r="AH3787">
        <v>66.341710733197033</v>
      </c>
      <c r="AI3787">
        <v>62.523492886268592</v>
      </c>
      <c r="AJ3787">
        <v>-1.9090883731842041</v>
      </c>
      <c r="AK3787">
        <v>-1.8744125366210937</v>
      </c>
      <c r="AL3787">
        <v>-1.8739871978759766</v>
      </c>
      <c r="AM3787">
        <v>-1.8891619443893433</v>
      </c>
      <c r="AN3787">
        <v>-1.8958084583282471</v>
      </c>
      <c r="AO3787">
        <v>-1.9012422561645508</v>
      </c>
      <c r="AP3787">
        <v>-1.9626384973526001</v>
      </c>
      <c r="AQ3787">
        <v>-2.0857002735137939</v>
      </c>
      <c r="AR3787">
        <v>-2.1269795894622803</v>
      </c>
      <c r="AS3787">
        <v>-2.0866813659667969</v>
      </c>
      <c r="AT3787">
        <v>-2.0921473503112793</v>
      </c>
      <c r="AU3787">
        <v>-2.2323696613311768</v>
      </c>
      <c r="AV3787">
        <v>-2.250164270401001</v>
      </c>
      <c r="AW3787">
        <v>-2.2784943580627441</v>
      </c>
      <c r="AX3787">
        <v>-2.2334363460540771</v>
      </c>
      <c r="AY3787">
        <v>4.0175385475158691</v>
      </c>
      <c r="AZ3787">
        <v>17.935869216918945</v>
      </c>
      <c r="BA3787">
        <v>17.963907241821289</v>
      </c>
      <c r="BB3787">
        <v>17.604272842407227</v>
      </c>
      <c r="BC3787">
        <v>17.153127670288086</v>
      </c>
      <c r="BD3787">
        <v>17.016677856445313</v>
      </c>
      <c r="BE3787">
        <v>3.3562984466552734</v>
      </c>
      <c r="BF3787">
        <v>-3.5452096462249756</v>
      </c>
      <c r="BG3787">
        <v>-3.4401342868804932</v>
      </c>
      <c r="BH3787">
        <v>-0.83355545997619629</v>
      </c>
      <c r="BI3787">
        <v>-0.82294082641601563</v>
      </c>
      <c r="BJ3787">
        <v>-0.83656537532806396</v>
      </c>
      <c r="BK3787">
        <v>-0.84740155935287476</v>
      </c>
      <c r="BL3787">
        <v>-0.85173660516738892</v>
      </c>
      <c r="BM3787">
        <v>-0.85734623670578003</v>
      </c>
      <c r="BN3787">
        <v>-0.90506517887115479</v>
      </c>
      <c r="BO3787">
        <v>-0.98441308736801147</v>
      </c>
      <c r="BP3787">
        <v>-0.97041201591491699</v>
      </c>
      <c r="BQ3787">
        <v>-0.93020617961883545</v>
      </c>
      <c r="BR3787">
        <v>-0.96519649028778076</v>
      </c>
      <c r="BS3787">
        <v>-1.0215082168579102</v>
      </c>
      <c r="BT3787">
        <v>-1.0214735269546509</v>
      </c>
      <c r="BU3787">
        <v>-1.0397771596908569</v>
      </c>
      <c r="BV3787">
        <v>-1.0089761018753052</v>
      </c>
      <c r="BW3787">
        <v>5.9779953956604004</v>
      </c>
      <c r="BX3787">
        <v>19.322803497314453</v>
      </c>
      <c r="BY3787">
        <v>19.389902114868164</v>
      </c>
      <c r="BZ3787">
        <v>19.102445602416992</v>
      </c>
      <c r="CA3787">
        <v>18.737829208374023</v>
      </c>
      <c r="CB3787">
        <v>18.608304977416992</v>
      </c>
      <c r="CC3787">
        <v>5.3874149322509766</v>
      </c>
      <c r="CD3787">
        <v>-1.2389440536499023</v>
      </c>
      <c r="CE3787">
        <v>-1.1993259191513062</v>
      </c>
      <c r="CF3787">
        <v>-8.8644616305828094E-2</v>
      </c>
      <c r="CG3787">
        <v>-9.469468891620636E-2</v>
      </c>
      <c r="CH3787">
        <v>-0.11805012822151184</v>
      </c>
      <c r="CI3787">
        <v>-0.12588152289390564</v>
      </c>
      <c r="CJ3787">
        <v>-0.12861566245555878</v>
      </c>
      <c r="CK3787">
        <v>-0.13434706628322601</v>
      </c>
      <c r="CL3787">
        <v>-0.17259316146373749</v>
      </c>
      <c r="CM3787">
        <v>-0.22166487574577332</v>
      </c>
      <c r="CN3787">
        <v>-0.1693769246339798</v>
      </c>
      <c r="CO3787">
        <v>-0.12923504412174225</v>
      </c>
      <c r="CP3787">
        <v>-0.18467369675636292</v>
      </c>
      <c r="CQ3787">
        <v>-0.18286924064159393</v>
      </c>
      <c r="CR3787">
        <v>-0.17048612236976624</v>
      </c>
      <c r="CS3787">
        <v>-0.18184530735015869</v>
      </c>
      <c r="CT3787">
        <v>-0.16091857850551605</v>
      </c>
      <c r="CU3787">
        <v>7.3358020782470703</v>
      </c>
      <c r="CV3787">
        <v>20.283388137817383</v>
      </c>
      <c r="CW3787">
        <v>20.377540588378906</v>
      </c>
      <c r="CX3787">
        <v>20.140073776245117</v>
      </c>
      <c r="CY3787">
        <v>19.835390090942383</v>
      </c>
      <c r="CZ3787">
        <v>19.710660934448242</v>
      </c>
      <c r="DA3787">
        <v>6.7941603660583496</v>
      </c>
      <c r="DB3787">
        <v>0.35836836695671082</v>
      </c>
      <c r="DC3787">
        <v>0.35265100002288818</v>
      </c>
      <c r="DD3787">
        <v>0.65626621246337891</v>
      </c>
      <c r="DE3787">
        <v>0.63355141878128052</v>
      </c>
      <c r="DF3787">
        <v>0.60046511888504028</v>
      </c>
      <c r="DG3787">
        <v>0.59563851356506348</v>
      </c>
      <c r="DH3787">
        <v>0.59450531005859375</v>
      </c>
      <c r="DI3787">
        <v>0.58865213394165039</v>
      </c>
      <c r="DJ3787">
        <v>0.5598788857460022</v>
      </c>
      <c r="DK3787">
        <v>0.54108333587646484</v>
      </c>
      <c r="DL3787">
        <v>0.63165819644927979</v>
      </c>
      <c r="DM3787">
        <v>0.67173612117767334</v>
      </c>
      <c r="DN3787">
        <v>0.59584909677505493</v>
      </c>
      <c r="DO3787">
        <v>0.65576976537704468</v>
      </c>
      <c r="DP3787">
        <v>0.68050134181976318</v>
      </c>
      <c r="DQ3787">
        <v>0.67608648538589478</v>
      </c>
      <c r="DR3787">
        <v>0.68713891506195068</v>
      </c>
      <c r="DS3787">
        <v>8.693608283996582</v>
      </c>
      <c r="DT3787">
        <v>21.243974685668945</v>
      </c>
      <c r="DU3787">
        <v>21.365180969238281</v>
      </c>
      <c r="DV3787">
        <v>21.177701950073242</v>
      </c>
      <c r="DW3787">
        <v>20.932949066162109</v>
      </c>
      <c r="DX3787">
        <v>20.813016891479492</v>
      </c>
      <c r="DY3787">
        <v>8.2009057998657227</v>
      </c>
      <c r="DZ3787">
        <v>1.9556808471679688</v>
      </c>
      <c r="EA3787">
        <v>1.9046280384063721</v>
      </c>
      <c r="EB3787">
        <v>1.7317991256713867</v>
      </c>
      <c r="EC3787">
        <v>1.6850231885910034</v>
      </c>
      <c r="ED3787">
        <v>1.6378870010375977</v>
      </c>
      <c r="EE3787">
        <v>1.6373988389968872</v>
      </c>
      <c r="EF3787">
        <v>1.6385771036148071</v>
      </c>
      <c r="EG3787">
        <v>1.6325480937957764</v>
      </c>
      <c r="EH3787">
        <v>1.6174521446228027</v>
      </c>
      <c r="EI3787">
        <v>1.6423705816268921</v>
      </c>
      <c r="EJ3787">
        <v>1.7882256507873535</v>
      </c>
      <c r="EK3787">
        <v>1.8282113075256348</v>
      </c>
      <c r="EL3787">
        <v>1.7228000164031982</v>
      </c>
      <c r="EM3787">
        <v>1.8666312694549561</v>
      </c>
      <c r="EN3787">
        <v>1.9091920852661133</v>
      </c>
      <c r="EO3787">
        <v>1.9148038625717163</v>
      </c>
      <c r="EP3787">
        <v>1.9115992784500122</v>
      </c>
      <c r="EQ3787">
        <v>10.654065132141113</v>
      </c>
      <c r="ER3787">
        <v>22.63090705871582</v>
      </c>
      <c r="ES3787">
        <v>22.791175842285156</v>
      </c>
      <c r="ET3787">
        <v>22.675874710083008</v>
      </c>
      <c r="EU3787">
        <v>22.517650604248047</v>
      </c>
      <c r="EV3787">
        <v>22.404644012451172</v>
      </c>
      <c r="EW3787">
        <v>10.232022285461426</v>
      </c>
      <c r="EX3787">
        <v>4.2619462013244629</v>
      </c>
      <c r="EY3787">
        <v>4.1454362869262695</v>
      </c>
      <c r="EZ3787">
        <v>45.424877166748047</v>
      </c>
      <c r="FA3787">
        <v>44.871898651123047</v>
      </c>
      <c r="FB3787">
        <v>44.394584655761719</v>
      </c>
      <c r="FC3787">
        <v>43.923480987548828</v>
      </c>
      <c r="FD3787">
        <v>43.637020111083984</v>
      </c>
      <c r="FE3787">
        <v>43.433212280273438</v>
      </c>
      <c r="FF3787">
        <v>43.297859191894531</v>
      </c>
      <c r="FG3787">
        <v>43.154937744140625</v>
      </c>
      <c r="FH3787">
        <v>43.571846008300781</v>
      </c>
      <c r="FI3787">
        <v>45.892704010009766</v>
      </c>
      <c r="FJ3787">
        <v>49.091728210449219</v>
      </c>
      <c r="FK3787">
        <v>52.02337646484375</v>
      </c>
      <c r="FL3787">
        <v>53.997501373291016</v>
      </c>
      <c r="FM3787">
        <v>55.238510131835938</v>
      </c>
      <c r="FN3787">
        <v>56.169803619384766</v>
      </c>
      <c r="FO3787">
        <v>56.737281799316406</v>
      </c>
      <c r="FP3787">
        <v>56.597782135009766</v>
      </c>
      <c r="FQ3787">
        <v>55.014678955078125</v>
      </c>
      <c r="FR3787">
        <v>52.771827697753906</v>
      </c>
      <c r="FS3787">
        <v>51.259262084960937</v>
      </c>
      <c r="FT3787">
        <v>50.040050506591797</v>
      </c>
      <c r="FU3787">
        <v>49.011837005615234</v>
      </c>
      <c r="FV3787">
        <v>48.080787658691406</v>
      </c>
      <c r="FW3787">
        <v>47.326900482177734</v>
      </c>
      <c r="FX3787">
        <v>936</v>
      </c>
      <c r="FY3787">
        <v>6.0908511281013489E-2</v>
      </c>
      <c r="FZ3787">
        <v>1</v>
      </c>
    </row>
    <row r="3788" spans="1:182" x14ac:dyDescent="0.2">
      <c r="A3788" t="s">
        <v>245</v>
      </c>
      <c r="B3788" t="s">
        <v>252</v>
      </c>
      <c r="C3788" t="s">
        <v>217</v>
      </c>
      <c r="D3788" t="s">
        <v>37</v>
      </c>
      <c r="E3788">
        <v>2015</v>
      </c>
      <c r="F3788" t="s">
        <v>229</v>
      </c>
      <c r="G3788" t="s">
        <v>248</v>
      </c>
      <c r="H3788" t="s">
        <v>226</v>
      </c>
      <c r="I3788">
        <v>345.7</v>
      </c>
      <c r="L3788">
        <v>59.928523917875843</v>
      </c>
      <c r="M3788">
        <v>58.504105755735822</v>
      </c>
      <c r="N3788">
        <v>57.701860493758105</v>
      </c>
      <c r="O3788">
        <v>57.640339743989067</v>
      </c>
      <c r="P3788">
        <v>58.351384366956452</v>
      </c>
      <c r="Q3788">
        <v>60.862979145522971</v>
      </c>
      <c r="R3788">
        <v>66.163124557466787</v>
      </c>
      <c r="S3788">
        <v>69.148698978820534</v>
      </c>
      <c r="T3788">
        <v>71.724769035143467</v>
      </c>
      <c r="U3788">
        <v>72.632178410975172</v>
      </c>
      <c r="V3788">
        <v>73.608277317148932</v>
      </c>
      <c r="W3788">
        <v>75.038187685113598</v>
      </c>
      <c r="X3788">
        <v>76.097421751914879</v>
      </c>
      <c r="Y3788">
        <v>76.10721961237914</v>
      </c>
      <c r="Z3788">
        <v>76.30688702904007</v>
      </c>
      <c r="AA3788">
        <v>76.34078106941466</v>
      </c>
      <c r="AB3788">
        <v>75.527103333080163</v>
      </c>
      <c r="AC3788">
        <v>75.942461748838738</v>
      </c>
      <c r="AD3788">
        <v>74.358914013981831</v>
      </c>
      <c r="AE3788">
        <v>73.276627146673292</v>
      </c>
      <c r="AF3788">
        <v>72.209565061066485</v>
      </c>
      <c r="AG3788">
        <v>69.46967121273012</v>
      </c>
      <c r="AH3788">
        <v>66.549051301176846</v>
      </c>
      <c r="AI3788">
        <v>62.896636634836888</v>
      </c>
      <c r="AJ3788">
        <v>-1.731525182723999</v>
      </c>
      <c r="AK3788">
        <v>-1.7107993364334106</v>
      </c>
      <c r="AL3788">
        <v>-1.7037276029586792</v>
      </c>
      <c r="AM3788">
        <v>-1.7009657621383667</v>
      </c>
      <c r="AN3788">
        <v>-1.6875596046447754</v>
      </c>
      <c r="AO3788">
        <v>-1.6859968900680542</v>
      </c>
      <c r="AP3788">
        <v>-1.737525463104248</v>
      </c>
      <c r="AQ3788">
        <v>-1.8504207134246826</v>
      </c>
      <c r="AR3788">
        <v>-1.8983361721038818</v>
      </c>
      <c r="AS3788">
        <v>-1.9101014137268066</v>
      </c>
      <c r="AT3788">
        <v>-1.86717689037323</v>
      </c>
      <c r="AU3788">
        <v>-1.9989472627639771</v>
      </c>
      <c r="AV3788">
        <v>-2.0160117149353027</v>
      </c>
      <c r="AW3788">
        <v>-2.0544500350952148</v>
      </c>
      <c r="AX3788">
        <v>-2.0407106876373291</v>
      </c>
      <c r="AY3788">
        <v>5.1707973480224609</v>
      </c>
      <c r="AZ3788">
        <v>18.615938186645508</v>
      </c>
      <c r="BA3788">
        <v>18.531694412231445</v>
      </c>
      <c r="BB3788">
        <v>18.175003051757813</v>
      </c>
      <c r="BC3788">
        <v>17.753108978271484</v>
      </c>
      <c r="BD3788">
        <v>17.648757934570313</v>
      </c>
      <c r="BE3788">
        <v>4.4994874000549316</v>
      </c>
      <c r="BF3788">
        <v>-2.1246519088745117</v>
      </c>
      <c r="BG3788">
        <v>-2.0344204902648926</v>
      </c>
      <c r="BH3788">
        <v>-0.73022878170013428</v>
      </c>
      <c r="BI3788">
        <v>-0.72715544700622559</v>
      </c>
      <c r="BJ3788">
        <v>-0.72694867849349976</v>
      </c>
      <c r="BK3788">
        <v>-0.72293472290039063</v>
      </c>
      <c r="BL3788">
        <v>-0.71553945541381836</v>
      </c>
      <c r="BM3788">
        <v>-0.72038519382476807</v>
      </c>
      <c r="BN3788">
        <v>-0.75795209407806396</v>
      </c>
      <c r="BO3788">
        <v>-0.8242608904838562</v>
      </c>
      <c r="BP3788">
        <v>-0.82333147525787354</v>
      </c>
      <c r="BQ3788">
        <v>-0.81202882528305054</v>
      </c>
      <c r="BR3788">
        <v>-0.79884177446365356</v>
      </c>
      <c r="BS3788">
        <v>-0.85891830921173096</v>
      </c>
      <c r="BT3788">
        <v>-0.86390650272369385</v>
      </c>
      <c r="BU3788">
        <v>-0.89618813991546631</v>
      </c>
      <c r="BV3788">
        <v>-0.88129425048828125</v>
      </c>
      <c r="BW3788">
        <v>6.7396078109741211</v>
      </c>
      <c r="BX3788">
        <v>19.945886611938477</v>
      </c>
      <c r="BY3788">
        <v>19.902355194091797</v>
      </c>
      <c r="BZ3788">
        <v>19.600093841552734</v>
      </c>
      <c r="CA3788">
        <v>19.232080459594727</v>
      </c>
      <c r="CB3788">
        <v>19.125211715698242</v>
      </c>
      <c r="CC3788">
        <v>6.1314401626586914</v>
      </c>
      <c r="CD3788">
        <v>-0.41480365395545959</v>
      </c>
      <c r="CE3788">
        <v>-0.37729579210281372</v>
      </c>
      <c r="CF3788">
        <v>-3.6733999848365784E-2</v>
      </c>
      <c r="CG3788">
        <v>-4.5886728912591934E-2</v>
      </c>
      <c r="CH3788">
        <v>-5.0434581935405731E-2</v>
      </c>
      <c r="CI3788">
        <v>-4.5553475618362427E-2</v>
      </c>
      <c r="CJ3788">
        <v>-4.2321257293224335E-2</v>
      </c>
      <c r="CK3788">
        <v>-5.1605537533760071E-2</v>
      </c>
      <c r="CL3788">
        <v>-7.9502508044242859E-2</v>
      </c>
      <c r="CM3788">
        <v>-0.11354571580886841</v>
      </c>
      <c r="CN3788">
        <v>-7.8786492347717285E-2</v>
      </c>
      <c r="CO3788">
        <v>-5.1507178694009781E-2</v>
      </c>
      <c r="CP3788">
        <v>-5.8916166424751282E-2</v>
      </c>
      <c r="CQ3788">
        <v>-6.9337710738182068E-2</v>
      </c>
      <c r="CR3788">
        <v>-6.5962016582489014E-2</v>
      </c>
      <c r="CS3788">
        <v>-9.3979395925998688E-2</v>
      </c>
      <c r="CT3788">
        <v>-7.8285954892635345E-2</v>
      </c>
      <c r="CU3788">
        <v>7.8261609077453613</v>
      </c>
      <c r="CV3788">
        <v>20.86700439453125</v>
      </c>
      <c r="CW3788">
        <v>20.85167121887207</v>
      </c>
      <c r="CX3788">
        <v>20.587108612060547</v>
      </c>
      <c r="CY3788">
        <v>20.256410598754883</v>
      </c>
      <c r="CZ3788">
        <v>20.147800445556641</v>
      </c>
      <c r="DA3788">
        <v>7.261725902557373</v>
      </c>
      <c r="DB3788">
        <v>0.76943206787109375</v>
      </c>
      <c r="DC3788">
        <v>0.77042371034622192</v>
      </c>
      <c r="DD3788">
        <v>0.6567608118057251</v>
      </c>
      <c r="DE3788">
        <v>0.63538199663162231</v>
      </c>
      <c r="DF3788">
        <v>0.6260794997215271</v>
      </c>
      <c r="DG3788">
        <v>0.63182777166366577</v>
      </c>
      <c r="DH3788">
        <v>0.6308969259262085</v>
      </c>
      <c r="DI3788">
        <v>0.61717414855957031</v>
      </c>
      <c r="DJ3788">
        <v>0.59894704818725586</v>
      </c>
      <c r="DK3788">
        <v>0.59716945886611938</v>
      </c>
      <c r="DL3788">
        <v>0.66575849056243896</v>
      </c>
      <c r="DM3788">
        <v>0.70901447534561157</v>
      </c>
      <c r="DN3788">
        <v>0.68100947141647339</v>
      </c>
      <c r="DO3788">
        <v>0.72024285793304443</v>
      </c>
      <c r="DP3788">
        <v>0.73198246955871582</v>
      </c>
      <c r="DQ3788">
        <v>0.70822936296463013</v>
      </c>
      <c r="DR3788">
        <v>0.72472232580184937</v>
      </c>
      <c r="DS3788">
        <v>8.9127140045166016</v>
      </c>
      <c r="DT3788">
        <v>21.788122177124023</v>
      </c>
      <c r="DU3788">
        <v>21.800985336303711</v>
      </c>
      <c r="DV3788">
        <v>21.574123382568359</v>
      </c>
      <c r="DW3788">
        <v>21.280742645263672</v>
      </c>
      <c r="DX3788">
        <v>21.170389175415039</v>
      </c>
      <c r="DY3788">
        <v>8.3920116424560547</v>
      </c>
      <c r="DZ3788">
        <v>1.9536677598953247</v>
      </c>
      <c r="EA3788">
        <v>1.9181431531906128</v>
      </c>
      <c r="EB3788">
        <v>1.6580570936203003</v>
      </c>
      <c r="EC3788">
        <v>1.6190258264541626</v>
      </c>
      <c r="ED3788">
        <v>1.6028584241867065</v>
      </c>
      <c r="EE3788">
        <v>1.6098587512969971</v>
      </c>
      <c r="EF3788">
        <v>1.6029170751571655</v>
      </c>
      <c r="EG3788">
        <v>1.5827857255935669</v>
      </c>
      <c r="EH3788">
        <v>1.5785204172134399</v>
      </c>
      <c r="EI3788">
        <v>1.6233292818069458</v>
      </c>
      <c r="EJ3788">
        <v>1.7407631874084473</v>
      </c>
      <c r="EK3788">
        <v>1.8070869445800781</v>
      </c>
      <c r="EL3788">
        <v>1.7493445873260498</v>
      </c>
      <c r="EM3788">
        <v>1.8602718114852905</v>
      </c>
      <c r="EN3788">
        <v>1.8840876817703247</v>
      </c>
      <c r="EO3788">
        <v>1.8664913177490234</v>
      </c>
      <c r="EP3788">
        <v>1.884138822555542</v>
      </c>
      <c r="EQ3788">
        <v>10.481524467468262</v>
      </c>
      <c r="ER3788">
        <v>23.118070602416992</v>
      </c>
      <c r="ES3788">
        <v>23.171646118164063</v>
      </c>
      <c r="ET3788">
        <v>22.999214172363281</v>
      </c>
      <c r="EU3788">
        <v>22.759714126586914</v>
      </c>
      <c r="EV3788">
        <v>22.646844863891602</v>
      </c>
      <c r="EW3788">
        <v>10.023964881896973</v>
      </c>
      <c r="EX3788">
        <v>3.6635160446166992</v>
      </c>
      <c r="EY3788">
        <v>3.5752677917480469</v>
      </c>
      <c r="EZ3788">
        <v>49.68170166015625</v>
      </c>
      <c r="FA3788">
        <v>49.234737396240234</v>
      </c>
      <c r="FB3788">
        <v>48.921611785888672</v>
      </c>
      <c r="FC3788">
        <v>48.514751434326172</v>
      </c>
      <c r="FD3788">
        <v>48.098743438720703</v>
      </c>
      <c r="FE3788">
        <v>47.870372772216797</v>
      </c>
      <c r="FF3788">
        <v>47.645793914794922</v>
      </c>
      <c r="FG3788">
        <v>47.563632965087891</v>
      </c>
      <c r="FH3788">
        <v>48.290748596191406</v>
      </c>
      <c r="FI3788">
        <v>50.246238708496094</v>
      </c>
      <c r="FJ3788">
        <v>52.279121398925781</v>
      </c>
      <c r="FK3788">
        <v>54.128787994384766</v>
      </c>
      <c r="FL3788">
        <v>54.848384857177734</v>
      </c>
      <c r="FM3788">
        <v>55.013992309570313</v>
      </c>
      <c r="FN3788">
        <v>55.017215728759766</v>
      </c>
      <c r="FO3788">
        <v>54.549995422363281</v>
      </c>
      <c r="FP3788">
        <v>54.373577117919922</v>
      </c>
      <c r="FQ3788">
        <v>53.538829803466797</v>
      </c>
      <c r="FR3788">
        <v>52.233341217041016</v>
      </c>
      <c r="FS3788">
        <v>51.226852416992188</v>
      </c>
      <c r="FT3788">
        <v>50.224990844726562</v>
      </c>
      <c r="FU3788">
        <v>49.233463287353516</v>
      </c>
      <c r="FV3788">
        <v>47.880767822265625</v>
      </c>
      <c r="FW3788">
        <v>46.991786956787109</v>
      </c>
      <c r="FX3788">
        <v>936</v>
      </c>
      <c r="FY3788">
        <v>6.0908511281013489E-2</v>
      </c>
      <c r="FZ3788">
        <v>1</v>
      </c>
    </row>
    <row r="3789" spans="1:182" x14ac:dyDescent="0.2">
      <c r="A3789" t="s">
        <v>245</v>
      </c>
      <c r="B3789" t="s">
        <v>252</v>
      </c>
      <c r="C3789" t="s">
        <v>217</v>
      </c>
      <c r="D3789" t="s">
        <v>37</v>
      </c>
      <c r="E3789">
        <v>2016</v>
      </c>
      <c r="F3789" t="s">
        <v>229</v>
      </c>
      <c r="G3789" t="s">
        <v>248</v>
      </c>
      <c r="H3789" t="s">
        <v>226</v>
      </c>
      <c r="I3789">
        <v>345.7</v>
      </c>
      <c r="L3789">
        <v>59.928523917875843</v>
      </c>
      <c r="M3789">
        <v>58.504105755735822</v>
      </c>
      <c r="N3789">
        <v>57.701860493758105</v>
      </c>
      <c r="O3789">
        <v>57.640339743989067</v>
      </c>
      <c r="P3789">
        <v>58.351384366956452</v>
      </c>
      <c r="Q3789">
        <v>60.862979145522971</v>
      </c>
      <c r="R3789">
        <v>66.163124557466787</v>
      </c>
      <c r="S3789">
        <v>69.148698978820534</v>
      </c>
      <c r="T3789">
        <v>71.724769035143467</v>
      </c>
      <c r="U3789">
        <v>72.632178410975172</v>
      </c>
      <c r="V3789">
        <v>73.608277317148932</v>
      </c>
      <c r="W3789">
        <v>75.038187685113598</v>
      </c>
      <c r="X3789">
        <v>76.097421751914879</v>
      </c>
      <c r="Y3789">
        <v>76.10721961237914</v>
      </c>
      <c r="Z3789">
        <v>76.30688702904007</v>
      </c>
      <c r="AA3789">
        <v>76.34078106941466</v>
      </c>
      <c r="AB3789">
        <v>75.527103333080163</v>
      </c>
      <c r="AC3789">
        <v>75.942461748838738</v>
      </c>
      <c r="AD3789">
        <v>74.358914013981831</v>
      </c>
      <c r="AE3789">
        <v>73.276627146673292</v>
      </c>
      <c r="AF3789">
        <v>72.209565061066485</v>
      </c>
      <c r="AG3789">
        <v>69.46967121273012</v>
      </c>
      <c r="AH3789">
        <v>66.549051301176846</v>
      </c>
      <c r="AI3789">
        <v>62.896636634836888</v>
      </c>
      <c r="AJ3789">
        <v>-1.731525182723999</v>
      </c>
      <c r="AK3789">
        <v>-1.7107993364334106</v>
      </c>
      <c r="AL3789">
        <v>-1.7037276029586792</v>
      </c>
      <c r="AM3789">
        <v>-1.7009657621383667</v>
      </c>
      <c r="AN3789">
        <v>-1.6875596046447754</v>
      </c>
      <c r="AO3789">
        <v>-1.6859968900680542</v>
      </c>
      <c r="AP3789">
        <v>-1.737525463104248</v>
      </c>
      <c r="AQ3789">
        <v>-1.8504207134246826</v>
      </c>
      <c r="AR3789">
        <v>-1.8983361721038818</v>
      </c>
      <c r="AS3789">
        <v>-1.9101014137268066</v>
      </c>
      <c r="AT3789">
        <v>-1.86717689037323</v>
      </c>
      <c r="AU3789">
        <v>-1.9989472627639771</v>
      </c>
      <c r="AV3789">
        <v>-2.0160117149353027</v>
      </c>
      <c r="AW3789">
        <v>-2.0544500350952148</v>
      </c>
      <c r="AX3789">
        <v>-2.0407106876373291</v>
      </c>
      <c r="AY3789">
        <v>5.1707973480224609</v>
      </c>
      <c r="AZ3789">
        <v>18.615938186645508</v>
      </c>
      <c r="BA3789">
        <v>18.531694412231445</v>
      </c>
      <c r="BB3789">
        <v>18.175003051757813</v>
      </c>
      <c r="BC3789">
        <v>17.753108978271484</v>
      </c>
      <c r="BD3789">
        <v>17.648757934570313</v>
      </c>
      <c r="BE3789">
        <v>4.4994874000549316</v>
      </c>
      <c r="BF3789">
        <v>-2.1246519088745117</v>
      </c>
      <c r="BG3789">
        <v>-2.0344204902648926</v>
      </c>
      <c r="BH3789">
        <v>-0.73022878170013428</v>
      </c>
      <c r="BI3789">
        <v>-0.72715544700622559</v>
      </c>
      <c r="BJ3789">
        <v>-0.72694867849349976</v>
      </c>
      <c r="BK3789">
        <v>-0.72293472290039063</v>
      </c>
      <c r="BL3789">
        <v>-0.71553945541381836</v>
      </c>
      <c r="BM3789">
        <v>-0.72038519382476807</v>
      </c>
      <c r="BN3789">
        <v>-0.75795209407806396</v>
      </c>
      <c r="BO3789">
        <v>-0.8242608904838562</v>
      </c>
      <c r="BP3789">
        <v>-0.82333147525787354</v>
      </c>
      <c r="BQ3789">
        <v>-0.81202882528305054</v>
      </c>
      <c r="BR3789">
        <v>-0.79884177446365356</v>
      </c>
      <c r="BS3789">
        <v>-0.85891830921173096</v>
      </c>
      <c r="BT3789">
        <v>-0.86390650272369385</v>
      </c>
      <c r="BU3789">
        <v>-0.89618813991546631</v>
      </c>
      <c r="BV3789">
        <v>-0.88129425048828125</v>
      </c>
      <c r="BW3789">
        <v>6.7396078109741211</v>
      </c>
      <c r="BX3789">
        <v>19.945886611938477</v>
      </c>
      <c r="BY3789">
        <v>19.902355194091797</v>
      </c>
      <c r="BZ3789">
        <v>19.600093841552734</v>
      </c>
      <c r="CA3789">
        <v>19.232080459594727</v>
      </c>
      <c r="CB3789">
        <v>19.125211715698242</v>
      </c>
      <c r="CC3789">
        <v>6.1314401626586914</v>
      </c>
      <c r="CD3789">
        <v>-0.41480365395545959</v>
      </c>
      <c r="CE3789">
        <v>-0.37729579210281372</v>
      </c>
      <c r="CF3789">
        <v>-3.6733999848365784E-2</v>
      </c>
      <c r="CG3789">
        <v>-4.5886728912591934E-2</v>
      </c>
      <c r="CH3789">
        <v>-5.0434581935405731E-2</v>
      </c>
      <c r="CI3789">
        <v>-4.5553475618362427E-2</v>
      </c>
      <c r="CJ3789">
        <v>-4.2321257293224335E-2</v>
      </c>
      <c r="CK3789">
        <v>-5.1605537533760071E-2</v>
      </c>
      <c r="CL3789">
        <v>-7.9502508044242859E-2</v>
      </c>
      <c r="CM3789">
        <v>-0.11354571580886841</v>
      </c>
      <c r="CN3789">
        <v>-7.8786492347717285E-2</v>
      </c>
      <c r="CO3789">
        <v>-5.1507178694009781E-2</v>
      </c>
      <c r="CP3789">
        <v>-5.8916166424751282E-2</v>
      </c>
      <c r="CQ3789">
        <v>-6.9337710738182068E-2</v>
      </c>
      <c r="CR3789">
        <v>-6.5962016582489014E-2</v>
      </c>
      <c r="CS3789">
        <v>-9.3979395925998688E-2</v>
      </c>
      <c r="CT3789">
        <v>-7.8285954892635345E-2</v>
      </c>
      <c r="CU3789">
        <v>7.8261609077453613</v>
      </c>
      <c r="CV3789">
        <v>20.86700439453125</v>
      </c>
      <c r="CW3789">
        <v>20.85167121887207</v>
      </c>
      <c r="CX3789">
        <v>20.587108612060547</v>
      </c>
      <c r="CY3789">
        <v>20.256410598754883</v>
      </c>
      <c r="CZ3789">
        <v>20.147800445556641</v>
      </c>
      <c r="DA3789">
        <v>7.261725902557373</v>
      </c>
      <c r="DB3789">
        <v>0.76943206787109375</v>
      </c>
      <c r="DC3789">
        <v>0.77042371034622192</v>
      </c>
      <c r="DD3789">
        <v>0.6567608118057251</v>
      </c>
      <c r="DE3789">
        <v>0.63538199663162231</v>
      </c>
      <c r="DF3789">
        <v>0.6260794997215271</v>
      </c>
      <c r="DG3789">
        <v>0.63182777166366577</v>
      </c>
      <c r="DH3789">
        <v>0.6308969259262085</v>
      </c>
      <c r="DI3789">
        <v>0.61717414855957031</v>
      </c>
      <c r="DJ3789">
        <v>0.59894704818725586</v>
      </c>
      <c r="DK3789">
        <v>0.59716945886611938</v>
      </c>
      <c r="DL3789">
        <v>0.66575849056243896</v>
      </c>
      <c r="DM3789">
        <v>0.70901447534561157</v>
      </c>
      <c r="DN3789">
        <v>0.68100947141647339</v>
      </c>
      <c r="DO3789">
        <v>0.72024285793304443</v>
      </c>
      <c r="DP3789">
        <v>0.73198246955871582</v>
      </c>
      <c r="DQ3789">
        <v>0.70822936296463013</v>
      </c>
      <c r="DR3789">
        <v>0.72472232580184937</v>
      </c>
      <c r="DS3789">
        <v>8.9127140045166016</v>
      </c>
      <c r="DT3789">
        <v>21.788122177124023</v>
      </c>
      <c r="DU3789">
        <v>21.800985336303711</v>
      </c>
      <c r="DV3789">
        <v>21.574123382568359</v>
      </c>
      <c r="DW3789">
        <v>21.280742645263672</v>
      </c>
      <c r="DX3789">
        <v>21.170389175415039</v>
      </c>
      <c r="DY3789">
        <v>8.3920116424560547</v>
      </c>
      <c r="DZ3789">
        <v>1.9536677598953247</v>
      </c>
      <c r="EA3789">
        <v>1.9181431531906128</v>
      </c>
      <c r="EB3789">
        <v>1.6580570936203003</v>
      </c>
      <c r="EC3789">
        <v>1.6190258264541626</v>
      </c>
      <c r="ED3789">
        <v>1.6028584241867065</v>
      </c>
      <c r="EE3789">
        <v>1.6098587512969971</v>
      </c>
      <c r="EF3789">
        <v>1.6029170751571655</v>
      </c>
      <c r="EG3789">
        <v>1.5827857255935669</v>
      </c>
      <c r="EH3789">
        <v>1.5785204172134399</v>
      </c>
      <c r="EI3789">
        <v>1.6233292818069458</v>
      </c>
      <c r="EJ3789">
        <v>1.7407631874084473</v>
      </c>
      <c r="EK3789">
        <v>1.8070869445800781</v>
      </c>
      <c r="EL3789">
        <v>1.7493445873260498</v>
      </c>
      <c r="EM3789">
        <v>1.8602718114852905</v>
      </c>
      <c r="EN3789">
        <v>1.8840876817703247</v>
      </c>
      <c r="EO3789">
        <v>1.8664913177490234</v>
      </c>
      <c r="EP3789">
        <v>1.884138822555542</v>
      </c>
      <c r="EQ3789">
        <v>10.481524467468262</v>
      </c>
      <c r="ER3789">
        <v>23.118070602416992</v>
      </c>
      <c r="ES3789">
        <v>23.171646118164063</v>
      </c>
      <c r="ET3789">
        <v>22.999214172363281</v>
      </c>
      <c r="EU3789">
        <v>22.759714126586914</v>
      </c>
      <c r="EV3789">
        <v>22.646844863891602</v>
      </c>
      <c r="EW3789">
        <v>10.023964881896973</v>
      </c>
      <c r="EX3789">
        <v>3.6635160446166992</v>
      </c>
      <c r="EY3789">
        <v>3.5752677917480469</v>
      </c>
      <c r="EZ3789">
        <v>49.68170166015625</v>
      </c>
      <c r="FA3789">
        <v>49.234737396240234</v>
      </c>
      <c r="FB3789">
        <v>48.921611785888672</v>
      </c>
      <c r="FC3789">
        <v>48.514751434326172</v>
      </c>
      <c r="FD3789">
        <v>48.098743438720703</v>
      </c>
      <c r="FE3789">
        <v>47.870372772216797</v>
      </c>
      <c r="FF3789">
        <v>47.645793914794922</v>
      </c>
      <c r="FG3789">
        <v>47.563632965087891</v>
      </c>
      <c r="FH3789">
        <v>48.290748596191406</v>
      </c>
      <c r="FI3789">
        <v>50.246238708496094</v>
      </c>
      <c r="FJ3789">
        <v>52.279121398925781</v>
      </c>
      <c r="FK3789">
        <v>54.128787994384766</v>
      </c>
      <c r="FL3789">
        <v>54.848384857177734</v>
      </c>
      <c r="FM3789">
        <v>55.013992309570313</v>
      </c>
      <c r="FN3789">
        <v>55.017215728759766</v>
      </c>
      <c r="FO3789">
        <v>54.549995422363281</v>
      </c>
      <c r="FP3789">
        <v>54.373577117919922</v>
      </c>
      <c r="FQ3789">
        <v>53.538829803466797</v>
      </c>
      <c r="FR3789">
        <v>52.233341217041016</v>
      </c>
      <c r="FS3789">
        <v>51.226852416992188</v>
      </c>
      <c r="FT3789">
        <v>50.224990844726562</v>
      </c>
      <c r="FU3789">
        <v>49.233463287353516</v>
      </c>
      <c r="FV3789">
        <v>47.880767822265625</v>
      </c>
      <c r="FW3789">
        <v>46.991786956787109</v>
      </c>
      <c r="FX3789">
        <v>936</v>
      </c>
      <c r="FY3789">
        <v>6.0908511281013489E-2</v>
      </c>
      <c r="FZ3789">
        <v>1</v>
      </c>
    </row>
    <row r="3790" spans="1:182" x14ac:dyDescent="0.2">
      <c r="A3790" t="s">
        <v>245</v>
      </c>
      <c r="B3790" t="s">
        <v>252</v>
      </c>
      <c r="C3790" t="s">
        <v>217</v>
      </c>
      <c r="D3790" t="s">
        <v>37</v>
      </c>
      <c r="E3790">
        <v>2017</v>
      </c>
      <c r="F3790" t="s">
        <v>229</v>
      </c>
      <c r="G3790" t="s">
        <v>248</v>
      </c>
      <c r="H3790" t="s">
        <v>226</v>
      </c>
      <c r="I3790">
        <v>345.7</v>
      </c>
      <c r="L3790">
        <v>59.928523917875843</v>
      </c>
      <c r="M3790">
        <v>58.504105755735822</v>
      </c>
      <c r="N3790">
        <v>57.701860493758105</v>
      </c>
      <c r="O3790">
        <v>57.640339743989067</v>
      </c>
      <c r="P3790">
        <v>58.351384366956452</v>
      </c>
      <c r="Q3790">
        <v>60.862979145522971</v>
      </c>
      <c r="R3790">
        <v>66.163124557466787</v>
      </c>
      <c r="S3790">
        <v>69.148698978820534</v>
      </c>
      <c r="T3790">
        <v>71.724769035143467</v>
      </c>
      <c r="U3790">
        <v>72.632178410975172</v>
      </c>
      <c r="V3790">
        <v>73.608277317148932</v>
      </c>
      <c r="W3790">
        <v>75.038187685113598</v>
      </c>
      <c r="X3790">
        <v>76.097421751914879</v>
      </c>
      <c r="Y3790">
        <v>76.10721961237914</v>
      </c>
      <c r="Z3790">
        <v>76.30688702904007</v>
      </c>
      <c r="AA3790">
        <v>76.34078106941466</v>
      </c>
      <c r="AB3790">
        <v>75.527103333080163</v>
      </c>
      <c r="AC3790">
        <v>75.942461748838738</v>
      </c>
      <c r="AD3790">
        <v>74.358914013981831</v>
      </c>
      <c r="AE3790">
        <v>73.276627146673292</v>
      </c>
      <c r="AF3790">
        <v>72.209565061066485</v>
      </c>
      <c r="AG3790">
        <v>69.46967121273012</v>
      </c>
      <c r="AH3790">
        <v>66.549051301176846</v>
      </c>
      <c r="AI3790">
        <v>62.896636634836888</v>
      </c>
      <c r="AJ3790">
        <v>-1.731525182723999</v>
      </c>
      <c r="AK3790">
        <v>-1.7107993364334106</v>
      </c>
      <c r="AL3790">
        <v>-1.7037276029586792</v>
      </c>
      <c r="AM3790">
        <v>-1.7009657621383667</v>
      </c>
      <c r="AN3790">
        <v>-1.6875596046447754</v>
      </c>
      <c r="AO3790">
        <v>-1.6859968900680542</v>
      </c>
      <c r="AP3790">
        <v>-1.737525463104248</v>
      </c>
      <c r="AQ3790">
        <v>-1.8504207134246826</v>
      </c>
      <c r="AR3790">
        <v>-1.8983361721038818</v>
      </c>
      <c r="AS3790">
        <v>-1.9101014137268066</v>
      </c>
      <c r="AT3790">
        <v>-1.86717689037323</v>
      </c>
      <c r="AU3790">
        <v>-1.9989472627639771</v>
      </c>
      <c r="AV3790">
        <v>-2.0160117149353027</v>
      </c>
      <c r="AW3790">
        <v>-2.0544500350952148</v>
      </c>
      <c r="AX3790">
        <v>-2.0407106876373291</v>
      </c>
      <c r="AY3790">
        <v>5.1707973480224609</v>
      </c>
      <c r="AZ3790">
        <v>18.615938186645508</v>
      </c>
      <c r="BA3790">
        <v>18.531694412231445</v>
      </c>
      <c r="BB3790">
        <v>18.175003051757813</v>
      </c>
      <c r="BC3790">
        <v>17.753108978271484</v>
      </c>
      <c r="BD3790">
        <v>17.648757934570313</v>
      </c>
      <c r="BE3790">
        <v>4.4994874000549316</v>
      </c>
      <c r="BF3790">
        <v>-2.1246519088745117</v>
      </c>
      <c r="BG3790">
        <v>-2.0344204902648926</v>
      </c>
      <c r="BH3790">
        <v>-0.73022878170013428</v>
      </c>
      <c r="BI3790">
        <v>-0.72715544700622559</v>
      </c>
      <c r="BJ3790">
        <v>-0.72694867849349976</v>
      </c>
      <c r="BK3790">
        <v>-0.72293472290039063</v>
      </c>
      <c r="BL3790">
        <v>-0.71553945541381836</v>
      </c>
      <c r="BM3790">
        <v>-0.72038519382476807</v>
      </c>
      <c r="BN3790">
        <v>-0.75795209407806396</v>
      </c>
      <c r="BO3790">
        <v>-0.8242608904838562</v>
      </c>
      <c r="BP3790">
        <v>-0.82333147525787354</v>
      </c>
      <c r="BQ3790">
        <v>-0.81202882528305054</v>
      </c>
      <c r="BR3790">
        <v>-0.79884177446365356</v>
      </c>
      <c r="BS3790">
        <v>-0.85891830921173096</v>
      </c>
      <c r="BT3790">
        <v>-0.86390650272369385</v>
      </c>
      <c r="BU3790">
        <v>-0.89618813991546631</v>
      </c>
      <c r="BV3790">
        <v>-0.88129425048828125</v>
      </c>
      <c r="BW3790">
        <v>6.7396078109741211</v>
      </c>
      <c r="BX3790">
        <v>19.945886611938477</v>
      </c>
      <c r="BY3790">
        <v>19.902355194091797</v>
      </c>
      <c r="BZ3790">
        <v>19.600093841552734</v>
      </c>
      <c r="CA3790">
        <v>19.232080459594727</v>
      </c>
      <c r="CB3790">
        <v>19.125211715698242</v>
      </c>
      <c r="CC3790">
        <v>6.1314401626586914</v>
      </c>
      <c r="CD3790">
        <v>-0.41480365395545959</v>
      </c>
      <c r="CE3790">
        <v>-0.37729579210281372</v>
      </c>
      <c r="CF3790">
        <v>-3.6733999848365784E-2</v>
      </c>
      <c r="CG3790">
        <v>-4.5886728912591934E-2</v>
      </c>
      <c r="CH3790">
        <v>-5.0434581935405731E-2</v>
      </c>
      <c r="CI3790">
        <v>-4.5553475618362427E-2</v>
      </c>
      <c r="CJ3790">
        <v>-4.2321257293224335E-2</v>
      </c>
      <c r="CK3790">
        <v>-5.1605537533760071E-2</v>
      </c>
      <c r="CL3790">
        <v>-7.9502508044242859E-2</v>
      </c>
      <c r="CM3790">
        <v>-0.11354571580886841</v>
      </c>
      <c r="CN3790">
        <v>-7.8786492347717285E-2</v>
      </c>
      <c r="CO3790">
        <v>-5.1507178694009781E-2</v>
      </c>
      <c r="CP3790">
        <v>-5.8916166424751282E-2</v>
      </c>
      <c r="CQ3790">
        <v>-6.9337710738182068E-2</v>
      </c>
      <c r="CR3790">
        <v>-6.5962016582489014E-2</v>
      </c>
      <c r="CS3790">
        <v>-9.3979395925998688E-2</v>
      </c>
      <c r="CT3790">
        <v>-7.8285954892635345E-2</v>
      </c>
      <c r="CU3790">
        <v>7.8261609077453613</v>
      </c>
      <c r="CV3790">
        <v>20.86700439453125</v>
      </c>
      <c r="CW3790">
        <v>20.85167121887207</v>
      </c>
      <c r="CX3790">
        <v>20.587108612060547</v>
      </c>
      <c r="CY3790">
        <v>20.256410598754883</v>
      </c>
      <c r="CZ3790">
        <v>20.147800445556641</v>
      </c>
      <c r="DA3790">
        <v>7.261725902557373</v>
      </c>
      <c r="DB3790">
        <v>0.76943206787109375</v>
      </c>
      <c r="DC3790">
        <v>0.77042371034622192</v>
      </c>
      <c r="DD3790">
        <v>0.6567608118057251</v>
      </c>
      <c r="DE3790">
        <v>0.63538199663162231</v>
      </c>
      <c r="DF3790">
        <v>0.6260794997215271</v>
      </c>
      <c r="DG3790">
        <v>0.63182777166366577</v>
      </c>
      <c r="DH3790">
        <v>0.6308969259262085</v>
      </c>
      <c r="DI3790">
        <v>0.61717414855957031</v>
      </c>
      <c r="DJ3790">
        <v>0.59894704818725586</v>
      </c>
      <c r="DK3790">
        <v>0.59716945886611938</v>
      </c>
      <c r="DL3790">
        <v>0.66575849056243896</v>
      </c>
      <c r="DM3790">
        <v>0.70901447534561157</v>
      </c>
      <c r="DN3790">
        <v>0.68100947141647339</v>
      </c>
      <c r="DO3790">
        <v>0.72024285793304443</v>
      </c>
      <c r="DP3790">
        <v>0.73198246955871582</v>
      </c>
      <c r="DQ3790">
        <v>0.70822936296463013</v>
      </c>
      <c r="DR3790">
        <v>0.72472232580184937</v>
      </c>
      <c r="DS3790">
        <v>8.9127140045166016</v>
      </c>
      <c r="DT3790">
        <v>21.788122177124023</v>
      </c>
      <c r="DU3790">
        <v>21.800985336303711</v>
      </c>
      <c r="DV3790">
        <v>21.574123382568359</v>
      </c>
      <c r="DW3790">
        <v>21.280742645263672</v>
      </c>
      <c r="DX3790">
        <v>21.170389175415039</v>
      </c>
      <c r="DY3790">
        <v>8.3920116424560547</v>
      </c>
      <c r="DZ3790">
        <v>1.9536677598953247</v>
      </c>
      <c r="EA3790">
        <v>1.9181431531906128</v>
      </c>
      <c r="EB3790">
        <v>1.6580570936203003</v>
      </c>
      <c r="EC3790">
        <v>1.6190258264541626</v>
      </c>
      <c r="ED3790">
        <v>1.6028584241867065</v>
      </c>
      <c r="EE3790">
        <v>1.6098587512969971</v>
      </c>
      <c r="EF3790">
        <v>1.6029170751571655</v>
      </c>
      <c r="EG3790">
        <v>1.5827857255935669</v>
      </c>
      <c r="EH3790">
        <v>1.5785204172134399</v>
      </c>
      <c r="EI3790">
        <v>1.6233292818069458</v>
      </c>
      <c r="EJ3790">
        <v>1.7407631874084473</v>
      </c>
      <c r="EK3790">
        <v>1.8070869445800781</v>
      </c>
      <c r="EL3790">
        <v>1.7493445873260498</v>
      </c>
      <c r="EM3790">
        <v>1.8602718114852905</v>
      </c>
      <c r="EN3790">
        <v>1.8840876817703247</v>
      </c>
      <c r="EO3790">
        <v>1.8664913177490234</v>
      </c>
      <c r="EP3790">
        <v>1.884138822555542</v>
      </c>
      <c r="EQ3790">
        <v>10.481524467468262</v>
      </c>
      <c r="ER3790">
        <v>23.118070602416992</v>
      </c>
      <c r="ES3790">
        <v>23.171646118164063</v>
      </c>
      <c r="ET3790">
        <v>22.999214172363281</v>
      </c>
      <c r="EU3790">
        <v>22.759714126586914</v>
      </c>
      <c r="EV3790">
        <v>22.646844863891602</v>
      </c>
      <c r="EW3790">
        <v>10.023964881896973</v>
      </c>
      <c r="EX3790">
        <v>3.6635160446166992</v>
      </c>
      <c r="EY3790">
        <v>3.5752677917480469</v>
      </c>
      <c r="EZ3790">
        <v>49.68170166015625</v>
      </c>
      <c r="FA3790">
        <v>49.234737396240234</v>
      </c>
      <c r="FB3790">
        <v>48.921611785888672</v>
      </c>
      <c r="FC3790">
        <v>48.514751434326172</v>
      </c>
      <c r="FD3790">
        <v>48.098743438720703</v>
      </c>
      <c r="FE3790">
        <v>47.870372772216797</v>
      </c>
      <c r="FF3790">
        <v>47.645793914794922</v>
      </c>
      <c r="FG3790">
        <v>47.563632965087891</v>
      </c>
      <c r="FH3790">
        <v>48.290748596191406</v>
      </c>
      <c r="FI3790">
        <v>50.246238708496094</v>
      </c>
      <c r="FJ3790">
        <v>52.279121398925781</v>
      </c>
      <c r="FK3790">
        <v>54.128787994384766</v>
      </c>
      <c r="FL3790">
        <v>54.848384857177734</v>
      </c>
      <c r="FM3790">
        <v>55.013992309570313</v>
      </c>
      <c r="FN3790">
        <v>55.017215728759766</v>
      </c>
      <c r="FO3790">
        <v>54.549995422363281</v>
      </c>
      <c r="FP3790">
        <v>54.373577117919922</v>
      </c>
      <c r="FQ3790">
        <v>53.538829803466797</v>
      </c>
      <c r="FR3790">
        <v>52.233341217041016</v>
      </c>
      <c r="FS3790">
        <v>51.226852416992188</v>
      </c>
      <c r="FT3790">
        <v>50.224990844726562</v>
      </c>
      <c r="FU3790">
        <v>49.233463287353516</v>
      </c>
      <c r="FV3790">
        <v>47.880767822265625</v>
      </c>
      <c r="FW3790">
        <v>46.991786956787109</v>
      </c>
      <c r="FX3790">
        <v>936</v>
      </c>
      <c r="FY3790">
        <v>6.0908511281013489E-2</v>
      </c>
      <c r="FZ3790">
        <v>1</v>
      </c>
    </row>
    <row r="3791" spans="1:182" x14ac:dyDescent="0.2">
      <c r="A3791" t="s">
        <v>245</v>
      </c>
      <c r="B3791" t="s">
        <v>252</v>
      </c>
      <c r="C3791" t="s">
        <v>217</v>
      </c>
      <c r="D3791" t="s">
        <v>38</v>
      </c>
      <c r="E3791">
        <v>2015</v>
      </c>
      <c r="F3791" t="s">
        <v>229</v>
      </c>
      <c r="G3791" t="s">
        <v>248</v>
      </c>
      <c r="H3791" t="s">
        <v>226</v>
      </c>
      <c r="I3791">
        <v>345.7</v>
      </c>
      <c r="L3791">
        <v>60.714379930192969</v>
      </c>
      <c r="M3791">
        <v>59.345698816275899</v>
      </c>
      <c r="N3791">
        <v>58.575598601192453</v>
      </c>
      <c r="O3791">
        <v>58.457432966250479</v>
      </c>
      <c r="P3791">
        <v>59.347706519330487</v>
      </c>
      <c r="Q3791">
        <v>61.921383355135681</v>
      </c>
      <c r="R3791">
        <v>67.256567882830765</v>
      </c>
      <c r="S3791">
        <v>70.209853828512919</v>
      </c>
      <c r="T3791">
        <v>72.130414742259205</v>
      </c>
      <c r="U3791">
        <v>72.984553608687705</v>
      </c>
      <c r="V3791">
        <v>74.50572217977782</v>
      </c>
      <c r="W3791">
        <v>76.063478225525415</v>
      </c>
      <c r="X3791">
        <v>77.529343336282508</v>
      </c>
      <c r="Y3791">
        <v>77.689082130878319</v>
      </c>
      <c r="Z3791">
        <v>77.813920618751823</v>
      </c>
      <c r="AA3791">
        <v>77.830367576251689</v>
      </c>
      <c r="AB3791">
        <v>77.056360582402135</v>
      </c>
      <c r="AC3791">
        <v>77.248565483268393</v>
      </c>
      <c r="AD3791">
        <v>75.722601000790235</v>
      </c>
      <c r="AE3791">
        <v>74.886411167187788</v>
      </c>
      <c r="AF3791">
        <v>73.946763182016269</v>
      </c>
      <c r="AG3791">
        <v>71.06161577607368</v>
      </c>
      <c r="AH3791">
        <v>67.851302978866286</v>
      </c>
      <c r="AI3791">
        <v>64.087008725099608</v>
      </c>
      <c r="AJ3791">
        <v>-1.8617459535598755</v>
      </c>
      <c r="AK3791">
        <v>-1.8338658809661865</v>
      </c>
      <c r="AL3791">
        <v>-1.8169341087341309</v>
      </c>
      <c r="AM3791">
        <v>-1.8154534101486206</v>
      </c>
      <c r="AN3791">
        <v>-1.8069826364517212</v>
      </c>
      <c r="AO3791">
        <v>-1.8208379745483398</v>
      </c>
      <c r="AP3791">
        <v>-1.8767046928405762</v>
      </c>
      <c r="AQ3791">
        <v>-1.9909979104995728</v>
      </c>
      <c r="AR3791">
        <v>-2.035602331161499</v>
      </c>
      <c r="AS3791">
        <v>-2.0392029285430908</v>
      </c>
      <c r="AT3791">
        <v>-2.0124461650848389</v>
      </c>
      <c r="AU3791">
        <v>-2.1290416717529297</v>
      </c>
      <c r="AV3791">
        <v>-2.1473391056060791</v>
      </c>
      <c r="AW3791">
        <v>-2.1778690814971924</v>
      </c>
      <c r="AX3791">
        <v>-2.1875100135803223</v>
      </c>
      <c r="AY3791">
        <v>4.5830512046813965</v>
      </c>
      <c r="AZ3791">
        <v>19.332965850830078</v>
      </c>
      <c r="BA3791">
        <v>19.229215621948242</v>
      </c>
      <c r="BB3791">
        <v>18.905559539794922</v>
      </c>
      <c r="BC3791">
        <v>18.665164947509766</v>
      </c>
      <c r="BD3791">
        <v>18.617414474487305</v>
      </c>
      <c r="BE3791">
        <v>4.0497031211853027</v>
      </c>
      <c r="BF3791">
        <v>-3.1160166263580322</v>
      </c>
      <c r="BG3791">
        <v>-3.0541548728942871</v>
      </c>
      <c r="BH3791">
        <v>-0.76685971021652222</v>
      </c>
      <c r="BI3791">
        <v>-0.76315104961395264</v>
      </c>
      <c r="BJ3791">
        <v>-0.7619318962097168</v>
      </c>
      <c r="BK3791">
        <v>-0.76605218648910522</v>
      </c>
      <c r="BL3791">
        <v>-0.75831270217895508</v>
      </c>
      <c r="BM3791">
        <v>-0.76841908693313599</v>
      </c>
      <c r="BN3791">
        <v>-0.80330109596252441</v>
      </c>
      <c r="BO3791">
        <v>-0.86922758817672729</v>
      </c>
      <c r="BP3791">
        <v>-0.86873078346252441</v>
      </c>
      <c r="BQ3791">
        <v>-0.85640144348144531</v>
      </c>
      <c r="BR3791">
        <v>-0.85078614950180054</v>
      </c>
      <c r="BS3791">
        <v>-0.89728772640228271</v>
      </c>
      <c r="BT3791">
        <v>-0.89175999164581299</v>
      </c>
      <c r="BU3791">
        <v>-0.91960936784744263</v>
      </c>
      <c r="BV3791">
        <v>-0.91795271635055542</v>
      </c>
      <c r="BW3791">
        <v>6.4696168899536133</v>
      </c>
      <c r="BX3791">
        <v>20.704286575317383</v>
      </c>
      <c r="BY3791">
        <v>20.62779426574707</v>
      </c>
      <c r="BZ3791">
        <v>20.347080230712891</v>
      </c>
      <c r="CA3791">
        <v>20.155757904052734</v>
      </c>
      <c r="CB3791">
        <v>20.113042831420898</v>
      </c>
      <c r="CC3791">
        <v>5.9552850723266602</v>
      </c>
      <c r="CD3791">
        <v>-0.97438335418701172</v>
      </c>
      <c r="CE3791">
        <v>-0.9509773850440979</v>
      </c>
      <c r="CF3791">
        <v>-8.5448352620005608E-3</v>
      </c>
      <c r="CG3791">
        <v>-2.1577246487140656E-2</v>
      </c>
      <c r="CH3791">
        <v>-3.1240552663803101E-2</v>
      </c>
      <c r="CI3791">
        <v>-3.9240054786205292E-2</v>
      </c>
      <c r="CJ3791">
        <v>-3.2007109373807907E-2</v>
      </c>
      <c r="CK3791">
        <v>-3.9516918361186981E-2</v>
      </c>
      <c r="CL3791">
        <v>-5.9865109622478485E-2</v>
      </c>
      <c r="CM3791">
        <v>-9.2292875051498413E-2</v>
      </c>
      <c r="CN3791">
        <v>-6.0559064149856567E-2</v>
      </c>
      <c r="CO3791">
        <v>-3.719683364033699E-2</v>
      </c>
      <c r="CP3791">
        <v>-4.6223975718021393E-2</v>
      </c>
      <c r="CQ3791">
        <v>-4.4178776443004608E-2</v>
      </c>
      <c r="CR3791">
        <v>-2.2149793803691864E-2</v>
      </c>
      <c r="CS3791">
        <v>-4.8142444342374802E-2</v>
      </c>
      <c r="CT3791">
        <v>-3.8661103695631027E-2</v>
      </c>
      <c r="CU3791">
        <v>7.7762465476989746</v>
      </c>
      <c r="CV3791">
        <v>21.654060363769531</v>
      </c>
      <c r="CW3791">
        <v>21.596446990966797</v>
      </c>
      <c r="CX3791">
        <v>21.34547233581543</v>
      </c>
      <c r="CY3791">
        <v>21.188138961791992</v>
      </c>
      <c r="CZ3791">
        <v>21.148908615112305</v>
      </c>
      <c r="DA3791">
        <v>7.27508544921875</v>
      </c>
      <c r="DB3791">
        <v>0.50890541076660156</v>
      </c>
      <c r="DC3791">
        <v>0.50567704439163208</v>
      </c>
      <c r="DD3791">
        <v>0.74977004528045654</v>
      </c>
      <c r="DE3791">
        <v>0.71999657154083252</v>
      </c>
      <c r="DF3791">
        <v>0.6994507908821106</v>
      </c>
      <c r="DG3791">
        <v>0.68757206201553345</v>
      </c>
      <c r="DH3791">
        <v>0.69429844617843628</v>
      </c>
      <c r="DI3791">
        <v>0.68938523530960083</v>
      </c>
      <c r="DJ3791">
        <v>0.68357092142105103</v>
      </c>
      <c r="DK3791">
        <v>0.68464183807373047</v>
      </c>
      <c r="DL3791">
        <v>0.74761265516281128</v>
      </c>
      <c r="DM3791">
        <v>0.78200781345367432</v>
      </c>
      <c r="DN3791">
        <v>0.75833821296691895</v>
      </c>
      <c r="DO3791">
        <v>0.80893021821975708</v>
      </c>
      <c r="DP3791">
        <v>0.84746038913726807</v>
      </c>
      <c r="DQ3791">
        <v>0.82332444190979004</v>
      </c>
      <c r="DR3791">
        <v>0.84063047170639038</v>
      </c>
      <c r="DS3791">
        <v>9.0828762054443359</v>
      </c>
      <c r="DT3791">
        <v>22.603832244873047</v>
      </c>
      <c r="DU3791">
        <v>22.565097808837891</v>
      </c>
      <c r="DV3791">
        <v>22.343866348266602</v>
      </c>
      <c r="DW3791">
        <v>22.22052001953125</v>
      </c>
      <c r="DX3791">
        <v>22.184776306152344</v>
      </c>
      <c r="DY3791">
        <v>8.5948858261108398</v>
      </c>
      <c r="DZ3791">
        <v>1.9921941757202148</v>
      </c>
      <c r="EA3791">
        <v>1.9623314142227173</v>
      </c>
      <c r="EB3791">
        <v>1.8446563482284546</v>
      </c>
      <c r="EC3791">
        <v>1.7907112836837769</v>
      </c>
      <c r="ED3791">
        <v>1.7544530630111694</v>
      </c>
      <c r="EE3791">
        <v>1.7369734048843384</v>
      </c>
      <c r="EF3791">
        <v>1.7429683208465576</v>
      </c>
      <c r="EG3791">
        <v>1.7418041229248047</v>
      </c>
      <c r="EH3791">
        <v>1.756974458694458</v>
      </c>
      <c r="EI3791">
        <v>1.8064121007919312</v>
      </c>
      <c r="EJ3791">
        <v>1.9144842624664307</v>
      </c>
      <c r="EK3791">
        <v>1.9648091793060303</v>
      </c>
      <c r="EL3791">
        <v>1.9199981689453125</v>
      </c>
      <c r="EM3791">
        <v>2.0406839847564697</v>
      </c>
      <c r="EN3791">
        <v>2.1030395030975342</v>
      </c>
      <c r="EO3791">
        <v>2.0815842151641846</v>
      </c>
      <c r="EP3791">
        <v>2.1101880073547363</v>
      </c>
      <c r="EQ3791">
        <v>10.969442367553711</v>
      </c>
      <c r="ER3791">
        <v>23.975154876708984</v>
      </c>
      <c r="ES3791">
        <v>23.963676452636719</v>
      </c>
      <c r="ET3791">
        <v>23.78538703918457</v>
      </c>
      <c r="EU3791">
        <v>23.711114883422852</v>
      </c>
      <c r="EV3791">
        <v>23.680402755737305</v>
      </c>
      <c r="EW3791">
        <v>10.500468254089355</v>
      </c>
      <c r="EX3791">
        <v>4.1338276863098145</v>
      </c>
      <c r="EY3791">
        <v>4.0655088424682617</v>
      </c>
      <c r="EZ3791">
        <v>49.31134033203125</v>
      </c>
      <c r="FA3791">
        <v>48.634609222412109</v>
      </c>
      <c r="FB3791">
        <v>48.064044952392578</v>
      </c>
      <c r="FC3791">
        <v>47.740348815917969</v>
      </c>
      <c r="FD3791">
        <v>47.341094970703125</v>
      </c>
      <c r="FE3791">
        <v>46.849113464355469</v>
      </c>
      <c r="FF3791">
        <v>46.370193481445313</v>
      </c>
      <c r="FG3791">
        <v>46.211616516113281</v>
      </c>
      <c r="FH3791">
        <v>48.166797637939453</v>
      </c>
      <c r="FI3791">
        <v>50.759635925292969</v>
      </c>
      <c r="FJ3791">
        <v>53.109611511230469</v>
      </c>
      <c r="FK3791">
        <v>55.054538726806641</v>
      </c>
      <c r="FL3791">
        <v>56.280254364013672</v>
      </c>
      <c r="FM3791">
        <v>57.247959136962891</v>
      </c>
      <c r="FN3791">
        <v>57.636165618896484</v>
      </c>
      <c r="FO3791">
        <v>57.881832122802734</v>
      </c>
      <c r="FP3791">
        <v>57.597286224365234</v>
      </c>
      <c r="FQ3791">
        <v>56.974338531494141</v>
      </c>
      <c r="FR3791">
        <v>55.576351165771484</v>
      </c>
      <c r="FS3791">
        <v>53.569477081298828</v>
      </c>
      <c r="FT3791">
        <v>52.213233947753906</v>
      </c>
      <c r="FU3791">
        <v>51.010856628417969</v>
      </c>
      <c r="FV3791">
        <v>50.260452270507812</v>
      </c>
      <c r="FW3791">
        <v>49.496711730957031</v>
      </c>
      <c r="FX3791">
        <v>936</v>
      </c>
      <c r="FY3791">
        <v>6.0908511281013489E-2</v>
      </c>
      <c r="FZ3791">
        <v>1</v>
      </c>
    </row>
    <row r="3792" spans="1:182" x14ac:dyDescent="0.2">
      <c r="A3792" t="s">
        <v>245</v>
      </c>
      <c r="B3792" t="s">
        <v>252</v>
      </c>
      <c r="C3792" t="s">
        <v>217</v>
      </c>
      <c r="D3792" t="s">
        <v>38</v>
      </c>
      <c r="E3792">
        <v>2016</v>
      </c>
      <c r="F3792" t="s">
        <v>229</v>
      </c>
      <c r="G3792" t="s">
        <v>248</v>
      </c>
      <c r="H3792" t="s">
        <v>226</v>
      </c>
      <c r="I3792">
        <v>345.7</v>
      </c>
      <c r="L3792">
        <v>60.714379930192969</v>
      </c>
      <c r="M3792">
        <v>59.345698816275899</v>
      </c>
      <c r="N3792">
        <v>58.575598601192453</v>
      </c>
      <c r="O3792">
        <v>58.457432966250479</v>
      </c>
      <c r="P3792">
        <v>59.347706519330487</v>
      </c>
      <c r="Q3792">
        <v>61.921383355135681</v>
      </c>
      <c r="R3792">
        <v>67.256567882830765</v>
      </c>
      <c r="S3792">
        <v>70.209853828512919</v>
      </c>
      <c r="T3792">
        <v>72.130414742259205</v>
      </c>
      <c r="U3792">
        <v>72.984553608687705</v>
      </c>
      <c r="V3792">
        <v>74.50572217977782</v>
      </c>
      <c r="W3792">
        <v>76.063478225525415</v>
      </c>
      <c r="X3792">
        <v>77.529343336282508</v>
      </c>
      <c r="Y3792">
        <v>77.689082130878319</v>
      </c>
      <c r="Z3792">
        <v>77.813920618751823</v>
      </c>
      <c r="AA3792">
        <v>77.830367576251689</v>
      </c>
      <c r="AB3792">
        <v>77.056360582402135</v>
      </c>
      <c r="AC3792">
        <v>77.248565483268393</v>
      </c>
      <c r="AD3792">
        <v>75.722601000790235</v>
      </c>
      <c r="AE3792">
        <v>74.886411167187788</v>
      </c>
      <c r="AF3792">
        <v>73.946763182016269</v>
      </c>
      <c r="AG3792">
        <v>71.06161577607368</v>
      </c>
      <c r="AH3792">
        <v>67.851302978866286</v>
      </c>
      <c r="AI3792">
        <v>64.087008725099608</v>
      </c>
      <c r="AJ3792">
        <v>-1.8617459535598755</v>
      </c>
      <c r="AK3792">
        <v>-1.8338658809661865</v>
      </c>
      <c r="AL3792">
        <v>-1.8169341087341309</v>
      </c>
      <c r="AM3792">
        <v>-1.8154534101486206</v>
      </c>
      <c r="AN3792">
        <v>-1.8069826364517212</v>
      </c>
      <c r="AO3792">
        <v>-1.8208379745483398</v>
      </c>
      <c r="AP3792">
        <v>-1.8767046928405762</v>
      </c>
      <c r="AQ3792">
        <v>-1.9909979104995728</v>
      </c>
      <c r="AR3792">
        <v>-2.035602331161499</v>
      </c>
      <c r="AS3792">
        <v>-2.0392029285430908</v>
      </c>
      <c r="AT3792">
        <v>-2.0124461650848389</v>
      </c>
      <c r="AU3792">
        <v>-2.1290416717529297</v>
      </c>
      <c r="AV3792">
        <v>-2.1473391056060791</v>
      </c>
      <c r="AW3792">
        <v>-2.1778690814971924</v>
      </c>
      <c r="AX3792">
        <v>-2.1875100135803223</v>
      </c>
      <c r="AY3792">
        <v>4.5830512046813965</v>
      </c>
      <c r="AZ3792">
        <v>19.332965850830078</v>
      </c>
      <c r="BA3792">
        <v>19.229215621948242</v>
      </c>
      <c r="BB3792">
        <v>18.905559539794922</v>
      </c>
      <c r="BC3792">
        <v>18.665164947509766</v>
      </c>
      <c r="BD3792">
        <v>18.617414474487305</v>
      </c>
      <c r="BE3792">
        <v>4.0497031211853027</v>
      </c>
      <c r="BF3792">
        <v>-3.1160166263580322</v>
      </c>
      <c r="BG3792">
        <v>-3.0541548728942871</v>
      </c>
      <c r="BH3792">
        <v>-0.76685971021652222</v>
      </c>
      <c r="BI3792">
        <v>-0.76315104961395264</v>
      </c>
      <c r="BJ3792">
        <v>-0.7619318962097168</v>
      </c>
      <c r="BK3792">
        <v>-0.76605218648910522</v>
      </c>
      <c r="BL3792">
        <v>-0.75831270217895508</v>
      </c>
      <c r="BM3792">
        <v>-0.76841908693313599</v>
      </c>
      <c r="BN3792">
        <v>-0.80330109596252441</v>
      </c>
      <c r="BO3792">
        <v>-0.86922758817672729</v>
      </c>
      <c r="BP3792">
        <v>-0.86873078346252441</v>
      </c>
      <c r="BQ3792">
        <v>-0.85640144348144531</v>
      </c>
      <c r="BR3792">
        <v>-0.85078614950180054</v>
      </c>
      <c r="BS3792">
        <v>-0.89728772640228271</v>
      </c>
      <c r="BT3792">
        <v>-0.89175999164581299</v>
      </c>
      <c r="BU3792">
        <v>-0.91960936784744263</v>
      </c>
      <c r="BV3792">
        <v>-0.91795271635055542</v>
      </c>
      <c r="BW3792">
        <v>6.4696168899536133</v>
      </c>
      <c r="BX3792">
        <v>20.704286575317383</v>
      </c>
      <c r="BY3792">
        <v>20.62779426574707</v>
      </c>
      <c r="BZ3792">
        <v>20.347080230712891</v>
      </c>
      <c r="CA3792">
        <v>20.155757904052734</v>
      </c>
      <c r="CB3792">
        <v>20.113042831420898</v>
      </c>
      <c r="CC3792">
        <v>5.9552850723266602</v>
      </c>
      <c r="CD3792">
        <v>-0.97438335418701172</v>
      </c>
      <c r="CE3792">
        <v>-0.9509773850440979</v>
      </c>
      <c r="CF3792">
        <v>-8.5448352620005608E-3</v>
      </c>
      <c r="CG3792">
        <v>-2.1577246487140656E-2</v>
      </c>
      <c r="CH3792">
        <v>-3.1240552663803101E-2</v>
      </c>
      <c r="CI3792">
        <v>-3.9240054786205292E-2</v>
      </c>
      <c r="CJ3792">
        <v>-3.2007109373807907E-2</v>
      </c>
      <c r="CK3792">
        <v>-3.9516918361186981E-2</v>
      </c>
      <c r="CL3792">
        <v>-5.9865109622478485E-2</v>
      </c>
      <c r="CM3792">
        <v>-9.2292875051498413E-2</v>
      </c>
      <c r="CN3792">
        <v>-6.0559064149856567E-2</v>
      </c>
      <c r="CO3792">
        <v>-3.719683364033699E-2</v>
      </c>
      <c r="CP3792">
        <v>-4.6223975718021393E-2</v>
      </c>
      <c r="CQ3792">
        <v>-4.4178776443004608E-2</v>
      </c>
      <c r="CR3792">
        <v>-2.2149793803691864E-2</v>
      </c>
      <c r="CS3792">
        <v>-4.8142444342374802E-2</v>
      </c>
      <c r="CT3792">
        <v>-3.8661103695631027E-2</v>
      </c>
      <c r="CU3792">
        <v>7.7762465476989746</v>
      </c>
      <c r="CV3792">
        <v>21.654060363769531</v>
      </c>
      <c r="CW3792">
        <v>21.596446990966797</v>
      </c>
      <c r="CX3792">
        <v>21.34547233581543</v>
      </c>
      <c r="CY3792">
        <v>21.188138961791992</v>
      </c>
      <c r="CZ3792">
        <v>21.148908615112305</v>
      </c>
      <c r="DA3792">
        <v>7.27508544921875</v>
      </c>
      <c r="DB3792">
        <v>0.50890541076660156</v>
      </c>
      <c r="DC3792">
        <v>0.50567704439163208</v>
      </c>
      <c r="DD3792">
        <v>0.74977004528045654</v>
      </c>
      <c r="DE3792">
        <v>0.71999657154083252</v>
      </c>
      <c r="DF3792">
        <v>0.6994507908821106</v>
      </c>
      <c r="DG3792">
        <v>0.68757206201553345</v>
      </c>
      <c r="DH3792">
        <v>0.69429844617843628</v>
      </c>
      <c r="DI3792">
        <v>0.68938523530960083</v>
      </c>
      <c r="DJ3792">
        <v>0.68357092142105103</v>
      </c>
      <c r="DK3792">
        <v>0.68464183807373047</v>
      </c>
      <c r="DL3792">
        <v>0.74761265516281128</v>
      </c>
      <c r="DM3792">
        <v>0.78200781345367432</v>
      </c>
      <c r="DN3792">
        <v>0.75833821296691895</v>
      </c>
      <c r="DO3792">
        <v>0.80893021821975708</v>
      </c>
      <c r="DP3792">
        <v>0.84746038913726807</v>
      </c>
      <c r="DQ3792">
        <v>0.82332444190979004</v>
      </c>
      <c r="DR3792">
        <v>0.84063047170639038</v>
      </c>
      <c r="DS3792">
        <v>9.0828762054443359</v>
      </c>
      <c r="DT3792">
        <v>22.603832244873047</v>
      </c>
      <c r="DU3792">
        <v>22.565097808837891</v>
      </c>
      <c r="DV3792">
        <v>22.343866348266602</v>
      </c>
      <c r="DW3792">
        <v>22.22052001953125</v>
      </c>
      <c r="DX3792">
        <v>22.184776306152344</v>
      </c>
      <c r="DY3792">
        <v>8.5948858261108398</v>
      </c>
      <c r="DZ3792">
        <v>1.9921941757202148</v>
      </c>
      <c r="EA3792">
        <v>1.9623314142227173</v>
      </c>
      <c r="EB3792">
        <v>1.8446563482284546</v>
      </c>
      <c r="EC3792">
        <v>1.7907112836837769</v>
      </c>
      <c r="ED3792">
        <v>1.7544530630111694</v>
      </c>
      <c r="EE3792">
        <v>1.7369734048843384</v>
      </c>
      <c r="EF3792">
        <v>1.7429683208465576</v>
      </c>
      <c r="EG3792">
        <v>1.7418041229248047</v>
      </c>
      <c r="EH3792">
        <v>1.756974458694458</v>
      </c>
      <c r="EI3792">
        <v>1.8064121007919312</v>
      </c>
      <c r="EJ3792">
        <v>1.9144842624664307</v>
      </c>
      <c r="EK3792">
        <v>1.9648091793060303</v>
      </c>
      <c r="EL3792">
        <v>1.9199981689453125</v>
      </c>
      <c r="EM3792">
        <v>2.0406839847564697</v>
      </c>
      <c r="EN3792">
        <v>2.1030395030975342</v>
      </c>
      <c r="EO3792">
        <v>2.0815842151641846</v>
      </c>
      <c r="EP3792">
        <v>2.1101880073547363</v>
      </c>
      <c r="EQ3792">
        <v>10.969442367553711</v>
      </c>
      <c r="ER3792">
        <v>23.975154876708984</v>
      </c>
      <c r="ES3792">
        <v>23.963676452636719</v>
      </c>
      <c r="ET3792">
        <v>23.78538703918457</v>
      </c>
      <c r="EU3792">
        <v>23.711114883422852</v>
      </c>
      <c r="EV3792">
        <v>23.680402755737305</v>
      </c>
      <c r="EW3792">
        <v>10.500468254089355</v>
      </c>
      <c r="EX3792">
        <v>4.1338276863098145</v>
      </c>
      <c r="EY3792">
        <v>4.0655088424682617</v>
      </c>
      <c r="EZ3792">
        <v>49.31134033203125</v>
      </c>
      <c r="FA3792">
        <v>48.634609222412109</v>
      </c>
      <c r="FB3792">
        <v>48.064044952392578</v>
      </c>
      <c r="FC3792">
        <v>47.740348815917969</v>
      </c>
      <c r="FD3792">
        <v>47.341094970703125</v>
      </c>
      <c r="FE3792">
        <v>46.849113464355469</v>
      </c>
      <c r="FF3792">
        <v>46.370193481445313</v>
      </c>
      <c r="FG3792">
        <v>46.211616516113281</v>
      </c>
      <c r="FH3792">
        <v>48.166797637939453</v>
      </c>
      <c r="FI3792">
        <v>50.759635925292969</v>
      </c>
      <c r="FJ3792">
        <v>53.109611511230469</v>
      </c>
      <c r="FK3792">
        <v>55.054538726806641</v>
      </c>
      <c r="FL3792">
        <v>56.280254364013672</v>
      </c>
      <c r="FM3792">
        <v>57.247959136962891</v>
      </c>
      <c r="FN3792">
        <v>57.636165618896484</v>
      </c>
      <c r="FO3792">
        <v>57.881832122802734</v>
      </c>
      <c r="FP3792">
        <v>57.597286224365234</v>
      </c>
      <c r="FQ3792">
        <v>56.974338531494141</v>
      </c>
      <c r="FR3792">
        <v>55.576351165771484</v>
      </c>
      <c r="FS3792">
        <v>53.569477081298828</v>
      </c>
      <c r="FT3792">
        <v>52.213233947753906</v>
      </c>
      <c r="FU3792">
        <v>51.010856628417969</v>
      </c>
      <c r="FV3792">
        <v>50.260452270507812</v>
      </c>
      <c r="FW3792">
        <v>49.496711730957031</v>
      </c>
      <c r="FX3792">
        <v>936</v>
      </c>
      <c r="FY3792">
        <v>6.0908511281013489E-2</v>
      </c>
      <c r="FZ3792">
        <v>1</v>
      </c>
    </row>
    <row r="3793" spans="1:182" x14ac:dyDescent="0.2">
      <c r="A3793" t="s">
        <v>245</v>
      </c>
      <c r="B3793" t="s">
        <v>252</v>
      </c>
      <c r="C3793" t="s">
        <v>217</v>
      </c>
      <c r="D3793" t="s">
        <v>38</v>
      </c>
      <c r="E3793">
        <v>2017</v>
      </c>
      <c r="F3793" t="s">
        <v>229</v>
      </c>
      <c r="G3793" t="s">
        <v>248</v>
      </c>
      <c r="H3793" t="s">
        <v>226</v>
      </c>
      <c r="I3793">
        <v>345.7</v>
      </c>
      <c r="L3793">
        <v>60.714379930192969</v>
      </c>
      <c r="M3793">
        <v>59.345698816275899</v>
      </c>
      <c r="N3793">
        <v>58.575598601192453</v>
      </c>
      <c r="O3793">
        <v>58.457432966250479</v>
      </c>
      <c r="P3793">
        <v>59.347706519330487</v>
      </c>
      <c r="Q3793">
        <v>61.921383355135681</v>
      </c>
      <c r="R3793">
        <v>67.256567882830765</v>
      </c>
      <c r="S3793">
        <v>70.209853828512919</v>
      </c>
      <c r="T3793">
        <v>72.130414742259205</v>
      </c>
      <c r="U3793">
        <v>72.984553608687705</v>
      </c>
      <c r="V3793">
        <v>74.50572217977782</v>
      </c>
      <c r="W3793">
        <v>76.063478225525415</v>
      </c>
      <c r="X3793">
        <v>77.529343336282508</v>
      </c>
      <c r="Y3793">
        <v>77.689082130878319</v>
      </c>
      <c r="Z3793">
        <v>77.813920618751823</v>
      </c>
      <c r="AA3793">
        <v>77.830367576251689</v>
      </c>
      <c r="AB3793">
        <v>77.056360582402135</v>
      </c>
      <c r="AC3793">
        <v>77.248565483268393</v>
      </c>
      <c r="AD3793">
        <v>75.722601000790235</v>
      </c>
      <c r="AE3793">
        <v>74.886411167187788</v>
      </c>
      <c r="AF3793">
        <v>73.946763182016269</v>
      </c>
      <c r="AG3793">
        <v>71.06161577607368</v>
      </c>
      <c r="AH3793">
        <v>67.851302978866286</v>
      </c>
      <c r="AI3793">
        <v>64.087008725099608</v>
      </c>
      <c r="AJ3793">
        <v>-1.8617459535598755</v>
      </c>
      <c r="AK3793">
        <v>-1.8338658809661865</v>
      </c>
      <c r="AL3793">
        <v>-1.8169341087341309</v>
      </c>
      <c r="AM3793">
        <v>-1.8154534101486206</v>
      </c>
      <c r="AN3793">
        <v>-1.8069826364517212</v>
      </c>
      <c r="AO3793">
        <v>-1.8208379745483398</v>
      </c>
      <c r="AP3793">
        <v>-1.8767046928405762</v>
      </c>
      <c r="AQ3793">
        <v>-1.9909979104995728</v>
      </c>
      <c r="AR3793">
        <v>-2.035602331161499</v>
      </c>
      <c r="AS3793">
        <v>-2.0392029285430908</v>
      </c>
      <c r="AT3793">
        <v>-2.0124461650848389</v>
      </c>
      <c r="AU3793">
        <v>-2.1290416717529297</v>
      </c>
      <c r="AV3793">
        <v>-2.1473391056060791</v>
      </c>
      <c r="AW3793">
        <v>-2.1778690814971924</v>
      </c>
      <c r="AX3793">
        <v>-2.1875100135803223</v>
      </c>
      <c r="AY3793">
        <v>4.5830512046813965</v>
      </c>
      <c r="AZ3793">
        <v>19.332965850830078</v>
      </c>
      <c r="BA3793">
        <v>19.229215621948242</v>
      </c>
      <c r="BB3793">
        <v>18.905559539794922</v>
      </c>
      <c r="BC3793">
        <v>18.665164947509766</v>
      </c>
      <c r="BD3793">
        <v>18.617414474487305</v>
      </c>
      <c r="BE3793">
        <v>4.0497031211853027</v>
      </c>
      <c r="BF3793">
        <v>-3.1160166263580322</v>
      </c>
      <c r="BG3793">
        <v>-3.0541548728942871</v>
      </c>
      <c r="BH3793">
        <v>-0.76685971021652222</v>
      </c>
      <c r="BI3793">
        <v>-0.76315104961395264</v>
      </c>
      <c r="BJ3793">
        <v>-0.7619318962097168</v>
      </c>
      <c r="BK3793">
        <v>-0.76605218648910522</v>
      </c>
      <c r="BL3793">
        <v>-0.75831270217895508</v>
      </c>
      <c r="BM3793">
        <v>-0.76841908693313599</v>
      </c>
      <c r="BN3793">
        <v>-0.80330109596252441</v>
      </c>
      <c r="BO3793">
        <v>-0.86922758817672729</v>
      </c>
      <c r="BP3793">
        <v>-0.86873078346252441</v>
      </c>
      <c r="BQ3793">
        <v>-0.85640144348144531</v>
      </c>
      <c r="BR3793">
        <v>-0.85078614950180054</v>
      </c>
      <c r="BS3793">
        <v>-0.89728772640228271</v>
      </c>
      <c r="BT3793">
        <v>-0.89175999164581299</v>
      </c>
      <c r="BU3793">
        <v>-0.91960936784744263</v>
      </c>
      <c r="BV3793">
        <v>-0.91795271635055542</v>
      </c>
      <c r="BW3793">
        <v>6.4696168899536133</v>
      </c>
      <c r="BX3793">
        <v>20.704286575317383</v>
      </c>
      <c r="BY3793">
        <v>20.62779426574707</v>
      </c>
      <c r="BZ3793">
        <v>20.347080230712891</v>
      </c>
      <c r="CA3793">
        <v>20.155757904052734</v>
      </c>
      <c r="CB3793">
        <v>20.113042831420898</v>
      </c>
      <c r="CC3793">
        <v>5.9552850723266602</v>
      </c>
      <c r="CD3793">
        <v>-0.97438335418701172</v>
      </c>
      <c r="CE3793">
        <v>-0.9509773850440979</v>
      </c>
      <c r="CF3793">
        <v>-8.5448352620005608E-3</v>
      </c>
      <c r="CG3793">
        <v>-2.1577246487140656E-2</v>
      </c>
      <c r="CH3793">
        <v>-3.1240552663803101E-2</v>
      </c>
      <c r="CI3793">
        <v>-3.9240054786205292E-2</v>
      </c>
      <c r="CJ3793">
        <v>-3.2007109373807907E-2</v>
      </c>
      <c r="CK3793">
        <v>-3.9516918361186981E-2</v>
      </c>
      <c r="CL3793">
        <v>-5.9865109622478485E-2</v>
      </c>
      <c r="CM3793">
        <v>-9.2292875051498413E-2</v>
      </c>
      <c r="CN3793">
        <v>-6.0559064149856567E-2</v>
      </c>
      <c r="CO3793">
        <v>-3.719683364033699E-2</v>
      </c>
      <c r="CP3793">
        <v>-4.6223975718021393E-2</v>
      </c>
      <c r="CQ3793">
        <v>-4.4178776443004608E-2</v>
      </c>
      <c r="CR3793">
        <v>-2.2149793803691864E-2</v>
      </c>
      <c r="CS3793">
        <v>-4.8142444342374802E-2</v>
      </c>
      <c r="CT3793">
        <v>-3.8661103695631027E-2</v>
      </c>
      <c r="CU3793">
        <v>7.7762465476989746</v>
      </c>
      <c r="CV3793">
        <v>21.654060363769531</v>
      </c>
      <c r="CW3793">
        <v>21.596446990966797</v>
      </c>
      <c r="CX3793">
        <v>21.34547233581543</v>
      </c>
      <c r="CY3793">
        <v>21.188138961791992</v>
      </c>
      <c r="CZ3793">
        <v>21.148908615112305</v>
      </c>
      <c r="DA3793">
        <v>7.27508544921875</v>
      </c>
      <c r="DB3793">
        <v>0.50890541076660156</v>
      </c>
      <c r="DC3793">
        <v>0.50567704439163208</v>
      </c>
      <c r="DD3793">
        <v>0.74977004528045654</v>
      </c>
      <c r="DE3793">
        <v>0.71999657154083252</v>
      </c>
      <c r="DF3793">
        <v>0.6994507908821106</v>
      </c>
      <c r="DG3793">
        <v>0.68757206201553345</v>
      </c>
      <c r="DH3793">
        <v>0.69429844617843628</v>
      </c>
      <c r="DI3793">
        <v>0.68938523530960083</v>
      </c>
      <c r="DJ3793">
        <v>0.68357092142105103</v>
      </c>
      <c r="DK3793">
        <v>0.68464183807373047</v>
      </c>
      <c r="DL3793">
        <v>0.74761265516281128</v>
      </c>
      <c r="DM3793">
        <v>0.78200781345367432</v>
      </c>
      <c r="DN3793">
        <v>0.75833821296691895</v>
      </c>
      <c r="DO3793">
        <v>0.80893021821975708</v>
      </c>
      <c r="DP3793">
        <v>0.84746038913726807</v>
      </c>
      <c r="DQ3793">
        <v>0.82332444190979004</v>
      </c>
      <c r="DR3793">
        <v>0.84063047170639038</v>
      </c>
      <c r="DS3793">
        <v>9.0828762054443359</v>
      </c>
      <c r="DT3793">
        <v>22.603832244873047</v>
      </c>
      <c r="DU3793">
        <v>22.565097808837891</v>
      </c>
      <c r="DV3793">
        <v>22.343866348266602</v>
      </c>
      <c r="DW3793">
        <v>22.22052001953125</v>
      </c>
      <c r="DX3793">
        <v>22.184776306152344</v>
      </c>
      <c r="DY3793">
        <v>8.5948858261108398</v>
      </c>
      <c r="DZ3793">
        <v>1.9921941757202148</v>
      </c>
      <c r="EA3793">
        <v>1.9623314142227173</v>
      </c>
      <c r="EB3793">
        <v>1.8446563482284546</v>
      </c>
      <c r="EC3793">
        <v>1.7907112836837769</v>
      </c>
      <c r="ED3793">
        <v>1.7544530630111694</v>
      </c>
      <c r="EE3793">
        <v>1.7369734048843384</v>
      </c>
      <c r="EF3793">
        <v>1.7429683208465576</v>
      </c>
      <c r="EG3793">
        <v>1.7418041229248047</v>
      </c>
      <c r="EH3793">
        <v>1.756974458694458</v>
      </c>
      <c r="EI3793">
        <v>1.8064121007919312</v>
      </c>
      <c r="EJ3793">
        <v>1.9144842624664307</v>
      </c>
      <c r="EK3793">
        <v>1.9648091793060303</v>
      </c>
      <c r="EL3793">
        <v>1.9199981689453125</v>
      </c>
      <c r="EM3793">
        <v>2.0406839847564697</v>
      </c>
      <c r="EN3793">
        <v>2.1030395030975342</v>
      </c>
      <c r="EO3793">
        <v>2.0815842151641846</v>
      </c>
      <c r="EP3793">
        <v>2.1101880073547363</v>
      </c>
      <c r="EQ3793">
        <v>10.969442367553711</v>
      </c>
      <c r="ER3793">
        <v>23.975154876708984</v>
      </c>
      <c r="ES3793">
        <v>23.963676452636719</v>
      </c>
      <c r="ET3793">
        <v>23.78538703918457</v>
      </c>
      <c r="EU3793">
        <v>23.711114883422852</v>
      </c>
      <c r="EV3793">
        <v>23.680402755737305</v>
      </c>
      <c r="EW3793">
        <v>10.500468254089355</v>
      </c>
      <c r="EX3793">
        <v>4.1338276863098145</v>
      </c>
      <c r="EY3793">
        <v>4.0655088424682617</v>
      </c>
      <c r="EZ3793">
        <v>49.31134033203125</v>
      </c>
      <c r="FA3793">
        <v>48.634609222412109</v>
      </c>
      <c r="FB3793">
        <v>48.064044952392578</v>
      </c>
      <c r="FC3793">
        <v>47.740348815917969</v>
      </c>
      <c r="FD3793">
        <v>47.341094970703125</v>
      </c>
      <c r="FE3793">
        <v>46.849113464355469</v>
      </c>
      <c r="FF3793">
        <v>46.370193481445313</v>
      </c>
      <c r="FG3793">
        <v>46.211616516113281</v>
      </c>
      <c r="FH3793">
        <v>48.166797637939453</v>
      </c>
      <c r="FI3793">
        <v>50.759635925292969</v>
      </c>
      <c r="FJ3793">
        <v>53.109611511230469</v>
      </c>
      <c r="FK3793">
        <v>55.054538726806641</v>
      </c>
      <c r="FL3793">
        <v>56.280254364013672</v>
      </c>
      <c r="FM3793">
        <v>57.247959136962891</v>
      </c>
      <c r="FN3793">
        <v>57.636165618896484</v>
      </c>
      <c r="FO3793">
        <v>57.881832122802734</v>
      </c>
      <c r="FP3793">
        <v>57.597286224365234</v>
      </c>
      <c r="FQ3793">
        <v>56.974338531494141</v>
      </c>
      <c r="FR3793">
        <v>55.576351165771484</v>
      </c>
      <c r="FS3793">
        <v>53.569477081298828</v>
      </c>
      <c r="FT3793">
        <v>52.213233947753906</v>
      </c>
      <c r="FU3793">
        <v>51.010856628417969</v>
      </c>
      <c r="FV3793">
        <v>50.260452270507812</v>
      </c>
      <c r="FW3793">
        <v>49.496711730957031</v>
      </c>
      <c r="FX3793">
        <v>936</v>
      </c>
      <c r="FY3793">
        <v>6.0908511281013489E-2</v>
      </c>
      <c r="FZ3793">
        <v>1</v>
      </c>
    </row>
    <row r="3794" spans="1:182" x14ac:dyDescent="0.2">
      <c r="A3794" t="s">
        <v>245</v>
      </c>
      <c r="B3794" t="s">
        <v>252</v>
      </c>
      <c r="C3794" t="s">
        <v>217</v>
      </c>
      <c r="D3794" t="s">
        <v>39</v>
      </c>
      <c r="E3794">
        <v>2015</v>
      </c>
      <c r="F3794" t="s">
        <v>229</v>
      </c>
      <c r="G3794" t="s">
        <v>248</v>
      </c>
      <c r="H3794" t="s">
        <v>226</v>
      </c>
      <c r="I3794">
        <v>345.7</v>
      </c>
      <c r="L3794">
        <v>69.524819416071949</v>
      </c>
      <c r="M3794">
        <v>67.376946109412359</v>
      </c>
      <c r="N3794">
        <v>66.253287087549495</v>
      </c>
      <c r="O3794">
        <v>64.783726133594087</v>
      </c>
      <c r="P3794">
        <v>65.277158272731256</v>
      </c>
      <c r="Q3794">
        <v>68.367554409277417</v>
      </c>
      <c r="R3794">
        <v>75.236691300718206</v>
      </c>
      <c r="S3794">
        <v>78.35635590845601</v>
      </c>
      <c r="T3794">
        <v>84.228954050767186</v>
      </c>
      <c r="U3794">
        <v>83.699706915006786</v>
      </c>
      <c r="V3794">
        <v>84.350900556803467</v>
      </c>
      <c r="W3794">
        <v>87.12541100088319</v>
      </c>
      <c r="X3794">
        <v>89.538196717229454</v>
      </c>
      <c r="Y3794">
        <v>91.225942615643618</v>
      </c>
      <c r="Z3794">
        <v>91.821115505743805</v>
      </c>
      <c r="AA3794">
        <v>92.186908663148145</v>
      </c>
      <c r="AB3794">
        <v>90.650327290251766</v>
      </c>
      <c r="AC3794">
        <v>88.823032966712461</v>
      </c>
      <c r="AD3794">
        <v>87.702381781905942</v>
      </c>
      <c r="AE3794">
        <v>88.534425230360824</v>
      </c>
      <c r="AF3794">
        <v>87.468726077492121</v>
      </c>
      <c r="AG3794">
        <v>84.31221418011468</v>
      </c>
      <c r="AH3794">
        <v>79.965500853184778</v>
      </c>
      <c r="AI3794">
        <v>74.939889664864509</v>
      </c>
      <c r="AJ3794">
        <v>-2.5815744400024414</v>
      </c>
      <c r="AK3794">
        <v>-2.487983226776123</v>
      </c>
      <c r="AL3794">
        <v>-2.512920618057251</v>
      </c>
      <c r="AM3794">
        <v>-2.4975061416625977</v>
      </c>
      <c r="AN3794">
        <v>-2.4826564788818359</v>
      </c>
      <c r="AO3794">
        <v>-2.6524388790130615</v>
      </c>
      <c r="AP3794">
        <v>-2.7476198673248291</v>
      </c>
      <c r="AQ3794">
        <v>-3.1832349300384521</v>
      </c>
      <c r="AR3794">
        <v>-3.4529926776885986</v>
      </c>
      <c r="AS3794">
        <v>-2.932347297668457</v>
      </c>
      <c r="AT3794">
        <v>-2.8093235492706299</v>
      </c>
      <c r="AU3794">
        <v>-2.7074449062347412</v>
      </c>
      <c r="AV3794">
        <v>5.8299946784973145</v>
      </c>
      <c r="AW3794">
        <v>24.159238815307617</v>
      </c>
      <c r="AX3794">
        <v>23.706283569335938</v>
      </c>
      <c r="AY3794">
        <v>23.993734359741211</v>
      </c>
      <c r="AZ3794">
        <v>23.52955436706543</v>
      </c>
      <c r="BA3794">
        <v>23.496221542358398</v>
      </c>
      <c r="BB3794">
        <v>4.9873008728027344</v>
      </c>
      <c r="BC3794">
        <v>-4.2973742485046387</v>
      </c>
      <c r="BD3794">
        <v>-4.6837387084960937</v>
      </c>
      <c r="BE3794">
        <v>-4.5118312835693359</v>
      </c>
      <c r="BF3794">
        <v>-4.4732232093811035</v>
      </c>
      <c r="BG3794">
        <v>-4.3814792633056641</v>
      </c>
      <c r="BH3794">
        <v>-1.1371538639068604</v>
      </c>
      <c r="BI3794">
        <v>-1.0882508754730225</v>
      </c>
      <c r="BJ3794">
        <v>-1.0964704751968384</v>
      </c>
      <c r="BK3794">
        <v>-1.0771675109863281</v>
      </c>
      <c r="BL3794">
        <v>-1.0747770071029663</v>
      </c>
      <c r="BM3794">
        <v>-1.1510607004165649</v>
      </c>
      <c r="BN3794">
        <v>-1.1898163557052612</v>
      </c>
      <c r="BO3794">
        <v>-1.457284688949585</v>
      </c>
      <c r="BP3794">
        <v>-1.50403892993927</v>
      </c>
      <c r="BQ3794">
        <v>-1.2562899589538574</v>
      </c>
      <c r="BR3794">
        <v>-1.2332980632781982</v>
      </c>
      <c r="BS3794">
        <v>-1.174030065536499</v>
      </c>
      <c r="BT3794">
        <v>7.7362804412841797</v>
      </c>
      <c r="BU3794">
        <v>26.049072265625</v>
      </c>
      <c r="BV3794">
        <v>25.682554244995117</v>
      </c>
      <c r="BW3794">
        <v>25.862138748168945</v>
      </c>
      <c r="BX3794">
        <v>25.40709114074707</v>
      </c>
      <c r="BY3794">
        <v>25.244333267211914</v>
      </c>
      <c r="BZ3794">
        <v>7.1476616859436035</v>
      </c>
      <c r="CA3794">
        <v>-1.76181960105896</v>
      </c>
      <c r="CB3794">
        <v>-2.0090925693511963</v>
      </c>
      <c r="CC3794">
        <v>-1.8172928094863892</v>
      </c>
      <c r="CD3794">
        <v>-1.7266594171524048</v>
      </c>
      <c r="CE3794">
        <v>-1.6315956115722656</v>
      </c>
      <c r="CF3794">
        <v>-0.13675256073474884</v>
      </c>
      <c r="CG3794">
        <v>-0.11880055069923401</v>
      </c>
      <c r="CH3794">
        <v>-0.11544142663478851</v>
      </c>
      <c r="CI3794">
        <v>-9.3445330858230591E-2</v>
      </c>
      <c r="CJ3794">
        <v>-9.9684037268161774E-2</v>
      </c>
      <c r="CK3794">
        <v>-0.11121072620153427</v>
      </c>
      <c r="CL3794">
        <v>-0.11088632792234421</v>
      </c>
      <c r="CM3794">
        <v>-0.26189684867858887</v>
      </c>
      <c r="CN3794">
        <v>-0.15419963002204895</v>
      </c>
      <c r="CO3794">
        <v>-9.5457732677459717E-2</v>
      </c>
      <c r="CP3794">
        <v>-0.1417476087808609</v>
      </c>
      <c r="CQ3794">
        <v>-0.11199173331260681</v>
      </c>
      <c r="CR3794">
        <v>9.0565681457519531</v>
      </c>
      <c r="CS3794">
        <v>27.357965469360352</v>
      </c>
      <c r="CT3794">
        <v>27.051313400268555</v>
      </c>
      <c r="CU3794">
        <v>27.15618896484375</v>
      </c>
      <c r="CV3794">
        <v>26.707468032836914</v>
      </c>
      <c r="CW3794">
        <v>26.455070495605469</v>
      </c>
      <c r="CX3794">
        <v>8.6439208984375</v>
      </c>
      <c r="CY3794">
        <v>-5.7023549452424049E-3</v>
      </c>
      <c r="CZ3794">
        <v>-0.15664076805114746</v>
      </c>
      <c r="DA3794">
        <v>4.8936523497104645E-2</v>
      </c>
      <c r="DB3794">
        <v>0.17560218274593353</v>
      </c>
      <c r="DC3794">
        <v>0.27296555042266846</v>
      </c>
      <c r="DD3794">
        <v>0.86364871263504028</v>
      </c>
      <c r="DE3794">
        <v>0.85064977407455444</v>
      </c>
      <c r="DF3794">
        <v>0.86558759212493896</v>
      </c>
      <c r="DG3794">
        <v>0.89027684926986694</v>
      </c>
      <c r="DH3794">
        <v>0.87540894746780396</v>
      </c>
      <c r="DI3794">
        <v>0.92863917350769043</v>
      </c>
      <c r="DJ3794">
        <v>0.96804368495941162</v>
      </c>
      <c r="DK3794">
        <v>0.93349099159240723</v>
      </c>
      <c r="DL3794">
        <v>1.1956397294998169</v>
      </c>
      <c r="DM3794">
        <v>1.065374493598938</v>
      </c>
      <c r="DN3794">
        <v>0.94980281591415405</v>
      </c>
      <c r="DO3794">
        <v>0.95004665851593018</v>
      </c>
      <c r="DP3794">
        <v>10.376855850219727</v>
      </c>
      <c r="DQ3794">
        <v>28.666858673095703</v>
      </c>
      <c r="DR3794">
        <v>28.420072555541992</v>
      </c>
      <c r="DS3794">
        <v>28.450239181518555</v>
      </c>
      <c r="DT3794">
        <v>28.007844924926758</v>
      </c>
      <c r="DU3794">
        <v>27.665807723999023</v>
      </c>
      <c r="DV3794">
        <v>10.140179634094238</v>
      </c>
      <c r="DW3794">
        <v>1.7504149675369263</v>
      </c>
      <c r="DX3794">
        <v>1.6958110332489014</v>
      </c>
      <c r="DY3794">
        <v>1.9151657819747925</v>
      </c>
      <c r="DZ3794">
        <v>2.0778639316558838</v>
      </c>
      <c r="EA3794">
        <v>2.1775267124176025</v>
      </c>
      <c r="EB3794">
        <v>2.3080692291259766</v>
      </c>
      <c r="EC3794">
        <v>2.2503819465637207</v>
      </c>
      <c r="ED3794">
        <v>2.2820377349853516</v>
      </c>
      <c r="EE3794">
        <v>2.3106155395507812</v>
      </c>
      <c r="EF3794">
        <v>2.2832882404327393</v>
      </c>
      <c r="EG3794">
        <v>2.4300172328948975</v>
      </c>
      <c r="EH3794">
        <v>2.5258471965789795</v>
      </c>
      <c r="EI3794">
        <v>2.6594412326812744</v>
      </c>
      <c r="EJ3794">
        <v>3.1445934772491455</v>
      </c>
      <c r="EK3794">
        <v>2.741431713104248</v>
      </c>
      <c r="EL3794">
        <v>2.5258283615112305</v>
      </c>
      <c r="EM3794">
        <v>2.4834613800048828</v>
      </c>
      <c r="EN3794">
        <v>12.28314208984375</v>
      </c>
      <c r="EO3794">
        <v>30.556692123413086</v>
      </c>
      <c r="EP3794">
        <v>30.396343231201172</v>
      </c>
      <c r="EQ3794">
        <v>30.318643569946289</v>
      </c>
      <c r="ER3794">
        <v>29.885383605957031</v>
      </c>
      <c r="ES3794">
        <v>29.413919448852539</v>
      </c>
      <c r="ET3794">
        <v>12.300540924072266</v>
      </c>
      <c r="EU3794">
        <v>4.2859692573547363</v>
      </c>
      <c r="EV3794">
        <v>4.3704571723937988</v>
      </c>
      <c r="EW3794">
        <v>4.6097044944763184</v>
      </c>
      <c r="EX3794">
        <v>4.824427604675293</v>
      </c>
      <c r="EY3794">
        <v>4.9274106025695801</v>
      </c>
      <c r="EZ3794">
        <v>63.029388427734375</v>
      </c>
      <c r="FA3794">
        <v>61.804328918457031</v>
      </c>
      <c r="FB3794">
        <v>60.409099578857422</v>
      </c>
      <c r="FC3794">
        <v>59.328495025634766</v>
      </c>
      <c r="FD3794">
        <v>58.568279266357422</v>
      </c>
      <c r="FE3794">
        <v>57.982872009277344</v>
      </c>
      <c r="FF3794">
        <v>57.472736358642578</v>
      </c>
      <c r="FG3794">
        <v>57.570960998535156</v>
      </c>
      <c r="FH3794">
        <v>60.00494384765625</v>
      </c>
      <c r="FI3794">
        <v>63.838710784912109</v>
      </c>
      <c r="FJ3794">
        <v>68.276336669921875</v>
      </c>
      <c r="FK3794">
        <v>72.146926879882813</v>
      </c>
      <c r="FL3794">
        <v>75.346595764160156</v>
      </c>
      <c r="FM3794">
        <v>77.656974792480469</v>
      </c>
      <c r="FN3794">
        <v>78.814582824707031</v>
      </c>
      <c r="FO3794">
        <v>79.508201599121094</v>
      </c>
      <c r="FP3794">
        <v>79.404586791992188</v>
      </c>
      <c r="FQ3794">
        <v>79.226860046386719</v>
      </c>
      <c r="FR3794">
        <v>77.947303771972656</v>
      </c>
      <c r="FS3794">
        <v>75.418746948242188</v>
      </c>
      <c r="FT3794">
        <v>71.979515075683594</v>
      </c>
      <c r="FU3794">
        <v>69.489028930664062</v>
      </c>
      <c r="FV3794">
        <v>67.250984191894531</v>
      </c>
      <c r="FW3794">
        <v>65.015487670898438</v>
      </c>
      <c r="FX3794">
        <v>936</v>
      </c>
      <c r="FY3794">
        <v>6.0908511281013489E-2</v>
      </c>
      <c r="FZ3794">
        <v>1</v>
      </c>
    </row>
    <row r="3795" spans="1:182" x14ac:dyDescent="0.2">
      <c r="A3795" t="s">
        <v>245</v>
      </c>
      <c r="B3795" t="s">
        <v>252</v>
      </c>
      <c r="C3795" t="s">
        <v>217</v>
      </c>
      <c r="D3795" t="s">
        <v>39</v>
      </c>
      <c r="E3795">
        <v>2016</v>
      </c>
      <c r="F3795" t="s">
        <v>229</v>
      </c>
      <c r="G3795" t="s">
        <v>248</v>
      </c>
      <c r="H3795" t="s">
        <v>226</v>
      </c>
      <c r="I3795">
        <v>345.7</v>
      </c>
      <c r="L3795">
        <v>69.524819416071949</v>
      </c>
      <c r="M3795">
        <v>67.376946109412359</v>
      </c>
      <c r="N3795">
        <v>66.253287087549495</v>
      </c>
      <c r="O3795">
        <v>64.783726133594087</v>
      </c>
      <c r="P3795">
        <v>65.277158272731256</v>
      </c>
      <c r="Q3795">
        <v>68.367554409277417</v>
      </c>
      <c r="R3795">
        <v>75.236691300718206</v>
      </c>
      <c r="S3795">
        <v>78.35635590845601</v>
      </c>
      <c r="T3795">
        <v>84.228954050767186</v>
      </c>
      <c r="U3795">
        <v>83.699706915006786</v>
      </c>
      <c r="V3795">
        <v>84.350900556803467</v>
      </c>
      <c r="W3795">
        <v>87.12541100088319</v>
      </c>
      <c r="X3795">
        <v>89.538196717229454</v>
      </c>
      <c r="Y3795">
        <v>91.225942615643618</v>
      </c>
      <c r="Z3795">
        <v>91.821115505743805</v>
      </c>
      <c r="AA3795">
        <v>92.186908663148145</v>
      </c>
      <c r="AB3795">
        <v>90.650327290251766</v>
      </c>
      <c r="AC3795">
        <v>88.823032966712461</v>
      </c>
      <c r="AD3795">
        <v>87.702381781905942</v>
      </c>
      <c r="AE3795">
        <v>88.534425230360824</v>
      </c>
      <c r="AF3795">
        <v>87.468726077492121</v>
      </c>
      <c r="AG3795">
        <v>84.31221418011468</v>
      </c>
      <c r="AH3795">
        <v>79.965500853184778</v>
      </c>
      <c r="AI3795">
        <v>74.939889664864509</v>
      </c>
      <c r="AJ3795">
        <v>-2.5815744400024414</v>
      </c>
      <c r="AK3795">
        <v>-2.487983226776123</v>
      </c>
      <c r="AL3795">
        <v>-2.512920618057251</v>
      </c>
      <c r="AM3795">
        <v>-2.4975061416625977</v>
      </c>
      <c r="AN3795">
        <v>-2.4826564788818359</v>
      </c>
      <c r="AO3795">
        <v>-2.6524388790130615</v>
      </c>
      <c r="AP3795">
        <v>-2.7476198673248291</v>
      </c>
      <c r="AQ3795">
        <v>-3.1832349300384521</v>
      </c>
      <c r="AR3795">
        <v>-3.4529926776885986</v>
      </c>
      <c r="AS3795">
        <v>-2.932347297668457</v>
      </c>
      <c r="AT3795">
        <v>-2.8093235492706299</v>
      </c>
      <c r="AU3795">
        <v>-2.7074449062347412</v>
      </c>
      <c r="AV3795">
        <v>5.8299946784973145</v>
      </c>
      <c r="AW3795">
        <v>24.159238815307617</v>
      </c>
      <c r="AX3795">
        <v>23.706283569335938</v>
      </c>
      <c r="AY3795">
        <v>23.993734359741211</v>
      </c>
      <c r="AZ3795">
        <v>23.52955436706543</v>
      </c>
      <c r="BA3795">
        <v>23.496221542358398</v>
      </c>
      <c r="BB3795">
        <v>4.9873008728027344</v>
      </c>
      <c r="BC3795">
        <v>-4.2973742485046387</v>
      </c>
      <c r="BD3795">
        <v>-4.6837387084960937</v>
      </c>
      <c r="BE3795">
        <v>-4.5118312835693359</v>
      </c>
      <c r="BF3795">
        <v>-4.4732232093811035</v>
      </c>
      <c r="BG3795">
        <v>-4.3814792633056641</v>
      </c>
      <c r="BH3795">
        <v>-1.1371538639068604</v>
      </c>
      <c r="BI3795">
        <v>-1.0882508754730225</v>
      </c>
      <c r="BJ3795">
        <v>-1.0964704751968384</v>
      </c>
      <c r="BK3795">
        <v>-1.0771675109863281</v>
      </c>
      <c r="BL3795">
        <v>-1.0747770071029663</v>
      </c>
      <c r="BM3795">
        <v>-1.1510607004165649</v>
      </c>
      <c r="BN3795">
        <v>-1.1898163557052612</v>
      </c>
      <c r="BO3795">
        <v>-1.457284688949585</v>
      </c>
      <c r="BP3795">
        <v>-1.50403892993927</v>
      </c>
      <c r="BQ3795">
        <v>-1.2562899589538574</v>
      </c>
      <c r="BR3795">
        <v>-1.2332980632781982</v>
      </c>
      <c r="BS3795">
        <v>-1.174030065536499</v>
      </c>
      <c r="BT3795">
        <v>7.7362804412841797</v>
      </c>
      <c r="BU3795">
        <v>26.049072265625</v>
      </c>
      <c r="BV3795">
        <v>25.682554244995117</v>
      </c>
      <c r="BW3795">
        <v>25.862138748168945</v>
      </c>
      <c r="BX3795">
        <v>25.40709114074707</v>
      </c>
      <c r="BY3795">
        <v>25.244333267211914</v>
      </c>
      <c r="BZ3795">
        <v>7.1476616859436035</v>
      </c>
      <c r="CA3795">
        <v>-1.76181960105896</v>
      </c>
      <c r="CB3795">
        <v>-2.0090925693511963</v>
      </c>
      <c r="CC3795">
        <v>-1.8172928094863892</v>
      </c>
      <c r="CD3795">
        <v>-1.7266594171524048</v>
      </c>
      <c r="CE3795">
        <v>-1.6315956115722656</v>
      </c>
      <c r="CF3795">
        <v>-0.13675256073474884</v>
      </c>
      <c r="CG3795">
        <v>-0.11880055069923401</v>
      </c>
      <c r="CH3795">
        <v>-0.11544142663478851</v>
      </c>
      <c r="CI3795">
        <v>-9.3445330858230591E-2</v>
      </c>
      <c r="CJ3795">
        <v>-9.9684037268161774E-2</v>
      </c>
      <c r="CK3795">
        <v>-0.11121072620153427</v>
      </c>
      <c r="CL3795">
        <v>-0.11088632792234421</v>
      </c>
      <c r="CM3795">
        <v>-0.26189684867858887</v>
      </c>
      <c r="CN3795">
        <v>-0.15419963002204895</v>
      </c>
      <c r="CO3795">
        <v>-9.5457732677459717E-2</v>
      </c>
      <c r="CP3795">
        <v>-0.1417476087808609</v>
      </c>
      <c r="CQ3795">
        <v>-0.11199173331260681</v>
      </c>
      <c r="CR3795">
        <v>9.0565681457519531</v>
      </c>
      <c r="CS3795">
        <v>27.357965469360352</v>
      </c>
      <c r="CT3795">
        <v>27.051313400268555</v>
      </c>
      <c r="CU3795">
        <v>27.15618896484375</v>
      </c>
      <c r="CV3795">
        <v>26.707468032836914</v>
      </c>
      <c r="CW3795">
        <v>26.455070495605469</v>
      </c>
      <c r="CX3795">
        <v>8.6439208984375</v>
      </c>
      <c r="CY3795">
        <v>-5.7023549452424049E-3</v>
      </c>
      <c r="CZ3795">
        <v>-0.15664076805114746</v>
      </c>
      <c r="DA3795">
        <v>4.8936523497104645E-2</v>
      </c>
      <c r="DB3795">
        <v>0.17560218274593353</v>
      </c>
      <c r="DC3795">
        <v>0.27296555042266846</v>
      </c>
      <c r="DD3795">
        <v>0.86364871263504028</v>
      </c>
      <c r="DE3795">
        <v>0.85064977407455444</v>
      </c>
      <c r="DF3795">
        <v>0.86558759212493896</v>
      </c>
      <c r="DG3795">
        <v>0.89027684926986694</v>
      </c>
      <c r="DH3795">
        <v>0.87540894746780396</v>
      </c>
      <c r="DI3795">
        <v>0.92863917350769043</v>
      </c>
      <c r="DJ3795">
        <v>0.96804368495941162</v>
      </c>
      <c r="DK3795">
        <v>0.93349099159240723</v>
      </c>
      <c r="DL3795">
        <v>1.1956397294998169</v>
      </c>
      <c r="DM3795">
        <v>1.065374493598938</v>
      </c>
      <c r="DN3795">
        <v>0.94980281591415405</v>
      </c>
      <c r="DO3795">
        <v>0.95004665851593018</v>
      </c>
      <c r="DP3795">
        <v>10.376855850219727</v>
      </c>
      <c r="DQ3795">
        <v>28.666858673095703</v>
      </c>
      <c r="DR3795">
        <v>28.420072555541992</v>
      </c>
      <c r="DS3795">
        <v>28.450239181518555</v>
      </c>
      <c r="DT3795">
        <v>28.007844924926758</v>
      </c>
      <c r="DU3795">
        <v>27.665807723999023</v>
      </c>
      <c r="DV3795">
        <v>10.140179634094238</v>
      </c>
      <c r="DW3795">
        <v>1.7504149675369263</v>
      </c>
      <c r="DX3795">
        <v>1.6958110332489014</v>
      </c>
      <c r="DY3795">
        <v>1.9151657819747925</v>
      </c>
      <c r="DZ3795">
        <v>2.0778639316558838</v>
      </c>
      <c r="EA3795">
        <v>2.1775267124176025</v>
      </c>
      <c r="EB3795">
        <v>2.3080692291259766</v>
      </c>
      <c r="EC3795">
        <v>2.2503819465637207</v>
      </c>
      <c r="ED3795">
        <v>2.2820377349853516</v>
      </c>
      <c r="EE3795">
        <v>2.3106155395507812</v>
      </c>
      <c r="EF3795">
        <v>2.2832882404327393</v>
      </c>
      <c r="EG3795">
        <v>2.4300172328948975</v>
      </c>
      <c r="EH3795">
        <v>2.5258471965789795</v>
      </c>
      <c r="EI3795">
        <v>2.6594412326812744</v>
      </c>
      <c r="EJ3795">
        <v>3.1445934772491455</v>
      </c>
      <c r="EK3795">
        <v>2.741431713104248</v>
      </c>
      <c r="EL3795">
        <v>2.5258283615112305</v>
      </c>
      <c r="EM3795">
        <v>2.4834613800048828</v>
      </c>
      <c r="EN3795">
        <v>12.28314208984375</v>
      </c>
      <c r="EO3795">
        <v>30.556692123413086</v>
      </c>
      <c r="EP3795">
        <v>30.396343231201172</v>
      </c>
      <c r="EQ3795">
        <v>30.318643569946289</v>
      </c>
      <c r="ER3795">
        <v>29.885383605957031</v>
      </c>
      <c r="ES3795">
        <v>29.413919448852539</v>
      </c>
      <c r="ET3795">
        <v>12.300540924072266</v>
      </c>
      <c r="EU3795">
        <v>4.2859692573547363</v>
      </c>
      <c r="EV3795">
        <v>4.3704571723937988</v>
      </c>
      <c r="EW3795">
        <v>4.6097044944763184</v>
      </c>
      <c r="EX3795">
        <v>4.824427604675293</v>
      </c>
      <c r="EY3795">
        <v>4.9274106025695801</v>
      </c>
      <c r="EZ3795">
        <v>63.029388427734375</v>
      </c>
      <c r="FA3795">
        <v>61.804328918457031</v>
      </c>
      <c r="FB3795">
        <v>60.409099578857422</v>
      </c>
      <c r="FC3795">
        <v>59.328495025634766</v>
      </c>
      <c r="FD3795">
        <v>58.568279266357422</v>
      </c>
      <c r="FE3795">
        <v>57.982872009277344</v>
      </c>
      <c r="FF3795">
        <v>57.472736358642578</v>
      </c>
      <c r="FG3795">
        <v>57.570960998535156</v>
      </c>
      <c r="FH3795">
        <v>60.00494384765625</v>
      </c>
      <c r="FI3795">
        <v>63.838710784912109</v>
      </c>
      <c r="FJ3795">
        <v>68.276336669921875</v>
      </c>
      <c r="FK3795">
        <v>72.146926879882813</v>
      </c>
      <c r="FL3795">
        <v>75.346595764160156</v>
      </c>
      <c r="FM3795">
        <v>77.656974792480469</v>
      </c>
      <c r="FN3795">
        <v>78.814582824707031</v>
      </c>
      <c r="FO3795">
        <v>79.508201599121094</v>
      </c>
      <c r="FP3795">
        <v>79.404586791992188</v>
      </c>
      <c r="FQ3795">
        <v>79.226860046386719</v>
      </c>
      <c r="FR3795">
        <v>77.947303771972656</v>
      </c>
      <c r="FS3795">
        <v>75.418746948242188</v>
      </c>
      <c r="FT3795">
        <v>71.979515075683594</v>
      </c>
      <c r="FU3795">
        <v>69.489028930664062</v>
      </c>
      <c r="FV3795">
        <v>67.250984191894531</v>
      </c>
      <c r="FW3795">
        <v>65.015487670898438</v>
      </c>
      <c r="FX3795">
        <v>936</v>
      </c>
      <c r="FY3795">
        <v>6.0908511281013489E-2</v>
      </c>
      <c r="FZ3795">
        <v>1</v>
      </c>
    </row>
    <row r="3796" spans="1:182" x14ac:dyDescent="0.2">
      <c r="A3796" t="s">
        <v>245</v>
      </c>
      <c r="B3796" t="s">
        <v>252</v>
      </c>
      <c r="C3796" t="s">
        <v>217</v>
      </c>
      <c r="D3796" t="s">
        <v>39</v>
      </c>
      <c r="E3796">
        <v>2017</v>
      </c>
      <c r="F3796" t="s">
        <v>229</v>
      </c>
      <c r="G3796" t="s">
        <v>248</v>
      </c>
      <c r="H3796" t="s">
        <v>226</v>
      </c>
      <c r="I3796">
        <v>345.7</v>
      </c>
      <c r="L3796">
        <v>69.524819416071949</v>
      </c>
      <c r="M3796">
        <v>67.376946109412359</v>
      </c>
      <c r="N3796">
        <v>66.253287087549495</v>
      </c>
      <c r="O3796">
        <v>64.783726133594087</v>
      </c>
      <c r="P3796">
        <v>65.277158272731256</v>
      </c>
      <c r="Q3796">
        <v>68.367554409277417</v>
      </c>
      <c r="R3796">
        <v>75.236691300718206</v>
      </c>
      <c r="S3796">
        <v>78.35635590845601</v>
      </c>
      <c r="T3796">
        <v>84.228954050767186</v>
      </c>
      <c r="U3796">
        <v>83.699706915006786</v>
      </c>
      <c r="V3796">
        <v>84.350900556803467</v>
      </c>
      <c r="W3796">
        <v>87.12541100088319</v>
      </c>
      <c r="X3796">
        <v>89.538196717229454</v>
      </c>
      <c r="Y3796">
        <v>91.225942615643618</v>
      </c>
      <c r="Z3796">
        <v>91.821115505743805</v>
      </c>
      <c r="AA3796">
        <v>92.186908663148145</v>
      </c>
      <c r="AB3796">
        <v>90.650327290251766</v>
      </c>
      <c r="AC3796">
        <v>88.823032966712461</v>
      </c>
      <c r="AD3796">
        <v>87.702381781905942</v>
      </c>
      <c r="AE3796">
        <v>88.534425230360824</v>
      </c>
      <c r="AF3796">
        <v>87.468726077492121</v>
      </c>
      <c r="AG3796">
        <v>84.31221418011468</v>
      </c>
      <c r="AH3796">
        <v>79.965500853184778</v>
      </c>
      <c r="AI3796">
        <v>74.939889664864509</v>
      </c>
      <c r="AJ3796">
        <v>-2.5815744400024414</v>
      </c>
      <c r="AK3796">
        <v>-2.487983226776123</v>
      </c>
      <c r="AL3796">
        <v>-2.512920618057251</v>
      </c>
      <c r="AM3796">
        <v>-2.4975061416625977</v>
      </c>
      <c r="AN3796">
        <v>-2.4826564788818359</v>
      </c>
      <c r="AO3796">
        <v>-2.6524388790130615</v>
      </c>
      <c r="AP3796">
        <v>-2.7476198673248291</v>
      </c>
      <c r="AQ3796">
        <v>-3.1832349300384521</v>
      </c>
      <c r="AR3796">
        <v>-3.4529926776885986</v>
      </c>
      <c r="AS3796">
        <v>-2.932347297668457</v>
      </c>
      <c r="AT3796">
        <v>-2.8093235492706299</v>
      </c>
      <c r="AU3796">
        <v>-2.7074449062347412</v>
      </c>
      <c r="AV3796">
        <v>5.8299946784973145</v>
      </c>
      <c r="AW3796">
        <v>24.159238815307617</v>
      </c>
      <c r="AX3796">
        <v>23.706283569335938</v>
      </c>
      <c r="AY3796">
        <v>23.993734359741211</v>
      </c>
      <c r="AZ3796">
        <v>23.52955436706543</v>
      </c>
      <c r="BA3796">
        <v>23.496221542358398</v>
      </c>
      <c r="BB3796">
        <v>4.9873008728027344</v>
      </c>
      <c r="BC3796">
        <v>-4.2973742485046387</v>
      </c>
      <c r="BD3796">
        <v>-4.6837387084960937</v>
      </c>
      <c r="BE3796">
        <v>-4.5118312835693359</v>
      </c>
      <c r="BF3796">
        <v>-4.4732232093811035</v>
      </c>
      <c r="BG3796">
        <v>-4.3814792633056641</v>
      </c>
      <c r="BH3796">
        <v>-1.1371538639068604</v>
      </c>
      <c r="BI3796">
        <v>-1.0882508754730225</v>
      </c>
      <c r="BJ3796">
        <v>-1.0964704751968384</v>
      </c>
      <c r="BK3796">
        <v>-1.0771675109863281</v>
      </c>
      <c r="BL3796">
        <v>-1.0747770071029663</v>
      </c>
      <c r="BM3796">
        <v>-1.1510607004165649</v>
      </c>
      <c r="BN3796">
        <v>-1.1898163557052612</v>
      </c>
      <c r="BO3796">
        <v>-1.457284688949585</v>
      </c>
      <c r="BP3796">
        <v>-1.50403892993927</v>
      </c>
      <c r="BQ3796">
        <v>-1.2562899589538574</v>
      </c>
      <c r="BR3796">
        <v>-1.2332980632781982</v>
      </c>
      <c r="BS3796">
        <v>-1.174030065536499</v>
      </c>
      <c r="BT3796">
        <v>7.7362804412841797</v>
      </c>
      <c r="BU3796">
        <v>26.049072265625</v>
      </c>
      <c r="BV3796">
        <v>25.682554244995117</v>
      </c>
      <c r="BW3796">
        <v>25.862138748168945</v>
      </c>
      <c r="BX3796">
        <v>25.40709114074707</v>
      </c>
      <c r="BY3796">
        <v>25.244333267211914</v>
      </c>
      <c r="BZ3796">
        <v>7.1476616859436035</v>
      </c>
      <c r="CA3796">
        <v>-1.76181960105896</v>
      </c>
      <c r="CB3796">
        <v>-2.0090925693511963</v>
      </c>
      <c r="CC3796">
        <v>-1.8172928094863892</v>
      </c>
      <c r="CD3796">
        <v>-1.7266594171524048</v>
      </c>
      <c r="CE3796">
        <v>-1.6315956115722656</v>
      </c>
      <c r="CF3796">
        <v>-0.13675256073474884</v>
      </c>
      <c r="CG3796">
        <v>-0.11880055069923401</v>
      </c>
      <c r="CH3796">
        <v>-0.11544142663478851</v>
      </c>
      <c r="CI3796">
        <v>-9.3445330858230591E-2</v>
      </c>
      <c r="CJ3796">
        <v>-9.9684037268161774E-2</v>
      </c>
      <c r="CK3796">
        <v>-0.11121072620153427</v>
      </c>
      <c r="CL3796">
        <v>-0.11088632792234421</v>
      </c>
      <c r="CM3796">
        <v>-0.26189684867858887</v>
      </c>
      <c r="CN3796">
        <v>-0.15419963002204895</v>
      </c>
      <c r="CO3796">
        <v>-9.5457732677459717E-2</v>
      </c>
      <c r="CP3796">
        <v>-0.1417476087808609</v>
      </c>
      <c r="CQ3796">
        <v>-0.11199173331260681</v>
      </c>
      <c r="CR3796">
        <v>9.0565681457519531</v>
      </c>
      <c r="CS3796">
        <v>27.357965469360352</v>
      </c>
      <c r="CT3796">
        <v>27.051313400268555</v>
      </c>
      <c r="CU3796">
        <v>27.15618896484375</v>
      </c>
      <c r="CV3796">
        <v>26.707468032836914</v>
      </c>
      <c r="CW3796">
        <v>26.455070495605469</v>
      </c>
      <c r="CX3796">
        <v>8.6439208984375</v>
      </c>
      <c r="CY3796">
        <v>-5.7023549452424049E-3</v>
      </c>
      <c r="CZ3796">
        <v>-0.15664076805114746</v>
      </c>
      <c r="DA3796">
        <v>4.8936523497104645E-2</v>
      </c>
      <c r="DB3796">
        <v>0.17560218274593353</v>
      </c>
      <c r="DC3796">
        <v>0.27296555042266846</v>
      </c>
      <c r="DD3796">
        <v>0.86364871263504028</v>
      </c>
      <c r="DE3796">
        <v>0.85064977407455444</v>
      </c>
      <c r="DF3796">
        <v>0.86558759212493896</v>
      </c>
      <c r="DG3796">
        <v>0.89027684926986694</v>
      </c>
      <c r="DH3796">
        <v>0.87540894746780396</v>
      </c>
      <c r="DI3796">
        <v>0.92863917350769043</v>
      </c>
      <c r="DJ3796">
        <v>0.96804368495941162</v>
      </c>
      <c r="DK3796">
        <v>0.93349099159240723</v>
      </c>
      <c r="DL3796">
        <v>1.1956397294998169</v>
      </c>
      <c r="DM3796">
        <v>1.065374493598938</v>
      </c>
      <c r="DN3796">
        <v>0.94980281591415405</v>
      </c>
      <c r="DO3796">
        <v>0.95004665851593018</v>
      </c>
      <c r="DP3796">
        <v>10.376855850219727</v>
      </c>
      <c r="DQ3796">
        <v>28.666858673095703</v>
      </c>
      <c r="DR3796">
        <v>28.420072555541992</v>
      </c>
      <c r="DS3796">
        <v>28.450239181518555</v>
      </c>
      <c r="DT3796">
        <v>28.007844924926758</v>
      </c>
      <c r="DU3796">
        <v>27.665807723999023</v>
      </c>
      <c r="DV3796">
        <v>10.140179634094238</v>
      </c>
      <c r="DW3796">
        <v>1.7504149675369263</v>
      </c>
      <c r="DX3796">
        <v>1.6958110332489014</v>
      </c>
      <c r="DY3796">
        <v>1.9151657819747925</v>
      </c>
      <c r="DZ3796">
        <v>2.0778639316558838</v>
      </c>
      <c r="EA3796">
        <v>2.1775267124176025</v>
      </c>
      <c r="EB3796">
        <v>2.3080692291259766</v>
      </c>
      <c r="EC3796">
        <v>2.2503819465637207</v>
      </c>
      <c r="ED3796">
        <v>2.2820377349853516</v>
      </c>
      <c r="EE3796">
        <v>2.3106155395507812</v>
      </c>
      <c r="EF3796">
        <v>2.2832882404327393</v>
      </c>
      <c r="EG3796">
        <v>2.4300172328948975</v>
      </c>
      <c r="EH3796">
        <v>2.5258471965789795</v>
      </c>
      <c r="EI3796">
        <v>2.6594412326812744</v>
      </c>
      <c r="EJ3796">
        <v>3.1445934772491455</v>
      </c>
      <c r="EK3796">
        <v>2.741431713104248</v>
      </c>
      <c r="EL3796">
        <v>2.5258283615112305</v>
      </c>
      <c r="EM3796">
        <v>2.4834613800048828</v>
      </c>
      <c r="EN3796">
        <v>12.28314208984375</v>
      </c>
      <c r="EO3796">
        <v>30.556692123413086</v>
      </c>
      <c r="EP3796">
        <v>30.396343231201172</v>
      </c>
      <c r="EQ3796">
        <v>30.318643569946289</v>
      </c>
      <c r="ER3796">
        <v>29.885383605957031</v>
      </c>
      <c r="ES3796">
        <v>29.413919448852539</v>
      </c>
      <c r="ET3796">
        <v>12.300540924072266</v>
      </c>
      <c r="EU3796">
        <v>4.2859692573547363</v>
      </c>
      <c r="EV3796">
        <v>4.3704571723937988</v>
      </c>
      <c r="EW3796">
        <v>4.6097044944763184</v>
      </c>
      <c r="EX3796">
        <v>4.824427604675293</v>
      </c>
      <c r="EY3796">
        <v>4.9274106025695801</v>
      </c>
      <c r="EZ3796">
        <v>63.029388427734375</v>
      </c>
      <c r="FA3796">
        <v>61.804328918457031</v>
      </c>
      <c r="FB3796">
        <v>60.409099578857422</v>
      </c>
      <c r="FC3796">
        <v>59.328495025634766</v>
      </c>
      <c r="FD3796">
        <v>58.568279266357422</v>
      </c>
      <c r="FE3796">
        <v>57.982872009277344</v>
      </c>
      <c r="FF3796">
        <v>57.472736358642578</v>
      </c>
      <c r="FG3796">
        <v>57.570960998535156</v>
      </c>
      <c r="FH3796">
        <v>60.00494384765625</v>
      </c>
      <c r="FI3796">
        <v>63.838710784912109</v>
      </c>
      <c r="FJ3796">
        <v>68.276336669921875</v>
      </c>
      <c r="FK3796">
        <v>72.146926879882813</v>
      </c>
      <c r="FL3796">
        <v>75.346595764160156</v>
      </c>
      <c r="FM3796">
        <v>77.656974792480469</v>
      </c>
      <c r="FN3796">
        <v>78.814582824707031</v>
      </c>
      <c r="FO3796">
        <v>79.508201599121094</v>
      </c>
      <c r="FP3796">
        <v>79.404586791992188</v>
      </c>
      <c r="FQ3796">
        <v>79.226860046386719</v>
      </c>
      <c r="FR3796">
        <v>77.947303771972656</v>
      </c>
      <c r="FS3796">
        <v>75.418746948242188</v>
      </c>
      <c r="FT3796">
        <v>71.979515075683594</v>
      </c>
      <c r="FU3796">
        <v>69.489028930664062</v>
      </c>
      <c r="FV3796">
        <v>67.250984191894531</v>
      </c>
      <c r="FW3796">
        <v>65.015487670898438</v>
      </c>
      <c r="FX3796">
        <v>936</v>
      </c>
      <c r="FY3796">
        <v>6.0908511281013489E-2</v>
      </c>
      <c r="FZ3796">
        <v>1</v>
      </c>
    </row>
    <row r="3797" spans="1:182" x14ac:dyDescent="0.2">
      <c r="A3797" t="s">
        <v>245</v>
      </c>
      <c r="B3797" t="s">
        <v>252</v>
      </c>
      <c r="C3797" t="s">
        <v>217</v>
      </c>
      <c r="D3797" t="s">
        <v>40</v>
      </c>
      <c r="E3797">
        <v>2015</v>
      </c>
      <c r="F3797" t="s">
        <v>229</v>
      </c>
      <c r="G3797" t="s">
        <v>248</v>
      </c>
      <c r="H3797" t="s">
        <v>226</v>
      </c>
      <c r="I3797">
        <v>630.64</v>
      </c>
      <c r="L3797">
        <v>130.15458307128912</v>
      </c>
      <c r="M3797">
        <v>127.21890861438969</v>
      </c>
      <c r="N3797">
        <v>125.00996987558551</v>
      </c>
      <c r="O3797">
        <v>123.82051454228309</v>
      </c>
      <c r="P3797">
        <v>125.06457150253866</v>
      </c>
      <c r="Q3797">
        <v>129.32506473854153</v>
      </c>
      <c r="R3797">
        <v>137.0094932968417</v>
      </c>
      <c r="S3797">
        <v>143.06781626948447</v>
      </c>
      <c r="T3797">
        <v>148.47488696214279</v>
      </c>
      <c r="U3797">
        <v>152.24325774762619</v>
      </c>
      <c r="V3797">
        <v>157.87520858334796</v>
      </c>
      <c r="W3797">
        <v>161.0206513579038</v>
      </c>
      <c r="X3797">
        <v>161.5341213611288</v>
      </c>
      <c r="Y3797">
        <v>163.85258821422258</v>
      </c>
      <c r="Z3797">
        <v>164.44102724686883</v>
      </c>
      <c r="AA3797">
        <v>164.61612125137779</v>
      </c>
      <c r="AB3797">
        <v>164.06388744812256</v>
      </c>
      <c r="AC3797">
        <v>162.71017634220181</v>
      </c>
      <c r="AD3797">
        <v>161.65300578786912</v>
      </c>
      <c r="AE3797">
        <v>162.06993953192253</v>
      </c>
      <c r="AF3797">
        <v>160.3327241408702</v>
      </c>
      <c r="AG3797">
        <v>152.68040930952355</v>
      </c>
      <c r="AH3797">
        <v>143.72229174399624</v>
      </c>
      <c r="AI3797">
        <v>136.03107756787895</v>
      </c>
      <c r="AJ3797">
        <v>-3.6018338203430176</v>
      </c>
      <c r="AK3797">
        <v>-3.4777512550354004</v>
      </c>
      <c r="AL3797">
        <v>-3.5536074638366699</v>
      </c>
      <c r="AM3797">
        <v>-3.4640107154846191</v>
      </c>
      <c r="AN3797">
        <v>-3.4382483959197998</v>
      </c>
      <c r="AO3797">
        <v>-2.7731642723083496</v>
      </c>
      <c r="AP3797">
        <v>-2.7911291122436523</v>
      </c>
      <c r="AQ3797">
        <v>-2.8129432201385498</v>
      </c>
      <c r="AR3797">
        <v>-3.0342750549316406</v>
      </c>
      <c r="AS3797">
        <v>-3.2919309139251709</v>
      </c>
      <c r="AT3797">
        <v>-3.3126926422119141</v>
      </c>
      <c r="AU3797">
        <v>-3.3759183883666992</v>
      </c>
      <c r="AV3797">
        <v>14.393209457397461</v>
      </c>
      <c r="AW3797">
        <v>48.050846099853516</v>
      </c>
      <c r="AX3797">
        <v>48.082557678222656</v>
      </c>
      <c r="AY3797">
        <v>47.785884857177734</v>
      </c>
      <c r="AZ3797">
        <v>47.356925964355469</v>
      </c>
      <c r="BA3797">
        <v>47.323833465576172</v>
      </c>
      <c r="BB3797">
        <v>14.447414398193359</v>
      </c>
      <c r="BC3797">
        <v>-1.8949304819107056</v>
      </c>
      <c r="BD3797">
        <v>-1.9087836742401123</v>
      </c>
      <c r="BE3797">
        <v>-1.737302303314209</v>
      </c>
      <c r="BF3797">
        <v>-1.5627104043960571</v>
      </c>
      <c r="BG3797">
        <v>-1.5185779333114624</v>
      </c>
      <c r="BH3797">
        <v>-1.6068525314331055</v>
      </c>
      <c r="BI3797">
        <v>-1.5451656579971313</v>
      </c>
      <c r="BJ3797">
        <v>-1.5864806175231934</v>
      </c>
      <c r="BK3797">
        <v>-1.5476082563400269</v>
      </c>
      <c r="BL3797">
        <v>-1.5413821935653687</v>
      </c>
      <c r="BM3797">
        <v>-1.2117687463760376</v>
      </c>
      <c r="BN3797">
        <v>-1.2421602010726929</v>
      </c>
      <c r="BO3797">
        <v>-1.2195659875869751</v>
      </c>
      <c r="BP3797">
        <v>-1.3265974521636963</v>
      </c>
      <c r="BQ3797">
        <v>-1.4583863019943237</v>
      </c>
      <c r="BR3797">
        <v>-1.4367902278900146</v>
      </c>
      <c r="BS3797">
        <v>-1.443853497505188</v>
      </c>
      <c r="BT3797">
        <v>16.629423141479492</v>
      </c>
      <c r="BU3797">
        <v>50.490062713623047</v>
      </c>
      <c r="BV3797">
        <v>50.497711181640625</v>
      </c>
      <c r="BW3797">
        <v>50.229576110839844</v>
      </c>
      <c r="BX3797">
        <v>49.802967071533203</v>
      </c>
      <c r="BY3797">
        <v>49.729873657226562</v>
      </c>
      <c r="BZ3797">
        <v>16.693355560302734</v>
      </c>
      <c r="CA3797">
        <v>0.26416561007499695</v>
      </c>
      <c r="CB3797">
        <v>0.24720762670040131</v>
      </c>
      <c r="CC3797">
        <v>0.38715574145317078</v>
      </c>
      <c r="CD3797">
        <v>0.52085530757904053</v>
      </c>
      <c r="CE3797">
        <v>0.4984704852104187</v>
      </c>
      <c r="CF3797">
        <v>-0.22513458132743835</v>
      </c>
      <c r="CG3797">
        <v>-0.20666277408599854</v>
      </c>
      <c r="CH3797">
        <v>-0.22405456006526947</v>
      </c>
      <c r="CI3797">
        <v>-0.22031374275684357</v>
      </c>
      <c r="CJ3797">
        <v>-0.22761841118335724</v>
      </c>
      <c r="CK3797">
        <v>-0.13035102188587189</v>
      </c>
      <c r="CL3797">
        <v>-0.16934899985790253</v>
      </c>
      <c r="CM3797">
        <v>-0.11599767953157425</v>
      </c>
      <c r="CN3797">
        <v>-0.14386500418186188</v>
      </c>
      <c r="CO3797">
        <v>-0.18847882747650146</v>
      </c>
      <c r="CP3797">
        <v>-0.13754582405090332</v>
      </c>
      <c r="CQ3797">
        <v>-0.10571127384901047</v>
      </c>
      <c r="CR3797">
        <v>18.178218841552734</v>
      </c>
      <c r="CS3797">
        <v>52.179458618164062</v>
      </c>
      <c r="CT3797">
        <v>52.170436859130859</v>
      </c>
      <c r="CU3797">
        <v>51.922073364257813</v>
      </c>
      <c r="CV3797">
        <v>51.497089385986328</v>
      </c>
      <c r="CW3797">
        <v>51.396286010742187</v>
      </c>
      <c r="CX3797">
        <v>18.248889923095703</v>
      </c>
      <c r="CY3797">
        <v>1.7595489025115967</v>
      </c>
      <c r="CZ3797">
        <v>1.7404406070709229</v>
      </c>
      <c r="DA3797">
        <v>1.8585488796234131</v>
      </c>
      <c r="DB3797">
        <v>1.9639265537261963</v>
      </c>
      <c r="DC3797">
        <v>1.8954720497131348</v>
      </c>
      <c r="DD3797">
        <v>1.1565834283828735</v>
      </c>
      <c r="DE3797">
        <v>1.1318401098251343</v>
      </c>
      <c r="DF3797">
        <v>1.138371467590332</v>
      </c>
      <c r="DG3797">
        <v>1.1069808006286621</v>
      </c>
      <c r="DH3797">
        <v>1.086145281791687</v>
      </c>
      <c r="DI3797">
        <v>0.95106673240661621</v>
      </c>
      <c r="DJ3797">
        <v>0.90346217155456543</v>
      </c>
      <c r="DK3797">
        <v>0.98757058382034302</v>
      </c>
      <c r="DL3797">
        <v>1.0388673543930054</v>
      </c>
      <c r="DM3797">
        <v>1.0814286470413208</v>
      </c>
      <c r="DN3797">
        <v>1.161698579788208</v>
      </c>
      <c r="DO3797">
        <v>1.2324309349060059</v>
      </c>
      <c r="DP3797">
        <v>19.727012634277344</v>
      </c>
      <c r="DQ3797">
        <v>53.868854522705078</v>
      </c>
      <c r="DR3797">
        <v>53.843162536621094</v>
      </c>
      <c r="DS3797">
        <v>53.614566802978516</v>
      </c>
      <c r="DT3797">
        <v>53.191211700439453</v>
      </c>
      <c r="DU3797">
        <v>53.062702178955078</v>
      </c>
      <c r="DV3797">
        <v>19.804422378540039</v>
      </c>
      <c r="DW3797">
        <v>3.2549324035644531</v>
      </c>
      <c r="DX3797">
        <v>3.2336735725402832</v>
      </c>
      <c r="DY3797">
        <v>3.3299422264099121</v>
      </c>
      <c r="DZ3797">
        <v>3.4069976806640625</v>
      </c>
      <c r="EA3797">
        <v>3.2924737930297852</v>
      </c>
      <c r="EB3797">
        <v>3.1515645980834961</v>
      </c>
      <c r="EC3797">
        <v>3.0644257068634033</v>
      </c>
      <c r="ED3797">
        <v>3.1054983139038086</v>
      </c>
      <c r="EE3797">
        <v>3.0233833789825439</v>
      </c>
      <c r="EF3797">
        <v>2.9830114841461182</v>
      </c>
      <c r="EG3797">
        <v>2.5124623775482178</v>
      </c>
      <c r="EH3797">
        <v>2.4524312019348145</v>
      </c>
      <c r="EI3797">
        <v>2.5809478759765625</v>
      </c>
      <c r="EJ3797">
        <v>2.7465450763702393</v>
      </c>
      <c r="EK3797">
        <v>2.914973258972168</v>
      </c>
      <c r="EL3797">
        <v>3.0376009941101074</v>
      </c>
      <c r="EM3797">
        <v>3.1644957065582275</v>
      </c>
      <c r="EN3797">
        <v>21.963226318359375</v>
      </c>
      <c r="EO3797">
        <v>56.308071136474609</v>
      </c>
      <c r="EP3797">
        <v>56.258316040039062</v>
      </c>
      <c r="EQ3797">
        <v>56.058258056640625</v>
      </c>
      <c r="ER3797">
        <v>55.637252807617188</v>
      </c>
      <c r="ES3797">
        <v>55.468738555908203</v>
      </c>
      <c r="ET3797">
        <v>22.050363540649414</v>
      </c>
      <c r="EU3797">
        <v>5.4140281677246094</v>
      </c>
      <c r="EV3797">
        <v>5.3896651268005371</v>
      </c>
      <c r="EW3797">
        <v>5.4544000625610352</v>
      </c>
      <c r="EX3797">
        <v>5.4905633926391602</v>
      </c>
      <c r="EY3797">
        <v>5.3095221519470215</v>
      </c>
      <c r="EZ3797">
        <v>65.380706787109375</v>
      </c>
      <c r="FA3797">
        <v>64.498863220214844</v>
      </c>
      <c r="FB3797">
        <v>63.895755767822266</v>
      </c>
      <c r="FC3797">
        <v>63.216999053955078</v>
      </c>
      <c r="FD3797">
        <v>62.492500305175781</v>
      </c>
      <c r="FE3797">
        <v>61.884918212890625</v>
      </c>
      <c r="FF3797">
        <v>61.306278228759766</v>
      </c>
      <c r="FG3797">
        <v>61.537944793701172</v>
      </c>
      <c r="FH3797">
        <v>63.244102478027344</v>
      </c>
      <c r="FI3797">
        <v>66.24395751953125</v>
      </c>
      <c r="FJ3797">
        <v>69.676986694335937</v>
      </c>
      <c r="FK3797">
        <v>73.039405822753906</v>
      </c>
      <c r="FL3797">
        <v>76.061470031738281</v>
      </c>
      <c r="FM3797">
        <v>78.594100952148438</v>
      </c>
      <c r="FN3797">
        <v>79.628456115722656</v>
      </c>
      <c r="FO3797">
        <v>79.851394653320313</v>
      </c>
      <c r="FP3797">
        <v>79.933273315429687</v>
      </c>
      <c r="FQ3797">
        <v>79.051994323730469</v>
      </c>
      <c r="FR3797">
        <v>77.558639526367188</v>
      </c>
      <c r="FS3797">
        <v>75.528678894042969</v>
      </c>
      <c r="FT3797">
        <v>72.35699462890625</v>
      </c>
      <c r="FU3797">
        <v>69.850807189941406</v>
      </c>
      <c r="FV3797">
        <v>67.857414245605469</v>
      </c>
      <c r="FW3797">
        <v>66.503990173339844</v>
      </c>
      <c r="FX3797">
        <v>936</v>
      </c>
      <c r="FY3797">
        <v>6.0908511281013489E-2</v>
      </c>
      <c r="FZ3797">
        <v>1</v>
      </c>
    </row>
    <row r="3798" spans="1:182" x14ac:dyDescent="0.2">
      <c r="A3798" t="s">
        <v>245</v>
      </c>
      <c r="B3798" t="s">
        <v>252</v>
      </c>
      <c r="C3798" t="s">
        <v>217</v>
      </c>
      <c r="D3798" t="s">
        <v>40</v>
      </c>
      <c r="E3798">
        <v>2016</v>
      </c>
      <c r="F3798" t="s">
        <v>229</v>
      </c>
      <c r="G3798" t="s">
        <v>248</v>
      </c>
      <c r="H3798" t="s">
        <v>226</v>
      </c>
      <c r="I3798">
        <v>630.64</v>
      </c>
      <c r="L3798">
        <v>130.15458307128912</v>
      </c>
      <c r="M3798">
        <v>127.21890861438969</v>
      </c>
      <c r="N3798">
        <v>125.00996987558551</v>
      </c>
      <c r="O3798">
        <v>123.82051454228309</v>
      </c>
      <c r="P3798">
        <v>125.06457150253866</v>
      </c>
      <c r="Q3798">
        <v>129.32506473854153</v>
      </c>
      <c r="R3798">
        <v>137.0094932968417</v>
      </c>
      <c r="S3798">
        <v>143.06781626948447</v>
      </c>
      <c r="T3798">
        <v>148.47488696214279</v>
      </c>
      <c r="U3798">
        <v>152.24325774762619</v>
      </c>
      <c r="V3798">
        <v>157.87520858334796</v>
      </c>
      <c r="W3798">
        <v>161.0206513579038</v>
      </c>
      <c r="X3798">
        <v>161.5341213611288</v>
      </c>
      <c r="Y3798">
        <v>163.85258821422258</v>
      </c>
      <c r="Z3798">
        <v>164.44102724686883</v>
      </c>
      <c r="AA3798">
        <v>164.61612125137779</v>
      </c>
      <c r="AB3798">
        <v>164.06388744812256</v>
      </c>
      <c r="AC3798">
        <v>162.71017634220181</v>
      </c>
      <c r="AD3798">
        <v>161.65300578786912</v>
      </c>
      <c r="AE3798">
        <v>162.06993953192253</v>
      </c>
      <c r="AF3798">
        <v>160.3327241408702</v>
      </c>
      <c r="AG3798">
        <v>152.68040930952355</v>
      </c>
      <c r="AH3798">
        <v>143.72229174399624</v>
      </c>
      <c r="AI3798">
        <v>136.03107756787895</v>
      </c>
      <c r="AJ3798">
        <v>-3.6018338203430176</v>
      </c>
      <c r="AK3798">
        <v>-3.4777512550354004</v>
      </c>
      <c r="AL3798">
        <v>-3.5536074638366699</v>
      </c>
      <c r="AM3798">
        <v>-3.4640107154846191</v>
      </c>
      <c r="AN3798">
        <v>-3.4382483959197998</v>
      </c>
      <c r="AO3798">
        <v>-2.7731642723083496</v>
      </c>
      <c r="AP3798">
        <v>-2.7911291122436523</v>
      </c>
      <c r="AQ3798">
        <v>-2.8129432201385498</v>
      </c>
      <c r="AR3798">
        <v>-3.0342750549316406</v>
      </c>
      <c r="AS3798">
        <v>-3.2919309139251709</v>
      </c>
      <c r="AT3798">
        <v>-3.3126926422119141</v>
      </c>
      <c r="AU3798">
        <v>-3.3759183883666992</v>
      </c>
      <c r="AV3798">
        <v>14.393209457397461</v>
      </c>
      <c r="AW3798">
        <v>48.050846099853516</v>
      </c>
      <c r="AX3798">
        <v>48.082557678222656</v>
      </c>
      <c r="AY3798">
        <v>47.785884857177734</v>
      </c>
      <c r="AZ3798">
        <v>47.356925964355469</v>
      </c>
      <c r="BA3798">
        <v>47.323833465576172</v>
      </c>
      <c r="BB3798">
        <v>14.447414398193359</v>
      </c>
      <c r="BC3798">
        <v>-1.8949304819107056</v>
      </c>
      <c r="BD3798">
        <v>-1.9087836742401123</v>
      </c>
      <c r="BE3798">
        <v>-1.737302303314209</v>
      </c>
      <c r="BF3798">
        <v>-1.5627104043960571</v>
      </c>
      <c r="BG3798">
        <v>-1.5185779333114624</v>
      </c>
      <c r="BH3798">
        <v>-1.6068525314331055</v>
      </c>
      <c r="BI3798">
        <v>-1.5451656579971313</v>
      </c>
      <c r="BJ3798">
        <v>-1.5864806175231934</v>
      </c>
      <c r="BK3798">
        <v>-1.5476082563400269</v>
      </c>
      <c r="BL3798">
        <v>-1.5413821935653687</v>
      </c>
      <c r="BM3798">
        <v>-1.2117687463760376</v>
      </c>
      <c r="BN3798">
        <v>-1.2421602010726929</v>
      </c>
      <c r="BO3798">
        <v>-1.2195659875869751</v>
      </c>
      <c r="BP3798">
        <v>-1.3265974521636963</v>
      </c>
      <c r="BQ3798">
        <v>-1.4583863019943237</v>
      </c>
      <c r="BR3798">
        <v>-1.4367902278900146</v>
      </c>
      <c r="BS3798">
        <v>-1.443853497505188</v>
      </c>
      <c r="BT3798">
        <v>16.629423141479492</v>
      </c>
      <c r="BU3798">
        <v>50.490062713623047</v>
      </c>
      <c r="BV3798">
        <v>50.497711181640625</v>
      </c>
      <c r="BW3798">
        <v>50.229576110839844</v>
      </c>
      <c r="BX3798">
        <v>49.802967071533203</v>
      </c>
      <c r="BY3798">
        <v>49.729873657226562</v>
      </c>
      <c r="BZ3798">
        <v>16.693355560302734</v>
      </c>
      <c r="CA3798">
        <v>0.26416561007499695</v>
      </c>
      <c r="CB3798">
        <v>0.24720762670040131</v>
      </c>
      <c r="CC3798">
        <v>0.38715574145317078</v>
      </c>
      <c r="CD3798">
        <v>0.52085530757904053</v>
      </c>
      <c r="CE3798">
        <v>0.4984704852104187</v>
      </c>
      <c r="CF3798">
        <v>-0.22513458132743835</v>
      </c>
      <c r="CG3798">
        <v>-0.20666277408599854</v>
      </c>
      <c r="CH3798">
        <v>-0.22405456006526947</v>
      </c>
      <c r="CI3798">
        <v>-0.22031374275684357</v>
      </c>
      <c r="CJ3798">
        <v>-0.22761841118335724</v>
      </c>
      <c r="CK3798">
        <v>-0.13035102188587189</v>
      </c>
      <c r="CL3798">
        <v>-0.16934899985790253</v>
      </c>
      <c r="CM3798">
        <v>-0.11599767953157425</v>
      </c>
      <c r="CN3798">
        <v>-0.14386500418186188</v>
      </c>
      <c r="CO3798">
        <v>-0.18847882747650146</v>
      </c>
      <c r="CP3798">
        <v>-0.13754582405090332</v>
      </c>
      <c r="CQ3798">
        <v>-0.10571127384901047</v>
      </c>
      <c r="CR3798">
        <v>18.178218841552734</v>
      </c>
      <c r="CS3798">
        <v>52.179458618164062</v>
      </c>
      <c r="CT3798">
        <v>52.170436859130859</v>
      </c>
      <c r="CU3798">
        <v>51.922073364257813</v>
      </c>
      <c r="CV3798">
        <v>51.497089385986328</v>
      </c>
      <c r="CW3798">
        <v>51.396286010742187</v>
      </c>
      <c r="CX3798">
        <v>18.248889923095703</v>
      </c>
      <c r="CY3798">
        <v>1.7595489025115967</v>
      </c>
      <c r="CZ3798">
        <v>1.7404406070709229</v>
      </c>
      <c r="DA3798">
        <v>1.8585488796234131</v>
      </c>
      <c r="DB3798">
        <v>1.9639265537261963</v>
      </c>
      <c r="DC3798">
        <v>1.8954720497131348</v>
      </c>
      <c r="DD3798">
        <v>1.1565834283828735</v>
      </c>
      <c r="DE3798">
        <v>1.1318401098251343</v>
      </c>
      <c r="DF3798">
        <v>1.138371467590332</v>
      </c>
      <c r="DG3798">
        <v>1.1069808006286621</v>
      </c>
      <c r="DH3798">
        <v>1.086145281791687</v>
      </c>
      <c r="DI3798">
        <v>0.95106673240661621</v>
      </c>
      <c r="DJ3798">
        <v>0.90346217155456543</v>
      </c>
      <c r="DK3798">
        <v>0.98757058382034302</v>
      </c>
      <c r="DL3798">
        <v>1.0388673543930054</v>
      </c>
      <c r="DM3798">
        <v>1.0814286470413208</v>
      </c>
      <c r="DN3798">
        <v>1.161698579788208</v>
      </c>
      <c r="DO3798">
        <v>1.2324309349060059</v>
      </c>
      <c r="DP3798">
        <v>19.727012634277344</v>
      </c>
      <c r="DQ3798">
        <v>53.868854522705078</v>
      </c>
      <c r="DR3798">
        <v>53.843162536621094</v>
      </c>
      <c r="DS3798">
        <v>53.614566802978516</v>
      </c>
      <c r="DT3798">
        <v>53.191211700439453</v>
      </c>
      <c r="DU3798">
        <v>53.062702178955078</v>
      </c>
      <c r="DV3798">
        <v>19.804422378540039</v>
      </c>
      <c r="DW3798">
        <v>3.2549324035644531</v>
      </c>
      <c r="DX3798">
        <v>3.2336735725402832</v>
      </c>
      <c r="DY3798">
        <v>3.3299422264099121</v>
      </c>
      <c r="DZ3798">
        <v>3.4069976806640625</v>
      </c>
      <c r="EA3798">
        <v>3.2924737930297852</v>
      </c>
      <c r="EB3798">
        <v>3.1515645980834961</v>
      </c>
      <c r="EC3798">
        <v>3.0644257068634033</v>
      </c>
      <c r="ED3798">
        <v>3.1054983139038086</v>
      </c>
      <c r="EE3798">
        <v>3.0233833789825439</v>
      </c>
      <c r="EF3798">
        <v>2.9830114841461182</v>
      </c>
      <c r="EG3798">
        <v>2.5124623775482178</v>
      </c>
      <c r="EH3798">
        <v>2.4524312019348145</v>
      </c>
      <c r="EI3798">
        <v>2.5809478759765625</v>
      </c>
      <c r="EJ3798">
        <v>2.7465450763702393</v>
      </c>
      <c r="EK3798">
        <v>2.914973258972168</v>
      </c>
      <c r="EL3798">
        <v>3.0376009941101074</v>
      </c>
      <c r="EM3798">
        <v>3.1644957065582275</v>
      </c>
      <c r="EN3798">
        <v>21.963226318359375</v>
      </c>
      <c r="EO3798">
        <v>56.308071136474609</v>
      </c>
      <c r="EP3798">
        <v>56.258316040039062</v>
      </c>
      <c r="EQ3798">
        <v>56.058258056640625</v>
      </c>
      <c r="ER3798">
        <v>55.637252807617188</v>
      </c>
      <c r="ES3798">
        <v>55.468738555908203</v>
      </c>
      <c r="ET3798">
        <v>22.050363540649414</v>
      </c>
      <c r="EU3798">
        <v>5.4140281677246094</v>
      </c>
      <c r="EV3798">
        <v>5.3896651268005371</v>
      </c>
      <c r="EW3798">
        <v>5.4544000625610352</v>
      </c>
      <c r="EX3798">
        <v>5.4905633926391602</v>
      </c>
      <c r="EY3798">
        <v>5.3095221519470215</v>
      </c>
      <c r="EZ3798">
        <v>65.380706787109375</v>
      </c>
      <c r="FA3798">
        <v>64.498863220214844</v>
      </c>
      <c r="FB3798">
        <v>63.895755767822266</v>
      </c>
      <c r="FC3798">
        <v>63.216999053955078</v>
      </c>
      <c r="FD3798">
        <v>62.492500305175781</v>
      </c>
      <c r="FE3798">
        <v>61.884918212890625</v>
      </c>
      <c r="FF3798">
        <v>61.306278228759766</v>
      </c>
      <c r="FG3798">
        <v>61.537944793701172</v>
      </c>
      <c r="FH3798">
        <v>63.244102478027344</v>
      </c>
      <c r="FI3798">
        <v>66.24395751953125</v>
      </c>
      <c r="FJ3798">
        <v>69.676986694335937</v>
      </c>
      <c r="FK3798">
        <v>73.039405822753906</v>
      </c>
      <c r="FL3798">
        <v>76.061470031738281</v>
      </c>
      <c r="FM3798">
        <v>78.594100952148438</v>
      </c>
      <c r="FN3798">
        <v>79.628456115722656</v>
      </c>
      <c r="FO3798">
        <v>79.851394653320313</v>
      </c>
      <c r="FP3798">
        <v>79.933273315429687</v>
      </c>
      <c r="FQ3798">
        <v>79.051994323730469</v>
      </c>
      <c r="FR3798">
        <v>77.558639526367188</v>
      </c>
      <c r="FS3798">
        <v>75.528678894042969</v>
      </c>
      <c r="FT3798">
        <v>72.35699462890625</v>
      </c>
      <c r="FU3798">
        <v>69.850807189941406</v>
      </c>
      <c r="FV3798">
        <v>67.857414245605469</v>
      </c>
      <c r="FW3798">
        <v>66.503990173339844</v>
      </c>
      <c r="FX3798">
        <v>936</v>
      </c>
      <c r="FY3798">
        <v>6.0908511281013489E-2</v>
      </c>
      <c r="FZ3798">
        <v>1</v>
      </c>
    </row>
    <row r="3799" spans="1:182" x14ac:dyDescent="0.2">
      <c r="A3799" t="s">
        <v>245</v>
      </c>
      <c r="B3799" t="s">
        <v>252</v>
      </c>
      <c r="C3799" t="s">
        <v>217</v>
      </c>
      <c r="D3799" t="s">
        <v>40</v>
      </c>
      <c r="E3799">
        <v>2017</v>
      </c>
      <c r="F3799" t="s">
        <v>229</v>
      </c>
      <c r="G3799" t="s">
        <v>248</v>
      </c>
      <c r="H3799" t="s">
        <v>226</v>
      </c>
      <c r="I3799">
        <v>630.64</v>
      </c>
      <c r="L3799">
        <v>130.15458307128912</v>
      </c>
      <c r="M3799">
        <v>127.21890861438969</v>
      </c>
      <c r="N3799">
        <v>125.00996987558551</v>
      </c>
      <c r="O3799">
        <v>123.82051454228309</v>
      </c>
      <c r="P3799">
        <v>125.06457150253866</v>
      </c>
      <c r="Q3799">
        <v>129.32506473854153</v>
      </c>
      <c r="R3799">
        <v>137.0094932968417</v>
      </c>
      <c r="S3799">
        <v>143.06781626948447</v>
      </c>
      <c r="T3799">
        <v>148.47488696214279</v>
      </c>
      <c r="U3799">
        <v>152.24325774762619</v>
      </c>
      <c r="V3799">
        <v>157.87520858334796</v>
      </c>
      <c r="W3799">
        <v>161.0206513579038</v>
      </c>
      <c r="X3799">
        <v>161.5341213611288</v>
      </c>
      <c r="Y3799">
        <v>163.85258821422258</v>
      </c>
      <c r="Z3799">
        <v>164.44102724686883</v>
      </c>
      <c r="AA3799">
        <v>164.61612125137779</v>
      </c>
      <c r="AB3799">
        <v>164.06388744812256</v>
      </c>
      <c r="AC3799">
        <v>162.71017634220181</v>
      </c>
      <c r="AD3799">
        <v>161.65300578786912</v>
      </c>
      <c r="AE3799">
        <v>162.06993953192253</v>
      </c>
      <c r="AF3799">
        <v>160.3327241408702</v>
      </c>
      <c r="AG3799">
        <v>152.68040930952355</v>
      </c>
      <c r="AH3799">
        <v>143.72229174399624</v>
      </c>
      <c r="AI3799">
        <v>136.03107756787895</v>
      </c>
      <c r="AJ3799">
        <v>-3.6018338203430176</v>
      </c>
      <c r="AK3799">
        <v>-3.4777512550354004</v>
      </c>
      <c r="AL3799">
        <v>-3.5536074638366699</v>
      </c>
      <c r="AM3799">
        <v>-3.4640107154846191</v>
      </c>
      <c r="AN3799">
        <v>-3.4382483959197998</v>
      </c>
      <c r="AO3799">
        <v>-2.7731642723083496</v>
      </c>
      <c r="AP3799">
        <v>-2.7911291122436523</v>
      </c>
      <c r="AQ3799">
        <v>-2.8129432201385498</v>
      </c>
      <c r="AR3799">
        <v>-3.0342750549316406</v>
      </c>
      <c r="AS3799">
        <v>-3.2919309139251709</v>
      </c>
      <c r="AT3799">
        <v>-3.3126926422119141</v>
      </c>
      <c r="AU3799">
        <v>-3.3759183883666992</v>
      </c>
      <c r="AV3799">
        <v>14.393209457397461</v>
      </c>
      <c r="AW3799">
        <v>48.050846099853516</v>
      </c>
      <c r="AX3799">
        <v>48.082557678222656</v>
      </c>
      <c r="AY3799">
        <v>47.785884857177734</v>
      </c>
      <c r="AZ3799">
        <v>47.356925964355469</v>
      </c>
      <c r="BA3799">
        <v>47.323833465576172</v>
      </c>
      <c r="BB3799">
        <v>14.447414398193359</v>
      </c>
      <c r="BC3799">
        <v>-1.8949304819107056</v>
      </c>
      <c r="BD3799">
        <v>-1.9087836742401123</v>
      </c>
      <c r="BE3799">
        <v>-1.737302303314209</v>
      </c>
      <c r="BF3799">
        <v>-1.5627104043960571</v>
      </c>
      <c r="BG3799">
        <v>-1.5185779333114624</v>
      </c>
      <c r="BH3799">
        <v>-1.6068525314331055</v>
      </c>
      <c r="BI3799">
        <v>-1.5451656579971313</v>
      </c>
      <c r="BJ3799">
        <v>-1.5864806175231934</v>
      </c>
      <c r="BK3799">
        <v>-1.5476082563400269</v>
      </c>
      <c r="BL3799">
        <v>-1.5413821935653687</v>
      </c>
      <c r="BM3799">
        <v>-1.2117687463760376</v>
      </c>
      <c r="BN3799">
        <v>-1.2421602010726929</v>
      </c>
      <c r="BO3799">
        <v>-1.2195659875869751</v>
      </c>
      <c r="BP3799">
        <v>-1.3265974521636963</v>
      </c>
      <c r="BQ3799">
        <v>-1.4583863019943237</v>
      </c>
      <c r="BR3799">
        <v>-1.4367902278900146</v>
      </c>
      <c r="BS3799">
        <v>-1.443853497505188</v>
      </c>
      <c r="BT3799">
        <v>16.629423141479492</v>
      </c>
      <c r="BU3799">
        <v>50.490062713623047</v>
      </c>
      <c r="BV3799">
        <v>50.497711181640625</v>
      </c>
      <c r="BW3799">
        <v>50.229576110839844</v>
      </c>
      <c r="BX3799">
        <v>49.802967071533203</v>
      </c>
      <c r="BY3799">
        <v>49.729873657226562</v>
      </c>
      <c r="BZ3799">
        <v>16.693355560302734</v>
      </c>
      <c r="CA3799">
        <v>0.26416561007499695</v>
      </c>
      <c r="CB3799">
        <v>0.24720762670040131</v>
      </c>
      <c r="CC3799">
        <v>0.38715574145317078</v>
      </c>
      <c r="CD3799">
        <v>0.52085530757904053</v>
      </c>
      <c r="CE3799">
        <v>0.4984704852104187</v>
      </c>
      <c r="CF3799">
        <v>-0.22513458132743835</v>
      </c>
      <c r="CG3799">
        <v>-0.20666277408599854</v>
      </c>
      <c r="CH3799">
        <v>-0.22405456006526947</v>
      </c>
      <c r="CI3799">
        <v>-0.22031374275684357</v>
      </c>
      <c r="CJ3799">
        <v>-0.22761841118335724</v>
      </c>
      <c r="CK3799">
        <v>-0.13035102188587189</v>
      </c>
      <c r="CL3799">
        <v>-0.16934899985790253</v>
      </c>
      <c r="CM3799">
        <v>-0.11599767953157425</v>
      </c>
      <c r="CN3799">
        <v>-0.14386500418186188</v>
      </c>
      <c r="CO3799">
        <v>-0.18847882747650146</v>
      </c>
      <c r="CP3799">
        <v>-0.13754582405090332</v>
      </c>
      <c r="CQ3799">
        <v>-0.10571127384901047</v>
      </c>
      <c r="CR3799">
        <v>18.178218841552734</v>
      </c>
      <c r="CS3799">
        <v>52.179458618164062</v>
      </c>
      <c r="CT3799">
        <v>52.170436859130859</v>
      </c>
      <c r="CU3799">
        <v>51.922073364257813</v>
      </c>
      <c r="CV3799">
        <v>51.497089385986328</v>
      </c>
      <c r="CW3799">
        <v>51.396286010742187</v>
      </c>
      <c r="CX3799">
        <v>18.248889923095703</v>
      </c>
      <c r="CY3799">
        <v>1.7595489025115967</v>
      </c>
      <c r="CZ3799">
        <v>1.7404406070709229</v>
      </c>
      <c r="DA3799">
        <v>1.8585488796234131</v>
      </c>
      <c r="DB3799">
        <v>1.9639265537261963</v>
      </c>
      <c r="DC3799">
        <v>1.8954720497131348</v>
      </c>
      <c r="DD3799">
        <v>1.1565834283828735</v>
      </c>
      <c r="DE3799">
        <v>1.1318401098251343</v>
      </c>
      <c r="DF3799">
        <v>1.138371467590332</v>
      </c>
      <c r="DG3799">
        <v>1.1069808006286621</v>
      </c>
      <c r="DH3799">
        <v>1.086145281791687</v>
      </c>
      <c r="DI3799">
        <v>0.95106673240661621</v>
      </c>
      <c r="DJ3799">
        <v>0.90346217155456543</v>
      </c>
      <c r="DK3799">
        <v>0.98757058382034302</v>
      </c>
      <c r="DL3799">
        <v>1.0388673543930054</v>
      </c>
      <c r="DM3799">
        <v>1.0814286470413208</v>
      </c>
      <c r="DN3799">
        <v>1.161698579788208</v>
      </c>
      <c r="DO3799">
        <v>1.2324309349060059</v>
      </c>
      <c r="DP3799">
        <v>19.727012634277344</v>
      </c>
      <c r="DQ3799">
        <v>53.868854522705078</v>
      </c>
      <c r="DR3799">
        <v>53.843162536621094</v>
      </c>
      <c r="DS3799">
        <v>53.614566802978516</v>
      </c>
      <c r="DT3799">
        <v>53.191211700439453</v>
      </c>
      <c r="DU3799">
        <v>53.062702178955078</v>
      </c>
      <c r="DV3799">
        <v>19.804422378540039</v>
      </c>
      <c r="DW3799">
        <v>3.2549324035644531</v>
      </c>
      <c r="DX3799">
        <v>3.2336735725402832</v>
      </c>
      <c r="DY3799">
        <v>3.3299422264099121</v>
      </c>
      <c r="DZ3799">
        <v>3.4069976806640625</v>
      </c>
      <c r="EA3799">
        <v>3.2924737930297852</v>
      </c>
      <c r="EB3799">
        <v>3.1515645980834961</v>
      </c>
      <c r="EC3799">
        <v>3.0644257068634033</v>
      </c>
      <c r="ED3799">
        <v>3.1054983139038086</v>
      </c>
      <c r="EE3799">
        <v>3.0233833789825439</v>
      </c>
      <c r="EF3799">
        <v>2.9830114841461182</v>
      </c>
      <c r="EG3799">
        <v>2.5124623775482178</v>
      </c>
      <c r="EH3799">
        <v>2.4524312019348145</v>
      </c>
      <c r="EI3799">
        <v>2.5809478759765625</v>
      </c>
      <c r="EJ3799">
        <v>2.7465450763702393</v>
      </c>
      <c r="EK3799">
        <v>2.914973258972168</v>
      </c>
      <c r="EL3799">
        <v>3.0376009941101074</v>
      </c>
      <c r="EM3799">
        <v>3.1644957065582275</v>
      </c>
      <c r="EN3799">
        <v>21.963226318359375</v>
      </c>
      <c r="EO3799">
        <v>56.308071136474609</v>
      </c>
      <c r="EP3799">
        <v>56.258316040039062</v>
      </c>
      <c r="EQ3799">
        <v>56.058258056640625</v>
      </c>
      <c r="ER3799">
        <v>55.637252807617188</v>
      </c>
      <c r="ES3799">
        <v>55.468738555908203</v>
      </c>
      <c r="ET3799">
        <v>22.050363540649414</v>
      </c>
      <c r="EU3799">
        <v>5.4140281677246094</v>
      </c>
      <c r="EV3799">
        <v>5.3896651268005371</v>
      </c>
      <c r="EW3799">
        <v>5.4544000625610352</v>
      </c>
      <c r="EX3799">
        <v>5.4905633926391602</v>
      </c>
      <c r="EY3799">
        <v>5.3095221519470215</v>
      </c>
      <c r="EZ3799">
        <v>65.380706787109375</v>
      </c>
      <c r="FA3799">
        <v>64.498863220214844</v>
      </c>
      <c r="FB3799">
        <v>63.895755767822266</v>
      </c>
      <c r="FC3799">
        <v>63.216999053955078</v>
      </c>
      <c r="FD3799">
        <v>62.492500305175781</v>
      </c>
      <c r="FE3799">
        <v>61.884918212890625</v>
      </c>
      <c r="FF3799">
        <v>61.306278228759766</v>
      </c>
      <c r="FG3799">
        <v>61.537944793701172</v>
      </c>
      <c r="FH3799">
        <v>63.244102478027344</v>
      </c>
      <c r="FI3799">
        <v>66.24395751953125</v>
      </c>
      <c r="FJ3799">
        <v>69.676986694335937</v>
      </c>
      <c r="FK3799">
        <v>73.039405822753906</v>
      </c>
      <c r="FL3799">
        <v>76.061470031738281</v>
      </c>
      <c r="FM3799">
        <v>78.594100952148438</v>
      </c>
      <c r="FN3799">
        <v>79.628456115722656</v>
      </c>
      <c r="FO3799">
        <v>79.851394653320313</v>
      </c>
      <c r="FP3799">
        <v>79.933273315429687</v>
      </c>
      <c r="FQ3799">
        <v>79.051994323730469</v>
      </c>
      <c r="FR3799">
        <v>77.558639526367188</v>
      </c>
      <c r="FS3799">
        <v>75.528678894042969</v>
      </c>
      <c r="FT3799">
        <v>72.35699462890625</v>
      </c>
      <c r="FU3799">
        <v>69.850807189941406</v>
      </c>
      <c r="FV3799">
        <v>67.857414245605469</v>
      </c>
      <c r="FW3799">
        <v>66.503990173339844</v>
      </c>
      <c r="FX3799">
        <v>936</v>
      </c>
      <c r="FY3799">
        <v>6.0908511281013489E-2</v>
      </c>
      <c r="FZ3799">
        <v>1</v>
      </c>
    </row>
    <row r="3800" spans="1:182" x14ac:dyDescent="0.2">
      <c r="A3800" t="s">
        <v>245</v>
      </c>
      <c r="B3800" t="s">
        <v>252</v>
      </c>
      <c r="C3800" t="s">
        <v>217</v>
      </c>
      <c r="D3800" t="s">
        <v>41</v>
      </c>
      <c r="E3800">
        <v>2015</v>
      </c>
      <c r="F3800" t="s">
        <v>229</v>
      </c>
      <c r="G3800" t="s">
        <v>248</v>
      </c>
      <c r="H3800" t="s">
        <v>226</v>
      </c>
      <c r="I3800">
        <v>630.64</v>
      </c>
      <c r="L3800">
        <v>131.09905406840275</v>
      </c>
      <c r="M3800">
        <v>127.6880717377758</v>
      </c>
      <c r="N3800">
        <v>124.92829226358566</v>
      </c>
      <c r="O3800">
        <v>123.38889475018841</v>
      </c>
      <c r="P3800">
        <v>124.32934850022593</v>
      </c>
      <c r="Q3800">
        <v>128.4092836631217</v>
      </c>
      <c r="R3800">
        <v>136.2795602999341</v>
      </c>
      <c r="S3800">
        <v>142.36260475533425</v>
      </c>
      <c r="T3800">
        <v>148.62489697721276</v>
      </c>
      <c r="U3800">
        <v>153.59143131974284</v>
      </c>
      <c r="V3800">
        <v>160.56017267301667</v>
      </c>
      <c r="W3800">
        <v>163.87339631551109</v>
      </c>
      <c r="X3800">
        <v>163.79330006270465</v>
      </c>
      <c r="Y3800">
        <v>165.7078385132547</v>
      </c>
      <c r="Z3800">
        <v>166.78524191471774</v>
      </c>
      <c r="AA3800">
        <v>167.01827548615987</v>
      </c>
      <c r="AB3800">
        <v>166.76125794839592</v>
      </c>
      <c r="AC3800">
        <v>165.81976499096029</v>
      </c>
      <c r="AD3800">
        <v>165.49418927491814</v>
      </c>
      <c r="AE3800">
        <v>166.29304356644357</v>
      </c>
      <c r="AF3800">
        <v>164.47903483531255</v>
      </c>
      <c r="AG3800">
        <v>154.99108442576519</v>
      </c>
      <c r="AH3800">
        <v>145.58104167012726</v>
      </c>
      <c r="AI3800">
        <v>137.51135065859813</v>
      </c>
      <c r="AJ3800">
        <v>-5.2194962501525879</v>
      </c>
      <c r="AK3800">
        <v>-5.1102633476257324</v>
      </c>
      <c r="AL3800">
        <v>-5.385016918182373</v>
      </c>
      <c r="AM3800">
        <v>-5.2688026428222656</v>
      </c>
      <c r="AN3800">
        <v>-5.0245609283447266</v>
      </c>
      <c r="AO3800">
        <v>-3.8285512924194336</v>
      </c>
      <c r="AP3800">
        <v>-3.8580234050750732</v>
      </c>
      <c r="AQ3800">
        <v>-3.7510063648223877</v>
      </c>
      <c r="AR3800">
        <v>-4.2210116386413574</v>
      </c>
      <c r="AS3800">
        <v>-4.5114693641662598</v>
      </c>
      <c r="AT3800">
        <v>-4.3752155303955078</v>
      </c>
      <c r="AU3800">
        <v>-4.4346065521240234</v>
      </c>
      <c r="AV3800">
        <v>13.328901290893555</v>
      </c>
      <c r="AW3800">
        <v>47.439182281494141</v>
      </c>
      <c r="AX3800">
        <v>47.557952880859375</v>
      </c>
      <c r="AY3800">
        <v>47.251457214355469</v>
      </c>
      <c r="AZ3800">
        <v>47.072853088378906</v>
      </c>
      <c r="BA3800">
        <v>47.424274444580078</v>
      </c>
      <c r="BB3800">
        <v>13.856647491455078</v>
      </c>
      <c r="BC3800">
        <v>-1.9173918962478638</v>
      </c>
      <c r="BD3800">
        <v>-1.9582059383392334</v>
      </c>
      <c r="BE3800">
        <v>-1.6872655153274536</v>
      </c>
      <c r="BF3800">
        <v>-1.5694617033004761</v>
      </c>
      <c r="BG3800">
        <v>-1.6221468448638916</v>
      </c>
      <c r="BH3800">
        <v>-2.3913276195526123</v>
      </c>
      <c r="BI3800">
        <v>-2.3378825187683105</v>
      </c>
      <c r="BJ3800">
        <v>-2.4674773216247559</v>
      </c>
      <c r="BK3800">
        <v>-2.4174509048461914</v>
      </c>
      <c r="BL3800">
        <v>-2.3115150928497314</v>
      </c>
      <c r="BM3800">
        <v>-1.7651519775390625</v>
      </c>
      <c r="BN3800">
        <v>-1.8035871982574463</v>
      </c>
      <c r="BO3800">
        <v>-1.724290132522583</v>
      </c>
      <c r="BP3800">
        <v>-1.9435182809829712</v>
      </c>
      <c r="BQ3800">
        <v>-2.0824820995330811</v>
      </c>
      <c r="BR3800">
        <v>-1.9898533821105957</v>
      </c>
      <c r="BS3800">
        <v>-2.001352071762085</v>
      </c>
      <c r="BT3800">
        <v>15.40383243560791</v>
      </c>
      <c r="BU3800">
        <v>49.894729614257813</v>
      </c>
      <c r="BV3800">
        <v>50.009925842285156</v>
      </c>
      <c r="BW3800">
        <v>49.741905212402344</v>
      </c>
      <c r="BX3800">
        <v>49.566913604736328</v>
      </c>
      <c r="BY3800">
        <v>49.902408599853516</v>
      </c>
      <c r="BZ3800">
        <v>15.973090171813965</v>
      </c>
      <c r="CA3800">
        <v>3.1552974134683609E-2</v>
      </c>
      <c r="CB3800">
        <v>-1.6429921612143517E-2</v>
      </c>
      <c r="CC3800">
        <v>0.18015621602535248</v>
      </c>
      <c r="CD3800">
        <v>0.25829049944877625</v>
      </c>
      <c r="CE3800">
        <v>0.1594732403755188</v>
      </c>
      <c r="CF3800">
        <v>-0.43254682421684265</v>
      </c>
      <c r="CG3800">
        <v>-0.41773980855941772</v>
      </c>
      <c r="CH3800">
        <v>-0.44679835438728333</v>
      </c>
      <c r="CI3800">
        <v>-0.44261342287063599</v>
      </c>
      <c r="CJ3800">
        <v>-0.43246772885322571</v>
      </c>
      <c r="CK3800">
        <v>-0.33604785799980164</v>
      </c>
      <c r="CL3800">
        <v>-0.38069087266921997</v>
      </c>
      <c r="CM3800">
        <v>-0.32059276103973389</v>
      </c>
      <c r="CN3800">
        <v>-0.36613324284553528</v>
      </c>
      <c r="CO3800">
        <v>-0.40017282962799072</v>
      </c>
      <c r="CP3800">
        <v>-0.337758868932724</v>
      </c>
      <c r="CQ3800">
        <v>-0.31608715653419495</v>
      </c>
      <c r="CR3800">
        <v>16.840923309326172</v>
      </c>
      <c r="CS3800">
        <v>51.595432281494141</v>
      </c>
      <c r="CT3800">
        <v>51.708156585693359</v>
      </c>
      <c r="CU3800">
        <v>51.466785430908203</v>
      </c>
      <c r="CV3800">
        <v>51.294292449951172</v>
      </c>
      <c r="CW3800">
        <v>51.618755340576172</v>
      </c>
      <c r="CX3800">
        <v>17.438932418823242</v>
      </c>
      <c r="CY3800">
        <v>1.3813861608505249</v>
      </c>
      <c r="CZ3800">
        <v>1.3284382820129395</v>
      </c>
      <c r="DA3800">
        <v>1.4735268354415894</v>
      </c>
      <c r="DB3800">
        <v>1.5241861343383789</v>
      </c>
      <c r="DC3800">
        <v>1.3934178352355957</v>
      </c>
      <c r="DD3800">
        <v>1.5262340307235718</v>
      </c>
      <c r="DE3800">
        <v>1.5024027824401855</v>
      </c>
      <c r="DF3800">
        <v>1.573880672454834</v>
      </c>
      <c r="DG3800">
        <v>1.5322240591049194</v>
      </c>
      <c r="DH3800">
        <v>1.4465795755386353</v>
      </c>
      <c r="DI3800">
        <v>1.0930562019348145</v>
      </c>
      <c r="DJ3800">
        <v>1.0422054529190063</v>
      </c>
      <c r="DK3800">
        <v>1.0831047296524048</v>
      </c>
      <c r="DL3800">
        <v>1.2112518548965454</v>
      </c>
      <c r="DM3800">
        <v>1.2821363210678101</v>
      </c>
      <c r="DN3800">
        <v>1.3143355846405029</v>
      </c>
      <c r="DO3800">
        <v>1.3691776990890503</v>
      </c>
      <c r="DP3800">
        <v>18.27801513671875</v>
      </c>
      <c r="DQ3800">
        <v>53.296138763427734</v>
      </c>
      <c r="DR3800">
        <v>53.406383514404297</v>
      </c>
      <c r="DS3800">
        <v>53.191661834716797</v>
      </c>
      <c r="DT3800">
        <v>53.021671295166016</v>
      </c>
      <c r="DU3800">
        <v>53.335105895996094</v>
      </c>
      <c r="DV3800">
        <v>18.904773712158203</v>
      </c>
      <c r="DW3800">
        <v>2.7312195301055908</v>
      </c>
      <c r="DX3800">
        <v>2.6733064651489258</v>
      </c>
      <c r="DY3800">
        <v>2.766897439956665</v>
      </c>
      <c r="DZ3800">
        <v>2.7900817394256592</v>
      </c>
      <c r="EA3800">
        <v>2.6273624897003174</v>
      </c>
      <c r="EB3800">
        <v>4.3544025421142578</v>
      </c>
      <c r="EC3800">
        <v>4.2747836112976074</v>
      </c>
      <c r="ED3800">
        <v>4.4914202690124512</v>
      </c>
      <c r="EE3800">
        <v>4.383575439453125</v>
      </c>
      <c r="EF3800">
        <v>4.1596255302429199</v>
      </c>
      <c r="EG3800">
        <v>3.1564555168151855</v>
      </c>
      <c r="EH3800">
        <v>3.0966415405273438</v>
      </c>
      <c r="EI3800">
        <v>3.1098208427429199</v>
      </c>
      <c r="EJ3800">
        <v>3.4887452125549316</v>
      </c>
      <c r="EK3800">
        <v>3.7111237049102783</v>
      </c>
      <c r="EL3800">
        <v>3.6996974945068359</v>
      </c>
      <c r="EM3800">
        <v>3.8024325370788574</v>
      </c>
      <c r="EN3800">
        <v>20.352945327758789</v>
      </c>
      <c r="EO3800">
        <v>55.751686096191406</v>
      </c>
      <c r="EP3800">
        <v>55.858360290527344</v>
      </c>
      <c r="EQ3800">
        <v>55.682113647460937</v>
      </c>
      <c r="ER3800">
        <v>55.515731811523438</v>
      </c>
      <c r="ES3800">
        <v>55.813240051269531</v>
      </c>
      <c r="ET3800">
        <v>21.021217346191406</v>
      </c>
      <c r="EU3800">
        <v>4.6801643371582031</v>
      </c>
      <c r="EV3800">
        <v>4.6150822639465332</v>
      </c>
      <c r="EW3800">
        <v>4.6343193054199219</v>
      </c>
      <c r="EX3800">
        <v>4.6178340911865234</v>
      </c>
      <c r="EY3800">
        <v>4.4089827537536621</v>
      </c>
      <c r="EZ3800">
        <v>69.963798522949219</v>
      </c>
      <c r="FA3800">
        <v>68.752754211425781</v>
      </c>
      <c r="FB3800">
        <v>67.720870971679688</v>
      </c>
      <c r="FC3800">
        <v>66.577003479003906</v>
      </c>
      <c r="FD3800">
        <v>65.573814392089844</v>
      </c>
      <c r="FE3800">
        <v>64.650886535644531</v>
      </c>
      <c r="FF3800">
        <v>63.810710906982422</v>
      </c>
      <c r="FG3800">
        <v>64.33056640625</v>
      </c>
      <c r="FH3800">
        <v>67.254959106445312</v>
      </c>
      <c r="FI3800">
        <v>71.235870361328125</v>
      </c>
      <c r="FJ3800">
        <v>75.595619201660156</v>
      </c>
      <c r="FK3800">
        <v>79.536529541015625</v>
      </c>
      <c r="FL3800">
        <v>82.179359436035156</v>
      </c>
      <c r="FM3800">
        <v>83.969932556152344</v>
      </c>
      <c r="FN3800">
        <v>85.295639038085938</v>
      </c>
      <c r="FO3800">
        <v>85.796676635742187</v>
      </c>
      <c r="FP3800">
        <v>85.938209533691406</v>
      </c>
      <c r="FQ3800">
        <v>85.403579711914063</v>
      </c>
      <c r="FR3800">
        <v>84.557395935058594</v>
      </c>
      <c r="FS3800">
        <v>82.435050964355469</v>
      </c>
      <c r="FT3800">
        <v>79.395286560058594</v>
      </c>
      <c r="FU3800">
        <v>75.618721008300781</v>
      </c>
      <c r="FV3800">
        <v>73.497444152832031</v>
      </c>
      <c r="FW3800">
        <v>71.845039367675781</v>
      </c>
      <c r="FX3800">
        <v>936</v>
      </c>
      <c r="FY3800">
        <v>6.0908511281013489E-2</v>
      </c>
      <c r="FZ3800">
        <v>1</v>
      </c>
    </row>
    <row r="3801" spans="1:182" x14ac:dyDescent="0.2">
      <c r="A3801" t="s">
        <v>245</v>
      </c>
      <c r="B3801" t="s">
        <v>252</v>
      </c>
      <c r="C3801" t="s">
        <v>217</v>
      </c>
      <c r="D3801" t="s">
        <v>41</v>
      </c>
      <c r="E3801">
        <v>2016</v>
      </c>
      <c r="F3801" t="s">
        <v>229</v>
      </c>
      <c r="G3801" t="s">
        <v>248</v>
      </c>
      <c r="H3801" t="s">
        <v>226</v>
      </c>
      <c r="I3801">
        <v>630.64</v>
      </c>
      <c r="L3801">
        <v>131.09905406840275</v>
      </c>
      <c r="M3801">
        <v>127.6880717377758</v>
      </c>
      <c r="N3801">
        <v>124.92829226358566</v>
      </c>
      <c r="O3801">
        <v>123.38889475018841</v>
      </c>
      <c r="P3801">
        <v>124.32934850022593</v>
      </c>
      <c r="Q3801">
        <v>128.4092836631217</v>
      </c>
      <c r="R3801">
        <v>136.2795602999341</v>
      </c>
      <c r="S3801">
        <v>142.36260475533425</v>
      </c>
      <c r="T3801">
        <v>148.62489697721276</v>
      </c>
      <c r="U3801">
        <v>153.59143131974284</v>
      </c>
      <c r="V3801">
        <v>160.56017267301667</v>
      </c>
      <c r="W3801">
        <v>163.87339631551109</v>
      </c>
      <c r="X3801">
        <v>163.79330006270465</v>
      </c>
      <c r="Y3801">
        <v>165.7078385132547</v>
      </c>
      <c r="Z3801">
        <v>166.78524191471774</v>
      </c>
      <c r="AA3801">
        <v>167.01827548615987</v>
      </c>
      <c r="AB3801">
        <v>166.76125794839592</v>
      </c>
      <c r="AC3801">
        <v>165.81976499096029</v>
      </c>
      <c r="AD3801">
        <v>165.49418927491814</v>
      </c>
      <c r="AE3801">
        <v>166.29304356644357</v>
      </c>
      <c r="AF3801">
        <v>164.47903483531255</v>
      </c>
      <c r="AG3801">
        <v>154.99108442576519</v>
      </c>
      <c r="AH3801">
        <v>145.58104167012726</v>
      </c>
      <c r="AI3801">
        <v>137.51135065859813</v>
      </c>
      <c r="AJ3801">
        <v>-5.2194962501525879</v>
      </c>
      <c r="AK3801">
        <v>-5.1102633476257324</v>
      </c>
      <c r="AL3801">
        <v>-5.385016918182373</v>
      </c>
      <c r="AM3801">
        <v>-5.2688026428222656</v>
      </c>
      <c r="AN3801">
        <v>-5.0245609283447266</v>
      </c>
      <c r="AO3801">
        <v>-3.8285512924194336</v>
      </c>
      <c r="AP3801">
        <v>-3.8580234050750732</v>
      </c>
      <c r="AQ3801">
        <v>-3.7510063648223877</v>
      </c>
      <c r="AR3801">
        <v>-4.2210116386413574</v>
      </c>
      <c r="AS3801">
        <v>-4.5114693641662598</v>
      </c>
      <c r="AT3801">
        <v>-4.3752155303955078</v>
      </c>
      <c r="AU3801">
        <v>-4.4346065521240234</v>
      </c>
      <c r="AV3801">
        <v>13.328901290893555</v>
      </c>
      <c r="AW3801">
        <v>47.439182281494141</v>
      </c>
      <c r="AX3801">
        <v>47.557952880859375</v>
      </c>
      <c r="AY3801">
        <v>47.251457214355469</v>
      </c>
      <c r="AZ3801">
        <v>47.072853088378906</v>
      </c>
      <c r="BA3801">
        <v>47.424274444580078</v>
      </c>
      <c r="BB3801">
        <v>13.856647491455078</v>
      </c>
      <c r="BC3801">
        <v>-1.9173918962478638</v>
      </c>
      <c r="BD3801">
        <v>-1.9582059383392334</v>
      </c>
      <c r="BE3801">
        <v>-1.6872655153274536</v>
      </c>
      <c r="BF3801">
        <v>-1.5694617033004761</v>
      </c>
      <c r="BG3801">
        <v>-1.6221468448638916</v>
      </c>
      <c r="BH3801">
        <v>-2.3913276195526123</v>
      </c>
      <c r="BI3801">
        <v>-2.3378825187683105</v>
      </c>
      <c r="BJ3801">
        <v>-2.4674773216247559</v>
      </c>
      <c r="BK3801">
        <v>-2.4174509048461914</v>
      </c>
      <c r="BL3801">
        <v>-2.3115150928497314</v>
      </c>
      <c r="BM3801">
        <v>-1.7651519775390625</v>
      </c>
      <c r="BN3801">
        <v>-1.8035871982574463</v>
      </c>
      <c r="BO3801">
        <v>-1.724290132522583</v>
      </c>
      <c r="BP3801">
        <v>-1.9435182809829712</v>
      </c>
      <c r="BQ3801">
        <v>-2.0824820995330811</v>
      </c>
      <c r="BR3801">
        <v>-1.9898533821105957</v>
      </c>
      <c r="BS3801">
        <v>-2.001352071762085</v>
      </c>
      <c r="BT3801">
        <v>15.40383243560791</v>
      </c>
      <c r="BU3801">
        <v>49.894729614257813</v>
      </c>
      <c r="BV3801">
        <v>50.009925842285156</v>
      </c>
      <c r="BW3801">
        <v>49.741905212402344</v>
      </c>
      <c r="BX3801">
        <v>49.566913604736328</v>
      </c>
      <c r="BY3801">
        <v>49.902408599853516</v>
      </c>
      <c r="BZ3801">
        <v>15.973090171813965</v>
      </c>
      <c r="CA3801">
        <v>3.1552974134683609E-2</v>
      </c>
      <c r="CB3801">
        <v>-1.6429921612143517E-2</v>
      </c>
      <c r="CC3801">
        <v>0.18015621602535248</v>
      </c>
      <c r="CD3801">
        <v>0.25829049944877625</v>
      </c>
      <c r="CE3801">
        <v>0.1594732403755188</v>
      </c>
      <c r="CF3801">
        <v>-0.43254682421684265</v>
      </c>
      <c r="CG3801">
        <v>-0.41773980855941772</v>
      </c>
      <c r="CH3801">
        <v>-0.44679835438728333</v>
      </c>
      <c r="CI3801">
        <v>-0.44261342287063599</v>
      </c>
      <c r="CJ3801">
        <v>-0.43246772885322571</v>
      </c>
      <c r="CK3801">
        <v>-0.33604785799980164</v>
      </c>
      <c r="CL3801">
        <v>-0.38069087266921997</v>
      </c>
      <c r="CM3801">
        <v>-0.32059276103973389</v>
      </c>
      <c r="CN3801">
        <v>-0.36613324284553528</v>
      </c>
      <c r="CO3801">
        <v>-0.40017282962799072</v>
      </c>
      <c r="CP3801">
        <v>-0.337758868932724</v>
      </c>
      <c r="CQ3801">
        <v>-0.31608715653419495</v>
      </c>
      <c r="CR3801">
        <v>16.840923309326172</v>
      </c>
      <c r="CS3801">
        <v>51.595432281494141</v>
      </c>
      <c r="CT3801">
        <v>51.708156585693359</v>
      </c>
      <c r="CU3801">
        <v>51.466785430908203</v>
      </c>
      <c r="CV3801">
        <v>51.294292449951172</v>
      </c>
      <c r="CW3801">
        <v>51.618755340576172</v>
      </c>
      <c r="CX3801">
        <v>17.438932418823242</v>
      </c>
      <c r="CY3801">
        <v>1.3813861608505249</v>
      </c>
      <c r="CZ3801">
        <v>1.3284382820129395</v>
      </c>
      <c r="DA3801">
        <v>1.4735268354415894</v>
      </c>
      <c r="DB3801">
        <v>1.5241861343383789</v>
      </c>
      <c r="DC3801">
        <v>1.3934178352355957</v>
      </c>
      <c r="DD3801">
        <v>1.5262340307235718</v>
      </c>
      <c r="DE3801">
        <v>1.5024027824401855</v>
      </c>
      <c r="DF3801">
        <v>1.573880672454834</v>
      </c>
      <c r="DG3801">
        <v>1.5322240591049194</v>
      </c>
      <c r="DH3801">
        <v>1.4465795755386353</v>
      </c>
      <c r="DI3801">
        <v>1.0930562019348145</v>
      </c>
      <c r="DJ3801">
        <v>1.0422054529190063</v>
      </c>
      <c r="DK3801">
        <v>1.0831047296524048</v>
      </c>
      <c r="DL3801">
        <v>1.2112518548965454</v>
      </c>
      <c r="DM3801">
        <v>1.2821363210678101</v>
      </c>
      <c r="DN3801">
        <v>1.3143355846405029</v>
      </c>
      <c r="DO3801">
        <v>1.3691776990890503</v>
      </c>
      <c r="DP3801">
        <v>18.27801513671875</v>
      </c>
      <c r="DQ3801">
        <v>53.296138763427734</v>
      </c>
      <c r="DR3801">
        <v>53.406383514404297</v>
      </c>
      <c r="DS3801">
        <v>53.191661834716797</v>
      </c>
      <c r="DT3801">
        <v>53.021671295166016</v>
      </c>
      <c r="DU3801">
        <v>53.335105895996094</v>
      </c>
      <c r="DV3801">
        <v>18.904773712158203</v>
      </c>
      <c r="DW3801">
        <v>2.7312195301055908</v>
      </c>
      <c r="DX3801">
        <v>2.6733064651489258</v>
      </c>
      <c r="DY3801">
        <v>2.766897439956665</v>
      </c>
      <c r="DZ3801">
        <v>2.7900817394256592</v>
      </c>
      <c r="EA3801">
        <v>2.6273624897003174</v>
      </c>
      <c r="EB3801">
        <v>4.3544025421142578</v>
      </c>
      <c r="EC3801">
        <v>4.2747836112976074</v>
      </c>
      <c r="ED3801">
        <v>4.4914202690124512</v>
      </c>
      <c r="EE3801">
        <v>4.383575439453125</v>
      </c>
      <c r="EF3801">
        <v>4.1596255302429199</v>
      </c>
      <c r="EG3801">
        <v>3.1564555168151855</v>
      </c>
      <c r="EH3801">
        <v>3.0966415405273438</v>
      </c>
      <c r="EI3801">
        <v>3.1098208427429199</v>
      </c>
      <c r="EJ3801">
        <v>3.4887452125549316</v>
      </c>
      <c r="EK3801">
        <v>3.7111237049102783</v>
      </c>
      <c r="EL3801">
        <v>3.6996974945068359</v>
      </c>
      <c r="EM3801">
        <v>3.8024325370788574</v>
      </c>
      <c r="EN3801">
        <v>20.352945327758789</v>
      </c>
      <c r="EO3801">
        <v>55.751686096191406</v>
      </c>
      <c r="EP3801">
        <v>55.858360290527344</v>
      </c>
      <c r="EQ3801">
        <v>55.682113647460937</v>
      </c>
      <c r="ER3801">
        <v>55.515731811523438</v>
      </c>
      <c r="ES3801">
        <v>55.813240051269531</v>
      </c>
      <c r="ET3801">
        <v>21.021217346191406</v>
      </c>
      <c r="EU3801">
        <v>4.6801643371582031</v>
      </c>
      <c r="EV3801">
        <v>4.6150822639465332</v>
      </c>
      <c r="EW3801">
        <v>4.6343193054199219</v>
      </c>
      <c r="EX3801">
        <v>4.6178340911865234</v>
      </c>
      <c r="EY3801">
        <v>4.4089827537536621</v>
      </c>
      <c r="EZ3801">
        <v>69.963798522949219</v>
      </c>
      <c r="FA3801">
        <v>68.752754211425781</v>
      </c>
      <c r="FB3801">
        <v>67.720870971679688</v>
      </c>
      <c r="FC3801">
        <v>66.577003479003906</v>
      </c>
      <c r="FD3801">
        <v>65.573814392089844</v>
      </c>
      <c r="FE3801">
        <v>64.650886535644531</v>
      </c>
      <c r="FF3801">
        <v>63.810710906982422</v>
      </c>
      <c r="FG3801">
        <v>64.33056640625</v>
      </c>
      <c r="FH3801">
        <v>67.254959106445312</v>
      </c>
      <c r="FI3801">
        <v>71.235870361328125</v>
      </c>
      <c r="FJ3801">
        <v>75.595619201660156</v>
      </c>
      <c r="FK3801">
        <v>79.536529541015625</v>
      </c>
      <c r="FL3801">
        <v>82.179359436035156</v>
      </c>
      <c r="FM3801">
        <v>83.969932556152344</v>
      </c>
      <c r="FN3801">
        <v>85.295639038085938</v>
      </c>
      <c r="FO3801">
        <v>85.796676635742187</v>
      </c>
      <c r="FP3801">
        <v>85.938209533691406</v>
      </c>
      <c r="FQ3801">
        <v>85.403579711914063</v>
      </c>
      <c r="FR3801">
        <v>84.557395935058594</v>
      </c>
      <c r="FS3801">
        <v>82.435050964355469</v>
      </c>
      <c r="FT3801">
        <v>79.395286560058594</v>
      </c>
      <c r="FU3801">
        <v>75.618721008300781</v>
      </c>
      <c r="FV3801">
        <v>73.497444152832031</v>
      </c>
      <c r="FW3801">
        <v>71.845039367675781</v>
      </c>
      <c r="FX3801">
        <v>936</v>
      </c>
      <c r="FY3801">
        <v>6.0908511281013489E-2</v>
      </c>
      <c r="FZ3801">
        <v>1</v>
      </c>
    </row>
    <row r="3802" spans="1:182" x14ac:dyDescent="0.2">
      <c r="A3802" t="s">
        <v>245</v>
      </c>
      <c r="B3802" t="s">
        <v>252</v>
      </c>
      <c r="C3802" t="s">
        <v>217</v>
      </c>
      <c r="D3802" t="s">
        <v>41</v>
      </c>
      <c r="E3802">
        <v>2017</v>
      </c>
      <c r="F3802" t="s">
        <v>229</v>
      </c>
      <c r="G3802" t="s">
        <v>248</v>
      </c>
      <c r="H3802" t="s">
        <v>226</v>
      </c>
      <c r="I3802">
        <v>630.64</v>
      </c>
      <c r="L3802">
        <v>131.09905406840275</v>
      </c>
      <c r="M3802">
        <v>127.6880717377758</v>
      </c>
      <c r="N3802">
        <v>124.92829226358566</v>
      </c>
      <c r="O3802">
        <v>123.38889475018841</v>
      </c>
      <c r="P3802">
        <v>124.32934850022593</v>
      </c>
      <c r="Q3802">
        <v>128.4092836631217</v>
      </c>
      <c r="R3802">
        <v>136.2795602999341</v>
      </c>
      <c r="S3802">
        <v>142.36260475533425</v>
      </c>
      <c r="T3802">
        <v>148.62489697721276</v>
      </c>
      <c r="U3802">
        <v>153.59143131974284</v>
      </c>
      <c r="V3802">
        <v>160.56017267301667</v>
      </c>
      <c r="W3802">
        <v>163.87339631551109</v>
      </c>
      <c r="X3802">
        <v>163.79330006270465</v>
      </c>
      <c r="Y3802">
        <v>165.7078385132547</v>
      </c>
      <c r="Z3802">
        <v>166.78524191471774</v>
      </c>
      <c r="AA3802">
        <v>167.01827548615987</v>
      </c>
      <c r="AB3802">
        <v>166.76125794839592</v>
      </c>
      <c r="AC3802">
        <v>165.81976499096029</v>
      </c>
      <c r="AD3802">
        <v>165.49418927491814</v>
      </c>
      <c r="AE3802">
        <v>166.29304356644357</v>
      </c>
      <c r="AF3802">
        <v>164.47903483531255</v>
      </c>
      <c r="AG3802">
        <v>154.99108442576519</v>
      </c>
      <c r="AH3802">
        <v>145.58104167012726</v>
      </c>
      <c r="AI3802">
        <v>137.51135065859813</v>
      </c>
      <c r="AJ3802">
        <v>-5.2194962501525879</v>
      </c>
      <c r="AK3802">
        <v>-5.1102633476257324</v>
      </c>
      <c r="AL3802">
        <v>-5.385016918182373</v>
      </c>
      <c r="AM3802">
        <v>-5.2688026428222656</v>
      </c>
      <c r="AN3802">
        <v>-5.0245609283447266</v>
      </c>
      <c r="AO3802">
        <v>-3.8285512924194336</v>
      </c>
      <c r="AP3802">
        <v>-3.8580234050750732</v>
      </c>
      <c r="AQ3802">
        <v>-3.7510063648223877</v>
      </c>
      <c r="AR3802">
        <v>-4.2210116386413574</v>
      </c>
      <c r="AS3802">
        <v>-4.5114693641662598</v>
      </c>
      <c r="AT3802">
        <v>-4.3752155303955078</v>
      </c>
      <c r="AU3802">
        <v>-4.4346065521240234</v>
      </c>
      <c r="AV3802">
        <v>13.328901290893555</v>
      </c>
      <c r="AW3802">
        <v>47.439182281494141</v>
      </c>
      <c r="AX3802">
        <v>47.557952880859375</v>
      </c>
      <c r="AY3802">
        <v>47.251457214355469</v>
      </c>
      <c r="AZ3802">
        <v>47.072853088378906</v>
      </c>
      <c r="BA3802">
        <v>47.424274444580078</v>
      </c>
      <c r="BB3802">
        <v>13.856647491455078</v>
      </c>
      <c r="BC3802">
        <v>-1.9173918962478638</v>
      </c>
      <c r="BD3802">
        <v>-1.9582059383392334</v>
      </c>
      <c r="BE3802">
        <v>-1.6872655153274536</v>
      </c>
      <c r="BF3802">
        <v>-1.5694617033004761</v>
      </c>
      <c r="BG3802">
        <v>-1.6221468448638916</v>
      </c>
      <c r="BH3802">
        <v>-2.3913276195526123</v>
      </c>
      <c r="BI3802">
        <v>-2.3378825187683105</v>
      </c>
      <c r="BJ3802">
        <v>-2.4674773216247559</v>
      </c>
      <c r="BK3802">
        <v>-2.4174509048461914</v>
      </c>
      <c r="BL3802">
        <v>-2.3115150928497314</v>
      </c>
      <c r="BM3802">
        <v>-1.7651519775390625</v>
      </c>
      <c r="BN3802">
        <v>-1.8035871982574463</v>
      </c>
      <c r="BO3802">
        <v>-1.724290132522583</v>
      </c>
      <c r="BP3802">
        <v>-1.9435182809829712</v>
      </c>
      <c r="BQ3802">
        <v>-2.0824820995330811</v>
      </c>
      <c r="BR3802">
        <v>-1.9898533821105957</v>
      </c>
      <c r="BS3802">
        <v>-2.001352071762085</v>
      </c>
      <c r="BT3802">
        <v>15.40383243560791</v>
      </c>
      <c r="BU3802">
        <v>49.894729614257813</v>
      </c>
      <c r="BV3802">
        <v>50.009925842285156</v>
      </c>
      <c r="BW3802">
        <v>49.741905212402344</v>
      </c>
      <c r="BX3802">
        <v>49.566913604736328</v>
      </c>
      <c r="BY3802">
        <v>49.902408599853516</v>
      </c>
      <c r="BZ3802">
        <v>15.973090171813965</v>
      </c>
      <c r="CA3802">
        <v>3.1552974134683609E-2</v>
      </c>
      <c r="CB3802">
        <v>-1.6429921612143517E-2</v>
      </c>
      <c r="CC3802">
        <v>0.18015621602535248</v>
      </c>
      <c r="CD3802">
        <v>0.25829049944877625</v>
      </c>
      <c r="CE3802">
        <v>0.1594732403755188</v>
      </c>
      <c r="CF3802">
        <v>-0.43254682421684265</v>
      </c>
      <c r="CG3802">
        <v>-0.41773980855941772</v>
      </c>
      <c r="CH3802">
        <v>-0.44679835438728333</v>
      </c>
      <c r="CI3802">
        <v>-0.44261342287063599</v>
      </c>
      <c r="CJ3802">
        <v>-0.43246772885322571</v>
      </c>
      <c r="CK3802">
        <v>-0.33604785799980164</v>
      </c>
      <c r="CL3802">
        <v>-0.38069087266921997</v>
      </c>
      <c r="CM3802">
        <v>-0.32059276103973389</v>
      </c>
      <c r="CN3802">
        <v>-0.36613324284553528</v>
      </c>
      <c r="CO3802">
        <v>-0.40017282962799072</v>
      </c>
      <c r="CP3802">
        <v>-0.337758868932724</v>
      </c>
      <c r="CQ3802">
        <v>-0.31608715653419495</v>
      </c>
      <c r="CR3802">
        <v>16.840923309326172</v>
      </c>
      <c r="CS3802">
        <v>51.595432281494141</v>
      </c>
      <c r="CT3802">
        <v>51.708156585693359</v>
      </c>
      <c r="CU3802">
        <v>51.466785430908203</v>
      </c>
      <c r="CV3802">
        <v>51.294292449951172</v>
      </c>
      <c r="CW3802">
        <v>51.618755340576172</v>
      </c>
      <c r="CX3802">
        <v>17.438932418823242</v>
      </c>
      <c r="CY3802">
        <v>1.3813861608505249</v>
      </c>
      <c r="CZ3802">
        <v>1.3284382820129395</v>
      </c>
      <c r="DA3802">
        <v>1.4735268354415894</v>
      </c>
      <c r="DB3802">
        <v>1.5241861343383789</v>
      </c>
      <c r="DC3802">
        <v>1.3934178352355957</v>
      </c>
      <c r="DD3802">
        <v>1.5262340307235718</v>
      </c>
      <c r="DE3802">
        <v>1.5024027824401855</v>
      </c>
      <c r="DF3802">
        <v>1.573880672454834</v>
      </c>
      <c r="DG3802">
        <v>1.5322240591049194</v>
      </c>
      <c r="DH3802">
        <v>1.4465795755386353</v>
      </c>
      <c r="DI3802">
        <v>1.0930562019348145</v>
      </c>
      <c r="DJ3802">
        <v>1.0422054529190063</v>
      </c>
      <c r="DK3802">
        <v>1.0831047296524048</v>
      </c>
      <c r="DL3802">
        <v>1.2112518548965454</v>
      </c>
      <c r="DM3802">
        <v>1.2821363210678101</v>
      </c>
      <c r="DN3802">
        <v>1.3143355846405029</v>
      </c>
      <c r="DO3802">
        <v>1.3691776990890503</v>
      </c>
      <c r="DP3802">
        <v>18.27801513671875</v>
      </c>
      <c r="DQ3802">
        <v>53.296138763427734</v>
      </c>
      <c r="DR3802">
        <v>53.406383514404297</v>
      </c>
      <c r="DS3802">
        <v>53.191661834716797</v>
      </c>
      <c r="DT3802">
        <v>53.021671295166016</v>
      </c>
      <c r="DU3802">
        <v>53.335105895996094</v>
      </c>
      <c r="DV3802">
        <v>18.904773712158203</v>
      </c>
      <c r="DW3802">
        <v>2.7312195301055908</v>
      </c>
      <c r="DX3802">
        <v>2.6733064651489258</v>
      </c>
      <c r="DY3802">
        <v>2.766897439956665</v>
      </c>
      <c r="DZ3802">
        <v>2.7900817394256592</v>
      </c>
      <c r="EA3802">
        <v>2.6273624897003174</v>
      </c>
      <c r="EB3802">
        <v>4.3544025421142578</v>
      </c>
      <c r="EC3802">
        <v>4.2747836112976074</v>
      </c>
      <c r="ED3802">
        <v>4.4914202690124512</v>
      </c>
      <c r="EE3802">
        <v>4.383575439453125</v>
      </c>
      <c r="EF3802">
        <v>4.1596255302429199</v>
      </c>
      <c r="EG3802">
        <v>3.1564555168151855</v>
      </c>
      <c r="EH3802">
        <v>3.0966415405273438</v>
      </c>
      <c r="EI3802">
        <v>3.1098208427429199</v>
      </c>
      <c r="EJ3802">
        <v>3.4887452125549316</v>
      </c>
      <c r="EK3802">
        <v>3.7111237049102783</v>
      </c>
      <c r="EL3802">
        <v>3.6996974945068359</v>
      </c>
      <c r="EM3802">
        <v>3.8024325370788574</v>
      </c>
      <c r="EN3802">
        <v>20.352945327758789</v>
      </c>
      <c r="EO3802">
        <v>55.751686096191406</v>
      </c>
      <c r="EP3802">
        <v>55.858360290527344</v>
      </c>
      <c r="EQ3802">
        <v>55.682113647460937</v>
      </c>
      <c r="ER3802">
        <v>55.515731811523438</v>
      </c>
      <c r="ES3802">
        <v>55.813240051269531</v>
      </c>
      <c r="ET3802">
        <v>21.021217346191406</v>
      </c>
      <c r="EU3802">
        <v>4.6801643371582031</v>
      </c>
      <c r="EV3802">
        <v>4.6150822639465332</v>
      </c>
      <c r="EW3802">
        <v>4.6343193054199219</v>
      </c>
      <c r="EX3802">
        <v>4.6178340911865234</v>
      </c>
      <c r="EY3802">
        <v>4.4089827537536621</v>
      </c>
      <c r="EZ3802">
        <v>69.963798522949219</v>
      </c>
      <c r="FA3802">
        <v>68.752754211425781</v>
      </c>
      <c r="FB3802">
        <v>67.720870971679688</v>
      </c>
      <c r="FC3802">
        <v>66.577003479003906</v>
      </c>
      <c r="FD3802">
        <v>65.573814392089844</v>
      </c>
      <c r="FE3802">
        <v>64.650886535644531</v>
      </c>
      <c r="FF3802">
        <v>63.810710906982422</v>
      </c>
      <c r="FG3802">
        <v>64.33056640625</v>
      </c>
      <c r="FH3802">
        <v>67.254959106445312</v>
      </c>
      <c r="FI3802">
        <v>71.235870361328125</v>
      </c>
      <c r="FJ3802">
        <v>75.595619201660156</v>
      </c>
      <c r="FK3802">
        <v>79.536529541015625</v>
      </c>
      <c r="FL3802">
        <v>82.179359436035156</v>
      </c>
      <c r="FM3802">
        <v>83.969932556152344</v>
      </c>
      <c r="FN3802">
        <v>85.295639038085938</v>
      </c>
      <c r="FO3802">
        <v>85.796676635742187</v>
      </c>
      <c r="FP3802">
        <v>85.938209533691406</v>
      </c>
      <c r="FQ3802">
        <v>85.403579711914063</v>
      </c>
      <c r="FR3802">
        <v>84.557395935058594</v>
      </c>
      <c r="FS3802">
        <v>82.435050964355469</v>
      </c>
      <c r="FT3802">
        <v>79.395286560058594</v>
      </c>
      <c r="FU3802">
        <v>75.618721008300781</v>
      </c>
      <c r="FV3802">
        <v>73.497444152832031</v>
      </c>
      <c r="FW3802">
        <v>71.845039367675781</v>
      </c>
      <c r="FX3802">
        <v>936</v>
      </c>
      <c r="FY3802">
        <v>6.0908511281013489E-2</v>
      </c>
      <c r="FZ3802">
        <v>1</v>
      </c>
    </row>
    <row r="3803" spans="1:182" x14ac:dyDescent="0.2">
      <c r="A3803" t="s">
        <v>245</v>
      </c>
      <c r="B3803" t="s">
        <v>252</v>
      </c>
      <c r="C3803" t="s">
        <v>217</v>
      </c>
      <c r="D3803" t="s">
        <v>42</v>
      </c>
      <c r="E3803">
        <v>2015</v>
      </c>
      <c r="F3803" t="s">
        <v>229</v>
      </c>
      <c r="G3803" t="s">
        <v>248</v>
      </c>
      <c r="H3803" t="s">
        <v>226</v>
      </c>
      <c r="I3803">
        <v>630.64</v>
      </c>
      <c r="L3803">
        <v>145.77613988326581</v>
      </c>
      <c r="M3803">
        <v>142.25213850454352</v>
      </c>
      <c r="N3803">
        <v>139.27089270769159</v>
      </c>
      <c r="O3803">
        <v>137.91607672997256</v>
      </c>
      <c r="P3803">
        <v>138.82468046397551</v>
      </c>
      <c r="Q3803">
        <v>143.62074988904436</v>
      </c>
      <c r="R3803">
        <v>151.00621250114128</v>
      </c>
      <c r="S3803">
        <v>156.24947567881094</v>
      </c>
      <c r="T3803">
        <v>162.65861349339681</v>
      </c>
      <c r="U3803">
        <v>168.12800172577133</v>
      </c>
      <c r="V3803">
        <v>174.68953083941921</v>
      </c>
      <c r="W3803">
        <v>177.58590772370738</v>
      </c>
      <c r="X3803">
        <v>177.87836610889192</v>
      </c>
      <c r="Y3803">
        <v>179.81806417397291</v>
      </c>
      <c r="Z3803">
        <v>181.27091310859339</v>
      </c>
      <c r="AA3803">
        <v>181.74845956425759</v>
      </c>
      <c r="AB3803">
        <v>180.58263175792581</v>
      </c>
      <c r="AC3803">
        <v>179.38156258675519</v>
      </c>
      <c r="AD3803">
        <v>179.66218818809972</v>
      </c>
      <c r="AE3803">
        <v>181.79682785579493</v>
      </c>
      <c r="AF3803">
        <v>180.40322580811215</v>
      </c>
      <c r="AG3803">
        <v>170.20727451647195</v>
      </c>
      <c r="AH3803">
        <v>160.29616213463279</v>
      </c>
      <c r="AI3803">
        <v>151.82042769953395</v>
      </c>
      <c r="AJ3803">
        <v>-11.294267654418945</v>
      </c>
      <c r="AK3803">
        <v>-11.141776084899902</v>
      </c>
      <c r="AL3803">
        <v>-11.479110717773438</v>
      </c>
      <c r="AM3803">
        <v>-11.310219764709473</v>
      </c>
      <c r="AN3803">
        <v>-11.197729110717773</v>
      </c>
      <c r="AO3803">
        <v>-9.5955562591552734</v>
      </c>
      <c r="AP3803">
        <v>-9.436431884765625</v>
      </c>
      <c r="AQ3803">
        <v>-9.2663402557373047</v>
      </c>
      <c r="AR3803">
        <v>-9.5130233764648437</v>
      </c>
      <c r="AS3803">
        <v>-9.6693744659423828</v>
      </c>
      <c r="AT3803">
        <v>-9.4671840667724609</v>
      </c>
      <c r="AU3803">
        <v>-9.5555267333984375</v>
      </c>
      <c r="AV3803">
        <v>15.216853141784668</v>
      </c>
      <c r="AW3803">
        <v>53.549472808837891</v>
      </c>
      <c r="AX3803">
        <v>53.746856689453125</v>
      </c>
      <c r="AY3803">
        <v>53.473068237304688</v>
      </c>
      <c r="AZ3803">
        <v>53.158485412597656</v>
      </c>
      <c r="BA3803">
        <v>53.424640655517578</v>
      </c>
      <c r="BB3803">
        <v>15.818464279174805</v>
      </c>
      <c r="BC3803">
        <v>-4.3600683212280273</v>
      </c>
      <c r="BD3803">
        <v>-4.3726663589477539</v>
      </c>
      <c r="BE3803">
        <v>-4.0527300834655762</v>
      </c>
      <c r="BF3803">
        <v>-4.0277619361877441</v>
      </c>
      <c r="BG3803">
        <v>-4.1916556358337402</v>
      </c>
      <c r="BH3803">
        <v>-5.2598404884338379</v>
      </c>
      <c r="BI3803">
        <v>-5.1751680374145508</v>
      </c>
      <c r="BJ3803">
        <v>-5.328035831451416</v>
      </c>
      <c r="BK3803">
        <v>-5.2471613883972168</v>
      </c>
      <c r="BL3803">
        <v>-5.1985960006713867</v>
      </c>
      <c r="BM3803">
        <v>-4.4708380699157715</v>
      </c>
      <c r="BN3803">
        <v>-4.4341163635253906</v>
      </c>
      <c r="BO3803">
        <v>-4.3348674774169922</v>
      </c>
      <c r="BP3803">
        <v>-4.4527111053466797</v>
      </c>
      <c r="BQ3803">
        <v>-4.5326027870178223</v>
      </c>
      <c r="BR3803">
        <v>-4.425654411315918</v>
      </c>
      <c r="BS3803">
        <v>-4.4588074684143066</v>
      </c>
      <c r="BT3803">
        <v>18.065494537353516</v>
      </c>
      <c r="BU3803">
        <v>56.081108093261719</v>
      </c>
      <c r="BV3803">
        <v>56.291049957275391</v>
      </c>
      <c r="BW3803">
        <v>56.067043304443359</v>
      </c>
      <c r="BX3803">
        <v>55.743885040283203</v>
      </c>
      <c r="BY3803">
        <v>56.007369995117188</v>
      </c>
      <c r="BZ3803">
        <v>18.687650680541992</v>
      </c>
      <c r="CA3803">
        <v>-1.0056729316711426</v>
      </c>
      <c r="CB3803">
        <v>-1.0304800271987915</v>
      </c>
      <c r="CC3803">
        <v>-0.80386358499526978</v>
      </c>
      <c r="CD3803">
        <v>-0.80031782388687134</v>
      </c>
      <c r="CE3803">
        <v>-0.94196075201034546</v>
      </c>
      <c r="CF3803">
        <v>-1.0804147720336914</v>
      </c>
      <c r="CG3803">
        <v>-1.0427134037017822</v>
      </c>
      <c r="CH3803">
        <v>-1.0678197145462036</v>
      </c>
      <c r="CI3803">
        <v>-1.0479059219360352</v>
      </c>
      <c r="CJ3803">
        <v>-1.0436149835586548</v>
      </c>
      <c r="CK3803">
        <v>-0.92147332429885864</v>
      </c>
      <c r="CL3803">
        <v>-0.96952760219573975</v>
      </c>
      <c r="CM3803">
        <v>-0.91934442520141602</v>
      </c>
      <c r="CN3803">
        <v>-0.94795453548431396</v>
      </c>
      <c r="CO3803">
        <v>-0.97489076852798462</v>
      </c>
      <c r="CP3803">
        <v>-0.93390607833862305</v>
      </c>
      <c r="CQ3803">
        <v>-0.92883521318435669</v>
      </c>
      <c r="CR3803">
        <v>20.038454055786133</v>
      </c>
      <c r="CS3803">
        <v>57.834510803222656</v>
      </c>
      <c r="CT3803">
        <v>58.053153991699219</v>
      </c>
      <c r="CU3803">
        <v>57.863624572753906</v>
      </c>
      <c r="CV3803">
        <v>57.534526824951172</v>
      </c>
      <c r="CW3803">
        <v>57.796157836914063</v>
      </c>
      <c r="CX3803">
        <v>20.674840927124023</v>
      </c>
      <c r="CY3803">
        <v>1.3175710439682007</v>
      </c>
      <c r="CZ3803">
        <v>1.2843081951141357</v>
      </c>
      <c r="DA3803">
        <v>1.446291446685791</v>
      </c>
      <c r="DB3803">
        <v>1.4350003004074097</v>
      </c>
      <c r="DC3803">
        <v>1.3087679147720337</v>
      </c>
      <c r="DD3803">
        <v>3.0990111827850342</v>
      </c>
      <c r="DE3803">
        <v>3.0897409915924072</v>
      </c>
      <c r="DF3803">
        <v>3.1923964023590088</v>
      </c>
      <c r="DG3803">
        <v>3.1513495445251465</v>
      </c>
      <c r="DH3803">
        <v>3.1113662719726562</v>
      </c>
      <c r="DI3803">
        <v>2.6278913021087646</v>
      </c>
      <c r="DJ3803">
        <v>2.495060920715332</v>
      </c>
      <c r="DK3803">
        <v>2.4961786270141602</v>
      </c>
      <c r="DL3803">
        <v>2.5568022727966309</v>
      </c>
      <c r="DM3803">
        <v>2.5828213691711426</v>
      </c>
      <c r="DN3803">
        <v>2.5578420162200928</v>
      </c>
      <c r="DO3803">
        <v>2.6011371612548828</v>
      </c>
      <c r="DP3803">
        <v>22.01141357421875</v>
      </c>
      <c r="DQ3803">
        <v>59.587913513183594</v>
      </c>
      <c r="DR3803">
        <v>59.815254211425781</v>
      </c>
      <c r="DS3803">
        <v>59.660205841064453</v>
      </c>
      <c r="DT3803">
        <v>59.325164794921875</v>
      </c>
      <c r="DU3803">
        <v>59.584945678710938</v>
      </c>
      <c r="DV3803">
        <v>22.662031173706055</v>
      </c>
      <c r="DW3803">
        <v>3.6408150196075439</v>
      </c>
      <c r="DX3803">
        <v>3.5990962982177734</v>
      </c>
      <c r="DY3803">
        <v>3.696446418762207</v>
      </c>
      <c r="DZ3803">
        <v>3.6703183650970459</v>
      </c>
      <c r="EA3803">
        <v>3.5594966411590576</v>
      </c>
      <c r="EB3803">
        <v>9.1334381103515625</v>
      </c>
      <c r="EC3803">
        <v>9.0563488006591797</v>
      </c>
      <c r="ED3803">
        <v>9.3434715270996094</v>
      </c>
      <c r="EE3803">
        <v>9.2144079208374023</v>
      </c>
      <c r="EF3803">
        <v>9.110499382019043</v>
      </c>
      <c r="EG3803">
        <v>7.7526097297668457</v>
      </c>
      <c r="EH3803">
        <v>7.4973764419555664</v>
      </c>
      <c r="EI3803">
        <v>7.4276514053344727</v>
      </c>
      <c r="EJ3803">
        <v>7.6171140670776367</v>
      </c>
      <c r="EK3803">
        <v>7.7195925712585449</v>
      </c>
      <c r="EL3803">
        <v>7.5993719100952148</v>
      </c>
      <c r="EM3803">
        <v>7.6978564262390137</v>
      </c>
      <c r="EN3803">
        <v>24.860054016113281</v>
      </c>
      <c r="EO3803">
        <v>62.119552612304688</v>
      </c>
      <c r="EP3803">
        <v>62.359451293945313</v>
      </c>
      <c r="EQ3803">
        <v>62.254180908203125</v>
      </c>
      <c r="ER3803">
        <v>61.910564422607422</v>
      </c>
      <c r="ES3803">
        <v>62.167675018310547</v>
      </c>
      <c r="ET3803">
        <v>25.531219482421875</v>
      </c>
      <c r="EU3803">
        <v>6.9952101707458496</v>
      </c>
      <c r="EV3803">
        <v>6.9412827491760254</v>
      </c>
      <c r="EW3803">
        <v>6.9453129768371582</v>
      </c>
      <c r="EX3803">
        <v>6.8977627754211426</v>
      </c>
      <c r="EY3803">
        <v>6.8091912269592285</v>
      </c>
      <c r="EZ3803">
        <v>75.828559875488281</v>
      </c>
      <c r="FA3803">
        <v>74.660652160644531</v>
      </c>
      <c r="FB3803">
        <v>73.778579711914063</v>
      </c>
      <c r="FC3803">
        <v>73.0159912109375</v>
      </c>
      <c r="FD3803">
        <v>72.112907409667969</v>
      </c>
      <c r="FE3803">
        <v>71.366256713867188</v>
      </c>
      <c r="FF3803">
        <v>70.618362426757812</v>
      </c>
      <c r="FG3803">
        <v>70.951362609863281</v>
      </c>
      <c r="FH3803">
        <v>73.506629943847656</v>
      </c>
      <c r="FI3803">
        <v>77.30438232421875</v>
      </c>
      <c r="FJ3803">
        <v>80.807632446289063</v>
      </c>
      <c r="FK3803">
        <v>83.844940185546875</v>
      </c>
      <c r="FL3803">
        <v>86.306129455566406</v>
      </c>
      <c r="FM3803">
        <v>88.046676635742187</v>
      </c>
      <c r="FN3803">
        <v>89.588287353515625</v>
      </c>
      <c r="FO3803">
        <v>90.360107421875</v>
      </c>
      <c r="FP3803">
        <v>89.752861022949219</v>
      </c>
      <c r="FQ3803">
        <v>88.834152221679688</v>
      </c>
      <c r="FR3803">
        <v>88.699150085449219</v>
      </c>
      <c r="FS3803">
        <v>87.490554809570313</v>
      </c>
      <c r="FT3803">
        <v>84.962554931640625</v>
      </c>
      <c r="FU3803">
        <v>81.470268249511719</v>
      </c>
      <c r="FV3803">
        <v>79.361289978027344</v>
      </c>
      <c r="FW3803">
        <v>77.325347900390625</v>
      </c>
      <c r="FX3803">
        <v>936</v>
      </c>
      <c r="FY3803">
        <v>6.0908511281013489E-2</v>
      </c>
      <c r="FZ3803">
        <v>1</v>
      </c>
    </row>
    <row r="3804" spans="1:182" x14ac:dyDescent="0.2">
      <c r="A3804" t="s">
        <v>245</v>
      </c>
      <c r="B3804" t="s">
        <v>252</v>
      </c>
      <c r="C3804" t="s">
        <v>217</v>
      </c>
      <c r="D3804" t="s">
        <v>42</v>
      </c>
      <c r="E3804">
        <v>2016</v>
      </c>
      <c r="F3804" t="s">
        <v>229</v>
      </c>
      <c r="G3804" t="s">
        <v>248</v>
      </c>
      <c r="H3804" t="s">
        <v>226</v>
      </c>
      <c r="I3804">
        <v>630.64</v>
      </c>
      <c r="L3804">
        <v>145.77613988326581</v>
      </c>
      <c r="M3804">
        <v>142.25213850454352</v>
      </c>
      <c r="N3804">
        <v>139.27089270769159</v>
      </c>
      <c r="O3804">
        <v>137.91607672997256</v>
      </c>
      <c r="P3804">
        <v>138.82468046397551</v>
      </c>
      <c r="Q3804">
        <v>143.62074988904436</v>
      </c>
      <c r="R3804">
        <v>151.00621250114128</v>
      </c>
      <c r="S3804">
        <v>156.24947567881094</v>
      </c>
      <c r="T3804">
        <v>162.65861349339681</v>
      </c>
      <c r="U3804">
        <v>168.12800172577133</v>
      </c>
      <c r="V3804">
        <v>174.68953083941921</v>
      </c>
      <c r="W3804">
        <v>177.58590772370738</v>
      </c>
      <c r="X3804">
        <v>177.87836610889192</v>
      </c>
      <c r="Y3804">
        <v>179.81806417397291</v>
      </c>
      <c r="Z3804">
        <v>181.27091310859339</v>
      </c>
      <c r="AA3804">
        <v>181.74845956425759</v>
      </c>
      <c r="AB3804">
        <v>180.58263175792581</v>
      </c>
      <c r="AC3804">
        <v>179.38156258675519</v>
      </c>
      <c r="AD3804">
        <v>179.66218818809972</v>
      </c>
      <c r="AE3804">
        <v>181.79682785579493</v>
      </c>
      <c r="AF3804">
        <v>180.40322580811215</v>
      </c>
      <c r="AG3804">
        <v>170.20727451647195</v>
      </c>
      <c r="AH3804">
        <v>160.29616213463279</v>
      </c>
      <c r="AI3804">
        <v>151.82042769953395</v>
      </c>
      <c r="AJ3804">
        <v>-11.294267654418945</v>
      </c>
      <c r="AK3804">
        <v>-11.141776084899902</v>
      </c>
      <c r="AL3804">
        <v>-11.479110717773438</v>
      </c>
      <c r="AM3804">
        <v>-11.310219764709473</v>
      </c>
      <c r="AN3804">
        <v>-11.197729110717773</v>
      </c>
      <c r="AO3804">
        <v>-9.5955562591552734</v>
      </c>
      <c r="AP3804">
        <v>-9.436431884765625</v>
      </c>
      <c r="AQ3804">
        <v>-9.2663402557373047</v>
      </c>
      <c r="AR3804">
        <v>-9.5130233764648437</v>
      </c>
      <c r="AS3804">
        <v>-9.6693744659423828</v>
      </c>
      <c r="AT3804">
        <v>-9.4671840667724609</v>
      </c>
      <c r="AU3804">
        <v>-9.5555267333984375</v>
      </c>
      <c r="AV3804">
        <v>15.216853141784668</v>
      </c>
      <c r="AW3804">
        <v>53.549472808837891</v>
      </c>
      <c r="AX3804">
        <v>53.746856689453125</v>
      </c>
      <c r="AY3804">
        <v>53.473068237304688</v>
      </c>
      <c r="AZ3804">
        <v>53.158485412597656</v>
      </c>
      <c r="BA3804">
        <v>53.424640655517578</v>
      </c>
      <c r="BB3804">
        <v>15.818464279174805</v>
      </c>
      <c r="BC3804">
        <v>-4.3600683212280273</v>
      </c>
      <c r="BD3804">
        <v>-4.3726663589477539</v>
      </c>
      <c r="BE3804">
        <v>-4.0527300834655762</v>
      </c>
      <c r="BF3804">
        <v>-4.0277619361877441</v>
      </c>
      <c r="BG3804">
        <v>-4.1916556358337402</v>
      </c>
      <c r="BH3804">
        <v>-5.2598404884338379</v>
      </c>
      <c r="BI3804">
        <v>-5.1751680374145508</v>
      </c>
      <c r="BJ3804">
        <v>-5.328035831451416</v>
      </c>
      <c r="BK3804">
        <v>-5.2471613883972168</v>
      </c>
      <c r="BL3804">
        <v>-5.1985960006713867</v>
      </c>
      <c r="BM3804">
        <v>-4.4708380699157715</v>
      </c>
      <c r="BN3804">
        <v>-4.4341163635253906</v>
      </c>
      <c r="BO3804">
        <v>-4.3348674774169922</v>
      </c>
      <c r="BP3804">
        <v>-4.4527111053466797</v>
      </c>
      <c r="BQ3804">
        <v>-4.5326027870178223</v>
      </c>
      <c r="BR3804">
        <v>-4.425654411315918</v>
      </c>
      <c r="BS3804">
        <v>-4.4588074684143066</v>
      </c>
      <c r="BT3804">
        <v>18.065494537353516</v>
      </c>
      <c r="BU3804">
        <v>56.081108093261719</v>
      </c>
      <c r="BV3804">
        <v>56.291049957275391</v>
      </c>
      <c r="BW3804">
        <v>56.067043304443359</v>
      </c>
      <c r="BX3804">
        <v>55.743885040283203</v>
      </c>
      <c r="BY3804">
        <v>56.007369995117188</v>
      </c>
      <c r="BZ3804">
        <v>18.687650680541992</v>
      </c>
      <c r="CA3804">
        <v>-1.0056729316711426</v>
      </c>
      <c r="CB3804">
        <v>-1.0304800271987915</v>
      </c>
      <c r="CC3804">
        <v>-0.80386358499526978</v>
      </c>
      <c r="CD3804">
        <v>-0.80031782388687134</v>
      </c>
      <c r="CE3804">
        <v>-0.94196075201034546</v>
      </c>
      <c r="CF3804">
        <v>-1.0804147720336914</v>
      </c>
      <c r="CG3804">
        <v>-1.0427134037017822</v>
      </c>
      <c r="CH3804">
        <v>-1.0678197145462036</v>
      </c>
      <c r="CI3804">
        <v>-1.0479059219360352</v>
      </c>
      <c r="CJ3804">
        <v>-1.0436149835586548</v>
      </c>
      <c r="CK3804">
        <v>-0.92147332429885864</v>
      </c>
      <c r="CL3804">
        <v>-0.96952760219573975</v>
      </c>
      <c r="CM3804">
        <v>-0.91934442520141602</v>
      </c>
      <c r="CN3804">
        <v>-0.94795453548431396</v>
      </c>
      <c r="CO3804">
        <v>-0.97489076852798462</v>
      </c>
      <c r="CP3804">
        <v>-0.93390607833862305</v>
      </c>
      <c r="CQ3804">
        <v>-0.92883521318435669</v>
      </c>
      <c r="CR3804">
        <v>20.038454055786133</v>
      </c>
      <c r="CS3804">
        <v>57.834510803222656</v>
      </c>
      <c r="CT3804">
        <v>58.053153991699219</v>
      </c>
      <c r="CU3804">
        <v>57.863624572753906</v>
      </c>
      <c r="CV3804">
        <v>57.534526824951172</v>
      </c>
      <c r="CW3804">
        <v>57.796157836914063</v>
      </c>
      <c r="CX3804">
        <v>20.674840927124023</v>
      </c>
      <c r="CY3804">
        <v>1.3175710439682007</v>
      </c>
      <c r="CZ3804">
        <v>1.2843081951141357</v>
      </c>
      <c r="DA3804">
        <v>1.446291446685791</v>
      </c>
      <c r="DB3804">
        <v>1.4350003004074097</v>
      </c>
      <c r="DC3804">
        <v>1.3087679147720337</v>
      </c>
      <c r="DD3804">
        <v>3.0990111827850342</v>
      </c>
      <c r="DE3804">
        <v>3.0897409915924072</v>
      </c>
      <c r="DF3804">
        <v>3.1923964023590088</v>
      </c>
      <c r="DG3804">
        <v>3.1513495445251465</v>
      </c>
      <c r="DH3804">
        <v>3.1113662719726562</v>
      </c>
      <c r="DI3804">
        <v>2.6278913021087646</v>
      </c>
      <c r="DJ3804">
        <v>2.495060920715332</v>
      </c>
      <c r="DK3804">
        <v>2.4961786270141602</v>
      </c>
      <c r="DL3804">
        <v>2.5568022727966309</v>
      </c>
      <c r="DM3804">
        <v>2.5828213691711426</v>
      </c>
      <c r="DN3804">
        <v>2.5578420162200928</v>
      </c>
      <c r="DO3804">
        <v>2.6011371612548828</v>
      </c>
      <c r="DP3804">
        <v>22.01141357421875</v>
      </c>
      <c r="DQ3804">
        <v>59.587913513183594</v>
      </c>
      <c r="DR3804">
        <v>59.815254211425781</v>
      </c>
      <c r="DS3804">
        <v>59.660205841064453</v>
      </c>
      <c r="DT3804">
        <v>59.325164794921875</v>
      </c>
      <c r="DU3804">
        <v>59.584945678710938</v>
      </c>
      <c r="DV3804">
        <v>22.662031173706055</v>
      </c>
      <c r="DW3804">
        <v>3.6408150196075439</v>
      </c>
      <c r="DX3804">
        <v>3.5990962982177734</v>
      </c>
      <c r="DY3804">
        <v>3.696446418762207</v>
      </c>
      <c r="DZ3804">
        <v>3.6703183650970459</v>
      </c>
      <c r="EA3804">
        <v>3.5594966411590576</v>
      </c>
      <c r="EB3804">
        <v>9.1334381103515625</v>
      </c>
      <c r="EC3804">
        <v>9.0563488006591797</v>
      </c>
      <c r="ED3804">
        <v>9.3434715270996094</v>
      </c>
      <c r="EE3804">
        <v>9.2144079208374023</v>
      </c>
      <c r="EF3804">
        <v>9.110499382019043</v>
      </c>
      <c r="EG3804">
        <v>7.7526097297668457</v>
      </c>
      <c r="EH3804">
        <v>7.4973764419555664</v>
      </c>
      <c r="EI3804">
        <v>7.4276514053344727</v>
      </c>
      <c r="EJ3804">
        <v>7.6171140670776367</v>
      </c>
      <c r="EK3804">
        <v>7.7195925712585449</v>
      </c>
      <c r="EL3804">
        <v>7.5993719100952148</v>
      </c>
      <c r="EM3804">
        <v>7.6978564262390137</v>
      </c>
      <c r="EN3804">
        <v>24.860054016113281</v>
      </c>
      <c r="EO3804">
        <v>62.119552612304688</v>
      </c>
      <c r="EP3804">
        <v>62.359451293945313</v>
      </c>
      <c r="EQ3804">
        <v>62.254180908203125</v>
      </c>
      <c r="ER3804">
        <v>61.910564422607422</v>
      </c>
      <c r="ES3804">
        <v>62.167675018310547</v>
      </c>
      <c r="ET3804">
        <v>25.531219482421875</v>
      </c>
      <c r="EU3804">
        <v>6.9952101707458496</v>
      </c>
      <c r="EV3804">
        <v>6.9412827491760254</v>
      </c>
      <c r="EW3804">
        <v>6.9453129768371582</v>
      </c>
      <c r="EX3804">
        <v>6.8977627754211426</v>
      </c>
      <c r="EY3804">
        <v>6.8091912269592285</v>
      </c>
      <c r="EZ3804">
        <v>75.828559875488281</v>
      </c>
      <c r="FA3804">
        <v>74.660652160644531</v>
      </c>
      <c r="FB3804">
        <v>73.778579711914063</v>
      </c>
      <c r="FC3804">
        <v>73.0159912109375</v>
      </c>
      <c r="FD3804">
        <v>72.112907409667969</v>
      </c>
      <c r="FE3804">
        <v>71.366256713867188</v>
      </c>
      <c r="FF3804">
        <v>70.618362426757812</v>
      </c>
      <c r="FG3804">
        <v>70.951362609863281</v>
      </c>
      <c r="FH3804">
        <v>73.506629943847656</v>
      </c>
      <c r="FI3804">
        <v>77.30438232421875</v>
      </c>
      <c r="FJ3804">
        <v>80.807632446289063</v>
      </c>
      <c r="FK3804">
        <v>83.844940185546875</v>
      </c>
      <c r="FL3804">
        <v>86.306129455566406</v>
      </c>
      <c r="FM3804">
        <v>88.046676635742187</v>
      </c>
      <c r="FN3804">
        <v>89.588287353515625</v>
      </c>
      <c r="FO3804">
        <v>90.360107421875</v>
      </c>
      <c r="FP3804">
        <v>89.752861022949219</v>
      </c>
      <c r="FQ3804">
        <v>88.834152221679688</v>
      </c>
      <c r="FR3804">
        <v>88.699150085449219</v>
      </c>
      <c r="FS3804">
        <v>87.490554809570313</v>
      </c>
      <c r="FT3804">
        <v>84.962554931640625</v>
      </c>
      <c r="FU3804">
        <v>81.470268249511719</v>
      </c>
      <c r="FV3804">
        <v>79.361289978027344</v>
      </c>
      <c r="FW3804">
        <v>77.325347900390625</v>
      </c>
      <c r="FX3804">
        <v>936</v>
      </c>
      <c r="FY3804">
        <v>6.0908511281013489E-2</v>
      </c>
      <c r="FZ3804">
        <v>1</v>
      </c>
    </row>
    <row r="3805" spans="1:182" x14ac:dyDescent="0.2">
      <c r="A3805" t="s">
        <v>245</v>
      </c>
      <c r="B3805" t="s">
        <v>252</v>
      </c>
      <c r="C3805" t="s">
        <v>217</v>
      </c>
      <c r="D3805" t="s">
        <v>42</v>
      </c>
      <c r="E3805">
        <v>2017</v>
      </c>
      <c r="F3805" t="s">
        <v>229</v>
      </c>
      <c r="G3805" t="s">
        <v>248</v>
      </c>
      <c r="H3805" t="s">
        <v>226</v>
      </c>
      <c r="I3805">
        <v>630.64</v>
      </c>
      <c r="L3805">
        <v>145.77613988326581</v>
      </c>
      <c r="M3805">
        <v>142.25213850454352</v>
      </c>
      <c r="N3805">
        <v>139.27089270769159</v>
      </c>
      <c r="O3805">
        <v>137.91607672997256</v>
      </c>
      <c r="P3805">
        <v>138.82468046397551</v>
      </c>
      <c r="Q3805">
        <v>143.62074988904436</v>
      </c>
      <c r="R3805">
        <v>151.00621250114128</v>
      </c>
      <c r="S3805">
        <v>156.24947567881094</v>
      </c>
      <c r="T3805">
        <v>162.65861349339681</v>
      </c>
      <c r="U3805">
        <v>168.12800172577133</v>
      </c>
      <c r="V3805">
        <v>174.68953083941921</v>
      </c>
      <c r="W3805">
        <v>177.58590772370738</v>
      </c>
      <c r="X3805">
        <v>177.87836610889192</v>
      </c>
      <c r="Y3805">
        <v>179.81806417397291</v>
      </c>
      <c r="Z3805">
        <v>181.27091310859339</v>
      </c>
      <c r="AA3805">
        <v>181.74845956425759</v>
      </c>
      <c r="AB3805">
        <v>180.58263175792581</v>
      </c>
      <c r="AC3805">
        <v>179.38156258675519</v>
      </c>
      <c r="AD3805">
        <v>179.66218818809972</v>
      </c>
      <c r="AE3805">
        <v>181.79682785579493</v>
      </c>
      <c r="AF3805">
        <v>180.40322580811215</v>
      </c>
      <c r="AG3805">
        <v>170.20727451647195</v>
      </c>
      <c r="AH3805">
        <v>160.29616213463279</v>
      </c>
      <c r="AI3805">
        <v>151.82042769953395</v>
      </c>
      <c r="AJ3805">
        <v>-11.294267654418945</v>
      </c>
      <c r="AK3805">
        <v>-11.141776084899902</v>
      </c>
      <c r="AL3805">
        <v>-11.479110717773438</v>
      </c>
      <c r="AM3805">
        <v>-11.310219764709473</v>
      </c>
      <c r="AN3805">
        <v>-11.197729110717773</v>
      </c>
      <c r="AO3805">
        <v>-9.5955562591552734</v>
      </c>
      <c r="AP3805">
        <v>-9.436431884765625</v>
      </c>
      <c r="AQ3805">
        <v>-9.2663402557373047</v>
      </c>
      <c r="AR3805">
        <v>-9.5130233764648437</v>
      </c>
      <c r="AS3805">
        <v>-9.6693744659423828</v>
      </c>
      <c r="AT3805">
        <v>-9.4671840667724609</v>
      </c>
      <c r="AU3805">
        <v>-9.5555267333984375</v>
      </c>
      <c r="AV3805">
        <v>15.216853141784668</v>
      </c>
      <c r="AW3805">
        <v>53.549472808837891</v>
      </c>
      <c r="AX3805">
        <v>53.746856689453125</v>
      </c>
      <c r="AY3805">
        <v>53.473068237304688</v>
      </c>
      <c r="AZ3805">
        <v>53.158485412597656</v>
      </c>
      <c r="BA3805">
        <v>53.424640655517578</v>
      </c>
      <c r="BB3805">
        <v>15.818464279174805</v>
      </c>
      <c r="BC3805">
        <v>-4.3600683212280273</v>
      </c>
      <c r="BD3805">
        <v>-4.3726663589477539</v>
      </c>
      <c r="BE3805">
        <v>-4.0527300834655762</v>
      </c>
      <c r="BF3805">
        <v>-4.0277619361877441</v>
      </c>
      <c r="BG3805">
        <v>-4.1916556358337402</v>
      </c>
      <c r="BH3805">
        <v>-5.2598404884338379</v>
      </c>
      <c r="BI3805">
        <v>-5.1751680374145508</v>
      </c>
      <c r="BJ3805">
        <v>-5.328035831451416</v>
      </c>
      <c r="BK3805">
        <v>-5.2471613883972168</v>
      </c>
      <c r="BL3805">
        <v>-5.1985960006713867</v>
      </c>
      <c r="BM3805">
        <v>-4.4708380699157715</v>
      </c>
      <c r="BN3805">
        <v>-4.4341163635253906</v>
      </c>
      <c r="BO3805">
        <v>-4.3348674774169922</v>
      </c>
      <c r="BP3805">
        <v>-4.4527111053466797</v>
      </c>
      <c r="BQ3805">
        <v>-4.5326027870178223</v>
      </c>
      <c r="BR3805">
        <v>-4.425654411315918</v>
      </c>
      <c r="BS3805">
        <v>-4.4588074684143066</v>
      </c>
      <c r="BT3805">
        <v>18.065494537353516</v>
      </c>
      <c r="BU3805">
        <v>56.081108093261719</v>
      </c>
      <c r="BV3805">
        <v>56.291049957275391</v>
      </c>
      <c r="BW3805">
        <v>56.067043304443359</v>
      </c>
      <c r="BX3805">
        <v>55.743885040283203</v>
      </c>
      <c r="BY3805">
        <v>56.007369995117188</v>
      </c>
      <c r="BZ3805">
        <v>18.687650680541992</v>
      </c>
      <c r="CA3805">
        <v>-1.0056729316711426</v>
      </c>
      <c r="CB3805">
        <v>-1.0304800271987915</v>
      </c>
      <c r="CC3805">
        <v>-0.80386358499526978</v>
      </c>
      <c r="CD3805">
        <v>-0.80031782388687134</v>
      </c>
      <c r="CE3805">
        <v>-0.94196075201034546</v>
      </c>
      <c r="CF3805">
        <v>-1.0804147720336914</v>
      </c>
      <c r="CG3805">
        <v>-1.0427134037017822</v>
      </c>
      <c r="CH3805">
        <v>-1.0678197145462036</v>
      </c>
      <c r="CI3805">
        <v>-1.0479059219360352</v>
      </c>
      <c r="CJ3805">
        <v>-1.0436149835586548</v>
      </c>
      <c r="CK3805">
        <v>-0.92147332429885864</v>
      </c>
      <c r="CL3805">
        <v>-0.96952760219573975</v>
      </c>
      <c r="CM3805">
        <v>-0.91934442520141602</v>
      </c>
      <c r="CN3805">
        <v>-0.94795453548431396</v>
      </c>
      <c r="CO3805">
        <v>-0.97489076852798462</v>
      </c>
      <c r="CP3805">
        <v>-0.93390607833862305</v>
      </c>
      <c r="CQ3805">
        <v>-0.92883521318435669</v>
      </c>
      <c r="CR3805">
        <v>20.038454055786133</v>
      </c>
      <c r="CS3805">
        <v>57.834510803222656</v>
      </c>
      <c r="CT3805">
        <v>58.053153991699219</v>
      </c>
      <c r="CU3805">
        <v>57.863624572753906</v>
      </c>
      <c r="CV3805">
        <v>57.534526824951172</v>
      </c>
      <c r="CW3805">
        <v>57.796157836914063</v>
      </c>
      <c r="CX3805">
        <v>20.674840927124023</v>
      </c>
      <c r="CY3805">
        <v>1.3175710439682007</v>
      </c>
      <c r="CZ3805">
        <v>1.2843081951141357</v>
      </c>
      <c r="DA3805">
        <v>1.446291446685791</v>
      </c>
      <c r="DB3805">
        <v>1.4350003004074097</v>
      </c>
      <c r="DC3805">
        <v>1.3087679147720337</v>
      </c>
      <c r="DD3805">
        <v>3.0990111827850342</v>
      </c>
      <c r="DE3805">
        <v>3.0897409915924072</v>
      </c>
      <c r="DF3805">
        <v>3.1923964023590088</v>
      </c>
      <c r="DG3805">
        <v>3.1513495445251465</v>
      </c>
      <c r="DH3805">
        <v>3.1113662719726562</v>
      </c>
      <c r="DI3805">
        <v>2.6278913021087646</v>
      </c>
      <c r="DJ3805">
        <v>2.495060920715332</v>
      </c>
      <c r="DK3805">
        <v>2.4961786270141602</v>
      </c>
      <c r="DL3805">
        <v>2.5568022727966309</v>
      </c>
      <c r="DM3805">
        <v>2.5828213691711426</v>
      </c>
      <c r="DN3805">
        <v>2.5578420162200928</v>
      </c>
      <c r="DO3805">
        <v>2.6011371612548828</v>
      </c>
      <c r="DP3805">
        <v>22.01141357421875</v>
      </c>
      <c r="DQ3805">
        <v>59.587913513183594</v>
      </c>
      <c r="DR3805">
        <v>59.815254211425781</v>
      </c>
      <c r="DS3805">
        <v>59.660205841064453</v>
      </c>
      <c r="DT3805">
        <v>59.325164794921875</v>
      </c>
      <c r="DU3805">
        <v>59.584945678710938</v>
      </c>
      <c r="DV3805">
        <v>22.662031173706055</v>
      </c>
      <c r="DW3805">
        <v>3.6408150196075439</v>
      </c>
      <c r="DX3805">
        <v>3.5990962982177734</v>
      </c>
      <c r="DY3805">
        <v>3.696446418762207</v>
      </c>
      <c r="DZ3805">
        <v>3.6703183650970459</v>
      </c>
      <c r="EA3805">
        <v>3.5594966411590576</v>
      </c>
      <c r="EB3805">
        <v>9.1334381103515625</v>
      </c>
      <c r="EC3805">
        <v>9.0563488006591797</v>
      </c>
      <c r="ED3805">
        <v>9.3434715270996094</v>
      </c>
      <c r="EE3805">
        <v>9.2144079208374023</v>
      </c>
      <c r="EF3805">
        <v>9.110499382019043</v>
      </c>
      <c r="EG3805">
        <v>7.7526097297668457</v>
      </c>
      <c r="EH3805">
        <v>7.4973764419555664</v>
      </c>
      <c r="EI3805">
        <v>7.4276514053344727</v>
      </c>
      <c r="EJ3805">
        <v>7.6171140670776367</v>
      </c>
      <c r="EK3805">
        <v>7.7195925712585449</v>
      </c>
      <c r="EL3805">
        <v>7.5993719100952148</v>
      </c>
      <c r="EM3805">
        <v>7.6978564262390137</v>
      </c>
      <c r="EN3805">
        <v>24.860054016113281</v>
      </c>
      <c r="EO3805">
        <v>62.119552612304688</v>
      </c>
      <c r="EP3805">
        <v>62.359451293945313</v>
      </c>
      <c r="EQ3805">
        <v>62.254180908203125</v>
      </c>
      <c r="ER3805">
        <v>61.910564422607422</v>
      </c>
      <c r="ES3805">
        <v>62.167675018310547</v>
      </c>
      <c r="ET3805">
        <v>25.531219482421875</v>
      </c>
      <c r="EU3805">
        <v>6.9952101707458496</v>
      </c>
      <c r="EV3805">
        <v>6.9412827491760254</v>
      </c>
      <c r="EW3805">
        <v>6.9453129768371582</v>
      </c>
      <c r="EX3805">
        <v>6.8977627754211426</v>
      </c>
      <c r="EY3805">
        <v>6.8091912269592285</v>
      </c>
      <c r="EZ3805">
        <v>75.828559875488281</v>
      </c>
      <c r="FA3805">
        <v>74.660652160644531</v>
      </c>
      <c r="FB3805">
        <v>73.778579711914063</v>
      </c>
      <c r="FC3805">
        <v>73.0159912109375</v>
      </c>
      <c r="FD3805">
        <v>72.112907409667969</v>
      </c>
      <c r="FE3805">
        <v>71.366256713867188</v>
      </c>
      <c r="FF3805">
        <v>70.618362426757812</v>
      </c>
      <c r="FG3805">
        <v>70.951362609863281</v>
      </c>
      <c r="FH3805">
        <v>73.506629943847656</v>
      </c>
      <c r="FI3805">
        <v>77.30438232421875</v>
      </c>
      <c r="FJ3805">
        <v>80.807632446289063</v>
      </c>
      <c r="FK3805">
        <v>83.844940185546875</v>
      </c>
      <c r="FL3805">
        <v>86.306129455566406</v>
      </c>
      <c r="FM3805">
        <v>88.046676635742187</v>
      </c>
      <c r="FN3805">
        <v>89.588287353515625</v>
      </c>
      <c r="FO3805">
        <v>90.360107421875</v>
      </c>
      <c r="FP3805">
        <v>89.752861022949219</v>
      </c>
      <c r="FQ3805">
        <v>88.834152221679688</v>
      </c>
      <c r="FR3805">
        <v>88.699150085449219</v>
      </c>
      <c r="FS3805">
        <v>87.490554809570313</v>
      </c>
      <c r="FT3805">
        <v>84.962554931640625</v>
      </c>
      <c r="FU3805">
        <v>81.470268249511719</v>
      </c>
      <c r="FV3805">
        <v>79.361289978027344</v>
      </c>
      <c r="FW3805">
        <v>77.325347900390625</v>
      </c>
      <c r="FX3805">
        <v>936</v>
      </c>
      <c r="FY3805">
        <v>6.0908511281013489E-2</v>
      </c>
      <c r="FZ3805">
        <v>1</v>
      </c>
    </row>
    <row r="3806" spans="1:182" x14ac:dyDescent="0.2">
      <c r="A3806" t="s">
        <v>245</v>
      </c>
      <c r="B3806" t="s">
        <v>252</v>
      </c>
      <c r="C3806" t="s">
        <v>217</v>
      </c>
      <c r="D3806" t="s">
        <v>43</v>
      </c>
      <c r="E3806">
        <v>2015</v>
      </c>
      <c r="F3806" t="s">
        <v>229</v>
      </c>
      <c r="G3806" t="s">
        <v>248</v>
      </c>
      <c r="H3806" t="s">
        <v>226</v>
      </c>
      <c r="I3806">
        <v>630.64</v>
      </c>
      <c r="L3806">
        <v>143.44202796659306</v>
      </c>
      <c r="M3806">
        <v>140.03041576158412</v>
      </c>
      <c r="N3806">
        <v>136.90815055831007</v>
      </c>
      <c r="O3806">
        <v>135.33872976433457</v>
      </c>
      <c r="P3806">
        <v>136.25514817436368</v>
      </c>
      <c r="Q3806">
        <v>140.58446067101775</v>
      </c>
      <c r="R3806">
        <v>148.14786087521239</v>
      </c>
      <c r="S3806">
        <v>153.18418355712177</v>
      </c>
      <c r="T3806">
        <v>159.27228278876999</v>
      </c>
      <c r="U3806">
        <v>165.08530117919176</v>
      </c>
      <c r="V3806">
        <v>172.85771855996754</v>
      </c>
      <c r="W3806">
        <v>176.47603414293982</v>
      </c>
      <c r="X3806">
        <v>177.00481191945383</v>
      </c>
      <c r="Y3806">
        <v>179.14095510886528</v>
      </c>
      <c r="Z3806">
        <v>180.48440578101744</v>
      </c>
      <c r="AA3806">
        <v>180.77368703243673</v>
      </c>
      <c r="AB3806">
        <v>180.20867436011997</v>
      </c>
      <c r="AC3806">
        <v>179.14613093364309</v>
      </c>
      <c r="AD3806">
        <v>178.12569399410901</v>
      </c>
      <c r="AE3806">
        <v>178.96416804800029</v>
      </c>
      <c r="AF3806">
        <v>176.65738871706091</v>
      </c>
      <c r="AG3806">
        <v>167.25694085664975</v>
      </c>
      <c r="AH3806">
        <v>157.5942151034815</v>
      </c>
      <c r="AI3806">
        <v>149.6496374130883</v>
      </c>
      <c r="AJ3806">
        <v>-6.4677977561950684</v>
      </c>
      <c r="AK3806">
        <v>-6.3344464302062988</v>
      </c>
      <c r="AL3806">
        <v>-6.5797591209411621</v>
      </c>
      <c r="AM3806">
        <v>-6.460289478302002</v>
      </c>
      <c r="AN3806">
        <v>-6.2853899002075195</v>
      </c>
      <c r="AO3806">
        <v>-4.9559650421142578</v>
      </c>
      <c r="AP3806">
        <v>-4.9508261680603027</v>
      </c>
      <c r="AQ3806">
        <v>-4.5367865562438965</v>
      </c>
      <c r="AR3806">
        <v>-4.8459100723266602</v>
      </c>
      <c r="AS3806">
        <v>-5.1883587837219238</v>
      </c>
      <c r="AT3806">
        <v>-5.1436443328857422</v>
      </c>
      <c r="AU3806">
        <v>-5.2079362869262695</v>
      </c>
      <c r="AV3806">
        <v>16.11158561706543</v>
      </c>
      <c r="AW3806">
        <v>52.723682403564453</v>
      </c>
      <c r="AX3806">
        <v>52.892017364501953</v>
      </c>
      <c r="AY3806">
        <v>52.624496459960938</v>
      </c>
      <c r="AZ3806">
        <v>52.585121154785156</v>
      </c>
      <c r="BA3806">
        <v>52.882915496826172</v>
      </c>
      <c r="BB3806">
        <v>16.541162490844727</v>
      </c>
      <c r="BC3806">
        <v>-2.4438736438751221</v>
      </c>
      <c r="BD3806">
        <v>-2.4429378509521484</v>
      </c>
      <c r="BE3806">
        <v>-2.1410307884216309</v>
      </c>
      <c r="BF3806">
        <v>-2.0355408191680908</v>
      </c>
      <c r="BG3806">
        <v>-2.1526403427124023</v>
      </c>
      <c r="BH3806">
        <v>-3.0127372741699219</v>
      </c>
      <c r="BI3806">
        <v>-2.9391167163848877</v>
      </c>
      <c r="BJ3806">
        <v>-3.0547511577606201</v>
      </c>
      <c r="BK3806">
        <v>-2.999964714050293</v>
      </c>
      <c r="BL3806">
        <v>-2.9207377433776855</v>
      </c>
      <c r="BM3806">
        <v>-2.3161394596099854</v>
      </c>
      <c r="BN3806">
        <v>-2.3444921970367432</v>
      </c>
      <c r="BO3806">
        <v>-2.1299431324005127</v>
      </c>
      <c r="BP3806">
        <v>-2.269629955291748</v>
      </c>
      <c r="BQ3806">
        <v>-2.4313068389892578</v>
      </c>
      <c r="BR3806">
        <v>-2.384394645690918</v>
      </c>
      <c r="BS3806">
        <v>-2.4017903804779053</v>
      </c>
      <c r="BT3806">
        <v>18.593666076660156</v>
      </c>
      <c r="BU3806">
        <v>55.302825927734375</v>
      </c>
      <c r="BV3806">
        <v>55.483268737792969</v>
      </c>
      <c r="BW3806">
        <v>55.264724731445313</v>
      </c>
      <c r="BX3806">
        <v>55.247226715087891</v>
      </c>
      <c r="BY3806">
        <v>55.558620452880859</v>
      </c>
      <c r="BZ3806">
        <v>19.131526947021484</v>
      </c>
      <c r="CA3806">
        <v>0.14173832535743713</v>
      </c>
      <c r="CB3806">
        <v>0.11170429736375809</v>
      </c>
      <c r="CC3806">
        <v>0.34171560406684875</v>
      </c>
      <c r="CD3806">
        <v>0.40136277675628662</v>
      </c>
      <c r="CE3806">
        <v>0.26880717277526855</v>
      </c>
      <c r="CF3806">
        <v>-0.61977285146713257</v>
      </c>
      <c r="CG3806">
        <v>-0.58752202987670898</v>
      </c>
      <c r="CH3806">
        <v>-0.61334139108657837</v>
      </c>
      <c r="CI3806">
        <v>-0.60335415601730347</v>
      </c>
      <c r="CJ3806">
        <v>-0.59038978815078735</v>
      </c>
      <c r="CK3806">
        <v>-0.48780441284179688</v>
      </c>
      <c r="CL3806">
        <v>-0.53935325145721436</v>
      </c>
      <c r="CM3806">
        <v>-0.46297073364257813</v>
      </c>
      <c r="CN3806">
        <v>-0.48530647158622742</v>
      </c>
      <c r="CO3806">
        <v>-0.52178096771240234</v>
      </c>
      <c r="CP3806">
        <v>-0.47334679961204529</v>
      </c>
      <c r="CQ3806">
        <v>-0.45826244354248047</v>
      </c>
      <c r="CR3806">
        <v>20.312747955322266</v>
      </c>
      <c r="CS3806">
        <v>57.089130401611328</v>
      </c>
      <c r="CT3806">
        <v>57.277961730957031</v>
      </c>
      <c r="CU3806">
        <v>57.093338012695312</v>
      </c>
      <c r="CV3806">
        <v>57.090991973876953</v>
      </c>
      <c r="CW3806">
        <v>57.411808013916016</v>
      </c>
      <c r="CX3806">
        <v>20.925605773925781</v>
      </c>
      <c r="CY3806">
        <v>1.9325252771377563</v>
      </c>
      <c r="CZ3806">
        <v>1.8810416460037231</v>
      </c>
      <c r="DA3806">
        <v>2.06125807762146</v>
      </c>
      <c r="DB3806">
        <v>2.0891547203063965</v>
      </c>
      <c r="DC3806">
        <v>1.9458943605422974</v>
      </c>
      <c r="DD3806">
        <v>1.7731915712356567</v>
      </c>
      <c r="DE3806">
        <v>1.7640727758407593</v>
      </c>
      <c r="DF3806">
        <v>1.8280684947967529</v>
      </c>
      <c r="DG3806">
        <v>1.7932562828063965</v>
      </c>
      <c r="DH3806">
        <v>1.7399582862854004</v>
      </c>
      <c r="DI3806">
        <v>1.3405307531356812</v>
      </c>
      <c r="DJ3806">
        <v>1.265785813331604</v>
      </c>
      <c r="DK3806">
        <v>1.2040016651153564</v>
      </c>
      <c r="DL3806">
        <v>1.299017071723938</v>
      </c>
      <c r="DM3806">
        <v>1.3877449035644531</v>
      </c>
      <c r="DN3806">
        <v>1.4377011060714722</v>
      </c>
      <c r="DO3806">
        <v>1.4852654933929443</v>
      </c>
      <c r="DP3806">
        <v>22.031829833984375</v>
      </c>
      <c r="DQ3806">
        <v>58.875438690185547</v>
      </c>
      <c r="DR3806">
        <v>59.072654724121094</v>
      </c>
      <c r="DS3806">
        <v>58.921951293945313</v>
      </c>
      <c r="DT3806">
        <v>58.934761047363281</v>
      </c>
      <c r="DU3806">
        <v>59.264995574951172</v>
      </c>
      <c r="DV3806">
        <v>22.719684600830078</v>
      </c>
      <c r="DW3806">
        <v>3.7233123779296875</v>
      </c>
      <c r="DX3806">
        <v>3.650378942489624</v>
      </c>
      <c r="DY3806">
        <v>3.7808008193969727</v>
      </c>
      <c r="DZ3806">
        <v>3.7769467830657959</v>
      </c>
      <c r="EA3806">
        <v>3.6229815483093262</v>
      </c>
      <c r="EB3806">
        <v>5.2282519340515137</v>
      </c>
      <c r="EC3806">
        <v>5.1594023704528809</v>
      </c>
      <c r="ED3806">
        <v>5.3530764579772949</v>
      </c>
      <c r="EE3806">
        <v>5.2535810470581055</v>
      </c>
      <c r="EF3806">
        <v>5.1046104431152344</v>
      </c>
      <c r="EG3806">
        <v>3.9803562164306641</v>
      </c>
      <c r="EH3806">
        <v>3.8721199035644531</v>
      </c>
      <c r="EI3806">
        <v>3.6108450889587402</v>
      </c>
      <c r="EJ3806">
        <v>3.8752970695495605</v>
      </c>
      <c r="EK3806">
        <v>4.1447968482971191</v>
      </c>
      <c r="EL3806">
        <v>4.1969509124755859</v>
      </c>
      <c r="EM3806">
        <v>4.2914113998413086</v>
      </c>
      <c r="EN3806">
        <v>24.513912200927734</v>
      </c>
      <c r="EO3806">
        <v>61.454578399658203</v>
      </c>
      <c r="EP3806">
        <v>61.663906097412109</v>
      </c>
      <c r="EQ3806">
        <v>61.562175750732422</v>
      </c>
      <c r="ER3806">
        <v>61.596866607666016</v>
      </c>
      <c r="ES3806">
        <v>61.940700531005859</v>
      </c>
      <c r="ET3806">
        <v>25.310050964355469</v>
      </c>
      <c r="EU3806">
        <v>6.3089241981506348</v>
      </c>
      <c r="EV3806">
        <v>6.2050213813781738</v>
      </c>
      <c r="EW3806">
        <v>6.2635469436645508</v>
      </c>
      <c r="EX3806">
        <v>6.2138504981994629</v>
      </c>
      <c r="EY3806">
        <v>6.0444293022155762</v>
      </c>
      <c r="EZ3806">
        <v>74.613487243652344</v>
      </c>
      <c r="FA3806">
        <v>73.567672729492188</v>
      </c>
      <c r="FB3806">
        <v>72.187759399414063</v>
      </c>
      <c r="FC3806">
        <v>71.139961242675781</v>
      </c>
      <c r="FD3806">
        <v>70.224296569824219</v>
      </c>
      <c r="FE3806">
        <v>69.367973327636719</v>
      </c>
      <c r="FF3806">
        <v>68.632476806640625</v>
      </c>
      <c r="FG3806">
        <v>68.179603576660156</v>
      </c>
      <c r="FH3806">
        <v>70.315658569335937</v>
      </c>
      <c r="FI3806">
        <v>74.991172790527344</v>
      </c>
      <c r="FJ3806">
        <v>80.018173217773438</v>
      </c>
      <c r="FK3806">
        <v>84.207099914550781</v>
      </c>
      <c r="FL3806">
        <v>87.226615905761719</v>
      </c>
      <c r="FM3806">
        <v>89.085563659667969</v>
      </c>
      <c r="FN3806">
        <v>90.593177795410156</v>
      </c>
      <c r="FO3806">
        <v>90.994583129882813</v>
      </c>
      <c r="FP3806">
        <v>90.755889892578125</v>
      </c>
      <c r="FQ3806">
        <v>90.100555419921875</v>
      </c>
      <c r="FR3806">
        <v>88.57806396484375</v>
      </c>
      <c r="FS3806">
        <v>85.960006713867188</v>
      </c>
      <c r="FT3806">
        <v>82.319549560546875</v>
      </c>
      <c r="FU3806">
        <v>79.381622314453125</v>
      </c>
      <c r="FV3806">
        <v>77.699317932128906</v>
      </c>
      <c r="FW3806">
        <v>76.336395263671875</v>
      </c>
      <c r="FX3806">
        <v>936</v>
      </c>
      <c r="FY3806">
        <v>6.0908511281013489E-2</v>
      </c>
      <c r="FZ3806">
        <v>1</v>
      </c>
    </row>
    <row r="3807" spans="1:182" x14ac:dyDescent="0.2">
      <c r="A3807" t="s">
        <v>245</v>
      </c>
      <c r="B3807" t="s">
        <v>252</v>
      </c>
      <c r="C3807" t="s">
        <v>217</v>
      </c>
      <c r="D3807" t="s">
        <v>43</v>
      </c>
      <c r="E3807">
        <v>2016</v>
      </c>
      <c r="F3807" t="s">
        <v>229</v>
      </c>
      <c r="G3807" t="s">
        <v>248</v>
      </c>
      <c r="H3807" t="s">
        <v>226</v>
      </c>
      <c r="I3807">
        <v>630.64</v>
      </c>
      <c r="L3807">
        <v>143.44202796659306</v>
      </c>
      <c r="M3807">
        <v>140.03041576158412</v>
      </c>
      <c r="N3807">
        <v>136.90815055831007</v>
      </c>
      <c r="O3807">
        <v>135.33872976433457</v>
      </c>
      <c r="P3807">
        <v>136.25514817436368</v>
      </c>
      <c r="Q3807">
        <v>140.58446067101775</v>
      </c>
      <c r="R3807">
        <v>148.14786087521239</v>
      </c>
      <c r="S3807">
        <v>153.18418355712177</v>
      </c>
      <c r="T3807">
        <v>159.27228278876999</v>
      </c>
      <c r="U3807">
        <v>165.08530117919176</v>
      </c>
      <c r="V3807">
        <v>172.85771855996754</v>
      </c>
      <c r="W3807">
        <v>176.47603414293982</v>
      </c>
      <c r="X3807">
        <v>177.00481191945383</v>
      </c>
      <c r="Y3807">
        <v>179.14095510886528</v>
      </c>
      <c r="Z3807">
        <v>180.48440578101744</v>
      </c>
      <c r="AA3807">
        <v>180.77368703243673</v>
      </c>
      <c r="AB3807">
        <v>180.20867436011997</v>
      </c>
      <c r="AC3807">
        <v>179.14613093364309</v>
      </c>
      <c r="AD3807">
        <v>178.12569399410901</v>
      </c>
      <c r="AE3807">
        <v>178.96416804800029</v>
      </c>
      <c r="AF3807">
        <v>176.65738871706091</v>
      </c>
      <c r="AG3807">
        <v>167.25694085664975</v>
      </c>
      <c r="AH3807">
        <v>157.5942151034815</v>
      </c>
      <c r="AI3807">
        <v>149.6496374130883</v>
      </c>
      <c r="AJ3807">
        <v>-6.4677977561950684</v>
      </c>
      <c r="AK3807">
        <v>-6.3344464302062988</v>
      </c>
      <c r="AL3807">
        <v>-6.5797591209411621</v>
      </c>
      <c r="AM3807">
        <v>-6.460289478302002</v>
      </c>
      <c r="AN3807">
        <v>-6.2853899002075195</v>
      </c>
      <c r="AO3807">
        <v>-4.9559650421142578</v>
      </c>
      <c r="AP3807">
        <v>-4.9508261680603027</v>
      </c>
      <c r="AQ3807">
        <v>-4.5367865562438965</v>
      </c>
      <c r="AR3807">
        <v>-4.8459100723266602</v>
      </c>
      <c r="AS3807">
        <v>-5.1883587837219238</v>
      </c>
      <c r="AT3807">
        <v>-5.1436443328857422</v>
      </c>
      <c r="AU3807">
        <v>-5.2079362869262695</v>
      </c>
      <c r="AV3807">
        <v>16.11158561706543</v>
      </c>
      <c r="AW3807">
        <v>52.723682403564453</v>
      </c>
      <c r="AX3807">
        <v>52.892017364501953</v>
      </c>
      <c r="AY3807">
        <v>52.624496459960938</v>
      </c>
      <c r="AZ3807">
        <v>52.585121154785156</v>
      </c>
      <c r="BA3807">
        <v>52.882915496826172</v>
      </c>
      <c r="BB3807">
        <v>16.541162490844727</v>
      </c>
      <c r="BC3807">
        <v>-2.4438736438751221</v>
      </c>
      <c r="BD3807">
        <v>-2.4429378509521484</v>
      </c>
      <c r="BE3807">
        <v>-2.1410307884216309</v>
      </c>
      <c r="BF3807">
        <v>-2.0355408191680908</v>
      </c>
      <c r="BG3807">
        <v>-2.1526403427124023</v>
      </c>
      <c r="BH3807">
        <v>-3.0127372741699219</v>
      </c>
      <c r="BI3807">
        <v>-2.9391167163848877</v>
      </c>
      <c r="BJ3807">
        <v>-3.0547511577606201</v>
      </c>
      <c r="BK3807">
        <v>-2.999964714050293</v>
      </c>
      <c r="BL3807">
        <v>-2.9207377433776855</v>
      </c>
      <c r="BM3807">
        <v>-2.3161394596099854</v>
      </c>
      <c r="BN3807">
        <v>-2.3444921970367432</v>
      </c>
      <c r="BO3807">
        <v>-2.1299431324005127</v>
      </c>
      <c r="BP3807">
        <v>-2.269629955291748</v>
      </c>
      <c r="BQ3807">
        <v>-2.4313068389892578</v>
      </c>
      <c r="BR3807">
        <v>-2.384394645690918</v>
      </c>
      <c r="BS3807">
        <v>-2.4017903804779053</v>
      </c>
      <c r="BT3807">
        <v>18.593666076660156</v>
      </c>
      <c r="BU3807">
        <v>55.302825927734375</v>
      </c>
      <c r="BV3807">
        <v>55.483268737792969</v>
      </c>
      <c r="BW3807">
        <v>55.264724731445313</v>
      </c>
      <c r="BX3807">
        <v>55.247226715087891</v>
      </c>
      <c r="BY3807">
        <v>55.558620452880859</v>
      </c>
      <c r="BZ3807">
        <v>19.131526947021484</v>
      </c>
      <c r="CA3807">
        <v>0.14173832535743713</v>
      </c>
      <c r="CB3807">
        <v>0.11170429736375809</v>
      </c>
      <c r="CC3807">
        <v>0.34171560406684875</v>
      </c>
      <c r="CD3807">
        <v>0.40136277675628662</v>
      </c>
      <c r="CE3807">
        <v>0.26880717277526855</v>
      </c>
      <c r="CF3807">
        <v>-0.61977285146713257</v>
      </c>
      <c r="CG3807">
        <v>-0.58752202987670898</v>
      </c>
      <c r="CH3807">
        <v>-0.61334139108657837</v>
      </c>
      <c r="CI3807">
        <v>-0.60335415601730347</v>
      </c>
      <c r="CJ3807">
        <v>-0.59038978815078735</v>
      </c>
      <c r="CK3807">
        <v>-0.48780441284179688</v>
      </c>
      <c r="CL3807">
        <v>-0.53935325145721436</v>
      </c>
      <c r="CM3807">
        <v>-0.46297073364257813</v>
      </c>
      <c r="CN3807">
        <v>-0.48530647158622742</v>
      </c>
      <c r="CO3807">
        <v>-0.52178096771240234</v>
      </c>
      <c r="CP3807">
        <v>-0.47334679961204529</v>
      </c>
      <c r="CQ3807">
        <v>-0.45826244354248047</v>
      </c>
      <c r="CR3807">
        <v>20.312747955322266</v>
      </c>
      <c r="CS3807">
        <v>57.089130401611328</v>
      </c>
      <c r="CT3807">
        <v>57.277961730957031</v>
      </c>
      <c r="CU3807">
        <v>57.093338012695312</v>
      </c>
      <c r="CV3807">
        <v>57.090991973876953</v>
      </c>
      <c r="CW3807">
        <v>57.411808013916016</v>
      </c>
      <c r="CX3807">
        <v>20.925605773925781</v>
      </c>
      <c r="CY3807">
        <v>1.9325252771377563</v>
      </c>
      <c r="CZ3807">
        <v>1.8810416460037231</v>
      </c>
      <c r="DA3807">
        <v>2.06125807762146</v>
      </c>
      <c r="DB3807">
        <v>2.0891547203063965</v>
      </c>
      <c r="DC3807">
        <v>1.9458943605422974</v>
      </c>
      <c r="DD3807">
        <v>1.7731915712356567</v>
      </c>
      <c r="DE3807">
        <v>1.7640727758407593</v>
      </c>
      <c r="DF3807">
        <v>1.8280684947967529</v>
      </c>
      <c r="DG3807">
        <v>1.7932562828063965</v>
      </c>
      <c r="DH3807">
        <v>1.7399582862854004</v>
      </c>
      <c r="DI3807">
        <v>1.3405307531356812</v>
      </c>
      <c r="DJ3807">
        <v>1.265785813331604</v>
      </c>
      <c r="DK3807">
        <v>1.2040016651153564</v>
      </c>
      <c r="DL3807">
        <v>1.299017071723938</v>
      </c>
      <c r="DM3807">
        <v>1.3877449035644531</v>
      </c>
      <c r="DN3807">
        <v>1.4377011060714722</v>
      </c>
      <c r="DO3807">
        <v>1.4852654933929443</v>
      </c>
      <c r="DP3807">
        <v>22.031829833984375</v>
      </c>
      <c r="DQ3807">
        <v>58.875438690185547</v>
      </c>
      <c r="DR3807">
        <v>59.072654724121094</v>
      </c>
      <c r="DS3807">
        <v>58.921951293945313</v>
      </c>
      <c r="DT3807">
        <v>58.934761047363281</v>
      </c>
      <c r="DU3807">
        <v>59.264995574951172</v>
      </c>
      <c r="DV3807">
        <v>22.719684600830078</v>
      </c>
      <c r="DW3807">
        <v>3.7233123779296875</v>
      </c>
      <c r="DX3807">
        <v>3.650378942489624</v>
      </c>
      <c r="DY3807">
        <v>3.7808008193969727</v>
      </c>
      <c r="DZ3807">
        <v>3.7769467830657959</v>
      </c>
      <c r="EA3807">
        <v>3.6229815483093262</v>
      </c>
      <c r="EB3807">
        <v>5.2282519340515137</v>
      </c>
      <c r="EC3807">
        <v>5.1594023704528809</v>
      </c>
      <c r="ED3807">
        <v>5.3530764579772949</v>
      </c>
      <c r="EE3807">
        <v>5.2535810470581055</v>
      </c>
      <c r="EF3807">
        <v>5.1046104431152344</v>
      </c>
      <c r="EG3807">
        <v>3.9803562164306641</v>
      </c>
      <c r="EH3807">
        <v>3.8721199035644531</v>
      </c>
      <c r="EI3807">
        <v>3.6108450889587402</v>
      </c>
      <c r="EJ3807">
        <v>3.8752970695495605</v>
      </c>
      <c r="EK3807">
        <v>4.1447968482971191</v>
      </c>
      <c r="EL3807">
        <v>4.1969509124755859</v>
      </c>
      <c r="EM3807">
        <v>4.2914113998413086</v>
      </c>
      <c r="EN3807">
        <v>24.513912200927734</v>
      </c>
      <c r="EO3807">
        <v>61.454578399658203</v>
      </c>
      <c r="EP3807">
        <v>61.663906097412109</v>
      </c>
      <c r="EQ3807">
        <v>61.562175750732422</v>
      </c>
      <c r="ER3807">
        <v>61.596866607666016</v>
      </c>
      <c r="ES3807">
        <v>61.940700531005859</v>
      </c>
      <c r="ET3807">
        <v>25.310050964355469</v>
      </c>
      <c r="EU3807">
        <v>6.3089241981506348</v>
      </c>
      <c r="EV3807">
        <v>6.2050213813781738</v>
      </c>
      <c r="EW3807">
        <v>6.2635469436645508</v>
      </c>
      <c r="EX3807">
        <v>6.2138504981994629</v>
      </c>
      <c r="EY3807">
        <v>6.0444293022155762</v>
      </c>
      <c r="EZ3807">
        <v>74.613487243652344</v>
      </c>
      <c r="FA3807">
        <v>73.567672729492188</v>
      </c>
      <c r="FB3807">
        <v>72.187759399414063</v>
      </c>
      <c r="FC3807">
        <v>71.139961242675781</v>
      </c>
      <c r="FD3807">
        <v>70.224296569824219</v>
      </c>
      <c r="FE3807">
        <v>69.367973327636719</v>
      </c>
      <c r="FF3807">
        <v>68.632476806640625</v>
      </c>
      <c r="FG3807">
        <v>68.179603576660156</v>
      </c>
      <c r="FH3807">
        <v>70.315658569335937</v>
      </c>
      <c r="FI3807">
        <v>74.991172790527344</v>
      </c>
      <c r="FJ3807">
        <v>80.018173217773438</v>
      </c>
      <c r="FK3807">
        <v>84.207099914550781</v>
      </c>
      <c r="FL3807">
        <v>87.226615905761719</v>
      </c>
      <c r="FM3807">
        <v>89.085563659667969</v>
      </c>
      <c r="FN3807">
        <v>90.593177795410156</v>
      </c>
      <c r="FO3807">
        <v>90.994583129882813</v>
      </c>
      <c r="FP3807">
        <v>90.755889892578125</v>
      </c>
      <c r="FQ3807">
        <v>90.100555419921875</v>
      </c>
      <c r="FR3807">
        <v>88.57806396484375</v>
      </c>
      <c r="FS3807">
        <v>85.960006713867188</v>
      </c>
      <c r="FT3807">
        <v>82.319549560546875</v>
      </c>
      <c r="FU3807">
        <v>79.381622314453125</v>
      </c>
      <c r="FV3807">
        <v>77.699317932128906</v>
      </c>
      <c r="FW3807">
        <v>76.336395263671875</v>
      </c>
      <c r="FX3807">
        <v>936</v>
      </c>
      <c r="FY3807">
        <v>6.0908511281013489E-2</v>
      </c>
      <c r="FZ3807">
        <v>1</v>
      </c>
    </row>
    <row r="3808" spans="1:182" x14ac:dyDescent="0.2">
      <c r="A3808" t="s">
        <v>245</v>
      </c>
      <c r="B3808" t="s">
        <v>252</v>
      </c>
      <c r="C3808" t="s">
        <v>217</v>
      </c>
      <c r="D3808" t="s">
        <v>43</v>
      </c>
      <c r="E3808">
        <v>2017</v>
      </c>
      <c r="F3808" t="s">
        <v>229</v>
      </c>
      <c r="G3808" t="s">
        <v>248</v>
      </c>
      <c r="H3808" t="s">
        <v>226</v>
      </c>
      <c r="I3808">
        <v>630.64</v>
      </c>
      <c r="L3808">
        <v>143.44202796659306</v>
      </c>
      <c r="M3808">
        <v>140.03041576158412</v>
      </c>
      <c r="N3808">
        <v>136.90815055831007</v>
      </c>
      <c r="O3808">
        <v>135.33872976433457</v>
      </c>
      <c r="P3808">
        <v>136.25514817436368</v>
      </c>
      <c r="Q3808">
        <v>140.58446067101775</v>
      </c>
      <c r="R3808">
        <v>148.14786087521239</v>
      </c>
      <c r="S3808">
        <v>153.18418355712177</v>
      </c>
      <c r="T3808">
        <v>159.27228278876999</v>
      </c>
      <c r="U3808">
        <v>165.08530117919176</v>
      </c>
      <c r="V3808">
        <v>172.85771855996754</v>
      </c>
      <c r="W3808">
        <v>176.47603414293982</v>
      </c>
      <c r="X3808">
        <v>177.00481191945383</v>
      </c>
      <c r="Y3808">
        <v>179.14095510886528</v>
      </c>
      <c r="Z3808">
        <v>180.48440578101744</v>
      </c>
      <c r="AA3808">
        <v>180.77368703243673</v>
      </c>
      <c r="AB3808">
        <v>180.20867436011997</v>
      </c>
      <c r="AC3808">
        <v>179.14613093364309</v>
      </c>
      <c r="AD3808">
        <v>178.12569399410901</v>
      </c>
      <c r="AE3808">
        <v>178.96416804800029</v>
      </c>
      <c r="AF3808">
        <v>176.65738871706091</v>
      </c>
      <c r="AG3808">
        <v>167.25694085664975</v>
      </c>
      <c r="AH3808">
        <v>157.5942151034815</v>
      </c>
      <c r="AI3808">
        <v>149.6496374130883</v>
      </c>
      <c r="AJ3808">
        <v>-6.4677977561950684</v>
      </c>
      <c r="AK3808">
        <v>-6.3344464302062988</v>
      </c>
      <c r="AL3808">
        <v>-6.5797591209411621</v>
      </c>
      <c r="AM3808">
        <v>-6.460289478302002</v>
      </c>
      <c r="AN3808">
        <v>-6.2853899002075195</v>
      </c>
      <c r="AO3808">
        <v>-4.9559650421142578</v>
      </c>
      <c r="AP3808">
        <v>-4.9508261680603027</v>
      </c>
      <c r="AQ3808">
        <v>-4.5367865562438965</v>
      </c>
      <c r="AR3808">
        <v>-4.8459100723266602</v>
      </c>
      <c r="AS3808">
        <v>-5.1883587837219238</v>
      </c>
      <c r="AT3808">
        <v>-5.1436443328857422</v>
      </c>
      <c r="AU3808">
        <v>-5.2079362869262695</v>
      </c>
      <c r="AV3808">
        <v>16.11158561706543</v>
      </c>
      <c r="AW3808">
        <v>52.723682403564453</v>
      </c>
      <c r="AX3808">
        <v>52.892017364501953</v>
      </c>
      <c r="AY3808">
        <v>52.624496459960938</v>
      </c>
      <c r="AZ3808">
        <v>52.585121154785156</v>
      </c>
      <c r="BA3808">
        <v>52.882915496826172</v>
      </c>
      <c r="BB3808">
        <v>16.541162490844727</v>
      </c>
      <c r="BC3808">
        <v>-2.4438736438751221</v>
      </c>
      <c r="BD3808">
        <v>-2.4429378509521484</v>
      </c>
      <c r="BE3808">
        <v>-2.1410307884216309</v>
      </c>
      <c r="BF3808">
        <v>-2.0355408191680908</v>
      </c>
      <c r="BG3808">
        <v>-2.1526403427124023</v>
      </c>
      <c r="BH3808">
        <v>-3.0127372741699219</v>
      </c>
      <c r="BI3808">
        <v>-2.9391167163848877</v>
      </c>
      <c r="BJ3808">
        <v>-3.0547511577606201</v>
      </c>
      <c r="BK3808">
        <v>-2.999964714050293</v>
      </c>
      <c r="BL3808">
        <v>-2.9207377433776855</v>
      </c>
      <c r="BM3808">
        <v>-2.3161394596099854</v>
      </c>
      <c r="BN3808">
        <v>-2.3444921970367432</v>
      </c>
      <c r="BO3808">
        <v>-2.1299431324005127</v>
      </c>
      <c r="BP3808">
        <v>-2.269629955291748</v>
      </c>
      <c r="BQ3808">
        <v>-2.4313068389892578</v>
      </c>
      <c r="BR3808">
        <v>-2.384394645690918</v>
      </c>
      <c r="BS3808">
        <v>-2.4017903804779053</v>
      </c>
      <c r="BT3808">
        <v>18.593666076660156</v>
      </c>
      <c r="BU3808">
        <v>55.302825927734375</v>
      </c>
      <c r="BV3808">
        <v>55.483268737792969</v>
      </c>
      <c r="BW3808">
        <v>55.264724731445313</v>
      </c>
      <c r="BX3808">
        <v>55.247226715087891</v>
      </c>
      <c r="BY3808">
        <v>55.558620452880859</v>
      </c>
      <c r="BZ3808">
        <v>19.131526947021484</v>
      </c>
      <c r="CA3808">
        <v>0.14173832535743713</v>
      </c>
      <c r="CB3808">
        <v>0.11170429736375809</v>
      </c>
      <c r="CC3808">
        <v>0.34171560406684875</v>
      </c>
      <c r="CD3808">
        <v>0.40136277675628662</v>
      </c>
      <c r="CE3808">
        <v>0.26880717277526855</v>
      </c>
      <c r="CF3808">
        <v>-0.61977285146713257</v>
      </c>
      <c r="CG3808">
        <v>-0.58752202987670898</v>
      </c>
      <c r="CH3808">
        <v>-0.61334139108657837</v>
      </c>
      <c r="CI3808">
        <v>-0.60335415601730347</v>
      </c>
      <c r="CJ3808">
        <v>-0.59038978815078735</v>
      </c>
      <c r="CK3808">
        <v>-0.48780441284179688</v>
      </c>
      <c r="CL3808">
        <v>-0.53935325145721436</v>
      </c>
      <c r="CM3808">
        <v>-0.46297073364257813</v>
      </c>
      <c r="CN3808">
        <v>-0.48530647158622742</v>
      </c>
      <c r="CO3808">
        <v>-0.52178096771240234</v>
      </c>
      <c r="CP3808">
        <v>-0.47334679961204529</v>
      </c>
      <c r="CQ3808">
        <v>-0.45826244354248047</v>
      </c>
      <c r="CR3808">
        <v>20.312747955322266</v>
      </c>
      <c r="CS3808">
        <v>57.089130401611328</v>
      </c>
      <c r="CT3808">
        <v>57.277961730957031</v>
      </c>
      <c r="CU3808">
        <v>57.093338012695312</v>
      </c>
      <c r="CV3808">
        <v>57.090991973876953</v>
      </c>
      <c r="CW3808">
        <v>57.411808013916016</v>
      </c>
      <c r="CX3808">
        <v>20.925605773925781</v>
      </c>
      <c r="CY3808">
        <v>1.9325252771377563</v>
      </c>
      <c r="CZ3808">
        <v>1.8810416460037231</v>
      </c>
      <c r="DA3808">
        <v>2.06125807762146</v>
      </c>
      <c r="DB3808">
        <v>2.0891547203063965</v>
      </c>
      <c r="DC3808">
        <v>1.9458943605422974</v>
      </c>
      <c r="DD3808">
        <v>1.7731915712356567</v>
      </c>
      <c r="DE3808">
        <v>1.7640727758407593</v>
      </c>
      <c r="DF3808">
        <v>1.8280684947967529</v>
      </c>
      <c r="DG3808">
        <v>1.7932562828063965</v>
      </c>
      <c r="DH3808">
        <v>1.7399582862854004</v>
      </c>
      <c r="DI3808">
        <v>1.3405307531356812</v>
      </c>
      <c r="DJ3808">
        <v>1.265785813331604</v>
      </c>
      <c r="DK3808">
        <v>1.2040016651153564</v>
      </c>
      <c r="DL3808">
        <v>1.299017071723938</v>
      </c>
      <c r="DM3808">
        <v>1.3877449035644531</v>
      </c>
      <c r="DN3808">
        <v>1.4377011060714722</v>
      </c>
      <c r="DO3808">
        <v>1.4852654933929443</v>
      </c>
      <c r="DP3808">
        <v>22.031829833984375</v>
      </c>
      <c r="DQ3808">
        <v>58.875438690185547</v>
      </c>
      <c r="DR3808">
        <v>59.072654724121094</v>
      </c>
      <c r="DS3808">
        <v>58.921951293945313</v>
      </c>
      <c r="DT3808">
        <v>58.934761047363281</v>
      </c>
      <c r="DU3808">
        <v>59.264995574951172</v>
      </c>
      <c r="DV3808">
        <v>22.719684600830078</v>
      </c>
      <c r="DW3808">
        <v>3.7233123779296875</v>
      </c>
      <c r="DX3808">
        <v>3.650378942489624</v>
      </c>
      <c r="DY3808">
        <v>3.7808008193969727</v>
      </c>
      <c r="DZ3808">
        <v>3.7769467830657959</v>
      </c>
      <c r="EA3808">
        <v>3.6229815483093262</v>
      </c>
      <c r="EB3808">
        <v>5.2282519340515137</v>
      </c>
      <c r="EC3808">
        <v>5.1594023704528809</v>
      </c>
      <c r="ED3808">
        <v>5.3530764579772949</v>
      </c>
      <c r="EE3808">
        <v>5.2535810470581055</v>
      </c>
      <c r="EF3808">
        <v>5.1046104431152344</v>
      </c>
      <c r="EG3808">
        <v>3.9803562164306641</v>
      </c>
      <c r="EH3808">
        <v>3.8721199035644531</v>
      </c>
      <c r="EI3808">
        <v>3.6108450889587402</v>
      </c>
      <c r="EJ3808">
        <v>3.8752970695495605</v>
      </c>
      <c r="EK3808">
        <v>4.1447968482971191</v>
      </c>
      <c r="EL3808">
        <v>4.1969509124755859</v>
      </c>
      <c r="EM3808">
        <v>4.2914113998413086</v>
      </c>
      <c r="EN3808">
        <v>24.513912200927734</v>
      </c>
      <c r="EO3808">
        <v>61.454578399658203</v>
      </c>
      <c r="EP3808">
        <v>61.663906097412109</v>
      </c>
      <c r="EQ3808">
        <v>61.562175750732422</v>
      </c>
      <c r="ER3808">
        <v>61.596866607666016</v>
      </c>
      <c r="ES3808">
        <v>61.940700531005859</v>
      </c>
      <c r="ET3808">
        <v>25.310050964355469</v>
      </c>
      <c r="EU3808">
        <v>6.3089241981506348</v>
      </c>
      <c r="EV3808">
        <v>6.2050213813781738</v>
      </c>
      <c r="EW3808">
        <v>6.2635469436645508</v>
      </c>
      <c r="EX3808">
        <v>6.2138504981994629</v>
      </c>
      <c r="EY3808">
        <v>6.0444293022155762</v>
      </c>
      <c r="EZ3808">
        <v>74.613487243652344</v>
      </c>
      <c r="FA3808">
        <v>73.567672729492188</v>
      </c>
      <c r="FB3808">
        <v>72.187759399414063</v>
      </c>
      <c r="FC3808">
        <v>71.139961242675781</v>
      </c>
      <c r="FD3808">
        <v>70.224296569824219</v>
      </c>
      <c r="FE3808">
        <v>69.367973327636719</v>
      </c>
      <c r="FF3808">
        <v>68.632476806640625</v>
      </c>
      <c r="FG3808">
        <v>68.179603576660156</v>
      </c>
      <c r="FH3808">
        <v>70.315658569335937</v>
      </c>
      <c r="FI3808">
        <v>74.991172790527344</v>
      </c>
      <c r="FJ3808">
        <v>80.018173217773438</v>
      </c>
      <c r="FK3808">
        <v>84.207099914550781</v>
      </c>
      <c r="FL3808">
        <v>87.226615905761719</v>
      </c>
      <c r="FM3808">
        <v>89.085563659667969</v>
      </c>
      <c r="FN3808">
        <v>90.593177795410156</v>
      </c>
      <c r="FO3808">
        <v>90.994583129882813</v>
      </c>
      <c r="FP3808">
        <v>90.755889892578125</v>
      </c>
      <c r="FQ3808">
        <v>90.100555419921875</v>
      </c>
      <c r="FR3808">
        <v>88.57806396484375</v>
      </c>
      <c r="FS3808">
        <v>85.960006713867188</v>
      </c>
      <c r="FT3808">
        <v>82.319549560546875</v>
      </c>
      <c r="FU3808">
        <v>79.381622314453125</v>
      </c>
      <c r="FV3808">
        <v>77.699317932128906</v>
      </c>
      <c r="FW3808">
        <v>76.336395263671875</v>
      </c>
      <c r="FX3808">
        <v>936</v>
      </c>
      <c r="FY3808">
        <v>6.0908511281013489E-2</v>
      </c>
      <c r="FZ3808">
        <v>1</v>
      </c>
    </row>
    <row r="3809" spans="1:182" x14ac:dyDescent="0.2">
      <c r="A3809" t="s">
        <v>245</v>
      </c>
      <c r="B3809" t="s">
        <v>252</v>
      </c>
      <c r="C3809" t="s">
        <v>217</v>
      </c>
      <c r="D3809" t="s">
        <v>44</v>
      </c>
      <c r="E3809">
        <v>2015</v>
      </c>
      <c r="F3809" t="s">
        <v>229</v>
      </c>
      <c r="G3809" t="s">
        <v>248</v>
      </c>
      <c r="H3809" t="s">
        <v>226</v>
      </c>
      <c r="I3809">
        <v>630.64</v>
      </c>
      <c r="L3809">
        <v>141.69296832194703</v>
      </c>
      <c r="M3809">
        <v>138.17076824279246</v>
      </c>
      <c r="N3809">
        <v>135.22136804020457</v>
      </c>
      <c r="O3809">
        <v>133.59430054430055</v>
      </c>
      <c r="P3809">
        <v>134.63959593531217</v>
      </c>
      <c r="Q3809">
        <v>139.00916168032941</v>
      </c>
      <c r="R3809">
        <v>146.64935308413314</v>
      </c>
      <c r="S3809">
        <v>151.76937140086352</v>
      </c>
      <c r="T3809">
        <v>157.77714706926901</v>
      </c>
      <c r="U3809">
        <v>163.43551342775689</v>
      </c>
      <c r="V3809">
        <v>171.01907969936423</v>
      </c>
      <c r="W3809">
        <v>174.6689346661189</v>
      </c>
      <c r="X3809">
        <v>175.93251425409801</v>
      </c>
      <c r="Y3809">
        <v>178.38189461881575</v>
      </c>
      <c r="Z3809">
        <v>179.72496653493388</v>
      </c>
      <c r="AA3809">
        <v>179.97845653691223</v>
      </c>
      <c r="AB3809">
        <v>179.11078851449037</v>
      </c>
      <c r="AC3809">
        <v>177.87080462960085</v>
      </c>
      <c r="AD3809">
        <v>177.21544096946138</v>
      </c>
      <c r="AE3809">
        <v>178.26181760127375</v>
      </c>
      <c r="AF3809">
        <v>175.90064073464748</v>
      </c>
      <c r="AG3809">
        <v>166.6962639772988</v>
      </c>
      <c r="AH3809">
        <v>156.83614265747383</v>
      </c>
      <c r="AI3809">
        <v>148.86045000751659</v>
      </c>
      <c r="AJ3809">
        <v>-4.5444798469543457</v>
      </c>
      <c r="AK3809">
        <v>-4.4392375946044922</v>
      </c>
      <c r="AL3809">
        <v>-4.5214052200317383</v>
      </c>
      <c r="AM3809">
        <v>-4.4451155662536621</v>
      </c>
      <c r="AN3809">
        <v>-4.3121638298034668</v>
      </c>
      <c r="AO3809">
        <v>-3.346989631652832</v>
      </c>
      <c r="AP3809">
        <v>-3.3797297477722168</v>
      </c>
      <c r="AQ3809">
        <v>-3.1838696002960205</v>
      </c>
      <c r="AR3809">
        <v>-3.402177095413208</v>
      </c>
      <c r="AS3809">
        <v>-3.6620454788208008</v>
      </c>
      <c r="AT3809">
        <v>-3.7347598075866699</v>
      </c>
      <c r="AU3809">
        <v>-3.8188989162445068</v>
      </c>
      <c r="AV3809">
        <v>15.485237121582031</v>
      </c>
      <c r="AW3809">
        <v>49.821891784667969</v>
      </c>
      <c r="AX3809">
        <v>50.078453063964844</v>
      </c>
      <c r="AY3809">
        <v>50.002193450927734</v>
      </c>
      <c r="AZ3809">
        <v>49.727237701416016</v>
      </c>
      <c r="BA3809">
        <v>49.889949798583984</v>
      </c>
      <c r="BB3809">
        <v>15.713588714599609</v>
      </c>
      <c r="BC3809">
        <v>-2.046029806137085</v>
      </c>
      <c r="BD3809">
        <v>-1.9947627782821655</v>
      </c>
      <c r="BE3809">
        <v>-1.7354714870452881</v>
      </c>
      <c r="BF3809">
        <v>-1.6093331575393677</v>
      </c>
      <c r="BG3809">
        <v>-1.6691775321960449</v>
      </c>
      <c r="BH3809">
        <v>-2.1546933650970459</v>
      </c>
      <c r="BI3809">
        <v>-2.0977578163146973</v>
      </c>
      <c r="BJ3809">
        <v>-2.1393294334411621</v>
      </c>
      <c r="BK3809">
        <v>-2.1086373329162598</v>
      </c>
      <c r="BL3809">
        <v>-2.0504438877105713</v>
      </c>
      <c r="BM3809">
        <v>-1.5920898914337158</v>
      </c>
      <c r="BN3809">
        <v>-1.635202169418335</v>
      </c>
      <c r="BO3809">
        <v>-1.5046728849411011</v>
      </c>
      <c r="BP3809">
        <v>-1.6043280363082886</v>
      </c>
      <c r="BQ3809">
        <v>-1.7267069816589355</v>
      </c>
      <c r="BR3809">
        <v>-1.7318497896194458</v>
      </c>
      <c r="BS3809">
        <v>-1.7592548131942749</v>
      </c>
      <c r="BT3809">
        <v>17.846748352050781</v>
      </c>
      <c r="BU3809">
        <v>52.381206512451172</v>
      </c>
      <c r="BV3809">
        <v>52.646518707275391</v>
      </c>
      <c r="BW3809">
        <v>52.606052398681641</v>
      </c>
      <c r="BX3809">
        <v>52.347766876220703</v>
      </c>
      <c r="BY3809">
        <v>52.539176940917969</v>
      </c>
      <c r="BZ3809">
        <v>18.238466262817383</v>
      </c>
      <c r="CA3809">
        <v>0.43317845463752747</v>
      </c>
      <c r="CB3809">
        <v>0.4614253044128418</v>
      </c>
      <c r="CC3809">
        <v>0.64696198701858521</v>
      </c>
      <c r="CD3809">
        <v>0.71147990226745605</v>
      </c>
      <c r="CE3809">
        <v>0.61057865619659424</v>
      </c>
      <c r="CF3809">
        <v>-0.49953430891036987</v>
      </c>
      <c r="CG3809">
        <v>-0.47605603933334351</v>
      </c>
      <c r="CH3809">
        <v>-0.48951113224029541</v>
      </c>
      <c r="CI3809">
        <v>-0.49039942026138306</v>
      </c>
      <c r="CJ3809">
        <v>-0.4839836061000824</v>
      </c>
      <c r="CK3809">
        <v>-0.37665176391601563</v>
      </c>
      <c r="CL3809">
        <v>-0.42694765329360962</v>
      </c>
      <c r="CM3809">
        <v>-0.34166637063026428</v>
      </c>
      <c r="CN3809">
        <v>-0.35914328694343567</v>
      </c>
      <c r="CO3809">
        <v>-0.38629737496376038</v>
      </c>
      <c r="CP3809">
        <v>-0.34464043378829956</v>
      </c>
      <c r="CQ3809">
        <v>-0.33275148272514343</v>
      </c>
      <c r="CR3809">
        <v>19.482324600219727</v>
      </c>
      <c r="CS3809">
        <v>54.153778076171875</v>
      </c>
      <c r="CT3809">
        <v>54.425151824951172</v>
      </c>
      <c r="CU3809">
        <v>54.409477233886719</v>
      </c>
      <c r="CV3809">
        <v>54.162738800048828</v>
      </c>
      <c r="CW3809">
        <v>54.374027252197266</v>
      </c>
      <c r="CX3809">
        <v>19.987188339233398</v>
      </c>
      <c r="CY3809">
        <v>2.1502707004547119</v>
      </c>
      <c r="CZ3809">
        <v>2.1625735759735107</v>
      </c>
      <c r="DA3809">
        <v>2.2970280647277832</v>
      </c>
      <c r="DB3809">
        <v>2.3188679218292236</v>
      </c>
      <c r="DC3809">
        <v>2.1895308494567871</v>
      </c>
      <c r="DD3809">
        <v>1.1556246280670166</v>
      </c>
      <c r="DE3809">
        <v>1.1456457376480103</v>
      </c>
      <c r="DF3809">
        <v>1.1603071689605713</v>
      </c>
      <c r="DG3809">
        <v>1.1278383731842041</v>
      </c>
      <c r="DH3809">
        <v>1.0824767351150513</v>
      </c>
      <c r="DI3809">
        <v>0.83878642320632935</v>
      </c>
      <c r="DJ3809">
        <v>0.78130680322647095</v>
      </c>
      <c r="DK3809">
        <v>0.82134014368057251</v>
      </c>
      <c r="DL3809">
        <v>0.88604152202606201</v>
      </c>
      <c r="DM3809">
        <v>0.95411223173141479</v>
      </c>
      <c r="DN3809">
        <v>1.0425689220428467</v>
      </c>
      <c r="DO3809">
        <v>1.0937517881393433</v>
      </c>
      <c r="DP3809">
        <v>21.117900848388672</v>
      </c>
      <c r="DQ3809">
        <v>55.926353454589844</v>
      </c>
      <c r="DR3809">
        <v>56.203784942626953</v>
      </c>
      <c r="DS3809">
        <v>56.212905883789062</v>
      </c>
      <c r="DT3809">
        <v>55.977714538574219</v>
      </c>
      <c r="DU3809">
        <v>56.208873748779297</v>
      </c>
      <c r="DV3809">
        <v>21.735908508300781</v>
      </c>
      <c r="DW3809">
        <v>3.8673627376556396</v>
      </c>
      <c r="DX3809">
        <v>3.8637220859527588</v>
      </c>
      <c r="DY3809">
        <v>3.9470944404602051</v>
      </c>
      <c r="DZ3809">
        <v>3.9262559413909912</v>
      </c>
      <c r="EA3809">
        <v>3.7684829235076904</v>
      </c>
      <c r="EB3809">
        <v>3.5454113483428955</v>
      </c>
      <c r="EC3809">
        <v>3.4871256351470947</v>
      </c>
      <c r="ED3809">
        <v>3.5423829555511475</v>
      </c>
      <c r="EE3809">
        <v>3.4643168449401855</v>
      </c>
      <c r="EF3809">
        <v>3.3441965579986572</v>
      </c>
      <c r="EG3809">
        <v>2.5936861038208008</v>
      </c>
      <c r="EH3809">
        <v>2.525834321975708</v>
      </c>
      <c r="EI3809">
        <v>2.5005369186401367</v>
      </c>
      <c r="EJ3809">
        <v>2.6838905811309814</v>
      </c>
      <c r="EK3809">
        <v>2.8894507884979248</v>
      </c>
      <c r="EL3809">
        <v>3.0454790592193604</v>
      </c>
      <c r="EM3809">
        <v>3.1533961296081543</v>
      </c>
      <c r="EN3809">
        <v>23.479413986206055</v>
      </c>
      <c r="EO3809">
        <v>58.485668182373047</v>
      </c>
      <c r="EP3809">
        <v>58.771846771240234</v>
      </c>
      <c r="EQ3809">
        <v>58.816764831542969</v>
      </c>
      <c r="ER3809">
        <v>58.598243713378906</v>
      </c>
      <c r="ES3809">
        <v>58.858100891113281</v>
      </c>
      <c r="ET3809">
        <v>24.260786056518555</v>
      </c>
      <c r="EU3809">
        <v>6.3465709686279297</v>
      </c>
      <c r="EV3809">
        <v>6.3199100494384766</v>
      </c>
      <c r="EW3809">
        <v>6.3295278549194336</v>
      </c>
      <c r="EX3809">
        <v>6.2470688819885254</v>
      </c>
      <c r="EY3809">
        <v>6.0482392311096191</v>
      </c>
      <c r="EZ3809">
        <v>73.271011352539062</v>
      </c>
      <c r="FA3809">
        <v>72.0589599609375</v>
      </c>
      <c r="FB3809">
        <v>70.982666015625</v>
      </c>
      <c r="FC3809">
        <v>69.939445495605469</v>
      </c>
      <c r="FD3809">
        <v>68.982872009277344</v>
      </c>
      <c r="FE3809">
        <v>68.174507141113281</v>
      </c>
      <c r="FF3809">
        <v>67.626548767089844</v>
      </c>
      <c r="FG3809">
        <v>67.489341735839844</v>
      </c>
      <c r="FH3809">
        <v>69.730392456054687</v>
      </c>
      <c r="FI3809">
        <v>74.148811340332031</v>
      </c>
      <c r="FJ3809">
        <v>79.088302612304688</v>
      </c>
      <c r="FK3809">
        <v>83.376480102539063</v>
      </c>
      <c r="FL3809">
        <v>86.957069396972656</v>
      </c>
      <c r="FM3809">
        <v>89.198020935058594</v>
      </c>
      <c r="FN3809">
        <v>90.525039672851563</v>
      </c>
      <c r="FO3809">
        <v>90.799629211425781</v>
      </c>
      <c r="FP3809">
        <v>90.274932861328125</v>
      </c>
      <c r="FQ3809">
        <v>89.533966064453125</v>
      </c>
      <c r="FR3809">
        <v>88.5625</v>
      </c>
      <c r="FS3809">
        <v>85.967178344726563</v>
      </c>
      <c r="FT3809">
        <v>82.188156127929688</v>
      </c>
      <c r="FU3809">
        <v>79.61712646484375</v>
      </c>
      <c r="FV3809">
        <v>77.779533386230469</v>
      </c>
      <c r="FW3809">
        <v>76.277206420898437</v>
      </c>
      <c r="FX3809">
        <v>936</v>
      </c>
      <c r="FY3809">
        <v>6.0908511281013489E-2</v>
      </c>
      <c r="FZ3809">
        <v>1</v>
      </c>
    </row>
    <row r="3810" spans="1:182" x14ac:dyDescent="0.2">
      <c r="A3810" t="s">
        <v>245</v>
      </c>
      <c r="B3810" t="s">
        <v>252</v>
      </c>
      <c r="C3810" t="s">
        <v>217</v>
      </c>
      <c r="D3810" t="s">
        <v>44</v>
      </c>
      <c r="E3810">
        <v>2016</v>
      </c>
      <c r="F3810" t="s">
        <v>229</v>
      </c>
      <c r="G3810" t="s">
        <v>248</v>
      </c>
      <c r="H3810" t="s">
        <v>226</v>
      </c>
      <c r="I3810">
        <v>630.64</v>
      </c>
      <c r="L3810">
        <v>141.69296832194703</v>
      </c>
      <c r="M3810">
        <v>138.17076824279246</v>
      </c>
      <c r="N3810">
        <v>135.22136804020457</v>
      </c>
      <c r="O3810">
        <v>133.59430054430055</v>
      </c>
      <c r="P3810">
        <v>134.63959593531217</v>
      </c>
      <c r="Q3810">
        <v>139.00916168032941</v>
      </c>
      <c r="R3810">
        <v>146.64935308413314</v>
      </c>
      <c r="S3810">
        <v>151.76937140086352</v>
      </c>
      <c r="T3810">
        <v>157.77714706926901</v>
      </c>
      <c r="U3810">
        <v>163.43551342775689</v>
      </c>
      <c r="V3810">
        <v>171.01907969936423</v>
      </c>
      <c r="W3810">
        <v>174.6689346661189</v>
      </c>
      <c r="X3810">
        <v>175.93251425409801</v>
      </c>
      <c r="Y3810">
        <v>178.38189461881575</v>
      </c>
      <c r="Z3810">
        <v>179.72496653493388</v>
      </c>
      <c r="AA3810">
        <v>179.97845653691223</v>
      </c>
      <c r="AB3810">
        <v>179.11078851449037</v>
      </c>
      <c r="AC3810">
        <v>177.87080462960085</v>
      </c>
      <c r="AD3810">
        <v>177.21544096946138</v>
      </c>
      <c r="AE3810">
        <v>178.26181760127375</v>
      </c>
      <c r="AF3810">
        <v>175.90064073464748</v>
      </c>
      <c r="AG3810">
        <v>166.6962639772988</v>
      </c>
      <c r="AH3810">
        <v>156.83614265747383</v>
      </c>
      <c r="AI3810">
        <v>148.86045000751659</v>
      </c>
      <c r="AJ3810">
        <v>-4.5444798469543457</v>
      </c>
      <c r="AK3810">
        <v>-4.4392375946044922</v>
      </c>
      <c r="AL3810">
        <v>-4.5214052200317383</v>
      </c>
      <c r="AM3810">
        <v>-4.4451155662536621</v>
      </c>
      <c r="AN3810">
        <v>-4.3121638298034668</v>
      </c>
      <c r="AO3810">
        <v>-3.346989631652832</v>
      </c>
      <c r="AP3810">
        <v>-3.3797297477722168</v>
      </c>
      <c r="AQ3810">
        <v>-3.1838696002960205</v>
      </c>
      <c r="AR3810">
        <v>-3.402177095413208</v>
      </c>
      <c r="AS3810">
        <v>-3.6620454788208008</v>
      </c>
      <c r="AT3810">
        <v>-3.7347598075866699</v>
      </c>
      <c r="AU3810">
        <v>-3.8188989162445068</v>
      </c>
      <c r="AV3810">
        <v>15.485237121582031</v>
      </c>
      <c r="AW3810">
        <v>49.821891784667969</v>
      </c>
      <c r="AX3810">
        <v>50.078453063964844</v>
      </c>
      <c r="AY3810">
        <v>50.002193450927734</v>
      </c>
      <c r="AZ3810">
        <v>49.727237701416016</v>
      </c>
      <c r="BA3810">
        <v>49.889949798583984</v>
      </c>
      <c r="BB3810">
        <v>15.713588714599609</v>
      </c>
      <c r="BC3810">
        <v>-2.046029806137085</v>
      </c>
      <c r="BD3810">
        <v>-1.9947627782821655</v>
      </c>
      <c r="BE3810">
        <v>-1.7354714870452881</v>
      </c>
      <c r="BF3810">
        <v>-1.6093331575393677</v>
      </c>
      <c r="BG3810">
        <v>-1.6691775321960449</v>
      </c>
      <c r="BH3810">
        <v>-2.1546933650970459</v>
      </c>
      <c r="BI3810">
        <v>-2.0977578163146973</v>
      </c>
      <c r="BJ3810">
        <v>-2.1393294334411621</v>
      </c>
      <c r="BK3810">
        <v>-2.1086373329162598</v>
      </c>
      <c r="BL3810">
        <v>-2.0504438877105713</v>
      </c>
      <c r="BM3810">
        <v>-1.5920898914337158</v>
      </c>
      <c r="BN3810">
        <v>-1.635202169418335</v>
      </c>
      <c r="BO3810">
        <v>-1.5046728849411011</v>
      </c>
      <c r="BP3810">
        <v>-1.6043280363082886</v>
      </c>
      <c r="BQ3810">
        <v>-1.7267069816589355</v>
      </c>
      <c r="BR3810">
        <v>-1.7318497896194458</v>
      </c>
      <c r="BS3810">
        <v>-1.7592548131942749</v>
      </c>
      <c r="BT3810">
        <v>17.846748352050781</v>
      </c>
      <c r="BU3810">
        <v>52.381206512451172</v>
      </c>
      <c r="BV3810">
        <v>52.646518707275391</v>
      </c>
      <c r="BW3810">
        <v>52.606052398681641</v>
      </c>
      <c r="BX3810">
        <v>52.347766876220703</v>
      </c>
      <c r="BY3810">
        <v>52.539176940917969</v>
      </c>
      <c r="BZ3810">
        <v>18.238466262817383</v>
      </c>
      <c r="CA3810">
        <v>0.43317845463752747</v>
      </c>
      <c r="CB3810">
        <v>0.4614253044128418</v>
      </c>
      <c r="CC3810">
        <v>0.64696198701858521</v>
      </c>
      <c r="CD3810">
        <v>0.71147990226745605</v>
      </c>
      <c r="CE3810">
        <v>0.61057865619659424</v>
      </c>
      <c r="CF3810">
        <v>-0.49953430891036987</v>
      </c>
      <c r="CG3810">
        <v>-0.47605603933334351</v>
      </c>
      <c r="CH3810">
        <v>-0.48951113224029541</v>
      </c>
      <c r="CI3810">
        <v>-0.49039942026138306</v>
      </c>
      <c r="CJ3810">
        <v>-0.4839836061000824</v>
      </c>
      <c r="CK3810">
        <v>-0.37665176391601563</v>
      </c>
      <c r="CL3810">
        <v>-0.42694765329360962</v>
      </c>
      <c r="CM3810">
        <v>-0.34166637063026428</v>
      </c>
      <c r="CN3810">
        <v>-0.35914328694343567</v>
      </c>
      <c r="CO3810">
        <v>-0.38629737496376038</v>
      </c>
      <c r="CP3810">
        <v>-0.34464043378829956</v>
      </c>
      <c r="CQ3810">
        <v>-0.33275148272514343</v>
      </c>
      <c r="CR3810">
        <v>19.482324600219727</v>
      </c>
      <c r="CS3810">
        <v>54.153778076171875</v>
      </c>
      <c r="CT3810">
        <v>54.425151824951172</v>
      </c>
      <c r="CU3810">
        <v>54.409477233886719</v>
      </c>
      <c r="CV3810">
        <v>54.162738800048828</v>
      </c>
      <c r="CW3810">
        <v>54.374027252197266</v>
      </c>
      <c r="CX3810">
        <v>19.987188339233398</v>
      </c>
      <c r="CY3810">
        <v>2.1502707004547119</v>
      </c>
      <c r="CZ3810">
        <v>2.1625735759735107</v>
      </c>
      <c r="DA3810">
        <v>2.2970280647277832</v>
      </c>
      <c r="DB3810">
        <v>2.3188679218292236</v>
      </c>
      <c r="DC3810">
        <v>2.1895308494567871</v>
      </c>
      <c r="DD3810">
        <v>1.1556246280670166</v>
      </c>
      <c r="DE3810">
        <v>1.1456457376480103</v>
      </c>
      <c r="DF3810">
        <v>1.1603071689605713</v>
      </c>
      <c r="DG3810">
        <v>1.1278383731842041</v>
      </c>
      <c r="DH3810">
        <v>1.0824767351150513</v>
      </c>
      <c r="DI3810">
        <v>0.83878642320632935</v>
      </c>
      <c r="DJ3810">
        <v>0.78130680322647095</v>
      </c>
      <c r="DK3810">
        <v>0.82134014368057251</v>
      </c>
      <c r="DL3810">
        <v>0.88604152202606201</v>
      </c>
      <c r="DM3810">
        <v>0.95411223173141479</v>
      </c>
      <c r="DN3810">
        <v>1.0425689220428467</v>
      </c>
      <c r="DO3810">
        <v>1.0937517881393433</v>
      </c>
      <c r="DP3810">
        <v>21.117900848388672</v>
      </c>
      <c r="DQ3810">
        <v>55.926353454589844</v>
      </c>
      <c r="DR3810">
        <v>56.203784942626953</v>
      </c>
      <c r="DS3810">
        <v>56.212905883789062</v>
      </c>
      <c r="DT3810">
        <v>55.977714538574219</v>
      </c>
      <c r="DU3810">
        <v>56.208873748779297</v>
      </c>
      <c r="DV3810">
        <v>21.735908508300781</v>
      </c>
      <c r="DW3810">
        <v>3.8673627376556396</v>
      </c>
      <c r="DX3810">
        <v>3.8637220859527588</v>
      </c>
      <c r="DY3810">
        <v>3.9470944404602051</v>
      </c>
      <c r="DZ3810">
        <v>3.9262559413909912</v>
      </c>
      <c r="EA3810">
        <v>3.7684829235076904</v>
      </c>
      <c r="EB3810">
        <v>3.5454113483428955</v>
      </c>
      <c r="EC3810">
        <v>3.4871256351470947</v>
      </c>
      <c r="ED3810">
        <v>3.5423829555511475</v>
      </c>
      <c r="EE3810">
        <v>3.4643168449401855</v>
      </c>
      <c r="EF3810">
        <v>3.3441965579986572</v>
      </c>
      <c r="EG3810">
        <v>2.5936861038208008</v>
      </c>
      <c r="EH3810">
        <v>2.525834321975708</v>
      </c>
      <c r="EI3810">
        <v>2.5005369186401367</v>
      </c>
      <c r="EJ3810">
        <v>2.6838905811309814</v>
      </c>
      <c r="EK3810">
        <v>2.8894507884979248</v>
      </c>
      <c r="EL3810">
        <v>3.0454790592193604</v>
      </c>
      <c r="EM3810">
        <v>3.1533961296081543</v>
      </c>
      <c r="EN3810">
        <v>23.479413986206055</v>
      </c>
      <c r="EO3810">
        <v>58.485668182373047</v>
      </c>
      <c r="EP3810">
        <v>58.771846771240234</v>
      </c>
      <c r="EQ3810">
        <v>58.816764831542969</v>
      </c>
      <c r="ER3810">
        <v>58.598243713378906</v>
      </c>
      <c r="ES3810">
        <v>58.858100891113281</v>
      </c>
      <c r="ET3810">
        <v>24.260786056518555</v>
      </c>
      <c r="EU3810">
        <v>6.3465709686279297</v>
      </c>
      <c r="EV3810">
        <v>6.3199100494384766</v>
      </c>
      <c r="EW3810">
        <v>6.3295278549194336</v>
      </c>
      <c r="EX3810">
        <v>6.2470688819885254</v>
      </c>
      <c r="EY3810">
        <v>6.0482392311096191</v>
      </c>
      <c r="EZ3810">
        <v>73.271011352539062</v>
      </c>
      <c r="FA3810">
        <v>72.0589599609375</v>
      </c>
      <c r="FB3810">
        <v>70.982666015625</v>
      </c>
      <c r="FC3810">
        <v>69.939445495605469</v>
      </c>
      <c r="FD3810">
        <v>68.982872009277344</v>
      </c>
      <c r="FE3810">
        <v>68.174507141113281</v>
      </c>
      <c r="FF3810">
        <v>67.626548767089844</v>
      </c>
      <c r="FG3810">
        <v>67.489341735839844</v>
      </c>
      <c r="FH3810">
        <v>69.730392456054687</v>
      </c>
      <c r="FI3810">
        <v>74.148811340332031</v>
      </c>
      <c r="FJ3810">
        <v>79.088302612304688</v>
      </c>
      <c r="FK3810">
        <v>83.376480102539063</v>
      </c>
      <c r="FL3810">
        <v>86.957069396972656</v>
      </c>
      <c r="FM3810">
        <v>89.198020935058594</v>
      </c>
      <c r="FN3810">
        <v>90.525039672851563</v>
      </c>
      <c r="FO3810">
        <v>90.799629211425781</v>
      </c>
      <c r="FP3810">
        <v>90.274932861328125</v>
      </c>
      <c r="FQ3810">
        <v>89.533966064453125</v>
      </c>
      <c r="FR3810">
        <v>88.5625</v>
      </c>
      <c r="FS3810">
        <v>85.967178344726563</v>
      </c>
      <c r="FT3810">
        <v>82.188156127929688</v>
      </c>
      <c r="FU3810">
        <v>79.61712646484375</v>
      </c>
      <c r="FV3810">
        <v>77.779533386230469</v>
      </c>
      <c r="FW3810">
        <v>76.277206420898437</v>
      </c>
      <c r="FX3810">
        <v>936</v>
      </c>
      <c r="FY3810">
        <v>6.0908511281013489E-2</v>
      </c>
      <c r="FZ3810">
        <v>1</v>
      </c>
    </row>
    <row r="3811" spans="1:182" x14ac:dyDescent="0.2">
      <c r="A3811" t="s">
        <v>245</v>
      </c>
      <c r="B3811" t="s">
        <v>252</v>
      </c>
      <c r="C3811" t="s">
        <v>217</v>
      </c>
      <c r="D3811" t="s">
        <v>44</v>
      </c>
      <c r="E3811">
        <v>2017</v>
      </c>
      <c r="F3811" t="s">
        <v>229</v>
      </c>
      <c r="G3811" t="s">
        <v>248</v>
      </c>
      <c r="H3811" t="s">
        <v>226</v>
      </c>
      <c r="I3811">
        <v>630.64</v>
      </c>
      <c r="L3811">
        <v>141.69296832194703</v>
      </c>
      <c r="M3811">
        <v>138.17076824279246</v>
      </c>
      <c r="N3811">
        <v>135.22136804020457</v>
      </c>
      <c r="O3811">
        <v>133.59430054430055</v>
      </c>
      <c r="P3811">
        <v>134.63959593531217</v>
      </c>
      <c r="Q3811">
        <v>139.00916168032941</v>
      </c>
      <c r="R3811">
        <v>146.64935308413314</v>
      </c>
      <c r="S3811">
        <v>151.76937140086352</v>
      </c>
      <c r="T3811">
        <v>157.77714706926901</v>
      </c>
      <c r="U3811">
        <v>163.43551342775689</v>
      </c>
      <c r="V3811">
        <v>171.01907969936423</v>
      </c>
      <c r="W3811">
        <v>174.6689346661189</v>
      </c>
      <c r="X3811">
        <v>175.93251425409801</v>
      </c>
      <c r="Y3811">
        <v>178.38189461881575</v>
      </c>
      <c r="Z3811">
        <v>179.72496653493388</v>
      </c>
      <c r="AA3811">
        <v>179.97845653691223</v>
      </c>
      <c r="AB3811">
        <v>179.11078851449037</v>
      </c>
      <c r="AC3811">
        <v>177.87080462960085</v>
      </c>
      <c r="AD3811">
        <v>177.21544096946138</v>
      </c>
      <c r="AE3811">
        <v>178.26181760127375</v>
      </c>
      <c r="AF3811">
        <v>175.90064073464748</v>
      </c>
      <c r="AG3811">
        <v>166.6962639772988</v>
      </c>
      <c r="AH3811">
        <v>156.83614265747383</v>
      </c>
      <c r="AI3811">
        <v>148.86045000751659</v>
      </c>
      <c r="AJ3811">
        <v>-4.5444798469543457</v>
      </c>
      <c r="AK3811">
        <v>-4.4392375946044922</v>
      </c>
      <c r="AL3811">
        <v>-4.5214052200317383</v>
      </c>
      <c r="AM3811">
        <v>-4.4451155662536621</v>
      </c>
      <c r="AN3811">
        <v>-4.3121638298034668</v>
      </c>
      <c r="AO3811">
        <v>-3.346989631652832</v>
      </c>
      <c r="AP3811">
        <v>-3.3797297477722168</v>
      </c>
      <c r="AQ3811">
        <v>-3.1838696002960205</v>
      </c>
      <c r="AR3811">
        <v>-3.402177095413208</v>
      </c>
      <c r="AS3811">
        <v>-3.6620454788208008</v>
      </c>
      <c r="AT3811">
        <v>-3.7347598075866699</v>
      </c>
      <c r="AU3811">
        <v>-3.8188989162445068</v>
      </c>
      <c r="AV3811">
        <v>15.485237121582031</v>
      </c>
      <c r="AW3811">
        <v>49.821891784667969</v>
      </c>
      <c r="AX3811">
        <v>50.078453063964844</v>
      </c>
      <c r="AY3811">
        <v>50.002193450927734</v>
      </c>
      <c r="AZ3811">
        <v>49.727237701416016</v>
      </c>
      <c r="BA3811">
        <v>49.889949798583984</v>
      </c>
      <c r="BB3811">
        <v>15.713588714599609</v>
      </c>
      <c r="BC3811">
        <v>-2.046029806137085</v>
      </c>
      <c r="BD3811">
        <v>-1.9947627782821655</v>
      </c>
      <c r="BE3811">
        <v>-1.7354714870452881</v>
      </c>
      <c r="BF3811">
        <v>-1.6093331575393677</v>
      </c>
      <c r="BG3811">
        <v>-1.6691775321960449</v>
      </c>
      <c r="BH3811">
        <v>-2.1546933650970459</v>
      </c>
      <c r="BI3811">
        <v>-2.0977578163146973</v>
      </c>
      <c r="BJ3811">
        <v>-2.1393294334411621</v>
      </c>
      <c r="BK3811">
        <v>-2.1086373329162598</v>
      </c>
      <c r="BL3811">
        <v>-2.0504438877105713</v>
      </c>
      <c r="BM3811">
        <v>-1.5920898914337158</v>
      </c>
      <c r="BN3811">
        <v>-1.635202169418335</v>
      </c>
      <c r="BO3811">
        <v>-1.5046728849411011</v>
      </c>
      <c r="BP3811">
        <v>-1.6043280363082886</v>
      </c>
      <c r="BQ3811">
        <v>-1.7267069816589355</v>
      </c>
      <c r="BR3811">
        <v>-1.7318497896194458</v>
      </c>
      <c r="BS3811">
        <v>-1.7592548131942749</v>
      </c>
      <c r="BT3811">
        <v>17.846748352050781</v>
      </c>
      <c r="BU3811">
        <v>52.381206512451172</v>
      </c>
      <c r="BV3811">
        <v>52.646518707275391</v>
      </c>
      <c r="BW3811">
        <v>52.606052398681641</v>
      </c>
      <c r="BX3811">
        <v>52.347766876220703</v>
      </c>
      <c r="BY3811">
        <v>52.539176940917969</v>
      </c>
      <c r="BZ3811">
        <v>18.238466262817383</v>
      </c>
      <c r="CA3811">
        <v>0.43317845463752747</v>
      </c>
      <c r="CB3811">
        <v>0.4614253044128418</v>
      </c>
      <c r="CC3811">
        <v>0.64696198701858521</v>
      </c>
      <c r="CD3811">
        <v>0.71147990226745605</v>
      </c>
      <c r="CE3811">
        <v>0.61057865619659424</v>
      </c>
      <c r="CF3811">
        <v>-0.49953430891036987</v>
      </c>
      <c r="CG3811">
        <v>-0.47605603933334351</v>
      </c>
      <c r="CH3811">
        <v>-0.48951113224029541</v>
      </c>
      <c r="CI3811">
        <v>-0.49039942026138306</v>
      </c>
      <c r="CJ3811">
        <v>-0.4839836061000824</v>
      </c>
      <c r="CK3811">
        <v>-0.37665176391601563</v>
      </c>
      <c r="CL3811">
        <v>-0.42694765329360962</v>
      </c>
      <c r="CM3811">
        <v>-0.34166637063026428</v>
      </c>
      <c r="CN3811">
        <v>-0.35914328694343567</v>
      </c>
      <c r="CO3811">
        <v>-0.38629737496376038</v>
      </c>
      <c r="CP3811">
        <v>-0.34464043378829956</v>
      </c>
      <c r="CQ3811">
        <v>-0.33275148272514343</v>
      </c>
      <c r="CR3811">
        <v>19.482324600219727</v>
      </c>
      <c r="CS3811">
        <v>54.153778076171875</v>
      </c>
      <c r="CT3811">
        <v>54.425151824951172</v>
      </c>
      <c r="CU3811">
        <v>54.409477233886719</v>
      </c>
      <c r="CV3811">
        <v>54.162738800048828</v>
      </c>
      <c r="CW3811">
        <v>54.374027252197266</v>
      </c>
      <c r="CX3811">
        <v>19.987188339233398</v>
      </c>
      <c r="CY3811">
        <v>2.1502707004547119</v>
      </c>
      <c r="CZ3811">
        <v>2.1625735759735107</v>
      </c>
      <c r="DA3811">
        <v>2.2970280647277832</v>
      </c>
      <c r="DB3811">
        <v>2.3188679218292236</v>
      </c>
      <c r="DC3811">
        <v>2.1895308494567871</v>
      </c>
      <c r="DD3811">
        <v>1.1556246280670166</v>
      </c>
      <c r="DE3811">
        <v>1.1456457376480103</v>
      </c>
      <c r="DF3811">
        <v>1.1603071689605713</v>
      </c>
      <c r="DG3811">
        <v>1.1278383731842041</v>
      </c>
      <c r="DH3811">
        <v>1.0824767351150513</v>
      </c>
      <c r="DI3811">
        <v>0.83878642320632935</v>
      </c>
      <c r="DJ3811">
        <v>0.78130680322647095</v>
      </c>
      <c r="DK3811">
        <v>0.82134014368057251</v>
      </c>
      <c r="DL3811">
        <v>0.88604152202606201</v>
      </c>
      <c r="DM3811">
        <v>0.95411223173141479</v>
      </c>
      <c r="DN3811">
        <v>1.0425689220428467</v>
      </c>
      <c r="DO3811">
        <v>1.0937517881393433</v>
      </c>
      <c r="DP3811">
        <v>21.117900848388672</v>
      </c>
      <c r="DQ3811">
        <v>55.926353454589844</v>
      </c>
      <c r="DR3811">
        <v>56.203784942626953</v>
      </c>
      <c r="DS3811">
        <v>56.212905883789062</v>
      </c>
      <c r="DT3811">
        <v>55.977714538574219</v>
      </c>
      <c r="DU3811">
        <v>56.208873748779297</v>
      </c>
      <c r="DV3811">
        <v>21.735908508300781</v>
      </c>
      <c r="DW3811">
        <v>3.8673627376556396</v>
      </c>
      <c r="DX3811">
        <v>3.8637220859527588</v>
      </c>
      <c r="DY3811">
        <v>3.9470944404602051</v>
      </c>
      <c r="DZ3811">
        <v>3.9262559413909912</v>
      </c>
      <c r="EA3811">
        <v>3.7684829235076904</v>
      </c>
      <c r="EB3811">
        <v>3.5454113483428955</v>
      </c>
      <c r="EC3811">
        <v>3.4871256351470947</v>
      </c>
      <c r="ED3811">
        <v>3.5423829555511475</v>
      </c>
      <c r="EE3811">
        <v>3.4643168449401855</v>
      </c>
      <c r="EF3811">
        <v>3.3441965579986572</v>
      </c>
      <c r="EG3811">
        <v>2.5936861038208008</v>
      </c>
      <c r="EH3811">
        <v>2.525834321975708</v>
      </c>
      <c r="EI3811">
        <v>2.5005369186401367</v>
      </c>
      <c r="EJ3811">
        <v>2.6838905811309814</v>
      </c>
      <c r="EK3811">
        <v>2.8894507884979248</v>
      </c>
      <c r="EL3811">
        <v>3.0454790592193604</v>
      </c>
      <c r="EM3811">
        <v>3.1533961296081543</v>
      </c>
      <c r="EN3811">
        <v>23.479413986206055</v>
      </c>
      <c r="EO3811">
        <v>58.485668182373047</v>
      </c>
      <c r="EP3811">
        <v>58.771846771240234</v>
      </c>
      <c r="EQ3811">
        <v>58.816764831542969</v>
      </c>
      <c r="ER3811">
        <v>58.598243713378906</v>
      </c>
      <c r="ES3811">
        <v>58.858100891113281</v>
      </c>
      <c r="ET3811">
        <v>24.260786056518555</v>
      </c>
      <c r="EU3811">
        <v>6.3465709686279297</v>
      </c>
      <c r="EV3811">
        <v>6.3199100494384766</v>
      </c>
      <c r="EW3811">
        <v>6.3295278549194336</v>
      </c>
      <c r="EX3811">
        <v>6.2470688819885254</v>
      </c>
      <c r="EY3811">
        <v>6.0482392311096191</v>
      </c>
      <c r="EZ3811">
        <v>73.271011352539062</v>
      </c>
      <c r="FA3811">
        <v>72.0589599609375</v>
      </c>
      <c r="FB3811">
        <v>70.982666015625</v>
      </c>
      <c r="FC3811">
        <v>69.939445495605469</v>
      </c>
      <c r="FD3811">
        <v>68.982872009277344</v>
      </c>
      <c r="FE3811">
        <v>68.174507141113281</v>
      </c>
      <c r="FF3811">
        <v>67.626548767089844</v>
      </c>
      <c r="FG3811">
        <v>67.489341735839844</v>
      </c>
      <c r="FH3811">
        <v>69.730392456054687</v>
      </c>
      <c r="FI3811">
        <v>74.148811340332031</v>
      </c>
      <c r="FJ3811">
        <v>79.088302612304688</v>
      </c>
      <c r="FK3811">
        <v>83.376480102539063</v>
      </c>
      <c r="FL3811">
        <v>86.957069396972656</v>
      </c>
      <c r="FM3811">
        <v>89.198020935058594</v>
      </c>
      <c r="FN3811">
        <v>90.525039672851563</v>
      </c>
      <c r="FO3811">
        <v>90.799629211425781</v>
      </c>
      <c r="FP3811">
        <v>90.274932861328125</v>
      </c>
      <c r="FQ3811">
        <v>89.533966064453125</v>
      </c>
      <c r="FR3811">
        <v>88.5625</v>
      </c>
      <c r="FS3811">
        <v>85.967178344726563</v>
      </c>
      <c r="FT3811">
        <v>82.188156127929688</v>
      </c>
      <c r="FU3811">
        <v>79.61712646484375</v>
      </c>
      <c r="FV3811">
        <v>77.779533386230469</v>
      </c>
      <c r="FW3811">
        <v>76.277206420898437</v>
      </c>
      <c r="FX3811">
        <v>936</v>
      </c>
      <c r="FY3811">
        <v>6.0908511281013489E-2</v>
      </c>
      <c r="FZ3811">
        <v>1</v>
      </c>
    </row>
    <row r="3812" spans="1:182" x14ac:dyDescent="0.2">
      <c r="A3812" t="s">
        <v>245</v>
      </c>
      <c r="B3812" t="s">
        <v>252</v>
      </c>
      <c r="C3812" t="s">
        <v>217</v>
      </c>
      <c r="D3812" t="s">
        <v>45</v>
      </c>
      <c r="E3812">
        <v>2015</v>
      </c>
      <c r="F3812" t="s">
        <v>229</v>
      </c>
      <c r="G3812" t="s">
        <v>248</v>
      </c>
      <c r="H3812" t="s">
        <v>226</v>
      </c>
      <c r="I3812">
        <v>630.64</v>
      </c>
      <c r="L3812">
        <v>129.46808220790174</v>
      </c>
      <c r="M3812">
        <v>126.09034209010767</v>
      </c>
      <c r="N3812">
        <v>123.54720029553425</v>
      </c>
      <c r="O3812">
        <v>122.039029158201</v>
      </c>
      <c r="P3812">
        <v>123.30400731713783</v>
      </c>
      <c r="Q3812">
        <v>127.64881099014119</v>
      </c>
      <c r="R3812">
        <v>135.76265290280918</v>
      </c>
      <c r="S3812">
        <v>141.79481243660339</v>
      </c>
      <c r="T3812">
        <v>146.67704175155612</v>
      </c>
      <c r="U3812">
        <v>150.83449109878637</v>
      </c>
      <c r="V3812">
        <v>158.29091315570292</v>
      </c>
      <c r="W3812">
        <v>163.30907477403909</v>
      </c>
      <c r="X3812">
        <v>165.826498920262</v>
      </c>
      <c r="Y3812">
        <v>168.23242889296901</v>
      </c>
      <c r="Z3812">
        <v>168.93371975833696</v>
      </c>
      <c r="AA3812">
        <v>169.36347450168651</v>
      </c>
      <c r="AB3812">
        <v>168.5983448943874</v>
      </c>
      <c r="AC3812">
        <v>167.06098596443576</v>
      </c>
      <c r="AD3812">
        <v>165.13889194709395</v>
      </c>
      <c r="AE3812">
        <v>164.17189497810506</v>
      </c>
      <c r="AF3812">
        <v>161.76526002508345</v>
      </c>
      <c r="AG3812">
        <v>153.60553342083278</v>
      </c>
      <c r="AH3812">
        <v>144.24143671032226</v>
      </c>
      <c r="AI3812">
        <v>136.11540448881183</v>
      </c>
      <c r="AJ3812">
        <v>-3.2310163974761963</v>
      </c>
      <c r="AK3812">
        <v>-3.1907665729522705</v>
      </c>
      <c r="AL3812">
        <v>-3.1729342937469482</v>
      </c>
      <c r="AM3812">
        <v>-3.0341393947601318</v>
      </c>
      <c r="AN3812">
        <v>-3.0282561779022217</v>
      </c>
      <c r="AO3812">
        <v>-2.8947281837463379</v>
      </c>
      <c r="AP3812">
        <v>-2.9384312629699707</v>
      </c>
      <c r="AQ3812">
        <v>-2.9943482875823975</v>
      </c>
      <c r="AR3812">
        <v>-3.0871398448944092</v>
      </c>
      <c r="AS3812">
        <v>-3.2678616046905518</v>
      </c>
      <c r="AT3812">
        <v>-3.3917064666748047</v>
      </c>
      <c r="AU3812">
        <v>-3.4994857311248779</v>
      </c>
      <c r="AV3812">
        <v>14.276063919067383</v>
      </c>
      <c r="AW3812">
        <v>47.184314727783203</v>
      </c>
      <c r="AX3812">
        <v>47.096286773681641</v>
      </c>
      <c r="AY3812">
        <v>46.797637939453125</v>
      </c>
      <c r="AZ3812">
        <v>46.551136016845703</v>
      </c>
      <c r="BA3812">
        <v>46.525623321533203</v>
      </c>
      <c r="BB3812">
        <v>14.060141563415527</v>
      </c>
      <c r="BC3812">
        <v>-2.0151302814483643</v>
      </c>
      <c r="BD3812">
        <v>-2.0086383819580078</v>
      </c>
      <c r="BE3812">
        <v>-1.8571658134460449</v>
      </c>
      <c r="BF3812">
        <v>-1.7664179801940918</v>
      </c>
      <c r="BG3812">
        <v>-1.7707493305206299</v>
      </c>
      <c r="BH3812">
        <v>-1.4572877883911133</v>
      </c>
      <c r="BI3812">
        <v>-1.4441725015640259</v>
      </c>
      <c r="BJ3812">
        <v>-1.4448633193969727</v>
      </c>
      <c r="BK3812">
        <v>-1.3847386837005615</v>
      </c>
      <c r="BL3812">
        <v>-1.3899908065795898</v>
      </c>
      <c r="BM3812">
        <v>-1.3057204484939575</v>
      </c>
      <c r="BN3812">
        <v>-1.3525452613830566</v>
      </c>
      <c r="BO3812">
        <v>-1.3511497974395752</v>
      </c>
      <c r="BP3812">
        <v>-1.3666056394577026</v>
      </c>
      <c r="BQ3812">
        <v>-1.4473370313644409</v>
      </c>
      <c r="BR3812">
        <v>-1.4777504205703735</v>
      </c>
      <c r="BS3812">
        <v>-1.5103446245193481</v>
      </c>
      <c r="BT3812">
        <v>16.743330001831055</v>
      </c>
      <c r="BU3812">
        <v>49.879497528076172</v>
      </c>
      <c r="BV3812">
        <v>49.799945831298828</v>
      </c>
      <c r="BW3812">
        <v>49.534816741943359</v>
      </c>
      <c r="BX3812">
        <v>49.293846130371094</v>
      </c>
      <c r="BY3812">
        <v>49.259685516357422</v>
      </c>
      <c r="BZ3812">
        <v>16.565519332885742</v>
      </c>
      <c r="CA3812">
        <v>0.29806521534919739</v>
      </c>
      <c r="CB3812">
        <v>0.3048844039440155</v>
      </c>
      <c r="CC3812">
        <v>0.42709553241729736</v>
      </c>
      <c r="CD3812">
        <v>0.47791799902915955</v>
      </c>
      <c r="CE3812">
        <v>0.40683233737945557</v>
      </c>
      <c r="CF3812">
        <v>-0.22880873084068298</v>
      </c>
      <c r="CG3812">
        <v>-0.23448671400547028</v>
      </c>
      <c r="CH3812">
        <v>-0.24800668656826019</v>
      </c>
      <c r="CI3812">
        <v>-0.24236887693405151</v>
      </c>
      <c r="CJ3812">
        <v>-0.2553330659866333</v>
      </c>
      <c r="CK3812">
        <v>-0.20517857372760773</v>
      </c>
      <c r="CL3812">
        <v>-0.25416550040245056</v>
      </c>
      <c r="CM3812">
        <v>-0.21307563781738281</v>
      </c>
      <c r="CN3812">
        <v>-0.17496880888938904</v>
      </c>
      <c r="CO3812">
        <v>-0.18644726276397705</v>
      </c>
      <c r="CP3812">
        <v>-0.1521502286195755</v>
      </c>
      <c r="CQ3812">
        <v>-0.13267169892787933</v>
      </c>
      <c r="CR3812">
        <v>18.452150344848633</v>
      </c>
      <c r="CS3812">
        <v>51.746177673339844</v>
      </c>
      <c r="CT3812">
        <v>51.672492980957031</v>
      </c>
      <c r="CU3812">
        <v>51.430580139160156</v>
      </c>
      <c r="CV3812">
        <v>51.193435668945312</v>
      </c>
      <c r="CW3812">
        <v>51.153285980224609</v>
      </c>
      <c r="CX3812">
        <v>18.300735473632812</v>
      </c>
      <c r="CY3812">
        <v>1.9001774787902832</v>
      </c>
      <c r="CZ3812">
        <v>1.9072232246398926</v>
      </c>
      <c r="DA3812">
        <v>2.0091679096221924</v>
      </c>
      <c r="DB3812">
        <v>2.0323381423950195</v>
      </c>
      <c r="DC3812">
        <v>1.9150187969207764</v>
      </c>
      <c r="DD3812">
        <v>0.99967032670974731</v>
      </c>
      <c r="DE3812">
        <v>0.97519910335540771</v>
      </c>
      <c r="DF3812">
        <v>0.94884997606277466</v>
      </c>
      <c r="DG3812">
        <v>0.90000098943710327</v>
      </c>
      <c r="DH3812">
        <v>0.87932461500167847</v>
      </c>
      <c r="DI3812">
        <v>0.89536327123641968</v>
      </c>
      <c r="DJ3812">
        <v>0.84421426057815552</v>
      </c>
      <c r="DK3812">
        <v>0.92499852180480957</v>
      </c>
      <c r="DL3812">
        <v>1.0166679620742798</v>
      </c>
      <c r="DM3812">
        <v>1.0744425058364868</v>
      </c>
      <c r="DN3812">
        <v>1.1734498739242554</v>
      </c>
      <c r="DO3812">
        <v>1.2450013160705566</v>
      </c>
      <c r="DP3812">
        <v>20.160970687866211</v>
      </c>
      <c r="DQ3812">
        <v>53.61285400390625</v>
      </c>
      <c r="DR3812">
        <v>53.545040130615234</v>
      </c>
      <c r="DS3812">
        <v>53.326343536376953</v>
      </c>
      <c r="DT3812">
        <v>53.093029022216797</v>
      </c>
      <c r="DU3812">
        <v>53.046890258789063</v>
      </c>
      <c r="DV3812">
        <v>20.035951614379883</v>
      </c>
      <c r="DW3812">
        <v>3.5022897720336914</v>
      </c>
      <c r="DX3812">
        <v>3.5095620155334473</v>
      </c>
      <c r="DY3812">
        <v>3.591240406036377</v>
      </c>
      <c r="DZ3812">
        <v>3.5867586135864258</v>
      </c>
      <c r="EA3812">
        <v>3.4232053756713867</v>
      </c>
      <c r="EB3812">
        <v>2.7733991146087646</v>
      </c>
      <c r="EC3812">
        <v>2.7217931747436523</v>
      </c>
      <c r="ED3812">
        <v>2.6769208908081055</v>
      </c>
      <c r="EE3812">
        <v>2.5494015216827393</v>
      </c>
      <c r="EF3812">
        <v>2.5175900459289551</v>
      </c>
      <c r="EG3812">
        <v>2.4843709468841553</v>
      </c>
      <c r="EH3812">
        <v>2.4301002025604248</v>
      </c>
      <c r="EI3812">
        <v>2.5681970119476318</v>
      </c>
      <c r="EJ3812">
        <v>2.7372021675109863</v>
      </c>
      <c r="EK3812">
        <v>2.8949670791625977</v>
      </c>
      <c r="EL3812">
        <v>3.0874059200286865</v>
      </c>
      <c r="EM3812">
        <v>3.2341423034667969</v>
      </c>
      <c r="EN3812">
        <v>22.628236770629883</v>
      </c>
      <c r="EO3812">
        <v>56.308036804199219</v>
      </c>
      <c r="EP3812">
        <v>56.248703002929688</v>
      </c>
      <c r="EQ3812">
        <v>56.063526153564453</v>
      </c>
      <c r="ER3812">
        <v>55.835735321044922</v>
      </c>
      <c r="ES3812">
        <v>55.780948638916016</v>
      </c>
      <c r="ET3812">
        <v>22.541328430175781</v>
      </c>
      <c r="EU3812">
        <v>5.8154854774475098</v>
      </c>
      <c r="EV3812">
        <v>5.823084831237793</v>
      </c>
      <c r="EW3812">
        <v>5.8755016326904297</v>
      </c>
      <c r="EX3812">
        <v>5.8310942649841309</v>
      </c>
      <c r="EY3812">
        <v>5.6007871627807617</v>
      </c>
      <c r="EZ3812">
        <v>65.449447631835938</v>
      </c>
      <c r="FA3812">
        <v>64.522804260253906</v>
      </c>
      <c r="FB3812">
        <v>63.547653198242188</v>
      </c>
      <c r="FC3812">
        <v>62.880279541015625</v>
      </c>
      <c r="FD3812">
        <v>62.214630126953125</v>
      </c>
      <c r="FE3812">
        <v>61.584800720214844</v>
      </c>
      <c r="FF3812">
        <v>60.835872650146484</v>
      </c>
      <c r="FG3812">
        <v>60.539089202880859</v>
      </c>
      <c r="FH3812">
        <v>61.475456237792969</v>
      </c>
      <c r="FI3812">
        <v>65.321907043457031</v>
      </c>
      <c r="FJ3812">
        <v>70.544685363769531</v>
      </c>
      <c r="FK3812">
        <v>76.379104614257813</v>
      </c>
      <c r="FL3812">
        <v>81.190803527832031</v>
      </c>
      <c r="FM3812">
        <v>83.971176147460938</v>
      </c>
      <c r="FN3812">
        <v>84.820098876953125</v>
      </c>
      <c r="FO3812">
        <v>85.533599853515625</v>
      </c>
      <c r="FP3812">
        <v>85.43719482421875</v>
      </c>
      <c r="FQ3812">
        <v>84.528160095214844</v>
      </c>
      <c r="FR3812">
        <v>82.095245361328125</v>
      </c>
      <c r="FS3812">
        <v>77.843681335449219</v>
      </c>
      <c r="FT3812">
        <v>74.467132568359375</v>
      </c>
      <c r="FU3812">
        <v>71.991859436035156</v>
      </c>
      <c r="FV3812">
        <v>70.004226684570313</v>
      </c>
      <c r="FW3812">
        <v>68.334877014160156</v>
      </c>
      <c r="FX3812">
        <v>936</v>
      </c>
      <c r="FY3812">
        <v>6.0908511281013489E-2</v>
      </c>
      <c r="FZ3812">
        <v>1</v>
      </c>
    </row>
    <row r="3813" spans="1:182" x14ac:dyDescent="0.2">
      <c r="A3813" t="s">
        <v>245</v>
      </c>
      <c r="B3813" t="s">
        <v>252</v>
      </c>
      <c r="C3813" t="s">
        <v>217</v>
      </c>
      <c r="D3813" t="s">
        <v>45</v>
      </c>
      <c r="E3813">
        <v>2016</v>
      </c>
      <c r="F3813" t="s">
        <v>229</v>
      </c>
      <c r="G3813" t="s">
        <v>248</v>
      </c>
      <c r="H3813" t="s">
        <v>226</v>
      </c>
      <c r="I3813">
        <v>630.64</v>
      </c>
      <c r="L3813">
        <v>129.46808220790174</v>
      </c>
      <c r="M3813">
        <v>126.09034209010767</v>
      </c>
      <c r="N3813">
        <v>123.54720029553425</v>
      </c>
      <c r="O3813">
        <v>122.039029158201</v>
      </c>
      <c r="P3813">
        <v>123.30400731713783</v>
      </c>
      <c r="Q3813">
        <v>127.64881099014119</v>
      </c>
      <c r="R3813">
        <v>135.76265290280918</v>
      </c>
      <c r="S3813">
        <v>141.79481243660339</v>
      </c>
      <c r="T3813">
        <v>146.67704175155612</v>
      </c>
      <c r="U3813">
        <v>150.83449109878637</v>
      </c>
      <c r="V3813">
        <v>158.29091315570292</v>
      </c>
      <c r="W3813">
        <v>163.30907477403909</v>
      </c>
      <c r="X3813">
        <v>165.826498920262</v>
      </c>
      <c r="Y3813">
        <v>168.23242889296901</v>
      </c>
      <c r="Z3813">
        <v>168.93371975833696</v>
      </c>
      <c r="AA3813">
        <v>169.36347450168651</v>
      </c>
      <c r="AB3813">
        <v>168.5983448943874</v>
      </c>
      <c r="AC3813">
        <v>167.06098596443576</v>
      </c>
      <c r="AD3813">
        <v>165.13889194709395</v>
      </c>
      <c r="AE3813">
        <v>164.17189497810506</v>
      </c>
      <c r="AF3813">
        <v>161.76526002508345</v>
      </c>
      <c r="AG3813">
        <v>153.60553342083278</v>
      </c>
      <c r="AH3813">
        <v>144.24143671032226</v>
      </c>
      <c r="AI3813">
        <v>136.11540448881183</v>
      </c>
      <c r="AJ3813">
        <v>-3.2310163974761963</v>
      </c>
      <c r="AK3813">
        <v>-3.1907665729522705</v>
      </c>
      <c r="AL3813">
        <v>-3.1729342937469482</v>
      </c>
      <c r="AM3813">
        <v>-3.0341393947601318</v>
      </c>
      <c r="AN3813">
        <v>-3.0282561779022217</v>
      </c>
      <c r="AO3813">
        <v>-2.8947281837463379</v>
      </c>
      <c r="AP3813">
        <v>-2.9384312629699707</v>
      </c>
      <c r="AQ3813">
        <v>-2.9943482875823975</v>
      </c>
      <c r="AR3813">
        <v>-3.0871398448944092</v>
      </c>
      <c r="AS3813">
        <v>-3.2678616046905518</v>
      </c>
      <c r="AT3813">
        <v>-3.3917064666748047</v>
      </c>
      <c r="AU3813">
        <v>-3.4994857311248779</v>
      </c>
      <c r="AV3813">
        <v>14.276063919067383</v>
      </c>
      <c r="AW3813">
        <v>47.184314727783203</v>
      </c>
      <c r="AX3813">
        <v>47.096286773681641</v>
      </c>
      <c r="AY3813">
        <v>46.797637939453125</v>
      </c>
      <c r="AZ3813">
        <v>46.551136016845703</v>
      </c>
      <c r="BA3813">
        <v>46.525623321533203</v>
      </c>
      <c r="BB3813">
        <v>14.060141563415527</v>
      </c>
      <c r="BC3813">
        <v>-2.0151302814483643</v>
      </c>
      <c r="BD3813">
        <v>-2.0086383819580078</v>
      </c>
      <c r="BE3813">
        <v>-1.8571658134460449</v>
      </c>
      <c r="BF3813">
        <v>-1.7664179801940918</v>
      </c>
      <c r="BG3813">
        <v>-1.7707493305206299</v>
      </c>
      <c r="BH3813">
        <v>-1.4572877883911133</v>
      </c>
      <c r="BI3813">
        <v>-1.4441725015640259</v>
      </c>
      <c r="BJ3813">
        <v>-1.4448633193969727</v>
      </c>
      <c r="BK3813">
        <v>-1.3847386837005615</v>
      </c>
      <c r="BL3813">
        <v>-1.3899908065795898</v>
      </c>
      <c r="BM3813">
        <v>-1.3057204484939575</v>
      </c>
      <c r="BN3813">
        <v>-1.3525452613830566</v>
      </c>
      <c r="BO3813">
        <v>-1.3511497974395752</v>
      </c>
      <c r="BP3813">
        <v>-1.3666056394577026</v>
      </c>
      <c r="BQ3813">
        <v>-1.4473370313644409</v>
      </c>
      <c r="BR3813">
        <v>-1.4777504205703735</v>
      </c>
      <c r="BS3813">
        <v>-1.5103446245193481</v>
      </c>
      <c r="BT3813">
        <v>16.743330001831055</v>
      </c>
      <c r="BU3813">
        <v>49.879497528076172</v>
      </c>
      <c r="BV3813">
        <v>49.799945831298828</v>
      </c>
      <c r="BW3813">
        <v>49.534816741943359</v>
      </c>
      <c r="BX3813">
        <v>49.293846130371094</v>
      </c>
      <c r="BY3813">
        <v>49.259685516357422</v>
      </c>
      <c r="BZ3813">
        <v>16.565519332885742</v>
      </c>
      <c r="CA3813">
        <v>0.29806521534919739</v>
      </c>
      <c r="CB3813">
        <v>0.3048844039440155</v>
      </c>
      <c r="CC3813">
        <v>0.42709553241729736</v>
      </c>
      <c r="CD3813">
        <v>0.47791799902915955</v>
      </c>
      <c r="CE3813">
        <v>0.40683233737945557</v>
      </c>
      <c r="CF3813">
        <v>-0.22880873084068298</v>
      </c>
      <c r="CG3813">
        <v>-0.23448671400547028</v>
      </c>
      <c r="CH3813">
        <v>-0.24800668656826019</v>
      </c>
      <c r="CI3813">
        <v>-0.24236887693405151</v>
      </c>
      <c r="CJ3813">
        <v>-0.2553330659866333</v>
      </c>
      <c r="CK3813">
        <v>-0.20517857372760773</v>
      </c>
      <c r="CL3813">
        <v>-0.25416550040245056</v>
      </c>
      <c r="CM3813">
        <v>-0.21307563781738281</v>
      </c>
      <c r="CN3813">
        <v>-0.17496880888938904</v>
      </c>
      <c r="CO3813">
        <v>-0.18644726276397705</v>
      </c>
      <c r="CP3813">
        <v>-0.1521502286195755</v>
      </c>
      <c r="CQ3813">
        <v>-0.13267169892787933</v>
      </c>
      <c r="CR3813">
        <v>18.452150344848633</v>
      </c>
      <c r="CS3813">
        <v>51.746177673339844</v>
      </c>
      <c r="CT3813">
        <v>51.672492980957031</v>
      </c>
      <c r="CU3813">
        <v>51.430580139160156</v>
      </c>
      <c r="CV3813">
        <v>51.193435668945312</v>
      </c>
      <c r="CW3813">
        <v>51.153285980224609</v>
      </c>
      <c r="CX3813">
        <v>18.300735473632812</v>
      </c>
      <c r="CY3813">
        <v>1.9001774787902832</v>
      </c>
      <c r="CZ3813">
        <v>1.9072232246398926</v>
      </c>
      <c r="DA3813">
        <v>2.0091679096221924</v>
      </c>
      <c r="DB3813">
        <v>2.0323381423950195</v>
      </c>
      <c r="DC3813">
        <v>1.9150187969207764</v>
      </c>
      <c r="DD3813">
        <v>0.99967032670974731</v>
      </c>
      <c r="DE3813">
        <v>0.97519910335540771</v>
      </c>
      <c r="DF3813">
        <v>0.94884997606277466</v>
      </c>
      <c r="DG3813">
        <v>0.90000098943710327</v>
      </c>
      <c r="DH3813">
        <v>0.87932461500167847</v>
      </c>
      <c r="DI3813">
        <v>0.89536327123641968</v>
      </c>
      <c r="DJ3813">
        <v>0.84421426057815552</v>
      </c>
      <c r="DK3813">
        <v>0.92499852180480957</v>
      </c>
      <c r="DL3813">
        <v>1.0166679620742798</v>
      </c>
      <c r="DM3813">
        <v>1.0744425058364868</v>
      </c>
      <c r="DN3813">
        <v>1.1734498739242554</v>
      </c>
      <c r="DO3813">
        <v>1.2450013160705566</v>
      </c>
      <c r="DP3813">
        <v>20.160970687866211</v>
      </c>
      <c r="DQ3813">
        <v>53.61285400390625</v>
      </c>
      <c r="DR3813">
        <v>53.545040130615234</v>
      </c>
      <c r="DS3813">
        <v>53.326343536376953</v>
      </c>
      <c r="DT3813">
        <v>53.093029022216797</v>
      </c>
      <c r="DU3813">
        <v>53.046890258789063</v>
      </c>
      <c r="DV3813">
        <v>20.035951614379883</v>
      </c>
      <c r="DW3813">
        <v>3.5022897720336914</v>
      </c>
      <c r="DX3813">
        <v>3.5095620155334473</v>
      </c>
      <c r="DY3813">
        <v>3.591240406036377</v>
      </c>
      <c r="DZ3813">
        <v>3.5867586135864258</v>
      </c>
      <c r="EA3813">
        <v>3.4232053756713867</v>
      </c>
      <c r="EB3813">
        <v>2.7733991146087646</v>
      </c>
      <c r="EC3813">
        <v>2.7217931747436523</v>
      </c>
      <c r="ED3813">
        <v>2.6769208908081055</v>
      </c>
      <c r="EE3813">
        <v>2.5494015216827393</v>
      </c>
      <c r="EF3813">
        <v>2.5175900459289551</v>
      </c>
      <c r="EG3813">
        <v>2.4843709468841553</v>
      </c>
      <c r="EH3813">
        <v>2.4301002025604248</v>
      </c>
      <c r="EI3813">
        <v>2.5681970119476318</v>
      </c>
      <c r="EJ3813">
        <v>2.7372021675109863</v>
      </c>
      <c r="EK3813">
        <v>2.8949670791625977</v>
      </c>
      <c r="EL3813">
        <v>3.0874059200286865</v>
      </c>
      <c r="EM3813">
        <v>3.2341423034667969</v>
      </c>
      <c r="EN3813">
        <v>22.628236770629883</v>
      </c>
      <c r="EO3813">
        <v>56.308036804199219</v>
      </c>
      <c r="EP3813">
        <v>56.248703002929688</v>
      </c>
      <c r="EQ3813">
        <v>56.063526153564453</v>
      </c>
      <c r="ER3813">
        <v>55.835735321044922</v>
      </c>
      <c r="ES3813">
        <v>55.780948638916016</v>
      </c>
      <c r="ET3813">
        <v>22.541328430175781</v>
      </c>
      <c r="EU3813">
        <v>5.8154854774475098</v>
      </c>
      <c r="EV3813">
        <v>5.823084831237793</v>
      </c>
      <c r="EW3813">
        <v>5.8755016326904297</v>
      </c>
      <c r="EX3813">
        <v>5.8310942649841309</v>
      </c>
      <c r="EY3813">
        <v>5.6007871627807617</v>
      </c>
      <c r="EZ3813">
        <v>65.449447631835938</v>
      </c>
      <c r="FA3813">
        <v>64.522804260253906</v>
      </c>
      <c r="FB3813">
        <v>63.547653198242188</v>
      </c>
      <c r="FC3813">
        <v>62.880279541015625</v>
      </c>
      <c r="FD3813">
        <v>62.214630126953125</v>
      </c>
      <c r="FE3813">
        <v>61.584800720214844</v>
      </c>
      <c r="FF3813">
        <v>60.835872650146484</v>
      </c>
      <c r="FG3813">
        <v>60.539089202880859</v>
      </c>
      <c r="FH3813">
        <v>61.475456237792969</v>
      </c>
      <c r="FI3813">
        <v>65.321907043457031</v>
      </c>
      <c r="FJ3813">
        <v>70.544685363769531</v>
      </c>
      <c r="FK3813">
        <v>76.379104614257813</v>
      </c>
      <c r="FL3813">
        <v>81.190803527832031</v>
      </c>
      <c r="FM3813">
        <v>83.971176147460938</v>
      </c>
      <c r="FN3813">
        <v>84.820098876953125</v>
      </c>
      <c r="FO3813">
        <v>85.533599853515625</v>
      </c>
      <c r="FP3813">
        <v>85.43719482421875</v>
      </c>
      <c r="FQ3813">
        <v>84.528160095214844</v>
      </c>
      <c r="FR3813">
        <v>82.095245361328125</v>
      </c>
      <c r="FS3813">
        <v>77.843681335449219</v>
      </c>
      <c r="FT3813">
        <v>74.467132568359375</v>
      </c>
      <c r="FU3813">
        <v>71.991859436035156</v>
      </c>
      <c r="FV3813">
        <v>70.004226684570313</v>
      </c>
      <c r="FW3813">
        <v>68.334877014160156</v>
      </c>
      <c r="FX3813">
        <v>936</v>
      </c>
      <c r="FY3813">
        <v>6.0908511281013489E-2</v>
      </c>
      <c r="FZ3813">
        <v>1</v>
      </c>
    </row>
    <row r="3814" spans="1:182" x14ac:dyDescent="0.2">
      <c r="A3814" t="s">
        <v>245</v>
      </c>
      <c r="B3814" t="s">
        <v>252</v>
      </c>
      <c r="C3814" t="s">
        <v>217</v>
      </c>
      <c r="D3814" t="s">
        <v>45</v>
      </c>
      <c r="E3814">
        <v>2017</v>
      </c>
      <c r="F3814" t="s">
        <v>229</v>
      </c>
      <c r="G3814" t="s">
        <v>248</v>
      </c>
      <c r="H3814" t="s">
        <v>226</v>
      </c>
      <c r="I3814">
        <v>630.64</v>
      </c>
      <c r="L3814">
        <v>129.46808220790174</v>
      </c>
      <c r="M3814">
        <v>126.09034209010767</v>
      </c>
      <c r="N3814">
        <v>123.54720029553425</v>
      </c>
      <c r="O3814">
        <v>122.039029158201</v>
      </c>
      <c r="P3814">
        <v>123.30400731713783</v>
      </c>
      <c r="Q3814">
        <v>127.64881099014119</v>
      </c>
      <c r="R3814">
        <v>135.76265290280918</v>
      </c>
      <c r="S3814">
        <v>141.79481243660339</v>
      </c>
      <c r="T3814">
        <v>146.67704175155612</v>
      </c>
      <c r="U3814">
        <v>150.83449109878637</v>
      </c>
      <c r="V3814">
        <v>158.29091315570292</v>
      </c>
      <c r="W3814">
        <v>163.30907477403909</v>
      </c>
      <c r="X3814">
        <v>165.826498920262</v>
      </c>
      <c r="Y3814">
        <v>168.23242889296901</v>
      </c>
      <c r="Z3814">
        <v>168.93371975833696</v>
      </c>
      <c r="AA3814">
        <v>169.36347450168651</v>
      </c>
      <c r="AB3814">
        <v>168.5983448943874</v>
      </c>
      <c r="AC3814">
        <v>167.06098596443576</v>
      </c>
      <c r="AD3814">
        <v>165.13889194709395</v>
      </c>
      <c r="AE3814">
        <v>164.17189497810506</v>
      </c>
      <c r="AF3814">
        <v>161.76526002508345</v>
      </c>
      <c r="AG3814">
        <v>153.60553342083278</v>
      </c>
      <c r="AH3814">
        <v>144.24143671032226</v>
      </c>
      <c r="AI3814">
        <v>136.11540448881183</v>
      </c>
      <c r="AJ3814">
        <v>-3.2310163974761963</v>
      </c>
      <c r="AK3814">
        <v>-3.1907665729522705</v>
      </c>
      <c r="AL3814">
        <v>-3.1729342937469482</v>
      </c>
      <c r="AM3814">
        <v>-3.0341393947601318</v>
      </c>
      <c r="AN3814">
        <v>-3.0282561779022217</v>
      </c>
      <c r="AO3814">
        <v>-2.8947281837463379</v>
      </c>
      <c r="AP3814">
        <v>-2.9384312629699707</v>
      </c>
      <c r="AQ3814">
        <v>-2.9943482875823975</v>
      </c>
      <c r="AR3814">
        <v>-3.0871398448944092</v>
      </c>
      <c r="AS3814">
        <v>-3.2678616046905518</v>
      </c>
      <c r="AT3814">
        <v>-3.3917064666748047</v>
      </c>
      <c r="AU3814">
        <v>-3.4994857311248779</v>
      </c>
      <c r="AV3814">
        <v>14.276063919067383</v>
      </c>
      <c r="AW3814">
        <v>47.184314727783203</v>
      </c>
      <c r="AX3814">
        <v>47.096286773681641</v>
      </c>
      <c r="AY3814">
        <v>46.797637939453125</v>
      </c>
      <c r="AZ3814">
        <v>46.551136016845703</v>
      </c>
      <c r="BA3814">
        <v>46.525623321533203</v>
      </c>
      <c r="BB3814">
        <v>14.060141563415527</v>
      </c>
      <c r="BC3814">
        <v>-2.0151302814483643</v>
      </c>
      <c r="BD3814">
        <v>-2.0086383819580078</v>
      </c>
      <c r="BE3814">
        <v>-1.8571658134460449</v>
      </c>
      <c r="BF3814">
        <v>-1.7664179801940918</v>
      </c>
      <c r="BG3814">
        <v>-1.7707493305206299</v>
      </c>
      <c r="BH3814">
        <v>-1.4572877883911133</v>
      </c>
      <c r="BI3814">
        <v>-1.4441725015640259</v>
      </c>
      <c r="BJ3814">
        <v>-1.4448633193969727</v>
      </c>
      <c r="BK3814">
        <v>-1.3847386837005615</v>
      </c>
      <c r="BL3814">
        <v>-1.3899908065795898</v>
      </c>
      <c r="BM3814">
        <v>-1.3057204484939575</v>
      </c>
      <c r="BN3814">
        <v>-1.3525452613830566</v>
      </c>
      <c r="BO3814">
        <v>-1.3511497974395752</v>
      </c>
      <c r="BP3814">
        <v>-1.3666056394577026</v>
      </c>
      <c r="BQ3814">
        <v>-1.4473370313644409</v>
      </c>
      <c r="BR3814">
        <v>-1.4777504205703735</v>
      </c>
      <c r="BS3814">
        <v>-1.5103446245193481</v>
      </c>
      <c r="BT3814">
        <v>16.743330001831055</v>
      </c>
      <c r="BU3814">
        <v>49.879497528076172</v>
      </c>
      <c r="BV3814">
        <v>49.799945831298828</v>
      </c>
      <c r="BW3814">
        <v>49.534816741943359</v>
      </c>
      <c r="BX3814">
        <v>49.293846130371094</v>
      </c>
      <c r="BY3814">
        <v>49.259685516357422</v>
      </c>
      <c r="BZ3814">
        <v>16.565519332885742</v>
      </c>
      <c r="CA3814">
        <v>0.29806521534919739</v>
      </c>
      <c r="CB3814">
        <v>0.3048844039440155</v>
      </c>
      <c r="CC3814">
        <v>0.42709553241729736</v>
      </c>
      <c r="CD3814">
        <v>0.47791799902915955</v>
      </c>
      <c r="CE3814">
        <v>0.40683233737945557</v>
      </c>
      <c r="CF3814">
        <v>-0.22880873084068298</v>
      </c>
      <c r="CG3814">
        <v>-0.23448671400547028</v>
      </c>
      <c r="CH3814">
        <v>-0.24800668656826019</v>
      </c>
      <c r="CI3814">
        <v>-0.24236887693405151</v>
      </c>
      <c r="CJ3814">
        <v>-0.2553330659866333</v>
      </c>
      <c r="CK3814">
        <v>-0.20517857372760773</v>
      </c>
      <c r="CL3814">
        <v>-0.25416550040245056</v>
      </c>
      <c r="CM3814">
        <v>-0.21307563781738281</v>
      </c>
      <c r="CN3814">
        <v>-0.17496880888938904</v>
      </c>
      <c r="CO3814">
        <v>-0.18644726276397705</v>
      </c>
      <c r="CP3814">
        <v>-0.1521502286195755</v>
      </c>
      <c r="CQ3814">
        <v>-0.13267169892787933</v>
      </c>
      <c r="CR3814">
        <v>18.452150344848633</v>
      </c>
      <c r="CS3814">
        <v>51.746177673339844</v>
      </c>
      <c r="CT3814">
        <v>51.672492980957031</v>
      </c>
      <c r="CU3814">
        <v>51.430580139160156</v>
      </c>
      <c r="CV3814">
        <v>51.193435668945312</v>
      </c>
      <c r="CW3814">
        <v>51.153285980224609</v>
      </c>
      <c r="CX3814">
        <v>18.300735473632812</v>
      </c>
      <c r="CY3814">
        <v>1.9001774787902832</v>
      </c>
      <c r="CZ3814">
        <v>1.9072232246398926</v>
      </c>
      <c r="DA3814">
        <v>2.0091679096221924</v>
      </c>
      <c r="DB3814">
        <v>2.0323381423950195</v>
      </c>
      <c r="DC3814">
        <v>1.9150187969207764</v>
      </c>
      <c r="DD3814">
        <v>0.99967032670974731</v>
      </c>
      <c r="DE3814">
        <v>0.97519910335540771</v>
      </c>
      <c r="DF3814">
        <v>0.94884997606277466</v>
      </c>
      <c r="DG3814">
        <v>0.90000098943710327</v>
      </c>
      <c r="DH3814">
        <v>0.87932461500167847</v>
      </c>
      <c r="DI3814">
        <v>0.89536327123641968</v>
      </c>
      <c r="DJ3814">
        <v>0.84421426057815552</v>
      </c>
      <c r="DK3814">
        <v>0.92499852180480957</v>
      </c>
      <c r="DL3814">
        <v>1.0166679620742798</v>
      </c>
      <c r="DM3814">
        <v>1.0744425058364868</v>
      </c>
      <c r="DN3814">
        <v>1.1734498739242554</v>
      </c>
      <c r="DO3814">
        <v>1.2450013160705566</v>
      </c>
      <c r="DP3814">
        <v>20.160970687866211</v>
      </c>
      <c r="DQ3814">
        <v>53.61285400390625</v>
      </c>
      <c r="DR3814">
        <v>53.545040130615234</v>
      </c>
      <c r="DS3814">
        <v>53.326343536376953</v>
      </c>
      <c r="DT3814">
        <v>53.093029022216797</v>
      </c>
      <c r="DU3814">
        <v>53.046890258789063</v>
      </c>
      <c r="DV3814">
        <v>20.035951614379883</v>
      </c>
      <c r="DW3814">
        <v>3.5022897720336914</v>
      </c>
      <c r="DX3814">
        <v>3.5095620155334473</v>
      </c>
      <c r="DY3814">
        <v>3.591240406036377</v>
      </c>
      <c r="DZ3814">
        <v>3.5867586135864258</v>
      </c>
      <c r="EA3814">
        <v>3.4232053756713867</v>
      </c>
      <c r="EB3814">
        <v>2.7733991146087646</v>
      </c>
      <c r="EC3814">
        <v>2.7217931747436523</v>
      </c>
      <c r="ED3814">
        <v>2.6769208908081055</v>
      </c>
      <c r="EE3814">
        <v>2.5494015216827393</v>
      </c>
      <c r="EF3814">
        <v>2.5175900459289551</v>
      </c>
      <c r="EG3814">
        <v>2.4843709468841553</v>
      </c>
      <c r="EH3814">
        <v>2.4301002025604248</v>
      </c>
      <c r="EI3814">
        <v>2.5681970119476318</v>
      </c>
      <c r="EJ3814">
        <v>2.7372021675109863</v>
      </c>
      <c r="EK3814">
        <v>2.8949670791625977</v>
      </c>
      <c r="EL3814">
        <v>3.0874059200286865</v>
      </c>
      <c r="EM3814">
        <v>3.2341423034667969</v>
      </c>
      <c r="EN3814">
        <v>22.628236770629883</v>
      </c>
      <c r="EO3814">
        <v>56.308036804199219</v>
      </c>
      <c r="EP3814">
        <v>56.248703002929688</v>
      </c>
      <c r="EQ3814">
        <v>56.063526153564453</v>
      </c>
      <c r="ER3814">
        <v>55.835735321044922</v>
      </c>
      <c r="ES3814">
        <v>55.780948638916016</v>
      </c>
      <c r="ET3814">
        <v>22.541328430175781</v>
      </c>
      <c r="EU3814">
        <v>5.8154854774475098</v>
      </c>
      <c r="EV3814">
        <v>5.823084831237793</v>
      </c>
      <c r="EW3814">
        <v>5.8755016326904297</v>
      </c>
      <c r="EX3814">
        <v>5.8310942649841309</v>
      </c>
      <c r="EY3814">
        <v>5.6007871627807617</v>
      </c>
      <c r="EZ3814">
        <v>65.449447631835938</v>
      </c>
      <c r="FA3814">
        <v>64.522804260253906</v>
      </c>
      <c r="FB3814">
        <v>63.547653198242188</v>
      </c>
      <c r="FC3814">
        <v>62.880279541015625</v>
      </c>
      <c r="FD3814">
        <v>62.214630126953125</v>
      </c>
      <c r="FE3814">
        <v>61.584800720214844</v>
      </c>
      <c r="FF3814">
        <v>60.835872650146484</v>
      </c>
      <c r="FG3814">
        <v>60.539089202880859</v>
      </c>
      <c r="FH3814">
        <v>61.475456237792969</v>
      </c>
      <c r="FI3814">
        <v>65.321907043457031</v>
      </c>
      <c r="FJ3814">
        <v>70.544685363769531</v>
      </c>
      <c r="FK3814">
        <v>76.379104614257813</v>
      </c>
      <c r="FL3814">
        <v>81.190803527832031</v>
      </c>
      <c r="FM3814">
        <v>83.971176147460938</v>
      </c>
      <c r="FN3814">
        <v>84.820098876953125</v>
      </c>
      <c r="FO3814">
        <v>85.533599853515625</v>
      </c>
      <c r="FP3814">
        <v>85.43719482421875</v>
      </c>
      <c r="FQ3814">
        <v>84.528160095214844</v>
      </c>
      <c r="FR3814">
        <v>82.095245361328125</v>
      </c>
      <c r="FS3814">
        <v>77.843681335449219</v>
      </c>
      <c r="FT3814">
        <v>74.467132568359375</v>
      </c>
      <c r="FU3814">
        <v>71.991859436035156</v>
      </c>
      <c r="FV3814">
        <v>70.004226684570313</v>
      </c>
      <c r="FW3814">
        <v>68.334877014160156</v>
      </c>
      <c r="FX3814">
        <v>936</v>
      </c>
      <c r="FY3814">
        <v>6.0908511281013489E-2</v>
      </c>
      <c r="FZ3814">
        <v>1</v>
      </c>
    </row>
    <row r="3815" spans="1:182" x14ac:dyDescent="0.2">
      <c r="A3815" t="s">
        <v>245</v>
      </c>
      <c r="B3815" t="s">
        <v>252</v>
      </c>
      <c r="C3815" t="s">
        <v>217</v>
      </c>
      <c r="D3815" t="s">
        <v>46</v>
      </c>
      <c r="E3815">
        <v>2015</v>
      </c>
      <c r="F3815" t="s">
        <v>229</v>
      </c>
      <c r="G3815" t="s">
        <v>248</v>
      </c>
      <c r="H3815" t="s">
        <v>226</v>
      </c>
      <c r="I3815">
        <v>345.7</v>
      </c>
      <c r="L3815">
        <v>64.797183120434823</v>
      </c>
      <c r="M3815">
        <v>62.896363733925007</v>
      </c>
      <c r="N3815">
        <v>61.555868745984831</v>
      </c>
      <c r="O3815">
        <v>60.219092033125321</v>
      </c>
      <c r="P3815">
        <v>60.784324654069444</v>
      </c>
      <c r="Q3815">
        <v>64.119389270676692</v>
      </c>
      <c r="R3815">
        <v>70.744289600597952</v>
      </c>
      <c r="S3815">
        <v>73.796190210096952</v>
      </c>
      <c r="T3815">
        <v>78.395835305295691</v>
      </c>
      <c r="U3815">
        <v>77.649652485848321</v>
      </c>
      <c r="V3815">
        <v>78.90894279846826</v>
      </c>
      <c r="W3815">
        <v>82.134572320812495</v>
      </c>
      <c r="X3815">
        <v>84.644859197854899</v>
      </c>
      <c r="Y3815">
        <v>85.979800759386677</v>
      </c>
      <c r="Z3815">
        <v>86.471793576824766</v>
      </c>
      <c r="AA3815">
        <v>86.401855847121595</v>
      </c>
      <c r="AB3815">
        <v>84.774035669160043</v>
      </c>
      <c r="AC3815">
        <v>83.213245081138567</v>
      </c>
      <c r="AD3815">
        <v>81.728612921823029</v>
      </c>
      <c r="AE3815">
        <v>82.330924764426982</v>
      </c>
      <c r="AF3815">
        <v>81.628451785630602</v>
      </c>
      <c r="AG3815">
        <v>78.103212957329276</v>
      </c>
      <c r="AH3815">
        <v>74.151616167621071</v>
      </c>
      <c r="AI3815">
        <v>70.181663918518652</v>
      </c>
      <c r="AJ3815">
        <v>-2.2122321128845215</v>
      </c>
      <c r="AK3815">
        <v>-2.1683688163757324</v>
      </c>
      <c r="AL3815">
        <v>-2.0846209526062012</v>
      </c>
      <c r="AM3815">
        <v>-2.0348136425018311</v>
      </c>
      <c r="AN3815">
        <v>-1.9950140714645386</v>
      </c>
      <c r="AO3815">
        <v>-2.0744950771331787</v>
      </c>
      <c r="AP3815">
        <v>-2.2987990379333496</v>
      </c>
      <c r="AQ3815">
        <v>-2.5406529903411865</v>
      </c>
      <c r="AR3815">
        <v>-2.5961952209472656</v>
      </c>
      <c r="AS3815">
        <v>-2.4101793766021729</v>
      </c>
      <c r="AT3815">
        <v>-2.3302099704742432</v>
      </c>
      <c r="AU3815">
        <v>-2.3943932056427002</v>
      </c>
      <c r="AV3815">
        <v>-2.4411625862121582</v>
      </c>
      <c r="AW3815">
        <v>-2.5046112537384033</v>
      </c>
      <c r="AX3815">
        <v>-2.5365169048309326</v>
      </c>
      <c r="AY3815">
        <v>5.067354679107666</v>
      </c>
      <c r="AZ3815">
        <v>20.424322128295898</v>
      </c>
      <c r="BA3815">
        <v>20.424640655517578</v>
      </c>
      <c r="BB3815">
        <v>20.08665657043457</v>
      </c>
      <c r="BC3815">
        <v>20.760061264038086</v>
      </c>
      <c r="BD3815">
        <v>20.83360481262207</v>
      </c>
      <c r="BE3815">
        <v>4.0095052719116211</v>
      </c>
      <c r="BF3815">
        <v>-3.3733797073364258</v>
      </c>
      <c r="BG3815">
        <v>-3.2758760452270508</v>
      </c>
      <c r="BH3815">
        <v>-0.98156279325485229</v>
      </c>
      <c r="BI3815">
        <v>-0.96467107534408569</v>
      </c>
      <c r="BJ3815">
        <v>-0.93221265077590942</v>
      </c>
      <c r="BK3815">
        <v>-0.91419041156768799</v>
      </c>
      <c r="BL3815">
        <v>-0.8950086236000061</v>
      </c>
      <c r="BM3815">
        <v>-0.9311860203742981</v>
      </c>
      <c r="BN3815">
        <v>-1.037976861000061</v>
      </c>
      <c r="BO3815">
        <v>-1.1889786720275879</v>
      </c>
      <c r="BP3815">
        <v>-1.1516555547714233</v>
      </c>
      <c r="BQ3815">
        <v>-1.0504970550537109</v>
      </c>
      <c r="BR3815">
        <v>-1.0500285625457764</v>
      </c>
      <c r="BS3815">
        <v>-1.0748566389083862</v>
      </c>
      <c r="BT3815">
        <v>-1.069133996963501</v>
      </c>
      <c r="BU3815">
        <v>-1.1077737808227539</v>
      </c>
      <c r="BV3815">
        <v>-1.1209018230438232</v>
      </c>
      <c r="BW3815">
        <v>6.9263997077941895</v>
      </c>
      <c r="BX3815">
        <v>22.144218444824219</v>
      </c>
      <c r="BY3815">
        <v>22.03924560546875</v>
      </c>
      <c r="BZ3815">
        <v>21.921546936035156</v>
      </c>
      <c r="CA3815">
        <v>22.643861770629883</v>
      </c>
      <c r="CB3815">
        <v>22.702749252319336</v>
      </c>
      <c r="CC3815">
        <v>6.1020021438598633</v>
      </c>
      <c r="CD3815">
        <v>-1.190345287322998</v>
      </c>
      <c r="CE3815">
        <v>-1.0697833299636841</v>
      </c>
      <c r="CF3815">
        <v>-0.12920497357845306</v>
      </c>
      <c r="CG3815">
        <v>-0.13099376857280731</v>
      </c>
      <c r="CH3815">
        <v>-0.13405822217464447</v>
      </c>
      <c r="CI3815">
        <v>-0.13805016875267029</v>
      </c>
      <c r="CJ3815">
        <v>-0.13314813375473022</v>
      </c>
      <c r="CK3815">
        <v>-0.13933368027210236</v>
      </c>
      <c r="CL3815">
        <v>-0.1647353321313858</v>
      </c>
      <c r="CM3815">
        <v>-0.2528131902217865</v>
      </c>
      <c r="CN3815">
        <v>-0.15117169916629791</v>
      </c>
      <c r="CO3815">
        <v>-0.10878536850214005</v>
      </c>
      <c r="CP3815">
        <v>-0.16337879002094269</v>
      </c>
      <c r="CQ3815">
        <v>-0.16094960272312164</v>
      </c>
      <c r="CR3815">
        <v>-0.11887126415967941</v>
      </c>
      <c r="CS3815">
        <v>-0.14032849669456482</v>
      </c>
      <c r="CT3815">
        <v>-0.14045114815235138</v>
      </c>
      <c r="CU3815">
        <v>8.2139682769775391</v>
      </c>
      <c r="CV3815">
        <v>23.335411071777344</v>
      </c>
      <c r="CW3815">
        <v>23.157516479492188</v>
      </c>
      <c r="CX3815">
        <v>23.192384719848633</v>
      </c>
      <c r="CY3815">
        <v>23.948575973510742</v>
      </c>
      <c r="CZ3815">
        <v>23.997314453125</v>
      </c>
      <c r="DA3815">
        <v>7.5512590408325195</v>
      </c>
      <c r="DB3815">
        <v>0.3216177225112915</v>
      </c>
      <c r="DC3815">
        <v>0.45814993977546692</v>
      </c>
      <c r="DD3815">
        <v>0.72315281629562378</v>
      </c>
      <c r="DE3815">
        <v>0.70268350839614868</v>
      </c>
      <c r="DF3815">
        <v>0.66409623622894287</v>
      </c>
      <c r="DG3815">
        <v>0.63809001445770264</v>
      </c>
      <c r="DH3815">
        <v>0.62871229648590088</v>
      </c>
      <c r="DI3815">
        <v>0.652518630027771</v>
      </c>
      <c r="DJ3815">
        <v>0.70850622653961182</v>
      </c>
      <c r="DK3815">
        <v>0.68335235118865967</v>
      </c>
      <c r="DL3815">
        <v>0.84931212663650513</v>
      </c>
      <c r="DM3815">
        <v>0.83292639255523682</v>
      </c>
      <c r="DN3815">
        <v>0.72327101230621338</v>
      </c>
      <c r="DO3815">
        <v>0.75295740365982056</v>
      </c>
      <c r="DP3815">
        <v>0.83139151334762573</v>
      </c>
      <c r="DQ3815">
        <v>0.82711684703826904</v>
      </c>
      <c r="DR3815">
        <v>0.8399994969367981</v>
      </c>
      <c r="DS3815">
        <v>9.5015363693237305</v>
      </c>
      <c r="DT3815">
        <v>24.526605606079102</v>
      </c>
      <c r="DU3815">
        <v>24.275787353515625</v>
      </c>
      <c r="DV3815">
        <v>24.463224411010742</v>
      </c>
      <c r="DW3815">
        <v>25.253290176391602</v>
      </c>
      <c r="DX3815">
        <v>25.291877746582031</v>
      </c>
      <c r="DY3815">
        <v>9.0005159378051758</v>
      </c>
      <c r="DZ3815">
        <v>1.8335807323455811</v>
      </c>
      <c r="EA3815">
        <v>1.9860831499099731</v>
      </c>
      <c r="EB3815">
        <v>1.953822135925293</v>
      </c>
      <c r="EC3815">
        <v>1.9063811302185059</v>
      </c>
      <c r="ED3815">
        <v>1.8165044784545898</v>
      </c>
      <c r="EE3815">
        <v>1.7587132453918457</v>
      </c>
      <c r="EF3815">
        <v>1.7287178039550781</v>
      </c>
      <c r="EG3815">
        <v>1.7958276271820068</v>
      </c>
      <c r="EH3815">
        <v>1.9693282842636108</v>
      </c>
      <c r="EI3815">
        <v>2.0350267887115479</v>
      </c>
      <c r="EJ3815">
        <v>2.2938518524169922</v>
      </c>
      <c r="EK3815">
        <v>2.1926085948944092</v>
      </c>
      <c r="EL3815">
        <v>2.0034525394439697</v>
      </c>
      <c r="EM3815">
        <v>2.0724940299987793</v>
      </c>
      <c r="EN3815">
        <v>2.2034199237823486</v>
      </c>
      <c r="EO3815">
        <v>2.2239542007446289</v>
      </c>
      <c r="EP3815">
        <v>2.2556145191192627</v>
      </c>
      <c r="EQ3815">
        <v>11.360581398010254</v>
      </c>
      <c r="ER3815">
        <v>26.246501922607422</v>
      </c>
      <c r="ES3815">
        <v>25.89039421081543</v>
      </c>
      <c r="ET3815">
        <v>26.298114776611328</v>
      </c>
      <c r="EU3815">
        <v>27.137090682983398</v>
      </c>
      <c r="EV3815">
        <v>27.161022186279297</v>
      </c>
      <c r="EW3815">
        <v>11.093012809753418</v>
      </c>
      <c r="EX3815">
        <v>4.0166153907775879</v>
      </c>
      <c r="EY3815">
        <v>4.1921758651733398</v>
      </c>
      <c r="EZ3815">
        <v>58.281803131103516</v>
      </c>
      <c r="FA3815">
        <v>57.177902221679688</v>
      </c>
      <c r="FB3815">
        <v>56.531654357910156</v>
      </c>
      <c r="FC3815">
        <v>55.656154632568359</v>
      </c>
      <c r="FD3815">
        <v>54.718055725097656</v>
      </c>
      <c r="FE3815">
        <v>54.216751098632813</v>
      </c>
      <c r="FF3815">
        <v>53.979831695556641</v>
      </c>
      <c r="FG3815">
        <v>53.961326599121094</v>
      </c>
      <c r="FH3815">
        <v>56.083358764648438</v>
      </c>
      <c r="FI3815">
        <v>60.392509460449219</v>
      </c>
      <c r="FJ3815">
        <v>64.907012939453125</v>
      </c>
      <c r="FK3815">
        <v>69.186027526855469</v>
      </c>
      <c r="FL3815">
        <v>71.681922912597656</v>
      </c>
      <c r="FM3815">
        <v>72.981346130371094</v>
      </c>
      <c r="FN3815">
        <v>73.862396240234375</v>
      </c>
      <c r="FO3815">
        <v>73.833648681640625</v>
      </c>
      <c r="FP3815">
        <v>72.206367492675781</v>
      </c>
      <c r="FQ3815">
        <v>69.375900268554687</v>
      </c>
      <c r="FR3815">
        <v>66.351020812988281</v>
      </c>
      <c r="FS3815">
        <v>64.269111633300781</v>
      </c>
      <c r="FT3815">
        <v>62.839710235595703</v>
      </c>
      <c r="FU3815">
        <v>61.765026092529297</v>
      </c>
      <c r="FV3815">
        <v>60.647212982177734</v>
      </c>
      <c r="FW3815">
        <v>59.892974853515625</v>
      </c>
      <c r="FX3815">
        <v>936</v>
      </c>
      <c r="FY3815">
        <v>6.0908511281013489E-2</v>
      </c>
      <c r="FZ3815">
        <v>1</v>
      </c>
    </row>
    <row r="3816" spans="1:182" x14ac:dyDescent="0.2">
      <c r="A3816" t="s">
        <v>245</v>
      </c>
      <c r="B3816" t="s">
        <v>252</v>
      </c>
      <c r="C3816" t="s">
        <v>217</v>
      </c>
      <c r="D3816" t="s">
        <v>46</v>
      </c>
      <c r="E3816">
        <v>2016</v>
      </c>
      <c r="F3816" t="s">
        <v>229</v>
      </c>
      <c r="G3816" t="s">
        <v>248</v>
      </c>
      <c r="H3816" t="s">
        <v>226</v>
      </c>
      <c r="I3816">
        <v>345.7</v>
      </c>
      <c r="L3816">
        <v>64.797183120434823</v>
      </c>
      <c r="M3816">
        <v>62.896363733925007</v>
      </c>
      <c r="N3816">
        <v>61.555868745984831</v>
      </c>
      <c r="O3816">
        <v>60.219092033125321</v>
      </c>
      <c r="P3816">
        <v>60.784324654069444</v>
      </c>
      <c r="Q3816">
        <v>64.119389270676692</v>
      </c>
      <c r="R3816">
        <v>70.744289600597952</v>
      </c>
      <c r="S3816">
        <v>73.796190210096952</v>
      </c>
      <c r="T3816">
        <v>78.395835305295691</v>
      </c>
      <c r="U3816">
        <v>77.649652485848321</v>
      </c>
      <c r="V3816">
        <v>78.90894279846826</v>
      </c>
      <c r="W3816">
        <v>82.134572320812495</v>
      </c>
      <c r="X3816">
        <v>84.644859197854899</v>
      </c>
      <c r="Y3816">
        <v>85.979800759386677</v>
      </c>
      <c r="Z3816">
        <v>86.471793576824766</v>
      </c>
      <c r="AA3816">
        <v>86.401855847121595</v>
      </c>
      <c r="AB3816">
        <v>84.774035669160043</v>
      </c>
      <c r="AC3816">
        <v>83.213245081138567</v>
      </c>
      <c r="AD3816">
        <v>81.728612921823029</v>
      </c>
      <c r="AE3816">
        <v>82.330924764426982</v>
      </c>
      <c r="AF3816">
        <v>81.628451785630602</v>
      </c>
      <c r="AG3816">
        <v>78.103212957329276</v>
      </c>
      <c r="AH3816">
        <v>74.151616167621071</v>
      </c>
      <c r="AI3816">
        <v>70.181663918518652</v>
      </c>
      <c r="AJ3816">
        <v>-2.2122321128845215</v>
      </c>
      <c r="AK3816">
        <v>-2.1683688163757324</v>
      </c>
      <c r="AL3816">
        <v>-2.0846209526062012</v>
      </c>
      <c r="AM3816">
        <v>-2.0348136425018311</v>
      </c>
      <c r="AN3816">
        <v>-1.9950140714645386</v>
      </c>
      <c r="AO3816">
        <v>-2.0744950771331787</v>
      </c>
      <c r="AP3816">
        <v>-2.2987990379333496</v>
      </c>
      <c r="AQ3816">
        <v>-2.5406529903411865</v>
      </c>
      <c r="AR3816">
        <v>-2.5961952209472656</v>
      </c>
      <c r="AS3816">
        <v>-2.4101793766021729</v>
      </c>
      <c r="AT3816">
        <v>-2.3302099704742432</v>
      </c>
      <c r="AU3816">
        <v>-2.3943932056427002</v>
      </c>
      <c r="AV3816">
        <v>-2.4411625862121582</v>
      </c>
      <c r="AW3816">
        <v>-2.5046112537384033</v>
      </c>
      <c r="AX3816">
        <v>-2.5365169048309326</v>
      </c>
      <c r="AY3816">
        <v>5.067354679107666</v>
      </c>
      <c r="AZ3816">
        <v>20.424322128295898</v>
      </c>
      <c r="BA3816">
        <v>20.424640655517578</v>
      </c>
      <c r="BB3816">
        <v>20.08665657043457</v>
      </c>
      <c r="BC3816">
        <v>20.760061264038086</v>
      </c>
      <c r="BD3816">
        <v>20.83360481262207</v>
      </c>
      <c r="BE3816">
        <v>4.0095052719116211</v>
      </c>
      <c r="BF3816">
        <v>-3.3733797073364258</v>
      </c>
      <c r="BG3816">
        <v>-3.2758760452270508</v>
      </c>
      <c r="BH3816">
        <v>-0.98156279325485229</v>
      </c>
      <c r="BI3816">
        <v>-0.96467107534408569</v>
      </c>
      <c r="BJ3816">
        <v>-0.93221265077590942</v>
      </c>
      <c r="BK3816">
        <v>-0.91419041156768799</v>
      </c>
      <c r="BL3816">
        <v>-0.8950086236000061</v>
      </c>
      <c r="BM3816">
        <v>-0.9311860203742981</v>
      </c>
      <c r="BN3816">
        <v>-1.037976861000061</v>
      </c>
      <c r="BO3816">
        <v>-1.1889786720275879</v>
      </c>
      <c r="BP3816">
        <v>-1.1516555547714233</v>
      </c>
      <c r="BQ3816">
        <v>-1.0504970550537109</v>
      </c>
      <c r="BR3816">
        <v>-1.0500285625457764</v>
      </c>
      <c r="BS3816">
        <v>-1.0748566389083862</v>
      </c>
      <c r="BT3816">
        <v>-1.069133996963501</v>
      </c>
      <c r="BU3816">
        <v>-1.1077737808227539</v>
      </c>
      <c r="BV3816">
        <v>-1.1209018230438232</v>
      </c>
      <c r="BW3816">
        <v>6.9263997077941895</v>
      </c>
      <c r="BX3816">
        <v>22.144218444824219</v>
      </c>
      <c r="BY3816">
        <v>22.03924560546875</v>
      </c>
      <c r="BZ3816">
        <v>21.921546936035156</v>
      </c>
      <c r="CA3816">
        <v>22.643861770629883</v>
      </c>
      <c r="CB3816">
        <v>22.702749252319336</v>
      </c>
      <c r="CC3816">
        <v>6.1020021438598633</v>
      </c>
      <c r="CD3816">
        <v>-1.190345287322998</v>
      </c>
      <c r="CE3816">
        <v>-1.0697833299636841</v>
      </c>
      <c r="CF3816">
        <v>-0.12920497357845306</v>
      </c>
      <c r="CG3816">
        <v>-0.13099376857280731</v>
      </c>
      <c r="CH3816">
        <v>-0.13405822217464447</v>
      </c>
      <c r="CI3816">
        <v>-0.13805016875267029</v>
      </c>
      <c r="CJ3816">
        <v>-0.13314813375473022</v>
      </c>
      <c r="CK3816">
        <v>-0.13933368027210236</v>
      </c>
      <c r="CL3816">
        <v>-0.1647353321313858</v>
      </c>
      <c r="CM3816">
        <v>-0.2528131902217865</v>
      </c>
      <c r="CN3816">
        <v>-0.15117169916629791</v>
      </c>
      <c r="CO3816">
        <v>-0.10878536850214005</v>
      </c>
      <c r="CP3816">
        <v>-0.16337879002094269</v>
      </c>
      <c r="CQ3816">
        <v>-0.16094960272312164</v>
      </c>
      <c r="CR3816">
        <v>-0.11887126415967941</v>
      </c>
      <c r="CS3816">
        <v>-0.14032849669456482</v>
      </c>
      <c r="CT3816">
        <v>-0.14045114815235138</v>
      </c>
      <c r="CU3816">
        <v>8.2139682769775391</v>
      </c>
      <c r="CV3816">
        <v>23.335411071777344</v>
      </c>
      <c r="CW3816">
        <v>23.157516479492188</v>
      </c>
      <c r="CX3816">
        <v>23.192384719848633</v>
      </c>
      <c r="CY3816">
        <v>23.948575973510742</v>
      </c>
      <c r="CZ3816">
        <v>23.997314453125</v>
      </c>
      <c r="DA3816">
        <v>7.5512590408325195</v>
      </c>
      <c r="DB3816">
        <v>0.3216177225112915</v>
      </c>
      <c r="DC3816">
        <v>0.45814993977546692</v>
      </c>
      <c r="DD3816">
        <v>0.72315281629562378</v>
      </c>
      <c r="DE3816">
        <v>0.70268350839614868</v>
      </c>
      <c r="DF3816">
        <v>0.66409623622894287</v>
      </c>
      <c r="DG3816">
        <v>0.63809001445770264</v>
      </c>
      <c r="DH3816">
        <v>0.62871229648590088</v>
      </c>
      <c r="DI3816">
        <v>0.652518630027771</v>
      </c>
      <c r="DJ3816">
        <v>0.70850622653961182</v>
      </c>
      <c r="DK3816">
        <v>0.68335235118865967</v>
      </c>
      <c r="DL3816">
        <v>0.84931212663650513</v>
      </c>
      <c r="DM3816">
        <v>0.83292639255523682</v>
      </c>
      <c r="DN3816">
        <v>0.72327101230621338</v>
      </c>
      <c r="DO3816">
        <v>0.75295740365982056</v>
      </c>
      <c r="DP3816">
        <v>0.83139151334762573</v>
      </c>
      <c r="DQ3816">
        <v>0.82711684703826904</v>
      </c>
      <c r="DR3816">
        <v>0.8399994969367981</v>
      </c>
      <c r="DS3816">
        <v>9.5015363693237305</v>
      </c>
      <c r="DT3816">
        <v>24.526605606079102</v>
      </c>
      <c r="DU3816">
        <v>24.275787353515625</v>
      </c>
      <c r="DV3816">
        <v>24.463224411010742</v>
      </c>
      <c r="DW3816">
        <v>25.253290176391602</v>
      </c>
      <c r="DX3816">
        <v>25.291877746582031</v>
      </c>
      <c r="DY3816">
        <v>9.0005159378051758</v>
      </c>
      <c r="DZ3816">
        <v>1.8335807323455811</v>
      </c>
      <c r="EA3816">
        <v>1.9860831499099731</v>
      </c>
      <c r="EB3816">
        <v>1.953822135925293</v>
      </c>
      <c r="EC3816">
        <v>1.9063811302185059</v>
      </c>
      <c r="ED3816">
        <v>1.8165044784545898</v>
      </c>
      <c r="EE3816">
        <v>1.7587132453918457</v>
      </c>
      <c r="EF3816">
        <v>1.7287178039550781</v>
      </c>
      <c r="EG3816">
        <v>1.7958276271820068</v>
      </c>
      <c r="EH3816">
        <v>1.9693282842636108</v>
      </c>
      <c r="EI3816">
        <v>2.0350267887115479</v>
      </c>
      <c r="EJ3816">
        <v>2.2938518524169922</v>
      </c>
      <c r="EK3816">
        <v>2.1926085948944092</v>
      </c>
      <c r="EL3816">
        <v>2.0034525394439697</v>
      </c>
      <c r="EM3816">
        <v>2.0724940299987793</v>
      </c>
      <c r="EN3816">
        <v>2.2034199237823486</v>
      </c>
      <c r="EO3816">
        <v>2.2239542007446289</v>
      </c>
      <c r="EP3816">
        <v>2.2556145191192627</v>
      </c>
      <c r="EQ3816">
        <v>11.360581398010254</v>
      </c>
      <c r="ER3816">
        <v>26.246501922607422</v>
      </c>
      <c r="ES3816">
        <v>25.89039421081543</v>
      </c>
      <c r="ET3816">
        <v>26.298114776611328</v>
      </c>
      <c r="EU3816">
        <v>27.137090682983398</v>
      </c>
      <c r="EV3816">
        <v>27.161022186279297</v>
      </c>
      <c r="EW3816">
        <v>11.093012809753418</v>
      </c>
      <c r="EX3816">
        <v>4.0166153907775879</v>
      </c>
      <c r="EY3816">
        <v>4.1921758651733398</v>
      </c>
      <c r="EZ3816">
        <v>58.281803131103516</v>
      </c>
      <c r="FA3816">
        <v>57.177902221679688</v>
      </c>
      <c r="FB3816">
        <v>56.531654357910156</v>
      </c>
      <c r="FC3816">
        <v>55.656154632568359</v>
      </c>
      <c r="FD3816">
        <v>54.718055725097656</v>
      </c>
      <c r="FE3816">
        <v>54.216751098632813</v>
      </c>
      <c r="FF3816">
        <v>53.979831695556641</v>
      </c>
      <c r="FG3816">
        <v>53.961326599121094</v>
      </c>
      <c r="FH3816">
        <v>56.083358764648438</v>
      </c>
      <c r="FI3816">
        <v>60.392509460449219</v>
      </c>
      <c r="FJ3816">
        <v>64.907012939453125</v>
      </c>
      <c r="FK3816">
        <v>69.186027526855469</v>
      </c>
      <c r="FL3816">
        <v>71.681922912597656</v>
      </c>
      <c r="FM3816">
        <v>72.981346130371094</v>
      </c>
      <c r="FN3816">
        <v>73.862396240234375</v>
      </c>
      <c r="FO3816">
        <v>73.833648681640625</v>
      </c>
      <c r="FP3816">
        <v>72.206367492675781</v>
      </c>
      <c r="FQ3816">
        <v>69.375900268554687</v>
      </c>
      <c r="FR3816">
        <v>66.351020812988281</v>
      </c>
      <c r="FS3816">
        <v>64.269111633300781</v>
      </c>
      <c r="FT3816">
        <v>62.839710235595703</v>
      </c>
      <c r="FU3816">
        <v>61.765026092529297</v>
      </c>
      <c r="FV3816">
        <v>60.647212982177734</v>
      </c>
      <c r="FW3816">
        <v>59.892974853515625</v>
      </c>
      <c r="FX3816">
        <v>936</v>
      </c>
      <c r="FY3816">
        <v>6.0908511281013489E-2</v>
      </c>
      <c r="FZ3816">
        <v>1</v>
      </c>
    </row>
    <row r="3817" spans="1:182" x14ac:dyDescent="0.2">
      <c r="A3817" t="s">
        <v>245</v>
      </c>
      <c r="B3817" t="s">
        <v>252</v>
      </c>
      <c r="C3817" t="s">
        <v>217</v>
      </c>
      <c r="D3817" t="s">
        <v>46</v>
      </c>
      <c r="E3817">
        <v>2017</v>
      </c>
      <c r="F3817" t="s">
        <v>229</v>
      </c>
      <c r="G3817" t="s">
        <v>248</v>
      </c>
      <c r="H3817" t="s">
        <v>226</v>
      </c>
      <c r="I3817">
        <v>345.7</v>
      </c>
      <c r="L3817">
        <v>64.797183120434823</v>
      </c>
      <c r="M3817">
        <v>62.896363733925007</v>
      </c>
      <c r="N3817">
        <v>61.555868745984831</v>
      </c>
      <c r="O3817">
        <v>60.219092033125321</v>
      </c>
      <c r="P3817">
        <v>60.784324654069444</v>
      </c>
      <c r="Q3817">
        <v>64.119389270676692</v>
      </c>
      <c r="R3817">
        <v>70.744289600597952</v>
      </c>
      <c r="S3817">
        <v>73.796190210096952</v>
      </c>
      <c r="T3817">
        <v>78.395835305295691</v>
      </c>
      <c r="U3817">
        <v>77.649652485848321</v>
      </c>
      <c r="V3817">
        <v>78.90894279846826</v>
      </c>
      <c r="W3817">
        <v>82.134572320812495</v>
      </c>
      <c r="X3817">
        <v>84.644859197854899</v>
      </c>
      <c r="Y3817">
        <v>85.979800759386677</v>
      </c>
      <c r="Z3817">
        <v>86.471793576824766</v>
      </c>
      <c r="AA3817">
        <v>86.401855847121595</v>
      </c>
      <c r="AB3817">
        <v>84.774035669160043</v>
      </c>
      <c r="AC3817">
        <v>83.213245081138567</v>
      </c>
      <c r="AD3817">
        <v>81.728612921823029</v>
      </c>
      <c r="AE3817">
        <v>82.330924764426982</v>
      </c>
      <c r="AF3817">
        <v>81.628451785630602</v>
      </c>
      <c r="AG3817">
        <v>78.103212957329276</v>
      </c>
      <c r="AH3817">
        <v>74.151616167621071</v>
      </c>
      <c r="AI3817">
        <v>70.181663918518652</v>
      </c>
      <c r="AJ3817">
        <v>-2.2122321128845215</v>
      </c>
      <c r="AK3817">
        <v>-2.1683688163757324</v>
      </c>
      <c r="AL3817">
        <v>-2.0846209526062012</v>
      </c>
      <c r="AM3817">
        <v>-2.0348136425018311</v>
      </c>
      <c r="AN3817">
        <v>-1.9950140714645386</v>
      </c>
      <c r="AO3817">
        <v>-2.0744950771331787</v>
      </c>
      <c r="AP3817">
        <v>-2.2987990379333496</v>
      </c>
      <c r="AQ3817">
        <v>-2.5406529903411865</v>
      </c>
      <c r="AR3817">
        <v>-2.5961952209472656</v>
      </c>
      <c r="AS3817">
        <v>-2.4101793766021729</v>
      </c>
      <c r="AT3817">
        <v>-2.3302099704742432</v>
      </c>
      <c r="AU3817">
        <v>-2.3943932056427002</v>
      </c>
      <c r="AV3817">
        <v>-2.4411625862121582</v>
      </c>
      <c r="AW3817">
        <v>-2.5046112537384033</v>
      </c>
      <c r="AX3817">
        <v>-2.5365169048309326</v>
      </c>
      <c r="AY3817">
        <v>5.067354679107666</v>
      </c>
      <c r="AZ3817">
        <v>20.424322128295898</v>
      </c>
      <c r="BA3817">
        <v>20.424640655517578</v>
      </c>
      <c r="BB3817">
        <v>20.08665657043457</v>
      </c>
      <c r="BC3817">
        <v>20.760061264038086</v>
      </c>
      <c r="BD3817">
        <v>20.83360481262207</v>
      </c>
      <c r="BE3817">
        <v>4.0095052719116211</v>
      </c>
      <c r="BF3817">
        <v>-3.3733797073364258</v>
      </c>
      <c r="BG3817">
        <v>-3.2758760452270508</v>
      </c>
      <c r="BH3817">
        <v>-0.98156279325485229</v>
      </c>
      <c r="BI3817">
        <v>-0.96467107534408569</v>
      </c>
      <c r="BJ3817">
        <v>-0.93221265077590942</v>
      </c>
      <c r="BK3817">
        <v>-0.91419041156768799</v>
      </c>
      <c r="BL3817">
        <v>-0.8950086236000061</v>
      </c>
      <c r="BM3817">
        <v>-0.9311860203742981</v>
      </c>
      <c r="BN3817">
        <v>-1.037976861000061</v>
      </c>
      <c r="BO3817">
        <v>-1.1889786720275879</v>
      </c>
      <c r="BP3817">
        <v>-1.1516555547714233</v>
      </c>
      <c r="BQ3817">
        <v>-1.0504970550537109</v>
      </c>
      <c r="BR3817">
        <v>-1.0500285625457764</v>
      </c>
      <c r="BS3817">
        <v>-1.0748566389083862</v>
      </c>
      <c r="BT3817">
        <v>-1.069133996963501</v>
      </c>
      <c r="BU3817">
        <v>-1.1077737808227539</v>
      </c>
      <c r="BV3817">
        <v>-1.1209018230438232</v>
      </c>
      <c r="BW3817">
        <v>6.9263997077941895</v>
      </c>
      <c r="BX3817">
        <v>22.144218444824219</v>
      </c>
      <c r="BY3817">
        <v>22.03924560546875</v>
      </c>
      <c r="BZ3817">
        <v>21.921546936035156</v>
      </c>
      <c r="CA3817">
        <v>22.643861770629883</v>
      </c>
      <c r="CB3817">
        <v>22.702749252319336</v>
      </c>
      <c r="CC3817">
        <v>6.1020021438598633</v>
      </c>
      <c r="CD3817">
        <v>-1.190345287322998</v>
      </c>
      <c r="CE3817">
        <v>-1.0697833299636841</v>
      </c>
      <c r="CF3817">
        <v>-0.12920497357845306</v>
      </c>
      <c r="CG3817">
        <v>-0.13099376857280731</v>
      </c>
      <c r="CH3817">
        <v>-0.13405822217464447</v>
      </c>
      <c r="CI3817">
        <v>-0.13805016875267029</v>
      </c>
      <c r="CJ3817">
        <v>-0.13314813375473022</v>
      </c>
      <c r="CK3817">
        <v>-0.13933368027210236</v>
      </c>
      <c r="CL3817">
        <v>-0.1647353321313858</v>
      </c>
      <c r="CM3817">
        <v>-0.2528131902217865</v>
      </c>
      <c r="CN3817">
        <v>-0.15117169916629791</v>
      </c>
      <c r="CO3817">
        <v>-0.10878536850214005</v>
      </c>
      <c r="CP3817">
        <v>-0.16337879002094269</v>
      </c>
      <c r="CQ3817">
        <v>-0.16094960272312164</v>
      </c>
      <c r="CR3817">
        <v>-0.11887126415967941</v>
      </c>
      <c r="CS3817">
        <v>-0.14032849669456482</v>
      </c>
      <c r="CT3817">
        <v>-0.14045114815235138</v>
      </c>
      <c r="CU3817">
        <v>8.2139682769775391</v>
      </c>
      <c r="CV3817">
        <v>23.335411071777344</v>
      </c>
      <c r="CW3817">
        <v>23.157516479492188</v>
      </c>
      <c r="CX3817">
        <v>23.192384719848633</v>
      </c>
      <c r="CY3817">
        <v>23.948575973510742</v>
      </c>
      <c r="CZ3817">
        <v>23.997314453125</v>
      </c>
      <c r="DA3817">
        <v>7.5512590408325195</v>
      </c>
      <c r="DB3817">
        <v>0.3216177225112915</v>
      </c>
      <c r="DC3817">
        <v>0.45814993977546692</v>
      </c>
      <c r="DD3817">
        <v>0.72315281629562378</v>
      </c>
      <c r="DE3817">
        <v>0.70268350839614868</v>
      </c>
      <c r="DF3817">
        <v>0.66409623622894287</v>
      </c>
      <c r="DG3817">
        <v>0.63809001445770264</v>
      </c>
      <c r="DH3817">
        <v>0.62871229648590088</v>
      </c>
      <c r="DI3817">
        <v>0.652518630027771</v>
      </c>
      <c r="DJ3817">
        <v>0.70850622653961182</v>
      </c>
      <c r="DK3817">
        <v>0.68335235118865967</v>
      </c>
      <c r="DL3817">
        <v>0.84931212663650513</v>
      </c>
      <c r="DM3817">
        <v>0.83292639255523682</v>
      </c>
      <c r="DN3817">
        <v>0.72327101230621338</v>
      </c>
      <c r="DO3817">
        <v>0.75295740365982056</v>
      </c>
      <c r="DP3817">
        <v>0.83139151334762573</v>
      </c>
      <c r="DQ3817">
        <v>0.82711684703826904</v>
      </c>
      <c r="DR3817">
        <v>0.8399994969367981</v>
      </c>
      <c r="DS3817">
        <v>9.5015363693237305</v>
      </c>
      <c r="DT3817">
        <v>24.526605606079102</v>
      </c>
      <c r="DU3817">
        <v>24.275787353515625</v>
      </c>
      <c r="DV3817">
        <v>24.463224411010742</v>
      </c>
      <c r="DW3817">
        <v>25.253290176391602</v>
      </c>
      <c r="DX3817">
        <v>25.291877746582031</v>
      </c>
      <c r="DY3817">
        <v>9.0005159378051758</v>
      </c>
      <c r="DZ3817">
        <v>1.8335807323455811</v>
      </c>
      <c r="EA3817">
        <v>1.9860831499099731</v>
      </c>
      <c r="EB3817">
        <v>1.953822135925293</v>
      </c>
      <c r="EC3817">
        <v>1.9063811302185059</v>
      </c>
      <c r="ED3817">
        <v>1.8165044784545898</v>
      </c>
      <c r="EE3817">
        <v>1.7587132453918457</v>
      </c>
      <c r="EF3817">
        <v>1.7287178039550781</v>
      </c>
      <c r="EG3817">
        <v>1.7958276271820068</v>
      </c>
      <c r="EH3817">
        <v>1.9693282842636108</v>
      </c>
      <c r="EI3817">
        <v>2.0350267887115479</v>
      </c>
      <c r="EJ3817">
        <v>2.2938518524169922</v>
      </c>
      <c r="EK3817">
        <v>2.1926085948944092</v>
      </c>
      <c r="EL3817">
        <v>2.0034525394439697</v>
      </c>
      <c r="EM3817">
        <v>2.0724940299987793</v>
      </c>
      <c r="EN3817">
        <v>2.2034199237823486</v>
      </c>
      <c r="EO3817">
        <v>2.2239542007446289</v>
      </c>
      <c r="EP3817">
        <v>2.2556145191192627</v>
      </c>
      <c r="EQ3817">
        <v>11.360581398010254</v>
      </c>
      <c r="ER3817">
        <v>26.246501922607422</v>
      </c>
      <c r="ES3817">
        <v>25.89039421081543</v>
      </c>
      <c r="ET3817">
        <v>26.298114776611328</v>
      </c>
      <c r="EU3817">
        <v>27.137090682983398</v>
      </c>
      <c r="EV3817">
        <v>27.161022186279297</v>
      </c>
      <c r="EW3817">
        <v>11.093012809753418</v>
      </c>
      <c r="EX3817">
        <v>4.0166153907775879</v>
      </c>
      <c r="EY3817">
        <v>4.1921758651733398</v>
      </c>
      <c r="EZ3817">
        <v>58.281803131103516</v>
      </c>
      <c r="FA3817">
        <v>57.177902221679688</v>
      </c>
      <c r="FB3817">
        <v>56.531654357910156</v>
      </c>
      <c r="FC3817">
        <v>55.656154632568359</v>
      </c>
      <c r="FD3817">
        <v>54.718055725097656</v>
      </c>
      <c r="FE3817">
        <v>54.216751098632813</v>
      </c>
      <c r="FF3817">
        <v>53.979831695556641</v>
      </c>
      <c r="FG3817">
        <v>53.961326599121094</v>
      </c>
      <c r="FH3817">
        <v>56.083358764648438</v>
      </c>
      <c r="FI3817">
        <v>60.392509460449219</v>
      </c>
      <c r="FJ3817">
        <v>64.907012939453125</v>
      </c>
      <c r="FK3817">
        <v>69.186027526855469</v>
      </c>
      <c r="FL3817">
        <v>71.681922912597656</v>
      </c>
      <c r="FM3817">
        <v>72.981346130371094</v>
      </c>
      <c r="FN3817">
        <v>73.862396240234375</v>
      </c>
      <c r="FO3817">
        <v>73.833648681640625</v>
      </c>
      <c r="FP3817">
        <v>72.206367492675781</v>
      </c>
      <c r="FQ3817">
        <v>69.375900268554687</v>
      </c>
      <c r="FR3817">
        <v>66.351020812988281</v>
      </c>
      <c r="FS3817">
        <v>64.269111633300781</v>
      </c>
      <c r="FT3817">
        <v>62.839710235595703</v>
      </c>
      <c r="FU3817">
        <v>61.765026092529297</v>
      </c>
      <c r="FV3817">
        <v>60.647212982177734</v>
      </c>
      <c r="FW3817">
        <v>59.892974853515625</v>
      </c>
      <c r="FX3817">
        <v>936</v>
      </c>
      <c r="FY3817">
        <v>6.0908511281013489E-2</v>
      </c>
      <c r="FZ3817">
        <v>1</v>
      </c>
    </row>
    <row r="3818" spans="1:182" x14ac:dyDescent="0.2">
      <c r="A3818" t="s">
        <v>245</v>
      </c>
      <c r="B3818" t="s">
        <v>252</v>
      </c>
      <c r="C3818" t="s">
        <v>217</v>
      </c>
      <c r="D3818" t="s">
        <v>47</v>
      </c>
      <c r="E3818">
        <v>2015</v>
      </c>
      <c r="F3818" t="s">
        <v>229</v>
      </c>
      <c r="G3818" t="s">
        <v>248</v>
      </c>
      <c r="H3818" t="s">
        <v>226</v>
      </c>
      <c r="I3818">
        <v>345.7</v>
      </c>
      <c r="L3818">
        <v>57.936286713456866</v>
      </c>
      <c r="M3818">
        <v>56.632341978117893</v>
      </c>
      <c r="N3818">
        <v>55.748138218242389</v>
      </c>
      <c r="O3818">
        <v>55.632881102776501</v>
      </c>
      <c r="P3818">
        <v>56.310150703468949</v>
      </c>
      <c r="Q3818">
        <v>58.950010476097397</v>
      </c>
      <c r="R3818">
        <v>64.327381874850531</v>
      </c>
      <c r="S3818">
        <v>67.323155062192924</v>
      </c>
      <c r="T3818">
        <v>69.437056508961192</v>
      </c>
      <c r="U3818">
        <v>69.903929029099885</v>
      </c>
      <c r="V3818">
        <v>71.496084906904713</v>
      </c>
      <c r="W3818">
        <v>73.763293344524712</v>
      </c>
      <c r="X3818">
        <v>75.724971480841376</v>
      </c>
      <c r="Y3818">
        <v>76.173975233353943</v>
      </c>
      <c r="Z3818">
        <v>76.314247693835753</v>
      </c>
      <c r="AA3818">
        <v>76.317712106366187</v>
      </c>
      <c r="AB3818">
        <v>75.439757994093299</v>
      </c>
      <c r="AC3818">
        <v>75.455780168447305</v>
      </c>
      <c r="AD3818">
        <v>73.847455244256352</v>
      </c>
      <c r="AE3818">
        <v>73.222117541833924</v>
      </c>
      <c r="AF3818">
        <v>72.124302156436258</v>
      </c>
      <c r="AG3818">
        <v>69.007274825525471</v>
      </c>
      <c r="AH3818">
        <v>65.424207925702433</v>
      </c>
      <c r="AI3818">
        <v>61.373299348436838</v>
      </c>
      <c r="AJ3818">
        <v>-1.8227297067642212</v>
      </c>
      <c r="AK3818">
        <v>-1.7744247913360596</v>
      </c>
      <c r="AL3818">
        <v>-1.7454994916915894</v>
      </c>
      <c r="AM3818">
        <v>-1.7390979528427124</v>
      </c>
      <c r="AN3818">
        <v>-1.7336059808731079</v>
      </c>
      <c r="AO3818">
        <v>-1.7437766790390015</v>
      </c>
      <c r="AP3818">
        <v>-1.8199046850204468</v>
      </c>
      <c r="AQ3818">
        <v>-1.9627112150192261</v>
      </c>
      <c r="AR3818">
        <v>-2.0543107986450195</v>
      </c>
      <c r="AS3818">
        <v>-1.969165563583374</v>
      </c>
      <c r="AT3818">
        <v>-1.9762966632843018</v>
      </c>
      <c r="AU3818">
        <v>-2.122633695602417</v>
      </c>
      <c r="AV3818">
        <v>-2.1327812671661377</v>
      </c>
      <c r="AW3818">
        <v>-2.1607701778411865</v>
      </c>
      <c r="AX3818">
        <v>-2.153458833694458</v>
      </c>
      <c r="AY3818">
        <v>3.7679030895233154</v>
      </c>
      <c r="AZ3818">
        <v>17.677532196044922</v>
      </c>
      <c r="BA3818">
        <v>17.731620788574219</v>
      </c>
      <c r="BB3818">
        <v>17.349321365356445</v>
      </c>
      <c r="BC3818">
        <v>17.205163955688477</v>
      </c>
      <c r="BD3818">
        <v>17.027721405029297</v>
      </c>
      <c r="BE3818">
        <v>3.0297317504882813</v>
      </c>
      <c r="BF3818">
        <v>-3.230055570602417</v>
      </c>
      <c r="BG3818">
        <v>-3.1304745674133301</v>
      </c>
      <c r="BH3818">
        <v>-0.79895341396331787</v>
      </c>
      <c r="BI3818">
        <v>-0.78842151165008545</v>
      </c>
      <c r="BJ3818">
        <v>-0.7886311411857605</v>
      </c>
      <c r="BK3818">
        <v>-0.79694932699203491</v>
      </c>
      <c r="BL3818">
        <v>-0.79597127437591553</v>
      </c>
      <c r="BM3818">
        <v>-0.80214148759841919</v>
      </c>
      <c r="BN3818">
        <v>-0.84363967180252075</v>
      </c>
      <c r="BO3818">
        <v>-0.92311125993728638</v>
      </c>
      <c r="BP3818">
        <v>-0.94561964273452759</v>
      </c>
      <c r="BQ3818">
        <v>-0.88381808996200562</v>
      </c>
      <c r="BR3818">
        <v>-0.92329370975494385</v>
      </c>
      <c r="BS3818">
        <v>-0.97788679599761963</v>
      </c>
      <c r="BT3818">
        <v>-0.96035408973693848</v>
      </c>
      <c r="BU3818">
        <v>-0.98083829879760742</v>
      </c>
      <c r="BV3818">
        <v>-0.97201025485992432</v>
      </c>
      <c r="BW3818">
        <v>5.5372791290283203</v>
      </c>
      <c r="BX3818">
        <v>19.033731460571289</v>
      </c>
      <c r="BY3818">
        <v>19.080331802368164</v>
      </c>
      <c r="BZ3818">
        <v>18.760419845581055</v>
      </c>
      <c r="CA3818">
        <v>18.707254409790039</v>
      </c>
      <c r="CB3818">
        <v>18.544710159301758</v>
      </c>
      <c r="CC3818">
        <v>4.8850994110107422</v>
      </c>
      <c r="CD3818">
        <v>-1.1525123119354248</v>
      </c>
      <c r="CE3818">
        <v>-1.118127703666687</v>
      </c>
      <c r="CF3818">
        <v>-8.9889071881771088E-2</v>
      </c>
      <c r="CG3818">
        <v>-0.10551860928535461</v>
      </c>
      <c r="CH3818">
        <v>-0.12590710818767548</v>
      </c>
      <c r="CI3818">
        <v>-0.14442005753517151</v>
      </c>
      <c r="CJ3818">
        <v>-0.14656829833984375</v>
      </c>
      <c r="CK3818">
        <v>-0.14996783435344696</v>
      </c>
      <c r="CL3818">
        <v>-0.16748149693012238</v>
      </c>
      <c r="CM3818">
        <v>-0.20308753848075867</v>
      </c>
      <c r="CN3818">
        <v>-0.1777435690164566</v>
      </c>
      <c r="CO3818">
        <v>-0.13210973143577576</v>
      </c>
      <c r="CP3818">
        <v>-0.19398710131645203</v>
      </c>
      <c r="CQ3818">
        <v>-0.18503864109516144</v>
      </c>
      <c r="CR3818">
        <v>-0.14833457767963409</v>
      </c>
      <c r="CS3818">
        <v>-0.16362117230892181</v>
      </c>
      <c r="CT3818">
        <v>-0.15374255180358887</v>
      </c>
      <c r="CU3818">
        <v>6.7627434730529785</v>
      </c>
      <c r="CV3818">
        <v>19.973030090332031</v>
      </c>
      <c r="CW3818">
        <v>20.014446258544922</v>
      </c>
      <c r="CX3818">
        <v>19.737741470336914</v>
      </c>
      <c r="CY3818">
        <v>19.747598648071289</v>
      </c>
      <c r="CZ3818">
        <v>19.595371246337891</v>
      </c>
      <c r="DA3818">
        <v>6.1701216697692871</v>
      </c>
      <c r="DB3818">
        <v>0.28638795018196106</v>
      </c>
      <c r="DC3818">
        <v>0.27561762928962708</v>
      </c>
      <c r="DD3818">
        <v>0.6191752552986145</v>
      </c>
      <c r="DE3818">
        <v>0.57738429307937622</v>
      </c>
      <c r="DF3818">
        <v>0.53681695461273193</v>
      </c>
      <c r="DG3818">
        <v>0.50810921192169189</v>
      </c>
      <c r="DH3818">
        <v>0.50283467769622803</v>
      </c>
      <c r="DI3818">
        <v>0.50220584869384766</v>
      </c>
      <c r="DJ3818">
        <v>0.50867670774459839</v>
      </c>
      <c r="DK3818">
        <v>0.51693618297576904</v>
      </c>
      <c r="DL3818">
        <v>0.59013247489929199</v>
      </c>
      <c r="DM3818">
        <v>0.6195986270904541</v>
      </c>
      <c r="DN3818">
        <v>0.53531950712203979</v>
      </c>
      <c r="DO3818">
        <v>0.60780954360961914</v>
      </c>
      <c r="DP3818">
        <v>0.66368496417999268</v>
      </c>
      <c r="DQ3818">
        <v>0.65359598398208618</v>
      </c>
      <c r="DR3818">
        <v>0.66452515125274658</v>
      </c>
      <c r="DS3818">
        <v>7.9882078170776367</v>
      </c>
      <c r="DT3818">
        <v>20.912330627441406</v>
      </c>
      <c r="DU3818">
        <v>20.948558807373047</v>
      </c>
      <c r="DV3818">
        <v>20.715063095092773</v>
      </c>
      <c r="DW3818">
        <v>20.787942886352539</v>
      </c>
      <c r="DX3818">
        <v>20.646034240722656</v>
      </c>
      <c r="DY3818">
        <v>7.455143928527832</v>
      </c>
      <c r="DZ3818">
        <v>1.7252881526947021</v>
      </c>
      <c r="EA3818">
        <v>1.6693629026412964</v>
      </c>
      <c r="EB3818">
        <v>1.642951488494873</v>
      </c>
      <c r="EC3818">
        <v>1.5633876323699951</v>
      </c>
      <c r="ED3818">
        <v>1.493685245513916</v>
      </c>
      <c r="EE3818">
        <v>1.4502577781677246</v>
      </c>
      <c r="EF3818">
        <v>1.4404693841934204</v>
      </c>
      <c r="EG3818">
        <v>1.4438410997390747</v>
      </c>
      <c r="EH3818">
        <v>1.4849417209625244</v>
      </c>
      <c r="EI3818">
        <v>1.556536078453064</v>
      </c>
      <c r="EJ3818">
        <v>1.6988235712051392</v>
      </c>
      <c r="EK3818">
        <v>1.7049460411071777</v>
      </c>
      <c r="EL3818">
        <v>1.5883224010467529</v>
      </c>
      <c r="EM3818">
        <v>1.752556324005127</v>
      </c>
      <c r="EN3818">
        <v>1.8361122608184814</v>
      </c>
      <c r="EO3818">
        <v>1.8335278034210205</v>
      </c>
      <c r="EP3818">
        <v>1.8459737300872803</v>
      </c>
      <c r="EQ3818">
        <v>9.7575836181640625</v>
      </c>
      <c r="ER3818">
        <v>22.268529891967773</v>
      </c>
      <c r="ES3818">
        <v>22.297269821166992</v>
      </c>
      <c r="ET3818">
        <v>22.12615966796875</v>
      </c>
      <c r="EU3818">
        <v>22.290033340454102</v>
      </c>
      <c r="EV3818">
        <v>22.163022994995117</v>
      </c>
      <c r="EW3818">
        <v>9.310511589050293</v>
      </c>
      <c r="EX3818">
        <v>3.8028316497802734</v>
      </c>
      <c r="EY3818">
        <v>3.6817097663879395</v>
      </c>
      <c r="EZ3818">
        <v>50.628025054931641</v>
      </c>
      <c r="FA3818">
        <v>49.663455963134766</v>
      </c>
      <c r="FB3818">
        <v>49.160190582275391</v>
      </c>
      <c r="FC3818">
        <v>48.711711883544922</v>
      </c>
      <c r="FD3818">
        <v>48.137779235839844</v>
      </c>
      <c r="FE3818">
        <v>47.630245208740234</v>
      </c>
      <c r="FF3818">
        <v>47.215160369873047</v>
      </c>
      <c r="FG3818">
        <v>47.1051025390625</v>
      </c>
      <c r="FH3818">
        <v>47.879146575927734</v>
      </c>
      <c r="FI3818">
        <v>51.315650939941406</v>
      </c>
      <c r="FJ3818">
        <v>54.993766784667969</v>
      </c>
      <c r="FK3818">
        <v>58.207061767578125</v>
      </c>
      <c r="FL3818">
        <v>60.058876037597656</v>
      </c>
      <c r="FM3818">
        <v>60.900726318359375</v>
      </c>
      <c r="FN3818">
        <v>61.714099884033203</v>
      </c>
      <c r="FO3818">
        <v>61.930622100830078</v>
      </c>
      <c r="FP3818">
        <v>61.150905609130859</v>
      </c>
      <c r="FQ3818">
        <v>58.685970306396484</v>
      </c>
      <c r="FR3818">
        <v>55.621223449707031</v>
      </c>
      <c r="FS3818">
        <v>53.568084716796875</v>
      </c>
      <c r="FT3818">
        <v>52.015155792236328</v>
      </c>
      <c r="FU3818">
        <v>50.276252746582031</v>
      </c>
      <c r="FV3818">
        <v>48.689723968505859</v>
      </c>
      <c r="FW3818">
        <v>47.358364105224609</v>
      </c>
      <c r="FX3818">
        <v>936</v>
      </c>
      <c r="FY3818">
        <v>6.0908511281013489E-2</v>
      </c>
      <c r="FZ3818">
        <v>1</v>
      </c>
    </row>
    <row r="3819" spans="1:182" x14ac:dyDescent="0.2">
      <c r="A3819" t="s">
        <v>245</v>
      </c>
      <c r="B3819" t="s">
        <v>252</v>
      </c>
      <c r="C3819" t="s">
        <v>217</v>
      </c>
      <c r="D3819" t="s">
        <v>47</v>
      </c>
      <c r="E3819">
        <v>2016</v>
      </c>
      <c r="F3819" t="s">
        <v>229</v>
      </c>
      <c r="G3819" t="s">
        <v>248</v>
      </c>
      <c r="H3819" t="s">
        <v>226</v>
      </c>
      <c r="I3819">
        <v>345.7</v>
      </c>
      <c r="L3819">
        <v>57.936286713456866</v>
      </c>
      <c r="M3819">
        <v>56.632341978117893</v>
      </c>
      <c r="N3819">
        <v>55.748138218242389</v>
      </c>
      <c r="O3819">
        <v>55.632881102776501</v>
      </c>
      <c r="P3819">
        <v>56.310150703468949</v>
      </c>
      <c r="Q3819">
        <v>58.950010476097397</v>
      </c>
      <c r="R3819">
        <v>64.327381874850531</v>
      </c>
      <c r="S3819">
        <v>67.323155062192924</v>
      </c>
      <c r="T3819">
        <v>69.437056508961192</v>
      </c>
      <c r="U3819">
        <v>69.903929029099885</v>
      </c>
      <c r="V3819">
        <v>71.496084906904713</v>
      </c>
      <c r="W3819">
        <v>73.763293344524712</v>
      </c>
      <c r="X3819">
        <v>75.724971480841376</v>
      </c>
      <c r="Y3819">
        <v>76.173975233353943</v>
      </c>
      <c r="Z3819">
        <v>76.314247693835753</v>
      </c>
      <c r="AA3819">
        <v>76.317712106366187</v>
      </c>
      <c r="AB3819">
        <v>75.439757994093299</v>
      </c>
      <c r="AC3819">
        <v>75.455780168447305</v>
      </c>
      <c r="AD3819">
        <v>73.847455244256352</v>
      </c>
      <c r="AE3819">
        <v>73.222117541833924</v>
      </c>
      <c r="AF3819">
        <v>72.124302156436258</v>
      </c>
      <c r="AG3819">
        <v>69.007274825525471</v>
      </c>
      <c r="AH3819">
        <v>65.424207925702433</v>
      </c>
      <c r="AI3819">
        <v>61.373299348436838</v>
      </c>
      <c r="AJ3819">
        <v>-1.8227297067642212</v>
      </c>
      <c r="AK3819">
        <v>-1.7744247913360596</v>
      </c>
      <c r="AL3819">
        <v>-1.7454994916915894</v>
      </c>
      <c r="AM3819">
        <v>-1.7390979528427124</v>
      </c>
      <c r="AN3819">
        <v>-1.7336059808731079</v>
      </c>
      <c r="AO3819">
        <v>-1.7437766790390015</v>
      </c>
      <c r="AP3819">
        <v>-1.8199046850204468</v>
      </c>
      <c r="AQ3819">
        <v>-1.9627112150192261</v>
      </c>
      <c r="AR3819">
        <v>-2.0543107986450195</v>
      </c>
      <c r="AS3819">
        <v>-1.969165563583374</v>
      </c>
      <c r="AT3819">
        <v>-1.9762966632843018</v>
      </c>
      <c r="AU3819">
        <v>-2.122633695602417</v>
      </c>
      <c r="AV3819">
        <v>-2.1327812671661377</v>
      </c>
      <c r="AW3819">
        <v>-2.1607701778411865</v>
      </c>
      <c r="AX3819">
        <v>-2.153458833694458</v>
      </c>
      <c r="AY3819">
        <v>3.7679030895233154</v>
      </c>
      <c r="AZ3819">
        <v>17.677532196044922</v>
      </c>
      <c r="BA3819">
        <v>17.731620788574219</v>
      </c>
      <c r="BB3819">
        <v>17.349321365356445</v>
      </c>
      <c r="BC3819">
        <v>17.205163955688477</v>
      </c>
      <c r="BD3819">
        <v>17.027721405029297</v>
      </c>
      <c r="BE3819">
        <v>3.0297317504882813</v>
      </c>
      <c r="BF3819">
        <v>-3.230055570602417</v>
      </c>
      <c r="BG3819">
        <v>-3.1304745674133301</v>
      </c>
      <c r="BH3819">
        <v>-0.79895341396331787</v>
      </c>
      <c r="BI3819">
        <v>-0.78842151165008545</v>
      </c>
      <c r="BJ3819">
        <v>-0.7886311411857605</v>
      </c>
      <c r="BK3819">
        <v>-0.79694932699203491</v>
      </c>
      <c r="BL3819">
        <v>-0.79597127437591553</v>
      </c>
      <c r="BM3819">
        <v>-0.80214148759841919</v>
      </c>
      <c r="BN3819">
        <v>-0.84363967180252075</v>
      </c>
      <c r="BO3819">
        <v>-0.92311125993728638</v>
      </c>
      <c r="BP3819">
        <v>-0.94561964273452759</v>
      </c>
      <c r="BQ3819">
        <v>-0.88381808996200562</v>
      </c>
      <c r="BR3819">
        <v>-0.92329370975494385</v>
      </c>
      <c r="BS3819">
        <v>-0.97788679599761963</v>
      </c>
      <c r="BT3819">
        <v>-0.96035408973693848</v>
      </c>
      <c r="BU3819">
        <v>-0.98083829879760742</v>
      </c>
      <c r="BV3819">
        <v>-0.97201025485992432</v>
      </c>
      <c r="BW3819">
        <v>5.5372791290283203</v>
      </c>
      <c r="BX3819">
        <v>19.033731460571289</v>
      </c>
      <c r="BY3819">
        <v>19.080331802368164</v>
      </c>
      <c r="BZ3819">
        <v>18.760419845581055</v>
      </c>
      <c r="CA3819">
        <v>18.707254409790039</v>
      </c>
      <c r="CB3819">
        <v>18.544710159301758</v>
      </c>
      <c r="CC3819">
        <v>4.8850994110107422</v>
      </c>
      <c r="CD3819">
        <v>-1.1525123119354248</v>
      </c>
      <c r="CE3819">
        <v>-1.118127703666687</v>
      </c>
      <c r="CF3819">
        <v>-8.9889071881771088E-2</v>
      </c>
      <c r="CG3819">
        <v>-0.10551860928535461</v>
      </c>
      <c r="CH3819">
        <v>-0.12590710818767548</v>
      </c>
      <c r="CI3819">
        <v>-0.14442005753517151</v>
      </c>
      <c r="CJ3819">
        <v>-0.14656829833984375</v>
      </c>
      <c r="CK3819">
        <v>-0.14996783435344696</v>
      </c>
      <c r="CL3819">
        <v>-0.16748149693012238</v>
      </c>
      <c r="CM3819">
        <v>-0.20308753848075867</v>
      </c>
      <c r="CN3819">
        <v>-0.1777435690164566</v>
      </c>
      <c r="CO3819">
        <v>-0.13210973143577576</v>
      </c>
      <c r="CP3819">
        <v>-0.19398710131645203</v>
      </c>
      <c r="CQ3819">
        <v>-0.18503864109516144</v>
      </c>
      <c r="CR3819">
        <v>-0.14833457767963409</v>
      </c>
      <c r="CS3819">
        <v>-0.16362117230892181</v>
      </c>
      <c r="CT3819">
        <v>-0.15374255180358887</v>
      </c>
      <c r="CU3819">
        <v>6.7627434730529785</v>
      </c>
      <c r="CV3819">
        <v>19.973030090332031</v>
      </c>
      <c r="CW3819">
        <v>20.014446258544922</v>
      </c>
      <c r="CX3819">
        <v>19.737741470336914</v>
      </c>
      <c r="CY3819">
        <v>19.747598648071289</v>
      </c>
      <c r="CZ3819">
        <v>19.595371246337891</v>
      </c>
      <c r="DA3819">
        <v>6.1701216697692871</v>
      </c>
      <c r="DB3819">
        <v>0.28638795018196106</v>
      </c>
      <c r="DC3819">
        <v>0.27561762928962708</v>
      </c>
      <c r="DD3819">
        <v>0.6191752552986145</v>
      </c>
      <c r="DE3819">
        <v>0.57738429307937622</v>
      </c>
      <c r="DF3819">
        <v>0.53681695461273193</v>
      </c>
      <c r="DG3819">
        <v>0.50810921192169189</v>
      </c>
      <c r="DH3819">
        <v>0.50283467769622803</v>
      </c>
      <c r="DI3819">
        <v>0.50220584869384766</v>
      </c>
      <c r="DJ3819">
        <v>0.50867670774459839</v>
      </c>
      <c r="DK3819">
        <v>0.51693618297576904</v>
      </c>
      <c r="DL3819">
        <v>0.59013247489929199</v>
      </c>
      <c r="DM3819">
        <v>0.6195986270904541</v>
      </c>
      <c r="DN3819">
        <v>0.53531950712203979</v>
      </c>
      <c r="DO3819">
        <v>0.60780954360961914</v>
      </c>
      <c r="DP3819">
        <v>0.66368496417999268</v>
      </c>
      <c r="DQ3819">
        <v>0.65359598398208618</v>
      </c>
      <c r="DR3819">
        <v>0.66452515125274658</v>
      </c>
      <c r="DS3819">
        <v>7.9882078170776367</v>
      </c>
      <c r="DT3819">
        <v>20.912330627441406</v>
      </c>
      <c r="DU3819">
        <v>20.948558807373047</v>
      </c>
      <c r="DV3819">
        <v>20.715063095092773</v>
      </c>
      <c r="DW3819">
        <v>20.787942886352539</v>
      </c>
      <c r="DX3819">
        <v>20.646034240722656</v>
      </c>
      <c r="DY3819">
        <v>7.455143928527832</v>
      </c>
      <c r="DZ3819">
        <v>1.7252881526947021</v>
      </c>
      <c r="EA3819">
        <v>1.6693629026412964</v>
      </c>
      <c r="EB3819">
        <v>1.642951488494873</v>
      </c>
      <c r="EC3819">
        <v>1.5633876323699951</v>
      </c>
      <c r="ED3819">
        <v>1.493685245513916</v>
      </c>
      <c r="EE3819">
        <v>1.4502577781677246</v>
      </c>
      <c r="EF3819">
        <v>1.4404693841934204</v>
      </c>
      <c r="EG3819">
        <v>1.4438410997390747</v>
      </c>
      <c r="EH3819">
        <v>1.4849417209625244</v>
      </c>
      <c r="EI3819">
        <v>1.556536078453064</v>
      </c>
      <c r="EJ3819">
        <v>1.6988235712051392</v>
      </c>
      <c r="EK3819">
        <v>1.7049460411071777</v>
      </c>
      <c r="EL3819">
        <v>1.5883224010467529</v>
      </c>
      <c r="EM3819">
        <v>1.752556324005127</v>
      </c>
      <c r="EN3819">
        <v>1.8361122608184814</v>
      </c>
      <c r="EO3819">
        <v>1.8335278034210205</v>
      </c>
      <c r="EP3819">
        <v>1.8459737300872803</v>
      </c>
      <c r="EQ3819">
        <v>9.7575836181640625</v>
      </c>
      <c r="ER3819">
        <v>22.268529891967773</v>
      </c>
      <c r="ES3819">
        <v>22.297269821166992</v>
      </c>
      <c r="ET3819">
        <v>22.12615966796875</v>
      </c>
      <c r="EU3819">
        <v>22.290033340454102</v>
      </c>
      <c r="EV3819">
        <v>22.163022994995117</v>
      </c>
      <c r="EW3819">
        <v>9.310511589050293</v>
      </c>
      <c r="EX3819">
        <v>3.8028316497802734</v>
      </c>
      <c r="EY3819">
        <v>3.6817097663879395</v>
      </c>
      <c r="EZ3819">
        <v>50.628025054931641</v>
      </c>
      <c r="FA3819">
        <v>49.663455963134766</v>
      </c>
      <c r="FB3819">
        <v>49.160190582275391</v>
      </c>
      <c r="FC3819">
        <v>48.711711883544922</v>
      </c>
      <c r="FD3819">
        <v>48.137779235839844</v>
      </c>
      <c r="FE3819">
        <v>47.630245208740234</v>
      </c>
      <c r="FF3819">
        <v>47.215160369873047</v>
      </c>
      <c r="FG3819">
        <v>47.1051025390625</v>
      </c>
      <c r="FH3819">
        <v>47.879146575927734</v>
      </c>
      <c r="FI3819">
        <v>51.315650939941406</v>
      </c>
      <c r="FJ3819">
        <v>54.993766784667969</v>
      </c>
      <c r="FK3819">
        <v>58.207061767578125</v>
      </c>
      <c r="FL3819">
        <v>60.058876037597656</v>
      </c>
      <c r="FM3819">
        <v>60.900726318359375</v>
      </c>
      <c r="FN3819">
        <v>61.714099884033203</v>
      </c>
      <c r="FO3819">
        <v>61.930622100830078</v>
      </c>
      <c r="FP3819">
        <v>61.150905609130859</v>
      </c>
      <c r="FQ3819">
        <v>58.685970306396484</v>
      </c>
      <c r="FR3819">
        <v>55.621223449707031</v>
      </c>
      <c r="FS3819">
        <v>53.568084716796875</v>
      </c>
      <c r="FT3819">
        <v>52.015155792236328</v>
      </c>
      <c r="FU3819">
        <v>50.276252746582031</v>
      </c>
      <c r="FV3819">
        <v>48.689723968505859</v>
      </c>
      <c r="FW3819">
        <v>47.358364105224609</v>
      </c>
      <c r="FX3819">
        <v>936</v>
      </c>
      <c r="FY3819">
        <v>6.0908511281013489E-2</v>
      </c>
      <c r="FZ3819">
        <v>1</v>
      </c>
    </row>
    <row r="3820" spans="1:182" x14ac:dyDescent="0.2">
      <c r="A3820" t="s">
        <v>245</v>
      </c>
      <c r="B3820" t="s">
        <v>252</v>
      </c>
      <c r="C3820" t="s">
        <v>217</v>
      </c>
      <c r="D3820" t="s">
        <v>47</v>
      </c>
      <c r="E3820">
        <v>2017</v>
      </c>
      <c r="F3820" t="s">
        <v>229</v>
      </c>
      <c r="G3820" t="s">
        <v>248</v>
      </c>
      <c r="H3820" t="s">
        <v>226</v>
      </c>
      <c r="I3820">
        <v>345.7</v>
      </c>
      <c r="L3820">
        <v>57.936286713456866</v>
      </c>
      <c r="M3820">
        <v>56.632341978117893</v>
      </c>
      <c r="N3820">
        <v>55.748138218242389</v>
      </c>
      <c r="O3820">
        <v>55.632881102776501</v>
      </c>
      <c r="P3820">
        <v>56.310150703468949</v>
      </c>
      <c r="Q3820">
        <v>58.950010476097397</v>
      </c>
      <c r="R3820">
        <v>64.327381874850531</v>
      </c>
      <c r="S3820">
        <v>67.323155062192924</v>
      </c>
      <c r="T3820">
        <v>69.437056508961192</v>
      </c>
      <c r="U3820">
        <v>69.903929029099885</v>
      </c>
      <c r="V3820">
        <v>71.496084906904713</v>
      </c>
      <c r="W3820">
        <v>73.763293344524712</v>
      </c>
      <c r="X3820">
        <v>75.724971480841376</v>
      </c>
      <c r="Y3820">
        <v>76.173975233353943</v>
      </c>
      <c r="Z3820">
        <v>76.314247693835753</v>
      </c>
      <c r="AA3820">
        <v>76.317712106366187</v>
      </c>
      <c r="AB3820">
        <v>75.439757994093299</v>
      </c>
      <c r="AC3820">
        <v>75.455780168447305</v>
      </c>
      <c r="AD3820">
        <v>73.847455244256352</v>
      </c>
      <c r="AE3820">
        <v>73.222117541833924</v>
      </c>
      <c r="AF3820">
        <v>72.124302156436258</v>
      </c>
      <c r="AG3820">
        <v>69.007274825525471</v>
      </c>
      <c r="AH3820">
        <v>65.424207925702433</v>
      </c>
      <c r="AI3820">
        <v>61.373299348436838</v>
      </c>
      <c r="AJ3820">
        <v>-1.8227297067642212</v>
      </c>
      <c r="AK3820">
        <v>-1.7744247913360596</v>
      </c>
      <c r="AL3820">
        <v>-1.7454994916915894</v>
      </c>
      <c r="AM3820">
        <v>-1.7390979528427124</v>
      </c>
      <c r="AN3820">
        <v>-1.7336059808731079</v>
      </c>
      <c r="AO3820">
        <v>-1.7437766790390015</v>
      </c>
      <c r="AP3820">
        <v>-1.8199046850204468</v>
      </c>
      <c r="AQ3820">
        <v>-1.9627112150192261</v>
      </c>
      <c r="AR3820">
        <v>-2.0543107986450195</v>
      </c>
      <c r="AS3820">
        <v>-1.969165563583374</v>
      </c>
      <c r="AT3820">
        <v>-1.9762966632843018</v>
      </c>
      <c r="AU3820">
        <v>-2.122633695602417</v>
      </c>
      <c r="AV3820">
        <v>-2.1327812671661377</v>
      </c>
      <c r="AW3820">
        <v>-2.1607701778411865</v>
      </c>
      <c r="AX3820">
        <v>-2.153458833694458</v>
      </c>
      <c r="AY3820">
        <v>3.7679030895233154</v>
      </c>
      <c r="AZ3820">
        <v>17.677532196044922</v>
      </c>
      <c r="BA3820">
        <v>17.731620788574219</v>
      </c>
      <c r="BB3820">
        <v>17.349321365356445</v>
      </c>
      <c r="BC3820">
        <v>17.205163955688477</v>
      </c>
      <c r="BD3820">
        <v>17.027721405029297</v>
      </c>
      <c r="BE3820">
        <v>3.0297317504882813</v>
      </c>
      <c r="BF3820">
        <v>-3.230055570602417</v>
      </c>
      <c r="BG3820">
        <v>-3.1304745674133301</v>
      </c>
      <c r="BH3820">
        <v>-0.79895341396331787</v>
      </c>
      <c r="BI3820">
        <v>-0.78842151165008545</v>
      </c>
      <c r="BJ3820">
        <v>-0.7886311411857605</v>
      </c>
      <c r="BK3820">
        <v>-0.79694932699203491</v>
      </c>
      <c r="BL3820">
        <v>-0.79597127437591553</v>
      </c>
      <c r="BM3820">
        <v>-0.80214148759841919</v>
      </c>
      <c r="BN3820">
        <v>-0.84363967180252075</v>
      </c>
      <c r="BO3820">
        <v>-0.92311125993728638</v>
      </c>
      <c r="BP3820">
        <v>-0.94561964273452759</v>
      </c>
      <c r="BQ3820">
        <v>-0.88381808996200562</v>
      </c>
      <c r="BR3820">
        <v>-0.92329370975494385</v>
      </c>
      <c r="BS3820">
        <v>-0.97788679599761963</v>
      </c>
      <c r="BT3820">
        <v>-0.96035408973693848</v>
      </c>
      <c r="BU3820">
        <v>-0.98083829879760742</v>
      </c>
      <c r="BV3820">
        <v>-0.97201025485992432</v>
      </c>
      <c r="BW3820">
        <v>5.5372791290283203</v>
      </c>
      <c r="BX3820">
        <v>19.033731460571289</v>
      </c>
      <c r="BY3820">
        <v>19.080331802368164</v>
      </c>
      <c r="BZ3820">
        <v>18.760419845581055</v>
      </c>
      <c r="CA3820">
        <v>18.707254409790039</v>
      </c>
      <c r="CB3820">
        <v>18.544710159301758</v>
      </c>
      <c r="CC3820">
        <v>4.8850994110107422</v>
      </c>
      <c r="CD3820">
        <v>-1.1525123119354248</v>
      </c>
      <c r="CE3820">
        <v>-1.118127703666687</v>
      </c>
      <c r="CF3820">
        <v>-8.9889071881771088E-2</v>
      </c>
      <c r="CG3820">
        <v>-0.10551860928535461</v>
      </c>
      <c r="CH3820">
        <v>-0.12590710818767548</v>
      </c>
      <c r="CI3820">
        <v>-0.14442005753517151</v>
      </c>
      <c r="CJ3820">
        <v>-0.14656829833984375</v>
      </c>
      <c r="CK3820">
        <v>-0.14996783435344696</v>
      </c>
      <c r="CL3820">
        <v>-0.16748149693012238</v>
      </c>
      <c r="CM3820">
        <v>-0.20308753848075867</v>
      </c>
      <c r="CN3820">
        <v>-0.1777435690164566</v>
      </c>
      <c r="CO3820">
        <v>-0.13210973143577576</v>
      </c>
      <c r="CP3820">
        <v>-0.19398710131645203</v>
      </c>
      <c r="CQ3820">
        <v>-0.18503864109516144</v>
      </c>
      <c r="CR3820">
        <v>-0.14833457767963409</v>
      </c>
      <c r="CS3820">
        <v>-0.16362117230892181</v>
      </c>
      <c r="CT3820">
        <v>-0.15374255180358887</v>
      </c>
      <c r="CU3820">
        <v>6.7627434730529785</v>
      </c>
      <c r="CV3820">
        <v>19.973030090332031</v>
      </c>
      <c r="CW3820">
        <v>20.014446258544922</v>
      </c>
      <c r="CX3820">
        <v>19.737741470336914</v>
      </c>
      <c r="CY3820">
        <v>19.747598648071289</v>
      </c>
      <c r="CZ3820">
        <v>19.595371246337891</v>
      </c>
      <c r="DA3820">
        <v>6.1701216697692871</v>
      </c>
      <c r="DB3820">
        <v>0.28638795018196106</v>
      </c>
      <c r="DC3820">
        <v>0.27561762928962708</v>
      </c>
      <c r="DD3820">
        <v>0.6191752552986145</v>
      </c>
      <c r="DE3820">
        <v>0.57738429307937622</v>
      </c>
      <c r="DF3820">
        <v>0.53681695461273193</v>
      </c>
      <c r="DG3820">
        <v>0.50810921192169189</v>
      </c>
      <c r="DH3820">
        <v>0.50283467769622803</v>
      </c>
      <c r="DI3820">
        <v>0.50220584869384766</v>
      </c>
      <c r="DJ3820">
        <v>0.50867670774459839</v>
      </c>
      <c r="DK3820">
        <v>0.51693618297576904</v>
      </c>
      <c r="DL3820">
        <v>0.59013247489929199</v>
      </c>
      <c r="DM3820">
        <v>0.6195986270904541</v>
      </c>
      <c r="DN3820">
        <v>0.53531950712203979</v>
      </c>
      <c r="DO3820">
        <v>0.60780954360961914</v>
      </c>
      <c r="DP3820">
        <v>0.66368496417999268</v>
      </c>
      <c r="DQ3820">
        <v>0.65359598398208618</v>
      </c>
      <c r="DR3820">
        <v>0.66452515125274658</v>
      </c>
      <c r="DS3820">
        <v>7.9882078170776367</v>
      </c>
      <c r="DT3820">
        <v>20.912330627441406</v>
      </c>
      <c r="DU3820">
        <v>20.948558807373047</v>
      </c>
      <c r="DV3820">
        <v>20.715063095092773</v>
      </c>
      <c r="DW3820">
        <v>20.787942886352539</v>
      </c>
      <c r="DX3820">
        <v>20.646034240722656</v>
      </c>
      <c r="DY3820">
        <v>7.455143928527832</v>
      </c>
      <c r="DZ3820">
        <v>1.7252881526947021</v>
      </c>
      <c r="EA3820">
        <v>1.6693629026412964</v>
      </c>
      <c r="EB3820">
        <v>1.642951488494873</v>
      </c>
      <c r="EC3820">
        <v>1.5633876323699951</v>
      </c>
      <c r="ED3820">
        <v>1.493685245513916</v>
      </c>
      <c r="EE3820">
        <v>1.4502577781677246</v>
      </c>
      <c r="EF3820">
        <v>1.4404693841934204</v>
      </c>
      <c r="EG3820">
        <v>1.4438410997390747</v>
      </c>
      <c r="EH3820">
        <v>1.4849417209625244</v>
      </c>
      <c r="EI3820">
        <v>1.556536078453064</v>
      </c>
      <c r="EJ3820">
        <v>1.6988235712051392</v>
      </c>
      <c r="EK3820">
        <v>1.7049460411071777</v>
      </c>
      <c r="EL3820">
        <v>1.5883224010467529</v>
      </c>
      <c r="EM3820">
        <v>1.752556324005127</v>
      </c>
      <c r="EN3820">
        <v>1.8361122608184814</v>
      </c>
      <c r="EO3820">
        <v>1.8335278034210205</v>
      </c>
      <c r="EP3820">
        <v>1.8459737300872803</v>
      </c>
      <c r="EQ3820">
        <v>9.7575836181640625</v>
      </c>
      <c r="ER3820">
        <v>22.268529891967773</v>
      </c>
      <c r="ES3820">
        <v>22.297269821166992</v>
      </c>
      <c r="ET3820">
        <v>22.12615966796875</v>
      </c>
      <c r="EU3820">
        <v>22.290033340454102</v>
      </c>
      <c r="EV3820">
        <v>22.163022994995117</v>
      </c>
      <c r="EW3820">
        <v>9.310511589050293</v>
      </c>
      <c r="EX3820">
        <v>3.8028316497802734</v>
      </c>
      <c r="EY3820">
        <v>3.6817097663879395</v>
      </c>
      <c r="EZ3820">
        <v>50.628025054931641</v>
      </c>
      <c r="FA3820">
        <v>49.663455963134766</v>
      </c>
      <c r="FB3820">
        <v>49.160190582275391</v>
      </c>
      <c r="FC3820">
        <v>48.711711883544922</v>
      </c>
      <c r="FD3820">
        <v>48.137779235839844</v>
      </c>
      <c r="FE3820">
        <v>47.630245208740234</v>
      </c>
      <c r="FF3820">
        <v>47.215160369873047</v>
      </c>
      <c r="FG3820">
        <v>47.1051025390625</v>
      </c>
      <c r="FH3820">
        <v>47.879146575927734</v>
      </c>
      <c r="FI3820">
        <v>51.315650939941406</v>
      </c>
      <c r="FJ3820">
        <v>54.993766784667969</v>
      </c>
      <c r="FK3820">
        <v>58.207061767578125</v>
      </c>
      <c r="FL3820">
        <v>60.058876037597656</v>
      </c>
      <c r="FM3820">
        <v>60.900726318359375</v>
      </c>
      <c r="FN3820">
        <v>61.714099884033203</v>
      </c>
      <c r="FO3820">
        <v>61.930622100830078</v>
      </c>
      <c r="FP3820">
        <v>61.150905609130859</v>
      </c>
      <c r="FQ3820">
        <v>58.685970306396484</v>
      </c>
      <c r="FR3820">
        <v>55.621223449707031</v>
      </c>
      <c r="FS3820">
        <v>53.568084716796875</v>
      </c>
      <c r="FT3820">
        <v>52.015155792236328</v>
      </c>
      <c r="FU3820">
        <v>50.276252746582031</v>
      </c>
      <c r="FV3820">
        <v>48.689723968505859</v>
      </c>
      <c r="FW3820">
        <v>47.358364105224609</v>
      </c>
      <c r="FX3820">
        <v>936</v>
      </c>
      <c r="FY3820">
        <v>6.0908511281013489E-2</v>
      </c>
      <c r="FZ3820">
        <v>1</v>
      </c>
    </row>
    <row r="3821" spans="1:182" x14ac:dyDescent="0.2">
      <c r="A3821" t="s">
        <v>245</v>
      </c>
      <c r="B3821" t="s">
        <v>252</v>
      </c>
      <c r="C3821" t="s">
        <v>217</v>
      </c>
      <c r="D3821" t="s">
        <v>11</v>
      </c>
      <c r="E3821">
        <v>2015</v>
      </c>
      <c r="F3821" t="s">
        <v>229</v>
      </c>
      <c r="G3821" t="s">
        <v>248</v>
      </c>
      <c r="H3821" t="s">
        <v>226</v>
      </c>
      <c r="I3821">
        <v>630.64</v>
      </c>
      <c r="L3821">
        <v>142.6193083657262</v>
      </c>
      <c r="M3821">
        <v>139.15682726588358</v>
      </c>
      <c r="N3821">
        <v>136.20106506154173</v>
      </c>
      <c r="O3821">
        <v>134.64594158838179</v>
      </c>
      <c r="P3821">
        <v>135.60332563106678</v>
      </c>
      <c r="Q3821">
        <v>139.9952391437418</v>
      </c>
      <c r="R3821">
        <v>147.58737236718443</v>
      </c>
      <c r="S3821">
        <v>152.96969914748746</v>
      </c>
      <c r="T3821">
        <v>159.08984454138272</v>
      </c>
      <c r="U3821">
        <v>164.52047743585672</v>
      </c>
      <c r="V3821">
        <v>171.72377222430666</v>
      </c>
      <c r="W3821">
        <v>175.10616217218697</v>
      </c>
      <c r="X3821">
        <v>175.6273354897707</v>
      </c>
      <c r="Y3821">
        <v>177.74920396679528</v>
      </c>
      <c r="Z3821">
        <v>179.08717586472494</v>
      </c>
      <c r="AA3821">
        <v>179.43224939075998</v>
      </c>
      <c r="AB3821">
        <v>178.77549014328707</v>
      </c>
      <c r="AC3821">
        <v>177.61592427079802</v>
      </c>
      <c r="AD3821">
        <v>177.21598369766514</v>
      </c>
      <c r="AE3821">
        <v>178.42786108715293</v>
      </c>
      <c r="AF3821">
        <v>176.47436931543263</v>
      </c>
      <c r="AG3821">
        <v>166.90403501600593</v>
      </c>
      <c r="AH3821">
        <v>157.17823033744179</v>
      </c>
      <c r="AI3821">
        <v>149.07445085877291</v>
      </c>
      <c r="AJ3821">
        <v>-6.4249978065490723</v>
      </c>
      <c r="AK3821">
        <v>-6.3042984008789062</v>
      </c>
      <c r="AL3821">
        <v>-6.5432944297790527</v>
      </c>
      <c r="AM3821">
        <v>-6.4271464347839355</v>
      </c>
      <c r="AN3821">
        <v>-6.2569823265075684</v>
      </c>
      <c r="AO3821">
        <v>-4.9109959602355957</v>
      </c>
      <c r="AP3821">
        <v>-4.8729696273803711</v>
      </c>
      <c r="AQ3821">
        <v>-4.5979137420654297</v>
      </c>
      <c r="AR3821">
        <v>-4.9298520088195801</v>
      </c>
      <c r="AS3821">
        <v>-5.2103991508483887</v>
      </c>
      <c r="AT3821">
        <v>-5.1240735054016113</v>
      </c>
      <c r="AU3821">
        <v>-5.2031025886535645</v>
      </c>
      <c r="AV3821">
        <v>15.952034950256348</v>
      </c>
      <c r="AW3821">
        <v>52.413429260253906</v>
      </c>
      <c r="AX3821">
        <v>52.606475830078125</v>
      </c>
      <c r="AY3821">
        <v>52.38226318359375</v>
      </c>
      <c r="AZ3821">
        <v>52.202217102050781</v>
      </c>
      <c r="BA3821">
        <v>52.4053955078125</v>
      </c>
      <c r="BB3821">
        <v>16.362689971923828</v>
      </c>
      <c r="BC3821">
        <v>-2.434542179107666</v>
      </c>
      <c r="BD3821">
        <v>-2.4289760589599609</v>
      </c>
      <c r="BE3821">
        <v>-2.1404004096984863</v>
      </c>
      <c r="BF3821">
        <v>-2.0258126258850098</v>
      </c>
      <c r="BG3821">
        <v>-2.1102423667907715</v>
      </c>
      <c r="BH3821">
        <v>-2.9960734844207764</v>
      </c>
      <c r="BI3821">
        <v>-2.9317231178283691</v>
      </c>
      <c r="BJ3821">
        <v>-3.0441014766693115</v>
      </c>
      <c r="BK3821">
        <v>-2.9912459850311279</v>
      </c>
      <c r="BL3821">
        <v>-2.9153952598571777</v>
      </c>
      <c r="BM3821">
        <v>-2.3018701076507568</v>
      </c>
      <c r="BN3821">
        <v>-2.3142433166503906</v>
      </c>
      <c r="BO3821">
        <v>-2.1630961894989014</v>
      </c>
      <c r="BP3821">
        <v>-2.3118479251861572</v>
      </c>
      <c r="BQ3821">
        <v>-2.446373462677002</v>
      </c>
      <c r="BR3821">
        <v>-2.381417989730835</v>
      </c>
      <c r="BS3821">
        <v>-2.4040918350219727</v>
      </c>
      <c r="BT3821">
        <v>18.397430419921875</v>
      </c>
      <c r="BU3821">
        <v>54.961189270019531</v>
      </c>
      <c r="BV3821">
        <v>55.165863037109375</v>
      </c>
      <c r="BW3821">
        <v>54.987941741943359</v>
      </c>
      <c r="BX3821">
        <v>54.824874877929688</v>
      </c>
      <c r="BY3821">
        <v>55.044185638427734</v>
      </c>
      <c r="BZ3821">
        <v>18.924726486206055</v>
      </c>
      <c r="CA3821">
        <v>0.14743791520595551</v>
      </c>
      <c r="CB3821">
        <v>0.12907008826732635</v>
      </c>
      <c r="CC3821">
        <v>0.33492434024810791</v>
      </c>
      <c r="CD3821">
        <v>0.40354245901107788</v>
      </c>
      <c r="CE3821">
        <v>0.29852789640426636</v>
      </c>
      <c r="CF3821">
        <v>-0.62121105194091797</v>
      </c>
      <c r="CG3821">
        <v>-0.59588766098022461</v>
      </c>
      <c r="CH3821">
        <v>-0.62057125568389893</v>
      </c>
      <c r="CI3821">
        <v>-0.61155170202255249</v>
      </c>
      <c r="CJ3821">
        <v>-0.60102230310440063</v>
      </c>
      <c r="CK3821">
        <v>-0.4947974681854248</v>
      </c>
      <c r="CL3821">
        <v>-0.54207718372344971</v>
      </c>
      <c r="CM3821">
        <v>-0.47674879431724548</v>
      </c>
      <c r="CN3821">
        <v>-0.49862617254257202</v>
      </c>
      <c r="CO3821">
        <v>-0.53201764822006226</v>
      </c>
      <c r="CP3821">
        <v>-0.4818631112575531</v>
      </c>
      <c r="CQ3821">
        <v>-0.46550554037094116</v>
      </c>
      <c r="CR3821">
        <v>20.091102600097656</v>
      </c>
      <c r="CS3821">
        <v>56.725761413574219</v>
      </c>
      <c r="CT3821">
        <v>56.938491821289063</v>
      </c>
      <c r="CU3821">
        <v>56.792625427246094</v>
      </c>
      <c r="CV3821">
        <v>56.641319274902344</v>
      </c>
      <c r="CW3821">
        <v>56.871803283691406</v>
      </c>
      <c r="CX3821">
        <v>20.699184417724609</v>
      </c>
      <c r="CY3821">
        <v>1.9357094764709473</v>
      </c>
      <c r="CZ3821">
        <v>1.900765061378479</v>
      </c>
      <c r="DA3821">
        <v>2.0493266582489014</v>
      </c>
      <c r="DB3821">
        <v>2.0861063003540039</v>
      </c>
      <c r="DC3821">
        <v>1.9668347835540771</v>
      </c>
      <c r="DD3821">
        <v>1.75365149974823</v>
      </c>
      <c r="DE3821">
        <v>1.7399477958679199</v>
      </c>
      <c r="DF3821">
        <v>1.8029589653015137</v>
      </c>
      <c r="DG3821">
        <v>1.7681427001953125</v>
      </c>
      <c r="DH3821">
        <v>1.713350772857666</v>
      </c>
      <c r="DI3821">
        <v>1.3122751712799072</v>
      </c>
      <c r="DJ3821">
        <v>1.2300889492034912</v>
      </c>
      <c r="DK3821">
        <v>1.2095985412597656</v>
      </c>
      <c r="DL3821">
        <v>1.3145955801010132</v>
      </c>
      <c r="DM3821">
        <v>1.382338285446167</v>
      </c>
      <c r="DN3821">
        <v>1.417691707611084</v>
      </c>
      <c r="DO3821">
        <v>1.4730807542800903</v>
      </c>
      <c r="DP3821">
        <v>21.784774780273438</v>
      </c>
      <c r="DQ3821">
        <v>58.490329742431641</v>
      </c>
      <c r="DR3821">
        <v>58.711116790771484</v>
      </c>
      <c r="DS3821">
        <v>58.597312927246094</v>
      </c>
      <c r="DT3821">
        <v>58.457763671875</v>
      </c>
      <c r="DU3821">
        <v>58.699420928955078</v>
      </c>
      <c r="DV3821">
        <v>22.473644256591797</v>
      </c>
      <c r="DW3821">
        <v>3.7239811420440674</v>
      </c>
      <c r="DX3821">
        <v>3.6724600791931152</v>
      </c>
      <c r="DY3821">
        <v>3.7637290954589844</v>
      </c>
      <c r="DZ3821">
        <v>3.7686703205108643</v>
      </c>
      <c r="EA3821">
        <v>3.6351418495178223</v>
      </c>
      <c r="EB3821">
        <v>5.1825757026672363</v>
      </c>
      <c r="EC3821">
        <v>5.112523078918457</v>
      </c>
      <c r="ED3821">
        <v>5.3021516799926758</v>
      </c>
      <c r="EE3821">
        <v>5.2040433883666992</v>
      </c>
      <c r="EF3821">
        <v>5.0549378395080566</v>
      </c>
      <c r="EG3821">
        <v>3.9214010238647461</v>
      </c>
      <c r="EH3821">
        <v>3.7888152599334717</v>
      </c>
      <c r="EI3821">
        <v>3.6444160938262939</v>
      </c>
      <c r="EJ3821">
        <v>3.9325997829437256</v>
      </c>
      <c r="EK3821">
        <v>4.1463642120361328</v>
      </c>
      <c r="EL3821">
        <v>4.1603469848632812</v>
      </c>
      <c r="EM3821">
        <v>4.2720913887023926</v>
      </c>
      <c r="EN3821">
        <v>24.230169296264648</v>
      </c>
      <c r="EO3821">
        <v>61.038089752197266</v>
      </c>
      <c r="EP3821">
        <v>61.270503997802734</v>
      </c>
      <c r="EQ3821">
        <v>61.202991485595703</v>
      </c>
      <c r="ER3821">
        <v>61.080421447753906</v>
      </c>
      <c r="ES3821">
        <v>61.338211059570313</v>
      </c>
      <c r="ET3821">
        <v>25.035678863525391</v>
      </c>
      <c r="EU3821">
        <v>6.3059611320495605</v>
      </c>
      <c r="EV3821">
        <v>6.230506420135498</v>
      </c>
      <c r="EW3821">
        <v>6.2390537261962891</v>
      </c>
      <c r="EX3821">
        <v>6.1980252265930176</v>
      </c>
      <c r="EY3821">
        <v>6.0439119338989258</v>
      </c>
      <c r="EZ3821">
        <v>73.419647216796875</v>
      </c>
      <c r="FA3821">
        <v>72.261917114257812</v>
      </c>
      <c r="FB3821">
        <v>71.162384033203125</v>
      </c>
      <c r="FC3821">
        <v>70.163223266601563</v>
      </c>
      <c r="FD3821">
        <v>69.212913513183594</v>
      </c>
      <c r="FE3821">
        <v>68.377754211425781</v>
      </c>
      <c r="FF3821">
        <v>67.664176940917969</v>
      </c>
      <c r="FG3821">
        <v>67.723846435546875</v>
      </c>
      <c r="FH3821">
        <v>70.177947998046875</v>
      </c>
      <c r="FI3821">
        <v>74.394073486328125</v>
      </c>
      <c r="FJ3821">
        <v>78.853256225585937</v>
      </c>
      <c r="FK3821">
        <v>82.713859558105469</v>
      </c>
      <c r="FL3821">
        <v>85.611427307128906</v>
      </c>
      <c r="FM3821">
        <v>87.506271362304688</v>
      </c>
      <c r="FN3821">
        <v>88.9453125</v>
      </c>
      <c r="FO3821">
        <v>89.45635986328125</v>
      </c>
      <c r="FP3821">
        <v>89.173698425292969</v>
      </c>
      <c r="FQ3821">
        <v>88.483131408691406</v>
      </c>
      <c r="FR3821">
        <v>87.637321472167969</v>
      </c>
      <c r="FS3821">
        <v>85.488441467285156</v>
      </c>
      <c r="FT3821">
        <v>82.225593566894531</v>
      </c>
      <c r="FU3821">
        <v>79.02264404296875</v>
      </c>
      <c r="FV3821">
        <v>77.081886291503906</v>
      </c>
      <c r="FW3821">
        <v>75.439544677734375</v>
      </c>
      <c r="FX3821">
        <v>936</v>
      </c>
      <c r="FY3821">
        <v>6.0908511281013489E-2</v>
      </c>
      <c r="FZ3821">
        <v>1</v>
      </c>
    </row>
    <row r="3822" spans="1:182" x14ac:dyDescent="0.2">
      <c r="A3822" t="s">
        <v>245</v>
      </c>
      <c r="B3822" t="s">
        <v>252</v>
      </c>
      <c r="C3822" t="s">
        <v>217</v>
      </c>
      <c r="D3822" t="s">
        <v>11</v>
      </c>
      <c r="E3822">
        <v>2016</v>
      </c>
      <c r="F3822" t="s">
        <v>229</v>
      </c>
      <c r="G3822" t="s">
        <v>248</v>
      </c>
      <c r="H3822" t="s">
        <v>226</v>
      </c>
      <c r="I3822">
        <v>630.64</v>
      </c>
      <c r="L3822">
        <v>142.6193083657262</v>
      </c>
      <c r="M3822">
        <v>139.15682726588358</v>
      </c>
      <c r="N3822">
        <v>136.20106506154173</v>
      </c>
      <c r="O3822">
        <v>134.64594158838179</v>
      </c>
      <c r="P3822">
        <v>135.60332563106678</v>
      </c>
      <c r="Q3822">
        <v>139.9952391437418</v>
      </c>
      <c r="R3822">
        <v>147.58737236718443</v>
      </c>
      <c r="S3822">
        <v>152.96969914748746</v>
      </c>
      <c r="T3822">
        <v>159.08984454138272</v>
      </c>
      <c r="U3822">
        <v>164.52047743585672</v>
      </c>
      <c r="V3822">
        <v>171.72377222430666</v>
      </c>
      <c r="W3822">
        <v>175.10616217218697</v>
      </c>
      <c r="X3822">
        <v>175.6273354897707</v>
      </c>
      <c r="Y3822">
        <v>177.74920396679528</v>
      </c>
      <c r="Z3822">
        <v>179.08717586472494</v>
      </c>
      <c r="AA3822">
        <v>179.43224939075998</v>
      </c>
      <c r="AB3822">
        <v>178.77549014328707</v>
      </c>
      <c r="AC3822">
        <v>177.61592427079802</v>
      </c>
      <c r="AD3822">
        <v>177.21598369766514</v>
      </c>
      <c r="AE3822">
        <v>178.42786108715293</v>
      </c>
      <c r="AF3822">
        <v>176.47436931543263</v>
      </c>
      <c r="AG3822">
        <v>166.90403501600593</v>
      </c>
      <c r="AH3822">
        <v>157.17823033744179</v>
      </c>
      <c r="AI3822">
        <v>149.07445085877291</v>
      </c>
      <c r="AJ3822">
        <v>-6.4249978065490723</v>
      </c>
      <c r="AK3822">
        <v>-6.3042984008789062</v>
      </c>
      <c r="AL3822">
        <v>-6.5432944297790527</v>
      </c>
      <c r="AM3822">
        <v>-6.4271464347839355</v>
      </c>
      <c r="AN3822">
        <v>-6.2569823265075684</v>
      </c>
      <c r="AO3822">
        <v>-4.9109959602355957</v>
      </c>
      <c r="AP3822">
        <v>-4.8729696273803711</v>
      </c>
      <c r="AQ3822">
        <v>-4.5979137420654297</v>
      </c>
      <c r="AR3822">
        <v>-4.9298520088195801</v>
      </c>
      <c r="AS3822">
        <v>-5.2103991508483887</v>
      </c>
      <c r="AT3822">
        <v>-5.1240735054016113</v>
      </c>
      <c r="AU3822">
        <v>-5.2031025886535645</v>
      </c>
      <c r="AV3822">
        <v>15.952034950256348</v>
      </c>
      <c r="AW3822">
        <v>52.413429260253906</v>
      </c>
      <c r="AX3822">
        <v>52.606475830078125</v>
      </c>
      <c r="AY3822">
        <v>52.38226318359375</v>
      </c>
      <c r="AZ3822">
        <v>52.202217102050781</v>
      </c>
      <c r="BA3822">
        <v>52.4053955078125</v>
      </c>
      <c r="BB3822">
        <v>16.362689971923828</v>
      </c>
      <c r="BC3822">
        <v>-2.434542179107666</v>
      </c>
      <c r="BD3822">
        <v>-2.4289760589599609</v>
      </c>
      <c r="BE3822">
        <v>-2.1404004096984863</v>
      </c>
      <c r="BF3822">
        <v>-2.0258126258850098</v>
      </c>
      <c r="BG3822">
        <v>-2.1102423667907715</v>
      </c>
      <c r="BH3822">
        <v>-2.9960734844207764</v>
      </c>
      <c r="BI3822">
        <v>-2.9317231178283691</v>
      </c>
      <c r="BJ3822">
        <v>-3.0441014766693115</v>
      </c>
      <c r="BK3822">
        <v>-2.9912459850311279</v>
      </c>
      <c r="BL3822">
        <v>-2.9153952598571777</v>
      </c>
      <c r="BM3822">
        <v>-2.3018701076507568</v>
      </c>
      <c r="BN3822">
        <v>-2.3142433166503906</v>
      </c>
      <c r="BO3822">
        <v>-2.1630961894989014</v>
      </c>
      <c r="BP3822">
        <v>-2.3118479251861572</v>
      </c>
      <c r="BQ3822">
        <v>-2.446373462677002</v>
      </c>
      <c r="BR3822">
        <v>-2.381417989730835</v>
      </c>
      <c r="BS3822">
        <v>-2.4040918350219727</v>
      </c>
      <c r="BT3822">
        <v>18.397430419921875</v>
      </c>
      <c r="BU3822">
        <v>54.961189270019531</v>
      </c>
      <c r="BV3822">
        <v>55.165863037109375</v>
      </c>
      <c r="BW3822">
        <v>54.987941741943359</v>
      </c>
      <c r="BX3822">
        <v>54.824874877929688</v>
      </c>
      <c r="BY3822">
        <v>55.044185638427734</v>
      </c>
      <c r="BZ3822">
        <v>18.924726486206055</v>
      </c>
      <c r="CA3822">
        <v>0.14743791520595551</v>
      </c>
      <c r="CB3822">
        <v>0.12907008826732635</v>
      </c>
      <c r="CC3822">
        <v>0.33492434024810791</v>
      </c>
      <c r="CD3822">
        <v>0.40354245901107788</v>
      </c>
      <c r="CE3822">
        <v>0.29852789640426636</v>
      </c>
      <c r="CF3822">
        <v>-0.62121105194091797</v>
      </c>
      <c r="CG3822">
        <v>-0.59588766098022461</v>
      </c>
      <c r="CH3822">
        <v>-0.62057125568389893</v>
      </c>
      <c r="CI3822">
        <v>-0.61155170202255249</v>
      </c>
      <c r="CJ3822">
        <v>-0.60102230310440063</v>
      </c>
      <c r="CK3822">
        <v>-0.4947974681854248</v>
      </c>
      <c r="CL3822">
        <v>-0.54207718372344971</v>
      </c>
      <c r="CM3822">
        <v>-0.47674879431724548</v>
      </c>
      <c r="CN3822">
        <v>-0.49862617254257202</v>
      </c>
      <c r="CO3822">
        <v>-0.53201764822006226</v>
      </c>
      <c r="CP3822">
        <v>-0.4818631112575531</v>
      </c>
      <c r="CQ3822">
        <v>-0.46550554037094116</v>
      </c>
      <c r="CR3822">
        <v>20.091102600097656</v>
      </c>
      <c r="CS3822">
        <v>56.725761413574219</v>
      </c>
      <c r="CT3822">
        <v>56.938491821289063</v>
      </c>
      <c r="CU3822">
        <v>56.792625427246094</v>
      </c>
      <c r="CV3822">
        <v>56.641319274902344</v>
      </c>
      <c r="CW3822">
        <v>56.871803283691406</v>
      </c>
      <c r="CX3822">
        <v>20.699184417724609</v>
      </c>
      <c r="CY3822">
        <v>1.9357094764709473</v>
      </c>
      <c r="CZ3822">
        <v>1.900765061378479</v>
      </c>
      <c r="DA3822">
        <v>2.0493266582489014</v>
      </c>
      <c r="DB3822">
        <v>2.0861063003540039</v>
      </c>
      <c r="DC3822">
        <v>1.9668347835540771</v>
      </c>
      <c r="DD3822">
        <v>1.75365149974823</v>
      </c>
      <c r="DE3822">
        <v>1.7399477958679199</v>
      </c>
      <c r="DF3822">
        <v>1.8029589653015137</v>
      </c>
      <c r="DG3822">
        <v>1.7681427001953125</v>
      </c>
      <c r="DH3822">
        <v>1.713350772857666</v>
      </c>
      <c r="DI3822">
        <v>1.3122751712799072</v>
      </c>
      <c r="DJ3822">
        <v>1.2300889492034912</v>
      </c>
      <c r="DK3822">
        <v>1.2095985412597656</v>
      </c>
      <c r="DL3822">
        <v>1.3145955801010132</v>
      </c>
      <c r="DM3822">
        <v>1.382338285446167</v>
      </c>
      <c r="DN3822">
        <v>1.417691707611084</v>
      </c>
      <c r="DO3822">
        <v>1.4730807542800903</v>
      </c>
      <c r="DP3822">
        <v>21.784774780273438</v>
      </c>
      <c r="DQ3822">
        <v>58.490329742431641</v>
      </c>
      <c r="DR3822">
        <v>58.711116790771484</v>
      </c>
      <c r="DS3822">
        <v>58.597312927246094</v>
      </c>
      <c r="DT3822">
        <v>58.457763671875</v>
      </c>
      <c r="DU3822">
        <v>58.699420928955078</v>
      </c>
      <c r="DV3822">
        <v>22.473644256591797</v>
      </c>
      <c r="DW3822">
        <v>3.7239811420440674</v>
      </c>
      <c r="DX3822">
        <v>3.6724600791931152</v>
      </c>
      <c r="DY3822">
        <v>3.7637290954589844</v>
      </c>
      <c r="DZ3822">
        <v>3.7686703205108643</v>
      </c>
      <c r="EA3822">
        <v>3.6351418495178223</v>
      </c>
      <c r="EB3822">
        <v>5.1825757026672363</v>
      </c>
      <c r="EC3822">
        <v>5.112523078918457</v>
      </c>
      <c r="ED3822">
        <v>5.3021516799926758</v>
      </c>
      <c r="EE3822">
        <v>5.2040433883666992</v>
      </c>
      <c r="EF3822">
        <v>5.0549378395080566</v>
      </c>
      <c r="EG3822">
        <v>3.9214010238647461</v>
      </c>
      <c r="EH3822">
        <v>3.7888152599334717</v>
      </c>
      <c r="EI3822">
        <v>3.6444160938262939</v>
      </c>
      <c r="EJ3822">
        <v>3.9325997829437256</v>
      </c>
      <c r="EK3822">
        <v>4.1463642120361328</v>
      </c>
      <c r="EL3822">
        <v>4.1603469848632812</v>
      </c>
      <c r="EM3822">
        <v>4.2720913887023926</v>
      </c>
      <c r="EN3822">
        <v>24.230169296264648</v>
      </c>
      <c r="EO3822">
        <v>61.038089752197266</v>
      </c>
      <c r="EP3822">
        <v>61.270503997802734</v>
      </c>
      <c r="EQ3822">
        <v>61.202991485595703</v>
      </c>
      <c r="ER3822">
        <v>61.080421447753906</v>
      </c>
      <c r="ES3822">
        <v>61.338211059570313</v>
      </c>
      <c r="ET3822">
        <v>25.035678863525391</v>
      </c>
      <c r="EU3822">
        <v>6.3059611320495605</v>
      </c>
      <c r="EV3822">
        <v>6.230506420135498</v>
      </c>
      <c r="EW3822">
        <v>6.2390537261962891</v>
      </c>
      <c r="EX3822">
        <v>6.1980252265930176</v>
      </c>
      <c r="EY3822">
        <v>6.0439119338989258</v>
      </c>
      <c r="EZ3822">
        <v>73.419647216796875</v>
      </c>
      <c r="FA3822">
        <v>72.261917114257812</v>
      </c>
      <c r="FB3822">
        <v>71.162384033203125</v>
      </c>
      <c r="FC3822">
        <v>70.163223266601563</v>
      </c>
      <c r="FD3822">
        <v>69.212913513183594</v>
      </c>
      <c r="FE3822">
        <v>68.377754211425781</v>
      </c>
      <c r="FF3822">
        <v>67.664176940917969</v>
      </c>
      <c r="FG3822">
        <v>67.723846435546875</v>
      </c>
      <c r="FH3822">
        <v>70.177947998046875</v>
      </c>
      <c r="FI3822">
        <v>74.394073486328125</v>
      </c>
      <c r="FJ3822">
        <v>78.853256225585937</v>
      </c>
      <c r="FK3822">
        <v>82.713859558105469</v>
      </c>
      <c r="FL3822">
        <v>85.611427307128906</v>
      </c>
      <c r="FM3822">
        <v>87.506271362304688</v>
      </c>
      <c r="FN3822">
        <v>88.9453125</v>
      </c>
      <c r="FO3822">
        <v>89.45635986328125</v>
      </c>
      <c r="FP3822">
        <v>89.173698425292969</v>
      </c>
      <c r="FQ3822">
        <v>88.483131408691406</v>
      </c>
      <c r="FR3822">
        <v>87.637321472167969</v>
      </c>
      <c r="FS3822">
        <v>85.488441467285156</v>
      </c>
      <c r="FT3822">
        <v>82.225593566894531</v>
      </c>
      <c r="FU3822">
        <v>79.02264404296875</v>
      </c>
      <c r="FV3822">
        <v>77.081886291503906</v>
      </c>
      <c r="FW3822">
        <v>75.439544677734375</v>
      </c>
      <c r="FX3822">
        <v>936</v>
      </c>
      <c r="FY3822">
        <v>6.0908511281013489E-2</v>
      </c>
      <c r="FZ3822">
        <v>1</v>
      </c>
    </row>
    <row r="3823" spans="1:182" x14ac:dyDescent="0.2">
      <c r="A3823" t="s">
        <v>245</v>
      </c>
      <c r="B3823" t="s">
        <v>252</v>
      </c>
      <c r="C3823" t="s">
        <v>217</v>
      </c>
      <c r="D3823" t="s">
        <v>11</v>
      </c>
      <c r="E3823">
        <v>2017</v>
      </c>
      <c r="F3823" t="s">
        <v>229</v>
      </c>
      <c r="G3823" t="s">
        <v>248</v>
      </c>
      <c r="H3823" t="s">
        <v>226</v>
      </c>
      <c r="I3823">
        <v>630.64</v>
      </c>
      <c r="L3823">
        <v>142.6193083657262</v>
      </c>
      <c r="M3823">
        <v>139.15682726588358</v>
      </c>
      <c r="N3823">
        <v>136.20106506154173</v>
      </c>
      <c r="O3823">
        <v>134.64594158838179</v>
      </c>
      <c r="P3823">
        <v>135.60332563106678</v>
      </c>
      <c r="Q3823">
        <v>139.9952391437418</v>
      </c>
      <c r="R3823">
        <v>147.58737236718443</v>
      </c>
      <c r="S3823">
        <v>152.96969914748746</v>
      </c>
      <c r="T3823">
        <v>159.08984454138272</v>
      </c>
      <c r="U3823">
        <v>164.52047743585672</v>
      </c>
      <c r="V3823">
        <v>171.72377222430666</v>
      </c>
      <c r="W3823">
        <v>175.10616217218697</v>
      </c>
      <c r="X3823">
        <v>175.6273354897707</v>
      </c>
      <c r="Y3823">
        <v>177.74920396679528</v>
      </c>
      <c r="Z3823">
        <v>179.08717586472494</v>
      </c>
      <c r="AA3823">
        <v>179.43224939075998</v>
      </c>
      <c r="AB3823">
        <v>178.77549014328707</v>
      </c>
      <c r="AC3823">
        <v>177.61592427079802</v>
      </c>
      <c r="AD3823">
        <v>177.21598369766514</v>
      </c>
      <c r="AE3823">
        <v>178.42786108715293</v>
      </c>
      <c r="AF3823">
        <v>176.47436931543263</v>
      </c>
      <c r="AG3823">
        <v>166.90403501600593</v>
      </c>
      <c r="AH3823">
        <v>157.17823033744179</v>
      </c>
      <c r="AI3823">
        <v>149.07445085877291</v>
      </c>
      <c r="AJ3823">
        <v>-6.4249978065490723</v>
      </c>
      <c r="AK3823">
        <v>-6.3042984008789062</v>
      </c>
      <c r="AL3823">
        <v>-6.5432944297790527</v>
      </c>
      <c r="AM3823">
        <v>-6.4271464347839355</v>
      </c>
      <c r="AN3823">
        <v>-6.2569823265075684</v>
      </c>
      <c r="AO3823">
        <v>-4.9109959602355957</v>
      </c>
      <c r="AP3823">
        <v>-4.8729696273803711</v>
      </c>
      <c r="AQ3823">
        <v>-4.5979137420654297</v>
      </c>
      <c r="AR3823">
        <v>-4.9298520088195801</v>
      </c>
      <c r="AS3823">
        <v>-5.2103991508483887</v>
      </c>
      <c r="AT3823">
        <v>-5.1240735054016113</v>
      </c>
      <c r="AU3823">
        <v>-5.2031025886535645</v>
      </c>
      <c r="AV3823">
        <v>15.952034950256348</v>
      </c>
      <c r="AW3823">
        <v>52.413429260253906</v>
      </c>
      <c r="AX3823">
        <v>52.606475830078125</v>
      </c>
      <c r="AY3823">
        <v>52.38226318359375</v>
      </c>
      <c r="AZ3823">
        <v>52.202217102050781</v>
      </c>
      <c r="BA3823">
        <v>52.4053955078125</v>
      </c>
      <c r="BB3823">
        <v>16.362689971923828</v>
      </c>
      <c r="BC3823">
        <v>-2.434542179107666</v>
      </c>
      <c r="BD3823">
        <v>-2.4289760589599609</v>
      </c>
      <c r="BE3823">
        <v>-2.1404004096984863</v>
      </c>
      <c r="BF3823">
        <v>-2.0258126258850098</v>
      </c>
      <c r="BG3823">
        <v>-2.1102423667907715</v>
      </c>
      <c r="BH3823">
        <v>-2.9960734844207764</v>
      </c>
      <c r="BI3823">
        <v>-2.9317231178283691</v>
      </c>
      <c r="BJ3823">
        <v>-3.0441014766693115</v>
      </c>
      <c r="BK3823">
        <v>-2.9912459850311279</v>
      </c>
      <c r="BL3823">
        <v>-2.9153952598571777</v>
      </c>
      <c r="BM3823">
        <v>-2.3018701076507568</v>
      </c>
      <c r="BN3823">
        <v>-2.3142433166503906</v>
      </c>
      <c r="BO3823">
        <v>-2.1630961894989014</v>
      </c>
      <c r="BP3823">
        <v>-2.3118479251861572</v>
      </c>
      <c r="BQ3823">
        <v>-2.446373462677002</v>
      </c>
      <c r="BR3823">
        <v>-2.381417989730835</v>
      </c>
      <c r="BS3823">
        <v>-2.4040918350219727</v>
      </c>
      <c r="BT3823">
        <v>18.397430419921875</v>
      </c>
      <c r="BU3823">
        <v>54.961189270019531</v>
      </c>
      <c r="BV3823">
        <v>55.165863037109375</v>
      </c>
      <c r="BW3823">
        <v>54.987941741943359</v>
      </c>
      <c r="BX3823">
        <v>54.824874877929688</v>
      </c>
      <c r="BY3823">
        <v>55.044185638427734</v>
      </c>
      <c r="BZ3823">
        <v>18.924726486206055</v>
      </c>
      <c r="CA3823">
        <v>0.14743791520595551</v>
      </c>
      <c r="CB3823">
        <v>0.12907008826732635</v>
      </c>
      <c r="CC3823">
        <v>0.33492434024810791</v>
      </c>
      <c r="CD3823">
        <v>0.40354245901107788</v>
      </c>
      <c r="CE3823">
        <v>0.29852789640426636</v>
      </c>
      <c r="CF3823">
        <v>-0.62121105194091797</v>
      </c>
      <c r="CG3823">
        <v>-0.59588766098022461</v>
      </c>
      <c r="CH3823">
        <v>-0.62057125568389893</v>
      </c>
      <c r="CI3823">
        <v>-0.61155170202255249</v>
      </c>
      <c r="CJ3823">
        <v>-0.60102230310440063</v>
      </c>
      <c r="CK3823">
        <v>-0.4947974681854248</v>
      </c>
      <c r="CL3823">
        <v>-0.54207718372344971</v>
      </c>
      <c r="CM3823">
        <v>-0.47674879431724548</v>
      </c>
      <c r="CN3823">
        <v>-0.49862617254257202</v>
      </c>
      <c r="CO3823">
        <v>-0.53201764822006226</v>
      </c>
      <c r="CP3823">
        <v>-0.4818631112575531</v>
      </c>
      <c r="CQ3823">
        <v>-0.46550554037094116</v>
      </c>
      <c r="CR3823">
        <v>20.091102600097656</v>
      </c>
      <c r="CS3823">
        <v>56.725761413574219</v>
      </c>
      <c r="CT3823">
        <v>56.938491821289063</v>
      </c>
      <c r="CU3823">
        <v>56.792625427246094</v>
      </c>
      <c r="CV3823">
        <v>56.641319274902344</v>
      </c>
      <c r="CW3823">
        <v>56.871803283691406</v>
      </c>
      <c r="CX3823">
        <v>20.699184417724609</v>
      </c>
      <c r="CY3823">
        <v>1.9357094764709473</v>
      </c>
      <c r="CZ3823">
        <v>1.900765061378479</v>
      </c>
      <c r="DA3823">
        <v>2.0493266582489014</v>
      </c>
      <c r="DB3823">
        <v>2.0861063003540039</v>
      </c>
      <c r="DC3823">
        <v>1.9668347835540771</v>
      </c>
      <c r="DD3823">
        <v>1.75365149974823</v>
      </c>
      <c r="DE3823">
        <v>1.7399477958679199</v>
      </c>
      <c r="DF3823">
        <v>1.8029589653015137</v>
      </c>
      <c r="DG3823">
        <v>1.7681427001953125</v>
      </c>
      <c r="DH3823">
        <v>1.713350772857666</v>
      </c>
      <c r="DI3823">
        <v>1.3122751712799072</v>
      </c>
      <c r="DJ3823">
        <v>1.2300889492034912</v>
      </c>
      <c r="DK3823">
        <v>1.2095985412597656</v>
      </c>
      <c r="DL3823">
        <v>1.3145955801010132</v>
      </c>
      <c r="DM3823">
        <v>1.382338285446167</v>
      </c>
      <c r="DN3823">
        <v>1.417691707611084</v>
      </c>
      <c r="DO3823">
        <v>1.4730807542800903</v>
      </c>
      <c r="DP3823">
        <v>21.784774780273438</v>
      </c>
      <c r="DQ3823">
        <v>58.490329742431641</v>
      </c>
      <c r="DR3823">
        <v>58.711116790771484</v>
      </c>
      <c r="DS3823">
        <v>58.597312927246094</v>
      </c>
      <c r="DT3823">
        <v>58.457763671875</v>
      </c>
      <c r="DU3823">
        <v>58.699420928955078</v>
      </c>
      <c r="DV3823">
        <v>22.473644256591797</v>
      </c>
      <c r="DW3823">
        <v>3.7239811420440674</v>
      </c>
      <c r="DX3823">
        <v>3.6724600791931152</v>
      </c>
      <c r="DY3823">
        <v>3.7637290954589844</v>
      </c>
      <c r="DZ3823">
        <v>3.7686703205108643</v>
      </c>
      <c r="EA3823">
        <v>3.6351418495178223</v>
      </c>
      <c r="EB3823">
        <v>5.1825757026672363</v>
      </c>
      <c r="EC3823">
        <v>5.112523078918457</v>
      </c>
      <c r="ED3823">
        <v>5.3021516799926758</v>
      </c>
      <c r="EE3823">
        <v>5.2040433883666992</v>
      </c>
      <c r="EF3823">
        <v>5.0549378395080566</v>
      </c>
      <c r="EG3823">
        <v>3.9214010238647461</v>
      </c>
      <c r="EH3823">
        <v>3.7888152599334717</v>
      </c>
      <c r="EI3823">
        <v>3.6444160938262939</v>
      </c>
      <c r="EJ3823">
        <v>3.9325997829437256</v>
      </c>
      <c r="EK3823">
        <v>4.1463642120361328</v>
      </c>
      <c r="EL3823">
        <v>4.1603469848632812</v>
      </c>
      <c r="EM3823">
        <v>4.2720913887023926</v>
      </c>
      <c r="EN3823">
        <v>24.230169296264648</v>
      </c>
      <c r="EO3823">
        <v>61.038089752197266</v>
      </c>
      <c r="EP3823">
        <v>61.270503997802734</v>
      </c>
      <c r="EQ3823">
        <v>61.202991485595703</v>
      </c>
      <c r="ER3823">
        <v>61.080421447753906</v>
      </c>
      <c r="ES3823">
        <v>61.338211059570313</v>
      </c>
      <c r="ET3823">
        <v>25.035678863525391</v>
      </c>
      <c r="EU3823">
        <v>6.3059611320495605</v>
      </c>
      <c r="EV3823">
        <v>6.230506420135498</v>
      </c>
      <c r="EW3823">
        <v>6.2390537261962891</v>
      </c>
      <c r="EX3823">
        <v>6.1980252265930176</v>
      </c>
      <c r="EY3823">
        <v>6.0439119338989258</v>
      </c>
      <c r="EZ3823">
        <v>73.419647216796875</v>
      </c>
      <c r="FA3823">
        <v>72.261917114257812</v>
      </c>
      <c r="FB3823">
        <v>71.162384033203125</v>
      </c>
      <c r="FC3823">
        <v>70.163223266601563</v>
      </c>
      <c r="FD3823">
        <v>69.212913513183594</v>
      </c>
      <c r="FE3823">
        <v>68.377754211425781</v>
      </c>
      <c r="FF3823">
        <v>67.664176940917969</v>
      </c>
      <c r="FG3823">
        <v>67.723846435546875</v>
      </c>
      <c r="FH3823">
        <v>70.177947998046875</v>
      </c>
      <c r="FI3823">
        <v>74.394073486328125</v>
      </c>
      <c r="FJ3823">
        <v>78.853256225585937</v>
      </c>
      <c r="FK3823">
        <v>82.713859558105469</v>
      </c>
      <c r="FL3823">
        <v>85.611427307128906</v>
      </c>
      <c r="FM3823">
        <v>87.506271362304688</v>
      </c>
      <c r="FN3823">
        <v>88.9453125</v>
      </c>
      <c r="FO3823">
        <v>89.45635986328125</v>
      </c>
      <c r="FP3823">
        <v>89.173698425292969</v>
      </c>
      <c r="FQ3823">
        <v>88.483131408691406</v>
      </c>
      <c r="FR3823">
        <v>87.637321472167969</v>
      </c>
      <c r="FS3823">
        <v>85.488441467285156</v>
      </c>
      <c r="FT3823">
        <v>82.225593566894531</v>
      </c>
      <c r="FU3823">
        <v>79.02264404296875</v>
      </c>
      <c r="FV3823">
        <v>77.081886291503906</v>
      </c>
      <c r="FW3823">
        <v>75.439544677734375</v>
      </c>
      <c r="FX3823">
        <v>936</v>
      </c>
      <c r="FY3823">
        <v>6.0908511281013489E-2</v>
      </c>
      <c r="FZ3823">
        <v>1</v>
      </c>
    </row>
    <row r="3824" spans="1:182" x14ac:dyDescent="0.2">
      <c r="A3824" t="s">
        <v>245</v>
      </c>
      <c r="B3824" t="s">
        <v>252</v>
      </c>
      <c r="C3824" t="s">
        <v>217</v>
      </c>
      <c r="D3824" t="s">
        <v>36</v>
      </c>
      <c r="E3824">
        <v>2015</v>
      </c>
      <c r="F3824" t="s">
        <v>230</v>
      </c>
      <c r="G3824" t="s">
        <v>248</v>
      </c>
      <c r="H3824" t="s">
        <v>226</v>
      </c>
      <c r="I3824">
        <v>345.7</v>
      </c>
      <c r="L3824">
        <v>58.936253846247276</v>
      </c>
      <c r="M3824">
        <v>57.514027409905751</v>
      </c>
      <c r="N3824">
        <v>56.685114322406712</v>
      </c>
      <c r="O3824">
        <v>56.757758232897046</v>
      </c>
      <c r="P3824">
        <v>57.581116210534326</v>
      </c>
      <c r="Q3824">
        <v>60.163220162493531</v>
      </c>
      <c r="R3824">
        <v>65.499647990030994</v>
      </c>
      <c r="S3824">
        <v>68.354270195616067</v>
      </c>
      <c r="T3824">
        <v>70.740579474487504</v>
      </c>
      <c r="U3824">
        <v>71.038393256309831</v>
      </c>
      <c r="V3824">
        <v>71.983477969563637</v>
      </c>
      <c r="W3824">
        <v>73.657560448164332</v>
      </c>
      <c r="X3824">
        <v>74.967515162610766</v>
      </c>
      <c r="Y3824">
        <v>74.964599086616857</v>
      </c>
      <c r="Z3824">
        <v>75.275801488559992</v>
      </c>
      <c r="AA3824">
        <v>75.316337931452267</v>
      </c>
      <c r="AB3824">
        <v>74.650496409063763</v>
      </c>
      <c r="AC3824">
        <v>75.212450302538826</v>
      </c>
      <c r="AD3824">
        <v>73.279651386530048</v>
      </c>
      <c r="AE3824">
        <v>72.361976904578114</v>
      </c>
      <c r="AF3824">
        <v>71.414937310954045</v>
      </c>
      <c r="AG3824">
        <v>68.744141861674009</v>
      </c>
      <c r="AH3824">
        <v>65.955188047384198</v>
      </c>
      <c r="AI3824">
        <v>62.291846448578212</v>
      </c>
      <c r="AJ3824">
        <v>-1.8964580297470093</v>
      </c>
      <c r="AK3824">
        <v>-1.8635210990905762</v>
      </c>
      <c r="AL3824">
        <v>-1.854131817817688</v>
      </c>
      <c r="AM3824">
        <v>-1.8619433641433716</v>
      </c>
      <c r="AN3824">
        <v>-1.8698269128799438</v>
      </c>
      <c r="AO3824">
        <v>-1.8757483959197998</v>
      </c>
      <c r="AP3824">
        <v>-1.9567420482635498</v>
      </c>
      <c r="AQ3824">
        <v>-2.1221432685852051</v>
      </c>
      <c r="AR3824">
        <v>-2.1167087554931641</v>
      </c>
      <c r="AS3824">
        <v>-2.0728721618652344</v>
      </c>
      <c r="AT3824">
        <v>-2.064598560333252</v>
      </c>
      <c r="AU3824">
        <v>-2.2007534503936768</v>
      </c>
      <c r="AV3824">
        <v>-2.2093899250030518</v>
      </c>
      <c r="AW3824">
        <v>-2.2441973686218262</v>
      </c>
      <c r="AX3824">
        <v>-2.2087440490722656</v>
      </c>
      <c r="AY3824">
        <v>3.8843848705291748</v>
      </c>
      <c r="AZ3824">
        <v>17.722038269042969</v>
      </c>
      <c r="BA3824">
        <v>17.641605377197266</v>
      </c>
      <c r="BB3824">
        <v>17.032360076904297</v>
      </c>
      <c r="BC3824">
        <v>16.633394241333008</v>
      </c>
      <c r="BD3824">
        <v>16.492755889892578</v>
      </c>
      <c r="BE3824">
        <v>3.1806495189666748</v>
      </c>
      <c r="BF3824">
        <v>-3.5273685455322266</v>
      </c>
      <c r="BG3824">
        <v>-3.422501802444458</v>
      </c>
      <c r="BH3824">
        <v>-0.83512485027313232</v>
      </c>
      <c r="BI3824">
        <v>-0.82302290201187134</v>
      </c>
      <c r="BJ3824">
        <v>-0.83002418279647827</v>
      </c>
      <c r="BK3824">
        <v>-0.83355128765106201</v>
      </c>
      <c r="BL3824">
        <v>-0.83802568912506104</v>
      </c>
      <c r="BM3824">
        <v>-0.84190016984939575</v>
      </c>
      <c r="BN3824">
        <v>-0.90391439199447632</v>
      </c>
      <c r="BO3824">
        <v>-1.0038101673126221</v>
      </c>
      <c r="BP3824">
        <v>-0.9602590799331665</v>
      </c>
      <c r="BQ3824">
        <v>-0.91980612277984619</v>
      </c>
      <c r="BR3824">
        <v>-0.94502443075180054</v>
      </c>
      <c r="BS3824">
        <v>-0.99834370613098145</v>
      </c>
      <c r="BT3824">
        <v>-0.99251395463943481</v>
      </c>
      <c r="BU3824">
        <v>-1.0172908306121826</v>
      </c>
      <c r="BV3824">
        <v>-0.9911346435546875</v>
      </c>
      <c r="BW3824">
        <v>5.8691015243530273</v>
      </c>
      <c r="BX3824">
        <v>19.085662841796875</v>
      </c>
      <c r="BY3824">
        <v>19.061010360717773</v>
      </c>
      <c r="BZ3824">
        <v>18.523006439208984</v>
      </c>
      <c r="CA3824">
        <v>18.19903564453125</v>
      </c>
      <c r="CB3824">
        <v>18.065725326538086</v>
      </c>
      <c r="CC3824">
        <v>5.2034468650817871</v>
      </c>
      <c r="CD3824">
        <v>-1.2330807447433472</v>
      </c>
      <c r="CE3824">
        <v>-1.1932464838027954</v>
      </c>
      <c r="CF3824">
        <v>-0.10004869848489761</v>
      </c>
      <c r="CG3824">
        <v>-0.10237694531679153</v>
      </c>
      <c r="CH3824">
        <v>-0.12073028832674026</v>
      </c>
      <c r="CI3824">
        <v>-0.12129009515047073</v>
      </c>
      <c r="CJ3824">
        <v>-0.12340331822633743</v>
      </c>
      <c r="CK3824">
        <v>-0.1258600652217865</v>
      </c>
      <c r="CL3824">
        <v>-0.17472921311855316</v>
      </c>
      <c r="CM3824">
        <v>-0.22925600409507751</v>
      </c>
      <c r="CN3824">
        <v>-0.15930546820163727</v>
      </c>
      <c r="CO3824">
        <v>-0.12119600921869278</v>
      </c>
      <c r="CP3824">
        <v>-0.16961076855659485</v>
      </c>
      <c r="CQ3824">
        <v>-0.16555832326412201</v>
      </c>
      <c r="CR3824">
        <v>-0.14970940351486206</v>
      </c>
      <c r="CS3824">
        <v>-0.16753911972045898</v>
      </c>
      <c r="CT3824">
        <v>-0.14782208204269409</v>
      </c>
      <c r="CU3824">
        <v>7.2437105178833008</v>
      </c>
      <c r="CV3824">
        <v>20.03010368347168</v>
      </c>
      <c r="CW3824">
        <v>20.044086456298828</v>
      </c>
      <c r="CX3824">
        <v>19.555423736572266</v>
      </c>
      <c r="CY3824">
        <v>19.283393859863281</v>
      </c>
      <c r="CZ3824">
        <v>19.155158996582031</v>
      </c>
      <c r="DA3824">
        <v>6.6044297218322754</v>
      </c>
      <c r="DB3824">
        <v>0.35593593120574951</v>
      </c>
      <c r="DC3824">
        <v>0.35072892904281616</v>
      </c>
      <c r="DD3824">
        <v>0.63502746820449829</v>
      </c>
      <c r="DE3824">
        <v>0.61826896667480469</v>
      </c>
      <c r="DF3824">
        <v>0.58856356143951416</v>
      </c>
      <c r="DG3824">
        <v>0.59097111225128174</v>
      </c>
      <c r="DH3824">
        <v>0.59121906757354736</v>
      </c>
      <c r="DI3824">
        <v>0.59018003940582275</v>
      </c>
      <c r="DJ3824">
        <v>0.55445599555969238</v>
      </c>
      <c r="DK3824">
        <v>0.54529809951782227</v>
      </c>
      <c r="DL3824">
        <v>0.64164811372756958</v>
      </c>
      <c r="DM3824">
        <v>0.67741405963897705</v>
      </c>
      <c r="DN3824">
        <v>0.60580289363861084</v>
      </c>
      <c r="DO3824">
        <v>0.66722702980041504</v>
      </c>
      <c r="DP3824">
        <v>0.69309514760971069</v>
      </c>
      <c r="DQ3824">
        <v>0.68221259117126465</v>
      </c>
      <c r="DR3824">
        <v>0.69549047946929932</v>
      </c>
      <c r="DS3824">
        <v>8.6183195114135742</v>
      </c>
      <c r="DT3824">
        <v>20.974546432495117</v>
      </c>
      <c r="DU3824">
        <v>21.027162551879883</v>
      </c>
      <c r="DV3824">
        <v>20.587841033935547</v>
      </c>
      <c r="DW3824">
        <v>20.367752075195313</v>
      </c>
      <c r="DX3824">
        <v>20.244594573974609</v>
      </c>
      <c r="DY3824">
        <v>8.0054130554199219</v>
      </c>
      <c r="DZ3824">
        <v>1.9449526071548462</v>
      </c>
      <c r="EA3824">
        <v>1.8947043418884277</v>
      </c>
      <c r="EB3824">
        <v>1.69636070728302</v>
      </c>
      <c r="EC3824">
        <v>1.6587672233581543</v>
      </c>
      <c r="ED3824">
        <v>1.6126712560653687</v>
      </c>
      <c r="EE3824">
        <v>1.6193631887435913</v>
      </c>
      <c r="EF3824">
        <v>1.6230202913284302</v>
      </c>
      <c r="EG3824">
        <v>1.6240283250808716</v>
      </c>
      <c r="EH3824">
        <v>1.6072835922241211</v>
      </c>
      <c r="EI3824">
        <v>1.6636312007904053</v>
      </c>
      <c r="EJ3824">
        <v>1.7980979681015015</v>
      </c>
      <c r="EK3824">
        <v>1.8304802179336548</v>
      </c>
      <c r="EL3824">
        <v>1.725377082824707</v>
      </c>
      <c r="EM3824">
        <v>1.8696368932723999</v>
      </c>
      <c r="EN3824">
        <v>1.9099711179733276</v>
      </c>
      <c r="EO3824">
        <v>1.9091190099716187</v>
      </c>
      <c r="EP3824">
        <v>1.9130998849868774</v>
      </c>
      <c r="EQ3824">
        <v>10.603035926818848</v>
      </c>
      <c r="ER3824">
        <v>22.338171005249023</v>
      </c>
      <c r="ES3824">
        <v>22.446567535400391</v>
      </c>
      <c r="ET3824">
        <v>22.078487396240234</v>
      </c>
      <c r="EU3824">
        <v>21.933393478393555</v>
      </c>
      <c r="EV3824">
        <v>21.817564010620117</v>
      </c>
      <c r="EW3824">
        <v>10.028209686279297</v>
      </c>
      <c r="EX3824">
        <v>4.2392401695251465</v>
      </c>
      <c r="EY3824">
        <v>4.1239595413208008</v>
      </c>
      <c r="EZ3824">
        <v>44.668525695800781</v>
      </c>
      <c r="FA3824">
        <v>43.806541442871094</v>
      </c>
      <c r="FB3824">
        <v>43.074844360351563</v>
      </c>
      <c r="FC3824">
        <v>42.502567291259766</v>
      </c>
      <c r="FD3824">
        <v>42.133701324462891</v>
      </c>
      <c r="FE3824">
        <v>41.936622619628906</v>
      </c>
      <c r="FF3824">
        <v>41.786247253417969</v>
      </c>
      <c r="FG3824">
        <v>41.433677673339844</v>
      </c>
      <c r="FH3824">
        <v>42.067760467529297</v>
      </c>
      <c r="FI3824">
        <v>44.526229858398438</v>
      </c>
      <c r="FJ3824">
        <v>47.417022705078125</v>
      </c>
      <c r="FK3824">
        <v>49.960014343261719</v>
      </c>
      <c r="FL3824">
        <v>51.902542114257813</v>
      </c>
      <c r="FM3824">
        <v>52.471786499023438</v>
      </c>
      <c r="FN3824">
        <v>52.710796356201172</v>
      </c>
      <c r="FO3824">
        <v>52.599639892578125</v>
      </c>
      <c r="FP3824">
        <v>51.829204559326172</v>
      </c>
      <c r="FQ3824">
        <v>50.655830383300781</v>
      </c>
      <c r="FR3824">
        <v>48.682338714599609</v>
      </c>
      <c r="FS3824">
        <v>47.215656280517578</v>
      </c>
      <c r="FT3824">
        <v>45.843349456787109</v>
      </c>
      <c r="FU3824">
        <v>44.887966156005859</v>
      </c>
      <c r="FV3824">
        <v>44.067062377929687</v>
      </c>
      <c r="FW3824">
        <v>43.214496612548828</v>
      </c>
      <c r="FX3824">
        <v>936</v>
      </c>
      <c r="FY3824">
        <v>6.0908511281013489E-2</v>
      </c>
      <c r="FZ3824">
        <v>1</v>
      </c>
    </row>
    <row r="3825" spans="1:182" x14ac:dyDescent="0.2">
      <c r="A3825" t="s">
        <v>245</v>
      </c>
      <c r="B3825" t="s">
        <v>252</v>
      </c>
      <c r="C3825" t="s">
        <v>217</v>
      </c>
      <c r="D3825" t="s">
        <v>36</v>
      </c>
      <c r="E3825">
        <v>2016</v>
      </c>
      <c r="F3825" t="s">
        <v>230</v>
      </c>
      <c r="G3825" t="s">
        <v>248</v>
      </c>
      <c r="H3825" t="s">
        <v>226</v>
      </c>
      <c r="I3825">
        <v>345.7</v>
      </c>
      <c r="L3825">
        <v>58.936253846247276</v>
      </c>
      <c r="M3825">
        <v>57.514027409905751</v>
      </c>
      <c r="N3825">
        <v>56.685114322406712</v>
      </c>
      <c r="O3825">
        <v>56.757758232897046</v>
      </c>
      <c r="P3825">
        <v>57.581116210534326</v>
      </c>
      <c r="Q3825">
        <v>60.163220162493531</v>
      </c>
      <c r="R3825">
        <v>65.499647990030994</v>
      </c>
      <c r="S3825">
        <v>68.354270195616067</v>
      </c>
      <c r="T3825">
        <v>70.740579474487504</v>
      </c>
      <c r="U3825">
        <v>71.038393256309831</v>
      </c>
      <c r="V3825">
        <v>71.983477969563637</v>
      </c>
      <c r="W3825">
        <v>73.657560448164332</v>
      </c>
      <c r="X3825">
        <v>74.967515162610766</v>
      </c>
      <c r="Y3825">
        <v>74.964599086616857</v>
      </c>
      <c r="Z3825">
        <v>75.275801488559992</v>
      </c>
      <c r="AA3825">
        <v>75.316337931452267</v>
      </c>
      <c r="AB3825">
        <v>74.650496409063763</v>
      </c>
      <c r="AC3825">
        <v>75.212450302538826</v>
      </c>
      <c r="AD3825">
        <v>73.279651386530048</v>
      </c>
      <c r="AE3825">
        <v>72.361976904578114</v>
      </c>
      <c r="AF3825">
        <v>71.414937310954045</v>
      </c>
      <c r="AG3825">
        <v>68.744141861674009</v>
      </c>
      <c r="AH3825">
        <v>65.955188047384198</v>
      </c>
      <c r="AI3825">
        <v>62.291846448578212</v>
      </c>
      <c r="AJ3825">
        <v>-1.8964580297470093</v>
      </c>
      <c r="AK3825">
        <v>-1.8635210990905762</v>
      </c>
      <c r="AL3825">
        <v>-1.854131817817688</v>
      </c>
      <c r="AM3825">
        <v>-1.8619433641433716</v>
      </c>
      <c r="AN3825">
        <v>-1.8698269128799438</v>
      </c>
      <c r="AO3825">
        <v>-1.8757483959197998</v>
      </c>
      <c r="AP3825">
        <v>-1.9567420482635498</v>
      </c>
      <c r="AQ3825">
        <v>-2.1221432685852051</v>
      </c>
      <c r="AR3825">
        <v>-2.1167087554931641</v>
      </c>
      <c r="AS3825">
        <v>-2.0728721618652344</v>
      </c>
      <c r="AT3825">
        <v>-2.064598560333252</v>
      </c>
      <c r="AU3825">
        <v>-2.2007534503936768</v>
      </c>
      <c r="AV3825">
        <v>-2.2093899250030518</v>
      </c>
      <c r="AW3825">
        <v>-2.2441973686218262</v>
      </c>
      <c r="AX3825">
        <v>-2.2087440490722656</v>
      </c>
      <c r="AY3825">
        <v>3.8843848705291748</v>
      </c>
      <c r="AZ3825">
        <v>17.722038269042969</v>
      </c>
      <c r="BA3825">
        <v>17.641605377197266</v>
      </c>
      <c r="BB3825">
        <v>17.032360076904297</v>
      </c>
      <c r="BC3825">
        <v>16.633394241333008</v>
      </c>
      <c r="BD3825">
        <v>16.492755889892578</v>
      </c>
      <c r="BE3825">
        <v>3.1806495189666748</v>
      </c>
      <c r="BF3825">
        <v>-3.5273685455322266</v>
      </c>
      <c r="BG3825">
        <v>-3.422501802444458</v>
      </c>
      <c r="BH3825">
        <v>-0.83512485027313232</v>
      </c>
      <c r="BI3825">
        <v>-0.82302290201187134</v>
      </c>
      <c r="BJ3825">
        <v>-0.83002418279647827</v>
      </c>
      <c r="BK3825">
        <v>-0.83355128765106201</v>
      </c>
      <c r="BL3825">
        <v>-0.83802568912506104</v>
      </c>
      <c r="BM3825">
        <v>-0.84190016984939575</v>
      </c>
      <c r="BN3825">
        <v>-0.90391439199447632</v>
      </c>
      <c r="BO3825">
        <v>-1.0038101673126221</v>
      </c>
      <c r="BP3825">
        <v>-0.9602590799331665</v>
      </c>
      <c r="BQ3825">
        <v>-0.91980612277984619</v>
      </c>
      <c r="BR3825">
        <v>-0.94502443075180054</v>
      </c>
      <c r="BS3825">
        <v>-0.99834370613098145</v>
      </c>
      <c r="BT3825">
        <v>-0.99251395463943481</v>
      </c>
      <c r="BU3825">
        <v>-1.0172908306121826</v>
      </c>
      <c r="BV3825">
        <v>-0.9911346435546875</v>
      </c>
      <c r="BW3825">
        <v>5.8691015243530273</v>
      </c>
      <c r="BX3825">
        <v>19.085662841796875</v>
      </c>
      <c r="BY3825">
        <v>19.061010360717773</v>
      </c>
      <c r="BZ3825">
        <v>18.523006439208984</v>
      </c>
      <c r="CA3825">
        <v>18.19903564453125</v>
      </c>
      <c r="CB3825">
        <v>18.065725326538086</v>
      </c>
      <c r="CC3825">
        <v>5.2034468650817871</v>
      </c>
      <c r="CD3825">
        <v>-1.2330807447433472</v>
      </c>
      <c r="CE3825">
        <v>-1.1932464838027954</v>
      </c>
      <c r="CF3825">
        <v>-0.10004869848489761</v>
      </c>
      <c r="CG3825">
        <v>-0.10237694531679153</v>
      </c>
      <c r="CH3825">
        <v>-0.12073028832674026</v>
      </c>
      <c r="CI3825">
        <v>-0.12129009515047073</v>
      </c>
      <c r="CJ3825">
        <v>-0.12340331822633743</v>
      </c>
      <c r="CK3825">
        <v>-0.1258600652217865</v>
      </c>
      <c r="CL3825">
        <v>-0.17472921311855316</v>
      </c>
      <c r="CM3825">
        <v>-0.22925600409507751</v>
      </c>
      <c r="CN3825">
        <v>-0.15930546820163727</v>
      </c>
      <c r="CO3825">
        <v>-0.12119600921869278</v>
      </c>
      <c r="CP3825">
        <v>-0.16961076855659485</v>
      </c>
      <c r="CQ3825">
        <v>-0.16555832326412201</v>
      </c>
      <c r="CR3825">
        <v>-0.14970940351486206</v>
      </c>
      <c r="CS3825">
        <v>-0.16753911972045898</v>
      </c>
      <c r="CT3825">
        <v>-0.14782208204269409</v>
      </c>
      <c r="CU3825">
        <v>7.2437105178833008</v>
      </c>
      <c r="CV3825">
        <v>20.03010368347168</v>
      </c>
      <c r="CW3825">
        <v>20.044086456298828</v>
      </c>
      <c r="CX3825">
        <v>19.555423736572266</v>
      </c>
      <c r="CY3825">
        <v>19.283393859863281</v>
      </c>
      <c r="CZ3825">
        <v>19.155158996582031</v>
      </c>
      <c r="DA3825">
        <v>6.6044297218322754</v>
      </c>
      <c r="DB3825">
        <v>0.35593593120574951</v>
      </c>
      <c r="DC3825">
        <v>0.35072892904281616</v>
      </c>
      <c r="DD3825">
        <v>0.63502746820449829</v>
      </c>
      <c r="DE3825">
        <v>0.61826896667480469</v>
      </c>
      <c r="DF3825">
        <v>0.58856356143951416</v>
      </c>
      <c r="DG3825">
        <v>0.59097111225128174</v>
      </c>
      <c r="DH3825">
        <v>0.59121906757354736</v>
      </c>
      <c r="DI3825">
        <v>0.59018003940582275</v>
      </c>
      <c r="DJ3825">
        <v>0.55445599555969238</v>
      </c>
      <c r="DK3825">
        <v>0.54529809951782227</v>
      </c>
      <c r="DL3825">
        <v>0.64164811372756958</v>
      </c>
      <c r="DM3825">
        <v>0.67741405963897705</v>
      </c>
      <c r="DN3825">
        <v>0.60580289363861084</v>
      </c>
      <c r="DO3825">
        <v>0.66722702980041504</v>
      </c>
      <c r="DP3825">
        <v>0.69309514760971069</v>
      </c>
      <c r="DQ3825">
        <v>0.68221259117126465</v>
      </c>
      <c r="DR3825">
        <v>0.69549047946929932</v>
      </c>
      <c r="DS3825">
        <v>8.6183195114135742</v>
      </c>
      <c r="DT3825">
        <v>20.974546432495117</v>
      </c>
      <c r="DU3825">
        <v>21.027162551879883</v>
      </c>
      <c r="DV3825">
        <v>20.587841033935547</v>
      </c>
      <c r="DW3825">
        <v>20.367752075195313</v>
      </c>
      <c r="DX3825">
        <v>20.244594573974609</v>
      </c>
      <c r="DY3825">
        <v>8.0054130554199219</v>
      </c>
      <c r="DZ3825">
        <v>1.9449526071548462</v>
      </c>
      <c r="EA3825">
        <v>1.8947043418884277</v>
      </c>
      <c r="EB3825">
        <v>1.69636070728302</v>
      </c>
      <c r="EC3825">
        <v>1.6587672233581543</v>
      </c>
      <c r="ED3825">
        <v>1.6126712560653687</v>
      </c>
      <c r="EE3825">
        <v>1.6193631887435913</v>
      </c>
      <c r="EF3825">
        <v>1.6230202913284302</v>
      </c>
      <c r="EG3825">
        <v>1.6240283250808716</v>
      </c>
      <c r="EH3825">
        <v>1.6072835922241211</v>
      </c>
      <c r="EI3825">
        <v>1.6636312007904053</v>
      </c>
      <c r="EJ3825">
        <v>1.7980979681015015</v>
      </c>
      <c r="EK3825">
        <v>1.8304802179336548</v>
      </c>
      <c r="EL3825">
        <v>1.725377082824707</v>
      </c>
      <c r="EM3825">
        <v>1.8696368932723999</v>
      </c>
      <c r="EN3825">
        <v>1.9099711179733276</v>
      </c>
      <c r="EO3825">
        <v>1.9091190099716187</v>
      </c>
      <c r="EP3825">
        <v>1.9130998849868774</v>
      </c>
      <c r="EQ3825">
        <v>10.603035926818848</v>
      </c>
      <c r="ER3825">
        <v>22.338171005249023</v>
      </c>
      <c r="ES3825">
        <v>22.446567535400391</v>
      </c>
      <c r="ET3825">
        <v>22.078487396240234</v>
      </c>
      <c r="EU3825">
        <v>21.933393478393555</v>
      </c>
      <c r="EV3825">
        <v>21.817564010620117</v>
      </c>
      <c r="EW3825">
        <v>10.028209686279297</v>
      </c>
      <c r="EX3825">
        <v>4.2392401695251465</v>
      </c>
      <c r="EY3825">
        <v>4.1239595413208008</v>
      </c>
      <c r="EZ3825">
        <v>44.668525695800781</v>
      </c>
      <c r="FA3825">
        <v>43.806541442871094</v>
      </c>
      <c r="FB3825">
        <v>43.074844360351563</v>
      </c>
      <c r="FC3825">
        <v>42.502567291259766</v>
      </c>
      <c r="FD3825">
        <v>42.133701324462891</v>
      </c>
      <c r="FE3825">
        <v>41.936622619628906</v>
      </c>
      <c r="FF3825">
        <v>41.786247253417969</v>
      </c>
      <c r="FG3825">
        <v>41.433677673339844</v>
      </c>
      <c r="FH3825">
        <v>42.067760467529297</v>
      </c>
      <c r="FI3825">
        <v>44.526229858398438</v>
      </c>
      <c r="FJ3825">
        <v>47.417022705078125</v>
      </c>
      <c r="FK3825">
        <v>49.960014343261719</v>
      </c>
      <c r="FL3825">
        <v>51.902542114257813</v>
      </c>
      <c r="FM3825">
        <v>52.471786499023438</v>
      </c>
      <c r="FN3825">
        <v>52.710796356201172</v>
      </c>
      <c r="FO3825">
        <v>52.599639892578125</v>
      </c>
      <c r="FP3825">
        <v>51.829204559326172</v>
      </c>
      <c r="FQ3825">
        <v>50.655830383300781</v>
      </c>
      <c r="FR3825">
        <v>48.682338714599609</v>
      </c>
      <c r="FS3825">
        <v>47.215656280517578</v>
      </c>
      <c r="FT3825">
        <v>45.843349456787109</v>
      </c>
      <c r="FU3825">
        <v>44.887966156005859</v>
      </c>
      <c r="FV3825">
        <v>44.067062377929687</v>
      </c>
      <c r="FW3825">
        <v>43.214496612548828</v>
      </c>
      <c r="FX3825">
        <v>936</v>
      </c>
      <c r="FY3825">
        <v>6.0908511281013489E-2</v>
      </c>
      <c r="FZ3825">
        <v>1</v>
      </c>
    </row>
    <row r="3826" spans="1:182" x14ac:dyDescent="0.2">
      <c r="A3826" t="s">
        <v>245</v>
      </c>
      <c r="B3826" t="s">
        <v>252</v>
      </c>
      <c r="C3826" t="s">
        <v>217</v>
      </c>
      <c r="D3826" t="s">
        <v>36</v>
      </c>
      <c r="E3826">
        <v>2017</v>
      </c>
      <c r="F3826" t="s">
        <v>230</v>
      </c>
      <c r="G3826" t="s">
        <v>248</v>
      </c>
      <c r="H3826" t="s">
        <v>226</v>
      </c>
      <c r="I3826">
        <v>345.7</v>
      </c>
      <c r="L3826">
        <v>58.936253846247276</v>
      </c>
      <c r="M3826">
        <v>57.514027409905751</v>
      </c>
      <c r="N3826">
        <v>56.685114322406712</v>
      </c>
      <c r="O3826">
        <v>56.757758232897046</v>
      </c>
      <c r="P3826">
        <v>57.581116210534326</v>
      </c>
      <c r="Q3826">
        <v>60.163220162493531</v>
      </c>
      <c r="R3826">
        <v>65.499647990030994</v>
      </c>
      <c r="S3826">
        <v>68.354270195616067</v>
      </c>
      <c r="T3826">
        <v>70.740579474487504</v>
      </c>
      <c r="U3826">
        <v>71.038393256309831</v>
      </c>
      <c r="V3826">
        <v>71.983477969563637</v>
      </c>
      <c r="W3826">
        <v>73.657560448164332</v>
      </c>
      <c r="X3826">
        <v>74.967515162610766</v>
      </c>
      <c r="Y3826">
        <v>74.964599086616857</v>
      </c>
      <c r="Z3826">
        <v>75.275801488559992</v>
      </c>
      <c r="AA3826">
        <v>75.316337931452267</v>
      </c>
      <c r="AB3826">
        <v>74.650496409063763</v>
      </c>
      <c r="AC3826">
        <v>75.212450302538826</v>
      </c>
      <c r="AD3826">
        <v>73.279651386530048</v>
      </c>
      <c r="AE3826">
        <v>72.361976904578114</v>
      </c>
      <c r="AF3826">
        <v>71.414937310954045</v>
      </c>
      <c r="AG3826">
        <v>68.744141861674009</v>
      </c>
      <c r="AH3826">
        <v>65.955188047384198</v>
      </c>
      <c r="AI3826">
        <v>62.291846448578212</v>
      </c>
      <c r="AJ3826">
        <v>-1.8964580297470093</v>
      </c>
      <c r="AK3826">
        <v>-1.8635210990905762</v>
      </c>
      <c r="AL3826">
        <v>-1.854131817817688</v>
      </c>
      <c r="AM3826">
        <v>-1.8619433641433716</v>
      </c>
      <c r="AN3826">
        <v>-1.8698269128799438</v>
      </c>
      <c r="AO3826">
        <v>-1.8757483959197998</v>
      </c>
      <c r="AP3826">
        <v>-1.9567420482635498</v>
      </c>
      <c r="AQ3826">
        <v>-2.1221432685852051</v>
      </c>
      <c r="AR3826">
        <v>-2.1167087554931641</v>
      </c>
      <c r="AS3826">
        <v>-2.0728721618652344</v>
      </c>
      <c r="AT3826">
        <v>-2.064598560333252</v>
      </c>
      <c r="AU3826">
        <v>-2.2007534503936768</v>
      </c>
      <c r="AV3826">
        <v>-2.2093899250030518</v>
      </c>
      <c r="AW3826">
        <v>-2.2441973686218262</v>
      </c>
      <c r="AX3826">
        <v>-2.2087440490722656</v>
      </c>
      <c r="AY3826">
        <v>3.8843848705291748</v>
      </c>
      <c r="AZ3826">
        <v>17.722038269042969</v>
      </c>
      <c r="BA3826">
        <v>17.641605377197266</v>
      </c>
      <c r="BB3826">
        <v>17.032360076904297</v>
      </c>
      <c r="BC3826">
        <v>16.633394241333008</v>
      </c>
      <c r="BD3826">
        <v>16.492755889892578</v>
      </c>
      <c r="BE3826">
        <v>3.1806495189666748</v>
      </c>
      <c r="BF3826">
        <v>-3.5273685455322266</v>
      </c>
      <c r="BG3826">
        <v>-3.422501802444458</v>
      </c>
      <c r="BH3826">
        <v>-0.83512485027313232</v>
      </c>
      <c r="BI3826">
        <v>-0.82302290201187134</v>
      </c>
      <c r="BJ3826">
        <v>-0.83002418279647827</v>
      </c>
      <c r="BK3826">
        <v>-0.83355128765106201</v>
      </c>
      <c r="BL3826">
        <v>-0.83802568912506104</v>
      </c>
      <c r="BM3826">
        <v>-0.84190016984939575</v>
      </c>
      <c r="BN3826">
        <v>-0.90391439199447632</v>
      </c>
      <c r="BO3826">
        <v>-1.0038101673126221</v>
      </c>
      <c r="BP3826">
        <v>-0.9602590799331665</v>
      </c>
      <c r="BQ3826">
        <v>-0.91980612277984619</v>
      </c>
      <c r="BR3826">
        <v>-0.94502443075180054</v>
      </c>
      <c r="BS3826">
        <v>-0.99834370613098145</v>
      </c>
      <c r="BT3826">
        <v>-0.99251395463943481</v>
      </c>
      <c r="BU3826">
        <v>-1.0172908306121826</v>
      </c>
      <c r="BV3826">
        <v>-0.9911346435546875</v>
      </c>
      <c r="BW3826">
        <v>5.8691015243530273</v>
      </c>
      <c r="BX3826">
        <v>19.085662841796875</v>
      </c>
      <c r="BY3826">
        <v>19.061010360717773</v>
      </c>
      <c r="BZ3826">
        <v>18.523006439208984</v>
      </c>
      <c r="CA3826">
        <v>18.19903564453125</v>
      </c>
      <c r="CB3826">
        <v>18.065725326538086</v>
      </c>
      <c r="CC3826">
        <v>5.2034468650817871</v>
      </c>
      <c r="CD3826">
        <v>-1.2330807447433472</v>
      </c>
      <c r="CE3826">
        <v>-1.1932464838027954</v>
      </c>
      <c r="CF3826">
        <v>-0.10004869848489761</v>
      </c>
      <c r="CG3826">
        <v>-0.10237694531679153</v>
      </c>
      <c r="CH3826">
        <v>-0.12073028832674026</v>
      </c>
      <c r="CI3826">
        <v>-0.12129009515047073</v>
      </c>
      <c r="CJ3826">
        <v>-0.12340331822633743</v>
      </c>
      <c r="CK3826">
        <v>-0.1258600652217865</v>
      </c>
      <c r="CL3826">
        <v>-0.17472921311855316</v>
      </c>
      <c r="CM3826">
        <v>-0.22925600409507751</v>
      </c>
      <c r="CN3826">
        <v>-0.15930546820163727</v>
      </c>
      <c r="CO3826">
        <v>-0.12119600921869278</v>
      </c>
      <c r="CP3826">
        <v>-0.16961076855659485</v>
      </c>
      <c r="CQ3826">
        <v>-0.16555832326412201</v>
      </c>
      <c r="CR3826">
        <v>-0.14970940351486206</v>
      </c>
      <c r="CS3826">
        <v>-0.16753911972045898</v>
      </c>
      <c r="CT3826">
        <v>-0.14782208204269409</v>
      </c>
      <c r="CU3826">
        <v>7.2437105178833008</v>
      </c>
      <c r="CV3826">
        <v>20.03010368347168</v>
      </c>
      <c r="CW3826">
        <v>20.044086456298828</v>
      </c>
      <c r="CX3826">
        <v>19.555423736572266</v>
      </c>
      <c r="CY3826">
        <v>19.283393859863281</v>
      </c>
      <c r="CZ3826">
        <v>19.155158996582031</v>
      </c>
      <c r="DA3826">
        <v>6.6044297218322754</v>
      </c>
      <c r="DB3826">
        <v>0.35593593120574951</v>
      </c>
      <c r="DC3826">
        <v>0.35072892904281616</v>
      </c>
      <c r="DD3826">
        <v>0.63502746820449829</v>
      </c>
      <c r="DE3826">
        <v>0.61826896667480469</v>
      </c>
      <c r="DF3826">
        <v>0.58856356143951416</v>
      </c>
      <c r="DG3826">
        <v>0.59097111225128174</v>
      </c>
      <c r="DH3826">
        <v>0.59121906757354736</v>
      </c>
      <c r="DI3826">
        <v>0.59018003940582275</v>
      </c>
      <c r="DJ3826">
        <v>0.55445599555969238</v>
      </c>
      <c r="DK3826">
        <v>0.54529809951782227</v>
      </c>
      <c r="DL3826">
        <v>0.64164811372756958</v>
      </c>
      <c r="DM3826">
        <v>0.67741405963897705</v>
      </c>
      <c r="DN3826">
        <v>0.60580289363861084</v>
      </c>
      <c r="DO3826">
        <v>0.66722702980041504</v>
      </c>
      <c r="DP3826">
        <v>0.69309514760971069</v>
      </c>
      <c r="DQ3826">
        <v>0.68221259117126465</v>
      </c>
      <c r="DR3826">
        <v>0.69549047946929932</v>
      </c>
      <c r="DS3826">
        <v>8.6183195114135742</v>
      </c>
      <c r="DT3826">
        <v>20.974546432495117</v>
      </c>
      <c r="DU3826">
        <v>21.027162551879883</v>
      </c>
      <c r="DV3826">
        <v>20.587841033935547</v>
      </c>
      <c r="DW3826">
        <v>20.367752075195313</v>
      </c>
      <c r="DX3826">
        <v>20.244594573974609</v>
      </c>
      <c r="DY3826">
        <v>8.0054130554199219</v>
      </c>
      <c r="DZ3826">
        <v>1.9449526071548462</v>
      </c>
      <c r="EA3826">
        <v>1.8947043418884277</v>
      </c>
      <c r="EB3826">
        <v>1.69636070728302</v>
      </c>
      <c r="EC3826">
        <v>1.6587672233581543</v>
      </c>
      <c r="ED3826">
        <v>1.6126712560653687</v>
      </c>
      <c r="EE3826">
        <v>1.6193631887435913</v>
      </c>
      <c r="EF3826">
        <v>1.6230202913284302</v>
      </c>
      <c r="EG3826">
        <v>1.6240283250808716</v>
      </c>
      <c r="EH3826">
        <v>1.6072835922241211</v>
      </c>
      <c r="EI3826">
        <v>1.6636312007904053</v>
      </c>
      <c r="EJ3826">
        <v>1.7980979681015015</v>
      </c>
      <c r="EK3826">
        <v>1.8304802179336548</v>
      </c>
      <c r="EL3826">
        <v>1.725377082824707</v>
      </c>
      <c r="EM3826">
        <v>1.8696368932723999</v>
      </c>
      <c r="EN3826">
        <v>1.9099711179733276</v>
      </c>
      <c r="EO3826">
        <v>1.9091190099716187</v>
      </c>
      <c r="EP3826">
        <v>1.9130998849868774</v>
      </c>
      <c r="EQ3826">
        <v>10.603035926818848</v>
      </c>
      <c r="ER3826">
        <v>22.338171005249023</v>
      </c>
      <c r="ES3826">
        <v>22.446567535400391</v>
      </c>
      <c r="ET3826">
        <v>22.078487396240234</v>
      </c>
      <c r="EU3826">
        <v>21.933393478393555</v>
      </c>
      <c r="EV3826">
        <v>21.817564010620117</v>
      </c>
      <c r="EW3826">
        <v>10.028209686279297</v>
      </c>
      <c r="EX3826">
        <v>4.2392401695251465</v>
      </c>
      <c r="EY3826">
        <v>4.1239595413208008</v>
      </c>
      <c r="EZ3826">
        <v>44.668525695800781</v>
      </c>
      <c r="FA3826">
        <v>43.806541442871094</v>
      </c>
      <c r="FB3826">
        <v>43.074844360351563</v>
      </c>
      <c r="FC3826">
        <v>42.502567291259766</v>
      </c>
      <c r="FD3826">
        <v>42.133701324462891</v>
      </c>
      <c r="FE3826">
        <v>41.936622619628906</v>
      </c>
      <c r="FF3826">
        <v>41.786247253417969</v>
      </c>
      <c r="FG3826">
        <v>41.433677673339844</v>
      </c>
      <c r="FH3826">
        <v>42.067760467529297</v>
      </c>
      <c r="FI3826">
        <v>44.526229858398438</v>
      </c>
      <c r="FJ3826">
        <v>47.417022705078125</v>
      </c>
      <c r="FK3826">
        <v>49.960014343261719</v>
      </c>
      <c r="FL3826">
        <v>51.902542114257813</v>
      </c>
      <c r="FM3826">
        <v>52.471786499023438</v>
      </c>
      <c r="FN3826">
        <v>52.710796356201172</v>
      </c>
      <c r="FO3826">
        <v>52.599639892578125</v>
      </c>
      <c r="FP3826">
        <v>51.829204559326172</v>
      </c>
      <c r="FQ3826">
        <v>50.655830383300781</v>
      </c>
      <c r="FR3826">
        <v>48.682338714599609</v>
      </c>
      <c r="FS3826">
        <v>47.215656280517578</v>
      </c>
      <c r="FT3826">
        <v>45.843349456787109</v>
      </c>
      <c r="FU3826">
        <v>44.887966156005859</v>
      </c>
      <c r="FV3826">
        <v>44.067062377929687</v>
      </c>
      <c r="FW3826">
        <v>43.214496612548828</v>
      </c>
      <c r="FX3826">
        <v>936</v>
      </c>
      <c r="FY3826">
        <v>6.0908511281013489E-2</v>
      </c>
      <c r="FZ3826">
        <v>1</v>
      </c>
    </row>
    <row r="3827" spans="1:182" x14ac:dyDescent="0.2">
      <c r="A3827" t="s">
        <v>245</v>
      </c>
      <c r="B3827" t="s">
        <v>252</v>
      </c>
      <c r="C3827" t="s">
        <v>217</v>
      </c>
      <c r="D3827" t="s">
        <v>37</v>
      </c>
      <c r="E3827">
        <v>2015</v>
      </c>
      <c r="F3827" t="s">
        <v>230</v>
      </c>
      <c r="G3827" t="s">
        <v>248</v>
      </c>
      <c r="H3827" t="s">
        <v>226</v>
      </c>
      <c r="I3827">
        <v>345.7</v>
      </c>
      <c r="L3827">
        <v>59.937009228857661</v>
      </c>
      <c r="M3827">
        <v>58.598539326572705</v>
      </c>
      <c r="N3827">
        <v>57.825320036719148</v>
      </c>
      <c r="O3827">
        <v>57.69889790660654</v>
      </c>
      <c r="P3827">
        <v>58.443589587998453</v>
      </c>
      <c r="Q3827">
        <v>61.053753060820981</v>
      </c>
      <c r="R3827">
        <v>66.119321842063641</v>
      </c>
      <c r="S3827">
        <v>69.085931750023747</v>
      </c>
      <c r="T3827">
        <v>71.030645946471978</v>
      </c>
      <c r="U3827">
        <v>71.958967226925864</v>
      </c>
      <c r="V3827">
        <v>73.708037424193492</v>
      </c>
      <c r="W3827">
        <v>75.513554682574707</v>
      </c>
      <c r="X3827">
        <v>77.387284339947314</v>
      </c>
      <c r="Y3827">
        <v>77.683325798993636</v>
      </c>
      <c r="Z3827">
        <v>77.839007753814315</v>
      </c>
      <c r="AA3827">
        <v>77.798061485268818</v>
      </c>
      <c r="AB3827">
        <v>77.019027546675261</v>
      </c>
      <c r="AC3827">
        <v>77.087082065321269</v>
      </c>
      <c r="AD3827">
        <v>75.783061204228062</v>
      </c>
      <c r="AE3827">
        <v>74.823782227088458</v>
      </c>
      <c r="AF3827">
        <v>73.634388630463249</v>
      </c>
      <c r="AG3827">
        <v>70.489417515245265</v>
      </c>
      <c r="AH3827">
        <v>67.086183903955487</v>
      </c>
      <c r="AI3827">
        <v>63.091764950299371</v>
      </c>
      <c r="AJ3827">
        <v>-1.7488772869110107</v>
      </c>
      <c r="AK3827">
        <v>-1.7384029626846313</v>
      </c>
      <c r="AL3827">
        <v>-1.7240782976150513</v>
      </c>
      <c r="AM3827">
        <v>-1.7204664945602417</v>
      </c>
      <c r="AN3827">
        <v>-1.7047041654586792</v>
      </c>
      <c r="AO3827">
        <v>-1.7076103687286377</v>
      </c>
      <c r="AP3827">
        <v>-1.7347573041915894</v>
      </c>
      <c r="AQ3827">
        <v>-1.8321727514266968</v>
      </c>
      <c r="AR3827">
        <v>-1.8857077360153198</v>
      </c>
      <c r="AS3827">
        <v>-1.8856790065765381</v>
      </c>
      <c r="AT3827">
        <v>-1.9423781633377075</v>
      </c>
      <c r="AU3827">
        <v>-2.066037654876709</v>
      </c>
      <c r="AV3827">
        <v>-2.0992364883422852</v>
      </c>
      <c r="AW3827">
        <v>-2.1129896640777588</v>
      </c>
      <c r="AX3827">
        <v>-2.1002531051635742</v>
      </c>
      <c r="AY3827">
        <v>5.3528103828430176</v>
      </c>
      <c r="AZ3827">
        <v>19.255281448364258</v>
      </c>
      <c r="BA3827">
        <v>19.240642547607422</v>
      </c>
      <c r="BB3827">
        <v>19.05596923828125</v>
      </c>
      <c r="BC3827">
        <v>18.62220573425293</v>
      </c>
      <c r="BD3827">
        <v>18.392082214355469</v>
      </c>
      <c r="BE3827">
        <v>4.7235302925109863</v>
      </c>
      <c r="BF3827">
        <v>-2.1443564891815186</v>
      </c>
      <c r="BG3827">
        <v>-2.0620031356811523</v>
      </c>
      <c r="BH3827">
        <v>-0.74160915613174438</v>
      </c>
      <c r="BI3827">
        <v>-0.74823689460754395</v>
      </c>
      <c r="BJ3827">
        <v>-0.7402222752571106</v>
      </c>
      <c r="BK3827">
        <v>-0.73509073257446289</v>
      </c>
      <c r="BL3827">
        <v>-0.72402334213256836</v>
      </c>
      <c r="BM3827">
        <v>-0.72969388961791992</v>
      </c>
      <c r="BN3827">
        <v>-0.75536119937896729</v>
      </c>
      <c r="BO3827">
        <v>-0.81650489568710327</v>
      </c>
      <c r="BP3827">
        <v>-0.83280223608016968</v>
      </c>
      <c r="BQ3827">
        <v>-0.81613844633102417</v>
      </c>
      <c r="BR3827">
        <v>-0.84905612468719482</v>
      </c>
      <c r="BS3827">
        <v>-0.90268921852111816</v>
      </c>
      <c r="BT3827">
        <v>-0.90268731117248535</v>
      </c>
      <c r="BU3827">
        <v>-0.91765838861465454</v>
      </c>
      <c r="BV3827">
        <v>-0.90474480390548706</v>
      </c>
      <c r="BW3827">
        <v>6.959080696105957</v>
      </c>
      <c r="BX3827">
        <v>20.582473754882813</v>
      </c>
      <c r="BY3827">
        <v>20.592435836791992</v>
      </c>
      <c r="BZ3827">
        <v>20.478324890136719</v>
      </c>
      <c r="CA3827">
        <v>20.130722045898438</v>
      </c>
      <c r="CB3827">
        <v>19.910459518432617</v>
      </c>
      <c r="CC3827">
        <v>6.3837509155273437</v>
      </c>
      <c r="CD3827">
        <v>-0.40760377049446106</v>
      </c>
      <c r="CE3827">
        <v>-0.39191469550132751</v>
      </c>
      <c r="CF3827">
        <v>-4.3978367000818253E-2</v>
      </c>
      <c r="CG3827">
        <v>-6.2450896948575974E-2</v>
      </c>
      <c r="CH3827">
        <v>-5.88066466152668E-2</v>
      </c>
      <c r="CI3827">
        <v>-5.262240394949913E-2</v>
      </c>
      <c r="CJ3827">
        <v>-4.4806819409132004E-2</v>
      </c>
      <c r="CK3827">
        <v>-5.2391864359378815E-2</v>
      </c>
      <c r="CL3827">
        <v>-7.7034465968608856E-2</v>
      </c>
      <c r="CM3827">
        <v>-0.11305640637874603</v>
      </c>
      <c r="CN3827">
        <v>-0.103563092648983</v>
      </c>
      <c r="CO3827">
        <v>-7.5377903878688812E-2</v>
      </c>
      <c r="CP3827">
        <v>-9.1824591159820557E-2</v>
      </c>
      <c r="CQ3827">
        <v>-9.6957683563232422E-2</v>
      </c>
      <c r="CR3827">
        <v>-7.3961004614830017E-2</v>
      </c>
      <c r="CS3827">
        <v>-8.977556973695755E-2</v>
      </c>
      <c r="CT3827">
        <v>-7.6739422976970673E-2</v>
      </c>
      <c r="CU3827">
        <v>8.0715780258178711</v>
      </c>
      <c r="CV3827">
        <v>21.501684188842773</v>
      </c>
      <c r="CW3827">
        <v>21.528682708740234</v>
      </c>
      <c r="CX3827">
        <v>21.463445663452148</v>
      </c>
      <c r="CY3827">
        <v>21.175516128540039</v>
      </c>
      <c r="CZ3827">
        <v>20.96208381652832</v>
      </c>
      <c r="DA3827">
        <v>7.5336146354675293</v>
      </c>
      <c r="DB3827">
        <v>0.79526591300964355</v>
      </c>
      <c r="DC3827">
        <v>0.76478350162506104</v>
      </c>
      <c r="DD3827">
        <v>0.65365242958068848</v>
      </c>
      <c r="DE3827">
        <v>0.62333512306213379</v>
      </c>
      <c r="DF3827">
        <v>0.62260901927947998</v>
      </c>
      <c r="DG3827">
        <v>0.62984591722488403</v>
      </c>
      <c r="DH3827">
        <v>0.63440972566604614</v>
      </c>
      <c r="DI3827">
        <v>0.62491011619567871</v>
      </c>
      <c r="DJ3827">
        <v>0.60129225254058838</v>
      </c>
      <c r="DK3827">
        <v>0.59039205312728882</v>
      </c>
      <c r="DL3827">
        <v>0.62567603588104248</v>
      </c>
      <c r="DM3827">
        <v>0.66538268327713013</v>
      </c>
      <c r="DN3827">
        <v>0.66540694236755371</v>
      </c>
      <c r="DO3827">
        <v>0.70877385139465332</v>
      </c>
      <c r="DP3827">
        <v>0.75476533174514771</v>
      </c>
      <c r="DQ3827">
        <v>0.73810726404190063</v>
      </c>
      <c r="DR3827">
        <v>0.7512660026550293</v>
      </c>
      <c r="DS3827">
        <v>9.1840763092041016</v>
      </c>
      <c r="DT3827">
        <v>22.420894622802734</v>
      </c>
      <c r="DU3827">
        <v>22.464929580688477</v>
      </c>
      <c r="DV3827">
        <v>22.448564529418945</v>
      </c>
      <c r="DW3827">
        <v>22.220308303833008</v>
      </c>
      <c r="DX3827">
        <v>22.013708114624023</v>
      </c>
      <c r="DY3827">
        <v>8.6834783554077148</v>
      </c>
      <c r="DZ3827">
        <v>1.9981356859207153</v>
      </c>
      <c r="EA3827">
        <v>1.9214816093444824</v>
      </c>
      <c r="EB3827">
        <v>1.6609205007553101</v>
      </c>
      <c r="EC3827">
        <v>1.6135011911392212</v>
      </c>
      <c r="ED3827">
        <v>1.6064649820327759</v>
      </c>
      <c r="EE3827">
        <v>1.6152217388153076</v>
      </c>
      <c r="EF3827">
        <v>1.6150904893875122</v>
      </c>
      <c r="EG3827">
        <v>1.602826714515686</v>
      </c>
      <c r="EH3827">
        <v>1.5806883573532104</v>
      </c>
      <c r="EI3827">
        <v>1.6060600280761719</v>
      </c>
      <c r="EJ3827">
        <v>1.6785815954208374</v>
      </c>
      <c r="EK3827">
        <v>1.734923243522644</v>
      </c>
      <c r="EL3827">
        <v>1.7587289810180664</v>
      </c>
      <c r="EM3827">
        <v>1.8721222877502441</v>
      </c>
      <c r="EN3827">
        <v>1.9513144493103027</v>
      </c>
      <c r="EO3827">
        <v>1.9334385395050049</v>
      </c>
      <c r="EP3827">
        <v>1.9467742443084717</v>
      </c>
      <c r="EQ3827">
        <v>10.790346145629883</v>
      </c>
      <c r="ER3827">
        <v>23.748086929321289</v>
      </c>
      <c r="ES3827">
        <v>23.816720962524414</v>
      </c>
      <c r="ET3827">
        <v>23.870920181274414</v>
      </c>
      <c r="EU3827">
        <v>23.728824615478516</v>
      </c>
      <c r="EV3827">
        <v>23.532087326049805</v>
      </c>
      <c r="EW3827">
        <v>10.343698501586914</v>
      </c>
      <c r="EX3827">
        <v>3.7348885536193848</v>
      </c>
      <c r="EY3827">
        <v>3.5915701389312744</v>
      </c>
      <c r="EZ3827">
        <v>51.905685424804688</v>
      </c>
      <c r="FA3827">
        <v>51.244033813476563</v>
      </c>
      <c r="FB3827">
        <v>50.539794921875</v>
      </c>
      <c r="FC3827">
        <v>50.075664520263672</v>
      </c>
      <c r="FD3827">
        <v>49.639652252197266</v>
      </c>
      <c r="FE3827">
        <v>48.952735900878906</v>
      </c>
      <c r="FF3827">
        <v>48.195182800292969</v>
      </c>
      <c r="FG3827">
        <v>48.257575988769531</v>
      </c>
      <c r="FH3827">
        <v>49.593849182128906</v>
      </c>
      <c r="FI3827">
        <v>51.796573638916016</v>
      </c>
      <c r="FJ3827">
        <v>54.347747802734375</v>
      </c>
      <c r="FK3827">
        <v>56.252639770507813</v>
      </c>
      <c r="FL3827">
        <v>58.122310638427734</v>
      </c>
      <c r="FM3827">
        <v>59.511966705322266</v>
      </c>
      <c r="FN3827">
        <v>60.339935302734375</v>
      </c>
      <c r="FO3827">
        <v>60.521999359130859</v>
      </c>
      <c r="FP3827">
        <v>59.77392578125</v>
      </c>
      <c r="FQ3827">
        <v>58.850048065185547</v>
      </c>
      <c r="FR3827">
        <v>56.83526611328125</v>
      </c>
      <c r="FS3827">
        <v>54.736419677734375</v>
      </c>
      <c r="FT3827">
        <v>53.125850677490234</v>
      </c>
      <c r="FU3827">
        <v>51.838344573974609</v>
      </c>
      <c r="FV3827">
        <v>51.065174102783203</v>
      </c>
      <c r="FW3827">
        <v>50.24945068359375</v>
      </c>
      <c r="FX3827">
        <v>936</v>
      </c>
      <c r="FY3827">
        <v>6.0908511281013489E-2</v>
      </c>
      <c r="FZ3827">
        <v>1</v>
      </c>
    </row>
    <row r="3828" spans="1:182" x14ac:dyDescent="0.2">
      <c r="A3828" t="s">
        <v>245</v>
      </c>
      <c r="B3828" t="s">
        <v>252</v>
      </c>
      <c r="C3828" t="s">
        <v>217</v>
      </c>
      <c r="D3828" t="s">
        <v>37</v>
      </c>
      <c r="E3828">
        <v>2016</v>
      </c>
      <c r="F3828" t="s">
        <v>230</v>
      </c>
      <c r="G3828" t="s">
        <v>248</v>
      </c>
      <c r="H3828" t="s">
        <v>226</v>
      </c>
      <c r="I3828">
        <v>345.7</v>
      </c>
      <c r="L3828">
        <v>59.937009228857661</v>
      </c>
      <c r="M3828">
        <v>58.598539326572705</v>
      </c>
      <c r="N3828">
        <v>57.825320036719148</v>
      </c>
      <c r="O3828">
        <v>57.69889790660654</v>
      </c>
      <c r="P3828">
        <v>58.443589587998453</v>
      </c>
      <c r="Q3828">
        <v>61.053753060820981</v>
      </c>
      <c r="R3828">
        <v>66.119321842063641</v>
      </c>
      <c r="S3828">
        <v>69.085931750023747</v>
      </c>
      <c r="T3828">
        <v>71.030645946471978</v>
      </c>
      <c r="U3828">
        <v>71.958967226925864</v>
      </c>
      <c r="V3828">
        <v>73.708037424193492</v>
      </c>
      <c r="W3828">
        <v>75.513554682574707</v>
      </c>
      <c r="X3828">
        <v>77.387284339947314</v>
      </c>
      <c r="Y3828">
        <v>77.683325798993636</v>
      </c>
      <c r="Z3828">
        <v>77.839007753814315</v>
      </c>
      <c r="AA3828">
        <v>77.798061485268818</v>
      </c>
      <c r="AB3828">
        <v>77.019027546675261</v>
      </c>
      <c r="AC3828">
        <v>77.087082065321269</v>
      </c>
      <c r="AD3828">
        <v>75.783061204228062</v>
      </c>
      <c r="AE3828">
        <v>74.823782227088458</v>
      </c>
      <c r="AF3828">
        <v>73.634388630463249</v>
      </c>
      <c r="AG3828">
        <v>70.489417515245265</v>
      </c>
      <c r="AH3828">
        <v>67.086183903955487</v>
      </c>
      <c r="AI3828">
        <v>63.091764950299371</v>
      </c>
      <c r="AJ3828">
        <v>-1.7488772869110107</v>
      </c>
      <c r="AK3828">
        <v>-1.7384029626846313</v>
      </c>
      <c r="AL3828">
        <v>-1.7240782976150513</v>
      </c>
      <c r="AM3828">
        <v>-1.7204664945602417</v>
      </c>
      <c r="AN3828">
        <v>-1.7047041654586792</v>
      </c>
      <c r="AO3828">
        <v>-1.7076103687286377</v>
      </c>
      <c r="AP3828">
        <v>-1.7347573041915894</v>
      </c>
      <c r="AQ3828">
        <v>-1.8321727514266968</v>
      </c>
      <c r="AR3828">
        <v>-1.8857077360153198</v>
      </c>
      <c r="AS3828">
        <v>-1.8856790065765381</v>
      </c>
      <c r="AT3828">
        <v>-1.9423781633377075</v>
      </c>
      <c r="AU3828">
        <v>-2.066037654876709</v>
      </c>
      <c r="AV3828">
        <v>-2.0992364883422852</v>
      </c>
      <c r="AW3828">
        <v>-2.1129896640777588</v>
      </c>
      <c r="AX3828">
        <v>-2.1002531051635742</v>
      </c>
      <c r="AY3828">
        <v>5.3528103828430176</v>
      </c>
      <c r="AZ3828">
        <v>19.255281448364258</v>
      </c>
      <c r="BA3828">
        <v>19.240642547607422</v>
      </c>
      <c r="BB3828">
        <v>19.05596923828125</v>
      </c>
      <c r="BC3828">
        <v>18.62220573425293</v>
      </c>
      <c r="BD3828">
        <v>18.392082214355469</v>
      </c>
      <c r="BE3828">
        <v>4.7235302925109863</v>
      </c>
      <c r="BF3828">
        <v>-2.1443564891815186</v>
      </c>
      <c r="BG3828">
        <v>-2.0620031356811523</v>
      </c>
      <c r="BH3828">
        <v>-0.74160915613174438</v>
      </c>
      <c r="BI3828">
        <v>-0.74823689460754395</v>
      </c>
      <c r="BJ3828">
        <v>-0.7402222752571106</v>
      </c>
      <c r="BK3828">
        <v>-0.73509073257446289</v>
      </c>
      <c r="BL3828">
        <v>-0.72402334213256836</v>
      </c>
      <c r="BM3828">
        <v>-0.72969388961791992</v>
      </c>
      <c r="BN3828">
        <v>-0.75536119937896729</v>
      </c>
      <c r="BO3828">
        <v>-0.81650489568710327</v>
      </c>
      <c r="BP3828">
        <v>-0.83280223608016968</v>
      </c>
      <c r="BQ3828">
        <v>-0.81613844633102417</v>
      </c>
      <c r="BR3828">
        <v>-0.84905612468719482</v>
      </c>
      <c r="BS3828">
        <v>-0.90268921852111816</v>
      </c>
      <c r="BT3828">
        <v>-0.90268731117248535</v>
      </c>
      <c r="BU3828">
        <v>-0.91765838861465454</v>
      </c>
      <c r="BV3828">
        <v>-0.90474480390548706</v>
      </c>
      <c r="BW3828">
        <v>6.959080696105957</v>
      </c>
      <c r="BX3828">
        <v>20.582473754882813</v>
      </c>
      <c r="BY3828">
        <v>20.592435836791992</v>
      </c>
      <c r="BZ3828">
        <v>20.478324890136719</v>
      </c>
      <c r="CA3828">
        <v>20.130722045898438</v>
      </c>
      <c r="CB3828">
        <v>19.910459518432617</v>
      </c>
      <c r="CC3828">
        <v>6.3837509155273437</v>
      </c>
      <c r="CD3828">
        <v>-0.40760377049446106</v>
      </c>
      <c r="CE3828">
        <v>-0.39191469550132751</v>
      </c>
      <c r="CF3828">
        <v>-4.3978367000818253E-2</v>
      </c>
      <c r="CG3828">
        <v>-6.2450896948575974E-2</v>
      </c>
      <c r="CH3828">
        <v>-5.88066466152668E-2</v>
      </c>
      <c r="CI3828">
        <v>-5.262240394949913E-2</v>
      </c>
      <c r="CJ3828">
        <v>-4.4806819409132004E-2</v>
      </c>
      <c r="CK3828">
        <v>-5.2391864359378815E-2</v>
      </c>
      <c r="CL3828">
        <v>-7.7034465968608856E-2</v>
      </c>
      <c r="CM3828">
        <v>-0.11305640637874603</v>
      </c>
      <c r="CN3828">
        <v>-0.103563092648983</v>
      </c>
      <c r="CO3828">
        <v>-7.5377903878688812E-2</v>
      </c>
      <c r="CP3828">
        <v>-9.1824591159820557E-2</v>
      </c>
      <c r="CQ3828">
        <v>-9.6957683563232422E-2</v>
      </c>
      <c r="CR3828">
        <v>-7.3961004614830017E-2</v>
      </c>
      <c r="CS3828">
        <v>-8.977556973695755E-2</v>
      </c>
      <c r="CT3828">
        <v>-7.6739422976970673E-2</v>
      </c>
      <c r="CU3828">
        <v>8.0715780258178711</v>
      </c>
      <c r="CV3828">
        <v>21.501684188842773</v>
      </c>
      <c r="CW3828">
        <v>21.528682708740234</v>
      </c>
      <c r="CX3828">
        <v>21.463445663452148</v>
      </c>
      <c r="CY3828">
        <v>21.175516128540039</v>
      </c>
      <c r="CZ3828">
        <v>20.96208381652832</v>
      </c>
      <c r="DA3828">
        <v>7.5336146354675293</v>
      </c>
      <c r="DB3828">
        <v>0.79526591300964355</v>
      </c>
      <c r="DC3828">
        <v>0.76478350162506104</v>
      </c>
      <c r="DD3828">
        <v>0.65365242958068848</v>
      </c>
      <c r="DE3828">
        <v>0.62333512306213379</v>
      </c>
      <c r="DF3828">
        <v>0.62260901927947998</v>
      </c>
      <c r="DG3828">
        <v>0.62984591722488403</v>
      </c>
      <c r="DH3828">
        <v>0.63440972566604614</v>
      </c>
      <c r="DI3828">
        <v>0.62491011619567871</v>
      </c>
      <c r="DJ3828">
        <v>0.60129225254058838</v>
      </c>
      <c r="DK3828">
        <v>0.59039205312728882</v>
      </c>
      <c r="DL3828">
        <v>0.62567603588104248</v>
      </c>
      <c r="DM3828">
        <v>0.66538268327713013</v>
      </c>
      <c r="DN3828">
        <v>0.66540694236755371</v>
      </c>
      <c r="DO3828">
        <v>0.70877385139465332</v>
      </c>
      <c r="DP3828">
        <v>0.75476533174514771</v>
      </c>
      <c r="DQ3828">
        <v>0.73810726404190063</v>
      </c>
      <c r="DR3828">
        <v>0.7512660026550293</v>
      </c>
      <c r="DS3828">
        <v>9.1840763092041016</v>
      </c>
      <c r="DT3828">
        <v>22.420894622802734</v>
      </c>
      <c r="DU3828">
        <v>22.464929580688477</v>
      </c>
      <c r="DV3828">
        <v>22.448564529418945</v>
      </c>
      <c r="DW3828">
        <v>22.220308303833008</v>
      </c>
      <c r="DX3828">
        <v>22.013708114624023</v>
      </c>
      <c r="DY3828">
        <v>8.6834783554077148</v>
      </c>
      <c r="DZ3828">
        <v>1.9981356859207153</v>
      </c>
      <c r="EA3828">
        <v>1.9214816093444824</v>
      </c>
      <c r="EB3828">
        <v>1.6609205007553101</v>
      </c>
      <c r="EC3828">
        <v>1.6135011911392212</v>
      </c>
      <c r="ED3828">
        <v>1.6064649820327759</v>
      </c>
      <c r="EE3828">
        <v>1.6152217388153076</v>
      </c>
      <c r="EF3828">
        <v>1.6150904893875122</v>
      </c>
      <c r="EG3828">
        <v>1.602826714515686</v>
      </c>
      <c r="EH3828">
        <v>1.5806883573532104</v>
      </c>
      <c r="EI3828">
        <v>1.6060600280761719</v>
      </c>
      <c r="EJ3828">
        <v>1.6785815954208374</v>
      </c>
      <c r="EK3828">
        <v>1.734923243522644</v>
      </c>
      <c r="EL3828">
        <v>1.7587289810180664</v>
      </c>
      <c r="EM3828">
        <v>1.8721222877502441</v>
      </c>
      <c r="EN3828">
        <v>1.9513144493103027</v>
      </c>
      <c r="EO3828">
        <v>1.9334385395050049</v>
      </c>
      <c r="EP3828">
        <v>1.9467742443084717</v>
      </c>
      <c r="EQ3828">
        <v>10.790346145629883</v>
      </c>
      <c r="ER3828">
        <v>23.748086929321289</v>
      </c>
      <c r="ES3828">
        <v>23.816720962524414</v>
      </c>
      <c r="ET3828">
        <v>23.870920181274414</v>
      </c>
      <c r="EU3828">
        <v>23.728824615478516</v>
      </c>
      <c r="EV3828">
        <v>23.532087326049805</v>
      </c>
      <c r="EW3828">
        <v>10.343698501586914</v>
      </c>
      <c r="EX3828">
        <v>3.7348885536193848</v>
      </c>
      <c r="EY3828">
        <v>3.5915701389312744</v>
      </c>
      <c r="EZ3828">
        <v>51.905685424804688</v>
      </c>
      <c r="FA3828">
        <v>51.244033813476563</v>
      </c>
      <c r="FB3828">
        <v>50.539794921875</v>
      </c>
      <c r="FC3828">
        <v>50.075664520263672</v>
      </c>
      <c r="FD3828">
        <v>49.639652252197266</v>
      </c>
      <c r="FE3828">
        <v>48.952735900878906</v>
      </c>
      <c r="FF3828">
        <v>48.195182800292969</v>
      </c>
      <c r="FG3828">
        <v>48.257575988769531</v>
      </c>
      <c r="FH3828">
        <v>49.593849182128906</v>
      </c>
      <c r="FI3828">
        <v>51.796573638916016</v>
      </c>
      <c r="FJ3828">
        <v>54.347747802734375</v>
      </c>
      <c r="FK3828">
        <v>56.252639770507813</v>
      </c>
      <c r="FL3828">
        <v>58.122310638427734</v>
      </c>
      <c r="FM3828">
        <v>59.511966705322266</v>
      </c>
      <c r="FN3828">
        <v>60.339935302734375</v>
      </c>
      <c r="FO3828">
        <v>60.521999359130859</v>
      </c>
      <c r="FP3828">
        <v>59.77392578125</v>
      </c>
      <c r="FQ3828">
        <v>58.850048065185547</v>
      </c>
      <c r="FR3828">
        <v>56.83526611328125</v>
      </c>
      <c r="FS3828">
        <v>54.736419677734375</v>
      </c>
      <c r="FT3828">
        <v>53.125850677490234</v>
      </c>
      <c r="FU3828">
        <v>51.838344573974609</v>
      </c>
      <c r="FV3828">
        <v>51.065174102783203</v>
      </c>
      <c r="FW3828">
        <v>50.24945068359375</v>
      </c>
      <c r="FX3828">
        <v>936</v>
      </c>
      <c r="FY3828">
        <v>6.0908511281013489E-2</v>
      </c>
      <c r="FZ3828">
        <v>1</v>
      </c>
    </row>
    <row r="3829" spans="1:182" x14ac:dyDescent="0.2">
      <c r="A3829" t="s">
        <v>245</v>
      </c>
      <c r="B3829" t="s">
        <v>252</v>
      </c>
      <c r="C3829" t="s">
        <v>217</v>
      </c>
      <c r="D3829" t="s">
        <v>37</v>
      </c>
      <c r="E3829">
        <v>2017</v>
      </c>
      <c r="F3829" t="s">
        <v>230</v>
      </c>
      <c r="G3829" t="s">
        <v>248</v>
      </c>
      <c r="H3829" t="s">
        <v>226</v>
      </c>
      <c r="I3829">
        <v>345.7</v>
      </c>
      <c r="L3829">
        <v>59.937009228857661</v>
      </c>
      <c r="M3829">
        <v>58.598539326572705</v>
      </c>
      <c r="N3829">
        <v>57.825320036719148</v>
      </c>
      <c r="O3829">
        <v>57.69889790660654</v>
      </c>
      <c r="P3829">
        <v>58.443589587998453</v>
      </c>
      <c r="Q3829">
        <v>61.053753060820981</v>
      </c>
      <c r="R3829">
        <v>66.119321842063641</v>
      </c>
      <c r="S3829">
        <v>69.085931750023747</v>
      </c>
      <c r="T3829">
        <v>71.030645946471978</v>
      </c>
      <c r="U3829">
        <v>71.958967226925864</v>
      </c>
      <c r="V3829">
        <v>73.708037424193492</v>
      </c>
      <c r="W3829">
        <v>75.513554682574707</v>
      </c>
      <c r="X3829">
        <v>77.387284339947314</v>
      </c>
      <c r="Y3829">
        <v>77.683325798993636</v>
      </c>
      <c r="Z3829">
        <v>77.839007753814315</v>
      </c>
      <c r="AA3829">
        <v>77.798061485268818</v>
      </c>
      <c r="AB3829">
        <v>77.019027546675261</v>
      </c>
      <c r="AC3829">
        <v>77.087082065321269</v>
      </c>
      <c r="AD3829">
        <v>75.783061204228062</v>
      </c>
      <c r="AE3829">
        <v>74.823782227088458</v>
      </c>
      <c r="AF3829">
        <v>73.634388630463249</v>
      </c>
      <c r="AG3829">
        <v>70.489417515245265</v>
      </c>
      <c r="AH3829">
        <v>67.086183903955487</v>
      </c>
      <c r="AI3829">
        <v>63.091764950299371</v>
      </c>
      <c r="AJ3829">
        <v>-1.7488772869110107</v>
      </c>
      <c r="AK3829">
        <v>-1.7384029626846313</v>
      </c>
      <c r="AL3829">
        <v>-1.7240782976150513</v>
      </c>
      <c r="AM3829">
        <v>-1.7204664945602417</v>
      </c>
      <c r="AN3829">
        <v>-1.7047041654586792</v>
      </c>
      <c r="AO3829">
        <v>-1.7076103687286377</v>
      </c>
      <c r="AP3829">
        <v>-1.7347573041915894</v>
      </c>
      <c r="AQ3829">
        <v>-1.8321727514266968</v>
      </c>
      <c r="AR3829">
        <v>-1.8857077360153198</v>
      </c>
      <c r="AS3829">
        <v>-1.8856790065765381</v>
      </c>
      <c r="AT3829">
        <v>-1.9423781633377075</v>
      </c>
      <c r="AU3829">
        <v>-2.066037654876709</v>
      </c>
      <c r="AV3829">
        <v>-2.0992364883422852</v>
      </c>
      <c r="AW3829">
        <v>-2.1129896640777588</v>
      </c>
      <c r="AX3829">
        <v>-2.1002531051635742</v>
      </c>
      <c r="AY3829">
        <v>5.3528103828430176</v>
      </c>
      <c r="AZ3829">
        <v>19.255281448364258</v>
      </c>
      <c r="BA3829">
        <v>19.240642547607422</v>
      </c>
      <c r="BB3829">
        <v>19.05596923828125</v>
      </c>
      <c r="BC3829">
        <v>18.62220573425293</v>
      </c>
      <c r="BD3829">
        <v>18.392082214355469</v>
      </c>
      <c r="BE3829">
        <v>4.7235302925109863</v>
      </c>
      <c r="BF3829">
        <v>-2.1443564891815186</v>
      </c>
      <c r="BG3829">
        <v>-2.0620031356811523</v>
      </c>
      <c r="BH3829">
        <v>-0.74160915613174438</v>
      </c>
      <c r="BI3829">
        <v>-0.74823689460754395</v>
      </c>
      <c r="BJ3829">
        <v>-0.7402222752571106</v>
      </c>
      <c r="BK3829">
        <v>-0.73509073257446289</v>
      </c>
      <c r="BL3829">
        <v>-0.72402334213256836</v>
      </c>
      <c r="BM3829">
        <v>-0.72969388961791992</v>
      </c>
      <c r="BN3829">
        <v>-0.75536119937896729</v>
      </c>
      <c r="BO3829">
        <v>-0.81650489568710327</v>
      </c>
      <c r="BP3829">
        <v>-0.83280223608016968</v>
      </c>
      <c r="BQ3829">
        <v>-0.81613844633102417</v>
      </c>
      <c r="BR3829">
        <v>-0.84905612468719482</v>
      </c>
      <c r="BS3829">
        <v>-0.90268921852111816</v>
      </c>
      <c r="BT3829">
        <v>-0.90268731117248535</v>
      </c>
      <c r="BU3829">
        <v>-0.91765838861465454</v>
      </c>
      <c r="BV3829">
        <v>-0.90474480390548706</v>
      </c>
      <c r="BW3829">
        <v>6.959080696105957</v>
      </c>
      <c r="BX3829">
        <v>20.582473754882813</v>
      </c>
      <c r="BY3829">
        <v>20.592435836791992</v>
      </c>
      <c r="BZ3829">
        <v>20.478324890136719</v>
      </c>
      <c r="CA3829">
        <v>20.130722045898438</v>
      </c>
      <c r="CB3829">
        <v>19.910459518432617</v>
      </c>
      <c r="CC3829">
        <v>6.3837509155273437</v>
      </c>
      <c r="CD3829">
        <v>-0.40760377049446106</v>
      </c>
      <c r="CE3829">
        <v>-0.39191469550132751</v>
      </c>
      <c r="CF3829">
        <v>-4.3978367000818253E-2</v>
      </c>
      <c r="CG3829">
        <v>-6.2450896948575974E-2</v>
      </c>
      <c r="CH3829">
        <v>-5.88066466152668E-2</v>
      </c>
      <c r="CI3829">
        <v>-5.262240394949913E-2</v>
      </c>
      <c r="CJ3829">
        <v>-4.4806819409132004E-2</v>
      </c>
      <c r="CK3829">
        <v>-5.2391864359378815E-2</v>
      </c>
      <c r="CL3829">
        <v>-7.7034465968608856E-2</v>
      </c>
      <c r="CM3829">
        <v>-0.11305640637874603</v>
      </c>
      <c r="CN3829">
        <v>-0.103563092648983</v>
      </c>
      <c r="CO3829">
        <v>-7.5377903878688812E-2</v>
      </c>
      <c r="CP3829">
        <v>-9.1824591159820557E-2</v>
      </c>
      <c r="CQ3829">
        <v>-9.6957683563232422E-2</v>
      </c>
      <c r="CR3829">
        <v>-7.3961004614830017E-2</v>
      </c>
      <c r="CS3829">
        <v>-8.977556973695755E-2</v>
      </c>
      <c r="CT3829">
        <v>-7.6739422976970673E-2</v>
      </c>
      <c r="CU3829">
        <v>8.0715780258178711</v>
      </c>
      <c r="CV3829">
        <v>21.501684188842773</v>
      </c>
      <c r="CW3829">
        <v>21.528682708740234</v>
      </c>
      <c r="CX3829">
        <v>21.463445663452148</v>
      </c>
      <c r="CY3829">
        <v>21.175516128540039</v>
      </c>
      <c r="CZ3829">
        <v>20.96208381652832</v>
      </c>
      <c r="DA3829">
        <v>7.5336146354675293</v>
      </c>
      <c r="DB3829">
        <v>0.79526591300964355</v>
      </c>
      <c r="DC3829">
        <v>0.76478350162506104</v>
      </c>
      <c r="DD3829">
        <v>0.65365242958068848</v>
      </c>
      <c r="DE3829">
        <v>0.62333512306213379</v>
      </c>
      <c r="DF3829">
        <v>0.62260901927947998</v>
      </c>
      <c r="DG3829">
        <v>0.62984591722488403</v>
      </c>
      <c r="DH3829">
        <v>0.63440972566604614</v>
      </c>
      <c r="DI3829">
        <v>0.62491011619567871</v>
      </c>
      <c r="DJ3829">
        <v>0.60129225254058838</v>
      </c>
      <c r="DK3829">
        <v>0.59039205312728882</v>
      </c>
      <c r="DL3829">
        <v>0.62567603588104248</v>
      </c>
      <c r="DM3829">
        <v>0.66538268327713013</v>
      </c>
      <c r="DN3829">
        <v>0.66540694236755371</v>
      </c>
      <c r="DO3829">
        <v>0.70877385139465332</v>
      </c>
      <c r="DP3829">
        <v>0.75476533174514771</v>
      </c>
      <c r="DQ3829">
        <v>0.73810726404190063</v>
      </c>
      <c r="DR3829">
        <v>0.7512660026550293</v>
      </c>
      <c r="DS3829">
        <v>9.1840763092041016</v>
      </c>
      <c r="DT3829">
        <v>22.420894622802734</v>
      </c>
      <c r="DU3829">
        <v>22.464929580688477</v>
      </c>
      <c r="DV3829">
        <v>22.448564529418945</v>
      </c>
      <c r="DW3829">
        <v>22.220308303833008</v>
      </c>
      <c r="DX3829">
        <v>22.013708114624023</v>
      </c>
      <c r="DY3829">
        <v>8.6834783554077148</v>
      </c>
      <c r="DZ3829">
        <v>1.9981356859207153</v>
      </c>
      <c r="EA3829">
        <v>1.9214816093444824</v>
      </c>
      <c r="EB3829">
        <v>1.6609205007553101</v>
      </c>
      <c r="EC3829">
        <v>1.6135011911392212</v>
      </c>
      <c r="ED3829">
        <v>1.6064649820327759</v>
      </c>
      <c r="EE3829">
        <v>1.6152217388153076</v>
      </c>
      <c r="EF3829">
        <v>1.6150904893875122</v>
      </c>
      <c r="EG3829">
        <v>1.602826714515686</v>
      </c>
      <c r="EH3829">
        <v>1.5806883573532104</v>
      </c>
      <c r="EI3829">
        <v>1.6060600280761719</v>
      </c>
      <c r="EJ3829">
        <v>1.6785815954208374</v>
      </c>
      <c r="EK3829">
        <v>1.734923243522644</v>
      </c>
      <c r="EL3829">
        <v>1.7587289810180664</v>
      </c>
      <c r="EM3829">
        <v>1.8721222877502441</v>
      </c>
      <c r="EN3829">
        <v>1.9513144493103027</v>
      </c>
      <c r="EO3829">
        <v>1.9334385395050049</v>
      </c>
      <c r="EP3829">
        <v>1.9467742443084717</v>
      </c>
      <c r="EQ3829">
        <v>10.790346145629883</v>
      </c>
      <c r="ER3829">
        <v>23.748086929321289</v>
      </c>
      <c r="ES3829">
        <v>23.816720962524414</v>
      </c>
      <c r="ET3829">
        <v>23.870920181274414</v>
      </c>
      <c r="EU3829">
        <v>23.728824615478516</v>
      </c>
      <c r="EV3829">
        <v>23.532087326049805</v>
      </c>
      <c r="EW3829">
        <v>10.343698501586914</v>
      </c>
      <c r="EX3829">
        <v>3.7348885536193848</v>
      </c>
      <c r="EY3829">
        <v>3.5915701389312744</v>
      </c>
      <c r="EZ3829">
        <v>51.905685424804688</v>
      </c>
      <c r="FA3829">
        <v>51.244033813476563</v>
      </c>
      <c r="FB3829">
        <v>50.539794921875</v>
      </c>
      <c r="FC3829">
        <v>50.075664520263672</v>
      </c>
      <c r="FD3829">
        <v>49.639652252197266</v>
      </c>
      <c r="FE3829">
        <v>48.952735900878906</v>
      </c>
      <c r="FF3829">
        <v>48.195182800292969</v>
      </c>
      <c r="FG3829">
        <v>48.257575988769531</v>
      </c>
      <c r="FH3829">
        <v>49.593849182128906</v>
      </c>
      <c r="FI3829">
        <v>51.796573638916016</v>
      </c>
      <c r="FJ3829">
        <v>54.347747802734375</v>
      </c>
      <c r="FK3829">
        <v>56.252639770507813</v>
      </c>
      <c r="FL3829">
        <v>58.122310638427734</v>
      </c>
      <c r="FM3829">
        <v>59.511966705322266</v>
      </c>
      <c r="FN3829">
        <v>60.339935302734375</v>
      </c>
      <c r="FO3829">
        <v>60.521999359130859</v>
      </c>
      <c r="FP3829">
        <v>59.77392578125</v>
      </c>
      <c r="FQ3829">
        <v>58.850048065185547</v>
      </c>
      <c r="FR3829">
        <v>56.83526611328125</v>
      </c>
      <c r="FS3829">
        <v>54.736419677734375</v>
      </c>
      <c r="FT3829">
        <v>53.125850677490234</v>
      </c>
      <c r="FU3829">
        <v>51.838344573974609</v>
      </c>
      <c r="FV3829">
        <v>51.065174102783203</v>
      </c>
      <c r="FW3829">
        <v>50.24945068359375</v>
      </c>
      <c r="FX3829">
        <v>936</v>
      </c>
      <c r="FY3829">
        <v>6.0908511281013489E-2</v>
      </c>
      <c r="FZ3829">
        <v>1</v>
      </c>
    </row>
    <row r="3830" spans="1:182" x14ac:dyDescent="0.2">
      <c r="A3830" t="s">
        <v>245</v>
      </c>
      <c r="B3830" t="s">
        <v>252</v>
      </c>
      <c r="C3830" t="s">
        <v>217</v>
      </c>
      <c r="D3830" t="s">
        <v>38</v>
      </c>
      <c r="E3830">
        <v>2015</v>
      </c>
      <c r="F3830" t="s">
        <v>230</v>
      </c>
      <c r="G3830" t="s">
        <v>248</v>
      </c>
      <c r="H3830" t="s">
        <v>226</v>
      </c>
      <c r="I3830">
        <v>345.7</v>
      </c>
      <c r="L3830">
        <v>64.310750849746867</v>
      </c>
      <c r="M3830">
        <v>62.51180430339118</v>
      </c>
      <c r="N3830">
        <v>61.291766688150965</v>
      </c>
      <c r="O3830">
        <v>59.749668956653466</v>
      </c>
      <c r="P3830">
        <v>60.363773730276449</v>
      </c>
      <c r="Q3830">
        <v>63.623395842910803</v>
      </c>
      <c r="R3830">
        <v>70.270304748629385</v>
      </c>
      <c r="S3830">
        <v>73.274721762066306</v>
      </c>
      <c r="T3830">
        <v>77.83902768570718</v>
      </c>
      <c r="U3830">
        <v>77.187454745234845</v>
      </c>
      <c r="V3830">
        <v>78.60260784329364</v>
      </c>
      <c r="W3830">
        <v>81.729028457621709</v>
      </c>
      <c r="X3830">
        <v>84.363765150130675</v>
      </c>
      <c r="Y3830">
        <v>85.792887384695391</v>
      </c>
      <c r="Z3830">
        <v>86.294042782216877</v>
      </c>
      <c r="AA3830">
        <v>86.546945182791021</v>
      </c>
      <c r="AB3830">
        <v>85.082789290326772</v>
      </c>
      <c r="AC3830">
        <v>83.557805016513953</v>
      </c>
      <c r="AD3830">
        <v>82.193749927021358</v>
      </c>
      <c r="AE3830">
        <v>82.328839805451054</v>
      </c>
      <c r="AF3830">
        <v>81.258731078816894</v>
      </c>
      <c r="AG3830">
        <v>77.9085605377159</v>
      </c>
      <c r="AH3830">
        <v>74.019998278426584</v>
      </c>
      <c r="AI3830">
        <v>69.655618343766932</v>
      </c>
      <c r="AJ3830">
        <v>-2.1647441387176514</v>
      </c>
      <c r="AK3830">
        <v>-2.124657154083252</v>
      </c>
      <c r="AL3830">
        <v>-2.0938410758972168</v>
      </c>
      <c r="AM3830">
        <v>-2.022010326385498</v>
      </c>
      <c r="AN3830">
        <v>-1.9891756772994995</v>
      </c>
      <c r="AO3830">
        <v>-2.1126275062561035</v>
      </c>
      <c r="AP3830">
        <v>-2.2754900455474854</v>
      </c>
      <c r="AQ3830">
        <v>-2.6049206256866455</v>
      </c>
      <c r="AR3830">
        <v>-2.7109560966491699</v>
      </c>
      <c r="AS3830">
        <v>-2.4327144622802734</v>
      </c>
      <c r="AT3830">
        <v>-2.3693785667419434</v>
      </c>
      <c r="AU3830">
        <v>-2.3715834617614746</v>
      </c>
      <c r="AV3830">
        <v>-2.4846489429473877</v>
      </c>
      <c r="AW3830">
        <v>-2.5541689395904541</v>
      </c>
      <c r="AX3830">
        <v>-2.6536149978637695</v>
      </c>
      <c r="AY3830">
        <v>5.3645172119140625</v>
      </c>
      <c r="AZ3830">
        <v>21.108207702636719</v>
      </c>
      <c r="BA3830">
        <v>21.001768112182617</v>
      </c>
      <c r="BB3830">
        <v>20.774614334106445</v>
      </c>
      <c r="BC3830">
        <v>21.28339958190918</v>
      </c>
      <c r="BD3830">
        <v>21.541013717651367</v>
      </c>
      <c r="BE3830">
        <v>4.6462516784667969</v>
      </c>
      <c r="BF3830">
        <v>-3.2890853881835937</v>
      </c>
      <c r="BG3830">
        <v>-3.193739652633667</v>
      </c>
      <c r="BH3830">
        <v>-0.92007631063461304</v>
      </c>
      <c r="BI3830">
        <v>-0.90406441688537598</v>
      </c>
      <c r="BJ3830">
        <v>-0.89434921741485596</v>
      </c>
      <c r="BK3830">
        <v>-0.86102110147476196</v>
      </c>
      <c r="BL3830">
        <v>-0.8408362865447998</v>
      </c>
      <c r="BM3830">
        <v>-0.89743775129318237</v>
      </c>
      <c r="BN3830">
        <v>-0.97274297475814819</v>
      </c>
      <c r="BO3830">
        <v>-1.1772973537445068</v>
      </c>
      <c r="BP3830">
        <v>-1.1558480262756348</v>
      </c>
      <c r="BQ3830">
        <v>-1.0139037370681763</v>
      </c>
      <c r="BR3830">
        <v>-1.017491340637207</v>
      </c>
      <c r="BS3830">
        <v>-1.0079500675201416</v>
      </c>
      <c r="BT3830">
        <v>-1.0443975925445557</v>
      </c>
      <c r="BU3830">
        <v>-1.0813000202178955</v>
      </c>
      <c r="BV3830">
        <v>-1.1236778497695923</v>
      </c>
      <c r="BW3830">
        <v>7.2498116493225098</v>
      </c>
      <c r="BX3830">
        <v>22.755693435668945</v>
      </c>
      <c r="BY3830">
        <v>22.580106735229492</v>
      </c>
      <c r="BZ3830">
        <v>22.513704299926758</v>
      </c>
      <c r="CA3830">
        <v>23.085763931274414</v>
      </c>
      <c r="CB3830">
        <v>23.305631637573242</v>
      </c>
      <c r="CC3830">
        <v>6.6864514350891113</v>
      </c>
      <c r="CD3830">
        <v>-1.0687967538833618</v>
      </c>
      <c r="CE3830">
        <v>-0.96799236536026001</v>
      </c>
      <c r="CF3830">
        <v>-5.8023229241371155E-2</v>
      </c>
      <c r="CG3830">
        <v>-5.8685511350631714E-2</v>
      </c>
      <c r="CH3830">
        <v>-6.3584938645362854E-2</v>
      </c>
      <c r="CI3830">
        <v>-5.6923475116491318E-2</v>
      </c>
      <c r="CJ3830">
        <v>-4.5499879866838455E-2</v>
      </c>
      <c r="CK3830">
        <v>-5.5801078677177429E-2</v>
      </c>
      <c r="CL3830">
        <v>-7.046440988779068E-2</v>
      </c>
      <c r="CM3830">
        <v>-0.18852980434894562</v>
      </c>
      <c r="CN3830">
        <v>-7.878497987985611E-2</v>
      </c>
      <c r="CO3830">
        <v>-3.1239733099937439E-2</v>
      </c>
      <c r="CP3830">
        <v>-8.1178434193134308E-2</v>
      </c>
      <c r="CQ3830">
        <v>-6.3501670956611633E-2</v>
      </c>
      <c r="CR3830">
        <v>-4.6883925795555115E-2</v>
      </c>
      <c r="CS3830">
        <v>-6.119551882147789E-2</v>
      </c>
      <c r="CT3830">
        <v>-6.4047984778881073E-2</v>
      </c>
      <c r="CU3830">
        <v>8.5555610656738281</v>
      </c>
      <c r="CV3830">
        <v>23.896738052368164</v>
      </c>
      <c r="CW3830">
        <v>23.673259735107422</v>
      </c>
      <c r="CX3830">
        <v>23.718193054199219</v>
      </c>
      <c r="CY3830">
        <v>24.334074020385742</v>
      </c>
      <c r="CZ3830">
        <v>24.527799606323242</v>
      </c>
      <c r="DA3830">
        <v>8.0994873046875</v>
      </c>
      <c r="DB3830">
        <v>0.46896827220916748</v>
      </c>
      <c r="DC3830">
        <v>0.57355338335037231</v>
      </c>
      <c r="DD3830">
        <v>0.80402988195419312</v>
      </c>
      <c r="DE3830">
        <v>0.78669339418411255</v>
      </c>
      <c r="DF3830">
        <v>0.76717936992645264</v>
      </c>
      <c r="DG3830">
        <v>0.74717414379119873</v>
      </c>
      <c r="DH3830">
        <v>0.7498365044593811</v>
      </c>
      <c r="DI3830">
        <v>0.7858356237411499</v>
      </c>
      <c r="DJ3830">
        <v>0.83181416988372803</v>
      </c>
      <c r="DK3830">
        <v>0.80023771524429321</v>
      </c>
      <c r="DL3830">
        <v>0.99827814102172852</v>
      </c>
      <c r="DM3830">
        <v>0.95142430067062378</v>
      </c>
      <c r="DN3830">
        <v>0.85513454675674438</v>
      </c>
      <c r="DO3830">
        <v>0.88094669580459595</v>
      </c>
      <c r="DP3830">
        <v>0.95062977075576782</v>
      </c>
      <c r="DQ3830">
        <v>0.95890903472900391</v>
      </c>
      <c r="DR3830">
        <v>0.99558186531066895</v>
      </c>
      <c r="DS3830">
        <v>9.8613109588623047</v>
      </c>
      <c r="DT3830">
        <v>25.03778076171875</v>
      </c>
      <c r="DU3830">
        <v>24.766414642333984</v>
      </c>
      <c r="DV3830">
        <v>24.92268180847168</v>
      </c>
      <c r="DW3830">
        <v>25.582386016845703</v>
      </c>
      <c r="DX3830">
        <v>25.749969482421875</v>
      </c>
      <c r="DY3830">
        <v>9.5125236511230469</v>
      </c>
      <c r="DZ3830">
        <v>2.0067334175109863</v>
      </c>
      <c r="EA3830">
        <v>2.1150991916656494</v>
      </c>
      <c r="EB3830">
        <v>2.0486977100372314</v>
      </c>
      <c r="EC3830">
        <v>2.0072863101959229</v>
      </c>
      <c r="ED3830">
        <v>1.9666711091995239</v>
      </c>
      <c r="EE3830">
        <v>1.9081634283065796</v>
      </c>
      <c r="EF3830">
        <v>1.8981759548187256</v>
      </c>
      <c r="EG3830">
        <v>2.0010254383087158</v>
      </c>
      <c r="EH3830">
        <v>2.1345610618591309</v>
      </c>
      <c r="EI3830">
        <v>2.2278609275817871</v>
      </c>
      <c r="EJ3830">
        <v>2.5533862113952637</v>
      </c>
      <c r="EK3830">
        <v>2.3702349662780762</v>
      </c>
      <c r="EL3830">
        <v>2.2070217132568359</v>
      </c>
      <c r="EM3830">
        <v>2.2445802688598633</v>
      </c>
      <c r="EN3830">
        <v>2.3908810615539551</v>
      </c>
      <c r="EO3830">
        <v>2.4317779541015625</v>
      </c>
      <c r="EP3830">
        <v>2.5255191326141357</v>
      </c>
      <c r="EQ3830">
        <v>11.746604919433594</v>
      </c>
      <c r="ER3830">
        <v>26.685266494750977</v>
      </c>
      <c r="ES3830">
        <v>26.344753265380859</v>
      </c>
      <c r="ET3830">
        <v>26.661771774291992</v>
      </c>
      <c r="EU3830">
        <v>27.384748458862305</v>
      </c>
      <c r="EV3830">
        <v>27.514585494995117</v>
      </c>
      <c r="EW3830">
        <v>11.55272388458252</v>
      </c>
      <c r="EX3830">
        <v>4.2270216941833496</v>
      </c>
      <c r="EY3830">
        <v>4.3408465385437012</v>
      </c>
      <c r="EZ3830">
        <v>59.253833770751953</v>
      </c>
      <c r="FA3830">
        <v>57.712703704833984</v>
      </c>
      <c r="FB3830">
        <v>57.102462768554688</v>
      </c>
      <c r="FC3830">
        <v>56.543178558349609</v>
      </c>
      <c r="FD3830">
        <v>55.619606018066406</v>
      </c>
      <c r="FE3830">
        <v>54.766765594482422</v>
      </c>
      <c r="FF3830">
        <v>54.070220947265625</v>
      </c>
      <c r="FG3830">
        <v>53.912357330322266</v>
      </c>
      <c r="FH3830">
        <v>55.273902893066406</v>
      </c>
      <c r="FI3830">
        <v>59.561199188232422</v>
      </c>
      <c r="FJ3830">
        <v>64.608116149902344</v>
      </c>
      <c r="FK3830">
        <v>68.995697021484375</v>
      </c>
      <c r="FL3830">
        <v>72.124176025390625</v>
      </c>
      <c r="FM3830">
        <v>73.743354797363281</v>
      </c>
      <c r="FN3830">
        <v>74.847686767578125</v>
      </c>
      <c r="FO3830">
        <v>75.553009033203125</v>
      </c>
      <c r="FP3830">
        <v>75.449607849121094</v>
      </c>
      <c r="FQ3830">
        <v>74.185478210449219</v>
      </c>
      <c r="FR3830">
        <v>72.386917114257813</v>
      </c>
      <c r="FS3830">
        <v>69.706192016601563</v>
      </c>
      <c r="FT3830">
        <v>66.51385498046875</v>
      </c>
      <c r="FU3830">
        <v>63.993427276611328</v>
      </c>
      <c r="FV3830">
        <v>61.791187286376953</v>
      </c>
      <c r="FW3830">
        <v>60.237506866455078</v>
      </c>
      <c r="FX3830">
        <v>936</v>
      </c>
      <c r="FY3830">
        <v>6.0908511281013489E-2</v>
      </c>
      <c r="FZ3830">
        <v>1</v>
      </c>
    </row>
    <row r="3831" spans="1:182" x14ac:dyDescent="0.2">
      <c r="A3831" t="s">
        <v>245</v>
      </c>
      <c r="B3831" t="s">
        <v>252</v>
      </c>
      <c r="C3831" t="s">
        <v>217</v>
      </c>
      <c r="D3831" t="s">
        <v>38</v>
      </c>
      <c r="E3831">
        <v>2016</v>
      </c>
      <c r="F3831" t="s">
        <v>230</v>
      </c>
      <c r="G3831" t="s">
        <v>248</v>
      </c>
      <c r="H3831" t="s">
        <v>226</v>
      </c>
      <c r="I3831">
        <v>345.7</v>
      </c>
      <c r="L3831">
        <v>64.310750849746867</v>
      </c>
      <c r="M3831">
        <v>62.51180430339118</v>
      </c>
      <c r="N3831">
        <v>61.291766688150965</v>
      </c>
      <c r="O3831">
        <v>59.749668956653466</v>
      </c>
      <c r="P3831">
        <v>60.363773730276449</v>
      </c>
      <c r="Q3831">
        <v>63.623395842910803</v>
      </c>
      <c r="R3831">
        <v>70.270304748629385</v>
      </c>
      <c r="S3831">
        <v>73.274721762066306</v>
      </c>
      <c r="T3831">
        <v>77.83902768570718</v>
      </c>
      <c r="U3831">
        <v>77.187454745234845</v>
      </c>
      <c r="V3831">
        <v>78.60260784329364</v>
      </c>
      <c r="W3831">
        <v>81.729028457621709</v>
      </c>
      <c r="X3831">
        <v>84.363765150130675</v>
      </c>
      <c r="Y3831">
        <v>85.792887384695391</v>
      </c>
      <c r="Z3831">
        <v>86.294042782216877</v>
      </c>
      <c r="AA3831">
        <v>86.546945182791021</v>
      </c>
      <c r="AB3831">
        <v>85.082789290326772</v>
      </c>
      <c r="AC3831">
        <v>83.557805016513953</v>
      </c>
      <c r="AD3831">
        <v>82.193749927021358</v>
      </c>
      <c r="AE3831">
        <v>82.328839805451054</v>
      </c>
      <c r="AF3831">
        <v>81.258731078816894</v>
      </c>
      <c r="AG3831">
        <v>77.9085605377159</v>
      </c>
      <c r="AH3831">
        <v>74.019998278426584</v>
      </c>
      <c r="AI3831">
        <v>69.655618343766932</v>
      </c>
      <c r="AJ3831">
        <v>-2.1647441387176514</v>
      </c>
      <c r="AK3831">
        <v>-2.124657154083252</v>
      </c>
      <c r="AL3831">
        <v>-2.0938410758972168</v>
      </c>
      <c r="AM3831">
        <v>-2.022010326385498</v>
      </c>
      <c r="AN3831">
        <v>-1.9891756772994995</v>
      </c>
      <c r="AO3831">
        <v>-2.1126275062561035</v>
      </c>
      <c r="AP3831">
        <v>-2.2754900455474854</v>
      </c>
      <c r="AQ3831">
        <v>-2.6049206256866455</v>
      </c>
      <c r="AR3831">
        <v>-2.7109560966491699</v>
      </c>
      <c r="AS3831">
        <v>-2.4327144622802734</v>
      </c>
      <c r="AT3831">
        <v>-2.3693785667419434</v>
      </c>
      <c r="AU3831">
        <v>-2.3715834617614746</v>
      </c>
      <c r="AV3831">
        <v>-2.4846489429473877</v>
      </c>
      <c r="AW3831">
        <v>-2.5541689395904541</v>
      </c>
      <c r="AX3831">
        <v>-2.6536149978637695</v>
      </c>
      <c r="AY3831">
        <v>5.3645172119140625</v>
      </c>
      <c r="AZ3831">
        <v>21.108207702636719</v>
      </c>
      <c r="BA3831">
        <v>21.001768112182617</v>
      </c>
      <c r="BB3831">
        <v>20.774614334106445</v>
      </c>
      <c r="BC3831">
        <v>21.28339958190918</v>
      </c>
      <c r="BD3831">
        <v>21.541013717651367</v>
      </c>
      <c r="BE3831">
        <v>4.6462516784667969</v>
      </c>
      <c r="BF3831">
        <v>-3.2890853881835937</v>
      </c>
      <c r="BG3831">
        <v>-3.193739652633667</v>
      </c>
      <c r="BH3831">
        <v>-0.92007631063461304</v>
      </c>
      <c r="BI3831">
        <v>-0.90406441688537598</v>
      </c>
      <c r="BJ3831">
        <v>-0.89434921741485596</v>
      </c>
      <c r="BK3831">
        <v>-0.86102110147476196</v>
      </c>
      <c r="BL3831">
        <v>-0.8408362865447998</v>
      </c>
      <c r="BM3831">
        <v>-0.89743775129318237</v>
      </c>
      <c r="BN3831">
        <v>-0.97274297475814819</v>
      </c>
      <c r="BO3831">
        <v>-1.1772973537445068</v>
      </c>
      <c r="BP3831">
        <v>-1.1558480262756348</v>
      </c>
      <c r="BQ3831">
        <v>-1.0139037370681763</v>
      </c>
      <c r="BR3831">
        <v>-1.017491340637207</v>
      </c>
      <c r="BS3831">
        <v>-1.0079500675201416</v>
      </c>
      <c r="BT3831">
        <v>-1.0443975925445557</v>
      </c>
      <c r="BU3831">
        <v>-1.0813000202178955</v>
      </c>
      <c r="BV3831">
        <v>-1.1236778497695923</v>
      </c>
      <c r="BW3831">
        <v>7.2498116493225098</v>
      </c>
      <c r="BX3831">
        <v>22.755693435668945</v>
      </c>
      <c r="BY3831">
        <v>22.580106735229492</v>
      </c>
      <c r="BZ3831">
        <v>22.513704299926758</v>
      </c>
      <c r="CA3831">
        <v>23.085763931274414</v>
      </c>
      <c r="CB3831">
        <v>23.305631637573242</v>
      </c>
      <c r="CC3831">
        <v>6.6864514350891113</v>
      </c>
      <c r="CD3831">
        <v>-1.0687967538833618</v>
      </c>
      <c r="CE3831">
        <v>-0.96799236536026001</v>
      </c>
      <c r="CF3831">
        <v>-5.8023229241371155E-2</v>
      </c>
      <c r="CG3831">
        <v>-5.8685511350631714E-2</v>
      </c>
      <c r="CH3831">
        <v>-6.3584938645362854E-2</v>
      </c>
      <c r="CI3831">
        <v>-5.6923475116491318E-2</v>
      </c>
      <c r="CJ3831">
        <v>-4.5499879866838455E-2</v>
      </c>
      <c r="CK3831">
        <v>-5.5801078677177429E-2</v>
      </c>
      <c r="CL3831">
        <v>-7.046440988779068E-2</v>
      </c>
      <c r="CM3831">
        <v>-0.18852980434894562</v>
      </c>
      <c r="CN3831">
        <v>-7.878497987985611E-2</v>
      </c>
      <c r="CO3831">
        <v>-3.1239733099937439E-2</v>
      </c>
      <c r="CP3831">
        <v>-8.1178434193134308E-2</v>
      </c>
      <c r="CQ3831">
        <v>-6.3501670956611633E-2</v>
      </c>
      <c r="CR3831">
        <v>-4.6883925795555115E-2</v>
      </c>
      <c r="CS3831">
        <v>-6.119551882147789E-2</v>
      </c>
      <c r="CT3831">
        <v>-6.4047984778881073E-2</v>
      </c>
      <c r="CU3831">
        <v>8.5555610656738281</v>
      </c>
      <c r="CV3831">
        <v>23.896738052368164</v>
      </c>
      <c r="CW3831">
        <v>23.673259735107422</v>
      </c>
      <c r="CX3831">
        <v>23.718193054199219</v>
      </c>
      <c r="CY3831">
        <v>24.334074020385742</v>
      </c>
      <c r="CZ3831">
        <v>24.527799606323242</v>
      </c>
      <c r="DA3831">
        <v>8.0994873046875</v>
      </c>
      <c r="DB3831">
        <v>0.46896827220916748</v>
      </c>
      <c r="DC3831">
        <v>0.57355338335037231</v>
      </c>
      <c r="DD3831">
        <v>0.80402988195419312</v>
      </c>
      <c r="DE3831">
        <v>0.78669339418411255</v>
      </c>
      <c r="DF3831">
        <v>0.76717936992645264</v>
      </c>
      <c r="DG3831">
        <v>0.74717414379119873</v>
      </c>
      <c r="DH3831">
        <v>0.7498365044593811</v>
      </c>
      <c r="DI3831">
        <v>0.7858356237411499</v>
      </c>
      <c r="DJ3831">
        <v>0.83181416988372803</v>
      </c>
      <c r="DK3831">
        <v>0.80023771524429321</v>
      </c>
      <c r="DL3831">
        <v>0.99827814102172852</v>
      </c>
      <c r="DM3831">
        <v>0.95142430067062378</v>
      </c>
      <c r="DN3831">
        <v>0.85513454675674438</v>
      </c>
      <c r="DO3831">
        <v>0.88094669580459595</v>
      </c>
      <c r="DP3831">
        <v>0.95062977075576782</v>
      </c>
      <c r="DQ3831">
        <v>0.95890903472900391</v>
      </c>
      <c r="DR3831">
        <v>0.99558186531066895</v>
      </c>
      <c r="DS3831">
        <v>9.8613109588623047</v>
      </c>
      <c r="DT3831">
        <v>25.03778076171875</v>
      </c>
      <c r="DU3831">
        <v>24.766414642333984</v>
      </c>
      <c r="DV3831">
        <v>24.92268180847168</v>
      </c>
      <c r="DW3831">
        <v>25.582386016845703</v>
      </c>
      <c r="DX3831">
        <v>25.749969482421875</v>
      </c>
      <c r="DY3831">
        <v>9.5125236511230469</v>
      </c>
      <c r="DZ3831">
        <v>2.0067334175109863</v>
      </c>
      <c r="EA3831">
        <v>2.1150991916656494</v>
      </c>
      <c r="EB3831">
        <v>2.0486977100372314</v>
      </c>
      <c r="EC3831">
        <v>2.0072863101959229</v>
      </c>
      <c r="ED3831">
        <v>1.9666711091995239</v>
      </c>
      <c r="EE3831">
        <v>1.9081634283065796</v>
      </c>
      <c r="EF3831">
        <v>1.8981759548187256</v>
      </c>
      <c r="EG3831">
        <v>2.0010254383087158</v>
      </c>
      <c r="EH3831">
        <v>2.1345610618591309</v>
      </c>
      <c r="EI3831">
        <v>2.2278609275817871</v>
      </c>
      <c r="EJ3831">
        <v>2.5533862113952637</v>
      </c>
      <c r="EK3831">
        <v>2.3702349662780762</v>
      </c>
      <c r="EL3831">
        <v>2.2070217132568359</v>
      </c>
      <c r="EM3831">
        <v>2.2445802688598633</v>
      </c>
      <c r="EN3831">
        <v>2.3908810615539551</v>
      </c>
      <c r="EO3831">
        <v>2.4317779541015625</v>
      </c>
      <c r="EP3831">
        <v>2.5255191326141357</v>
      </c>
      <c r="EQ3831">
        <v>11.746604919433594</v>
      </c>
      <c r="ER3831">
        <v>26.685266494750977</v>
      </c>
      <c r="ES3831">
        <v>26.344753265380859</v>
      </c>
      <c r="ET3831">
        <v>26.661771774291992</v>
      </c>
      <c r="EU3831">
        <v>27.384748458862305</v>
      </c>
      <c r="EV3831">
        <v>27.514585494995117</v>
      </c>
      <c r="EW3831">
        <v>11.55272388458252</v>
      </c>
      <c r="EX3831">
        <v>4.2270216941833496</v>
      </c>
      <c r="EY3831">
        <v>4.3408465385437012</v>
      </c>
      <c r="EZ3831">
        <v>59.253833770751953</v>
      </c>
      <c r="FA3831">
        <v>57.712703704833984</v>
      </c>
      <c r="FB3831">
        <v>57.102462768554688</v>
      </c>
      <c r="FC3831">
        <v>56.543178558349609</v>
      </c>
      <c r="FD3831">
        <v>55.619606018066406</v>
      </c>
      <c r="FE3831">
        <v>54.766765594482422</v>
      </c>
      <c r="FF3831">
        <v>54.070220947265625</v>
      </c>
      <c r="FG3831">
        <v>53.912357330322266</v>
      </c>
      <c r="FH3831">
        <v>55.273902893066406</v>
      </c>
      <c r="FI3831">
        <v>59.561199188232422</v>
      </c>
      <c r="FJ3831">
        <v>64.608116149902344</v>
      </c>
      <c r="FK3831">
        <v>68.995697021484375</v>
      </c>
      <c r="FL3831">
        <v>72.124176025390625</v>
      </c>
      <c r="FM3831">
        <v>73.743354797363281</v>
      </c>
      <c r="FN3831">
        <v>74.847686767578125</v>
      </c>
      <c r="FO3831">
        <v>75.553009033203125</v>
      </c>
      <c r="FP3831">
        <v>75.449607849121094</v>
      </c>
      <c r="FQ3831">
        <v>74.185478210449219</v>
      </c>
      <c r="FR3831">
        <v>72.386917114257813</v>
      </c>
      <c r="FS3831">
        <v>69.706192016601563</v>
      </c>
      <c r="FT3831">
        <v>66.51385498046875</v>
      </c>
      <c r="FU3831">
        <v>63.993427276611328</v>
      </c>
      <c r="FV3831">
        <v>61.791187286376953</v>
      </c>
      <c r="FW3831">
        <v>60.237506866455078</v>
      </c>
      <c r="FX3831">
        <v>936</v>
      </c>
      <c r="FY3831">
        <v>6.0908511281013489E-2</v>
      </c>
      <c r="FZ3831">
        <v>1</v>
      </c>
    </row>
    <row r="3832" spans="1:182" x14ac:dyDescent="0.2">
      <c r="A3832" t="s">
        <v>245</v>
      </c>
      <c r="B3832" t="s">
        <v>252</v>
      </c>
      <c r="C3832" t="s">
        <v>217</v>
      </c>
      <c r="D3832" t="s">
        <v>38</v>
      </c>
      <c r="E3832">
        <v>2017</v>
      </c>
      <c r="F3832" t="s">
        <v>230</v>
      </c>
      <c r="G3832" t="s">
        <v>248</v>
      </c>
      <c r="H3832" t="s">
        <v>226</v>
      </c>
      <c r="I3832">
        <v>345.7</v>
      </c>
      <c r="L3832">
        <v>64.310750849746867</v>
      </c>
      <c r="M3832">
        <v>62.51180430339118</v>
      </c>
      <c r="N3832">
        <v>61.291766688150965</v>
      </c>
      <c r="O3832">
        <v>59.749668956653466</v>
      </c>
      <c r="P3832">
        <v>60.363773730276449</v>
      </c>
      <c r="Q3832">
        <v>63.623395842910803</v>
      </c>
      <c r="R3832">
        <v>70.270304748629385</v>
      </c>
      <c r="S3832">
        <v>73.274721762066306</v>
      </c>
      <c r="T3832">
        <v>77.83902768570718</v>
      </c>
      <c r="U3832">
        <v>77.187454745234845</v>
      </c>
      <c r="V3832">
        <v>78.60260784329364</v>
      </c>
      <c r="W3832">
        <v>81.729028457621709</v>
      </c>
      <c r="X3832">
        <v>84.363765150130675</v>
      </c>
      <c r="Y3832">
        <v>85.792887384695391</v>
      </c>
      <c r="Z3832">
        <v>86.294042782216877</v>
      </c>
      <c r="AA3832">
        <v>86.546945182791021</v>
      </c>
      <c r="AB3832">
        <v>85.082789290326772</v>
      </c>
      <c r="AC3832">
        <v>83.557805016513953</v>
      </c>
      <c r="AD3832">
        <v>82.193749927021358</v>
      </c>
      <c r="AE3832">
        <v>82.328839805451054</v>
      </c>
      <c r="AF3832">
        <v>81.258731078816894</v>
      </c>
      <c r="AG3832">
        <v>77.9085605377159</v>
      </c>
      <c r="AH3832">
        <v>74.019998278426584</v>
      </c>
      <c r="AI3832">
        <v>69.655618343766932</v>
      </c>
      <c r="AJ3832">
        <v>-2.1647441387176514</v>
      </c>
      <c r="AK3832">
        <v>-2.124657154083252</v>
      </c>
      <c r="AL3832">
        <v>-2.0938410758972168</v>
      </c>
      <c r="AM3832">
        <v>-2.022010326385498</v>
      </c>
      <c r="AN3832">
        <v>-1.9891756772994995</v>
      </c>
      <c r="AO3832">
        <v>-2.1126275062561035</v>
      </c>
      <c r="AP3832">
        <v>-2.2754900455474854</v>
      </c>
      <c r="AQ3832">
        <v>-2.6049206256866455</v>
      </c>
      <c r="AR3832">
        <v>-2.7109560966491699</v>
      </c>
      <c r="AS3832">
        <v>-2.4327144622802734</v>
      </c>
      <c r="AT3832">
        <v>-2.3693785667419434</v>
      </c>
      <c r="AU3832">
        <v>-2.3715834617614746</v>
      </c>
      <c r="AV3832">
        <v>-2.4846489429473877</v>
      </c>
      <c r="AW3832">
        <v>-2.5541689395904541</v>
      </c>
      <c r="AX3832">
        <v>-2.6536149978637695</v>
      </c>
      <c r="AY3832">
        <v>5.3645172119140625</v>
      </c>
      <c r="AZ3832">
        <v>21.108207702636719</v>
      </c>
      <c r="BA3832">
        <v>21.001768112182617</v>
      </c>
      <c r="BB3832">
        <v>20.774614334106445</v>
      </c>
      <c r="BC3832">
        <v>21.28339958190918</v>
      </c>
      <c r="BD3832">
        <v>21.541013717651367</v>
      </c>
      <c r="BE3832">
        <v>4.6462516784667969</v>
      </c>
      <c r="BF3832">
        <v>-3.2890853881835937</v>
      </c>
      <c r="BG3832">
        <v>-3.193739652633667</v>
      </c>
      <c r="BH3832">
        <v>-0.92007631063461304</v>
      </c>
      <c r="BI3832">
        <v>-0.90406441688537598</v>
      </c>
      <c r="BJ3832">
        <v>-0.89434921741485596</v>
      </c>
      <c r="BK3832">
        <v>-0.86102110147476196</v>
      </c>
      <c r="BL3832">
        <v>-0.8408362865447998</v>
      </c>
      <c r="BM3832">
        <v>-0.89743775129318237</v>
      </c>
      <c r="BN3832">
        <v>-0.97274297475814819</v>
      </c>
      <c r="BO3832">
        <v>-1.1772973537445068</v>
      </c>
      <c r="BP3832">
        <v>-1.1558480262756348</v>
      </c>
      <c r="BQ3832">
        <v>-1.0139037370681763</v>
      </c>
      <c r="BR3832">
        <v>-1.017491340637207</v>
      </c>
      <c r="BS3832">
        <v>-1.0079500675201416</v>
      </c>
      <c r="BT3832">
        <v>-1.0443975925445557</v>
      </c>
      <c r="BU3832">
        <v>-1.0813000202178955</v>
      </c>
      <c r="BV3832">
        <v>-1.1236778497695923</v>
      </c>
      <c r="BW3832">
        <v>7.2498116493225098</v>
      </c>
      <c r="BX3832">
        <v>22.755693435668945</v>
      </c>
      <c r="BY3832">
        <v>22.580106735229492</v>
      </c>
      <c r="BZ3832">
        <v>22.513704299926758</v>
      </c>
      <c r="CA3832">
        <v>23.085763931274414</v>
      </c>
      <c r="CB3832">
        <v>23.305631637573242</v>
      </c>
      <c r="CC3832">
        <v>6.6864514350891113</v>
      </c>
      <c r="CD3832">
        <v>-1.0687967538833618</v>
      </c>
      <c r="CE3832">
        <v>-0.96799236536026001</v>
      </c>
      <c r="CF3832">
        <v>-5.8023229241371155E-2</v>
      </c>
      <c r="CG3832">
        <v>-5.8685511350631714E-2</v>
      </c>
      <c r="CH3832">
        <v>-6.3584938645362854E-2</v>
      </c>
      <c r="CI3832">
        <v>-5.6923475116491318E-2</v>
      </c>
      <c r="CJ3832">
        <v>-4.5499879866838455E-2</v>
      </c>
      <c r="CK3832">
        <v>-5.5801078677177429E-2</v>
      </c>
      <c r="CL3832">
        <v>-7.046440988779068E-2</v>
      </c>
      <c r="CM3832">
        <v>-0.18852980434894562</v>
      </c>
      <c r="CN3832">
        <v>-7.878497987985611E-2</v>
      </c>
      <c r="CO3832">
        <v>-3.1239733099937439E-2</v>
      </c>
      <c r="CP3832">
        <v>-8.1178434193134308E-2</v>
      </c>
      <c r="CQ3832">
        <v>-6.3501670956611633E-2</v>
      </c>
      <c r="CR3832">
        <v>-4.6883925795555115E-2</v>
      </c>
      <c r="CS3832">
        <v>-6.119551882147789E-2</v>
      </c>
      <c r="CT3832">
        <v>-6.4047984778881073E-2</v>
      </c>
      <c r="CU3832">
        <v>8.5555610656738281</v>
      </c>
      <c r="CV3832">
        <v>23.896738052368164</v>
      </c>
      <c r="CW3832">
        <v>23.673259735107422</v>
      </c>
      <c r="CX3832">
        <v>23.718193054199219</v>
      </c>
      <c r="CY3832">
        <v>24.334074020385742</v>
      </c>
      <c r="CZ3832">
        <v>24.527799606323242</v>
      </c>
      <c r="DA3832">
        <v>8.0994873046875</v>
      </c>
      <c r="DB3832">
        <v>0.46896827220916748</v>
      </c>
      <c r="DC3832">
        <v>0.57355338335037231</v>
      </c>
      <c r="DD3832">
        <v>0.80402988195419312</v>
      </c>
      <c r="DE3832">
        <v>0.78669339418411255</v>
      </c>
      <c r="DF3832">
        <v>0.76717936992645264</v>
      </c>
      <c r="DG3832">
        <v>0.74717414379119873</v>
      </c>
      <c r="DH3832">
        <v>0.7498365044593811</v>
      </c>
      <c r="DI3832">
        <v>0.7858356237411499</v>
      </c>
      <c r="DJ3832">
        <v>0.83181416988372803</v>
      </c>
      <c r="DK3832">
        <v>0.80023771524429321</v>
      </c>
      <c r="DL3832">
        <v>0.99827814102172852</v>
      </c>
      <c r="DM3832">
        <v>0.95142430067062378</v>
      </c>
      <c r="DN3832">
        <v>0.85513454675674438</v>
      </c>
      <c r="DO3832">
        <v>0.88094669580459595</v>
      </c>
      <c r="DP3832">
        <v>0.95062977075576782</v>
      </c>
      <c r="DQ3832">
        <v>0.95890903472900391</v>
      </c>
      <c r="DR3832">
        <v>0.99558186531066895</v>
      </c>
      <c r="DS3832">
        <v>9.8613109588623047</v>
      </c>
      <c r="DT3832">
        <v>25.03778076171875</v>
      </c>
      <c r="DU3832">
        <v>24.766414642333984</v>
      </c>
      <c r="DV3832">
        <v>24.92268180847168</v>
      </c>
      <c r="DW3832">
        <v>25.582386016845703</v>
      </c>
      <c r="DX3832">
        <v>25.749969482421875</v>
      </c>
      <c r="DY3832">
        <v>9.5125236511230469</v>
      </c>
      <c r="DZ3832">
        <v>2.0067334175109863</v>
      </c>
      <c r="EA3832">
        <v>2.1150991916656494</v>
      </c>
      <c r="EB3832">
        <v>2.0486977100372314</v>
      </c>
      <c r="EC3832">
        <v>2.0072863101959229</v>
      </c>
      <c r="ED3832">
        <v>1.9666711091995239</v>
      </c>
      <c r="EE3832">
        <v>1.9081634283065796</v>
      </c>
      <c r="EF3832">
        <v>1.8981759548187256</v>
      </c>
      <c r="EG3832">
        <v>2.0010254383087158</v>
      </c>
      <c r="EH3832">
        <v>2.1345610618591309</v>
      </c>
      <c r="EI3832">
        <v>2.2278609275817871</v>
      </c>
      <c r="EJ3832">
        <v>2.5533862113952637</v>
      </c>
      <c r="EK3832">
        <v>2.3702349662780762</v>
      </c>
      <c r="EL3832">
        <v>2.2070217132568359</v>
      </c>
      <c r="EM3832">
        <v>2.2445802688598633</v>
      </c>
      <c r="EN3832">
        <v>2.3908810615539551</v>
      </c>
      <c r="EO3832">
        <v>2.4317779541015625</v>
      </c>
      <c r="EP3832">
        <v>2.5255191326141357</v>
      </c>
      <c r="EQ3832">
        <v>11.746604919433594</v>
      </c>
      <c r="ER3832">
        <v>26.685266494750977</v>
      </c>
      <c r="ES3832">
        <v>26.344753265380859</v>
      </c>
      <c r="ET3832">
        <v>26.661771774291992</v>
      </c>
      <c r="EU3832">
        <v>27.384748458862305</v>
      </c>
      <c r="EV3832">
        <v>27.514585494995117</v>
      </c>
      <c r="EW3832">
        <v>11.55272388458252</v>
      </c>
      <c r="EX3832">
        <v>4.2270216941833496</v>
      </c>
      <c r="EY3832">
        <v>4.3408465385437012</v>
      </c>
      <c r="EZ3832">
        <v>59.253833770751953</v>
      </c>
      <c r="FA3832">
        <v>57.712703704833984</v>
      </c>
      <c r="FB3832">
        <v>57.102462768554688</v>
      </c>
      <c r="FC3832">
        <v>56.543178558349609</v>
      </c>
      <c r="FD3832">
        <v>55.619606018066406</v>
      </c>
      <c r="FE3832">
        <v>54.766765594482422</v>
      </c>
      <c r="FF3832">
        <v>54.070220947265625</v>
      </c>
      <c r="FG3832">
        <v>53.912357330322266</v>
      </c>
      <c r="FH3832">
        <v>55.273902893066406</v>
      </c>
      <c r="FI3832">
        <v>59.561199188232422</v>
      </c>
      <c r="FJ3832">
        <v>64.608116149902344</v>
      </c>
      <c r="FK3832">
        <v>68.995697021484375</v>
      </c>
      <c r="FL3832">
        <v>72.124176025390625</v>
      </c>
      <c r="FM3832">
        <v>73.743354797363281</v>
      </c>
      <c r="FN3832">
        <v>74.847686767578125</v>
      </c>
      <c r="FO3832">
        <v>75.553009033203125</v>
      </c>
      <c r="FP3832">
        <v>75.449607849121094</v>
      </c>
      <c r="FQ3832">
        <v>74.185478210449219</v>
      </c>
      <c r="FR3832">
        <v>72.386917114257813</v>
      </c>
      <c r="FS3832">
        <v>69.706192016601563</v>
      </c>
      <c r="FT3832">
        <v>66.51385498046875</v>
      </c>
      <c r="FU3832">
        <v>63.993427276611328</v>
      </c>
      <c r="FV3832">
        <v>61.791187286376953</v>
      </c>
      <c r="FW3832">
        <v>60.237506866455078</v>
      </c>
      <c r="FX3832">
        <v>936</v>
      </c>
      <c r="FY3832">
        <v>6.0908511281013489E-2</v>
      </c>
      <c r="FZ3832">
        <v>1</v>
      </c>
    </row>
    <row r="3833" spans="1:182" x14ac:dyDescent="0.2">
      <c r="A3833" t="s">
        <v>245</v>
      </c>
      <c r="B3833" t="s">
        <v>252</v>
      </c>
      <c r="C3833" t="s">
        <v>217</v>
      </c>
      <c r="D3833" t="s">
        <v>39</v>
      </c>
      <c r="E3833">
        <v>2015</v>
      </c>
      <c r="F3833" t="s">
        <v>230</v>
      </c>
      <c r="G3833" t="s">
        <v>248</v>
      </c>
      <c r="H3833" t="s">
        <v>226</v>
      </c>
      <c r="I3833">
        <v>345.7</v>
      </c>
      <c r="L3833">
        <v>72.378830364088401</v>
      </c>
      <c r="M3833">
        <v>69.368779713694579</v>
      </c>
      <c r="N3833">
        <v>67.245447939598264</v>
      </c>
      <c r="O3833">
        <v>65.864745986487179</v>
      </c>
      <c r="P3833">
        <v>65.901242158429426</v>
      </c>
      <c r="Q3833">
        <v>69.773500601159654</v>
      </c>
      <c r="R3833">
        <v>77.950367014913269</v>
      </c>
      <c r="S3833">
        <v>81.12432872570885</v>
      </c>
      <c r="T3833">
        <v>90.145064586191083</v>
      </c>
      <c r="U3833">
        <v>88.10336023901209</v>
      </c>
      <c r="V3833">
        <v>87.466335533082059</v>
      </c>
      <c r="W3833">
        <v>92.100658458022735</v>
      </c>
      <c r="X3833">
        <v>94.993709854491755</v>
      </c>
      <c r="Y3833">
        <v>96.994001121488637</v>
      </c>
      <c r="Z3833">
        <v>98.067051239842513</v>
      </c>
      <c r="AA3833">
        <v>98.638658327303091</v>
      </c>
      <c r="AB3833">
        <v>96.50926119284884</v>
      </c>
      <c r="AC3833">
        <v>93.376649518183655</v>
      </c>
      <c r="AD3833">
        <v>92.283273478028207</v>
      </c>
      <c r="AE3833">
        <v>94.204551414927636</v>
      </c>
      <c r="AF3833">
        <v>93.146883382559579</v>
      </c>
      <c r="AG3833">
        <v>90.09451858024903</v>
      </c>
      <c r="AH3833">
        <v>85.954166448235185</v>
      </c>
      <c r="AI3833">
        <v>79.029745849518577</v>
      </c>
      <c r="AJ3833">
        <v>-2.9763295650482178</v>
      </c>
      <c r="AK3833">
        <v>-2.723250150680542</v>
      </c>
      <c r="AL3833">
        <v>-2.7799699306488037</v>
      </c>
      <c r="AM3833">
        <v>-2.8789949417114258</v>
      </c>
      <c r="AN3833">
        <v>-3.1889643669128418</v>
      </c>
      <c r="AO3833">
        <v>-3.1096618175506592</v>
      </c>
      <c r="AP3833">
        <v>-3.1834108829498291</v>
      </c>
      <c r="AQ3833">
        <v>-3.760195255279541</v>
      </c>
      <c r="AR3833">
        <v>-4.1444664001464844</v>
      </c>
      <c r="AS3833">
        <v>-3.3546876907348633</v>
      </c>
      <c r="AT3833">
        <v>-3.131511926651001</v>
      </c>
      <c r="AU3833">
        <v>-3.0711243152618408</v>
      </c>
      <c r="AV3833">
        <v>6.0163183212280273</v>
      </c>
      <c r="AW3833">
        <v>25.629037857055664</v>
      </c>
      <c r="AX3833">
        <v>25.116451263427734</v>
      </c>
      <c r="AY3833">
        <v>25.512357711791992</v>
      </c>
      <c r="AZ3833">
        <v>24.944957733154297</v>
      </c>
      <c r="BA3833">
        <v>24.870101928710938</v>
      </c>
      <c r="BB3833">
        <v>5.1667890548706055</v>
      </c>
      <c r="BC3833">
        <v>-4.8517765998840332</v>
      </c>
      <c r="BD3833">
        <v>-5.6168794631958008</v>
      </c>
      <c r="BE3833">
        <v>-5.6657595634460449</v>
      </c>
      <c r="BF3833">
        <v>-5.558924674987793</v>
      </c>
      <c r="BG3833">
        <v>-5.5886697769165039</v>
      </c>
      <c r="BH3833">
        <v>-1.3306090831756592</v>
      </c>
      <c r="BI3833">
        <v>-1.1862653493881226</v>
      </c>
      <c r="BJ3833">
        <v>-1.2168546915054321</v>
      </c>
      <c r="BK3833">
        <v>-1.2754539251327515</v>
      </c>
      <c r="BL3833">
        <v>-1.4600515365600586</v>
      </c>
      <c r="BM3833">
        <v>-1.3508826494216919</v>
      </c>
      <c r="BN3833">
        <v>-1.3849554061889648</v>
      </c>
      <c r="BO3833">
        <v>-1.7337808609008789</v>
      </c>
      <c r="BP3833">
        <v>-1.7965378761291504</v>
      </c>
      <c r="BQ3833">
        <v>-1.437469482421875</v>
      </c>
      <c r="BR3833">
        <v>-1.3731422424316406</v>
      </c>
      <c r="BS3833">
        <v>-1.3241903781890869</v>
      </c>
      <c r="BT3833">
        <v>7.9928717613220215</v>
      </c>
      <c r="BU3833">
        <v>27.728019714355469</v>
      </c>
      <c r="BV3833">
        <v>27.334001541137695</v>
      </c>
      <c r="BW3833">
        <v>27.564699172973633</v>
      </c>
      <c r="BX3833">
        <v>27.001665115356445</v>
      </c>
      <c r="BY3833">
        <v>26.746307373046875</v>
      </c>
      <c r="BZ3833">
        <v>7.4405350685119629</v>
      </c>
      <c r="CA3833">
        <v>-2.105593204498291</v>
      </c>
      <c r="CB3833">
        <v>-2.588315486907959</v>
      </c>
      <c r="CC3833">
        <v>-2.540778636932373</v>
      </c>
      <c r="CD3833">
        <v>-2.4539446830749512</v>
      </c>
      <c r="CE3833">
        <v>-2.3572249412536621</v>
      </c>
      <c r="CF3833">
        <v>-0.19078813493251801</v>
      </c>
      <c r="CG3833">
        <v>-0.12175436317920685</v>
      </c>
      <c r="CH3833">
        <v>-0.13424590229988098</v>
      </c>
      <c r="CI3833">
        <v>-0.16484640538692474</v>
      </c>
      <c r="CJ3833">
        <v>-0.2626117467880249</v>
      </c>
      <c r="CK3833">
        <v>-0.1327575296163559</v>
      </c>
      <c r="CL3833">
        <v>-0.13935059309005737</v>
      </c>
      <c r="CM3833">
        <v>-0.33029252290725708</v>
      </c>
      <c r="CN3833">
        <v>-0.1703696995973587</v>
      </c>
      <c r="CO3833">
        <v>-0.10960990190505981</v>
      </c>
      <c r="CP3833">
        <v>-0.15530087053775787</v>
      </c>
      <c r="CQ3833">
        <v>-0.11426929384469986</v>
      </c>
      <c r="CR3833">
        <v>9.3618259429931641</v>
      </c>
      <c r="CS3833">
        <v>29.181768417358398</v>
      </c>
      <c r="CT3833">
        <v>28.869871139526367</v>
      </c>
      <c r="CU3833">
        <v>28.986143112182617</v>
      </c>
      <c r="CV3833">
        <v>28.42613410949707</v>
      </c>
      <c r="CW3833">
        <v>28.045759201049805</v>
      </c>
      <c r="CX3833">
        <v>9.015324592590332</v>
      </c>
      <c r="CY3833">
        <v>-0.20359490811824799</v>
      </c>
      <c r="CZ3833">
        <v>-0.49074149131774902</v>
      </c>
      <c r="DA3833">
        <v>-0.37642654776573181</v>
      </c>
      <c r="DB3833">
        <v>-0.30344513058662415</v>
      </c>
      <c r="DC3833">
        <v>-0.11913634091615677</v>
      </c>
      <c r="DD3833">
        <v>0.94903278350830078</v>
      </c>
      <c r="DE3833">
        <v>0.94275665283203125</v>
      </c>
      <c r="DF3833">
        <v>0.94836288690567017</v>
      </c>
      <c r="DG3833">
        <v>0.94576114416122437</v>
      </c>
      <c r="DH3833">
        <v>0.93482804298400879</v>
      </c>
      <c r="DI3833">
        <v>1.0853675603866577</v>
      </c>
      <c r="DJ3833">
        <v>1.1062541007995605</v>
      </c>
      <c r="DK3833">
        <v>1.0731958150863647</v>
      </c>
      <c r="DL3833">
        <v>1.4557985067367554</v>
      </c>
      <c r="DM3833">
        <v>1.2182496786117554</v>
      </c>
      <c r="DN3833">
        <v>1.0625405311584473</v>
      </c>
      <c r="DO3833">
        <v>1.0956517457962036</v>
      </c>
      <c r="DP3833">
        <v>10.730781555175781</v>
      </c>
      <c r="DQ3833">
        <v>30.635517120361328</v>
      </c>
      <c r="DR3833">
        <v>30.405738830566406</v>
      </c>
      <c r="DS3833">
        <v>30.407587051391602</v>
      </c>
      <c r="DT3833">
        <v>29.850603103637695</v>
      </c>
      <c r="DU3833">
        <v>29.345212936401367</v>
      </c>
      <c r="DV3833">
        <v>10.590114593505859</v>
      </c>
      <c r="DW3833">
        <v>1.6984033584594727</v>
      </c>
      <c r="DX3833">
        <v>1.6068325042724609</v>
      </c>
      <c r="DY3833">
        <v>1.7879256010055542</v>
      </c>
      <c r="DZ3833">
        <v>1.8470544815063477</v>
      </c>
      <c r="EA3833">
        <v>2.1189522743225098</v>
      </c>
      <c r="EB3833">
        <v>2.5947532653808594</v>
      </c>
      <c r="EC3833">
        <v>2.4797415733337402</v>
      </c>
      <c r="ED3833">
        <v>2.5114779472351074</v>
      </c>
      <c r="EE3833">
        <v>2.5493021011352539</v>
      </c>
      <c r="EF3833">
        <v>2.663740873336792</v>
      </c>
      <c r="EG3833">
        <v>2.844146728515625</v>
      </c>
      <c r="EH3833">
        <v>2.9047095775604248</v>
      </c>
      <c r="EI3833">
        <v>3.0996100902557373</v>
      </c>
      <c r="EJ3833">
        <v>3.8037269115447998</v>
      </c>
      <c r="EK3833">
        <v>3.1354677677154541</v>
      </c>
      <c r="EL3833">
        <v>2.8209102153778076</v>
      </c>
      <c r="EM3833">
        <v>2.8425858020782471</v>
      </c>
      <c r="EN3833">
        <v>12.707334518432617</v>
      </c>
      <c r="EO3833">
        <v>32.734500885009766</v>
      </c>
      <c r="EP3833">
        <v>32.623291015625</v>
      </c>
      <c r="EQ3833">
        <v>32.459926605224609</v>
      </c>
      <c r="ER3833">
        <v>31.907310485839844</v>
      </c>
      <c r="ES3833">
        <v>31.221416473388672</v>
      </c>
      <c r="ET3833">
        <v>12.863860130310059</v>
      </c>
      <c r="EU3833">
        <v>4.4445867538452148</v>
      </c>
      <c r="EV3833">
        <v>4.6353964805603027</v>
      </c>
      <c r="EW3833">
        <v>4.9129061698913574</v>
      </c>
      <c r="EX3833">
        <v>4.9520344734191895</v>
      </c>
      <c r="EY3833">
        <v>5.3503971099853516</v>
      </c>
      <c r="EZ3833">
        <v>69.054458618164062</v>
      </c>
      <c r="FA3833">
        <v>67.704475402832031</v>
      </c>
      <c r="FB3833">
        <v>66.072799682617188</v>
      </c>
      <c r="FC3833">
        <v>65.245567321777344</v>
      </c>
      <c r="FD3833">
        <v>64.180648803710938</v>
      </c>
      <c r="FE3833">
        <v>63.10205078125</v>
      </c>
      <c r="FF3833">
        <v>62.715408325195313</v>
      </c>
      <c r="FG3833">
        <v>62.911670684814453</v>
      </c>
      <c r="FH3833">
        <v>66.064125061035156</v>
      </c>
      <c r="FI3833">
        <v>71.694557189941406</v>
      </c>
      <c r="FJ3833">
        <v>77.15087890625</v>
      </c>
      <c r="FK3833">
        <v>81.963088989257813</v>
      </c>
      <c r="FL3833">
        <v>85.01605224609375</v>
      </c>
      <c r="FM3833">
        <v>86.912734985351562</v>
      </c>
      <c r="FN3833">
        <v>88.207145690917969</v>
      </c>
      <c r="FO3833">
        <v>88.601341247558594</v>
      </c>
      <c r="FP3833">
        <v>88.171745300292969</v>
      </c>
      <c r="FQ3833">
        <v>87.239410400390625</v>
      </c>
      <c r="FR3833">
        <v>85.257789611816406</v>
      </c>
      <c r="FS3833">
        <v>81.836746215820313</v>
      </c>
      <c r="FT3833">
        <v>77.371253967285156</v>
      </c>
      <c r="FU3833">
        <v>74.072212219238281</v>
      </c>
      <c r="FV3833">
        <v>71.754859924316406</v>
      </c>
      <c r="FW3833">
        <v>69.892745971679688</v>
      </c>
      <c r="FX3833">
        <v>936</v>
      </c>
      <c r="FY3833">
        <v>6.0908511281013489E-2</v>
      </c>
      <c r="FZ3833">
        <v>1</v>
      </c>
    </row>
    <row r="3834" spans="1:182" x14ac:dyDescent="0.2">
      <c r="A3834" t="s">
        <v>245</v>
      </c>
      <c r="B3834" t="s">
        <v>252</v>
      </c>
      <c r="C3834" t="s">
        <v>217</v>
      </c>
      <c r="D3834" t="s">
        <v>39</v>
      </c>
      <c r="E3834">
        <v>2016</v>
      </c>
      <c r="F3834" t="s">
        <v>230</v>
      </c>
      <c r="G3834" t="s">
        <v>248</v>
      </c>
      <c r="H3834" t="s">
        <v>226</v>
      </c>
      <c r="I3834">
        <v>345.7</v>
      </c>
      <c r="L3834">
        <v>72.378830364088401</v>
      </c>
      <c r="M3834">
        <v>69.368779713694579</v>
      </c>
      <c r="N3834">
        <v>67.245447939598264</v>
      </c>
      <c r="O3834">
        <v>65.864745986487179</v>
      </c>
      <c r="P3834">
        <v>65.901242158429426</v>
      </c>
      <c r="Q3834">
        <v>69.773500601159654</v>
      </c>
      <c r="R3834">
        <v>77.950367014913269</v>
      </c>
      <c r="S3834">
        <v>81.12432872570885</v>
      </c>
      <c r="T3834">
        <v>90.145064586191083</v>
      </c>
      <c r="U3834">
        <v>88.10336023901209</v>
      </c>
      <c r="V3834">
        <v>87.466335533082059</v>
      </c>
      <c r="W3834">
        <v>92.100658458022735</v>
      </c>
      <c r="X3834">
        <v>94.993709854491755</v>
      </c>
      <c r="Y3834">
        <v>96.994001121488637</v>
      </c>
      <c r="Z3834">
        <v>98.067051239842513</v>
      </c>
      <c r="AA3834">
        <v>98.638658327303091</v>
      </c>
      <c r="AB3834">
        <v>96.50926119284884</v>
      </c>
      <c r="AC3834">
        <v>93.376649518183655</v>
      </c>
      <c r="AD3834">
        <v>92.283273478028207</v>
      </c>
      <c r="AE3834">
        <v>94.204551414927636</v>
      </c>
      <c r="AF3834">
        <v>93.146883382559579</v>
      </c>
      <c r="AG3834">
        <v>90.09451858024903</v>
      </c>
      <c r="AH3834">
        <v>85.954166448235185</v>
      </c>
      <c r="AI3834">
        <v>79.029745849518577</v>
      </c>
      <c r="AJ3834">
        <v>-2.9763295650482178</v>
      </c>
      <c r="AK3834">
        <v>-2.723250150680542</v>
      </c>
      <c r="AL3834">
        <v>-2.7799699306488037</v>
      </c>
      <c r="AM3834">
        <v>-2.8789949417114258</v>
      </c>
      <c r="AN3834">
        <v>-3.1889643669128418</v>
      </c>
      <c r="AO3834">
        <v>-3.1096618175506592</v>
      </c>
      <c r="AP3834">
        <v>-3.1834108829498291</v>
      </c>
      <c r="AQ3834">
        <v>-3.760195255279541</v>
      </c>
      <c r="AR3834">
        <v>-4.1444664001464844</v>
      </c>
      <c r="AS3834">
        <v>-3.3546876907348633</v>
      </c>
      <c r="AT3834">
        <v>-3.131511926651001</v>
      </c>
      <c r="AU3834">
        <v>-3.0711243152618408</v>
      </c>
      <c r="AV3834">
        <v>6.0163183212280273</v>
      </c>
      <c r="AW3834">
        <v>25.629037857055664</v>
      </c>
      <c r="AX3834">
        <v>25.116451263427734</v>
      </c>
      <c r="AY3834">
        <v>25.512357711791992</v>
      </c>
      <c r="AZ3834">
        <v>24.944957733154297</v>
      </c>
      <c r="BA3834">
        <v>24.870101928710938</v>
      </c>
      <c r="BB3834">
        <v>5.1667890548706055</v>
      </c>
      <c r="BC3834">
        <v>-4.8517765998840332</v>
      </c>
      <c r="BD3834">
        <v>-5.6168794631958008</v>
      </c>
      <c r="BE3834">
        <v>-5.6657595634460449</v>
      </c>
      <c r="BF3834">
        <v>-5.558924674987793</v>
      </c>
      <c r="BG3834">
        <v>-5.5886697769165039</v>
      </c>
      <c r="BH3834">
        <v>-1.3306090831756592</v>
      </c>
      <c r="BI3834">
        <v>-1.1862653493881226</v>
      </c>
      <c r="BJ3834">
        <v>-1.2168546915054321</v>
      </c>
      <c r="BK3834">
        <v>-1.2754539251327515</v>
      </c>
      <c r="BL3834">
        <v>-1.4600515365600586</v>
      </c>
      <c r="BM3834">
        <v>-1.3508826494216919</v>
      </c>
      <c r="BN3834">
        <v>-1.3849554061889648</v>
      </c>
      <c r="BO3834">
        <v>-1.7337808609008789</v>
      </c>
      <c r="BP3834">
        <v>-1.7965378761291504</v>
      </c>
      <c r="BQ3834">
        <v>-1.437469482421875</v>
      </c>
      <c r="BR3834">
        <v>-1.3731422424316406</v>
      </c>
      <c r="BS3834">
        <v>-1.3241903781890869</v>
      </c>
      <c r="BT3834">
        <v>7.9928717613220215</v>
      </c>
      <c r="BU3834">
        <v>27.728019714355469</v>
      </c>
      <c r="BV3834">
        <v>27.334001541137695</v>
      </c>
      <c r="BW3834">
        <v>27.564699172973633</v>
      </c>
      <c r="BX3834">
        <v>27.001665115356445</v>
      </c>
      <c r="BY3834">
        <v>26.746307373046875</v>
      </c>
      <c r="BZ3834">
        <v>7.4405350685119629</v>
      </c>
      <c r="CA3834">
        <v>-2.105593204498291</v>
      </c>
      <c r="CB3834">
        <v>-2.588315486907959</v>
      </c>
      <c r="CC3834">
        <v>-2.540778636932373</v>
      </c>
      <c r="CD3834">
        <v>-2.4539446830749512</v>
      </c>
      <c r="CE3834">
        <v>-2.3572249412536621</v>
      </c>
      <c r="CF3834">
        <v>-0.19078813493251801</v>
      </c>
      <c r="CG3834">
        <v>-0.12175436317920685</v>
      </c>
      <c r="CH3834">
        <v>-0.13424590229988098</v>
      </c>
      <c r="CI3834">
        <v>-0.16484640538692474</v>
      </c>
      <c r="CJ3834">
        <v>-0.2626117467880249</v>
      </c>
      <c r="CK3834">
        <v>-0.1327575296163559</v>
      </c>
      <c r="CL3834">
        <v>-0.13935059309005737</v>
      </c>
      <c r="CM3834">
        <v>-0.33029252290725708</v>
      </c>
      <c r="CN3834">
        <v>-0.1703696995973587</v>
      </c>
      <c r="CO3834">
        <v>-0.10960990190505981</v>
      </c>
      <c r="CP3834">
        <v>-0.15530087053775787</v>
      </c>
      <c r="CQ3834">
        <v>-0.11426929384469986</v>
      </c>
      <c r="CR3834">
        <v>9.3618259429931641</v>
      </c>
      <c r="CS3834">
        <v>29.181768417358398</v>
      </c>
      <c r="CT3834">
        <v>28.869871139526367</v>
      </c>
      <c r="CU3834">
        <v>28.986143112182617</v>
      </c>
      <c r="CV3834">
        <v>28.42613410949707</v>
      </c>
      <c r="CW3834">
        <v>28.045759201049805</v>
      </c>
      <c r="CX3834">
        <v>9.015324592590332</v>
      </c>
      <c r="CY3834">
        <v>-0.20359490811824799</v>
      </c>
      <c r="CZ3834">
        <v>-0.49074149131774902</v>
      </c>
      <c r="DA3834">
        <v>-0.37642654776573181</v>
      </c>
      <c r="DB3834">
        <v>-0.30344513058662415</v>
      </c>
      <c r="DC3834">
        <v>-0.11913634091615677</v>
      </c>
      <c r="DD3834">
        <v>0.94903278350830078</v>
      </c>
      <c r="DE3834">
        <v>0.94275665283203125</v>
      </c>
      <c r="DF3834">
        <v>0.94836288690567017</v>
      </c>
      <c r="DG3834">
        <v>0.94576114416122437</v>
      </c>
      <c r="DH3834">
        <v>0.93482804298400879</v>
      </c>
      <c r="DI3834">
        <v>1.0853675603866577</v>
      </c>
      <c r="DJ3834">
        <v>1.1062541007995605</v>
      </c>
      <c r="DK3834">
        <v>1.0731958150863647</v>
      </c>
      <c r="DL3834">
        <v>1.4557985067367554</v>
      </c>
      <c r="DM3834">
        <v>1.2182496786117554</v>
      </c>
      <c r="DN3834">
        <v>1.0625405311584473</v>
      </c>
      <c r="DO3834">
        <v>1.0956517457962036</v>
      </c>
      <c r="DP3834">
        <v>10.730781555175781</v>
      </c>
      <c r="DQ3834">
        <v>30.635517120361328</v>
      </c>
      <c r="DR3834">
        <v>30.405738830566406</v>
      </c>
      <c r="DS3834">
        <v>30.407587051391602</v>
      </c>
      <c r="DT3834">
        <v>29.850603103637695</v>
      </c>
      <c r="DU3834">
        <v>29.345212936401367</v>
      </c>
      <c r="DV3834">
        <v>10.590114593505859</v>
      </c>
      <c r="DW3834">
        <v>1.6984033584594727</v>
      </c>
      <c r="DX3834">
        <v>1.6068325042724609</v>
      </c>
      <c r="DY3834">
        <v>1.7879256010055542</v>
      </c>
      <c r="DZ3834">
        <v>1.8470544815063477</v>
      </c>
      <c r="EA3834">
        <v>2.1189522743225098</v>
      </c>
      <c r="EB3834">
        <v>2.5947532653808594</v>
      </c>
      <c r="EC3834">
        <v>2.4797415733337402</v>
      </c>
      <c r="ED3834">
        <v>2.5114779472351074</v>
      </c>
      <c r="EE3834">
        <v>2.5493021011352539</v>
      </c>
      <c r="EF3834">
        <v>2.663740873336792</v>
      </c>
      <c r="EG3834">
        <v>2.844146728515625</v>
      </c>
      <c r="EH3834">
        <v>2.9047095775604248</v>
      </c>
      <c r="EI3834">
        <v>3.0996100902557373</v>
      </c>
      <c r="EJ3834">
        <v>3.8037269115447998</v>
      </c>
      <c r="EK3834">
        <v>3.1354677677154541</v>
      </c>
      <c r="EL3834">
        <v>2.8209102153778076</v>
      </c>
      <c r="EM3834">
        <v>2.8425858020782471</v>
      </c>
      <c r="EN3834">
        <v>12.707334518432617</v>
      </c>
      <c r="EO3834">
        <v>32.734500885009766</v>
      </c>
      <c r="EP3834">
        <v>32.623291015625</v>
      </c>
      <c r="EQ3834">
        <v>32.459926605224609</v>
      </c>
      <c r="ER3834">
        <v>31.907310485839844</v>
      </c>
      <c r="ES3834">
        <v>31.221416473388672</v>
      </c>
      <c r="ET3834">
        <v>12.863860130310059</v>
      </c>
      <c r="EU3834">
        <v>4.4445867538452148</v>
      </c>
      <c r="EV3834">
        <v>4.6353964805603027</v>
      </c>
      <c r="EW3834">
        <v>4.9129061698913574</v>
      </c>
      <c r="EX3834">
        <v>4.9520344734191895</v>
      </c>
      <c r="EY3834">
        <v>5.3503971099853516</v>
      </c>
      <c r="EZ3834">
        <v>69.054458618164062</v>
      </c>
      <c r="FA3834">
        <v>67.704475402832031</v>
      </c>
      <c r="FB3834">
        <v>66.072799682617188</v>
      </c>
      <c r="FC3834">
        <v>65.245567321777344</v>
      </c>
      <c r="FD3834">
        <v>64.180648803710938</v>
      </c>
      <c r="FE3834">
        <v>63.10205078125</v>
      </c>
      <c r="FF3834">
        <v>62.715408325195313</v>
      </c>
      <c r="FG3834">
        <v>62.911670684814453</v>
      </c>
      <c r="FH3834">
        <v>66.064125061035156</v>
      </c>
      <c r="FI3834">
        <v>71.694557189941406</v>
      </c>
      <c r="FJ3834">
        <v>77.15087890625</v>
      </c>
      <c r="FK3834">
        <v>81.963088989257813</v>
      </c>
      <c r="FL3834">
        <v>85.01605224609375</v>
      </c>
      <c r="FM3834">
        <v>86.912734985351562</v>
      </c>
      <c r="FN3834">
        <v>88.207145690917969</v>
      </c>
      <c r="FO3834">
        <v>88.601341247558594</v>
      </c>
      <c r="FP3834">
        <v>88.171745300292969</v>
      </c>
      <c r="FQ3834">
        <v>87.239410400390625</v>
      </c>
      <c r="FR3834">
        <v>85.257789611816406</v>
      </c>
      <c r="FS3834">
        <v>81.836746215820313</v>
      </c>
      <c r="FT3834">
        <v>77.371253967285156</v>
      </c>
      <c r="FU3834">
        <v>74.072212219238281</v>
      </c>
      <c r="FV3834">
        <v>71.754859924316406</v>
      </c>
      <c r="FW3834">
        <v>69.892745971679688</v>
      </c>
      <c r="FX3834">
        <v>936</v>
      </c>
      <c r="FY3834">
        <v>6.0908511281013489E-2</v>
      </c>
      <c r="FZ3834">
        <v>1</v>
      </c>
    </row>
    <row r="3835" spans="1:182" x14ac:dyDescent="0.2">
      <c r="A3835" t="s">
        <v>245</v>
      </c>
      <c r="B3835" t="s">
        <v>252</v>
      </c>
      <c r="C3835" t="s">
        <v>217</v>
      </c>
      <c r="D3835" t="s">
        <v>39</v>
      </c>
      <c r="E3835">
        <v>2017</v>
      </c>
      <c r="F3835" t="s">
        <v>230</v>
      </c>
      <c r="G3835" t="s">
        <v>248</v>
      </c>
      <c r="H3835" t="s">
        <v>226</v>
      </c>
      <c r="I3835">
        <v>345.7</v>
      </c>
      <c r="L3835">
        <v>72.378830364088401</v>
      </c>
      <c r="M3835">
        <v>69.368779713694579</v>
      </c>
      <c r="N3835">
        <v>67.245447939598264</v>
      </c>
      <c r="O3835">
        <v>65.864745986487179</v>
      </c>
      <c r="P3835">
        <v>65.901242158429426</v>
      </c>
      <c r="Q3835">
        <v>69.773500601159654</v>
      </c>
      <c r="R3835">
        <v>77.950367014913269</v>
      </c>
      <c r="S3835">
        <v>81.12432872570885</v>
      </c>
      <c r="T3835">
        <v>90.145064586191083</v>
      </c>
      <c r="U3835">
        <v>88.10336023901209</v>
      </c>
      <c r="V3835">
        <v>87.466335533082059</v>
      </c>
      <c r="W3835">
        <v>92.100658458022735</v>
      </c>
      <c r="X3835">
        <v>94.993709854491755</v>
      </c>
      <c r="Y3835">
        <v>96.994001121488637</v>
      </c>
      <c r="Z3835">
        <v>98.067051239842513</v>
      </c>
      <c r="AA3835">
        <v>98.638658327303091</v>
      </c>
      <c r="AB3835">
        <v>96.50926119284884</v>
      </c>
      <c r="AC3835">
        <v>93.376649518183655</v>
      </c>
      <c r="AD3835">
        <v>92.283273478028207</v>
      </c>
      <c r="AE3835">
        <v>94.204551414927636</v>
      </c>
      <c r="AF3835">
        <v>93.146883382559579</v>
      </c>
      <c r="AG3835">
        <v>90.09451858024903</v>
      </c>
      <c r="AH3835">
        <v>85.954166448235185</v>
      </c>
      <c r="AI3835">
        <v>79.029745849518577</v>
      </c>
      <c r="AJ3835">
        <v>-2.9763295650482178</v>
      </c>
      <c r="AK3835">
        <v>-2.723250150680542</v>
      </c>
      <c r="AL3835">
        <v>-2.7799699306488037</v>
      </c>
      <c r="AM3835">
        <v>-2.8789949417114258</v>
      </c>
      <c r="AN3835">
        <v>-3.1889643669128418</v>
      </c>
      <c r="AO3835">
        <v>-3.1096618175506592</v>
      </c>
      <c r="AP3835">
        <v>-3.1834108829498291</v>
      </c>
      <c r="AQ3835">
        <v>-3.760195255279541</v>
      </c>
      <c r="AR3835">
        <v>-4.1444664001464844</v>
      </c>
      <c r="AS3835">
        <v>-3.3546876907348633</v>
      </c>
      <c r="AT3835">
        <v>-3.131511926651001</v>
      </c>
      <c r="AU3835">
        <v>-3.0711243152618408</v>
      </c>
      <c r="AV3835">
        <v>6.0163183212280273</v>
      </c>
      <c r="AW3835">
        <v>25.629037857055664</v>
      </c>
      <c r="AX3835">
        <v>25.116451263427734</v>
      </c>
      <c r="AY3835">
        <v>25.512357711791992</v>
      </c>
      <c r="AZ3835">
        <v>24.944957733154297</v>
      </c>
      <c r="BA3835">
        <v>24.870101928710938</v>
      </c>
      <c r="BB3835">
        <v>5.1667890548706055</v>
      </c>
      <c r="BC3835">
        <v>-4.8517765998840332</v>
      </c>
      <c r="BD3835">
        <v>-5.6168794631958008</v>
      </c>
      <c r="BE3835">
        <v>-5.6657595634460449</v>
      </c>
      <c r="BF3835">
        <v>-5.558924674987793</v>
      </c>
      <c r="BG3835">
        <v>-5.5886697769165039</v>
      </c>
      <c r="BH3835">
        <v>-1.3306090831756592</v>
      </c>
      <c r="BI3835">
        <v>-1.1862653493881226</v>
      </c>
      <c r="BJ3835">
        <v>-1.2168546915054321</v>
      </c>
      <c r="BK3835">
        <v>-1.2754539251327515</v>
      </c>
      <c r="BL3835">
        <v>-1.4600515365600586</v>
      </c>
      <c r="BM3835">
        <v>-1.3508826494216919</v>
      </c>
      <c r="BN3835">
        <v>-1.3849554061889648</v>
      </c>
      <c r="BO3835">
        <v>-1.7337808609008789</v>
      </c>
      <c r="BP3835">
        <v>-1.7965378761291504</v>
      </c>
      <c r="BQ3835">
        <v>-1.437469482421875</v>
      </c>
      <c r="BR3835">
        <v>-1.3731422424316406</v>
      </c>
      <c r="BS3835">
        <v>-1.3241903781890869</v>
      </c>
      <c r="BT3835">
        <v>7.9928717613220215</v>
      </c>
      <c r="BU3835">
        <v>27.728019714355469</v>
      </c>
      <c r="BV3835">
        <v>27.334001541137695</v>
      </c>
      <c r="BW3835">
        <v>27.564699172973633</v>
      </c>
      <c r="BX3835">
        <v>27.001665115356445</v>
      </c>
      <c r="BY3835">
        <v>26.746307373046875</v>
      </c>
      <c r="BZ3835">
        <v>7.4405350685119629</v>
      </c>
      <c r="CA3835">
        <v>-2.105593204498291</v>
      </c>
      <c r="CB3835">
        <v>-2.588315486907959</v>
      </c>
      <c r="CC3835">
        <v>-2.540778636932373</v>
      </c>
      <c r="CD3835">
        <v>-2.4539446830749512</v>
      </c>
      <c r="CE3835">
        <v>-2.3572249412536621</v>
      </c>
      <c r="CF3835">
        <v>-0.19078813493251801</v>
      </c>
      <c r="CG3835">
        <v>-0.12175436317920685</v>
      </c>
      <c r="CH3835">
        <v>-0.13424590229988098</v>
      </c>
      <c r="CI3835">
        <v>-0.16484640538692474</v>
      </c>
      <c r="CJ3835">
        <v>-0.2626117467880249</v>
      </c>
      <c r="CK3835">
        <v>-0.1327575296163559</v>
      </c>
      <c r="CL3835">
        <v>-0.13935059309005737</v>
      </c>
      <c r="CM3835">
        <v>-0.33029252290725708</v>
      </c>
      <c r="CN3835">
        <v>-0.1703696995973587</v>
      </c>
      <c r="CO3835">
        <v>-0.10960990190505981</v>
      </c>
      <c r="CP3835">
        <v>-0.15530087053775787</v>
      </c>
      <c r="CQ3835">
        <v>-0.11426929384469986</v>
      </c>
      <c r="CR3835">
        <v>9.3618259429931641</v>
      </c>
      <c r="CS3835">
        <v>29.181768417358398</v>
      </c>
      <c r="CT3835">
        <v>28.869871139526367</v>
      </c>
      <c r="CU3835">
        <v>28.986143112182617</v>
      </c>
      <c r="CV3835">
        <v>28.42613410949707</v>
      </c>
      <c r="CW3835">
        <v>28.045759201049805</v>
      </c>
      <c r="CX3835">
        <v>9.015324592590332</v>
      </c>
      <c r="CY3835">
        <v>-0.20359490811824799</v>
      </c>
      <c r="CZ3835">
        <v>-0.49074149131774902</v>
      </c>
      <c r="DA3835">
        <v>-0.37642654776573181</v>
      </c>
      <c r="DB3835">
        <v>-0.30344513058662415</v>
      </c>
      <c r="DC3835">
        <v>-0.11913634091615677</v>
      </c>
      <c r="DD3835">
        <v>0.94903278350830078</v>
      </c>
      <c r="DE3835">
        <v>0.94275665283203125</v>
      </c>
      <c r="DF3835">
        <v>0.94836288690567017</v>
      </c>
      <c r="DG3835">
        <v>0.94576114416122437</v>
      </c>
      <c r="DH3835">
        <v>0.93482804298400879</v>
      </c>
      <c r="DI3835">
        <v>1.0853675603866577</v>
      </c>
      <c r="DJ3835">
        <v>1.1062541007995605</v>
      </c>
      <c r="DK3835">
        <v>1.0731958150863647</v>
      </c>
      <c r="DL3835">
        <v>1.4557985067367554</v>
      </c>
      <c r="DM3835">
        <v>1.2182496786117554</v>
      </c>
      <c r="DN3835">
        <v>1.0625405311584473</v>
      </c>
      <c r="DO3835">
        <v>1.0956517457962036</v>
      </c>
      <c r="DP3835">
        <v>10.730781555175781</v>
      </c>
      <c r="DQ3835">
        <v>30.635517120361328</v>
      </c>
      <c r="DR3835">
        <v>30.405738830566406</v>
      </c>
      <c r="DS3835">
        <v>30.407587051391602</v>
      </c>
      <c r="DT3835">
        <v>29.850603103637695</v>
      </c>
      <c r="DU3835">
        <v>29.345212936401367</v>
      </c>
      <c r="DV3835">
        <v>10.590114593505859</v>
      </c>
      <c r="DW3835">
        <v>1.6984033584594727</v>
      </c>
      <c r="DX3835">
        <v>1.6068325042724609</v>
      </c>
      <c r="DY3835">
        <v>1.7879256010055542</v>
      </c>
      <c r="DZ3835">
        <v>1.8470544815063477</v>
      </c>
      <c r="EA3835">
        <v>2.1189522743225098</v>
      </c>
      <c r="EB3835">
        <v>2.5947532653808594</v>
      </c>
      <c r="EC3835">
        <v>2.4797415733337402</v>
      </c>
      <c r="ED3835">
        <v>2.5114779472351074</v>
      </c>
      <c r="EE3835">
        <v>2.5493021011352539</v>
      </c>
      <c r="EF3835">
        <v>2.663740873336792</v>
      </c>
      <c r="EG3835">
        <v>2.844146728515625</v>
      </c>
      <c r="EH3835">
        <v>2.9047095775604248</v>
      </c>
      <c r="EI3835">
        <v>3.0996100902557373</v>
      </c>
      <c r="EJ3835">
        <v>3.8037269115447998</v>
      </c>
      <c r="EK3835">
        <v>3.1354677677154541</v>
      </c>
      <c r="EL3835">
        <v>2.8209102153778076</v>
      </c>
      <c r="EM3835">
        <v>2.8425858020782471</v>
      </c>
      <c r="EN3835">
        <v>12.707334518432617</v>
      </c>
      <c r="EO3835">
        <v>32.734500885009766</v>
      </c>
      <c r="EP3835">
        <v>32.623291015625</v>
      </c>
      <c r="EQ3835">
        <v>32.459926605224609</v>
      </c>
      <c r="ER3835">
        <v>31.907310485839844</v>
      </c>
      <c r="ES3835">
        <v>31.221416473388672</v>
      </c>
      <c r="ET3835">
        <v>12.863860130310059</v>
      </c>
      <c r="EU3835">
        <v>4.4445867538452148</v>
      </c>
      <c r="EV3835">
        <v>4.6353964805603027</v>
      </c>
      <c r="EW3835">
        <v>4.9129061698913574</v>
      </c>
      <c r="EX3835">
        <v>4.9520344734191895</v>
      </c>
      <c r="EY3835">
        <v>5.3503971099853516</v>
      </c>
      <c r="EZ3835">
        <v>69.054458618164062</v>
      </c>
      <c r="FA3835">
        <v>67.704475402832031</v>
      </c>
      <c r="FB3835">
        <v>66.072799682617188</v>
      </c>
      <c r="FC3835">
        <v>65.245567321777344</v>
      </c>
      <c r="FD3835">
        <v>64.180648803710938</v>
      </c>
      <c r="FE3835">
        <v>63.10205078125</v>
      </c>
      <c r="FF3835">
        <v>62.715408325195313</v>
      </c>
      <c r="FG3835">
        <v>62.911670684814453</v>
      </c>
      <c r="FH3835">
        <v>66.064125061035156</v>
      </c>
      <c r="FI3835">
        <v>71.694557189941406</v>
      </c>
      <c r="FJ3835">
        <v>77.15087890625</v>
      </c>
      <c r="FK3835">
        <v>81.963088989257813</v>
      </c>
      <c r="FL3835">
        <v>85.01605224609375</v>
      </c>
      <c r="FM3835">
        <v>86.912734985351562</v>
      </c>
      <c r="FN3835">
        <v>88.207145690917969</v>
      </c>
      <c r="FO3835">
        <v>88.601341247558594</v>
      </c>
      <c r="FP3835">
        <v>88.171745300292969</v>
      </c>
      <c r="FQ3835">
        <v>87.239410400390625</v>
      </c>
      <c r="FR3835">
        <v>85.257789611816406</v>
      </c>
      <c r="FS3835">
        <v>81.836746215820313</v>
      </c>
      <c r="FT3835">
        <v>77.371253967285156</v>
      </c>
      <c r="FU3835">
        <v>74.072212219238281</v>
      </c>
      <c r="FV3835">
        <v>71.754859924316406</v>
      </c>
      <c r="FW3835">
        <v>69.892745971679688</v>
      </c>
      <c r="FX3835">
        <v>936</v>
      </c>
      <c r="FY3835">
        <v>6.0908511281013489E-2</v>
      </c>
      <c r="FZ3835">
        <v>1</v>
      </c>
    </row>
    <row r="3836" spans="1:182" x14ac:dyDescent="0.2">
      <c r="A3836" t="s">
        <v>245</v>
      </c>
      <c r="B3836" t="s">
        <v>252</v>
      </c>
      <c r="C3836" t="s">
        <v>217</v>
      </c>
      <c r="D3836" t="s">
        <v>40</v>
      </c>
      <c r="E3836">
        <v>2015</v>
      </c>
      <c r="F3836" t="s">
        <v>230</v>
      </c>
      <c r="G3836" t="s">
        <v>248</v>
      </c>
      <c r="H3836" t="s">
        <v>226</v>
      </c>
      <c r="I3836">
        <v>630.64</v>
      </c>
      <c r="L3836">
        <v>135.73061200532064</v>
      </c>
      <c r="M3836">
        <v>131.91252561694702</v>
      </c>
      <c r="N3836">
        <v>128.85673471814923</v>
      </c>
      <c r="O3836">
        <v>127.26076618836986</v>
      </c>
      <c r="P3836">
        <v>128.20478066430459</v>
      </c>
      <c r="Q3836">
        <v>132.07958101777885</v>
      </c>
      <c r="R3836">
        <v>139.82148966487529</v>
      </c>
      <c r="S3836">
        <v>145.50799645536594</v>
      </c>
      <c r="T3836">
        <v>152.43076552863513</v>
      </c>
      <c r="U3836">
        <v>159.00566789114762</v>
      </c>
      <c r="V3836">
        <v>166.7188524564524</v>
      </c>
      <c r="W3836">
        <v>169.44311261833704</v>
      </c>
      <c r="X3836">
        <v>169.98870390299152</v>
      </c>
      <c r="Y3836">
        <v>172.10702242521577</v>
      </c>
      <c r="Z3836">
        <v>173.2271279419069</v>
      </c>
      <c r="AA3836">
        <v>173.15883461444815</v>
      </c>
      <c r="AB3836">
        <v>172.06309528123035</v>
      </c>
      <c r="AC3836">
        <v>170.62217952785645</v>
      </c>
      <c r="AD3836">
        <v>169.70229660706275</v>
      </c>
      <c r="AE3836">
        <v>170.8306148605397</v>
      </c>
      <c r="AF3836">
        <v>168.43048773819962</v>
      </c>
      <c r="AG3836">
        <v>158.93953824102337</v>
      </c>
      <c r="AH3836">
        <v>149.26130759136748</v>
      </c>
      <c r="AI3836">
        <v>140.62128733916063</v>
      </c>
      <c r="AJ3836">
        <v>-3.8129746913909912</v>
      </c>
      <c r="AK3836">
        <v>-3.6583113670349121</v>
      </c>
      <c r="AL3836">
        <v>-3.7178676128387451</v>
      </c>
      <c r="AM3836">
        <v>-3.5986099243164062</v>
      </c>
      <c r="AN3836">
        <v>-3.4006412029266357</v>
      </c>
      <c r="AO3836">
        <v>-2.7982327938079834</v>
      </c>
      <c r="AP3836">
        <v>-2.8527216911315918</v>
      </c>
      <c r="AQ3836">
        <v>-2.850416898727417</v>
      </c>
      <c r="AR3836">
        <v>-3.1134400367736816</v>
      </c>
      <c r="AS3836">
        <v>-3.3901534080505371</v>
      </c>
      <c r="AT3836">
        <v>-3.4705588817596436</v>
      </c>
      <c r="AU3836">
        <v>-3.5370900630950928</v>
      </c>
      <c r="AV3836">
        <v>15.492785453796387</v>
      </c>
      <c r="AW3836">
        <v>49.772769927978516</v>
      </c>
      <c r="AX3836">
        <v>49.878582000732422</v>
      </c>
      <c r="AY3836">
        <v>49.514217376708984</v>
      </c>
      <c r="AZ3836">
        <v>49.230682373046875</v>
      </c>
      <c r="BA3836">
        <v>49.45294189453125</v>
      </c>
      <c r="BB3836">
        <v>15.633257865905762</v>
      </c>
      <c r="BC3836">
        <v>-2.0462696552276611</v>
      </c>
      <c r="BD3836">
        <v>-2.0284328460693359</v>
      </c>
      <c r="BE3836">
        <v>-1.8106650114059448</v>
      </c>
      <c r="BF3836">
        <v>-1.7300200462341309</v>
      </c>
      <c r="BG3836">
        <v>-1.7532216310501099</v>
      </c>
      <c r="BH3836">
        <v>-1.6939517259597778</v>
      </c>
      <c r="BI3836">
        <v>-1.6168015003204346</v>
      </c>
      <c r="BJ3836">
        <v>-1.6519248485565186</v>
      </c>
      <c r="BK3836">
        <v>-1.6082247495651245</v>
      </c>
      <c r="BL3836">
        <v>-1.5191880464553833</v>
      </c>
      <c r="BM3836">
        <v>-1.2223007678985596</v>
      </c>
      <c r="BN3836">
        <v>-1.2694754600524902</v>
      </c>
      <c r="BO3836">
        <v>-1.2242343425750732</v>
      </c>
      <c r="BP3836">
        <v>-1.341557502746582</v>
      </c>
      <c r="BQ3836">
        <v>-1.4659011363983154</v>
      </c>
      <c r="BR3836">
        <v>-1.4756577014923096</v>
      </c>
      <c r="BS3836">
        <v>-1.5083376169204712</v>
      </c>
      <c r="BT3836">
        <v>17.857854843139648</v>
      </c>
      <c r="BU3836">
        <v>52.233688354492188</v>
      </c>
      <c r="BV3836">
        <v>52.342948913574219</v>
      </c>
      <c r="BW3836">
        <v>52.00958251953125</v>
      </c>
      <c r="BX3836">
        <v>51.728313446044922</v>
      </c>
      <c r="BY3836">
        <v>51.951358795166016</v>
      </c>
      <c r="BZ3836">
        <v>18.071811676025391</v>
      </c>
      <c r="CA3836">
        <v>0.36869081854820251</v>
      </c>
      <c r="CB3836">
        <v>0.37177476286888123</v>
      </c>
      <c r="CC3836">
        <v>0.52060854434967041</v>
      </c>
      <c r="CD3836">
        <v>0.54672104120254517</v>
      </c>
      <c r="CE3836">
        <v>0.44148591160774231</v>
      </c>
      <c r="CF3836">
        <v>-0.22632288932800293</v>
      </c>
      <c r="CG3836">
        <v>-0.20285800099372864</v>
      </c>
      <c r="CH3836">
        <v>-0.22105908393859863</v>
      </c>
      <c r="CI3836">
        <v>-0.22969014942646027</v>
      </c>
      <c r="CJ3836">
        <v>-0.21609938144683838</v>
      </c>
      <c r="CK3836">
        <v>-0.13081514835357666</v>
      </c>
      <c r="CL3836">
        <v>-0.17292392253875732</v>
      </c>
      <c r="CM3836">
        <v>-9.7945310175418854E-2</v>
      </c>
      <c r="CN3836">
        <v>-0.11435705423355103</v>
      </c>
      <c r="CO3836">
        <v>-0.13316980004310608</v>
      </c>
      <c r="CP3836">
        <v>-9.3995288014411926E-2</v>
      </c>
      <c r="CQ3836">
        <v>-0.10322991013526917</v>
      </c>
      <c r="CR3836">
        <v>19.495895385742187</v>
      </c>
      <c r="CS3836">
        <v>53.9381103515625</v>
      </c>
      <c r="CT3836">
        <v>54.049758911132813</v>
      </c>
      <c r="CU3836">
        <v>53.737865447998047</v>
      </c>
      <c r="CV3836">
        <v>53.458168029785156</v>
      </c>
      <c r="CW3836">
        <v>53.681751251220703</v>
      </c>
      <c r="CX3836">
        <v>19.760747909545898</v>
      </c>
      <c r="CY3836">
        <v>2.0412850379943848</v>
      </c>
      <c r="CZ3836">
        <v>2.0341513156890869</v>
      </c>
      <c r="DA3836">
        <v>2.1352415084838867</v>
      </c>
      <c r="DB3836">
        <v>2.1235849857330322</v>
      </c>
      <c r="DC3836">
        <v>1.9615336656570435</v>
      </c>
      <c r="DD3836">
        <v>1.241305947303772</v>
      </c>
      <c r="DE3836">
        <v>1.2110855579376221</v>
      </c>
      <c r="DF3836">
        <v>1.2098066806793213</v>
      </c>
      <c r="DG3836">
        <v>1.1488444805145264</v>
      </c>
      <c r="DH3836">
        <v>1.0869892835617065</v>
      </c>
      <c r="DI3836">
        <v>0.96067053079605103</v>
      </c>
      <c r="DJ3836">
        <v>0.92362761497497559</v>
      </c>
      <c r="DK3836">
        <v>1.028343677520752</v>
      </c>
      <c r="DL3836">
        <v>1.11284339427948</v>
      </c>
      <c r="DM3836">
        <v>1.1995614767074585</v>
      </c>
      <c r="DN3836">
        <v>1.2876671552658081</v>
      </c>
      <c r="DO3836">
        <v>1.3018778562545776</v>
      </c>
      <c r="DP3836">
        <v>21.133934020996094</v>
      </c>
      <c r="DQ3836">
        <v>55.642532348632812</v>
      </c>
      <c r="DR3836">
        <v>55.756568908691406</v>
      </c>
      <c r="DS3836">
        <v>55.466152191162109</v>
      </c>
      <c r="DT3836">
        <v>55.188018798828125</v>
      </c>
      <c r="DU3836">
        <v>55.412147521972656</v>
      </c>
      <c r="DV3836">
        <v>21.449682235717773</v>
      </c>
      <c r="DW3836">
        <v>3.7138793468475342</v>
      </c>
      <c r="DX3836">
        <v>3.6965279579162598</v>
      </c>
      <c r="DY3836">
        <v>3.7498743534088135</v>
      </c>
      <c r="DZ3836">
        <v>3.7004489898681641</v>
      </c>
      <c r="EA3836">
        <v>3.481581449508667</v>
      </c>
      <c r="EB3836">
        <v>3.3603289127349854</v>
      </c>
      <c r="EC3836">
        <v>3.2525954246520996</v>
      </c>
      <c r="ED3836">
        <v>3.2757494449615479</v>
      </c>
      <c r="EE3836">
        <v>3.1392295360565186</v>
      </c>
      <c r="EF3836">
        <v>2.968442440032959</v>
      </c>
      <c r="EG3836">
        <v>2.5366024971008301</v>
      </c>
      <c r="EH3836">
        <v>2.5068738460540771</v>
      </c>
      <c r="EI3836">
        <v>2.6545262336730957</v>
      </c>
      <c r="EJ3836">
        <v>2.88472580909729</v>
      </c>
      <c r="EK3836">
        <v>3.1238138675689697</v>
      </c>
      <c r="EL3836">
        <v>3.2825682163238525</v>
      </c>
      <c r="EM3836">
        <v>3.3306303024291992</v>
      </c>
      <c r="EN3836">
        <v>23.499002456665039</v>
      </c>
      <c r="EO3836">
        <v>58.103446960449219</v>
      </c>
      <c r="EP3836">
        <v>58.220932006835938</v>
      </c>
      <c r="EQ3836">
        <v>57.961517333984375</v>
      </c>
      <c r="ER3836">
        <v>57.685649871826172</v>
      </c>
      <c r="ES3836">
        <v>57.910560607910156</v>
      </c>
      <c r="ET3836">
        <v>23.888236999511719</v>
      </c>
      <c r="EU3836">
        <v>6.1288394927978516</v>
      </c>
      <c r="EV3836">
        <v>6.0967354774475098</v>
      </c>
      <c r="EW3836">
        <v>6.0811476707458496</v>
      </c>
      <c r="EX3836">
        <v>5.9771900177001953</v>
      </c>
      <c r="EY3836">
        <v>5.6762890815734863</v>
      </c>
      <c r="EZ3836">
        <v>73.714317321777344</v>
      </c>
      <c r="FA3836">
        <v>72.10064697265625</v>
      </c>
      <c r="FB3836">
        <v>70.7506103515625</v>
      </c>
      <c r="FC3836">
        <v>69.556076049804687</v>
      </c>
      <c r="FD3836">
        <v>68.444374084472656</v>
      </c>
      <c r="FE3836">
        <v>67.235252380371094</v>
      </c>
      <c r="FF3836">
        <v>66.945327758789063</v>
      </c>
      <c r="FG3836">
        <v>67.385078430175781</v>
      </c>
      <c r="FH3836">
        <v>70.575218200683594</v>
      </c>
      <c r="FI3836">
        <v>75.754478454589844</v>
      </c>
      <c r="FJ3836">
        <v>80.522209167480469</v>
      </c>
      <c r="FK3836">
        <v>83.813941955566406</v>
      </c>
      <c r="FL3836">
        <v>86.631378173828125</v>
      </c>
      <c r="FM3836">
        <v>88.611236572265625</v>
      </c>
      <c r="FN3836">
        <v>89.782691955566406</v>
      </c>
      <c r="FO3836">
        <v>90.072616577148438</v>
      </c>
      <c r="FP3836">
        <v>89.337821960449219</v>
      </c>
      <c r="FQ3836">
        <v>88.205574035644531</v>
      </c>
      <c r="FR3836">
        <v>86.894462585449219</v>
      </c>
      <c r="FS3836">
        <v>84.548393249511719</v>
      </c>
      <c r="FT3836">
        <v>80.892822265625</v>
      </c>
      <c r="FU3836">
        <v>77.629844665527344</v>
      </c>
      <c r="FV3836">
        <v>75.576164245605469</v>
      </c>
      <c r="FW3836">
        <v>73.093795776367188</v>
      </c>
      <c r="FX3836">
        <v>936</v>
      </c>
      <c r="FY3836">
        <v>6.0908511281013489E-2</v>
      </c>
      <c r="FZ3836">
        <v>1</v>
      </c>
    </row>
    <row r="3837" spans="1:182" x14ac:dyDescent="0.2">
      <c r="A3837" t="s">
        <v>245</v>
      </c>
      <c r="B3837" t="s">
        <v>252</v>
      </c>
      <c r="C3837" t="s">
        <v>217</v>
      </c>
      <c r="D3837" t="s">
        <v>40</v>
      </c>
      <c r="E3837">
        <v>2016</v>
      </c>
      <c r="F3837" t="s">
        <v>230</v>
      </c>
      <c r="G3837" t="s">
        <v>248</v>
      </c>
      <c r="H3837" t="s">
        <v>226</v>
      </c>
      <c r="I3837">
        <v>630.64</v>
      </c>
      <c r="L3837">
        <v>135.73061200532064</v>
      </c>
      <c r="M3837">
        <v>131.91252561694702</v>
      </c>
      <c r="N3837">
        <v>128.85673471814923</v>
      </c>
      <c r="O3837">
        <v>127.26076618836986</v>
      </c>
      <c r="P3837">
        <v>128.20478066430459</v>
      </c>
      <c r="Q3837">
        <v>132.07958101777885</v>
      </c>
      <c r="R3837">
        <v>139.82148966487529</v>
      </c>
      <c r="S3837">
        <v>145.50799645536594</v>
      </c>
      <c r="T3837">
        <v>152.43076552863513</v>
      </c>
      <c r="U3837">
        <v>159.00566789114762</v>
      </c>
      <c r="V3837">
        <v>166.7188524564524</v>
      </c>
      <c r="W3837">
        <v>169.44311261833704</v>
      </c>
      <c r="X3837">
        <v>169.98870390299152</v>
      </c>
      <c r="Y3837">
        <v>172.10702242521577</v>
      </c>
      <c r="Z3837">
        <v>173.2271279419069</v>
      </c>
      <c r="AA3837">
        <v>173.15883461444815</v>
      </c>
      <c r="AB3837">
        <v>172.06309528123035</v>
      </c>
      <c r="AC3837">
        <v>170.62217952785645</v>
      </c>
      <c r="AD3837">
        <v>169.70229660706275</v>
      </c>
      <c r="AE3837">
        <v>170.8306148605397</v>
      </c>
      <c r="AF3837">
        <v>168.43048773819962</v>
      </c>
      <c r="AG3837">
        <v>158.93953824102337</v>
      </c>
      <c r="AH3837">
        <v>149.26130759136748</v>
      </c>
      <c r="AI3837">
        <v>140.62128733916063</v>
      </c>
      <c r="AJ3837">
        <v>-3.8129746913909912</v>
      </c>
      <c r="AK3837">
        <v>-3.6583113670349121</v>
      </c>
      <c r="AL3837">
        <v>-3.7178676128387451</v>
      </c>
      <c r="AM3837">
        <v>-3.5986099243164062</v>
      </c>
      <c r="AN3837">
        <v>-3.4006412029266357</v>
      </c>
      <c r="AO3837">
        <v>-2.7982327938079834</v>
      </c>
      <c r="AP3837">
        <v>-2.8527216911315918</v>
      </c>
      <c r="AQ3837">
        <v>-2.850416898727417</v>
      </c>
      <c r="AR3837">
        <v>-3.1134400367736816</v>
      </c>
      <c r="AS3837">
        <v>-3.3901534080505371</v>
      </c>
      <c r="AT3837">
        <v>-3.4705588817596436</v>
      </c>
      <c r="AU3837">
        <v>-3.5370900630950928</v>
      </c>
      <c r="AV3837">
        <v>15.492785453796387</v>
      </c>
      <c r="AW3837">
        <v>49.772769927978516</v>
      </c>
      <c r="AX3837">
        <v>49.878582000732422</v>
      </c>
      <c r="AY3837">
        <v>49.514217376708984</v>
      </c>
      <c r="AZ3837">
        <v>49.230682373046875</v>
      </c>
      <c r="BA3837">
        <v>49.45294189453125</v>
      </c>
      <c r="BB3837">
        <v>15.633257865905762</v>
      </c>
      <c r="BC3837">
        <v>-2.0462696552276611</v>
      </c>
      <c r="BD3837">
        <v>-2.0284328460693359</v>
      </c>
      <c r="BE3837">
        <v>-1.8106650114059448</v>
      </c>
      <c r="BF3837">
        <v>-1.7300200462341309</v>
      </c>
      <c r="BG3837">
        <v>-1.7532216310501099</v>
      </c>
      <c r="BH3837">
        <v>-1.6939517259597778</v>
      </c>
      <c r="BI3837">
        <v>-1.6168015003204346</v>
      </c>
      <c r="BJ3837">
        <v>-1.6519248485565186</v>
      </c>
      <c r="BK3837">
        <v>-1.6082247495651245</v>
      </c>
      <c r="BL3837">
        <v>-1.5191880464553833</v>
      </c>
      <c r="BM3837">
        <v>-1.2223007678985596</v>
      </c>
      <c r="BN3837">
        <v>-1.2694754600524902</v>
      </c>
      <c r="BO3837">
        <v>-1.2242343425750732</v>
      </c>
      <c r="BP3837">
        <v>-1.341557502746582</v>
      </c>
      <c r="BQ3837">
        <v>-1.4659011363983154</v>
      </c>
      <c r="BR3837">
        <v>-1.4756577014923096</v>
      </c>
      <c r="BS3837">
        <v>-1.5083376169204712</v>
      </c>
      <c r="BT3837">
        <v>17.857854843139648</v>
      </c>
      <c r="BU3837">
        <v>52.233688354492188</v>
      </c>
      <c r="BV3837">
        <v>52.342948913574219</v>
      </c>
      <c r="BW3837">
        <v>52.00958251953125</v>
      </c>
      <c r="BX3837">
        <v>51.728313446044922</v>
      </c>
      <c r="BY3837">
        <v>51.951358795166016</v>
      </c>
      <c r="BZ3837">
        <v>18.071811676025391</v>
      </c>
      <c r="CA3837">
        <v>0.36869081854820251</v>
      </c>
      <c r="CB3837">
        <v>0.37177476286888123</v>
      </c>
      <c r="CC3837">
        <v>0.52060854434967041</v>
      </c>
      <c r="CD3837">
        <v>0.54672104120254517</v>
      </c>
      <c r="CE3837">
        <v>0.44148591160774231</v>
      </c>
      <c r="CF3837">
        <v>-0.22632288932800293</v>
      </c>
      <c r="CG3837">
        <v>-0.20285800099372864</v>
      </c>
      <c r="CH3837">
        <v>-0.22105908393859863</v>
      </c>
      <c r="CI3837">
        <v>-0.22969014942646027</v>
      </c>
      <c r="CJ3837">
        <v>-0.21609938144683838</v>
      </c>
      <c r="CK3837">
        <v>-0.13081514835357666</v>
      </c>
      <c r="CL3837">
        <v>-0.17292392253875732</v>
      </c>
      <c r="CM3837">
        <v>-9.7945310175418854E-2</v>
      </c>
      <c r="CN3837">
        <v>-0.11435705423355103</v>
      </c>
      <c r="CO3837">
        <v>-0.13316980004310608</v>
      </c>
      <c r="CP3837">
        <v>-9.3995288014411926E-2</v>
      </c>
      <c r="CQ3837">
        <v>-0.10322991013526917</v>
      </c>
      <c r="CR3837">
        <v>19.495895385742187</v>
      </c>
      <c r="CS3837">
        <v>53.9381103515625</v>
      </c>
      <c r="CT3837">
        <v>54.049758911132813</v>
      </c>
      <c r="CU3837">
        <v>53.737865447998047</v>
      </c>
      <c r="CV3837">
        <v>53.458168029785156</v>
      </c>
      <c r="CW3837">
        <v>53.681751251220703</v>
      </c>
      <c r="CX3837">
        <v>19.760747909545898</v>
      </c>
      <c r="CY3837">
        <v>2.0412850379943848</v>
      </c>
      <c r="CZ3837">
        <v>2.0341513156890869</v>
      </c>
      <c r="DA3837">
        <v>2.1352415084838867</v>
      </c>
      <c r="DB3837">
        <v>2.1235849857330322</v>
      </c>
      <c r="DC3837">
        <v>1.9615336656570435</v>
      </c>
      <c r="DD3837">
        <v>1.241305947303772</v>
      </c>
      <c r="DE3837">
        <v>1.2110855579376221</v>
      </c>
      <c r="DF3837">
        <v>1.2098066806793213</v>
      </c>
      <c r="DG3837">
        <v>1.1488444805145264</v>
      </c>
      <c r="DH3837">
        <v>1.0869892835617065</v>
      </c>
      <c r="DI3837">
        <v>0.96067053079605103</v>
      </c>
      <c r="DJ3837">
        <v>0.92362761497497559</v>
      </c>
      <c r="DK3837">
        <v>1.028343677520752</v>
      </c>
      <c r="DL3837">
        <v>1.11284339427948</v>
      </c>
      <c r="DM3837">
        <v>1.1995614767074585</v>
      </c>
      <c r="DN3837">
        <v>1.2876671552658081</v>
      </c>
      <c r="DO3837">
        <v>1.3018778562545776</v>
      </c>
      <c r="DP3837">
        <v>21.133934020996094</v>
      </c>
      <c r="DQ3837">
        <v>55.642532348632812</v>
      </c>
      <c r="DR3837">
        <v>55.756568908691406</v>
      </c>
      <c r="DS3837">
        <v>55.466152191162109</v>
      </c>
      <c r="DT3837">
        <v>55.188018798828125</v>
      </c>
      <c r="DU3837">
        <v>55.412147521972656</v>
      </c>
      <c r="DV3837">
        <v>21.449682235717773</v>
      </c>
      <c r="DW3837">
        <v>3.7138793468475342</v>
      </c>
      <c r="DX3837">
        <v>3.6965279579162598</v>
      </c>
      <c r="DY3837">
        <v>3.7498743534088135</v>
      </c>
      <c r="DZ3837">
        <v>3.7004489898681641</v>
      </c>
      <c r="EA3837">
        <v>3.481581449508667</v>
      </c>
      <c r="EB3837">
        <v>3.3603289127349854</v>
      </c>
      <c r="EC3837">
        <v>3.2525954246520996</v>
      </c>
      <c r="ED3837">
        <v>3.2757494449615479</v>
      </c>
      <c r="EE3837">
        <v>3.1392295360565186</v>
      </c>
      <c r="EF3837">
        <v>2.968442440032959</v>
      </c>
      <c r="EG3837">
        <v>2.5366024971008301</v>
      </c>
      <c r="EH3837">
        <v>2.5068738460540771</v>
      </c>
      <c r="EI3837">
        <v>2.6545262336730957</v>
      </c>
      <c r="EJ3837">
        <v>2.88472580909729</v>
      </c>
      <c r="EK3837">
        <v>3.1238138675689697</v>
      </c>
      <c r="EL3837">
        <v>3.2825682163238525</v>
      </c>
      <c r="EM3837">
        <v>3.3306303024291992</v>
      </c>
      <c r="EN3837">
        <v>23.499002456665039</v>
      </c>
      <c r="EO3837">
        <v>58.103446960449219</v>
      </c>
      <c r="EP3837">
        <v>58.220932006835938</v>
      </c>
      <c r="EQ3837">
        <v>57.961517333984375</v>
      </c>
      <c r="ER3837">
        <v>57.685649871826172</v>
      </c>
      <c r="ES3837">
        <v>57.910560607910156</v>
      </c>
      <c r="ET3837">
        <v>23.888236999511719</v>
      </c>
      <c r="EU3837">
        <v>6.1288394927978516</v>
      </c>
      <c r="EV3837">
        <v>6.0967354774475098</v>
      </c>
      <c r="EW3837">
        <v>6.0811476707458496</v>
      </c>
      <c r="EX3837">
        <v>5.9771900177001953</v>
      </c>
      <c r="EY3837">
        <v>5.6762890815734863</v>
      </c>
      <c r="EZ3837">
        <v>73.714317321777344</v>
      </c>
      <c r="FA3837">
        <v>72.10064697265625</v>
      </c>
      <c r="FB3837">
        <v>70.7506103515625</v>
      </c>
      <c r="FC3837">
        <v>69.556076049804687</v>
      </c>
      <c r="FD3837">
        <v>68.444374084472656</v>
      </c>
      <c r="FE3837">
        <v>67.235252380371094</v>
      </c>
      <c r="FF3837">
        <v>66.945327758789063</v>
      </c>
      <c r="FG3837">
        <v>67.385078430175781</v>
      </c>
      <c r="FH3837">
        <v>70.575218200683594</v>
      </c>
      <c r="FI3837">
        <v>75.754478454589844</v>
      </c>
      <c r="FJ3837">
        <v>80.522209167480469</v>
      </c>
      <c r="FK3837">
        <v>83.813941955566406</v>
      </c>
      <c r="FL3837">
        <v>86.631378173828125</v>
      </c>
      <c r="FM3837">
        <v>88.611236572265625</v>
      </c>
      <c r="FN3837">
        <v>89.782691955566406</v>
      </c>
      <c r="FO3837">
        <v>90.072616577148438</v>
      </c>
      <c r="FP3837">
        <v>89.337821960449219</v>
      </c>
      <c r="FQ3837">
        <v>88.205574035644531</v>
      </c>
      <c r="FR3837">
        <v>86.894462585449219</v>
      </c>
      <c r="FS3837">
        <v>84.548393249511719</v>
      </c>
      <c r="FT3837">
        <v>80.892822265625</v>
      </c>
      <c r="FU3837">
        <v>77.629844665527344</v>
      </c>
      <c r="FV3837">
        <v>75.576164245605469</v>
      </c>
      <c r="FW3837">
        <v>73.093795776367188</v>
      </c>
      <c r="FX3837">
        <v>936</v>
      </c>
      <c r="FY3837">
        <v>6.0908511281013489E-2</v>
      </c>
      <c r="FZ3837">
        <v>1</v>
      </c>
    </row>
    <row r="3838" spans="1:182" x14ac:dyDescent="0.2">
      <c r="A3838" t="s">
        <v>245</v>
      </c>
      <c r="B3838" t="s">
        <v>252</v>
      </c>
      <c r="C3838" t="s">
        <v>217</v>
      </c>
      <c r="D3838" t="s">
        <v>40</v>
      </c>
      <c r="E3838">
        <v>2017</v>
      </c>
      <c r="F3838" t="s">
        <v>230</v>
      </c>
      <c r="G3838" t="s">
        <v>248</v>
      </c>
      <c r="H3838" t="s">
        <v>226</v>
      </c>
      <c r="I3838">
        <v>630.64</v>
      </c>
      <c r="L3838">
        <v>135.73061200532064</v>
      </c>
      <c r="M3838">
        <v>131.91252561694702</v>
      </c>
      <c r="N3838">
        <v>128.85673471814923</v>
      </c>
      <c r="O3838">
        <v>127.26076618836986</v>
      </c>
      <c r="P3838">
        <v>128.20478066430459</v>
      </c>
      <c r="Q3838">
        <v>132.07958101777885</v>
      </c>
      <c r="R3838">
        <v>139.82148966487529</v>
      </c>
      <c r="S3838">
        <v>145.50799645536594</v>
      </c>
      <c r="T3838">
        <v>152.43076552863513</v>
      </c>
      <c r="U3838">
        <v>159.00566789114762</v>
      </c>
      <c r="V3838">
        <v>166.7188524564524</v>
      </c>
      <c r="W3838">
        <v>169.44311261833704</v>
      </c>
      <c r="X3838">
        <v>169.98870390299152</v>
      </c>
      <c r="Y3838">
        <v>172.10702242521577</v>
      </c>
      <c r="Z3838">
        <v>173.2271279419069</v>
      </c>
      <c r="AA3838">
        <v>173.15883461444815</v>
      </c>
      <c r="AB3838">
        <v>172.06309528123035</v>
      </c>
      <c r="AC3838">
        <v>170.62217952785645</v>
      </c>
      <c r="AD3838">
        <v>169.70229660706275</v>
      </c>
      <c r="AE3838">
        <v>170.8306148605397</v>
      </c>
      <c r="AF3838">
        <v>168.43048773819962</v>
      </c>
      <c r="AG3838">
        <v>158.93953824102337</v>
      </c>
      <c r="AH3838">
        <v>149.26130759136748</v>
      </c>
      <c r="AI3838">
        <v>140.62128733916063</v>
      </c>
      <c r="AJ3838">
        <v>-3.8129746913909912</v>
      </c>
      <c r="AK3838">
        <v>-3.6583113670349121</v>
      </c>
      <c r="AL3838">
        <v>-3.7178676128387451</v>
      </c>
      <c r="AM3838">
        <v>-3.5986099243164062</v>
      </c>
      <c r="AN3838">
        <v>-3.4006412029266357</v>
      </c>
      <c r="AO3838">
        <v>-2.7982327938079834</v>
      </c>
      <c r="AP3838">
        <v>-2.8527216911315918</v>
      </c>
      <c r="AQ3838">
        <v>-2.850416898727417</v>
      </c>
      <c r="AR3838">
        <v>-3.1134400367736816</v>
      </c>
      <c r="AS3838">
        <v>-3.3901534080505371</v>
      </c>
      <c r="AT3838">
        <v>-3.4705588817596436</v>
      </c>
      <c r="AU3838">
        <v>-3.5370900630950928</v>
      </c>
      <c r="AV3838">
        <v>15.492785453796387</v>
      </c>
      <c r="AW3838">
        <v>49.772769927978516</v>
      </c>
      <c r="AX3838">
        <v>49.878582000732422</v>
      </c>
      <c r="AY3838">
        <v>49.514217376708984</v>
      </c>
      <c r="AZ3838">
        <v>49.230682373046875</v>
      </c>
      <c r="BA3838">
        <v>49.45294189453125</v>
      </c>
      <c r="BB3838">
        <v>15.633257865905762</v>
      </c>
      <c r="BC3838">
        <v>-2.0462696552276611</v>
      </c>
      <c r="BD3838">
        <v>-2.0284328460693359</v>
      </c>
      <c r="BE3838">
        <v>-1.8106650114059448</v>
      </c>
      <c r="BF3838">
        <v>-1.7300200462341309</v>
      </c>
      <c r="BG3838">
        <v>-1.7532216310501099</v>
      </c>
      <c r="BH3838">
        <v>-1.6939517259597778</v>
      </c>
      <c r="BI3838">
        <v>-1.6168015003204346</v>
      </c>
      <c r="BJ3838">
        <v>-1.6519248485565186</v>
      </c>
      <c r="BK3838">
        <v>-1.6082247495651245</v>
      </c>
      <c r="BL3838">
        <v>-1.5191880464553833</v>
      </c>
      <c r="BM3838">
        <v>-1.2223007678985596</v>
      </c>
      <c r="BN3838">
        <v>-1.2694754600524902</v>
      </c>
      <c r="BO3838">
        <v>-1.2242343425750732</v>
      </c>
      <c r="BP3838">
        <v>-1.341557502746582</v>
      </c>
      <c r="BQ3838">
        <v>-1.4659011363983154</v>
      </c>
      <c r="BR3838">
        <v>-1.4756577014923096</v>
      </c>
      <c r="BS3838">
        <v>-1.5083376169204712</v>
      </c>
      <c r="BT3838">
        <v>17.857854843139648</v>
      </c>
      <c r="BU3838">
        <v>52.233688354492188</v>
      </c>
      <c r="BV3838">
        <v>52.342948913574219</v>
      </c>
      <c r="BW3838">
        <v>52.00958251953125</v>
      </c>
      <c r="BX3838">
        <v>51.728313446044922</v>
      </c>
      <c r="BY3838">
        <v>51.951358795166016</v>
      </c>
      <c r="BZ3838">
        <v>18.071811676025391</v>
      </c>
      <c r="CA3838">
        <v>0.36869081854820251</v>
      </c>
      <c r="CB3838">
        <v>0.37177476286888123</v>
      </c>
      <c r="CC3838">
        <v>0.52060854434967041</v>
      </c>
      <c r="CD3838">
        <v>0.54672104120254517</v>
      </c>
      <c r="CE3838">
        <v>0.44148591160774231</v>
      </c>
      <c r="CF3838">
        <v>-0.22632288932800293</v>
      </c>
      <c r="CG3838">
        <v>-0.20285800099372864</v>
      </c>
      <c r="CH3838">
        <v>-0.22105908393859863</v>
      </c>
      <c r="CI3838">
        <v>-0.22969014942646027</v>
      </c>
      <c r="CJ3838">
        <v>-0.21609938144683838</v>
      </c>
      <c r="CK3838">
        <v>-0.13081514835357666</v>
      </c>
      <c r="CL3838">
        <v>-0.17292392253875732</v>
      </c>
      <c r="CM3838">
        <v>-9.7945310175418854E-2</v>
      </c>
      <c r="CN3838">
        <v>-0.11435705423355103</v>
      </c>
      <c r="CO3838">
        <v>-0.13316980004310608</v>
      </c>
      <c r="CP3838">
        <v>-9.3995288014411926E-2</v>
      </c>
      <c r="CQ3838">
        <v>-0.10322991013526917</v>
      </c>
      <c r="CR3838">
        <v>19.495895385742187</v>
      </c>
      <c r="CS3838">
        <v>53.9381103515625</v>
      </c>
      <c r="CT3838">
        <v>54.049758911132813</v>
      </c>
      <c r="CU3838">
        <v>53.737865447998047</v>
      </c>
      <c r="CV3838">
        <v>53.458168029785156</v>
      </c>
      <c r="CW3838">
        <v>53.681751251220703</v>
      </c>
      <c r="CX3838">
        <v>19.760747909545898</v>
      </c>
      <c r="CY3838">
        <v>2.0412850379943848</v>
      </c>
      <c r="CZ3838">
        <v>2.0341513156890869</v>
      </c>
      <c r="DA3838">
        <v>2.1352415084838867</v>
      </c>
      <c r="DB3838">
        <v>2.1235849857330322</v>
      </c>
      <c r="DC3838">
        <v>1.9615336656570435</v>
      </c>
      <c r="DD3838">
        <v>1.241305947303772</v>
      </c>
      <c r="DE3838">
        <v>1.2110855579376221</v>
      </c>
      <c r="DF3838">
        <v>1.2098066806793213</v>
      </c>
      <c r="DG3838">
        <v>1.1488444805145264</v>
      </c>
      <c r="DH3838">
        <v>1.0869892835617065</v>
      </c>
      <c r="DI3838">
        <v>0.96067053079605103</v>
      </c>
      <c r="DJ3838">
        <v>0.92362761497497559</v>
      </c>
      <c r="DK3838">
        <v>1.028343677520752</v>
      </c>
      <c r="DL3838">
        <v>1.11284339427948</v>
      </c>
      <c r="DM3838">
        <v>1.1995614767074585</v>
      </c>
      <c r="DN3838">
        <v>1.2876671552658081</v>
      </c>
      <c r="DO3838">
        <v>1.3018778562545776</v>
      </c>
      <c r="DP3838">
        <v>21.133934020996094</v>
      </c>
      <c r="DQ3838">
        <v>55.642532348632812</v>
      </c>
      <c r="DR3838">
        <v>55.756568908691406</v>
      </c>
      <c r="DS3838">
        <v>55.466152191162109</v>
      </c>
      <c r="DT3838">
        <v>55.188018798828125</v>
      </c>
      <c r="DU3838">
        <v>55.412147521972656</v>
      </c>
      <c r="DV3838">
        <v>21.449682235717773</v>
      </c>
      <c r="DW3838">
        <v>3.7138793468475342</v>
      </c>
      <c r="DX3838">
        <v>3.6965279579162598</v>
      </c>
      <c r="DY3838">
        <v>3.7498743534088135</v>
      </c>
      <c r="DZ3838">
        <v>3.7004489898681641</v>
      </c>
      <c r="EA3838">
        <v>3.481581449508667</v>
      </c>
      <c r="EB3838">
        <v>3.3603289127349854</v>
      </c>
      <c r="EC3838">
        <v>3.2525954246520996</v>
      </c>
      <c r="ED3838">
        <v>3.2757494449615479</v>
      </c>
      <c r="EE3838">
        <v>3.1392295360565186</v>
      </c>
      <c r="EF3838">
        <v>2.968442440032959</v>
      </c>
      <c r="EG3838">
        <v>2.5366024971008301</v>
      </c>
      <c r="EH3838">
        <v>2.5068738460540771</v>
      </c>
      <c r="EI3838">
        <v>2.6545262336730957</v>
      </c>
      <c r="EJ3838">
        <v>2.88472580909729</v>
      </c>
      <c r="EK3838">
        <v>3.1238138675689697</v>
      </c>
      <c r="EL3838">
        <v>3.2825682163238525</v>
      </c>
      <c r="EM3838">
        <v>3.3306303024291992</v>
      </c>
      <c r="EN3838">
        <v>23.499002456665039</v>
      </c>
      <c r="EO3838">
        <v>58.103446960449219</v>
      </c>
      <c r="EP3838">
        <v>58.220932006835938</v>
      </c>
      <c r="EQ3838">
        <v>57.961517333984375</v>
      </c>
      <c r="ER3838">
        <v>57.685649871826172</v>
      </c>
      <c r="ES3838">
        <v>57.910560607910156</v>
      </c>
      <c r="ET3838">
        <v>23.888236999511719</v>
      </c>
      <c r="EU3838">
        <v>6.1288394927978516</v>
      </c>
      <c r="EV3838">
        <v>6.0967354774475098</v>
      </c>
      <c r="EW3838">
        <v>6.0811476707458496</v>
      </c>
      <c r="EX3838">
        <v>5.9771900177001953</v>
      </c>
      <c r="EY3838">
        <v>5.6762890815734863</v>
      </c>
      <c r="EZ3838">
        <v>73.714317321777344</v>
      </c>
      <c r="FA3838">
        <v>72.10064697265625</v>
      </c>
      <c r="FB3838">
        <v>70.7506103515625</v>
      </c>
      <c r="FC3838">
        <v>69.556076049804687</v>
      </c>
      <c r="FD3838">
        <v>68.444374084472656</v>
      </c>
      <c r="FE3838">
        <v>67.235252380371094</v>
      </c>
      <c r="FF3838">
        <v>66.945327758789063</v>
      </c>
      <c r="FG3838">
        <v>67.385078430175781</v>
      </c>
      <c r="FH3838">
        <v>70.575218200683594</v>
      </c>
      <c r="FI3838">
        <v>75.754478454589844</v>
      </c>
      <c r="FJ3838">
        <v>80.522209167480469</v>
      </c>
      <c r="FK3838">
        <v>83.813941955566406</v>
      </c>
      <c r="FL3838">
        <v>86.631378173828125</v>
      </c>
      <c r="FM3838">
        <v>88.611236572265625</v>
      </c>
      <c r="FN3838">
        <v>89.782691955566406</v>
      </c>
      <c r="FO3838">
        <v>90.072616577148438</v>
      </c>
      <c r="FP3838">
        <v>89.337821960449219</v>
      </c>
      <c r="FQ3838">
        <v>88.205574035644531</v>
      </c>
      <c r="FR3838">
        <v>86.894462585449219</v>
      </c>
      <c r="FS3838">
        <v>84.548393249511719</v>
      </c>
      <c r="FT3838">
        <v>80.892822265625</v>
      </c>
      <c r="FU3838">
        <v>77.629844665527344</v>
      </c>
      <c r="FV3838">
        <v>75.576164245605469</v>
      </c>
      <c r="FW3838">
        <v>73.093795776367188</v>
      </c>
      <c r="FX3838">
        <v>936</v>
      </c>
      <c r="FY3838">
        <v>6.0908511281013489E-2</v>
      </c>
      <c r="FZ3838">
        <v>1</v>
      </c>
    </row>
    <row r="3839" spans="1:182" x14ac:dyDescent="0.2">
      <c r="A3839" t="s">
        <v>245</v>
      </c>
      <c r="B3839" t="s">
        <v>252</v>
      </c>
      <c r="C3839" t="s">
        <v>217</v>
      </c>
      <c r="D3839" t="s">
        <v>41</v>
      </c>
      <c r="E3839">
        <v>2015</v>
      </c>
      <c r="F3839" t="s">
        <v>230</v>
      </c>
      <c r="G3839" t="s">
        <v>248</v>
      </c>
      <c r="H3839" t="s">
        <v>226</v>
      </c>
      <c r="I3839">
        <v>630.64</v>
      </c>
      <c r="L3839">
        <v>132.91606173224818</v>
      </c>
      <c r="M3839">
        <v>129.48055259101395</v>
      </c>
      <c r="N3839">
        <v>126.77766568880286</v>
      </c>
      <c r="O3839">
        <v>125.37340776572124</v>
      </c>
      <c r="P3839">
        <v>126.12566611085521</v>
      </c>
      <c r="Q3839">
        <v>130.09853651053712</v>
      </c>
      <c r="R3839">
        <v>137.72492738046526</v>
      </c>
      <c r="S3839">
        <v>143.5639469062088</v>
      </c>
      <c r="T3839">
        <v>150.22481390138003</v>
      </c>
      <c r="U3839">
        <v>155.74288748420273</v>
      </c>
      <c r="V3839">
        <v>163.34056719665551</v>
      </c>
      <c r="W3839">
        <v>166.6869292686244</v>
      </c>
      <c r="X3839">
        <v>166.83731706807552</v>
      </c>
      <c r="Y3839">
        <v>169.16985879222955</v>
      </c>
      <c r="Z3839">
        <v>170.37216487673862</v>
      </c>
      <c r="AA3839">
        <v>170.37601802714676</v>
      </c>
      <c r="AB3839">
        <v>170.02621150012413</v>
      </c>
      <c r="AC3839">
        <v>169.16631113297996</v>
      </c>
      <c r="AD3839">
        <v>168.82484985477663</v>
      </c>
      <c r="AE3839">
        <v>169.84115179190806</v>
      </c>
      <c r="AF3839">
        <v>167.8028778108918</v>
      </c>
      <c r="AG3839">
        <v>157.99372643613114</v>
      </c>
      <c r="AH3839">
        <v>148.18324710982577</v>
      </c>
      <c r="AI3839">
        <v>140.08986017221474</v>
      </c>
      <c r="AJ3839">
        <v>-5.7051506042480469</v>
      </c>
      <c r="AK3839">
        <v>-5.6390900611877441</v>
      </c>
      <c r="AL3839">
        <v>-5.8575830459594727</v>
      </c>
      <c r="AM3839">
        <v>-5.7601461410522461</v>
      </c>
      <c r="AN3839">
        <v>-5.5258588790893555</v>
      </c>
      <c r="AO3839">
        <v>-4.1113905906677246</v>
      </c>
      <c r="AP3839">
        <v>-4.1109004020690918</v>
      </c>
      <c r="AQ3839">
        <v>-3.9392745494842529</v>
      </c>
      <c r="AR3839">
        <v>-4.2705531120300293</v>
      </c>
      <c r="AS3839">
        <v>-4.4925971031188965</v>
      </c>
      <c r="AT3839">
        <v>-4.4016866683959961</v>
      </c>
      <c r="AU3839">
        <v>-4.4480199813842773</v>
      </c>
      <c r="AV3839">
        <v>13.692662239074707</v>
      </c>
      <c r="AW3839">
        <v>48.149887084960938</v>
      </c>
      <c r="AX3839">
        <v>48.319446563720703</v>
      </c>
      <c r="AY3839">
        <v>47.973766326904297</v>
      </c>
      <c r="AZ3839">
        <v>47.875820159912109</v>
      </c>
      <c r="BA3839">
        <v>48.253231048583984</v>
      </c>
      <c r="BB3839">
        <v>14.176837921142578</v>
      </c>
      <c r="BC3839">
        <v>-1.9881486892700195</v>
      </c>
      <c r="BD3839">
        <v>-2.0144970417022705</v>
      </c>
      <c r="BE3839">
        <v>-1.7001357078552246</v>
      </c>
      <c r="BF3839">
        <v>-1.6158663034439087</v>
      </c>
      <c r="BG3839">
        <v>-1.6886383295059204</v>
      </c>
      <c r="BH3839">
        <v>-2.6077275276184082</v>
      </c>
      <c r="BI3839">
        <v>-2.5708520412445068</v>
      </c>
      <c r="BJ3839">
        <v>-2.6746187210083008</v>
      </c>
      <c r="BK3839">
        <v>-2.6311054229736328</v>
      </c>
      <c r="BL3839">
        <v>-2.529261589050293</v>
      </c>
      <c r="BM3839">
        <v>-1.8831257820129395</v>
      </c>
      <c r="BN3839">
        <v>-1.9166514873504639</v>
      </c>
      <c r="BO3839">
        <v>-1.8085682392120361</v>
      </c>
      <c r="BP3839">
        <v>-1.9552966356277466</v>
      </c>
      <c r="BQ3839">
        <v>-2.0582456588745117</v>
      </c>
      <c r="BR3839">
        <v>-1.9910789728164673</v>
      </c>
      <c r="BS3839">
        <v>-2.0003457069396973</v>
      </c>
      <c r="BT3839">
        <v>15.812633514404297</v>
      </c>
      <c r="BU3839">
        <v>50.657184600830078</v>
      </c>
      <c r="BV3839">
        <v>50.820503234863281</v>
      </c>
      <c r="BW3839">
        <v>50.503200531005859</v>
      </c>
      <c r="BX3839">
        <v>50.398971557617188</v>
      </c>
      <c r="BY3839">
        <v>50.783008575439453</v>
      </c>
      <c r="BZ3839">
        <v>16.361738204956055</v>
      </c>
      <c r="CA3839">
        <v>1.1897435411810875E-2</v>
      </c>
      <c r="CB3839">
        <v>-2.9072059318423271E-2</v>
      </c>
      <c r="CC3839">
        <v>0.2128496915102005</v>
      </c>
      <c r="CD3839">
        <v>0.25466737151145935</v>
      </c>
      <c r="CE3839">
        <v>0.15603822469711304</v>
      </c>
      <c r="CF3839">
        <v>-0.46246170997619629</v>
      </c>
      <c r="CG3839">
        <v>-0.44579952955245972</v>
      </c>
      <c r="CH3839">
        <v>-0.47010749578475952</v>
      </c>
      <c r="CI3839">
        <v>-0.46394115686416626</v>
      </c>
      <c r="CJ3839">
        <v>-0.45382726192474365</v>
      </c>
      <c r="CK3839">
        <v>-0.33983629941940308</v>
      </c>
      <c r="CL3839">
        <v>-0.39692160487174988</v>
      </c>
      <c r="CM3839">
        <v>-0.33284753561019897</v>
      </c>
      <c r="CN3839">
        <v>-0.35175704956054688</v>
      </c>
      <c r="CO3839">
        <v>-0.37222135066986084</v>
      </c>
      <c r="CP3839">
        <v>-0.3214995265007019</v>
      </c>
      <c r="CQ3839">
        <v>-0.30509412288665771</v>
      </c>
      <c r="CR3839">
        <v>17.280918121337891</v>
      </c>
      <c r="CS3839">
        <v>52.393730163574219</v>
      </c>
      <c r="CT3839">
        <v>52.552726745605469</v>
      </c>
      <c r="CU3839">
        <v>52.255081176757812</v>
      </c>
      <c r="CV3839">
        <v>52.146499633789063</v>
      </c>
      <c r="CW3839">
        <v>52.535125732421875</v>
      </c>
      <c r="CX3839">
        <v>17.874992370605469</v>
      </c>
      <c r="CY3839">
        <v>1.3971232175827026</v>
      </c>
      <c r="CZ3839">
        <v>1.3460272550582886</v>
      </c>
      <c r="DA3839">
        <v>1.5377775430679321</v>
      </c>
      <c r="DB3839">
        <v>1.5501933097839355</v>
      </c>
      <c r="DC3839">
        <v>1.4336556196212769</v>
      </c>
      <c r="DD3839">
        <v>1.6828041076660156</v>
      </c>
      <c r="DE3839">
        <v>1.6792528629302979</v>
      </c>
      <c r="DF3839">
        <v>1.7344037294387817</v>
      </c>
      <c r="DG3839">
        <v>1.7032231092453003</v>
      </c>
      <c r="DH3839">
        <v>1.6216070652008057</v>
      </c>
      <c r="DI3839">
        <v>1.2034531831741333</v>
      </c>
      <c r="DJ3839">
        <v>1.1228083372116089</v>
      </c>
      <c r="DK3839">
        <v>1.1428731679916382</v>
      </c>
      <c r="DL3839">
        <v>1.2517825365066528</v>
      </c>
      <c r="DM3839">
        <v>1.3138030767440796</v>
      </c>
      <c r="DN3839">
        <v>1.3480799198150635</v>
      </c>
      <c r="DO3839">
        <v>1.3901574611663818</v>
      </c>
      <c r="DP3839">
        <v>18.749204635620117</v>
      </c>
      <c r="DQ3839">
        <v>54.130275726318359</v>
      </c>
      <c r="DR3839">
        <v>54.284950256347656</v>
      </c>
      <c r="DS3839">
        <v>54.006961822509766</v>
      </c>
      <c r="DT3839">
        <v>53.894027709960938</v>
      </c>
      <c r="DU3839">
        <v>54.287242889404297</v>
      </c>
      <c r="DV3839">
        <v>19.388248443603516</v>
      </c>
      <c r="DW3839">
        <v>2.7823491096496582</v>
      </c>
      <c r="DX3839">
        <v>2.7211265563964844</v>
      </c>
      <c r="DY3839">
        <v>2.8627054691314697</v>
      </c>
      <c r="DZ3839">
        <v>2.8457193374633789</v>
      </c>
      <c r="EA3839">
        <v>2.7112729549407959</v>
      </c>
      <c r="EB3839">
        <v>4.7802271842956543</v>
      </c>
      <c r="EC3839">
        <v>4.7474913597106934</v>
      </c>
      <c r="ED3839">
        <v>4.9173679351806641</v>
      </c>
      <c r="EE3839">
        <v>4.8322639465332031</v>
      </c>
      <c r="EF3839">
        <v>4.6182045936584473</v>
      </c>
      <c r="EG3839">
        <v>3.431718111038208</v>
      </c>
      <c r="EH3839">
        <v>3.3170568943023682</v>
      </c>
      <c r="EI3839">
        <v>3.2735795974731445</v>
      </c>
      <c r="EJ3839">
        <v>3.5670390129089355</v>
      </c>
      <c r="EK3839">
        <v>3.7481544017791748</v>
      </c>
      <c r="EL3839">
        <v>3.7586874961853027</v>
      </c>
      <c r="EM3839">
        <v>3.8378314971923828</v>
      </c>
      <c r="EN3839">
        <v>20.869174957275391</v>
      </c>
      <c r="EO3839">
        <v>56.6375732421875</v>
      </c>
      <c r="EP3839">
        <v>56.786003112792969</v>
      </c>
      <c r="EQ3839">
        <v>56.536396026611328</v>
      </c>
      <c r="ER3839">
        <v>56.417182922363281</v>
      </c>
      <c r="ES3839">
        <v>56.817024230957031</v>
      </c>
      <c r="ET3839">
        <v>21.573148727416992</v>
      </c>
      <c r="EU3839">
        <v>4.7823953628540039</v>
      </c>
      <c r="EV3839">
        <v>4.7065515518188477</v>
      </c>
      <c r="EW3839">
        <v>4.775691032409668</v>
      </c>
      <c r="EX3839">
        <v>4.7162528038024902</v>
      </c>
      <c r="EY3839">
        <v>4.5559496879577637</v>
      </c>
      <c r="EZ3839">
        <v>72.624351501464844</v>
      </c>
      <c r="FA3839">
        <v>71.298690795898438</v>
      </c>
      <c r="FB3839">
        <v>70.341323852539062</v>
      </c>
      <c r="FC3839">
        <v>69.322029113769531</v>
      </c>
      <c r="FD3839">
        <v>68.238166809082031</v>
      </c>
      <c r="FE3839">
        <v>66.937934875488281</v>
      </c>
      <c r="FF3839">
        <v>66.039398193359375</v>
      </c>
      <c r="FG3839">
        <v>66.775367736816406</v>
      </c>
      <c r="FH3839">
        <v>70.313850402832031</v>
      </c>
      <c r="FI3839">
        <v>75.044776916503906</v>
      </c>
      <c r="FJ3839">
        <v>79.643302917480469</v>
      </c>
      <c r="FK3839">
        <v>83.587989807128906</v>
      </c>
      <c r="FL3839">
        <v>86.150856018066406</v>
      </c>
      <c r="FM3839">
        <v>88.307243347167969</v>
      </c>
      <c r="FN3839">
        <v>89.656379699707031</v>
      </c>
      <c r="FO3839">
        <v>89.9573974609375</v>
      </c>
      <c r="FP3839">
        <v>90.00714111328125</v>
      </c>
      <c r="FQ3839">
        <v>89.30364990234375</v>
      </c>
      <c r="FR3839">
        <v>88.522705078125</v>
      </c>
      <c r="FS3839">
        <v>86.351638793945313</v>
      </c>
      <c r="FT3839">
        <v>83.142532348632813</v>
      </c>
      <c r="FU3839">
        <v>79.631813049316406</v>
      </c>
      <c r="FV3839">
        <v>77.567314147949219</v>
      </c>
      <c r="FW3839">
        <v>75.916366577148438</v>
      </c>
      <c r="FX3839">
        <v>936</v>
      </c>
      <c r="FY3839">
        <v>6.0908511281013489E-2</v>
      </c>
      <c r="FZ3839">
        <v>1</v>
      </c>
    </row>
    <row r="3840" spans="1:182" x14ac:dyDescent="0.2">
      <c r="A3840" t="s">
        <v>245</v>
      </c>
      <c r="B3840" t="s">
        <v>252</v>
      </c>
      <c r="C3840" t="s">
        <v>217</v>
      </c>
      <c r="D3840" t="s">
        <v>41</v>
      </c>
      <c r="E3840">
        <v>2016</v>
      </c>
      <c r="F3840" t="s">
        <v>230</v>
      </c>
      <c r="G3840" t="s">
        <v>248</v>
      </c>
      <c r="H3840" t="s">
        <v>226</v>
      </c>
      <c r="I3840">
        <v>630.64</v>
      </c>
      <c r="L3840">
        <v>132.91606173224818</v>
      </c>
      <c r="M3840">
        <v>129.48055259101395</v>
      </c>
      <c r="N3840">
        <v>126.77766568880286</v>
      </c>
      <c r="O3840">
        <v>125.37340776572124</v>
      </c>
      <c r="P3840">
        <v>126.12566611085521</v>
      </c>
      <c r="Q3840">
        <v>130.09853651053712</v>
      </c>
      <c r="R3840">
        <v>137.72492738046526</v>
      </c>
      <c r="S3840">
        <v>143.5639469062088</v>
      </c>
      <c r="T3840">
        <v>150.22481390138003</v>
      </c>
      <c r="U3840">
        <v>155.74288748420273</v>
      </c>
      <c r="V3840">
        <v>163.34056719665551</v>
      </c>
      <c r="W3840">
        <v>166.6869292686244</v>
      </c>
      <c r="X3840">
        <v>166.83731706807552</v>
      </c>
      <c r="Y3840">
        <v>169.16985879222955</v>
      </c>
      <c r="Z3840">
        <v>170.37216487673862</v>
      </c>
      <c r="AA3840">
        <v>170.37601802714676</v>
      </c>
      <c r="AB3840">
        <v>170.02621150012413</v>
      </c>
      <c r="AC3840">
        <v>169.16631113297996</v>
      </c>
      <c r="AD3840">
        <v>168.82484985477663</v>
      </c>
      <c r="AE3840">
        <v>169.84115179190806</v>
      </c>
      <c r="AF3840">
        <v>167.8028778108918</v>
      </c>
      <c r="AG3840">
        <v>157.99372643613114</v>
      </c>
      <c r="AH3840">
        <v>148.18324710982577</v>
      </c>
      <c r="AI3840">
        <v>140.08986017221474</v>
      </c>
      <c r="AJ3840">
        <v>-5.7051506042480469</v>
      </c>
      <c r="AK3840">
        <v>-5.6390900611877441</v>
      </c>
      <c r="AL3840">
        <v>-5.8575830459594727</v>
      </c>
      <c r="AM3840">
        <v>-5.7601461410522461</v>
      </c>
      <c r="AN3840">
        <v>-5.5258588790893555</v>
      </c>
      <c r="AO3840">
        <v>-4.1113905906677246</v>
      </c>
      <c r="AP3840">
        <v>-4.1109004020690918</v>
      </c>
      <c r="AQ3840">
        <v>-3.9392745494842529</v>
      </c>
      <c r="AR3840">
        <v>-4.2705531120300293</v>
      </c>
      <c r="AS3840">
        <v>-4.4925971031188965</v>
      </c>
      <c r="AT3840">
        <v>-4.4016866683959961</v>
      </c>
      <c r="AU3840">
        <v>-4.4480199813842773</v>
      </c>
      <c r="AV3840">
        <v>13.692662239074707</v>
      </c>
      <c r="AW3840">
        <v>48.149887084960938</v>
      </c>
      <c r="AX3840">
        <v>48.319446563720703</v>
      </c>
      <c r="AY3840">
        <v>47.973766326904297</v>
      </c>
      <c r="AZ3840">
        <v>47.875820159912109</v>
      </c>
      <c r="BA3840">
        <v>48.253231048583984</v>
      </c>
      <c r="BB3840">
        <v>14.176837921142578</v>
      </c>
      <c r="BC3840">
        <v>-1.9881486892700195</v>
      </c>
      <c r="BD3840">
        <v>-2.0144970417022705</v>
      </c>
      <c r="BE3840">
        <v>-1.7001357078552246</v>
      </c>
      <c r="BF3840">
        <v>-1.6158663034439087</v>
      </c>
      <c r="BG3840">
        <v>-1.6886383295059204</v>
      </c>
      <c r="BH3840">
        <v>-2.6077275276184082</v>
      </c>
      <c r="BI3840">
        <v>-2.5708520412445068</v>
      </c>
      <c r="BJ3840">
        <v>-2.6746187210083008</v>
      </c>
      <c r="BK3840">
        <v>-2.6311054229736328</v>
      </c>
      <c r="BL3840">
        <v>-2.529261589050293</v>
      </c>
      <c r="BM3840">
        <v>-1.8831257820129395</v>
      </c>
      <c r="BN3840">
        <v>-1.9166514873504639</v>
      </c>
      <c r="BO3840">
        <v>-1.8085682392120361</v>
      </c>
      <c r="BP3840">
        <v>-1.9552966356277466</v>
      </c>
      <c r="BQ3840">
        <v>-2.0582456588745117</v>
      </c>
      <c r="BR3840">
        <v>-1.9910789728164673</v>
      </c>
      <c r="BS3840">
        <v>-2.0003457069396973</v>
      </c>
      <c r="BT3840">
        <v>15.812633514404297</v>
      </c>
      <c r="BU3840">
        <v>50.657184600830078</v>
      </c>
      <c r="BV3840">
        <v>50.820503234863281</v>
      </c>
      <c r="BW3840">
        <v>50.503200531005859</v>
      </c>
      <c r="BX3840">
        <v>50.398971557617188</v>
      </c>
      <c r="BY3840">
        <v>50.783008575439453</v>
      </c>
      <c r="BZ3840">
        <v>16.361738204956055</v>
      </c>
      <c r="CA3840">
        <v>1.1897435411810875E-2</v>
      </c>
      <c r="CB3840">
        <v>-2.9072059318423271E-2</v>
      </c>
      <c r="CC3840">
        <v>0.2128496915102005</v>
      </c>
      <c r="CD3840">
        <v>0.25466737151145935</v>
      </c>
      <c r="CE3840">
        <v>0.15603822469711304</v>
      </c>
      <c r="CF3840">
        <v>-0.46246170997619629</v>
      </c>
      <c r="CG3840">
        <v>-0.44579952955245972</v>
      </c>
      <c r="CH3840">
        <v>-0.47010749578475952</v>
      </c>
      <c r="CI3840">
        <v>-0.46394115686416626</v>
      </c>
      <c r="CJ3840">
        <v>-0.45382726192474365</v>
      </c>
      <c r="CK3840">
        <v>-0.33983629941940308</v>
      </c>
      <c r="CL3840">
        <v>-0.39692160487174988</v>
      </c>
      <c r="CM3840">
        <v>-0.33284753561019897</v>
      </c>
      <c r="CN3840">
        <v>-0.35175704956054688</v>
      </c>
      <c r="CO3840">
        <v>-0.37222135066986084</v>
      </c>
      <c r="CP3840">
        <v>-0.3214995265007019</v>
      </c>
      <c r="CQ3840">
        <v>-0.30509412288665771</v>
      </c>
      <c r="CR3840">
        <v>17.280918121337891</v>
      </c>
      <c r="CS3840">
        <v>52.393730163574219</v>
      </c>
      <c r="CT3840">
        <v>52.552726745605469</v>
      </c>
      <c r="CU3840">
        <v>52.255081176757812</v>
      </c>
      <c r="CV3840">
        <v>52.146499633789063</v>
      </c>
      <c r="CW3840">
        <v>52.535125732421875</v>
      </c>
      <c r="CX3840">
        <v>17.874992370605469</v>
      </c>
      <c r="CY3840">
        <v>1.3971232175827026</v>
      </c>
      <c r="CZ3840">
        <v>1.3460272550582886</v>
      </c>
      <c r="DA3840">
        <v>1.5377775430679321</v>
      </c>
      <c r="DB3840">
        <v>1.5501933097839355</v>
      </c>
      <c r="DC3840">
        <v>1.4336556196212769</v>
      </c>
      <c r="DD3840">
        <v>1.6828041076660156</v>
      </c>
      <c r="DE3840">
        <v>1.6792528629302979</v>
      </c>
      <c r="DF3840">
        <v>1.7344037294387817</v>
      </c>
      <c r="DG3840">
        <v>1.7032231092453003</v>
      </c>
      <c r="DH3840">
        <v>1.6216070652008057</v>
      </c>
      <c r="DI3840">
        <v>1.2034531831741333</v>
      </c>
      <c r="DJ3840">
        <v>1.1228083372116089</v>
      </c>
      <c r="DK3840">
        <v>1.1428731679916382</v>
      </c>
      <c r="DL3840">
        <v>1.2517825365066528</v>
      </c>
      <c r="DM3840">
        <v>1.3138030767440796</v>
      </c>
      <c r="DN3840">
        <v>1.3480799198150635</v>
      </c>
      <c r="DO3840">
        <v>1.3901574611663818</v>
      </c>
      <c r="DP3840">
        <v>18.749204635620117</v>
      </c>
      <c r="DQ3840">
        <v>54.130275726318359</v>
      </c>
      <c r="DR3840">
        <v>54.284950256347656</v>
      </c>
      <c r="DS3840">
        <v>54.006961822509766</v>
      </c>
      <c r="DT3840">
        <v>53.894027709960938</v>
      </c>
      <c r="DU3840">
        <v>54.287242889404297</v>
      </c>
      <c r="DV3840">
        <v>19.388248443603516</v>
      </c>
      <c r="DW3840">
        <v>2.7823491096496582</v>
      </c>
      <c r="DX3840">
        <v>2.7211265563964844</v>
      </c>
      <c r="DY3840">
        <v>2.8627054691314697</v>
      </c>
      <c r="DZ3840">
        <v>2.8457193374633789</v>
      </c>
      <c r="EA3840">
        <v>2.7112729549407959</v>
      </c>
      <c r="EB3840">
        <v>4.7802271842956543</v>
      </c>
      <c r="EC3840">
        <v>4.7474913597106934</v>
      </c>
      <c r="ED3840">
        <v>4.9173679351806641</v>
      </c>
      <c r="EE3840">
        <v>4.8322639465332031</v>
      </c>
      <c r="EF3840">
        <v>4.6182045936584473</v>
      </c>
      <c r="EG3840">
        <v>3.431718111038208</v>
      </c>
      <c r="EH3840">
        <v>3.3170568943023682</v>
      </c>
      <c r="EI3840">
        <v>3.2735795974731445</v>
      </c>
      <c r="EJ3840">
        <v>3.5670390129089355</v>
      </c>
      <c r="EK3840">
        <v>3.7481544017791748</v>
      </c>
      <c r="EL3840">
        <v>3.7586874961853027</v>
      </c>
      <c r="EM3840">
        <v>3.8378314971923828</v>
      </c>
      <c r="EN3840">
        <v>20.869174957275391</v>
      </c>
      <c r="EO3840">
        <v>56.6375732421875</v>
      </c>
      <c r="EP3840">
        <v>56.786003112792969</v>
      </c>
      <c r="EQ3840">
        <v>56.536396026611328</v>
      </c>
      <c r="ER3840">
        <v>56.417182922363281</v>
      </c>
      <c r="ES3840">
        <v>56.817024230957031</v>
      </c>
      <c r="ET3840">
        <v>21.573148727416992</v>
      </c>
      <c r="EU3840">
        <v>4.7823953628540039</v>
      </c>
      <c r="EV3840">
        <v>4.7065515518188477</v>
      </c>
      <c r="EW3840">
        <v>4.775691032409668</v>
      </c>
      <c r="EX3840">
        <v>4.7162528038024902</v>
      </c>
      <c r="EY3840">
        <v>4.5559496879577637</v>
      </c>
      <c r="EZ3840">
        <v>72.624351501464844</v>
      </c>
      <c r="FA3840">
        <v>71.298690795898438</v>
      </c>
      <c r="FB3840">
        <v>70.341323852539062</v>
      </c>
      <c r="FC3840">
        <v>69.322029113769531</v>
      </c>
      <c r="FD3840">
        <v>68.238166809082031</v>
      </c>
      <c r="FE3840">
        <v>66.937934875488281</v>
      </c>
      <c r="FF3840">
        <v>66.039398193359375</v>
      </c>
      <c r="FG3840">
        <v>66.775367736816406</v>
      </c>
      <c r="FH3840">
        <v>70.313850402832031</v>
      </c>
      <c r="FI3840">
        <v>75.044776916503906</v>
      </c>
      <c r="FJ3840">
        <v>79.643302917480469</v>
      </c>
      <c r="FK3840">
        <v>83.587989807128906</v>
      </c>
      <c r="FL3840">
        <v>86.150856018066406</v>
      </c>
      <c r="FM3840">
        <v>88.307243347167969</v>
      </c>
      <c r="FN3840">
        <v>89.656379699707031</v>
      </c>
      <c r="FO3840">
        <v>89.9573974609375</v>
      </c>
      <c r="FP3840">
        <v>90.00714111328125</v>
      </c>
      <c r="FQ3840">
        <v>89.30364990234375</v>
      </c>
      <c r="FR3840">
        <v>88.522705078125</v>
      </c>
      <c r="FS3840">
        <v>86.351638793945313</v>
      </c>
      <c r="FT3840">
        <v>83.142532348632813</v>
      </c>
      <c r="FU3840">
        <v>79.631813049316406</v>
      </c>
      <c r="FV3840">
        <v>77.567314147949219</v>
      </c>
      <c r="FW3840">
        <v>75.916366577148438</v>
      </c>
      <c r="FX3840">
        <v>936</v>
      </c>
      <c r="FY3840">
        <v>6.0908511281013489E-2</v>
      </c>
      <c r="FZ3840">
        <v>1</v>
      </c>
    </row>
    <row r="3841" spans="1:182" x14ac:dyDescent="0.2">
      <c r="A3841" t="s">
        <v>245</v>
      </c>
      <c r="B3841" t="s">
        <v>252</v>
      </c>
      <c r="C3841" t="s">
        <v>217</v>
      </c>
      <c r="D3841" t="s">
        <v>41</v>
      </c>
      <c r="E3841">
        <v>2017</v>
      </c>
      <c r="F3841" t="s">
        <v>230</v>
      </c>
      <c r="G3841" t="s">
        <v>248</v>
      </c>
      <c r="H3841" t="s">
        <v>226</v>
      </c>
      <c r="I3841">
        <v>630.64</v>
      </c>
      <c r="L3841">
        <v>132.91606173224818</v>
      </c>
      <c r="M3841">
        <v>129.48055259101395</v>
      </c>
      <c r="N3841">
        <v>126.77766568880286</v>
      </c>
      <c r="O3841">
        <v>125.37340776572124</v>
      </c>
      <c r="P3841">
        <v>126.12566611085521</v>
      </c>
      <c r="Q3841">
        <v>130.09853651053712</v>
      </c>
      <c r="R3841">
        <v>137.72492738046526</v>
      </c>
      <c r="S3841">
        <v>143.5639469062088</v>
      </c>
      <c r="T3841">
        <v>150.22481390138003</v>
      </c>
      <c r="U3841">
        <v>155.74288748420273</v>
      </c>
      <c r="V3841">
        <v>163.34056719665551</v>
      </c>
      <c r="W3841">
        <v>166.6869292686244</v>
      </c>
      <c r="X3841">
        <v>166.83731706807552</v>
      </c>
      <c r="Y3841">
        <v>169.16985879222955</v>
      </c>
      <c r="Z3841">
        <v>170.37216487673862</v>
      </c>
      <c r="AA3841">
        <v>170.37601802714676</v>
      </c>
      <c r="AB3841">
        <v>170.02621150012413</v>
      </c>
      <c r="AC3841">
        <v>169.16631113297996</v>
      </c>
      <c r="AD3841">
        <v>168.82484985477663</v>
      </c>
      <c r="AE3841">
        <v>169.84115179190806</v>
      </c>
      <c r="AF3841">
        <v>167.8028778108918</v>
      </c>
      <c r="AG3841">
        <v>157.99372643613114</v>
      </c>
      <c r="AH3841">
        <v>148.18324710982577</v>
      </c>
      <c r="AI3841">
        <v>140.08986017221474</v>
      </c>
      <c r="AJ3841">
        <v>-5.7051506042480469</v>
      </c>
      <c r="AK3841">
        <v>-5.6390900611877441</v>
      </c>
      <c r="AL3841">
        <v>-5.8575830459594727</v>
      </c>
      <c r="AM3841">
        <v>-5.7601461410522461</v>
      </c>
      <c r="AN3841">
        <v>-5.5258588790893555</v>
      </c>
      <c r="AO3841">
        <v>-4.1113905906677246</v>
      </c>
      <c r="AP3841">
        <v>-4.1109004020690918</v>
      </c>
      <c r="AQ3841">
        <v>-3.9392745494842529</v>
      </c>
      <c r="AR3841">
        <v>-4.2705531120300293</v>
      </c>
      <c r="AS3841">
        <v>-4.4925971031188965</v>
      </c>
      <c r="AT3841">
        <v>-4.4016866683959961</v>
      </c>
      <c r="AU3841">
        <v>-4.4480199813842773</v>
      </c>
      <c r="AV3841">
        <v>13.692662239074707</v>
      </c>
      <c r="AW3841">
        <v>48.149887084960938</v>
      </c>
      <c r="AX3841">
        <v>48.319446563720703</v>
      </c>
      <c r="AY3841">
        <v>47.973766326904297</v>
      </c>
      <c r="AZ3841">
        <v>47.875820159912109</v>
      </c>
      <c r="BA3841">
        <v>48.253231048583984</v>
      </c>
      <c r="BB3841">
        <v>14.176837921142578</v>
      </c>
      <c r="BC3841">
        <v>-1.9881486892700195</v>
      </c>
      <c r="BD3841">
        <v>-2.0144970417022705</v>
      </c>
      <c r="BE3841">
        <v>-1.7001357078552246</v>
      </c>
      <c r="BF3841">
        <v>-1.6158663034439087</v>
      </c>
      <c r="BG3841">
        <v>-1.6886383295059204</v>
      </c>
      <c r="BH3841">
        <v>-2.6077275276184082</v>
      </c>
      <c r="BI3841">
        <v>-2.5708520412445068</v>
      </c>
      <c r="BJ3841">
        <v>-2.6746187210083008</v>
      </c>
      <c r="BK3841">
        <v>-2.6311054229736328</v>
      </c>
      <c r="BL3841">
        <v>-2.529261589050293</v>
      </c>
      <c r="BM3841">
        <v>-1.8831257820129395</v>
      </c>
      <c r="BN3841">
        <v>-1.9166514873504639</v>
      </c>
      <c r="BO3841">
        <v>-1.8085682392120361</v>
      </c>
      <c r="BP3841">
        <v>-1.9552966356277466</v>
      </c>
      <c r="BQ3841">
        <v>-2.0582456588745117</v>
      </c>
      <c r="BR3841">
        <v>-1.9910789728164673</v>
      </c>
      <c r="BS3841">
        <v>-2.0003457069396973</v>
      </c>
      <c r="BT3841">
        <v>15.812633514404297</v>
      </c>
      <c r="BU3841">
        <v>50.657184600830078</v>
      </c>
      <c r="BV3841">
        <v>50.820503234863281</v>
      </c>
      <c r="BW3841">
        <v>50.503200531005859</v>
      </c>
      <c r="BX3841">
        <v>50.398971557617188</v>
      </c>
      <c r="BY3841">
        <v>50.783008575439453</v>
      </c>
      <c r="BZ3841">
        <v>16.361738204956055</v>
      </c>
      <c r="CA3841">
        <v>1.1897435411810875E-2</v>
      </c>
      <c r="CB3841">
        <v>-2.9072059318423271E-2</v>
      </c>
      <c r="CC3841">
        <v>0.2128496915102005</v>
      </c>
      <c r="CD3841">
        <v>0.25466737151145935</v>
      </c>
      <c r="CE3841">
        <v>0.15603822469711304</v>
      </c>
      <c r="CF3841">
        <v>-0.46246170997619629</v>
      </c>
      <c r="CG3841">
        <v>-0.44579952955245972</v>
      </c>
      <c r="CH3841">
        <v>-0.47010749578475952</v>
      </c>
      <c r="CI3841">
        <v>-0.46394115686416626</v>
      </c>
      <c r="CJ3841">
        <v>-0.45382726192474365</v>
      </c>
      <c r="CK3841">
        <v>-0.33983629941940308</v>
      </c>
      <c r="CL3841">
        <v>-0.39692160487174988</v>
      </c>
      <c r="CM3841">
        <v>-0.33284753561019897</v>
      </c>
      <c r="CN3841">
        <v>-0.35175704956054688</v>
      </c>
      <c r="CO3841">
        <v>-0.37222135066986084</v>
      </c>
      <c r="CP3841">
        <v>-0.3214995265007019</v>
      </c>
      <c r="CQ3841">
        <v>-0.30509412288665771</v>
      </c>
      <c r="CR3841">
        <v>17.280918121337891</v>
      </c>
      <c r="CS3841">
        <v>52.393730163574219</v>
      </c>
      <c r="CT3841">
        <v>52.552726745605469</v>
      </c>
      <c r="CU3841">
        <v>52.255081176757812</v>
      </c>
      <c r="CV3841">
        <v>52.146499633789063</v>
      </c>
      <c r="CW3841">
        <v>52.535125732421875</v>
      </c>
      <c r="CX3841">
        <v>17.874992370605469</v>
      </c>
      <c r="CY3841">
        <v>1.3971232175827026</v>
      </c>
      <c r="CZ3841">
        <v>1.3460272550582886</v>
      </c>
      <c r="DA3841">
        <v>1.5377775430679321</v>
      </c>
      <c r="DB3841">
        <v>1.5501933097839355</v>
      </c>
      <c r="DC3841">
        <v>1.4336556196212769</v>
      </c>
      <c r="DD3841">
        <v>1.6828041076660156</v>
      </c>
      <c r="DE3841">
        <v>1.6792528629302979</v>
      </c>
      <c r="DF3841">
        <v>1.7344037294387817</v>
      </c>
      <c r="DG3841">
        <v>1.7032231092453003</v>
      </c>
      <c r="DH3841">
        <v>1.6216070652008057</v>
      </c>
      <c r="DI3841">
        <v>1.2034531831741333</v>
      </c>
      <c r="DJ3841">
        <v>1.1228083372116089</v>
      </c>
      <c r="DK3841">
        <v>1.1428731679916382</v>
      </c>
      <c r="DL3841">
        <v>1.2517825365066528</v>
      </c>
      <c r="DM3841">
        <v>1.3138030767440796</v>
      </c>
      <c r="DN3841">
        <v>1.3480799198150635</v>
      </c>
      <c r="DO3841">
        <v>1.3901574611663818</v>
      </c>
      <c r="DP3841">
        <v>18.749204635620117</v>
      </c>
      <c r="DQ3841">
        <v>54.130275726318359</v>
      </c>
      <c r="DR3841">
        <v>54.284950256347656</v>
      </c>
      <c r="DS3841">
        <v>54.006961822509766</v>
      </c>
      <c r="DT3841">
        <v>53.894027709960938</v>
      </c>
      <c r="DU3841">
        <v>54.287242889404297</v>
      </c>
      <c r="DV3841">
        <v>19.388248443603516</v>
      </c>
      <c r="DW3841">
        <v>2.7823491096496582</v>
      </c>
      <c r="DX3841">
        <v>2.7211265563964844</v>
      </c>
      <c r="DY3841">
        <v>2.8627054691314697</v>
      </c>
      <c r="DZ3841">
        <v>2.8457193374633789</v>
      </c>
      <c r="EA3841">
        <v>2.7112729549407959</v>
      </c>
      <c r="EB3841">
        <v>4.7802271842956543</v>
      </c>
      <c r="EC3841">
        <v>4.7474913597106934</v>
      </c>
      <c r="ED3841">
        <v>4.9173679351806641</v>
      </c>
      <c r="EE3841">
        <v>4.8322639465332031</v>
      </c>
      <c r="EF3841">
        <v>4.6182045936584473</v>
      </c>
      <c r="EG3841">
        <v>3.431718111038208</v>
      </c>
      <c r="EH3841">
        <v>3.3170568943023682</v>
      </c>
      <c r="EI3841">
        <v>3.2735795974731445</v>
      </c>
      <c r="EJ3841">
        <v>3.5670390129089355</v>
      </c>
      <c r="EK3841">
        <v>3.7481544017791748</v>
      </c>
      <c r="EL3841">
        <v>3.7586874961853027</v>
      </c>
      <c r="EM3841">
        <v>3.8378314971923828</v>
      </c>
      <c r="EN3841">
        <v>20.869174957275391</v>
      </c>
      <c r="EO3841">
        <v>56.6375732421875</v>
      </c>
      <c r="EP3841">
        <v>56.786003112792969</v>
      </c>
      <c r="EQ3841">
        <v>56.536396026611328</v>
      </c>
      <c r="ER3841">
        <v>56.417182922363281</v>
      </c>
      <c r="ES3841">
        <v>56.817024230957031</v>
      </c>
      <c r="ET3841">
        <v>21.573148727416992</v>
      </c>
      <c r="EU3841">
        <v>4.7823953628540039</v>
      </c>
      <c r="EV3841">
        <v>4.7065515518188477</v>
      </c>
      <c r="EW3841">
        <v>4.775691032409668</v>
      </c>
      <c r="EX3841">
        <v>4.7162528038024902</v>
      </c>
      <c r="EY3841">
        <v>4.5559496879577637</v>
      </c>
      <c r="EZ3841">
        <v>72.624351501464844</v>
      </c>
      <c r="FA3841">
        <v>71.298690795898438</v>
      </c>
      <c r="FB3841">
        <v>70.341323852539062</v>
      </c>
      <c r="FC3841">
        <v>69.322029113769531</v>
      </c>
      <c r="FD3841">
        <v>68.238166809082031</v>
      </c>
      <c r="FE3841">
        <v>66.937934875488281</v>
      </c>
      <c r="FF3841">
        <v>66.039398193359375</v>
      </c>
      <c r="FG3841">
        <v>66.775367736816406</v>
      </c>
      <c r="FH3841">
        <v>70.313850402832031</v>
      </c>
      <c r="FI3841">
        <v>75.044776916503906</v>
      </c>
      <c r="FJ3841">
        <v>79.643302917480469</v>
      </c>
      <c r="FK3841">
        <v>83.587989807128906</v>
      </c>
      <c r="FL3841">
        <v>86.150856018066406</v>
      </c>
      <c r="FM3841">
        <v>88.307243347167969</v>
      </c>
      <c r="FN3841">
        <v>89.656379699707031</v>
      </c>
      <c r="FO3841">
        <v>89.9573974609375</v>
      </c>
      <c r="FP3841">
        <v>90.00714111328125</v>
      </c>
      <c r="FQ3841">
        <v>89.30364990234375</v>
      </c>
      <c r="FR3841">
        <v>88.522705078125</v>
      </c>
      <c r="FS3841">
        <v>86.351638793945313</v>
      </c>
      <c r="FT3841">
        <v>83.142532348632813</v>
      </c>
      <c r="FU3841">
        <v>79.631813049316406</v>
      </c>
      <c r="FV3841">
        <v>77.567314147949219</v>
      </c>
      <c r="FW3841">
        <v>75.916366577148438</v>
      </c>
      <c r="FX3841">
        <v>936</v>
      </c>
      <c r="FY3841">
        <v>6.0908511281013489E-2</v>
      </c>
      <c r="FZ3841">
        <v>1</v>
      </c>
    </row>
    <row r="3842" spans="1:182" x14ac:dyDescent="0.2">
      <c r="A3842" t="s">
        <v>245</v>
      </c>
      <c r="B3842" t="s">
        <v>252</v>
      </c>
      <c r="C3842" t="s">
        <v>217</v>
      </c>
      <c r="D3842" t="s">
        <v>42</v>
      </c>
      <c r="E3842">
        <v>2015</v>
      </c>
      <c r="F3842" t="s">
        <v>230</v>
      </c>
      <c r="G3842" t="s">
        <v>248</v>
      </c>
      <c r="H3842" t="s">
        <v>226</v>
      </c>
      <c r="I3842">
        <v>630.64</v>
      </c>
      <c r="L3842">
        <v>146.55801033340475</v>
      </c>
      <c r="M3842">
        <v>142.94716978386873</v>
      </c>
      <c r="N3842">
        <v>139.84476101282439</v>
      </c>
      <c r="O3842">
        <v>138.18926319970393</v>
      </c>
      <c r="P3842">
        <v>139.04034711339193</v>
      </c>
      <c r="Q3842">
        <v>143.68232808835091</v>
      </c>
      <c r="R3842">
        <v>151.33247326319798</v>
      </c>
      <c r="S3842">
        <v>156.55384699886309</v>
      </c>
      <c r="T3842">
        <v>162.88284701739957</v>
      </c>
      <c r="U3842">
        <v>168.84657919463976</v>
      </c>
      <c r="V3842">
        <v>176.25685169423772</v>
      </c>
      <c r="W3842">
        <v>179.08401098453555</v>
      </c>
      <c r="X3842">
        <v>178.80115009379088</v>
      </c>
      <c r="Y3842">
        <v>180.37708133016079</v>
      </c>
      <c r="Z3842">
        <v>181.58645408099289</v>
      </c>
      <c r="AA3842">
        <v>182.00905014749367</v>
      </c>
      <c r="AB3842">
        <v>181.62048179949599</v>
      </c>
      <c r="AC3842">
        <v>180.60795553387379</v>
      </c>
      <c r="AD3842">
        <v>179.97989990948327</v>
      </c>
      <c r="AE3842">
        <v>181.74821875109654</v>
      </c>
      <c r="AF3842">
        <v>180.0847537098679</v>
      </c>
      <c r="AG3842">
        <v>170.55560114369266</v>
      </c>
      <c r="AH3842">
        <v>160.64336683104764</v>
      </c>
      <c r="AI3842">
        <v>152.69491481929717</v>
      </c>
      <c r="AJ3842">
        <v>-11.570472717285156</v>
      </c>
      <c r="AK3842">
        <v>-11.504508972167969</v>
      </c>
      <c r="AL3842">
        <v>-11.844753265380859</v>
      </c>
      <c r="AM3842">
        <v>-11.706151008605957</v>
      </c>
      <c r="AN3842">
        <v>-11.58013916015625</v>
      </c>
      <c r="AO3842">
        <v>-9.8374223709106445</v>
      </c>
      <c r="AP3842">
        <v>-9.6877326965332031</v>
      </c>
      <c r="AQ3842">
        <v>-9.4658041000366211</v>
      </c>
      <c r="AR3842">
        <v>-9.6548337936401367</v>
      </c>
      <c r="AS3842">
        <v>-9.8877906799316406</v>
      </c>
      <c r="AT3842">
        <v>-9.571467399597168</v>
      </c>
      <c r="AU3842">
        <v>-9.6189365386962891</v>
      </c>
      <c r="AV3842">
        <v>15.292440414428711</v>
      </c>
      <c r="AW3842">
        <v>53.759464263916016</v>
      </c>
      <c r="AX3842">
        <v>54.012435913085938</v>
      </c>
      <c r="AY3842">
        <v>53.636940002441406</v>
      </c>
      <c r="AZ3842">
        <v>53.476818084716797</v>
      </c>
      <c r="BA3842">
        <v>53.798812866210938</v>
      </c>
      <c r="BB3842">
        <v>15.663637161254883</v>
      </c>
      <c r="BC3842">
        <v>-4.3439373970031738</v>
      </c>
      <c r="BD3842">
        <v>-4.359309196472168</v>
      </c>
      <c r="BE3842">
        <v>-4.0137858390808105</v>
      </c>
      <c r="BF3842">
        <v>-3.9858756065368652</v>
      </c>
      <c r="BG3842">
        <v>-4.2025275230407715</v>
      </c>
      <c r="BH3842">
        <v>-5.3798122406005859</v>
      </c>
      <c r="BI3842">
        <v>-5.3323249816894531</v>
      </c>
      <c r="BJ3842">
        <v>-5.4856386184692383</v>
      </c>
      <c r="BK3842">
        <v>-5.4225130081176758</v>
      </c>
      <c r="BL3842">
        <v>-5.3671765327453613</v>
      </c>
      <c r="BM3842">
        <v>-4.578312873840332</v>
      </c>
      <c r="BN3842">
        <v>-4.544464111328125</v>
      </c>
      <c r="BO3842">
        <v>-4.4226870536804199</v>
      </c>
      <c r="BP3842">
        <v>-4.5134410858154297</v>
      </c>
      <c r="BQ3842">
        <v>-4.6293892860412598</v>
      </c>
      <c r="BR3842">
        <v>-4.4645733833312988</v>
      </c>
      <c r="BS3842">
        <v>-4.4751787185668945</v>
      </c>
      <c r="BT3842">
        <v>18.177894592285156</v>
      </c>
      <c r="BU3842">
        <v>56.334922790527344</v>
      </c>
      <c r="BV3842">
        <v>56.582466125488281</v>
      </c>
      <c r="BW3842">
        <v>56.251499176025391</v>
      </c>
      <c r="BX3842">
        <v>56.104541778564453</v>
      </c>
      <c r="BY3842">
        <v>56.440132141113281</v>
      </c>
      <c r="BZ3842">
        <v>18.529481887817383</v>
      </c>
      <c r="CA3842">
        <v>-1.0207663774490356</v>
      </c>
      <c r="CB3842">
        <v>-1.0444954633712769</v>
      </c>
      <c r="CC3842">
        <v>-0.77645736932754517</v>
      </c>
      <c r="CD3842">
        <v>-0.76470386981964111</v>
      </c>
      <c r="CE3842">
        <v>-0.93235546350479126</v>
      </c>
      <c r="CF3842">
        <v>-1.0921791791915894</v>
      </c>
      <c r="CG3842">
        <v>-1.057489275932312</v>
      </c>
      <c r="CH3842">
        <v>-1.081335186958313</v>
      </c>
      <c r="CI3842">
        <v>-1.0704841613769531</v>
      </c>
      <c r="CJ3842">
        <v>-1.0640972852706909</v>
      </c>
      <c r="CK3842">
        <v>-0.93586987257003784</v>
      </c>
      <c r="CL3842">
        <v>-0.98225247859954834</v>
      </c>
      <c r="CM3842">
        <v>-0.92983949184417725</v>
      </c>
      <c r="CN3842">
        <v>-0.95252811908721924</v>
      </c>
      <c r="CO3842">
        <v>-0.98743617534637451</v>
      </c>
      <c r="CP3842">
        <v>-0.92755454778671265</v>
      </c>
      <c r="CQ3842">
        <v>-0.91262739896774292</v>
      </c>
      <c r="CR3842">
        <v>20.176351547241211</v>
      </c>
      <c r="CS3842">
        <v>58.118679046630859</v>
      </c>
      <c r="CT3842">
        <v>58.362461090087891</v>
      </c>
      <c r="CU3842">
        <v>58.062335968017578</v>
      </c>
      <c r="CV3842">
        <v>57.924495697021484</v>
      </c>
      <c r="CW3842">
        <v>58.269500732421875</v>
      </c>
      <c r="CX3842">
        <v>20.514358520507813</v>
      </c>
      <c r="CY3842">
        <v>1.2808517217636108</v>
      </c>
      <c r="CZ3842">
        <v>1.2513344287872314</v>
      </c>
      <c r="DA3842">
        <v>1.465706467628479</v>
      </c>
      <c r="DB3842">
        <v>1.4662697315216064</v>
      </c>
      <c r="DC3842">
        <v>1.3325557708740234</v>
      </c>
      <c r="DD3842">
        <v>3.1954536437988281</v>
      </c>
      <c r="DE3842">
        <v>3.2173464298248291</v>
      </c>
      <c r="DF3842">
        <v>3.3229682445526123</v>
      </c>
      <c r="DG3842">
        <v>3.2815446853637695</v>
      </c>
      <c r="DH3842">
        <v>3.2389819622039795</v>
      </c>
      <c r="DI3842">
        <v>2.7065730094909668</v>
      </c>
      <c r="DJ3842">
        <v>2.5799593925476074</v>
      </c>
      <c r="DK3842">
        <v>2.5630078315734863</v>
      </c>
      <c r="DL3842">
        <v>2.6083846092224121</v>
      </c>
      <c r="DM3842">
        <v>2.6545166969299316</v>
      </c>
      <c r="DN3842">
        <v>2.6094644069671631</v>
      </c>
      <c r="DO3842">
        <v>2.6499238014221191</v>
      </c>
      <c r="DP3842">
        <v>22.174806594848633</v>
      </c>
      <c r="DQ3842">
        <v>59.902435302734375</v>
      </c>
      <c r="DR3842">
        <v>60.1424560546875</v>
      </c>
      <c r="DS3842">
        <v>59.873172760009766</v>
      </c>
      <c r="DT3842">
        <v>59.744449615478516</v>
      </c>
      <c r="DU3842">
        <v>60.098869323730469</v>
      </c>
      <c r="DV3842">
        <v>22.499233245849609</v>
      </c>
      <c r="DW3842">
        <v>3.5824697017669678</v>
      </c>
      <c r="DX3842">
        <v>3.5471642017364502</v>
      </c>
      <c r="DY3842">
        <v>3.7078702449798584</v>
      </c>
      <c r="DZ3842">
        <v>3.6972434520721436</v>
      </c>
      <c r="EA3842">
        <v>3.5974669456481934</v>
      </c>
      <c r="EB3842">
        <v>9.3861150741577148</v>
      </c>
      <c r="EC3842">
        <v>9.3895301818847656</v>
      </c>
      <c r="ED3842">
        <v>9.6820831298828125</v>
      </c>
      <c r="EE3842">
        <v>9.5651826858520508</v>
      </c>
      <c r="EF3842">
        <v>9.4519453048706055</v>
      </c>
      <c r="EG3842">
        <v>7.9656825065612793</v>
      </c>
      <c r="EH3842">
        <v>7.7232275009155273</v>
      </c>
      <c r="EI3842">
        <v>7.6061248779296875</v>
      </c>
      <c r="EJ3842">
        <v>7.7497773170471191</v>
      </c>
      <c r="EK3842">
        <v>7.9129180908203125</v>
      </c>
      <c r="EL3842">
        <v>7.7163577079772949</v>
      </c>
      <c r="EM3842">
        <v>7.7936816215515137</v>
      </c>
      <c r="EN3842">
        <v>25.060260772705078</v>
      </c>
      <c r="EO3842">
        <v>62.477893829345703</v>
      </c>
      <c r="EP3842">
        <v>62.712486267089844</v>
      </c>
      <c r="EQ3842">
        <v>62.487728118896484</v>
      </c>
      <c r="ER3842">
        <v>62.372173309326172</v>
      </c>
      <c r="ES3842">
        <v>62.740188598632813</v>
      </c>
      <c r="ET3842">
        <v>25.365077972412109</v>
      </c>
      <c r="EU3842">
        <v>6.9056406021118164</v>
      </c>
      <c r="EV3842">
        <v>6.8619780540466309</v>
      </c>
      <c r="EW3842">
        <v>6.9451985359191895</v>
      </c>
      <c r="EX3842">
        <v>6.9184150695800781</v>
      </c>
      <c r="EY3842">
        <v>6.8676390647888184</v>
      </c>
      <c r="EZ3842">
        <v>77.091522216796875</v>
      </c>
      <c r="FA3842">
        <v>75.766021728515625</v>
      </c>
      <c r="FB3842">
        <v>74.588264465332031</v>
      </c>
      <c r="FC3842">
        <v>73.394363403320313</v>
      </c>
      <c r="FD3842">
        <v>72.441673278808594</v>
      </c>
      <c r="FE3842">
        <v>71.589752197265625</v>
      </c>
      <c r="FF3842">
        <v>70.964622497558594</v>
      </c>
      <c r="FG3842">
        <v>71.167152404785156</v>
      </c>
      <c r="FH3842">
        <v>73.793075561523438</v>
      </c>
      <c r="FI3842">
        <v>78.293045043945313</v>
      </c>
      <c r="FJ3842">
        <v>82.6556396484375</v>
      </c>
      <c r="FK3842">
        <v>86.138702392578125</v>
      </c>
      <c r="FL3842">
        <v>88.1519775390625</v>
      </c>
      <c r="FM3842">
        <v>89.222404479980469</v>
      </c>
      <c r="FN3842">
        <v>90.383125305175781</v>
      </c>
      <c r="FO3842">
        <v>91.011558532714844</v>
      </c>
      <c r="FP3842">
        <v>91.035224914550781</v>
      </c>
      <c r="FQ3842">
        <v>90.574638366699219</v>
      </c>
      <c r="FR3842">
        <v>89.6318359375</v>
      </c>
      <c r="FS3842">
        <v>87.641975402832031</v>
      </c>
      <c r="FT3842">
        <v>84.513275146484375</v>
      </c>
      <c r="FU3842">
        <v>81.530311584472656</v>
      </c>
      <c r="FV3842">
        <v>79.49322509765625</v>
      </c>
      <c r="FW3842">
        <v>78.240013122558594</v>
      </c>
      <c r="FX3842">
        <v>936</v>
      </c>
      <c r="FY3842">
        <v>6.0908511281013489E-2</v>
      </c>
      <c r="FZ3842">
        <v>1</v>
      </c>
    </row>
    <row r="3843" spans="1:182" x14ac:dyDescent="0.2">
      <c r="A3843" t="s">
        <v>245</v>
      </c>
      <c r="B3843" t="s">
        <v>252</v>
      </c>
      <c r="C3843" t="s">
        <v>217</v>
      </c>
      <c r="D3843" t="s">
        <v>42</v>
      </c>
      <c r="E3843">
        <v>2016</v>
      </c>
      <c r="F3843" t="s">
        <v>230</v>
      </c>
      <c r="G3843" t="s">
        <v>248</v>
      </c>
      <c r="H3843" t="s">
        <v>226</v>
      </c>
      <c r="I3843">
        <v>630.64</v>
      </c>
      <c r="L3843">
        <v>146.55801033340475</v>
      </c>
      <c r="M3843">
        <v>142.94716978386873</v>
      </c>
      <c r="N3843">
        <v>139.84476101282439</v>
      </c>
      <c r="O3843">
        <v>138.18926319970393</v>
      </c>
      <c r="P3843">
        <v>139.04034711339193</v>
      </c>
      <c r="Q3843">
        <v>143.68232808835091</v>
      </c>
      <c r="R3843">
        <v>151.33247326319798</v>
      </c>
      <c r="S3843">
        <v>156.55384699886309</v>
      </c>
      <c r="T3843">
        <v>162.88284701739957</v>
      </c>
      <c r="U3843">
        <v>168.84657919463976</v>
      </c>
      <c r="V3843">
        <v>176.25685169423772</v>
      </c>
      <c r="W3843">
        <v>179.08401098453555</v>
      </c>
      <c r="X3843">
        <v>178.80115009379088</v>
      </c>
      <c r="Y3843">
        <v>180.37708133016079</v>
      </c>
      <c r="Z3843">
        <v>181.58645408099289</v>
      </c>
      <c r="AA3843">
        <v>182.00905014749367</v>
      </c>
      <c r="AB3843">
        <v>181.62048179949599</v>
      </c>
      <c r="AC3843">
        <v>180.60795553387379</v>
      </c>
      <c r="AD3843">
        <v>179.97989990948327</v>
      </c>
      <c r="AE3843">
        <v>181.74821875109654</v>
      </c>
      <c r="AF3843">
        <v>180.0847537098679</v>
      </c>
      <c r="AG3843">
        <v>170.55560114369266</v>
      </c>
      <c r="AH3843">
        <v>160.64336683104764</v>
      </c>
      <c r="AI3843">
        <v>152.69491481929717</v>
      </c>
      <c r="AJ3843">
        <v>-11.570472717285156</v>
      </c>
      <c r="AK3843">
        <v>-11.504508972167969</v>
      </c>
      <c r="AL3843">
        <v>-11.844753265380859</v>
      </c>
      <c r="AM3843">
        <v>-11.706151008605957</v>
      </c>
      <c r="AN3843">
        <v>-11.58013916015625</v>
      </c>
      <c r="AO3843">
        <v>-9.8374223709106445</v>
      </c>
      <c r="AP3843">
        <v>-9.6877326965332031</v>
      </c>
      <c r="AQ3843">
        <v>-9.4658041000366211</v>
      </c>
      <c r="AR3843">
        <v>-9.6548337936401367</v>
      </c>
      <c r="AS3843">
        <v>-9.8877906799316406</v>
      </c>
      <c r="AT3843">
        <v>-9.571467399597168</v>
      </c>
      <c r="AU3843">
        <v>-9.6189365386962891</v>
      </c>
      <c r="AV3843">
        <v>15.292440414428711</v>
      </c>
      <c r="AW3843">
        <v>53.759464263916016</v>
      </c>
      <c r="AX3843">
        <v>54.012435913085938</v>
      </c>
      <c r="AY3843">
        <v>53.636940002441406</v>
      </c>
      <c r="AZ3843">
        <v>53.476818084716797</v>
      </c>
      <c r="BA3843">
        <v>53.798812866210938</v>
      </c>
      <c r="BB3843">
        <v>15.663637161254883</v>
      </c>
      <c r="BC3843">
        <v>-4.3439373970031738</v>
      </c>
      <c r="BD3843">
        <v>-4.359309196472168</v>
      </c>
      <c r="BE3843">
        <v>-4.0137858390808105</v>
      </c>
      <c r="BF3843">
        <v>-3.9858756065368652</v>
      </c>
      <c r="BG3843">
        <v>-4.2025275230407715</v>
      </c>
      <c r="BH3843">
        <v>-5.3798122406005859</v>
      </c>
      <c r="BI3843">
        <v>-5.3323249816894531</v>
      </c>
      <c r="BJ3843">
        <v>-5.4856386184692383</v>
      </c>
      <c r="BK3843">
        <v>-5.4225130081176758</v>
      </c>
      <c r="BL3843">
        <v>-5.3671765327453613</v>
      </c>
      <c r="BM3843">
        <v>-4.578312873840332</v>
      </c>
      <c r="BN3843">
        <v>-4.544464111328125</v>
      </c>
      <c r="BO3843">
        <v>-4.4226870536804199</v>
      </c>
      <c r="BP3843">
        <v>-4.5134410858154297</v>
      </c>
      <c r="BQ3843">
        <v>-4.6293892860412598</v>
      </c>
      <c r="BR3843">
        <v>-4.4645733833312988</v>
      </c>
      <c r="BS3843">
        <v>-4.4751787185668945</v>
      </c>
      <c r="BT3843">
        <v>18.177894592285156</v>
      </c>
      <c r="BU3843">
        <v>56.334922790527344</v>
      </c>
      <c r="BV3843">
        <v>56.582466125488281</v>
      </c>
      <c r="BW3843">
        <v>56.251499176025391</v>
      </c>
      <c r="BX3843">
        <v>56.104541778564453</v>
      </c>
      <c r="BY3843">
        <v>56.440132141113281</v>
      </c>
      <c r="BZ3843">
        <v>18.529481887817383</v>
      </c>
      <c r="CA3843">
        <v>-1.0207663774490356</v>
      </c>
      <c r="CB3843">
        <v>-1.0444954633712769</v>
      </c>
      <c r="CC3843">
        <v>-0.77645736932754517</v>
      </c>
      <c r="CD3843">
        <v>-0.76470386981964111</v>
      </c>
      <c r="CE3843">
        <v>-0.93235546350479126</v>
      </c>
      <c r="CF3843">
        <v>-1.0921791791915894</v>
      </c>
      <c r="CG3843">
        <v>-1.057489275932312</v>
      </c>
      <c r="CH3843">
        <v>-1.081335186958313</v>
      </c>
      <c r="CI3843">
        <v>-1.0704841613769531</v>
      </c>
      <c r="CJ3843">
        <v>-1.0640972852706909</v>
      </c>
      <c r="CK3843">
        <v>-0.93586987257003784</v>
      </c>
      <c r="CL3843">
        <v>-0.98225247859954834</v>
      </c>
      <c r="CM3843">
        <v>-0.92983949184417725</v>
      </c>
      <c r="CN3843">
        <v>-0.95252811908721924</v>
      </c>
      <c r="CO3843">
        <v>-0.98743617534637451</v>
      </c>
      <c r="CP3843">
        <v>-0.92755454778671265</v>
      </c>
      <c r="CQ3843">
        <v>-0.91262739896774292</v>
      </c>
      <c r="CR3843">
        <v>20.176351547241211</v>
      </c>
      <c r="CS3843">
        <v>58.118679046630859</v>
      </c>
      <c r="CT3843">
        <v>58.362461090087891</v>
      </c>
      <c r="CU3843">
        <v>58.062335968017578</v>
      </c>
      <c r="CV3843">
        <v>57.924495697021484</v>
      </c>
      <c r="CW3843">
        <v>58.269500732421875</v>
      </c>
      <c r="CX3843">
        <v>20.514358520507813</v>
      </c>
      <c r="CY3843">
        <v>1.2808517217636108</v>
      </c>
      <c r="CZ3843">
        <v>1.2513344287872314</v>
      </c>
      <c r="DA3843">
        <v>1.465706467628479</v>
      </c>
      <c r="DB3843">
        <v>1.4662697315216064</v>
      </c>
      <c r="DC3843">
        <v>1.3325557708740234</v>
      </c>
      <c r="DD3843">
        <v>3.1954536437988281</v>
      </c>
      <c r="DE3843">
        <v>3.2173464298248291</v>
      </c>
      <c r="DF3843">
        <v>3.3229682445526123</v>
      </c>
      <c r="DG3843">
        <v>3.2815446853637695</v>
      </c>
      <c r="DH3843">
        <v>3.2389819622039795</v>
      </c>
      <c r="DI3843">
        <v>2.7065730094909668</v>
      </c>
      <c r="DJ3843">
        <v>2.5799593925476074</v>
      </c>
      <c r="DK3843">
        <v>2.5630078315734863</v>
      </c>
      <c r="DL3843">
        <v>2.6083846092224121</v>
      </c>
      <c r="DM3843">
        <v>2.6545166969299316</v>
      </c>
      <c r="DN3843">
        <v>2.6094644069671631</v>
      </c>
      <c r="DO3843">
        <v>2.6499238014221191</v>
      </c>
      <c r="DP3843">
        <v>22.174806594848633</v>
      </c>
      <c r="DQ3843">
        <v>59.902435302734375</v>
      </c>
      <c r="DR3843">
        <v>60.1424560546875</v>
      </c>
      <c r="DS3843">
        <v>59.873172760009766</v>
      </c>
      <c r="DT3843">
        <v>59.744449615478516</v>
      </c>
      <c r="DU3843">
        <v>60.098869323730469</v>
      </c>
      <c r="DV3843">
        <v>22.499233245849609</v>
      </c>
      <c r="DW3843">
        <v>3.5824697017669678</v>
      </c>
      <c r="DX3843">
        <v>3.5471642017364502</v>
      </c>
      <c r="DY3843">
        <v>3.7078702449798584</v>
      </c>
      <c r="DZ3843">
        <v>3.6972434520721436</v>
      </c>
      <c r="EA3843">
        <v>3.5974669456481934</v>
      </c>
      <c r="EB3843">
        <v>9.3861150741577148</v>
      </c>
      <c r="EC3843">
        <v>9.3895301818847656</v>
      </c>
      <c r="ED3843">
        <v>9.6820831298828125</v>
      </c>
      <c r="EE3843">
        <v>9.5651826858520508</v>
      </c>
      <c r="EF3843">
        <v>9.4519453048706055</v>
      </c>
      <c r="EG3843">
        <v>7.9656825065612793</v>
      </c>
      <c r="EH3843">
        <v>7.7232275009155273</v>
      </c>
      <c r="EI3843">
        <v>7.6061248779296875</v>
      </c>
      <c r="EJ3843">
        <v>7.7497773170471191</v>
      </c>
      <c r="EK3843">
        <v>7.9129180908203125</v>
      </c>
      <c r="EL3843">
        <v>7.7163577079772949</v>
      </c>
      <c r="EM3843">
        <v>7.7936816215515137</v>
      </c>
      <c r="EN3843">
        <v>25.060260772705078</v>
      </c>
      <c r="EO3843">
        <v>62.477893829345703</v>
      </c>
      <c r="EP3843">
        <v>62.712486267089844</v>
      </c>
      <c r="EQ3843">
        <v>62.487728118896484</v>
      </c>
      <c r="ER3843">
        <v>62.372173309326172</v>
      </c>
      <c r="ES3843">
        <v>62.740188598632813</v>
      </c>
      <c r="ET3843">
        <v>25.365077972412109</v>
      </c>
      <c r="EU3843">
        <v>6.9056406021118164</v>
      </c>
      <c r="EV3843">
        <v>6.8619780540466309</v>
      </c>
      <c r="EW3843">
        <v>6.9451985359191895</v>
      </c>
      <c r="EX3843">
        <v>6.9184150695800781</v>
      </c>
      <c r="EY3843">
        <v>6.8676390647888184</v>
      </c>
      <c r="EZ3843">
        <v>77.091522216796875</v>
      </c>
      <c r="FA3843">
        <v>75.766021728515625</v>
      </c>
      <c r="FB3843">
        <v>74.588264465332031</v>
      </c>
      <c r="FC3843">
        <v>73.394363403320313</v>
      </c>
      <c r="FD3843">
        <v>72.441673278808594</v>
      </c>
      <c r="FE3843">
        <v>71.589752197265625</v>
      </c>
      <c r="FF3843">
        <v>70.964622497558594</v>
      </c>
      <c r="FG3843">
        <v>71.167152404785156</v>
      </c>
      <c r="FH3843">
        <v>73.793075561523438</v>
      </c>
      <c r="FI3843">
        <v>78.293045043945313</v>
      </c>
      <c r="FJ3843">
        <v>82.6556396484375</v>
      </c>
      <c r="FK3843">
        <v>86.138702392578125</v>
      </c>
      <c r="FL3843">
        <v>88.1519775390625</v>
      </c>
      <c r="FM3843">
        <v>89.222404479980469</v>
      </c>
      <c r="FN3843">
        <v>90.383125305175781</v>
      </c>
      <c r="FO3843">
        <v>91.011558532714844</v>
      </c>
      <c r="FP3843">
        <v>91.035224914550781</v>
      </c>
      <c r="FQ3843">
        <v>90.574638366699219</v>
      </c>
      <c r="FR3843">
        <v>89.6318359375</v>
      </c>
      <c r="FS3843">
        <v>87.641975402832031</v>
      </c>
      <c r="FT3843">
        <v>84.513275146484375</v>
      </c>
      <c r="FU3843">
        <v>81.530311584472656</v>
      </c>
      <c r="FV3843">
        <v>79.49322509765625</v>
      </c>
      <c r="FW3843">
        <v>78.240013122558594</v>
      </c>
      <c r="FX3843">
        <v>936</v>
      </c>
      <c r="FY3843">
        <v>6.0908511281013489E-2</v>
      </c>
      <c r="FZ3843">
        <v>1</v>
      </c>
    </row>
    <row r="3844" spans="1:182" x14ac:dyDescent="0.2">
      <c r="A3844" t="s">
        <v>245</v>
      </c>
      <c r="B3844" t="s">
        <v>252</v>
      </c>
      <c r="C3844" t="s">
        <v>217</v>
      </c>
      <c r="D3844" t="s">
        <v>42</v>
      </c>
      <c r="E3844">
        <v>2017</v>
      </c>
      <c r="F3844" t="s">
        <v>230</v>
      </c>
      <c r="G3844" t="s">
        <v>248</v>
      </c>
      <c r="H3844" t="s">
        <v>226</v>
      </c>
      <c r="I3844">
        <v>630.64</v>
      </c>
      <c r="L3844">
        <v>146.55801033340475</v>
      </c>
      <c r="M3844">
        <v>142.94716978386873</v>
      </c>
      <c r="N3844">
        <v>139.84476101282439</v>
      </c>
      <c r="O3844">
        <v>138.18926319970393</v>
      </c>
      <c r="P3844">
        <v>139.04034711339193</v>
      </c>
      <c r="Q3844">
        <v>143.68232808835091</v>
      </c>
      <c r="R3844">
        <v>151.33247326319798</v>
      </c>
      <c r="S3844">
        <v>156.55384699886309</v>
      </c>
      <c r="T3844">
        <v>162.88284701739957</v>
      </c>
      <c r="U3844">
        <v>168.84657919463976</v>
      </c>
      <c r="V3844">
        <v>176.25685169423772</v>
      </c>
      <c r="W3844">
        <v>179.08401098453555</v>
      </c>
      <c r="X3844">
        <v>178.80115009379088</v>
      </c>
      <c r="Y3844">
        <v>180.37708133016079</v>
      </c>
      <c r="Z3844">
        <v>181.58645408099289</v>
      </c>
      <c r="AA3844">
        <v>182.00905014749367</v>
      </c>
      <c r="AB3844">
        <v>181.62048179949599</v>
      </c>
      <c r="AC3844">
        <v>180.60795553387379</v>
      </c>
      <c r="AD3844">
        <v>179.97989990948327</v>
      </c>
      <c r="AE3844">
        <v>181.74821875109654</v>
      </c>
      <c r="AF3844">
        <v>180.0847537098679</v>
      </c>
      <c r="AG3844">
        <v>170.55560114369266</v>
      </c>
      <c r="AH3844">
        <v>160.64336683104764</v>
      </c>
      <c r="AI3844">
        <v>152.69491481929717</v>
      </c>
      <c r="AJ3844">
        <v>-11.570472717285156</v>
      </c>
      <c r="AK3844">
        <v>-11.504508972167969</v>
      </c>
      <c r="AL3844">
        <v>-11.844753265380859</v>
      </c>
      <c r="AM3844">
        <v>-11.706151008605957</v>
      </c>
      <c r="AN3844">
        <v>-11.58013916015625</v>
      </c>
      <c r="AO3844">
        <v>-9.8374223709106445</v>
      </c>
      <c r="AP3844">
        <v>-9.6877326965332031</v>
      </c>
      <c r="AQ3844">
        <v>-9.4658041000366211</v>
      </c>
      <c r="AR3844">
        <v>-9.6548337936401367</v>
      </c>
      <c r="AS3844">
        <v>-9.8877906799316406</v>
      </c>
      <c r="AT3844">
        <v>-9.571467399597168</v>
      </c>
      <c r="AU3844">
        <v>-9.6189365386962891</v>
      </c>
      <c r="AV3844">
        <v>15.292440414428711</v>
      </c>
      <c r="AW3844">
        <v>53.759464263916016</v>
      </c>
      <c r="AX3844">
        <v>54.012435913085938</v>
      </c>
      <c r="AY3844">
        <v>53.636940002441406</v>
      </c>
      <c r="AZ3844">
        <v>53.476818084716797</v>
      </c>
      <c r="BA3844">
        <v>53.798812866210938</v>
      </c>
      <c r="BB3844">
        <v>15.663637161254883</v>
      </c>
      <c r="BC3844">
        <v>-4.3439373970031738</v>
      </c>
      <c r="BD3844">
        <v>-4.359309196472168</v>
      </c>
      <c r="BE3844">
        <v>-4.0137858390808105</v>
      </c>
      <c r="BF3844">
        <v>-3.9858756065368652</v>
      </c>
      <c r="BG3844">
        <v>-4.2025275230407715</v>
      </c>
      <c r="BH3844">
        <v>-5.3798122406005859</v>
      </c>
      <c r="BI3844">
        <v>-5.3323249816894531</v>
      </c>
      <c r="BJ3844">
        <v>-5.4856386184692383</v>
      </c>
      <c r="BK3844">
        <v>-5.4225130081176758</v>
      </c>
      <c r="BL3844">
        <v>-5.3671765327453613</v>
      </c>
      <c r="BM3844">
        <v>-4.578312873840332</v>
      </c>
      <c r="BN3844">
        <v>-4.544464111328125</v>
      </c>
      <c r="BO3844">
        <v>-4.4226870536804199</v>
      </c>
      <c r="BP3844">
        <v>-4.5134410858154297</v>
      </c>
      <c r="BQ3844">
        <v>-4.6293892860412598</v>
      </c>
      <c r="BR3844">
        <v>-4.4645733833312988</v>
      </c>
      <c r="BS3844">
        <v>-4.4751787185668945</v>
      </c>
      <c r="BT3844">
        <v>18.177894592285156</v>
      </c>
      <c r="BU3844">
        <v>56.334922790527344</v>
      </c>
      <c r="BV3844">
        <v>56.582466125488281</v>
      </c>
      <c r="BW3844">
        <v>56.251499176025391</v>
      </c>
      <c r="BX3844">
        <v>56.104541778564453</v>
      </c>
      <c r="BY3844">
        <v>56.440132141113281</v>
      </c>
      <c r="BZ3844">
        <v>18.529481887817383</v>
      </c>
      <c r="CA3844">
        <v>-1.0207663774490356</v>
      </c>
      <c r="CB3844">
        <v>-1.0444954633712769</v>
      </c>
      <c r="CC3844">
        <v>-0.77645736932754517</v>
      </c>
      <c r="CD3844">
        <v>-0.76470386981964111</v>
      </c>
      <c r="CE3844">
        <v>-0.93235546350479126</v>
      </c>
      <c r="CF3844">
        <v>-1.0921791791915894</v>
      </c>
      <c r="CG3844">
        <v>-1.057489275932312</v>
      </c>
      <c r="CH3844">
        <v>-1.081335186958313</v>
      </c>
      <c r="CI3844">
        <v>-1.0704841613769531</v>
      </c>
      <c r="CJ3844">
        <v>-1.0640972852706909</v>
      </c>
      <c r="CK3844">
        <v>-0.93586987257003784</v>
      </c>
      <c r="CL3844">
        <v>-0.98225247859954834</v>
      </c>
      <c r="CM3844">
        <v>-0.92983949184417725</v>
      </c>
      <c r="CN3844">
        <v>-0.95252811908721924</v>
      </c>
      <c r="CO3844">
        <v>-0.98743617534637451</v>
      </c>
      <c r="CP3844">
        <v>-0.92755454778671265</v>
      </c>
      <c r="CQ3844">
        <v>-0.91262739896774292</v>
      </c>
      <c r="CR3844">
        <v>20.176351547241211</v>
      </c>
      <c r="CS3844">
        <v>58.118679046630859</v>
      </c>
      <c r="CT3844">
        <v>58.362461090087891</v>
      </c>
      <c r="CU3844">
        <v>58.062335968017578</v>
      </c>
      <c r="CV3844">
        <v>57.924495697021484</v>
      </c>
      <c r="CW3844">
        <v>58.269500732421875</v>
      </c>
      <c r="CX3844">
        <v>20.514358520507813</v>
      </c>
      <c r="CY3844">
        <v>1.2808517217636108</v>
      </c>
      <c r="CZ3844">
        <v>1.2513344287872314</v>
      </c>
      <c r="DA3844">
        <v>1.465706467628479</v>
      </c>
      <c r="DB3844">
        <v>1.4662697315216064</v>
      </c>
      <c r="DC3844">
        <v>1.3325557708740234</v>
      </c>
      <c r="DD3844">
        <v>3.1954536437988281</v>
      </c>
      <c r="DE3844">
        <v>3.2173464298248291</v>
      </c>
      <c r="DF3844">
        <v>3.3229682445526123</v>
      </c>
      <c r="DG3844">
        <v>3.2815446853637695</v>
      </c>
      <c r="DH3844">
        <v>3.2389819622039795</v>
      </c>
      <c r="DI3844">
        <v>2.7065730094909668</v>
      </c>
      <c r="DJ3844">
        <v>2.5799593925476074</v>
      </c>
      <c r="DK3844">
        <v>2.5630078315734863</v>
      </c>
      <c r="DL3844">
        <v>2.6083846092224121</v>
      </c>
      <c r="DM3844">
        <v>2.6545166969299316</v>
      </c>
      <c r="DN3844">
        <v>2.6094644069671631</v>
      </c>
      <c r="DO3844">
        <v>2.6499238014221191</v>
      </c>
      <c r="DP3844">
        <v>22.174806594848633</v>
      </c>
      <c r="DQ3844">
        <v>59.902435302734375</v>
      </c>
      <c r="DR3844">
        <v>60.1424560546875</v>
      </c>
      <c r="DS3844">
        <v>59.873172760009766</v>
      </c>
      <c r="DT3844">
        <v>59.744449615478516</v>
      </c>
      <c r="DU3844">
        <v>60.098869323730469</v>
      </c>
      <c r="DV3844">
        <v>22.499233245849609</v>
      </c>
      <c r="DW3844">
        <v>3.5824697017669678</v>
      </c>
      <c r="DX3844">
        <v>3.5471642017364502</v>
      </c>
      <c r="DY3844">
        <v>3.7078702449798584</v>
      </c>
      <c r="DZ3844">
        <v>3.6972434520721436</v>
      </c>
      <c r="EA3844">
        <v>3.5974669456481934</v>
      </c>
      <c r="EB3844">
        <v>9.3861150741577148</v>
      </c>
      <c r="EC3844">
        <v>9.3895301818847656</v>
      </c>
      <c r="ED3844">
        <v>9.6820831298828125</v>
      </c>
      <c r="EE3844">
        <v>9.5651826858520508</v>
      </c>
      <c r="EF3844">
        <v>9.4519453048706055</v>
      </c>
      <c r="EG3844">
        <v>7.9656825065612793</v>
      </c>
      <c r="EH3844">
        <v>7.7232275009155273</v>
      </c>
      <c r="EI3844">
        <v>7.6061248779296875</v>
      </c>
      <c r="EJ3844">
        <v>7.7497773170471191</v>
      </c>
      <c r="EK3844">
        <v>7.9129180908203125</v>
      </c>
      <c r="EL3844">
        <v>7.7163577079772949</v>
      </c>
      <c r="EM3844">
        <v>7.7936816215515137</v>
      </c>
      <c r="EN3844">
        <v>25.060260772705078</v>
      </c>
      <c r="EO3844">
        <v>62.477893829345703</v>
      </c>
      <c r="EP3844">
        <v>62.712486267089844</v>
      </c>
      <c r="EQ3844">
        <v>62.487728118896484</v>
      </c>
      <c r="ER3844">
        <v>62.372173309326172</v>
      </c>
      <c r="ES3844">
        <v>62.740188598632813</v>
      </c>
      <c r="ET3844">
        <v>25.365077972412109</v>
      </c>
      <c r="EU3844">
        <v>6.9056406021118164</v>
      </c>
      <c r="EV3844">
        <v>6.8619780540466309</v>
      </c>
      <c r="EW3844">
        <v>6.9451985359191895</v>
      </c>
      <c r="EX3844">
        <v>6.9184150695800781</v>
      </c>
      <c r="EY3844">
        <v>6.8676390647888184</v>
      </c>
      <c r="EZ3844">
        <v>77.091522216796875</v>
      </c>
      <c r="FA3844">
        <v>75.766021728515625</v>
      </c>
      <c r="FB3844">
        <v>74.588264465332031</v>
      </c>
      <c r="FC3844">
        <v>73.394363403320313</v>
      </c>
      <c r="FD3844">
        <v>72.441673278808594</v>
      </c>
      <c r="FE3844">
        <v>71.589752197265625</v>
      </c>
      <c r="FF3844">
        <v>70.964622497558594</v>
      </c>
      <c r="FG3844">
        <v>71.167152404785156</v>
      </c>
      <c r="FH3844">
        <v>73.793075561523438</v>
      </c>
      <c r="FI3844">
        <v>78.293045043945313</v>
      </c>
      <c r="FJ3844">
        <v>82.6556396484375</v>
      </c>
      <c r="FK3844">
        <v>86.138702392578125</v>
      </c>
      <c r="FL3844">
        <v>88.1519775390625</v>
      </c>
      <c r="FM3844">
        <v>89.222404479980469</v>
      </c>
      <c r="FN3844">
        <v>90.383125305175781</v>
      </c>
      <c r="FO3844">
        <v>91.011558532714844</v>
      </c>
      <c r="FP3844">
        <v>91.035224914550781</v>
      </c>
      <c r="FQ3844">
        <v>90.574638366699219</v>
      </c>
      <c r="FR3844">
        <v>89.6318359375</v>
      </c>
      <c r="FS3844">
        <v>87.641975402832031</v>
      </c>
      <c r="FT3844">
        <v>84.513275146484375</v>
      </c>
      <c r="FU3844">
        <v>81.530311584472656</v>
      </c>
      <c r="FV3844">
        <v>79.49322509765625</v>
      </c>
      <c r="FW3844">
        <v>78.240013122558594</v>
      </c>
      <c r="FX3844">
        <v>936</v>
      </c>
      <c r="FY3844">
        <v>6.0908511281013489E-2</v>
      </c>
      <c r="FZ3844">
        <v>1</v>
      </c>
    </row>
    <row r="3845" spans="1:182" x14ac:dyDescent="0.2">
      <c r="A3845" t="s">
        <v>245</v>
      </c>
      <c r="B3845" t="s">
        <v>252</v>
      </c>
      <c r="C3845" t="s">
        <v>217</v>
      </c>
      <c r="D3845" t="s">
        <v>43</v>
      </c>
      <c r="E3845">
        <v>2015</v>
      </c>
      <c r="F3845" t="s">
        <v>230</v>
      </c>
      <c r="G3845" t="s">
        <v>248</v>
      </c>
      <c r="H3845" t="s">
        <v>226</v>
      </c>
      <c r="I3845">
        <v>630.64</v>
      </c>
      <c r="L3845">
        <v>144.93017394576108</v>
      </c>
      <c r="M3845">
        <v>141.51550386204212</v>
      </c>
      <c r="N3845">
        <v>138.47298626144598</v>
      </c>
      <c r="O3845">
        <v>137.10166869457038</v>
      </c>
      <c r="P3845">
        <v>138.09980660192073</v>
      </c>
      <c r="Q3845">
        <v>142.79898136791135</v>
      </c>
      <c r="R3845">
        <v>150.32109658682191</v>
      </c>
      <c r="S3845">
        <v>155.15337418948985</v>
      </c>
      <c r="T3845">
        <v>161.46324482963087</v>
      </c>
      <c r="U3845">
        <v>167.75474582407958</v>
      </c>
      <c r="V3845">
        <v>175.01920758268017</v>
      </c>
      <c r="W3845">
        <v>178.41941182639511</v>
      </c>
      <c r="X3845">
        <v>178.98570598041692</v>
      </c>
      <c r="Y3845">
        <v>181.25269085305646</v>
      </c>
      <c r="Z3845">
        <v>182.46425703780022</v>
      </c>
      <c r="AA3845">
        <v>183.24404265156753</v>
      </c>
      <c r="AB3845">
        <v>182.96591646928619</v>
      </c>
      <c r="AC3845">
        <v>181.92639146493619</v>
      </c>
      <c r="AD3845">
        <v>181.84278245846741</v>
      </c>
      <c r="AE3845">
        <v>183.29020916147851</v>
      </c>
      <c r="AF3845">
        <v>181.13941607442874</v>
      </c>
      <c r="AG3845">
        <v>171.14890025810388</v>
      </c>
      <c r="AH3845">
        <v>160.75954116180213</v>
      </c>
      <c r="AI3845">
        <v>152.31066477434717</v>
      </c>
      <c r="AJ3845">
        <v>-7.1241683959960937</v>
      </c>
      <c r="AK3845">
        <v>-6.9656109809875488</v>
      </c>
      <c r="AL3845">
        <v>-7.3423776626586914</v>
      </c>
      <c r="AM3845">
        <v>-7.273953914642334</v>
      </c>
      <c r="AN3845">
        <v>-7.0030069351196289</v>
      </c>
      <c r="AO3845">
        <v>-5.3938250541687012</v>
      </c>
      <c r="AP3845">
        <v>-5.4283304214477539</v>
      </c>
      <c r="AQ3845">
        <v>-5.1699681282043457</v>
      </c>
      <c r="AR3845">
        <v>-5.1963047981262207</v>
      </c>
      <c r="AS3845">
        <v>-5.4002704620361328</v>
      </c>
      <c r="AT3845">
        <v>-5.3010029792785645</v>
      </c>
      <c r="AU3845">
        <v>-5.4015135765075684</v>
      </c>
      <c r="AV3845">
        <v>16.251779556274414</v>
      </c>
      <c r="AW3845">
        <v>53.39825439453125</v>
      </c>
      <c r="AX3845">
        <v>53.488113403320313</v>
      </c>
      <c r="AY3845">
        <v>53.360603332519531</v>
      </c>
      <c r="AZ3845">
        <v>53.310619354248047</v>
      </c>
      <c r="BA3845">
        <v>53.708957672119141</v>
      </c>
      <c r="BB3845">
        <v>16.947050094604492</v>
      </c>
      <c r="BC3845">
        <v>-2.5172257423400879</v>
      </c>
      <c r="BD3845">
        <v>-2.5190703868865967</v>
      </c>
      <c r="BE3845">
        <v>-2.176386833190918</v>
      </c>
      <c r="BF3845">
        <v>-2.1227915287017822</v>
      </c>
      <c r="BG3845">
        <v>-2.2886290550231934</v>
      </c>
      <c r="BH3845">
        <v>-3.3084182739257813</v>
      </c>
      <c r="BI3845">
        <v>-3.2180604934692383</v>
      </c>
      <c r="BJ3845">
        <v>-3.3931095600128174</v>
      </c>
      <c r="BK3845">
        <v>-3.3571376800537109</v>
      </c>
      <c r="BL3845">
        <v>-3.2351377010345459</v>
      </c>
      <c r="BM3845">
        <v>-2.5005226135253906</v>
      </c>
      <c r="BN3845">
        <v>-2.5498673915863037</v>
      </c>
      <c r="BO3845">
        <v>-2.4085958003997803</v>
      </c>
      <c r="BP3845">
        <v>-2.4195420742034912</v>
      </c>
      <c r="BQ3845">
        <v>-2.5169909000396729</v>
      </c>
      <c r="BR3845">
        <v>-2.4539456367492676</v>
      </c>
      <c r="BS3845">
        <v>-2.4960184097290039</v>
      </c>
      <c r="BT3845">
        <v>18.781410217285156</v>
      </c>
      <c r="BU3845">
        <v>56.013473510742188</v>
      </c>
      <c r="BV3845">
        <v>56.104068756103516</v>
      </c>
      <c r="BW3845">
        <v>56.02557373046875</v>
      </c>
      <c r="BX3845">
        <v>55.9949951171875</v>
      </c>
      <c r="BY3845">
        <v>56.419422149658203</v>
      </c>
      <c r="BZ3845">
        <v>19.635234832763672</v>
      </c>
      <c r="CA3845">
        <v>0.18980585038661957</v>
      </c>
      <c r="CB3845">
        <v>0.15311720967292786</v>
      </c>
      <c r="CC3845">
        <v>0.39696747064590454</v>
      </c>
      <c r="CD3845">
        <v>0.38903433084487915</v>
      </c>
      <c r="CE3845">
        <v>0.21207940578460693</v>
      </c>
      <c r="CF3845">
        <v>-0.665641188621521</v>
      </c>
      <c r="CG3845">
        <v>-0.62251830101013184</v>
      </c>
      <c r="CH3845">
        <v>-0.65785843133926392</v>
      </c>
      <c r="CI3845">
        <v>-0.64436262845993042</v>
      </c>
      <c r="CJ3845">
        <v>-0.6255226731300354</v>
      </c>
      <c r="CK3845">
        <v>-0.4966302216053009</v>
      </c>
      <c r="CL3845">
        <v>-0.55625271797180176</v>
      </c>
      <c r="CM3845">
        <v>-0.49607753753662109</v>
      </c>
      <c r="CN3845">
        <v>-0.49636462330818176</v>
      </c>
      <c r="CO3845">
        <v>-0.52004039287567139</v>
      </c>
      <c r="CP3845">
        <v>-0.48208233714103699</v>
      </c>
      <c r="CQ3845">
        <v>-0.48368135094642639</v>
      </c>
      <c r="CR3845">
        <v>20.533424377441406</v>
      </c>
      <c r="CS3845">
        <v>57.82476806640625</v>
      </c>
      <c r="CT3845">
        <v>57.915874481201172</v>
      </c>
      <c r="CU3845">
        <v>57.871322631835938</v>
      </c>
      <c r="CV3845">
        <v>57.854183197021484</v>
      </c>
      <c r="CW3845">
        <v>58.296680450439453</v>
      </c>
      <c r="CX3845">
        <v>21.497060775756836</v>
      </c>
      <c r="CY3845">
        <v>2.0646877288818359</v>
      </c>
      <c r="CZ3845">
        <v>2.0038661956787109</v>
      </c>
      <c r="DA3845">
        <v>2.1792647838592529</v>
      </c>
      <c r="DB3845">
        <v>2.1287171840667725</v>
      </c>
      <c r="DC3845">
        <v>1.944062352180481</v>
      </c>
      <c r="DD3845">
        <v>1.9771358966827393</v>
      </c>
      <c r="DE3845">
        <v>1.9730238914489746</v>
      </c>
      <c r="DF3845">
        <v>2.077392578125</v>
      </c>
      <c r="DG3845">
        <v>2.0684123039245605</v>
      </c>
      <c r="DH3845">
        <v>1.9840922355651855</v>
      </c>
      <c r="DI3845">
        <v>1.5072622299194336</v>
      </c>
      <c r="DJ3845">
        <v>1.4373620748519897</v>
      </c>
      <c r="DK3845">
        <v>1.4164407253265381</v>
      </c>
      <c r="DL3845">
        <v>1.4268128871917725</v>
      </c>
      <c r="DM3845">
        <v>1.4769101142883301</v>
      </c>
      <c r="DN3845">
        <v>1.4897810220718384</v>
      </c>
      <c r="DO3845">
        <v>1.5286556482315063</v>
      </c>
      <c r="DP3845">
        <v>22.285438537597656</v>
      </c>
      <c r="DQ3845">
        <v>59.636062622070313</v>
      </c>
      <c r="DR3845">
        <v>59.727676391601562</v>
      </c>
      <c r="DS3845">
        <v>59.717075347900391</v>
      </c>
      <c r="DT3845">
        <v>59.713375091552734</v>
      </c>
      <c r="DU3845">
        <v>60.173942565917969</v>
      </c>
      <c r="DV3845">
        <v>23.358888626098633</v>
      </c>
      <c r="DW3845">
        <v>3.9395697116851807</v>
      </c>
      <c r="DX3845">
        <v>3.8546152114868164</v>
      </c>
      <c r="DY3845">
        <v>3.9615623950958252</v>
      </c>
      <c r="DZ3845">
        <v>3.8684000968933105</v>
      </c>
      <c r="EA3845">
        <v>3.6760454177856445</v>
      </c>
      <c r="EB3845">
        <v>5.7928862571716309</v>
      </c>
      <c r="EC3845">
        <v>5.7205743789672852</v>
      </c>
      <c r="ED3845">
        <v>6.0266609191894531</v>
      </c>
      <c r="EE3845">
        <v>5.9852285385131836</v>
      </c>
      <c r="EF3845">
        <v>5.7519617080688477</v>
      </c>
      <c r="EG3845">
        <v>4.4005646705627441</v>
      </c>
      <c r="EH3845">
        <v>4.3158249855041504</v>
      </c>
      <c r="EI3845">
        <v>4.1778130531311035</v>
      </c>
      <c r="EJ3845">
        <v>4.203575611114502</v>
      </c>
      <c r="EK3845">
        <v>4.3601894378662109</v>
      </c>
      <c r="EL3845">
        <v>4.3368382453918457</v>
      </c>
      <c r="EM3845">
        <v>4.4341506958007812</v>
      </c>
      <c r="EN3845">
        <v>24.815069198608398</v>
      </c>
      <c r="EO3845">
        <v>62.251285552978516</v>
      </c>
      <c r="EP3845">
        <v>62.343631744384766</v>
      </c>
      <c r="EQ3845">
        <v>62.382045745849609</v>
      </c>
      <c r="ER3845">
        <v>62.397750854492188</v>
      </c>
      <c r="ES3845">
        <v>62.884407043457031</v>
      </c>
      <c r="ET3845">
        <v>26.047073364257813</v>
      </c>
      <c r="EU3845">
        <v>6.6466012001037598</v>
      </c>
      <c r="EV3845">
        <v>6.5268025398254395</v>
      </c>
      <c r="EW3845">
        <v>6.534916877746582</v>
      </c>
      <c r="EX3845">
        <v>6.380225658416748</v>
      </c>
      <c r="EY3845">
        <v>6.1767535209655762</v>
      </c>
      <c r="EZ3845">
        <v>76.573616027832031</v>
      </c>
      <c r="FA3845">
        <v>75.651565551757812</v>
      </c>
      <c r="FB3845">
        <v>74.617027282714844</v>
      </c>
      <c r="FC3845">
        <v>73.872177124023438</v>
      </c>
      <c r="FD3845">
        <v>72.960578918457031</v>
      </c>
      <c r="FE3845">
        <v>72.332786560058594</v>
      </c>
      <c r="FF3845">
        <v>71.631576538085938</v>
      </c>
      <c r="FG3845">
        <v>71.658714294433594</v>
      </c>
      <c r="FH3845">
        <v>74.170738220214844</v>
      </c>
      <c r="FI3845">
        <v>78.823829650878906</v>
      </c>
      <c r="FJ3845">
        <v>83.096534729003906</v>
      </c>
      <c r="FK3845">
        <v>87.117210388183594</v>
      </c>
      <c r="FL3845">
        <v>89.822959899902344</v>
      </c>
      <c r="FM3845">
        <v>91.732902526855469</v>
      </c>
      <c r="FN3845">
        <v>93.060020446777344</v>
      </c>
      <c r="FO3845">
        <v>94.174949645996094</v>
      </c>
      <c r="FP3845">
        <v>94.266876220703125</v>
      </c>
      <c r="FQ3845">
        <v>93.547760009765625</v>
      </c>
      <c r="FR3845">
        <v>93.065811157226563</v>
      </c>
      <c r="FS3845">
        <v>90.751815795898438</v>
      </c>
      <c r="FT3845">
        <v>87.226531982421875</v>
      </c>
      <c r="FU3845">
        <v>84.520111083984375</v>
      </c>
      <c r="FV3845">
        <v>82.449882507324219</v>
      </c>
      <c r="FW3845">
        <v>80.777000427246094</v>
      </c>
      <c r="FX3845">
        <v>936</v>
      </c>
      <c r="FY3845">
        <v>6.0908511281013489E-2</v>
      </c>
      <c r="FZ3845">
        <v>1</v>
      </c>
    </row>
    <row r="3846" spans="1:182" x14ac:dyDescent="0.2">
      <c r="A3846" t="s">
        <v>245</v>
      </c>
      <c r="B3846" t="s">
        <v>252</v>
      </c>
      <c r="C3846" t="s">
        <v>217</v>
      </c>
      <c r="D3846" t="s">
        <v>43</v>
      </c>
      <c r="E3846">
        <v>2016</v>
      </c>
      <c r="F3846" t="s">
        <v>230</v>
      </c>
      <c r="G3846" t="s">
        <v>248</v>
      </c>
      <c r="H3846" t="s">
        <v>226</v>
      </c>
      <c r="I3846">
        <v>630.64</v>
      </c>
      <c r="L3846">
        <v>144.93017394576108</v>
      </c>
      <c r="M3846">
        <v>141.51550386204212</v>
      </c>
      <c r="N3846">
        <v>138.47298626144598</v>
      </c>
      <c r="O3846">
        <v>137.10166869457038</v>
      </c>
      <c r="P3846">
        <v>138.09980660192073</v>
      </c>
      <c r="Q3846">
        <v>142.79898136791135</v>
      </c>
      <c r="R3846">
        <v>150.32109658682191</v>
      </c>
      <c r="S3846">
        <v>155.15337418948985</v>
      </c>
      <c r="T3846">
        <v>161.46324482963087</v>
      </c>
      <c r="U3846">
        <v>167.75474582407958</v>
      </c>
      <c r="V3846">
        <v>175.01920758268017</v>
      </c>
      <c r="W3846">
        <v>178.41941182639511</v>
      </c>
      <c r="X3846">
        <v>178.98570598041692</v>
      </c>
      <c r="Y3846">
        <v>181.25269085305646</v>
      </c>
      <c r="Z3846">
        <v>182.46425703780022</v>
      </c>
      <c r="AA3846">
        <v>183.24404265156753</v>
      </c>
      <c r="AB3846">
        <v>182.96591646928619</v>
      </c>
      <c r="AC3846">
        <v>181.92639146493619</v>
      </c>
      <c r="AD3846">
        <v>181.84278245846741</v>
      </c>
      <c r="AE3846">
        <v>183.29020916147851</v>
      </c>
      <c r="AF3846">
        <v>181.13941607442874</v>
      </c>
      <c r="AG3846">
        <v>171.14890025810388</v>
      </c>
      <c r="AH3846">
        <v>160.75954116180213</v>
      </c>
      <c r="AI3846">
        <v>152.31066477434717</v>
      </c>
      <c r="AJ3846">
        <v>-7.1241683959960937</v>
      </c>
      <c r="AK3846">
        <v>-6.9656109809875488</v>
      </c>
      <c r="AL3846">
        <v>-7.3423776626586914</v>
      </c>
      <c r="AM3846">
        <v>-7.273953914642334</v>
      </c>
      <c r="AN3846">
        <v>-7.0030069351196289</v>
      </c>
      <c r="AO3846">
        <v>-5.3938250541687012</v>
      </c>
      <c r="AP3846">
        <v>-5.4283304214477539</v>
      </c>
      <c r="AQ3846">
        <v>-5.1699681282043457</v>
      </c>
      <c r="AR3846">
        <v>-5.1963047981262207</v>
      </c>
      <c r="AS3846">
        <v>-5.4002704620361328</v>
      </c>
      <c r="AT3846">
        <v>-5.3010029792785645</v>
      </c>
      <c r="AU3846">
        <v>-5.4015135765075684</v>
      </c>
      <c r="AV3846">
        <v>16.251779556274414</v>
      </c>
      <c r="AW3846">
        <v>53.39825439453125</v>
      </c>
      <c r="AX3846">
        <v>53.488113403320313</v>
      </c>
      <c r="AY3846">
        <v>53.360603332519531</v>
      </c>
      <c r="AZ3846">
        <v>53.310619354248047</v>
      </c>
      <c r="BA3846">
        <v>53.708957672119141</v>
      </c>
      <c r="BB3846">
        <v>16.947050094604492</v>
      </c>
      <c r="BC3846">
        <v>-2.5172257423400879</v>
      </c>
      <c r="BD3846">
        <v>-2.5190703868865967</v>
      </c>
      <c r="BE3846">
        <v>-2.176386833190918</v>
      </c>
      <c r="BF3846">
        <v>-2.1227915287017822</v>
      </c>
      <c r="BG3846">
        <v>-2.2886290550231934</v>
      </c>
      <c r="BH3846">
        <v>-3.3084182739257813</v>
      </c>
      <c r="BI3846">
        <v>-3.2180604934692383</v>
      </c>
      <c r="BJ3846">
        <v>-3.3931095600128174</v>
      </c>
      <c r="BK3846">
        <v>-3.3571376800537109</v>
      </c>
      <c r="BL3846">
        <v>-3.2351377010345459</v>
      </c>
      <c r="BM3846">
        <v>-2.5005226135253906</v>
      </c>
      <c r="BN3846">
        <v>-2.5498673915863037</v>
      </c>
      <c r="BO3846">
        <v>-2.4085958003997803</v>
      </c>
      <c r="BP3846">
        <v>-2.4195420742034912</v>
      </c>
      <c r="BQ3846">
        <v>-2.5169909000396729</v>
      </c>
      <c r="BR3846">
        <v>-2.4539456367492676</v>
      </c>
      <c r="BS3846">
        <v>-2.4960184097290039</v>
      </c>
      <c r="BT3846">
        <v>18.781410217285156</v>
      </c>
      <c r="BU3846">
        <v>56.013473510742188</v>
      </c>
      <c r="BV3846">
        <v>56.104068756103516</v>
      </c>
      <c r="BW3846">
        <v>56.02557373046875</v>
      </c>
      <c r="BX3846">
        <v>55.9949951171875</v>
      </c>
      <c r="BY3846">
        <v>56.419422149658203</v>
      </c>
      <c r="BZ3846">
        <v>19.635234832763672</v>
      </c>
      <c r="CA3846">
        <v>0.18980585038661957</v>
      </c>
      <c r="CB3846">
        <v>0.15311720967292786</v>
      </c>
      <c r="CC3846">
        <v>0.39696747064590454</v>
      </c>
      <c r="CD3846">
        <v>0.38903433084487915</v>
      </c>
      <c r="CE3846">
        <v>0.21207940578460693</v>
      </c>
      <c r="CF3846">
        <v>-0.665641188621521</v>
      </c>
      <c r="CG3846">
        <v>-0.62251830101013184</v>
      </c>
      <c r="CH3846">
        <v>-0.65785843133926392</v>
      </c>
      <c r="CI3846">
        <v>-0.64436262845993042</v>
      </c>
      <c r="CJ3846">
        <v>-0.6255226731300354</v>
      </c>
      <c r="CK3846">
        <v>-0.4966302216053009</v>
      </c>
      <c r="CL3846">
        <v>-0.55625271797180176</v>
      </c>
      <c r="CM3846">
        <v>-0.49607753753662109</v>
      </c>
      <c r="CN3846">
        <v>-0.49636462330818176</v>
      </c>
      <c r="CO3846">
        <v>-0.52004039287567139</v>
      </c>
      <c r="CP3846">
        <v>-0.48208233714103699</v>
      </c>
      <c r="CQ3846">
        <v>-0.48368135094642639</v>
      </c>
      <c r="CR3846">
        <v>20.533424377441406</v>
      </c>
      <c r="CS3846">
        <v>57.82476806640625</v>
      </c>
      <c r="CT3846">
        <v>57.915874481201172</v>
      </c>
      <c r="CU3846">
        <v>57.871322631835938</v>
      </c>
      <c r="CV3846">
        <v>57.854183197021484</v>
      </c>
      <c r="CW3846">
        <v>58.296680450439453</v>
      </c>
      <c r="CX3846">
        <v>21.497060775756836</v>
      </c>
      <c r="CY3846">
        <v>2.0646877288818359</v>
      </c>
      <c r="CZ3846">
        <v>2.0038661956787109</v>
      </c>
      <c r="DA3846">
        <v>2.1792647838592529</v>
      </c>
      <c r="DB3846">
        <v>2.1287171840667725</v>
      </c>
      <c r="DC3846">
        <v>1.944062352180481</v>
      </c>
      <c r="DD3846">
        <v>1.9771358966827393</v>
      </c>
      <c r="DE3846">
        <v>1.9730238914489746</v>
      </c>
      <c r="DF3846">
        <v>2.077392578125</v>
      </c>
      <c r="DG3846">
        <v>2.0684123039245605</v>
      </c>
      <c r="DH3846">
        <v>1.9840922355651855</v>
      </c>
      <c r="DI3846">
        <v>1.5072622299194336</v>
      </c>
      <c r="DJ3846">
        <v>1.4373620748519897</v>
      </c>
      <c r="DK3846">
        <v>1.4164407253265381</v>
      </c>
      <c r="DL3846">
        <v>1.4268128871917725</v>
      </c>
      <c r="DM3846">
        <v>1.4769101142883301</v>
      </c>
      <c r="DN3846">
        <v>1.4897810220718384</v>
      </c>
      <c r="DO3846">
        <v>1.5286556482315063</v>
      </c>
      <c r="DP3846">
        <v>22.285438537597656</v>
      </c>
      <c r="DQ3846">
        <v>59.636062622070313</v>
      </c>
      <c r="DR3846">
        <v>59.727676391601562</v>
      </c>
      <c r="DS3846">
        <v>59.717075347900391</v>
      </c>
      <c r="DT3846">
        <v>59.713375091552734</v>
      </c>
      <c r="DU3846">
        <v>60.173942565917969</v>
      </c>
      <c r="DV3846">
        <v>23.358888626098633</v>
      </c>
      <c r="DW3846">
        <v>3.9395697116851807</v>
      </c>
      <c r="DX3846">
        <v>3.8546152114868164</v>
      </c>
      <c r="DY3846">
        <v>3.9615623950958252</v>
      </c>
      <c r="DZ3846">
        <v>3.8684000968933105</v>
      </c>
      <c r="EA3846">
        <v>3.6760454177856445</v>
      </c>
      <c r="EB3846">
        <v>5.7928862571716309</v>
      </c>
      <c r="EC3846">
        <v>5.7205743789672852</v>
      </c>
      <c r="ED3846">
        <v>6.0266609191894531</v>
      </c>
      <c r="EE3846">
        <v>5.9852285385131836</v>
      </c>
      <c r="EF3846">
        <v>5.7519617080688477</v>
      </c>
      <c r="EG3846">
        <v>4.4005646705627441</v>
      </c>
      <c r="EH3846">
        <v>4.3158249855041504</v>
      </c>
      <c r="EI3846">
        <v>4.1778130531311035</v>
      </c>
      <c r="EJ3846">
        <v>4.203575611114502</v>
      </c>
      <c r="EK3846">
        <v>4.3601894378662109</v>
      </c>
      <c r="EL3846">
        <v>4.3368382453918457</v>
      </c>
      <c r="EM3846">
        <v>4.4341506958007812</v>
      </c>
      <c r="EN3846">
        <v>24.815069198608398</v>
      </c>
      <c r="EO3846">
        <v>62.251285552978516</v>
      </c>
      <c r="EP3846">
        <v>62.343631744384766</v>
      </c>
      <c r="EQ3846">
        <v>62.382045745849609</v>
      </c>
      <c r="ER3846">
        <v>62.397750854492188</v>
      </c>
      <c r="ES3846">
        <v>62.884407043457031</v>
      </c>
      <c r="ET3846">
        <v>26.047073364257813</v>
      </c>
      <c r="EU3846">
        <v>6.6466012001037598</v>
      </c>
      <c r="EV3846">
        <v>6.5268025398254395</v>
      </c>
      <c r="EW3846">
        <v>6.534916877746582</v>
      </c>
      <c r="EX3846">
        <v>6.380225658416748</v>
      </c>
      <c r="EY3846">
        <v>6.1767535209655762</v>
      </c>
      <c r="EZ3846">
        <v>76.573616027832031</v>
      </c>
      <c r="FA3846">
        <v>75.651565551757812</v>
      </c>
      <c r="FB3846">
        <v>74.617027282714844</v>
      </c>
      <c r="FC3846">
        <v>73.872177124023438</v>
      </c>
      <c r="FD3846">
        <v>72.960578918457031</v>
      </c>
      <c r="FE3846">
        <v>72.332786560058594</v>
      </c>
      <c r="FF3846">
        <v>71.631576538085938</v>
      </c>
      <c r="FG3846">
        <v>71.658714294433594</v>
      </c>
      <c r="FH3846">
        <v>74.170738220214844</v>
      </c>
      <c r="FI3846">
        <v>78.823829650878906</v>
      </c>
      <c r="FJ3846">
        <v>83.096534729003906</v>
      </c>
      <c r="FK3846">
        <v>87.117210388183594</v>
      </c>
      <c r="FL3846">
        <v>89.822959899902344</v>
      </c>
      <c r="FM3846">
        <v>91.732902526855469</v>
      </c>
      <c r="FN3846">
        <v>93.060020446777344</v>
      </c>
      <c r="FO3846">
        <v>94.174949645996094</v>
      </c>
      <c r="FP3846">
        <v>94.266876220703125</v>
      </c>
      <c r="FQ3846">
        <v>93.547760009765625</v>
      </c>
      <c r="FR3846">
        <v>93.065811157226563</v>
      </c>
      <c r="FS3846">
        <v>90.751815795898438</v>
      </c>
      <c r="FT3846">
        <v>87.226531982421875</v>
      </c>
      <c r="FU3846">
        <v>84.520111083984375</v>
      </c>
      <c r="FV3846">
        <v>82.449882507324219</v>
      </c>
      <c r="FW3846">
        <v>80.777000427246094</v>
      </c>
      <c r="FX3846">
        <v>936</v>
      </c>
      <c r="FY3846">
        <v>6.0908511281013489E-2</v>
      </c>
      <c r="FZ3846">
        <v>1</v>
      </c>
    </row>
    <row r="3847" spans="1:182" x14ac:dyDescent="0.2">
      <c r="A3847" t="s">
        <v>245</v>
      </c>
      <c r="B3847" t="s">
        <v>252</v>
      </c>
      <c r="C3847" t="s">
        <v>217</v>
      </c>
      <c r="D3847" t="s">
        <v>43</v>
      </c>
      <c r="E3847">
        <v>2017</v>
      </c>
      <c r="F3847" t="s">
        <v>230</v>
      </c>
      <c r="G3847" t="s">
        <v>248</v>
      </c>
      <c r="H3847" t="s">
        <v>226</v>
      </c>
      <c r="I3847">
        <v>630.64</v>
      </c>
      <c r="L3847">
        <v>144.93017394576108</v>
      </c>
      <c r="M3847">
        <v>141.51550386204212</v>
      </c>
      <c r="N3847">
        <v>138.47298626144598</v>
      </c>
      <c r="O3847">
        <v>137.10166869457038</v>
      </c>
      <c r="P3847">
        <v>138.09980660192073</v>
      </c>
      <c r="Q3847">
        <v>142.79898136791135</v>
      </c>
      <c r="R3847">
        <v>150.32109658682191</v>
      </c>
      <c r="S3847">
        <v>155.15337418948985</v>
      </c>
      <c r="T3847">
        <v>161.46324482963087</v>
      </c>
      <c r="U3847">
        <v>167.75474582407958</v>
      </c>
      <c r="V3847">
        <v>175.01920758268017</v>
      </c>
      <c r="W3847">
        <v>178.41941182639511</v>
      </c>
      <c r="X3847">
        <v>178.98570598041692</v>
      </c>
      <c r="Y3847">
        <v>181.25269085305646</v>
      </c>
      <c r="Z3847">
        <v>182.46425703780022</v>
      </c>
      <c r="AA3847">
        <v>183.24404265156753</v>
      </c>
      <c r="AB3847">
        <v>182.96591646928619</v>
      </c>
      <c r="AC3847">
        <v>181.92639146493619</v>
      </c>
      <c r="AD3847">
        <v>181.84278245846741</v>
      </c>
      <c r="AE3847">
        <v>183.29020916147851</v>
      </c>
      <c r="AF3847">
        <v>181.13941607442874</v>
      </c>
      <c r="AG3847">
        <v>171.14890025810388</v>
      </c>
      <c r="AH3847">
        <v>160.75954116180213</v>
      </c>
      <c r="AI3847">
        <v>152.31066477434717</v>
      </c>
      <c r="AJ3847">
        <v>-7.1241683959960937</v>
      </c>
      <c r="AK3847">
        <v>-6.9656109809875488</v>
      </c>
      <c r="AL3847">
        <v>-7.3423776626586914</v>
      </c>
      <c r="AM3847">
        <v>-7.273953914642334</v>
      </c>
      <c r="AN3847">
        <v>-7.0030069351196289</v>
      </c>
      <c r="AO3847">
        <v>-5.3938250541687012</v>
      </c>
      <c r="AP3847">
        <v>-5.4283304214477539</v>
      </c>
      <c r="AQ3847">
        <v>-5.1699681282043457</v>
      </c>
      <c r="AR3847">
        <v>-5.1963047981262207</v>
      </c>
      <c r="AS3847">
        <v>-5.4002704620361328</v>
      </c>
      <c r="AT3847">
        <v>-5.3010029792785645</v>
      </c>
      <c r="AU3847">
        <v>-5.4015135765075684</v>
      </c>
      <c r="AV3847">
        <v>16.251779556274414</v>
      </c>
      <c r="AW3847">
        <v>53.39825439453125</v>
      </c>
      <c r="AX3847">
        <v>53.488113403320313</v>
      </c>
      <c r="AY3847">
        <v>53.360603332519531</v>
      </c>
      <c r="AZ3847">
        <v>53.310619354248047</v>
      </c>
      <c r="BA3847">
        <v>53.708957672119141</v>
      </c>
      <c r="BB3847">
        <v>16.947050094604492</v>
      </c>
      <c r="BC3847">
        <v>-2.5172257423400879</v>
      </c>
      <c r="BD3847">
        <v>-2.5190703868865967</v>
      </c>
      <c r="BE3847">
        <v>-2.176386833190918</v>
      </c>
      <c r="BF3847">
        <v>-2.1227915287017822</v>
      </c>
      <c r="BG3847">
        <v>-2.2886290550231934</v>
      </c>
      <c r="BH3847">
        <v>-3.3084182739257813</v>
      </c>
      <c r="BI3847">
        <v>-3.2180604934692383</v>
      </c>
      <c r="BJ3847">
        <v>-3.3931095600128174</v>
      </c>
      <c r="BK3847">
        <v>-3.3571376800537109</v>
      </c>
      <c r="BL3847">
        <v>-3.2351377010345459</v>
      </c>
      <c r="BM3847">
        <v>-2.5005226135253906</v>
      </c>
      <c r="BN3847">
        <v>-2.5498673915863037</v>
      </c>
      <c r="BO3847">
        <v>-2.4085958003997803</v>
      </c>
      <c r="BP3847">
        <v>-2.4195420742034912</v>
      </c>
      <c r="BQ3847">
        <v>-2.5169909000396729</v>
      </c>
      <c r="BR3847">
        <v>-2.4539456367492676</v>
      </c>
      <c r="BS3847">
        <v>-2.4960184097290039</v>
      </c>
      <c r="BT3847">
        <v>18.781410217285156</v>
      </c>
      <c r="BU3847">
        <v>56.013473510742188</v>
      </c>
      <c r="BV3847">
        <v>56.104068756103516</v>
      </c>
      <c r="BW3847">
        <v>56.02557373046875</v>
      </c>
      <c r="BX3847">
        <v>55.9949951171875</v>
      </c>
      <c r="BY3847">
        <v>56.419422149658203</v>
      </c>
      <c r="BZ3847">
        <v>19.635234832763672</v>
      </c>
      <c r="CA3847">
        <v>0.18980585038661957</v>
      </c>
      <c r="CB3847">
        <v>0.15311720967292786</v>
      </c>
      <c r="CC3847">
        <v>0.39696747064590454</v>
      </c>
      <c r="CD3847">
        <v>0.38903433084487915</v>
      </c>
      <c r="CE3847">
        <v>0.21207940578460693</v>
      </c>
      <c r="CF3847">
        <v>-0.665641188621521</v>
      </c>
      <c r="CG3847">
        <v>-0.62251830101013184</v>
      </c>
      <c r="CH3847">
        <v>-0.65785843133926392</v>
      </c>
      <c r="CI3847">
        <v>-0.64436262845993042</v>
      </c>
      <c r="CJ3847">
        <v>-0.6255226731300354</v>
      </c>
      <c r="CK3847">
        <v>-0.4966302216053009</v>
      </c>
      <c r="CL3847">
        <v>-0.55625271797180176</v>
      </c>
      <c r="CM3847">
        <v>-0.49607753753662109</v>
      </c>
      <c r="CN3847">
        <v>-0.49636462330818176</v>
      </c>
      <c r="CO3847">
        <v>-0.52004039287567139</v>
      </c>
      <c r="CP3847">
        <v>-0.48208233714103699</v>
      </c>
      <c r="CQ3847">
        <v>-0.48368135094642639</v>
      </c>
      <c r="CR3847">
        <v>20.533424377441406</v>
      </c>
      <c r="CS3847">
        <v>57.82476806640625</v>
      </c>
      <c r="CT3847">
        <v>57.915874481201172</v>
      </c>
      <c r="CU3847">
        <v>57.871322631835938</v>
      </c>
      <c r="CV3847">
        <v>57.854183197021484</v>
      </c>
      <c r="CW3847">
        <v>58.296680450439453</v>
      </c>
      <c r="CX3847">
        <v>21.497060775756836</v>
      </c>
      <c r="CY3847">
        <v>2.0646877288818359</v>
      </c>
      <c r="CZ3847">
        <v>2.0038661956787109</v>
      </c>
      <c r="DA3847">
        <v>2.1792647838592529</v>
      </c>
      <c r="DB3847">
        <v>2.1287171840667725</v>
      </c>
      <c r="DC3847">
        <v>1.944062352180481</v>
      </c>
      <c r="DD3847">
        <v>1.9771358966827393</v>
      </c>
      <c r="DE3847">
        <v>1.9730238914489746</v>
      </c>
      <c r="DF3847">
        <v>2.077392578125</v>
      </c>
      <c r="DG3847">
        <v>2.0684123039245605</v>
      </c>
      <c r="DH3847">
        <v>1.9840922355651855</v>
      </c>
      <c r="DI3847">
        <v>1.5072622299194336</v>
      </c>
      <c r="DJ3847">
        <v>1.4373620748519897</v>
      </c>
      <c r="DK3847">
        <v>1.4164407253265381</v>
      </c>
      <c r="DL3847">
        <v>1.4268128871917725</v>
      </c>
      <c r="DM3847">
        <v>1.4769101142883301</v>
      </c>
      <c r="DN3847">
        <v>1.4897810220718384</v>
      </c>
      <c r="DO3847">
        <v>1.5286556482315063</v>
      </c>
      <c r="DP3847">
        <v>22.285438537597656</v>
      </c>
      <c r="DQ3847">
        <v>59.636062622070313</v>
      </c>
      <c r="DR3847">
        <v>59.727676391601562</v>
      </c>
      <c r="DS3847">
        <v>59.717075347900391</v>
      </c>
      <c r="DT3847">
        <v>59.713375091552734</v>
      </c>
      <c r="DU3847">
        <v>60.173942565917969</v>
      </c>
      <c r="DV3847">
        <v>23.358888626098633</v>
      </c>
      <c r="DW3847">
        <v>3.9395697116851807</v>
      </c>
      <c r="DX3847">
        <v>3.8546152114868164</v>
      </c>
      <c r="DY3847">
        <v>3.9615623950958252</v>
      </c>
      <c r="DZ3847">
        <v>3.8684000968933105</v>
      </c>
      <c r="EA3847">
        <v>3.6760454177856445</v>
      </c>
      <c r="EB3847">
        <v>5.7928862571716309</v>
      </c>
      <c r="EC3847">
        <v>5.7205743789672852</v>
      </c>
      <c r="ED3847">
        <v>6.0266609191894531</v>
      </c>
      <c r="EE3847">
        <v>5.9852285385131836</v>
      </c>
      <c r="EF3847">
        <v>5.7519617080688477</v>
      </c>
      <c r="EG3847">
        <v>4.4005646705627441</v>
      </c>
      <c r="EH3847">
        <v>4.3158249855041504</v>
      </c>
      <c r="EI3847">
        <v>4.1778130531311035</v>
      </c>
      <c r="EJ3847">
        <v>4.203575611114502</v>
      </c>
      <c r="EK3847">
        <v>4.3601894378662109</v>
      </c>
      <c r="EL3847">
        <v>4.3368382453918457</v>
      </c>
      <c r="EM3847">
        <v>4.4341506958007812</v>
      </c>
      <c r="EN3847">
        <v>24.815069198608398</v>
      </c>
      <c r="EO3847">
        <v>62.251285552978516</v>
      </c>
      <c r="EP3847">
        <v>62.343631744384766</v>
      </c>
      <c r="EQ3847">
        <v>62.382045745849609</v>
      </c>
      <c r="ER3847">
        <v>62.397750854492188</v>
      </c>
      <c r="ES3847">
        <v>62.884407043457031</v>
      </c>
      <c r="ET3847">
        <v>26.047073364257813</v>
      </c>
      <c r="EU3847">
        <v>6.6466012001037598</v>
      </c>
      <c r="EV3847">
        <v>6.5268025398254395</v>
      </c>
      <c r="EW3847">
        <v>6.534916877746582</v>
      </c>
      <c r="EX3847">
        <v>6.380225658416748</v>
      </c>
      <c r="EY3847">
        <v>6.1767535209655762</v>
      </c>
      <c r="EZ3847">
        <v>76.573616027832031</v>
      </c>
      <c r="FA3847">
        <v>75.651565551757812</v>
      </c>
      <c r="FB3847">
        <v>74.617027282714844</v>
      </c>
      <c r="FC3847">
        <v>73.872177124023438</v>
      </c>
      <c r="FD3847">
        <v>72.960578918457031</v>
      </c>
      <c r="FE3847">
        <v>72.332786560058594</v>
      </c>
      <c r="FF3847">
        <v>71.631576538085938</v>
      </c>
      <c r="FG3847">
        <v>71.658714294433594</v>
      </c>
      <c r="FH3847">
        <v>74.170738220214844</v>
      </c>
      <c r="FI3847">
        <v>78.823829650878906</v>
      </c>
      <c r="FJ3847">
        <v>83.096534729003906</v>
      </c>
      <c r="FK3847">
        <v>87.117210388183594</v>
      </c>
      <c r="FL3847">
        <v>89.822959899902344</v>
      </c>
      <c r="FM3847">
        <v>91.732902526855469</v>
      </c>
      <c r="FN3847">
        <v>93.060020446777344</v>
      </c>
      <c r="FO3847">
        <v>94.174949645996094</v>
      </c>
      <c r="FP3847">
        <v>94.266876220703125</v>
      </c>
      <c r="FQ3847">
        <v>93.547760009765625</v>
      </c>
      <c r="FR3847">
        <v>93.065811157226563</v>
      </c>
      <c r="FS3847">
        <v>90.751815795898438</v>
      </c>
      <c r="FT3847">
        <v>87.226531982421875</v>
      </c>
      <c r="FU3847">
        <v>84.520111083984375</v>
      </c>
      <c r="FV3847">
        <v>82.449882507324219</v>
      </c>
      <c r="FW3847">
        <v>80.777000427246094</v>
      </c>
      <c r="FX3847">
        <v>936</v>
      </c>
      <c r="FY3847">
        <v>6.0908511281013489E-2</v>
      </c>
      <c r="FZ3847">
        <v>1</v>
      </c>
    </row>
    <row r="3848" spans="1:182" x14ac:dyDescent="0.2">
      <c r="A3848" t="s">
        <v>245</v>
      </c>
      <c r="B3848" t="s">
        <v>252</v>
      </c>
      <c r="C3848" t="s">
        <v>217</v>
      </c>
      <c r="D3848" t="s">
        <v>44</v>
      </c>
      <c r="E3848">
        <v>2015</v>
      </c>
      <c r="F3848" t="s">
        <v>230</v>
      </c>
      <c r="G3848" t="s">
        <v>248</v>
      </c>
      <c r="H3848" t="s">
        <v>226</v>
      </c>
      <c r="I3848">
        <v>630.64</v>
      </c>
      <c r="L3848">
        <v>144.47826493842047</v>
      </c>
      <c r="M3848">
        <v>140.98258654343999</v>
      </c>
      <c r="N3848">
        <v>137.71028498655363</v>
      </c>
      <c r="O3848">
        <v>136.14391570879522</v>
      </c>
      <c r="P3848">
        <v>137.15355512944342</v>
      </c>
      <c r="Q3848">
        <v>141.82645252128802</v>
      </c>
      <c r="R3848">
        <v>149.50925274397903</v>
      </c>
      <c r="S3848">
        <v>154.13738201562293</v>
      </c>
      <c r="T3848">
        <v>160.22361130642889</v>
      </c>
      <c r="U3848">
        <v>166.55576198702352</v>
      </c>
      <c r="V3848">
        <v>174.38718558599055</v>
      </c>
      <c r="W3848">
        <v>177.60825208324692</v>
      </c>
      <c r="X3848">
        <v>178.64889377306062</v>
      </c>
      <c r="Y3848">
        <v>181.24962428138662</v>
      </c>
      <c r="Z3848">
        <v>182.3638062444262</v>
      </c>
      <c r="AA3848">
        <v>182.42937258663912</v>
      </c>
      <c r="AB3848">
        <v>181.15668165147804</v>
      </c>
      <c r="AC3848">
        <v>179.75338675096054</v>
      </c>
      <c r="AD3848">
        <v>178.71989569810987</v>
      </c>
      <c r="AE3848">
        <v>179.51887789531756</v>
      </c>
      <c r="AF3848">
        <v>176.99778531556146</v>
      </c>
      <c r="AG3848">
        <v>167.39652878574844</v>
      </c>
      <c r="AH3848">
        <v>157.26508540611295</v>
      </c>
      <c r="AI3848">
        <v>149.00460506887674</v>
      </c>
      <c r="AJ3848">
        <v>-4.770759105682373</v>
      </c>
      <c r="AK3848">
        <v>-4.6778469085693359</v>
      </c>
      <c r="AL3848">
        <v>-4.7794733047485352</v>
      </c>
      <c r="AM3848">
        <v>-4.7288193702697754</v>
      </c>
      <c r="AN3848">
        <v>-4.6195430755615234</v>
      </c>
      <c r="AO3848">
        <v>-3.5169317722320557</v>
      </c>
      <c r="AP3848">
        <v>-3.5295858383178711</v>
      </c>
      <c r="AQ3848">
        <v>-3.2908296585083008</v>
      </c>
      <c r="AR3848">
        <v>-3.5183587074279785</v>
      </c>
      <c r="AS3848">
        <v>-3.7555723190307617</v>
      </c>
      <c r="AT3848">
        <v>-3.8350598812103271</v>
      </c>
      <c r="AU3848">
        <v>-3.9233598709106445</v>
      </c>
      <c r="AV3848">
        <v>15.789258003234863</v>
      </c>
      <c r="AW3848">
        <v>50.520954132080078</v>
      </c>
      <c r="AX3848">
        <v>50.536880493164063</v>
      </c>
      <c r="AY3848">
        <v>50.314235687255859</v>
      </c>
      <c r="AZ3848">
        <v>50.071140289306641</v>
      </c>
      <c r="BA3848">
        <v>50.288948059082031</v>
      </c>
      <c r="BB3848">
        <v>15.853255271911621</v>
      </c>
      <c r="BC3848">
        <v>-2.0853197574615479</v>
      </c>
      <c r="BD3848">
        <v>-2.0512394905090332</v>
      </c>
      <c r="BE3848">
        <v>-1.7716001272201538</v>
      </c>
      <c r="BF3848">
        <v>-1.664089560508728</v>
      </c>
      <c r="BG3848">
        <v>-1.7144588232040405</v>
      </c>
      <c r="BH3848">
        <v>-2.2520818710327148</v>
      </c>
      <c r="BI3848">
        <v>-2.1956303119659424</v>
      </c>
      <c r="BJ3848">
        <v>-2.2448906898498535</v>
      </c>
      <c r="BK3848">
        <v>-2.2271595001220703</v>
      </c>
      <c r="BL3848">
        <v>-2.1787846088409424</v>
      </c>
      <c r="BM3848">
        <v>-1.662447452545166</v>
      </c>
      <c r="BN3848">
        <v>-1.6956491470336914</v>
      </c>
      <c r="BO3848">
        <v>-1.5433722734451294</v>
      </c>
      <c r="BP3848">
        <v>-1.6497809886932373</v>
      </c>
      <c r="BQ3848">
        <v>-1.7581369876861572</v>
      </c>
      <c r="BR3848">
        <v>-1.7714067697525024</v>
      </c>
      <c r="BS3848">
        <v>-1.8086795806884766</v>
      </c>
      <c r="BT3848">
        <v>18.206689834594727</v>
      </c>
      <c r="BU3848">
        <v>53.106464385986328</v>
      </c>
      <c r="BV3848">
        <v>53.130393981933594</v>
      </c>
      <c r="BW3848">
        <v>52.947315216064453</v>
      </c>
      <c r="BX3848">
        <v>52.717735290527344</v>
      </c>
      <c r="BY3848">
        <v>52.958366394042969</v>
      </c>
      <c r="BZ3848">
        <v>18.415964126586914</v>
      </c>
      <c r="CA3848">
        <v>0.39610469341278076</v>
      </c>
      <c r="CB3848">
        <v>0.39941680431365967</v>
      </c>
      <c r="CC3848">
        <v>0.60638928413391113</v>
      </c>
      <c r="CD3848">
        <v>0.63878566026687622</v>
      </c>
      <c r="CE3848">
        <v>0.54157406091690063</v>
      </c>
      <c r="CF3848">
        <v>-0.50765371322631836</v>
      </c>
      <c r="CG3848">
        <v>-0.47645452618598938</v>
      </c>
      <c r="CH3848">
        <v>-0.48944658041000366</v>
      </c>
      <c r="CI3848">
        <v>-0.49451738595962524</v>
      </c>
      <c r="CJ3848">
        <v>-0.48832270503044128</v>
      </c>
      <c r="CK3848">
        <v>-0.37803724408149719</v>
      </c>
      <c r="CL3848">
        <v>-0.42547014355659485</v>
      </c>
      <c r="CM3848">
        <v>-0.33308860659599304</v>
      </c>
      <c r="CN3848">
        <v>-0.35560965538024902</v>
      </c>
      <c r="CO3848">
        <v>-0.37471941113471985</v>
      </c>
      <c r="CP3848">
        <v>-0.34212684631347656</v>
      </c>
      <c r="CQ3848">
        <v>-0.34405848383903503</v>
      </c>
      <c r="CR3848">
        <v>19.88099479675293</v>
      </c>
      <c r="CS3848">
        <v>54.897178649902344</v>
      </c>
      <c r="CT3848">
        <v>54.926651000976563</v>
      </c>
      <c r="CU3848">
        <v>54.770977020263672</v>
      </c>
      <c r="CV3848">
        <v>54.550758361816406</v>
      </c>
      <c r="CW3848">
        <v>54.807193756103516</v>
      </c>
      <c r="CX3848">
        <v>20.190887451171875</v>
      </c>
      <c r="CY3848">
        <v>2.1147317886352539</v>
      </c>
      <c r="CZ3848">
        <v>2.0967338085174561</v>
      </c>
      <c r="DA3848">
        <v>2.2533774375915527</v>
      </c>
      <c r="DB3848">
        <v>2.2337501049041748</v>
      </c>
      <c r="DC3848">
        <v>2.104095458984375</v>
      </c>
      <c r="DD3848">
        <v>1.2367744445800781</v>
      </c>
      <c r="DE3848">
        <v>1.2427211999893188</v>
      </c>
      <c r="DF3848">
        <v>1.2659975290298462</v>
      </c>
      <c r="DG3848">
        <v>1.2381246089935303</v>
      </c>
      <c r="DH3848">
        <v>1.2021392583847046</v>
      </c>
      <c r="DI3848">
        <v>0.90637296438217163</v>
      </c>
      <c r="DJ3848">
        <v>0.84470885992050171</v>
      </c>
      <c r="DK3848">
        <v>0.87719506025314331</v>
      </c>
      <c r="DL3848">
        <v>0.93856161832809448</v>
      </c>
      <c r="DM3848">
        <v>1.0086981058120728</v>
      </c>
      <c r="DN3848">
        <v>1.0871530771255493</v>
      </c>
      <c r="DO3848">
        <v>1.1205626726150513</v>
      </c>
      <c r="DP3848">
        <v>21.555301666259766</v>
      </c>
      <c r="DQ3848">
        <v>56.687892913818359</v>
      </c>
      <c r="DR3848">
        <v>56.722911834716797</v>
      </c>
      <c r="DS3848">
        <v>56.594638824462891</v>
      </c>
      <c r="DT3848">
        <v>56.383781433105469</v>
      </c>
      <c r="DU3848">
        <v>56.656024932861328</v>
      </c>
      <c r="DV3848">
        <v>21.965810775756836</v>
      </c>
      <c r="DW3848">
        <v>3.8333587646484375</v>
      </c>
      <c r="DX3848">
        <v>3.794050931930542</v>
      </c>
      <c r="DY3848">
        <v>3.9003658294677734</v>
      </c>
      <c r="DZ3848">
        <v>3.8287143707275391</v>
      </c>
      <c r="EA3848">
        <v>3.6666171550750732</v>
      </c>
      <c r="EB3848">
        <v>3.7554516792297363</v>
      </c>
      <c r="EC3848">
        <v>3.724937915802002</v>
      </c>
      <c r="ED3848">
        <v>3.8005800247192383</v>
      </c>
      <c r="EE3848">
        <v>3.7397844791412354</v>
      </c>
      <c r="EF3848">
        <v>3.6428978443145752</v>
      </c>
      <c r="EG3848">
        <v>2.7608573436737061</v>
      </c>
      <c r="EH3848">
        <v>2.6786456108093262</v>
      </c>
      <c r="EI3848">
        <v>2.6246523857116699</v>
      </c>
      <c r="EJ3848">
        <v>2.8071393966674805</v>
      </c>
      <c r="EK3848">
        <v>3.0061333179473877</v>
      </c>
      <c r="EL3848">
        <v>3.150806188583374</v>
      </c>
      <c r="EM3848">
        <v>3.2352428436279297</v>
      </c>
      <c r="EN3848">
        <v>23.972732543945313</v>
      </c>
      <c r="EO3848">
        <v>59.273403167724609</v>
      </c>
      <c r="EP3848">
        <v>59.316425323486328</v>
      </c>
      <c r="EQ3848">
        <v>59.227718353271484</v>
      </c>
      <c r="ER3848">
        <v>59.030372619628906</v>
      </c>
      <c r="ES3848">
        <v>59.325443267822266</v>
      </c>
      <c r="ET3848">
        <v>24.528518676757813</v>
      </c>
      <c r="EU3848">
        <v>6.3147830963134766</v>
      </c>
      <c r="EV3848">
        <v>6.2447071075439453</v>
      </c>
      <c r="EW3848">
        <v>6.2783551216125488</v>
      </c>
      <c r="EX3848">
        <v>6.131589412689209</v>
      </c>
      <c r="EY3848">
        <v>5.9226498603820801</v>
      </c>
      <c r="EZ3848">
        <v>77.227203369140625</v>
      </c>
      <c r="FA3848">
        <v>76.217552185058594</v>
      </c>
      <c r="FB3848">
        <v>75.096778869628906</v>
      </c>
      <c r="FC3848">
        <v>74.372550964355469</v>
      </c>
      <c r="FD3848">
        <v>73.574996948242188</v>
      </c>
      <c r="FE3848">
        <v>72.802055358886719</v>
      </c>
      <c r="FF3848">
        <v>72.457466125488281</v>
      </c>
      <c r="FG3848">
        <v>72.262527465820313</v>
      </c>
      <c r="FH3848">
        <v>74.1231689453125</v>
      </c>
      <c r="FI3848">
        <v>78.530921936035156</v>
      </c>
      <c r="FJ3848">
        <v>83.206550598144531</v>
      </c>
      <c r="FK3848">
        <v>87.214378356933594</v>
      </c>
      <c r="FL3848">
        <v>90.205039978027344</v>
      </c>
      <c r="FM3848">
        <v>92.527565002441406</v>
      </c>
      <c r="FN3848">
        <v>93.554214477539062</v>
      </c>
      <c r="FO3848">
        <v>93.659027099609375</v>
      </c>
      <c r="FP3848">
        <v>92.845298767089844</v>
      </c>
      <c r="FQ3848">
        <v>91.749099731445312</v>
      </c>
      <c r="FR3848">
        <v>90.3096923828125</v>
      </c>
      <c r="FS3848">
        <v>87.556640625</v>
      </c>
      <c r="FT3848">
        <v>83.862014770507813</v>
      </c>
      <c r="FU3848">
        <v>80.967803955078125</v>
      </c>
      <c r="FV3848">
        <v>78.947074890136719</v>
      </c>
      <c r="FW3848">
        <v>77.28704833984375</v>
      </c>
      <c r="FX3848">
        <v>936</v>
      </c>
      <c r="FY3848">
        <v>6.0908511281013489E-2</v>
      </c>
      <c r="FZ3848">
        <v>1</v>
      </c>
    </row>
    <row r="3849" spans="1:182" x14ac:dyDescent="0.2">
      <c r="A3849" t="s">
        <v>245</v>
      </c>
      <c r="B3849" t="s">
        <v>252</v>
      </c>
      <c r="C3849" t="s">
        <v>217</v>
      </c>
      <c r="D3849" t="s">
        <v>44</v>
      </c>
      <c r="E3849">
        <v>2016</v>
      </c>
      <c r="F3849" t="s">
        <v>230</v>
      </c>
      <c r="G3849" t="s">
        <v>248</v>
      </c>
      <c r="H3849" t="s">
        <v>226</v>
      </c>
      <c r="I3849">
        <v>630.64</v>
      </c>
      <c r="L3849">
        <v>144.47826493842047</v>
      </c>
      <c r="M3849">
        <v>140.98258654343999</v>
      </c>
      <c r="N3849">
        <v>137.71028498655363</v>
      </c>
      <c r="O3849">
        <v>136.14391570879522</v>
      </c>
      <c r="P3849">
        <v>137.15355512944342</v>
      </c>
      <c r="Q3849">
        <v>141.82645252128802</v>
      </c>
      <c r="R3849">
        <v>149.50925274397903</v>
      </c>
      <c r="S3849">
        <v>154.13738201562293</v>
      </c>
      <c r="T3849">
        <v>160.22361130642889</v>
      </c>
      <c r="U3849">
        <v>166.55576198702352</v>
      </c>
      <c r="V3849">
        <v>174.38718558599055</v>
      </c>
      <c r="W3849">
        <v>177.60825208324692</v>
      </c>
      <c r="X3849">
        <v>178.64889377306062</v>
      </c>
      <c r="Y3849">
        <v>181.24962428138662</v>
      </c>
      <c r="Z3849">
        <v>182.3638062444262</v>
      </c>
      <c r="AA3849">
        <v>182.42937258663912</v>
      </c>
      <c r="AB3849">
        <v>181.15668165147804</v>
      </c>
      <c r="AC3849">
        <v>179.75338675096054</v>
      </c>
      <c r="AD3849">
        <v>178.71989569810987</v>
      </c>
      <c r="AE3849">
        <v>179.51887789531756</v>
      </c>
      <c r="AF3849">
        <v>176.99778531556146</v>
      </c>
      <c r="AG3849">
        <v>167.39652878574844</v>
      </c>
      <c r="AH3849">
        <v>157.26508540611295</v>
      </c>
      <c r="AI3849">
        <v>149.00460506887674</v>
      </c>
      <c r="AJ3849">
        <v>-4.770759105682373</v>
      </c>
      <c r="AK3849">
        <v>-4.6778469085693359</v>
      </c>
      <c r="AL3849">
        <v>-4.7794733047485352</v>
      </c>
      <c r="AM3849">
        <v>-4.7288193702697754</v>
      </c>
      <c r="AN3849">
        <v>-4.6195430755615234</v>
      </c>
      <c r="AO3849">
        <v>-3.5169317722320557</v>
      </c>
      <c r="AP3849">
        <v>-3.5295858383178711</v>
      </c>
      <c r="AQ3849">
        <v>-3.2908296585083008</v>
      </c>
      <c r="AR3849">
        <v>-3.5183587074279785</v>
      </c>
      <c r="AS3849">
        <v>-3.7555723190307617</v>
      </c>
      <c r="AT3849">
        <v>-3.8350598812103271</v>
      </c>
      <c r="AU3849">
        <v>-3.9233598709106445</v>
      </c>
      <c r="AV3849">
        <v>15.789258003234863</v>
      </c>
      <c r="AW3849">
        <v>50.520954132080078</v>
      </c>
      <c r="AX3849">
        <v>50.536880493164063</v>
      </c>
      <c r="AY3849">
        <v>50.314235687255859</v>
      </c>
      <c r="AZ3849">
        <v>50.071140289306641</v>
      </c>
      <c r="BA3849">
        <v>50.288948059082031</v>
      </c>
      <c r="BB3849">
        <v>15.853255271911621</v>
      </c>
      <c r="BC3849">
        <v>-2.0853197574615479</v>
      </c>
      <c r="BD3849">
        <v>-2.0512394905090332</v>
      </c>
      <c r="BE3849">
        <v>-1.7716001272201538</v>
      </c>
      <c r="BF3849">
        <v>-1.664089560508728</v>
      </c>
      <c r="BG3849">
        <v>-1.7144588232040405</v>
      </c>
      <c r="BH3849">
        <v>-2.2520818710327148</v>
      </c>
      <c r="BI3849">
        <v>-2.1956303119659424</v>
      </c>
      <c r="BJ3849">
        <v>-2.2448906898498535</v>
      </c>
      <c r="BK3849">
        <v>-2.2271595001220703</v>
      </c>
      <c r="BL3849">
        <v>-2.1787846088409424</v>
      </c>
      <c r="BM3849">
        <v>-1.662447452545166</v>
      </c>
      <c r="BN3849">
        <v>-1.6956491470336914</v>
      </c>
      <c r="BO3849">
        <v>-1.5433722734451294</v>
      </c>
      <c r="BP3849">
        <v>-1.6497809886932373</v>
      </c>
      <c r="BQ3849">
        <v>-1.7581369876861572</v>
      </c>
      <c r="BR3849">
        <v>-1.7714067697525024</v>
      </c>
      <c r="BS3849">
        <v>-1.8086795806884766</v>
      </c>
      <c r="BT3849">
        <v>18.206689834594727</v>
      </c>
      <c r="BU3849">
        <v>53.106464385986328</v>
      </c>
      <c r="BV3849">
        <v>53.130393981933594</v>
      </c>
      <c r="BW3849">
        <v>52.947315216064453</v>
      </c>
      <c r="BX3849">
        <v>52.717735290527344</v>
      </c>
      <c r="BY3849">
        <v>52.958366394042969</v>
      </c>
      <c r="BZ3849">
        <v>18.415964126586914</v>
      </c>
      <c r="CA3849">
        <v>0.39610469341278076</v>
      </c>
      <c r="CB3849">
        <v>0.39941680431365967</v>
      </c>
      <c r="CC3849">
        <v>0.60638928413391113</v>
      </c>
      <c r="CD3849">
        <v>0.63878566026687622</v>
      </c>
      <c r="CE3849">
        <v>0.54157406091690063</v>
      </c>
      <c r="CF3849">
        <v>-0.50765371322631836</v>
      </c>
      <c r="CG3849">
        <v>-0.47645452618598938</v>
      </c>
      <c r="CH3849">
        <v>-0.48944658041000366</v>
      </c>
      <c r="CI3849">
        <v>-0.49451738595962524</v>
      </c>
      <c r="CJ3849">
        <v>-0.48832270503044128</v>
      </c>
      <c r="CK3849">
        <v>-0.37803724408149719</v>
      </c>
      <c r="CL3849">
        <v>-0.42547014355659485</v>
      </c>
      <c r="CM3849">
        <v>-0.33308860659599304</v>
      </c>
      <c r="CN3849">
        <v>-0.35560965538024902</v>
      </c>
      <c r="CO3849">
        <v>-0.37471941113471985</v>
      </c>
      <c r="CP3849">
        <v>-0.34212684631347656</v>
      </c>
      <c r="CQ3849">
        <v>-0.34405848383903503</v>
      </c>
      <c r="CR3849">
        <v>19.88099479675293</v>
      </c>
      <c r="CS3849">
        <v>54.897178649902344</v>
      </c>
      <c r="CT3849">
        <v>54.926651000976563</v>
      </c>
      <c r="CU3849">
        <v>54.770977020263672</v>
      </c>
      <c r="CV3849">
        <v>54.550758361816406</v>
      </c>
      <c r="CW3849">
        <v>54.807193756103516</v>
      </c>
      <c r="CX3849">
        <v>20.190887451171875</v>
      </c>
      <c r="CY3849">
        <v>2.1147317886352539</v>
      </c>
      <c r="CZ3849">
        <v>2.0967338085174561</v>
      </c>
      <c r="DA3849">
        <v>2.2533774375915527</v>
      </c>
      <c r="DB3849">
        <v>2.2337501049041748</v>
      </c>
      <c r="DC3849">
        <v>2.104095458984375</v>
      </c>
      <c r="DD3849">
        <v>1.2367744445800781</v>
      </c>
      <c r="DE3849">
        <v>1.2427211999893188</v>
      </c>
      <c r="DF3849">
        <v>1.2659975290298462</v>
      </c>
      <c r="DG3849">
        <v>1.2381246089935303</v>
      </c>
      <c r="DH3849">
        <v>1.2021392583847046</v>
      </c>
      <c r="DI3849">
        <v>0.90637296438217163</v>
      </c>
      <c r="DJ3849">
        <v>0.84470885992050171</v>
      </c>
      <c r="DK3849">
        <v>0.87719506025314331</v>
      </c>
      <c r="DL3849">
        <v>0.93856161832809448</v>
      </c>
      <c r="DM3849">
        <v>1.0086981058120728</v>
      </c>
      <c r="DN3849">
        <v>1.0871530771255493</v>
      </c>
      <c r="DO3849">
        <v>1.1205626726150513</v>
      </c>
      <c r="DP3849">
        <v>21.555301666259766</v>
      </c>
      <c r="DQ3849">
        <v>56.687892913818359</v>
      </c>
      <c r="DR3849">
        <v>56.722911834716797</v>
      </c>
      <c r="DS3849">
        <v>56.594638824462891</v>
      </c>
      <c r="DT3849">
        <v>56.383781433105469</v>
      </c>
      <c r="DU3849">
        <v>56.656024932861328</v>
      </c>
      <c r="DV3849">
        <v>21.965810775756836</v>
      </c>
      <c r="DW3849">
        <v>3.8333587646484375</v>
      </c>
      <c r="DX3849">
        <v>3.794050931930542</v>
      </c>
      <c r="DY3849">
        <v>3.9003658294677734</v>
      </c>
      <c r="DZ3849">
        <v>3.8287143707275391</v>
      </c>
      <c r="EA3849">
        <v>3.6666171550750732</v>
      </c>
      <c r="EB3849">
        <v>3.7554516792297363</v>
      </c>
      <c r="EC3849">
        <v>3.724937915802002</v>
      </c>
      <c r="ED3849">
        <v>3.8005800247192383</v>
      </c>
      <c r="EE3849">
        <v>3.7397844791412354</v>
      </c>
      <c r="EF3849">
        <v>3.6428978443145752</v>
      </c>
      <c r="EG3849">
        <v>2.7608573436737061</v>
      </c>
      <c r="EH3849">
        <v>2.6786456108093262</v>
      </c>
      <c r="EI3849">
        <v>2.6246523857116699</v>
      </c>
      <c r="EJ3849">
        <v>2.8071393966674805</v>
      </c>
      <c r="EK3849">
        <v>3.0061333179473877</v>
      </c>
      <c r="EL3849">
        <v>3.150806188583374</v>
      </c>
      <c r="EM3849">
        <v>3.2352428436279297</v>
      </c>
      <c r="EN3849">
        <v>23.972732543945313</v>
      </c>
      <c r="EO3849">
        <v>59.273403167724609</v>
      </c>
      <c r="EP3849">
        <v>59.316425323486328</v>
      </c>
      <c r="EQ3849">
        <v>59.227718353271484</v>
      </c>
      <c r="ER3849">
        <v>59.030372619628906</v>
      </c>
      <c r="ES3849">
        <v>59.325443267822266</v>
      </c>
      <c r="ET3849">
        <v>24.528518676757813</v>
      </c>
      <c r="EU3849">
        <v>6.3147830963134766</v>
      </c>
      <c r="EV3849">
        <v>6.2447071075439453</v>
      </c>
      <c r="EW3849">
        <v>6.2783551216125488</v>
      </c>
      <c r="EX3849">
        <v>6.131589412689209</v>
      </c>
      <c r="EY3849">
        <v>5.9226498603820801</v>
      </c>
      <c r="EZ3849">
        <v>77.227203369140625</v>
      </c>
      <c r="FA3849">
        <v>76.217552185058594</v>
      </c>
      <c r="FB3849">
        <v>75.096778869628906</v>
      </c>
      <c r="FC3849">
        <v>74.372550964355469</v>
      </c>
      <c r="FD3849">
        <v>73.574996948242188</v>
      </c>
      <c r="FE3849">
        <v>72.802055358886719</v>
      </c>
      <c r="FF3849">
        <v>72.457466125488281</v>
      </c>
      <c r="FG3849">
        <v>72.262527465820313</v>
      </c>
      <c r="FH3849">
        <v>74.1231689453125</v>
      </c>
      <c r="FI3849">
        <v>78.530921936035156</v>
      </c>
      <c r="FJ3849">
        <v>83.206550598144531</v>
      </c>
      <c r="FK3849">
        <v>87.214378356933594</v>
      </c>
      <c r="FL3849">
        <v>90.205039978027344</v>
      </c>
      <c r="FM3849">
        <v>92.527565002441406</v>
      </c>
      <c r="FN3849">
        <v>93.554214477539062</v>
      </c>
      <c r="FO3849">
        <v>93.659027099609375</v>
      </c>
      <c r="FP3849">
        <v>92.845298767089844</v>
      </c>
      <c r="FQ3849">
        <v>91.749099731445312</v>
      </c>
      <c r="FR3849">
        <v>90.3096923828125</v>
      </c>
      <c r="FS3849">
        <v>87.556640625</v>
      </c>
      <c r="FT3849">
        <v>83.862014770507813</v>
      </c>
      <c r="FU3849">
        <v>80.967803955078125</v>
      </c>
      <c r="FV3849">
        <v>78.947074890136719</v>
      </c>
      <c r="FW3849">
        <v>77.28704833984375</v>
      </c>
      <c r="FX3849">
        <v>936</v>
      </c>
      <c r="FY3849">
        <v>6.0908511281013489E-2</v>
      </c>
      <c r="FZ3849">
        <v>1</v>
      </c>
    </row>
    <row r="3850" spans="1:182" x14ac:dyDescent="0.2">
      <c r="A3850" t="s">
        <v>245</v>
      </c>
      <c r="B3850" t="s">
        <v>252</v>
      </c>
      <c r="C3850" t="s">
        <v>217</v>
      </c>
      <c r="D3850" t="s">
        <v>44</v>
      </c>
      <c r="E3850">
        <v>2017</v>
      </c>
      <c r="F3850" t="s">
        <v>230</v>
      </c>
      <c r="G3850" t="s">
        <v>248</v>
      </c>
      <c r="H3850" t="s">
        <v>226</v>
      </c>
      <c r="I3850">
        <v>630.64</v>
      </c>
      <c r="L3850">
        <v>144.47826493842047</v>
      </c>
      <c r="M3850">
        <v>140.98258654343999</v>
      </c>
      <c r="N3850">
        <v>137.71028498655363</v>
      </c>
      <c r="O3850">
        <v>136.14391570879522</v>
      </c>
      <c r="P3850">
        <v>137.15355512944342</v>
      </c>
      <c r="Q3850">
        <v>141.82645252128802</v>
      </c>
      <c r="R3850">
        <v>149.50925274397903</v>
      </c>
      <c r="S3850">
        <v>154.13738201562293</v>
      </c>
      <c r="T3850">
        <v>160.22361130642889</v>
      </c>
      <c r="U3850">
        <v>166.55576198702352</v>
      </c>
      <c r="V3850">
        <v>174.38718558599055</v>
      </c>
      <c r="W3850">
        <v>177.60825208324692</v>
      </c>
      <c r="X3850">
        <v>178.64889377306062</v>
      </c>
      <c r="Y3850">
        <v>181.24962428138662</v>
      </c>
      <c r="Z3850">
        <v>182.3638062444262</v>
      </c>
      <c r="AA3850">
        <v>182.42937258663912</v>
      </c>
      <c r="AB3850">
        <v>181.15668165147804</v>
      </c>
      <c r="AC3850">
        <v>179.75338675096054</v>
      </c>
      <c r="AD3850">
        <v>178.71989569810987</v>
      </c>
      <c r="AE3850">
        <v>179.51887789531756</v>
      </c>
      <c r="AF3850">
        <v>176.99778531556146</v>
      </c>
      <c r="AG3850">
        <v>167.39652878574844</v>
      </c>
      <c r="AH3850">
        <v>157.26508540611295</v>
      </c>
      <c r="AI3850">
        <v>149.00460506887674</v>
      </c>
      <c r="AJ3850">
        <v>-4.770759105682373</v>
      </c>
      <c r="AK3850">
        <v>-4.6778469085693359</v>
      </c>
      <c r="AL3850">
        <v>-4.7794733047485352</v>
      </c>
      <c r="AM3850">
        <v>-4.7288193702697754</v>
      </c>
      <c r="AN3850">
        <v>-4.6195430755615234</v>
      </c>
      <c r="AO3850">
        <v>-3.5169317722320557</v>
      </c>
      <c r="AP3850">
        <v>-3.5295858383178711</v>
      </c>
      <c r="AQ3850">
        <v>-3.2908296585083008</v>
      </c>
      <c r="AR3850">
        <v>-3.5183587074279785</v>
      </c>
      <c r="AS3850">
        <v>-3.7555723190307617</v>
      </c>
      <c r="AT3850">
        <v>-3.8350598812103271</v>
      </c>
      <c r="AU3850">
        <v>-3.9233598709106445</v>
      </c>
      <c r="AV3850">
        <v>15.789258003234863</v>
      </c>
      <c r="AW3850">
        <v>50.520954132080078</v>
      </c>
      <c r="AX3850">
        <v>50.536880493164063</v>
      </c>
      <c r="AY3850">
        <v>50.314235687255859</v>
      </c>
      <c r="AZ3850">
        <v>50.071140289306641</v>
      </c>
      <c r="BA3850">
        <v>50.288948059082031</v>
      </c>
      <c r="BB3850">
        <v>15.853255271911621</v>
      </c>
      <c r="BC3850">
        <v>-2.0853197574615479</v>
      </c>
      <c r="BD3850">
        <v>-2.0512394905090332</v>
      </c>
      <c r="BE3850">
        <v>-1.7716001272201538</v>
      </c>
      <c r="BF3850">
        <v>-1.664089560508728</v>
      </c>
      <c r="BG3850">
        <v>-1.7144588232040405</v>
      </c>
      <c r="BH3850">
        <v>-2.2520818710327148</v>
      </c>
      <c r="BI3850">
        <v>-2.1956303119659424</v>
      </c>
      <c r="BJ3850">
        <v>-2.2448906898498535</v>
      </c>
      <c r="BK3850">
        <v>-2.2271595001220703</v>
      </c>
      <c r="BL3850">
        <v>-2.1787846088409424</v>
      </c>
      <c r="BM3850">
        <v>-1.662447452545166</v>
      </c>
      <c r="BN3850">
        <v>-1.6956491470336914</v>
      </c>
      <c r="BO3850">
        <v>-1.5433722734451294</v>
      </c>
      <c r="BP3850">
        <v>-1.6497809886932373</v>
      </c>
      <c r="BQ3850">
        <v>-1.7581369876861572</v>
      </c>
      <c r="BR3850">
        <v>-1.7714067697525024</v>
      </c>
      <c r="BS3850">
        <v>-1.8086795806884766</v>
      </c>
      <c r="BT3850">
        <v>18.206689834594727</v>
      </c>
      <c r="BU3850">
        <v>53.106464385986328</v>
      </c>
      <c r="BV3850">
        <v>53.130393981933594</v>
      </c>
      <c r="BW3850">
        <v>52.947315216064453</v>
      </c>
      <c r="BX3850">
        <v>52.717735290527344</v>
      </c>
      <c r="BY3850">
        <v>52.958366394042969</v>
      </c>
      <c r="BZ3850">
        <v>18.415964126586914</v>
      </c>
      <c r="CA3850">
        <v>0.39610469341278076</v>
      </c>
      <c r="CB3850">
        <v>0.39941680431365967</v>
      </c>
      <c r="CC3850">
        <v>0.60638928413391113</v>
      </c>
      <c r="CD3850">
        <v>0.63878566026687622</v>
      </c>
      <c r="CE3850">
        <v>0.54157406091690063</v>
      </c>
      <c r="CF3850">
        <v>-0.50765371322631836</v>
      </c>
      <c r="CG3850">
        <v>-0.47645452618598938</v>
      </c>
      <c r="CH3850">
        <v>-0.48944658041000366</v>
      </c>
      <c r="CI3850">
        <v>-0.49451738595962524</v>
      </c>
      <c r="CJ3850">
        <v>-0.48832270503044128</v>
      </c>
      <c r="CK3850">
        <v>-0.37803724408149719</v>
      </c>
      <c r="CL3850">
        <v>-0.42547014355659485</v>
      </c>
      <c r="CM3850">
        <v>-0.33308860659599304</v>
      </c>
      <c r="CN3850">
        <v>-0.35560965538024902</v>
      </c>
      <c r="CO3850">
        <v>-0.37471941113471985</v>
      </c>
      <c r="CP3850">
        <v>-0.34212684631347656</v>
      </c>
      <c r="CQ3850">
        <v>-0.34405848383903503</v>
      </c>
      <c r="CR3850">
        <v>19.88099479675293</v>
      </c>
      <c r="CS3850">
        <v>54.897178649902344</v>
      </c>
      <c r="CT3850">
        <v>54.926651000976563</v>
      </c>
      <c r="CU3850">
        <v>54.770977020263672</v>
      </c>
      <c r="CV3850">
        <v>54.550758361816406</v>
      </c>
      <c r="CW3850">
        <v>54.807193756103516</v>
      </c>
      <c r="CX3850">
        <v>20.190887451171875</v>
      </c>
      <c r="CY3850">
        <v>2.1147317886352539</v>
      </c>
      <c r="CZ3850">
        <v>2.0967338085174561</v>
      </c>
      <c r="DA3850">
        <v>2.2533774375915527</v>
      </c>
      <c r="DB3850">
        <v>2.2337501049041748</v>
      </c>
      <c r="DC3850">
        <v>2.104095458984375</v>
      </c>
      <c r="DD3850">
        <v>1.2367744445800781</v>
      </c>
      <c r="DE3850">
        <v>1.2427211999893188</v>
      </c>
      <c r="DF3850">
        <v>1.2659975290298462</v>
      </c>
      <c r="DG3850">
        <v>1.2381246089935303</v>
      </c>
      <c r="DH3850">
        <v>1.2021392583847046</v>
      </c>
      <c r="DI3850">
        <v>0.90637296438217163</v>
      </c>
      <c r="DJ3850">
        <v>0.84470885992050171</v>
      </c>
      <c r="DK3850">
        <v>0.87719506025314331</v>
      </c>
      <c r="DL3850">
        <v>0.93856161832809448</v>
      </c>
      <c r="DM3850">
        <v>1.0086981058120728</v>
      </c>
      <c r="DN3850">
        <v>1.0871530771255493</v>
      </c>
      <c r="DO3850">
        <v>1.1205626726150513</v>
      </c>
      <c r="DP3850">
        <v>21.555301666259766</v>
      </c>
      <c r="DQ3850">
        <v>56.687892913818359</v>
      </c>
      <c r="DR3850">
        <v>56.722911834716797</v>
      </c>
      <c r="DS3850">
        <v>56.594638824462891</v>
      </c>
      <c r="DT3850">
        <v>56.383781433105469</v>
      </c>
      <c r="DU3850">
        <v>56.656024932861328</v>
      </c>
      <c r="DV3850">
        <v>21.965810775756836</v>
      </c>
      <c r="DW3850">
        <v>3.8333587646484375</v>
      </c>
      <c r="DX3850">
        <v>3.794050931930542</v>
      </c>
      <c r="DY3850">
        <v>3.9003658294677734</v>
      </c>
      <c r="DZ3850">
        <v>3.8287143707275391</v>
      </c>
      <c r="EA3850">
        <v>3.6666171550750732</v>
      </c>
      <c r="EB3850">
        <v>3.7554516792297363</v>
      </c>
      <c r="EC3850">
        <v>3.724937915802002</v>
      </c>
      <c r="ED3850">
        <v>3.8005800247192383</v>
      </c>
      <c r="EE3850">
        <v>3.7397844791412354</v>
      </c>
      <c r="EF3850">
        <v>3.6428978443145752</v>
      </c>
      <c r="EG3850">
        <v>2.7608573436737061</v>
      </c>
      <c r="EH3850">
        <v>2.6786456108093262</v>
      </c>
      <c r="EI3850">
        <v>2.6246523857116699</v>
      </c>
      <c r="EJ3850">
        <v>2.8071393966674805</v>
      </c>
      <c r="EK3850">
        <v>3.0061333179473877</v>
      </c>
      <c r="EL3850">
        <v>3.150806188583374</v>
      </c>
      <c r="EM3850">
        <v>3.2352428436279297</v>
      </c>
      <c r="EN3850">
        <v>23.972732543945313</v>
      </c>
      <c r="EO3850">
        <v>59.273403167724609</v>
      </c>
      <c r="EP3850">
        <v>59.316425323486328</v>
      </c>
      <c r="EQ3850">
        <v>59.227718353271484</v>
      </c>
      <c r="ER3850">
        <v>59.030372619628906</v>
      </c>
      <c r="ES3850">
        <v>59.325443267822266</v>
      </c>
      <c r="ET3850">
        <v>24.528518676757813</v>
      </c>
      <c r="EU3850">
        <v>6.3147830963134766</v>
      </c>
      <c r="EV3850">
        <v>6.2447071075439453</v>
      </c>
      <c r="EW3850">
        <v>6.2783551216125488</v>
      </c>
      <c r="EX3850">
        <v>6.131589412689209</v>
      </c>
      <c r="EY3850">
        <v>5.9226498603820801</v>
      </c>
      <c r="EZ3850">
        <v>77.227203369140625</v>
      </c>
      <c r="FA3850">
        <v>76.217552185058594</v>
      </c>
      <c r="FB3850">
        <v>75.096778869628906</v>
      </c>
      <c r="FC3850">
        <v>74.372550964355469</v>
      </c>
      <c r="FD3850">
        <v>73.574996948242188</v>
      </c>
      <c r="FE3850">
        <v>72.802055358886719</v>
      </c>
      <c r="FF3850">
        <v>72.457466125488281</v>
      </c>
      <c r="FG3850">
        <v>72.262527465820313</v>
      </c>
      <c r="FH3850">
        <v>74.1231689453125</v>
      </c>
      <c r="FI3850">
        <v>78.530921936035156</v>
      </c>
      <c r="FJ3850">
        <v>83.206550598144531</v>
      </c>
      <c r="FK3850">
        <v>87.214378356933594</v>
      </c>
      <c r="FL3850">
        <v>90.205039978027344</v>
      </c>
      <c r="FM3850">
        <v>92.527565002441406</v>
      </c>
      <c r="FN3850">
        <v>93.554214477539062</v>
      </c>
      <c r="FO3850">
        <v>93.659027099609375</v>
      </c>
      <c r="FP3850">
        <v>92.845298767089844</v>
      </c>
      <c r="FQ3850">
        <v>91.749099731445312</v>
      </c>
      <c r="FR3850">
        <v>90.3096923828125</v>
      </c>
      <c r="FS3850">
        <v>87.556640625</v>
      </c>
      <c r="FT3850">
        <v>83.862014770507813</v>
      </c>
      <c r="FU3850">
        <v>80.967803955078125</v>
      </c>
      <c r="FV3850">
        <v>78.947074890136719</v>
      </c>
      <c r="FW3850">
        <v>77.28704833984375</v>
      </c>
      <c r="FX3850">
        <v>936</v>
      </c>
      <c r="FY3850">
        <v>6.0908511281013489E-2</v>
      </c>
      <c r="FZ3850">
        <v>1</v>
      </c>
    </row>
    <row r="3851" spans="1:182" x14ac:dyDescent="0.2">
      <c r="A3851" t="s">
        <v>245</v>
      </c>
      <c r="B3851" t="s">
        <v>252</v>
      </c>
      <c r="C3851" t="s">
        <v>217</v>
      </c>
      <c r="D3851" t="s">
        <v>45</v>
      </c>
      <c r="E3851">
        <v>2015</v>
      </c>
      <c r="F3851" t="s">
        <v>230</v>
      </c>
      <c r="G3851" t="s">
        <v>248</v>
      </c>
      <c r="H3851" t="s">
        <v>226</v>
      </c>
      <c r="I3851">
        <v>630.64</v>
      </c>
      <c r="L3851">
        <v>134.07804631694736</v>
      </c>
      <c r="M3851">
        <v>130.39655959713969</v>
      </c>
      <c r="N3851">
        <v>127.6405548186393</v>
      </c>
      <c r="O3851">
        <v>126.12651587727886</v>
      </c>
      <c r="P3851">
        <v>127.16631472498717</v>
      </c>
      <c r="Q3851">
        <v>131.29298860624542</v>
      </c>
      <c r="R3851">
        <v>139.06274500358739</v>
      </c>
      <c r="S3851">
        <v>144.2869971706794</v>
      </c>
      <c r="T3851">
        <v>149.52997757186768</v>
      </c>
      <c r="U3851">
        <v>154.8841428793836</v>
      </c>
      <c r="V3851">
        <v>162.77861186313982</v>
      </c>
      <c r="W3851">
        <v>167.39430727181917</v>
      </c>
      <c r="X3851">
        <v>169.2718173743425</v>
      </c>
      <c r="Y3851">
        <v>171.88461516092605</v>
      </c>
      <c r="Z3851">
        <v>172.68345062063574</v>
      </c>
      <c r="AA3851">
        <v>172.81029123122451</v>
      </c>
      <c r="AB3851">
        <v>171.67626034234854</v>
      </c>
      <c r="AC3851">
        <v>170.4675791438552</v>
      </c>
      <c r="AD3851">
        <v>168.18344131673254</v>
      </c>
      <c r="AE3851">
        <v>167.5995125646557</v>
      </c>
      <c r="AF3851">
        <v>165.34295629464486</v>
      </c>
      <c r="AG3851">
        <v>156.81236288175018</v>
      </c>
      <c r="AH3851">
        <v>147.3089201632863</v>
      </c>
      <c r="AI3851">
        <v>139.00968486289429</v>
      </c>
      <c r="AJ3851">
        <v>-3.7614195346832275</v>
      </c>
      <c r="AK3851">
        <v>-3.604114294052124</v>
      </c>
      <c r="AL3851">
        <v>-3.7038345336914062</v>
      </c>
      <c r="AM3851">
        <v>-3.5129084587097168</v>
      </c>
      <c r="AN3851">
        <v>-3.4054281711578369</v>
      </c>
      <c r="AO3851">
        <v>-2.9546570777893066</v>
      </c>
      <c r="AP3851">
        <v>-2.9971036911010742</v>
      </c>
      <c r="AQ3851">
        <v>-3.0363905429840088</v>
      </c>
      <c r="AR3851">
        <v>-3.1538066864013672</v>
      </c>
      <c r="AS3851">
        <v>-3.3959002494812012</v>
      </c>
      <c r="AT3851">
        <v>-3.5054471492767334</v>
      </c>
      <c r="AU3851">
        <v>-3.629953145980835</v>
      </c>
      <c r="AV3851">
        <v>14.574514389038086</v>
      </c>
      <c r="AW3851">
        <v>47.924175262451172</v>
      </c>
      <c r="AX3851">
        <v>47.968132019042969</v>
      </c>
      <c r="AY3851">
        <v>47.666461944580078</v>
      </c>
      <c r="AZ3851">
        <v>47.35601806640625</v>
      </c>
      <c r="BA3851">
        <v>47.605377197265625</v>
      </c>
      <c r="BB3851">
        <v>14.47623348236084</v>
      </c>
      <c r="BC3851">
        <v>-1.9674237966537476</v>
      </c>
      <c r="BD3851">
        <v>-1.9647238254547119</v>
      </c>
      <c r="BE3851">
        <v>-1.7738677263259888</v>
      </c>
      <c r="BF3851">
        <v>-1.6838759183883667</v>
      </c>
      <c r="BG3851">
        <v>-1.6734870672225952</v>
      </c>
      <c r="BH3851">
        <v>-1.7055011987686157</v>
      </c>
      <c r="BI3851">
        <v>-1.6277071237564087</v>
      </c>
      <c r="BJ3851">
        <v>-1.6841790676116943</v>
      </c>
      <c r="BK3851">
        <v>-1.59963059425354</v>
      </c>
      <c r="BL3851">
        <v>-1.5555183887481689</v>
      </c>
      <c r="BM3851">
        <v>-1.3185223340988159</v>
      </c>
      <c r="BN3851">
        <v>-1.3601721525192261</v>
      </c>
      <c r="BO3851">
        <v>-1.3470829725265503</v>
      </c>
      <c r="BP3851">
        <v>-1.3833177089691162</v>
      </c>
      <c r="BQ3851">
        <v>-1.5032238960266113</v>
      </c>
      <c r="BR3851">
        <v>-1.5187958478927612</v>
      </c>
      <c r="BS3851">
        <v>-1.5690284967422485</v>
      </c>
      <c r="BT3851">
        <v>17.085750579833984</v>
      </c>
      <c r="BU3851">
        <v>50.686351776123047</v>
      </c>
      <c r="BV3851">
        <v>50.739589691162109</v>
      </c>
      <c r="BW3851">
        <v>50.477977752685547</v>
      </c>
      <c r="BX3851">
        <v>50.169914245605469</v>
      </c>
      <c r="BY3851">
        <v>50.424354553222656</v>
      </c>
      <c r="BZ3851">
        <v>17.046119689941406</v>
      </c>
      <c r="CA3851">
        <v>0.3839927613735199</v>
      </c>
      <c r="CB3851">
        <v>0.37621736526489258</v>
      </c>
      <c r="CC3851">
        <v>0.53176349401473999</v>
      </c>
      <c r="CD3851">
        <v>0.57171034812927246</v>
      </c>
      <c r="CE3851">
        <v>0.51861864328384399</v>
      </c>
      <c r="CF3851">
        <v>-0.28157845139503479</v>
      </c>
      <c r="CG3851">
        <v>-0.2588534951210022</v>
      </c>
      <c r="CH3851">
        <v>-0.28537184000015259</v>
      </c>
      <c r="CI3851">
        <v>-0.27450013160705566</v>
      </c>
      <c r="CJ3851">
        <v>-0.27427652478218079</v>
      </c>
      <c r="CK3851">
        <v>-0.18534030020236969</v>
      </c>
      <c r="CL3851">
        <v>-0.22643844783306122</v>
      </c>
      <c r="CM3851">
        <v>-0.17707370221614838</v>
      </c>
      <c r="CN3851">
        <v>-0.15708249807357788</v>
      </c>
      <c r="CO3851">
        <v>-0.19236199557781219</v>
      </c>
      <c r="CP3851">
        <v>-0.14284722506999969</v>
      </c>
      <c r="CQ3851">
        <v>-0.14163832366466522</v>
      </c>
      <c r="CR3851">
        <v>18.82502555847168</v>
      </c>
      <c r="CS3851">
        <v>52.59942626953125</v>
      </c>
      <c r="CT3851">
        <v>52.659095764160156</v>
      </c>
      <c r="CU3851">
        <v>52.425224304199219</v>
      </c>
      <c r="CV3851">
        <v>52.118812561035156</v>
      </c>
      <c r="CW3851">
        <v>52.37677001953125</v>
      </c>
      <c r="CX3851">
        <v>18.826015472412109</v>
      </c>
      <c r="CY3851">
        <v>2.0125765800476074</v>
      </c>
      <c r="CZ3851">
        <v>1.9975460767745972</v>
      </c>
      <c r="DA3851">
        <v>2.1286365985870361</v>
      </c>
      <c r="DB3851">
        <v>2.1339225769042969</v>
      </c>
      <c r="DC3851">
        <v>2.0368642807006836</v>
      </c>
      <c r="DD3851">
        <v>1.1423443555831909</v>
      </c>
      <c r="DE3851">
        <v>1.1100000143051147</v>
      </c>
      <c r="DF3851">
        <v>1.1134353876113892</v>
      </c>
      <c r="DG3851">
        <v>1.0506303310394287</v>
      </c>
      <c r="DH3851">
        <v>1.0069653987884521</v>
      </c>
      <c r="DI3851">
        <v>0.94784170389175415</v>
      </c>
      <c r="DJ3851">
        <v>0.90729528665542603</v>
      </c>
      <c r="DK3851">
        <v>0.99293559789657593</v>
      </c>
      <c r="DL3851">
        <v>1.0691527128219604</v>
      </c>
      <c r="DM3851">
        <v>1.1184998750686646</v>
      </c>
      <c r="DN3851">
        <v>1.2331013679504395</v>
      </c>
      <c r="DO3851">
        <v>1.2857518196105957</v>
      </c>
      <c r="DP3851">
        <v>20.564300537109375</v>
      </c>
      <c r="DQ3851">
        <v>54.512500762939453</v>
      </c>
      <c r="DR3851">
        <v>54.578598022460937</v>
      </c>
      <c r="DS3851">
        <v>54.372470855712891</v>
      </c>
      <c r="DT3851">
        <v>54.067707061767578</v>
      </c>
      <c r="DU3851">
        <v>54.329185485839844</v>
      </c>
      <c r="DV3851">
        <v>20.605911254882813</v>
      </c>
      <c r="DW3851">
        <v>3.6411607265472412</v>
      </c>
      <c r="DX3851">
        <v>3.6188747882843018</v>
      </c>
      <c r="DY3851">
        <v>3.7255096435546875</v>
      </c>
      <c r="DZ3851">
        <v>3.6961348056793213</v>
      </c>
      <c r="EA3851">
        <v>3.5551102161407471</v>
      </c>
      <c r="EB3851">
        <v>3.1982626914978027</v>
      </c>
      <c r="EC3851">
        <v>3.0864071846008301</v>
      </c>
      <c r="ED3851">
        <v>3.1330909729003906</v>
      </c>
      <c r="EE3851">
        <v>2.9639081954956055</v>
      </c>
      <c r="EF3851">
        <v>2.8568751811981201</v>
      </c>
      <c r="EG3851">
        <v>2.5839765071868896</v>
      </c>
      <c r="EH3851">
        <v>2.5442268848419189</v>
      </c>
      <c r="EI3851">
        <v>2.6822431087493896</v>
      </c>
      <c r="EJ3851">
        <v>2.8396415710449219</v>
      </c>
      <c r="EK3851">
        <v>3.0111763477325439</v>
      </c>
      <c r="EL3851">
        <v>3.2197525501251221</v>
      </c>
      <c r="EM3851">
        <v>3.3466763496398926</v>
      </c>
      <c r="EN3851">
        <v>23.075536727905273</v>
      </c>
      <c r="EO3851">
        <v>57.274677276611328</v>
      </c>
      <c r="EP3851">
        <v>57.350059509277344</v>
      </c>
      <c r="EQ3851">
        <v>57.183990478515625</v>
      </c>
      <c r="ER3851">
        <v>56.881603240966797</v>
      </c>
      <c r="ES3851">
        <v>57.148166656494141</v>
      </c>
      <c r="ET3851">
        <v>23.175798416137695</v>
      </c>
      <c r="EU3851">
        <v>5.992577075958252</v>
      </c>
      <c r="EV3851">
        <v>5.9598159790039062</v>
      </c>
      <c r="EW3851">
        <v>6.0311408042907715</v>
      </c>
      <c r="EX3851">
        <v>5.95172119140625</v>
      </c>
      <c r="EY3851">
        <v>5.747215747833252</v>
      </c>
      <c r="EZ3851">
        <v>72.50543212890625</v>
      </c>
      <c r="FA3851">
        <v>71.169700622558594</v>
      </c>
      <c r="FB3851">
        <v>70.264045715332031</v>
      </c>
      <c r="FC3851">
        <v>69.282783508300781</v>
      </c>
      <c r="FD3851">
        <v>68.493934631347656</v>
      </c>
      <c r="FE3851">
        <v>67.538650512695312</v>
      </c>
      <c r="FF3851">
        <v>67.277580261230469</v>
      </c>
      <c r="FG3851">
        <v>66.811370849609375</v>
      </c>
      <c r="FH3851">
        <v>67.284919738769531</v>
      </c>
      <c r="FI3851">
        <v>71.212631225585938</v>
      </c>
      <c r="FJ3851">
        <v>76.527793884277344</v>
      </c>
      <c r="FK3851">
        <v>82.054153442382812</v>
      </c>
      <c r="FL3851">
        <v>86.261741638183594</v>
      </c>
      <c r="FM3851">
        <v>88.833045959472656</v>
      </c>
      <c r="FN3851">
        <v>89.758293151855469</v>
      </c>
      <c r="FO3851">
        <v>90.15399169921875</v>
      </c>
      <c r="FP3851">
        <v>89.767555236816406</v>
      </c>
      <c r="FQ3851">
        <v>88.807403564453125</v>
      </c>
      <c r="FR3851">
        <v>86.020408630371094</v>
      </c>
      <c r="FS3851">
        <v>81.796974182128906</v>
      </c>
      <c r="FT3851">
        <v>78.333244323730469</v>
      </c>
      <c r="FU3851">
        <v>76.058036804199219</v>
      </c>
      <c r="FV3851">
        <v>74.257072448730469</v>
      </c>
      <c r="FW3851">
        <v>72.552818298339844</v>
      </c>
      <c r="FX3851">
        <v>936</v>
      </c>
      <c r="FY3851">
        <v>6.0908511281013489E-2</v>
      </c>
      <c r="FZ3851">
        <v>1</v>
      </c>
    </row>
    <row r="3852" spans="1:182" x14ac:dyDescent="0.2">
      <c r="A3852" t="s">
        <v>245</v>
      </c>
      <c r="B3852" t="s">
        <v>252</v>
      </c>
      <c r="C3852" t="s">
        <v>217</v>
      </c>
      <c r="D3852" t="s">
        <v>45</v>
      </c>
      <c r="E3852">
        <v>2016</v>
      </c>
      <c r="F3852" t="s">
        <v>230</v>
      </c>
      <c r="G3852" t="s">
        <v>248</v>
      </c>
      <c r="H3852" t="s">
        <v>226</v>
      </c>
      <c r="I3852">
        <v>630.64</v>
      </c>
      <c r="L3852">
        <v>134.07804631694736</v>
      </c>
      <c r="M3852">
        <v>130.39655959713969</v>
      </c>
      <c r="N3852">
        <v>127.6405548186393</v>
      </c>
      <c r="O3852">
        <v>126.12651587727886</v>
      </c>
      <c r="P3852">
        <v>127.16631472498717</v>
      </c>
      <c r="Q3852">
        <v>131.29298860624542</v>
      </c>
      <c r="R3852">
        <v>139.06274500358739</v>
      </c>
      <c r="S3852">
        <v>144.2869971706794</v>
      </c>
      <c r="T3852">
        <v>149.52997757186768</v>
      </c>
      <c r="U3852">
        <v>154.8841428793836</v>
      </c>
      <c r="V3852">
        <v>162.77861186313982</v>
      </c>
      <c r="W3852">
        <v>167.39430727181917</v>
      </c>
      <c r="X3852">
        <v>169.2718173743425</v>
      </c>
      <c r="Y3852">
        <v>171.88461516092605</v>
      </c>
      <c r="Z3852">
        <v>172.68345062063574</v>
      </c>
      <c r="AA3852">
        <v>172.81029123122451</v>
      </c>
      <c r="AB3852">
        <v>171.67626034234854</v>
      </c>
      <c r="AC3852">
        <v>170.4675791438552</v>
      </c>
      <c r="AD3852">
        <v>168.18344131673254</v>
      </c>
      <c r="AE3852">
        <v>167.5995125646557</v>
      </c>
      <c r="AF3852">
        <v>165.34295629464486</v>
      </c>
      <c r="AG3852">
        <v>156.81236288175018</v>
      </c>
      <c r="AH3852">
        <v>147.3089201632863</v>
      </c>
      <c r="AI3852">
        <v>139.00968486289429</v>
      </c>
      <c r="AJ3852">
        <v>-3.7614195346832275</v>
      </c>
      <c r="AK3852">
        <v>-3.604114294052124</v>
      </c>
      <c r="AL3852">
        <v>-3.7038345336914062</v>
      </c>
      <c r="AM3852">
        <v>-3.5129084587097168</v>
      </c>
      <c r="AN3852">
        <v>-3.4054281711578369</v>
      </c>
      <c r="AO3852">
        <v>-2.9546570777893066</v>
      </c>
      <c r="AP3852">
        <v>-2.9971036911010742</v>
      </c>
      <c r="AQ3852">
        <v>-3.0363905429840088</v>
      </c>
      <c r="AR3852">
        <v>-3.1538066864013672</v>
      </c>
      <c r="AS3852">
        <v>-3.3959002494812012</v>
      </c>
      <c r="AT3852">
        <v>-3.5054471492767334</v>
      </c>
      <c r="AU3852">
        <v>-3.629953145980835</v>
      </c>
      <c r="AV3852">
        <v>14.574514389038086</v>
      </c>
      <c r="AW3852">
        <v>47.924175262451172</v>
      </c>
      <c r="AX3852">
        <v>47.968132019042969</v>
      </c>
      <c r="AY3852">
        <v>47.666461944580078</v>
      </c>
      <c r="AZ3852">
        <v>47.35601806640625</v>
      </c>
      <c r="BA3852">
        <v>47.605377197265625</v>
      </c>
      <c r="BB3852">
        <v>14.47623348236084</v>
      </c>
      <c r="BC3852">
        <v>-1.9674237966537476</v>
      </c>
      <c r="BD3852">
        <v>-1.9647238254547119</v>
      </c>
      <c r="BE3852">
        <v>-1.7738677263259888</v>
      </c>
      <c r="BF3852">
        <v>-1.6838759183883667</v>
      </c>
      <c r="BG3852">
        <v>-1.6734870672225952</v>
      </c>
      <c r="BH3852">
        <v>-1.7055011987686157</v>
      </c>
      <c r="BI3852">
        <v>-1.6277071237564087</v>
      </c>
      <c r="BJ3852">
        <v>-1.6841790676116943</v>
      </c>
      <c r="BK3852">
        <v>-1.59963059425354</v>
      </c>
      <c r="BL3852">
        <v>-1.5555183887481689</v>
      </c>
      <c r="BM3852">
        <v>-1.3185223340988159</v>
      </c>
      <c r="BN3852">
        <v>-1.3601721525192261</v>
      </c>
      <c r="BO3852">
        <v>-1.3470829725265503</v>
      </c>
      <c r="BP3852">
        <v>-1.3833177089691162</v>
      </c>
      <c r="BQ3852">
        <v>-1.5032238960266113</v>
      </c>
      <c r="BR3852">
        <v>-1.5187958478927612</v>
      </c>
      <c r="BS3852">
        <v>-1.5690284967422485</v>
      </c>
      <c r="BT3852">
        <v>17.085750579833984</v>
      </c>
      <c r="BU3852">
        <v>50.686351776123047</v>
      </c>
      <c r="BV3852">
        <v>50.739589691162109</v>
      </c>
      <c r="BW3852">
        <v>50.477977752685547</v>
      </c>
      <c r="BX3852">
        <v>50.169914245605469</v>
      </c>
      <c r="BY3852">
        <v>50.424354553222656</v>
      </c>
      <c r="BZ3852">
        <v>17.046119689941406</v>
      </c>
      <c r="CA3852">
        <v>0.3839927613735199</v>
      </c>
      <c r="CB3852">
        <v>0.37621736526489258</v>
      </c>
      <c r="CC3852">
        <v>0.53176349401473999</v>
      </c>
      <c r="CD3852">
        <v>0.57171034812927246</v>
      </c>
      <c r="CE3852">
        <v>0.51861864328384399</v>
      </c>
      <c r="CF3852">
        <v>-0.28157845139503479</v>
      </c>
      <c r="CG3852">
        <v>-0.2588534951210022</v>
      </c>
      <c r="CH3852">
        <v>-0.28537184000015259</v>
      </c>
      <c r="CI3852">
        <v>-0.27450013160705566</v>
      </c>
      <c r="CJ3852">
        <v>-0.27427652478218079</v>
      </c>
      <c r="CK3852">
        <v>-0.18534030020236969</v>
      </c>
      <c r="CL3852">
        <v>-0.22643844783306122</v>
      </c>
      <c r="CM3852">
        <v>-0.17707370221614838</v>
      </c>
      <c r="CN3852">
        <v>-0.15708249807357788</v>
      </c>
      <c r="CO3852">
        <v>-0.19236199557781219</v>
      </c>
      <c r="CP3852">
        <v>-0.14284722506999969</v>
      </c>
      <c r="CQ3852">
        <v>-0.14163832366466522</v>
      </c>
      <c r="CR3852">
        <v>18.82502555847168</v>
      </c>
      <c r="CS3852">
        <v>52.59942626953125</v>
      </c>
      <c r="CT3852">
        <v>52.659095764160156</v>
      </c>
      <c r="CU3852">
        <v>52.425224304199219</v>
      </c>
      <c r="CV3852">
        <v>52.118812561035156</v>
      </c>
      <c r="CW3852">
        <v>52.37677001953125</v>
      </c>
      <c r="CX3852">
        <v>18.826015472412109</v>
      </c>
      <c r="CY3852">
        <v>2.0125765800476074</v>
      </c>
      <c r="CZ3852">
        <v>1.9975460767745972</v>
      </c>
      <c r="DA3852">
        <v>2.1286365985870361</v>
      </c>
      <c r="DB3852">
        <v>2.1339225769042969</v>
      </c>
      <c r="DC3852">
        <v>2.0368642807006836</v>
      </c>
      <c r="DD3852">
        <v>1.1423443555831909</v>
      </c>
      <c r="DE3852">
        <v>1.1100000143051147</v>
      </c>
      <c r="DF3852">
        <v>1.1134353876113892</v>
      </c>
      <c r="DG3852">
        <v>1.0506303310394287</v>
      </c>
      <c r="DH3852">
        <v>1.0069653987884521</v>
      </c>
      <c r="DI3852">
        <v>0.94784170389175415</v>
      </c>
      <c r="DJ3852">
        <v>0.90729528665542603</v>
      </c>
      <c r="DK3852">
        <v>0.99293559789657593</v>
      </c>
      <c r="DL3852">
        <v>1.0691527128219604</v>
      </c>
      <c r="DM3852">
        <v>1.1184998750686646</v>
      </c>
      <c r="DN3852">
        <v>1.2331013679504395</v>
      </c>
      <c r="DO3852">
        <v>1.2857518196105957</v>
      </c>
      <c r="DP3852">
        <v>20.564300537109375</v>
      </c>
      <c r="DQ3852">
        <v>54.512500762939453</v>
      </c>
      <c r="DR3852">
        <v>54.578598022460937</v>
      </c>
      <c r="DS3852">
        <v>54.372470855712891</v>
      </c>
      <c r="DT3852">
        <v>54.067707061767578</v>
      </c>
      <c r="DU3852">
        <v>54.329185485839844</v>
      </c>
      <c r="DV3852">
        <v>20.605911254882813</v>
      </c>
      <c r="DW3852">
        <v>3.6411607265472412</v>
      </c>
      <c r="DX3852">
        <v>3.6188747882843018</v>
      </c>
      <c r="DY3852">
        <v>3.7255096435546875</v>
      </c>
      <c r="DZ3852">
        <v>3.6961348056793213</v>
      </c>
      <c r="EA3852">
        <v>3.5551102161407471</v>
      </c>
      <c r="EB3852">
        <v>3.1982626914978027</v>
      </c>
      <c r="EC3852">
        <v>3.0864071846008301</v>
      </c>
      <c r="ED3852">
        <v>3.1330909729003906</v>
      </c>
      <c r="EE3852">
        <v>2.9639081954956055</v>
      </c>
      <c r="EF3852">
        <v>2.8568751811981201</v>
      </c>
      <c r="EG3852">
        <v>2.5839765071868896</v>
      </c>
      <c r="EH3852">
        <v>2.5442268848419189</v>
      </c>
      <c r="EI3852">
        <v>2.6822431087493896</v>
      </c>
      <c r="EJ3852">
        <v>2.8396415710449219</v>
      </c>
      <c r="EK3852">
        <v>3.0111763477325439</v>
      </c>
      <c r="EL3852">
        <v>3.2197525501251221</v>
      </c>
      <c r="EM3852">
        <v>3.3466763496398926</v>
      </c>
      <c r="EN3852">
        <v>23.075536727905273</v>
      </c>
      <c r="EO3852">
        <v>57.274677276611328</v>
      </c>
      <c r="EP3852">
        <v>57.350059509277344</v>
      </c>
      <c r="EQ3852">
        <v>57.183990478515625</v>
      </c>
      <c r="ER3852">
        <v>56.881603240966797</v>
      </c>
      <c r="ES3852">
        <v>57.148166656494141</v>
      </c>
      <c r="ET3852">
        <v>23.175798416137695</v>
      </c>
      <c r="EU3852">
        <v>5.992577075958252</v>
      </c>
      <c r="EV3852">
        <v>5.9598159790039062</v>
      </c>
      <c r="EW3852">
        <v>6.0311408042907715</v>
      </c>
      <c r="EX3852">
        <v>5.95172119140625</v>
      </c>
      <c r="EY3852">
        <v>5.747215747833252</v>
      </c>
      <c r="EZ3852">
        <v>72.50543212890625</v>
      </c>
      <c r="FA3852">
        <v>71.169700622558594</v>
      </c>
      <c r="FB3852">
        <v>70.264045715332031</v>
      </c>
      <c r="FC3852">
        <v>69.282783508300781</v>
      </c>
      <c r="FD3852">
        <v>68.493934631347656</v>
      </c>
      <c r="FE3852">
        <v>67.538650512695312</v>
      </c>
      <c r="FF3852">
        <v>67.277580261230469</v>
      </c>
      <c r="FG3852">
        <v>66.811370849609375</v>
      </c>
      <c r="FH3852">
        <v>67.284919738769531</v>
      </c>
      <c r="FI3852">
        <v>71.212631225585938</v>
      </c>
      <c r="FJ3852">
        <v>76.527793884277344</v>
      </c>
      <c r="FK3852">
        <v>82.054153442382812</v>
      </c>
      <c r="FL3852">
        <v>86.261741638183594</v>
      </c>
      <c r="FM3852">
        <v>88.833045959472656</v>
      </c>
      <c r="FN3852">
        <v>89.758293151855469</v>
      </c>
      <c r="FO3852">
        <v>90.15399169921875</v>
      </c>
      <c r="FP3852">
        <v>89.767555236816406</v>
      </c>
      <c r="FQ3852">
        <v>88.807403564453125</v>
      </c>
      <c r="FR3852">
        <v>86.020408630371094</v>
      </c>
      <c r="FS3852">
        <v>81.796974182128906</v>
      </c>
      <c r="FT3852">
        <v>78.333244323730469</v>
      </c>
      <c r="FU3852">
        <v>76.058036804199219</v>
      </c>
      <c r="FV3852">
        <v>74.257072448730469</v>
      </c>
      <c r="FW3852">
        <v>72.552818298339844</v>
      </c>
      <c r="FX3852">
        <v>936</v>
      </c>
      <c r="FY3852">
        <v>6.0908511281013489E-2</v>
      </c>
      <c r="FZ3852">
        <v>1</v>
      </c>
    </row>
    <row r="3853" spans="1:182" x14ac:dyDescent="0.2">
      <c r="A3853" t="s">
        <v>245</v>
      </c>
      <c r="B3853" t="s">
        <v>252</v>
      </c>
      <c r="C3853" t="s">
        <v>217</v>
      </c>
      <c r="D3853" t="s">
        <v>45</v>
      </c>
      <c r="E3853">
        <v>2017</v>
      </c>
      <c r="F3853" t="s">
        <v>230</v>
      </c>
      <c r="G3853" t="s">
        <v>248</v>
      </c>
      <c r="H3853" t="s">
        <v>226</v>
      </c>
      <c r="I3853">
        <v>630.64</v>
      </c>
      <c r="L3853">
        <v>134.07804631694736</v>
      </c>
      <c r="M3853">
        <v>130.39655959713969</v>
      </c>
      <c r="N3853">
        <v>127.6405548186393</v>
      </c>
      <c r="O3853">
        <v>126.12651587727886</v>
      </c>
      <c r="P3853">
        <v>127.16631472498717</v>
      </c>
      <c r="Q3853">
        <v>131.29298860624542</v>
      </c>
      <c r="R3853">
        <v>139.06274500358739</v>
      </c>
      <c r="S3853">
        <v>144.2869971706794</v>
      </c>
      <c r="T3853">
        <v>149.52997757186768</v>
      </c>
      <c r="U3853">
        <v>154.8841428793836</v>
      </c>
      <c r="V3853">
        <v>162.77861186313982</v>
      </c>
      <c r="W3853">
        <v>167.39430727181917</v>
      </c>
      <c r="X3853">
        <v>169.2718173743425</v>
      </c>
      <c r="Y3853">
        <v>171.88461516092605</v>
      </c>
      <c r="Z3853">
        <v>172.68345062063574</v>
      </c>
      <c r="AA3853">
        <v>172.81029123122451</v>
      </c>
      <c r="AB3853">
        <v>171.67626034234854</v>
      </c>
      <c r="AC3853">
        <v>170.4675791438552</v>
      </c>
      <c r="AD3853">
        <v>168.18344131673254</v>
      </c>
      <c r="AE3853">
        <v>167.5995125646557</v>
      </c>
      <c r="AF3853">
        <v>165.34295629464486</v>
      </c>
      <c r="AG3853">
        <v>156.81236288175018</v>
      </c>
      <c r="AH3853">
        <v>147.3089201632863</v>
      </c>
      <c r="AI3853">
        <v>139.00968486289429</v>
      </c>
      <c r="AJ3853">
        <v>-3.7614195346832275</v>
      </c>
      <c r="AK3853">
        <v>-3.604114294052124</v>
      </c>
      <c r="AL3853">
        <v>-3.7038345336914062</v>
      </c>
      <c r="AM3853">
        <v>-3.5129084587097168</v>
      </c>
      <c r="AN3853">
        <v>-3.4054281711578369</v>
      </c>
      <c r="AO3853">
        <v>-2.9546570777893066</v>
      </c>
      <c r="AP3853">
        <v>-2.9971036911010742</v>
      </c>
      <c r="AQ3853">
        <v>-3.0363905429840088</v>
      </c>
      <c r="AR3853">
        <v>-3.1538066864013672</v>
      </c>
      <c r="AS3853">
        <v>-3.3959002494812012</v>
      </c>
      <c r="AT3853">
        <v>-3.5054471492767334</v>
      </c>
      <c r="AU3853">
        <v>-3.629953145980835</v>
      </c>
      <c r="AV3853">
        <v>14.574514389038086</v>
      </c>
      <c r="AW3853">
        <v>47.924175262451172</v>
      </c>
      <c r="AX3853">
        <v>47.968132019042969</v>
      </c>
      <c r="AY3853">
        <v>47.666461944580078</v>
      </c>
      <c r="AZ3853">
        <v>47.35601806640625</v>
      </c>
      <c r="BA3853">
        <v>47.605377197265625</v>
      </c>
      <c r="BB3853">
        <v>14.47623348236084</v>
      </c>
      <c r="BC3853">
        <v>-1.9674237966537476</v>
      </c>
      <c r="BD3853">
        <v>-1.9647238254547119</v>
      </c>
      <c r="BE3853">
        <v>-1.7738677263259888</v>
      </c>
      <c r="BF3853">
        <v>-1.6838759183883667</v>
      </c>
      <c r="BG3853">
        <v>-1.6734870672225952</v>
      </c>
      <c r="BH3853">
        <v>-1.7055011987686157</v>
      </c>
      <c r="BI3853">
        <v>-1.6277071237564087</v>
      </c>
      <c r="BJ3853">
        <v>-1.6841790676116943</v>
      </c>
      <c r="BK3853">
        <v>-1.59963059425354</v>
      </c>
      <c r="BL3853">
        <v>-1.5555183887481689</v>
      </c>
      <c r="BM3853">
        <v>-1.3185223340988159</v>
      </c>
      <c r="BN3853">
        <v>-1.3601721525192261</v>
      </c>
      <c r="BO3853">
        <v>-1.3470829725265503</v>
      </c>
      <c r="BP3853">
        <v>-1.3833177089691162</v>
      </c>
      <c r="BQ3853">
        <v>-1.5032238960266113</v>
      </c>
      <c r="BR3853">
        <v>-1.5187958478927612</v>
      </c>
      <c r="BS3853">
        <v>-1.5690284967422485</v>
      </c>
      <c r="BT3853">
        <v>17.085750579833984</v>
      </c>
      <c r="BU3853">
        <v>50.686351776123047</v>
      </c>
      <c r="BV3853">
        <v>50.739589691162109</v>
      </c>
      <c r="BW3853">
        <v>50.477977752685547</v>
      </c>
      <c r="BX3853">
        <v>50.169914245605469</v>
      </c>
      <c r="BY3853">
        <v>50.424354553222656</v>
      </c>
      <c r="BZ3853">
        <v>17.046119689941406</v>
      </c>
      <c r="CA3853">
        <v>0.3839927613735199</v>
      </c>
      <c r="CB3853">
        <v>0.37621736526489258</v>
      </c>
      <c r="CC3853">
        <v>0.53176349401473999</v>
      </c>
      <c r="CD3853">
        <v>0.57171034812927246</v>
      </c>
      <c r="CE3853">
        <v>0.51861864328384399</v>
      </c>
      <c r="CF3853">
        <v>-0.28157845139503479</v>
      </c>
      <c r="CG3853">
        <v>-0.2588534951210022</v>
      </c>
      <c r="CH3853">
        <v>-0.28537184000015259</v>
      </c>
      <c r="CI3853">
        <v>-0.27450013160705566</v>
      </c>
      <c r="CJ3853">
        <v>-0.27427652478218079</v>
      </c>
      <c r="CK3853">
        <v>-0.18534030020236969</v>
      </c>
      <c r="CL3853">
        <v>-0.22643844783306122</v>
      </c>
      <c r="CM3853">
        <v>-0.17707370221614838</v>
      </c>
      <c r="CN3853">
        <v>-0.15708249807357788</v>
      </c>
      <c r="CO3853">
        <v>-0.19236199557781219</v>
      </c>
      <c r="CP3853">
        <v>-0.14284722506999969</v>
      </c>
      <c r="CQ3853">
        <v>-0.14163832366466522</v>
      </c>
      <c r="CR3853">
        <v>18.82502555847168</v>
      </c>
      <c r="CS3853">
        <v>52.59942626953125</v>
      </c>
      <c r="CT3853">
        <v>52.659095764160156</v>
      </c>
      <c r="CU3853">
        <v>52.425224304199219</v>
      </c>
      <c r="CV3853">
        <v>52.118812561035156</v>
      </c>
      <c r="CW3853">
        <v>52.37677001953125</v>
      </c>
      <c r="CX3853">
        <v>18.826015472412109</v>
      </c>
      <c r="CY3853">
        <v>2.0125765800476074</v>
      </c>
      <c r="CZ3853">
        <v>1.9975460767745972</v>
      </c>
      <c r="DA3853">
        <v>2.1286365985870361</v>
      </c>
      <c r="DB3853">
        <v>2.1339225769042969</v>
      </c>
      <c r="DC3853">
        <v>2.0368642807006836</v>
      </c>
      <c r="DD3853">
        <v>1.1423443555831909</v>
      </c>
      <c r="DE3853">
        <v>1.1100000143051147</v>
      </c>
      <c r="DF3853">
        <v>1.1134353876113892</v>
      </c>
      <c r="DG3853">
        <v>1.0506303310394287</v>
      </c>
      <c r="DH3853">
        <v>1.0069653987884521</v>
      </c>
      <c r="DI3853">
        <v>0.94784170389175415</v>
      </c>
      <c r="DJ3853">
        <v>0.90729528665542603</v>
      </c>
      <c r="DK3853">
        <v>0.99293559789657593</v>
      </c>
      <c r="DL3853">
        <v>1.0691527128219604</v>
      </c>
      <c r="DM3853">
        <v>1.1184998750686646</v>
      </c>
      <c r="DN3853">
        <v>1.2331013679504395</v>
      </c>
      <c r="DO3853">
        <v>1.2857518196105957</v>
      </c>
      <c r="DP3853">
        <v>20.564300537109375</v>
      </c>
      <c r="DQ3853">
        <v>54.512500762939453</v>
      </c>
      <c r="DR3853">
        <v>54.578598022460937</v>
      </c>
      <c r="DS3853">
        <v>54.372470855712891</v>
      </c>
      <c r="DT3853">
        <v>54.067707061767578</v>
      </c>
      <c r="DU3853">
        <v>54.329185485839844</v>
      </c>
      <c r="DV3853">
        <v>20.605911254882813</v>
      </c>
      <c r="DW3853">
        <v>3.6411607265472412</v>
      </c>
      <c r="DX3853">
        <v>3.6188747882843018</v>
      </c>
      <c r="DY3853">
        <v>3.7255096435546875</v>
      </c>
      <c r="DZ3853">
        <v>3.6961348056793213</v>
      </c>
      <c r="EA3853">
        <v>3.5551102161407471</v>
      </c>
      <c r="EB3853">
        <v>3.1982626914978027</v>
      </c>
      <c r="EC3853">
        <v>3.0864071846008301</v>
      </c>
      <c r="ED3853">
        <v>3.1330909729003906</v>
      </c>
      <c r="EE3853">
        <v>2.9639081954956055</v>
      </c>
      <c r="EF3853">
        <v>2.8568751811981201</v>
      </c>
      <c r="EG3853">
        <v>2.5839765071868896</v>
      </c>
      <c r="EH3853">
        <v>2.5442268848419189</v>
      </c>
      <c r="EI3853">
        <v>2.6822431087493896</v>
      </c>
      <c r="EJ3853">
        <v>2.8396415710449219</v>
      </c>
      <c r="EK3853">
        <v>3.0111763477325439</v>
      </c>
      <c r="EL3853">
        <v>3.2197525501251221</v>
      </c>
      <c r="EM3853">
        <v>3.3466763496398926</v>
      </c>
      <c r="EN3853">
        <v>23.075536727905273</v>
      </c>
      <c r="EO3853">
        <v>57.274677276611328</v>
      </c>
      <c r="EP3853">
        <v>57.350059509277344</v>
      </c>
      <c r="EQ3853">
        <v>57.183990478515625</v>
      </c>
      <c r="ER3853">
        <v>56.881603240966797</v>
      </c>
      <c r="ES3853">
        <v>57.148166656494141</v>
      </c>
      <c r="ET3853">
        <v>23.175798416137695</v>
      </c>
      <c r="EU3853">
        <v>5.992577075958252</v>
      </c>
      <c r="EV3853">
        <v>5.9598159790039062</v>
      </c>
      <c r="EW3853">
        <v>6.0311408042907715</v>
      </c>
      <c r="EX3853">
        <v>5.95172119140625</v>
      </c>
      <c r="EY3853">
        <v>5.747215747833252</v>
      </c>
      <c r="EZ3853">
        <v>72.50543212890625</v>
      </c>
      <c r="FA3853">
        <v>71.169700622558594</v>
      </c>
      <c r="FB3853">
        <v>70.264045715332031</v>
      </c>
      <c r="FC3853">
        <v>69.282783508300781</v>
      </c>
      <c r="FD3853">
        <v>68.493934631347656</v>
      </c>
      <c r="FE3853">
        <v>67.538650512695312</v>
      </c>
      <c r="FF3853">
        <v>67.277580261230469</v>
      </c>
      <c r="FG3853">
        <v>66.811370849609375</v>
      </c>
      <c r="FH3853">
        <v>67.284919738769531</v>
      </c>
      <c r="FI3853">
        <v>71.212631225585938</v>
      </c>
      <c r="FJ3853">
        <v>76.527793884277344</v>
      </c>
      <c r="FK3853">
        <v>82.054153442382812</v>
      </c>
      <c r="FL3853">
        <v>86.261741638183594</v>
      </c>
      <c r="FM3853">
        <v>88.833045959472656</v>
      </c>
      <c r="FN3853">
        <v>89.758293151855469</v>
      </c>
      <c r="FO3853">
        <v>90.15399169921875</v>
      </c>
      <c r="FP3853">
        <v>89.767555236816406</v>
      </c>
      <c r="FQ3853">
        <v>88.807403564453125</v>
      </c>
      <c r="FR3853">
        <v>86.020408630371094</v>
      </c>
      <c r="FS3853">
        <v>81.796974182128906</v>
      </c>
      <c r="FT3853">
        <v>78.333244323730469</v>
      </c>
      <c r="FU3853">
        <v>76.058036804199219</v>
      </c>
      <c r="FV3853">
        <v>74.257072448730469</v>
      </c>
      <c r="FW3853">
        <v>72.552818298339844</v>
      </c>
      <c r="FX3853">
        <v>936</v>
      </c>
      <c r="FY3853">
        <v>6.0908511281013489E-2</v>
      </c>
      <c r="FZ3853">
        <v>1</v>
      </c>
    </row>
    <row r="3854" spans="1:182" x14ac:dyDescent="0.2">
      <c r="A3854" t="s">
        <v>245</v>
      </c>
      <c r="B3854" t="s">
        <v>252</v>
      </c>
      <c r="C3854" t="s">
        <v>217</v>
      </c>
      <c r="D3854" t="s">
        <v>46</v>
      </c>
      <c r="E3854">
        <v>2015</v>
      </c>
      <c r="F3854" t="s">
        <v>230</v>
      </c>
      <c r="G3854" t="s">
        <v>248</v>
      </c>
      <c r="H3854" t="s">
        <v>226</v>
      </c>
      <c r="I3854">
        <v>345.7</v>
      </c>
      <c r="L3854">
        <v>67.158404717600192</v>
      </c>
      <c r="M3854">
        <v>64.825918786573396</v>
      </c>
      <c r="N3854">
        <v>62.873953243514762</v>
      </c>
      <c r="O3854">
        <v>61.915595263705008</v>
      </c>
      <c r="P3854">
        <v>62.205831199934906</v>
      </c>
      <c r="Q3854">
        <v>66.663849845809693</v>
      </c>
      <c r="R3854">
        <v>74.330248238979621</v>
      </c>
      <c r="S3854">
        <v>76.948375920682182</v>
      </c>
      <c r="T3854">
        <v>85.3620274435998</v>
      </c>
      <c r="U3854">
        <v>82.829897955632731</v>
      </c>
      <c r="V3854">
        <v>83.34046897657737</v>
      </c>
      <c r="W3854">
        <v>88.34551610238185</v>
      </c>
      <c r="X3854">
        <v>91.10227826255921</v>
      </c>
      <c r="Y3854">
        <v>92.968489425042449</v>
      </c>
      <c r="Z3854">
        <v>94.087343474856212</v>
      </c>
      <c r="AA3854">
        <v>94.542783325281988</v>
      </c>
      <c r="AB3854">
        <v>92.208035132286952</v>
      </c>
      <c r="AC3854">
        <v>88.950236642766939</v>
      </c>
      <c r="AD3854">
        <v>87.763539766497274</v>
      </c>
      <c r="AE3854">
        <v>89.539649470408719</v>
      </c>
      <c r="AF3854">
        <v>88.439887254013428</v>
      </c>
      <c r="AG3854">
        <v>84.908618428917251</v>
      </c>
      <c r="AH3854">
        <v>80.392313344584494</v>
      </c>
      <c r="AI3854">
        <v>75.104244409606068</v>
      </c>
      <c r="AJ3854">
        <v>-2.3790497779846191</v>
      </c>
      <c r="AK3854">
        <v>-2.3254411220550537</v>
      </c>
      <c r="AL3854">
        <v>-2.2758059501647949</v>
      </c>
      <c r="AM3854">
        <v>-2.3446435928344727</v>
      </c>
      <c r="AN3854">
        <v>-2.6980187892913818</v>
      </c>
      <c r="AO3854">
        <v>-2.4665186405181885</v>
      </c>
      <c r="AP3854">
        <v>-2.6939709186553955</v>
      </c>
      <c r="AQ3854">
        <v>-3.0656852722167969</v>
      </c>
      <c r="AR3854">
        <v>-3.2639272212982178</v>
      </c>
      <c r="AS3854">
        <v>-2.8532257080078125</v>
      </c>
      <c r="AT3854">
        <v>-2.6786737442016602</v>
      </c>
      <c r="AU3854">
        <v>-2.66756272315979</v>
      </c>
      <c r="AV3854">
        <v>-2.8337833881378174</v>
      </c>
      <c r="AW3854">
        <v>-2.9286520481109619</v>
      </c>
      <c r="AX3854">
        <v>-3.0071611404418945</v>
      </c>
      <c r="AY3854">
        <v>5.374417781829834</v>
      </c>
      <c r="AZ3854">
        <v>22.013200759887695</v>
      </c>
      <c r="BA3854">
        <v>21.94050407409668</v>
      </c>
      <c r="BB3854">
        <v>21.772321701049805</v>
      </c>
      <c r="BC3854">
        <v>23.09428596496582</v>
      </c>
      <c r="BD3854">
        <v>23.108497619628906</v>
      </c>
      <c r="BE3854">
        <v>4.4062952995300293</v>
      </c>
      <c r="BF3854">
        <v>-3.6588535308837891</v>
      </c>
      <c r="BG3854">
        <v>-3.57511305809021</v>
      </c>
      <c r="BH3854">
        <v>-1.0722911357879639</v>
      </c>
      <c r="BI3854">
        <v>-1.0476052761077881</v>
      </c>
      <c r="BJ3854">
        <v>-1.0293301343917847</v>
      </c>
      <c r="BK3854">
        <v>-1.0818566083908081</v>
      </c>
      <c r="BL3854">
        <v>-1.2797538042068481</v>
      </c>
      <c r="BM3854">
        <v>-1.1127191781997681</v>
      </c>
      <c r="BN3854">
        <v>-1.2124063968658447</v>
      </c>
      <c r="BO3854">
        <v>-1.4422125816345215</v>
      </c>
      <c r="BP3854">
        <v>-1.4365600347518921</v>
      </c>
      <c r="BQ3854">
        <v>-1.2396900653839111</v>
      </c>
      <c r="BR3854">
        <v>-1.19768226146698</v>
      </c>
      <c r="BS3854">
        <v>-1.1695111989974976</v>
      </c>
      <c r="BT3854">
        <v>-1.2313694953918457</v>
      </c>
      <c r="BU3854">
        <v>-1.2864933013916016</v>
      </c>
      <c r="BV3854">
        <v>-1.3073867559432983</v>
      </c>
      <c r="BW3854">
        <v>7.3019180297851563</v>
      </c>
      <c r="BX3854">
        <v>23.917190551757813</v>
      </c>
      <c r="BY3854">
        <v>23.687871932983398</v>
      </c>
      <c r="BZ3854">
        <v>23.805562973022461</v>
      </c>
      <c r="CA3854">
        <v>25.224578857421875</v>
      </c>
      <c r="CB3854">
        <v>25.229909896850586</v>
      </c>
      <c r="CC3854">
        <v>6.6468586921691895</v>
      </c>
      <c r="CD3854">
        <v>-1.4174320697784424</v>
      </c>
      <c r="CE3854">
        <v>-1.2919363975524902</v>
      </c>
      <c r="CF3854">
        <v>-0.16723418235778809</v>
      </c>
      <c r="CG3854">
        <v>-0.16258005797863007</v>
      </c>
      <c r="CH3854">
        <v>-0.1660248190164566</v>
      </c>
      <c r="CI3854">
        <v>-0.20725415647029877</v>
      </c>
      <c r="CJ3854">
        <v>-0.29746785759925842</v>
      </c>
      <c r="CK3854">
        <v>-0.17508174479007721</v>
      </c>
      <c r="CL3854">
        <v>-0.18627932667732239</v>
      </c>
      <c r="CM3854">
        <v>-0.31780034303665161</v>
      </c>
      <c r="CN3854">
        <v>-0.17093107104301453</v>
      </c>
      <c r="CO3854">
        <v>-0.12216014415025711</v>
      </c>
      <c r="CP3854">
        <v>-0.17195203900337219</v>
      </c>
      <c r="CQ3854">
        <v>-0.13196524977684021</v>
      </c>
      <c r="CR3854">
        <v>-0.12154249101877213</v>
      </c>
      <c r="CS3854">
        <v>-0.14913909137248993</v>
      </c>
      <c r="CT3854">
        <v>-0.13012814521789551</v>
      </c>
      <c r="CU3854">
        <v>8.6368989944458008</v>
      </c>
      <c r="CV3854">
        <v>25.235889434814453</v>
      </c>
      <c r="CW3854">
        <v>24.898094177246094</v>
      </c>
      <c r="CX3854">
        <v>25.213779449462891</v>
      </c>
      <c r="CY3854">
        <v>26.700014114379883</v>
      </c>
      <c r="CZ3854">
        <v>26.699193954467773</v>
      </c>
      <c r="DA3854">
        <v>8.1986665725708008</v>
      </c>
      <c r="DB3854">
        <v>0.13496962189674377</v>
      </c>
      <c r="DC3854">
        <v>0.28938490152359009</v>
      </c>
      <c r="DD3854">
        <v>0.73782283067703247</v>
      </c>
      <c r="DE3854">
        <v>0.72244518995285034</v>
      </c>
      <c r="DF3854">
        <v>0.69728052616119385</v>
      </c>
      <c r="DG3854">
        <v>0.66734832525253296</v>
      </c>
      <c r="DH3854">
        <v>0.6848180890083313</v>
      </c>
      <c r="DI3854">
        <v>0.76255565881729126</v>
      </c>
      <c r="DJ3854">
        <v>0.83984768390655518</v>
      </c>
      <c r="DK3854">
        <v>0.80661189556121826</v>
      </c>
      <c r="DL3854">
        <v>1.0946978330612183</v>
      </c>
      <c r="DM3854">
        <v>0.99536973237991333</v>
      </c>
      <c r="DN3854">
        <v>0.8537781834602356</v>
      </c>
      <c r="DO3854">
        <v>0.90558063983917236</v>
      </c>
      <c r="DP3854">
        <v>0.98828452825546265</v>
      </c>
      <c r="DQ3854">
        <v>0.98821502923965454</v>
      </c>
      <c r="DR3854">
        <v>1.0471304655075073</v>
      </c>
      <c r="DS3854">
        <v>9.9718799591064453</v>
      </c>
      <c r="DT3854">
        <v>26.554586410522461</v>
      </c>
      <c r="DU3854">
        <v>26.108314514160156</v>
      </c>
      <c r="DV3854">
        <v>26.62199592590332</v>
      </c>
      <c r="DW3854">
        <v>28.175447463989258</v>
      </c>
      <c r="DX3854">
        <v>28.168476104736328</v>
      </c>
      <c r="DY3854">
        <v>9.7504739761352539</v>
      </c>
      <c r="DZ3854">
        <v>1.6873713731765747</v>
      </c>
      <c r="EA3854">
        <v>1.8707062005996704</v>
      </c>
      <c r="EB3854">
        <v>2.044581413269043</v>
      </c>
      <c r="EC3854">
        <v>2.0002810955047607</v>
      </c>
      <c r="ED3854">
        <v>1.9437563419342041</v>
      </c>
      <c r="EE3854">
        <v>1.9301353693008423</v>
      </c>
      <c r="EF3854">
        <v>2.1030828952789307</v>
      </c>
      <c r="EG3854">
        <v>2.1163551807403564</v>
      </c>
      <c r="EH3854">
        <v>2.3214120864868164</v>
      </c>
      <c r="EI3854">
        <v>2.4300847053527832</v>
      </c>
      <c r="EJ3854">
        <v>2.9220650196075439</v>
      </c>
      <c r="EK3854">
        <v>2.6089053153991699</v>
      </c>
      <c r="EL3854">
        <v>2.3347697257995605</v>
      </c>
      <c r="EM3854">
        <v>2.4036321640014648</v>
      </c>
      <c r="EN3854">
        <v>2.5906984806060791</v>
      </c>
      <c r="EO3854">
        <v>2.6303737163543701</v>
      </c>
      <c r="EP3854">
        <v>2.7469048500061035</v>
      </c>
      <c r="EQ3854">
        <v>11.899379730224609</v>
      </c>
      <c r="ER3854">
        <v>28.458576202392578</v>
      </c>
      <c r="ES3854">
        <v>27.855682373046875</v>
      </c>
      <c r="ET3854">
        <v>28.655235290527344</v>
      </c>
      <c r="EU3854">
        <v>30.305742263793945</v>
      </c>
      <c r="EV3854">
        <v>30.289888381958008</v>
      </c>
      <c r="EW3854">
        <v>11.99103832244873</v>
      </c>
      <c r="EX3854">
        <v>3.9287927150726318</v>
      </c>
      <c r="EY3854">
        <v>4.1538829803466797</v>
      </c>
      <c r="EZ3854">
        <v>67.564353942871094</v>
      </c>
      <c r="FA3854">
        <v>66.373405456542969</v>
      </c>
      <c r="FB3854">
        <v>65.616645812988281</v>
      </c>
      <c r="FC3854">
        <v>64.713478088378906</v>
      </c>
      <c r="FD3854">
        <v>64.099365234375</v>
      </c>
      <c r="FE3854">
        <v>63.247791290283203</v>
      </c>
      <c r="FF3854">
        <v>62.539180755615234</v>
      </c>
      <c r="FG3854">
        <v>62.662174224853516</v>
      </c>
      <c r="FH3854">
        <v>65.023757934570313</v>
      </c>
      <c r="FI3854">
        <v>70.252952575683594</v>
      </c>
      <c r="FJ3854">
        <v>76.121200561523438</v>
      </c>
      <c r="FK3854">
        <v>80.986846923828125</v>
      </c>
      <c r="FL3854">
        <v>83.9759521484375</v>
      </c>
      <c r="FM3854">
        <v>85.373847961425781</v>
      </c>
      <c r="FN3854">
        <v>86.189735412597656</v>
      </c>
      <c r="FO3854">
        <v>85.948928833007813</v>
      </c>
      <c r="FP3854">
        <v>84.290618896484375</v>
      </c>
      <c r="FQ3854">
        <v>81.429801940917969</v>
      </c>
      <c r="FR3854">
        <v>78.125717163085938</v>
      </c>
      <c r="FS3854">
        <v>74.783966064453125</v>
      </c>
      <c r="FT3854">
        <v>72.446189880371094</v>
      </c>
      <c r="FU3854">
        <v>70.646812438964844</v>
      </c>
      <c r="FV3854">
        <v>68.83270263671875</v>
      </c>
      <c r="FW3854">
        <v>67.57696533203125</v>
      </c>
      <c r="FX3854">
        <v>936</v>
      </c>
      <c r="FY3854">
        <v>6.0908511281013489E-2</v>
      </c>
      <c r="FZ3854">
        <v>1</v>
      </c>
    </row>
    <row r="3855" spans="1:182" x14ac:dyDescent="0.2">
      <c r="A3855" t="s">
        <v>245</v>
      </c>
      <c r="B3855" t="s">
        <v>252</v>
      </c>
      <c r="C3855" t="s">
        <v>217</v>
      </c>
      <c r="D3855" t="s">
        <v>46</v>
      </c>
      <c r="E3855">
        <v>2016</v>
      </c>
      <c r="F3855" t="s">
        <v>230</v>
      </c>
      <c r="G3855" t="s">
        <v>248</v>
      </c>
      <c r="H3855" t="s">
        <v>226</v>
      </c>
      <c r="I3855">
        <v>345.7</v>
      </c>
      <c r="L3855">
        <v>67.158404717600192</v>
      </c>
      <c r="M3855">
        <v>64.825918786573396</v>
      </c>
      <c r="N3855">
        <v>62.873953243514762</v>
      </c>
      <c r="O3855">
        <v>61.915595263705008</v>
      </c>
      <c r="P3855">
        <v>62.205831199934906</v>
      </c>
      <c r="Q3855">
        <v>66.663849845809693</v>
      </c>
      <c r="R3855">
        <v>74.330248238979621</v>
      </c>
      <c r="S3855">
        <v>76.948375920682182</v>
      </c>
      <c r="T3855">
        <v>85.3620274435998</v>
      </c>
      <c r="U3855">
        <v>82.829897955632731</v>
      </c>
      <c r="V3855">
        <v>83.34046897657737</v>
      </c>
      <c r="W3855">
        <v>88.34551610238185</v>
      </c>
      <c r="X3855">
        <v>91.10227826255921</v>
      </c>
      <c r="Y3855">
        <v>92.968489425042449</v>
      </c>
      <c r="Z3855">
        <v>94.087343474856212</v>
      </c>
      <c r="AA3855">
        <v>94.542783325281988</v>
      </c>
      <c r="AB3855">
        <v>92.208035132286952</v>
      </c>
      <c r="AC3855">
        <v>88.950236642766939</v>
      </c>
      <c r="AD3855">
        <v>87.763539766497274</v>
      </c>
      <c r="AE3855">
        <v>89.539649470408719</v>
      </c>
      <c r="AF3855">
        <v>88.439887254013428</v>
      </c>
      <c r="AG3855">
        <v>84.908618428917251</v>
      </c>
      <c r="AH3855">
        <v>80.392313344584494</v>
      </c>
      <c r="AI3855">
        <v>75.104244409606068</v>
      </c>
      <c r="AJ3855">
        <v>-2.3790497779846191</v>
      </c>
      <c r="AK3855">
        <v>-2.3254411220550537</v>
      </c>
      <c r="AL3855">
        <v>-2.2758059501647949</v>
      </c>
      <c r="AM3855">
        <v>-2.3446435928344727</v>
      </c>
      <c r="AN3855">
        <v>-2.6980187892913818</v>
      </c>
      <c r="AO3855">
        <v>-2.4665186405181885</v>
      </c>
      <c r="AP3855">
        <v>-2.6939709186553955</v>
      </c>
      <c r="AQ3855">
        <v>-3.0656852722167969</v>
      </c>
      <c r="AR3855">
        <v>-3.2639272212982178</v>
      </c>
      <c r="AS3855">
        <v>-2.8532257080078125</v>
      </c>
      <c r="AT3855">
        <v>-2.6786737442016602</v>
      </c>
      <c r="AU3855">
        <v>-2.66756272315979</v>
      </c>
      <c r="AV3855">
        <v>-2.8337833881378174</v>
      </c>
      <c r="AW3855">
        <v>-2.9286520481109619</v>
      </c>
      <c r="AX3855">
        <v>-3.0071611404418945</v>
      </c>
      <c r="AY3855">
        <v>5.374417781829834</v>
      </c>
      <c r="AZ3855">
        <v>22.013200759887695</v>
      </c>
      <c r="BA3855">
        <v>21.94050407409668</v>
      </c>
      <c r="BB3855">
        <v>21.772321701049805</v>
      </c>
      <c r="BC3855">
        <v>23.09428596496582</v>
      </c>
      <c r="BD3855">
        <v>23.108497619628906</v>
      </c>
      <c r="BE3855">
        <v>4.4062952995300293</v>
      </c>
      <c r="BF3855">
        <v>-3.6588535308837891</v>
      </c>
      <c r="BG3855">
        <v>-3.57511305809021</v>
      </c>
      <c r="BH3855">
        <v>-1.0722911357879639</v>
      </c>
      <c r="BI3855">
        <v>-1.0476052761077881</v>
      </c>
      <c r="BJ3855">
        <v>-1.0293301343917847</v>
      </c>
      <c r="BK3855">
        <v>-1.0818566083908081</v>
      </c>
      <c r="BL3855">
        <v>-1.2797538042068481</v>
      </c>
      <c r="BM3855">
        <v>-1.1127191781997681</v>
      </c>
      <c r="BN3855">
        <v>-1.2124063968658447</v>
      </c>
      <c r="BO3855">
        <v>-1.4422125816345215</v>
      </c>
      <c r="BP3855">
        <v>-1.4365600347518921</v>
      </c>
      <c r="BQ3855">
        <v>-1.2396900653839111</v>
      </c>
      <c r="BR3855">
        <v>-1.19768226146698</v>
      </c>
      <c r="BS3855">
        <v>-1.1695111989974976</v>
      </c>
      <c r="BT3855">
        <v>-1.2313694953918457</v>
      </c>
      <c r="BU3855">
        <v>-1.2864933013916016</v>
      </c>
      <c r="BV3855">
        <v>-1.3073867559432983</v>
      </c>
      <c r="BW3855">
        <v>7.3019180297851563</v>
      </c>
      <c r="BX3855">
        <v>23.917190551757813</v>
      </c>
      <c r="BY3855">
        <v>23.687871932983398</v>
      </c>
      <c r="BZ3855">
        <v>23.805562973022461</v>
      </c>
      <c r="CA3855">
        <v>25.224578857421875</v>
      </c>
      <c r="CB3855">
        <v>25.229909896850586</v>
      </c>
      <c r="CC3855">
        <v>6.6468586921691895</v>
      </c>
      <c r="CD3855">
        <v>-1.4174320697784424</v>
      </c>
      <c r="CE3855">
        <v>-1.2919363975524902</v>
      </c>
      <c r="CF3855">
        <v>-0.16723418235778809</v>
      </c>
      <c r="CG3855">
        <v>-0.16258005797863007</v>
      </c>
      <c r="CH3855">
        <v>-0.1660248190164566</v>
      </c>
      <c r="CI3855">
        <v>-0.20725415647029877</v>
      </c>
      <c r="CJ3855">
        <v>-0.29746785759925842</v>
      </c>
      <c r="CK3855">
        <v>-0.17508174479007721</v>
      </c>
      <c r="CL3855">
        <v>-0.18627932667732239</v>
      </c>
      <c r="CM3855">
        <v>-0.31780034303665161</v>
      </c>
      <c r="CN3855">
        <v>-0.17093107104301453</v>
      </c>
      <c r="CO3855">
        <v>-0.12216014415025711</v>
      </c>
      <c r="CP3855">
        <v>-0.17195203900337219</v>
      </c>
      <c r="CQ3855">
        <v>-0.13196524977684021</v>
      </c>
      <c r="CR3855">
        <v>-0.12154249101877213</v>
      </c>
      <c r="CS3855">
        <v>-0.14913909137248993</v>
      </c>
      <c r="CT3855">
        <v>-0.13012814521789551</v>
      </c>
      <c r="CU3855">
        <v>8.6368989944458008</v>
      </c>
      <c r="CV3855">
        <v>25.235889434814453</v>
      </c>
      <c r="CW3855">
        <v>24.898094177246094</v>
      </c>
      <c r="CX3855">
        <v>25.213779449462891</v>
      </c>
      <c r="CY3855">
        <v>26.700014114379883</v>
      </c>
      <c r="CZ3855">
        <v>26.699193954467773</v>
      </c>
      <c r="DA3855">
        <v>8.1986665725708008</v>
      </c>
      <c r="DB3855">
        <v>0.13496962189674377</v>
      </c>
      <c r="DC3855">
        <v>0.28938490152359009</v>
      </c>
      <c r="DD3855">
        <v>0.73782283067703247</v>
      </c>
      <c r="DE3855">
        <v>0.72244518995285034</v>
      </c>
      <c r="DF3855">
        <v>0.69728052616119385</v>
      </c>
      <c r="DG3855">
        <v>0.66734832525253296</v>
      </c>
      <c r="DH3855">
        <v>0.6848180890083313</v>
      </c>
      <c r="DI3855">
        <v>0.76255565881729126</v>
      </c>
      <c r="DJ3855">
        <v>0.83984768390655518</v>
      </c>
      <c r="DK3855">
        <v>0.80661189556121826</v>
      </c>
      <c r="DL3855">
        <v>1.0946978330612183</v>
      </c>
      <c r="DM3855">
        <v>0.99536973237991333</v>
      </c>
      <c r="DN3855">
        <v>0.8537781834602356</v>
      </c>
      <c r="DO3855">
        <v>0.90558063983917236</v>
      </c>
      <c r="DP3855">
        <v>0.98828452825546265</v>
      </c>
      <c r="DQ3855">
        <v>0.98821502923965454</v>
      </c>
      <c r="DR3855">
        <v>1.0471304655075073</v>
      </c>
      <c r="DS3855">
        <v>9.9718799591064453</v>
      </c>
      <c r="DT3855">
        <v>26.554586410522461</v>
      </c>
      <c r="DU3855">
        <v>26.108314514160156</v>
      </c>
      <c r="DV3855">
        <v>26.62199592590332</v>
      </c>
      <c r="DW3855">
        <v>28.175447463989258</v>
      </c>
      <c r="DX3855">
        <v>28.168476104736328</v>
      </c>
      <c r="DY3855">
        <v>9.7504739761352539</v>
      </c>
      <c r="DZ3855">
        <v>1.6873713731765747</v>
      </c>
      <c r="EA3855">
        <v>1.8707062005996704</v>
      </c>
      <c r="EB3855">
        <v>2.044581413269043</v>
      </c>
      <c r="EC3855">
        <v>2.0002810955047607</v>
      </c>
      <c r="ED3855">
        <v>1.9437563419342041</v>
      </c>
      <c r="EE3855">
        <v>1.9301353693008423</v>
      </c>
      <c r="EF3855">
        <v>2.1030828952789307</v>
      </c>
      <c r="EG3855">
        <v>2.1163551807403564</v>
      </c>
      <c r="EH3855">
        <v>2.3214120864868164</v>
      </c>
      <c r="EI3855">
        <v>2.4300847053527832</v>
      </c>
      <c r="EJ3855">
        <v>2.9220650196075439</v>
      </c>
      <c r="EK3855">
        <v>2.6089053153991699</v>
      </c>
      <c r="EL3855">
        <v>2.3347697257995605</v>
      </c>
      <c r="EM3855">
        <v>2.4036321640014648</v>
      </c>
      <c r="EN3855">
        <v>2.5906984806060791</v>
      </c>
      <c r="EO3855">
        <v>2.6303737163543701</v>
      </c>
      <c r="EP3855">
        <v>2.7469048500061035</v>
      </c>
      <c r="EQ3855">
        <v>11.899379730224609</v>
      </c>
      <c r="ER3855">
        <v>28.458576202392578</v>
      </c>
      <c r="ES3855">
        <v>27.855682373046875</v>
      </c>
      <c r="ET3855">
        <v>28.655235290527344</v>
      </c>
      <c r="EU3855">
        <v>30.305742263793945</v>
      </c>
      <c r="EV3855">
        <v>30.289888381958008</v>
      </c>
      <c r="EW3855">
        <v>11.99103832244873</v>
      </c>
      <c r="EX3855">
        <v>3.9287927150726318</v>
      </c>
      <c r="EY3855">
        <v>4.1538829803466797</v>
      </c>
      <c r="EZ3855">
        <v>67.564353942871094</v>
      </c>
      <c r="FA3855">
        <v>66.373405456542969</v>
      </c>
      <c r="FB3855">
        <v>65.616645812988281</v>
      </c>
      <c r="FC3855">
        <v>64.713478088378906</v>
      </c>
      <c r="FD3855">
        <v>64.099365234375</v>
      </c>
      <c r="FE3855">
        <v>63.247791290283203</v>
      </c>
      <c r="FF3855">
        <v>62.539180755615234</v>
      </c>
      <c r="FG3855">
        <v>62.662174224853516</v>
      </c>
      <c r="FH3855">
        <v>65.023757934570313</v>
      </c>
      <c r="FI3855">
        <v>70.252952575683594</v>
      </c>
      <c r="FJ3855">
        <v>76.121200561523438</v>
      </c>
      <c r="FK3855">
        <v>80.986846923828125</v>
      </c>
      <c r="FL3855">
        <v>83.9759521484375</v>
      </c>
      <c r="FM3855">
        <v>85.373847961425781</v>
      </c>
      <c r="FN3855">
        <v>86.189735412597656</v>
      </c>
      <c r="FO3855">
        <v>85.948928833007813</v>
      </c>
      <c r="FP3855">
        <v>84.290618896484375</v>
      </c>
      <c r="FQ3855">
        <v>81.429801940917969</v>
      </c>
      <c r="FR3855">
        <v>78.125717163085938</v>
      </c>
      <c r="FS3855">
        <v>74.783966064453125</v>
      </c>
      <c r="FT3855">
        <v>72.446189880371094</v>
      </c>
      <c r="FU3855">
        <v>70.646812438964844</v>
      </c>
      <c r="FV3855">
        <v>68.83270263671875</v>
      </c>
      <c r="FW3855">
        <v>67.57696533203125</v>
      </c>
      <c r="FX3855">
        <v>936</v>
      </c>
      <c r="FY3855">
        <v>6.0908511281013489E-2</v>
      </c>
      <c r="FZ3855">
        <v>1</v>
      </c>
    </row>
    <row r="3856" spans="1:182" x14ac:dyDescent="0.2">
      <c r="A3856" t="s">
        <v>245</v>
      </c>
      <c r="B3856" t="s">
        <v>252</v>
      </c>
      <c r="C3856" t="s">
        <v>217</v>
      </c>
      <c r="D3856" t="s">
        <v>46</v>
      </c>
      <c r="E3856">
        <v>2017</v>
      </c>
      <c r="F3856" t="s">
        <v>230</v>
      </c>
      <c r="G3856" t="s">
        <v>248</v>
      </c>
      <c r="H3856" t="s">
        <v>226</v>
      </c>
      <c r="I3856">
        <v>345.7</v>
      </c>
      <c r="L3856">
        <v>67.158404717600192</v>
      </c>
      <c r="M3856">
        <v>64.825918786573396</v>
      </c>
      <c r="N3856">
        <v>62.873953243514762</v>
      </c>
      <c r="O3856">
        <v>61.915595263705008</v>
      </c>
      <c r="P3856">
        <v>62.205831199934906</v>
      </c>
      <c r="Q3856">
        <v>66.663849845809693</v>
      </c>
      <c r="R3856">
        <v>74.330248238979621</v>
      </c>
      <c r="S3856">
        <v>76.948375920682182</v>
      </c>
      <c r="T3856">
        <v>85.3620274435998</v>
      </c>
      <c r="U3856">
        <v>82.829897955632731</v>
      </c>
      <c r="V3856">
        <v>83.34046897657737</v>
      </c>
      <c r="W3856">
        <v>88.34551610238185</v>
      </c>
      <c r="X3856">
        <v>91.10227826255921</v>
      </c>
      <c r="Y3856">
        <v>92.968489425042449</v>
      </c>
      <c r="Z3856">
        <v>94.087343474856212</v>
      </c>
      <c r="AA3856">
        <v>94.542783325281988</v>
      </c>
      <c r="AB3856">
        <v>92.208035132286952</v>
      </c>
      <c r="AC3856">
        <v>88.950236642766939</v>
      </c>
      <c r="AD3856">
        <v>87.763539766497274</v>
      </c>
      <c r="AE3856">
        <v>89.539649470408719</v>
      </c>
      <c r="AF3856">
        <v>88.439887254013428</v>
      </c>
      <c r="AG3856">
        <v>84.908618428917251</v>
      </c>
      <c r="AH3856">
        <v>80.392313344584494</v>
      </c>
      <c r="AI3856">
        <v>75.104244409606068</v>
      </c>
      <c r="AJ3856">
        <v>-2.3790497779846191</v>
      </c>
      <c r="AK3856">
        <v>-2.3254411220550537</v>
      </c>
      <c r="AL3856">
        <v>-2.2758059501647949</v>
      </c>
      <c r="AM3856">
        <v>-2.3446435928344727</v>
      </c>
      <c r="AN3856">
        <v>-2.6980187892913818</v>
      </c>
      <c r="AO3856">
        <v>-2.4665186405181885</v>
      </c>
      <c r="AP3856">
        <v>-2.6939709186553955</v>
      </c>
      <c r="AQ3856">
        <v>-3.0656852722167969</v>
      </c>
      <c r="AR3856">
        <v>-3.2639272212982178</v>
      </c>
      <c r="AS3856">
        <v>-2.8532257080078125</v>
      </c>
      <c r="AT3856">
        <v>-2.6786737442016602</v>
      </c>
      <c r="AU3856">
        <v>-2.66756272315979</v>
      </c>
      <c r="AV3856">
        <v>-2.8337833881378174</v>
      </c>
      <c r="AW3856">
        <v>-2.9286520481109619</v>
      </c>
      <c r="AX3856">
        <v>-3.0071611404418945</v>
      </c>
      <c r="AY3856">
        <v>5.374417781829834</v>
      </c>
      <c r="AZ3856">
        <v>22.013200759887695</v>
      </c>
      <c r="BA3856">
        <v>21.94050407409668</v>
      </c>
      <c r="BB3856">
        <v>21.772321701049805</v>
      </c>
      <c r="BC3856">
        <v>23.09428596496582</v>
      </c>
      <c r="BD3856">
        <v>23.108497619628906</v>
      </c>
      <c r="BE3856">
        <v>4.4062952995300293</v>
      </c>
      <c r="BF3856">
        <v>-3.6588535308837891</v>
      </c>
      <c r="BG3856">
        <v>-3.57511305809021</v>
      </c>
      <c r="BH3856">
        <v>-1.0722911357879639</v>
      </c>
      <c r="BI3856">
        <v>-1.0476052761077881</v>
      </c>
      <c r="BJ3856">
        <v>-1.0293301343917847</v>
      </c>
      <c r="BK3856">
        <v>-1.0818566083908081</v>
      </c>
      <c r="BL3856">
        <v>-1.2797538042068481</v>
      </c>
      <c r="BM3856">
        <v>-1.1127191781997681</v>
      </c>
      <c r="BN3856">
        <v>-1.2124063968658447</v>
      </c>
      <c r="BO3856">
        <v>-1.4422125816345215</v>
      </c>
      <c r="BP3856">
        <v>-1.4365600347518921</v>
      </c>
      <c r="BQ3856">
        <v>-1.2396900653839111</v>
      </c>
      <c r="BR3856">
        <v>-1.19768226146698</v>
      </c>
      <c r="BS3856">
        <v>-1.1695111989974976</v>
      </c>
      <c r="BT3856">
        <v>-1.2313694953918457</v>
      </c>
      <c r="BU3856">
        <v>-1.2864933013916016</v>
      </c>
      <c r="BV3856">
        <v>-1.3073867559432983</v>
      </c>
      <c r="BW3856">
        <v>7.3019180297851563</v>
      </c>
      <c r="BX3856">
        <v>23.917190551757813</v>
      </c>
      <c r="BY3856">
        <v>23.687871932983398</v>
      </c>
      <c r="BZ3856">
        <v>23.805562973022461</v>
      </c>
      <c r="CA3856">
        <v>25.224578857421875</v>
      </c>
      <c r="CB3856">
        <v>25.229909896850586</v>
      </c>
      <c r="CC3856">
        <v>6.6468586921691895</v>
      </c>
      <c r="CD3856">
        <v>-1.4174320697784424</v>
      </c>
      <c r="CE3856">
        <v>-1.2919363975524902</v>
      </c>
      <c r="CF3856">
        <v>-0.16723418235778809</v>
      </c>
      <c r="CG3856">
        <v>-0.16258005797863007</v>
      </c>
      <c r="CH3856">
        <v>-0.1660248190164566</v>
      </c>
      <c r="CI3856">
        <v>-0.20725415647029877</v>
      </c>
      <c r="CJ3856">
        <v>-0.29746785759925842</v>
      </c>
      <c r="CK3856">
        <v>-0.17508174479007721</v>
      </c>
      <c r="CL3856">
        <v>-0.18627932667732239</v>
      </c>
      <c r="CM3856">
        <v>-0.31780034303665161</v>
      </c>
      <c r="CN3856">
        <v>-0.17093107104301453</v>
      </c>
      <c r="CO3856">
        <v>-0.12216014415025711</v>
      </c>
      <c r="CP3856">
        <v>-0.17195203900337219</v>
      </c>
      <c r="CQ3856">
        <v>-0.13196524977684021</v>
      </c>
      <c r="CR3856">
        <v>-0.12154249101877213</v>
      </c>
      <c r="CS3856">
        <v>-0.14913909137248993</v>
      </c>
      <c r="CT3856">
        <v>-0.13012814521789551</v>
      </c>
      <c r="CU3856">
        <v>8.6368989944458008</v>
      </c>
      <c r="CV3856">
        <v>25.235889434814453</v>
      </c>
      <c r="CW3856">
        <v>24.898094177246094</v>
      </c>
      <c r="CX3856">
        <v>25.213779449462891</v>
      </c>
      <c r="CY3856">
        <v>26.700014114379883</v>
      </c>
      <c r="CZ3856">
        <v>26.699193954467773</v>
      </c>
      <c r="DA3856">
        <v>8.1986665725708008</v>
      </c>
      <c r="DB3856">
        <v>0.13496962189674377</v>
      </c>
      <c r="DC3856">
        <v>0.28938490152359009</v>
      </c>
      <c r="DD3856">
        <v>0.73782283067703247</v>
      </c>
      <c r="DE3856">
        <v>0.72244518995285034</v>
      </c>
      <c r="DF3856">
        <v>0.69728052616119385</v>
      </c>
      <c r="DG3856">
        <v>0.66734832525253296</v>
      </c>
      <c r="DH3856">
        <v>0.6848180890083313</v>
      </c>
      <c r="DI3856">
        <v>0.76255565881729126</v>
      </c>
      <c r="DJ3856">
        <v>0.83984768390655518</v>
      </c>
      <c r="DK3856">
        <v>0.80661189556121826</v>
      </c>
      <c r="DL3856">
        <v>1.0946978330612183</v>
      </c>
      <c r="DM3856">
        <v>0.99536973237991333</v>
      </c>
      <c r="DN3856">
        <v>0.8537781834602356</v>
      </c>
      <c r="DO3856">
        <v>0.90558063983917236</v>
      </c>
      <c r="DP3856">
        <v>0.98828452825546265</v>
      </c>
      <c r="DQ3856">
        <v>0.98821502923965454</v>
      </c>
      <c r="DR3856">
        <v>1.0471304655075073</v>
      </c>
      <c r="DS3856">
        <v>9.9718799591064453</v>
      </c>
      <c r="DT3856">
        <v>26.554586410522461</v>
      </c>
      <c r="DU3856">
        <v>26.108314514160156</v>
      </c>
      <c r="DV3856">
        <v>26.62199592590332</v>
      </c>
      <c r="DW3856">
        <v>28.175447463989258</v>
      </c>
      <c r="DX3856">
        <v>28.168476104736328</v>
      </c>
      <c r="DY3856">
        <v>9.7504739761352539</v>
      </c>
      <c r="DZ3856">
        <v>1.6873713731765747</v>
      </c>
      <c r="EA3856">
        <v>1.8707062005996704</v>
      </c>
      <c r="EB3856">
        <v>2.044581413269043</v>
      </c>
      <c r="EC3856">
        <v>2.0002810955047607</v>
      </c>
      <c r="ED3856">
        <v>1.9437563419342041</v>
      </c>
      <c r="EE3856">
        <v>1.9301353693008423</v>
      </c>
      <c r="EF3856">
        <v>2.1030828952789307</v>
      </c>
      <c r="EG3856">
        <v>2.1163551807403564</v>
      </c>
      <c r="EH3856">
        <v>2.3214120864868164</v>
      </c>
      <c r="EI3856">
        <v>2.4300847053527832</v>
      </c>
      <c r="EJ3856">
        <v>2.9220650196075439</v>
      </c>
      <c r="EK3856">
        <v>2.6089053153991699</v>
      </c>
      <c r="EL3856">
        <v>2.3347697257995605</v>
      </c>
      <c r="EM3856">
        <v>2.4036321640014648</v>
      </c>
      <c r="EN3856">
        <v>2.5906984806060791</v>
      </c>
      <c r="EO3856">
        <v>2.6303737163543701</v>
      </c>
      <c r="EP3856">
        <v>2.7469048500061035</v>
      </c>
      <c r="EQ3856">
        <v>11.899379730224609</v>
      </c>
      <c r="ER3856">
        <v>28.458576202392578</v>
      </c>
      <c r="ES3856">
        <v>27.855682373046875</v>
      </c>
      <c r="ET3856">
        <v>28.655235290527344</v>
      </c>
      <c r="EU3856">
        <v>30.305742263793945</v>
      </c>
      <c r="EV3856">
        <v>30.289888381958008</v>
      </c>
      <c r="EW3856">
        <v>11.99103832244873</v>
      </c>
      <c r="EX3856">
        <v>3.9287927150726318</v>
      </c>
      <c r="EY3856">
        <v>4.1538829803466797</v>
      </c>
      <c r="EZ3856">
        <v>67.564353942871094</v>
      </c>
      <c r="FA3856">
        <v>66.373405456542969</v>
      </c>
      <c r="FB3856">
        <v>65.616645812988281</v>
      </c>
      <c r="FC3856">
        <v>64.713478088378906</v>
      </c>
      <c r="FD3856">
        <v>64.099365234375</v>
      </c>
      <c r="FE3856">
        <v>63.247791290283203</v>
      </c>
      <c r="FF3856">
        <v>62.539180755615234</v>
      </c>
      <c r="FG3856">
        <v>62.662174224853516</v>
      </c>
      <c r="FH3856">
        <v>65.023757934570313</v>
      </c>
      <c r="FI3856">
        <v>70.252952575683594</v>
      </c>
      <c r="FJ3856">
        <v>76.121200561523438</v>
      </c>
      <c r="FK3856">
        <v>80.986846923828125</v>
      </c>
      <c r="FL3856">
        <v>83.9759521484375</v>
      </c>
      <c r="FM3856">
        <v>85.373847961425781</v>
      </c>
      <c r="FN3856">
        <v>86.189735412597656</v>
      </c>
      <c r="FO3856">
        <v>85.948928833007813</v>
      </c>
      <c r="FP3856">
        <v>84.290618896484375</v>
      </c>
      <c r="FQ3856">
        <v>81.429801940917969</v>
      </c>
      <c r="FR3856">
        <v>78.125717163085938</v>
      </c>
      <c r="FS3856">
        <v>74.783966064453125</v>
      </c>
      <c r="FT3856">
        <v>72.446189880371094</v>
      </c>
      <c r="FU3856">
        <v>70.646812438964844</v>
      </c>
      <c r="FV3856">
        <v>68.83270263671875</v>
      </c>
      <c r="FW3856">
        <v>67.57696533203125</v>
      </c>
      <c r="FX3856">
        <v>936</v>
      </c>
      <c r="FY3856">
        <v>6.0908511281013489E-2</v>
      </c>
      <c r="FZ3856">
        <v>1</v>
      </c>
    </row>
    <row r="3857" spans="1:182" x14ac:dyDescent="0.2">
      <c r="A3857" t="s">
        <v>245</v>
      </c>
      <c r="B3857" t="s">
        <v>252</v>
      </c>
      <c r="C3857" t="s">
        <v>217</v>
      </c>
      <c r="D3857" t="s">
        <v>47</v>
      </c>
      <c r="E3857">
        <v>2015</v>
      </c>
      <c r="F3857" t="s">
        <v>230</v>
      </c>
      <c r="G3857" t="s">
        <v>248</v>
      </c>
      <c r="H3857" t="s">
        <v>226</v>
      </c>
      <c r="I3857">
        <v>345.7</v>
      </c>
      <c r="L3857">
        <v>57.229081972171301</v>
      </c>
      <c r="M3857">
        <v>55.833912987030544</v>
      </c>
      <c r="N3857">
        <v>55.013371334779649</v>
      </c>
      <c r="O3857">
        <v>55.034358548663072</v>
      </c>
      <c r="P3857">
        <v>55.873194566453591</v>
      </c>
      <c r="Q3857">
        <v>58.436754070544474</v>
      </c>
      <c r="R3857">
        <v>63.652332451043101</v>
      </c>
      <c r="S3857">
        <v>66.542607210569727</v>
      </c>
      <c r="T3857">
        <v>68.878753949700979</v>
      </c>
      <c r="U3857">
        <v>69.585068800448269</v>
      </c>
      <c r="V3857">
        <v>70.576997728888074</v>
      </c>
      <c r="W3857">
        <v>72.244781511988407</v>
      </c>
      <c r="X3857">
        <v>73.543919642206006</v>
      </c>
      <c r="Y3857">
        <v>73.570753802995952</v>
      </c>
      <c r="Z3857">
        <v>73.758595237731129</v>
      </c>
      <c r="AA3857">
        <v>73.717361959452447</v>
      </c>
      <c r="AB3857">
        <v>72.849049165244438</v>
      </c>
      <c r="AC3857">
        <v>73.457350068533799</v>
      </c>
      <c r="AD3857">
        <v>71.832737176650895</v>
      </c>
      <c r="AE3857">
        <v>70.801483119072799</v>
      </c>
      <c r="AF3857">
        <v>69.721461005440162</v>
      </c>
      <c r="AG3857">
        <v>67.041709663327381</v>
      </c>
      <c r="AH3857">
        <v>64.129301024646026</v>
      </c>
      <c r="AI3857">
        <v>60.553150591417541</v>
      </c>
      <c r="AJ3857">
        <v>-1.7586368322372437</v>
      </c>
      <c r="AK3857">
        <v>-1.7130473852157593</v>
      </c>
      <c r="AL3857">
        <v>-1.6842445135116577</v>
      </c>
      <c r="AM3857">
        <v>-1.6750385761260986</v>
      </c>
      <c r="AN3857">
        <v>-1.6782368421554565</v>
      </c>
      <c r="AO3857">
        <v>-1.6915422677993774</v>
      </c>
      <c r="AP3857">
        <v>-1.765483021736145</v>
      </c>
      <c r="AQ3857">
        <v>-1.9268059730529785</v>
      </c>
      <c r="AR3857">
        <v>-1.9605511426925659</v>
      </c>
      <c r="AS3857">
        <v>-1.957680344581604</v>
      </c>
      <c r="AT3857">
        <v>-1.9317325353622437</v>
      </c>
      <c r="AU3857">
        <v>-2.0311641693115234</v>
      </c>
      <c r="AV3857">
        <v>-2.0623278617858887</v>
      </c>
      <c r="AW3857">
        <v>-2.1159482002258301</v>
      </c>
      <c r="AX3857">
        <v>-2.0677304267883301</v>
      </c>
      <c r="AY3857">
        <v>3.2782161235809326</v>
      </c>
      <c r="AZ3857">
        <v>16.715349197387695</v>
      </c>
      <c r="BA3857">
        <v>16.676658630371094</v>
      </c>
      <c r="BB3857">
        <v>16.233419418334961</v>
      </c>
      <c r="BC3857">
        <v>15.81598949432373</v>
      </c>
      <c r="BD3857">
        <v>15.666290283203125</v>
      </c>
      <c r="BE3857">
        <v>2.6761617660522461</v>
      </c>
      <c r="BF3857">
        <v>-3.1275026798248291</v>
      </c>
      <c r="BG3857">
        <v>-3.1221549510955811</v>
      </c>
      <c r="BH3857">
        <v>-0.78619325160980225</v>
      </c>
      <c r="BI3857">
        <v>-0.76703727245330811</v>
      </c>
      <c r="BJ3857">
        <v>-0.76570850610733032</v>
      </c>
      <c r="BK3857">
        <v>-0.7631300687789917</v>
      </c>
      <c r="BL3857">
        <v>-0.76364970207214355</v>
      </c>
      <c r="BM3857">
        <v>-0.77271419763565063</v>
      </c>
      <c r="BN3857">
        <v>-0.83035910129547119</v>
      </c>
      <c r="BO3857">
        <v>-0.92460966110229492</v>
      </c>
      <c r="BP3857">
        <v>-0.89678758382797241</v>
      </c>
      <c r="BQ3857">
        <v>-0.87395912408828735</v>
      </c>
      <c r="BR3857">
        <v>-0.88879549503326416</v>
      </c>
      <c r="BS3857">
        <v>-0.93211203813552856</v>
      </c>
      <c r="BT3857">
        <v>-0.93352115154266357</v>
      </c>
      <c r="BU3857">
        <v>-0.96184998750686646</v>
      </c>
      <c r="BV3857">
        <v>-0.93458473682403564</v>
      </c>
      <c r="BW3857">
        <v>5.0821642875671387</v>
      </c>
      <c r="BX3857">
        <v>17.973648071289063</v>
      </c>
      <c r="BY3857">
        <v>18.001365661621094</v>
      </c>
      <c r="BZ3857">
        <v>17.644128799438477</v>
      </c>
      <c r="CA3857">
        <v>17.284608840942383</v>
      </c>
      <c r="CB3857">
        <v>17.127538681030273</v>
      </c>
      <c r="CC3857">
        <v>4.5118050575256348</v>
      </c>
      <c r="CD3857">
        <v>-1.100504994392395</v>
      </c>
      <c r="CE3857">
        <v>-1.1201190948486328</v>
      </c>
      <c r="CF3857">
        <v>-0.1126817986369133</v>
      </c>
      <c r="CG3857">
        <v>-0.11183355748653412</v>
      </c>
      <c r="CH3857">
        <v>-0.12953335046768188</v>
      </c>
      <c r="CI3857">
        <v>-0.13154500722885132</v>
      </c>
      <c r="CJ3857">
        <v>-0.13020940124988556</v>
      </c>
      <c r="CK3857">
        <v>-0.13633663952350616</v>
      </c>
      <c r="CL3857">
        <v>-0.18269513547420502</v>
      </c>
      <c r="CM3857">
        <v>-0.2304915189743042</v>
      </c>
      <c r="CN3857">
        <v>-0.16002818942070007</v>
      </c>
      <c r="CO3857">
        <v>-0.12337707728147507</v>
      </c>
      <c r="CP3857">
        <v>-0.16646052896976471</v>
      </c>
      <c r="CQ3857">
        <v>-0.17091192305088043</v>
      </c>
      <c r="CR3857">
        <v>-0.15171308815479279</v>
      </c>
      <c r="CS3857">
        <v>-0.16252502799034119</v>
      </c>
      <c r="CT3857">
        <v>-0.14977139234542847</v>
      </c>
      <c r="CU3857">
        <v>6.331573486328125</v>
      </c>
      <c r="CV3857">
        <v>18.845142364501953</v>
      </c>
      <c r="CW3857">
        <v>18.918853759765625</v>
      </c>
      <c r="CX3857">
        <v>18.621179580688477</v>
      </c>
      <c r="CY3857">
        <v>18.30177116394043</v>
      </c>
      <c r="CZ3857">
        <v>18.139593124389648</v>
      </c>
      <c r="DA3857">
        <v>5.7831659317016602</v>
      </c>
      <c r="DB3857">
        <v>0.30338731408119202</v>
      </c>
      <c r="DC3857">
        <v>0.26648494601249695</v>
      </c>
      <c r="DD3857">
        <v>0.56082963943481445</v>
      </c>
      <c r="DE3857">
        <v>0.54337012767791748</v>
      </c>
      <c r="DF3857">
        <v>0.50664180517196655</v>
      </c>
      <c r="DG3857">
        <v>0.50004005432128906</v>
      </c>
      <c r="DH3857">
        <v>0.50323086977005005</v>
      </c>
      <c r="DI3857">
        <v>0.50004088878631592</v>
      </c>
      <c r="DJ3857">
        <v>0.46496883034706116</v>
      </c>
      <c r="DK3857">
        <v>0.46362659335136414</v>
      </c>
      <c r="DL3857">
        <v>0.57673120498657227</v>
      </c>
      <c r="DM3857">
        <v>0.62720495462417603</v>
      </c>
      <c r="DN3857">
        <v>0.55587446689605713</v>
      </c>
      <c r="DO3857">
        <v>0.59028822183609009</v>
      </c>
      <c r="DP3857">
        <v>0.63009494543075562</v>
      </c>
      <c r="DQ3857">
        <v>0.63679993152618408</v>
      </c>
      <c r="DR3857">
        <v>0.63504195213317871</v>
      </c>
      <c r="DS3857">
        <v>7.5809822082519531</v>
      </c>
      <c r="DT3857">
        <v>19.716636657714844</v>
      </c>
      <c r="DU3857">
        <v>19.836339950561523</v>
      </c>
      <c r="DV3857">
        <v>19.598232269287109</v>
      </c>
      <c r="DW3857">
        <v>19.318933486938477</v>
      </c>
      <c r="DX3857">
        <v>19.151649475097656</v>
      </c>
      <c r="DY3857">
        <v>7.0545268058776855</v>
      </c>
      <c r="DZ3857">
        <v>1.7072796821594238</v>
      </c>
      <c r="EA3857">
        <v>1.6530889272689819</v>
      </c>
      <c r="EB3857">
        <v>1.5332732200622559</v>
      </c>
      <c r="EC3857">
        <v>1.4893802404403687</v>
      </c>
      <c r="ED3857">
        <v>1.4251776933670044</v>
      </c>
      <c r="EE3857">
        <v>1.411948561668396</v>
      </c>
      <c r="EF3857">
        <v>1.4178180694580078</v>
      </c>
      <c r="EG3857">
        <v>1.4188690185546875</v>
      </c>
      <c r="EH3857">
        <v>1.4000927209854126</v>
      </c>
      <c r="EI3857">
        <v>1.4658229351043701</v>
      </c>
      <c r="EJ3857">
        <v>1.640494704246521</v>
      </c>
      <c r="EK3857">
        <v>1.7109261751174927</v>
      </c>
      <c r="EL3857">
        <v>1.5988113880157471</v>
      </c>
      <c r="EM3857">
        <v>1.689340353012085</v>
      </c>
      <c r="EN3857">
        <v>1.7589015960693359</v>
      </c>
      <c r="EO3857">
        <v>1.7908982038497925</v>
      </c>
      <c r="EP3857">
        <v>1.7681877613067627</v>
      </c>
      <c r="EQ3857">
        <v>9.3849306106567383</v>
      </c>
      <c r="ER3857">
        <v>20.974935531616211</v>
      </c>
      <c r="ES3857">
        <v>21.161046981811523</v>
      </c>
      <c r="ET3857">
        <v>21.008941650390625</v>
      </c>
      <c r="EU3857">
        <v>20.787553787231445</v>
      </c>
      <c r="EV3857">
        <v>20.612897872924805</v>
      </c>
      <c r="EW3857">
        <v>8.8901700973510742</v>
      </c>
      <c r="EX3857">
        <v>3.7342772483825684</v>
      </c>
      <c r="EY3857">
        <v>3.6551249027252197</v>
      </c>
      <c r="EZ3857">
        <v>45.709190368652344</v>
      </c>
      <c r="FA3857">
        <v>45.107486724853516</v>
      </c>
      <c r="FB3857">
        <v>44.660064697265625</v>
      </c>
      <c r="FC3857">
        <v>44.237937927246094</v>
      </c>
      <c r="FD3857">
        <v>43.994918823242187</v>
      </c>
      <c r="FE3857">
        <v>43.786911010742187</v>
      </c>
      <c r="FF3857">
        <v>44.040481567382813</v>
      </c>
      <c r="FG3857">
        <v>44.128829956054688</v>
      </c>
      <c r="FH3857">
        <v>44.861324310302734</v>
      </c>
      <c r="FI3857">
        <v>47.098804473876953</v>
      </c>
      <c r="FJ3857">
        <v>49.343196868896484</v>
      </c>
      <c r="FK3857">
        <v>51.239326477050781</v>
      </c>
      <c r="FL3857">
        <v>52.521026611328125</v>
      </c>
      <c r="FM3857">
        <v>53.012393951416016</v>
      </c>
      <c r="FN3857">
        <v>53.120136260986328</v>
      </c>
      <c r="FO3857">
        <v>53.146369934082031</v>
      </c>
      <c r="FP3857">
        <v>52.71337890625</v>
      </c>
      <c r="FQ3857">
        <v>51.530326843261719</v>
      </c>
      <c r="FR3857">
        <v>50.180976867675781</v>
      </c>
      <c r="FS3857">
        <v>49.006134033203125</v>
      </c>
      <c r="FT3857">
        <v>47.971900939941406</v>
      </c>
      <c r="FU3857">
        <v>47.070774078369141</v>
      </c>
      <c r="FV3857">
        <v>46.623649597167969</v>
      </c>
      <c r="FW3857">
        <v>46.102611541748047</v>
      </c>
      <c r="FX3857">
        <v>936</v>
      </c>
      <c r="FY3857">
        <v>6.0908511281013489E-2</v>
      </c>
      <c r="FZ3857">
        <v>1</v>
      </c>
    </row>
    <row r="3858" spans="1:182" x14ac:dyDescent="0.2">
      <c r="A3858" t="s">
        <v>245</v>
      </c>
      <c r="B3858" t="s">
        <v>252</v>
      </c>
      <c r="C3858" t="s">
        <v>217</v>
      </c>
      <c r="D3858" t="s">
        <v>47</v>
      </c>
      <c r="E3858">
        <v>2016</v>
      </c>
      <c r="F3858" t="s">
        <v>230</v>
      </c>
      <c r="G3858" t="s">
        <v>248</v>
      </c>
      <c r="H3858" t="s">
        <v>226</v>
      </c>
      <c r="I3858">
        <v>345.7</v>
      </c>
      <c r="L3858">
        <v>57.229081972171301</v>
      </c>
      <c r="M3858">
        <v>55.833912987030544</v>
      </c>
      <c r="N3858">
        <v>55.013371334779649</v>
      </c>
      <c r="O3858">
        <v>55.034358548663072</v>
      </c>
      <c r="P3858">
        <v>55.873194566453591</v>
      </c>
      <c r="Q3858">
        <v>58.436754070544474</v>
      </c>
      <c r="R3858">
        <v>63.652332451043101</v>
      </c>
      <c r="S3858">
        <v>66.542607210569727</v>
      </c>
      <c r="T3858">
        <v>68.878753949700979</v>
      </c>
      <c r="U3858">
        <v>69.585068800448269</v>
      </c>
      <c r="V3858">
        <v>70.576997728888074</v>
      </c>
      <c r="W3858">
        <v>72.244781511988407</v>
      </c>
      <c r="X3858">
        <v>73.543919642206006</v>
      </c>
      <c r="Y3858">
        <v>73.570753802995952</v>
      </c>
      <c r="Z3858">
        <v>73.758595237731129</v>
      </c>
      <c r="AA3858">
        <v>73.717361959452447</v>
      </c>
      <c r="AB3858">
        <v>72.849049165244438</v>
      </c>
      <c r="AC3858">
        <v>73.457350068533799</v>
      </c>
      <c r="AD3858">
        <v>71.832737176650895</v>
      </c>
      <c r="AE3858">
        <v>70.801483119072799</v>
      </c>
      <c r="AF3858">
        <v>69.721461005440162</v>
      </c>
      <c r="AG3858">
        <v>67.041709663327381</v>
      </c>
      <c r="AH3858">
        <v>64.129301024646026</v>
      </c>
      <c r="AI3858">
        <v>60.553150591417541</v>
      </c>
      <c r="AJ3858">
        <v>-1.7586368322372437</v>
      </c>
      <c r="AK3858">
        <v>-1.7130473852157593</v>
      </c>
      <c r="AL3858">
        <v>-1.6842445135116577</v>
      </c>
      <c r="AM3858">
        <v>-1.6750385761260986</v>
      </c>
      <c r="AN3858">
        <v>-1.6782368421554565</v>
      </c>
      <c r="AO3858">
        <v>-1.6915422677993774</v>
      </c>
      <c r="AP3858">
        <v>-1.765483021736145</v>
      </c>
      <c r="AQ3858">
        <v>-1.9268059730529785</v>
      </c>
      <c r="AR3858">
        <v>-1.9605511426925659</v>
      </c>
      <c r="AS3858">
        <v>-1.957680344581604</v>
      </c>
      <c r="AT3858">
        <v>-1.9317325353622437</v>
      </c>
      <c r="AU3858">
        <v>-2.0311641693115234</v>
      </c>
      <c r="AV3858">
        <v>-2.0623278617858887</v>
      </c>
      <c r="AW3858">
        <v>-2.1159482002258301</v>
      </c>
      <c r="AX3858">
        <v>-2.0677304267883301</v>
      </c>
      <c r="AY3858">
        <v>3.2782161235809326</v>
      </c>
      <c r="AZ3858">
        <v>16.715349197387695</v>
      </c>
      <c r="BA3858">
        <v>16.676658630371094</v>
      </c>
      <c r="BB3858">
        <v>16.233419418334961</v>
      </c>
      <c r="BC3858">
        <v>15.81598949432373</v>
      </c>
      <c r="BD3858">
        <v>15.666290283203125</v>
      </c>
      <c r="BE3858">
        <v>2.6761617660522461</v>
      </c>
      <c r="BF3858">
        <v>-3.1275026798248291</v>
      </c>
      <c r="BG3858">
        <v>-3.1221549510955811</v>
      </c>
      <c r="BH3858">
        <v>-0.78619325160980225</v>
      </c>
      <c r="BI3858">
        <v>-0.76703727245330811</v>
      </c>
      <c r="BJ3858">
        <v>-0.76570850610733032</v>
      </c>
      <c r="BK3858">
        <v>-0.7631300687789917</v>
      </c>
      <c r="BL3858">
        <v>-0.76364970207214355</v>
      </c>
      <c r="BM3858">
        <v>-0.77271419763565063</v>
      </c>
      <c r="BN3858">
        <v>-0.83035910129547119</v>
      </c>
      <c r="BO3858">
        <v>-0.92460966110229492</v>
      </c>
      <c r="BP3858">
        <v>-0.89678758382797241</v>
      </c>
      <c r="BQ3858">
        <v>-0.87395912408828735</v>
      </c>
      <c r="BR3858">
        <v>-0.88879549503326416</v>
      </c>
      <c r="BS3858">
        <v>-0.93211203813552856</v>
      </c>
      <c r="BT3858">
        <v>-0.93352115154266357</v>
      </c>
      <c r="BU3858">
        <v>-0.96184998750686646</v>
      </c>
      <c r="BV3858">
        <v>-0.93458473682403564</v>
      </c>
      <c r="BW3858">
        <v>5.0821642875671387</v>
      </c>
      <c r="BX3858">
        <v>17.973648071289063</v>
      </c>
      <c r="BY3858">
        <v>18.001365661621094</v>
      </c>
      <c r="BZ3858">
        <v>17.644128799438477</v>
      </c>
      <c r="CA3858">
        <v>17.284608840942383</v>
      </c>
      <c r="CB3858">
        <v>17.127538681030273</v>
      </c>
      <c r="CC3858">
        <v>4.5118050575256348</v>
      </c>
      <c r="CD3858">
        <v>-1.100504994392395</v>
      </c>
      <c r="CE3858">
        <v>-1.1201190948486328</v>
      </c>
      <c r="CF3858">
        <v>-0.1126817986369133</v>
      </c>
      <c r="CG3858">
        <v>-0.11183355748653412</v>
      </c>
      <c r="CH3858">
        <v>-0.12953335046768188</v>
      </c>
      <c r="CI3858">
        <v>-0.13154500722885132</v>
      </c>
      <c r="CJ3858">
        <v>-0.13020940124988556</v>
      </c>
      <c r="CK3858">
        <v>-0.13633663952350616</v>
      </c>
      <c r="CL3858">
        <v>-0.18269513547420502</v>
      </c>
      <c r="CM3858">
        <v>-0.2304915189743042</v>
      </c>
      <c r="CN3858">
        <v>-0.16002818942070007</v>
      </c>
      <c r="CO3858">
        <v>-0.12337707728147507</v>
      </c>
      <c r="CP3858">
        <v>-0.16646052896976471</v>
      </c>
      <c r="CQ3858">
        <v>-0.17091192305088043</v>
      </c>
      <c r="CR3858">
        <v>-0.15171308815479279</v>
      </c>
      <c r="CS3858">
        <v>-0.16252502799034119</v>
      </c>
      <c r="CT3858">
        <v>-0.14977139234542847</v>
      </c>
      <c r="CU3858">
        <v>6.331573486328125</v>
      </c>
      <c r="CV3858">
        <v>18.845142364501953</v>
      </c>
      <c r="CW3858">
        <v>18.918853759765625</v>
      </c>
      <c r="CX3858">
        <v>18.621179580688477</v>
      </c>
      <c r="CY3858">
        <v>18.30177116394043</v>
      </c>
      <c r="CZ3858">
        <v>18.139593124389648</v>
      </c>
      <c r="DA3858">
        <v>5.7831659317016602</v>
      </c>
      <c r="DB3858">
        <v>0.30338731408119202</v>
      </c>
      <c r="DC3858">
        <v>0.26648494601249695</v>
      </c>
      <c r="DD3858">
        <v>0.56082963943481445</v>
      </c>
      <c r="DE3858">
        <v>0.54337012767791748</v>
      </c>
      <c r="DF3858">
        <v>0.50664180517196655</v>
      </c>
      <c r="DG3858">
        <v>0.50004005432128906</v>
      </c>
      <c r="DH3858">
        <v>0.50323086977005005</v>
      </c>
      <c r="DI3858">
        <v>0.50004088878631592</v>
      </c>
      <c r="DJ3858">
        <v>0.46496883034706116</v>
      </c>
      <c r="DK3858">
        <v>0.46362659335136414</v>
      </c>
      <c r="DL3858">
        <v>0.57673120498657227</v>
      </c>
      <c r="DM3858">
        <v>0.62720495462417603</v>
      </c>
      <c r="DN3858">
        <v>0.55587446689605713</v>
      </c>
      <c r="DO3858">
        <v>0.59028822183609009</v>
      </c>
      <c r="DP3858">
        <v>0.63009494543075562</v>
      </c>
      <c r="DQ3858">
        <v>0.63679993152618408</v>
      </c>
      <c r="DR3858">
        <v>0.63504195213317871</v>
      </c>
      <c r="DS3858">
        <v>7.5809822082519531</v>
      </c>
      <c r="DT3858">
        <v>19.716636657714844</v>
      </c>
      <c r="DU3858">
        <v>19.836339950561523</v>
      </c>
      <c r="DV3858">
        <v>19.598232269287109</v>
      </c>
      <c r="DW3858">
        <v>19.318933486938477</v>
      </c>
      <c r="DX3858">
        <v>19.151649475097656</v>
      </c>
      <c r="DY3858">
        <v>7.0545268058776855</v>
      </c>
      <c r="DZ3858">
        <v>1.7072796821594238</v>
      </c>
      <c r="EA3858">
        <v>1.6530889272689819</v>
      </c>
      <c r="EB3858">
        <v>1.5332732200622559</v>
      </c>
      <c r="EC3858">
        <v>1.4893802404403687</v>
      </c>
      <c r="ED3858">
        <v>1.4251776933670044</v>
      </c>
      <c r="EE3858">
        <v>1.411948561668396</v>
      </c>
      <c r="EF3858">
        <v>1.4178180694580078</v>
      </c>
      <c r="EG3858">
        <v>1.4188690185546875</v>
      </c>
      <c r="EH3858">
        <v>1.4000927209854126</v>
      </c>
      <c r="EI3858">
        <v>1.4658229351043701</v>
      </c>
      <c r="EJ3858">
        <v>1.640494704246521</v>
      </c>
      <c r="EK3858">
        <v>1.7109261751174927</v>
      </c>
      <c r="EL3858">
        <v>1.5988113880157471</v>
      </c>
      <c r="EM3858">
        <v>1.689340353012085</v>
      </c>
      <c r="EN3858">
        <v>1.7589015960693359</v>
      </c>
      <c r="EO3858">
        <v>1.7908982038497925</v>
      </c>
      <c r="EP3858">
        <v>1.7681877613067627</v>
      </c>
      <c r="EQ3858">
        <v>9.3849306106567383</v>
      </c>
      <c r="ER3858">
        <v>20.974935531616211</v>
      </c>
      <c r="ES3858">
        <v>21.161046981811523</v>
      </c>
      <c r="ET3858">
        <v>21.008941650390625</v>
      </c>
      <c r="EU3858">
        <v>20.787553787231445</v>
      </c>
      <c r="EV3858">
        <v>20.612897872924805</v>
      </c>
      <c r="EW3858">
        <v>8.8901700973510742</v>
      </c>
      <c r="EX3858">
        <v>3.7342772483825684</v>
      </c>
      <c r="EY3858">
        <v>3.6551249027252197</v>
      </c>
      <c r="EZ3858">
        <v>45.709190368652344</v>
      </c>
      <c r="FA3858">
        <v>45.107486724853516</v>
      </c>
      <c r="FB3858">
        <v>44.660064697265625</v>
      </c>
      <c r="FC3858">
        <v>44.237937927246094</v>
      </c>
      <c r="FD3858">
        <v>43.994918823242187</v>
      </c>
      <c r="FE3858">
        <v>43.786911010742187</v>
      </c>
      <c r="FF3858">
        <v>44.040481567382813</v>
      </c>
      <c r="FG3858">
        <v>44.128829956054688</v>
      </c>
      <c r="FH3858">
        <v>44.861324310302734</v>
      </c>
      <c r="FI3858">
        <v>47.098804473876953</v>
      </c>
      <c r="FJ3858">
        <v>49.343196868896484</v>
      </c>
      <c r="FK3858">
        <v>51.239326477050781</v>
      </c>
      <c r="FL3858">
        <v>52.521026611328125</v>
      </c>
      <c r="FM3858">
        <v>53.012393951416016</v>
      </c>
      <c r="FN3858">
        <v>53.120136260986328</v>
      </c>
      <c r="FO3858">
        <v>53.146369934082031</v>
      </c>
      <c r="FP3858">
        <v>52.71337890625</v>
      </c>
      <c r="FQ3858">
        <v>51.530326843261719</v>
      </c>
      <c r="FR3858">
        <v>50.180976867675781</v>
      </c>
      <c r="FS3858">
        <v>49.006134033203125</v>
      </c>
      <c r="FT3858">
        <v>47.971900939941406</v>
      </c>
      <c r="FU3858">
        <v>47.070774078369141</v>
      </c>
      <c r="FV3858">
        <v>46.623649597167969</v>
      </c>
      <c r="FW3858">
        <v>46.102611541748047</v>
      </c>
      <c r="FX3858">
        <v>936</v>
      </c>
      <c r="FY3858">
        <v>6.0908511281013489E-2</v>
      </c>
      <c r="FZ3858">
        <v>1</v>
      </c>
    </row>
    <row r="3859" spans="1:182" x14ac:dyDescent="0.2">
      <c r="A3859" t="s">
        <v>245</v>
      </c>
      <c r="B3859" t="s">
        <v>252</v>
      </c>
      <c r="C3859" t="s">
        <v>217</v>
      </c>
      <c r="D3859" t="s">
        <v>47</v>
      </c>
      <c r="E3859">
        <v>2017</v>
      </c>
      <c r="F3859" t="s">
        <v>230</v>
      </c>
      <c r="G3859" t="s">
        <v>248</v>
      </c>
      <c r="H3859" t="s">
        <v>226</v>
      </c>
      <c r="I3859">
        <v>345.7</v>
      </c>
      <c r="L3859">
        <v>57.229081972171301</v>
      </c>
      <c r="M3859">
        <v>55.833912987030544</v>
      </c>
      <c r="N3859">
        <v>55.013371334779649</v>
      </c>
      <c r="O3859">
        <v>55.034358548663072</v>
      </c>
      <c r="P3859">
        <v>55.873194566453591</v>
      </c>
      <c r="Q3859">
        <v>58.436754070544474</v>
      </c>
      <c r="R3859">
        <v>63.652332451043101</v>
      </c>
      <c r="S3859">
        <v>66.542607210569727</v>
      </c>
      <c r="T3859">
        <v>68.878753949700979</v>
      </c>
      <c r="U3859">
        <v>69.585068800448269</v>
      </c>
      <c r="V3859">
        <v>70.576997728888074</v>
      </c>
      <c r="W3859">
        <v>72.244781511988407</v>
      </c>
      <c r="X3859">
        <v>73.543919642206006</v>
      </c>
      <c r="Y3859">
        <v>73.570753802995952</v>
      </c>
      <c r="Z3859">
        <v>73.758595237731129</v>
      </c>
      <c r="AA3859">
        <v>73.717361959452447</v>
      </c>
      <c r="AB3859">
        <v>72.849049165244438</v>
      </c>
      <c r="AC3859">
        <v>73.457350068533799</v>
      </c>
      <c r="AD3859">
        <v>71.832737176650895</v>
      </c>
      <c r="AE3859">
        <v>70.801483119072799</v>
      </c>
      <c r="AF3859">
        <v>69.721461005440162</v>
      </c>
      <c r="AG3859">
        <v>67.041709663327381</v>
      </c>
      <c r="AH3859">
        <v>64.129301024646026</v>
      </c>
      <c r="AI3859">
        <v>60.553150591417541</v>
      </c>
      <c r="AJ3859">
        <v>-1.7586368322372437</v>
      </c>
      <c r="AK3859">
        <v>-1.7130473852157593</v>
      </c>
      <c r="AL3859">
        <v>-1.6842445135116577</v>
      </c>
      <c r="AM3859">
        <v>-1.6750385761260986</v>
      </c>
      <c r="AN3859">
        <v>-1.6782368421554565</v>
      </c>
      <c r="AO3859">
        <v>-1.6915422677993774</v>
      </c>
      <c r="AP3859">
        <v>-1.765483021736145</v>
      </c>
      <c r="AQ3859">
        <v>-1.9268059730529785</v>
      </c>
      <c r="AR3859">
        <v>-1.9605511426925659</v>
      </c>
      <c r="AS3859">
        <v>-1.957680344581604</v>
      </c>
      <c r="AT3859">
        <v>-1.9317325353622437</v>
      </c>
      <c r="AU3859">
        <v>-2.0311641693115234</v>
      </c>
      <c r="AV3859">
        <v>-2.0623278617858887</v>
      </c>
      <c r="AW3859">
        <v>-2.1159482002258301</v>
      </c>
      <c r="AX3859">
        <v>-2.0677304267883301</v>
      </c>
      <c r="AY3859">
        <v>3.2782161235809326</v>
      </c>
      <c r="AZ3859">
        <v>16.715349197387695</v>
      </c>
      <c r="BA3859">
        <v>16.676658630371094</v>
      </c>
      <c r="BB3859">
        <v>16.233419418334961</v>
      </c>
      <c r="BC3859">
        <v>15.81598949432373</v>
      </c>
      <c r="BD3859">
        <v>15.666290283203125</v>
      </c>
      <c r="BE3859">
        <v>2.6761617660522461</v>
      </c>
      <c r="BF3859">
        <v>-3.1275026798248291</v>
      </c>
      <c r="BG3859">
        <v>-3.1221549510955811</v>
      </c>
      <c r="BH3859">
        <v>-0.78619325160980225</v>
      </c>
      <c r="BI3859">
        <v>-0.76703727245330811</v>
      </c>
      <c r="BJ3859">
        <v>-0.76570850610733032</v>
      </c>
      <c r="BK3859">
        <v>-0.7631300687789917</v>
      </c>
      <c r="BL3859">
        <v>-0.76364970207214355</v>
      </c>
      <c r="BM3859">
        <v>-0.77271419763565063</v>
      </c>
      <c r="BN3859">
        <v>-0.83035910129547119</v>
      </c>
      <c r="BO3859">
        <v>-0.92460966110229492</v>
      </c>
      <c r="BP3859">
        <v>-0.89678758382797241</v>
      </c>
      <c r="BQ3859">
        <v>-0.87395912408828735</v>
      </c>
      <c r="BR3859">
        <v>-0.88879549503326416</v>
      </c>
      <c r="BS3859">
        <v>-0.93211203813552856</v>
      </c>
      <c r="BT3859">
        <v>-0.93352115154266357</v>
      </c>
      <c r="BU3859">
        <v>-0.96184998750686646</v>
      </c>
      <c r="BV3859">
        <v>-0.93458473682403564</v>
      </c>
      <c r="BW3859">
        <v>5.0821642875671387</v>
      </c>
      <c r="BX3859">
        <v>17.973648071289063</v>
      </c>
      <c r="BY3859">
        <v>18.001365661621094</v>
      </c>
      <c r="BZ3859">
        <v>17.644128799438477</v>
      </c>
      <c r="CA3859">
        <v>17.284608840942383</v>
      </c>
      <c r="CB3859">
        <v>17.127538681030273</v>
      </c>
      <c r="CC3859">
        <v>4.5118050575256348</v>
      </c>
      <c r="CD3859">
        <v>-1.100504994392395</v>
      </c>
      <c r="CE3859">
        <v>-1.1201190948486328</v>
      </c>
      <c r="CF3859">
        <v>-0.1126817986369133</v>
      </c>
      <c r="CG3859">
        <v>-0.11183355748653412</v>
      </c>
      <c r="CH3859">
        <v>-0.12953335046768188</v>
      </c>
      <c r="CI3859">
        <v>-0.13154500722885132</v>
      </c>
      <c r="CJ3859">
        <v>-0.13020940124988556</v>
      </c>
      <c r="CK3859">
        <v>-0.13633663952350616</v>
      </c>
      <c r="CL3859">
        <v>-0.18269513547420502</v>
      </c>
      <c r="CM3859">
        <v>-0.2304915189743042</v>
      </c>
      <c r="CN3859">
        <v>-0.16002818942070007</v>
      </c>
      <c r="CO3859">
        <v>-0.12337707728147507</v>
      </c>
      <c r="CP3859">
        <v>-0.16646052896976471</v>
      </c>
      <c r="CQ3859">
        <v>-0.17091192305088043</v>
      </c>
      <c r="CR3859">
        <v>-0.15171308815479279</v>
      </c>
      <c r="CS3859">
        <v>-0.16252502799034119</v>
      </c>
      <c r="CT3859">
        <v>-0.14977139234542847</v>
      </c>
      <c r="CU3859">
        <v>6.331573486328125</v>
      </c>
      <c r="CV3859">
        <v>18.845142364501953</v>
      </c>
      <c r="CW3859">
        <v>18.918853759765625</v>
      </c>
      <c r="CX3859">
        <v>18.621179580688477</v>
      </c>
      <c r="CY3859">
        <v>18.30177116394043</v>
      </c>
      <c r="CZ3859">
        <v>18.139593124389648</v>
      </c>
      <c r="DA3859">
        <v>5.7831659317016602</v>
      </c>
      <c r="DB3859">
        <v>0.30338731408119202</v>
      </c>
      <c r="DC3859">
        <v>0.26648494601249695</v>
      </c>
      <c r="DD3859">
        <v>0.56082963943481445</v>
      </c>
      <c r="DE3859">
        <v>0.54337012767791748</v>
      </c>
      <c r="DF3859">
        <v>0.50664180517196655</v>
      </c>
      <c r="DG3859">
        <v>0.50004005432128906</v>
      </c>
      <c r="DH3859">
        <v>0.50323086977005005</v>
      </c>
      <c r="DI3859">
        <v>0.50004088878631592</v>
      </c>
      <c r="DJ3859">
        <v>0.46496883034706116</v>
      </c>
      <c r="DK3859">
        <v>0.46362659335136414</v>
      </c>
      <c r="DL3859">
        <v>0.57673120498657227</v>
      </c>
      <c r="DM3859">
        <v>0.62720495462417603</v>
      </c>
      <c r="DN3859">
        <v>0.55587446689605713</v>
      </c>
      <c r="DO3859">
        <v>0.59028822183609009</v>
      </c>
      <c r="DP3859">
        <v>0.63009494543075562</v>
      </c>
      <c r="DQ3859">
        <v>0.63679993152618408</v>
      </c>
      <c r="DR3859">
        <v>0.63504195213317871</v>
      </c>
      <c r="DS3859">
        <v>7.5809822082519531</v>
      </c>
      <c r="DT3859">
        <v>19.716636657714844</v>
      </c>
      <c r="DU3859">
        <v>19.836339950561523</v>
      </c>
      <c r="DV3859">
        <v>19.598232269287109</v>
      </c>
      <c r="DW3859">
        <v>19.318933486938477</v>
      </c>
      <c r="DX3859">
        <v>19.151649475097656</v>
      </c>
      <c r="DY3859">
        <v>7.0545268058776855</v>
      </c>
      <c r="DZ3859">
        <v>1.7072796821594238</v>
      </c>
      <c r="EA3859">
        <v>1.6530889272689819</v>
      </c>
      <c r="EB3859">
        <v>1.5332732200622559</v>
      </c>
      <c r="EC3859">
        <v>1.4893802404403687</v>
      </c>
      <c r="ED3859">
        <v>1.4251776933670044</v>
      </c>
      <c r="EE3859">
        <v>1.411948561668396</v>
      </c>
      <c r="EF3859">
        <v>1.4178180694580078</v>
      </c>
      <c r="EG3859">
        <v>1.4188690185546875</v>
      </c>
      <c r="EH3859">
        <v>1.4000927209854126</v>
      </c>
      <c r="EI3859">
        <v>1.4658229351043701</v>
      </c>
      <c r="EJ3859">
        <v>1.640494704246521</v>
      </c>
      <c r="EK3859">
        <v>1.7109261751174927</v>
      </c>
      <c r="EL3859">
        <v>1.5988113880157471</v>
      </c>
      <c r="EM3859">
        <v>1.689340353012085</v>
      </c>
      <c r="EN3859">
        <v>1.7589015960693359</v>
      </c>
      <c r="EO3859">
        <v>1.7908982038497925</v>
      </c>
      <c r="EP3859">
        <v>1.7681877613067627</v>
      </c>
      <c r="EQ3859">
        <v>9.3849306106567383</v>
      </c>
      <c r="ER3859">
        <v>20.974935531616211</v>
      </c>
      <c r="ES3859">
        <v>21.161046981811523</v>
      </c>
      <c r="ET3859">
        <v>21.008941650390625</v>
      </c>
      <c r="EU3859">
        <v>20.787553787231445</v>
      </c>
      <c r="EV3859">
        <v>20.612897872924805</v>
      </c>
      <c r="EW3859">
        <v>8.8901700973510742</v>
      </c>
      <c r="EX3859">
        <v>3.7342772483825684</v>
      </c>
      <c r="EY3859">
        <v>3.6551249027252197</v>
      </c>
      <c r="EZ3859">
        <v>45.709190368652344</v>
      </c>
      <c r="FA3859">
        <v>45.107486724853516</v>
      </c>
      <c r="FB3859">
        <v>44.660064697265625</v>
      </c>
      <c r="FC3859">
        <v>44.237937927246094</v>
      </c>
      <c r="FD3859">
        <v>43.994918823242187</v>
      </c>
      <c r="FE3859">
        <v>43.786911010742187</v>
      </c>
      <c r="FF3859">
        <v>44.040481567382813</v>
      </c>
      <c r="FG3859">
        <v>44.128829956054688</v>
      </c>
      <c r="FH3859">
        <v>44.861324310302734</v>
      </c>
      <c r="FI3859">
        <v>47.098804473876953</v>
      </c>
      <c r="FJ3859">
        <v>49.343196868896484</v>
      </c>
      <c r="FK3859">
        <v>51.239326477050781</v>
      </c>
      <c r="FL3859">
        <v>52.521026611328125</v>
      </c>
      <c r="FM3859">
        <v>53.012393951416016</v>
      </c>
      <c r="FN3859">
        <v>53.120136260986328</v>
      </c>
      <c r="FO3859">
        <v>53.146369934082031</v>
      </c>
      <c r="FP3859">
        <v>52.71337890625</v>
      </c>
      <c r="FQ3859">
        <v>51.530326843261719</v>
      </c>
      <c r="FR3859">
        <v>50.180976867675781</v>
      </c>
      <c r="FS3859">
        <v>49.006134033203125</v>
      </c>
      <c r="FT3859">
        <v>47.971900939941406</v>
      </c>
      <c r="FU3859">
        <v>47.070774078369141</v>
      </c>
      <c r="FV3859">
        <v>46.623649597167969</v>
      </c>
      <c r="FW3859">
        <v>46.102611541748047</v>
      </c>
      <c r="FX3859">
        <v>936</v>
      </c>
      <c r="FY3859">
        <v>6.0908511281013489E-2</v>
      </c>
      <c r="FZ3859">
        <v>1</v>
      </c>
    </row>
    <row r="3860" spans="1:182" x14ac:dyDescent="0.2">
      <c r="A3860" t="s">
        <v>245</v>
      </c>
      <c r="B3860" t="s">
        <v>252</v>
      </c>
      <c r="C3860" t="s">
        <v>217</v>
      </c>
      <c r="D3860" t="s">
        <v>11</v>
      </c>
      <c r="E3860">
        <v>2015</v>
      </c>
      <c r="F3860" t="s">
        <v>230</v>
      </c>
      <c r="G3860" t="s">
        <v>248</v>
      </c>
      <c r="H3860" t="s">
        <v>226</v>
      </c>
      <c r="I3860">
        <v>630.64</v>
      </c>
      <c r="L3860">
        <v>144.33627707842808</v>
      </c>
      <c r="M3860">
        <v>140.84618442431662</v>
      </c>
      <c r="N3860">
        <v>137.81387660587558</v>
      </c>
      <c r="O3860">
        <v>136.28796821594617</v>
      </c>
      <c r="P3860">
        <v>137.2067039833758</v>
      </c>
      <c r="Q3860">
        <v>141.72164021189707</v>
      </c>
      <c r="R3860">
        <v>149.32400291021492</v>
      </c>
      <c r="S3860">
        <v>154.45146362584532</v>
      </c>
      <c r="T3860">
        <v>160.70332953006266</v>
      </c>
      <c r="U3860">
        <v>166.685647482257</v>
      </c>
      <c r="V3860">
        <v>174.19694514556642</v>
      </c>
      <c r="W3860">
        <v>177.41036451024897</v>
      </c>
      <c r="X3860">
        <v>177.77333751407468</v>
      </c>
      <c r="Y3860">
        <v>180.00680469037968</v>
      </c>
      <c r="Z3860">
        <v>181.21003173130069</v>
      </c>
      <c r="AA3860">
        <v>181.59613013648297</v>
      </c>
      <c r="AB3860">
        <v>181.06782286136584</v>
      </c>
      <c r="AC3860">
        <v>179.93620114600225</v>
      </c>
      <c r="AD3860">
        <v>179.43399824940633</v>
      </c>
      <c r="AE3860">
        <v>180.70308430421434</v>
      </c>
      <c r="AF3860">
        <v>178.63238365227528</v>
      </c>
      <c r="AG3860">
        <v>168.89915752009679</v>
      </c>
      <c r="AH3860">
        <v>158.80676110738403</v>
      </c>
      <c r="AI3860">
        <v>150.63889102844655</v>
      </c>
      <c r="AJ3860">
        <v>-6.836939811706543</v>
      </c>
      <c r="AK3860">
        <v>-6.7451357841491699</v>
      </c>
      <c r="AL3860">
        <v>-7.0105667114257812</v>
      </c>
      <c r="AM3860">
        <v>-6.9278292655944824</v>
      </c>
      <c r="AN3860">
        <v>-6.7423763275146484</v>
      </c>
      <c r="AO3860">
        <v>-5.2084479331970215</v>
      </c>
      <c r="AP3860">
        <v>-5.1631145477294922</v>
      </c>
      <c r="AQ3860">
        <v>-4.8911256790161133</v>
      </c>
      <c r="AR3860">
        <v>-5.0997991561889648</v>
      </c>
      <c r="AS3860">
        <v>-5.3304252624511719</v>
      </c>
      <c r="AT3860">
        <v>-5.2169952392578125</v>
      </c>
      <c r="AU3860">
        <v>-5.3011922836303711</v>
      </c>
      <c r="AV3860">
        <v>16.169279098510742</v>
      </c>
      <c r="AW3860">
        <v>52.986995697021484</v>
      </c>
      <c r="AX3860">
        <v>53.114780426025391</v>
      </c>
      <c r="AY3860">
        <v>52.891067504882812</v>
      </c>
      <c r="AZ3860">
        <v>52.762519836425781</v>
      </c>
      <c r="BA3860">
        <v>53.022068023681641</v>
      </c>
      <c r="BB3860">
        <v>16.550477981567383</v>
      </c>
      <c r="BC3860">
        <v>-2.4638688564300537</v>
      </c>
      <c r="BD3860">
        <v>-2.4608409404754639</v>
      </c>
      <c r="BE3860">
        <v>-2.1494381427764893</v>
      </c>
      <c r="BF3860">
        <v>-2.05110764503479</v>
      </c>
      <c r="BG3860">
        <v>-2.1799278259277344</v>
      </c>
      <c r="BH3860">
        <v>-3.1785225868225098</v>
      </c>
      <c r="BI3860">
        <v>-3.1235439777374268</v>
      </c>
      <c r="BJ3860">
        <v>-3.2468736171722412</v>
      </c>
      <c r="BK3860">
        <v>-3.2088971138000488</v>
      </c>
      <c r="BL3860">
        <v>-3.1258237361907959</v>
      </c>
      <c r="BM3860">
        <v>-2.4276762008666992</v>
      </c>
      <c r="BN3860">
        <v>-2.4377844333648682</v>
      </c>
      <c r="BO3860">
        <v>-2.2883186340332031</v>
      </c>
      <c r="BP3860">
        <v>-2.379655122756958</v>
      </c>
      <c r="BQ3860">
        <v>-2.490006685256958</v>
      </c>
      <c r="BR3860">
        <v>-2.4138092994689941</v>
      </c>
      <c r="BS3860">
        <v>-2.4447798728942871</v>
      </c>
      <c r="BT3860">
        <v>18.666372299194336</v>
      </c>
      <c r="BU3860">
        <v>55.577060699462891</v>
      </c>
      <c r="BV3860">
        <v>55.70758056640625</v>
      </c>
      <c r="BW3860">
        <v>55.527183532714844</v>
      </c>
      <c r="BX3860">
        <v>55.417446136474609</v>
      </c>
      <c r="BY3860">
        <v>55.703083038330078</v>
      </c>
      <c r="BZ3860">
        <v>19.1640625</v>
      </c>
      <c r="CA3860">
        <v>0.153575599193573</v>
      </c>
      <c r="CB3860">
        <v>0.12996743619441986</v>
      </c>
      <c r="CC3860">
        <v>0.36089417338371277</v>
      </c>
      <c r="CD3860">
        <v>0.40758320689201355</v>
      </c>
      <c r="CE3860">
        <v>0.27098870277404785</v>
      </c>
      <c r="CF3860">
        <v>-0.64471393823623657</v>
      </c>
      <c r="CG3860">
        <v>-0.61524057388305664</v>
      </c>
      <c r="CH3860">
        <v>-0.64015138149261475</v>
      </c>
      <c r="CI3860">
        <v>-0.63317596912384033</v>
      </c>
      <c r="CJ3860">
        <v>-0.62101030349731445</v>
      </c>
      <c r="CK3860">
        <v>-0.50172221660614014</v>
      </c>
      <c r="CL3860">
        <v>-0.55022913217544556</v>
      </c>
      <c r="CM3860">
        <v>-0.48562231659889221</v>
      </c>
      <c r="CN3860">
        <v>-0.49569156765937805</v>
      </c>
      <c r="CO3860">
        <v>-0.52274155616760254</v>
      </c>
      <c r="CP3860">
        <v>-0.47233131527900696</v>
      </c>
      <c r="CQ3860">
        <v>-0.46643707156181335</v>
      </c>
      <c r="CR3860">
        <v>20.395851135253906</v>
      </c>
      <c r="CS3860">
        <v>57.370933532714844</v>
      </c>
      <c r="CT3860">
        <v>57.503349304199219</v>
      </c>
      <c r="CU3860">
        <v>57.352951049804688</v>
      </c>
      <c r="CV3860">
        <v>57.256237030029297</v>
      </c>
      <c r="CW3860">
        <v>57.559944152832031</v>
      </c>
      <c r="CX3860">
        <v>20.974222183227539</v>
      </c>
      <c r="CY3860">
        <v>1.9664096832275391</v>
      </c>
      <c r="CZ3860">
        <v>1.9243534803390503</v>
      </c>
      <c r="DA3860">
        <v>2.0995426177978516</v>
      </c>
      <c r="DB3860">
        <v>2.1104650497436523</v>
      </c>
      <c r="DC3860">
        <v>1.9684860706329346</v>
      </c>
      <c r="DD3860">
        <v>1.8890947103500366</v>
      </c>
      <c r="DE3860">
        <v>1.8930628299713135</v>
      </c>
      <c r="DF3860">
        <v>1.9665708541870117</v>
      </c>
      <c r="DG3860">
        <v>1.9425451755523682</v>
      </c>
      <c r="DH3860">
        <v>1.883803129196167</v>
      </c>
      <c r="DI3860">
        <v>1.4242318868637085</v>
      </c>
      <c r="DJ3860">
        <v>1.3373260498046875</v>
      </c>
      <c r="DK3860">
        <v>1.3170739412307739</v>
      </c>
      <c r="DL3860">
        <v>1.3882720470428467</v>
      </c>
      <c r="DM3860">
        <v>1.4445236921310425</v>
      </c>
      <c r="DN3860">
        <v>1.4691466093063354</v>
      </c>
      <c r="DO3860">
        <v>1.5119056701660156</v>
      </c>
      <c r="DP3860">
        <v>22.125329971313477</v>
      </c>
      <c r="DQ3860">
        <v>59.164806365966797</v>
      </c>
      <c r="DR3860">
        <v>59.299114227294922</v>
      </c>
      <c r="DS3860">
        <v>59.178718566894531</v>
      </c>
      <c r="DT3860">
        <v>59.09503173828125</v>
      </c>
      <c r="DU3860">
        <v>59.41680908203125</v>
      </c>
      <c r="DV3860">
        <v>22.784381866455078</v>
      </c>
      <c r="DW3860">
        <v>3.7792437076568604</v>
      </c>
      <c r="DX3860">
        <v>3.7187395095825195</v>
      </c>
      <c r="DY3860">
        <v>3.8381912708282471</v>
      </c>
      <c r="DZ3860">
        <v>3.8133468627929687</v>
      </c>
      <c r="EA3860">
        <v>3.6659834384918213</v>
      </c>
      <c r="EB3860">
        <v>5.5475120544433594</v>
      </c>
      <c r="EC3860">
        <v>5.5146546363830566</v>
      </c>
      <c r="ED3860">
        <v>5.7302637100219727</v>
      </c>
      <c r="EE3860">
        <v>5.6614775657653809</v>
      </c>
      <c r="EF3860">
        <v>5.5003557205200195</v>
      </c>
      <c r="EG3860">
        <v>4.2050037384033203</v>
      </c>
      <c r="EH3860">
        <v>4.0626559257507324</v>
      </c>
      <c r="EI3860">
        <v>3.9198811054229736</v>
      </c>
      <c r="EJ3860">
        <v>4.1084160804748535</v>
      </c>
      <c r="EK3860">
        <v>4.2849421501159668</v>
      </c>
      <c r="EL3860">
        <v>4.2723321914672852</v>
      </c>
      <c r="EM3860">
        <v>4.3683185577392578</v>
      </c>
      <c r="EN3860">
        <v>24.622421264648437</v>
      </c>
      <c r="EO3860">
        <v>61.754871368408203</v>
      </c>
      <c r="EP3860">
        <v>61.891918182373047</v>
      </c>
      <c r="EQ3860">
        <v>61.814838409423828</v>
      </c>
      <c r="ER3860">
        <v>61.749954223632812</v>
      </c>
      <c r="ES3860">
        <v>62.097824096679688</v>
      </c>
      <c r="ET3860">
        <v>25.397966384887695</v>
      </c>
      <c r="EU3860">
        <v>6.3966884613037109</v>
      </c>
      <c r="EV3860">
        <v>6.3095479011535645</v>
      </c>
      <c r="EW3860">
        <v>6.3485236167907715</v>
      </c>
      <c r="EX3860">
        <v>6.2720379829406738</v>
      </c>
      <c r="EY3860">
        <v>6.1168999671936035</v>
      </c>
      <c r="EZ3860">
        <v>75.863227844238281</v>
      </c>
      <c r="FA3860">
        <v>74.716064453125</v>
      </c>
      <c r="FB3860">
        <v>73.655166625976563</v>
      </c>
      <c r="FC3860">
        <v>72.743988037109375</v>
      </c>
      <c r="FD3860">
        <v>71.803184509277344</v>
      </c>
      <c r="FE3860">
        <v>70.904304504394531</v>
      </c>
      <c r="FF3860">
        <v>70.260879516601563</v>
      </c>
      <c r="FG3860">
        <v>70.434989929199219</v>
      </c>
      <c r="FH3860">
        <v>73.04571533203125</v>
      </c>
      <c r="FI3860">
        <v>77.599899291992188</v>
      </c>
      <c r="FJ3860">
        <v>82.096687316894531</v>
      </c>
      <c r="FK3860">
        <v>85.965591430664063</v>
      </c>
      <c r="FL3860">
        <v>88.516189575195313</v>
      </c>
      <c r="FM3860">
        <v>90.346878051757813</v>
      </c>
      <c r="FN3860">
        <v>91.578193664550781</v>
      </c>
      <c r="FO3860">
        <v>92.14019775390625</v>
      </c>
      <c r="FP3860">
        <v>92.010749816894531</v>
      </c>
      <c r="FQ3860">
        <v>91.281570434570313</v>
      </c>
      <c r="FR3860">
        <v>90.37884521484375</v>
      </c>
      <c r="FS3860">
        <v>88.055015563964844</v>
      </c>
      <c r="FT3860">
        <v>84.658195495605469</v>
      </c>
      <c r="FU3860">
        <v>81.641853332519531</v>
      </c>
      <c r="FV3860">
        <v>79.595443725585938</v>
      </c>
      <c r="FW3860">
        <v>78.03997802734375</v>
      </c>
      <c r="FX3860">
        <v>936</v>
      </c>
      <c r="FY3860">
        <v>6.0908511281013489E-2</v>
      </c>
      <c r="FZ3860">
        <v>1</v>
      </c>
    </row>
    <row r="3861" spans="1:182" x14ac:dyDescent="0.2">
      <c r="A3861" t="s">
        <v>245</v>
      </c>
      <c r="B3861" t="s">
        <v>252</v>
      </c>
      <c r="C3861" t="s">
        <v>217</v>
      </c>
      <c r="D3861" t="s">
        <v>11</v>
      </c>
      <c r="E3861">
        <v>2016</v>
      </c>
      <c r="F3861" t="s">
        <v>230</v>
      </c>
      <c r="G3861" t="s">
        <v>248</v>
      </c>
      <c r="H3861" t="s">
        <v>226</v>
      </c>
      <c r="I3861">
        <v>630.64</v>
      </c>
      <c r="L3861">
        <v>144.33627707842808</v>
      </c>
      <c r="M3861">
        <v>140.84618442431662</v>
      </c>
      <c r="N3861">
        <v>137.81387660587558</v>
      </c>
      <c r="O3861">
        <v>136.28796821594617</v>
      </c>
      <c r="P3861">
        <v>137.2067039833758</v>
      </c>
      <c r="Q3861">
        <v>141.72164021189707</v>
      </c>
      <c r="R3861">
        <v>149.32400291021492</v>
      </c>
      <c r="S3861">
        <v>154.45146362584532</v>
      </c>
      <c r="T3861">
        <v>160.70332953006266</v>
      </c>
      <c r="U3861">
        <v>166.685647482257</v>
      </c>
      <c r="V3861">
        <v>174.19694514556642</v>
      </c>
      <c r="W3861">
        <v>177.41036451024897</v>
      </c>
      <c r="X3861">
        <v>177.77333751407468</v>
      </c>
      <c r="Y3861">
        <v>180.00680469037968</v>
      </c>
      <c r="Z3861">
        <v>181.21003173130069</v>
      </c>
      <c r="AA3861">
        <v>181.59613013648297</v>
      </c>
      <c r="AB3861">
        <v>181.06782286136584</v>
      </c>
      <c r="AC3861">
        <v>179.93620114600225</v>
      </c>
      <c r="AD3861">
        <v>179.43399824940633</v>
      </c>
      <c r="AE3861">
        <v>180.70308430421434</v>
      </c>
      <c r="AF3861">
        <v>178.63238365227528</v>
      </c>
      <c r="AG3861">
        <v>168.89915752009679</v>
      </c>
      <c r="AH3861">
        <v>158.80676110738403</v>
      </c>
      <c r="AI3861">
        <v>150.63889102844655</v>
      </c>
      <c r="AJ3861">
        <v>-6.836939811706543</v>
      </c>
      <c r="AK3861">
        <v>-6.7451357841491699</v>
      </c>
      <c r="AL3861">
        <v>-7.0105667114257812</v>
      </c>
      <c r="AM3861">
        <v>-6.9278292655944824</v>
      </c>
      <c r="AN3861">
        <v>-6.7423763275146484</v>
      </c>
      <c r="AO3861">
        <v>-5.2084479331970215</v>
      </c>
      <c r="AP3861">
        <v>-5.1631145477294922</v>
      </c>
      <c r="AQ3861">
        <v>-4.8911256790161133</v>
      </c>
      <c r="AR3861">
        <v>-5.0997991561889648</v>
      </c>
      <c r="AS3861">
        <v>-5.3304252624511719</v>
      </c>
      <c r="AT3861">
        <v>-5.2169952392578125</v>
      </c>
      <c r="AU3861">
        <v>-5.3011922836303711</v>
      </c>
      <c r="AV3861">
        <v>16.169279098510742</v>
      </c>
      <c r="AW3861">
        <v>52.986995697021484</v>
      </c>
      <c r="AX3861">
        <v>53.114780426025391</v>
      </c>
      <c r="AY3861">
        <v>52.891067504882812</v>
      </c>
      <c r="AZ3861">
        <v>52.762519836425781</v>
      </c>
      <c r="BA3861">
        <v>53.022068023681641</v>
      </c>
      <c r="BB3861">
        <v>16.550477981567383</v>
      </c>
      <c r="BC3861">
        <v>-2.4638688564300537</v>
      </c>
      <c r="BD3861">
        <v>-2.4608409404754639</v>
      </c>
      <c r="BE3861">
        <v>-2.1494381427764893</v>
      </c>
      <c r="BF3861">
        <v>-2.05110764503479</v>
      </c>
      <c r="BG3861">
        <v>-2.1799278259277344</v>
      </c>
      <c r="BH3861">
        <v>-3.1785225868225098</v>
      </c>
      <c r="BI3861">
        <v>-3.1235439777374268</v>
      </c>
      <c r="BJ3861">
        <v>-3.2468736171722412</v>
      </c>
      <c r="BK3861">
        <v>-3.2088971138000488</v>
      </c>
      <c r="BL3861">
        <v>-3.1258237361907959</v>
      </c>
      <c r="BM3861">
        <v>-2.4276762008666992</v>
      </c>
      <c r="BN3861">
        <v>-2.4377844333648682</v>
      </c>
      <c r="BO3861">
        <v>-2.2883186340332031</v>
      </c>
      <c r="BP3861">
        <v>-2.379655122756958</v>
      </c>
      <c r="BQ3861">
        <v>-2.490006685256958</v>
      </c>
      <c r="BR3861">
        <v>-2.4138092994689941</v>
      </c>
      <c r="BS3861">
        <v>-2.4447798728942871</v>
      </c>
      <c r="BT3861">
        <v>18.666372299194336</v>
      </c>
      <c r="BU3861">
        <v>55.577060699462891</v>
      </c>
      <c r="BV3861">
        <v>55.70758056640625</v>
      </c>
      <c r="BW3861">
        <v>55.527183532714844</v>
      </c>
      <c r="BX3861">
        <v>55.417446136474609</v>
      </c>
      <c r="BY3861">
        <v>55.703083038330078</v>
      </c>
      <c r="BZ3861">
        <v>19.1640625</v>
      </c>
      <c r="CA3861">
        <v>0.153575599193573</v>
      </c>
      <c r="CB3861">
        <v>0.12996743619441986</v>
      </c>
      <c r="CC3861">
        <v>0.36089417338371277</v>
      </c>
      <c r="CD3861">
        <v>0.40758320689201355</v>
      </c>
      <c r="CE3861">
        <v>0.27098870277404785</v>
      </c>
      <c r="CF3861">
        <v>-0.64471393823623657</v>
      </c>
      <c r="CG3861">
        <v>-0.61524057388305664</v>
      </c>
      <c r="CH3861">
        <v>-0.64015138149261475</v>
      </c>
      <c r="CI3861">
        <v>-0.63317596912384033</v>
      </c>
      <c r="CJ3861">
        <v>-0.62101030349731445</v>
      </c>
      <c r="CK3861">
        <v>-0.50172221660614014</v>
      </c>
      <c r="CL3861">
        <v>-0.55022913217544556</v>
      </c>
      <c r="CM3861">
        <v>-0.48562231659889221</v>
      </c>
      <c r="CN3861">
        <v>-0.49569156765937805</v>
      </c>
      <c r="CO3861">
        <v>-0.52274155616760254</v>
      </c>
      <c r="CP3861">
        <v>-0.47233131527900696</v>
      </c>
      <c r="CQ3861">
        <v>-0.46643707156181335</v>
      </c>
      <c r="CR3861">
        <v>20.395851135253906</v>
      </c>
      <c r="CS3861">
        <v>57.370933532714844</v>
      </c>
      <c r="CT3861">
        <v>57.503349304199219</v>
      </c>
      <c r="CU3861">
        <v>57.352951049804688</v>
      </c>
      <c r="CV3861">
        <v>57.256237030029297</v>
      </c>
      <c r="CW3861">
        <v>57.559944152832031</v>
      </c>
      <c r="CX3861">
        <v>20.974222183227539</v>
      </c>
      <c r="CY3861">
        <v>1.9664096832275391</v>
      </c>
      <c r="CZ3861">
        <v>1.9243534803390503</v>
      </c>
      <c r="DA3861">
        <v>2.0995426177978516</v>
      </c>
      <c r="DB3861">
        <v>2.1104650497436523</v>
      </c>
      <c r="DC3861">
        <v>1.9684860706329346</v>
      </c>
      <c r="DD3861">
        <v>1.8890947103500366</v>
      </c>
      <c r="DE3861">
        <v>1.8930628299713135</v>
      </c>
      <c r="DF3861">
        <v>1.9665708541870117</v>
      </c>
      <c r="DG3861">
        <v>1.9425451755523682</v>
      </c>
      <c r="DH3861">
        <v>1.883803129196167</v>
      </c>
      <c r="DI3861">
        <v>1.4242318868637085</v>
      </c>
      <c r="DJ3861">
        <v>1.3373260498046875</v>
      </c>
      <c r="DK3861">
        <v>1.3170739412307739</v>
      </c>
      <c r="DL3861">
        <v>1.3882720470428467</v>
      </c>
      <c r="DM3861">
        <v>1.4445236921310425</v>
      </c>
      <c r="DN3861">
        <v>1.4691466093063354</v>
      </c>
      <c r="DO3861">
        <v>1.5119056701660156</v>
      </c>
      <c r="DP3861">
        <v>22.125329971313477</v>
      </c>
      <c r="DQ3861">
        <v>59.164806365966797</v>
      </c>
      <c r="DR3861">
        <v>59.299114227294922</v>
      </c>
      <c r="DS3861">
        <v>59.178718566894531</v>
      </c>
      <c r="DT3861">
        <v>59.09503173828125</v>
      </c>
      <c r="DU3861">
        <v>59.41680908203125</v>
      </c>
      <c r="DV3861">
        <v>22.784381866455078</v>
      </c>
      <c r="DW3861">
        <v>3.7792437076568604</v>
      </c>
      <c r="DX3861">
        <v>3.7187395095825195</v>
      </c>
      <c r="DY3861">
        <v>3.8381912708282471</v>
      </c>
      <c r="DZ3861">
        <v>3.8133468627929687</v>
      </c>
      <c r="EA3861">
        <v>3.6659834384918213</v>
      </c>
      <c r="EB3861">
        <v>5.5475120544433594</v>
      </c>
      <c r="EC3861">
        <v>5.5146546363830566</v>
      </c>
      <c r="ED3861">
        <v>5.7302637100219727</v>
      </c>
      <c r="EE3861">
        <v>5.6614775657653809</v>
      </c>
      <c r="EF3861">
        <v>5.5003557205200195</v>
      </c>
      <c r="EG3861">
        <v>4.2050037384033203</v>
      </c>
      <c r="EH3861">
        <v>4.0626559257507324</v>
      </c>
      <c r="EI3861">
        <v>3.9198811054229736</v>
      </c>
      <c r="EJ3861">
        <v>4.1084160804748535</v>
      </c>
      <c r="EK3861">
        <v>4.2849421501159668</v>
      </c>
      <c r="EL3861">
        <v>4.2723321914672852</v>
      </c>
      <c r="EM3861">
        <v>4.3683185577392578</v>
      </c>
      <c r="EN3861">
        <v>24.622421264648437</v>
      </c>
      <c r="EO3861">
        <v>61.754871368408203</v>
      </c>
      <c r="EP3861">
        <v>61.891918182373047</v>
      </c>
      <c r="EQ3861">
        <v>61.814838409423828</v>
      </c>
      <c r="ER3861">
        <v>61.749954223632812</v>
      </c>
      <c r="ES3861">
        <v>62.097824096679688</v>
      </c>
      <c r="ET3861">
        <v>25.397966384887695</v>
      </c>
      <c r="EU3861">
        <v>6.3966884613037109</v>
      </c>
      <c r="EV3861">
        <v>6.3095479011535645</v>
      </c>
      <c r="EW3861">
        <v>6.3485236167907715</v>
      </c>
      <c r="EX3861">
        <v>6.2720379829406738</v>
      </c>
      <c r="EY3861">
        <v>6.1168999671936035</v>
      </c>
      <c r="EZ3861">
        <v>75.863227844238281</v>
      </c>
      <c r="FA3861">
        <v>74.716064453125</v>
      </c>
      <c r="FB3861">
        <v>73.655166625976563</v>
      </c>
      <c r="FC3861">
        <v>72.743988037109375</v>
      </c>
      <c r="FD3861">
        <v>71.803184509277344</v>
      </c>
      <c r="FE3861">
        <v>70.904304504394531</v>
      </c>
      <c r="FF3861">
        <v>70.260879516601563</v>
      </c>
      <c r="FG3861">
        <v>70.434989929199219</v>
      </c>
      <c r="FH3861">
        <v>73.04571533203125</v>
      </c>
      <c r="FI3861">
        <v>77.599899291992188</v>
      </c>
      <c r="FJ3861">
        <v>82.096687316894531</v>
      </c>
      <c r="FK3861">
        <v>85.965591430664063</v>
      </c>
      <c r="FL3861">
        <v>88.516189575195313</v>
      </c>
      <c r="FM3861">
        <v>90.346878051757813</v>
      </c>
      <c r="FN3861">
        <v>91.578193664550781</v>
      </c>
      <c r="FO3861">
        <v>92.14019775390625</v>
      </c>
      <c r="FP3861">
        <v>92.010749816894531</v>
      </c>
      <c r="FQ3861">
        <v>91.281570434570313</v>
      </c>
      <c r="FR3861">
        <v>90.37884521484375</v>
      </c>
      <c r="FS3861">
        <v>88.055015563964844</v>
      </c>
      <c r="FT3861">
        <v>84.658195495605469</v>
      </c>
      <c r="FU3861">
        <v>81.641853332519531</v>
      </c>
      <c r="FV3861">
        <v>79.595443725585938</v>
      </c>
      <c r="FW3861">
        <v>78.03997802734375</v>
      </c>
      <c r="FX3861">
        <v>936</v>
      </c>
      <c r="FY3861">
        <v>6.0908511281013489E-2</v>
      </c>
      <c r="FZ3861">
        <v>1</v>
      </c>
    </row>
    <row r="3862" spans="1:182" x14ac:dyDescent="0.2">
      <c r="A3862" t="s">
        <v>245</v>
      </c>
      <c r="B3862" t="s">
        <v>252</v>
      </c>
      <c r="C3862" t="s">
        <v>217</v>
      </c>
      <c r="D3862" t="s">
        <v>11</v>
      </c>
      <c r="E3862">
        <v>2017</v>
      </c>
      <c r="F3862" t="s">
        <v>230</v>
      </c>
      <c r="G3862" t="s">
        <v>248</v>
      </c>
      <c r="H3862" t="s">
        <v>226</v>
      </c>
      <c r="I3862">
        <v>630.64</v>
      </c>
      <c r="L3862">
        <v>144.33627707842808</v>
      </c>
      <c r="M3862">
        <v>140.84618442431662</v>
      </c>
      <c r="N3862">
        <v>137.81387660587558</v>
      </c>
      <c r="O3862">
        <v>136.28796821594617</v>
      </c>
      <c r="P3862">
        <v>137.2067039833758</v>
      </c>
      <c r="Q3862">
        <v>141.72164021189707</v>
      </c>
      <c r="R3862">
        <v>149.32400291021492</v>
      </c>
      <c r="S3862">
        <v>154.45146362584532</v>
      </c>
      <c r="T3862">
        <v>160.70332953006266</v>
      </c>
      <c r="U3862">
        <v>166.685647482257</v>
      </c>
      <c r="V3862">
        <v>174.19694514556642</v>
      </c>
      <c r="W3862">
        <v>177.41036451024897</v>
      </c>
      <c r="X3862">
        <v>177.77333751407468</v>
      </c>
      <c r="Y3862">
        <v>180.00680469037968</v>
      </c>
      <c r="Z3862">
        <v>181.21003173130069</v>
      </c>
      <c r="AA3862">
        <v>181.59613013648297</v>
      </c>
      <c r="AB3862">
        <v>181.06782286136584</v>
      </c>
      <c r="AC3862">
        <v>179.93620114600225</v>
      </c>
      <c r="AD3862">
        <v>179.43399824940633</v>
      </c>
      <c r="AE3862">
        <v>180.70308430421434</v>
      </c>
      <c r="AF3862">
        <v>178.63238365227528</v>
      </c>
      <c r="AG3862">
        <v>168.89915752009679</v>
      </c>
      <c r="AH3862">
        <v>158.80676110738403</v>
      </c>
      <c r="AI3862">
        <v>150.63889102844655</v>
      </c>
      <c r="AJ3862">
        <v>-6.836939811706543</v>
      </c>
      <c r="AK3862">
        <v>-6.7451357841491699</v>
      </c>
      <c r="AL3862">
        <v>-7.0105667114257812</v>
      </c>
      <c r="AM3862">
        <v>-6.9278292655944824</v>
      </c>
      <c r="AN3862">
        <v>-6.7423763275146484</v>
      </c>
      <c r="AO3862">
        <v>-5.2084479331970215</v>
      </c>
      <c r="AP3862">
        <v>-5.1631145477294922</v>
      </c>
      <c r="AQ3862">
        <v>-4.8911256790161133</v>
      </c>
      <c r="AR3862">
        <v>-5.0997991561889648</v>
      </c>
      <c r="AS3862">
        <v>-5.3304252624511719</v>
      </c>
      <c r="AT3862">
        <v>-5.2169952392578125</v>
      </c>
      <c r="AU3862">
        <v>-5.3011922836303711</v>
      </c>
      <c r="AV3862">
        <v>16.169279098510742</v>
      </c>
      <c r="AW3862">
        <v>52.986995697021484</v>
      </c>
      <c r="AX3862">
        <v>53.114780426025391</v>
      </c>
      <c r="AY3862">
        <v>52.891067504882812</v>
      </c>
      <c r="AZ3862">
        <v>52.762519836425781</v>
      </c>
      <c r="BA3862">
        <v>53.022068023681641</v>
      </c>
      <c r="BB3862">
        <v>16.550477981567383</v>
      </c>
      <c r="BC3862">
        <v>-2.4638688564300537</v>
      </c>
      <c r="BD3862">
        <v>-2.4608409404754639</v>
      </c>
      <c r="BE3862">
        <v>-2.1494381427764893</v>
      </c>
      <c r="BF3862">
        <v>-2.05110764503479</v>
      </c>
      <c r="BG3862">
        <v>-2.1799278259277344</v>
      </c>
      <c r="BH3862">
        <v>-3.1785225868225098</v>
      </c>
      <c r="BI3862">
        <v>-3.1235439777374268</v>
      </c>
      <c r="BJ3862">
        <v>-3.2468736171722412</v>
      </c>
      <c r="BK3862">
        <v>-3.2088971138000488</v>
      </c>
      <c r="BL3862">
        <v>-3.1258237361907959</v>
      </c>
      <c r="BM3862">
        <v>-2.4276762008666992</v>
      </c>
      <c r="BN3862">
        <v>-2.4377844333648682</v>
      </c>
      <c r="BO3862">
        <v>-2.2883186340332031</v>
      </c>
      <c r="BP3862">
        <v>-2.379655122756958</v>
      </c>
      <c r="BQ3862">
        <v>-2.490006685256958</v>
      </c>
      <c r="BR3862">
        <v>-2.4138092994689941</v>
      </c>
      <c r="BS3862">
        <v>-2.4447798728942871</v>
      </c>
      <c r="BT3862">
        <v>18.666372299194336</v>
      </c>
      <c r="BU3862">
        <v>55.577060699462891</v>
      </c>
      <c r="BV3862">
        <v>55.70758056640625</v>
      </c>
      <c r="BW3862">
        <v>55.527183532714844</v>
      </c>
      <c r="BX3862">
        <v>55.417446136474609</v>
      </c>
      <c r="BY3862">
        <v>55.703083038330078</v>
      </c>
      <c r="BZ3862">
        <v>19.1640625</v>
      </c>
      <c r="CA3862">
        <v>0.153575599193573</v>
      </c>
      <c r="CB3862">
        <v>0.12996743619441986</v>
      </c>
      <c r="CC3862">
        <v>0.36089417338371277</v>
      </c>
      <c r="CD3862">
        <v>0.40758320689201355</v>
      </c>
      <c r="CE3862">
        <v>0.27098870277404785</v>
      </c>
      <c r="CF3862">
        <v>-0.64471393823623657</v>
      </c>
      <c r="CG3862">
        <v>-0.61524057388305664</v>
      </c>
      <c r="CH3862">
        <v>-0.64015138149261475</v>
      </c>
      <c r="CI3862">
        <v>-0.63317596912384033</v>
      </c>
      <c r="CJ3862">
        <v>-0.62101030349731445</v>
      </c>
      <c r="CK3862">
        <v>-0.50172221660614014</v>
      </c>
      <c r="CL3862">
        <v>-0.55022913217544556</v>
      </c>
      <c r="CM3862">
        <v>-0.48562231659889221</v>
      </c>
      <c r="CN3862">
        <v>-0.49569156765937805</v>
      </c>
      <c r="CO3862">
        <v>-0.52274155616760254</v>
      </c>
      <c r="CP3862">
        <v>-0.47233131527900696</v>
      </c>
      <c r="CQ3862">
        <v>-0.46643707156181335</v>
      </c>
      <c r="CR3862">
        <v>20.395851135253906</v>
      </c>
      <c r="CS3862">
        <v>57.370933532714844</v>
      </c>
      <c r="CT3862">
        <v>57.503349304199219</v>
      </c>
      <c r="CU3862">
        <v>57.352951049804688</v>
      </c>
      <c r="CV3862">
        <v>57.256237030029297</v>
      </c>
      <c r="CW3862">
        <v>57.559944152832031</v>
      </c>
      <c r="CX3862">
        <v>20.974222183227539</v>
      </c>
      <c r="CY3862">
        <v>1.9664096832275391</v>
      </c>
      <c r="CZ3862">
        <v>1.9243534803390503</v>
      </c>
      <c r="DA3862">
        <v>2.0995426177978516</v>
      </c>
      <c r="DB3862">
        <v>2.1104650497436523</v>
      </c>
      <c r="DC3862">
        <v>1.9684860706329346</v>
      </c>
      <c r="DD3862">
        <v>1.8890947103500366</v>
      </c>
      <c r="DE3862">
        <v>1.8930628299713135</v>
      </c>
      <c r="DF3862">
        <v>1.9665708541870117</v>
      </c>
      <c r="DG3862">
        <v>1.9425451755523682</v>
      </c>
      <c r="DH3862">
        <v>1.883803129196167</v>
      </c>
      <c r="DI3862">
        <v>1.4242318868637085</v>
      </c>
      <c r="DJ3862">
        <v>1.3373260498046875</v>
      </c>
      <c r="DK3862">
        <v>1.3170739412307739</v>
      </c>
      <c r="DL3862">
        <v>1.3882720470428467</v>
      </c>
      <c r="DM3862">
        <v>1.4445236921310425</v>
      </c>
      <c r="DN3862">
        <v>1.4691466093063354</v>
      </c>
      <c r="DO3862">
        <v>1.5119056701660156</v>
      </c>
      <c r="DP3862">
        <v>22.125329971313477</v>
      </c>
      <c r="DQ3862">
        <v>59.164806365966797</v>
      </c>
      <c r="DR3862">
        <v>59.299114227294922</v>
      </c>
      <c r="DS3862">
        <v>59.178718566894531</v>
      </c>
      <c r="DT3862">
        <v>59.09503173828125</v>
      </c>
      <c r="DU3862">
        <v>59.41680908203125</v>
      </c>
      <c r="DV3862">
        <v>22.784381866455078</v>
      </c>
      <c r="DW3862">
        <v>3.7792437076568604</v>
      </c>
      <c r="DX3862">
        <v>3.7187395095825195</v>
      </c>
      <c r="DY3862">
        <v>3.8381912708282471</v>
      </c>
      <c r="DZ3862">
        <v>3.8133468627929687</v>
      </c>
      <c r="EA3862">
        <v>3.6659834384918213</v>
      </c>
      <c r="EB3862">
        <v>5.5475120544433594</v>
      </c>
      <c r="EC3862">
        <v>5.5146546363830566</v>
      </c>
      <c r="ED3862">
        <v>5.7302637100219727</v>
      </c>
      <c r="EE3862">
        <v>5.6614775657653809</v>
      </c>
      <c r="EF3862">
        <v>5.5003557205200195</v>
      </c>
      <c r="EG3862">
        <v>4.2050037384033203</v>
      </c>
      <c r="EH3862">
        <v>4.0626559257507324</v>
      </c>
      <c r="EI3862">
        <v>3.9198811054229736</v>
      </c>
      <c r="EJ3862">
        <v>4.1084160804748535</v>
      </c>
      <c r="EK3862">
        <v>4.2849421501159668</v>
      </c>
      <c r="EL3862">
        <v>4.2723321914672852</v>
      </c>
      <c r="EM3862">
        <v>4.3683185577392578</v>
      </c>
      <c r="EN3862">
        <v>24.622421264648437</v>
      </c>
      <c r="EO3862">
        <v>61.754871368408203</v>
      </c>
      <c r="EP3862">
        <v>61.891918182373047</v>
      </c>
      <c r="EQ3862">
        <v>61.814838409423828</v>
      </c>
      <c r="ER3862">
        <v>61.749954223632812</v>
      </c>
      <c r="ES3862">
        <v>62.097824096679688</v>
      </c>
      <c r="ET3862">
        <v>25.397966384887695</v>
      </c>
      <c r="EU3862">
        <v>6.3966884613037109</v>
      </c>
      <c r="EV3862">
        <v>6.3095479011535645</v>
      </c>
      <c r="EW3862">
        <v>6.3485236167907715</v>
      </c>
      <c r="EX3862">
        <v>6.2720379829406738</v>
      </c>
      <c r="EY3862">
        <v>6.1168999671936035</v>
      </c>
      <c r="EZ3862">
        <v>75.863227844238281</v>
      </c>
      <c r="FA3862">
        <v>74.716064453125</v>
      </c>
      <c r="FB3862">
        <v>73.655166625976563</v>
      </c>
      <c r="FC3862">
        <v>72.743988037109375</v>
      </c>
      <c r="FD3862">
        <v>71.803184509277344</v>
      </c>
      <c r="FE3862">
        <v>70.904304504394531</v>
      </c>
      <c r="FF3862">
        <v>70.260879516601563</v>
      </c>
      <c r="FG3862">
        <v>70.434989929199219</v>
      </c>
      <c r="FH3862">
        <v>73.04571533203125</v>
      </c>
      <c r="FI3862">
        <v>77.599899291992188</v>
      </c>
      <c r="FJ3862">
        <v>82.096687316894531</v>
      </c>
      <c r="FK3862">
        <v>85.965591430664063</v>
      </c>
      <c r="FL3862">
        <v>88.516189575195313</v>
      </c>
      <c r="FM3862">
        <v>90.346878051757813</v>
      </c>
      <c r="FN3862">
        <v>91.578193664550781</v>
      </c>
      <c r="FO3862">
        <v>92.14019775390625</v>
      </c>
      <c r="FP3862">
        <v>92.010749816894531</v>
      </c>
      <c r="FQ3862">
        <v>91.281570434570313</v>
      </c>
      <c r="FR3862">
        <v>90.37884521484375</v>
      </c>
      <c r="FS3862">
        <v>88.055015563964844</v>
      </c>
      <c r="FT3862">
        <v>84.658195495605469</v>
      </c>
      <c r="FU3862">
        <v>81.641853332519531</v>
      </c>
      <c r="FV3862">
        <v>79.595443725585938</v>
      </c>
      <c r="FW3862">
        <v>78.03997802734375</v>
      </c>
      <c r="FX3862">
        <v>936</v>
      </c>
      <c r="FY3862">
        <v>6.0908511281013489E-2</v>
      </c>
      <c r="FZ3862">
        <v>1</v>
      </c>
    </row>
    <row r="3863" spans="1:182" x14ac:dyDescent="0.2">
      <c r="A3863" t="s">
        <v>245</v>
      </c>
      <c r="B3863" t="s">
        <v>252</v>
      </c>
      <c r="C3863" t="s">
        <v>217</v>
      </c>
      <c r="D3863" t="s">
        <v>36</v>
      </c>
      <c r="E3863">
        <v>2015</v>
      </c>
      <c r="F3863" t="s">
        <v>231</v>
      </c>
      <c r="G3863" t="s">
        <v>248</v>
      </c>
      <c r="H3863" t="s">
        <v>226</v>
      </c>
      <c r="I3863">
        <v>345.7</v>
      </c>
      <c r="L3863">
        <v>59.627687310188882</v>
      </c>
      <c r="M3863">
        <v>58.230211706663191</v>
      </c>
      <c r="N3863">
        <v>57.394840199059615</v>
      </c>
      <c r="O3863">
        <v>57.223807960286599</v>
      </c>
      <c r="P3863">
        <v>57.899035820057172</v>
      </c>
      <c r="Q3863">
        <v>60.524410306738375</v>
      </c>
      <c r="R3863">
        <v>65.600726109197666</v>
      </c>
      <c r="S3863">
        <v>68.553049420159766</v>
      </c>
      <c r="T3863">
        <v>70.601416345847468</v>
      </c>
      <c r="U3863">
        <v>71.746500269590683</v>
      </c>
      <c r="V3863">
        <v>73.088408879003168</v>
      </c>
      <c r="W3863">
        <v>74.713522237700658</v>
      </c>
      <c r="X3863">
        <v>76.401851892030479</v>
      </c>
      <c r="Y3863">
        <v>76.57576384523135</v>
      </c>
      <c r="Z3863">
        <v>76.801792100064986</v>
      </c>
      <c r="AA3863">
        <v>76.800102741673527</v>
      </c>
      <c r="AB3863">
        <v>75.933130584540024</v>
      </c>
      <c r="AC3863">
        <v>76.128399044734493</v>
      </c>
      <c r="AD3863">
        <v>74.778333362419062</v>
      </c>
      <c r="AE3863">
        <v>73.867448878857019</v>
      </c>
      <c r="AF3863">
        <v>72.720278813864297</v>
      </c>
      <c r="AG3863">
        <v>69.726407472331175</v>
      </c>
      <c r="AH3863">
        <v>66.511545172989003</v>
      </c>
      <c r="AI3863">
        <v>62.731065246038327</v>
      </c>
      <c r="AJ3863">
        <v>-1.9647941589355469</v>
      </c>
      <c r="AK3863">
        <v>-1.9399372339248657</v>
      </c>
      <c r="AL3863">
        <v>-1.9386206865310669</v>
      </c>
      <c r="AM3863">
        <v>-1.9186456203460693</v>
      </c>
      <c r="AN3863">
        <v>-1.8969616889953613</v>
      </c>
      <c r="AO3863">
        <v>-1.8970675468444824</v>
      </c>
      <c r="AP3863">
        <v>-1.9231137037277222</v>
      </c>
      <c r="AQ3863">
        <v>-2.0399410724639893</v>
      </c>
      <c r="AR3863">
        <v>-2.0842103958129883</v>
      </c>
      <c r="AS3863">
        <v>-2.1071875095367432</v>
      </c>
      <c r="AT3863">
        <v>-2.1319048404693604</v>
      </c>
      <c r="AU3863">
        <v>-2.2442419528961182</v>
      </c>
      <c r="AV3863">
        <v>-2.258519172668457</v>
      </c>
      <c r="AW3863">
        <v>-2.2790682315826416</v>
      </c>
      <c r="AX3863">
        <v>-2.2564666271209717</v>
      </c>
      <c r="AY3863">
        <v>4.1219348907470703</v>
      </c>
      <c r="AZ3863">
        <v>18.11351203918457</v>
      </c>
      <c r="BA3863">
        <v>18.050966262817383</v>
      </c>
      <c r="BB3863">
        <v>17.833650588989258</v>
      </c>
      <c r="BC3863">
        <v>17.471656799316406</v>
      </c>
      <c r="BD3863">
        <v>17.322429656982422</v>
      </c>
      <c r="BE3863">
        <v>3.6008238792419434</v>
      </c>
      <c r="BF3863">
        <v>-3.4081082344055176</v>
      </c>
      <c r="BG3863">
        <v>-3.3699140548706055</v>
      </c>
      <c r="BH3863">
        <v>-0.87063509225845337</v>
      </c>
      <c r="BI3863">
        <v>-0.86629295349121094</v>
      </c>
      <c r="BJ3863">
        <v>-0.87715762853622437</v>
      </c>
      <c r="BK3863">
        <v>-0.86650252342224121</v>
      </c>
      <c r="BL3863">
        <v>-0.85652393102645874</v>
      </c>
      <c r="BM3863">
        <v>-0.85777026414871216</v>
      </c>
      <c r="BN3863">
        <v>-0.88678634166717529</v>
      </c>
      <c r="BO3863">
        <v>-0.9578208327293396</v>
      </c>
      <c r="BP3863">
        <v>-0.95885598659515381</v>
      </c>
      <c r="BQ3863">
        <v>-0.94533795118331909</v>
      </c>
      <c r="BR3863">
        <v>-0.97456496953964233</v>
      </c>
      <c r="BS3863">
        <v>-1.0265916585922241</v>
      </c>
      <c r="BT3863">
        <v>-1.0165446996688843</v>
      </c>
      <c r="BU3863">
        <v>-1.0311828851699829</v>
      </c>
      <c r="BV3863">
        <v>-1.0135178565979004</v>
      </c>
      <c r="BW3863">
        <v>6.1073794364929199</v>
      </c>
      <c r="BX3863">
        <v>19.495576858520508</v>
      </c>
      <c r="BY3863">
        <v>19.480855941772461</v>
      </c>
      <c r="BZ3863">
        <v>19.334526062011719</v>
      </c>
      <c r="CA3863">
        <v>19.047250747680664</v>
      </c>
      <c r="CB3863">
        <v>18.897506713867188</v>
      </c>
      <c r="CC3863">
        <v>5.6078281402587891</v>
      </c>
      <c r="CD3863">
        <v>-1.1489944458007812</v>
      </c>
      <c r="CE3863">
        <v>-1.1418482065200806</v>
      </c>
      <c r="CF3863">
        <v>-0.11282388120889664</v>
      </c>
      <c r="CG3863">
        <v>-0.12269021570682526</v>
      </c>
      <c r="CH3863">
        <v>-0.14199160039424896</v>
      </c>
      <c r="CI3863">
        <v>-0.13779141008853912</v>
      </c>
      <c r="CJ3863">
        <v>-0.13591986894607544</v>
      </c>
      <c r="CK3863">
        <v>-0.13795605301856995</v>
      </c>
      <c r="CL3863">
        <v>-0.16902914643287659</v>
      </c>
      <c r="CM3863">
        <v>-0.20834757387638092</v>
      </c>
      <c r="CN3863">
        <v>-0.17943893373012543</v>
      </c>
      <c r="CO3863">
        <v>-0.14064444601535797</v>
      </c>
      <c r="CP3863">
        <v>-0.17299485206604004</v>
      </c>
      <c r="CQ3863">
        <v>-0.18325072526931763</v>
      </c>
      <c r="CR3863">
        <v>-0.15635696053504944</v>
      </c>
      <c r="CS3863">
        <v>-0.16690117120742798</v>
      </c>
      <c r="CT3863">
        <v>-0.15265542268753052</v>
      </c>
      <c r="CU3863">
        <v>7.4824924468994141</v>
      </c>
      <c r="CV3863">
        <v>20.452791213989258</v>
      </c>
      <c r="CW3863">
        <v>20.471193313598633</v>
      </c>
      <c r="CX3863">
        <v>20.374027252197266</v>
      </c>
      <c r="CY3863">
        <v>20.13850212097168</v>
      </c>
      <c r="CZ3863">
        <v>19.988399505615234</v>
      </c>
      <c r="DA3863">
        <v>6.9978733062744141</v>
      </c>
      <c r="DB3863">
        <v>0.41566088795661926</v>
      </c>
      <c r="DC3863">
        <v>0.40130338072776794</v>
      </c>
      <c r="DD3863">
        <v>0.64498734474182129</v>
      </c>
      <c r="DE3863">
        <v>0.62091249227523804</v>
      </c>
      <c r="DF3863">
        <v>0.59317445755004883</v>
      </c>
      <c r="DG3863">
        <v>0.59091967344284058</v>
      </c>
      <c r="DH3863">
        <v>0.58468419313430786</v>
      </c>
      <c r="DI3863">
        <v>0.58185815811157227</v>
      </c>
      <c r="DJ3863">
        <v>0.54872804880142212</v>
      </c>
      <c r="DK3863">
        <v>0.54112565517425537</v>
      </c>
      <c r="DL3863">
        <v>0.59997808933258057</v>
      </c>
      <c r="DM3863">
        <v>0.66404908895492554</v>
      </c>
      <c r="DN3863">
        <v>0.62857526540756226</v>
      </c>
      <c r="DO3863">
        <v>0.66009020805358887</v>
      </c>
      <c r="DP3863">
        <v>0.7038307785987854</v>
      </c>
      <c r="DQ3863">
        <v>0.69738048315048218</v>
      </c>
      <c r="DR3863">
        <v>0.70820701122283936</v>
      </c>
      <c r="DS3863">
        <v>8.85760498046875</v>
      </c>
      <c r="DT3863">
        <v>21.410005569458008</v>
      </c>
      <c r="DU3863">
        <v>21.461532592773438</v>
      </c>
      <c r="DV3863">
        <v>21.413528442382813</v>
      </c>
      <c r="DW3863">
        <v>21.229753494262695</v>
      </c>
      <c r="DX3863">
        <v>21.079292297363281</v>
      </c>
      <c r="DY3863">
        <v>8.3879184722900391</v>
      </c>
      <c r="DZ3863">
        <v>1.980316162109375</v>
      </c>
      <c r="EA3863">
        <v>1.9444550275802612</v>
      </c>
      <c r="EB3863">
        <v>1.73914635181427</v>
      </c>
      <c r="EC3863">
        <v>1.694556713104248</v>
      </c>
      <c r="ED3863">
        <v>1.6546374559402466</v>
      </c>
      <c r="EE3863">
        <v>1.6430628299713135</v>
      </c>
      <c r="EF3863">
        <v>1.6251219511032104</v>
      </c>
      <c r="EG3863">
        <v>1.6211555004119873</v>
      </c>
      <c r="EH3863">
        <v>1.5850554704666138</v>
      </c>
      <c r="EI3863">
        <v>1.6232459545135498</v>
      </c>
      <c r="EJ3863">
        <v>1.725332498550415</v>
      </c>
      <c r="EK3863">
        <v>1.8258987665176392</v>
      </c>
      <c r="EL3863">
        <v>1.7859151363372803</v>
      </c>
      <c r="EM3863">
        <v>1.8777406215667725</v>
      </c>
      <c r="EN3863">
        <v>1.9458053112030029</v>
      </c>
      <c r="EO3863">
        <v>1.9452660083770752</v>
      </c>
      <c r="EP3863">
        <v>1.9511556625366211</v>
      </c>
      <c r="EQ3863">
        <v>10.843050003051758</v>
      </c>
      <c r="ER3863">
        <v>22.792070388793945</v>
      </c>
      <c r="ES3863">
        <v>22.891422271728516</v>
      </c>
      <c r="ET3863">
        <v>22.914403915405273</v>
      </c>
      <c r="EU3863">
        <v>22.805347442626953</v>
      </c>
      <c r="EV3863">
        <v>22.654369354248047</v>
      </c>
      <c r="EW3863">
        <v>10.394922256469727</v>
      </c>
      <c r="EX3863">
        <v>4.2394299507141113</v>
      </c>
      <c r="EY3863">
        <v>4.172520637512207</v>
      </c>
      <c r="EZ3863">
        <v>50.809501647949219</v>
      </c>
      <c r="FA3863">
        <v>50.378154754638672</v>
      </c>
      <c r="FB3863">
        <v>50.143619537353516</v>
      </c>
      <c r="FC3863">
        <v>49.720474243164063</v>
      </c>
      <c r="FD3863">
        <v>49.34820556640625</v>
      </c>
      <c r="FE3863">
        <v>48.780570983886719</v>
      </c>
      <c r="FF3863">
        <v>49.023056030273438</v>
      </c>
      <c r="FG3863">
        <v>48.939182281494141</v>
      </c>
      <c r="FH3863">
        <v>49.33941650390625</v>
      </c>
      <c r="FI3863">
        <v>50.9844970703125</v>
      </c>
      <c r="FJ3863">
        <v>53.184867858886719</v>
      </c>
      <c r="FK3863">
        <v>55.194564819335938</v>
      </c>
      <c r="FL3863">
        <v>56.850574493408203</v>
      </c>
      <c r="FM3863">
        <v>57.806892395019531</v>
      </c>
      <c r="FN3863">
        <v>58.367118835449219</v>
      </c>
      <c r="FO3863">
        <v>58.432239532470703</v>
      </c>
      <c r="FP3863">
        <v>58.172721862792969</v>
      </c>
      <c r="FQ3863">
        <v>57.162284851074219</v>
      </c>
      <c r="FR3863">
        <v>55.234752655029297</v>
      </c>
      <c r="FS3863">
        <v>53.756149291992187</v>
      </c>
      <c r="FT3863">
        <v>53.151752471923828</v>
      </c>
      <c r="FU3863">
        <v>52.703208923339844</v>
      </c>
      <c r="FV3863">
        <v>51.956245422363281</v>
      </c>
      <c r="FW3863">
        <v>51.106334686279297</v>
      </c>
      <c r="FX3863">
        <v>936</v>
      </c>
      <c r="FY3863">
        <v>6.0908511281013489E-2</v>
      </c>
      <c r="FZ3863">
        <v>1</v>
      </c>
    </row>
    <row r="3864" spans="1:182" x14ac:dyDescent="0.2">
      <c r="A3864" t="s">
        <v>245</v>
      </c>
      <c r="B3864" t="s">
        <v>252</v>
      </c>
      <c r="C3864" t="s">
        <v>217</v>
      </c>
      <c r="D3864" t="s">
        <v>36</v>
      </c>
      <c r="E3864">
        <v>2016</v>
      </c>
      <c r="F3864" t="s">
        <v>231</v>
      </c>
      <c r="G3864" t="s">
        <v>248</v>
      </c>
      <c r="H3864" t="s">
        <v>226</v>
      </c>
      <c r="I3864">
        <v>345.7</v>
      </c>
      <c r="L3864">
        <v>59.627687310188882</v>
      </c>
      <c r="M3864">
        <v>58.230211706663191</v>
      </c>
      <c r="N3864">
        <v>57.394840199059615</v>
      </c>
      <c r="O3864">
        <v>57.223807960286599</v>
      </c>
      <c r="P3864">
        <v>57.899035820057172</v>
      </c>
      <c r="Q3864">
        <v>60.524410306738375</v>
      </c>
      <c r="R3864">
        <v>65.600726109197666</v>
      </c>
      <c r="S3864">
        <v>68.553049420159766</v>
      </c>
      <c r="T3864">
        <v>70.601416345847468</v>
      </c>
      <c r="U3864">
        <v>71.746500269590683</v>
      </c>
      <c r="V3864">
        <v>73.088408879003168</v>
      </c>
      <c r="W3864">
        <v>74.713522237700658</v>
      </c>
      <c r="X3864">
        <v>76.401851892030479</v>
      </c>
      <c r="Y3864">
        <v>76.57576384523135</v>
      </c>
      <c r="Z3864">
        <v>76.801792100064986</v>
      </c>
      <c r="AA3864">
        <v>76.800102741673527</v>
      </c>
      <c r="AB3864">
        <v>75.933130584540024</v>
      </c>
      <c r="AC3864">
        <v>76.128399044734493</v>
      </c>
      <c r="AD3864">
        <v>74.778333362419062</v>
      </c>
      <c r="AE3864">
        <v>73.867448878857019</v>
      </c>
      <c r="AF3864">
        <v>72.720278813864297</v>
      </c>
      <c r="AG3864">
        <v>69.726407472331175</v>
      </c>
      <c r="AH3864">
        <v>66.511545172989003</v>
      </c>
      <c r="AI3864">
        <v>62.731065246038327</v>
      </c>
      <c r="AJ3864">
        <v>-1.9647941589355469</v>
      </c>
      <c r="AK3864">
        <v>-1.9399372339248657</v>
      </c>
      <c r="AL3864">
        <v>-1.9386206865310669</v>
      </c>
      <c r="AM3864">
        <v>-1.9186456203460693</v>
      </c>
      <c r="AN3864">
        <v>-1.8969616889953613</v>
      </c>
      <c r="AO3864">
        <v>-1.8970675468444824</v>
      </c>
      <c r="AP3864">
        <v>-1.9231137037277222</v>
      </c>
      <c r="AQ3864">
        <v>-2.0399410724639893</v>
      </c>
      <c r="AR3864">
        <v>-2.0842103958129883</v>
      </c>
      <c r="AS3864">
        <v>-2.1071875095367432</v>
      </c>
      <c r="AT3864">
        <v>-2.1319048404693604</v>
      </c>
      <c r="AU3864">
        <v>-2.2442419528961182</v>
      </c>
      <c r="AV3864">
        <v>-2.258519172668457</v>
      </c>
      <c r="AW3864">
        <v>-2.2790682315826416</v>
      </c>
      <c r="AX3864">
        <v>-2.2564666271209717</v>
      </c>
      <c r="AY3864">
        <v>4.1219348907470703</v>
      </c>
      <c r="AZ3864">
        <v>18.11351203918457</v>
      </c>
      <c r="BA3864">
        <v>18.050966262817383</v>
      </c>
      <c r="BB3864">
        <v>17.833650588989258</v>
      </c>
      <c r="BC3864">
        <v>17.471656799316406</v>
      </c>
      <c r="BD3864">
        <v>17.322429656982422</v>
      </c>
      <c r="BE3864">
        <v>3.6008238792419434</v>
      </c>
      <c r="BF3864">
        <v>-3.4081082344055176</v>
      </c>
      <c r="BG3864">
        <v>-3.3699140548706055</v>
      </c>
      <c r="BH3864">
        <v>-0.87063509225845337</v>
      </c>
      <c r="BI3864">
        <v>-0.86629295349121094</v>
      </c>
      <c r="BJ3864">
        <v>-0.87715762853622437</v>
      </c>
      <c r="BK3864">
        <v>-0.86650252342224121</v>
      </c>
      <c r="BL3864">
        <v>-0.85652393102645874</v>
      </c>
      <c r="BM3864">
        <v>-0.85777026414871216</v>
      </c>
      <c r="BN3864">
        <v>-0.88678634166717529</v>
      </c>
      <c r="BO3864">
        <v>-0.9578208327293396</v>
      </c>
      <c r="BP3864">
        <v>-0.95885598659515381</v>
      </c>
      <c r="BQ3864">
        <v>-0.94533795118331909</v>
      </c>
      <c r="BR3864">
        <v>-0.97456496953964233</v>
      </c>
      <c r="BS3864">
        <v>-1.0265916585922241</v>
      </c>
      <c r="BT3864">
        <v>-1.0165446996688843</v>
      </c>
      <c r="BU3864">
        <v>-1.0311828851699829</v>
      </c>
      <c r="BV3864">
        <v>-1.0135178565979004</v>
      </c>
      <c r="BW3864">
        <v>6.1073794364929199</v>
      </c>
      <c r="BX3864">
        <v>19.495576858520508</v>
      </c>
      <c r="BY3864">
        <v>19.480855941772461</v>
      </c>
      <c r="BZ3864">
        <v>19.334526062011719</v>
      </c>
      <c r="CA3864">
        <v>19.047250747680664</v>
      </c>
      <c r="CB3864">
        <v>18.897506713867188</v>
      </c>
      <c r="CC3864">
        <v>5.6078281402587891</v>
      </c>
      <c r="CD3864">
        <v>-1.1489944458007812</v>
      </c>
      <c r="CE3864">
        <v>-1.1418482065200806</v>
      </c>
      <c r="CF3864">
        <v>-0.11282388120889664</v>
      </c>
      <c r="CG3864">
        <v>-0.12269021570682526</v>
      </c>
      <c r="CH3864">
        <v>-0.14199160039424896</v>
      </c>
      <c r="CI3864">
        <v>-0.13779141008853912</v>
      </c>
      <c r="CJ3864">
        <v>-0.13591986894607544</v>
      </c>
      <c r="CK3864">
        <v>-0.13795605301856995</v>
      </c>
      <c r="CL3864">
        <v>-0.16902914643287659</v>
      </c>
      <c r="CM3864">
        <v>-0.20834757387638092</v>
      </c>
      <c r="CN3864">
        <v>-0.17943893373012543</v>
      </c>
      <c r="CO3864">
        <v>-0.14064444601535797</v>
      </c>
      <c r="CP3864">
        <v>-0.17299485206604004</v>
      </c>
      <c r="CQ3864">
        <v>-0.18325072526931763</v>
      </c>
      <c r="CR3864">
        <v>-0.15635696053504944</v>
      </c>
      <c r="CS3864">
        <v>-0.16690117120742798</v>
      </c>
      <c r="CT3864">
        <v>-0.15265542268753052</v>
      </c>
      <c r="CU3864">
        <v>7.4824924468994141</v>
      </c>
      <c r="CV3864">
        <v>20.452791213989258</v>
      </c>
      <c r="CW3864">
        <v>20.471193313598633</v>
      </c>
      <c r="CX3864">
        <v>20.374027252197266</v>
      </c>
      <c r="CY3864">
        <v>20.13850212097168</v>
      </c>
      <c r="CZ3864">
        <v>19.988399505615234</v>
      </c>
      <c r="DA3864">
        <v>6.9978733062744141</v>
      </c>
      <c r="DB3864">
        <v>0.41566088795661926</v>
      </c>
      <c r="DC3864">
        <v>0.40130338072776794</v>
      </c>
      <c r="DD3864">
        <v>0.64498734474182129</v>
      </c>
      <c r="DE3864">
        <v>0.62091249227523804</v>
      </c>
      <c r="DF3864">
        <v>0.59317445755004883</v>
      </c>
      <c r="DG3864">
        <v>0.59091967344284058</v>
      </c>
      <c r="DH3864">
        <v>0.58468419313430786</v>
      </c>
      <c r="DI3864">
        <v>0.58185815811157227</v>
      </c>
      <c r="DJ3864">
        <v>0.54872804880142212</v>
      </c>
      <c r="DK3864">
        <v>0.54112565517425537</v>
      </c>
      <c r="DL3864">
        <v>0.59997808933258057</v>
      </c>
      <c r="DM3864">
        <v>0.66404908895492554</v>
      </c>
      <c r="DN3864">
        <v>0.62857526540756226</v>
      </c>
      <c r="DO3864">
        <v>0.66009020805358887</v>
      </c>
      <c r="DP3864">
        <v>0.7038307785987854</v>
      </c>
      <c r="DQ3864">
        <v>0.69738048315048218</v>
      </c>
      <c r="DR3864">
        <v>0.70820701122283936</v>
      </c>
      <c r="DS3864">
        <v>8.85760498046875</v>
      </c>
      <c r="DT3864">
        <v>21.410005569458008</v>
      </c>
      <c r="DU3864">
        <v>21.461532592773438</v>
      </c>
      <c r="DV3864">
        <v>21.413528442382813</v>
      </c>
      <c r="DW3864">
        <v>21.229753494262695</v>
      </c>
      <c r="DX3864">
        <v>21.079292297363281</v>
      </c>
      <c r="DY3864">
        <v>8.3879184722900391</v>
      </c>
      <c r="DZ3864">
        <v>1.980316162109375</v>
      </c>
      <c r="EA3864">
        <v>1.9444550275802612</v>
      </c>
      <c r="EB3864">
        <v>1.73914635181427</v>
      </c>
      <c r="EC3864">
        <v>1.694556713104248</v>
      </c>
      <c r="ED3864">
        <v>1.6546374559402466</v>
      </c>
      <c r="EE3864">
        <v>1.6430628299713135</v>
      </c>
      <c r="EF3864">
        <v>1.6251219511032104</v>
      </c>
      <c r="EG3864">
        <v>1.6211555004119873</v>
      </c>
      <c r="EH3864">
        <v>1.5850554704666138</v>
      </c>
      <c r="EI3864">
        <v>1.6232459545135498</v>
      </c>
      <c r="EJ3864">
        <v>1.725332498550415</v>
      </c>
      <c r="EK3864">
        <v>1.8258987665176392</v>
      </c>
      <c r="EL3864">
        <v>1.7859151363372803</v>
      </c>
      <c r="EM3864">
        <v>1.8777406215667725</v>
      </c>
      <c r="EN3864">
        <v>1.9458053112030029</v>
      </c>
      <c r="EO3864">
        <v>1.9452660083770752</v>
      </c>
      <c r="EP3864">
        <v>1.9511556625366211</v>
      </c>
      <c r="EQ3864">
        <v>10.843050003051758</v>
      </c>
      <c r="ER3864">
        <v>22.792070388793945</v>
      </c>
      <c r="ES3864">
        <v>22.891422271728516</v>
      </c>
      <c r="ET3864">
        <v>22.914403915405273</v>
      </c>
      <c r="EU3864">
        <v>22.805347442626953</v>
      </c>
      <c r="EV3864">
        <v>22.654369354248047</v>
      </c>
      <c r="EW3864">
        <v>10.394922256469727</v>
      </c>
      <c r="EX3864">
        <v>4.2394299507141113</v>
      </c>
      <c r="EY3864">
        <v>4.172520637512207</v>
      </c>
      <c r="EZ3864">
        <v>50.809501647949219</v>
      </c>
      <c r="FA3864">
        <v>50.378154754638672</v>
      </c>
      <c r="FB3864">
        <v>50.143619537353516</v>
      </c>
      <c r="FC3864">
        <v>49.720474243164063</v>
      </c>
      <c r="FD3864">
        <v>49.34820556640625</v>
      </c>
      <c r="FE3864">
        <v>48.780570983886719</v>
      </c>
      <c r="FF3864">
        <v>49.023056030273438</v>
      </c>
      <c r="FG3864">
        <v>48.939182281494141</v>
      </c>
      <c r="FH3864">
        <v>49.33941650390625</v>
      </c>
      <c r="FI3864">
        <v>50.9844970703125</v>
      </c>
      <c r="FJ3864">
        <v>53.184867858886719</v>
      </c>
      <c r="FK3864">
        <v>55.194564819335938</v>
      </c>
      <c r="FL3864">
        <v>56.850574493408203</v>
      </c>
      <c r="FM3864">
        <v>57.806892395019531</v>
      </c>
      <c r="FN3864">
        <v>58.367118835449219</v>
      </c>
      <c r="FO3864">
        <v>58.432239532470703</v>
      </c>
      <c r="FP3864">
        <v>58.172721862792969</v>
      </c>
      <c r="FQ3864">
        <v>57.162284851074219</v>
      </c>
      <c r="FR3864">
        <v>55.234752655029297</v>
      </c>
      <c r="FS3864">
        <v>53.756149291992187</v>
      </c>
      <c r="FT3864">
        <v>53.151752471923828</v>
      </c>
      <c r="FU3864">
        <v>52.703208923339844</v>
      </c>
      <c r="FV3864">
        <v>51.956245422363281</v>
      </c>
      <c r="FW3864">
        <v>51.106334686279297</v>
      </c>
      <c r="FX3864">
        <v>936</v>
      </c>
      <c r="FY3864">
        <v>6.0908511281013489E-2</v>
      </c>
      <c r="FZ3864">
        <v>1</v>
      </c>
    </row>
    <row r="3865" spans="1:182" x14ac:dyDescent="0.2">
      <c r="A3865" t="s">
        <v>245</v>
      </c>
      <c r="B3865" t="s">
        <v>252</v>
      </c>
      <c r="C3865" t="s">
        <v>217</v>
      </c>
      <c r="D3865" t="s">
        <v>36</v>
      </c>
      <c r="E3865">
        <v>2017</v>
      </c>
      <c r="F3865" t="s">
        <v>231</v>
      </c>
      <c r="G3865" t="s">
        <v>248</v>
      </c>
      <c r="H3865" t="s">
        <v>226</v>
      </c>
      <c r="I3865">
        <v>345.7</v>
      </c>
      <c r="L3865">
        <v>59.627687310188882</v>
      </c>
      <c r="M3865">
        <v>58.230211706663191</v>
      </c>
      <c r="N3865">
        <v>57.394840199059615</v>
      </c>
      <c r="O3865">
        <v>57.223807960286599</v>
      </c>
      <c r="P3865">
        <v>57.899035820057172</v>
      </c>
      <c r="Q3865">
        <v>60.524410306738375</v>
      </c>
      <c r="R3865">
        <v>65.600726109197666</v>
      </c>
      <c r="S3865">
        <v>68.553049420159766</v>
      </c>
      <c r="T3865">
        <v>70.601416345847468</v>
      </c>
      <c r="U3865">
        <v>71.746500269590683</v>
      </c>
      <c r="V3865">
        <v>73.088408879003168</v>
      </c>
      <c r="W3865">
        <v>74.713522237700658</v>
      </c>
      <c r="X3865">
        <v>76.401851892030479</v>
      </c>
      <c r="Y3865">
        <v>76.57576384523135</v>
      </c>
      <c r="Z3865">
        <v>76.801792100064986</v>
      </c>
      <c r="AA3865">
        <v>76.800102741673527</v>
      </c>
      <c r="AB3865">
        <v>75.933130584540024</v>
      </c>
      <c r="AC3865">
        <v>76.128399044734493</v>
      </c>
      <c r="AD3865">
        <v>74.778333362419062</v>
      </c>
      <c r="AE3865">
        <v>73.867448878857019</v>
      </c>
      <c r="AF3865">
        <v>72.720278813864297</v>
      </c>
      <c r="AG3865">
        <v>69.726407472331175</v>
      </c>
      <c r="AH3865">
        <v>66.511545172989003</v>
      </c>
      <c r="AI3865">
        <v>62.731065246038327</v>
      </c>
      <c r="AJ3865">
        <v>-1.9647941589355469</v>
      </c>
      <c r="AK3865">
        <v>-1.9399372339248657</v>
      </c>
      <c r="AL3865">
        <v>-1.9386206865310669</v>
      </c>
      <c r="AM3865">
        <v>-1.9186456203460693</v>
      </c>
      <c r="AN3865">
        <v>-1.8969616889953613</v>
      </c>
      <c r="AO3865">
        <v>-1.8970675468444824</v>
      </c>
      <c r="AP3865">
        <v>-1.9231137037277222</v>
      </c>
      <c r="AQ3865">
        <v>-2.0399410724639893</v>
      </c>
      <c r="AR3865">
        <v>-2.0842103958129883</v>
      </c>
      <c r="AS3865">
        <v>-2.1071875095367432</v>
      </c>
      <c r="AT3865">
        <v>-2.1319048404693604</v>
      </c>
      <c r="AU3865">
        <v>-2.2442419528961182</v>
      </c>
      <c r="AV3865">
        <v>-2.258519172668457</v>
      </c>
      <c r="AW3865">
        <v>-2.2790682315826416</v>
      </c>
      <c r="AX3865">
        <v>-2.2564666271209717</v>
      </c>
      <c r="AY3865">
        <v>4.1219348907470703</v>
      </c>
      <c r="AZ3865">
        <v>18.11351203918457</v>
      </c>
      <c r="BA3865">
        <v>18.050966262817383</v>
      </c>
      <c r="BB3865">
        <v>17.833650588989258</v>
      </c>
      <c r="BC3865">
        <v>17.471656799316406</v>
      </c>
      <c r="BD3865">
        <v>17.322429656982422</v>
      </c>
      <c r="BE3865">
        <v>3.6008238792419434</v>
      </c>
      <c r="BF3865">
        <v>-3.4081082344055176</v>
      </c>
      <c r="BG3865">
        <v>-3.3699140548706055</v>
      </c>
      <c r="BH3865">
        <v>-0.87063509225845337</v>
      </c>
      <c r="BI3865">
        <v>-0.86629295349121094</v>
      </c>
      <c r="BJ3865">
        <v>-0.87715762853622437</v>
      </c>
      <c r="BK3865">
        <v>-0.86650252342224121</v>
      </c>
      <c r="BL3865">
        <v>-0.85652393102645874</v>
      </c>
      <c r="BM3865">
        <v>-0.85777026414871216</v>
      </c>
      <c r="BN3865">
        <v>-0.88678634166717529</v>
      </c>
      <c r="BO3865">
        <v>-0.9578208327293396</v>
      </c>
      <c r="BP3865">
        <v>-0.95885598659515381</v>
      </c>
      <c r="BQ3865">
        <v>-0.94533795118331909</v>
      </c>
      <c r="BR3865">
        <v>-0.97456496953964233</v>
      </c>
      <c r="BS3865">
        <v>-1.0265916585922241</v>
      </c>
      <c r="BT3865">
        <v>-1.0165446996688843</v>
      </c>
      <c r="BU3865">
        <v>-1.0311828851699829</v>
      </c>
      <c r="BV3865">
        <v>-1.0135178565979004</v>
      </c>
      <c r="BW3865">
        <v>6.1073794364929199</v>
      </c>
      <c r="BX3865">
        <v>19.495576858520508</v>
      </c>
      <c r="BY3865">
        <v>19.480855941772461</v>
      </c>
      <c r="BZ3865">
        <v>19.334526062011719</v>
      </c>
      <c r="CA3865">
        <v>19.047250747680664</v>
      </c>
      <c r="CB3865">
        <v>18.897506713867188</v>
      </c>
      <c r="CC3865">
        <v>5.6078281402587891</v>
      </c>
      <c r="CD3865">
        <v>-1.1489944458007812</v>
      </c>
      <c r="CE3865">
        <v>-1.1418482065200806</v>
      </c>
      <c r="CF3865">
        <v>-0.11282388120889664</v>
      </c>
      <c r="CG3865">
        <v>-0.12269021570682526</v>
      </c>
      <c r="CH3865">
        <v>-0.14199160039424896</v>
      </c>
      <c r="CI3865">
        <v>-0.13779141008853912</v>
      </c>
      <c r="CJ3865">
        <v>-0.13591986894607544</v>
      </c>
      <c r="CK3865">
        <v>-0.13795605301856995</v>
      </c>
      <c r="CL3865">
        <v>-0.16902914643287659</v>
      </c>
      <c r="CM3865">
        <v>-0.20834757387638092</v>
      </c>
      <c r="CN3865">
        <v>-0.17943893373012543</v>
      </c>
      <c r="CO3865">
        <v>-0.14064444601535797</v>
      </c>
      <c r="CP3865">
        <v>-0.17299485206604004</v>
      </c>
      <c r="CQ3865">
        <v>-0.18325072526931763</v>
      </c>
      <c r="CR3865">
        <v>-0.15635696053504944</v>
      </c>
      <c r="CS3865">
        <v>-0.16690117120742798</v>
      </c>
      <c r="CT3865">
        <v>-0.15265542268753052</v>
      </c>
      <c r="CU3865">
        <v>7.4824924468994141</v>
      </c>
      <c r="CV3865">
        <v>20.452791213989258</v>
      </c>
      <c r="CW3865">
        <v>20.471193313598633</v>
      </c>
      <c r="CX3865">
        <v>20.374027252197266</v>
      </c>
      <c r="CY3865">
        <v>20.13850212097168</v>
      </c>
      <c r="CZ3865">
        <v>19.988399505615234</v>
      </c>
      <c r="DA3865">
        <v>6.9978733062744141</v>
      </c>
      <c r="DB3865">
        <v>0.41566088795661926</v>
      </c>
      <c r="DC3865">
        <v>0.40130338072776794</v>
      </c>
      <c r="DD3865">
        <v>0.64498734474182129</v>
      </c>
      <c r="DE3865">
        <v>0.62091249227523804</v>
      </c>
      <c r="DF3865">
        <v>0.59317445755004883</v>
      </c>
      <c r="DG3865">
        <v>0.59091967344284058</v>
      </c>
      <c r="DH3865">
        <v>0.58468419313430786</v>
      </c>
      <c r="DI3865">
        <v>0.58185815811157227</v>
      </c>
      <c r="DJ3865">
        <v>0.54872804880142212</v>
      </c>
      <c r="DK3865">
        <v>0.54112565517425537</v>
      </c>
      <c r="DL3865">
        <v>0.59997808933258057</v>
      </c>
      <c r="DM3865">
        <v>0.66404908895492554</v>
      </c>
      <c r="DN3865">
        <v>0.62857526540756226</v>
      </c>
      <c r="DO3865">
        <v>0.66009020805358887</v>
      </c>
      <c r="DP3865">
        <v>0.7038307785987854</v>
      </c>
      <c r="DQ3865">
        <v>0.69738048315048218</v>
      </c>
      <c r="DR3865">
        <v>0.70820701122283936</v>
      </c>
      <c r="DS3865">
        <v>8.85760498046875</v>
      </c>
      <c r="DT3865">
        <v>21.410005569458008</v>
      </c>
      <c r="DU3865">
        <v>21.461532592773438</v>
      </c>
      <c r="DV3865">
        <v>21.413528442382813</v>
      </c>
      <c r="DW3865">
        <v>21.229753494262695</v>
      </c>
      <c r="DX3865">
        <v>21.079292297363281</v>
      </c>
      <c r="DY3865">
        <v>8.3879184722900391</v>
      </c>
      <c r="DZ3865">
        <v>1.980316162109375</v>
      </c>
      <c r="EA3865">
        <v>1.9444550275802612</v>
      </c>
      <c r="EB3865">
        <v>1.73914635181427</v>
      </c>
      <c r="EC3865">
        <v>1.694556713104248</v>
      </c>
      <c r="ED3865">
        <v>1.6546374559402466</v>
      </c>
      <c r="EE3865">
        <v>1.6430628299713135</v>
      </c>
      <c r="EF3865">
        <v>1.6251219511032104</v>
      </c>
      <c r="EG3865">
        <v>1.6211555004119873</v>
      </c>
      <c r="EH3865">
        <v>1.5850554704666138</v>
      </c>
      <c r="EI3865">
        <v>1.6232459545135498</v>
      </c>
      <c r="EJ3865">
        <v>1.725332498550415</v>
      </c>
      <c r="EK3865">
        <v>1.8258987665176392</v>
      </c>
      <c r="EL3865">
        <v>1.7859151363372803</v>
      </c>
      <c r="EM3865">
        <v>1.8777406215667725</v>
      </c>
      <c r="EN3865">
        <v>1.9458053112030029</v>
      </c>
      <c r="EO3865">
        <v>1.9452660083770752</v>
      </c>
      <c r="EP3865">
        <v>1.9511556625366211</v>
      </c>
      <c r="EQ3865">
        <v>10.843050003051758</v>
      </c>
      <c r="ER3865">
        <v>22.792070388793945</v>
      </c>
      <c r="ES3865">
        <v>22.891422271728516</v>
      </c>
      <c r="ET3865">
        <v>22.914403915405273</v>
      </c>
      <c r="EU3865">
        <v>22.805347442626953</v>
      </c>
      <c r="EV3865">
        <v>22.654369354248047</v>
      </c>
      <c r="EW3865">
        <v>10.394922256469727</v>
      </c>
      <c r="EX3865">
        <v>4.2394299507141113</v>
      </c>
      <c r="EY3865">
        <v>4.172520637512207</v>
      </c>
      <c r="EZ3865">
        <v>50.809501647949219</v>
      </c>
      <c r="FA3865">
        <v>50.378154754638672</v>
      </c>
      <c r="FB3865">
        <v>50.143619537353516</v>
      </c>
      <c r="FC3865">
        <v>49.720474243164063</v>
      </c>
      <c r="FD3865">
        <v>49.34820556640625</v>
      </c>
      <c r="FE3865">
        <v>48.780570983886719</v>
      </c>
      <c r="FF3865">
        <v>49.023056030273438</v>
      </c>
      <c r="FG3865">
        <v>48.939182281494141</v>
      </c>
      <c r="FH3865">
        <v>49.33941650390625</v>
      </c>
      <c r="FI3865">
        <v>50.9844970703125</v>
      </c>
      <c r="FJ3865">
        <v>53.184867858886719</v>
      </c>
      <c r="FK3865">
        <v>55.194564819335938</v>
      </c>
      <c r="FL3865">
        <v>56.850574493408203</v>
      </c>
      <c r="FM3865">
        <v>57.806892395019531</v>
      </c>
      <c r="FN3865">
        <v>58.367118835449219</v>
      </c>
      <c r="FO3865">
        <v>58.432239532470703</v>
      </c>
      <c r="FP3865">
        <v>58.172721862792969</v>
      </c>
      <c r="FQ3865">
        <v>57.162284851074219</v>
      </c>
      <c r="FR3865">
        <v>55.234752655029297</v>
      </c>
      <c r="FS3865">
        <v>53.756149291992187</v>
      </c>
      <c r="FT3865">
        <v>53.151752471923828</v>
      </c>
      <c r="FU3865">
        <v>52.703208923339844</v>
      </c>
      <c r="FV3865">
        <v>51.956245422363281</v>
      </c>
      <c r="FW3865">
        <v>51.106334686279297</v>
      </c>
      <c r="FX3865">
        <v>936</v>
      </c>
      <c r="FY3865">
        <v>6.0908511281013489E-2</v>
      </c>
      <c r="FZ3865">
        <v>1</v>
      </c>
    </row>
    <row r="3866" spans="1:182" x14ac:dyDescent="0.2">
      <c r="A3866" t="s">
        <v>245</v>
      </c>
      <c r="B3866" t="s">
        <v>252</v>
      </c>
      <c r="C3866" t="s">
        <v>217</v>
      </c>
      <c r="D3866" t="s">
        <v>37</v>
      </c>
      <c r="E3866">
        <v>2015</v>
      </c>
      <c r="F3866" t="s">
        <v>231</v>
      </c>
      <c r="G3866" t="s">
        <v>248</v>
      </c>
      <c r="H3866" t="s">
        <v>226</v>
      </c>
      <c r="I3866">
        <v>345.7</v>
      </c>
      <c r="L3866">
        <v>60.494495506996344</v>
      </c>
      <c r="M3866">
        <v>59.208750521061837</v>
      </c>
      <c r="N3866">
        <v>58.349826141507286</v>
      </c>
      <c r="O3866">
        <v>58.088274244937665</v>
      </c>
      <c r="P3866">
        <v>58.816026749763353</v>
      </c>
      <c r="Q3866">
        <v>61.529786435878655</v>
      </c>
      <c r="R3866">
        <v>66.826055409563494</v>
      </c>
      <c r="S3866">
        <v>69.741100655495003</v>
      </c>
      <c r="T3866">
        <v>72.104414930684925</v>
      </c>
      <c r="U3866">
        <v>72.494871064809161</v>
      </c>
      <c r="V3866">
        <v>74.84842955676757</v>
      </c>
      <c r="W3866">
        <v>77.062382279816774</v>
      </c>
      <c r="X3866">
        <v>78.928978031896889</v>
      </c>
      <c r="Y3866">
        <v>79.459165042457101</v>
      </c>
      <c r="Z3866">
        <v>79.571433151449384</v>
      </c>
      <c r="AA3866">
        <v>79.701618261327326</v>
      </c>
      <c r="AB3866">
        <v>78.856195391054911</v>
      </c>
      <c r="AC3866">
        <v>78.253635901927609</v>
      </c>
      <c r="AD3866">
        <v>76.887066422872522</v>
      </c>
      <c r="AE3866">
        <v>76.20371169457367</v>
      </c>
      <c r="AF3866">
        <v>75.179206118124839</v>
      </c>
      <c r="AG3866">
        <v>71.901955832888618</v>
      </c>
      <c r="AH3866">
        <v>68.198418715083292</v>
      </c>
      <c r="AI3866">
        <v>64.196838380836894</v>
      </c>
      <c r="AJ3866">
        <v>-1.7779902219772339</v>
      </c>
      <c r="AK3866">
        <v>-1.7648872137069702</v>
      </c>
      <c r="AL3866">
        <v>-1.7593835592269897</v>
      </c>
      <c r="AM3866">
        <v>-1.7530566453933716</v>
      </c>
      <c r="AN3866">
        <v>-1.7307533025741577</v>
      </c>
      <c r="AO3866">
        <v>-1.7375894784927368</v>
      </c>
      <c r="AP3866">
        <v>-1.8024791479110718</v>
      </c>
      <c r="AQ3866">
        <v>-1.9219042062759399</v>
      </c>
      <c r="AR3866">
        <v>-2.0059056282043457</v>
      </c>
      <c r="AS3866">
        <v>-1.9246009588241577</v>
      </c>
      <c r="AT3866">
        <v>-1.9795981645584106</v>
      </c>
      <c r="AU3866">
        <v>-2.1250994205474854</v>
      </c>
      <c r="AV3866">
        <v>-2.1312453746795654</v>
      </c>
      <c r="AW3866">
        <v>-2.160872220993042</v>
      </c>
      <c r="AX3866">
        <v>-2.1722404956817627</v>
      </c>
      <c r="AY3866">
        <v>5.5972709655761719</v>
      </c>
      <c r="AZ3866">
        <v>19.708095550537109</v>
      </c>
      <c r="BA3866">
        <v>19.636308670043945</v>
      </c>
      <c r="BB3866">
        <v>19.297212600708008</v>
      </c>
      <c r="BC3866">
        <v>19.107023239135742</v>
      </c>
      <c r="BD3866">
        <v>19.096288681030273</v>
      </c>
      <c r="BE3866">
        <v>4.8937234878540039</v>
      </c>
      <c r="BF3866">
        <v>-2.113046407699585</v>
      </c>
      <c r="BG3866">
        <v>-2.014080286026001</v>
      </c>
      <c r="BH3866">
        <v>-0.74447381496429443</v>
      </c>
      <c r="BI3866">
        <v>-0.74806123971939087</v>
      </c>
      <c r="BJ3866">
        <v>-0.75063669681549072</v>
      </c>
      <c r="BK3866">
        <v>-0.74666708707809448</v>
      </c>
      <c r="BL3866">
        <v>-0.73237097263336182</v>
      </c>
      <c r="BM3866">
        <v>-0.73605978488922119</v>
      </c>
      <c r="BN3866">
        <v>-0.77819603681564331</v>
      </c>
      <c r="BO3866">
        <v>-0.85750025510787964</v>
      </c>
      <c r="BP3866">
        <v>-0.88300418853759766</v>
      </c>
      <c r="BQ3866">
        <v>-0.82988685369491577</v>
      </c>
      <c r="BR3866">
        <v>-0.86399692296981812</v>
      </c>
      <c r="BS3866">
        <v>-0.93152624368667603</v>
      </c>
      <c r="BT3866">
        <v>-0.91961503028869629</v>
      </c>
      <c r="BU3866">
        <v>-0.94037222862243652</v>
      </c>
      <c r="BV3866">
        <v>-0.94600671529769897</v>
      </c>
      <c r="BW3866">
        <v>7.2211847305297852</v>
      </c>
      <c r="BX3866">
        <v>21.124300003051758</v>
      </c>
      <c r="BY3866">
        <v>21.050643920898438</v>
      </c>
      <c r="BZ3866">
        <v>20.757234573364258</v>
      </c>
      <c r="CA3866">
        <v>20.651411056518555</v>
      </c>
      <c r="CB3866">
        <v>20.647445678710938</v>
      </c>
      <c r="CC3866">
        <v>6.5739383697509766</v>
      </c>
      <c r="CD3866">
        <v>-0.39073485136032104</v>
      </c>
      <c r="CE3866">
        <v>-0.3442721962928772</v>
      </c>
      <c r="CF3866">
        <v>-2.8663454577326775E-2</v>
      </c>
      <c r="CG3866">
        <v>-4.3810717761516571E-2</v>
      </c>
      <c r="CH3866">
        <v>-5.1981683820486069E-2</v>
      </c>
      <c r="CI3866">
        <v>-4.9644738435745239E-2</v>
      </c>
      <c r="CJ3866">
        <v>-4.0894340723752975E-2</v>
      </c>
      <c r="CK3866">
        <v>-4.2403407394886017E-2</v>
      </c>
      <c r="CL3866">
        <v>-6.8780630826950073E-2</v>
      </c>
      <c r="CM3866">
        <v>-0.12029724568128586</v>
      </c>
      <c r="CN3866">
        <v>-0.1052861362695694</v>
      </c>
      <c r="CO3866">
        <v>-7.1691170334815979E-2</v>
      </c>
      <c r="CP3866">
        <v>-9.1334916651248932E-2</v>
      </c>
      <c r="CQ3866">
        <v>-0.10486109554767609</v>
      </c>
      <c r="CR3866">
        <v>-8.0443531274795532E-2</v>
      </c>
      <c r="CS3866">
        <v>-9.5057763159275055E-2</v>
      </c>
      <c r="CT3866">
        <v>-9.6720926463603973E-2</v>
      </c>
      <c r="CU3866">
        <v>8.3459024429321289</v>
      </c>
      <c r="CV3866">
        <v>22.105157852172852</v>
      </c>
      <c r="CW3866">
        <v>22.030208587646484</v>
      </c>
      <c r="CX3866">
        <v>21.768442153930664</v>
      </c>
      <c r="CY3866">
        <v>21.721050262451172</v>
      </c>
      <c r="CZ3866">
        <v>21.721771240234375</v>
      </c>
      <c r="DA3866">
        <v>7.7376499176025391</v>
      </c>
      <c r="DB3866">
        <v>0.80213284492492676</v>
      </c>
      <c r="DC3866">
        <v>0.81223177909851074</v>
      </c>
      <c r="DD3866">
        <v>0.68714690208435059</v>
      </c>
      <c r="DE3866">
        <v>0.66043984889984131</v>
      </c>
      <c r="DF3866">
        <v>0.64667332172393799</v>
      </c>
      <c r="DG3866">
        <v>0.647377610206604</v>
      </c>
      <c r="DH3866">
        <v>0.65058225393295288</v>
      </c>
      <c r="DI3866">
        <v>0.65125298500061035</v>
      </c>
      <c r="DJ3866">
        <v>0.64063477516174316</v>
      </c>
      <c r="DK3866">
        <v>0.61690574884414673</v>
      </c>
      <c r="DL3866">
        <v>0.67243194580078125</v>
      </c>
      <c r="DM3866">
        <v>0.68650448322296143</v>
      </c>
      <c r="DN3866">
        <v>0.68132710456848145</v>
      </c>
      <c r="DO3866">
        <v>0.72180408239364624</v>
      </c>
      <c r="DP3866">
        <v>0.75872796773910522</v>
      </c>
      <c r="DQ3866">
        <v>0.75025671720504761</v>
      </c>
      <c r="DR3866">
        <v>0.75256484746932983</v>
      </c>
      <c r="DS3866">
        <v>9.4706201553344727</v>
      </c>
      <c r="DT3866">
        <v>23.086015701293945</v>
      </c>
      <c r="DU3866">
        <v>23.009771347045898</v>
      </c>
      <c r="DV3866">
        <v>22.77964973449707</v>
      </c>
      <c r="DW3866">
        <v>22.790689468383789</v>
      </c>
      <c r="DX3866">
        <v>22.796098709106445</v>
      </c>
      <c r="DY3866">
        <v>8.9013614654541016</v>
      </c>
      <c r="DZ3866">
        <v>1.9950004816055298</v>
      </c>
      <c r="EA3866">
        <v>1.9687358140945435</v>
      </c>
      <c r="EB3866">
        <v>1.72066330909729</v>
      </c>
      <c r="EC3866">
        <v>1.6772657632827759</v>
      </c>
      <c r="ED3866">
        <v>1.655420184135437</v>
      </c>
      <c r="EE3866">
        <v>1.6537672281265259</v>
      </c>
      <c r="EF3866">
        <v>1.6489646434783936</v>
      </c>
      <c r="EG3866">
        <v>1.652782678604126</v>
      </c>
      <c r="EH3866">
        <v>1.6649179458618164</v>
      </c>
      <c r="EI3866">
        <v>1.6813098192214966</v>
      </c>
      <c r="EJ3866">
        <v>1.7953332662582397</v>
      </c>
      <c r="EK3866">
        <v>1.7812186479568481</v>
      </c>
      <c r="EL3866">
        <v>1.7969284057617187</v>
      </c>
      <c r="EM3866">
        <v>1.9153772592544556</v>
      </c>
      <c r="EN3866">
        <v>1.9703582525253296</v>
      </c>
      <c r="EO3866">
        <v>1.9707566499710083</v>
      </c>
      <c r="EP3866">
        <v>1.9787986278533936</v>
      </c>
      <c r="EQ3866">
        <v>11.094533920288086</v>
      </c>
      <c r="ER3866">
        <v>24.502220153808594</v>
      </c>
      <c r="ES3866">
        <v>24.424106597900391</v>
      </c>
      <c r="ET3866">
        <v>24.239673614501953</v>
      </c>
      <c r="EU3866">
        <v>24.335079193115234</v>
      </c>
      <c r="EV3866">
        <v>24.347255706787109</v>
      </c>
      <c r="EW3866">
        <v>10.581576347351074</v>
      </c>
      <c r="EX3866">
        <v>3.7173120975494385</v>
      </c>
      <c r="EY3866">
        <v>3.6385438442230225</v>
      </c>
      <c r="EZ3866">
        <v>51.263172149658203</v>
      </c>
      <c r="FA3866">
        <v>50.458976745605469</v>
      </c>
      <c r="FB3866">
        <v>50.037094116210938</v>
      </c>
      <c r="FC3866">
        <v>49.672889709472656</v>
      </c>
      <c r="FD3866">
        <v>49.349842071533203</v>
      </c>
      <c r="FE3866">
        <v>49.027225494384766</v>
      </c>
      <c r="FF3866">
        <v>48.5440673828125</v>
      </c>
      <c r="FG3866">
        <v>48.933307647705078</v>
      </c>
      <c r="FH3866">
        <v>50.597675323486328</v>
      </c>
      <c r="FI3866">
        <v>54.359382629394531</v>
      </c>
      <c r="FJ3866">
        <v>58.218345642089844</v>
      </c>
      <c r="FK3866">
        <v>61.186744689941406</v>
      </c>
      <c r="FL3866">
        <v>62.978801727294922</v>
      </c>
      <c r="FM3866">
        <v>63.708450317382813</v>
      </c>
      <c r="FN3866">
        <v>64.287918090820313</v>
      </c>
      <c r="FO3866">
        <v>64.326347351074219</v>
      </c>
      <c r="FP3866">
        <v>64.14495849609375</v>
      </c>
      <c r="FQ3866">
        <v>63.196556091308594</v>
      </c>
      <c r="FR3866">
        <v>60.931182861328125</v>
      </c>
      <c r="FS3866">
        <v>58.4256591796875</v>
      </c>
      <c r="FT3866">
        <v>57.001243591308594</v>
      </c>
      <c r="FU3866">
        <v>56.212028503417969</v>
      </c>
      <c r="FV3866">
        <v>55.408332824707031</v>
      </c>
      <c r="FW3866">
        <v>54.274158477783203</v>
      </c>
      <c r="FX3866">
        <v>936</v>
      </c>
      <c r="FY3866">
        <v>6.0908511281013489E-2</v>
      </c>
      <c r="FZ3866">
        <v>1</v>
      </c>
    </row>
    <row r="3867" spans="1:182" x14ac:dyDescent="0.2">
      <c r="A3867" t="s">
        <v>245</v>
      </c>
      <c r="B3867" t="s">
        <v>252</v>
      </c>
      <c r="C3867" t="s">
        <v>217</v>
      </c>
      <c r="D3867" t="s">
        <v>37</v>
      </c>
      <c r="E3867">
        <v>2016</v>
      </c>
      <c r="F3867" t="s">
        <v>231</v>
      </c>
      <c r="G3867" t="s">
        <v>248</v>
      </c>
      <c r="H3867" t="s">
        <v>226</v>
      </c>
      <c r="I3867">
        <v>345.7</v>
      </c>
      <c r="L3867">
        <v>60.494495506996344</v>
      </c>
      <c r="M3867">
        <v>59.208750521061837</v>
      </c>
      <c r="N3867">
        <v>58.349826141507286</v>
      </c>
      <c r="O3867">
        <v>58.088274244937665</v>
      </c>
      <c r="P3867">
        <v>58.816026749763353</v>
      </c>
      <c r="Q3867">
        <v>61.529786435878655</v>
      </c>
      <c r="R3867">
        <v>66.826055409563494</v>
      </c>
      <c r="S3867">
        <v>69.741100655495003</v>
      </c>
      <c r="T3867">
        <v>72.104414930684925</v>
      </c>
      <c r="U3867">
        <v>72.494871064809161</v>
      </c>
      <c r="V3867">
        <v>74.84842955676757</v>
      </c>
      <c r="W3867">
        <v>77.062382279816774</v>
      </c>
      <c r="X3867">
        <v>78.928978031896889</v>
      </c>
      <c r="Y3867">
        <v>79.459165042457101</v>
      </c>
      <c r="Z3867">
        <v>79.571433151449384</v>
      </c>
      <c r="AA3867">
        <v>79.701618261327326</v>
      </c>
      <c r="AB3867">
        <v>78.856195391054911</v>
      </c>
      <c r="AC3867">
        <v>78.253635901927609</v>
      </c>
      <c r="AD3867">
        <v>76.887066422872522</v>
      </c>
      <c r="AE3867">
        <v>76.20371169457367</v>
      </c>
      <c r="AF3867">
        <v>75.179206118124839</v>
      </c>
      <c r="AG3867">
        <v>71.901955832888618</v>
      </c>
      <c r="AH3867">
        <v>68.198418715083292</v>
      </c>
      <c r="AI3867">
        <v>64.196838380836894</v>
      </c>
      <c r="AJ3867">
        <v>-1.7779902219772339</v>
      </c>
      <c r="AK3867">
        <v>-1.7648872137069702</v>
      </c>
      <c r="AL3867">
        <v>-1.7593835592269897</v>
      </c>
      <c r="AM3867">
        <v>-1.7530566453933716</v>
      </c>
      <c r="AN3867">
        <v>-1.7307533025741577</v>
      </c>
      <c r="AO3867">
        <v>-1.7375894784927368</v>
      </c>
      <c r="AP3867">
        <v>-1.8024791479110718</v>
      </c>
      <c r="AQ3867">
        <v>-1.9219042062759399</v>
      </c>
      <c r="AR3867">
        <v>-2.0059056282043457</v>
      </c>
      <c r="AS3867">
        <v>-1.9246009588241577</v>
      </c>
      <c r="AT3867">
        <v>-1.9795981645584106</v>
      </c>
      <c r="AU3867">
        <v>-2.1250994205474854</v>
      </c>
      <c r="AV3867">
        <v>-2.1312453746795654</v>
      </c>
      <c r="AW3867">
        <v>-2.160872220993042</v>
      </c>
      <c r="AX3867">
        <v>-2.1722404956817627</v>
      </c>
      <c r="AY3867">
        <v>5.5972709655761719</v>
      </c>
      <c r="AZ3867">
        <v>19.708095550537109</v>
      </c>
      <c r="BA3867">
        <v>19.636308670043945</v>
      </c>
      <c r="BB3867">
        <v>19.297212600708008</v>
      </c>
      <c r="BC3867">
        <v>19.107023239135742</v>
      </c>
      <c r="BD3867">
        <v>19.096288681030273</v>
      </c>
      <c r="BE3867">
        <v>4.8937234878540039</v>
      </c>
      <c r="BF3867">
        <v>-2.113046407699585</v>
      </c>
      <c r="BG3867">
        <v>-2.014080286026001</v>
      </c>
      <c r="BH3867">
        <v>-0.74447381496429443</v>
      </c>
      <c r="BI3867">
        <v>-0.74806123971939087</v>
      </c>
      <c r="BJ3867">
        <v>-0.75063669681549072</v>
      </c>
      <c r="BK3867">
        <v>-0.74666708707809448</v>
      </c>
      <c r="BL3867">
        <v>-0.73237097263336182</v>
      </c>
      <c r="BM3867">
        <v>-0.73605978488922119</v>
      </c>
      <c r="BN3867">
        <v>-0.77819603681564331</v>
      </c>
      <c r="BO3867">
        <v>-0.85750025510787964</v>
      </c>
      <c r="BP3867">
        <v>-0.88300418853759766</v>
      </c>
      <c r="BQ3867">
        <v>-0.82988685369491577</v>
      </c>
      <c r="BR3867">
        <v>-0.86399692296981812</v>
      </c>
      <c r="BS3867">
        <v>-0.93152624368667603</v>
      </c>
      <c r="BT3867">
        <v>-0.91961503028869629</v>
      </c>
      <c r="BU3867">
        <v>-0.94037222862243652</v>
      </c>
      <c r="BV3867">
        <v>-0.94600671529769897</v>
      </c>
      <c r="BW3867">
        <v>7.2211847305297852</v>
      </c>
      <c r="BX3867">
        <v>21.124300003051758</v>
      </c>
      <c r="BY3867">
        <v>21.050643920898438</v>
      </c>
      <c r="BZ3867">
        <v>20.757234573364258</v>
      </c>
      <c r="CA3867">
        <v>20.651411056518555</v>
      </c>
      <c r="CB3867">
        <v>20.647445678710938</v>
      </c>
      <c r="CC3867">
        <v>6.5739383697509766</v>
      </c>
      <c r="CD3867">
        <v>-0.39073485136032104</v>
      </c>
      <c r="CE3867">
        <v>-0.3442721962928772</v>
      </c>
      <c r="CF3867">
        <v>-2.8663454577326775E-2</v>
      </c>
      <c r="CG3867">
        <v>-4.3810717761516571E-2</v>
      </c>
      <c r="CH3867">
        <v>-5.1981683820486069E-2</v>
      </c>
      <c r="CI3867">
        <v>-4.9644738435745239E-2</v>
      </c>
      <c r="CJ3867">
        <v>-4.0894340723752975E-2</v>
      </c>
      <c r="CK3867">
        <v>-4.2403407394886017E-2</v>
      </c>
      <c r="CL3867">
        <v>-6.8780630826950073E-2</v>
      </c>
      <c r="CM3867">
        <v>-0.12029724568128586</v>
      </c>
      <c r="CN3867">
        <v>-0.1052861362695694</v>
      </c>
      <c r="CO3867">
        <v>-7.1691170334815979E-2</v>
      </c>
      <c r="CP3867">
        <v>-9.1334916651248932E-2</v>
      </c>
      <c r="CQ3867">
        <v>-0.10486109554767609</v>
      </c>
      <c r="CR3867">
        <v>-8.0443531274795532E-2</v>
      </c>
      <c r="CS3867">
        <v>-9.5057763159275055E-2</v>
      </c>
      <c r="CT3867">
        <v>-9.6720926463603973E-2</v>
      </c>
      <c r="CU3867">
        <v>8.3459024429321289</v>
      </c>
      <c r="CV3867">
        <v>22.105157852172852</v>
      </c>
      <c r="CW3867">
        <v>22.030208587646484</v>
      </c>
      <c r="CX3867">
        <v>21.768442153930664</v>
      </c>
      <c r="CY3867">
        <v>21.721050262451172</v>
      </c>
      <c r="CZ3867">
        <v>21.721771240234375</v>
      </c>
      <c r="DA3867">
        <v>7.7376499176025391</v>
      </c>
      <c r="DB3867">
        <v>0.80213284492492676</v>
      </c>
      <c r="DC3867">
        <v>0.81223177909851074</v>
      </c>
      <c r="DD3867">
        <v>0.68714690208435059</v>
      </c>
      <c r="DE3867">
        <v>0.66043984889984131</v>
      </c>
      <c r="DF3867">
        <v>0.64667332172393799</v>
      </c>
      <c r="DG3867">
        <v>0.647377610206604</v>
      </c>
      <c r="DH3867">
        <v>0.65058225393295288</v>
      </c>
      <c r="DI3867">
        <v>0.65125298500061035</v>
      </c>
      <c r="DJ3867">
        <v>0.64063477516174316</v>
      </c>
      <c r="DK3867">
        <v>0.61690574884414673</v>
      </c>
      <c r="DL3867">
        <v>0.67243194580078125</v>
      </c>
      <c r="DM3867">
        <v>0.68650448322296143</v>
      </c>
      <c r="DN3867">
        <v>0.68132710456848145</v>
      </c>
      <c r="DO3867">
        <v>0.72180408239364624</v>
      </c>
      <c r="DP3867">
        <v>0.75872796773910522</v>
      </c>
      <c r="DQ3867">
        <v>0.75025671720504761</v>
      </c>
      <c r="DR3867">
        <v>0.75256484746932983</v>
      </c>
      <c r="DS3867">
        <v>9.4706201553344727</v>
      </c>
      <c r="DT3867">
        <v>23.086015701293945</v>
      </c>
      <c r="DU3867">
        <v>23.009771347045898</v>
      </c>
      <c r="DV3867">
        <v>22.77964973449707</v>
      </c>
      <c r="DW3867">
        <v>22.790689468383789</v>
      </c>
      <c r="DX3867">
        <v>22.796098709106445</v>
      </c>
      <c r="DY3867">
        <v>8.9013614654541016</v>
      </c>
      <c r="DZ3867">
        <v>1.9950004816055298</v>
      </c>
      <c r="EA3867">
        <v>1.9687358140945435</v>
      </c>
      <c r="EB3867">
        <v>1.72066330909729</v>
      </c>
      <c r="EC3867">
        <v>1.6772657632827759</v>
      </c>
      <c r="ED3867">
        <v>1.655420184135437</v>
      </c>
      <c r="EE3867">
        <v>1.6537672281265259</v>
      </c>
      <c r="EF3867">
        <v>1.6489646434783936</v>
      </c>
      <c r="EG3867">
        <v>1.652782678604126</v>
      </c>
      <c r="EH3867">
        <v>1.6649179458618164</v>
      </c>
      <c r="EI3867">
        <v>1.6813098192214966</v>
      </c>
      <c r="EJ3867">
        <v>1.7953332662582397</v>
      </c>
      <c r="EK3867">
        <v>1.7812186479568481</v>
      </c>
      <c r="EL3867">
        <v>1.7969284057617187</v>
      </c>
      <c r="EM3867">
        <v>1.9153772592544556</v>
      </c>
      <c r="EN3867">
        <v>1.9703582525253296</v>
      </c>
      <c r="EO3867">
        <v>1.9707566499710083</v>
      </c>
      <c r="EP3867">
        <v>1.9787986278533936</v>
      </c>
      <c r="EQ3867">
        <v>11.094533920288086</v>
      </c>
      <c r="ER3867">
        <v>24.502220153808594</v>
      </c>
      <c r="ES3867">
        <v>24.424106597900391</v>
      </c>
      <c r="ET3867">
        <v>24.239673614501953</v>
      </c>
      <c r="EU3867">
        <v>24.335079193115234</v>
      </c>
      <c r="EV3867">
        <v>24.347255706787109</v>
      </c>
      <c r="EW3867">
        <v>10.581576347351074</v>
      </c>
      <c r="EX3867">
        <v>3.7173120975494385</v>
      </c>
      <c r="EY3867">
        <v>3.6385438442230225</v>
      </c>
      <c r="EZ3867">
        <v>51.263172149658203</v>
      </c>
      <c r="FA3867">
        <v>50.458976745605469</v>
      </c>
      <c r="FB3867">
        <v>50.037094116210938</v>
      </c>
      <c r="FC3867">
        <v>49.672889709472656</v>
      </c>
      <c r="FD3867">
        <v>49.349842071533203</v>
      </c>
      <c r="FE3867">
        <v>49.027225494384766</v>
      </c>
      <c r="FF3867">
        <v>48.5440673828125</v>
      </c>
      <c r="FG3867">
        <v>48.933307647705078</v>
      </c>
      <c r="FH3867">
        <v>50.597675323486328</v>
      </c>
      <c r="FI3867">
        <v>54.359382629394531</v>
      </c>
      <c r="FJ3867">
        <v>58.218345642089844</v>
      </c>
      <c r="FK3867">
        <v>61.186744689941406</v>
      </c>
      <c r="FL3867">
        <v>62.978801727294922</v>
      </c>
      <c r="FM3867">
        <v>63.708450317382813</v>
      </c>
      <c r="FN3867">
        <v>64.287918090820313</v>
      </c>
      <c r="FO3867">
        <v>64.326347351074219</v>
      </c>
      <c r="FP3867">
        <v>64.14495849609375</v>
      </c>
      <c r="FQ3867">
        <v>63.196556091308594</v>
      </c>
      <c r="FR3867">
        <v>60.931182861328125</v>
      </c>
      <c r="FS3867">
        <v>58.4256591796875</v>
      </c>
      <c r="FT3867">
        <v>57.001243591308594</v>
      </c>
      <c r="FU3867">
        <v>56.212028503417969</v>
      </c>
      <c r="FV3867">
        <v>55.408332824707031</v>
      </c>
      <c r="FW3867">
        <v>54.274158477783203</v>
      </c>
      <c r="FX3867">
        <v>936</v>
      </c>
      <c r="FY3867">
        <v>6.0908511281013489E-2</v>
      </c>
      <c r="FZ3867">
        <v>1</v>
      </c>
    </row>
    <row r="3868" spans="1:182" x14ac:dyDescent="0.2">
      <c r="A3868" t="s">
        <v>245</v>
      </c>
      <c r="B3868" t="s">
        <v>252</v>
      </c>
      <c r="C3868" t="s">
        <v>217</v>
      </c>
      <c r="D3868" t="s">
        <v>37</v>
      </c>
      <c r="E3868">
        <v>2017</v>
      </c>
      <c r="F3868" t="s">
        <v>231</v>
      </c>
      <c r="G3868" t="s">
        <v>248</v>
      </c>
      <c r="H3868" t="s">
        <v>226</v>
      </c>
      <c r="I3868">
        <v>345.7</v>
      </c>
      <c r="L3868">
        <v>60.494495506996344</v>
      </c>
      <c r="M3868">
        <v>59.208750521061837</v>
      </c>
      <c r="N3868">
        <v>58.349826141507286</v>
      </c>
      <c r="O3868">
        <v>58.088274244937665</v>
      </c>
      <c r="P3868">
        <v>58.816026749763353</v>
      </c>
      <c r="Q3868">
        <v>61.529786435878655</v>
      </c>
      <c r="R3868">
        <v>66.826055409563494</v>
      </c>
      <c r="S3868">
        <v>69.741100655495003</v>
      </c>
      <c r="T3868">
        <v>72.104414930684925</v>
      </c>
      <c r="U3868">
        <v>72.494871064809161</v>
      </c>
      <c r="V3868">
        <v>74.84842955676757</v>
      </c>
      <c r="W3868">
        <v>77.062382279816774</v>
      </c>
      <c r="X3868">
        <v>78.928978031896889</v>
      </c>
      <c r="Y3868">
        <v>79.459165042457101</v>
      </c>
      <c r="Z3868">
        <v>79.571433151449384</v>
      </c>
      <c r="AA3868">
        <v>79.701618261327326</v>
      </c>
      <c r="AB3868">
        <v>78.856195391054911</v>
      </c>
      <c r="AC3868">
        <v>78.253635901927609</v>
      </c>
      <c r="AD3868">
        <v>76.887066422872522</v>
      </c>
      <c r="AE3868">
        <v>76.20371169457367</v>
      </c>
      <c r="AF3868">
        <v>75.179206118124839</v>
      </c>
      <c r="AG3868">
        <v>71.901955832888618</v>
      </c>
      <c r="AH3868">
        <v>68.198418715083292</v>
      </c>
      <c r="AI3868">
        <v>64.196838380836894</v>
      </c>
      <c r="AJ3868">
        <v>-1.7779902219772339</v>
      </c>
      <c r="AK3868">
        <v>-1.7648872137069702</v>
      </c>
      <c r="AL3868">
        <v>-1.7593835592269897</v>
      </c>
      <c r="AM3868">
        <v>-1.7530566453933716</v>
      </c>
      <c r="AN3868">
        <v>-1.7307533025741577</v>
      </c>
      <c r="AO3868">
        <v>-1.7375894784927368</v>
      </c>
      <c r="AP3868">
        <v>-1.8024791479110718</v>
      </c>
      <c r="AQ3868">
        <v>-1.9219042062759399</v>
      </c>
      <c r="AR3868">
        <v>-2.0059056282043457</v>
      </c>
      <c r="AS3868">
        <v>-1.9246009588241577</v>
      </c>
      <c r="AT3868">
        <v>-1.9795981645584106</v>
      </c>
      <c r="AU3868">
        <v>-2.1250994205474854</v>
      </c>
      <c r="AV3868">
        <v>-2.1312453746795654</v>
      </c>
      <c r="AW3868">
        <v>-2.160872220993042</v>
      </c>
      <c r="AX3868">
        <v>-2.1722404956817627</v>
      </c>
      <c r="AY3868">
        <v>5.5972709655761719</v>
      </c>
      <c r="AZ3868">
        <v>19.708095550537109</v>
      </c>
      <c r="BA3868">
        <v>19.636308670043945</v>
      </c>
      <c r="BB3868">
        <v>19.297212600708008</v>
      </c>
      <c r="BC3868">
        <v>19.107023239135742</v>
      </c>
      <c r="BD3868">
        <v>19.096288681030273</v>
      </c>
      <c r="BE3868">
        <v>4.8937234878540039</v>
      </c>
      <c r="BF3868">
        <v>-2.113046407699585</v>
      </c>
      <c r="BG3868">
        <v>-2.014080286026001</v>
      </c>
      <c r="BH3868">
        <v>-0.74447381496429443</v>
      </c>
      <c r="BI3868">
        <v>-0.74806123971939087</v>
      </c>
      <c r="BJ3868">
        <v>-0.75063669681549072</v>
      </c>
      <c r="BK3868">
        <v>-0.74666708707809448</v>
      </c>
      <c r="BL3868">
        <v>-0.73237097263336182</v>
      </c>
      <c r="BM3868">
        <v>-0.73605978488922119</v>
      </c>
      <c r="BN3868">
        <v>-0.77819603681564331</v>
      </c>
      <c r="BO3868">
        <v>-0.85750025510787964</v>
      </c>
      <c r="BP3868">
        <v>-0.88300418853759766</v>
      </c>
      <c r="BQ3868">
        <v>-0.82988685369491577</v>
      </c>
      <c r="BR3868">
        <v>-0.86399692296981812</v>
      </c>
      <c r="BS3868">
        <v>-0.93152624368667603</v>
      </c>
      <c r="BT3868">
        <v>-0.91961503028869629</v>
      </c>
      <c r="BU3868">
        <v>-0.94037222862243652</v>
      </c>
      <c r="BV3868">
        <v>-0.94600671529769897</v>
      </c>
      <c r="BW3868">
        <v>7.2211847305297852</v>
      </c>
      <c r="BX3868">
        <v>21.124300003051758</v>
      </c>
      <c r="BY3868">
        <v>21.050643920898438</v>
      </c>
      <c r="BZ3868">
        <v>20.757234573364258</v>
      </c>
      <c r="CA3868">
        <v>20.651411056518555</v>
      </c>
      <c r="CB3868">
        <v>20.647445678710938</v>
      </c>
      <c r="CC3868">
        <v>6.5739383697509766</v>
      </c>
      <c r="CD3868">
        <v>-0.39073485136032104</v>
      </c>
      <c r="CE3868">
        <v>-0.3442721962928772</v>
      </c>
      <c r="CF3868">
        <v>-2.8663454577326775E-2</v>
      </c>
      <c r="CG3868">
        <v>-4.3810717761516571E-2</v>
      </c>
      <c r="CH3868">
        <v>-5.1981683820486069E-2</v>
      </c>
      <c r="CI3868">
        <v>-4.9644738435745239E-2</v>
      </c>
      <c r="CJ3868">
        <v>-4.0894340723752975E-2</v>
      </c>
      <c r="CK3868">
        <v>-4.2403407394886017E-2</v>
      </c>
      <c r="CL3868">
        <v>-6.8780630826950073E-2</v>
      </c>
      <c r="CM3868">
        <v>-0.12029724568128586</v>
      </c>
      <c r="CN3868">
        <v>-0.1052861362695694</v>
      </c>
      <c r="CO3868">
        <v>-7.1691170334815979E-2</v>
      </c>
      <c r="CP3868">
        <v>-9.1334916651248932E-2</v>
      </c>
      <c r="CQ3868">
        <v>-0.10486109554767609</v>
      </c>
      <c r="CR3868">
        <v>-8.0443531274795532E-2</v>
      </c>
      <c r="CS3868">
        <v>-9.5057763159275055E-2</v>
      </c>
      <c r="CT3868">
        <v>-9.6720926463603973E-2</v>
      </c>
      <c r="CU3868">
        <v>8.3459024429321289</v>
      </c>
      <c r="CV3868">
        <v>22.105157852172852</v>
      </c>
      <c r="CW3868">
        <v>22.030208587646484</v>
      </c>
      <c r="CX3868">
        <v>21.768442153930664</v>
      </c>
      <c r="CY3868">
        <v>21.721050262451172</v>
      </c>
      <c r="CZ3868">
        <v>21.721771240234375</v>
      </c>
      <c r="DA3868">
        <v>7.7376499176025391</v>
      </c>
      <c r="DB3868">
        <v>0.80213284492492676</v>
      </c>
      <c r="DC3868">
        <v>0.81223177909851074</v>
      </c>
      <c r="DD3868">
        <v>0.68714690208435059</v>
      </c>
      <c r="DE3868">
        <v>0.66043984889984131</v>
      </c>
      <c r="DF3868">
        <v>0.64667332172393799</v>
      </c>
      <c r="DG3868">
        <v>0.647377610206604</v>
      </c>
      <c r="DH3868">
        <v>0.65058225393295288</v>
      </c>
      <c r="DI3868">
        <v>0.65125298500061035</v>
      </c>
      <c r="DJ3868">
        <v>0.64063477516174316</v>
      </c>
      <c r="DK3868">
        <v>0.61690574884414673</v>
      </c>
      <c r="DL3868">
        <v>0.67243194580078125</v>
      </c>
      <c r="DM3868">
        <v>0.68650448322296143</v>
      </c>
      <c r="DN3868">
        <v>0.68132710456848145</v>
      </c>
      <c r="DO3868">
        <v>0.72180408239364624</v>
      </c>
      <c r="DP3868">
        <v>0.75872796773910522</v>
      </c>
      <c r="DQ3868">
        <v>0.75025671720504761</v>
      </c>
      <c r="DR3868">
        <v>0.75256484746932983</v>
      </c>
      <c r="DS3868">
        <v>9.4706201553344727</v>
      </c>
      <c r="DT3868">
        <v>23.086015701293945</v>
      </c>
      <c r="DU3868">
        <v>23.009771347045898</v>
      </c>
      <c r="DV3868">
        <v>22.77964973449707</v>
      </c>
      <c r="DW3868">
        <v>22.790689468383789</v>
      </c>
      <c r="DX3868">
        <v>22.796098709106445</v>
      </c>
      <c r="DY3868">
        <v>8.9013614654541016</v>
      </c>
      <c r="DZ3868">
        <v>1.9950004816055298</v>
      </c>
      <c r="EA3868">
        <v>1.9687358140945435</v>
      </c>
      <c r="EB3868">
        <v>1.72066330909729</v>
      </c>
      <c r="EC3868">
        <v>1.6772657632827759</v>
      </c>
      <c r="ED3868">
        <v>1.655420184135437</v>
      </c>
      <c r="EE3868">
        <v>1.6537672281265259</v>
      </c>
      <c r="EF3868">
        <v>1.6489646434783936</v>
      </c>
      <c r="EG3868">
        <v>1.652782678604126</v>
      </c>
      <c r="EH3868">
        <v>1.6649179458618164</v>
      </c>
      <c r="EI3868">
        <v>1.6813098192214966</v>
      </c>
      <c r="EJ3868">
        <v>1.7953332662582397</v>
      </c>
      <c r="EK3868">
        <v>1.7812186479568481</v>
      </c>
      <c r="EL3868">
        <v>1.7969284057617187</v>
      </c>
      <c r="EM3868">
        <v>1.9153772592544556</v>
      </c>
      <c r="EN3868">
        <v>1.9703582525253296</v>
      </c>
      <c r="EO3868">
        <v>1.9707566499710083</v>
      </c>
      <c r="EP3868">
        <v>1.9787986278533936</v>
      </c>
      <c r="EQ3868">
        <v>11.094533920288086</v>
      </c>
      <c r="ER3868">
        <v>24.502220153808594</v>
      </c>
      <c r="ES3868">
        <v>24.424106597900391</v>
      </c>
      <c r="ET3868">
        <v>24.239673614501953</v>
      </c>
      <c r="EU3868">
        <v>24.335079193115234</v>
      </c>
      <c r="EV3868">
        <v>24.347255706787109</v>
      </c>
      <c r="EW3868">
        <v>10.581576347351074</v>
      </c>
      <c r="EX3868">
        <v>3.7173120975494385</v>
      </c>
      <c r="EY3868">
        <v>3.6385438442230225</v>
      </c>
      <c r="EZ3868">
        <v>51.263172149658203</v>
      </c>
      <c r="FA3868">
        <v>50.458976745605469</v>
      </c>
      <c r="FB3868">
        <v>50.037094116210938</v>
      </c>
      <c r="FC3868">
        <v>49.672889709472656</v>
      </c>
      <c r="FD3868">
        <v>49.349842071533203</v>
      </c>
      <c r="FE3868">
        <v>49.027225494384766</v>
      </c>
      <c r="FF3868">
        <v>48.5440673828125</v>
      </c>
      <c r="FG3868">
        <v>48.933307647705078</v>
      </c>
      <c r="FH3868">
        <v>50.597675323486328</v>
      </c>
      <c r="FI3868">
        <v>54.359382629394531</v>
      </c>
      <c r="FJ3868">
        <v>58.218345642089844</v>
      </c>
      <c r="FK3868">
        <v>61.186744689941406</v>
      </c>
      <c r="FL3868">
        <v>62.978801727294922</v>
      </c>
      <c r="FM3868">
        <v>63.708450317382813</v>
      </c>
      <c r="FN3868">
        <v>64.287918090820313</v>
      </c>
      <c r="FO3868">
        <v>64.326347351074219</v>
      </c>
      <c r="FP3868">
        <v>64.14495849609375</v>
      </c>
      <c r="FQ3868">
        <v>63.196556091308594</v>
      </c>
      <c r="FR3868">
        <v>60.931182861328125</v>
      </c>
      <c r="FS3868">
        <v>58.4256591796875</v>
      </c>
      <c r="FT3868">
        <v>57.001243591308594</v>
      </c>
      <c r="FU3868">
        <v>56.212028503417969</v>
      </c>
      <c r="FV3868">
        <v>55.408332824707031</v>
      </c>
      <c r="FW3868">
        <v>54.274158477783203</v>
      </c>
      <c r="FX3868">
        <v>936</v>
      </c>
      <c r="FY3868">
        <v>6.0908511281013489E-2</v>
      </c>
      <c r="FZ3868">
        <v>1</v>
      </c>
    </row>
    <row r="3869" spans="1:182" x14ac:dyDescent="0.2">
      <c r="A3869" t="s">
        <v>245</v>
      </c>
      <c r="B3869" t="s">
        <v>252</v>
      </c>
      <c r="C3869" t="s">
        <v>217</v>
      </c>
      <c r="D3869" t="s">
        <v>38</v>
      </c>
      <c r="E3869">
        <v>2015</v>
      </c>
      <c r="F3869" t="s">
        <v>231</v>
      </c>
      <c r="G3869" t="s">
        <v>248</v>
      </c>
      <c r="H3869" t="s">
        <v>226</v>
      </c>
      <c r="I3869">
        <v>345.7</v>
      </c>
      <c r="L3869">
        <v>62.116275824466953</v>
      </c>
      <c r="M3869">
        <v>60.769083019199975</v>
      </c>
      <c r="N3869">
        <v>59.768195050575294</v>
      </c>
      <c r="O3869">
        <v>59.415786543235292</v>
      </c>
      <c r="P3869">
        <v>60.137688213312344</v>
      </c>
      <c r="Q3869">
        <v>62.703072110856631</v>
      </c>
      <c r="R3869">
        <v>68.218627393554314</v>
      </c>
      <c r="S3869">
        <v>71.040886281266964</v>
      </c>
      <c r="T3869">
        <v>73.10710009050662</v>
      </c>
      <c r="U3869">
        <v>73.334571038130107</v>
      </c>
      <c r="V3869">
        <v>75.084856529776147</v>
      </c>
      <c r="W3869">
        <v>77.126673864031787</v>
      </c>
      <c r="X3869">
        <v>79.37828815713452</v>
      </c>
      <c r="Y3869">
        <v>79.94014248509221</v>
      </c>
      <c r="Z3869">
        <v>80.002800312756079</v>
      </c>
      <c r="AA3869">
        <v>79.940275943674351</v>
      </c>
      <c r="AB3869">
        <v>79.103731409579595</v>
      </c>
      <c r="AC3869">
        <v>79.028547099033531</v>
      </c>
      <c r="AD3869">
        <v>77.357621943170216</v>
      </c>
      <c r="AE3869">
        <v>76.923881897020721</v>
      </c>
      <c r="AF3869">
        <v>76.242547021299231</v>
      </c>
      <c r="AG3869">
        <v>73.40409829348026</v>
      </c>
      <c r="AH3869">
        <v>69.481786163687573</v>
      </c>
      <c r="AI3869">
        <v>65.405703371166979</v>
      </c>
      <c r="AJ3869">
        <v>-1.9515962600708008</v>
      </c>
      <c r="AK3869">
        <v>-1.9317017793655396</v>
      </c>
      <c r="AL3869">
        <v>-1.9067720174789429</v>
      </c>
      <c r="AM3869">
        <v>-1.8919551372528076</v>
      </c>
      <c r="AN3869">
        <v>-1.8525123596191406</v>
      </c>
      <c r="AO3869">
        <v>-1.8582589626312256</v>
      </c>
      <c r="AP3869">
        <v>-1.9354997873306274</v>
      </c>
      <c r="AQ3869">
        <v>-2.0491564273834229</v>
      </c>
      <c r="AR3869">
        <v>-2.1120328903198242</v>
      </c>
      <c r="AS3869">
        <v>-2.0370492935180664</v>
      </c>
      <c r="AT3869">
        <v>-2.0850832462310791</v>
      </c>
      <c r="AU3869">
        <v>-2.2039053440093994</v>
      </c>
      <c r="AV3869">
        <v>-2.2420690059661865</v>
      </c>
      <c r="AW3869">
        <v>-2.2711958885192871</v>
      </c>
      <c r="AX3869">
        <v>-2.2946162223815918</v>
      </c>
      <c r="AY3869">
        <v>4.9699306488037109</v>
      </c>
      <c r="AZ3869">
        <v>19.982368469238281</v>
      </c>
      <c r="BA3869">
        <v>19.966939926147461</v>
      </c>
      <c r="BB3869">
        <v>19.573404312133789</v>
      </c>
      <c r="BC3869">
        <v>19.564176559448242</v>
      </c>
      <c r="BD3869">
        <v>19.79107666015625</v>
      </c>
      <c r="BE3869">
        <v>4.3481149673461914</v>
      </c>
      <c r="BF3869">
        <v>-3.158329963684082</v>
      </c>
      <c r="BG3869">
        <v>-3.0072205066680908</v>
      </c>
      <c r="BH3869">
        <v>-0.80248284339904785</v>
      </c>
      <c r="BI3869">
        <v>-0.8018258810043335</v>
      </c>
      <c r="BJ3869">
        <v>-0.79900693893432617</v>
      </c>
      <c r="BK3869">
        <v>-0.80034232139587402</v>
      </c>
      <c r="BL3869">
        <v>-0.7763788104057312</v>
      </c>
      <c r="BM3869">
        <v>-0.78045207262039185</v>
      </c>
      <c r="BN3869">
        <v>-0.82076805830001831</v>
      </c>
      <c r="BO3869">
        <v>-0.89470380544662476</v>
      </c>
      <c r="BP3869">
        <v>-0.9044036865234375</v>
      </c>
      <c r="BQ3869">
        <v>-0.85073107481002808</v>
      </c>
      <c r="BR3869">
        <v>-0.87967312335968018</v>
      </c>
      <c r="BS3869">
        <v>-0.93907308578491211</v>
      </c>
      <c r="BT3869">
        <v>-0.94348800182342529</v>
      </c>
      <c r="BU3869">
        <v>-0.96435254812240601</v>
      </c>
      <c r="BV3869">
        <v>-0.97762149572372437</v>
      </c>
      <c r="BW3869">
        <v>6.8290615081787109</v>
      </c>
      <c r="BX3869">
        <v>21.447845458984375</v>
      </c>
      <c r="BY3869">
        <v>21.430915832519531</v>
      </c>
      <c r="BZ3869">
        <v>21.103906631469727</v>
      </c>
      <c r="CA3869">
        <v>21.145513534545898</v>
      </c>
      <c r="CB3869">
        <v>21.364025115966797</v>
      </c>
      <c r="CC3869">
        <v>6.3157820701599121</v>
      </c>
      <c r="CD3869">
        <v>-0.99830609560012817</v>
      </c>
      <c r="CE3869">
        <v>-0.91330450773239136</v>
      </c>
      <c r="CF3869">
        <v>-6.6103730350732803E-3</v>
      </c>
      <c r="CG3869">
        <v>-1.9277224317193031E-2</v>
      </c>
      <c r="CH3869">
        <v>-3.1772173941135406E-2</v>
      </c>
      <c r="CI3869">
        <v>-4.4294625520706177E-2</v>
      </c>
      <c r="CJ3869">
        <v>-3.1052039936184883E-2</v>
      </c>
      <c r="CK3869">
        <v>-3.396625816822052E-2</v>
      </c>
      <c r="CL3869">
        <v>-4.8708263784646988E-2</v>
      </c>
      <c r="CM3869">
        <v>-9.513343870639801E-2</v>
      </c>
      <c r="CN3869">
        <v>-6.8003386259078979E-2</v>
      </c>
      <c r="CO3869">
        <v>-2.9090715572237968E-2</v>
      </c>
      <c r="CP3869">
        <v>-4.480971023440361E-2</v>
      </c>
      <c r="CQ3869">
        <v>-6.3054189085960388E-2</v>
      </c>
      <c r="CR3869">
        <v>-4.4094718992710114E-2</v>
      </c>
      <c r="CS3869">
        <v>-5.92367984354496E-2</v>
      </c>
      <c r="CT3869">
        <v>-6.5474942326545715E-2</v>
      </c>
      <c r="CU3869">
        <v>8.1166896820068359</v>
      </c>
      <c r="CV3869">
        <v>22.462831497192383</v>
      </c>
      <c r="CW3869">
        <v>22.444860458374023</v>
      </c>
      <c r="CX3869">
        <v>22.16392707824707</v>
      </c>
      <c r="CY3869">
        <v>22.240743637084961</v>
      </c>
      <c r="CZ3869">
        <v>22.453441619873047</v>
      </c>
      <c r="DA3869">
        <v>7.678581714630127</v>
      </c>
      <c r="DB3869">
        <v>0.49771988391876221</v>
      </c>
      <c r="DC3869">
        <v>0.53693526983261108</v>
      </c>
      <c r="DD3869">
        <v>0.78926205635070801</v>
      </c>
      <c r="DE3869">
        <v>0.76327145099639893</v>
      </c>
      <c r="DF3869">
        <v>0.73546254634857178</v>
      </c>
      <c r="DG3869">
        <v>0.71175307035446167</v>
      </c>
      <c r="DH3869">
        <v>0.71427476406097412</v>
      </c>
      <c r="DI3869">
        <v>0.71251952648162842</v>
      </c>
      <c r="DJ3869">
        <v>0.72335153818130493</v>
      </c>
      <c r="DK3869">
        <v>0.70443689823150635</v>
      </c>
      <c r="DL3869">
        <v>0.76839691400527954</v>
      </c>
      <c r="DM3869">
        <v>0.79254961013793945</v>
      </c>
      <c r="DN3869">
        <v>0.79005372524261475</v>
      </c>
      <c r="DO3869">
        <v>0.81296467781066895</v>
      </c>
      <c r="DP3869">
        <v>0.85529857873916626</v>
      </c>
      <c r="DQ3869">
        <v>0.8458789587020874</v>
      </c>
      <c r="DR3869">
        <v>0.84667164087295532</v>
      </c>
      <c r="DS3869">
        <v>9.4043178558349609</v>
      </c>
      <c r="DT3869">
        <v>23.477815628051758</v>
      </c>
      <c r="DU3869">
        <v>23.458805084228516</v>
      </c>
      <c r="DV3869">
        <v>23.223949432373047</v>
      </c>
      <c r="DW3869">
        <v>23.335971832275391</v>
      </c>
      <c r="DX3869">
        <v>23.54286003112793</v>
      </c>
      <c r="DY3869">
        <v>9.0413818359375</v>
      </c>
      <c r="DZ3869">
        <v>1.9937458038330078</v>
      </c>
      <c r="EA3869">
        <v>1.9871749877929687</v>
      </c>
      <c r="EB3869">
        <v>1.9383754730224609</v>
      </c>
      <c r="EC3869">
        <v>1.893147349357605</v>
      </c>
      <c r="ED3869">
        <v>1.8432276248931885</v>
      </c>
      <c r="EE3869">
        <v>1.80336594581604</v>
      </c>
      <c r="EF3869">
        <v>1.7904082536697388</v>
      </c>
      <c r="EG3869">
        <v>1.7903264760971069</v>
      </c>
      <c r="EH3869">
        <v>1.8380831480026245</v>
      </c>
      <c r="EI3869">
        <v>1.8588895797729492</v>
      </c>
      <c r="EJ3869">
        <v>1.976026177406311</v>
      </c>
      <c r="EK3869">
        <v>1.978867769241333</v>
      </c>
      <c r="EL3869">
        <v>1.9954639673233032</v>
      </c>
      <c r="EM3869">
        <v>2.0777969360351562</v>
      </c>
      <c r="EN3869">
        <v>2.1538796424865723</v>
      </c>
      <c r="EO3869">
        <v>2.1527223587036133</v>
      </c>
      <c r="EP3869">
        <v>2.1636664867401123</v>
      </c>
      <c r="EQ3869">
        <v>11.263447761535645</v>
      </c>
      <c r="ER3869">
        <v>24.943292617797852</v>
      </c>
      <c r="ES3869">
        <v>24.922780990600586</v>
      </c>
      <c r="ET3869">
        <v>24.754451751708984</v>
      </c>
      <c r="EU3869">
        <v>24.91731071472168</v>
      </c>
      <c r="EV3869">
        <v>25.115806579589844</v>
      </c>
      <c r="EW3869">
        <v>11.009048461914063</v>
      </c>
      <c r="EX3869">
        <v>4.1537699699401855</v>
      </c>
      <c r="EY3869">
        <v>4.0810909271240234</v>
      </c>
      <c r="EZ3869">
        <v>52.578910827636719</v>
      </c>
      <c r="FA3869">
        <v>51.921451568603516</v>
      </c>
      <c r="FB3869">
        <v>51.054378509521484</v>
      </c>
      <c r="FC3869">
        <v>50.717777252197266</v>
      </c>
      <c r="FD3869">
        <v>50.063930511474609</v>
      </c>
      <c r="FE3869">
        <v>49.782188415527344</v>
      </c>
      <c r="FF3869">
        <v>49.491077423095703</v>
      </c>
      <c r="FG3869">
        <v>49.550243377685547</v>
      </c>
      <c r="FH3869">
        <v>51.461727142333984</v>
      </c>
      <c r="FI3869">
        <v>53.928146362304688</v>
      </c>
      <c r="FJ3869">
        <v>56.618396759033203</v>
      </c>
      <c r="FK3869">
        <v>59.092639923095703</v>
      </c>
      <c r="FL3869">
        <v>61.428798675537109</v>
      </c>
      <c r="FM3869">
        <v>63.152252197265625</v>
      </c>
      <c r="FN3869">
        <v>64.041862487792969</v>
      </c>
      <c r="FO3869">
        <v>64.494705200195313</v>
      </c>
      <c r="FP3869">
        <v>64.2117919921875</v>
      </c>
      <c r="FQ3869">
        <v>63.219017028808594</v>
      </c>
      <c r="FR3869">
        <v>60.989356994628906</v>
      </c>
      <c r="FS3869">
        <v>58.227931976318359</v>
      </c>
      <c r="FT3869">
        <v>56.569423675537109</v>
      </c>
      <c r="FU3869">
        <v>55.244533538818359</v>
      </c>
      <c r="FV3869">
        <v>53.975204467773437</v>
      </c>
      <c r="FW3869">
        <v>52.85809326171875</v>
      </c>
      <c r="FX3869">
        <v>936</v>
      </c>
      <c r="FY3869">
        <v>6.0908511281013489E-2</v>
      </c>
      <c r="FZ3869">
        <v>1</v>
      </c>
    </row>
    <row r="3870" spans="1:182" x14ac:dyDescent="0.2">
      <c r="A3870" t="s">
        <v>245</v>
      </c>
      <c r="B3870" t="s">
        <v>252</v>
      </c>
      <c r="C3870" t="s">
        <v>217</v>
      </c>
      <c r="D3870" t="s">
        <v>38</v>
      </c>
      <c r="E3870">
        <v>2016</v>
      </c>
      <c r="F3870" t="s">
        <v>231</v>
      </c>
      <c r="G3870" t="s">
        <v>248</v>
      </c>
      <c r="H3870" t="s">
        <v>226</v>
      </c>
      <c r="I3870">
        <v>345.7</v>
      </c>
      <c r="L3870">
        <v>62.116275824466953</v>
      </c>
      <c r="M3870">
        <v>60.769083019199975</v>
      </c>
      <c r="N3870">
        <v>59.768195050575294</v>
      </c>
      <c r="O3870">
        <v>59.415786543235292</v>
      </c>
      <c r="P3870">
        <v>60.137688213312344</v>
      </c>
      <c r="Q3870">
        <v>62.703072110856631</v>
      </c>
      <c r="R3870">
        <v>68.218627393554314</v>
      </c>
      <c r="S3870">
        <v>71.040886281266964</v>
      </c>
      <c r="T3870">
        <v>73.10710009050662</v>
      </c>
      <c r="U3870">
        <v>73.334571038130107</v>
      </c>
      <c r="V3870">
        <v>75.084856529776147</v>
      </c>
      <c r="W3870">
        <v>77.126673864031787</v>
      </c>
      <c r="X3870">
        <v>79.37828815713452</v>
      </c>
      <c r="Y3870">
        <v>79.94014248509221</v>
      </c>
      <c r="Z3870">
        <v>80.002800312756079</v>
      </c>
      <c r="AA3870">
        <v>79.940275943674351</v>
      </c>
      <c r="AB3870">
        <v>79.103731409579595</v>
      </c>
      <c r="AC3870">
        <v>79.028547099033531</v>
      </c>
      <c r="AD3870">
        <v>77.357621943170216</v>
      </c>
      <c r="AE3870">
        <v>76.923881897020721</v>
      </c>
      <c r="AF3870">
        <v>76.242547021299231</v>
      </c>
      <c r="AG3870">
        <v>73.40409829348026</v>
      </c>
      <c r="AH3870">
        <v>69.481786163687573</v>
      </c>
      <c r="AI3870">
        <v>65.405703371166979</v>
      </c>
      <c r="AJ3870">
        <v>-1.9515962600708008</v>
      </c>
      <c r="AK3870">
        <v>-1.9317017793655396</v>
      </c>
      <c r="AL3870">
        <v>-1.9067720174789429</v>
      </c>
      <c r="AM3870">
        <v>-1.8919551372528076</v>
      </c>
      <c r="AN3870">
        <v>-1.8525123596191406</v>
      </c>
      <c r="AO3870">
        <v>-1.8582589626312256</v>
      </c>
      <c r="AP3870">
        <v>-1.9354997873306274</v>
      </c>
      <c r="AQ3870">
        <v>-2.0491564273834229</v>
      </c>
      <c r="AR3870">
        <v>-2.1120328903198242</v>
      </c>
      <c r="AS3870">
        <v>-2.0370492935180664</v>
      </c>
      <c r="AT3870">
        <v>-2.0850832462310791</v>
      </c>
      <c r="AU3870">
        <v>-2.2039053440093994</v>
      </c>
      <c r="AV3870">
        <v>-2.2420690059661865</v>
      </c>
      <c r="AW3870">
        <v>-2.2711958885192871</v>
      </c>
      <c r="AX3870">
        <v>-2.2946162223815918</v>
      </c>
      <c r="AY3870">
        <v>4.9699306488037109</v>
      </c>
      <c r="AZ3870">
        <v>19.982368469238281</v>
      </c>
      <c r="BA3870">
        <v>19.966939926147461</v>
      </c>
      <c r="BB3870">
        <v>19.573404312133789</v>
      </c>
      <c r="BC3870">
        <v>19.564176559448242</v>
      </c>
      <c r="BD3870">
        <v>19.79107666015625</v>
      </c>
      <c r="BE3870">
        <v>4.3481149673461914</v>
      </c>
      <c r="BF3870">
        <v>-3.158329963684082</v>
      </c>
      <c r="BG3870">
        <v>-3.0072205066680908</v>
      </c>
      <c r="BH3870">
        <v>-0.80248284339904785</v>
      </c>
      <c r="BI3870">
        <v>-0.8018258810043335</v>
      </c>
      <c r="BJ3870">
        <v>-0.79900693893432617</v>
      </c>
      <c r="BK3870">
        <v>-0.80034232139587402</v>
      </c>
      <c r="BL3870">
        <v>-0.7763788104057312</v>
      </c>
      <c r="BM3870">
        <v>-0.78045207262039185</v>
      </c>
      <c r="BN3870">
        <v>-0.82076805830001831</v>
      </c>
      <c r="BO3870">
        <v>-0.89470380544662476</v>
      </c>
      <c r="BP3870">
        <v>-0.9044036865234375</v>
      </c>
      <c r="BQ3870">
        <v>-0.85073107481002808</v>
      </c>
      <c r="BR3870">
        <v>-0.87967312335968018</v>
      </c>
      <c r="BS3870">
        <v>-0.93907308578491211</v>
      </c>
      <c r="BT3870">
        <v>-0.94348800182342529</v>
      </c>
      <c r="BU3870">
        <v>-0.96435254812240601</v>
      </c>
      <c r="BV3870">
        <v>-0.97762149572372437</v>
      </c>
      <c r="BW3870">
        <v>6.8290615081787109</v>
      </c>
      <c r="BX3870">
        <v>21.447845458984375</v>
      </c>
      <c r="BY3870">
        <v>21.430915832519531</v>
      </c>
      <c r="BZ3870">
        <v>21.103906631469727</v>
      </c>
      <c r="CA3870">
        <v>21.145513534545898</v>
      </c>
      <c r="CB3870">
        <v>21.364025115966797</v>
      </c>
      <c r="CC3870">
        <v>6.3157820701599121</v>
      </c>
      <c r="CD3870">
        <v>-0.99830609560012817</v>
      </c>
      <c r="CE3870">
        <v>-0.91330450773239136</v>
      </c>
      <c r="CF3870">
        <v>-6.6103730350732803E-3</v>
      </c>
      <c r="CG3870">
        <v>-1.9277224317193031E-2</v>
      </c>
      <c r="CH3870">
        <v>-3.1772173941135406E-2</v>
      </c>
      <c r="CI3870">
        <v>-4.4294625520706177E-2</v>
      </c>
      <c r="CJ3870">
        <v>-3.1052039936184883E-2</v>
      </c>
      <c r="CK3870">
        <v>-3.396625816822052E-2</v>
      </c>
      <c r="CL3870">
        <v>-4.8708263784646988E-2</v>
      </c>
      <c r="CM3870">
        <v>-9.513343870639801E-2</v>
      </c>
      <c r="CN3870">
        <v>-6.8003386259078979E-2</v>
      </c>
      <c r="CO3870">
        <v>-2.9090715572237968E-2</v>
      </c>
      <c r="CP3870">
        <v>-4.480971023440361E-2</v>
      </c>
      <c r="CQ3870">
        <v>-6.3054189085960388E-2</v>
      </c>
      <c r="CR3870">
        <v>-4.4094718992710114E-2</v>
      </c>
      <c r="CS3870">
        <v>-5.92367984354496E-2</v>
      </c>
      <c r="CT3870">
        <v>-6.5474942326545715E-2</v>
      </c>
      <c r="CU3870">
        <v>8.1166896820068359</v>
      </c>
      <c r="CV3870">
        <v>22.462831497192383</v>
      </c>
      <c r="CW3870">
        <v>22.444860458374023</v>
      </c>
      <c r="CX3870">
        <v>22.16392707824707</v>
      </c>
      <c r="CY3870">
        <v>22.240743637084961</v>
      </c>
      <c r="CZ3870">
        <v>22.453441619873047</v>
      </c>
      <c r="DA3870">
        <v>7.678581714630127</v>
      </c>
      <c r="DB3870">
        <v>0.49771988391876221</v>
      </c>
      <c r="DC3870">
        <v>0.53693526983261108</v>
      </c>
      <c r="DD3870">
        <v>0.78926205635070801</v>
      </c>
      <c r="DE3870">
        <v>0.76327145099639893</v>
      </c>
      <c r="DF3870">
        <v>0.73546254634857178</v>
      </c>
      <c r="DG3870">
        <v>0.71175307035446167</v>
      </c>
      <c r="DH3870">
        <v>0.71427476406097412</v>
      </c>
      <c r="DI3870">
        <v>0.71251952648162842</v>
      </c>
      <c r="DJ3870">
        <v>0.72335153818130493</v>
      </c>
      <c r="DK3870">
        <v>0.70443689823150635</v>
      </c>
      <c r="DL3870">
        <v>0.76839691400527954</v>
      </c>
      <c r="DM3870">
        <v>0.79254961013793945</v>
      </c>
      <c r="DN3870">
        <v>0.79005372524261475</v>
      </c>
      <c r="DO3870">
        <v>0.81296467781066895</v>
      </c>
      <c r="DP3870">
        <v>0.85529857873916626</v>
      </c>
      <c r="DQ3870">
        <v>0.8458789587020874</v>
      </c>
      <c r="DR3870">
        <v>0.84667164087295532</v>
      </c>
      <c r="DS3870">
        <v>9.4043178558349609</v>
      </c>
      <c r="DT3870">
        <v>23.477815628051758</v>
      </c>
      <c r="DU3870">
        <v>23.458805084228516</v>
      </c>
      <c r="DV3870">
        <v>23.223949432373047</v>
      </c>
      <c r="DW3870">
        <v>23.335971832275391</v>
      </c>
      <c r="DX3870">
        <v>23.54286003112793</v>
      </c>
      <c r="DY3870">
        <v>9.0413818359375</v>
      </c>
      <c r="DZ3870">
        <v>1.9937458038330078</v>
      </c>
      <c r="EA3870">
        <v>1.9871749877929687</v>
      </c>
      <c r="EB3870">
        <v>1.9383754730224609</v>
      </c>
      <c r="EC3870">
        <v>1.893147349357605</v>
      </c>
      <c r="ED3870">
        <v>1.8432276248931885</v>
      </c>
      <c r="EE3870">
        <v>1.80336594581604</v>
      </c>
      <c r="EF3870">
        <v>1.7904082536697388</v>
      </c>
      <c r="EG3870">
        <v>1.7903264760971069</v>
      </c>
      <c r="EH3870">
        <v>1.8380831480026245</v>
      </c>
      <c r="EI3870">
        <v>1.8588895797729492</v>
      </c>
      <c r="EJ3870">
        <v>1.976026177406311</v>
      </c>
      <c r="EK3870">
        <v>1.978867769241333</v>
      </c>
      <c r="EL3870">
        <v>1.9954639673233032</v>
      </c>
      <c r="EM3870">
        <v>2.0777969360351562</v>
      </c>
      <c r="EN3870">
        <v>2.1538796424865723</v>
      </c>
      <c r="EO3870">
        <v>2.1527223587036133</v>
      </c>
      <c r="EP3870">
        <v>2.1636664867401123</v>
      </c>
      <c r="EQ3870">
        <v>11.263447761535645</v>
      </c>
      <c r="ER3870">
        <v>24.943292617797852</v>
      </c>
      <c r="ES3870">
        <v>24.922780990600586</v>
      </c>
      <c r="ET3870">
        <v>24.754451751708984</v>
      </c>
      <c r="EU3870">
        <v>24.91731071472168</v>
      </c>
      <c r="EV3870">
        <v>25.115806579589844</v>
      </c>
      <c r="EW3870">
        <v>11.009048461914063</v>
      </c>
      <c r="EX3870">
        <v>4.1537699699401855</v>
      </c>
      <c r="EY3870">
        <v>4.0810909271240234</v>
      </c>
      <c r="EZ3870">
        <v>52.578910827636719</v>
      </c>
      <c r="FA3870">
        <v>51.921451568603516</v>
      </c>
      <c r="FB3870">
        <v>51.054378509521484</v>
      </c>
      <c r="FC3870">
        <v>50.717777252197266</v>
      </c>
      <c r="FD3870">
        <v>50.063930511474609</v>
      </c>
      <c r="FE3870">
        <v>49.782188415527344</v>
      </c>
      <c r="FF3870">
        <v>49.491077423095703</v>
      </c>
      <c r="FG3870">
        <v>49.550243377685547</v>
      </c>
      <c r="FH3870">
        <v>51.461727142333984</v>
      </c>
      <c r="FI3870">
        <v>53.928146362304688</v>
      </c>
      <c r="FJ3870">
        <v>56.618396759033203</v>
      </c>
      <c r="FK3870">
        <v>59.092639923095703</v>
      </c>
      <c r="FL3870">
        <v>61.428798675537109</v>
      </c>
      <c r="FM3870">
        <v>63.152252197265625</v>
      </c>
      <c r="FN3870">
        <v>64.041862487792969</v>
      </c>
      <c r="FO3870">
        <v>64.494705200195313</v>
      </c>
      <c r="FP3870">
        <v>64.2117919921875</v>
      </c>
      <c r="FQ3870">
        <v>63.219017028808594</v>
      </c>
      <c r="FR3870">
        <v>60.989356994628906</v>
      </c>
      <c r="FS3870">
        <v>58.227931976318359</v>
      </c>
      <c r="FT3870">
        <v>56.569423675537109</v>
      </c>
      <c r="FU3870">
        <v>55.244533538818359</v>
      </c>
      <c r="FV3870">
        <v>53.975204467773437</v>
      </c>
      <c r="FW3870">
        <v>52.85809326171875</v>
      </c>
      <c r="FX3870">
        <v>936</v>
      </c>
      <c r="FY3870">
        <v>6.0908511281013489E-2</v>
      </c>
      <c r="FZ3870">
        <v>1</v>
      </c>
    </row>
    <row r="3871" spans="1:182" x14ac:dyDescent="0.2">
      <c r="A3871" t="s">
        <v>245</v>
      </c>
      <c r="B3871" t="s">
        <v>252</v>
      </c>
      <c r="C3871" t="s">
        <v>217</v>
      </c>
      <c r="D3871" t="s">
        <v>38</v>
      </c>
      <c r="E3871">
        <v>2017</v>
      </c>
      <c r="F3871" t="s">
        <v>231</v>
      </c>
      <c r="G3871" t="s">
        <v>248</v>
      </c>
      <c r="H3871" t="s">
        <v>226</v>
      </c>
      <c r="I3871">
        <v>345.7</v>
      </c>
      <c r="L3871">
        <v>62.116275824466953</v>
      </c>
      <c r="M3871">
        <v>60.769083019199975</v>
      </c>
      <c r="N3871">
        <v>59.768195050575294</v>
      </c>
      <c r="O3871">
        <v>59.415786543235292</v>
      </c>
      <c r="P3871">
        <v>60.137688213312344</v>
      </c>
      <c r="Q3871">
        <v>62.703072110856631</v>
      </c>
      <c r="R3871">
        <v>68.218627393554314</v>
      </c>
      <c r="S3871">
        <v>71.040886281266964</v>
      </c>
      <c r="T3871">
        <v>73.10710009050662</v>
      </c>
      <c r="U3871">
        <v>73.334571038130107</v>
      </c>
      <c r="V3871">
        <v>75.084856529776147</v>
      </c>
      <c r="W3871">
        <v>77.126673864031787</v>
      </c>
      <c r="X3871">
        <v>79.37828815713452</v>
      </c>
      <c r="Y3871">
        <v>79.94014248509221</v>
      </c>
      <c r="Z3871">
        <v>80.002800312756079</v>
      </c>
      <c r="AA3871">
        <v>79.940275943674351</v>
      </c>
      <c r="AB3871">
        <v>79.103731409579595</v>
      </c>
      <c r="AC3871">
        <v>79.028547099033531</v>
      </c>
      <c r="AD3871">
        <v>77.357621943170216</v>
      </c>
      <c r="AE3871">
        <v>76.923881897020721</v>
      </c>
      <c r="AF3871">
        <v>76.242547021299231</v>
      </c>
      <c r="AG3871">
        <v>73.40409829348026</v>
      </c>
      <c r="AH3871">
        <v>69.481786163687573</v>
      </c>
      <c r="AI3871">
        <v>65.405703371166979</v>
      </c>
      <c r="AJ3871">
        <v>-1.9515962600708008</v>
      </c>
      <c r="AK3871">
        <v>-1.9317017793655396</v>
      </c>
      <c r="AL3871">
        <v>-1.9067720174789429</v>
      </c>
      <c r="AM3871">
        <v>-1.8919551372528076</v>
      </c>
      <c r="AN3871">
        <v>-1.8525123596191406</v>
      </c>
      <c r="AO3871">
        <v>-1.8582589626312256</v>
      </c>
      <c r="AP3871">
        <v>-1.9354997873306274</v>
      </c>
      <c r="AQ3871">
        <v>-2.0491564273834229</v>
      </c>
      <c r="AR3871">
        <v>-2.1120328903198242</v>
      </c>
      <c r="AS3871">
        <v>-2.0370492935180664</v>
      </c>
      <c r="AT3871">
        <v>-2.0850832462310791</v>
      </c>
      <c r="AU3871">
        <v>-2.2039053440093994</v>
      </c>
      <c r="AV3871">
        <v>-2.2420690059661865</v>
      </c>
      <c r="AW3871">
        <v>-2.2711958885192871</v>
      </c>
      <c r="AX3871">
        <v>-2.2946162223815918</v>
      </c>
      <c r="AY3871">
        <v>4.9699306488037109</v>
      </c>
      <c r="AZ3871">
        <v>19.982368469238281</v>
      </c>
      <c r="BA3871">
        <v>19.966939926147461</v>
      </c>
      <c r="BB3871">
        <v>19.573404312133789</v>
      </c>
      <c r="BC3871">
        <v>19.564176559448242</v>
      </c>
      <c r="BD3871">
        <v>19.79107666015625</v>
      </c>
      <c r="BE3871">
        <v>4.3481149673461914</v>
      </c>
      <c r="BF3871">
        <v>-3.158329963684082</v>
      </c>
      <c r="BG3871">
        <v>-3.0072205066680908</v>
      </c>
      <c r="BH3871">
        <v>-0.80248284339904785</v>
      </c>
      <c r="BI3871">
        <v>-0.8018258810043335</v>
      </c>
      <c r="BJ3871">
        <v>-0.79900693893432617</v>
      </c>
      <c r="BK3871">
        <v>-0.80034232139587402</v>
      </c>
      <c r="BL3871">
        <v>-0.7763788104057312</v>
      </c>
      <c r="BM3871">
        <v>-0.78045207262039185</v>
      </c>
      <c r="BN3871">
        <v>-0.82076805830001831</v>
      </c>
      <c r="BO3871">
        <v>-0.89470380544662476</v>
      </c>
      <c r="BP3871">
        <v>-0.9044036865234375</v>
      </c>
      <c r="BQ3871">
        <v>-0.85073107481002808</v>
      </c>
      <c r="BR3871">
        <v>-0.87967312335968018</v>
      </c>
      <c r="BS3871">
        <v>-0.93907308578491211</v>
      </c>
      <c r="BT3871">
        <v>-0.94348800182342529</v>
      </c>
      <c r="BU3871">
        <v>-0.96435254812240601</v>
      </c>
      <c r="BV3871">
        <v>-0.97762149572372437</v>
      </c>
      <c r="BW3871">
        <v>6.8290615081787109</v>
      </c>
      <c r="BX3871">
        <v>21.447845458984375</v>
      </c>
      <c r="BY3871">
        <v>21.430915832519531</v>
      </c>
      <c r="BZ3871">
        <v>21.103906631469727</v>
      </c>
      <c r="CA3871">
        <v>21.145513534545898</v>
      </c>
      <c r="CB3871">
        <v>21.364025115966797</v>
      </c>
      <c r="CC3871">
        <v>6.3157820701599121</v>
      </c>
      <c r="CD3871">
        <v>-0.99830609560012817</v>
      </c>
      <c r="CE3871">
        <v>-0.91330450773239136</v>
      </c>
      <c r="CF3871">
        <v>-6.6103730350732803E-3</v>
      </c>
      <c r="CG3871">
        <v>-1.9277224317193031E-2</v>
      </c>
      <c r="CH3871">
        <v>-3.1772173941135406E-2</v>
      </c>
      <c r="CI3871">
        <v>-4.4294625520706177E-2</v>
      </c>
      <c r="CJ3871">
        <v>-3.1052039936184883E-2</v>
      </c>
      <c r="CK3871">
        <v>-3.396625816822052E-2</v>
      </c>
      <c r="CL3871">
        <v>-4.8708263784646988E-2</v>
      </c>
      <c r="CM3871">
        <v>-9.513343870639801E-2</v>
      </c>
      <c r="CN3871">
        <v>-6.8003386259078979E-2</v>
      </c>
      <c r="CO3871">
        <v>-2.9090715572237968E-2</v>
      </c>
      <c r="CP3871">
        <v>-4.480971023440361E-2</v>
      </c>
      <c r="CQ3871">
        <v>-6.3054189085960388E-2</v>
      </c>
      <c r="CR3871">
        <v>-4.4094718992710114E-2</v>
      </c>
      <c r="CS3871">
        <v>-5.92367984354496E-2</v>
      </c>
      <c r="CT3871">
        <v>-6.5474942326545715E-2</v>
      </c>
      <c r="CU3871">
        <v>8.1166896820068359</v>
      </c>
      <c r="CV3871">
        <v>22.462831497192383</v>
      </c>
      <c r="CW3871">
        <v>22.444860458374023</v>
      </c>
      <c r="CX3871">
        <v>22.16392707824707</v>
      </c>
      <c r="CY3871">
        <v>22.240743637084961</v>
      </c>
      <c r="CZ3871">
        <v>22.453441619873047</v>
      </c>
      <c r="DA3871">
        <v>7.678581714630127</v>
      </c>
      <c r="DB3871">
        <v>0.49771988391876221</v>
      </c>
      <c r="DC3871">
        <v>0.53693526983261108</v>
      </c>
      <c r="DD3871">
        <v>0.78926205635070801</v>
      </c>
      <c r="DE3871">
        <v>0.76327145099639893</v>
      </c>
      <c r="DF3871">
        <v>0.73546254634857178</v>
      </c>
      <c r="DG3871">
        <v>0.71175307035446167</v>
      </c>
      <c r="DH3871">
        <v>0.71427476406097412</v>
      </c>
      <c r="DI3871">
        <v>0.71251952648162842</v>
      </c>
      <c r="DJ3871">
        <v>0.72335153818130493</v>
      </c>
      <c r="DK3871">
        <v>0.70443689823150635</v>
      </c>
      <c r="DL3871">
        <v>0.76839691400527954</v>
      </c>
      <c r="DM3871">
        <v>0.79254961013793945</v>
      </c>
      <c r="DN3871">
        <v>0.79005372524261475</v>
      </c>
      <c r="DO3871">
        <v>0.81296467781066895</v>
      </c>
      <c r="DP3871">
        <v>0.85529857873916626</v>
      </c>
      <c r="DQ3871">
        <v>0.8458789587020874</v>
      </c>
      <c r="DR3871">
        <v>0.84667164087295532</v>
      </c>
      <c r="DS3871">
        <v>9.4043178558349609</v>
      </c>
      <c r="DT3871">
        <v>23.477815628051758</v>
      </c>
      <c r="DU3871">
        <v>23.458805084228516</v>
      </c>
      <c r="DV3871">
        <v>23.223949432373047</v>
      </c>
      <c r="DW3871">
        <v>23.335971832275391</v>
      </c>
      <c r="DX3871">
        <v>23.54286003112793</v>
      </c>
      <c r="DY3871">
        <v>9.0413818359375</v>
      </c>
      <c r="DZ3871">
        <v>1.9937458038330078</v>
      </c>
      <c r="EA3871">
        <v>1.9871749877929687</v>
      </c>
      <c r="EB3871">
        <v>1.9383754730224609</v>
      </c>
      <c r="EC3871">
        <v>1.893147349357605</v>
      </c>
      <c r="ED3871">
        <v>1.8432276248931885</v>
      </c>
      <c r="EE3871">
        <v>1.80336594581604</v>
      </c>
      <c r="EF3871">
        <v>1.7904082536697388</v>
      </c>
      <c r="EG3871">
        <v>1.7903264760971069</v>
      </c>
      <c r="EH3871">
        <v>1.8380831480026245</v>
      </c>
      <c r="EI3871">
        <v>1.8588895797729492</v>
      </c>
      <c r="EJ3871">
        <v>1.976026177406311</v>
      </c>
      <c r="EK3871">
        <v>1.978867769241333</v>
      </c>
      <c r="EL3871">
        <v>1.9954639673233032</v>
      </c>
      <c r="EM3871">
        <v>2.0777969360351562</v>
      </c>
      <c r="EN3871">
        <v>2.1538796424865723</v>
      </c>
      <c r="EO3871">
        <v>2.1527223587036133</v>
      </c>
      <c r="EP3871">
        <v>2.1636664867401123</v>
      </c>
      <c r="EQ3871">
        <v>11.263447761535645</v>
      </c>
      <c r="ER3871">
        <v>24.943292617797852</v>
      </c>
      <c r="ES3871">
        <v>24.922780990600586</v>
      </c>
      <c r="ET3871">
        <v>24.754451751708984</v>
      </c>
      <c r="EU3871">
        <v>24.91731071472168</v>
      </c>
      <c r="EV3871">
        <v>25.115806579589844</v>
      </c>
      <c r="EW3871">
        <v>11.009048461914063</v>
      </c>
      <c r="EX3871">
        <v>4.1537699699401855</v>
      </c>
      <c r="EY3871">
        <v>4.0810909271240234</v>
      </c>
      <c r="EZ3871">
        <v>52.578910827636719</v>
      </c>
      <c r="FA3871">
        <v>51.921451568603516</v>
      </c>
      <c r="FB3871">
        <v>51.054378509521484</v>
      </c>
      <c r="FC3871">
        <v>50.717777252197266</v>
      </c>
      <c r="FD3871">
        <v>50.063930511474609</v>
      </c>
      <c r="FE3871">
        <v>49.782188415527344</v>
      </c>
      <c r="FF3871">
        <v>49.491077423095703</v>
      </c>
      <c r="FG3871">
        <v>49.550243377685547</v>
      </c>
      <c r="FH3871">
        <v>51.461727142333984</v>
      </c>
      <c r="FI3871">
        <v>53.928146362304688</v>
      </c>
      <c r="FJ3871">
        <v>56.618396759033203</v>
      </c>
      <c r="FK3871">
        <v>59.092639923095703</v>
      </c>
      <c r="FL3871">
        <v>61.428798675537109</v>
      </c>
      <c r="FM3871">
        <v>63.152252197265625</v>
      </c>
      <c r="FN3871">
        <v>64.041862487792969</v>
      </c>
      <c r="FO3871">
        <v>64.494705200195313</v>
      </c>
      <c r="FP3871">
        <v>64.2117919921875</v>
      </c>
      <c r="FQ3871">
        <v>63.219017028808594</v>
      </c>
      <c r="FR3871">
        <v>60.989356994628906</v>
      </c>
      <c r="FS3871">
        <v>58.227931976318359</v>
      </c>
      <c r="FT3871">
        <v>56.569423675537109</v>
      </c>
      <c r="FU3871">
        <v>55.244533538818359</v>
      </c>
      <c r="FV3871">
        <v>53.975204467773437</v>
      </c>
      <c r="FW3871">
        <v>52.85809326171875</v>
      </c>
      <c r="FX3871">
        <v>936</v>
      </c>
      <c r="FY3871">
        <v>6.0908511281013489E-2</v>
      </c>
      <c r="FZ3871">
        <v>1</v>
      </c>
    </row>
    <row r="3872" spans="1:182" x14ac:dyDescent="0.2">
      <c r="A3872" t="s">
        <v>245</v>
      </c>
      <c r="B3872" t="s">
        <v>252</v>
      </c>
      <c r="C3872" t="s">
        <v>217</v>
      </c>
      <c r="D3872" t="s">
        <v>39</v>
      </c>
      <c r="E3872">
        <v>2015</v>
      </c>
      <c r="F3872" t="s">
        <v>231</v>
      </c>
      <c r="G3872" t="s">
        <v>248</v>
      </c>
      <c r="H3872" t="s">
        <v>226</v>
      </c>
      <c r="I3872">
        <v>345.7</v>
      </c>
      <c r="L3872">
        <v>70.597849379009958</v>
      </c>
      <c r="M3872">
        <v>68.376390688409302</v>
      </c>
      <c r="N3872">
        <v>67.187190493607957</v>
      </c>
      <c r="O3872">
        <v>65.810958247770358</v>
      </c>
      <c r="P3872">
        <v>66.253036801884747</v>
      </c>
      <c r="Q3872">
        <v>69.268181988140995</v>
      </c>
      <c r="R3872">
        <v>75.731854769886297</v>
      </c>
      <c r="S3872">
        <v>78.911827492860695</v>
      </c>
      <c r="T3872">
        <v>84.898886015096494</v>
      </c>
      <c r="U3872">
        <v>84.205218128884738</v>
      </c>
      <c r="V3872">
        <v>85.098171359403864</v>
      </c>
      <c r="W3872">
        <v>87.903534388590103</v>
      </c>
      <c r="X3872">
        <v>90.471507573023629</v>
      </c>
      <c r="Y3872">
        <v>92.217283486838326</v>
      </c>
      <c r="Z3872">
        <v>92.950560699077499</v>
      </c>
      <c r="AA3872">
        <v>93.318507662394097</v>
      </c>
      <c r="AB3872">
        <v>91.55035739414177</v>
      </c>
      <c r="AC3872">
        <v>89.539335115255739</v>
      </c>
      <c r="AD3872">
        <v>88.573516362587156</v>
      </c>
      <c r="AE3872">
        <v>89.897409080824104</v>
      </c>
      <c r="AF3872">
        <v>88.766007392293773</v>
      </c>
      <c r="AG3872">
        <v>85.578582211843681</v>
      </c>
      <c r="AH3872">
        <v>81.629527649584404</v>
      </c>
      <c r="AI3872">
        <v>75.560294930841835</v>
      </c>
      <c r="AJ3872">
        <v>-2.7192094326019287</v>
      </c>
      <c r="AK3872">
        <v>-2.6262667179107666</v>
      </c>
      <c r="AL3872">
        <v>-2.6445019245147705</v>
      </c>
      <c r="AM3872">
        <v>-2.662755012512207</v>
      </c>
      <c r="AN3872">
        <v>-2.6598780155181885</v>
      </c>
      <c r="AO3872">
        <v>-2.8564181327819824</v>
      </c>
      <c r="AP3872">
        <v>-2.8994941711425781</v>
      </c>
      <c r="AQ3872">
        <v>-3.3693397045135498</v>
      </c>
      <c r="AR3872">
        <v>-3.6504137516021729</v>
      </c>
      <c r="AS3872">
        <v>-3.0437779426574707</v>
      </c>
      <c r="AT3872">
        <v>-2.9157984256744385</v>
      </c>
      <c r="AU3872">
        <v>-2.7929322719573975</v>
      </c>
      <c r="AV3872">
        <v>6.0391907691955566</v>
      </c>
      <c r="AW3872">
        <v>24.66386604309082</v>
      </c>
      <c r="AX3872">
        <v>24.172073364257813</v>
      </c>
      <c r="AY3872">
        <v>24.556594848632812</v>
      </c>
      <c r="AZ3872">
        <v>23.969173431396484</v>
      </c>
      <c r="BA3872">
        <v>23.885568618774414</v>
      </c>
      <c r="BB3872">
        <v>5.0691947937011719</v>
      </c>
      <c r="BC3872">
        <v>-4.4552340507507324</v>
      </c>
      <c r="BD3872">
        <v>-5.0957670211791992</v>
      </c>
      <c r="BE3872">
        <v>-5.1392817497253418</v>
      </c>
      <c r="BF3872">
        <v>-4.9548630714416504</v>
      </c>
      <c r="BG3872">
        <v>-5.0613899230957031</v>
      </c>
      <c r="BH3872">
        <v>-1.189731240272522</v>
      </c>
      <c r="BI3872">
        <v>-1.1502156257629395</v>
      </c>
      <c r="BJ3872">
        <v>-1.1548449993133545</v>
      </c>
      <c r="BK3872">
        <v>-1.1535270214080811</v>
      </c>
      <c r="BL3872">
        <v>-1.1603522300720215</v>
      </c>
      <c r="BM3872">
        <v>-1.2496211528778076</v>
      </c>
      <c r="BN3872">
        <v>-1.2664344310760498</v>
      </c>
      <c r="BO3872">
        <v>-1.5479608774185181</v>
      </c>
      <c r="BP3872">
        <v>-1.5935101509094238</v>
      </c>
      <c r="BQ3872">
        <v>-1.3057311773300171</v>
      </c>
      <c r="BR3872">
        <v>-1.2797236442565918</v>
      </c>
      <c r="BS3872">
        <v>-1.2072198390960693</v>
      </c>
      <c r="BT3872">
        <v>7.9888033866882324</v>
      </c>
      <c r="BU3872">
        <v>26.658037185668945</v>
      </c>
      <c r="BV3872">
        <v>26.272678375244141</v>
      </c>
      <c r="BW3872">
        <v>26.512203216552734</v>
      </c>
      <c r="BX3872">
        <v>25.92866325378418</v>
      </c>
      <c r="BY3872">
        <v>25.687784194946289</v>
      </c>
      <c r="BZ3872">
        <v>7.2640962600708008</v>
      </c>
      <c r="CA3872">
        <v>-1.8358417749404907</v>
      </c>
      <c r="CB3872">
        <v>-2.2317879199981689</v>
      </c>
      <c r="CC3872">
        <v>-2.1709012985229492</v>
      </c>
      <c r="CD3872">
        <v>-2.0035257339477539</v>
      </c>
      <c r="CE3872">
        <v>-2.0052225589752197</v>
      </c>
      <c r="CF3872">
        <v>-0.13041931390762329</v>
      </c>
      <c r="CG3872">
        <v>-0.12790724635124207</v>
      </c>
      <c r="CH3872">
        <v>-0.12311302870512009</v>
      </c>
      <c r="CI3872">
        <v>-0.10824035853147507</v>
      </c>
      <c r="CJ3872">
        <v>-0.12178522348403931</v>
      </c>
      <c r="CK3872">
        <v>-0.13675855100154877</v>
      </c>
      <c r="CL3872">
        <v>-0.13538207113742828</v>
      </c>
      <c r="CM3872">
        <v>-0.28647929430007935</v>
      </c>
      <c r="CN3872">
        <v>-0.16890494525432587</v>
      </c>
      <c r="CO3872">
        <v>-0.10196545720100403</v>
      </c>
      <c r="CP3872">
        <v>-0.14658309519290924</v>
      </c>
      <c r="CQ3872">
        <v>-0.10896023362874985</v>
      </c>
      <c r="CR3872">
        <v>9.3390989303588867</v>
      </c>
      <c r="CS3872">
        <v>28.039196014404297</v>
      </c>
      <c r="CT3872">
        <v>27.727550506591797</v>
      </c>
      <c r="CU3872">
        <v>27.866653442382812</v>
      </c>
      <c r="CV3872">
        <v>27.285799026489258</v>
      </c>
      <c r="CW3872">
        <v>26.935993194580078</v>
      </c>
      <c r="CX3872">
        <v>8.7842788696289062</v>
      </c>
      <c r="CY3872">
        <v>-2.1658780053257942E-2</v>
      </c>
      <c r="CZ3872">
        <v>-0.24820457398891449</v>
      </c>
      <c r="DA3872">
        <v>-0.11501029133796692</v>
      </c>
      <c r="DB3872">
        <v>4.0561646223068237E-2</v>
      </c>
      <c r="DC3872">
        <v>0.11146952211856842</v>
      </c>
      <c r="DD3872">
        <v>0.92889261245727539</v>
      </c>
      <c r="DE3872">
        <v>0.89440113306045532</v>
      </c>
      <c r="DF3872">
        <v>0.90861886739730835</v>
      </c>
      <c r="DG3872">
        <v>0.9370463490486145</v>
      </c>
      <c r="DH3872">
        <v>0.9167817234992981</v>
      </c>
      <c r="DI3872">
        <v>0.97610408067703247</v>
      </c>
      <c r="DJ3872">
        <v>0.99567019939422607</v>
      </c>
      <c r="DK3872">
        <v>0.9750022292137146</v>
      </c>
      <c r="DL3872">
        <v>1.2557002305984497</v>
      </c>
      <c r="DM3872">
        <v>1.1018003225326538</v>
      </c>
      <c r="DN3872">
        <v>0.98655742406845093</v>
      </c>
      <c r="DO3872">
        <v>0.98929941654205322</v>
      </c>
      <c r="DP3872">
        <v>10.689393997192383</v>
      </c>
      <c r="DQ3872">
        <v>29.420352935791016</v>
      </c>
      <c r="DR3872">
        <v>29.182422637939453</v>
      </c>
      <c r="DS3872">
        <v>29.221101760864258</v>
      </c>
      <c r="DT3872">
        <v>28.642934799194336</v>
      </c>
      <c r="DU3872">
        <v>28.184202194213867</v>
      </c>
      <c r="DV3872">
        <v>10.304461479187012</v>
      </c>
      <c r="DW3872">
        <v>1.7925242185592651</v>
      </c>
      <c r="DX3872">
        <v>1.7353787422180176</v>
      </c>
      <c r="DY3872">
        <v>1.9408807754516602</v>
      </c>
      <c r="DZ3872">
        <v>2.0846488475799561</v>
      </c>
      <c r="EA3872">
        <v>2.2281615734100342</v>
      </c>
      <c r="EB3872">
        <v>2.4583706855773926</v>
      </c>
      <c r="EC3872">
        <v>2.3704521656036377</v>
      </c>
      <c r="ED3872">
        <v>2.3982758522033691</v>
      </c>
      <c r="EE3872">
        <v>2.4462742805480957</v>
      </c>
      <c r="EF3872">
        <v>2.4163074493408203</v>
      </c>
      <c r="EG3872">
        <v>2.5829010009765625</v>
      </c>
      <c r="EH3872">
        <v>2.6287300586700439</v>
      </c>
      <c r="EI3872">
        <v>2.7963812351226807</v>
      </c>
      <c r="EJ3872">
        <v>3.3126037120819092</v>
      </c>
      <c r="EK3872">
        <v>2.8398468494415283</v>
      </c>
      <c r="EL3872">
        <v>2.6226322650909424</v>
      </c>
      <c r="EM3872">
        <v>2.5750119686126709</v>
      </c>
      <c r="EN3872">
        <v>12.639006614685059</v>
      </c>
      <c r="EO3872">
        <v>31.414524078369141</v>
      </c>
      <c r="EP3872">
        <v>31.283025741577148</v>
      </c>
      <c r="EQ3872">
        <v>31.176712036132812</v>
      </c>
      <c r="ER3872">
        <v>30.602422714233398</v>
      </c>
      <c r="ES3872">
        <v>29.986419677734375</v>
      </c>
      <c r="ET3872">
        <v>12.499362945556641</v>
      </c>
      <c r="EU3872">
        <v>4.4119162559509277</v>
      </c>
      <c r="EV3872">
        <v>4.599358081817627</v>
      </c>
      <c r="EW3872">
        <v>4.9092612266540527</v>
      </c>
      <c r="EX3872">
        <v>5.0359864234924316</v>
      </c>
      <c r="EY3872">
        <v>5.2843289375305176</v>
      </c>
      <c r="EZ3872">
        <v>63.022830963134766</v>
      </c>
      <c r="FA3872">
        <v>61.839641571044922</v>
      </c>
      <c r="FB3872">
        <v>61.014308929443359</v>
      </c>
      <c r="FC3872">
        <v>60.042179107666016</v>
      </c>
      <c r="FD3872">
        <v>59.266426086425781</v>
      </c>
      <c r="FE3872">
        <v>58.5501708984375</v>
      </c>
      <c r="FF3872">
        <v>58.088603973388672</v>
      </c>
      <c r="FG3872">
        <v>57.844444274902344</v>
      </c>
      <c r="FH3872">
        <v>60.049148559570313</v>
      </c>
      <c r="FI3872">
        <v>63.921142578125</v>
      </c>
      <c r="FJ3872">
        <v>68.66827392578125</v>
      </c>
      <c r="FK3872">
        <v>73.100624084472656</v>
      </c>
      <c r="FL3872">
        <v>76.269241333007813</v>
      </c>
      <c r="FM3872">
        <v>78.46380615234375</v>
      </c>
      <c r="FN3872">
        <v>79.735565185546875</v>
      </c>
      <c r="FO3872">
        <v>80.186439514160156</v>
      </c>
      <c r="FP3872">
        <v>79.905708312988281</v>
      </c>
      <c r="FQ3872">
        <v>79.571296691894531</v>
      </c>
      <c r="FR3872">
        <v>78.47998046875</v>
      </c>
      <c r="FS3872">
        <v>76.046630859375</v>
      </c>
      <c r="FT3872">
        <v>72.368423461914063</v>
      </c>
      <c r="FU3872">
        <v>70.079048156738281</v>
      </c>
      <c r="FV3872">
        <v>67.856719970703125</v>
      </c>
      <c r="FW3872">
        <v>65.870445251464844</v>
      </c>
      <c r="FX3872">
        <v>936</v>
      </c>
      <c r="FY3872">
        <v>6.0908511281013489E-2</v>
      </c>
      <c r="FZ3872">
        <v>1</v>
      </c>
    </row>
    <row r="3873" spans="1:182" x14ac:dyDescent="0.2">
      <c r="A3873" t="s">
        <v>245</v>
      </c>
      <c r="B3873" t="s">
        <v>252</v>
      </c>
      <c r="C3873" t="s">
        <v>217</v>
      </c>
      <c r="D3873" t="s">
        <v>39</v>
      </c>
      <c r="E3873">
        <v>2016</v>
      </c>
      <c r="F3873" t="s">
        <v>231</v>
      </c>
      <c r="G3873" t="s">
        <v>248</v>
      </c>
      <c r="H3873" t="s">
        <v>226</v>
      </c>
      <c r="I3873">
        <v>345.7</v>
      </c>
      <c r="L3873">
        <v>70.597849379009958</v>
      </c>
      <c r="M3873">
        <v>68.376390688409302</v>
      </c>
      <c r="N3873">
        <v>67.187190493607957</v>
      </c>
      <c r="O3873">
        <v>65.810958247770358</v>
      </c>
      <c r="P3873">
        <v>66.253036801884747</v>
      </c>
      <c r="Q3873">
        <v>69.268181988140995</v>
      </c>
      <c r="R3873">
        <v>75.731854769886297</v>
      </c>
      <c r="S3873">
        <v>78.911827492860695</v>
      </c>
      <c r="T3873">
        <v>84.898886015096494</v>
      </c>
      <c r="U3873">
        <v>84.205218128884738</v>
      </c>
      <c r="V3873">
        <v>85.098171359403864</v>
      </c>
      <c r="W3873">
        <v>87.903534388590103</v>
      </c>
      <c r="X3873">
        <v>90.471507573023629</v>
      </c>
      <c r="Y3873">
        <v>92.217283486838326</v>
      </c>
      <c r="Z3873">
        <v>92.950560699077499</v>
      </c>
      <c r="AA3873">
        <v>93.318507662394097</v>
      </c>
      <c r="AB3873">
        <v>91.55035739414177</v>
      </c>
      <c r="AC3873">
        <v>89.539335115255739</v>
      </c>
      <c r="AD3873">
        <v>88.573516362587156</v>
      </c>
      <c r="AE3873">
        <v>89.897409080824104</v>
      </c>
      <c r="AF3873">
        <v>88.766007392293773</v>
      </c>
      <c r="AG3873">
        <v>85.578582211843681</v>
      </c>
      <c r="AH3873">
        <v>81.629527649584404</v>
      </c>
      <c r="AI3873">
        <v>75.560294930841835</v>
      </c>
      <c r="AJ3873">
        <v>-2.7192094326019287</v>
      </c>
      <c r="AK3873">
        <v>-2.6262667179107666</v>
      </c>
      <c r="AL3873">
        <v>-2.6445019245147705</v>
      </c>
      <c r="AM3873">
        <v>-2.662755012512207</v>
      </c>
      <c r="AN3873">
        <v>-2.6598780155181885</v>
      </c>
      <c r="AO3873">
        <v>-2.8564181327819824</v>
      </c>
      <c r="AP3873">
        <v>-2.8994941711425781</v>
      </c>
      <c r="AQ3873">
        <v>-3.3693397045135498</v>
      </c>
      <c r="AR3873">
        <v>-3.6504137516021729</v>
      </c>
      <c r="AS3873">
        <v>-3.0437779426574707</v>
      </c>
      <c r="AT3873">
        <v>-2.9157984256744385</v>
      </c>
      <c r="AU3873">
        <v>-2.7929322719573975</v>
      </c>
      <c r="AV3873">
        <v>6.0391907691955566</v>
      </c>
      <c r="AW3873">
        <v>24.66386604309082</v>
      </c>
      <c r="AX3873">
        <v>24.172073364257813</v>
      </c>
      <c r="AY3873">
        <v>24.556594848632812</v>
      </c>
      <c r="AZ3873">
        <v>23.969173431396484</v>
      </c>
      <c r="BA3873">
        <v>23.885568618774414</v>
      </c>
      <c r="BB3873">
        <v>5.0691947937011719</v>
      </c>
      <c r="BC3873">
        <v>-4.4552340507507324</v>
      </c>
      <c r="BD3873">
        <v>-5.0957670211791992</v>
      </c>
      <c r="BE3873">
        <v>-5.1392817497253418</v>
      </c>
      <c r="BF3873">
        <v>-4.9548630714416504</v>
      </c>
      <c r="BG3873">
        <v>-5.0613899230957031</v>
      </c>
      <c r="BH3873">
        <v>-1.189731240272522</v>
      </c>
      <c r="BI3873">
        <v>-1.1502156257629395</v>
      </c>
      <c r="BJ3873">
        <v>-1.1548449993133545</v>
      </c>
      <c r="BK3873">
        <v>-1.1535270214080811</v>
      </c>
      <c r="BL3873">
        <v>-1.1603522300720215</v>
      </c>
      <c r="BM3873">
        <v>-1.2496211528778076</v>
      </c>
      <c r="BN3873">
        <v>-1.2664344310760498</v>
      </c>
      <c r="BO3873">
        <v>-1.5479608774185181</v>
      </c>
      <c r="BP3873">
        <v>-1.5935101509094238</v>
      </c>
      <c r="BQ3873">
        <v>-1.3057311773300171</v>
      </c>
      <c r="BR3873">
        <v>-1.2797236442565918</v>
      </c>
      <c r="BS3873">
        <v>-1.2072198390960693</v>
      </c>
      <c r="BT3873">
        <v>7.9888033866882324</v>
      </c>
      <c r="BU3873">
        <v>26.658037185668945</v>
      </c>
      <c r="BV3873">
        <v>26.272678375244141</v>
      </c>
      <c r="BW3873">
        <v>26.512203216552734</v>
      </c>
      <c r="BX3873">
        <v>25.92866325378418</v>
      </c>
      <c r="BY3873">
        <v>25.687784194946289</v>
      </c>
      <c r="BZ3873">
        <v>7.2640962600708008</v>
      </c>
      <c r="CA3873">
        <v>-1.8358417749404907</v>
      </c>
      <c r="CB3873">
        <v>-2.2317879199981689</v>
      </c>
      <c r="CC3873">
        <v>-2.1709012985229492</v>
      </c>
      <c r="CD3873">
        <v>-2.0035257339477539</v>
      </c>
      <c r="CE3873">
        <v>-2.0052225589752197</v>
      </c>
      <c r="CF3873">
        <v>-0.13041931390762329</v>
      </c>
      <c r="CG3873">
        <v>-0.12790724635124207</v>
      </c>
      <c r="CH3873">
        <v>-0.12311302870512009</v>
      </c>
      <c r="CI3873">
        <v>-0.10824035853147507</v>
      </c>
      <c r="CJ3873">
        <v>-0.12178522348403931</v>
      </c>
      <c r="CK3873">
        <v>-0.13675855100154877</v>
      </c>
      <c r="CL3873">
        <v>-0.13538207113742828</v>
      </c>
      <c r="CM3873">
        <v>-0.28647929430007935</v>
      </c>
      <c r="CN3873">
        <v>-0.16890494525432587</v>
      </c>
      <c r="CO3873">
        <v>-0.10196545720100403</v>
      </c>
      <c r="CP3873">
        <v>-0.14658309519290924</v>
      </c>
      <c r="CQ3873">
        <v>-0.10896023362874985</v>
      </c>
      <c r="CR3873">
        <v>9.3390989303588867</v>
      </c>
      <c r="CS3873">
        <v>28.039196014404297</v>
      </c>
      <c r="CT3873">
        <v>27.727550506591797</v>
      </c>
      <c r="CU3873">
        <v>27.866653442382812</v>
      </c>
      <c r="CV3873">
        <v>27.285799026489258</v>
      </c>
      <c r="CW3873">
        <v>26.935993194580078</v>
      </c>
      <c r="CX3873">
        <v>8.7842788696289062</v>
      </c>
      <c r="CY3873">
        <v>-2.1658780053257942E-2</v>
      </c>
      <c r="CZ3873">
        <v>-0.24820457398891449</v>
      </c>
      <c r="DA3873">
        <v>-0.11501029133796692</v>
      </c>
      <c r="DB3873">
        <v>4.0561646223068237E-2</v>
      </c>
      <c r="DC3873">
        <v>0.11146952211856842</v>
      </c>
      <c r="DD3873">
        <v>0.92889261245727539</v>
      </c>
      <c r="DE3873">
        <v>0.89440113306045532</v>
      </c>
      <c r="DF3873">
        <v>0.90861886739730835</v>
      </c>
      <c r="DG3873">
        <v>0.9370463490486145</v>
      </c>
      <c r="DH3873">
        <v>0.9167817234992981</v>
      </c>
      <c r="DI3873">
        <v>0.97610408067703247</v>
      </c>
      <c r="DJ3873">
        <v>0.99567019939422607</v>
      </c>
      <c r="DK3873">
        <v>0.9750022292137146</v>
      </c>
      <c r="DL3873">
        <v>1.2557002305984497</v>
      </c>
      <c r="DM3873">
        <v>1.1018003225326538</v>
      </c>
      <c r="DN3873">
        <v>0.98655742406845093</v>
      </c>
      <c r="DO3873">
        <v>0.98929941654205322</v>
      </c>
      <c r="DP3873">
        <v>10.689393997192383</v>
      </c>
      <c r="DQ3873">
        <v>29.420352935791016</v>
      </c>
      <c r="DR3873">
        <v>29.182422637939453</v>
      </c>
      <c r="DS3873">
        <v>29.221101760864258</v>
      </c>
      <c r="DT3873">
        <v>28.642934799194336</v>
      </c>
      <c r="DU3873">
        <v>28.184202194213867</v>
      </c>
      <c r="DV3873">
        <v>10.304461479187012</v>
      </c>
      <c r="DW3873">
        <v>1.7925242185592651</v>
      </c>
      <c r="DX3873">
        <v>1.7353787422180176</v>
      </c>
      <c r="DY3873">
        <v>1.9408807754516602</v>
      </c>
      <c r="DZ3873">
        <v>2.0846488475799561</v>
      </c>
      <c r="EA3873">
        <v>2.2281615734100342</v>
      </c>
      <c r="EB3873">
        <v>2.4583706855773926</v>
      </c>
      <c r="EC3873">
        <v>2.3704521656036377</v>
      </c>
      <c r="ED3873">
        <v>2.3982758522033691</v>
      </c>
      <c r="EE3873">
        <v>2.4462742805480957</v>
      </c>
      <c r="EF3873">
        <v>2.4163074493408203</v>
      </c>
      <c r="EG3873">
        <v>2.5829010009765625</v>
      </c>
      <c r="EH3873">
        <v>2.6287300586700439</v>
      </c>
      <c r="EI3873">
        <v>2.7963812351226807</v>
      </c>
      <c r="EJ3873">
        <v>3.3126037120819092</v>
      </c>
      <c r="EK3873">
        <v>2.8398468494415283</v>
      </c>
      <c r="EL3873">
        <v>2.6226322650909424</v>
      </c>
      <c r="EM3873">
        <v>2.5750119686126709</v>
      </c>
      <c r="EN3873">
        <v>12.639006614685059</v>
      </c>
      <c r="EO3873">
        <v>31.414524078369141</v>
      </c>
      <c r="EP3873">
        <v>31.283025741577148</v>
      </c>
      <c r="EQ3873">
        <v>31.176712036132812</v>
      </c>
      <c r="ER3873">
        <v>30.602422714233398</v>
      </c>
      <c r="ES3873">
        <v>29.986419677734375</v>
      </c>
      <c r="ET3873">
        <v>12.499362945556641</v>
      </c>
      <c r="EU3873">
        <v>4.4119162559509277</v>
      </c>
      <c r="EV3873">
        <v>4.599358081817627</v>
      </c>
      <c r="EW3873">
        <v>4.9092612266540527</v>
      </c>
      <c r="EX3873">
        <v>5.0359864234924316</v>
      </c>
      <c r="EY3873">
        <v>5.2843289375305176</v>
      </c>
      <c r="EZ3873">
        <v>63.022830963134766</v>
      </c>
      <c r="FA3873">
        <v>61.839641571044922</v>
      </c>
      <c r="FB3873">
        <v>61.014308929443359</v>
      </c>
      <c r="FC3873">
        <v>60.042179107666016</v>
      </c>
      <c r="FD3873">
        <v>59.266426086425781</v>
      </c>
      <c r="FE3873">
        <v>58.5501708984375</v>
      </c>
      <c r="FF3873">
        <v>58.088603973388672</v>
      </c>
      <c r="FG3873">
        <v>57.844444274902344</v>
      </c>
      <c r="FH3873">
        <v>60.049148559570313</v>
      </c>
      <c r="FI3873">
        <v>63.921142578125</v>
      </c>
      <c r="FJ3873">
        <v>68.66827392578125</v>
      </c>
      <c r="FK3873">
        <v>73.100624084472656</v>
      </c>
      <c r="FL3873">
        <v>76.269241333007813</v>
      </c>
      <c r="FM3873">
        <v>78.46380615234375</v>
      </c>
      <c r="FN3873">
        <v>79.735565185546875</v>
      </c>
      <c r="FO3873">
        <v>80.186439514160156</v>
      </c>
      <c r="FP3873">
        <v>79.905708312988281</v>
      </c>
      <c r="FQ3873">
        <v>79.571296691894531</v>
      </c>
      <c r="FR3873">
        <v>78.47998046875</v>
      </c>
      <c r="FS3873">
        <v>76.046630859375</v>
      </c>
      <c r="FT3873">
        <v>72.368423461914063</v>
      </c>
      <c r="FU3873">
        <v>70.079048156738281</v>
      </c>
      <c r="FV3873">
        <v>67.856719970703125</v>
      </c>
      <c r="FW3873">
        <v>65.870445251464844</v>
      </c>
      <c r="FX3873">
        <v>936</v>
      </c>
      <c r="FY3873">
        <v>6.0908511281013489E-2</v>
      </c>
      <c r="FZ3873">
        <v>1</v>
      </c>
    </row>
    <row r="3874" spans="1:182" x14ac:dyDescent="0.2">
      <c r="A3874" t="s">
        <v>245</v>
      </c>
      <c r="B3874" t="s">
        <v>252</v>
      </c>
      <c r="C3874" t="s">
        <v>217</v>
      </c>
      <c r="D3874" t="s">
        <v>39</v>
      </c>
      <c r="E3874">
        <v>2017</v>
      </c>
      <c r="F3874" t="s">
        <v>231</v>
      </c>
      <c r="G3874" t="s">
        <v>248</v>
      </c>
      <c r="H3874" t="s">
        <v>226</v>
      </c>
      <c r="I3874">
        <v>345.7</v>
      </c>
      <c r="L3874">
        <v>70.597849379009958</v>
      </c>
      <c r="M3874">
        <v>68.376390688409302</v>
      </c>
      <c r="N3874">
        <v>67.187190493607957</v>
      </c>
      <c r="O3874">
        <v>65.810958247770358</v>
      </c>
      <c r="P3874">
        <v>66.253036801884747</v>
      </c>
      <c r="Q3874">
        <v>69.268181988140995</v>
      </c>
      <c r="R3874">
        <v>75.731854769886297</v>
      </c>
      <c r="S3874">
        <v>78.911827492860695</v>
      </c>
      <c r="T3874">
        <v>84.898886015096494</v>
      </c>
      <c r="U3874">
        <v>84.205218128884738</v>
      </c>
      <c r="V3874">
        <v>85.098171359403864</v>
      </c>
      <c r="W3874">
        <v>87.903534388590103</v>
      </c>
      <c r="X3874">
        <v>90.471507573023629</v>
      </c>
      <c r="Y3874">
        <v>92.217283486838326</v>
      </c>
      <c r="Z3874">
        <v>92.950560699077499</v>
      </c>
      <c r="AA3874">
        <v>93.318507662394097</v>
      </c>
      <c r="AB3874">
        <v>91.55035739414177</v>
      </c>
      <c r="AC3874">
        <v>89.539335115255739</v>
      </c>
      <c r="AD3874">
        <v>88.573516362587156</v>
      </c>
      <c r="AE3874">
        <v>89.897409080824104</v>
      </c>
      <c r="AF3874">
        <v>88.766007392293773</v>
      </c>
      <c r="AG3874">
        <v>85.578582211843681</v>
      </c>
      <c r="AH3874">
        <v>81.629527649584404</v>
      </c>
      <c r="AI3874">
        <v>75.560294930841835</v>
      </c>
      <c r="AJ3874">
        <v>-2.7192094326019287</v>
      </c>
      <c r="AK3874">
        <v>-2.6262667179107666</v>
      </c>
      <c r="AL3874">
        <v>-2.6445019245147705</v>
      </c>
      <c r="AM3874">
        <v>-2.662755012512207</v>
      </c>
      <c r="AN3874">
        <v>-2.6598780155181885</v>
      </c>
      <c r="AO3874">
        <v>-2.8564181327819824</v>
      </c>
      <c r="AP3874">
        <v>-2.8994941711425781</v>
      </c>
      <c r="AQ3874">
        <v>-3.3693397045135498</v>
      </c>
      <c r="AR3874">
        <v>-3.6504137516021729</v>
      </c>
      <c r="AS3874">
        <v>-3.0437779426574707</v>
      </c>
      <c r="AT3874">
        <v>-2.9157984256744385</v>
      </c>
      <c r="AU3874">
        <v>-2.7929322719573975</v>
      </c>
      <c r="AV3874">
        <v>6.0391907691955566</v>
      </c>
      <c r="AW3874">
        <v>24.66386604309082</v>
      </c>
      <c r="AX3874">
        <v>24.172073364257813</v>
      </c>
      <c r="AY3874">
        <v>24.556594848632812</v>
      </c>
      <c r="AZ3874">
        <v>23.969173431396484</v>
      </c>
      <c r="BA3874">
        <v>23.885568618774414</v>
      </c>
      <c r="BB3874">
        <v>5.0691947937011719</v>
      </c>
      <c r="BC3874">
        <v>-4.4552340507507324</v>
      </c>
      <c r="BD3874">
        <v>-5.0957670211791992</v>
      </c>
      <c r="BE3874">
        <v>-5.1392817497253418</v>
      </c>
      <c r="BF3874">
        <v>-4.9548630714416504</v>
      </c>
      <c r="BG3874">
        <v>-5.0613899230957031</v>
      </c>
      <c r="BH3874">
        <v>-1.189731240272522</v>
      </c>
      <c r="BI3874">
        <v>-1.1502156257629395</v>
      </c>
      <c r="BJ3874">
        <v>-1.1548449993133545</v>
      </c>
      <c r="BK3874">
        <v>-1.1535270214080811</v>
      </c>
      <c r="BL3874">
        <v>-1.1603522300720215</v>
      </c>
      <c r="BM3874">
        <v>-1.2496211528778076</v>
      </c>
      <c r="BN3874">
        <v>-1.2664344310760498</v>
      </c>
      <c r="BO3874">
        <v>-1.5479608774185181</v>
      </c>
      <c r="BP3874">
        <v>-1.5935101509094238</v>
      </c>
      <c r="BQ3874">
        <v>-1.3057311773300171</v>
      </c>
      <c r="BR3874">
        <v>-1.2797236442565918</v>
      </c>
      <c r="BS3874">
        <v>-1.2072198390960693</v>
      </c>
      <c r="BT3874">
        <v>7.9888033866882324</v>
      </c>
      <c r="BU3874">
        <v>26.658037185668945</v>
      </c>
      <c r="BV3874">
        <v>26.272678375244141</v>
      </c>
      <c r="BW3874">
        <v>26.512203216552734</v>
      </c>
      <c r="BX3874">
        <v>25.92866325378418</v>
      </c>
      <c r="BY3874">
        <v>25.687784194946289</v>
      </c>
      <c r="BZ3874">
        <v>7.2640962600708008</v>
      </c>
      <c r="CA3874">
        <v>-1.8358417749404907</v>
      </c>
      <c r="CB3874">
        <v>-2.2317879199981689</v>
      </c>
      <c r="CC3874">
        <v>-2.1709012985229492</v>
      </c>
      <c r="CD3874">
        <v>-2.0035257339477539</v>
      </c>
      <c r="CE3874">
        <v>-2.0052225589752197</v>
      </c>
      <c r="CF3874">
        <v>-0.13041931390762329</v>
      </c>
      <c r="CG3874">
        <v>-0.12790724635124207</v>
      </c>
      <c r="CH3874">
        <v>-0.12311302870512009</v>
      </c>
      <c r="CI3874">
        <v>-0.10824035853147507</v>
      </c>
      <c r="CJ3874">
        <v>-0.12178522348403931</v>
      </c>
      <c r="CK3874">
        <v>-0.13675855100154877</v>
      </c>
      <c r="CL3874">
        <v>-0.13538207113742828</v>
      </c>
      <c r="CM3874">
        <v>-0.28647929430007935</v>
      </c>
      <c r="CN3874">
        <v>-0.16890494525432587</v>
      </c>
      <c r="CO3874">
        <v>-0.10196545720100403</v>
      </c>
      <c r="CP3874">
        <v>-0.14658309519290924</v>
      </c>
      <c r="CQ3874">
        <v>-0.10896023362874985</v>
      </c>
      <c r="CR3874">
        <v>9.3390989303588867</v>
      </c>
      <c r="CS3874">
        <v>28.039196014404297</v>
      </c>
      <c r="CT3874">
        <v>27.727550506591797</v>
      </c>
      <c r="CU3874">
        <v>27.866653442382812</v>
      </c>
      <c r="CV3874">
        <v>27.285799026489258</v>
      </c>
      <c r="CW3874">
        <v>26.935993194580078</v>
      </c>
      <c r="CX3874">
        <v>8.7842788696289062</v>
      </c>
      <c r="CY3874">
        <v>-2.1658780053257942E-2</v>
      </c>
      <c r="CZ3874">
        <v>-0.24820457398891449</v>
      </c>
      <c r="DA3874">
        <v>-0.11501029133796692</v>
      </c>
      <c r="DB3874">
        <v>4.0561646223068237E-2</v>
      </c>
      <c r="DC3874">
        <v>0.11146952211856842</v>
      </c>
      <c r="DD3874">
        <v>0.92889261245727539</v>
      </c>
      <c r="DE3874">
        <v>0.89440113306045532</v>
      </c>
      <c r="DF3874">
        <v>0.90861886739730835</v>
      </c>
      <c r="DG3874">
        <v>0.9370463490486145</v>
      </c>
      <c r="DH3874">
        <v>0.9167817234992981</v>
      </c>
      <c r="DI3874">
        <v>0.97610408067703247</v>
      </c>
      <c r="DJ3874">
        <v>0.99567019939422607</v>
      </c>
      <c r="DK3874">
        <v>0.9750022292137146</v>
      </c>
      <c r="DL3874">
        <v>1.2557002305984497</v>
      </c>
      <c r="DM3874">
        <v>1.1018003225326538</v>
      </c>
      <c r="DN3874">
        <v>0.98655742406845093</v>
      </c>
      <c r="DO3874">
        <v>0.98929941654205322</v>
      </c>
      <c r="DP3874">
        <v>10.689393997192383</v>
      </c>
      <c r="DQ3874">
        <v>29.420352935791016</v>
      </c>
      <c r="DR3874">
        <v>29.182422637939453</v>
      </c>
      <c r="DS3874">
        <v>29.221101760864258</v>
      </c>
      <c r="DT3874">
        <v>28.642934799194336</v>
      </c>
      <c r="DU3874">
        <v>28.184202194213867</v>
      </c>
      <c r="DV3874">
        <v>10.304461479187012</v>
      </c>
      <c r="DW3874">
        <v>1.7925242185592651</v>
      </c>
      <c r="DX3874">
        <v>1.7353787422180176</v>
      </c>
      <c r="DY3874">
        <v>1.9408807754516602</v>
      </c>
      <c r="DZ3874">
        <v>2.0846488475799561</v>
      </c>
      <c r="EA3874">
        <v>2.2281615734100342</v>
      </c>
      <c r="EB3874">
        <v>2.4583706855773926</v>
      </c>
      <c r="EC3874">
        <v>2.3704521656036377</v>
      </c>
      <c r="ED3874">
        <v>2.3982758522033691</v>
      </c>
      <c r="EE3874">
        <v>2.4462742805480957</v>
      </c>
      <c r="EF3874">
        <v>2.4163074493408203</v>
      </c>
      <c r="EG3874">
        <v>2.5829010009765625</v>
      </c>
      <c r="EH3874">
        <v>2.6287300586700439</v>
      </c>
      <c r="EI3874">
        <v>2.7963812351226807</v>
      </c>
      <c r="EJ3874">
        <v>3.3126037120819092</v>
      </c>
      <c r="EK3874">
        <v>2.8398468494415283</v>
      </c>
      <c r="EL3874">
        <v>2.6226322650909424</v>
      </c>
      <c r="EM3874">
        <v>2.5750119686126709</v>
      </c>
      <c r="EN3874">
        <v>12.639006614685059</v>
      </c>
      <c r="EO3874">
        <v>31.414524078369141</v>
      </c>
      <c r="EP3874">
        <v>31.283025741577148</v>
      </c>
      <c r="EQ3874">
        <v>31.176712036132812</v>
      </c>
      <c r="ER3874">
        <v>30.602422714233398</v>
      </c>
      <c r="ES3874">
        <v>29.986419677734375</v>
      </c>
      <c r="ET3874">
        <v>12.499362945556641</v>
      </c>
      <c r="EU3874">
        <v>4.4119162559509277</v>
      </c>
      <c r="EV3874">
        <v>4.599358081817627</v>
      </c>
      <c r="EW3874">
        <v>4.9092612266540527</v>
      </c>
      <c r="EX3874">
        <v>5.0359864234924316</v>
      </c>
      <c r="EY3874">
        <v>5.2843289375305176</v>
      </c>
      <c r="EZ3874">
        <v>63.022830963134766</v>
      </c>
      <c r="FA3874">
        <v>61.839641571044922</v>
      </c>
      <c r="FB3874">
        <v>61.014308929443359</v>
      </c>
      <c r="FC3874">
        <v>60.042179107666016</v>
      </c>
      <c r="FD3874">
        <v>59.266426086425781</v>
      </c>
      <c r="FE3874">
        <v>58.5501708984375</v>
      </c>
      <c r="FF3874">
        <v>58.088603973388672</v>
      </c>
      <c r="FG3874">
        <v>57.844444274902344</v>
      </c>
      <c r="FH3874">
        <v>60.049148559570313</v>
      </c>
      <c r="FI3874">
        <v>63.921142578125</v>
      </c>
      <c r="FJ3874">
        <v>68.66827392578125</v>
      </c>
      <c r="FK3874">
        <v>73.100624084472656</v>
      </c>
      <c r="FL3874">
        <v>76.269241333007813</v>
      </c>
      <c r="FM3874">
        <v>78.46380615234375</v>
      </c>
      <c r="FN3874">
        <v>79.735565185546875</v>
      </c>
      <c r="FO3874">
        <v>80.186439514160156</v>
      </c>
      <c r="FP3874">
        <v>79.905708312988281</v>
      </c>
      <c r="FQ3874">
        <v>79.571296691894531</v>
      </c>
      <c r="FR3874">
        <v>78.47998046875</v>
      </c>
      <c r="FS3874">
        <v>76.046630859375</v>
      </c>
      <c r="FT3874">
        <v>72.368423461914063</v>
      </c>
      <c r="FU3874">
        <v>70.079048156738281</v>
      </c>
      <c r="FV3874">
        <v>67.856719970703125</v>
      </c>
      <c r="FW3874">
        <v>65.870445251464844</v>
      </c>
      <c r="FX3874">
        <v>936</v>
      </c>
      <c r="FY3874">
        <v>6.0908511281013489E-2</v>
      </c>
      <c r="FZ3874">
        <v>1</v>
      </c>
    </row>
    <row r="3875" spans="1:182" x14ac:dyDescent="0.2">
      <c r="A3875" t="s">
        <v>245</v>
      </c>
      <c r="B3875" t="s">
        <v>252</v>
      </c>
      <c r="C3875" t="s">
        <v>217</v>
      </c>
      <c r="D3875" t="s">
        <v>40</v>
      </c>
      <c r="E3875">
        <v>2015</v>
      </c>
      <c r="F3875" t="s">
        <v>231</v>
      </c>
      <c r="G3875" t="s">
        <v>248</v>
      </c>
      <c r="H3875" t="s">
        <v>226</v>
      </c>
      <c r="I3875">
        <v>630.64</v>
      </c>
      <c r="L3875">
        <v>130.54832370436492</v>
      </c>
      <c r="M3875">
        <v>127.3030564093682</v>
      </c>
      <c r="N3875">
        <v>124.83675703200934</v>
      </c>
      <c r="O3875">
        <v>123.38013480242921</v>
      </c>
      <c r="P3875">
        <v>124.45672992254569</v>
      </c>
      <c r="Q3875">
        <v>128.33826963732776</v>
      </c>
      <c r="R3875">
        <v>135.93803133444271</v>
      </c>
      <c r="S3875">
        <v>142.3304608914757</v>
      </c>
      <c r="T3875">
        <v>148.33549207888402</v>
      </c>
      <c r="U3875">
        <v>153.04959833176119</v>
      </c>
      <c r="V3875">
        <v>159.18836406370275</v>
      </c>
      <c r="W3875">
        <v>162.58898194570597</v>
      </c>
      <c r="X3875">
        <v>163.27036291843731</v>
      </c>
      <c r="Y3875">
        <v>165.33301245629369</v>
      </c>
      <c r="Z3875">
        <v>166.42961469174847</v>
      </c>
      <c r="AA3875">
        <v>166.93099106167378</v>
      </c>
      <c r="AB3875">
        <v>166.4791996841615</v>
      </c>
      <c r="AC3875">
        <v>165.25229511589706</v>
      </c>
      <c r="AD3875">
        <v>164.04114706521105</v>
      </c>
      <c r="AE3875">
        <v>164.6615918643451</v>
      </c>
      <c r="AF3875">
        <v>162.37308730227969</v>
      </c>
      <c r="AG3875">
        <v>153.862962275168</v>
      </c>
      <c r="AH3875">
        <v>144.83100077323033</v>
      </c>
      <c r="AI3875">
        <v>136.98935779482795</v>
      </c>
      <c r="AJ3875">
        <v>-3.3789317607879639</v>
      </c>
      <c r="AK3875">
        <v>-3.306570291519165</v>
      </c>
      <c r="AL3875">
        <v>-3.3292574882507324</v>
      </c>
      <c r="AM3875">
        <v>-3.2106049060821533</v>
      </c>
      <c r="AN3875">
        <v>-3.1069622039794922</v>
      </c>
      <c r="AO3875">
        <v>-2.6748142242431641</v>
      </c>
      <c r="AP3875">
        <v>-2.7061913013458252</v>
      </c>
      <c r="AQ3875">
        <v>-2.782142162322998</v>
      </c>
      <c r="AR3875">
        <v>-2.9445767402648926</v>
      </c>
      <c r="AS3875">
        <v>-3.2087514400482178</v>
      </c>
      <c r="AT3875">
        <v>-3.2667725086212158</v>
      </c>
      <c r="AU3875">
        <v>-3.3498692512512207</v>
      </c>
      <c r="AV3875">
        <v>14.620203971862793</v>
      </c>
      <c r="AW3875">
        <v>47.938705444335938</v>
      </c>
      <c r="AX3875">
        <v>48.079833984375</v>
      </c>
      <c r="AY3875">
        <v>47.875419616699219</v>
      </c>
      <c r="AZ3875">
        <v>47.614788055419922</v>
      </c>
      <c r="BA3875">
        <v>47.710544586181641</v>
      </c>
      <c r="BB3875">
        <v>14.712327003479004</v>
      </c>
      <c r="BC3875">
        <v>-1.9511963129043579</v>
      </c>
      <c r="BD3875">
        <v>-1.95259690284729</v>
      </c>
      <c r="BE3875">
        <v>-1.8014131784439087</v>
      </c>
      <c r="BF3875">
        <v>-1.6668939590454102</v>
      </c>
      <c r="BG3875">
        <v>-1.6428055763244629</v>
      </c>
      <c r="BH3875">
        <v>-1.501557469367981</v>
      </c>
      <c r="BI3875">
        <v>-1.4674038887023926</v>
      </c>
      <c r="BJ3875">
        <v>-1.484758734703064</v>
      </c>
      <c r="BK3875">
        <v>-1.4336925745010376</v>
      </c>
      <c r="BL3875">
        <v>-1.3894699811935425</v>
      </c>
      <c r="BM3875">
        <v>-1.1632143259048462</v>
      </c>
      <c r="BN3875">
        <v>-1.1966657638549805</v>
      </c>
      <c r="BO3875">
        <v>-1.2045091390609741</v>
      </c>
      <c r="BP3875">
        <v>-1.2719345092773438</v>
      </c>
      <c r="BQ3875">
        <v>-1.4039061069488525</v>
      </c>
      <c r="BR3875">
        <v>-1.4003928899765015</v>
      </c>
      <c r="BS3875">
        <v>-1.4246684312820435</v>
      </c>
      <c r="BT3875">
        <v>16.880649566650391</v>
      </c>
      <c r="BU3875">
        <v>50.350086212158203</v>
      </c>
      <c r="BV3875">
        <v>50.492397308349609</v>
      </c>
      <c r="BW3875">
        <v>50.331390380859375</v>
      </c>
      <c r="BX3875">
        <v>50.077064514160156</v>
      </c>
      <c r="BY3875">
        <v>50.150959014892578</v>
      </c>
      <c r="BZ3875">
        <v>17.006992340087891</v>
      </c>
      <c r="CA3875">
        <v>0.26962798833847046</v>
      </c>
      <c r="CB3875">
        <v>0.2583957314491272</v>
      </c>
      <c r="CC3875">
        <v>0.3757266104221344</v>
      </c>
      <c r="CD3875">
        <v>0.4731004536151886</v>
      </c>
      <c r="CE3875">
        <v>0.43258455395698547</v>
      </c>
      <c r="CF3875">
        <v>-0.2012937068939209</v>
      </c>
      <c r="CG3875">
        <v>-0.19360285997390747</v>
      </c>
      <c r="CH3875">
        <v>-0.2072644978761673</v>
      </c>
      <c r="CI3875">
        <v>-0.20300857722759247</v>
      </c>
      <c r="CJ3875">
        <v>-0.19994011521339417</v>
      </c>
      <c r="CK3875">
        <v>-0.11628484725952148</v>
      </c>
      <c r="CL3875">
        <v>-0.15117299556732178</v>
      </c>
      <c r="CM3875">
        <v>-0.11184515058994293</v>
      </c>
      <c r="CN3875">
        <v>-0.11346752941608429</v>
      </c>
      <c r="CO3875">
        <v>-0.15387576818466187</v>
      </c>
      <c r="CP3875">
        <v>-0.10774408280849457</v>
      </c>
      <c r="CQ3875">
        <v>-9.1280199587345123E-2</v>
      </c>
      <c r="CR3875">
        <v>18.44622802734375</v>
      </c>
      <c r="CS3875">
        <v>52.02020263671875</v>
      </c>
      <c r="CT3875">
        <v>52.163330078125</v>
      </c>
      <c r="CU3875">
        <v>52.032386779785156</v>
      </c>
      <c r="CV3875">
        <v>51.782428741455078</v>
      </c>
      <c r="CW3875">
        <v>51.841182708740234</v>
      </c>
      <c r="CX3875">
        <v>18.596271514892578</v>
      </c>
      <c r="CY3875">
        <v>1.8077641725540161</v>
      </c>
      <c r="CZ3875">
        <v>1.7897225618362427</v>
      </c>
      <c r="DA3875">
        <v>1.883607029914856</v>
      </c>
      <c r="DB3875">
        <v>1.955254077911377</v>
      </c>
      <c r="DC3875">
        <v>1.8699934482574463</v>
      </c>
      <c r="DD3875">
        <v>1.0989700555801392</v>
      </c>
      <c r="DE3875">
        <v>1.0801981687545776</v>
      </c>
      <c r="DF3875">
        <v>1.0702297687530518</v>
      </c>
      <c r="DG3875">
        <v>1.0276755094528198</v>
      </c>
      <c r="DH3875">
        <v>0.98958975076675415</v>
      </c>
      <c r="DI3875">
        <v>0.93064463138580322</v>
      </c>
      <c r="DJ3875">
        <v>0.89431977272033691</v>
      </c>
      <c r="DK3875">
        <v>0.98081880807876587</v>
      </c>
      <c r="DL3875">
        <v>1.044999361038208</v>
      </c>
      <c r="DM3875">
        <v>1.0961545705795288</v>
      </c>
      <c r="DN3875">
        <v>1.1849048137664795</v>
      </c>
      <c r="DO3875">
        <v>1.2421079874038696</v>
      </c>
      <c r="DP3875">
        <v>20.011804580688477</v>
      </c>
      <c r="DQ3875">
        <v>53.690319061279297</v>
      </c>
      <c r="DR3875">
        <v>53.834262847900391</v>
      </c>
      <c r="DS3875">
        <v>53.733383178710937</v>
      </c>
      <c r="DT3875">
        <v>53.487796783447266</v>
      </c>
      <c r="DU3875">
        <v>53.531406402587891</v>
      </c>
      <c r="DV3875">
        <v>20.185550689697266</v>
      </c>
      <c r="DW3875">
        <v>3.345900297164917</v>
      </c>
      <c r="DX3875">
        <v>3.3210494518280029</v>
      </c>
      <c r="DY3875">
        <v>3.3914873600006104</v>
      </c>
      <c r="DZ3875">
        <v>3.4374077320098877</v>
      </c>
      <c r="EA3875">
        <v>3.3074023723602295</v>
      </c>
      <c r="EB3875">
        <v>2.9763443470001221</v>
      </c>
      <c r="EC3875">
        <v>2.9193646907806396</v>
      </c>
      <c r="ED3875">
        <v>2.9147284030914307</v>
      </c>
      <c r="EE3875">
        <v>2.8045878410339355</v>
      </c>
      <c r="EF3875">
        <v>2.7070817947387695</v>
      </c>
      <c r="EG3875">
        <v>2.4422445297241211</v>
      </c>
      <c r="EH3875">
        <v>2.4038453102111816</v>
      </c>
      <c r="EI3875">
        <v>2.5584518909454346</v>
      </c>
      <c r="EJ3875">
        <v>2.7176415920257568</v>
      </c>
      <c r="EK3875">
        <v>2.9009997844696045</v>
      </c>
      <c r="EL3875">
        <v>3.0512843132019043</v>
      </c>
      <c r="EM3875">
        <v>3.1673088073730469</v>
      </c>
      <c r="EN3875">
        <v>22.272251129150391</v>
      </c>
      <c r="EO3875">
        <v>56.101696014404297</v>
      </c>
      <c r="EP3875">
        <v>56.246826171875</v>
      </c>
      <c r="EQ3875">
        <v>56.189353942871094</v>
      </c>
      <c r="ER3875">
        <v>55.9500732421875</v>
      </c>
      <c r="ES3875">
        <v>55.971817016601562</v>
      </c>
      <c r="ET3875">
        <v>22.480215072631836</v>
      </c>
      <c r="EU3875">
        <v>5.5667247772216797</v>
      </c>
      <c r="EV3875">
        <v>5.5320420265197754</v>
      </c>
      <c r="EW3875">
        <v>5.5686273574829102</v>
      </c>
      <c r="EX3875">
        <v>5.5774021148681641</v>
      </c>
      <c r="EY3875">
        <v>5.3827924728393555</v>
      </c>
      <c r="EZ3875">
        <v>65.828895568847656</v>
      </c>
      <c r="FA3875">
        <v>64.627433776855469</v>
      </c>
      <c r="FB3875">
        <v>63.6800537109375</v>
      </c>
      <c r="FC3875">
        <v>62.782150268554688</v>
      </c>
      <c r="FD3875">
        <v>61.878410339355469</v>
      </c>
      <c r="FE3875">
        <v>60.83514404296875</v>
      </c>
      <c r="FF3875">
        <v>60.050697326660156</v>
      </c>
      <c r="FG3875">
        <v>60.692417144775391</v>
      </c>
      <c r="FH3875">
        <v>63.722995758056641</v>
      </c>
      <c r="FI3875">
        <v>67.563987731933594</v>
      </c>
      <c r="FJ3875">
        <v>71.30902099609375</v>
      </c>
      <c r="FK3875">
        <v>74.878814697265625</v>
      </c>
      <c r="FL3875">
        <v>77.935623168945313</v>
      </c>
      <c r="FM3875">
        <v>80.317291259765625</v>
      </c>
      <c r="FN3875">
        <v>81.848335266113281</v>
      </c>
      <c r="FO3875">
        <v>82.44805908203125</v>
      </c>
      <c r="FP3875">
        <v>82.604652404785156</v>
      </c>
      <c r="FQ3875">
        <v>81.75390625</v>
      </c>
      <c r="FR3875">
        <v>80.112724304199219</v>
      </c>
      <c r="FS3875">
        <v>78.080009460449219</v>
      </c>
      <c r="FT3875">
        <v>74.594451904296875</v>
      </c>
      <c r="FU3875">
        <v>71.732490539550781</v>
      </c>
      <c r="FV3875">
        <v>69.926155090332031</v>
      </c>
      <c r="FW3875">
        <v>68.114349365234375</v>
      </c>
      <c r="FX3875">
        <v>936</v>
      </c>
      <c r="FY3875">
        <v>6.0908511281013489E-2</v>
      </c>
      <c r="FZ3875">
        <v>1</v>
      </c>
    </row>
    <row r="3876" spans="1:182" x14ac:dyDescent="0.2">
      <c r="A3876" t="s">
        <v>245</v>
      </c>
      <c r="B3876" t="s">
        <v>252</v>
      </c>
      <c r="C3876" t="s">
        <v>217</v>
      </c>
      <c r="D3876" t="s">
        <v>40</v>
      </c>
      <c r="E3876">
        <v>2016</v>
      </c>
      <c r="F3876" t="s">
        <v>231</v>
      </c>
      <c r="G3876" t="s">
        <v>248</v>
      </c>
      <c r="H3876" t="s">
        <v>226</v>
      </c>
      <c r="I3876">
        <v>630.64</v>
      </c>
      <c r="L3876">
        <v>130.54832370436492</v>
      </c>
      <c r="M3876">
        <v>127.3030564093682</v>
      </c>
      <c r="N3876">
        <v>124.83675703200934</v>
      </c>
      <c r="O3876">
        <v>123.38013480242921</v>
      </c>
      <c r="P3876">
        <v>124.45672992254569</v>
      </c>
      <c r="Q3876">
        <v>128.33826963732776</v>
      </c>
      <c r="R3876">
        <v>135.93803133444271</v>
      </c>
      <c r="S3876">
        <v>142.3304608914757</v>
      </c>
      <c r="T3876">
        <v>148.33549207888402</v>
      </c>
      <c r="U3876">
        <v>153.04959833176119</v>
      </c>
      <c r="V3876">
        <v>159.18836406370275</v>
      </c>
      <c r="W3876">
        <v>162.58898194570597</v>
      </c>
      <c r="X3876">
        <v>163.27036291843731</v>
      </c>
      <c r="Y3876">
        <v>165.33301245629369</v>
      </c>
      <c r="Z3876">
        <v>166.42961469174847</v>
      </c>
      <c r="AA3876">
        <v>166.93099106167378</v>
      </c>
      <c r="AB3876">
        <v>166.4791996841615</v>
      </c>
      <c r="AC3876">
        <v>165.25229511589706</v>
      </c>
      <c r="AD3876">
        <v>164.04114706521105</v>
      </c>
      <c r="AE3876">
        <v>164.6615918643451</v>
      </c>
      <c r="AF3876">
        <v>162.37308730227969</v>
      </c>
      <c r="AG3876">
        <v>153.862962275168</v>
      </c>
      <c r="AH3876">
        <v>144.83100077323033</v>
      </c>
      <c r="AI3876">
        <v>136.98935779482795</v>
      </c>
      <c r="AJ3876">
        <v>-3.3789317607879639</v>
      </c>
      <c r="AK3876">
        <v>-3.306570291519165</v>
      </c>
      <c r="AL3876">
        <v>-3.3292574882507324</v>
      </c>
      <c r="AM3876">
        <v>-3.2106049060821533</v>
      </c>
      <c r="AN3876">
        <v>-3.1069622039794922</v>
      </c>
      <c r="AO3876">
        <v>-2.6748142242431641</v>
      </c>
      <c r="AP3876">
        <v>-2.7061913013458252</v>
      </c>
      <c r="AQ3876">
        <v>-2.782142162322998</v>
      </c>
      <c r="AR3876">
        <v>-2.9445767402648926</v>
      </c>
      <c r="AS3876">
        <v>-3.2087514400482178</v>
      </c>
      <c r="AT3876">
        <v>-3.2667725086212158</v>
      </c>
      <c r="AU3876">
        <v>-3.3498692512512207</v>
      </c>
      <c r="AV3876">
        <v>14.620203971862793</v>
      </c>
      <c r="AW3876">
        <v>47.938705444335938</v>
      </c>
      <c r="AX3876">
        <v>48.079833984375</v>
      </c>
      <c r="AY3876">
        <v>47.875419616699219</v>
      </c>
      <c r="AZ3876">
        <v>47.614788055419922</v>
      </c>
      <c r="BA3876">
        <v>47.710544586181641</v>
      </c>
      <c r="BB3876">
        <v>14.712327003479004</v>
      </c>
      <c r="BC3876">
        <v>-1.9511963129043579</v>
      </c>
      <c r="BD3876">
        <v>-1.95259690284729</v>
      </c>
      <c r="BE3876">
        <v>-1.8014131784439087</v>
      </c>
      <c r="BF3876">
        <v>-1.6668939590454102</v>
      </c>
      <c r="BG3876">
        <v>-1.6428055763244629</v>
      </c>
      <c r="BH3876">
        <v>-1.501557469367981</v>
      </c>
      <c r="BI3876">
        <v>-1.4674038887023926</v>
      </c>
      <c r="BJ3876">
        <v>-1.484758734703064</v>
      </c>
      <c r="BK3876">
        <v>-1.4336925745010376</v>
      </c>
      <c r="BL3876">
        <v>-1.3894699811935425</v>
      </c>
      <c r="BM3876">
        <v>-1.1632143259048462</v>
      </c>
      <c r="BN3876">
        <v>-1.1966657638549805</v>
      </c>
      <c r="BO3876">
        <v>-1.2045091390609741</v>
      </c>
      <c r="BP3876">
        <v>-1.2719345092773438</v>
      </c>
      <c r="BQ3876">
        <v>-1.4039061069488525</v>
      </c>
      <c r="BR3876">
        <v>-1.4003928899765015</v>
      </c>
      <c r="BS3876">
        <v>-1.4246684312820435</v>
      </c>
      <c r="BT3876">
        <v>16.880649566650391</v>
      </c>
      <c r="BU3876">
        <v>50.350086212158203</v>
      </c>
      <c r="BV3876">
        <v>50.492397308349609</v>
      </c>
      <c r="BW3876">
        <v>50.331390380859375</v>
      </c>
      <c r="BX3876">
        <v>50.077064514160156</v>
      </c>
      <c r="BY3876">
        <v>50.150959014892578</v>
      </c>
      <c r="BZ3876">
        <v>17.006992340087891</v>
      </c>
      <c r="CA3876">
        <v>0.26962798833847046</v>
      </c>
      <c r="CB3876">
        <v>0.2583957314491272</v>
      </c>
      <c r="CC3876">
        <v>0.3757266104221344</v>
      </c>
      <c r="CD3876">
        <v>0.4731004536151886</v>
      </c>
      <c r="CE3876">
        <v>0.43258455395698547</v>
      </c>
      <c r="CF3876">
        <v>-0.2012937068939209</v>
      </c>
      <c r="CG3876">
        <v>-0.19360285997390747</v>
      </c>
      <c r="CH3876">
        <v>-0.2072644978761673</v>
      </c>
      <c r="CI3876">
        <v>-0.20300857722759247</v>
      </c>
      <c r="CJ3876">
        <v>-0.19994011521339417</v>
      </c>
      <c r="CK3876">
        <v>-0.11628484725952148</v>
      </c>
      <c r="CL3876">
        <v>-0.15117299556732178</v>
      </c>
      <c r="CM3876">
        <v>-0.11184515058994293</v>
      </c>
      <c r="CN3876">
        <v>-0.11346752941608429</v>
      </c>
      <c r="CO3876">
        <v>-0.15387576818466187</v>
      </c>
      <c r="CP3876">
        <v>-0.10774408280849457</v>
      </c>
      <c r="CQ3876">
        <v>-9.1280199587345123E-2</v>
      </c>
      <c r="CR3876">
        <v>18.44622802734375</v>
      </c>
      <c r="CS3876">
        <v>52.02020263671875</v>
      </c>
      <c r="CT3876">
        <v>52.163330078125</v>
      </c>
      <c r="CU3876">
        <v>52.032386779785156</v>
      </c>
      <c r="CV3876">
        <v>51.782428741455078</v>
      </c>
      <c r="CW3876">
        <v>51.841182708740234</v>
      </c>
      <c r="CX3876">
        <v>18.596271514892578</v>
      </c>
      <c r="CY3876">
        <v>1.8077641725540161</v>
      </c>
      <c r="CZ3876">
        <v>1.7897225618362427</v>
      </c>
      <c r="DA3876">
        <v>1.883607029914856</v>
      </c>
      <c r="DB3876">
        <v>1.955254077911377</v>
      </c>
      <c r="DC3876">
        <v>1.8699934482574463</v>
      </c>
      <c r="DD3876">
        <v>1.0989700555801392</v>
      </c>
      <c r="DE3876">
        <v>1.0801981687545776</v>
      </c>
      <c r="DF3876">
        <v>1.0702297687530518</v>
      </c>
      <c r="DG3876">
        <v>1.0276755094528198</v>
      </c>
      <c r="DH3876">
        <v>0.98958975076675415</v>
      </c>
      <c r="DI3876">
        <v>0.93064463138580322</v>
      </c>
      <c r="DJ3876">
        <v>0.89431977272033691</v>
      </c>
      <c r="DK3876">
        <v>0.98081880807876587</v>
      </c>
      <c r="DL3876">
        <v>1.044999361038208</v>
      </c>
      <c r="DM3876">
        <v>1.0961545705795288</v>
      </c>
      <c r="DN3876">
        <v>1.1849048137664795</v>
      </c>
      <c r="DO3876">
        <v>1.2421079874038696</v>
      </c>
      <c r="DP3876">
        <v>20.011804580688477</v>
      </c>
      <c r="DQ3876">
        <v>53.690319061279297</v>
      </c>
      <c r="DR3876">
        <v>53.834262847900391</v>
      </c>
      <c r="DS3876">
        <v>53.733383178710937</v>
      </c>
      <c r="DT3876">
        <v>53.487796783447266</v>
      </c>
      <c r="DU3876">
        <v>53.531406402587891</v>
      </c>
      <c r="DV3876">
        <v>20.185550689697266</v>
      </c>
      <c r="DW3876">
        <v>3.345900297164917</v>
      </c>
      <c r="DX3876">
        <v>3.3210494518280029</v>
      </c>
      <c r="DY3876">
        <v>3.3914873600006104</v>
      </c>
      <c r="DZ3876">
        <v>3.4374077320098877</v>
      </c>
      <c r="EA3876">
        <v>3.3074023723602295</v>
      </c>
      <c r="EB3876">
        <v>2.9763443470001221</v>
      </c>
      <c r="EC3876">
        <v>2.9193646907806396</v>
      </c>
      <c r="ED3876">
        <v>2.9147284030914307</v>
      </c>
      <c r="EE3876">
        <v>2.8045878410339355</v>
      </c>
      <c r="EF3876">
        <v>2.7070817947387695</v>
      </c>
      <c r="EG3876">
        <v>2.4422445297241211</v>
      </c>
      <c r="EH3876">
        <v>2.4038453102111816</v>
      </c>
      <c r="EI3876">
        <v>2.5584518909454346</v>
      </c>
      <c r="EJ3876">
        <v>2.7176415920257568</v>
      </c>
      <c r="EK3876">
        <v>2.9009997844696045</v>
      </c>
      <c r="EL3876">
        <v>3.0512843132019043</v>
      </c>
      <c r="EM3876">
        <v>3.1673088073730469</v>
      </c>
      <c r="EN3876">
        <v>22.272251129150391</v>
      </c>
      <c r="EO3876">
        <v>56.101696014404297</v>
      </c>
      <c r="EP3876">
        <v>56.246826171875</v>
      </c>
      <c r="EQ3876">
        <v>56.189353942871094</v>
      </c>
      <c r="ER3876">
        <v>55.9500732421875</v>
      </c>
      <c r="ES3876">
        <v>55.971817016601562</v>
      </c>
      <c r="ET3876">
        <v>22.480215072631836</v>
      </c>
      <c r="EU3876">
        <v>5.5667247772216797</v>
      </c>
      <c r="EV3876">
        <v>5.5320420265197754</v>
      </c>
      <c r="EW3876">
        <v>5.5686273574829102</v>
      </c>
      <c r="EX3876">
        <v>5.5774021148681641</v>
      </c>
      <c r="EY3876">
        <v>5.3827924728393555</v>
      </c>
      <c r="EZ3876">
        <v>65.828895568847656</v>
      </c>
      <c r="FA3876">
        <v>64.627433776855469</v>
      </c>
      <c r="FB3876">
        <v>63.6800537109375</v>
      </c>
      <c r="FC3876">
        <v>62.782150268554688</v>
      </c>
      <c r="FD3876">
        <v>61.878410339355469</v>
      </c>
      <c r="FE3876">
        <v>60.83514404296875</v>
      </c>
      <c r="FF3876">
        <v>60.050697326660156</v>
      </c>
      <c r="FG3876">
        <v>60.692417144775391</v>
      </c>
      <c r="FH3876">
        <v>63.722995758056641</v>
      </c>
      <c r="FI3876">
        <v>67.563987731933594</v>
      </c>
      <c r="FJ3876">
        <v>71.30902099609375</v>
      </c>
      <c r="FK3876">
        <v>74.878814697265625</v>
      </c>
      <c r="FL3876">
        <v>77.935623168945313</v>
      </c>
      <c r="FM3876">
        <v>80.317291259765625</v>
      </c>
      <c r="FN3876">
        <v>81.848335266113281</v>
      </c>
      <c r="FO3876">
        <v>82.44805908203125</v>
      </c>
      <c r="FP3876">
        <v>82.604652404785156</v>
      </c>
      <c r="FQ3876">
        <v>81.75390625</v>
      </c>
      <c r="FR3876">
        <v>80.112724304199219</v>
      </c>
      <c r="FS3876">
        <v>78.080009460449219</v>
      </c>
      <c r="FT3876">
        <v>74.594451904296875</v>
      </c>
      <c r="FU3876">
        <v>71.732490539550781</v>
      </c>
      <c r="FV3876">
        <v>69.926155090332031</v>
      </c>
      <c r="FW3876">
        <v>68.114349365234375</v>
      </c>
      <c r="FX3876">
        <v>936</v>
      </c>
      <c r="FY3876">
        <v>6.0908511281013489E-2</v>
      </c>
      <c r="FZ3876">
        <v>1</v>
      </c>
    </row>
    <row r="3877" spans="1:182" x14ac:dyDescent="0.2">
      <c r="A3877" t="s">
        <v>245</v>
      </c>
      <c r="B3877" t="s">
        <v>252</v>
      </c>
      <c r="C3877" t="s">
        <v>217</v>
      </c>
      <c r="D3877" t="s">
        <v>40</v>
      </c>
      <c r="E3877">
        <v>2017</v>
      </c>
      <c r="F3877" t="s">
        <v>231</v>
      </c>
      <c r="G3877" t="s">
        <v>248</v>
      </c>
      <c r="H3877" t="s">
        <v>226</v>
      </c>
      <c r="I3877">
        <v>630.64</v>
      </c>
      <c r="L3877">
        <v>130.54832370436492</v>
      </c>
      <c r="M3877">
        <v>127.3030564093682</v>
      </c>
      <c r="N3877">
        <v>124.83675703200934</v>
      </c>
      <c r="O3877">
        <v>123.38013480242921</v>
      </c>
      <c r="P3877">
        <v>124.45672992254569</v>
      </c>
      <c r="Q3877">
        <v>128.33826963732776</v>
      </c>
      <c r="R3877">
        <v>135.93803133444271</v>
      </c>
      <c r="S3877">
        <v>142.3304608914757</v>
      </c>
      <c r="T3877">
        <v>148.33549207888402</v>
      </c>
      <c r="U3877">
        <v>153.04959833176119</v>
      </c>
      <c r="V3877">
        <v>159.18836406370275</v>
      </c>
      <c r="W3877">
        <v>162.58898194570597</v>
      </c>
      <c r="X3877">
        <v>163.27036291843731</v>
      </c>
      <c r="Y3877">
        <v>165.33301245629369</v>
      </c>
      <c r="Z3877">
        <v>166.42961469174847</v>
      </c>
      <c r="AA3877">
        <v>166.93099106167378</v>
      </c>
      <c r="AB3877">
        <v>166.4791996841615</v>
      </c>
      <c r="AC3877">
        <v>165.25229511589706</v>
      </c>
      <c r="AD3877">
        <v>164.04114706521105</v>
      </c>
      <c r="AE3877">
        <v>164.6615918643451</v>
      </c>
      <c r="AF3877">
        <v>162.37308730227969</v>
      </c>
      <c r="AG3877">
        <v>153.862962275168</v>
      </c>
      <c r="AH3877">
        <v>144.83100077323033</v>
      </c>
      <c r="AI3877">
        <v>136.98935779482795</v>
      </c>
      <c r="AJ3877">
        <v>-3.3789317607879639</v>
      </c>
      <c r="AK3877">
        <v>-3.306570291519165</v>
      </c>
      <c r="AL3877">
        <v>-3.3292574882507324</v>
      </c>
      <c r="AM3877">
        <v>-3.2106049060821533</v>
      </c>
      <c r="AN3877">
        <v>-3.1069622039794922</v>
      </c>
      <c r="AO3877">
        <v>-2.6748142242431641</v>
      </c>
      <c r="AP3877">
        <v>-2.7061913013458252</v>
      </c>
      <c r="AQ3877">
        <v>-2.782142162322998</v>
      </c>
      <c r="AR3877">
        <v>-2.9445767402648926</v>
      </c>
      <c r="AS3877">
        <v>-3.2087514400482178</v>
      </c>
      <c r="AT3877">
        <v>-3.2667725086212158</v>
      </c>
      <c r="AU3877">
        <v>-3.3498692512512207</v>
      </c>
      <c r="AV3877">
        <v>14.620203971862793</v>
      </c>
      <c r="AW3877">
        <v>47.938705444335938</v>
      </c>
      <c r="AX3877">
        <v>48.079833984375</v>
      </c>
      <c r="AY3877">
        <v>47.875419616699219</v>
      </c>
      <c r="AZ3877">
        <v>47.614788055419922</v>
      </c>
      <c r="BA3877">
        <v>47.710544586181641</v>
      </c>
      <c r="BB3877">
        <v>14.712327003479004</v>
      </c>
      <c r="BC3877">
        <v>-1.9511963129043579</v>
      </c>
      <c r="BD3877">
        <v>-1.95259690284729</v>
      </c>
      <c r="BE3877">
        <v>-1.8014131784439087</v>
      </c>
      <c r="BF3877">
        <v>-1.6668939590454102</v>
      </c>
      <c r="BG3877">
        <v>-1.6428055763244629</v>
      </c>
      <c r="BH3877">
        <v>-1.501557469367981</v>
      </c>
      <c r="BI3877">
        <v>-1.4674038887023926</v>
      </c>
      <c r="BJ3877">
        <v>-1.484758734703064</v>
      </c>
      <c r="BK3877">
        <v>-1.4336925745010376</v>
      </c>
      <c r="BL3877">
        <v>-1.3894699811935425</v>
      </c>
      <c r="BM3877">
        <v>-1.1632143259048462</v>
      </c>
      <c r="BN3877">
        <v>-1.1966657638549805</v>
      </c>
      <c r="BO3877">
        <v>-1.2045091390609741</v>
      </c>
      <c r="BP3877">
        <v>-1.2719345092773438</v>
      </c>
      <c r="BQ3877">
        <v>-1.4039061069488525</v>
      </c>
      <c r="BR3877">
        <v>-1.4003928899765015</v>
      </c>
      <c r="BS3877">
        <v>-1.4246684312820435</v>
      </c>
      <c r="BT3877">
        <v>16.880649566650391</v>
      </c>
      <c r="BU3877">
        <v>50.350086212158203</v>
      </c>
      <c r="BV3877">
        <v>50.492397308349609</v>
      </c>
      <c r="BW3877">
        <v>50.331390380859375</v>
      </c>
      <c r="BX3877">
        <v>50.077064514160156</v>
      </c>
      <c r="BY3877">
        <v>50.150959014892578</v>
      </c>
      <c r="BZ3877">
        <v>17.006992340087891</v>
      </c>
      <c r="CA3877">
        <v>0.26962798833847046</v>
      </c>
      <c r="CB3877">
        <v>0.2583957314491272</v>
      </c>
      <c r="CC3877">
        <v>0.3757266104221344</v>
      </c>
      <c r="CD3877">
        <v>0.4731004536151886</v>
      </c>
      <c r="CE3877">
        <v>0.43258455395698547</v>
      </c>
      <c r="CF3877">
        <v>-0.2012937068939209</v>
      </c>
      <c r="CG3877">
        <v>-0.19360285997390747</v>
      </c>
      <c r="CH3877">
        <v>-0.2072644978761673</v>
      </c>
      <c r="CI3877">
        <v>-0.20300857722759247</v>
      </c>
      <c r="CJ3877">
        <v>-0.19994011521339417</v>
      </c>
      <c r="CK3877">
        <v>-0.11628484725952148</v>
      </c>
      <c r="CL3877">
        <v>-0.15117299556732178</v>
      </c>
      <c r="CM3877">
        <v>-0.11184515058994293</v>
      </c>
      <c r="CN3877">
        <v>-0.11346752941608429</v>
      </c>
      <c r="CO3877">
        <v>-0.15387576818466187</v>
      </c>
      <c r="CP3877">
        <v>-0.10774408280849457</v>
      </c>
      <c r="CQ3877">
        <v>-9.1280199587345123E-2</v>
      </c>
      <c r="CR3877">
        <v>18.44622802734375</v>
      </c>
      <c r="CS3877">
        <v>52.02020263671875</v>
      </c>
      <c r="CT3877">
        <v>52.163330078125</v>
      </c>
      <c r="CU3877">
        <v>52.032386779785156</v>
      </c>
      <c r="CV3877">
        <v>51.782428741455078</v>
      </c>
      <c r="CW3877">
        <v>51.841182708740234</v>
      </c>
      <c r="CX3877">
        <v>18.596271514892578</v>
      </c>
      <c r="CY3877">
        <v>1.8077641725540161</v>
      </c>
      <c r="CZ3877">
        <v>1.7897225618362427</v>
      </c>
      <c r="DA3877">
        <v>1.883607029914856</v>
      </c>
      <c r="DB3877">
        <v>1.955254077911377</v>
      </c>
      <c r="DC3877">
        <v>1.8699934482574463</v>
      </c>
      <c r="DD3877">
        <v>1.0989700555801392</v>
      </c>
      <c r="DE3877">
        <v>1.0801981687545776</v>
      </c>
      <c r="DF3877">
        <v>1.0702297687530518</v>
      </c>
      <c r="DG3877">
        <v>1.0276755094528198</v>
      </c>
      <c r="DH3877">
        <v>0.98958975076675415</v>
      </c>
      <c r="DI3877">
        <v>0.93064463138580322</v>
      </c>
      <c r="DJ3877">
        <v>0.89431977272033691</v>
      </c>
      <c r="DK3877">
        <v>0.98081880807876587</v>
      </c>
      <c r="DL3877">
        <v>1.044999361038208</v>
      </c>
      <c r="DM3877">
        <v>1.0961545705795288</v>
      </c>
      <c r="DN3877">
        <v>1.1849048137664795</v>
      </c>
      <c r="DO3877">
        <v>1.2421079874038696</v>
      </c>
      <c r="DP3877">
        <v>20.011804580688477</v>
      </c>
      <c r="DQ3877">
        <v>53.690319061279297</v>
      </c>
      <c r="DR3877">
        <v>53.834262847900391</v>
      </c>
      <c r="DS3877">
        <v>53.733383178710937</v>
      </c>
      <c r="DT3877">
        <v>53.487796783447266</v>
      </c>
      <c r="DU3877">
        <v>53.531406402587891</v>
      </c>
      <c r="DV3877">
        <v>20.185550689697266</v>
      </c>
      <c r="DW3877">
        <v>3.345900297164917</v>
      </c>
      <c r="DX3877">
        <v>3.3210494518280029</v>
      </c>
      <c r="DY3877">
        <v>3.3914873600006104</v>
      </c>
      <c r="DZ3877">
        <v>3.4374077320098877</v>
      </c>
      <c r="EA3877">
        <v>3.3074023723602295</v>
      </c>
      <c r="EB3877">
        <v>2.9763443470001221</v>
      </c>
      <c r="EC3877">
        <v>2.9193646907806396</v>
      </c>
      <c r="ED3877">
        <v>2.9147284030914307</v>
      </c>
      <c r="EE3877">
        <v>2.8045878410339355</v>
      </c>
      <c r="EF3877">
        <v>2.7070817947387695</v>
      </c>
      <c r="EG3877">
        <v>2.4422445297241211</v>
      </c>
      <c r="EH3877">
        <v>2.4038453102111816</v>
      </c>
      <c r="EI3877">
        <v>2.5584518909454346</v>
      </c>
      <c r="EJ3877">
        <v>2.7176415920257568</v>
      </c>
      <c r="EK3877">
        <v>2.9009997844696045</v>
      </c>
      <c r="EL3877">
        <v>3.0512843132019043</v>
      </c>
      <c r="EM3877">
        <v>3.1673088073730469</v>
      </c>
      <c r="EN3877">
        <v>22.272251129150391</v>
      </c>
      <c r="EO3877">
        <v>56.101696014404297</v>
      </c>
      <c r="EP3877">
        <v>56.246826171875</v>
      </c>
      <c r="EQ3877">
        <v>56.189353942871094</v>
      </c>
      <c r="ER3877">
        <v>55.9500732421875</v>
      </c>
      <c r="ES3877">
        <v>55.971817016601562</v>
      </c>
      <c r="ET3877">
        <v>22.480215072631836</v>
      </c>
      <c r="EU3877">
        <v>5.5667247772216797</v>
      </c>
      <c r="EV3877">
        <v>5.5320420265197754</v>
      </c>
      <c r="EW3877">
        <v>5.5686273574829102</v>
      </c>
      <c r="EX3877">
        <v>5.5774021148681641</v>
      </c>
      <c r="EY3877">
        <v>5.3827924728393555</v>
      </c>
      <c r="EZ3877">
        <v>65.828895568847656</v>
      </c>
      <c r="FA3877">
        <v>64.627433776855469</v>
      </c>
      <c r="FB3877">
        <v>63.6800537109375</v>
      </c>
      <c r="FC3877">
        <v>62.782150268554688</v>
      </c>
      <c r="FD3877">
        <v>61.878410339355469</v>
      </c>
      <c r="FE3877">
        <v>60.83514404296875</v>
      </c>
      <c r="FF3877">
        <v>60.050697326660156</v>
      </c>
      <c r="FG3877">
        <v>60.692417144775391</v>
      </c>
      <c r="FH3877">
        <v>63.722995758056641</v>
      </c>
      <c r="FI3877">
        <v>67.563987731933594</v>
      </c>
      <c r="FJ3877">
        <v>71.30902099609375</v>
      </c>
      <c r="FK3877">
        <v>74.878814697265625</v>
      </c>
      <c r="FL3877">
        <v>77.935623168945313</v>
      </c>
      <c r="FM3877">
        <v>80.317291259765625</v>
      </c>
      <c r="FN3877">
        <v>81.848335266113281</v>
      </c>
      <c r="FO3877">
        <v>82.44805908203125</v>
      </c>
      <c r="FP3877">
        <v>82.604652404785156</v>
      </c>
      <c r="FQ3877">
        <v>81.75390625</v>
      </c>
      <c r="FR3877">
        <v>80.112724304199219</v>
      </c>
      <c r="FS3877">
        <v>78.080009460449219</v>
      </c>
      <c r="FT3877">
        <v>74.594451904296875</v>
      </c>
      <c r="FU3877">
        <v>71.732490539550781</v>
      </c>
      <c r="FV3877">
        <v>69.926155090332031</v>
      </c>
      <c r="FW3877">
        <v>68.114349365234375</v>
      </c>
      <c r="FX3877">
        <v>936</v>
      </c>
      <c r="FY3877">
        <v>6.0908511281013489E-2</v>
      </c>
      <c r="FZ3877">
        <v>1</v>
      </c>
    </row>
    <row r="3878" spans="1:182" x14ac:dyDescent="0.2">
      <c r="A3878" t="s">
        <v>245</v>
      </c>
      <c r="B3878" t="s">
        <v>252</v>
      </c>
      <c r="C3878" t="s">
        <v>217</v>
      </c>
      <c r="D3878" t="s">
        <v>41</v>
      </c>
      <c r="E3878">
        <v>2015</v>
      </c>
      <c r="F3878" t="s">
        <v>231</v>
      </c>
      <c r="G3878" t="s">
        <v>248</v>
      </c>
      <c r="H3878" t="s">
        <v>226</v>
      </c>
      <c r="I3878">
        <v>630.64</v>
      </c>
      <c r="L3878">
        <v>130.55934695329287</v>
      </c>
      <c r="M3878">
        <v>126.99369655179328</v>
      </c>
      <c r="N3878">
        <v>124.19892758076823</v>
      </c>
      <c r="O3878">
        <v>122.63644802839821</v>
      </c>
      <c r="P3878">
        <v>123.61955532393739</v>
      </c>
      <c r="Q3878">
        <v>127.68817724777637</v>
      </c>
      <c r="R3878">
        <v>135.6003881933951</v>
      </c>
      <c r="S3878">
        <v>141.79344660568037</v>
      </c>
      <c r="T3878">
        <v>148.28700959721945</v>
      </c>
      <c r="U3878">
        <v>153.44248506663871</v>
      </c>
      <c r="V3878">
        <v>159.87316403776208</v>
      </c>
      <c r="W3878">
        <v>162.68981338225387</v>
      </c>
      <c r="X3878">
        <v>162.95173399925505</v>
      </c>
      <c r="Y3878">
        <v>165.12755727667505</v>
      </c>
      <c r="Z3878">
        <v>166.01277739099112</v>
      </c>
      <c r="AA3878">
        <v>166.49409489406361</v>
      </c>
      <c r="AB3878">
        <v>166.16634990859973</v>
      </c>
      <c r="AC3878">
        <v>165.62993975538552</v>
      </c>
      <c r="AD3878">
        <v>164.99384562231651</v>
      </c>
      <c r="AE3878">
        <v>165.95427790334853</v>
      </c>
      <c r="AF3878">
        <v>164.21018828198837</v>
      </c>
      <c r="AG3878">
        <v>154.97973502480565</v>
      </c>
      <c r="AH3878">
        <v>145.30945100446732</v>
      </c>
      <c r="AI3878">
        <v>137.33949083304375</v>
      </c>
      <c r="AJ3878">
        <v>-4.975161075592041</v>
      </c>
      <c r="AK3878">
        <v>-4.8415656089782715</v>
      </c>
      <c r="AL3878">
        <v>-4.9709405899047852</v>
      </c>
      <c r="AM3878">
        <v>-4.8223333358764648</v>
      </c>
      <c r="AN3878">
        <v>-4.5191898345947266</v>
      </c>
      <c r="AO3878">
        <v>-3.4827256202697754</v>
      </c>
      <c r="AP3878">
        <v>-3.5007281303405762</v>
      </c>
      <c r="AQ3878">
        <v>-3.3665831089019775</v>
      </c>
      <c r="AR3878">
        <v>-3.8607223033905029</v>
      </c>
      <c r="AS3878">
        <v>-4.2102041244506836</v>
      </c>
      <c r="AT3878">
        <v>-4.2180118560791016</v>
      </c>
      <c r="AU3878">
        <v>-4.2915530204772949</v>
      </c>
      <c r="AV3878">
        <v>13.177472114562988</v>
      </c>
      <c r="AW3878">
        <v>46.955860137939453</v>
      </c>
      <c r="AX3878">
        <v>47.058525085449219</v>
      </c>
      <c r="AY3878">
        <v>46.899559020996094</v>
      </c>
      <c r="AZ3878">
        <v>46.685443878173828</v>
      </c>
      <c r="BA3878">
        <v>47.028633117675781</v>
      </c>
      <c r="BB3878">
        <v>13.595949172973633</v>
      </c>
      <c r="BC3878">
        <v>-1.9555884599685669</v>
      </c>
      <c r="BD3878">
        <v>-1.9620044231414795</v>
      </c>
      <c r="BE3878">
        <v>-1.7120273113250732</v>
      </c>
      <c r="BF3878">
        <v>-1.6045937538146973</v>
      </c>
      <c r="BG3878">
        <v>-1.6293944120407104</v>
      </c>
      <c r="BH3878">
        <v>-2.2891442775726318</v>
      </c>
      <c r="BI3878">
        <v>-2.2259798049926758</v>
      </c>
      <c r="BJ3878">
        <v>-2.2914478778839111</v>
      </c>
      <c r="BK3878">
        <v>-2.2243912220001221</v>
      </c>
      <c r="BL3878">
        <v>-2.0888895988464355</v>
      </c>
      <c r="BM3878">
        <v>-1.6109994649887085</v>
      </c>
      <c r="BN3878">
        <v>-1.6397291421890259</v>
      </c>
      <c r="BO3878">
        <v>-1.5420732498168945</v>
      </c>
      <c r="BP3878">
        <v>-1.7783946990966797</v>
      </c>
      <c r="BQ3878">
        <v>-1.9424929618835449</v>
      </c>
      <c r="BR3878">
        <v>-1.9212890863418579</v>
      </c>
      <c r="BS3878">
        <v>-1.9325462579727173</v>
      </c>
      <c r="BT3878">
        <v>15.228455543518066</v>
      </c>
      <c r="BU3878">
        <v>49.387096405029297</v>
      </c>
      <c r="BV3878">
        <v>49.483909606933594</v>
      </c>
      <c r="BW3878">
        <v>49.368507385253906</v>
      </c>
      <c r="BX3878">
        <v>49.158168792724609</v>
      </c>
      <c r="BY3878">
        <v>49.49725341796875</v>
      </c>
      <c r="BZ3878">
        <v>15.69680118560791</v>
      </c>
      <c r="CA3878">
        <v>-9.8365023732185364E-3</v>
      </c>
      <c r="CB3878">
        <v>-1.5195116400718689E-2</v>
      </c>
      <c r="CC3878">
        <v>0.16387127339839935</v>
      </c>
      <c r="CD3878">
        <v>0.22635087370872498</v>
      </c>
      <c r="CE3878">
        <v>0.15638656914234161</v>
      </c>
      <c r="CF3878">
        <v>-0.42881748080253601</v>
      </c>
      <c r="CG3878">
        <v>-0.41443312168121338</v>
      </c>
      <c r="CH3878">
        <v>-0.43563932180404663</v>
      </c>
      <c r="CI3878">
        <v>-0.42506420612335205</v>
      </c>
      <c r="CJ3878">
        <v>-0.40567114949226379</v>
      </c>
      <c r="CK3878">
        <v>-0.31464758515357971</v>
      </c>
      <c r="CL3878">
        <v>-0.35080680251121521</v>
      </c>
      <c r="CM3878">
        <v>-0.27842342853546143</v>
      </c>
      <c r="CN3878">
        <v>-0.33618101477622986</v>
      </c>
      <c r="CO3878">
        <v>-0.3718830943107605</v>
      </c>
      <c r="CP3878">
        <v>-0.33058583736419678</v>
      </c>
      <c r="CQ3878">
        <v>-0.2987053394317627</v>
      </c>
      <c r="CR3878">
        <v>16.648960113525391</v>
      </c>
      <c r="CS3878">
        <v>51.070964813232422</v>
      </c>
      <c r="CT3878">
        <v>51.163722991943359</v>
      </c>
      <c r="CU3878">
        <v>51.0784912109375</v>
      </c>
      <c r="CV3878">
        <v>50.870769500732422</v>
      </c>
      <c r="CW3878">
        <v>51.207008361816406</v>
      </c>
      <c r="CX3878">
        <v>17.151844024658203</v>
      </c>
      <c r="CY3878">
        <v>1.3377853631973267</v>
      </c>
      <c r="CZ3878">
        <v>1.3331590890884399</v>
      </c>
      <c r="DA3878">
        <v>1.4631129503250122</v>
      </c>
      <c r="DB3878">
        <v>1.4944576025009155</v>
      </c>
      <c r="DC3878">
        <v>1.3932130336761475</v>
      </c>
      <c r="DD3878">
        <v>1.4315093755722046</v>
      </c>
      <c r="DE3878">
        <v>1.3971136808395386</v>
      </c>
      <c r="DF3878">
        <v>1.4201692342758179</v>
      </c>
      <c r="DG3878">
        <v>1.3742626905441284</v>
      </c>
      <c r="DH3878">
        <v>1.2775473594665527</v>
      </c>
      <c r="DI3878">
        <v>0.98170429468154907</v>
      </c>
      <c r="DJ3878">
        <v>0.93811547756195068</v>
      </c>
      <c r="DK3878">
        <v>0.98522645235061646</v>
      </c>
      <c r="DL3878">
        <v>1.1060327291488647</v>
      </c>
      <c r="DM3878">
        <v>1.1987267732620239</v>
      </c>
      <c r="DN3878">
        <v>1.2601174116134644</v>
      </c>
      <c r="DO3878">
        <v>1.3351355791091919</v>
      </c>
      <c r="DP3878">
        <v>18.069463729858398</v>
      </c>
      <c r="DQ3878">
        <v>52.754829406738281</v>
      </c>
      <c r="DR3878">
        <v>52.843536376953125</v>
      </c>
      <c r="DS3878">
        <v>52.788475036621094</v>
      </c>
      <c r="DT3878">
        <v>52.5833740234375</v>
      </c>
      <c r="DU3878">
        <v>52.916767120361328</v>
      </c>
      <c r="DV3878">
        <v>18.606887817382812</v>
      </c>
      <c r="DW3878">
        <v>2.6854071617126465</v>
      </c>
      <c r="DX3878">
        <v>2.6815133094787598</v>
      </c>
      <c r="DY3878">
        <v>2.7623546123504639</v>
      </c>
      <c r="DZ3878">
        <v>2.7625641822814941</v>
      </c>
      <c r="EA3878">
        <v>2.6300394535064697</v>
      </c>
      <c r="EB3878">
        <v>4.1175260543823242</v>
      </c>
      <c r="EC3878">
        <v>4.0126996040344238</v>
      </c>
      <c r="ED3878">
        <v>4.0996618270874023</v>
      </c>
      <c r="EE3878">
        <v>3.9722049236297607</v>
      </c>
      <c r="EF3878">
        <v>3.7078475952148438</v>
      </c>
      <c r="EG3878">
        <v>2.8534305095672607</v>
      </c>
      <c r="EH3878">
        <v>2.799114465713501</v>
      </c>
      <c r="EI3878">
        <v>2.8097362518310547</v>
      </c>
      <c r="EJ3878">
        <v>3.1883602142333984</v>
      </c>
      <c r="EK3878">
        <v>3.4664380550384521</v>
      </c>
      <c r="EL3878">
        <v>3.5568404197692871</v>
      </c>
      <c r="EM3878">
        <v>3.6941423416137695</v>
      </c>
      <c r="EN3878">
        <v>20.120447158813477</v>
      </c>
      <c r="EO3878">
        <v>55.186065673828125</v>
      </c>
      <c r="EP3878">
        <v>55.268917083740234</v>
      </c>
      <c r="EQ3878">
        <v>55.257423400878906</v>
      </c>
      <c r="ER3878">
        <v>55.056095123291016</v>
      </c>
      <c r="ES3878">
        <v>55.385383605957031</v>
      </c>
      <c r="ET3878">
        <v>20.707740783691406</v>
      </c>
      <c r="EU3878">
        <v>4.6311593055725098</v>
      </c>
      <c r="EV3878">
        <v>4.6283226013183594</v>
      </c>
      <c r="EW3878">
        <v>4.6382532119750977</v>
      </c>
      <c r="EX3878">
        <v>4.5935087203979492</v>
      </c>
      <c r="EY3878">
        <v>4.4158205986022949</v>
      </c>
      <c r="EZ3878">
        <v>68.890663146972656</v>
      </c>
      <c r="FA3878">
        <v>67.379684448242187</v>
      </c>
      <c r="FB3878">
        <v>66.203468322753906</v>
      </c>
      <c r="FC3878">
        <v>65.196746826171875</v>
      </c>
      <c r="FD3878">
        <v>64.08148193359375</v>
      </c>
      <c r="FE3878">
        <v>63.341629028320312</v>
      </c>
      <c r="FF3878">
        <v>62.757621765136719</v>
      </c>
      <c r="FG3878">
        <v>63.541351318359375</v>
      </c>
      <c r="FH3878">
        <v>66.73712158203125</v>
      </c>
      <c r="FI3878">
        <v>70.846809387207031</v>
      </c>
      <c r="FJ3878">
        <v>74.603446960449219</v>
      </c>
      <c r="FK3878">
        <v>77.939216613769531</v>
      </c>
      <c r="FL3878">
        <v>80.638053894042969</v>
      </c>
      <c r="FM3878">
        <v>82.875404357910156</v>
      </c>
      <c r="FN3878">
        <v>84.115287780761719</v>
      </c>
      <c r="FO3878">
        <v>84.718818664550781</v>
      </c>
      <c r="FP3878">
        <v>84.884986877441406</v>
      </c>
      <c r="FQ3878">
        <v>84.717308044433594</v>
      </c>
      <c r="FR3878">
        <v>83.718917846679688</v>
      </c>
      <c r="FS3878">
        <v>81.699325561523438</v>
      </c>
      <c r="FT3878">
        <v>78.671882629394531</v>
      </c>
      <c r="FU3878">
        <v>75.407684326171875</v>
      </c>
      <c r="FV3878">
        <v>73.211700439453125</v>
      </c>
      <c r="FW3878">
        <v>71.538345336914063</v>
      </c>
      <c r="FX3878">
        <v>936</v>
      </c>
      <c r="FY3878">
        <v>6.0908511281013489E-2</v>
      </c>
      <c r="FZ3878">
        <v>1</v>
      </c>
    </row>
    <row r="3879" spans="1:182" x14ac:dyDescent="0.2">
      <c r="A3879" t="s">
        <v>245</v>
      </c>
      <c r="B3879" t="s">
        <v>252</v>
      </c>
      <c r="C3879" t="s">
        <v>217</v>
      </c>
      <c r="D3879" t="s">
        <v>41</v>
      </c>
      <c r="E3879">
        <v>2016</v>
      </c>
      <c r="F3879" t="s">
        <v>231</v>
      </c>
      <c r="G3879" t="s">
        <v>248</v>
      </c>
      <c r="H3879" t="s">
        <v>226</v>
      </c>
      <c r="I3879">
        <v>630.64</v>
      </c>
      <c r="L3879">
        <v>130.55934695329287</v>
      </c>
      <c r="M3879">
        <v>126.99369655179328</v>
      </c>
      <c r="N3879">
        <v>124.19892758076823</v>
      </c>
      <c r="O3879">
        <v>122.63644802839821</v>
      </c>
      <c r="P3879">
        <v>123.61955532393739</v>
      </c>
      <c r="Q3879">
        <v>127.68817724777637</v>
      </c>
      <c r="R3879">
        <v>135.6003881933951</v>
      </c>
      <c r="S3879">
        <v>141.79344660568037</v>
      </c>
      <c r="T3879">
        <v>148.28700959721945</v>
      </c>
      <c r="U3879">
        <v>153.44248506663871</v>
      </c>
      <c r="V3879">
        <v>159.87316403776208</v>
      </c>
      <c r="W3879">
        <v>162.68981338225387</v>
      </c>
      <c r="X3879">
        <v>162.95173399925505</v>
      </c>
      <c r="Y3879">
        <v>165.12755727667505</v>
      </c>
      <c r="Z3879">
        <v>166.01277739099112</v>
      </c>
      <c r="AA3879">
        <v>166.49409489406361</v>
      </c>
      <c r="AB3879">
        <v>166.16634990859973</v>
      </c>
      <c r="AC3879">
        <v>165.62993975538552</v>
      </c>
      <c r="AD3879">
        <v>164.99384562231651</v>
      </c>
      <c r="AE3879">
        <v>165.95427790334853</v>
      </c>
      <c r="AF3879">
        <v>164.21018828198837</v>
      </c>
      <c r="AG3879">
        <v>154.97973502480565</v>
      </c>
      <c r="AH3879">
        <v>145.30945100446732</v>
      </c>
      <c r="AI3879">
        <v>137.33949083304375</v>
      </c>
      <c r="AJ3879">
        <v>-4.975161075592041</v>
      </c>
      <c r="AK3879">
        <v>-4.8415656089782715</v>
      </c>
      <c r="AL3879">
        <v>-4.9709405899047852</v>
      </c>
      <c r="AM3879">
        <v>-4.8223333358764648</v>
      </c>
      <c r="AN3879">
        <v>-4.5191898345947266</v>
      </c>
      <c r="AO3879">
        <v>-3.4827256202697754</v>
      </c>
      <c r="AP3879">
        <v>-3.5007281303405762</v>
      </c>
      <c r="AQ3879">
        <v>-3.3665831089019775</v>
      </c>
      <c r="AR3879">
        <v>-3.8607223033905029</v>
      </c>
      <c r="AS3879">
        <v>-4.2102041244506836</v>
      </c>
      <c r="AT3879">
        <v>-4.2180118560791016</v>
      </c>
      <c r="AU3879">
        <v>-4.2915530204772949</v>
      </c>
      <c r="AV3879">
        <v>13.177472114562988</v>
      </c>
      <c r="AW3879">
        <v>46.955860137939453</v>
      </c>
      <c r="AX3879">
        <v>47.058525085449219</v>
      </c>
      <c r="AY3879">
        <v>46.899559020996094</v>
      </c>
      <c r="AZ3879">
        <v>46.685443878173828</v>
      </c>
      <c r="BA3879">
        <v>47.028633117675781</v>
      </c>
      <c r="BB3879">
        <v>13.595949172973633</v>
      </c>
      <c r="BC3879">
        <v>-1.9555884599685669</v>
      </c>
      <c r="BD3879">
        <v>-1.9620044231414795</v>
      </c>
      <c r="BE3879">
        <v>-1.7120273113250732</v>
      </c>
      <c r="BF3879">
        <v>-1.6045937538146973</v>
      </c>
      <c r="BG3879">
        <v>-1.6293944120407104</v>
      </c>
      <c r="BH3879">
        <v>-2.2891442775726318</v>
      </c>
      <c r="BI3879">
        <v>-2.2259798049926758</v>
      </c>
      <c r="BJ3879">
        <v>-2.2914478778839111</v>
      </c>
      <c r="BK3879">
        <v>-2.2243912220001221</v>
      </c>
      <c r="BL3879">
        <v>-2.0888895988464355</v>
      </c>
      <c r="BM3879">
        <v>-1.6109994649887085</v>
      </c>
      <c r="BN3879">
        <v>-1.6397291421890259</v>
      </c>
      <c r="BO3879">
        <v>-1.5420732498168945</v>
      </c>
      <c r="BP3879">
        <v>-1.7783946990966797</v>
      </c>
      <c r="BQ3879">
        <v>-1.9424929618835449</v>
      </c>
      <c r="BR3879">
        <v>-1.9212890863418579</v>
      </c>
      <c r="BS3879">
        <v>-1.9325462579727173</v>
      </c>
      <c r="BT3879">
        <v>15.228455543518066</v>
      </c>
      <c r="BU3879">
        <v>49.387096405029297</v>
      </c>
      <c r="BV3879">
        <v>49.483909606933594</v>
      </c>
      <c r="BW3879">
        <v>49.368507385253906</v>
      </c>
      <c r="BX3879">
        <v>49.158168792724609</v>
      </c>
      <c r="BY3879">
        <v>49.49725341796875</v>
      </c>
      <c r="BZ3879">
        <v>15.69680118560791</v>
      </c>
      <c r="CA3879">
        <v>-9.8365023732185364E-3</v>
      </c>
      <c r="CB3879">
        <v>-1.5195116400718689E-2</v>
      </c>
      <c r="CC3879">
        <v>0.16387127339839935</v>
      </c>
      <c r="CD3879">
        <v>0.22635087370872498</v>
      </c>
      <c r="CE3879">
        <v>0.15638656914234161</v>
      </c>
      <c r="CF3879">
        <v>-0.42881748080253601</v>
      </c>
      <c r="CG3879">
        <v>-0.41443312168121338</v>
      </c>
      <c r="CH3879">
        <v>-0.43563932180404663</v>
      </c>
      <c r="CI3879">
        <v>-0.42506420612335205</v>
      </c>
      <c r="CJ3879">
        <v>-0.40567114949226379</v>
      </c>
      <c r="CK3879">
        <v>-0.31464758515357971</v>
      </c>
      <c r="CL3879">
        <v>-0.35080680251121521</v>
      </c>
      <c r="CM3879">
        <v>-0.27842342853546143</v>
      </c>
      <c r="CN3879">
        <v>-0.33618101477622986</v>
      </c>
      <c r="CO3879">
        <v>-0.3718830943107605</v>
      </c>
      <c r="CP3879">
        <v>-0.33058583736419678</v>
      </c>
      <c r="CQ3879">
        <v>-0.2987053394317627</v>
      </c>
      <c r="CR3879">
        <v>16.648960113525391</v>
      </c>
      <c r="CS3879">
        <v>51.070964813232422</v>
      </c>
      <c r="CT3879">
        <v>51.163722991943359</v>
      </c>
      <c r="CU3879">
        <v>51.0784912109375</v>
      </c>
      <c r="CV3879">
        <v>50.870769500732422</v>
      </c>
      <c r="CW3879">
        <v>51.207008361816406</v>
      </c>
      <c r="CX3879">
        <v>17.151844024658203</v>
      </c>
      <c r="CY3879">
        <v>1.3377853631973267</v>
      </c>
      <c r="CZ3879">
        <v>1.3331590890884399</v>
      </c>
      <c r="DA3879">
        <v>1.4631129503250122</v>
      </c>
      <c r="DB3879">
        <v>1.4944576025009155</v>
      </c>
      <c r="DC3879">
        <v>1.3932130336761475</v>
      </c>
      <c r="DD3879">
        <v>1.4315093755722046</v>
      </c>
      <c r="DE3879">
        <v>1.3971136808395386</v>
      </c>
      <c r="DF3879">
        <v>1.4201692342758179</v>
      </c>
      <c r="DG3879">
        <v>1.3742626905441284</v>
      </c>
      <c r="DH3879">
        <v>1.2775473594665527</v>
      </c>
      <c r="DI3879">
        <v>0.98170429468154907</v>
      </c>
      <c r="DJ3879">
        <v>0.93811547756195068</v>
      </c>
      <c r="DK3879">
        <v>0.98522645235061646</v>
      </c>
      <c r="DL3879">
        <v>1.1060327291488647</v>
      </c>
      <c r="DM3879">
        <v>1.1987267732620239</v>
      </c>
      <c r="DN3879">
        <v>1.2601174116134644</v>
      </c>
      <c r="DO3879">
        <v>1.3351355791091919</v>
      </c>
      <c r="DP3879">
        <v>18.069463729858398</v>
      </c>
      <c r="DQ3879">
        <v>52.754829406738281</v>
      </c>
      <c r="DR3879">
        <v>52.843536376953125</v>
      </c>
      <c r="DS3879">
        <v>52.788475036621094</v>
      </c>
      <c r="DT3879">
        <v>52.5833740234375</v>
      </c>
      <c r="DU3879">
        <v>52.916767120361328</v>
      </c>
      <c r="DV3879">
        <v>18.606887817382812</v>
      </c>
      <c r="DW3879">
        <v>2.6854071617126465</v>
      </c>
      <c r="DX3879">
        <v>2.6815133094787598</v>
      </c>
      <c r="DY3879">
        <v>2.7623546123504639</v>
      </c>
      <c r="DZ3879">
        <v>2.7625641822814941</v>
      </c>
      <c r="EA3879">
        <v>2.6300394535064697</v>
      </c>
      <c r="EB3879">
        <v>4.1175260543823242</v>
      </c>
      <c r="EC3879">
        <v>4.0126996040344238</v>
      </c>
      <c r="ED3879">
        <v>4.0996618270874023</v>
      </c>
      <c r="EE3879">
        <v>3.9722049236297607</v>
      </c>
      <c r="EF3879">
        <v>3.7078475952148438</v>
      </c>
      <c r="EG3879">
        <v>2.8534305095672607</v>
      </c>
      <c r="EH3879">
        <v>2.799114465713501</v>
      </c>
      <c r="EI3879">
        <v>2.8097362518310547</v>
      </c>
      <c r="EJ3879">
        <v>3.1883602142333984</v>
      </c>
      <c r="EK3879">
        <v>3.4664380550384521</v>
      </c>
      <c r="EL3879">
        <v>3.5568404197692871</v>
      </c>
      <c r="EM3879">
        <v>3.6941423416137695</v>
      </c>
      <c r="EN3879">
        <v>20.120447158813477</v>
      </c>
      <c r="EO3879">
        <v>55.186065673828125</v>
      </c>
      <c r="EP3879">
        <v>55.268917083740234</v>
      </c>
      <c r="EQ3879">
        <v>55.257423400878906</v>
      </c>
      <c r="ER3879">
        <v>55.056095123291016</v>
      </c>
      <c r="ES3879">
        <v>55.385383605957031</v>
      </c>
      <c r="ET3879">
        <v>20.707740783691406</v>
      </c>
      <c r="EU3879">
        <v>4.6311593055725098</v>
      </c>
      <c r="EV3879">
        <v>4.6283226013183594</v>
      </c>
      <c r="EW3879">
        <v>4.6382532119750977</v>
      </c>
      <c r="EX3879">
        <v>4.5935087203979492</v>
      </c>
      <c r="EY3879">
        <v>4.4158205986022949</v>
      </c>
      <c r="EZ3879">
        <v>68.890663146972656</v>
      </c>
      <c r="FA3879">
        <v>67.379684448242187</v>
      </c>
      <c r="FB3879">
        <v>66.203468322753906</v>
      </c>
      <c r="FC3879">
        <v>65.196746826171875</v>
      </c>
      <c r="FD3879">
        <v>64.08148193359375</v>
      </c>
      <c r="FE3879">
        <v>63.341629028320312</v>
      </c>
      <c r="FF3879">
        <v>62.757621765136719</v>
      </c>
      <c r="FG3879">
        <v>63.541351318359375</v>
      </c>
      <c r="FH3879">
        <v>66.73712158203125</v>
      </c>
      <c r="FI3879">
        <v>70.846809387207031</v>
      </c>
      <c r="FJ3879">
        <v>74.603446960449219</v>
      </c>
      <c r="FK3879">
        <v>77.939216613769531</v>
      </c>
      <c r="FL3879">
        <v>80.638053894042969</v>
      </c>
      <c r="FM3879">
        <v>82.875404357910156</v>
      </c>
      <c r="FN3879">
        <v>84.115287780761719</v>
      </c>
      <c r="FO3879">
        <v>84.718818664550781</v>
      </c>
      <c r="FP3879">
        <v>84.884986877441406</v>
      </c>
      <c r="FQ3879">
        <v>84.717308044433594</v>
      </c>
      <c r="FR3879">
        <v>83.718917846679688</v>
      </c>
      <c r="FS3879">
        <v>81.699325561523438</v>
      </c>
      <c r="FT3879">
        <v>78.671882629394531</v>
      </c>
      <c r="FU3879">
        <v>75.407684326171875</v>
      </c>
      <c r="FV3879">
        <v>73.211700439453125</v>
      </c>
      <c r="FW3879">
        <v>71.538345336914063</v>
      </c>
      <c r="FX3879">
        <v>936</v>
      </c>
      <c r="FY3879">
        <v>6.0908511281013489E-2</v>
      </c>
      <c r="FZ3879">
        <v>1</v>
      </c>
    </row>
    <row r="3880" spans="1:182" x14ac:dyDescent="0.2">
      <c r="A3880" t="s">
        <v>245</v>
      </c>
      <c r="B3880" t="s">
        <v>252</v>
      </c>
      <c r="C3880" t="s">
        <v>217</v>
      </c>
      <c r="D3880" t="s">
        <v>41</v>
      </c>
      <c r="E3880">
        <v>2017</v>
      </c>
      <c r="F3880" t="s">
        <v>231</v>
      </c>
      <c r="G3880" t="s">
        <v>248</v>
      </c>
      <c r="H3880" t="s">
        <v>226</v>
      </c>
      <c r="I3880">
        <v>630.64</v>
      </c>
      <c r="L3880">
        <v>130.55934695329287</v>
      </c>
      <c r="M3880">
        <v>126.99369655179328</v>
      </c>
      <c r="N3880">
        <v>124.19892758076823</v>
      </c>
      <c r="O3880">
        <v>122.63644802839821</v>
      </c>
      <c r="P3880">
        <v>123.61955532393739</v>
      </c>
      <c r="Q3880">
        <v>127.68817724777637</v>
      </c>
      <c r="R3880">
        <v>135.6003881933951</v>
      </c>
      <c r="S3880">
        <v>141.79344660568037</v>
      </c>
      <c r="T3880">
        <v>148.28700959721945</v>
      </c>
      <c r="U3880">
        <v>153.44248506663871</v>
      </c>
      <c r="V3880">
        <v>159.87316403776208</v>
      </c>
      <c r="W3880">
        <v>162.68981338225387</v>
      </c>
      <c r="X3880">
        <v>162.95173399925505</v>
      </c>
      <c r="Y3880">
        <v>165.12755727667505</v>
      </c>
      <c r="Z3880">
        <v>166.01277739099112</v>
      </c>
      <c r="AA3880">
        <v>166.49409489406361</v>
      </c>
      <c r="AB3880">
        <v>166.16634990859973</v>
      </c>
      <c r="AC3880">
        <v>165.62993975538552</v>
      </c>
      <c r="AD3880">
        <v>164.99384562231651</v>
      </c>
      <c r="AE3880">
        <v>165.95427790334853</v>
      </c>
      <c r="AF3880">
        <v>164.21018828198837</v>
      </c>
      <c r="AG3880">
        <v>154.97973502480565</v>
      </c>
      <c r="AH3880">
        <v>145.30945100446732</v>
      </c>
      <c r="AI3880">
        <v>137.33949083304375</v>
      </c>
      <c r="AJ3880">
        <v>-4.975161075592041</v>
      </c>
      <c r="AK3880">
        <v>-4.8415656089782715</v>
      </c>
      <c r="AL3880">
        <v>-4.9709405899047852</v>
      </c>
      <c r="AM3880">
        <v>-4.8223333358764648</v>
      </c>
      <c r="AN3880">
        <v>-4.5191898345947266</v>
      </c>
      <c r="AO3880">
        <v>-3.4827256202697754</v>
      </c>
      <c r="AP3880">
        <v>-3.5007281303405762</v>
      </c>
      <c r="AQ3880">
        <v>-3.3665831089019775</v>
      </c>
      <c r="AR3880">
        <v>-3.8607223033905029</v>
      </c>
      <c r="AS3880">
        <v>-4.2102041244506836</v>
      </c>
      <c r="AT3880">
        <v>-4.2180118560791016</v>
      </c>
      <c r="AU3880">
        <v>-4.2915530204772949</v>
      </c>
      <c r="AV3880">
        <v>13.177472114562988</v>
      </c>
      <c r="AW3880">
        <v>46.955860137939453</v>
      </c>
      <c r="AX3880">
        <v>47.058525085449219</v>
      </c>
      <c r="AY3880">
        <v>46.899559020996094</v>
      </c>
      <c r="AZ3880">
        <v>46.685443878173828</v>
      </c>
      <c r="BA3880">
        <v>47.028633117675781</v>
      </c>
      <c r="BB3880">
        <v>13.595949172973633</v>
      </c>
      <c r="BC3880">
        <v>-1.9555884599685669</v>
      </c>
      <c r="BD3880">
        <v>-1.9620044231414795</v>
      </c>
      <c r="BE3880">
        <v>-1.7120273113250732</v>
      </c>
      <c r="BF3880">
        <v>-1.6045937538146973</v>
      </c>
      <c r="BG3880">
        <v>-1.6293944120407104</v>
      </c>
      <c r="BH3880">
        <v>-2.2891442775726318</v>
      </c>
      <c r="BI3880">
        <v>-2.2259798049926758</v>
      </c>
      <c r="BJ3880">
        <v>-2.2914478778839111</v>
      </c>
      <c r="BK3880">
        <v>-2.2243912220001221</v>
      </c>
      <c r="BL3880">
        <v>-2.0888895988464355</v>
      </c>
      <c r="BM3880">
        <v>-1.6109994649887085</v>
      </c>
      <c r="BN3880">
        <v>-1.6397291421890259</v>
      </c>
      <c r="BO3880">
        <v>-1.5420732498168945</v>
      </c>
      <c r="BP3880">
        <v>-1.7783946990966797</v>
      </c>
      <c r="BQ3880">
        <v>-1.9424929618835449</v>
      </c>
      <c r="BR3880">
        <v>-1.9212890863418579</v>
      </c>
      <c r="BS3880">
        <v>-1.9325462579727173</v>
      </c>
      <c r="BT3880">
        <v>15.228455543518066</v>
      </c>
      <c r="BU3880">
        <v>49.387096405029297</v>
      </c>
      <c r="BV3880">
        <v>49.483909606933594</v>
      </c>
      <c r="BW3880">
        <v>49.368507385253906</v>
      </c>
      <c r="BX3880">
        <v>49.158168792724609</v>
      </c>
      <c r="BY3880">
        <v>49.49725341796875</v>
      </c>
      <c r="BZ3880">
        <v>15.69680118560791</v>
      </c>
      <c r="CA3880">
        <v>-9.8365023732185364E-3</v>
      </c>
      <c r="CB3880">
        <v>-1.5195116400718689E-2</v>
      </c>
      <c r="CC3880">
        <v>0.16387127339839935</v>
      </c>
      <c r="CD3880">
        <v>0.22635087370872498</v>
      </c>
      <c r="CE3880">
        <v>0.15638656914234161</v>
      </c>
      <c r="CF3880">
        <v>-0.42881748080253601</v>
      </c>
      <c r="CG3880">
        <v>-0.41443312168121338</v>
      </c>
      <c r="CH3880">
        <v>-0.43563932180404663</v>
      </c>
      <c r="CI3880">
        <v>-0.42506420612335205</v>
      </c>
      <c r="CJ3880">
        <v>-0.40567114949226379</v>
      </c>
      <c r="CK3880">
        <v>-0.31464758515357971</v>
      </c>
      <c r="CL3880">
        <v>-0.35080680251121521</v>
      </c>
      <c r="CM3880">
        <v>-0.27842342853546143</v>
      </c>
      <c r="CN3880">
        <v>-0.33618101477622986</v>
      </c>
      <c r="CO3880">
        <v>-0.3718830943107605</v>
      </c>
      <c r="CP3880">
        <v>-0.33058583736419678</v>
      </c>
      <c r="CQ3880">
        <v>-0.2987053394317627</v>
      </c>
      <c r="CR3880">
        <v>16.648960113525391</v>
      </c>
      <c r="CS3880">
        <v>51.070964813232422</v>
      </c>
      <c r="CT3880">
        <v>51.163722991943359</v>
      </c>
      <c r="CU3880">
        <v>51.0784912109375</v>
      </c>
      <c r="CV3880">
        <v>50.870769500732422</v>
      </c>
      <c r="CW3880">
        <v>51.207008361816406</v>
      </c>
      <c r="CX3880">
        <v>17.151844024658203</v>
      </c>
      <c r="CY3880">
        <v>1.3377853631973267</v>
      </c>
      <c r="CZ3880">
        <v>1.3331590890884399</v>
      </c>
      <c r="DA3880">
        <v>1.4631129503250122</v>
      </c>
      <c r="DB3880">
        <v>1.4944576025009155</v>
      </c>
      <c r="DC3880">
        <v>1.3932130336761475</v>
      </c>
      <c r="DD3880">
        <v>1.4315093755722046</v>
      </c>
      <c r="DE3880">
        <v>1.3971136808395386</v>
      </c>
      <c r="DF3880">
        <v>1.4201692342758179</v>
      </c>
      <c r="DG3880">
        <v>1.3742626905441284</v>
      </c>
      <c r="DH3880">
        <v>1.2775473594665527</v>
      </c>
      <c r="DI3880">
        <v>0.98170429468154907</v>
      </c>
      <c r="DJ3880">
        <v>0.93811547756195068</v>
      </c>
      <c r="DK3880">
        <v>0.98522645235061646</v>
      </c>
      <c r="DL3880">
        <v>1.1060327291488647</v>
      </c>
      <c r="DM3880">
        <v>1.1987267732620239</v>
      </c>
      <c r="DN3880">
        <v>1.2601174116134644</v>
      </c>
      <c r="DO3880">
        <v>1.3351355791091919</v>
      </c>
      <c r="DP3880">
        <v>18.069463729858398</v>
      </c>
      <c r="DQ3880">
        <v>52.754829406738281</v>
      </c>
      <c r="DR3880">
        <v>52.843536376953125</v>
      </c>
      <c r="DS3880">
        <v>52.788475036621094</v>
      </c>
      <c r="DT3880">
        <v>52.5833740234375</v>
      </c>
      <c r="DU3880">
        <v>52.916767120361328</v>
      </c>
      <c r="DV3880">
        <v>18.606887817382812</v>
      </c>
      <c r="DW3880">
        <v>2.6854071617126465</v>
      </c>
      <c r="DX3880">
        <v>2.6815133094787598</v>
      </c>
      <c r="DY3880">
        <v>2.7623546123504639</v>
      </c>
      <c r="DZ3880">
        <v>2.7625641822814941</v>
      </c>
      <c r="EA3880">
        <v>2.6300394535064697</v>
      </c>
      <c r="EB3880">
        <v>4.1175260543823242</v>
      </c>
      <c r="EC3880">
        <v>4.0126996040344238</v>
      </c>
      <c r="ED3880">
        <v>4.0996618270874023</v>
      </c>
      <c r="EE3880">
        <v>3.9722049236297607</v>
      </c>
      <c r="EF3880">
        <v>3.7078475952148438</v>
      </c>
      <c r="EG3880">
        <v>2.8534305095672607</v>
      </c>
      <c r="EH3880">
        <v>2.799114465713501</v>
      </c>
      <c r="EI3880">
        <v>2.8097362518310547</v>
      </c>
      <c r="EJ3880">
        <v>3.1883602142333984</v>
      </c>
      <c r="EK3880">
        <v>3.4664380550384521</v>
      </c>
      <c r="EL3880">
        <v>3.5568404197692871</v>
      </c>
      <c r="EM3880">
        <v>3.6941423416137695</v>
      </c>
      <c r="EN3880">
        <v>20.120447158813477</v>
      </c>
      <c r="EO3880">
        <v>55.186065673828125</v>
      </c>
      <c r="EP3880">
        <v>55.268917083740234</v>
      </c>
      <c r="EQ3880">
        <v>55.257423400878906</v>
      </c>
      <c r="ER3880">
        <v>55.056095123291016</v>
      </c>
      <c r="ES3880">
        <v>55.385383605957031</v>
      </c>
      <c r="ET3880">
        <v>20.707740783691406</v>
      </c>
      <c r="EU3880">
        <v>4.6311593055725098</v>
      </c>
      <c r="EV3880">
        <v>4.6283226013183594</v>
      </c>
      <c r="EW3880">
        <v>4.6382532119750977</v>
      </c>
      <c r="EX3880">
        <v>4.5935087203979492</v>
      </c>
      <c r="EY3880">
        <v>4.4158205986022949</v>
      </c>
      <c r="EZ3880">
        <v>68.890663146972656</v>
      </c>
      <c r="FA3880">
        <v>67.379684448242187</v>
      </c>
      <c r="FB3880">
        <v>66.203468322753906</v>
      </c>
      <c r="FC3880">
        <v>65.196746826171875</v>
      </c>
      <c r="FD3880">
        <v>64.08148193359375</v>
      </c>
      <c r="FE3880">
        <v>63.341629028320312</v>
      </c>
      <c r="FF3880">
        <v>62.757621765136719</v>
      </c>
      <c r="FG3880">
        <v>63.541351318359375</v>
      </c>
      <c r="FH3880">
        <v>66.73712158203125</v>
      </c>
      <c r="FI3880">
        <v>70.846809387207031</v>
      </c>
      <c r="FJ3880">
        <v>74.603446960449219</v>
      </c>
      <c r="FK3880">
        <v>77.939216613769531</v>
      </c>
      <c r="FL3880">
        <v>80.638053894042969</v>
      </c>
      <c r="FM3880">
        <v>82.875404357910156</v>
      </c>
      <c r="FN3880">
        <v>84.115287780761719</v>
      </c>
      <c r="FO3880">
        <v>84.718818664550781</v>
      </c>
      <c r="FP3880">
        <v>84.884986877441406</v>
      </c>
      <c r="FQ3880">
        <v>84.717308044433594</v>
      </c>
      <c r="FR3880">
        <v>83.718917846679688</v>
      </c>
      <c r="FS3880">
        <v>81.699325561523438</v>
      </c>
      <c r="FT3880">
        <v>78.671882629394531</v>
      </c>
      <c r="FU3880">
        <v>75.407684326171875</v>
      </c>
      <c r="FV3880">
        <v>73.211700439453125</v>
      </c>
      <c r="FW3880">
        <v>71.538345336914063</v>
      </c>
      <c r="FX3880">
        <v>936</v>
      </c>
      <c r="FY3880">
        <v>6.0908511281013489E-2</v>
      </c>
      <c r="FZ3880">
        <v>1</v>
      </c>
    </row>
    <row r="3881" spans="1:182" x14ac:dyDescent="0.2">
      <c r="A3881" t="s">
        <v>245</v>
      </c>
      <c r="B3881" t="s">
        <v>252</v>
      </c>
      <c r="C3881" t="s">
        <v>217</v>
      </c>
      <c r="D3881" t="s">
        <v>42</v>
      </c>
      <c r="E3881">
        <v>2015</v>
      </c>
      <c r="F3881" t="s">
        <v>231</v>
      </c>
      <c r="G3881" t="s">
        <v>248</v>
      </c>
      <c r="H3881" t="s">
        <v>226</v>
      </c>
      <c r="I3881">
        <v>630.64</v>
      </c>
      <c r="L3881">
        <v>143.07091259156485</v>
      </c>
      <c r="M3881">
        <v>139.74148301429548</v>
      </c>
      <c r="N3881">
        <v>137.01756847883235</v>
      </c>
      <c r="O3881">
        <v>135.60528108902707</v>
      </c>
      <c r="P3881">
        <v>136.48980754320098</v>
      </c>
      <c r="Q3881">
        <v>141.07896049125154</v>
      </c>
      <c r="R3881">
        <v>148.90033086775523</v>
      </c>
      <c r="S3881">
        <v>154.44552203045015</v>
      </c>
      <c r="T3881">
        <v>160.52501191219898</v>
      </c>
      <c r="U3881">
        <v>165.47494544789916</v>
      </c>
      <c r="V3881">
        <v>172.20855626594823</v>
      </c>
      <c r="W3881">
        <v>175.26165564274623</v>
      </c>
      <c r="X3881">
        <v>175.77990031536666</v>
      </c>
      <c r="Y3881">
        <v>178.21810061930165</v>
      </c>
      <c r="Z3881">
        <v>179.61544049236483</v>
      </c>
      <c r="AA3881">
        <v>179.89305021956903</v>
      </c>
      <c r="AB3881">
        <v>179.48245294413243</v>
      </c>
      <c r="AC3881">
        <v>178.47257612244135</v>
      </c>
      <c r="AD3881">
        <v>178.07476301365764</v>
      </c>
      <c r="AE3881">
        <v>179.63463648823026</v>
      </c>
      <c r="AF3881">
        <v>177.62817788857407</v>
      </c>
      <c r="AG3881">
        <v>167.8192292687653</v>
      </c>
      <c r="AH3881">
        <v>158.14055109155274</v>
      </c>
      <c r="AI3881">
        <v>150.11915268671987</v>
      </c>
      <c r="AJ3881">
        <v>-10.786136627197266</v>
      </c>
      <c r="AK3881">
        <v>-10.679311752319336</v>
      </c>
      <c r="AL3881">
        <v>-11.00830078125</v>
      </c>
      <c r="AM3881">
        <v>-11.004430770874023</v>
      </c>
      <c r="AN3881">
        <v>-10.70884895324707</v>
      </c>
      <c r="AO3881">
        <v>-9.243438720703125</v>
      </c>
      <c r="AP3881">
        <v>-9.1182641983032227</v>
      </c>
      <c r="AQ3881">
        <v>-8.7938919067382812</v>
      </c>
      <c r="AR3881">
        <v>-9.1589899063110352</v>
      </c>
      <c r="AS3881">
        <v>-9.374140739440918</v>
      </c>
      <c r="AT3881">
        <v>-9.2338762283325195</v>
      </c>
      <c r="AU3881">
        <v>-9.2898979187011719</v>
      </c>
      <c r="AV3881">
        <v>15.052814483642578</v>
      </c>
      <c r="AW3881">
        <v>53.161178588867188</v>
      </c>
      <c r="AX3881">
        <v>53.337207794189453</v>
      </c>
      <c r="AY3881">
        <v>53.063053131103516</v>
      </c>
      <c r="AZ3881">
        <v>52.902896881103516</v>
      </c>
      <c r="BA3881">
        <v>53.208953857421875</v>
      </c>
      <c r="BB3881">
        <v>15.527488708496094</v>
      </c>
      <c r="BC3881">
        <v>-4.3404979705810547</v>
      </c>
      <c r="BD3881">
        <v>-4.3471851348876953</v>
      </c>
      <c r="BE3881">
        <v>-4.0430855751037598</v>
      </c>
      <c r="BF3881">
        <v>-3.9800853729248047</v>
      </c>
      <c r="BG3881">
        <v>-4.132901668548584</v>
      </c>
      <c r="BH3881">
        <v>-5.037172794342041</v>
      </c>
      <c r="BI3881">
        <v>-4.9798641204833984</v>
      </c>
      <c r="BJ3881">
        <v>-5.1278772354125977</v>
      </c>
      <c r="BK3881">
        <v>-5.1216278076171875</v>
      </c>
      <c r="BL3881">
        <v>-4.989501953125</v>
      </c>
      <c r="BM3881">
        <v>-4.3271369934082031</v>
      </c>
      <c r="BN3881">
        <v>-4.2956118583679199</v>
      </c>
      <c r="BO3881">
        <v>-4.127037525177002</v>
      </c>
      <c r="BP3881">
        <v>-4.3018240928649902</v>
      </c>
      <c r="BQ3881">
        <v>-4.4077663421630859</v>
      </c>
      <c r="BR3881">
        <v>-4.3210663795471191</v>
      </c>
      <c r="BS3881">
        <v>-4.3326449394226074</v>
      </c>
      <c r="BT3881">
        <v>17.857501983642578</v>
      </c>
      <c r="BU3881">
        <v>55.690746307373047</v>
      </c>
      <c r="BV3881">
        <v>55.866886138916016</v>
      </c>
      <c r="BW3881">
        <v>55.630893707275391</v>
      </c>
      <c r="BX3881">
        <v>55.485637664794922</v>
      </c>
      <c r="BY3881">
        <v>55.802036285400391</v>
      </c>
      <c r="BZ3881">
        <v>18.372222900390625</v>
      </c>
      <c r="CA3881">
        <v>-1.0327843427658081</v>
      </c>
      <c r="CB3881">
        <v>-1.0635340213775635</v>
      </c>
      <c r="CC3881">
        <v>-0.83549696207046509</v>
      </c>
      <c r="CD3881">
        <v>-0.78819167613983154</v>
      </c>
      <c r="CE3881">
        <v>-0.91907531023025513</v>
      </c>
      <c r="CF3881">
        <v>-1.0554584264755249</v>
      </c>
      <c r="CG3881">
        <v>-1.0324441194534302</v>
      </c>
      <c r="CH3881">
        <v>-1.0551142692565918</v>
      </c>
      <c r="CI3881">
        <v>-1.0472162961959839</v>
      </c>
      <c r="CJ3881">
        <v>-1.0282999277114868</v>
      </c>
      <c r="CK3881">
        <v>-0.92212098836898804</v>
      </c>
      <c r="CL3881">
        <v>-0.95545721054077148</v>
      </c>
      <c r="CM3881">
        <v>-0.89478838443756104</v>
      </c>
      <c r="CN3881">
        <v>-0.93776655197143555</v>
      </c>
      <c r="CO3881">
        <v>-0.96807074546813965</v>
      </c>
      <c r="CP3881">
        <v>-0.9184691309928894</v>
      </c>
      <c r="CQ3881">
        <v>-0.89926695823669434</v>
      </c>
      <c r="CR3881">
        <v>19.800018310546875</v>
      </c>
      <c r="CS3881">
        <v>57.442722320556641</v>
      </c>
      <c r="CT3881">
        <v>57.618930816650391</v>
      </c>
      <c r="CU3881">
        <v>57.409370422363281</v>
      </c>
      <c r="CV3881">
        <v>57.274436950683594</v>
      </c>
      <c r="CW3881">
        <v>57.597995758056641</v>
      </c>
      <c r="CX3881">
        <v>20.342475891113281</v>
      </c>
      <c r="CY3881">
        <v>1.2581279277801514</v>
      </c>
      <c r="CZ3881">
        <v>1.2107130289077759</v>
      </c>
      <c r="DA3881">
        <v>1.3860691785812378</v>
      </c>
      <c r="DB3881">
        <v>1.422504186630249</v>
      </c>
      <c r="DC3881">
        <v>1.3068109750747681</v>
      </c>
      <c r="DD3881">
        <v>2.9262561798095703</v>
      </c>
      <c r="DE3881">
        <v>2.9149758815765381</v>
      </c>
      <c r="DF3881">
        <v>3.0176489353179932</v>
      </c>
      <c r="DG3881">
        <v>3.0271952152252197</v>
      </c>
      <c r="DH3881">
        <v>2.9329023361206055</v>
      </c>
      <c r="DI3881">
        <v>2.4828948974609375</v>
      </c>
      <c r="DJ3881">
        <v>2.3846971988677979</v>
      </c>
      <c r="DK3881">
        <v>2.3374605178833008</v>
      </c>
      <c r="DL3881">
        <v>2.4262912273406982</v>
      </c>
      <c r="DM3881">
        <v>2.4716250896453857</v>
      </c>
      <c r="DN3881">
        <v>2.4841282367706299</v>
      </c>
      <c r="DO3881">
        <v>2.5341112613677979</v>
      </c>
      <c r="DP3881">
        <v>21.742536544799805</v>
      </c>
      <c r="DQ3881">
        <v>59.194694519042969</v>
      </c>
      <c r="DR3881">
        <v>59.370975494384766</v>
      </c>
      <c r="DS3881">
        <v>59.187847137451172</v>
      </c>
      <c r="DT3881">
        <v>59.063240051269531</v>
      </c>
      <c r="DU3881">
        <v>59.393955230712891</v>
      </c>
      <c r="DV3881">
        <v>22.31273078918457</v>
      </c>
      <c r="DW3881">
        <v>3.5490403175354004</v>
      </c>
      <c r="DX3881">
        <v>3.4849598407745361</v>
      </c>
      <c r="DY3881">
        <v>3.6076352596282959</v>
      </c>
      <c r="DZ3881">
        <v>3.63319993019104</v>
      </c>
      <c r="EA3881">
        <v>3.5326974391937256</v>
      </c>
      <c r="EB3881">
        <v>8.6752195358276367</v>
      </c>
      <c r="EC3881">
        <v>8.6144227981567383</v>
      </c>
      <c r="ED3881">
        <v>8.8980722427368164</v>
      </c>
      <c r="EE3881">
        <v>8.9099979400634766</v>
      </c>
      <c r="EF3881">
        <v>8.6522493362426758</v>
      </c>
      <c r="EG3881">
        <v>7.3991971015930176</v>
      </c>
      <c r="EH3881">
        <v>7.2073497772216797</v>
      </c>
      <c r="EI3881">
        <v>7.0043148994445801</v>
      </c>
      <c r="EJ3881">
        <v>7.2834563255310059</v>
      </c>
      <c r="EK3881">
        <v>7.4379992485046387</v>
      </c>
      <c r="EL3881">
        <v>7.3969383239746094</v>
      </c>
      <c r="EM3881">
        <v>7.4913640022277832</v>
      </c>
      <c r="EN3881">
        <v>24.547222137451172</v>
      </c>
      <c r="EO3881">
        <v>61.724262237548828</v>
      </c>
      <c r="EP3881">
        <v>61.900650024414063</v>
      </c>
      <c r="EQ3881">
        <v>61.755683898925781</v>
      </c>
      <c r="ER3881">
        <v>61.645980834960938</v>
      </c>
      <c r="ES3881">
        <v>61.987033843994141</v>
      </c>
      <c r="ET3881">
        <v>25.157464981079102</v>
      </c>
      <c r="EU3881">
        <v>6.8567538261413574</v>
      </c>
      <c r="EV3881">
        <v>6.7686114311218262</v>
      </c>
      <c r="EW3881">
        <v>6.8152241706848145</v>
      </c>
      <c r="EX3881">
        <v>6.8250937461853027</v>
      </c>
      <c r="EY3881">
        <v>6.7465238571166992</v>
      </c>
      <c r="EZ3881">
        <v>71.77630615234375</v>
      </c>
      <c r="FA3881">
        <v>70.617622375488281</v>
      </c>
      <c r="FB3881">
        <v>69.837722778320313</v>
      </c>
      <c r="FC3881">
        <v>69.099441528320312</v>
      </c>
      <c r="FD3881">
        <v>68.174537658691406</v>
      </c>
      <c r="FE3881">
        <v>67.56378173828125</v>
      </c>
      <c r="FF3881">
        <v>67.027046203613281</v>
      </c>
      <c r="FG3881">
        <v>67.270347595214844</v>
      </c>
      <c r="FH3881">
        <v>69.7122802734375</v>
      </c>
      <c r="FI3881">
        <v>73.28521728515625</v>
      </c>
      <c r="FJ3881">
        <v>77.2757568359375</v>
      </c>
      <c r="FK3881">
        <v>80.705574035644531</v>
      </c>
      <c r="FL3881">
        <v>83.521591186523438</v>
      </c>
      <c r="FM3881">
        <v>85.896232604980469</v>
      </c>
      <c r="FN3881">
        <v>87.552787780761719</v>
      </c>
      <c r="FO3881">
        <v>88.078750610351563</v>
      </c>
      <c r="FP3881">
        <v>88.031265258789063</v>
      </c>
      <c r="FQ3881">
        <v>87.310012817382813</v>
      </c>
      <c r="FR3881">
        <v>86.436111450195313</v>
      </c>
      <c r="FS3881">
        <v>84.828117370605469</v>
      </c>
      <c r="FT3881">
        <v>81.755950927734375</v>
      </c>
      <c r="FU3881">
        <v>78.1986083984375</v>
      </c>
      <c r="FV3881">
        <v>75.952781677246094</v>
      </c>
      <c r="FW3881">
        <v>74.401138305664063</v>
      </c>
      <c r="FX3881">
        <v>936</v>
      </c>
      <c r="FY3881">
        <v>6.0908511281013489E-2</v>
      </c>
      <c r="FZ3881">
        <v>1</v>
      </c>
    </row>
    <row r="3882" spans="1:182" x14ac:dyDescent="0.2">
      <c r="A3882" t="s">
        <v>245</v>
      </c>
      <c r="B3882" t="s">
        <v>252</v>
      </c>
      <c r="C3882" t="s">
        <v>217</v>
      </c>
      <c r="D3882" t="s">
        <v>42</v>
      </c>
      <c r="E3882">
        <v>2016</v>
      </c>
      <c r="F3882" t="s">
        <v>231</v>
      </c>
      <c r="G3882" t="s">
        <v>248</v>
      </c>
      <c r="H3882" t="s">
        <v>226</v>
      </c>
      <c r="I3882">
        <v>630.64</v>
      </c>
      <c r="L3882">
        <v>143.07091259156485</v>
      </c>
      <c r="M3882">
        <v>139.74148301429548</v>
      </c>
      <c r="N3882">
        <v>137.01756847883235</v>
      </c>
      <c r="O3882">
        <v>135.60528108902707</v>
      </c>
      <c r="P3882">
        <v>136.48980754320098</v>
      </c>
      <c r="Q3882">
        <v>141.07896049125154</v>
      </c>
      <c r="R3882">
        <v>148.90033086775523</v>
      </c>
      <c r="S3882">
        <v>154.44552203045015</v>
      </c>
      <c r="T3882">
        <v>160.52501191219898</v>
      </c>
      <c r="U3882">
        <v>165.47494544789916</v>
      </c>
      <c r="V3882">
        <v>172.20855626594823</v>
      </c>
      <c r="W3882">
        <v>175.26165564274623</v>
      </c>
      <c r="X3882">
        <v>175.77990031536666</v>
      </c>
      <c r="Y3882">
        <v>178.21810061930165</v>
      </c>
      <c r="Z3882">
        <v>179.61544049236483</v>
      </c>
      <c r="AA3882">
        <v>179.89305021956903</v>
      </c>
      <c r="AB3882">
        <v>179.48245294413243</v>
      </c>
      <c r="AC3882">
        <v>178.47257612244135</v>
      </c>
      <c r="AD3882">
        <v>178.07476301365764</v>
      </c>
      <c r="AE3882">
        <v>179.63463648823026</v>
      </c>
      <c r="AF3882">
        <v>177.62817788857407</v>
      </c>
      <c r="AG3882">
        <v>167.8192292687653</v>
      </c>
      <c r="AH3882">
        <v>158.14055109155274</v>
      </c>
      <c r="AI3882">
        <v>150.11915268671987</v>
      </c>
      <c r="AJ3882">
        <v>-10.786136627197266</v>
      </c>
      <c r="AK3882">
        <v>-10.679311752319336</v>
      </c>
      <c r="AL3882">
        <v>-11.00830078125</v>
      </c>
      <c r="AM3882">
        <v>-11.004430770874023</v>
      </c>
      <c r="AN3882">
        <v>-10.70884895324707</v>
      </c>
      <c r="AO3882">
        <v>-9.243438720703125</v>
      </c>
      <c r="AP3882">
        <v>-9.1182641983032227</v>
      </c>
      <c r="AQ3882">
        <v>-8.7938919067382812</v>
      </c>
      <c r="AR3882">
        <v>-9.1589899063110352</v>
      </c>
      <c r="AS3882">
        <v>-9.374140739440918</v>
      </c>
      <c r="AT3882">
        <v>-9.2338762283325195</v>
      </c>
      <c r="AU3882">
        <v>-9.2898979187011719</v>
      </c>
      <c r="AV3882">
        <v>15.052814483642578</v>
      </c>
      <c r="AW3882">
        <v>53.161178588867188</v>
      </c>
      <c r="AX3882">
        <v>53.337207794189453</v>
      </c>
      <c r="AY3882">
        <v>53.063053131103516</v>
      </c>
      <c r="AZ3882">
        <v>52.902896881103516</v>
      </c>
      <c r="BA3882">
        <v>53.208953857421875</v>
      </c>
      <c r="BB3882">
        <v>15.527488708496094</v>
      </c>
      <c r="BC3882">
        <v>-4.3404979705810547</v>
      </c>
      <c r="BD3882">
        <v>-4.3471851348876953</v>
      </c>
      <c r="BE3882">
        <v>-4.0430855751037598</v>
      </c>
      <c r="BF3882">
        <v>-3.9800853729248047</v>
      </c>
      <c r="BG3882">
        <v>-4.132901668548584</v>
      </c>
      <c r="BH3882">
        <v>-5.037172794342041</v>
      </c>
      <c r="BI3882">
        <v>-4.9798641204833984</v>
      </c>
      <c r="BJ3882">
        <v>-5.1278772354125977</v>
      </c>
      <c r="BK3882">
        <v>-5.1216278076171875</v>
      </c>
      <c r="BL3882">
        <v>-4.989501953125</v>
      </c>
      <c r="BM3882">
        <v>-4.3271369934082031</v>
      </c>
      <c r="BN3882">
        <v>-4.2956118583679199</v>
      </c>
      <c r="BO3882">
        <v>-4.127037525177002</v>
      </c>
      <c r="BP3882">
        <v>-4.3018240928649902</v>
      </c>
      <c r="BQ3882">
        <v>-4.4077663421630859</v>
      </c>
      <c r="BR3882">
        <v>-4.3210663795471191</v>
      </c>
      <c r="BS3882">
        <v>-4.3326449394226074</v>
      </c>
      <c r="BT3882">
        <v>17.857501983642578</v>
      </c>
      <c r="BU3882">
        <v>55.690746307373047</v>
      </c>
      <c r="BV3882">
        <v>55.866886138916016</v>
      </c>
      <c r="BW3882">
        <v>55.630893707275391</v>
      </c>
      <c r="BX3882">
        <v>55.485637664794922</v>
      </c>
      <c r="BY3882">
        <v>55.802036285400391</v>
      </c>
      <c r="BZ3882">
        <v>18.372222900390625</v>
      </c>
      <c r="CA3882">
        <v>-1.0327843427658081</v>
      </c>
      <c r="CB3882">
        <v>-1.0635340213775635</v>
      </c>
      <c r="CC3882">
        <v>-0.83549696207046509</v>
      </c>
      <c r="CD3882">
        <v>-0.78819167613983154</v>
      </c>
      <c r="CE3882">
        <v>-0.91907531023025513</v>
      </c>
      <c r="CF3882">
        <v>-1.0554584264755249</v>
      </c>
      <c r="CG3882">
        <v>-1.0324441194534302</v>
      </c>
      <c r="CH3882">
        <v>-1.0551142692565918</v>
      </c>
      <c r="CI3882">
        <v>-1.0472162961959839</v>
      </c>
      <c r="CJ3882">
        <v>-1.0282999277114868</v>
      </c>
      <c r="CK3882">
        <v>-0.92212098836898804</v>
      </c>
      <c r="CL3882">
        <v>-0.95545721054077148</v>
      </c>
      <c r="CM3882">
        <v>-0.89478838443756104</v>
      </c>
      <c r="CN3882">
        <v>-0.93776655197143555</v>
      </c>
      <c r="CO3882">
        <v>-0.96807074546813965</v>
      </c>
      <c r="CP3882">
        <v>-0.9184691309928894</v>
      </c>
      <c r="CQ3882">
        <v>-0.89926695823669434</v>
      </c>
      <c r="CR3882">
        <v>19.800018310546875</v>
      </c>
      <c r="CS3882">
        <v>57.442722320556641</v>
      </c>
      <c r="CT3882">
        <v>57.618930816650391</v>
      </c>
      <c r="CU3882">
        <v>57.409370422363281</v>
      </c>
      <c r="CV3882">
        <v>57.274436950683594</v>
      </c>
      <c r="CW3882">
        <v>57.597995758056641</v>
      </c>
      <c r="CX3882">
        <v>20.342475891113281</v>
      </c>
      <c r="CY3882">
        <v>1.2581279277801514</v>
      </c>
      <c r="CZ3882">
        <v>1.2107130289077759</v>
      </c>
      <c r="DA3882">
        <v>1.3860691785812378</v>
      </c>
      <c r="DB3882">
        <v>1.422504186630249</v>
      </c>
      <c r="DC3882">
        <v>1.3068109750747681</v>
      </c>
      <c r="DD3882">
        <v>2.9262561798095703</v>
      </c>
      <c r="DE3882">
        <v>2.9149758815765381</v>
      </c>
      <c r="DF3882">
        <v>3.0176489353179932</v>
      </c>
      <c r="DG3882">
        <v>3.0271952152252197</v>
      </c>
      <c r="DH3882">
        <v>2.9329023361206055</v>
      </c>
      <c r="DI3882">
        <v>2.4828948974609375</v>
      </c>
      <c r="DJ3882">
        <v>2.3846971988677979</v>
      </c>
      <c r="DK3882">
        <v>2.3374605178833008</v>
      </c>
      <c r="DL3882">
        <v>2.4262912273406982</v>
      </c>
      <c r="DM3882">
        <v>2.4716250896453857</v>
      </c>
      <c r="DN3882">
        <v>2.4841282367706299</v>
      </c>
      <c r="DO3882">
        <v>2.5341112613677979</v>
      </c>
      <c r="DP3882">
        <v>21.742536544799805</v>
      </c>
      <c r="DQ3882">
        <v>59.194694519042969</v>
      </c>
      <c r="DR3882">
        <v>59.370975494384766</v>
      </c>
      <c r="DS3882">
        <v>59.187847137451172</v>
      </c>
      <c r="DT3882">
        <v>59.063240051269531</v>
      </c>
      <c r="DU3882">
        <v>59.393955230712891</v>
      </c>
      <c r="DV3882">
        <v>22.31273078918457</v>
      </c>
      <c r="DW3882">
        <v>3.5490403175354004</v>
      </c>
      <c r="DX3882">
        <v>3.4849598407745361</v>
      </c>
      <c r="DY3882">
        <v>3.6076352596282959</v>
      </c>
      <c r="DZ3882">
        <v>3.63319993019104</v>
      </c>
      <c r="EA3882">
        <v>3.5326974391937256</v>
      </c>
      <c r="EB3882">
        <v>8.6752195358276367</v>
      </c>
      <c r="EC3882">
        <v>8.6144227981567383</v>
      </c>
      <c r="ED3882">
        <v>8.8980722427368164</v>
      </c>
      <c r="EE3882">
        <v>8.9099979400634766</v>
      </c>
      <c r="EF3882">
        <v>8.6522493362426758</v>
      </c>
      <c r="EG3882">
        <v>7.3991971015930176</v>
      </c>
      <c r="EH3882">
        <v>7.2073497772216797</v>
      </c>
      <c r="EI3882">
        <v>7.0043148994445801</v>
      </c>
      <c r="EJ3882">
        <v>7.2834563255310059</v>
      </c>
      <c r="EK3882">
        <v>7.4379992485046387</v>
      </c>
      <c r="EL3882">
        <v>7.3969383239746094</v>
      </c>
      <c r="EM3882">
        <v>7.4913640022277832</v>
      </c>
      <c r="EN3882">
        <v>24.547222137451172</v>
      </c>
      <c r="EO3882">
        <v>61.724262237548828</v>
      </c>
      <c r="EP3882">
        <v>61.900650024414063</v>
      </c>
      <c r="EQ3882">
        <v>61.755683898925781</v>
      </c>
      <c r="ER3882">
        <v>61.645980834960938</v>
      </c>
      <c r="ES3882">
        <v>61.987033843994141</v>
      </c>
      <c r="ET3882">
        <v>25.157464981079102</v>
      </c>
      <c r="EU3882">
        <v>6.8567538261413574</v>
      </c>
      <c r="EV3882">
        <v>6.7686114311218262</v>
      </c>
      <c r="EW3882">
        <v>6.8152241706848145</v>
      </c>
      <c r="EX3882">
        <v>6.8250937461853027</v>
      </c>
      <c r="EY3882">
        <v>6.7465238571166992</v>
      </c>
      <c r="EZ3882">
        <v>71.77630615234375</v>
      </c>
      <c r="FA3882">
        <v>70.617622375488281</v>
      </c>
      <c r="FB3882">
        <v>69.837722778320313</v>
      </c>
      <c r="FC3882">
        <v>69.099441528320312</v>
      </c>
      <c r="FD3882">
        <v>68.174537658691406</v>
      </c>
      <c r="FE3882">
        <v>67.56378173828125</v>
      </c>
      <c r="FF3882">
        <v>67.027046203613281</v>
      </c>
      <c r="FG3882">
        <v>67.270347595214844</v>
      </c>
      <c r="FH3882">
        <v>69.7122802734375</v>
      </c>
      <c r="FI3882">
        <v>73.28521728515625</v>
      </c>
      <c r="FJ3882">
        <v>77.2757568359375</v>
      </c>
      <c r="FK3882">
        <v>80.705574035644531</v>
      </c>
      <c r="FL3882">
        <v>83.521591186523438</v>
      </c>
      <c r="FM3882">
        <v>85.896232604980469</v>
      </c>
      <c r="FN3882">
        <v>87.552787780761719</v>
      </c>
      <c r="FO3882">
        <v>88.078750610351563</v>
      </c>
      <c r="FP3882">
        <v>88.031265258789063</v>
      </c>
      <c r="FQ3882">
        <v>87.310012817382813</v>
      </c>
      <c r="FR3882">
        <v>86.436111450195313</v>
      </c>
      <c r="FS3882">
        <v>84.828117370605469</v>
      </c>
      <c r="FT3882">
        <v>81.755950927734375</v>
      </c>
      <c r="FU3882">
        <v>78.1986083984375</v>
      </c>
      <c r="FV3882">
        <v>75.952781677246094</v>
      </c>
      <c r="FW3882">
        <v>74.401138305664063</v>
      </c>
      <c r="FX3882">
        <v>936</v>
      </c>
      <c r="FY3882">
        <v>6.0908511281013489E-2</v>
      </c>
      <c r="FZ3882">
        <v>1</v>
      </c>
    </row>
    <row r="3883" spans="1:182" x14ac:dyDescent="0.2">
      <c r="A3883" t="s">
        <v>245</v>
      </c>
      <c r="B3883" t="s">
        <v>252</v>
      </c>
      <c r="C3883" t="s">
        <v>217</v>
      </c>
      <c r="D3883" t="s">
        <v>42</v>
      </c>
      <c r="E3883">
        <v>2017</v>
      </c>
      <c r="F3883" t="s">
        <v>231</v>
      </c>
      <c r="G3883" t="s">
        <v>248</v>
      </c>
      <c r="H3883" t="s">
        <v>226</v>
      </c>
      <c r="I3883">
        <v>630.64</v>
      </c>
      <c r="L3883">
        <v>143.07091259156485</v>
      </c>
      <c r="M3883">
        <v>139.74148301429548</v>
      </c>
      <c r="N3883">
        <v>137.01756847883235</v>
      </c>
      <c r="O3883">
        <v>135.60528108902707</v>
      </c>
      <c r="P3883">
        <v>136.48980754320098</v>
      </c>
      <c r="Q3883">
        <v>141.07896049125154</v>
      </c>
      <c r="R3883">
        <v>148.90033086775523</v>
      </c>
      <c r="S3883">
        <v>154.44552203045015</v>
      </c>
      <c r="T3883">
        <v>160.52501191219898</v>
      </c>
      <c r="U3883">
        <v>165.47494544789916</v>
      </c>
      <c r="V3883">
        <v>172.20855626594823</v>
      </c>
      <c r="W3883">
        <v>175.26165564274623</v>
      </c>
      <c r="X3883">
        <v>175.77990031536666</v>
      </c>
      <c r="Y3883">
        <v>178.21810061930165</v>
      </c>
      <c r="Z3883">
        <v>179.61544049236483</v>
      </c>
      <c r="AA3883">
        <v>179.89305021956903</v>
      </c>
      <c r="AB3883">
        <v>179.48245294413243</v>
      </c>
      <c r="AC3883">
        <v>178.47257612244135</v>
      </c>
      <c r="AD3883">
        <v>178.07476301365764</v>
      </c>
      <c r="AE3883">
        <v>179.63463648823026</v>
      </c>
      <c r="AF3883">
        <v>177.62817788857407</v>
      </c>
      <c r="AG3883">
        <v>167.8192292687653</v>
      </c>
      <c r="AH3883">
        <v>158.14055109155274</v>
      </c>
      <c r="AI3883">
        <v>150.11915268671987</v>
      </c>
      <c r="AJ3883">
        <v>-10.786136627197266</v>
      </c>
      <c r="AK3883">
        <v>-10.679311752319336</v>
      </c>
      <c r="AL3883">
        <v>-11.00830078125</v>
      </c>
      <c r="AM3883">
        <v>-11.004430770874023</v>
      </c>
      <c r="AN3883">
        <v>-10.70884895324707</v>
      </c>
      <c r="AO3883">
        <v>-9.243438720703125</v>
      </c>
      <c r="AP3883">
        <v>-9.1182641983032227</v>
      </c>
      <c r="AQ3883">
        <v>-8.7938919067382812</v>
      </c>
      <c r="AR3883">
        <v>-9.1589899063110352</v>
      </c>
      <c r="AS3883">
        <v>-9.374140739440918</v>
      </c>
      <c r="AT3883">
        <v>-9.2338762283325195</v>
      </c>
      <c r="AU3883">
        <v>-9.2898979187011719</v>
      </c>
      <c r="AV3883">
        <v>15.052814483642578</v>
      </c>
      <c r="AW3883">
        <v>53.161178588867188</v>
      </c>
      <c r="AX3883">
        <v>53.337207794189453</v>
      </c>
      <c r="AY3883">
        <v>53.063053131103516</v>
      </c>
      <c r="AZ3883">
        <v>52.902896881103516</v>
      </c>
      <c r="BA3883">
        <v>53.208953857421875</v>
      </c>
      <c r="BB3883">
        <v>15.527488708496094</v>
      </c>
      <c r="BC3883">
        <v>-4.3404979705810547</v>
      </c>
      <c r="BD3883">
        <v>-4.3471851348876953</v>
      </c>
      <c r="BE3883">
        <v>-4.0430855751037598</v>
      </c>
      <c r="BF3883">
        <v>-3.9800853729248047</v>
      </c>
      <c r="BG3883">
        <v>-4.132901668548584</v>
      </c>
      <c r="BH3883">
        <v>-5.037172794342041</v>
      </c>
      <c r="BI3883">
        <v>-4.9798641204833984</v>
      </c>
      <c r="BJ3883">
        <v>-5.1278772354125977</v>
      </c>
      <c r="BK3883">
        <v>-5.1216278076171875</v>
      </c>
      <c r="BL3883">
        <v>-4.989501953125</v>
      </c>
      <c r="BM3883">
        <v>-4.3271369934082031</v>
      </c>
      <c r="BN3883">
        <v>-4.2956118583679199</v>
      </c>
      <c r="BO3883">
        <v>-4.127037525177002</v>
      </c>
      <c r="BP3883">
        <v>-4.3018240928649902</v>
      </c>
      <c r="BQ3883">
        <v>-4.4077663421630859</v>
      </c>
      <c r="BR3883">
        <v>-4.3210663795471191</v>
      </c>
      <c r="BS3883">
        <v>-4.3326449394226074</v>
      </c>
      <c r="BT3883">
        <v>17.857501983642578</v>
      </c>
      <c r="BU3883">
        <v>55.690746307373047</v>
      </c>
      <c r="BV3883">
        <v>55.866886138916016</v>
      </c>
      <c r="BW3883">
        <v>55.630893707275391</v>
      </c>
      <c r="BX3883">
        <v>55.485637664794922</v>
      </c>
      <c r="BY3883">
        <v>55.802036285400391</v>
      </c>
      <c r="BZ3883">
        <v>18.372222900390625</v>
      </c>
      <c r="CA3883">
        <v>-1.0327843427658081</v>
      </c>
      <c r="CB3883">
        <v>-1.0635340213775635</v>
      </c>
      <c r="CC3883">
        <v>-0.83549696207046509</v>
      </c>
      <c r="CD3883">
        <v>-0.78819167613983154</v>
      </c>
      <c r="CE3883">
        <v>-0.91907531023025513</v>
      </c>
      <c r="CF3883">
        <v>-1.0554584264755249</v>
      </c>
      <c r="CG3883">
        <v>-1.0324441194534302</v>
      </c>
      <c r="CH3883">
        <v>-1.0551142692565918</v>
      </c>
      <c r="CI3883">
        <v>-1.0472162961959839</v>
      </c>
      <c r="CJ3883">
        <v>-1.0282999277114868</v>
      </c>
      <c r="CK3883">
        <v>-0.92212098836898804</v>
      </c>
      <c r="CL3883">
        <v>-0.95545721054077148</v>
      </c>
      <c r="CM3883">
        <v>-0.89478838443756104</v>
      </c>
      <c r="CN3883">
        <v>-0.93776655197143555</v>
      </c>
      <c r="CO3883">
        <v>-0.96807074546813965</v>
      </c>
      <c r="CP3883">
        <v>-0.9184691309928894</v>
      </c>
      <c r="CQ3883">
        <v>-0.89926695823669434</v>
      </c>
      <c r="CR3883">
        <v>19.800018310546875</v>
      </c>
      <c r="CS3883">
        <v>57.442722320556641</v>
      </c>
      <c r="CT3883">
        <v>57.618930816650391</v>
      </c>
      <c r="CU3883">
        <v>57.409370422363281</v>
      </c>
      <c r="CV3883">
        <v>57.274436950683594</v>
      </c>
      <c r="CW3883">
        <v>57.597995758056641</v>
      </c>
      <c r="CX3883">
        <v>20.342475891113281</v>
      </c>
      <c r="CY3883">
        <v>1.2581279277801514</v>
      </c>
      <c r="CZ3883">
        <v>1.2107130289077759</v>
      </c>
      <c r="DA3883">
        <v>1.3860691785812378</v>
      </c>
      <c r="DB3883">
        <v>1.422504186630249</v>
      </c>
      <c r="DC3883">
        <v>1.3068109750747681</v>
      </c>
      <c r="DD3883">
        <v>2.9262561798095703</v>
      </c>
      <c r="DE3883">
        <v>2.9149758815765381</v>
      </c>
      <c r="DF3883">
        <v>3.0176489353179932</v>
      </c>
      <c r="DG3883">
        <v>3.0271952152252197</v>
      </c>
      <c r="DH3883">
        <v>2.9329023361206055</v>
      </c>
      <c r="DI3883">
        <v>2.4828948974609375</v>
      </c>
      <c r="DJ3883">
        <v>2.3846971988677979</v>
      </c>
      <c r="DK3883">
        <v>2.3374605178833008</v>
      </c>
      <c r="DL3883">
        <v>2.4262912273406982</v>
      </c>
      <c r="DM3883">
        <v>2.4716250896453857</v>
      </c>
      <c r="DN3883">
        <v>2.4841282367706299</v>
      </c>
      <c r="DO3883">
        <v>2.5341112613677979</v>
      </c>
      <c r="DP3883">
        <v>21.742536544799805</v>
      </c>
      <c r="DQ3883">
        <v>59.194694519042969</v>
      </c>
      <c r="DR3883">
        <v>59.370975494384766</v>
      </c>
      <c r="DS3883">
        <v>59.187847137451172</v>
      </c>
      <c r="DT3883">
        <v>59.063240051269531</v>
      </c>
      <c r="DU3883">
        <v>59.393955230712891</v>
      </c>
      <c r="DV3883">
        <v>22.31273078918457</v>
      </c>
      <c r="DW3883">
        <v>3.5490403175354004</v>
      </c>
      <c r="DX3883">
        <v>3.4849598407745361</v>
      </c>
      <c r="DY3883">
        <v>3.6076352596282959</v>
      </c>
      <c r="DZ3883">
        <v>3.63319993019104</v>
      </c>
      <c r="EA3883">
        <v>3.5326974391937256</v>
      </c>
      <c r="EB3883">
        <v>8.6752195358276367</v>
      </c>
      <c r="EC3883">
        <v>8.6144227981567383</v>
      </c>
      <c r="ED3883">
        <v>8.8980722427368164</v>
      </c>
      <c r="EE3883">
        <v>8.9099979400634766</v>
      </c>
      <c r="EF3883">
        <v>8.6522493362426758</v>
      </c>
      <c r="EG3883">
        <v>7.3991971015930176</v>
      </c>
      <c r="EH3883">
        <v>7.2073497772216797</v>
      </c>
      <c r="EI3883">
        <v>7.0043148994445801</v>
      </c>
      <c r="EJ3883">
        <v>7.2834563255310059</v>
      </c>
      <c r="EK3883">
        <v>7.4379992485046387</v>
      </c>
      <c r="EL3883">
        <v>7.3969383239746094</v>
      </c>
      <c r="EM3883">
        <v>7.4913640022277832</v>
      </c>
      <c r="EN3883">
        <v>24.547222137451172</v>
      </c>
      <c r="EO3883">
        <v>61.724262237548828</v>
      </c>
      <c r="EP3883">
        <v>61.900650024414063</v>
      </c>
      <c r="EQ3883">
        <v>61.755683898925781</v>
      </c>
      <c r="ER3883">
        <v>61.645980834960938</v>
      </c>
      <c r="ES3883">
        <v>61.987033843994141</v>
      </c>
      <c r="ET3883">
        <v>25.157464981079102</v>
      </c>
      <c r="EU3883">
        <v>6.8567538261413574</v>
      </c>
      <c r="EV3883">
        <v>6.7686114311218262</v>
      </c>
      <c r="EW3883">
        <v>6.8152241706848145</v>
      </c>
      <c r="EX3883">
        <v>6.8250937461853027</v>
      </c>
      <c r="EY3883">
        <v>6.7465238571166992</v>
      </c>
      <c r="EZ3883">
        <v>71.77630615234375</v>
      </c>
      <c r="FA3883">
        <v>70.617622375488281</v>
      </c>
      <c r="FB3883">
        <v>69.837722778320313</v>
      </c>
      <c r="FC3883">
        <v>69.099441528320312</v>
      </c>
      <c r="FD3883">
        <v>68.174537658691406</v>
      </c>
      <c r="FE3883">
        <v>67.56378173828125</v>
      </c>
      <c r="FF3883">
        <v>67.027046203613281</v>
      </c>
      <c r="FG3883">
        <v>67.270347595214844</v>
      </c>
      <c r="FH3883">
        <v>69.7122802734375</v>
      </c>
      <c r="FI3883">
        <v>73.28521728515625</v>
      </c>
      <c r="FJ3883">
        <v>77.2757568359375</v>
      </c>
      <c r="FK3883">
        <v>80.705574035644531</v>
      </c>
      <c r="FL3883">
        <v>83.521591186523438</v>
      </c>
      <c r="FM3883">
        <v>85.896232604980469</v>
      </c>
      <c r="FN3883">
        <v>87.552787780761719</v>
      </c>
      <c r="FO3883">
        <v>88.078750610351563</v>
      </c>
      <c r="FP3883">
        <v>88.031265258789063</v>
      </c>
      <c r="FQ3883">
        <v>87.310012817382813</v>
      </c>
      <c r="FR3883">
        <v>86.436111450195313</v>
      </c>
      <c r="FS3883">
        <v>84.828117370605469</v>
      </c>
      <c r="FT3883">
        <v>81.755950927734375</v>
      </c>
      <c r="FU3883">
        <v>78.1986083984375</v>
      </c>
      <c r="FV3883">
        <v>75.952781677246094</v>
      </c>
      <c r="FW3883">
        <v>74.401138305664063</v>
      </c>
      <c r="FX3883">
        <v>936</v>
      </c>
      <c r="FY3883">
        <v>6.0908511281013489E-2</v>
      </c>
      <c r="FZ3883">
        <v>1</v>
      </c>
    </row>
    <row r="3884" spans="1:182" x14ac:dyDescent="0.2">
      <c r="A3884" t="s">
        <v>245</v>
      </c>
      <c r="B3884" t="s">
        <v>252</v>
      </c>
      <c r="C3884" t="s">
        <v>217</v>
      </c>
      <c r="D3884" t="s">
        <v>43</v>
      </c>
      <c r="E3884">
        <v>2015</v>
      </c>
      <c r="F3884" t="s">
        <v>231</v>
      </c>
      <c r="G3884" t="s">
        <v>248</v>
      </c>
      <c r="H3884" t="s">
        <v>226</v>
      </c>
      <c r="I3884">
        <v>630.64</v>
      </c>
      <c r="L3884">
        <v>143.66361597627551</v>
      </c>
      <c r="M3884">
        <v>140.04945810063322</v>
      </c>
      <c r="N3884">
        <v>137.01316309568884</v>
      </c>
      <c r="O3884">
        <v>135.22390475890435</v>
      </c>
      <c r="P3884">
        <v>136.34167878214583</v>
      </c>
      <c r="Q3884">
        <v>140.73511249155013</v>
      </c>
      <c r="R3884">
        <v>148.37726079504364</v>
      </c>
      <c r="S3884">
        <v>153.2949333327999</v>
      </c>
      <c r="T3884">
        <v>159.7508163673225</v>
      </c>
      <c r="U3884">
        <v>166.0191404190638</v>
      </c>
      <c r="V3884">
        <v>173.80596250762906</v>
      </c>
      <c r="W3884">
        <v>176.92300753867221</v>
      </c>
      <c r="X3884">
        <v>177.39854618220349</v>
      </c>
      <c r="Y3884">
        <v>179.91160896040736</v>
      </c>
      <c r="Z3884">
        <v>181.29900355597317</v>
      </c>
      <c r="AA3884">
        <v>181.57701911465998</v>
      </c>
      <c r="AB3884">
        <v>181.0550080178989</v>
      </c>
      <c r="AC3884">
        <v>179.32653153515474</v>
      </c>
      <c r="AD3884">
        <v>178.15452863057953</v>
      </c>
      <c r="AE3884">
        <v>179.58278802640086</v>
      </c>
      <c r="AF3884">
        <v>177.11793458415997</v>
      </c>
      <c r="AG3884">
        <v>167.83337247702104</v>
      </c>
      <c r="AH3884">
        <v>158.00719242384443</v>
      </c>
      <c r="AI3884">
        <v>149.85055161332374</v>
      </c>
      <c r="AJ3884">
        <v>-6.4653525352478027</v>
      </c>
      <c r="AK3884">
        <v>-6.394679069519043</v>
      </c>
      <c r="AL3884">
        <v>-6.667365550994873</v>
      </c>
      <c r="AM3884">
        <v>-6.5664186477661133</v>
      </c>
      <c r="AN3884">
        <v>-6.4339356422424316</v>
      </c>
      <c r="AO3884">
        <v>-4.9859757423400879</v>
      </c>
      <c r="AP3884">
        <v>-4.9005985260009766</v>
      </c>
      <c r="AQ3884">
        <v>-4.5327048301696777</v>
      </c>
      <c r="AR3884">
        <v>-4.8330860137939453</v>
      </c>
      <c r="AS3884">
        <v>-5.1231884956359863</v>
      </c>
      <c r="AT3884">
        <v>-5.071678638458252</v>
      </c>
      <c r="AU3884">
        <v>-5.1597495079040527</v>
      </c>
      <c r="AV3884">
        <v>16.189619064331055</v>
      </c>
      <c r="AW3884">
        <v>52.871780395507813</v>
      </c>
      <c r="AX3884">
        <v>53.064170837402344</v>
      </c>
      <c r="AY3884">
        <v>52.855487823486328</v>
      </c>
      <c r="AZ3884">
        <v>52.790981292724609</v>
      </c>
      <c r="BA3884">
        <v>52.700031280517578</v>
      </c>
      <c r="BB3884">
        <v>16.46003532409668</v>
      </c>
      <c r="BC3884">
        <v>-2.4842274188995361</v>
      </c>
      <c r="BD3884">
        <v>-2.4672904014587402</v>
      </c>
      <c r="BE3884">
        <v>-2.1863248348236084</v>
      </c>
      <c r="BF3884">
        <v>-2.0964729785919189</v>
      </c>
      <c r="BG3884">
        <v>-2.1963787078857422</v>
      </c>
      <c r="BH3884">
        <v>-3.0167059898376465</v>
      </c>
      <c r="BI3884">
        <v>-2.974827766418457</v>
      </c>
      <c r="BJ3884">
        <v>-3.1032629013061523</v>
      </c>
      <c r="BK3884">
        <v>-3.0608961582183838</v>
      </c>
      <c r="BL3884">
        <v>-3.0021364688873291</v>
      </c>
      <c r="BM3884">
        <v>-2.3411478996276855</v>
      </c>
      <c r="BN3884">
        <v>-2.3288488388061523</v>
      </c>
      <c r="BO3884">
        <v>-2.1320545673370361</v>
      </c>
      <c r="BP3884">
        <v>-2.2618961334228516</v>
      </c>
      <c r="BQ3884">
        <v>-2.3935348987579346</v>
      </c>
      <c r="BR3884">
        <v>-2.343707799911499</v>
      </c>
      <c r="BS3884">
        <v>-2.3776724338531494</v>
      </c>
      <c r="BT3884">
        <v>18.677736282348633</v>
      </c>
      <c r="BU3884">
        <v>55.433403015136719</v>
      </c>
      <c r="BV3884">
        <v>55.636692047119141</v>
      </c>
      <c r="BW3884">
        <v>55.469535827636719</v>
      </c>
      <c r="BX3884">
        <v>55.433322906494141</v>
      </c>
      <c r="BY3884">
        <v>55.346099853515625</v>
      </c>
      <c r="BZ3884">
        <v>19.035921096801758</v>
      </c>
      <c r="CA3884">
        <v>0.14081524312496185</v>
      </c>
      <c r="CB3884">
        <v>0.10530732572078705</v>
      </c>
      <c r="CC3884">
        <v>0.30933472514152527</v>
      </c>
      <c r="CD3884">
        <v>0.36016929149627686</v>
      </c>
      <c r="CE3884">
        <v>0.25260528922080994</v>
      </c>
      <c r="CF3884">
        <v>-0.62818372249603271</v>
      </c>
      <c r="CG3884">
        <v>-0.60624933242797852</v>
      </c>
      <c r="CH3884">
        <v>-0.63477623462677002</v>
      </c>
      <c r="CI3884">
        <v>-0.63298207521438599</v>
      </c>
      <c r="CJ3884">
        <v>-0.62528282403945923</v>
      </c>
      <c r="CK3884">
        <v>-0.50934827327728271</v>
      </c>
      <c r="CL3884">
        <v>-0.54766291379928589</v>
      </c>
      <c r="CM3884">
        <v>-0.46937122941017151</v>
      </c>
      <c r="CN3884">
        <v>-0.48109757900238037</v>
      </c>
      <c r="CO3884">
        <v>-0.50298506021499634</v>
      </c>
      <c r="CP3884">
        <v>-0.45432350039482117</v>
      </c>
      <c r="CQ3884">
        <v>-0.45081406831741333</v>
      </c>
      <c r="CR3884">
        <v>20.4010009765625</v>
      </c>
      <c r="CS3884">
        <v>57.207576751708984</v>
      </c>
      <c r="CT3884">
        <v>57.418415069580078</v>
      </c>
      <c r="CU3884">
        <v>57.280014038085938</v>
      </c>
      <c r="CV3884">
        <v>57.263397216796875</v>
      </c>
      <c r="CW3884">
        <v>57.178756713867188</v>
      </c>
      <c r="CX3884">
        <v>20.819971084594727</v>
      </c>
      <c r="CY3884">
        <v>1.9589117765426636</v>
      </c>
      <c r="CZ3884">
        <v>1.8870807886123657</v>
      </c>
      <c r="DA3884">
        <v>2.0378210544586182</v>
      </c>
      <c r="DB3884">
        <v>2.0616321563720703</v>
      </c>
      <c r="DC3884">
        <v>1.9487640857696533</v>
      </c>
      <c r="DD3884">
        <v>1.7603385448455811</v>
      </c>
      <c r="DE3884">
        <v>1.7623291015625</v>
      </c>
      <c r="DF3884">
        <v>1.8337103128433228</v>
      </c>
      <c r="DG3884">
        <v>1.7949321269989014</v>
      </c>
      <c r="DH3884">
        <v>1.7515709400177002</v>
      </c>
      <c r="DI3884">
        <v>1.3224513530731201</v>
      </c>
      <c r="DJ3884">
        <v>1.2335230112075806</v>
      </c>
      <c r="DK3884">
        <v>1.1933120489120483</v>
      </c>
      <c r="DL3884">
        <v>1.2997008562088013</v>
      </c>
      <c r="DM3884">
        <v>1.3875646591186523</v>
      </c>
      <c r="DN3884">
        <v>1.4350608587265015</v>
      </c>
      <c r="DO3884">
        <v>1.4760441780090332</v>
      </c>
      <c r="DP3884">
        <v>22.124263763427734</v>
      </c>
      <c r="DQ3884">
        <v>58.98175048828125</v>
      </c>
      <c r="DR3884">
        <v>59.200138092041016</v>
      </c>
      <c r="DS3884">
        <v>59.090492248535156</v>
      </c>
      <c r="DT3884">
        <v>59.093471527099609</v>
      </c>
      <c r="DU3884">
        <v>59.011417388916016</v>
      </c>
      <c r="DV3884">
        <v>22.604022979736328</v>
      </c>
      <c r="DW3884">
        <v>3.7770082950592041</v>
      </c>
      <c r="DX3884">
        <v>3.6688542366027832</v>
      </c>
      <c r="DY3884">
        <v>3.7663071155548096</v>
      </c>
      <c r="DZ3884">
        <v>3.7630951404571533</v>
      </c>
      <c r="EA3884">
        <v>3.6449229717254639</v>
      </c>
      <c r="EB3884">
        <v>5.2089853286743164</v>
      </c>
      <c r="EC3884">
        <v>5.1821804046630859</v>
      </c>
      <c r="ED3884">
        <v>5.3978128433227539</v>
      </c>
      <c r="EE3884">
        <v>5.3004546165466309</v>
      </c>
      <c r="EF3884">
        <v>5.1833701133728027</v>
      </c>
      <c r="EG3884">
        <v>3.9672791957855225</v>
      </c>
      <c r="EH3884">
        <v>3.8052725791931152</v>
      </c>
      <c r="EI3884">
        <v>3.5939624309539795</v>
      </c>
      <c r="EJ3884">
        <v>3.8708910942077637</v>
      </c>
      <c r="EK3884">
        <v>4.117218017578125</v>
      </c>
      <c r="EL3884">
        <v>4.163032054901123</v>
      </c>
      <c r="EM3884">
        <v>4.2581214904785156</v>
      </c>
      <c r="EN3884">
        <v>24.612382888793945</v>
      </c>
      <c r="EO3884">
        <v>61.543373107910156</v>
      </c>
      <c r="EP3884">
        <v>61.772659301757813</v>
      </c>
      <c r="EQ3884">
        <v>61.704540252685547</v>
      </c>
      <c r="ER3884">
        <v>61.735813140869141</v>
      </c>
      <c r="ES3884">
        <v>61.657485961914063</v>
      </c>
      <c r="ET3884">
        <v>25.179908752441406</v>
      </c>
      <c r="EU3884">
        <v>6.4020509719848633</v>
      </c>
      <c r="EV3884">
        <v>6.2414517402648926</v>
      </c>
      <c r="EW3884">
        <v>6.2619667053222656</v>
      </c>
      <c r="EX3884">
        <v>6.2197375297546387</v>
      </c>
      <c r="EY3884">
        <v>6.0939068794250488</v>
      </c>
      <c r="EZ3884">
        <v>74.448005676269531</v>
      </c>
      <c r="FA3884">
        <v>73.440193176269531</v>
      </c>
      <c r="FB3884">
        <v>72.3463134765625</v>
      </c>
      <c r="FC3884">
        <v>71.077888488769531</v>
      </c>
      <c r="FD3884">
        <v>70.144859313964844</v>
      </c>
      <c r="FE3884">
        <v>69.502792358398438</v>
      </c>
      <c r="FF3884">
        <v>68.784950256347656</v>
      </c>
      <c r="FG3884">
        <v>68.534515380859375</v>
      </c>
      <c r="FH3884">
        <v>71.350799560546875</v>
      </c>
      <c r="FI3884">
        <v>76.314567565917969</v>
      </c>
      <c r="FJ3884">
        <v>81.016181945800781</v>
      </c>
      <c r="FK3884">
        <v>84.736167907714844</v>
      </c>
      <c r="FL3884">
        <v>87.500556945800781</v>
      </c>
      <c r="FM3884">
        <v>89.791145324707031</v>
      </c>
      <c r="FN3884">
        <v>91.136619567871094</v>
      </c>
      <c r="FO3884">
        <v>91.669097900390625</v>
      </c>
      <c r="FP3884">
        <v>91.676567077636719</v>
      </c>
      <c r="FQ3884">
        <v>90.422309875488281</v>
      </c>
      <c r="FR3884">
        <v>88.792083740234375</v>
      </c>
      <c r="FS3884">
        <v>86.548294067382813</v>
      </c>
      <c r="FT3884">
        <v>82.999549865722656</v>
      </c>
      <c r="FU3884">
        <v>80.4490966796875</v>
      </c>
      <c r="FV3884">
        <v>78.643791198730469</v>
      </c>
      <c r="FW3884">
        <v>76.908515930175781</v>
      </c>
      <c r="FX3884">
        <v>936</v>
      </c>
      <c r="FY3884">
        <v>6.0908511281013489E-2</v>
      </c>
      <c r="FZ3884">
        <v>1</v>
      </c>
    </row>
    <row r="3885" spans="1:182" x14ac:dyDescent="0.2">
      <c r="A3885" t="s">
        <v>245</v>
      </c>
      <c r="B3885" t="s">
        <v>252</v>
      </c>
      <c r="C3885" t="s">
        <v>217</v>
      </c>
      <c r="D3885" t="s">
        <v>43</v>
      </c>
      <c r="E3885">
        <v>2016</v>
      </c>
      <c r="F3885" t="s">
        <v>231</v>
      </c>
      <c r="G3885" t="s">
        <v>248</v>
      </c>
      <c r="H3885" t="s">
        <v>226</v>
      </c>
      <c r="I3885">
        <v>630.64</v>
      </c>
      <c r="L3885">
        <v>143.66361597627551</v>
      </c>
      <c r="M3885">
        <v>140.04945810063322</v>
      </c>
      <c r="N3885">
        <v>137.01316309568884</v>
      </c>
      <c r="O3885">
        <v>135.22390475890435</v>
      </c>
      <c r="P3885">
        <v>136.34167878214583</v>
      </c>
      <c r="Q3885">
        <v>140.73511249155013</v>
      </c>
      <c r="R3885">
        <v>148.37726079504364</v>
      </c>
      <c r="S3885">
        <v>153.2949333327999</v>
      </c>
      <c r="T3885">
        <v>159.7508163673225</v>
      </c>
      <c r="U3885">
        <v>166.0191404190638</v>
      </c>
      <c r="V3885">
        <v>173.80596250762906</v>
      </c>
      <c r="W3885">
        <v>176.92300753867221</v>
      </c>
      <c r="X3885">
        <v>177.39854618220349</v>
      </c>
      <c r="Y3885">
        <v>179.91160896040736</v>
      </c>
      <c r="Z3885">
        <v>181.29900355597317</v>
      </c>
      <c r="AA3885">
        <v>181.57701911465998</v>
      </c>
      <c r="AB3885">
        <v>181.0550080178989</v>
      </c>
      <c r="AC3885">
        <v>179.32653153515474</v>
      </c>
      <c r="AD3885">
        <v>178.15452863057953</v>
      </c>
      <c r="AE3885">
        <v>179.58278802640086</v>
      </c>
      <c r="AF3885">
        <v>177.11793458415997</v>
      </c>
      <c r="AG3885">
        <v>167.83337247702104</v>
      </c>
      <c r="AH3885">
        <v>158.00719242384443</v>
      </c>
      <c r="AI3885">
        <v>149.85055161332374</v>
      </c>
      <c r="AJ3885">
        <v>-6.4653525352478027</v>
      </c>
      <c r="AK3885">
        <v>-6.394679069519043</v>
      </c>
      <c r="AL3885">
        <v>-6.667365550994873</v>
      </c>
      <c r="AM3885">
        <v>-6.5664186477661133</v>
      </c>
      <c r="AN3885">
        <v>-6.4339356422424316</v>
      </c>
      <c r="AO3885">
        <v>-4.9859757423400879</v>
      </c>
      <c r="AP3885">
        <v>-4.9005985260009766</v>
      </c>
      <c r="AQ3885">
        <v>-4.5327048301696777</v>
      </c>
      <c r="AR3885">
        <v>-4.8330860137939453</v>
      </c>
      <c r="AS3885">
        <v>-5.1231884956359863</v>
      </c>
      <c r="AT3885">
        <v>-5.071678638458252</v>
      </c>
      <c r="AU3885">
        <v>-5.1597495079040527</v>
      </c>
      <c r="AV3885">
        <v>16.189619064331055</v>
      </c>
      <c r="AW3885">
        <v>52.871780395507813</v>
      </c>
      <c r="AX3885">
        <v>53.064170837402344</v>
      </c>
      <c r="AY3885">
        <v>52.855487823486328</v>
      </c>
      <c r="AZ3885">
        <v>52.790981292724609</v>
      </c>
      <c r="BA3885">
        <v>52.700031280517578</v>
      </c>
      <c r="BB3885">
        <v>16.46003532409668</v>
      </c>
      <c r="BC3885">
        <v>-2.4842274188995361</v>
      </c>
      <c r="BD3885">
        <v>-2.4672904014587402</v>
      </c>
      <c r="BE3885">
        <v>-2.1863248348236084</v>
      </c>
      <c r="BF3885">
        <v>-2.0964729785919189</v>
      </c>
      <c r="BG3885">
        <v>-2.1963787078857422</v>
      </c>
      <c r="BH3885">
        <v>-3.0167059898376465</v>
      </c>
      <c r="BI3885">
        <v>-2.974827766418457</v>
      </c>
      <c r="BJ3885">
        <v>-3.1032629013061523</v>
      </c>
      <c r="BK3885">
        <v>-3.0608961582183838</v>
      </c>
      <c r="BL3885">
        <v>-3.0021364688873291</v>
      </c>
      <c r="BM3885">
        <v>-2.3411478996276855</v>
      </c>
      <c r="BN3885">
        <v>-2.3288488388061523</v>
      </c>
      <c r="BO3885">
        <v>-2.1320545673370361</v>
      </c>
      <c r="BP3885">
        <v>-2.2618961334228516</v>
      </c>
      <c r="BQ3885">
        <v>-2.3935348987579346</v>
      </c>
      <c r="BR3885">
        <v>-2.343707799911499</v>
      </c>
      <c r="BS3885">
        <v>-2.3776724338531494</v>
      </c>
      <c r="BT3885">
        <v>18.677736282348633</v>
      </c>
      <c r="BU3885">
        <v>55.433403015136719</v>
      </c>
      <c r="BV3885">
        <v>55.636692047119141</v>
      </c>
      <c r="BW3885">
        <v>55.469535827636719</v>
      </c>
      <c r="BX3885">
        <v>55.433322906494141</v>
      </c>
      <c r="BY3885">
        <v>55.346099853515625</v>
      </c>
      <c r="BZ3885">
        <v>19.035921096801758</v>
      </c>
      <c r="CA3885">
        <v>0.14081524312496185</v>
      </c>
      <c r="CB3885">
        <v>0.10530732572078705</v>
      </c>
      <c r="CC3885">
        <v>0.30933472514152527</v>
      </c>
      <c r="CD3885">
        <v>0.36016929149627686</v>
      </c>
      <c r="CE3885">
        <v>0.25260528922080994</v>
      </c>
      <c r="CF3885">
        <v>-0.62818372249603271</v>
      </c>
      <c r="CG3885">
        <v>-0.60624933242797852</v>
      </c>
      <c r="CH3885">
        <v>-0.63477623462677002</v>
      </c>
      <c r="CI3885">
        <v>-0.63298207521438599</v>
      </c>
      <c r="CJ3885">
        <v>-0.62528282403945923</v>
      </c>
      <c r="CK3885">
        <v>-0.50934827327728271</v>
      </c>
      <c r="CL3885">
        <v>-0.54766291379928589</v>
      </c>
      <c r="CM3885">
        <v>-0.46937122941017151</v>
      </c>
      <c r="CN3885">
        <v>-0.48109757900238037</v>
      </c>
      <c r="CO3885">
        <v>-0.50298506021499634</v>
      </c>
      <c r="CP3885">
        <v>-0.45432350039482117</v>
      </c>
      <c r="CQ3885">
        <v>-0.45081406831741333</v>
      </c>
      <c r="CR3885">
        <v>20.4010009765625</v>
      </c>
      <c r="CS3885">
        <v>57.207576751708984</v>
      </c>
      <c r="CT3885">
        <v>57.418415069580078</v>
      </c>
      <c r="CU3885">
        <v>57.280014038085938</v>
      </c>
      <c r="CV3885">
        <v>57.263397216796875</v>
      </c>
      <c r="CW3885">
        <v>57.178756713867188</v>
      </c>
      <c r="CX3885">
        <v>20.819971084594727</v>
      </c>
      <c r="CY3885">
        <v>1.9589117765426636</v>
      </c>
      <c r="CZ3885">
        <v>1.8870807886123657</v>
      </c>
      <c r="DA3885">
        <v>2.0378210544586182</v>
      </c>
      <c r="DB3885">
        <v>2.0616321563720703</v>
      </c>
      <c r="DC3885">
        <v>1.9487640857696533</v>
      </c>
      <c r="DD3885">
        <v>1.7603385448455811</v>
      </c>
      <c r="DE3885">
        <v>1.7623291015625</v>
      </c>
      <c r="DF3885">
        <v>1.8337103128433228</v>
      </c>
      <c r="DG3885">
        <v>1.7949321269989014</v>
      </c>
      <c r="DH3885">
        <v>1.7515709400177002</v>
      </c>
      <c r="DI3885">
        <v>1.3224513530731201</v>
      </c>
      <c r="DJ3885">
        <v>1.2335230112075806</v>
      </c>
      <c r="DK3885">
        <v>1.1933120489120483</v>
      </c>
      <c r="DL3885">
        <v>1.2997008562088013</v>
      </c>
      <c r="DM3885">
        <v>1.3875646591186523</v>
      </c>
      <c r="DN3885">
        <v>1.4350608587265015</v>
      </c>
      <c r="DO3885">
        <v>1.4760441780090332</v>
      </c>
      <c r="DP3885">
        <v>22.124263763427734</v>
      </c>
      <c r="DQ3885">
        <v>58.98175048828125</v>
      </c>
      <c r="DR3885">
        <v>59.200138092041016</v>
      </c>
      <c r="DS3885">
        <v>59.090492248535156</v>
      </c>
      <c r="DT3885">
        <v>59.093471527099609</v>
      </c>
      <c r="DU3885">
        <v>59.011417388916016</v>
      </c>
      <c r="DV3885">
        <v>22.604022979736328</v>
      </c>
      <c r="DW3885">
        <v>3.7770082950592041</v>
      </c>
      <c r="DX3885">
        <v>3.6688542366027832</v>
      </c>
      <c r="DY3885">
        <v>3.7663071155548096</v>
      </c>
      <c r="DZ3885">
        <v>3.7630951404571533</v>
      </c>
      <c r="EA3885">
        <v>3.6449229717254639</v>
      </c>
      <c r="EB3885">
        <v>5.2089853286743164</v>
      </c>
      <c r="EC3885">
        <v>5.1821804046630859</v>
      </c>
      <c r="ED3885">
        <v>5.3978128433227539</v>
      </c>
      <c r="EE3885">
        <v>5.3004546165466309</v>
      </c>
      <c r="EF3885">
        <v>5.1833701133728027</v>
      </c>
      <c r="EG3885">
        <v>3.9672791957855225</v>
      </c>
      <c r="EH3885">
        <v>3.8052725791931152</v>
      </c>
      <c r="EI3885">
        <v>3.5939624309539795</v>
      </c>
      <c r="EJ3885">
        <v>3.8708910942077637</v>
      </c>
      <c r="EK3885">
        <v>4.117218017578125</v>
      </c>
      <c r="EL3885">
        <v>4.163032054901123</v>
      </c>
      <c r="EM3885">
        <v>4.2581214904785156</v>
      </c>
      <c r="EN3885">
        <v>24.612382888793945</v>
      </c>
      <c r="EO3885">
        <v>61.543373107910156</v>
      </c>
      <c r="EP3885">
        <v>61.772659301757813</v>
      </c>
      <c r="EQ3885">
        <v>61.704540252685547</v>
      </c>
      <c r="ER3885">
        <v>61.735813140869141</v>
      </c>
      <c r="ES3885">
        <v>61.657485961914063</v>
      </c>
      <c r="ET3885">
        <v>25.179908752441406</v>
      </c>
      <c r="EU3885">
        <v>6.4020509719848633</v>
      </c>
      <c r="EV3885">
        <v>6.2414517402648926</v>
      </c>
      <c r="EW3885">
        <v>6.2619667053222656</v>
      </c>
      <c r="EX3885">
        <v>6.2197375297546387</v>
      </c>
      <c r="EY3885">
        <v>6.0939068794250488</v>
      </c>
      <c r="EZ3885">
        <v>74.448005676269531</v>
      </c>
      <c r="FA3885">
        <v>73.440193176269531</v>
      </c>
      <c r="FB3885">
        <v>72.3463134765625</v>
      </c>
      <c r="FC3885">
        <v>71.077888488769531</v>
      </c>
      <c r="FD3885">
        <v>70.144859313964844</v>
      </c>
      <c r="FE3885">
        <v>69.502792358398438</v>
      </c>
      <c r="FF3885">
        <v>68.784950256347656</v>
      </c>
      <c r="FG3885">
        <v>68.534515380859375</v>
      </c>
      <c r="FH3885">
        <v>71.350799560546875</v>
      </c>
      <c r="FI3885">
        <v>76.314567565917969</v>
      </c>
      <c r="FJ3885">
        <v>81.016181945800781</v>
      </c>
      <c r="FK3885">
        <v>84.736167907714844</v>
      </c>
      <c r="FL3885">
        <v>87.500556945800781</v>
      </c>
      <c r="FM3885">
        <v>89.791145324707031</v>
      </c>
      <c r="FN3885">
        <v>91.136619567871094</v>
      </c>
      <c r="FO3885">
        <v>91.669097900390625</v>
      </c>
      <c r="FP3885">
        <v>91.676567077636719</v>
      </c>
      <c r="FQ3885">
        <v>90.422309875488281</v>
      </c>
      <c r="FR3885">
        <v>88.792083740234375</v>
      </c>
      <c r="FS3885">
        <v>86.548294067382813</v>
      </c>
      <c r="FT3885">
        <v>82.999549865722656</v>
      </c>
      <c r="FU3885">
        <v>80.4490966796875</v>
      </c>
      <c r="FV3885">
        <v>78.643791198730469</v>
      </c>
      <c r="FW3885">
        <v>76.908515930175781</v>
      </c>
      <c r="FX3885">
        <v>936</v>
      </c>
      <c r="FY3885">
        <v>6.0908511281013489E-2</v>
      </c>
      <c r="FZ3885">
        <v>1</v>
      </c>
    </row>
    <row r="3886" spans="1:182" x14ac:dyDescent="0.2">
      <c r="A3886" t="s">
        <v>245</v>
      </c>
      <c r="B3886" t="s">
        <v>252</v>
      </c>
      <c r="C3886" t="s">
        <v>217</v>
      </c>
      <c r="D3886" t="s">
        <v>43</v>
      </c>
      <c r="E3886">
        <v>2017</v>
      </c>
      <c r="F3886" t="s">
        <v>231</v>
      </c>
      <c r="G3886" t="s">
        <v>248</v>
      </c>
      <c r="H3886" t="s">
        <v>226</v>
      </c>
      <c r="I3886">
        <v>630.64</v>
      </c>
      <c r="L3886">
        <v>143.66361597627551</v>
      </c>
      <c r="M3886">
        <v>140.04945810063322</v>
      </c>
      <c r="N3886">
        <v>137.01316309568884</v>
      </c>
      <c r="O3886">
        <v>135.22390475890435</v>
      </c>
      <c r="P3886">
        <v>136.34167878214583</v>
      </c>
      <c r="Q3886">
        <v>140.73511249155013</v>
      </c>
      <c r="R3886">
        <v>148.37726079504364</v>
      </c>
      <c r="S3886">
        <v>153.2949333327999</v>
      </c>
      <c r="T3886">
        <v>159.7508163673225</v>
      </c>
      <c r="U3886">
        <v>166.0191404190638</v>
      </c>
      <c r="V3886">
        <v>173.80596250762906</v>
      </c>
      <c r="W3886">
        <v>176.92300753867221</v>
      </c>
      <c r="X3886">
        <v>177.39854618220349</v>
      </c>
      <c r="Y3886">
        <v>179.91160896040736</v>
      </c>
      <c r="Z3886">
        <v>181.29900355597317</v>
      </c>
      <c r="AA3886">
        <v>181.57701911465998</v>
      </c>
      <c r="AB3886">
        <v>181.0550080178989</v>
      </c>
      <c r="AC3886">
        <v>179.32653153515474</v>
      </c>
      <c r="AD3886">
        <v>178.15452863057953</v>
      </c>
      <c r="AE3886">
        <v>179.58278802640086</v>
      </c>
      <c r="AF3886">
        <v>177.11793458415997</v>
      </c>
      <c r="AG3886">
        <v>167.83337247702104</v>
      </c>
      <c r="AH3886">
        <v>158.00719242384443</v>
      </c>
      <c r="AI3886">
        <v>149.85055161332374</v>
      </c>
      <c r="AJ3886">
        <v>-6.4653525352478027</v>
      </c>
      <c r="AK3886">
        <v>-6.394679069519043</v>
      </c>
      <c r="AL3886">
        <v>-6.667365550994873</v>
      </c>
      <c r="AM3886">
        <v>-6.5664186477661133</v>
      </c>
      <c r="AN3886">
        <v>-6.4339356422424316</v>
      </c>
      <c r="AO3886">
        <v>-4.9859757423400879</v>
      </c>
      <c r="AP3886">
        <v>-4.9005985260009766</v>
      </c>
      <c r="AQ3886">
        <v>-4.5327048301696777</v>
      </c>
      <c r="AR3886">
        <v>-4.8330860137939453</v>
      </c>
      <c r="AS3886">
        <v>-5.1231884956359863</v>
      </c>
      <c r="AT3886">
        <v>-5.071678638458252</v>
      </c>
      <c r="AU3886">
        <v>-5.1597495079040527</v>
      </c>
      <c r="AV3886">
        <v>16.189619064331055</v>
      </c>
      <c r="AW3886">
        <v>52.871780395507813</v>
      </c>
      <c r="AX3886">
        <v>53.064170837402344</v>
      </c>
      <c r="AY3886">
        <v>52.855487823486328</v>
      </c>
      <c r="AZ3886">
        <v>52.790981292724609</v>
      </c>
      <c r="BA3886">
        <v>52.700031280517578</v>
      </c>
      <c r="BB3886">
        <v>16.46003532409668</v>
      </c>
      <c r="BC3886">
        <v>-2.4842274188995361</v>
      </c>
      <c r="BD3886">
        <v>-2.4672904014587402</v>
      </c>
      <c r="BE3886">
        <v>-2.1863248348236084</v>
      </c>
      <c r="BF3886">
        <v>-2.0964729785919189</v>
      </c>
      <c r="BG3886">
        <v>-2.1963787078857422</v>
      </c>
      <c r="BH3886">
        <v>-3.0167059898376465</v>
      </c>
      <c r="BI3886">
        <v>-2.974827766418457</v>
      </c>
      <c r="BJ3886">
        <v>-3.1032629013061523</v>
      </c>
      <c r="BK3886">
        <v>-3.0608961582183838</v>
      </c>
      <c r="BL3886">
        <v>-3.0021364688873291</v>
      </c>
      <c r="BM3886">
        <v>-2.3411478996276855</v>
      </c>
      <c r="BN3886">
        <v>-2.3288488388061523</v>
      </c>
      <c r="BO3886">
        <v>-2.1320545673370361</v>
      </c>
      <c r="BP3886">
        <v>-2.2618961334228516</v>
      </c>
      <c r="BQ3886">
        <v>-2.3935348987579346</v>
      </c>
      <c r="BR3886">
        <v>-2.343707799911499</v>
      </c>
      <c r="BS3886">
        <v>-2.3776724338531494</v>
      </c>
      <c r="BT3886">
        <v>18.677736282348633</v>
      </c>
      <c r="BU3886">
        <v>55.433403015136719</v>
      </c>
      <c r="BV3886">
        <v>55.636692047119141</v>
      </c>
      <c r="BW3886">
        <v>55.469535827636719</v>
      </c>
      <c r="BX3886">
        <v>55.433322906494141</v>
      </c>
      <c r="BY3886">
        <v>55.346099853515625</v>
      </c>
      <c r="BZ3886">
        <v>19.035921096801758</v>
      </c>
      <c r="CA3886">
        <v>0.14081524312496185</v>
      </c>
      <c r="CB3886">
        <v>0.10530732572078705</v>
      </c>
      <c r="CC3886">
        <v>0.30933472514152527</v>
      </c>
      <c r="CD3886">
        <v>0.36016929149627686</v>
      </c>
      <c r="CE3886">
        <v>0.25260528922080994</v>
      </c>
      <c r="CF3886">
        <v>-0.62818372249603271</v>
      </c>
      <c r="CG3886">
        <v>-0.60624933242797852</v>
      </c>
      <c r="CH3886">
        <v>-0.63477623462677002</v>
      </c>
      <c r="CI3886">
        <v>-0.63298207521438599</v>
      </c>
      <c r="CJ3886">
        <v>-0.62528282403945923</v>
      </c>
      <c r="CK3886">
        <v>-0.50934827327728271</v>
      </c>
      <c r="CL3886">
        <v>-0.54766291379928589</v>
      </c>
      <c r="CM3886">
        <v>-0.46937122941017151</v>
      </c>
      <c r="CN3886">
        <v>-0.48109757900238037</v>
      </c>
      <c r="CO3886">
        <v>-0.50298506021499634</v>
      </c>
      <c r="CP3886">
        <v>-0.45432350039482117</v>
      </c>
      <c r="CQ3886">
        <v>-0.45081406831741333</v>
      </c>
      <c r="CR3886">
        <v>20.4010009765625</v>
      </c>
      <c r="CS3886">
        <v>57.207576751708984</v>
      </c>
      <c r="CT3886">
        <v>57.418415069580078</v>
      </c>
      <c r="CU3886">
        <v>57.280014038085938</v>
      </c>
      <c r="CV3886">
        <v>57.263397216796875</v>
      </c>
      <c r="CW3886">
        <v>57.178756713867188</v>
      </c>
      <c r="CX3886">
        <v>20.819971084594727</v>
      </c>
      <c r="CY3886">
        <v>1.9589117765426636</v>
      </c>
      <c r="CZ3886">
        <v>1.8870807886123657</v>
      </c>
      <c r="DA3886">
        <v>2.0378210544586182</v>
      </c>
      <c r="DB3886">
        <v>2.0616321563720703</v>
      </c>
      <c r="DC3886">
        <v>1.9487640857696533</v>
      </c>
      <c r="DD3886">
        <v>1.7603385448455811</v>
      </c>
      <c r="DE3886">
        <v>1.7623291015625</v>
      </c>
      <c r="DF3886">
        <v>1.8337103128433228</v>
      </c>
      <c r="DG3886">
        <v>1.7949321269989014</v>
      </c>
      <c r="DH3886">
        <v>1.7515709400177002</v>
      </c>
      <c r="DI3886">
        <v>1.3224513530731201</v>
      </c>
      <c r="DJ3886">
        <v>1.2335230112075806</v>
      </c>
      <c r="DK3886">
        <v>1.1933120489120483</v>
      </c>
      <c r="DL3886">
        <v>1.2997008562088013</v>
      </c>
      <c r="DM3886">
        <v>1.3875646591186523</v>
      </c>
      <c r="DN3886">
        <v>1.4350608587265015</v>
      </c>
      <c r="DO3886">
        <v>1.4760441780090332</v>
      </c>
      <c r="DP3886">
        <v>22.124263763427734</v>
      </c>
      <c r="DQ3886">
        <v>58.98175048828125</v>
      </c>
      <c r="DR3886">
        <v>59.200138092041016</v>
      </c>
      <c r="DS3886">
        <v>59.090492248535156</v>
      </c>
      <c r="DT3886">
        <v>59.093471527099609</v>
      </c>
      <c r="DU3886">
        <v>59.011417388916016</v>
      </c>
      <c r="DV3886">
        <v>22.604022979736328</v>
      </c>
      <c r="DW3886">
        <v>3.7770082950592041</v>
      </c>
      <c r="DX3886">
        <v>3.6688542366027832</v>
      </c>
      <c r="DY3886">
        <v>3.7663071155548096</v>
      </c>
      <c r="DZ3886">
        <v>3.7630951404571533</v>
      </c>
      <c r="EA3886">
        <v>3.6449229717254639</v>
      </c>
      <c r="EB3886">
        <v>5.2089853286743164</v>
      </c>
      <c r="EC3886">
        <v>5.1821804046630859</v>
      </c>
      <c r="ED3886">
        <v>5.3978128433227539</v>
      </c>
      <c r="EE3886">
        <v>5.3004546165466309</v>
      </c>
      <c r="EF3886">
        <v>5.1833701133728027</v>
      </c>
      <c r="EG3886">
        <v>3.9672791957855225</v>
      </c>
      <c r="EH3886">
        <v>3.8052725791931152</v>
      </c>
      <c r="EI3886">
        <v>3.5939624309539795</v>
      </c>
      <c r="EJ3886">
        <v>3.8708910942077637</v>
      </c>
      <c r="EK3886">
        <v>4.117218017578125</v>
      </c>
      <c r="EL3886">
        <v>4.163032054901123</v>
      </c>
      <c r="EM3886">
        <v>4.2581214904785156</v>
      </c>
      <c r="EN3886">
        <v>24.612382888793945</v>
      </c>
      <c r="EO3886">
        <v>61.543373107910156</v>
      </c>
      <c r="EP3886">
        <v>61.772659301757813</v>
      </c>
      <c r="EQ3886">
        <v>61.704540252685547</v>
      </c>
      <c r="ER3886">
        <v>61.735813140869141</v>
      </c>
      <c r="ES3886">
        <v>61.657485961914063</v>
      </c>
      <c r="ET3886">
        <v>25.179908752441406</v>
      </c>
      <c r="EU3886">
        <v>6.4020509719848633</v>
      </c>
      <c r="EV3886">
        <v>6.2414517402648926</v>
      </c>
      <c r="EW3886">
        <v>6.2619667053222656</v>
      </c>
      <c r="EX3886">
        <v>6.2197375297546387</v>
      </c>
      <c r="EY3886">
        <v>6.0939068794250488</v>
      </c>
      <c r="EZ3886">
        <v>74.448005676269531</v>
      </c>
      <c r="FA3886">
        <v>73.440193176269531</v>
      </c>
      <c r="FB3886">
        <v>72.3463134765625</v>
      </c>
      <c r="FC3886">
        <v>71.077888488769531</v>
      </c>
      <c r="FD3886">
        <v>70.144859313964844</v>
      </c>
      <c r="FE3886">
        <v>69.502792358398438</v>
      </c>
      <c r="FF3886">
        <v>68.784950256347656</v>
      </c>
      <c r="FG3886">
        <v>68.534515380859375</v>
      </c>
      <c r="FH3886">
        <v>71.350799560546875</v>
      </c>
      <c r="FI3886">
        <v>76.314567565917969</v>
      </c>
      <c r="FJ3886">
        <v>81.016181945800781</v>
      </c>
      <c r="FK3886">
        <v>84.736167907714844</v>
      </c>
      <c r="FL3886">
        <v>87.500556945800781</v>
      </c>
      <c r="FM3886">
        <v>89.791145324707031</v>
      </c>
      <c r="FN3886">
        <v>91.136619567871094</v>
      </c>
      <c r="FO3886">
        <v>91.669097900390625</v>
      </c>
      <c r="FP3886">
        <v>91.676567077636719</v>
      </c>
      <c r="FQ3886">
        <v>90.422309875488281</v>
      </c>
      <c r="FR3886">
        <v>88.792083740234375</v>
      </c>
      <c r="FS3886">
        <v>86.548294067382813</v>
      </c>
      <c r="FT3886">
        <v>82.999549865722656</v>
      </c>
      <c r="FU3886">
        <v>80.4490966796875</v>
      </c>
      <c r="FV3886">
        <v>78.643791198730469</v>
      </c>
      <c r="FW3886">
        <v>76.908515930175781</v>
      </c>
      <c r="FX3886">
        <v>936</v>
      </c>
      <c r="FY3886">
        <v>6.0908511281013489E-2</v>
      </c>
      <c r="FZ3886">
        <v>1</v>
      </c>
    </row>
    <row r="3887" spans="1:182" x14ac:dyDescent="0.2">
      <c r="A3887" t="s">
        <v>245</v>
      </c>
      <c r="B3887" t="s">
        <v>252</v>
      </c>
      <c r="C3887" t="s">
        <v>217</v>
      </c>
      <c r="D3887" t="s">
        <v>44</v>
      </c>
      <c r="E3887">
        <v>2015</v>
      </c>
      <c r="F3887" t="s">
        <v>231</v>
      </c>
      <c r="G3887" t="s">
        <v>248</v>
      </c>
      <c r="H3887" t="s">
        <v>226</v>
      </c>
      <c r="I3887">
        <v>630.64</v>
      </c>
      <c r="L3887">
        <v>139.38407023211809</v>
      </c>
      <c r="M3887">
        <v>135.76931217842179</v>
      </c>
      <c r="N3887">
        <v>132.94191084581374</v>
      </c>
      <c r="O3887">
        <v>131.37867368379372</v>
      </c>
      <c r="P3887">
        <v>132.70933735958317</v>
      </c>
      <c r="Q3887">
        <v>136.85353309808195</v>
      </c>
      <c r="R3887">
        <v>144.66008853212614</v>
      </c>
      <c r="S3887">
        <v>150.13852036281213</v>
      </c>
      <c r="T3887">
        <v>155.71611063440491</v>
      </c>
      <c r="U3887">
        <v>161.38226709760144</v>
      </c>
      <c r="V3887">
        <v>169.2472485233327</v>
      </c>
      <c r="W3887">
        <v>173.52756380438728</v>
      </c>
      <c r="X3887">
        <v>174.76354757804052</v>
      </c>
      <c r="Y3887">
        <v>177.41367596752195</v>
      </c>
      <c r="Z3887">
        <v>178.46689194055466</v>
      </c>
      <c r="AA3887">
        <v>178.66897642982539</v>
      </c>
      <c r="AB3887">
        <v>177.82875339312287</v>
      </c>
      <c r="AC3887">
        <v>176.43695646428688</v>
      </c>
      <c r="AD3887">
        <v>174.78135974757197</v>
      </c>
      <c r="AE3887">
        <v>175.11061300343459</v>
      </c>
      <c r="AF3887">
        <v>172.99743503973934</v>
      </c>
      <c r="AG3887">
        <v>164.634829271928</v>
      </c>
      <c r="AH3887">
        <v>155.39885554953193</v>
      </c>
      <c r="AI3887">
        <v>147.43262990403565</v>
      </c>
      <c r="AJ3887">
        <v>-4.2282924652099609</v>
      </c>
      <c r="AK3887">
        <v>-4.1082897186279297</v>
      </c>
      <c r="AL3887">
        <v>-4.0739765167236328</v>
      </c>
      <c r="AM3887">
        <v>-3.950209379196167</v>
      </c>
      <c r="AN3887">
        <v>-3.8859975337982178</v>
      </c>
      <c r="AO3887">
        <v>-3.121628999710083</v>
      </c>
      <c r="AP3887">
        <v>-3.1342928409576416</v>
      </c>
      <c r="AQ3887">
        <v>-3.0344488620758057</v>
      </c>
      <c r="AR3887">
        <v>-3.2830410003662109</v>
      </c>
      <c r="AS3887">
        <v>-3.5530481338500977</v>
      </c>
      <c r="AT3887">
        <v>-3.6872944831848145</v>
      </c>
      <c r="AU3887">
        <v>-3.8031847476959229</v>
      </c>
      <c r="AV3887">
        <v>15.283377647399902</v>
      </c>
      <c r="AW3887">
        <v>49.518718719482422</v>
      </c>
      <c r="AX3887">
        <v>49.622699737548828</v>
      </c>
      <c r="AY3887">
        <v>49.370754241943359</v>
      </c>
      <c r="AZ3887">
        <v>49.144863128662109</v>
      </c>
      <c r="BA3887">
        <v>49.249488830566406</v>
      </c>
      <c r="BB3887">
        <v>15.267148971557617</v>
      </c>
      <c r="BC3887">
        <v>-2.0050215721130371</v>
      </c>
      <c r="BD3887">
        <v>-1.9627442359924316</v>
      </c>
      <c r="BE3887">
        <v>-1.7631330490112305</v>
      </c>
      <c r="BF3887">
        <v>-1.6198073625564575</v>
      </c>
      <c r="BG3887">
        <v>-1.6733410358428955</v>
      </c>
      <c r="BH3887">
        <v>-2.015700101852417</v>
      </c>
      <c r="BI3887">
        <v>-1.953588604927063</v>
      </c>
      <c r="BJ3887">
        <v>-1.9413626194000244</v>
      </c>
      <c r="BK3887">
        <v>-1.8870830535888672</v>
      </c>
      <c r="BL3887">
        <v>-1.8585717678070068</v>
      </c>
      <c r="BM3887">
        <v>-1.4897016286849976</v>
      </c>
      <c r="BN3887">
        <v>-1.5186500549316406</v>
      </c>
      <c r="BO3887">
        <v>-1.4277502298355103</v>
      </c>
      <c r="BP3887">
        <v>-1.552287220954895</v>
      </c>
      <c r="BQ3887">
        <v>-1.6806038618087769</v>
      </c>
      <c r="BR3887">
        <v>-1.7184357643127441</v>
      </c>
      <c r="BS3887">
        <v>-1.7580283880233765</v>
      </c>
      <c r="BT3887">
        <v>17.633140563964844</v>
      </c>
      <c r="BU3887">
        <v>52.077476501464844</v>
      </c>
      <c r="BV3887">
        <v>52.180515289306641</v>
      </c>
      <c r="BW3887">
        <v>51.967399597167969</v>
      </c>
      <c r="BX3887">
        <v>51.767215728759766</v>
      </c>
      <c r="BY3887">
        <v>51.893020629882813</v>
      </c>
      <c r="BZ3887">
        <v>17.73265266418457</v>
      </c>
      <c r="CA3887">
        <v>0.37533685564994812</v>
      </c>
      <c r="CB3887">
        <v>0.41605934500694275</v>
      </c>
      <c r="CC3887">
        <v>0.58812463283538818</v>
      </c>
      <c r="CD3887">
        <v>0.68447744846343994</v>
      </c>
      <c r="CE3887">
        <v>0.58508884906768799</v>
      </c>
      <c r="CF3887">
        <v>-0.48326563835144043</v>
      </c>
      <c r="CG3887">
        <v>-0.46124917268753052</v>
      </c>
      <c r="CH3887">
        <v>-0.46432077884674072</v>
      </c>
      <c r="CI3887">
        <v>-0.4581681489944458</v>
      </c>
      <c r="CJ3887">
        <v>-0.45438283681869507</v>
      </c>
      <c r="CK3887">
        <v>-0.35943374037742615</v>
      </c>
      <c r="CL3887">
        <v>-0.39966070652008057</v>
      </c>
      <c r="CM3887">
        <v>-0.31495577096939087</v>
      </c>
      <c r="CN3887">
        <v>-0.35357239842414856</v>
      </c>
      <c r="CO3887">
        <v>-0.38375464081764221</v>
      </c>
      <c r="CP3887">
        <v>-0.35481023788452148</v>
      </c>
      <c r="CQ3887">
        <v>-0.34155932068824768</v>
      </c>
      <c r="CR3887">
        <v>19.260580062866211</v>
      </c>
      <c r="CS3887">
        <v>53.849666595458984</v>
      </c>
      <c r="CT3887">
        <v>53.952049255371094</v>
      </c>
      <c r="CU3887">
        <v>53.765827178955078</v>
      </c>
      <c r="CV3887">
        <v>53.583450317382812</v>
      </c>
      <c r="CW3887">
        <v>53.723922729492187</v>
      </c>
      <c r="CX3887">
        <v>19.440254211425781</v>
      </c>
      <c r="CY3887">
        <v>2.0239658355712891</v>
      </c>
      <c r="CZ3887">
        <v>2.0636115074157715</v>
      </c>
      <c r="DA3887">
        <v>2.2165985107421875</v>
      </c>
      <c r="DB3887">
        <v>2.2804181575775146</v>
      </c>
      <c r="DC3887">
        <v>2.1492705345153809</v>
      </c>
      <c r="DD3887">
        <v>1.0491689443588257</v>
      </c>
      <c r="DE3887">
        <v>1.031090259552002</v>
      </c>
      <c r="DF3887">
        <v>1.0127209424972534</v>
      </c>
      <c r="DG3887">
        <v>0.97074681520462036</v>
      </c>
      <c r="DH3887">
        <v>0.9498060941696167</v>
      </c>
      <c r="DI3887">
        <v>0.77083414793014526</v>
      </c>
      <c r="DJ3887">
        <v>0.71932864189147949</v>
      </c>
      <c r="DK3887">
        <v>0.79783874750137329</v>
      </c>
      <c r="DL3887">
        <v>0.8451424241065979</v>
      </c>
      <c r="DM3887">
        <v>0.91309458017349243</v>
      </c>
      <c r="DN3887">
        <v>1.0088152885437012</v>
      </c>
      <c r="DO3887">
        <v>1.0749096870422363</v>
      </c>
      <c r="DP3887">
        <v>20.888017654418945</v>
      </c>
      <c r="DQ3887">
        <v>55.621856689453125</v>
      </c>
      <c r="DR3887">
        <v>55.723583221435547</v>
      </c>
      <c r="DS3887">
        <v>55.564254760742188</v>
      </c>
      <c r="DT3887">
        <v>55.399684906005859</v>
      </c>
      <c r="DU3887">
        <v>55.554824829101563</v>
      </c>
      <c r="DV3887">
        <v>21.147853851318359</v>
      </c>
      <c r="DW3887">
        <v>3.6725947856903076</v>
      </c>
      <c r="DX3887">
        <v>3.7111635208129883</v>
      </c>
      <c r="DY3887">
        <v>3.8450725078582764</v>
      </c>
      <c r="DZ3887">
        <v>3.8763587474822998</v>
      </c>
      <c r="EA3887">
        <v>3.7134521007537842</v>
      </c>
      <c r="EB3887">
        <v>3.261760950088501</v>
      </c>
      <c r="EC3887">
        <v>3.1857914924621582</v>
      </c>
      <c r="ED3887">
        <v>3.1453347206115723</v>
      </c>
      <c r="EE3887">
        <v>3.0338730812072754</v>
      </c>
      <c r="EF3887">
        <v>2.9772317409515381</v>
      </c>
      <c r="EG3887">
        <v>2.4027614593505859</v>
      </c>
      <c r="EH3887">
        <v>2.3349714279174805</v>
      </c>
      <c r="EI3887">
        <v>2.4045372009277344</v>
      </c>
      <c r="EJ3887">
        <v>2.5758962631225586</v>
      </c>
      <c r="EK3887">
        <v>2.785538911819458</v>
      </c>
      <c r="EL3887">
        <v>2.9776740074157715</v>
      </c>
      <c r="EM3887">
        <v>3.1200659275054932</v>
      </c>
      <c r="EN3887">
        <v>23.237781524658203</v>
      </c>
      <c r="EO3887">
        <v>58.180618286132813</v>
      </c>
      <c r="EP3887">
        <v>58.281402587890625</v>
      </c>
      <c r="EQ3887">
        <v>58.160903930664062</v>
      </c>
      <c r="ER3887">
        <v>58.022041320800781</v>
      </c>
      <c r="ES3887">
        <v>58.198356628417969</v>
      </c>
      <c r="ET3887">
        <v>23.613357543945313</v>
      </c>
      <c r="EU3887">
        <v>6.0529532432556152</v>
      </c>
      <c r="EV3887">
        <v>6.0899672508239746</v>
      </c>
      <c r="EW3887">
        <v>6.1963300704956055</v>
      </c>
      <c r="EX3887">
        <v>6.1806435585021973</v>
      </c>
      <c r="EY3887">
        <v>5.9718818664550781</v>
      </c>
      <c r="EZ3887">
        <v>69.628883361816406</v>
      </c>
      <c r="FA3887">
        <v>68.4156494140625</v>
      </c>
      <c r="FB3887">
        <v>67.41558837890625</v>
      </c>
      <c r="FC3887">
        <v>66.383872985839844</v>
      </c>
      <c r="FD3887">
        <v>65.739242553710938</v>
      </c>
      <c r="FE3887">
        <v>64.916961669921875</v>
      </c>
      <c r="FF3887">
        <v>64.63983154296875</v>
      </c>
      <c r="FG3887">
        <v>64.417343139648438</v>
      </c>
      <c r="FH3887">
        <v>66.373031616210938</v>
      </c>
      <c r="FI3887">
        <v>71.322181701660156</v>
      </c>
      <c r="FJ3887">
        <v>76.730781555175781</v>
      </c>
      <c r="FK3887">
        <v>81.768592834472656</v>
      </c>
      <c r="FL3887">
        <v>85.411201477050781</v>
      </c>
      <c r="FM3887">
        <v>87.848800659179688</v>
      </c>
      <c r="FN3887">
        <v>88.991096496582031</v>
      </c>
      <c r="FO3887">
        <v>89.442657470703125</v>
      </c>
      <c r="FP3887">
        <v>89.027198791503906</v>
      </c>
      <c r="FQ3887">
        <v>88.082382202148438</v>
      </c>
      <c r="FR3887">
        <v>86.021202087402344</v>
      </c>
      <c r="FS3887">
        <v>82.906631469726562</v>
      </c>
      <c r="FT3887">
        <v>79.348197937011719</v>
      </c>
      <c r="FU3887">
        <v>77.081626892089844</v>
      </c>
      <c r="FV3887">
        <v>75.619728088378906</v>
      </c>
      <c r="FW3887">
        <v>74.128814697265625</v>
      </c>
      <c r="FX3887">
        <v>936</v>
      </c>
      <c r="FY3887">
        <v>6.0908511281013489E-2</v>
      </c>
      <c r="FZ3887">
        <v>1</v>
      </c>
    </row>
    <row r="3888" spans="1:182" x14ac:dyDescent="0.2">
      <c r="A3888" t="s">
        <v>245</v>
      </c>
      <c r="B3888" t="s">
        <v>252</v>
      </c>
      <c r="C3888" t="s">
        <v>217</v>
      </c>
      <c r="D3888" t="s">
        <v>44</v>
      </c>
      <c r="E3888">
        <v>2016</v>
      </c>
      <c r="F3888" t="s">
        <v>231</v>
      </c>
      <c r="G3888" t="s">
        <v>248</v>
      </c>
      <c r="H3888" t="s">
        <v>226</v>
      </c>
      <c r="I3888">
        <v>630.64</v>
      </c>
      <c r="L3888">
        <v>139.38407023211809</v>
      </c>
      <c r="M3888">
        <v>135.76931217842179</v>
      </c>
      <c r="N3888">
        <v>132.94191084581374</v>
      </c>
      <c r="O3888">
        <v>131.37867368379372</v>
      </c>
      <c r="P3888">
        <v>132.70933735958317</v>
      </c>
      <c r="Q3888">
        <v>136.85353309808195</v>
      </c>
      <c r="R3888">
        <v>144.66008853212614</v>
      </c>
      <c r="S3888">
        <v>150.13852036281213</v>
      </c>
      <c r="T3888">
        <v>155.71611063440491</v>
      </c>
      <c r="U3888">
        <v>161.38226709760144</v>
      </c>
      <c r="V3888">
        <v>169.2472485233327</v>
      </c>
      <c r="W3888">
        <v>173.52756380438728</v>
      </c>
      <c r="X3888">
        <v>174.76354757804052</v>
      </c>
      <c r="Y3888">
        <v>177.41367596752195</v>
      </c>
      <c r="Z3888">
        <v>178.46689194055466</v>
      </c>
      <c r="AA3888">
        <v>178.66897642982539</v>
      </c>
      <c r="AB3888">
        <v>177.82875339312287</v>
      </c>
      <c r="AC3888">
        <v>176.43695646428688</v>
      </c>
      <c r="AD3888">
        <v>174.78135974757197</v>
      </c>
      <c r="AE3888">
        <v>175.11061300343459</v>
      </c>
      <c r="AF3888">
        <v>172.99743503973934</v>
      </c>
      <c r="AG3888">
        <v>164.634829271928</v>
      </c>
      <c r="AH3888">
        <v>155.39885554953193</v>
      </c>
      <c r="AI3888">
        <v>147.43262990403565</v>
      </c>
      <c r="AJ3888">
        <v>-4.2282924652099609</v>
      </c>
      <c r="AK3888">
        <v>-4.1082897186279297</v>
      </c>
      <c r="AL3888">
        <v>-4.0739765167236328</v>
      </c>
      <c r="AM3888">
        <v>-3.950209379196167</v>
      </c>
      <c r="AN3888">
        <v>-3.8859975337982178</v>
      </c>
      <c r="AO3888">
        <v>-3.121628999710083</v>
      </c>
      <c r="AP3888">
        <v>-3.1342928409576416</v>
      </c>
      <c r="AQ3888">
        <v>-3.0344488620758057</v>
      </c>
      <c r="AR3888">
        <v>-3.2830410003662109</v>
      </c>
      <c r="AS3888">
        <v>-3.5530481338500977</v>
      </c>
      <c r="AT3888">
        <v>-3.6872944831848145</v>
      </c>
      <c r="AU3888">
        <v>-3.8031847476959229</v>
      </c>
      <c r="AV3888">
        <v>15.283377647399902</v>
      </c>
      <c r="AW3888">
        <v>49.518718719482422</v>
      </c>
      <c r="AX3888">
        <v>49.622699737548828</v>
      </c>
      <c r="AY3888">
        <v>49.370754241943359</v>
      </c>
      <c r="AZ3888">
        <v>49.144863128662109</v>
      </c>
      <c r="BA3888">
        <v>49.249488830566406</v>
      </c>
      <c r="BB3888">
        <v>15.267148971557617</v>
      </c>
      <c r="BC3888">
        <v>-2.0050215721130371</v>
      </c>
      <c r="BD3888">
        <v>-1.9627442359924316</v>
      </c>
      <c r="BE3888">
        <v>-1.7631330490112305</v>
      </c>
      <c r="BF3888">
        <v>-1.6198073625564575</v>
      </c>
      <c r="BG3888">
        <v>-1.6733410358428955</v>
      </c>
      <c r="BH3888">
        <v>-2.015700101852417</v>
      </c>
      <c r="BI3888">
        <v>-1.953588604927063</v>
      </c>
      <c r="BJ3888">
        <v>-1.9413626194000244</v>
      </c>
      <c r="BK3888">
        <v>-1.8870830535888672</v>
      </c>
      <c r="BL3888">
        <v>-1.8585717678070068</v>
      </c>
      <c r="BM3888">
        <v>-1.4897016286849976</v>
      </c>
      <c r="BN3888">
        <v>-1.5186500549316406</v>
      </c>
      <c r="BO3888">
        <v>-1.4277502298355103</v>
      </c>
      <c r="BP3888">
        <v>-1.552287220954895</v>
      </c>
      <c r="BQ3888">
        <v>-1.6806038618087769</v>
      </c>
      <c r="BR3888">
        <v>-1.7184357643127441</v>
      </c>
      <c r="BS3888">
        <v>-1.7580283880233765</v>
      </c>
      <c r="BT3888">
        <v>17.633140563964844</v>
      </c>
      <c r="BU3888">
        <v>52.077476501464844</v>
      </c>
      <c r="BV3888">
        <v>52.180515289306641</v>
      </c>
      <c r="BW3888">
        <v>51.967399597167969</v>
      </c>
      <c r="BX3888">
        <v>51.767215728759766</v>
      </c>
      <c r="BY3888">
        <v>51.893020629882813</v>
      </c>
      <c r="BZ3888">
        <v>17.73265266418457</v>
      </c>
      <c r="CA3888">
        <v>0.37533685564994812</v>
      </c>
      <c r="CB3888">
        <v>0.41605934500694275</v>
      </c>
      <c r="CC3888">
        <v>0.58812463283538818</v>
      </c>
      <c r="CD3888">
        <v>0.68447744846343994</v>
      </c>
      <c r="CE3888">
        <v>0.58508884906768799</v>
      </c>
      <c r="CF3888">
        <v>-0.48326563835144043</v>
      </c>
      <c r="CG3888">
        <v>-0.46124917268753052</v>
      </c>
      <c r="CH3888">
        <v>-0.46432077884674072</v>
      </c>
      <c r="CI3888">
        <v>-0.4581681489944458</v>
      </c>
      <c r="CJ3888">
        <v>-0.45438283681869507</v>
      </c>
      <c r="CK3888">
        <v>-0.35943374037742615</v>
      </c>
      <c r="CL3888">
        <v>-0.39966070652008057</v>
      </c>
      <c r="CM3888">
        <v>-0.31495577096939087</v>
      </c>
      <c r="CN3888">
        <v>-0.35357239842414856</v>
      </c>
      <c r="CO3888">
        <v>-0.38375464081764221</v>
      </c>
      <c r="CP3888">
        <v>-0.35481023788452148</v>
      </c>
      <c r="CQ3888">
        <v>-0.34155932068824768</v>
      </c>
      <c r="CR3888">
        <v>19.260580062866211</v>
      </c>
      <c r="CS3888">
        <v>53.849666595458984</v>
      </c>
      <c r="CT3888">
        <v>53.952049255371094</v>
      </c>
      <c r="CU3888">
        <v>53.765827178955078</v>
      </c>
      <c r="CV3888">
        <v>53.583450317382812</v>
      </c>
      <c r="CW3888">
        <v>53.723922729492187</v>
      </c>
      <c r="CX3888">
        <v>19.440254211425781</v>
      </c>
      <c r="CY3888">
        <v>2.0239658355712891</v>
      </c>
      <c r="CZ3888">
        <v>2.0636115074157715</v>
      </c>
      <c r="DA3888">
        <v>2.2165985107421875</v>
      </c>
      <c r="DB3888">
        <v>2.2804181575775146</v>
      </c>
      <c r="DC3888">
        <v>2.1492705345153809</v>
      </c>
      <c r="DD3888">
        <v>1.0491689443588257</v>
      </c>
      <c r="DE3888">
        <v>1.031090259552002</v>
      </c>
      <c r="DF3888">
        <v>1.0127209424972534</v>
      </c>
      <c r="DG3888">
        <v>0.97074681520462036</v>
      </c>
      <c r="DH3888">
        <v>0.9498060941696167</v>
      </c>
      <c r="DI3888">
        <v>0.77083414793014526</v>
      </c>
      <c r="DJ3888">
        <v>0.71932864189147949</v>
      </c>
      <c r="DK3888">
        <v>0.79783874750137329</v>
      </c>
      <c r="DL3888">
        <v>0.8451424241065979</v>
      </c>
      <c r="DM3888">
        <v>0.91309458017349243</v>
      </c>
      <c r="DN3888">
        <v>1.0088152885437012</v>
      </c>
      <c r="DO3888">
        <v>1.0749096870422363</v>
      </c>
      <c r="DP3888">
        <v>20.888017654418945</v>
      </c>
      <c r="DQ3888">
        <v>55.621856689453125</v>
      </c>
      <c r="DR3888">
        <v>55.723583221435547</v>
      </c>
      <c r="DS3888">
        <v>55.564254760742188</v>
      </c>
      <c r="DT3888">
        <v>55.399684906005859</v>
      </c>
      <c r="DU3888">
        <v>55.554824829101563</v>
      </c>
      <c r="DV3888">
        <v>21.147853851318359</v>
      </c>
      <c r="DW3888">
        <v>3.6725947856903076</v>
      </c>
      <c r="DX3888">
        <v>3.7111635208129883</v>
      </c>
      <c r="DY3888">
        <v>3.8450725078582764</v>
      </c>
      <c r="DZ3888">
        <v>3.8763587474822998</v>
      </c>
      <c r="EA3888">
        <v>3.7134521007537842</v>
      </c>
      <c r="EB3888">
        <v>3.261760950088501</v>
      </c>
      <c r="EC3888">
        <v>3.1857914924621582</v>
      </c>
      <c r="ED3888">
        <v>3.1453347206115723</v>
      </c>
      <c r="EE3888">
        <v>3.0338730812072754</v>
      </c>
      <c r="EF3888">
        <v>2.9772317409515381</v>
      </c>
      <c r="EG3888">
        <v>2.4027614593505859</v>
      </c>
      <c r="EH3888">
        <v>2.3349714279174805</v>
      </c>
      <c r="EI3888">
        <v>2.4045372009277344</v>
      </c>
      <c r="EJ3888">
        <v>2.5758962631225586</v>
      </c>
      <c r="EK3888">
        <v>2.785538911819458</v>
      </c>
      <c r="EL3888">
        <v>2.9776740074157715</v>
      </c>
      <c r="EM3888">
        <v>3.1200659275054932</v>
      </c>
      <c r="EN3888">
        <v>23.237781524658203</v>
      </c>
      <c r="EO3888">
        <v>58.180618286132813</v>
      </c>
      <c r="EP3888">
        <v>58.281402587890625</v>
      </c>
      <c r="EQ3888">
        <v>58.160903930664062</v>
      </c>
      <c r="ER3888">
        <v>58.022041320800781</v>
      </c>
      <c r="ES3888">
        <v>58.198356628417969</v>
      </c>
      <c r="ET3888">
        <v>23.613357543945313</v>
      </c>
      <c r="EU3888">
        <v>6.0529532432556152</v>
      </c>
      <c r="EV3888">
        <v>6.0899672508239746</v>
      </c>
      <c r="EW3888">
        <v>6.1963300704956055</v>
      </c>
      <c r="EX3888">
        <v>6.1806435585021973</v>
      </c>
      <c r="EY3888">
        <v>5.9718818664550781</v>
      </c>
      <c r="EZ3888">
        <v>69.628883361816406</v>
      </c>
      <c r="FA3888">
        <v>68.4156494140625</v>
      </c>
      <c r="FB3888">
        <v>67.41558837890625</v>
      </c>
      <c r="FC3888">
        <v>66.383872985839844</v>
      </c>
      <c r="FD3888">
        <v>65.739242553710938</v>
      </c>
      <c r="FE3888">
        <v>64.916961669921875</v>
      </c>
      <c r="FF3888">
        <v>64.63983154296875</v>
      </c>
      <c r="FG3888">
        <v>64.417343139648438</v>
      </c>
      <c r="FH3888">
        <v>66.373031616210938</v>
      </c>
      <c r="FI3888">
        <v>71.322181701660156</v>
      </c>
      <c r="FJ3888">
        <v>76.730781555175781</v>
      </c>
      <c r="FK3888">
        <v>81.768592834472656</v>
      </c>
      <c r="FL3888">
        <v>85.411201477050781</v>
      </c>
      <c r="FM3888">
        <v>87.848800659179688</v>
      </c>
      <c r="FN3888">
        <v>88.991096496582031</v>
      </c>
      <c r="FO3888">
        <v>89.442657470703125</v>
      </c>
      <c r="FP3888">
        <v>89.027198791503906</v>
      </c>
      <c r="FQ3888">
        <v>88.082382202148438</v>
      </c>
      <c r="FR3888">
        <v>86.021202087402344</v>
      </c>
      <c r="FS3888">
        <v>82.906631469726562</v>
      </c>
      <c r="FT3888">
        <v>79.348197937011719</v>
      </c>
      <c r="FU3888">
        <v>77.081626892089844</v>
      </c>
      <c r="FV3888">
        <v>75.619728088378906</v>
      </c>
      <c r="FW3888">
        <v>74.128814697265625</v>
      </c>
      <c r="FX3888">
        <v>936</v>
      </c>
      <c r="FY3888">
        <v>6.0908511281013489E-2</v>
      </c>
      <c r="FZ3888">
        <v>1</v>
      </c>
    </row>
    <row r="3889" spans="1:182" x14ac:dyDescent="0.2">
      <c r="A3889" t="s">
        <v>245</v>
      </c>
      <c r="B3889" t="s">
        <v>252</v>
      </c>
      <c r="C3889" t="s">
        <v>217</v>
      </c>
      <c r="D3889" t="s">
        <v>44</v>
      </c>
      <c r="E3889">
        <v>2017</v>
      </c>
      <c r="F3889" t="s">
        <v>231</v>
      </c>
      <c r="G3889" t="s">
        <v>248</v>
      </c>
      <c r="H3889" t="s">
        <v>226</v>
      </c>
      <c r="I3889">
        <v>630.64</v>
      </c>
      <c r="L3889">
        <v>139.38407023211809</v>
      </c>
      <c r="M3889">
        <v>135.76931217842179</v>
      </c>
      <c r="N3889">
        <v>132.94191084581374</v>
      </c>
      <c r="O3889">
        <v>131.37867368379372</v>
      </c>
      <c r="P3889">
        <v>132.70933735958317</v>
      </c>
      <c r="Q3889">
        <v>136.85353309808195</v>
      </c>
      <c r="R3889">
        <v>144.66008853212614</v>
      </c>
      <c r="S3889">
        <v>150.13852036281213</v>
      </c>
      <c r="T3889">
        <v>155.71611063440491</v>
      </c>
      <c r="U3889">
        <v>161.38226709760144</v>
      </c>
      <c r="V3889">
        <v>169.2472485233327</v>
      </c>
      <c r="W3889">
        <v>173.52756380438728</v>
      </c>
      <c r="X3889">
        <v>174.76354757804052</v>
      </c>
      <c r="Y3889">
        <v>177.41367596752195</v>
      </c>
      <c r="Z3889">
        <v>178.46689194055466</v>
      </c>
      <c r="AA3889">
        <v>178.66897642982539</v>
      </c>
      <c r="AB3889">
        <v>177.82875339312287</v>
      </c>
      <c r="AC3889">
        <v>176.43695646428688</v>
      </c>
      <c r="AD3889">
        <v>174.78135974757197</v>
      </c>
      <c r="AE3889">
        <v>175.11061300343459</v>
      </c>
      <c r="AF3889">
        <v>172.99743503973934</v>
      </c>
      <c r="AG3889">
        <v>164.634829271928</v>
      </c>
      <c r="AH3889">
        <v>155.39885554953193</v>
      </c>
      <c r="AI3889">
        <v>147.43262990403565</v>
      </c>
      <c r="AJ3889">
        <v>-4.2282924652099609</v>
      </c>
      <c r="AK3889">
        <v>-4.1082897186279297</v>
      </c>
      <c r="AL3889">
        <v>-4.0739765167236328</v>
      </c>
      <c r="AM3889">
        <v>-3.950209379196167</v>
      </c>
      <c r="AN3889">
        <v>-3.8859975337982178</v>
      </c>
      <c r="AO3889">
        <v>-3.121628999710083</v>
      </c>
      <c r="AP3889">
        <v>-3.1342928409576416</v>
      </c>
      <c r="AQ3889">
        <v>-3.0344488620758057</v>
      </c>
      <c r="AR3889">
        <v>-3.2830410003662109</v>
      </c>
      <c r="AS3889">
        <v>-3.5530481338500977</v>
      </c>
      <c r="AT3889">
        <v>-3.6872944831848145</v>
      </c>
      <c r="AU3889">
        <v>-3.8031847476959229</v>
      </c>
      <c r="AV3889">
        <v>15.283377647399902</v>
      </c>
      <c r="AW3889">
        <v>49.518718719482422</v>
      </c>
      <c r="AX3889">
        <v>49.622699737548828</v>
      </c>
      <c r="AY3889">
        <v>49.370754241943359</v>
      </c>
      <c r="AZ3889">
        <v>49.144863128662109</v>
      </c>
      <c r="BA3889">
        <v>49.249488830566406</v>
      </c>
      <c r="BB3889">
        <v>15.267148971557617</v>
      </c>
      <c r="BC3889">
        <v>-2.0050215721130371</v>
      </c>
      <c r="BD3889">
        <v>-1.9627442359924316</v>
      </c>
      <c r="BE3889">
        <v>-1.7631330490112305</v>
      </c>
      <c r="BF3889">
        <v>-1.6198073625564575</v>
      </c>
      <c r="BG3889">
        <v>-1.6733410358428955</v>
      </c>
      <c r="BH3889">
        <v>-2.015700101852417</v>
      </c>
      <c r="BI3889">
        <v>-1.953588604927063</v>
      </c>
      <c r="BJ3889">
        <v>-1.9413626194000244</v>
      </c>
      <c r="BK3889">
        <v>-1.8870830535888672</v>
      </c>
      <c r="BL3889">
        <v>-1.8585717678070068</v>
      </c>
      <c r="BM3889">
        <v>-1.4897016286849976</v>
      </c>
      <c r="BN3889">
        <v>-1.5186500549316406</v>
      </c>
      <c r="BO3889">
        <v>-1.4277502298355103</v>
      </c>
      <c r="BP3889">
        <v>-1.552287220954895</v>
      </c>
      <c r="BQ3889">
        <v>-1.6806038618087769</v>
      </c>
      <c r="BR3889">
        <v>-1.7184357643127441</v>
      </c>
      <c r="BS3889">
        <v>-1.7580283880233765</v>
      </c>
      <c r="BT3889">
        <v>17.633140563964844</v>
      </c>
      <c r="BU3889">
        <v>52.077476501464844</v>
      </c>
      <c r="BV3889">
        <v>52.180515289306641</v>
      </c>
      <c r="BW3889">
        <v>51.967399597167969</v>
      </c>
      <c r="BX3889">
        <v>51.767215728759766</v>
      </c>
      <c r="BY3889">
        <v>51.893020629882813</v>
      </c>
      <c r="BZ3889">
        <v>17.73265266418457</v>
      </c>
      <c r="CA3889">
        <v>0.37533685564994812</v>
      </c>
      <c r="CB3889">
        <v>0.41605934500694275</v>
      </c>
      <c r="CC3889">
        <v>0.58812463283538818</v>
      </c>
      <c r="CD3889">
        <v>0.68447744846343994</v>
      </c>
      <c r="CE3889">
        <v>0.58508884906768799</v>
      </c>
      <c r="CF3889">
        <v>-0.48326563835144043</v>
      </c>
      <c r="CG3889">
        <v>-0.46124917268753052</v>
      </c>
      <c r="CH3889">
        <v>-0.46432077884674072</v>
      </c>
      <c r="CI3889">
        <v>-0.4581681489944458</v>
      </c>
      <c r="CJ3889">
        <v>-0.45438283681869507</v>
      </c>
      <c r="CK3889">
        <v>-0.35943374037742615</v>
      </c>
      <c r="CL3889">
        <v>-0.39966070652008057</v>
      </c>
      <c r="CM3889">
        <v>-0.31495577096939087</v>
      </c>
      <c r="CN3889">
        <v>-0.35357239842414856</v>
      </c>
      <c r="CO3889">
        <v>-0.38375464081764221</v>
      </c>
      <c r="CP3889">
        <v>-0.35481023788452148</v>
      </c>
      <c r="CQ3889">
        <v>-0.34155932068824768</v>
      </c>
      <c r="CR3889">
        <v>19.260580062866211</v>
      </c>
      <c r="CS3889">
        <v>53.849666595458984</v>
      </c>
      <c r="CT3889">
        <v>53.952049255371094</v>
      </c>
      <c r="CU3889">
        <v>53.765827178955078</v>
      </c>
      <c r="CV3889">
        <v>53.583450317382812</v>
      </c>
      <c r="CW3889">
        <v>53.723922729492187</v>
      </c>
      <c r="CX3889">
        <v>19.440254211425781</v>
      </c>
      <c r="CY3889">
        <v>2.0239658355712891</v>
      </c>
      <c r="CZ3889">
        <v>2.0636115074157715</v>
      </c>
      <c r="DA3889">
        <v>2.2165985107421875</v>
      </c>
      <c r="DB3889">
        <v>2.2804181575775146</v>
      </c>
      <c r="DC3889">
        <v>2.1492705345153809</v>
      </c>
      <c r="DD3889">
        <v>1.0491689443588257</v>
      </c>
      <c r="DE3889">
        <v>1.031090259552002</v>
      </c>
      <c r="DF3889">
        <v>1.0127209424972534</v>
      </c>
      <c r="DG3889">
        <v>0.97074681520462036</v>
      </c>
      <c r="DH3889">
        <v>0.9498060941696167</v>
      </c>
      <c r="DI3889">
        <v>0.77083414793014526</v>
      </c>
      <c r="DJ3889">
        <v>0.71932864189147949</v>
      </c>
      <c r="DK3889">
        <v>0.79783874750137329</v>
      </c>
      <c r="DL3889">
        <v>0.8451424241065979</v>
      </c>
      <c r="DM3889">
        <v>0.91309458017349243</v>
      </c>
      <c r="DN3889">
        <v>1.0088152885437012</v>
      </c>
      <c r="DO3889">
        <v>1.0749096870422363</v>
      </c>
      <c r="DP3889">
        <v>20.888017654418945</v>
      </c>
      <c r="DQ3889">
        <v>55.621856689453125</v>
      </c>
      <c r="DR3889">
        <v>55.723583221435547</v>
      </c>
      <c r="DS3889">
        <v>55.564254760742188</v>
      </c>
      <c r="DT3889">
        <v>55.399684906005859</v>
      </c>
      <c r="DU3889">
        <v>55.554824829101563</v>
      </c>
      <c r="DV3889">
        <v>21.147853851318359</v>
      </c>
      <c r="DW3889">
        <v>3.6725947856903076</v>
      </c>
      <c r="DX3889">
        <v>3.7111635208129883</v>
      </c>
      <c r="DY3889">
        <v>3.8450725078582764</v>
      </c>
      <c r="DZ3889">
        <v>3.8763587474822998</v>
      </c>
      <c r="EA3889">
        <v>3.7134521007537842</v>
      </c>
      <c r="EB3889">
        <v>3.261760950088501</v>
      </c>
      <c r="EC3889">
        <v>3.1857914924621582</v>
      </c>
      <c r="ED3889">
        <v>3.1453347206115723</v>
      </c>
      <c r="EE3889">
        <v>3.0338730812072754</v>
      </c>
      <c r="EF3889">
        <v>2.9772317409515381</v>
      </c>
      <c r="EG3889">
        <v>2.4027614593505859</v>
      </c>
      <c r="EH3889">
        <v>2.3349714279174805</v>
      </c>
      <c r="EI3889">
        <v>2.4045372009277344</v>
      </c>
      <c r="EJ3889">
        <v>2.5758962631225586</v>
      </c>
      <c r="EK3889">
        <v>2.785538911819458</v>
      </c>
      <c r="EL3889">
        <v>2.9776740074157715</v>
      </c>
      <c r="EM3889">
        <v>3.1200659275054932</v>
      </c>
      <c r="EN3889">
        <v>23.237781524658203</v>
      </c>
      <c r="EO3889">
        <v>58.180618286132813</v>
      </c>
      <c r="EP3889">
        <v>58.281402587890625</v>
      </c>
      <c r="EQ3889">
        <v>58.160903930664062</v>
      </c>
      <c r="ER3889">
        <v>58.022041320800781</v>
      </c>
      <c r="ES3889">
        <v>58.198356628417969</v>
      </c>
      <c r="ET3889">
        <v>23.613357543945313</v>
      </c>
      <c r="EU3889">
        <v>6.0529532432556152</v>
      </c>
      <c r="EV3889">
        <v>6.0899672508239746</v>
      </c>
      <c r="EW3889">
        <v>6.1963300704956055</v>
      </c>
      <c r="EX3889">
        <v>6.1806435585021973</v>
      </c>
      <c r="EY3889">
        <v>5.9718818664550781</v>
      </c>
      <c r="EZ3889">
        <v>69.628883361816406</v>
      </c>
      <c r="FA3889">
        <v>68.4156494140625</v>
      </c>
      <c r="FB3889">
        <v>67.41558837890625</v>
      </c>
      <c r="FC3889">
        <v>66.383872985839844</v>
      </c>
      <c r="FD3889">
        <v>65.739242553710938</v>
      </c>
      <c r="FE3889">
        <v>64.916961669921875</v>
      </c>
      <c r="FF3889">
        <v>64.63983154296875</v>
      </c>
      <c r="FG3889">
        <v>64.417343139648438</v>
      </c>
      <c r="FH3889">
        <v>66.373031616210938</v>
      </c>
      <c r="FI3889">
        <v>71.322181701660156</v>
      </c>
      <c r="FJ3889">
        <v>76.730781555175781</v>
      </c>
      <c r="FK3889">
        <v>81.768592834472656</v>
      </c>
      <c r="FL3889">
        <v>85.411201477050781</v>
      </c>
      <c r="FM3889">
        <v>87.848800659179688</v>
      </c>
      <c r="FN3889">
        <v>88.991096496582031</v>
      </c>
      <c r="FO3889">
        <v>89.442657470703125</v>
      </c>
      <c r="FP3889">
        <v>89.027198791503906</v>
      </c>
      <c r="FQ3889">
        <v>88.082382202148438</v>
      </c>
      <c r="FR3889">
        <v>86.021202087402344</v>
      </c>
      <c r="FS3889">
        <v>82.906631469726562</v>
      </c>
      <c r="FT3889">
        <v>79.348197937011719</v>
      </c>
      <c r="FU3889">
        <v>77.081626892089844</v>
      </c>
      <c r="FV3889">
        <v>75.619728088378906</v>
      </c>
      <c r="FW3889">
        <v>74.128814697265625</v>
      </c>
      <c r="FX3889">
        <v>936</v>
      </c>
      <c r="FY3889">
        <v>6.0908511281013489E-2</v>
      </c>
      <c r="FZ3889">
        <v>1</v>
      </c>
    </row>
    <row r="3890" spans="1:182" x14ac:dyDescent="0.2">
      <c r="A3890" t="s">
        <v>245</v>
      </c>
      <c r="B3890" t="s">
        <v>252</v>
      </c>
      <c r="C3890" t="s">
        <v>217</v>
      </c>
      <c r="D3890" t="s">
        <v>45</v>
      </c>
      <c r="E3890">
        <v>2015</v>
      </c>
      <c r="F3890" t="s">
        <v>231</v>
      </c>
      <c r="G3890" t="s">
        <v>248</v>
      </c>
      <c r="H3890" t="s">
        <v>226</v>
      </c>
      <c r="I3890">
        <v>630.64</v>
      </c>
      <c r="L3890">
        <v>131.41877491431725</v>
      </c>
      <c r="M3890">
        <v>128.16354611138712</v>
      </c>
      <c r="N3890">
        <v>125.38610595951261</v>
      </c>
      <c r="O3890">
        <v>123.68284303886607</v>
      </c>
      <c r="P3890">
        <v>124.84543752214776</v>
      </c>
      <c r="Q3890">
        <v>129.04761442182189</v>
      </c>
      <c r="R3890">
        <v>137.23500013533226</v>
      </c>
      <c r="S3890">
        <v>142.98303605932676</v>
      </c>
      <c r="T3890">
        <v>147.89969755445131</v>
      </c>
      <c r="U3890">
        <v>153.42286146276686</v>
      </c>
      <c r="V3890">
        <v>161.99845670995751</v>
      </c>
      <c r="W3890">
        <v>166.56603493536426</v>
      </c>
      <c r="X3890">
        <v>168.29958248454165</v>
      </c>
      <c r="Y3890">
        <v>170.34670249584374</v>
      </c>
      <c r="Z3890">
        <v>171.79561996466902</v>
      </c>
      <c r="AA3890">
        <v>171.69874092845214</v>
      </c>
      <c r="AB3890">
        <v>169.88756006671656</v>
      </c>
      <c r="AC3890">
        <v>168.00412645512438</v>
      </c>
      <c r="AD3890">
        <v>166.59628743726833</v>
      </c>
      <c r="AE3890">
        <v>166.05717285923768</v>
      </c>
      <c r="AF3890">
        <v>163.40798918508054</v>
      </c>
      <c r="AG3890">
        <v>155.02420044772472</v>
      </c>
      <c r="AH3890">
        <v>145.57652275159725</v>
      </c>
      <c r="AI3890">
        <v>137.19911572496528</v>
      </c>
      <c r="AJ3890">
        <v>-3.3318300247192383</v>
      </c>
      <c r="AK3890">
        <v>-3.2614810466766357</v>
      </c>
      <c r="AL3890">
        <v>-3.2128150463104248</v>
      </c>
      <c r="AM3890">
        <v>-3.1777400970458984</v>
      </c>
      <c r="AN3890">
        <v>-3.0446751117706299</v>
      </c>
      <c r="AO3890">
        <v>-2.9123363494873047</v>
      </c>
      <c r="AP3890">
        <v>-2.9689071178436279</v>
      </c>
      <c r="AQ3890">
        <v>-3.0068051815032959</v>
      </c>
      <c r="AR3890">
        <v>-3.1045396327972412</v>
      </c>
      <c r="AS3890">
        <v>-3.2736520767211914</v>
      </c>
      <c r="AT3890">
        <v>-3.4405944347381592</v>
      </c>
      <c r="AU3890">
        <v>-3.5484006404876709</v>
      </c>
      <c r="AV3890">
        <v>14.51404857635498</v>
      </c>
      <c r="AW3890">
        <v>47.547801971435547</v>
      </c>
      <c r="AX3890">
        <v>47.815624237060547</v>
      </c>
      <c r="AY3890">
        <v>47.469074249267578</v>
      </c>
      <c r="AZ3890">
        <v>47.045013427734375</v>
      </c>
      <c r="BA3890">
        <v>46.830852508544922</v>
      </c>
      <c r="BB3890">
        <v>14.323812484741211</v>
      </c>
      <c r="BC3890">
        <v>-2.0509488582611084</v>
      </c>
      <c r="BD3890">
        <v>-2.0361330509185791</v>
      </c>
      <c r="BE3890">
        <v>-1.9167755842208862</v>
      </c>
      <c r="BF3890">
        <v>-1.8335915803909302</v>
      </c>
      <c r="BG3890">
        <v>-1.8408218622207642</v>
      </c>
      <c r="BH3890">
        <v>-1.5024861097335815</v>
      </c>
      <c r="BI3890">
        <v>-1.4694864749908447</v>
      </c>
      <c r="BJ3890">
        <v>-1.4529085159301758</v>
      </c>
      <c r="BK3890">
        <v>-1.4544639587402344</v>
      </c>
      <c r="BL3890">
        <v>-1.3888752460479736</v>
      </c>
      <c r="BM3890">
        <v>-1.3110170364379883</v>
      </c>
      <c r="BN3890">
        <v>-1.3624731302261353</v>
      </c>
      <c r="BO3890">
        <v>-1.3451353311538696</v>
      </c>
      <c r="BP3890">
        <v>-1.3648824691772461</v>
      </c>
      <c r="BQ3890">
        <v>-1.4333117008209229</v>
      </c>
      <c r="BR3890">
        <v>-1.487617015838623</v>
      </c>
      <c r="BS3890">
        <v>-1.5309444665908813</v>
      </c>
      <c r="BT3890">
        <v>16.994575500488281</v>
      </c>
      <c r="BU3890">
        <v>50.216938018798828</v>
      </c>
      <c r="BV3890">
        <v>50.499240875244141</v>
      </c>
      <c r="BW3890">
        <v>50.186088562011719</v>
      </c>
      <c r="BX3890">
        <v>49.7626953125</v>
      </c>
      <c r="BY3890">
        <v>49.542575836181641</v>
      </c>
      <c r="BZ3890">
        <v>16.854446411132813</v>
      </c>
      <c r="CA3890">
        <v>0.30944931507110596</v>
      </c>
      <c r="CB3890">
        <v>0.32026731967926025</v>
      </c>
      <c r="CC3890">
        <v>0.42204365134239197</v>
      </c>
      <c r="CD3890">
        <v>0.47212764620780945</v>
      </c>
      <c r="CE3890">
        <v>0.39292341470718384</v>
      </c>
      <c r="CF3890">
        <v>-0.235488161444664</v>
      </c>
      <c r="CG3890">
        <v>-0.22835661470890045</v>
      </c>
      <c r="CH3890">
        <v>-0.23400260508060455</v>
      </c>
      <c r="CI3890">
        <v>-0.26092830300331116</v>
      </c>
      <c r="CJ3890">
        <v>-0.24207328259944916</v>
      </c>
      <c r="CK3890">
        <v>-0.20194821059703827</v>
      </c>
      <c r="CL3890">
        <v>-0.24986192584037781</v>
      </c>
      <c r="CM3890">
        <v>-0.19426777958869934</v>
      </c>
      <c r="CN3890">
        <v>-0.16000126302242279</v>
      </c>
      <c r="CO3890">
        <v>-0.15869757533073425</v>
      </c>
      <c r="CP3890">
        <v>-0.13499075174331665</v>
      </c>
      <c r="CQ3890">
        <v>-0.13366053998470306</v>
      </c>
      <c r="CR3890">
        <v>18.712581634521484</v>
      </c>
      <c r="CS3890">
        <v>52.065574645996094</v>
      </c>
      <c r="CT3890">
        <v>52.357902526855469</v>
      </c>
      <c r="CU3890">
        <v>52.067882537841797</v>
      </c>
      <c r="CV3890">
        <v>51.644950866699219</v>
      </c>
      <c r="CW3890">
        <v>51.420707702636719</v>
      </c>
      <c r="CX3890">
        <v>18.607154846191406</v>
      </c>
      <c r="CY3890">
        <v>1.9442539215087891</v>
      </c>
      <c r="CZ3890">
        <v>1.9523029327392578</v>
      </c>
      <c r="DA3890">
        <v>2.0419027805328369</v>
      </c>
      <c r="DB3890">
        <v>2.0690617561340332</v>
      </c>
      <c r="DC3890">
        <v>1.9400086402893066</v>
      </c>
      <c r="DD3890">
        <v>1.0315097570419312</v>
      </c>
      <c r="DE3890">
        <v>1.0127732753753662</v>
      </c>
      <c r="DF3890">
        <v>0.98490327596664429</v>
      </c>
      <c r="DG3890">
        <v>0.93260741233825684</v>
      </c>
      <c r="DH3890">
        <v>0.90472865104675293</v>
      </c>
      <c r="DI3890">
        <v>0.90712064504623413</v>
      </c>
      <c r="DJ3890">
        <v>0.86274927854537964</v>
      </c>
      <c r="DK3890">
        <v>0.95659977197647095</v>
      </c>
      <c r="DL3890">
        <v>1.0448800325393677</v>
      </c>
      <c r="DM3890">
        <v>1.1159164905548096</v>
      </c>
      <c r="DN3890">
        <v>1.2176355123519897</v>
      </c>
      <c r="DO3890">
        <v>1.2636233568191528</v>
      </c>
      <c r="DP3890">
        <v>20.430587768554688</v>
      </c>
      <c r="DQ3890">
        <v>53.914207458496094</v>
      </c>
      <c r="DR3890">
        <v>54.216567993164063</v>
      </c>
      <c r="DS3890">
        <v>53.949680328369141</v>
      </c>
      <c r="DT3890">
        <v>53.527210235595703</v>
      </c>
      <c r="DU3890">
        <v>53.298839569091797</v>
      </c>
      <c r="DV3890">
        <v>20.359865188598633</v>
      </c>
      <c r="DW3890">
        <v>3.5790586471557617</v>
      </c>
      <c r="DX3890">
        <v>3.5843386650085449</v>
      </c>
      <c r="DY3890">
        <v>3.6617617607116699</v>
      </c>
      <c r="DZ3890">
        <v>3.6659958362579346</v>
      </c>
      <c r="EA3890">
        <v>3.4870936870574951</v>
      </c>
      <c r="EB3890">
        <v>2.8608536720275879</v>
      </c>
      <c r="EC3890">
        <v>2.8047678470611572</v>
      </c>
      <c r="ED3890">
        <v>2.7448098659515381</v>
      </c>
      <c r="EE3890">
        <v>2.6558833122253418</v>
      </c>
      <c r="EF3890">
        <v>2.5605285167694092</v>
      </c>
      <c r="EG3890">
        <v>2.5084397792816162</v>
      </c>
      <c r="EH3890">
        <v>2.4691832065582275</v>
      </c>
      <c r="EI3890">
        <v>2.618269681930542</v>
      </c>
      <c r="EJ3890">
        <v>2.7845370769500732</v>
      </c>
      <c r="EK3890">
        <v>2.9562568664550781</v>
      </c>
      <c r="EL3890">
        <v>3.1706128120422363</v>
      </c>
      <c r="EM3890">
        <v>3.2810795307159424</v>
      </c>
      <c r="EN3890">
        <v>22.911113739013672</v>
      </c>
      <c r="EO3890">
        <v>56.583343505859375</v>
      </c>
      <c r="EP3890">
        <v>56.900184631347656</v>
      </c>
      <c r="EQ3890">
        <v>56.666694641113281</v>
      </c>
      <c r="ER3890">
        <v>56.244892120361328</v>
      </c>
      <c r="ES3890">
        <v>56.010566711425781</v>
      </c>
      <c r="ET3890">
        <v>22.890499114990234</v>
      </c>
      <c r="EU3890">
        <v>5.9394569396972656</v>
      </c>
      <c r="EV3890">
        <v>5.9407391548156738</v>
      </c>
      <c r="EW3890">
        <v>6.0005807876586914</v>
      </c>
      <c r="EX3890">
        <v>5.971714973449707</v>
      </c>
      <c r="EY3890">
        <v>5.7208390235900879</v>
      </c>
      <c r="EZ3890">
        <v>68.830818176269531</v>
      </c>
      <c r="FA3890">
        <v>68.0465087890625</v>
      </c>
      <c r="FB3890">
        <v>67.058486938476562</v>
      </c>
      <c r="FC3890">
        <v>66.005012512207031</v>
      </c>
      <c r="FD3890">
        <v>65.293647766113281</v>
      </c>
      <c r="FE3890">
        <v>64.628402709960938</v>
      </c>
      <c r="FF3890">
        <v>64.1376953125</v>
      </c>
      <c r="FG3890">
        <v>64.17205810546875</v>
      </c>
      <c r="FH3890">
        <v>64.833648681640625</v>
      </c>
      <c r="FI3890">
        <v>69.627616882324219</v>
      </c>
      <c r="FJ3890">
        <v>75.626083374023438</v>
      </c>
      <c r="FK3890">
        <v>80.918441772460938</v>
      </c>
      <c r="FL3890">
        <v>84.400421142578125</v>
      </c>
      <c r="FM3890">
        <v>86.425102233886719</v>
      </c>
      <c r="FN3890">
        <v>87.72967529296875</v>
      </c>
      <c r="FO3890">
        <v>87.924095153808594</v>
      </c>
      <c r="FP3890">
        <v>86.94866943359375</v>
      </c>
      <c r="FQ3890">
        <v>85.707557678222656</v>
      </c>
      <c r="FR3890">
        <v>83.661903381347656</v>
      </c>
      <c r="FS3890">
        <v>79.907478332519531</v>
      </c>
      <c r="FT3890">
        <v>76.231719970703125</v>
      </c>
      <c r="FU3890">
        <v>73.751411437988281</v>
      </c>
      <c r="FV3890">
        <v>71.902183532714844</v>
      </c>
      <c r="FW3890">
        <v>70.21795654296875</v>
      </c>
      <c r="FX3890">
        <v>936</v>
      </c>
      <c r="FY3890">
        <v>6.0908511281013489E-2</v>
      </c>
      <c r="FZ3890">
        <v>1</v>
      </c>
    </row>
    <row r="3891" spans="1:182" x14ac:dyDescent="0.2">
      <c r="A3891" t="s">
        <v>245</v>
      </c>
      <c r="B3891" t="s">
        <v>252</v>
      </c>
      <c r="C3891" t="s">
        <v>217</v>
      </c>
      <c r="D3891" t="s">
        <v>45</v>
      </c>
      <c r="E3891">
        <v>2016</v>
      </c>
      <c r="F3891" t="s">
        <v>231</v>
      </c>
      <c r="G3891" t="s">
        <v>248</v>
      </c>
      <c r="H3891" t="s">
        <v>226</v>
      </c>
      <c r="I3891">
        <v>630.64</v>
      </c>
      <c r="L3891">
        <v>131.41877491431725</v>
      </c>
      <c r="M3891">
        <v>128.16354611138712</v>
      </c>
      <c r="N3891">
        <v>125.38610595951261</v>
      </c>
      <c r="O3891">
        <v>123.68284303886607</v>
      </c>
      <c r="P3891">
        <v>124.84543752214776</v>
      </c>
      <c r="Q3891">
        <v>129.04761442182189</v>
      </c>
      <c r="R3891">
        <v>137.23500013533226</v>
      </c>
      <c r="S3891">
        <v>142.98303605932676</v>
      </c>
      <c r="T3891">
        <v>147.89969755445131</v>
      </c>
      <c r="U3891">
        <v>153.42286146276686</v>
      </c>
      <c r="V3891">
        <v>161.99845670995751</v>
      </c>
      <c r="W3891">
        <v>166.56603493536426</v>
      </c>
      <c r="X3891">
        <v>168.29958248454165</v>
      </c>
      <c r="Y3891">
        <v>170.34670249584374</v>
      </c>
      <c r="Z3891">
        <v>171.79561996466902</v>
      </c>
      <c r="AA3891">
        <v>171.69874092845214</v>
      </c>
      <c r="AB3891">
        <v>169.88756006671656</v>
      </c>
      <c r="AC3891">
        <v>168.00412645512438</v>
      </c>
      <c r="AD3891">
        <v>166.59628743726833</v>
      </c>
      <c r="AE3891">
        <v>166.05717285923768</v>
      </c>
      <c r="AF3891">
        <v>163.40798918508054</v>
      </c>
      <c r="AG3891">
        <v>155.02420044772472</v>
      </c>
      <c r="AH3891">
        <v>145.57652275159725</v>
      </c>
      <c r="AI3891">
        <v>137.19911572496528</v>
      </c>
      <c r="AJ3891">
        <v>-3.3318300247192383</v>
      </c>
      <c r="AK3891">
        <v>-3.2614810466766357</v>
      </c>
      <c r="AL3891">
        <v>-3.2128150463104248</v>
      </c>
      <c r="AM3891">
        <v>-3.1777400970458984</v>
      </c>
      <c r="AN3891">
        <v>-3.0446751117706299</v>
      </c>
      <c r="AO3891">
        <v>-2.9123363494873047</v>
      </c>
      <c r="AP3891">
        <v>-2.9689071178436279</v>
      </c>
      <c r="AQ3891">
        <v>-3.0068051815032959</v>
      </c>
      <c r="AR3891">
        <v>-3.1045396327972412</v>
      </c>
      <c r="AS3891">
        <v>-3.2736520767211914</v>
      </c>
      <c r="AT3891">
        <v>-3.4405944347381592</v>
      </c>
      <c r="AU3891">
        <v>-3.5484006404876709</v>
      </c>
      <c r="AV3891">
        <v>14.51404857635498</v>
      </c>
      <c r="AW3891">
        <v>47.547801971435547</v>
      </c>
      <c r="AX3891">
        <v>47.815624237060547</v>
      </c>
      <c r="AY3891">
        <v>47.469074249267578</v>
      </c>
      <c r="AZ3891">
        <v>47.045013427734375</v>
      </c>
      <c r="BA3891">
        <v>46.830852508544922</v>
      </c>
      <c r="BB3891">
        <v>14.323812484741211</v>
      </c>
      <c r="BC3891">
        <v>-2.0509488582611084</v>
      </c>
      <c r="BD3891">
        <v>-2.0361330509185791</v>
      </c>
      <c r="BE3891">
        <v>-1.9167755842208862</v>
      </c>
      <c r="BF3891">
        <v>-1.8335915803909302</v>
      </c>
      <c r="BG3891">
        <v>-1.8408218622207642</v>
      </c>
      <c r="BH3891">
        <v>-1.5024861097335815</v>
      </c>
      <c r="BI3891">
        <v>-1.4694864749908447</v>
      </c>
      <c r="BJ3891">
        <v>-1.4529085159301758</v>
      </c>
      <c r="BK3891">
        <v>-1.4544639587402344</v>
      </c>
      <c r="BL3891">
        <v>-1.3888752460479736</v>
      </c>
      <c r="BM3891">
        <v>-1.3110170364379883</v>
      </c>
      <c r="BN3891">
        <v>-1.3624731302261353</v>
      </c>
      <c r="BO3891">
        <v>-1.3451353311538696</v>
      </c>
      <c r="BP3891">
        <v>-1.3648824691772461</v>
      </c>
      <c r="BQ3891">
        <v>-1.4333117008209229</v>
      </c>
      <c r="BR3891">
        <v>-1.487617015838623</v>
      </c>
      <c r="BS3891">
        <v>-1.5309444665908813</v>
      </c>
      <c r="BT3891">
        <v>16.994575500488281</v>
      </c>
      <c r="BU3891">
        <v>50.216938018798828</v>
      </c>
      <c r="BV3891">
        <v>50.499240875244141</v>
      </c>
      <c r="BW3891">
        <v>50.186088562011719</v>
      </c>
      <c r="BX3891">
        <v>49.7626953125</v>
      </c>
      <c r="BY3891">
        <v>49.542575836181641</v>
      </c>
      <c r="BZ3891">
        <v>16.854446411132813</v>
      </c>
      <c r="CA3891">
        <v>0.30944931507110596</v>
      </c>
      <c r="CB3891">
        <v>0.32026731967926025</v>
      </c>
      <c r="CC3891">
        <v>0.42204365134239197</v>
      </c>
      <c r="CD3891">
        <v>0.47212764620780945</v>
      </c>
      <c r="CE3891">
        <v>0.39292341470718384</v>
      </c>
      <c r="CF3891">
        <v>-0.235488161444664</v>
      </c>
      <c r="CG3891">
        <v>-0.22835661470890045</v>
      </c>
      <c r="CH3891">
        <v>-0.23400260508060455</v>
      </c>
      <c r="CI3891">
        <v>-0.26092830300331116</v>
      </c>
      <c r="CJ3891">
        <v>-0.24207328259944916</v>
      </c>
      <c r="CK3891">
        <v>-0.20194821059703827</v>
      </c>
      <c r="CL3891">
        <v>-0.24986192584037781</v>
      </c>
      <c r="CM3891">
        <v>-0.19426777958869934</v>
      </c>
      <c r="CN3891">
        <v>-0.16000126302242279</v>
      </c>
      <c r="CO3891">
        <v>-0.15869757533073425</v>
      </c>
      <c r="CP3891">
        <v>-0.13499075174331665</v>
      </c>
      <c r="CQ3891">
        <v>-0.13366053998470306</v>
      </c>
      <c r="CR3891">
        <v>18.712581634521484</v>
      </c>
      <c r="CS3891">
        <v>52.065574645996094</v>
      </c>
      <c r="CT3891">
        <v>52.357902526855469</v>
      </c>
      <c r="CU3891">
        <v>52.067882537841797</v>
      </c>
      <c r="CV3891">
        <v>51.644950866699219</v>
      </c>
      <c r="CW3891">
        <v>51.420707702636719</v>
      </c>
      <c r="CX3891">
        <v>18.607154846191406</v>
      </c>
      <c r="CY3891">
        <v>1.9442539215087891</v>
      </c>
      <c r="CZ3891">
        <v>1.9523029327392578</v>
      </c>
      <c r="DA3891">
        <v>2.0419027805328369</v>
      </c>
      <c r="DB3891">
        <v>2.0690617561340332</v>
      </c>
      <c r="DC3891">
        <v>1.9400086402893066</v>
      </c>
      <c r="DD3891">
        <v>1.0315097570419312</v>
      </c>
      <c r="DE3891">
        <v>1.0127732753753662</v>
      </c>
      <c r="DF3891">
        <v>0.98490327596664429</v>
      </c>
      <c r="DG3891">
        <v>0.93260741233825684</v>
      </c>
      <c r="DH3891">
        <v>0.90472865104675293</v>
      </c>
      <c r="DI3891">
        <v>0.90712064504623413</v>
      </c>
      <c r="DJ3891">
        <v>0.86274927854537964</v>
      </c>
      <c r="DK3891">
        <v>0.95659977197647095</v>
      </c>
      <c r="DL3891">
        <v>1.0448800325393677</v>
      </c>
      <c r="DM3891">
        <v>1.1159164905548096</v>
      </c>
      <c r="DN3891">
        <v>1.2176355123519897</v>
      </c>
      <c r="DO3891">
        <v>1.2636233568191528</v>
      </c>
      <c r="DP3891">
        <v>20.430587768554688</v>
      </c>
      <c r="DQ3891">
        <v>53.914207458496094</v>
      </c>
      <c r="DR3891">
        <v>54.216567993164063</v>
      </c>
      <c r="DS3891">
        <v>53.949680328369141</v>
      </c>
      <c r="DT3891">
        <v>53.527210235595703</v>
      </c>
      <c r="DU3891">
        <v>53.298839569091797</v>
      </c>
      <c r="DV3891">
        <v>20.359865188598633</v>
      </c>
      <c r="DW3891">
        <v>3.5790586471557617</v>
      </c>
      <c r="DX3891">
        <v>3.5843386650085449</v>
      </c>
      <c r="DY3891">
        <v>3.6617617607116699</v>
      </c>
      <c r="DZ3891">
        <v>3.6659958362579346</v>
      </c>
      <c r="EA3891">
        <v>3.4870936870574951</v>
      </c>
      <c r="EB3891">
        <v>2.8608536720275879</v>
      </c>
      <c r="EC3891">
        <v>2.8047678470611572</v>
      </c>
      <c r="ED3891">
        <v>2.7448098659515381</v>
      </c>
      <c r="EE3891">
        <v>2.6558833122253418</v>
      </c>
      <c r="EF3891">
        <v>2.5605285167694092</v>
      </c>
      <c r="EG3891">
        <v>2.5084397792816162</v>
      </c>
      <c r="EH3891">
        <v>2.4691832065582275</v>
      </c>
      <c r="EI3891">
        <v>2.618269681930542</v>
      </c>
      <c r="EJ3891">
        <v>2.7845370769500732</v>
      </c>
      <c r="EK3891">
        <v>2.9562568664550781</v>
      </c>
      <c r="EL3891">
        <v>3.1706128120422363</v>
      </c>
      <c r="EM3891">
        <v>3.2810795307159424</v>
      </c>
      <c r="EN3891">
        <v>22.911113739013672</v>
      </c>
      <c r="EO3891">
        <v>56.583343505859375</v>
      </c>
      <c r="EP3891">
        <v>56.900184631347656</v>
      </c>
      <c r="EQ3891">
        <v>56.666694641113281</v>
      </c>
      <c r="ER3891">
        <v>56.244892120361328</v>
      </c>
      <c r="ES3891">
        <v>56.010566711425781</v>
      </c>
      <c r="ET3891">
        <v>22.890499114990234</v>
      </c>
      <c r="EU3891">
        <v>5.9394569396972656</v>
      </c>
      <c r="EV3891">
        <v>5.9407391548156738</v>
      </c>
      <c r="EW3891">
        <v>6.0005807876586914</v>
      </c>
      <c r="EX3891">
        <v>5.971714973449707</v>
      </c>
      <c r="EY3891">
        <v>5.7208390235900879</v>
      </c>
      <c r="EZ3891">
        <v>68.830818176269531</v>
      </c>
      <c r="FA3891">
        <v>68.0465087890625</v>
      </c>
      <c r="FB3891">
        <v>67.058486938476562</v>
      </c>
      <c r="FC3891">
        <v>66.005012512207031</v>
      </c>
      <c r="FD3891">
        <v>65.293647766113281</v>
      </c>
      <c r="FE3891">
        <v>64.628402709960938</v>
      </c>
      <c r="FF3891">
        <v>64.1376953125</v>
      </c>
      <c r="FG3891">
        <v>64.17205810546875</v>
      </c>
      <c r="FH3891">
        <v>64.833648681640625</v>
      </c>
      <c r="FI3891">
        <v>69.627616882324219</v>
      </c>
      <c r="FJ3891">
        <v>75.626083374023438</v>
      </c>
      <c r="FK3891">
        <v>80.918441772460938</v>
      </c>
      <c r="FL3891">
        <v>84.400421142578125</v>
      </c>
      <c r="FM3891">
        <v>86.425102233886719</v>
      </c>
      <c r="FN3891">
        <v>87.72967529296875</v>
      </c>
      <c r="FO3891">
        <v>87.924095153808594</v>
      </c>
      <c r="FP3891">
        <v>86.94866943359375</v>
      </c>
      <c r="FQ3891">
        <v>85.707557678222656</v>
      </c>
      <c r="FR3891">
        <v>83.661903381347656</v>
      </c>
      <c r="FS3891">
        <v>79.907478332519531</v>
      </c>
      <c r="FT3891">
        <v>76.231719970703125</v>
      </c>
      <c r="FU3891">
        <v>73.751411437988281</v>
      </c>
      <c r="FV3891">
        <v>71.902183532714844</v>
      </c>
      <c r="FW3891">
        <v>70.21795654296875</v>
      </c>
      <c r="FX3891">
        <v>936</v>
      </c>
      <c r="FY3891">
        <v>6.0908511281013489E-2</v>
      </c>
      <c r="FZ3891">
        <v>1</v>
      </c>
    </row>
    <row r="3892" spans="1:182" x14ac:dyDescent="0.2">
      <c r="A3892" t="s">
        <v>245</v>
      </c>
      <c r="B3892" t="s">
        <v>252</v>
      </c>
      <c r="C3892" t="s">
        <v>217</v>
      </c>
      <c r="D3892" t="s">
        <v>45</v>
      </c>
      <c r="E3892">
        <v>2017</v>
      </c>
      <c r="F3892" t="s">
        <v>231</v>
      </c>
      <c r="G3892" t="s">
        <v>248</v>
      </c>
      <c r="H3892" t="s">
        <v>226</v>
      </c>
      <c r="I3892">
        <v>630.64</v>
      </c>
      <c r="L3892">
        <v>131.41877491431725</v>
      </c>
      <c r="M3892">
        <v>128.16354611138712</v>
      </c>
      <c r="N3892">
        <v>125.38610595951261</v>
      </c>
      <c r="O3892">
        <v>123.68284303886607</v>
      </c>
      <c r="P3892">
        <v>124.84543752214776</v>
      </c>
      <c r="Q3892">
        <v>129.04761442182189</v>
      </c>
      <c r="R3892">
        <v>137.23500013533226</v>
      </c>
      <c r="S3892">
        <v>142.98303605932676</v>
      </c>
      <c r="T3892">
        <v>147.89969755445131</v>
      </c>
      <c r="U3892">
        <v>153.42286146276686</v>
      </c>
      <c r="V3892">
        <v>161.99845670995751</v>
      </c>
      <c r="W3892">
        <v>166.56603493536426</v>
      </c>
      <c r="X3892">
        <v>168.29958248454165</v>
      </c>
      <c r="Y3892">
        <v>170.34670249584374</v>
      </c>
      <c r="Z3892">
        <v>171.79561996466902</v>
      </c>
      <c r="AA3892">
        <v>171.69874092845214</v>
      </c>
      <c r="AB3892">
        <v>169.88756006671656</v>
      </c>
      <c r="AC3892">
        <v>168.00412645512438</v>
      </c>
      <c r="AD3892">
        <v>166.59628743726833</v>
      </c>
      <c r="AE3892">
        <v>166.05717285923768</v>
      </c>
      <c r="AF3892">
        <v>163.40798918508054</v>
      </c>
      <c r="AG3892">
        <v>155.02420044772472</v>
      </c>
      <c r="AH3892">
        <v>145.57652275159725</v>
      </c>
      <c r="AI3892">
        <v>137.19911572496528</v>
      </c>
      <c r="AJ3892">
        <v>-3.3318300247192383</v>
      </c>
      <c r="AK3892">
        <v>-3.2614810466766357</v>
      </c>
      <c r="AL3892">
        <v>-3.2128150463104248</v>
      </c>
      <c r="AM3892">
        <v>-3.1777400970458984</v>
      </c>
      <c r="AN3892">
        <v>-3.0446751117706299</v>
      </c>
      <c r="AO3892">
        <v>-2.9123363494873047</v>
      </c>
      <c r="AP3892">
        <v>-2.9689071178436279</v>
      </c>
      <c r="AQ3892">
        <v>-3.0068051815032959</v>
      </c>
      <c r="AR3892">
        <v>-3.1045396327972412</v>
      </c>
      <c r="AS3892">
        <v>-3.2736520767211914</v>
      </c>
      <c r="AT3892">
        <v>-3.4405944347381592</v>
      </c>
      <c r="AU3892">
        <v>-3.5484006404876709</v>
      </c>
      <c r="AV3892">
        <v>14.51404857635498</v>
      </c>
      <c r="AW3892">
        <v>47.547801971435547</v>
      </c>
      <c r="AX3892">
        <v>47.815624237060547</v>
      </c>
      <c r="AY3892">
        <v>47.469074249267578</v>
      </c>
      <c r="AZ3892">
        <v>47.045013427734375</v>
      </c>
      <c r="BA3892">
        <v>46.830852508544922</v>
      </c>
      <c r="BB3892">
        <v>14.323812484741211</v>
      </c>
      <c r="BC3892">
        <v>-2.0509488582611084</v>
      </c>
      <c r="BD3892">
        <v>-2.0361330509185791</v>
      </c>
      <c r="BE3892">
        <v>-1.9167755842208862</v>
      </c>
      <c r="BF3892">
        <v>-1.8335915803909302</v>
      </c>
      <c r="BG3892">
        <v>-1.8408218622207642</v>
      </c>
      <c r="BH3892">
        <v>-1.5024861097335815</v>
      </c>
      <c r="BI3892">
        <v>-1.4694864749908447</v>
      </c>
      <c r="BJ3892">
        <v>-1.4529085159301758</v>
      </c>
      <c r="BK3892">
        <v>-1.4544639587402344</v>
      </c>
      <c r="BL3892">
        <v>-1.3888752460479736</v>
      </c>
      <c r="BM3892">
        <v>-1.3110170364379883</v>
      </c>
      <c r="BN3892">
        <v>-1.3624731302261353</v>
      </c>
      <c r="BO3892">
        <v>-1.3451353311538696</v>
      </c>
      <c r="BP3892">
        <v>-1.3648824691772461</v>
      </c>
      <c r="BQ3892">
        <v>-1.4333117008209229</v>
      </c>
      <c r="BR3892">
        <v>-1.487617015838623</v>
      </c>
      <c r="BS3892">
        <v>-1.5309444665908813</v>
      </c>
      <c r="BT3892">
        <v>16.994575500488281</v>
      </c>
      <c r="BU3892">
        <v>50.216938018798828</v>
      </c>
      <c r="BV3892">
        <v>50.499240875244141</v>
      </c>
      <c r="BW3892">
        <v>50.186088562011719</v>
      </c>
      <c r="BX3892">
        <v>49.7626953125</v>
      </c>
      <c r="BY3892">
        <v>49.542575836181641</v>
      </c>
      <c r="BZ3892">
        <v>16.854446411132813</v>
      </c>
      <c r="CA3892">
        <v>0.30944931507110596</v>
      </c>
      <c r="CB3892">
        <v>0.32026731967926025</v>
      </c>
      <c r="CC3892">
        <v>0.42204365134239197</v>
      </c>
      <c r="CD3892">
        <v>0.47212764620780945</v>
      </c>
      <c r="CE3892">
        <v>0.39292341470718384</v>
      </c>
      <c r="CF3892">
        <v>-0.235488161444664</v>
      </c>
      <c r="CG3892">
        <v>-0.22835661470890045</v>
      </c>
      <c r="CH3892">
        <v>-0.23400260508060455</v>
      </c>
      <c r="CI3892">
        <v>-0.26092830300331116</v>
      </c>
      <c r="CJ3892">
        <v>-0.24207328259944916</v>
      </c>
      <c r="CK3892">
        <v>-0.20194821059703827</v>
      </c>
      <c r="CL3892">
        <v>-0.24986192584037781</v>
      </c>
      <c r="CM3892">
        <v>-0.19426777958869934</v>
      </c>
      <c r="CN3892">
        <v>-0.16000126302242279</v>
      </c>
      <c r="CO3892">
        <v>-0.15869757533073425</v>
      </c>
      <c r="CP3892">
        <v>-0.13499075174331665</v>
      </c>
      <c r="CQ3892">
        <v>-0.13366053998470306</v>
      </c>
      <c r="CR3892">
        <v>18.712581634521484</v>
      </c>
      <c r="CS3892">
        <v>52.065574645996094</v>
      </c>
      <c r="CT3892">
        <v>52.357902526855469</v>
      </c>
      <c r="CU3892">
        <v>52.067882537841797</v>
      </c>
      <c r="CV3892">
        <v>51.644950866699219</v>
      </c>
      <c r="CW3892">
        <v>51.420707702636719</v>
      </c>
      <c r="CX3892">
        <v>18.607154846191406</v>
      </c>
      <c r="CY3892">
        <v>1.9442539215087891</v>
      </c>
      <c r="CZ3892">
        <v>1.9523029327392578</v>
      </c>
      <c r="DA3892">
        <v>2.0419027805328369</v>
      </c>
      <c r="DB3892">
        <v>2.0690617561340332</v>
      </c>
      <c r="DC3892">
        <v>1.9400086402893066</v>
      </c>
      <c r="DD3892">
        <v>1.0315097570419312</v>
      </c>
      <c r="DE3892">
        <v>1.0127732753753662</v>
      </c>
      <c r="DF3892">
        <v>0.98490327596664429</v>
      </c>
      <c r="DG3892">
        <v>0.93260741233825684</v>
      </c>
      <c r="DH3892">
        <v>0.90472865104675293</v>
      </c>
      <c r="DI3892">
        <v>0.90712064504623413</v>
      </c>
      <c r="DJ3892">
        <v>0.86274927854537964</v>
      </c>
      <c r="DK3892">
        <v>0.95659977197647095</v>
      </c>
      <c r="DL3892">
        <v>1.0448800325393677</v>
      </c>
      <c r="DM3892">
        <v>1.1159164905548096</v>
      </c>
      <c r="DN3892">
        <v>1.2176355123519897</v>
      </c>
      <c r="DO3892">
        <v>1.2636233568191528</v>
      </c>
      <c r="DP3892">
        <v>20.430587768554688</v>
      </c>
      <c r="DQ3892">
        <v>53.914207458496094</v>
      </c>
      <c r="DR3892">
        <v>54.216567993164063</v>
      </c>
      <c r="DS3892">
        <v>53.949680328369141</v>
      </c>
      <c r="DT3892">
        <v>53.527210235595703</v>
      </c>
      <c r="DU3892">
        <v>53.298839569091797</v>
      </c>
      <c r="DV3892">
        <v>20.359865188598633</v>
      </c>
      <c r="DW3892">
        <v>3.5790586471557617</v>
      </c>
      <c r="DX3892">
        <v>3.5843386650085449</v>
      </c>
      <c r="DY3892">
        <v>3.6617617607116699</v>
      </c>
      <c r="DZ3892">
        <v>3.6659958362579346</v>
      </c>
      <c r="EA3892">
        <v>3.4870936870574951</v>
      </c>
      <c r="EB3892">
        <v>2.8608536720275879</v>
      </c>
      <c r="EC3892">
        <v>2.8047678470611572</v>
      </c>
      <c r="ED3892">
        <v>2.7448098659515381</v>
      </c>
      <c r="EE3892">
        <v>2.6558833122253418</v>
      </c>
      <c r="EF3892">
        <v>2.5605285167694092</v>
      </c>
      <c r="EG3892">
        <v>2.5084397792816162</v>
      </c>
      <c r="EH3892">
        <v>2.4691832065582275</v>
      </c>
      <c r="EI3892">
        <v>2.618269681930542</v>
      </c>
      <c r="EJ3892">
        <v>2.7845370769500732</v>
      </c>
      <c r="EK3892">
        <v>2.9562568664550781</v>
      </c>
      <c r="EL3892">
        <v>3.1706128120422363</v>
      </c>
      <c r="EM3892">
        <v>3.2810795307159424</v>
      </c>
      <c r="EN3892">
        <v>22.911113739013672</v>
      </c>
      <c r="EO3892">
        <v>56.583343505859375</v>
      </c>
      <c r="EP3892">
        <v>56.900184631347656</v>
      </c>
      <c r="EQ3892">
        <v>56.666694641113281</v>
      </c>
      <c r="ER3892">
        <v>56.244892120361328</v>
      </c>
      <c r="ES3892">
        <v>56.010566711425781</v>
      </c>
      <c r="ET3892">
        <v>22.890499114990234</v>
      </c>
      <c r="EU3892">
        <v>5.9394569396972656</v>
      </c>
      <c r="EV3892">
        <v>5.9407391548156738</v>
      </c>
      <c r="EW3892">
        <v>6.0005807876586914</v>
      </c>
      <c r="EX3892">
        <v>5.971714973449707</v>
      </c>
      <c r="EY3892">
        <v>5.7208390235900879</v>
      </c>
      <c r="EZ3892">
        <v>68.830818176269531</v>
      </c>
      <c r="FA3892">
        <v>68.0465087890625</v>
      </c>
      <c r="FB3892">
        <v>67.058486938476562</v>
      </c>
      <c r="FC3892">
        <v>66.005012512207031</v>
      </c>
      <c r="FD3892">
        <v>65.293647766113281</v>
      </c>
      <c r="FE3892">
        <v>64.628402709960938</v>
      </c>
      <c r="FF3892">
        <v>64.1376953125</v>
      </c>
      <c r="FG3892">
        <v>64.17205810546875</v>
      </c>
      <c r="FH3892">
        <v>64.833648681640625</v>
      </c>
      <c r="FI3892">
        <v>69.627616882324219</v>
      </c>
      <c r="FJ3892">
        <v>75.626083374023438</v>
      </c>
      <c r="FK3892">
        <v>80.918441772460938</v>
      </c>
      <c r="FL3892">
        <v>84.400421142578125</v>
      </c>
      <c r="FM3892">
        <v>86.425102233886719</v>
      </c>
      <c r="FN3892">
        <v>87.72967529296875</v>
      </c>
      <c r="FO3892">
        <v>87.924095153808594</v>
      </c>
      <c r="FP3892">
        <v>86.94866943359375</v>
      </c>
      <c r="FQ3892">
        <v>85.707557678222656</v>
      </c>
      <c r="FR3892">
        <v>83.661903381347656</v>
      </c>
      <c r="FS3892">
        <v>79.907478332519531</v>
      </c>
      <c r="FT3892">
        <v>76.231719970703125</v>
      </c>
      <c r="FU3892">
        <v>73.751411437988281</v>
      </c>
      <c r="FV3892">
        <v>71.902183532714844</v>
      </c>
      <c r="FW3892">
        <v>70.21795654296875</v>
      </c>
      <c r="FX3892">
        <v>936</v>
      </c>
      <c r="FY3892">
        <v>6.0908511281013489E-2</v>
      </c>
      <c r="FZ3892">
        <v>1</v>
      </c>
    </row>
    <row r="3893" spans="1:182" x14ac:dyDescent="0.2">
      <c r="A3893" t="s">
        <v>245</v>
      </c>
      <c r="B3893" t="s">
        <v>252</v>
      </c>
      <c r="C3893" t="s">
        <v>217</v>
      </c>
      <c r="D3893" t="s">
        <v>46</v>
      </c>
      <c r="E3893">
        <v>2015</v>
      </c>
      <c r="F3893" t="s">
        <v>231</v>
      </c>
      <c r="G3893" t="s">
        <v>248</v>
      </c>
      <c r="H3893" t="s">
        <v>226</v>
      </c>
      <c r="I3893">
        <v>345.7</v>
      </c>
      <c r="L3893">
        <v>66.779498776936848</v>
      </c>
      <c r="M3893">
        <v>64.732374976267394</v>
      </c>
      <c r="N3893">
        <v>63.40568511714541</v>
      </c>
      <c r="O3893">
        <v>61.840655658254285</v>
      </c>
      <c r="P3893">
        <v>62.424872886282451</v>
      </c>
      <c r="Q3893">
        <v>65.800815006842626</v>
      </c>
      <c r="R3893">
        <v>72.612557283350199</v>
      </c>
      <c r="S3893">
        <v>75.454810546282914</v>
      </c>
      <c r="T3893">
        <v>80.752646503316896</v>
      </c>
      <c r="U3893">
        <v>80.121122681355814</v>
      </c>
      <c r="V3893">
        <v>81.527455990516771</v>
      </c>
      <c r="W3893">
        <v>84.915408149736606</v>
      </c>
      <c r="X3893">
        <v>87.445262785593727</v>
      </c>
      <c r="Y3893">
        <v>88.968617116506167</v>
      </c>
      <c r="Z3893">
        <v>89.643803874832741</v>
      </c>
      <c r="AA3893">
        <v>89.82263050647849</v>
      </c>
      <c r="AB3893">
        <v>87.818214682592171</v>
      </c>
      <c r="AC3893">
        <v>85.364841521506065</v>
      </c>
      <c r="AD3893">
        <v>83.747482986417964</v>
      </c>
      <c r="AE3893">
        <v>84.900725483584054</v>
      </c>
      <c r="AF3893">
        <v>84.238810142378497</v>
      </c>
      <c r="AG3893">
        <v>81.425815645288097</v>
      </c>
      <c r="AH3893">
        <v>77.223593744258238</v>
      </c>
      <c r="AI3893">
        <v>72.817461674023917</v>
      </c>
      <c r="AJ3893">
        <v>-2.3790273666381836</v>
      </c>
      <c r="AK3893">
        <v>-2.3508949279785156</v>
      </c>
      <c r="AL3893">
        <v>-2.2814521789550781</v>
      </c>
      <c r="AM3893">
        <v>-2.2368085384368896</v>
      </c>
      <c r="AN3893">
        <v>-2.2009553909301758</v>
      </c>
      <c r="AO3893">
        <v>-2.342071533203125</v>
      </c>
      <c r="AP3893">
        <v>-2.5370662212371826</v>
      </c>
      <c r="AQ3893">
        <v>-2.9192991256713867</v>
      </c>
      <c r="AR3893">
        <v>-2.9480328559875488</v>
      </c>
      <c r="AS3893">
        <v>-2.66778564453125</v>
      </c>
      <c r="AT3893">
        <v>-2.5645077228546143</v>
      </c>
      <c r="AU3893">
        <v>-2.5046555995941162</v>
      </c>
      <c r="AV3893">
        <v>-2.6392056941986084</v>
      </c>
      <c r="AW3893">
        <v>-2.7129189968109131</v>
      </c>
      <c r="AX3893">
        <v>-2.7991819381713867</v>
      </c>
      <c r="AY3893">
        <v>5.3912191390991211</v>
      </c>
      <c r="AZ3893">
        <v>21.396522521972656</v>
      </c>
      <c r="BA3893">
        <v>21.216718673706055</v>
      </c>
      <c r="BB3893">
        <v>20.767282485961914</v>
      </c>
      <c r="BC3893">
        <v>21.859079360961914</v>
      </c>
      <c r="BD3893">
        <v>22.004121780395508</v>
      </c>
      <c r="BE3893">
        <v>4.2820868492126465</v>
      </c>
      <c r="BF3893">
        <v>-3.5183186531066895</v>
      </c>
      <c r="BG3893">
        <v>-3.4758126735687256</v>
      </c>
      <c r="BH3893">
        <v>-1.0655460357666016</v>
      </c>
      <c r="BI3893">
        <v>-1.05859375</v>
      </c>
      <c r="BJ3893">
        <v>-1.0273041725158691</v>
      </c>
      <c r="BK3893">
        <v>-1.0065728425979614</v>
      </c>
      <c r="BL3893">
        <v>-0.98865675926208496</v>
      </c>
      <c r="BM3893">
        <v>-1.055788516998291</v>
      </c>
      <c r="BN3893">
        <v>-1.147788405418396</v>
      </c>
      <c r="BO3893">
        <v>-1.3896620273590088</v>
      </c>
      <c r="BP3893">
        <v>-1.317510724067688</v>
      </c>
      <c r="BQ3893">
        <v>-1.1712743043899536</v>
      </c>
      <c r="BR3893">
        <v>-1.1545424461364746</v>
      </c>
      <c r="BS3893">
        <v>-1.1058677434921265</v>
      </c>
      <c r="BT3893">
        <v>-1.1435362100601196</v>
      </c>
      <c r="BU3893">
        <v>-1.1899088621139526</v>
      </c>
      <c r="BV3893">
        <v>-1.2210803031921387</v>
      </c>
      <c r="BW3893">
        <v>7.3076109886169434</v>
      </c>
      <c r="BX3893">
        <v>23.22772216796875</v>
      </c>
      <c r="BY3893">
        <v>22.908426284790039</v>
      </c>
      <c r="BZ3893">
        <v>22.735990524291992</v>
      </c>
      <c r="CA3893">
        <v>23.882795333862305</v>
      </c>
      <c r="CB3893">
        <v>24.019380569458008</v>
      </c>
      <c r="CC3893">
        <v>6.4676694869995117</v>
      </c>
      <c r="CD3893">
        <v>-1.2653020620346069</v>
      </c>
      <c r="CE3893">
        <v>-1.1748254299163818</v>
      </c>
      <c r="CF3893">
        <v>-0.1558329164981842</v>
      </c>
      <c r="CG3893">
        <v>-0.16355000436306</v>
      </c>
      <c r="CH3893">
        <v>-0.15868502855300903</v>
      </c>
      <c r="CI3893">
        <v>-0.15451537072658539</v>
      </c>
      <c r="CJ3893">
        <v>-0.14902247488498688</v>
      </c>
      <c r="CK3893">
        <v>-0.16491283476352692</v>
      </c>
      <c r="CL3893">
        <v>-0.18557894229888916</v>
      </c>
      <c r="CM3893">
        <v>-0.33023995161056519</v>
      </c>
      <c r="CN3893">
        <v>-0.18821604549884796</v>
      </c>
      <c r="CO3893">
        <v>-0.13479518890380859</v>
      </c>
      <c r="CP3893">
        <v>-0.17800475656986237</v>
      </c>
      <c r="CQ3893">
        <v>-0.13707154989242554</v>
      </c>
      <c r="CR3893">
        <v>-0.10764018446207047</v>
      </c>
      <c r="CS3893">
        <v>-0.13507662713527679</v>
      </c>
      <c r="CT3893">
        <v>-0.12809191644191742</v>
      </c>
      <c r="CU3893">
        <v>8.6348981857299805</v>
      </c>
      <c r="CV3893">
        <v>24.496004104614258</v>
      </c>
      <c r="CW3893">
        <v>24.080097198486328</v>
      </c>
      <c r="CX3893">
        <v>24.099510192871094</v>
      </c>
      <c r="CY3893">
        <v>25.284414291381836</v>
      </c>
      <c r="CZ3893">
        <v>25.415143966674805</v>
      </c>
      <c r="DA3893">
        <v>7.9813971519470215</v>
      </c>
      <c r="DB3893">
        <v>0.29513043165206909</v>
      </c>
      <c r="DC3893">
        <v>0.41883125901222229</v>
      </c>
      <c r="DD3893">
        <v>0.75388020277023315</v>
      </c>
      <c r="DE3893">
        <v>0.73149377107620239</v>
      </c>
      <c r="DF3893">
        <v>0.7099340558052063</v>
      </c>
      <c r="DG3893">
        <v>0.69754207134246826</v>
      </c>
      <c r="DH3893">
        <v>0.69061177968978882</v>
      </c>
      <c r="DI3893">
        <v>0.72596287727355957</v>
      </c>
      <c r="DJ3893">
        <v>0.77663058042526245</v>
      </c>
      <c r="DK3893">
        <v>0.72918212413787842</v>
      </c>
      <c r="DL3893">
        <v>0.94107860326766968</v>
      </c>
      <c r="DM3893">
        <v>0.90168392658233643</v>
      </c>
      <c r="DN3893">
        <v>0.79853296279907227</v>
      </c>
      <c r="DO3893">
        <v>0.83172470331192017</v>
      </c>
      <c r="DP3893">
        <v>0.92825585603713989</v>
      </c>
      <c r="DQ3893">
        <v>0.91975557804107666</v>
      </c>
      <c r="DR3893">
        <v>0.96489644050598145</v>
      </c>
      <c r="DS3893">
        <v>9.9621858596801758</v>
      </c>
      <c r="DT3893">
        <v>25.764287948608398</v>
      </c>
      <c r="DU3893">
        <v>25.251768112182617</v>
      </c>
      <c r="DV3893">
        <v>25.463031768798828</v>
      </c>
      <c r="DW3893">
        <v>26.68603515625</v>
      </c>
      <c r="DX3893">
        <v>26.810907363891602</v>
      </c>
      <c r="DY3893">
        <v>9.4951248168945313</v>
      </c>
      <c r="DZ3893">
        <v>1.8555628061294556</v>
      </c>
      <c r="EA3893">
        <v>2.0124878883361816</v>
      </c>
      <c r="EB3893">
        <v>2.0673613548278809</v>
      </c>
      <c r="EC3893">
        <v>2.0237948894500732</v>
      </c>
      <c r="ED3893">
        <v>1.9640821218490601</v>
      </c>
      <c r="EE3893">
        <v>1.9277776479721069</v>
      </c>
      <c r="EF3893">
        <v>1.9029103517532349</v>
      </c>
      <c r="EG3893">
        <v>2.0122458934783936</v>
      </c>
      <c r="EH3893">
        <v>2.1659083366394043</v>
      </c>
      <c r="EI3893">
        <v>2.2588193416595459</v>
      </c>
      <c r="EJ3893">
        <v>2.5716006755828857</v>
      </c>
      <c r="EK3893">
        <v>2.3981952667236328</v>
      </c>
      <c r="EL3893">
        <v>2.2084982395172119</v>
      </c>
      <c r="EM3893">
        <v>2.2305126190185547</v>
      </c>
      <c r="EN3893">
        <v>2.4239253997802734</v>
      </c>
      <c r="EO3893">
        <v>2.4427657127380371</v>
      </c>
      <c r="EP3893">
        <v>2.5429980754852295</v>
      </c>
      <c r="EQ3893">
        <v>11.878578186035156</v>
      </c>
      <c r="ER3893">
        <v>27.595487594604492</v>
      </c>
      <c r="ES3893">
        <v>26.943475723266602</v>
      </c>
      <c r="ET3893">
        <v>27.431739807128906</v>
      </c>
      <c r="EU3893">
        <v>28.709749221801758</v>
      </c>
      <c r="EV3893">
        <v>28.826166152954102</v>
      </c>
      <c r="EW3893">
        <v>11.680707931518555</v>
      </c>
      <c r="EX3893">
        <v>4.1085796356201172</v>
      </c>
      <c r="EY3893">
        <v>4.3134751319885254</v>
      </c>
      <c r="EZ3893">
        <v>58.512908935546875</v>
      </c>
      <c r="FA3893">
        <v>57.557456970214844</v>
      </c>
      <c r="FB3893">
        <v>56.620132446289062</v>
      </c>
      <c r="FC3893">
        <v>55.7291259765625</v>
      </c>
      <c r="FD3893">
        <v>54.889755249023438</v>
      </c>
      <c r="FE3893">
        <v>54.354232788085938</v>
      </c>
      <c r="FF3893">
        <v>53.879432678222656</v>
      </c>
      <c r="FG3893">
        <v>53.777801513671875</v>
      </c>
      <c r="FH3893">
        <v>56.957679748535156</v>
      </c>
      <c r="FI3893">
        <v>62.502517700195313</v>
      </c>
      <c r="FJ3893">
        <v>68.149375915527344</v>
      </c>
      <c r="FK3893">
        <v>73.239334106445312</v>
      </c>
      <c r="FL3893">
        <v>76.437713623046875</v>
      </c>
      <c r="FM3893">
        <v>77.770492553710938</v>
      </c>
      <c r="FN3893">
        <v>78.475341796875</v>
      </c>
      <c r="FO3893">
        <v>78.172538757324219</v>
      </c>
      <c r="FP3893">
        <v>75.854736328125</v>
      </c>
      <c r="FQ3893">
        <v>72.049034118652344</v>
      </c>
      <c r="FR3893">
        <v>68.179328918457031</v>
      </c>
      <c r="FS3893">
        <v>65.746246337890625</v>
      </c>
      <c r="FT3893">
        <v>63.821235656738281</v>
      </c>
      <c r="FU3893">
        <v>62.08917236328125</v>
      </c>
      <c r="FV3893">
        <v>60.935531616210937</v>
      </c>
      <c r="FW3893">
        <v>59.794471740722656</v>
      </c>
      <c r="FX3893">
        <v>936</v>
      </c>
      <c r="FY3893">
        <v>6.0908511281013489E-2</v>
      </c>
      <c r="FZ3893">
        <v>1</v>
      </c>
    </row>
    <row r="3894" spans="1:182" x14ac:dyDescent="0.2">
      <c r="A3894" t="s">
        <v>245</v>
      </c>
      <c r="B3894" t="s">
        <v>252</v>
      </c>
      <c r="C3894" t="s">
        <v>217</v>
      </c>
      <c r="D3894" t="s">
        <v>46</v>
      </c>
      <c r="E3894">
        <v>2016</v>
      </c>
      <c r="F3894" t="s">
        <v>231</v>
      </c>
      <c r="G3894" t="s">
        <v>248</v>
      </c>
      <c r="H3894" t="s">
        <v>226</v>
      </c>
      <c r="I3894">
        <v>345.7</v>
      </c>
      <c r="L3894">
        <v>66.779498776936848</v>
      </c>
      <c r="M3894">
        <v>64.732374976267394</v>
      </c>
      <c r="N3894">
        <v>63.40568511714541</v>
      </c>
      <c r="O3894">
        <v>61.840655658254285</v>
      </c>
      <c r="P3894">
        <v>62.424872886282451</v>
      </c>
      <c r="Q3894">
        <v>65.800815006842626</v>
      </c>
      <c r="R3894">
        <v>72.612557283350199</v>
      </c>
      <c r="S3894">
        <v>75.454810546282914</v>
      </c>
      <c r="T3894">
        <v>80.752646503316896</v>
      </c>
      <c r="U3894">
        <v>80.121122681355814</v>
      </c>
      <c r="V3894">
        <v>81.527455990516771</v>
      </c>
      <c r="W3894">
        <v>84.915408149736606</v>
      </c>
      <c r="X3894">
        <v>87.445262785593727</v>
      </c>
      <c r="Y3894">
        <v>88.968617116506167</v>
      </c>
      <c r="Z3894">
        <v>89.643803874832741</v>
      </c>
      <c r="AA3894">
        <v>89.82263050647849</v>
      </c>
      <c r="AB3894">
        <v>87.818214682592171</v>
      </c>
      <c r="AC3894">
        <v>85.364841521506065</v>
      </c>
      <c r="AD3894">
        <v>83.747482986417964</v>
      </c>
      <c r="AE3894">
        <v>84.900725483584054</v>
      </c>
      <c r="AF3894">
        <v>84.238810142378497</v>
      </c>
      <c r="AG3894">
        <v>81.425815645288097</v>
      </c>
      <c r="AH3894">
        <v>77.223593744258238</v>
      </c>
      <c r="AI3894">
        <v>72.817461674023917</v>
      </c>
      <c r="AJ3894">
        <v>-2.3790273666381836</v>
      </c>
      <c r="AK3894">
        <v>-2.3508949279785156</v>
      </c>
      <c r="AL3894">
        <v>-2.2814521789550781</v>
      </c>
      <c r="AM3894">
        <v>-2.2368085384368896</v>
      </c>
      <c r="AN3894">
        <v>-2.2009553909301758</v>
      </c>
      <c r="AO3894">
        <v>-2.342071533203125</v>
      </c>
      <c r="AP3894">
        <v>-2.5370662212371826</v>
      </c>
      <c r="AQ3894">
        <v>-2.9192991256713867</v>
      </c>
      <c r="AR3894">
        <v>-2.9480328559875488</v>
      </c>
      <c r="AS3894">
        <v>-2.66778564453125</v>
      </c>
      <c r="AT3894">
        <v>-2.5645077228546143</v>
      </c>
      <c r="AU3894">
        <v>-2.5046555995941162</v>
      </c>
      <c r="AV3894">
        <v>-2.6392056941986084</v>
      </c>
      <c r="AW3894">
        <v>-2.7129189968109131</v>
      </c>
      <c r="AX3894">
        <v>-2.7991819381713867</v>
      </c>
      <c r="AY3894">
        <v>5.3912191390991211</v>
      </c>
      <c r="AZ3894">
        <v>21.396522521972656</v>
      </c>
      <c r="BA3894">
        <v>21.216718673706055</v>
      </c>
      <c r="BB3894">
        <v>20.767282485961914</v>
      </c>
      <c r="BC3894">
        <v>21.859079360961914</v>
      </c>
      <c r="BD3894">
        <v>22.004121780395508</v>
      </c>
      <c r="BE3894">
        <v>4.2820868492126465</v>
      </c>
      <c r="BF3894">
        <v>-3.5183186531066895</v>
      </c>
      <c r="BG3894">
        <v>-3.4758126735687256</v>
      </c>
      <c r="BH3894">
        <v>-1.0655460357666016</v>
      </c>
      <c r="BI3894">
        <v>-1.05859375</v>
      </c>
      <c r="BJ3894">
        <v>-1.0273041725158691</v>
      </c>
      <c r="BK3894">
        <v>-1.0065728425979614</v>
      </c>
      <c r="BL3894">
        <v>-0.98865675926208496</v>
      </c>
      <c r="BM3894">
        <v>-1.055788516998291</v>
      </c>
      <c r="BN3894">
        <v>-1.147788405418396</v>
      </c>
      <c r="BO3894">
        <v>-1.3896620273590088</v>
      </c>
      <c r="BP3894">
        <v>-1.317510724067688</v>
      </c>
      <c r="BQ3894">
        <v>-1.1712743043899536</v>
      </c>
      <c r="BR3894">
        <v>-1.1545424461364746</v>
      </c>
      <c r="BS3894">
        <v>-1.1058677434921265</v>
      </c>
      <c r="BT3894">
        <v>-1.1435362100601196</v>
      </c>
      <c r="BU3894">
        <v>-1.1899088621139526</v>
      </c>
      <c r="BV3894">
        <v>-1.2210803031921387</v>
      </c>
      <c r="BW3894">
        <v>7.3076109886169434</v>
      </c>
      <c r="BX3894">
        <v>23.22772216796875</v>
      </c>
      <c r="BY3894">
        <v>22.908426284790039</v>
      </c>
      <c r="BZ3894">
        <v>22.735990524291992</v>
      </c>
      <c r="CA3894">
        <v>23.882795333862305</v>
      </c>
      <c r="CB3894">
        <v>24.019380569458008</v>
      </c>
      <c r="CC3894">
        <v>6.4676694869995117</v>
      </c>
      <c r="CD3894">
        <v>-1.2653020620346069</v>
      </c>
      <c r="CE3894">
        <v>-1.1748254299163818</v>
      </c>
      <c r="CF3894">
        <v>-0.1558329164981842</v>
      </c>
      <c r="CG3894">
        <v>-0.16355000436306</v>
      </c>
      <c r="CH3894">
        <v>-0.15868502855300903</v>
      </c>
      <c r="CI3894">
        <v>-0.15451537072658539</v>
      </c>
      <c r="CJ3894">
        <v>-0.14902247488498688</v>
      </c>
      <c r="CK3894">
        <v>-0.16491283476352692</v>
      </c>
      <c r="CL3894">
        <v>-0.18557894229888916</v>
      </c>
      <c r="CM3894">
        <v>-0.33023995161056519</v>
      </c>
      <c r="CN3894">
        <v>-0.18821604549884796</v>
      </c>
      <c r="CO3894">
        <v>-0.13479518890380859</v>
      </c>
      <c r="CP3894">
        <v>-0.17800475656986237</v>
      </c>
      <c r="CQ3894">
        <v>-0.13707154989242554</v>
      </c>
      <c r="CR3894">
        <v>-0.10764018446207047</v>
      </c>
      <c r="CS3894">
        <v>-0.13507662713527679</v>
      </c>
      <c r="CT3894">
        <v>-0.12809191644191742</v>
      </c>
      <c r="CU3894">
        <v>8.6348981857299805</v>
      </c>
      <c r="CV3894">
        <v>24.496004104614258</v>
      </c>
      <c r="CW3894">
        <v>24.080097198486328</v>
      </c>
      <c r="CX3894">
        <v>24.099510192871094</v>
      </c>
      <c r="CY3894">
        <v>25.284414291381836</v>
      </c>
      <c r="CZ3894">
        <v>25.415143966674805</v>
      </c>
      <c r="DA3894">
        <v>7.9813971519470215</v>
      </c>
      <c r="DB3894">
        <v>0.29513043165206909</v>
      </c>
      <c r="DC3894">
        <v>0.41883125901222229</v>
      </c>
      <c r="DD3894">
        <v>0.75388020277023315</v>
      </c>
      <c r="DE3894">
        <v>0.73149377107620239</v>
      </c>
      <c r="DF3894">
        <v>0.7099340558052063</v>
      </c>
      <c r="DG3894">
        <v>0.69754207134246826</v>
      </c>
      <c r="DH3894">
        <v>0.69061177968978882</v>
      </c>
      <c r="DI3894">
        <v>0.72596287727355957</v>
      </c>
      <c r="DJ3894">
        <v>0.77663058042526245</v>
      </c>
      <c r="DK3894">
        <v>0.72918212413787842</v>
      </c>
      <c r="DL3894">
        <v>0.94107860326766968</v>
      </c>
      <c r="DM3894">
        <v>0.90168392658233643</v>
      </c>
      <c r="DN3894">
        <v>0.79853296279907227</v>
      </c>
      <c r="DO3894">
        <v>0.83172470331192017</v>
      </c>
      <c r="DP3894">
        <v>0.92825585603713989</v>
      </c>
      <c r="DQ3894">
        <v>0.91975557804107666</v>
      </c>
      <c r="DR3894">
        <v>0.96489644050598145</v>
      </c>
      <c r="DS3894">
        <v>9.9621858596801758</v>
      </c>
      <c r="DT3894">
        <v>25.764287948608398</v>
      </c>
      <c r="DU3894">
        <v>25.251768112182617</v>
      </c>
      <c r="DV3894">
        <v>25.463031768798828</v>
      </c>
      <c r="DW3894">
        <v>26.68603515625</v>
      </c>
      <c r="DX3894">
        <v>26.810907363891602</v>
      </c>
      <c r="DY3894">
        <v>9.4951248168945313</v>
      </c>
      <c r="DZ3894">
        <v>1.8555628061294556</v>
      </c>
      <c r="EA3894">
        <v>2.0124878883361816</v>
      </c>
      <c r="EB3894">
        <v>2.0673613548278809</v>
      </c>
      <c r="EC3894">
        <v>2.0237948894500732</v>
      </c>
      <c r="ED3894">
        <v>1.9640821218490601</v>
      </c>
      <c r="EE3894">
        <v>1.9277776479721069</v>
      </c>
      <c r="EF3894">
        <v>1.9029103517532349</v>
      </c>
      <c r="EG3894">
        <v>2.0122458934783936</v>
      </c>
      <c r="EH3894">
        <v>2.1659083366394043</v>
      </c>
      <c r="EI3894">
        <v>2.2588193416595459</v>
      </c>
      <c r="EJ3894">
        <v>2.5716006755828857</v>
      </c>
      <c r="EK3894">
        <v>2.3981952667236328</v>
      </c>
      <c r="EL3894">
        <v>2.2084982395172119</v>
      </c>
      <c r="EM3894">
        <v>2.2305126190185547</v>
      </c>
      <c r="EN3894">
        <v>2.4239253997802734</v>
      </c>
      <c r="EO3894">
        <v>2.4427657127380371</v>
      </c>
      <c r="EP3894">
        <v>2.5429980754852295</v>
      </c>
      <c r="EQ3894">
        <v>11.878578186035156</v>
      </c>
      <c r="ER3894">
        <v>27.595487594604492</v>
      </c>
      <c r="ES3894">
        <v>26.943475723266602</v>
      </c>
      <c r="ET3894">
        <v>27.431739807128906</v>
      </c>
      <c r="EU3894">
        <v>28.709749221801758</v>
      </c>
      <c r="EV3894">
        <v>28.826166152954102</v>
      </c>
      <c r="EW3894">
        <v>11.680707931518555</v>
      </c>
      <c r="EX3894">
        <v>4.1085796356201172</v>
      </c>
      <c r="EY3894">
        <v>4.3134751319885254</v>
      </c>
      <c r="EZ3894">
        <v>58.512908935546875</v>
      </c>
      <c r="FA3894">
        <v>57.557456970214844</v>
      </c>
      <c r="FB3894">
        <v>56.620132446289062</v>
      </c>
      <c r="FC3894">
        <v>55.7291259765625</v>
      </c>
      <c r="FD3894">
        <v>54.889755249023438</v>
      </c>
      <c r="FE3894">
        <v>54.354232788085938</v>
      </c>
      <c r="FF3894">
        <v>53.879432678222656</v>
      </c>
      <c r="FG3894">
        <v>53.777801513671875</v>
      </c>
      <c r="FH3894">
        <v>56.957679748535156</v>
      </c>
      <c r="FI3894">
        <v>62.502517700195313</v>
      </c>
      <c r="FJ3894">
        <v>68.149375915527344</v>
      </c>
      <c r="FK3894">
        <v>73.239334106445312</v>
      </c>
      <c r="FL3894">
        <v>76.437713623046875</v>
      </c>
      <c r="FM3894">
        <v>77.770492553710938</v>
      </c>
      <c r="FN3894">
        <v>78.475341796875</v>
      </c>
      <c r="FO3894">
        <v>78.172538757324219</v>
      </c>
      <c r="FP3894">
        <v>75.854736328125</v>
      </c>
      <c r="FQ3894">
        <v>72.049034118652344</v>
      </c>
      <c r="FR3894">
        <v>68.179328918457031</v>
      </c>
      <c r="FS3894">
        <v>65.746246337890625</v>
      </c>
      <c r="FT3894">
        <v>63.821235656738281</v>
      </c>
      <c r="FU3894">
        <v>62.08917236328125</v>
      </c>
      <c r="FV3894">
        <v>60.935531616210937</v>
      </c>
      <c r="FW3894">
        <v>59.794471740722656</v>
      </c>
      <c r="FX3894">
        <v>936</v>
      </c>
      <c r="FY3894">
        <v>6.0908511281013489E-2</v>
      </c>
      <c r="FZ3894">
        <v>1</v>
      </c>
    </row>
    <row r="3895" spans="1:182" x14ac:dyDescent="0.2">
      <c r="A3895" t="s">
        <v>245</v>
      </c>
      <c r="B3895" t="s">
        <v>252</v>
      </c>
      <c r="C3895" t="s">
        <v>217</v>
      </c>
      <c r="D3895" t="s">
        <v>46</v>
      </c>
      <c r="E3895">
        <v>2017</v>
      </c>
      <c r="F3895" t="s">
        <v>231</v>
      </c>
      <c r="G3895" t="s">
        <v>248</v>
      </c>
      <c r="H3895" t="s">
        <v>226</v>
      </c>
      <c r="I3895">
        <v>345.7</v>
      </c>
      <c r="L3895">
        <v>66.779498776936848</v>
      </c>
      <c r="M3895">
        <v>64.732374976267394</v>
      </c>
      <c r="N3895">
        <v>63.40568511714541</v>
      </c>
      <c r="O3895">
        <v>61.840655658254285</v>
      </c>
      <c r="P3895">
        <v>62.424872886282451</v>
      </c>
      <c r="Q3895">
        <v>65.800815006842626</v>
      </c>
      <c r="R3895">
        <v>72.612557283350199</v>
      </c>
      <c r="S3895">
        <v>75.454810546282914</v>
      </c>
      <c r="T3895">
        <v>80.752646503316896</v>
      </c>
      <c r="U3895">
        <v>80.121122681355814</v>
      </c>
      <c r="V3895">
        <v>81.527455990516771</v>
      </c>
      <c r="W3895">
        <v>84.915408149736606</v>
      </c>
      <c r="X3895">
        <v>87.445262785593727</v>
      </c>
      <c r="Y3895">
        <v>88.968617116506167</v>
      </c>
      <c r="Z3895">
        <v>89.643803874832741</v>
      </c>
      <c r="AA3895">
        <v>89.82263050647849</v>
      </c>
      <c r="AB3895">
        <v>87.818214682592171</v>
      </c>
      <c r="AC3895">
        <v>85.364841521506065</v>
      </c>
      <c r="AD3895">
        <v>83.747482986417964</v>
      </c>
      <c r="AE3895">
        <v>84.900725483584054</v>
      </c>
      <c r="AF3895">
        <v>84.238810142378497</v>
      </c>
      <c r="AG3895">
        <v>81.425815645288097</v>
      </c>
      <c r="AH3895">
        <v>77.223593744258238</v>
      </c>
      <c r="AI3895">
        <v>72.817461674023917</v>
      </c>
      <c r="AJ3895">
        <v>-2.3790273666381836</v>
      </c>
      <c r="AK3895">
        <v>-2.3508949279785156</v>
      </c>
      <c r="AL3895">
        <v>-2.2814521789550781</v>
      </c>
      <c r="AM3895">
        <v>-2.2368085384368896</v>
      </c>
      <c r="AN3895">
        <v>-2.2009553909301758</v>
      </c>
      <c r="AO3895">
        <v>-2.342071533203125</v>
      </c>
      <c r="AP3895">
        <v>-2.5370662212371826</v>
      </c>
      <c r="AQ3895">
        <v>-2.9192991256713867</v>
      </c>
      <c r="AR3895">
        <v>-2.9480328559875488</v>
      </c>
      <c r="AS3895">
        <v>-2.66778564453125</v>
      </c>
      <c r="AT3895">
        <v>-2.5645077228546143</v>
      </c>
      <c r="AU3895">
        <v>-2.5046555995941162</v>
      </c>
      <c r="AV3895">
        <v>-2.6392056941986084</v>
      </c>
      <c r="AW3895">
        <v>-2.7129189968109131</v>
      </c>
      <c r="AX3895">
        <v>-2.7991819381713867</v>
      </c>
      <c r="AY3895">
        <v>5.3912191390991211</v>
      </c>
      <c r="AZ3895">
        <v>21.396522521972656</v>
      </c>
      <c r="BA3895">
        <v>21.216718673706055</v>
      </c>
      <c r="BB3895">
        <v>20.767282485961914</v>
      </c>
      <c r="BC3895">
        <v>21.859079360961914</v>
      </c>
      <c r="BD3895">
        <v>22.004121780395508</v>
      </c>
      <c r="BE3895">
        <v>4.2820868492126465</v>
      </c>
      <c r="BF3895">
        <v>-3.5183186531066895</v>
      </c>
      <c r="BG3895">
        <v>-3.4758126735687256</v>
      </c>
      <c r="BH3895">
        <v>-1.0655460357666016</v>
      </c>
      <c r="BI3895">
        <v>-1.05859375</v>
      </c>
      <c r="BJ3895">
        <v>-1.0273041725158691</v>
      </c>
      <c r="BK3895">
        <v>-1.0065728425979614</v>
      </c>
      <c r="BL3895">
        <v>-0.98865675926208496</v>
      </c>
      <c r="BM3895">
        <v>-1.055788516998291</v>
      </c>
      <c r="BN3895">
        <v>-1.147788405418396</v>
      </c>
      <c r="BO3895">
        <v>-1.3896620273590088</v>
      </c>
      <c r="BP3895">
        <v>-1.317510724067688</v>
      </c>
      <c r="BQ3895">
        <v>-1.1712743043899536</v>
      </c>
      <c r="BR3895">
        <v>-1.1545424461364746</v>
      </c>
      <c r="BS3895">
        <v>-1.1058677434921265</v>
      </c>
      <c r="BT3895">
        <v>-1.1435362100601196</v>
      </c>
      <c r="BU3895">
        <v>-1.1899088621139526</v>
      </c>
      <c r="BV3895">
        <v>-1.2210803031921387</v>
      </c>
      <c r="BW3895">
        <v>7.3076109886169434</v>
      </c>
      <c r="BX3895">
        <v>23.22772216796875</v>
      </c>
      <c r="BY3895">
        <v>22.908426284790039</v>
      </c>
      <c r="BZ3895">
        <v>22.735990524291992</v>
      </c>
      <c r="CA3895">
        <v>23.882795333862305</v>
      </c>
      <c r="CB3895">
        <v>24.019380569458008</v>
      </c>
      <c r="CC3895">
        <v>6.4676694869995117</v>
      </c>
      <c r="CD3895">
        <v>-1.2653020620346069</v>
      </c>
      <c r="CE3895">
        <v>-1.1748254299163818</v>
      </c>
      <c r="CF3895">
        <v>-0.1558329164981842</v>
      </c>
      <c r="CG3895">
        <v>-0.16355000436306</v>
      </c>
      <c r="CH3895">
        <v>-0.15868502855300903</v>
      </c>
      <c r="CI3895">
        <v>-0.15451537072658539</v>
      </c>
      <c r="CJ3895">
        <v>-0.14902247488498688</v>
      </c>
      <c r="CK3895">
        <v>-0.16491283476352692</v>
      </c>
      <c r="CL3895">
        <v>-0.18557894229888916</v>
      </c>
      <c r="CM3895">
        <v>-0.33023995161056519</v>
      </c>
      <c r="CN3895">
        <v>-0.18821604549884796</v>
      </c>
      <c r="CO3895">
        <v>-0.13479518890380859</v>
      </c>
      <c r="CP3895">
        <v>-0.17800475656986237</v>
      </c>
      <c r="CQ3895">
        <v>-0.13707154989242554</v>
      </c>
      <c r="CR3895">
        <v>-0.10764018446207047</v>
      </c>
      <c r="CS3895">
        <v>-0.13507662713527679</v>
      </c>
      <c r="CT3895">
        <v>-0.12809191644191742</v>
      </c>
      <c r="CU3895">
        <v>8.6348981857299805</v>
      </c>
      <c r="CV3895">
        <v>24.496004104614258</v>
      </c>
      <c r="CW3895">
        <v>24.080097198486328</v>
      </c>
      <c r="CX3895">
        <v>24.099510192871094</v>
      </c>
      <c r="CY3895">
        <v>25.284414291381836</v>
      </c>
      <c r="CZ3895">
        <v>25.415143966674805</v>
      </c>
      <c r="DA3895">
        <v>7.9813971519470215</v>
      </c>
      <c r="DB3895">
        <v>0.29513043165206909</v>
      </c>
      <c r="DC3895">
        <v>0.41883125901222229</v>
      </c>
      <c r="DD3895">
        <v>0.75388020277023315</v>
      </c>
      <c r="DE3895">
        <v>0.73149377107620239</v>
      </c>
      <c r="DF3895">
        <v>0.7099340558052063</v>
      </c>
      <c r="DG3895">
        <v>0.69754207134246826</v>
      </c>
      <c r="DH3895">
        <v>0.69061177968978882</v>
      </c>
      <c r="DI3895">
        <v>0.72596287727355957</v>
      </c>
      <c r="DJ3895">
        <v>0.77663058042526245</v>
      </c>
      <c r="DK3895">
        <v>0.72918212413787842</v>
      </c>
      <c r="DL3895">
        <v>0.94107860326766968</v>
      </c>
      <c r="DM3895">
        <v>0.90168392658233643</v>
      </c>
      <c r="DN3895">
        <v>0.79853296279907227</v>
      </c>
      <c r="DO3895">
        <v>0.83172470331192017</v>
      </c>
      <c r="DP3895">
        <v>0.92825585603713989</v>
      </c>
      <c r="DQ3895">
        <v>0.91975557804107666</v>
      </c>
      <c r="DR3895">
        <v>0.96489644050598145</v>
      </c>
      <c r="DS3895">
        <v>9.9621858596801758</v>
      </c>
      <c r="DT3895">
        <v>25.764287948608398</v>
      </c>
      <c r="DU3895">
        <v>25.251768112182617</v>
      </c>
      <c r="DV3895">
        <v>25.463031768798828</v>
      </c>
      <c r="DW3895">
        <v>26.68603515625</v>
      </c>
      <c r="DX3895">
        <v>26.810907363891602</v>
      </c>
      <c r="DY3895">
        <v>9.4951248168945313</v>
      </c>
      <c r="DZ3895">
        <v>1.8555628061294556</v>
      </c>
      <c r="EA3895">
        <v>2.0124878883361816</v>
      </c>
      <c r="EB3895">
        <v>2.0673613548278809</v>
      </c>
      <c r="EC3895">
        <v>2.0237948894500732</v>
      </c>
      <c r="ED3895">
        <v>1.9640821218490601</v>
      </c>
      <c r="EE3895">
        <v>1.9277776479721069</v>
      </c>
      <c r="EF3895">
        <v>1.9029103517532349</v>
      </c>
      <c r="EG3895">
        <v>2.0122458934783936</v>
      </c>
      <c r="EH3895">
        <v>2.1659083366394043</v>
      </c>
      <c r="EI3895">
        <v>2.2588193416595459</v>
      </c>
      <c r="EJ3895">
        <v>2.5716006755828857</v>
      </c>
      <c r="EK3895">
        <v>2.3981952667236328</v>
      </c>
      <c r="EL3895">
        <v>2.2084982395172119</v>
      </c>
      <c r="EM3895">
        <v>2.2305126190185547</v>
      </c>
      <c r="EN3895">
        <v>2.4239253997802734</v>
      </c>
      <c r="EO3895">
        <v>2.4427657127380371</v>
      </c>
      <c r="EP3895">
        <v>2.5429980754852295</v>
      </c>
      <c r="EQ3895">
        <v>11.878578186035156</v>
      </c>
      <c r="ER3895">
        <v>27.595487594604492</v>
      </c>
      <c r="ES3895">
        <v>26.943475723266602</v>
      </c>
      <c r="ET3895">
        <v>27.431739807128906</v>
      </c>
      <c r="EU3895">
        <v>28.709749221801758</v>
      </c>
      <c r="EV3895">
        <v>28.826166152954102</v>
      </c>
      <c r="EW3895">
        <v>11.680707931518555</v>
      </c>
      <c r="EX3895">
        <v>4.1085796356201172</v>
      </c>
      <c r="EY3895">
        <v>4.3134751319885254</v>
      </c>
      <c r="EZ3895">
        <v>58.512908935546875</v>
      </c>
      <c r="FA3895">
        <v>57.557456970214844</v>
      </c>
      <c r="FB3895">
        <v>56.620132446289062</v>
      </c>
      <c r="FC3895">
        <v>55.7291259765625</v>
      </c>
      <c r="FD3895">
        <v>54.889755249023438</v>
      </c>
      <c r="FE3895">
        <v>54.354232788085938</v>
      </c>
      <c r="FF3895">
        <v>53.879432678222656</v>
      </c>
      <c r="FG3895">
        <v>53.777801513671875</v>
      </c>
      <c r="FH3895">
        <v>56.957679748535156</v>
      </c>
      <c r="FI3895">
        <v>62.502517700195313</v>
      </c>
      <c r="FJ3895">
        <v>68.149375915527344</v>
      </c>
      <c r="FK3895">
        <v>73.239334106445312</v>
      </c>
      <c r="FL3895">
        <v>76.437713623046875</v>
      </c>
      <c r="FM3895">
        <v>77.770492553710938</v>
      </c>
      <c r="FN3895">
        <v>78.475341796875</v>
      </c>
      <c r="FO3895">
        <v>78.172538757324219</v>
      </c>
      <c r="FP3895">
        <v>75.854736328125</v>
      </c>
      <c r="FQ3895">
        <v>72.049034118652344</v>
      </c>
      <c r="FR3895">
        <v>68.179328918457031</v>
      </c>
      <c r="FS3895">
        <v>65.746246337890625</v>
      </c>
      <c r="FT3895">
        <v>63.821235656738281</v>
      </c>
      <c r="FU3895">
        <v>62.08917236328125</v>
      </c>
      <c r="FV3895">
        <v>60.935531616210937</v>
      </c>
      <c r="FW3895">
        <v>59.794471740722656</v>
      </c>
      <c r="FX3895">
        <v>936</v>
      </c>
      <c r="FY3895">
        <v>6.0908511281013489E-2</v>
      </c>
      <c r="FZ3895">
        <v>1</v>
      </c>
    </row>
    <row r="3896" spans="1:182" x14ac:dyDescent="0.2">
      <c r="A3896" t="s">
        <v>245</v>
      </c>
      <c r="B3896" t="s">
        <v>252</v>
      </c>
      <c r="C3896" t="s">
        <v>217</v>
      </c>
      <c r="D3896" t="s">
        <v>47</v>
      </c>
      <c r="E3896">
        <v>2015</v>
      </c>
      <c r="F3896" t="s">
        <v>231</v>
      </c>
      <c r="G3896" t="s">
        <v>248</v>
      </c>
      <c r="H3896" t="s">
        <v>226</v>
      </c>
      <c r="I3896">
        <v>345.7</v>
      </c>
      <c r="L3896">
        <v>57.342220435611196</v>
      </c>
      <c r="M3896">
        <v>55.904843344814417</v>
      </c>
      <c r="N3896">
        <v>55.099285140821422</v>
      </c>
      <c r="O3896">
        <v>55.04621184439106</v>
      </c>
      <c r="P3896">
        <v>55.84746188875134</v>
      </c>
      <c r="Q3896">
        <v>58.4302253141555</v>
      </c>
      <c r="R3896">
        <v>63.663308225008272</v>
      </c>
      <c r="S3896">
        <v>66.594109448389418</v>
      </c>
      <c r="T3896">
        <v>68.794471396252476</v>
      </c>
      <c r="U3896">
        <v>69.282681201227021</v>
      </c>
      <c r="V3896">
        <v>70.406219382126153</v>
      </c>
      <c r="W3896">
        <v>72.250362563285066</v>
      </c>
      <c r="X3896">
        <v>73.711551160208003</v>
      </c>
      <c r="Y3896">
        <v>73.786398208678435</v>
      </c>
      <c r="Z3896">
        <v>74.003550041729909</v>
      </c>
      <c r="AA3896">
        <v>74.015956105201866</v>
      </c>
      <c r="AB3896">
        <v>73.330978146464503</v>
      </c>
      <c r="AC3896">
        <v>73.742219555467557</v>
      </c>
      <c r="AD3896">
        <v>72.034282360622242</v>
      </c>
      <c r="AE3896">
        <v>71.088328891356085</v>
      </c>
      <c r="AF3896">
        <v>70.030326010158419</v>
      </c>
      <c r="AG3896">
        <v>67.220400807818478</v>
      </c>
      <c r="AH3896">
        <v>64.221117299118191</v>
      </c>
      <c r="AI3896">
        <v>60.521690910402313</v>
      </c>
      <c r="AJ3896">
        <v>-1.7650468349456787</v>
      </c>
      <c r="AK3896">
        <v>-1.7175397872924805</v>
      </c>
      <c r="AL3896">
        <v>-1.6950622797012329</v>
      </c>
      <c r="AM3896">
        <v>-1.6856211423873901</v>
      </c>
      <c r="AN3896">
        <v>-1.6913465261459351</v>
      </c>
      <c r="AO3896">
        <v>-1.7035319805145264</v>
      </c>
      <c r="AP3896">
        <v>-1.7765932083129883</v>
      </c>
      <c r="AQ3896">
        <v>-1.957004189491272</v>
      </c>
      <c r="AR3896">
        <v>-1.9798945188522339</v>
      </c>
      <c r="AS3896">
        <v>-1.9405410289764404</v>
      </c>
      <c r="AT3896">
        <v>-1.9150071144104004</v>
      </c>
      <c r="AU3896">
        <v>-2.0384330749511719</v>
      </c>
      <c r="AV3896">
        <v>-2.071631908416748</v>
      </c>
      <c r="AW3896">
        <v>-2.1146957874298096</v>
      </c>
      <c r="AX3896">
        <v>-2.0711143016815186</v>
      </c>
      <c r="AY3896">
        <v>3.3238277435302734</v>
      </c>
      <c r="AZ3896">
        <v>16.809379577636719</v>
      </c>
      <c r="BA3896">
        <v>16.746677398681641</v>
      </c>
      <c r="BB3896">
        <v>16.309122085571289</v>
      </c>
      <c r="BC3896">
        <v>15.992084503173828</v>
      </c>
      <c r="BD3896">
        <v>15.831526756286621</v>
      </c>
      <c r="BE3896">
        <v>2.7004594802856445</v>
      </c>
      <c r="BF3896">
        <v>-3.1764359474182129</v>
      </c>
      <c r="BG3896">
        <v>-3.1337478160858154</v>
      </c>
      <c r="BH3896">
        <v>-0.78850293159484863</v>
      </c>
      <c r="BI3896">
        <v>-0.77336585521697998</v>
      </c>
      <c r="BJ3896">
        <v>-0.77391964197158813</v>
      </c>
      <c r="BK3896">
        <v>-0.77060413360595703</v>
      </c>
      <c r="BL3896">
        <v>-0.77312666177749634</v>
      </c>
      <c r="BM3896">
        <v>-0.78029650449752808</v>
      </c>
      <c r="BN3896">
        <v>-0.83544886112213135</v>
      </c>
      <c r="BO3896">
        <v>-0.93963229656219482</v>
      </c>
      <c r="BP3896">
        <v>-0.91245687007904053</v>
      </c>
      <c r="BQ3896">
        <v>-0.86897009611129761</v>
      </c>
      <c r="BR3896">
        <v>-0.8822779655456543</v>
      </c>
      <c r="BS3896">
        <v>-0.93728971481323242</v>
      </c>
      <c r="BT3896">
        <v>-0.93674355745315552</v>
      </c>
      <c r="BU3896">
        <v>-0.96124273538589478</v>
      </c>
      <c r="BV3896">
        <v>-0.93347042798995972</v>
      </c>
      <c r="BW3896">
        <v>5.1231822967529297</v>
      </c>
      <c r="BX3896">
        <v>18.097082138061523</v>
      </c>
      <c r="BY3896">
        <v>18.08270263671875</v>
      </c>
      <c r="BZ3896">
        <v>17.708206176757813</v>
      </c>
      <c r="CA3896">
        <v>17.451238632202148</v>
      </c>
      <c r="CB3896">
        <v>17.291276931762695</v>
      </c>
      <c r="CC3896">
        <v>4.5332298278808594</v>
      </c>
      <c r="CD3896">
        <v>-1.1267060041427612</v>
      </c>
      <c r="CE3896">
        <v>-1.1251876354217529</v>
      </c>
      <c r="CF3896">
        <v>-0.1121516227722168</v>
      </c>
      <c r="CG3896">
        <v>-0.11943385750055313</v>
      </c>
      <c r="CH3896">
        <v>-0.13593900203704834</v>
      </c>
      <c r="CI3896">
        <v>-0.13686607778072357</v>
      </c>
      <c r="CJ3896">
        <v>-0.13717040419578552</v>
      </c>
      <c r="CK3896">
        <v>-0.14086641371250153</v>
      </c>
      <c r="CL3896">
        <v>-0.18361516296863556</v>
      </c>
      <c r="CM3896">
        <v>-0.23500363528728485</v>
      </c>
      <c r="CN3896">
        <v>-0.17315283417701721</v>
      </c>
      <c r="CO3896">
        <v>-0.12680327892303467</v>
      </c>
      <c r="CP3896">
        <v>-0.16701295971870422</v>
      </c>
      <c r="CQ3896">
        <v>-0.17464129626750946</v>
      </c>
      <c r="CR3896">
        <v>-0.15072336792945862</v>
      </c>
      <c r="CS3896">
        <v>-0.16236463189125061</v>
      </c>
      <c r="CT3896">
        <v>-0.14554177224636078</v>
      </c>
      <c r="CU3896">
        <v>6.3694100379943848</v>
      </c>
      <c r="CV3896">
        <v>18.988943099975586</v>
      </c>
      <c r="CW3896">
        <v>19.008028030395508</v>
      </c>
      <c r="CX3896">
        <v>18.677207946777344</v>
      </c>
      <c r="CY3896">
        <v>18.461843490600586</v>
      </c>
      <c r="CZ3896">
        <v>18.302295684814453</v>
      </c>
      <c r="DA3896">
        <v>5.8026003837585449</v>
      </c>
      <c r="DB3896">
        <v>0.2929307222366333</v>
      </c>
      <c r="DC3896">
        <v>0.26593509316444397</v>
      </c>
      <c r="DD3896">
        <v>0.56419968605041504</v>
      </c>
      <c r="DE3896">
        <v>0.53449815511703491</v>
      </c>
      <c r="DF3896">
        <v>0.50204163789749146</v>
      </c>
      <c r="DG3896">
        <v>0.4968719482421875</v>
      </c>
      <c r="DH3896">
        <v>0.49878585338592529</v>
      </c>
      <c r="DI3896">
        <v>0.49856364727020264</v>
      </c>
      <c r="DJ3896">
        <v>0.46821856498718262</v>
      </c>
      <c r="DK3896">
        <v>0.46962505578994751</v>
      </c>
      <c r="DL3896">
        <v>0.5661512017250061</v>
      </c>
      <c r="DM3896">
        <v>0.61536353826522827</v>
      </c>
      <c r="DN3896">
        <v>0.54825204610824585</v>
      </c>
      <c r="DO3896">
        <v>0.58800715208053589</v>
      </c>
      <c r="DP3896">
        <v>0.63529682159423828</v>
      </c>
      <c r="DQ3896">
        <v>0.63651347160339355</v>
      </c>
      <c r="DR3896">
        <v>0.64238691329956055</v>
      </c>
      <c r="DS3896">
        <v>7.6156377792358398</v>
      </c>
      <c r="DT3896">
        <v>19.880802154541016</v>
      </c>
      <c r="DU3896">
        <v>19.933355331420898</v>
      </c>
      <c r="DV3896">
        <v>19.646209716796875</v>
      </c>
      <c r="DW3896">
        <v>19.472448348999023</v>
      </c>
      <c r="DX3896">
        <v>19.313312530517578</v>
      </c>
      <c r="DY3896">
        <v>7.0719714164733887</v>
      </c>
      <c r="DZ3896">
        <v>1.7125674486160278</v>
      </c>
      <c r="EA3896">
        <v>1.6570578813552856</v>
      </c>
      <c r="EB3896">
        <v>1.5407435894012451</v>
      </c>
      <c r="EC3896">
        <v>1.4786720275878906</v>
      </c>
      <c r="ED3896">
        <v>1.4231843948364258</v>
      </c>
      <c r="EE3896">
        <v>1.4118890762329102</v>
      </c>
      <c r="EF3896">
        <v>1.4170056581497192</v>
      </c>
      <c r="EG3896">
        <v>1.4217990636825562</v>
      </c>
      <c r="EH3896">
        <v>1.4093629121780396</v>
      </c>
      <c r="EI3896">
        <v>1.4869970083236694</v>
      </c>
      <c r="EJ3896">
        <v>1.6335889101028442</v>
      </c>
      <c r="EK3896">
        <v>1.6869344711303711</v>
      </c>
      <c r="EL3896">
        <v>1.5809811353683472</v>
      </c>
      <c r="EM3896">
        <v>1.689150333404541</v>
      </c>
      <c r="EN3896">
        <v>1.7701852321624756</v>
      </c>
      <c r="EO3896">
        <v>1.7899665832519531</v>
      </c>
      <c r="EP3896">
        <v>1.7800307273864746</v>
      </c>
      <c r="EQ3896">
        <v>9.4149923324584961</v>
      </c>
      <c r="ER3896">
        <v>21.16850471496582</v>
      </c>
      <c r="ES3896">
        <v>21.269378662109375</v>
      </c>
      <c r="ET3896">
        <v>21.045293807983398</v>
      </c>
      <c r="EU3896">
        <v>20.931600570678711</v>
      </c>
      <c r="EV3896">
        <v>20.773063659667969</v>
      </c>
      <c r="EW3896">
        <v>8.9047412872314453</v>
      </c>
      <c r="EX3896">
        <v>3.7622973918914795</v>
      </c>
      <c r="EY3896">
        <v>3.6656181812286377</v>
      </c>
      <c r="EZ3896">
        <v>47.110073089599609</v>
      </c>
      <c r="FA3896">
        <v>46.487918853759766</v>
      </c>
      <c r="FB3896">
        <v>45.656024932861328</v>
      </c>
      <c r="FC3896">
        <v>44.84478759765625</v>
      </c>
      <c r="FD3896">
        <v>44.220401763916016</v>
      </c>
      <c r="FE3896">
        <v>43.755970001220703</v>
      </c>
      <c r="FF3896">
        <v>43.546096801757813</v>
      </c>
      <c r="FG3896">
        <v>43.20501708984375</v>
      </c>
      <c r="FH3896">
        <v>43.588901519775391</v>
      </c>
      <c r="FI3896">
        <v>46.540397644042969</v>
      </c>
      <c r="FJ3896">
        <v>49.215961456298828</v>
      </c>
      <c r="FK3896">
        <v>51.448970794677734</v>
      </c>
      <c r="FL3896">
        <v>53.006065368652344</v>
      </c>
      <c r="FM3896">
        <v>53.914291381835938</v>
      </c>
      <c r="FN3896">
        <v>54.588329315185547</v>
      </c>
      <c r="FO3896">
        <v>54.827178955078125</v>
      </c>
      <c r="FP3896">
        <v>54.365379333496094</v>
      </c>
      <c r="FQ3896">
        <v>53.074001312255859</v>
      </c>
      <c r="FR3896">
        <v>51.173477172851563</v>
      </c>
      <c r="FS3896">
        <v>49.820777893066406</v>
      </c>
      <c r="FT3896">
        <v>48.713813781738281</v>
      </c>
      <c r="FU3896">
        <v>47.766647338867188</v>
      </c>
      <c r="FV3896">
        <v>46.832130432128906</v>
      </c>
      <c r="FW3896">
        <v>45.776950836181641</v>
      </c>
      <c r="FX3896">
        <v>936</v>
      </c>
      <c r="FY3896">
        <v>6.0908511281013489E-2</v>
      </c>
      <c r="FZ3896">
        <v>1</v>
      </c>
    </row>
    <row r="3897" spans="1:182" x14ac:dyDescent="0.2">
      <c r="A3897" t="s">
        <v>245</v>
      </c>
      <c r="B3897" t="s">
        <v>252</v>
      </c>
      <c r="C3897" t="s">
        <v>217</v>
      </c>
      <c r="D3897" t="s">
        <v>47</v>
      </c>
      <c r="E3897">
        <v>2016</v>
      </c>
      <c r="F3897" t="s">
        <v>231</v>
      </c>
      <c r="G3897" t="s">
        <v>248</v>
      </c>
      <c r="H3897" t="s">
        <v>226</v>
      </c>
      <c r="I3897">
        <v>345.7</v>
      </c>
      <c r="L3897">
        <v>57.342220435611196</v>
      </c>
      <c r="M3897">
        <v>55.904843344814417</v>
      </c>
      <c r="N3897">
        <v>55.099285140821422</v>
      </c>
      <c r="O3897">
        <v>55.04621184439106</v>
      </c>
      <c r="P3897">
        <v>55.84746188875134</v>
      </c>
      <c r="Q3897">
        <v>58.4302253141555</v>
      </c>
      <c r="R3897">
        <v>63.663308225008272</v>
      </c>
      <c r="S3897">
        <v>66.594109448389418</v>
      </c>
      <c r="T3897">
        <v>68.794471396252476</v>
      </c>
      <c r="U3897">
        <v>69.282681201227021</v>
      </c>
      <c r="V3897">
        <v>70.406219382126153</v>
      </c>
      <c r="W3897">
        <v>72.250362563285066</v>
      </c>
      <c r="X3897">
        <v>73.711551160208003</v>
      </c>
      <c r="Y3897">
        <v>73.786398208678435</v>
      </c>
      <c r="Z3897">
        <v>74.003550041729909</v>
      </c>
      <c r="AA3897">
        <v>74.015956105201866</v>
      </c>
      <c r="AB3897">
        <v>73.330978146464503</v>
      </c>
      <c r="AC3897">
        <v>73.742219555467557</v>
      </c>
      <c r="AD3897">
        <v>72.034282360622242</v>
      </c>
      <c r="AE3897">
        <v>71.088328891356085</v>
      </c>
      <c r="AF3897">
        <v>70.030326010158419</v>
      </c>
      <c r="AG3897">
        <v>67.220400807818478</v>
      </c>
      <c r="AH3897">
        <v>64.221117299118191</v>
      </c>
      <c r="AI3897">
        <v>60.521690910402313</v>
      </c>
      <c r="AJ3897">
        <v>-1.7650468349456787</v>
      </c>
      <c r="AK3897">
        <v>-1.7175397872924805</v>
      </c>
      <c r="AL3897">
        <v>-1.6950622797012329</v>
      </c>
      <c r="AM3897">
        <v>-1.6856211423873901</v>
      </c>
      <c r="AN3897">
        <v>-1.6913465261459351</v>
      </c>
      <c r="AO3897">
        <v>-1.7035319805145264</v>
      </c>
      <c r="AP3897">
        <v>-1.7765932083129883</v>
      </c>
      <c r="AQ3897">
        <v>-1.957004189491272</v>
      </c>
      <c r="AR3897">
        <v>-1.9798945188522339</v>
      </c>
      <c r="AS3897">
        <v>-1.9405410289764404</v>
      </c>
      <c r="AT3897">
        <v>-1.9150071144104004</v>
      </c>
      <c r="AU3897">
        <v>-2.0384330749511719</v>
      </c>
      <c r="AV3897">
        <v>-2.071631908416748</v>
      </c>
      <c r="AW3897">
        <v>-2.1146957874298096</v>
      </c>
      <c r="AX3897">
        <v>-2.0711143016815186</v>
      </c>
      <c r="AY3897">
        <v>3.3238277435302734</v>
      </c>
      <c r="AZ3897">
        <v>16.809379577636719</v>
      </c>
      <c r="BA3897">
        <v>16.746677398681641</v>
      </c>
      <c r="BB3897">
        <v>16.309122085571289</v>
      </c>
      <c r="BC3897">
        <v>15.992084503173828</v>
      </c>
      <c r="BD3897">
        <v>15.831526756286621</v>
      </c>
      <c r="BE3897">
        <v>2.7004594802856445</v>
      </c>
      <c r="BF3897">
        <v>-3.1764359474182129</v>
      </c>
      <c r="BG3897">
        <v>-3.1337478160858154</v>
      </c>
      <c r="BH3897">
        <v>-0.78850293159484863</v>
      </c>
      <c r="BI3897">
        <v>-0.77336585521697998</v>
      </c>
      <c r="BJ3897">
        <v>-0.77391964197158813</v>
      </c>
      <c r="BK3897">
        <v>-0.77060413360595703</v>
      </c>
      <c r="BL3897">
        <v>-0.77312666177749634</v>
      </c>
      <c r="BM3897">
        <v>-0.78029650449752808</v>
      </c>
      <c r="BN3897">
        <v>-0.83544886112213135</v>
      </c>
      <c r="BO3897">
        <v>-0.93963229656219482</v>
      </c>
      <c r="BP3897">
        <v>-0.91245687007904053</v>
      </c>
      <c r="BQ3897">
        <v>-0.86897009611129761</v>
      </c>
      <c r="BR3897">
        <v>-0.8822779655456543</v>
      </c>
      <c r="BS3897">
        <v>-0.93728971481323242</v>
      </c>
      <c r="BT3897">
        <v>-0.93674355745315552</v>
      </c>
      <c r="BU3897">
        <v>-0.96124273538589478</v>
      </c>
      <c r="BV3897">
        <v>-0.93347042798995972</v>
      </c>
      <c r="BW3897">
        <v>5.1231822967529297</v>
      </c>
      <c r="BX3897">
        <v>18.097082138061523</v>
      </c>
      <c r="BY3897">
        <v>18.08270263671875</v>
      </c>
      <c r="BZ3897">
        <v>17.708206176757813</v>
      </c>
      <c r="CA3897">
        <v>17.451238632202148</v>
      </c>
      <c r="CB3897">
        <v>17.291276931762695</v>
      </c>
      <c r="CC3897">
        <v>4.5332298278808594</v>
      </c>
      <c r="CD3897">
        <v>-1.1267060041427612</v>
      </c>
      <c r="CE3897">
        <v>-1.1251876354217529</v>
      </c>
      <c r="CF3897">
        <v>-0.1121516227722168</v>
      </c>
      <c r="CG3897">
        <v>-0.11943385750055313</v>
      </c>
      <c r="CH3897">
        <v>-0.13593900203704834</v>
      </c>
      <c r="CI3897">
        <v>-0.13686607778072357</v>
      </c>
      <c r="CJ3897">
        <v>-0.13717040419578552</v>
      </c>
      <c r="CK3897">
        <v>-0.14086641371250153</v>
      </c>
      <c r="CL3897">
        <v>-0.18361516296863556</v>
      </c>
      <c r="CM3897">
        <v>-0.23500363528728485</v>
      </c>
      <c r="CN3897">
        <v>-0.17315283417701721</v>
      </c>
      <c r="CO3897">
        <v>-0.12680327892303467</v>
      </c>
      <c r="CP3897">
        <v>-0.16701295971870422</v>
      </c>
      <c r="CQ3897">
        <v>-0.17464129626750946</v>
      </c>
      <c r="CR3897">
        <v>-0.15072336792945862</v>
      </c>
      <c r="CS3897">
        <v>-0.16236463189125061</v>
      </c>
      <c r="CT3897">
        <v>-0.14554177224636078</v>
      </c>
      <c r="CU3897">
        <v>6.3694100379943848</v>
      </c>
      <c r="CV3897">
        <v>18.988943099975586</v>
      </c>
      <c r="CW3897">
        <v>19.008028030395508</v>
      </c>
      <c r="CX3897">
        <v>18.677207946777344</v>
      </c>
      <c r="CY3897">
        <v>18.461843490600586</v>
      </c>
      <c r="CZ3897">
        <v>18.302295684814453</v>
      </c>
      <c r="DA3897">
        <v>5.8026003837585449</v>
      </c>
      <c r="DB3897">
        <v>0.2929307222366333</v>
      </c>
      <c r="DC3897">
        <v>0.26593509316444397</v>
      </c>
      <c r="DD3897">
        <v>0.56419968605041504</v>
      </c>
      <c r="DE3897">
        <v>0.53449815511703491</v>
      </c>
      <c r="DF3897">
        <v>0.50204163789749146</v>
      </c>
      <c r="DG3897">
        <v>0.4968719482421875</v>
      </c>
      <c r="DH3897">
        <v>0.49878585338592529</v>
      </c>
      <c r="DI3897">
        <v>0.49856364727020264</v>
      </c>
      <c r="DJ3897">
        <v>0.46821856498718262</v>
      </c>
      <c r="DK3897">
        <v>0.46962505578994751</v>
      </c>
      <c r="DL3897">
        <v>0.5661512017250061</v>
      </c>
      <c r="DM3897">
        <v>0.61536353826522827</v>
      </c>
      <c r="DN3897">
        <v>0.54825204610824585</v>
      </c>
      <c r="DO3897">
        <v>0.58800715208053589</v>
      </c>
      <c r="DP3897">
        <v>0.63529682159423828</v>
      </c>
      <c r="DQ3897">
        <v>0.63651347160339355</v>
      </c>
      <c r="DR3897">
        <v>0.64238691329956055</v>
      </c>
      <c r="DS3897">
        <v>7.6156377792358398</v>
      </c>
      <c r="DT3897">
        <v>19.880802154541016</v>
      </c>
      <c r="DU3897">
        <v>19.933355331420898</v>
      </c>
      <c r="DV3897">
        <v>19.646209716796875</v>
      </c>
      <c r="DW3897">
        <v>19.472448348999023</v>
      </c>
      <c r="DX3897">
        <v>19.313312530517578</v>
      </c>
      <c r="DY3897">
        <v>7.0719714164733887</v>
      </c>
      <c r="DZ3897">
        <v>1.7125674486160278</v>
      </c>
      <c r="EA3897">
        <v>1.6570578813552856</v>
      </c>
      <c r="EB3897">
        <v>1.5407435894012451</v>
      </c>
      <c r="EC3897">
        <v>1.4786720275878906</v>
      </c>
      <c r="ED3897">
        <v>1.4231843948364258</v>
      </c>
      <c r="EE3897">
        <v>1.4118890762329102</v>
      </c>
      <c r="EF3897">
        <v>1.4170056581497192</v>
      </c>
      <c r="EG3897">
        <v>1.4217990636825562</v>
      </c>
      <c r="EH3897">
        <v>1.4093629121780396</v>
      </c>
      <c r="EI3897">
        <v>1.4869970083236694</v>
      </c>
      <c r="EJ3897">
        <v>1.6335889101028442</v>
      </c>
      <c r="EK3897">
        <v>1.6869344711303711</v>
      </c>
      <c r="EL3897">
        <v>1.5809811353683472</v>
      </c>
      <c r="EM3897">
        <v>1.689150333404541</v>
      </c>
      <c r="EN3897">
        <v>1.7701852321624756</v>
      </c>
      <c r="EO3897">
        <v>1.7899665832519531</v>
      </c>
      <c r="EP3897">
        <v>1.7800307273864746</v>
      </c>
      <c r="EQ3897">
        <v>9.4149923324584961</v>
      </c>
      <c r="ER3897">
        <v>21.16850471496582</v>
      </c>
      <c r="ES3897">
        <v>21.269378662109375</v>
      </c>
      <c r="ET3897">
        <v>21.045293807983398</v>
      </c>
      <c r="EU3897">
        <v>20.931600570678711</v>
      </c>
      <c r="EV3897">
        <v>20.773063659667969</v>
      </c>
      <c r="EW3897">
        <v>8.9047412872314453</v>
      </c>
      <c r="EX3897">
        <v>3.7622973918914795</v>
      </c>
      <c r="EY3897">
        <v>3.6656181812286377</v>
      </c>
      <c r="EZ3897">
        <v>47.110073089599609</v>
      </c>
      <c r="FA3897">
        <v>46.487918853759766</v>
      </c>
      <c r="FB3897">
        <v>45.656024932861328</v>
      </c>
      <c r="FC3897">
        <v>44.84478759765625</v>
      </c>
      <c r="FD3897">
        <v>44.220401763916016</v>
      </c>
      <c r="FE3897">
        <v>43.755970001220703</v>
      </c>
      <c r="FF3897">
        <v>43.546096801757813</v>
      </c>
      <c r="FG3897">
        <v>43.20501708984375</v>
      </c>
      <c r="FH3897">
        <v>43.588901519775391</v>
      </c>
      <c r="FI3897">
        <v>46.540397644042969</v>
      </c>
      <c r="FJ3897">
        <v>49.215961456298828</v>
      </c>
      <c r="FK3897">
        <v>51.448970794677734</v>
      </c>
      <c r="FL3897">
        <v>53.006065368652344</v>
      </c>
      <c r="FM3897">
        <v>53.914291381835938</v>
      </c>
      <c r="FN3897">
        <v>54.588329315185547</v>
      </c>
      <c r="FO3897">
        <v>54.827178955078125</v>
      </c>
      <c r="FP3897">
        <v>54.365379333496094</v>
      </c>
      <c r="FQ3897">
        <v>53.074001312255859</v>
      </c>
      <c r="FR3897">
        <v>51.173477172851563</v>
      </c>
      <c r="FS3897">
        <v>49.820777893066406</v>
      </c>
      <c r="FT3897">
        <v>48.713813781738281</v>
      </c>
      <c r="FU3897">
        <v>47.766647338867188</v>
      </c>
      <c r="FV3897">
        <v>46.832130432128906</v>
      </c>
      <c r="FW3897">
        <v>45.776950836181641</v>
      </c>
      <c r="FX3897">
        <v>936</v>
      </c>
      <c r="FY3897">
        <v>6.0908511281013489E-2</v>
      </c>
      <c r="FZ3897">
        <v>1</v>
      </c>
    </row>
    <row r="3898" spans="1:182" x14ac:dyDescent="0.2">
      <c r="A3898" t="s">
        <v>245</v>
      </c>
      <c r="B3898" t="s">
        <v>252</v>
      </c>
      <c r="C3898" t="s">
        <v>217</v>
      </c>
      <c r="D3898" t="s">
        <v>47</v>
      </c>
      <c r="E3898">
        <v>2017</v>
      </c>
      <c r="F3898" t="s">
        <v>231</v>
      </c>
      <c r="G3898" t="s">
        <v>248</v>
      </c>
      <c r="H3898" t="s">
        <v>226</v>
      </c>
      <c r="I3898">
        <v>345.7</v>
      </c>
      <c r="L3898">
        <v>57.342220435611196</v>
      </c>
      <c r="M3898">
        <v>55.904843344814417</v>
      </c>
      <c r="N3898">
        <v>55.099285140821422</v>
      </c>
      <c r="O3898">
        <v>55.04621184439106</v>
      </c>
      <c r="P3898">
        <v>55.84746188875134</v>
      </c>
      <c r="Q3898">
        <v>58.4302253141555</v>
      </c>
      <c r="R3898">
        <v>63.663308225008272</v>
      </c>
      <c r="S3898">
        <v>66.594109448389418</v>
      </c>
      <c r="T3898">
        <v>68.794471396252476</v>
      </c>
      <c r="U3898">
        <v>69.282681201227021</v>
      </c>
      <c r="V3898">
        <v>70.406219382126153</v>
      </c>
      <c r="W3898">
        <v>72.250362563285066</v>
      </c>
      <c r="X3898">
        <v>73.711551160208003</v>
      </c>
      <c r="Y3898">
        <v>73.786398208678435</v>
      </c>
      <c r="Z3898">
        <v>74.003550041729909</v>
      </c>
      <c r="AA3898">
        <v>74.015956105201866</v>
      </c>
      <c r="AB3898">
        <v>73.330978146464503</v>
      </c>
      <c r="AC3898">
        <v>73.742219555467557</v>
      </c>
      <c r="AD3898">
        <v>72.034282360622242</v>
      </c>
      <c r="AE3898">
        <v>71.088328891356085</v>
      </c>
      <c r="AF3898">
        <v>70.030326010158419</v>
      </c>
      <c r="AG3898">
        <v>67.220400807818478</v>
      </c>
      <c r="AH3898">
        <v>64.221117299118191</v>
      </c>
      <c r="AI3898">
        <v>60.521690910402313</v>
      </c>
      <c r="AJ3898">
        <v>-1.7650468349456787</v>
      </c>
      <c r="AK3898">
        <v>-1.7175397872924805</v>
      </c>
      <c r="AL3898">
        <v>-1.6950622797012329</v>
      </c>
      <c r="AM3898">
        <v>-1.6856211423873901</v>
      </c>
      <c r="AN3898">
        <v>-1.6913465261459351</v>
      </c>
      <c r="AO3898">
        <v>-1.7035319805145264</v>
      </c>
      <c r="AP3898">
        <v>-1.7765932083129883</v>
      </c>
      <c r="AQ3898">
        <v>-1.957004189491272</v>
      </c>
      <c r="AR3898">
        <v>-1.9798945188522339</v>
      </c>
      <c r="AS3898">
        <v>-1.9405410289764404</v>
      </c>
      <c r="AT3898">
        <v>-1.9150071144104004</v>
      </c>
      <c r="AU3898">
        <v>-2.0384330749511719</v>
      </c>
      <c r="AV3898">
        <v>-2.071631908416748</v>
      </c>
      <c r="AW3898">
        <v>-2.1146957874298096</v>
      </c>
      <c r="AX3898">
        <v>-2.0711143016815186</v>
      </c>
      <c r="AY3898">
        <v>3.3238277435302734</v>
      </c>
      <c r="AZ3898">
        <v>16.809379577636719</v>
      </c>
      <c r="BA3898">
        <v>16.746677398681641</v>
      </c>
      <c r="BB3898">
        <v>16.309122085571289</v>
      </c>
      <c r="BC3898">
        <v>15.992084503173828</v>
      </c>
      <c r="BD3898">
        <v>15.831526756286621</v>
      </c>
      <c r="BE3898">
        <v>2.7004594802856445</v>
      </c>
      <c r="BF3898">
        <v>-3.1764359474182129</v>
      </c>
      <c r="BG3898">
        <v>-3.1337478160858154</v>
      </c>
      <c r="BH3898">
        <v>-0.78850293159484863</v>
      </c>
      <c r="BI3898">
        <v>-0.77336585521697998</v>
      </c>
      <c r="BJ3898">
        <v>-0.77391964197158813</v>
      </c>
      <c r="BK3898">
        <v>-0.77060413360595703</v>
      </c>
      <c r="BL3898">
        <v>-0.77312666177749634</v>
      </c>
      <c r="BM3898">
        <v>-0.78029650449752808</v>
      </c>
      <c r="BN3898">
        <v>-0.83544886112213135</v>
      </c>
      <c r="BO3898">
        <v>-0.93963229656219482</v>
      </c>
      <c r="BP3898">
        <v>-0.91245687007904053</v>
      </c>
      <c r="BQ3898">
        <v>-0.86897009611129761</v>
      </c>
      <c r="BR3898">
        <v>-0.8822779655456543</v>
      </c>
      <c r="BS3898">
        <v>-0.93728971481323242</v>
      </c>
      <c r="BT3898">
        <v>-0.93674355745315552</v>
      </c>
      <c r="BU3898">
        <v>-0.96124273538589478</v>
      </c>
      <c r="BV3898">
        <v>-0.93347042798995972</v>
      </c>
      <c r="BW3898">
        <v>5.1231822967529297</v>
      </c>
      <c r="BX3898">
        <v>18.097082138061523</v>
      </c>
      <c r="BY3898">
        <v>18.08270263671875</v>
      </c>
      <c r="BZ3898">
        <v>17.708206176757813</v>
      </c>
      <c r="CA3898">
        <v>17.451238632202148</v>
      </c>
      <c r="CB3898">
        <v>17.291276931762695</v>
      </c>
      <c r="CC3898">
        <v>4.5332298278808594</v>
      </c>
      <c r="CD3898">
        <v>-1.1267060041427612</v>
      </c>
      <c r="CE3898">
        <v>-1.1251876354217529</v>
      </c>
      <c r="CF3898">
        <v>-0.1121516227722168</v>
      </c>
      <c r="CG3898">
        <v>-0.11943385750055313</v>
      </c>
      <c r="CH3898">
        <v>-0.13593900203704834</v>
      </c>
      <c r="CI3898">
        <v>-0.13686607778072357</v>
      </c>
      <c r="CJ3898">
        <v>-0.13717040419578552</v>
      </c>
      <c r="CK3898">
        <v>-0.14086641371250153</v>
      </c>
      <c r="CL3898">
        <v>-0.18361516296863556</v>
      </c>
      <c r="CM3898">
        <v>-0.23500363528728485</v>
      </c>
      <c r="CN3898">
        <v>-0.17315283417701721</v>
      </c>
      <c r="CO3898">
        <v>-0.12680327892303467</v>
      </c>
      <c r="CP3898">
        <v>-0.16701295971870422</v>
      </c>
      <c r="CQ3898">
        <v>-0.17464129626750946</v>
      </c>
      <c r="CR3898">
        <v>-0.15072336792945862</v>
      </c>
      <c r="CS3898">
        <v>-0.16236463189125061</v>
      </c>
      <c r="CT3898">
        <v>-0.14554177224636078</v>
      </c>
      <c r="CU3898">
        <v>6.3694100379943848</v>
      </c>
      <c r="CV3898">
        <v>18.988943099975586</v>
      </c>
      <c r="CW3898">
        <v>19.008028030395508</v>
      </c>
      <c r="CX3898">
        <v>18.677207946777344</v>
      </c>
      <c r="CY3898">
        <v>18.461843490600586</v>
      </c>
      <c r="CZ3898">
        <v>18.302295684814453</v>
      </c>
      <c r="DA3898">
        <v>5.8026003837585449</v>
      </c>
      <c r="DB3898">
        <v>0.2929307222366333</v>
      </c>
      <c r="DC3898">
        <v>0.26593509316444397</v>
      </c>
      <c r="DD3898">
        <v>0.56419968605041504</v>
      </c>
      <c r="DE3898">
        <v>0.53449815511703491</v>
      </c>
      <c r="DF3898">
        <v>0.50204163789749146</v>
      </c>
      <c r="DG3898">
        <v>0.4968719482421875</v>
      </c>
      <c r="DH3898">
        <v>0.49878585338592529</v>
      </c>
      <c r="DI3898">
        <v>0.49856364727020264</v>
      </c>
      <c r="DJ3898">
        <v>0.46821856498718262</v>
      </c>
      <c r="DK3898">
        <v>0.46962505578994751</v>
      </c>
      <c r="DL3898">
        <v>0.5661512017250061</v>
      </c>
      <c r="DM3898">
        <v>0.61536353826522827</v>
      </c>
      <c r="DN3898">
        <v>0.54825204610824585</v>
      </c>
      <c r="DO3898">
        <v>0.58800715208053589</v>
      </c>
      <c r="DP3898">
        <v>0.63529682159423828</v>
      </c>
      <c r="DQ3898">
        <v>0.63651347160339355</v>
      </c>
      <c r="DR3898">
        <v>0.64238691329956055</v>
      </c>
      <c r="DS3898">
        <v>7.6156377792358398</v>
      </c>
      <c r="DT3898">
        <v>19.880802154541016</v>
      </c>
      <c r="DU3898">
        <v>19.933355331420898</v>
      </c>
      <c r="DV3898">
        <v>19.646209716796875</v>
      </c>
      <c r="DW3898">
        <v>19.472448348999023</v>
      </c>
      <c r="DX3898">
        <v>19.313312530517578</v>
      </c>
      <c r="DY3898">
        <v>7.0719714164733887</v>
      </c>
      <c r="DZ3898">
        <v>1.7125674486160278</v>
      </c>
      <c r="EA3898">
        <v>1.6570578813552856</v>
      </c>
      <c r="EB3898">
        <v>1.5407435894012451</v>
      </c>
      <c r="EC3898">
        <v>1.4786720275878906</v>
      </c>
      <c r="ED3898">
        <v>1.4231843948364258</v>
      </c>
      <c r="EE3898">
        <v>1.4118890762329102</v>
      </c>
      <c r="EF3898">
        <v>1.4170056581497192</v>
      </c>
      <c r="EG3898">
        <v>1.4217990636825562</v>
      </c>
      <c r="EH3898">
        <v>1.4093629121780396</v>
      </c>
      <c r="EI3898">
        <v>1.4869970083236694</v>
      </c>
      <c r="EJ3898">
        <v>1.6335889101028442</v>
      </c>
      <c r="EK3898">
        <v>1.6869344711303711</v>
      </c>
      <c r="EL3898">
        <v>1.5809811353683472</v>
      </c>
      <c r="EM3898">
        <v>1.689150333404541</v>
      </c>
      <c r="EN3898">
        <v>1.7701852321624756</v>
      </c>
      <c r="EO3898">
        <v>1.7899665832519531</v>
      </c>
      <c r="EP3898">
        <v>1.7800307273864746</v>
      </c>
      <c r="EQ3898">
        <v>9.4149923324584961</v>
      </c>
      <c r="ER3898">
        <v>21.16850471496582</v>
      </c>
      <c r="ES3898">
        <v>21.269378662109375</v>
      </c>
      <c r="ET3898">
        <v>21.045293807983398</v>
      </c>
      <c r="EU3898">
        <v>20.931600570678711</v>
      </c>
      <c r="EV3898">
        <v>20.773063659667969</v>
      </c>
      <c r="EW3898">
        <v>8.9047412872314453</v>
      </c>
      <c r="EX3898">
        <v>3.7622973918914795</v>
      </c>
      <c r="EY3898">
        <v>3.6656181812286377</v>
      </c>
      <c r="EZ3898">
        <v>47.110073089599609</v>
      </c>
      <c r="FA3898">
        <v>46.487918853759766</v>
      </c>
      <c r="FB3898">
        <v>45.656024932861328</v>
      </c>
      <c r="FC3898">
        <v>44.84478759765625</v>
      </c>
      <c r="FD3898">
        <v>44.220401763916016</v>
      </c>
      <c r="FE3898">
        <v>43.755970001220703</v>
      </c>
      <c r="FF3898">
        <v>43.546096801757813</v>
      </c>
      <c r="FG3898">
        <v>43.20501708984375</v>
      </c>
      <c r="FH3898">
        <v>43.588901519775391</v>
      </c>
      <c r="FI3898">
        <v>46.540397644042969</v>
      </c>
      <c r="FJ3898">
        <v>49.215961456298828</v>
      </c>
      <c r="FK3898">
        <v>51.448970794677734</v>
      </c>
      <c r="FL3898">
        <v>53.006065368652344</v>
      </c>
      <c r="FM3898">
        <v>53.914291381835938</v>
      </c>
      <c r="FN3898">
        <v>54.588329315185547</v>
      </c>
      <c r="FO3898">
        <v>54.827178955078125</v>
      </c>
      <c r="FP3898">
        <v>54.365379333496094</v>
      </c>
      <c r="FQ3898">
        <v>53.074001312255859</v>
      </c>
      <c r="FR3898">
        <v>51.173477172851563</v>
      </c>
      <c r="FS3898">
        <v>49.820777893066406</v>
      </c>
      <c r="FT3898">
        <v>48.713813781738281</v>
      </c>
      <c r="FU3898">
        <v>47.766647338867188</v>
      </c>
      <c r="FV3898">
        <v>46.832130432128906</v>
      </c>
      <c r="FW3898">
        <v>45.776950836181641</v>
      </c>
      <c r="FX3898">
        <v>936</v>
      </c>
      <c r="FY3898">
        <v>6.0908511281013489E-2</v>
      </c>
      <c r="FZ3898">
        <v>1</v>
      </c>
    </row>
    <row r="3899" spans="1:182" x14ac:dyDescent="0.2">
      <c r="A3899" t="s">
        <v>245</v>
      </c>
      <c r="B3899" t="s">
        <v>252</v>
      </c>
      <c r="C3899" t="s">
        <v>217</v>
      </c>
      <c r="D3899" t="s">
        <v>11</v>
      </c>
      <c r="E3899">
        <v>2015</v>
      </c>
      <c r="F3899" t="s">
        <v>231</v>
      </c>
      <c r="G3899" t="s">
        <v>248</v>
      </c>
      <c r="H3899" t="s">
        <v>226</v>
      </c>
      <c r="I3899">
        <v>630.64</v>
      </c>
      <c r="L3899">
        <v>141.28031432482257</v>
      </c>
      <c r="M3899">
        <v>137.72887569993759</v>
      </c>
      <c r="N3899">
        <v>134.88614333337105</v>
      </c>
      <c r="O3899">
        <v>133.30312583837321</v>
      </c>
      <c r="P3899">
        <v>134.40863783945807</v>
      </c>
      <c r="Q3899">
        <v>138.66785473426614</v>
      </c>
      <c r="R3899">
        <v>146.45565776072428</v>
      </c>
      <c r="S3899">
        <v>151.98213532511494</v>
      </c>
      <c r="T3899">
        <v>158.10472782931674</v>
      </c>
      <c r="U3899">
        <v>163.56306925226482</v>
      </c>
      <c r="V3899">
        <v>170.75558799702367</v>
      </c>
      <c r="W3899">
        <v>174.08129228823441</v>
      </c>
      <c r="X3899">
        <v>174.72548691560104</v>
      </c>
      <c r="Y3899">
        <v>177.17109410144081</v>
      </c>
      <c r="Z3899">
        <v>178.37291364603092</v>
      </c>
      <c r="AA3899">
        <v>178.70856011778724</v>
      </c>
      <c r="AB3899">
        <v>178.2336984690516</v>
      </c>
      <c r="AC3899">
        <v>177.02024535312373</v>
      </c>
      <c r="AD3899">
        <v>176.09540701625323</v>
      </c>
      <c r="AE3899">
        <v>177.17585731549903</v>
      </c>
      <c r="AF3899">
        <v>175.10888399725613</v>
      </c>
      <c r="AG3899">
        <v>165.93194844534722</v>
      </c>
      <c r="AH3899">
        <v>156.3194169465169</v>
      </c>
      <c r="AI3899">
        <v>148.30248660977003</v>
      </c>
      <c r="AJ3899">
        <v>-6.1463861465454102</v>
      </c>
      <c r="AK3899">
        <v>-6.0397195816040039</v>
      </c>
      <c r="AL3899">
        <v>-6.209681510925293</v>
      </c>
      <c r="AM3899">
        <v>-6.1104474067687988</v>
      </c>
      <c r="AN3899">
        <v>-5.9130153656005859</v>
      </c>
      <c r="AO3899">
        <v>-4.6319656372070313</v>
      </c>
      <c r="AP3899">
        <v>-4.5654644966125488</v>
      </c>
      <c r="AQ3899">
        <v>-4.2772407531738281</v>
      </c>
      <c r="AR3899">
        <v>-4.696779727935791</v>
      </c>
      <c r="AS3899">
        <v>-5.0040907859802246</v>
      </c>
      <c r="AT3899">
        <v>-4.994044303894043</v>
      </c>
      <c r="AU3899">
        <v>-5.0880904197692871</v>
      </c>
      <c r="AV3899">
        <v>15.836515426635742</v>
      </c>
      <c r="AW3899">
        <v>52.166133880615234</v>
      </c>
      <c r="AX3899">
        <v>52.307010650634766</v>
      </c>
      <c r="AY3899">
        <v>52.084873199462891</v>
      </c>
      <c r="AZ3899">
        <v>51.939834594726563</v>
      </c>
      <c r="BA3899">
        <v>52.040012359619141</v>
      </c>
      <c r="BB3899">
        <v>16.097148895263672</v>
      </c>
      <c r="BC3899">
        <v>-2.439678430557251</v>
      </c>
      <c r="BD3899">
        <v>-2.4296638965606689</v>
      </c>
      <c r="BE3899">
        <v>-2.1692647933959961</v>
      </c>
      <c r="BF3899">
        <v>-2.0538482666015625</v>
      </c>
      <c r="BG3899">
        <v>-2.1310598850250244</v>
      </c>
      <c r="BH3899">
        <v>-2.8768737316131592</v>
      </c>
      <c r="BI3899">
        <v>-2.8218920230865479</v>
      </c>
      <c r="BJ3899">
        <v>-2.9029710292816162</v>
      </c>
      <c r="BK3899">
        <v>-2.8572466373443604</v>
      </c>
      <c r="BL3899">
        <v>-2.7686364650726318</v>
      </c>
      <c r="BM3899">
        <v>-2.1852123737335205</v>
      </c>
      <c r="BN3899">
        <v>-2.1812443733215332</v>
      </c>
      <c r="BO3899">
        <v>-2.01995849609375</v>
      </c>
      <c r="BP3899">
        <v>-2.2099530696868896</v>
      </c>
      <c r="BQ3899">
        <v>-2.3531625270843506</v>
      </c>
      <c r="BR3899">
        <v>-2.3234832286834717</v>
      </c>
      <c r="BS3899">
        <v>-2.3507223129272461</v>
      </c>
      <c r="BT3899">
        <v>18.265853881835938</v>
      </c>
      <c r="BU3899">
        <v>54.702255249023438</v>
      </c>
      <c r="BV3899">
        <v>54.84832763671875</v>
      </c>
      <c r="BW3899">
        <v>54.669712066650391</v>
      </c>
      <c r="BX3899">
        <v>54.550632476806641</v>
      </c>
      <c r="BY3899">
        <v>54.669506072998047</v>
      </c>
      <c r="BZ3899">
        <v>18.62757682800293</v>
      </c>
      <c r="CA3899">
        <v>0.11274903267621994</v>
      </c>
      <c r="CB3899">
        <v>0.10050854831933975</v>
      </c>
      <c r="CC3899">
        <v>0.29423856735229492</v>
      </c>
      <c r="CD3899">
        <v>0.36801406741142273</v>
      </c>
      <c r="CE3899">
        <v>0.27221798896789551</v>
      </c>
      <c r="CF3899">
        <v>-0.61241942644119263</v>
      </c>
      <c r="CG3899">
        <v>-0.59323471784591675</v>
      </c>
      <c r="CH3899">
        <v>-0.61275333166122437</v>
      </c>
      <c r="CI3899">
        <v>-0.60408937931060791</v>
      </c>
      <c r="CJ3899">
        <v>-0.59084916114807129</v>
      </c>
      <c r="CK3899">
        <v>-0.4905986487865448</v>
      </c>
      <c r="CL3899">
        <v>-0.52994072437286377</v>
      </c>
      <c r="CM3899">
        <v>-0.45657187700271606</v>
      </c>
      <c r="CN3899">
        <v>-0.48758473992347717</v>
      </c>
      <c r="CO3899">
        <v>-0.51713746786117554</v>
      </c>
      <c r="CP3899">
        <v>-0.47386091947555542</v>
      </c>
      <c r="CQ3899">
        <v>-0.45482957363128662</v>
      </c>
      <c r="CR3899">
        <v>19.948406219482422</v>
      </c>
      <c r="CS3899">
        <v>56.458766937255859</v>
      </c>
      <c r="CT3899">
        <v>56.608436584472656</v>
      </c>
      <c r="CU3899">
        <v>56.459964752197266</v>
      </c>
      <c r="CV3899">
        <v>56.358860015869141</v>
      </c>
      <c r="CW3899">
        <v>56.490684509277344</v>
      </c>
      <c r="CX3899">
        <v>20.380144119262695</v>
      </c>
      <c r="CY3899">
        <v>1.8805524110794067</v>
      </c>
      <c r="CZ3899">
        <v>1.8528982400894165</v>
      </c>
      <c r="DA3899">
        <v>2.0004534721374512</v>
      </c>
      <c r="DB3899">
        <v>2.0453884601593018</v>
      </c>
      <c r="DC3899">
        <v>1.9367209672927856</v>
      </c>
      <c r="DD3899">
        <v>1.6520348787307739</v>
      </c>
      <c r="DE3899">
        <v>1.6354227066040039</v>
      </c>
      <c r="DF3899">
        <v>1.6774642467498779</v>
      </c>
      <c r="DG3899">
        <v>1.649067759513855</v>
      </c>
      <c r="DH3899">
        <v>1.5869380235671997</v>
      </c>
      <c r="DI3899">
        <v>1.2040150165557861</v>
      </c>
      <c r="DJ3899">
        <v>1.1213629245758057</v>
      </c>
      <c r="DK3899">
        <v>1.1068148612976074</v>
      </c>
      <c r="DL3899">
        <v>1.2347836494445801</v>
      </c>
      <c r="DM3899">
        <v>1.31888747215271</v>
      </c>
      <c r="DN3899">
        <v>1.3757613897323608</v>
      </c>
      <c r="DO3899">
        <v>1.4410631656646729</v>
      </c>
      <c r="DP3899">
        <v>21.630958557128906</v>
      </c>
      <c r="DQ3899">
        <v>58.215278625488281</v>
      </c>
      <c r="DR3899">
        <v>58.368541717529297</v>
      </c>
      <c r="DS3899">
        <v>58.250221252441406</v>
      </c>
      <c r="DT3899">
        <v>58.167091369628906</v>
      </c>
      <c r="DU3899">
        <v>58.311862945556641</v>
      </c>
      <c r="DV3899">
        <v>22.132711410522461</v>
      </c>
      <c r="DW3899">
        <v>3.6483559608459473</v>
      </c>
      <c r="DX3899">
        <v>3.605288028717041</v>
      </c>
      <c r="DY3899">
        <v>3.7066683769226074</v>
      </c>
      <c r="DZ3899">
        <v>3.7227628231048584</v>
      </c>
      <c r="EA3899">
        <v>3.6012239456176758</v>
      </c>
      <c r="EB3899">
        <v>4.9215474128723145</v>
      </c>
      <c r="EC3899">
        <v>4.8532500267028809</v>
      </c>
      <c r="ED3899">
        <v>4.9841747283935547</v>
      </c>
      <c r="EE3899">
        <v>4.9022688865661621</v>
      </c>
      <c r="EF3899">
        <v>4.7313170433044434</v>
      </c>
      <c r="EG3899">
        <v>3.6507680416107178</v>
      </c>
      <c r="EH3899">
        <v>3.5055832862854004</v>
      </c>
      <c r="EI3899">
        <v>3.3640968799591064</v>
      </c>
      <c r="EJ3899">
        <v>3.7216100692749023</v>
      </c>
      <c r="EK3899">
        <v>3.969815731048584</v>
      </c>
      <c r="EL3899">
        <v>4.0463223457336426</v>
      </c>
      <c r="EM3899">
        <v>4.1784310340881348</v>
      </c>
      <c r="EN3899">
        <v>24.060297012329102</v>
      </c>
      <c r="EO3899">
        <v>60.751399993896484</v>
      </c>
      <c r="EP3899">
        <v>60.909862518310547</v>
      </c>
      <c r="EQ3899">
        <v>60.835060119628906</v>
      </c>
      <c r="ER3899">
        <v>60.777889251708984</v>
      </c>
      <c r="ES3899">
        <v>60.941356658935547</v>
      </c>
      <c r="ET3899">
        <v>24.663139343261719</v>
      </c>
      <c r="EU3899">
        <v>6.2007832527160645</v>
      </c>
      <c r="EV3899">
        <v>6.135460376739502</v>
      </c>
      <c r="EW3899">
        <v>6.1701717376708984</v>
      </c>
      <c r="EX3899">
        <v>6.144625186920166</v>
      </c>
      <c r="EY3899">
        <v>6.0045018196105957</v>
      </c>
      <c r="EZ3899">
        <v>71.199752807617188</v>
      </c>
      <c r="FA3899">
        <v>69.967430114746094</v>
      </c>
      <c r="FB3899">
        <v>68.946418762207031</v>
      </c>
      <c r="FC3899">
        <v>67.934043884277344</v>
      </c>
      <c r="FD3899">
        <v>67.026603698730469</v>
      </c>
      <c r="FE3899">
        <v>66.318710327148437</v>
      </c>
      <c r="FF3899">
        <v>65.785247802734375</v>
      </c>
      <c r="FG3899">
        <v>65.917442321777344</v>
      </c>
      <c r="FH3899">
        <v>68.511627197265625</v>
      </c>
      <c r="FI3899">
        <v>72.90740966796875</v>
      </c>
      <c r="FJ3899">
        <v>77.371856689453125</v>
      </c>
      <c r="FK3899">
        <v>81.244316101074219</v>
      </c>
      <c r="FL3899">
        <v>84.213493347167969</v>
      </c>
      <c r="FM3899">
        <v>86.530082702636719</v>
      </c>
      <c r="FN3899">
        <v>87.87628173828125</v>
      </c>
      <c r="FO3899">
        <v>88.429656982421875</v>
      </c>
      <c r="FP3899">
        <v>88.379379272460938</v>
      </c>
      <c r="FQ3899">
        <v>87.616989135742188</v>
      </c>
      <c r="FR3899">
        <v>86.245002746582031</v>
      </c>
      <c r="FS3899">
        <v>84.0048828125</v>
      </c>
      <c r="FT3899">
        <v>80.713737487792969</v>
      </c>
      <c r="FU3899">
        <v>77.790771484375</v>
      </c>
      <c r="FV3899">
        <v>75.852760314941406</v>
      </c>
      <c r="FW3899">
        <v>74.240341186523438</v>
      </c>
      <c r="FX3899">
        <v>936</v>
      </c>
      <c r="FY3899">
        <v>6.0908511281013489E-2</v>
      </c>
      <c r="FZ3899">
        <v>1</v>
      </c>
    </row>
    <row r="3900" spans="1:182" x14ac:dyDescent="0.2">
      <c r="A3900" t="s">
        <v>245</v>
      </c>
      <c r="B3900" t="s">
        <v>252</v>
      </c>
      <c r="C3900" t="s">
        <v>217</v>
      </c>
      <c r="D3900" t="s">
        <v>11</v>
      </c>
      <c r="E3900">
        <v>2016</v>
      </c>
      <c r="F3900" t="s">
        <v>231</v>
      </c>
      <c r="G3900" t="s">
        <v>248</v>
      </c>
      <c r="H3900" t="s">
        <v>226</v>
      </c>
      <c r="I3900">
        <v>630.64</v>
      </c>
      <c r="L3900">
        <v>141.28031432482257</v>
      </c>
      <c r="M3900">
        <v>137.72887569993759</v>
      </c>
      <c r="N3900">
        <v>134.88614333337105</v>
      </c>
      <c r="O3900">
        <v>133.30312583837321</v>
      </c>
      <c r="P3900">
        <v>134.40863783945807</v>
      </c>
      <c r="Q3900">
        <v>138.66785473426614</v>
      </c>
      <c r="R3900">
        <v>146.45565776072428</v>
      </c>
      <c r="S3900">
        <v>151.98213532511494</v>
      </c>
      <c r="T3900">
        <v>158.10472782931674</v>
      </c>
      <c r="U3900">
        <v>163.56306925226482</v>
      </c>
      <c r="V3900">
        <v>170.75558799702367</v>
      </c>
      <c r="W3900">
        <v>174.08129228823441</v>
      </c>
      <c r="X3900">
        <v>174.72548691560104</v>
      </c>
      <c r="Y3900">
        <v>177.17109410144081</v>
      </c>
      <c r="Z3900">
        <v>178.37291364603092</v>
      </c>
      <c r="AA3900">
        <v>178.70856011778724</v>
      </c>
      <c r="AB3900">
        <v>178.2336984690516</v>
      </c>
      <c r="AC3900">
        <v>177.02024535312373</v>
      </c>
      <c r="AD3900">
        <v>176.09540701625323</v>
      </c>
      <c r="AE3900">
        <v>177.17585731549903</v>
      </c>
      <c r="AF3900">
        <v>175.10888399725613</v>
      </c>
      <c r="AG3900">
        <v>165.93194844534722</v>
      </c>
      <c r="AH3900">
        <v>156.3194169465169</v>
      </c>
      <c r="AI3900">
        <v>148.30248660977003</v>
      </c>
      <c r="AJ3900">
        <v>-6.1463861465454102</v>
      </c>
      <c r="AK3900">
        <v>-6.0397195816040039</v>
      </c>
      <c r="AL3900">
        <v>-6.209681510925293</v>
      </c>
      <c r="AM3900">
        <v>-6.1104474067687988</v>
      </c>
      <c r="AN3900">
        <v>-5.9130153656005859</v>
      </c>
      <c r="AO3900">
        <v>-4.6319656372070313</v>
      </c>
      <c r="AP3900">
        <v>-4.5654644966125488</v>
      </c>
      <c r="AQ3900">
        <v>-4.2772407531738281</v>
      </c>
      <c r="AR3900">
        <v>-4.696779727935791</v>
      </c>
      <c r="AS3900">
        <v>-5.0040907859802246</v>
      </c>
      <c r="AT3900">
        <v>-4.994044303894043</v>
      </c>
      <c r="AU3900">
        <v>-5.0880904197692871</v>
      </c>
      <c r="AV3900">
        <v>15.836515426635742</v>
      </c>
      <c r="AW3900">
        <v>52.166133880615234</v>
      </c>
      <c r="AX3900">
        <v>52.307010650634766</v>
      </c>
      <c r="AY3900">
        <v>52.084873199462891</v>
      </c>
      <c r="AZ3900">
        <v>51.939834594726563</v>
      </c>
      <c r="BA3900">
        <v>52.040012359619141</v>
      </c>
      <c r="BB3900">
        <v>16.097148895263672</v>
      </c>
      <c r="BC3900">
        <v>-2.439678430557251</v>
      </c>
      <c r="BD3900">
        <v>-2.4296638965606689</v>
      </c>
      <c r="BE3900">
        <v>-2.1692647933959961</v>
      </c>
      <c r="BF3900">
        <v>-2.0538482666015625</v>
      </c>
      <c r="BG3900">
        <v>-2.1310598850250244</v>
      </c>
      <c r="BH3900">
        <v>-2.8768737316131592</v>
      </c>
      <c r="BI3900">
        <v>-2.8218920230865479</v>
      </c>
      <c r="BJ3900">
        <v>-2.9029710292816162</v>
      </c>
      <c r="BK3900">
        <v>-2.8572466373443604</v>
      </c>
      <c r="BL3900">
        <v>-2.7686364650726318</v>
      </c>
      <c r="BM3900">
        <v>-2.1852123737335205</v>
      </c>
      <c r="BN3900">
        <v>-2.1812443733215332</v>
      </c>
      <c r="BO3900">
        <v>-2.01995849609375</v>
      </c>
      <c r="BP3900">
        <v>-2.2099530696868896</v>
      </c>
      <c r="BQ3900">
        <v>-2.3531625270843506</v>
      </c>
      <c r="BR3900">
        <v>-2.3234832286834717</v>
      </c>
      <c r="BS3900">
        <v>-2.3507223129272461</v>
      </c>
      <c r="BT3900">
        <v>18.265853881835938</v>
      </c>
      <c r="BU3900">
        <v>54.702255249023438</v>
      </c>
      <c r="BV3900">
        <v>54.84832763671875</v>
      </c>
      <c r="BW3900">
        <v>54.669712066650391</v>
      </c>
      <c r="BX3900">
        <v>54.550632476806641</v>
      </c>
      <c r="BY3900">
        <v>54.669506072998047</v>
      </c>
      <c r="BZ3900">
        <v>18.62757682800293</v>
      </c>
      <c r="CA3900">
        <v>0.11274903267621994</v>
      </c>
      <c r="CB3900">
        <v>0.10050854831933975</v>
      </c>
      <c r="CC3900">
        <v>0.29423856735229492</v>
      </c>
      <c r="CD3900">
        <v>0.36801406741142273</v>
      </c>
      <c r="CE3900">
        <v>0.27221798896789551</v>
      </c>
      <c r="CF3900">
        <v>-0.61241942644119263</v>
      </c>
      <c r="CG3900">
        <v>-0.59323471784591675</v>
      </c>
      <c r="CH3900">
        <v>-0.61275333166122437</v>
      </c>
      <c r="CI3900">
        <v>-0.60408937931060791</v>
      </c>
      <c r="CJ3900">
        <v>-0.59084916114807129</v>
      </c>
      <c r="CK3900">
        <v>-0.4905986487865448</v>
      </c>
      <c r="CL3900">
        <v>-0.52994072437286377</v>
      </c>
      <c r="CM3900">
        <v>-0.45657187700271606</v>
      </c>
      <c r="CN3900">
        <v>-0.48758473992347717</v>
      </c>
      <c r="CO3900">
        <v>-0.51713746786117554</v>
      </c>
      <c r="CP3900">
        <v>-0.47386091947555542</v>
      </c>
      <c r="CQ3900">
        <v>-0.45482957363128662</v>
      </c>
      <c r="CR3900">
        <v>19.948406219482422</v>
      </c>
      <c r="CS3900">
        <v>56.458766937255859</v>
      </c>
      <c r="CT3900">
        <v>56.608436584472656</v>
      </c>
      <c r="CU3900">
        <v>56.459964752197266</v>
      </c>
      <c r="CV3900">
        <v>56.358860015869141</v>
      </c>
      <c r="CW3900">
        <v>56.490684509277344</v>
      </c>
      <c r="CX3900">
        <v>20.380144119262695</v>
      </c>
      <c r="CY3900">
        <v>1.8805524110794067</v>
      </c>
      <c r="CZ3900">
        <v>1.8528982400894165</v>
      </c>
      <c r="DA3900">
        <v>2.0004534721374512</v>
      </c>
      <c r="DB3900">
        <v>2.0453884601593018</v>
      </c>
      <c r="DC3900">
        <v>1.9367209672927856</v>
      </c>
      <c r="DD3900">
        <v>1.6520348787307739</v>
      </c>
      <c r="DE3900">
        <v>1.6354227066040039</v>
      </c>
      <c r="DF3900">
        <v>1.6774642467498779</v>
      </c>
      <c r="DG3900">
        <v>1.649067759513855</v>
      </c>
      <c r="DH3900">
        <v>1.5869380235671997</v>
      </c>
      <c r="DI3900">
        <v>1.2040150165557861</v>
      </c>
      <c r="DJ3900">
        <v>1.1213629245758057</v>
      </c>
      <c r="DK3900">
        <v>1.1068148612976074</v>
      </c>
      <c r="DL3900">
        <v>1.2347836494445801</v>
      </c>
      <c r="DM3900">
        <v>1.31888747215271</v>
      </c>
      <c r="DN3900">
        <v>1.3757613897323608</v>
      </c>
      <c r="DO3900">
        <v>1.4410631656646729</v>
      </c>
      <c r="DP3900">
        <v>21.630958557128906</v>
      </c>
      <c r="DQ3900">
        <v>58.215278625488281</v>
      </c>
      <c r="DR3900">
        <v>58.368541717529297</v>
      </c>
      <c r="DS3900">
        <v>58.250221252441406</v>
      </c>
      <c r="DT3900">
        <v>58.167091369628906</v>
      </c>
      <c r="DU3900">
        <v>58.311862945556641</v>
      </c>
      <c r="DV3900">
        <v>22.132711410522461</v>
      </c>
      <c r="DW3900">
        <v>3.6483559608459473</v>
      </c>
      <c r="DX3900">
        <v>3.605288028717041</v>
      </c>
      <c r="DY3900">
        <v>3.7066683769226074</v>
      </c>
      <c r="DZ3900">
        <v>3.7227628231048584</v>
      </c>
      <c r="EA3900">
        <v>3.6012239456176758</v>
      </c>
      <c r="EB3900">
        <v>4.9215474128723145</v>
      </c>
      <c r="EC3900">
        <v>4.8532500267028809</v>
      </c>
      <c r="ED3900">
        <v>4.9841747283935547</v>
      </c>
      <c r="EE3900">
        <v>4.9022688865661621</v>
      </c>
      <c r="EF3900">
        <v>4.7313170433044434</v>
      </c>
      <c r="EG3900">
        <v>3.6507680416107178</v>
      </c>
      <c r="EH3900">
        <v>3.5055832862854004</v>
      </c>
      <c r="EI3900">
        <v>3.3640968799591064</v>
      </c>
      <c r="EJ3900">
        <v>3.7216100692749023</v>
      </c>
      <c r="EK3900">
        <v>3.969815731048584</v>
      </c>
      <c r="EL3900">
        <v>4.0463223457336426</v>
      </c>
      <c r="EM3900">
        <v>4.1784310340881348</v>
      </c>
      <c r="EN3900">
        <v>24.060297012329102</v>
      </c>
      <c r="EO3900">
        <v>60.751399993896484</v>
      </c>
      <c r="EP3900">
        <v>60.909862518310547</v>
      </c>
      <c r="EQ3900">
        <v>60.835060119628906</v>
      </c>
      <c r="ER3900">
        <v>60.777889251708984</v>
      </c>
      <c r="ES3900">
        <v>60.941356658935547</v>
      </c>
      <c r="ET3900">
        <v>24.663139343261719</v>
      </c>
      <c r="EU3900">
        <v>6.2007832527160645</v>
      </c>
      <c r="EV3900">
        <v>6.135460376739502</v>
      </c>
      <c r="EW3900">
        <v>6.1701717376708984</v>
      </c>
      <c r="EX3900">
        <v>6.144625186920166</v>
      </c>
      <c r="EY3900">
        <v>6.0045018196105957</v>
      </c>
      <c r="EZ3900">
        <v>71.199752807617188</v>
      </c>
      <c r="FA3900">
        <v>69.967430114746094</v>
      </c>
      <c r="FB3900">
        <v>68.946418762207031</v>
      </c>
      <c r="FC3900">
        <v>67.934043884277344</v>
      </c>
      <c r="FD3900">
        <v>67.026603698730469</v>
      </c>
      <c r="FE3900">
        <v>66.318710327148437</v>
      </c>
      <c r="FF3900">
        <v>65.785247802734375</v>
      </c>
      <c r="FG3900">
        <v>65.917442321777344</v>
      </c>
      <c r="FH3900">
        <v>68.511627197265625</v>
      </c>
      <c r="FI3900">
        <v>72.90740966796875</v>
      </c>
      <c r="FJ3900">
        <v>77.371856689453125</v>
      </c>
      <c r="FK3900">
        <v>81.244316101074219</v>
      </c>
      <c r="FL3900">
        <v>84.213493347167969</v>
      </c>
      <c r="FM3900">
        <v>86.530082702636719</v>
      </c>
      <c r="FN3900">
        <v>87.87628173828125</v>
      </c>
      <c r="FO3900">
        <v>88.429656982421875</v>
      </c>
      <c r="FP3900">
        <v>88.379379272460938</v>
      </c>
      <c r="FQ3900">
        <v>87.616989135742188</v>
      </c>
      <c r="FR3900">
        <v>86.245002746582031</v>
      </c>
      <c r="FS3900">
        <v>84.0048828125</v>
      </c>
      <c r="FT3900">
        <v>80.713737487792969</v>
      </c>
      <c r="FU3900">
        <v>77.790771484375</v>
      </c>
      <c r="FV3900">
        <v>75.852760314941406</v>
      </c>
      <c r="FW3900">
        <v>74.240341186523438</v>
      </c>
      <c r="FX3900">
        <v>936</v>
      </c>
      <c r="FY3900">
        <v>6.0908511281013489E-2</v>
      </c>
      <c r="FZ3900">
        <v>1</v>
      </c>
    </row>
    <row r="3901" spans="1:182" x14ac:dyDescent="0.2">
      <c r="A3901" t="s">
        <v>245</v>
      </c>
      <c r="B3901" t="s">
        <v>252</v>
      </c>
      <c r="C3901" t="s">
        <v>217</v>
      </c>
      <c r="D3901" t="s">
        <v>11</v>
      </c>
      <c r="E3901">
        <v>2017</v>
      </c>
      <c r="F3901" t="s">
        <v>231</v>
      </c>
      <c r="G3901" t="s">
        <v>248</v>
      </c>
      <c r="H3901" t="s">
        <v>226</v>
      </c>
      <c r="I3901">
        <v>630.64</v>
      </c>
      <c r="L3901">
        <v>141.28031432482257</v>
      </c>
      <c r="M3901">
        <v>137.72887569993759</v>
      </c>
      <c r="N3901">
        <v>134.88614333337105</v>
      </c>
      <c r="O3901">
        <v>133.30312583837321</v>
      </c>
      <c r="P3901">
        <v>134.40863783945807</v>
      </c>
      <c r="Q3901">
        <v>138.66785473426614</v>
      </c>
      <c r="R3901">
        <v>146.45565776072428</v>
      </c>
      <c r="S3901">
        <v>151.98213532511494</v>
      </c>
      <c r="T3901">
        <v>158.10472782931674</v>
      </c>
      <c r="U3901">
        <v>163.56306925226482</v>
      </c>
      <c r="V3901">
        <v>170.75558799702367</v>
      </c>
      <c r="W3901">
        <v>174.08129228823441</v>
      </c>
      <c r="X3901">
        <v>174.72548691560104</v>
      </c>
      <c r="Y3901">
        <v>177.17109410144081</v>
      </c>
      <c r="Z3901">
        <v>178.37291364603092</v>
      </c>
      <c r="AA3901">
        <v>178.70856011778724</v>
      </c>
      <c r="AB3901">
        <v>178.2336984690516</v>
      </c>
      <c r="AC3901">
        <v>177.02024535312373</v>
      </c>
      <c r="AD3901">
        <v>176.09540701625323</v>
      </c>
      <c r="AE3901">
        <v>177.17585731549903</v>
      </c>
      <c r="AF3901">
        <v>175.10888399725613</v>
      </c>
      <c r="AG3901">
        <v>165.93194844534722</v>
      </c>
      <c r="AH3901">
        <v>156.3194169465169</v>
      </c>
      <c r="AI3901">
        <v>148.30248660977003</v>
      </c>
      <c r="AJ3901">
        <v>-6.1463861465454102</v>
      </c>
      <c r="AK3901">
        <v>-6.0397195816040039</v>
      </c>
      <c r="AL3901">
        <v>-6.209681510925293</v>
      </c>
      <c r="AM3901">
        <v>-6.1104474067687988</v>
      </c>
      <c r="AN3901">
        <v>-5.9130153656005859</v>
      </c>
      <c r="AO3901">
        <v>-4.6319656372070313</v>
      </c>
      <c r="AP3901">
        <v>-4.5654644966125488</v>
      </c>
      <c r="AQ3901">
        <v>-4.2772407531738281</v>
      </c>
      <c r="AR3901">
        <v>-4.696779727935791</v>
      </c>
      <c r="AS3901">
        <v>-5.0040907859802246</v>
      </c>
      <c r="AT3901">
        <v>-4.994044303894043</v>
      </c>
      <c r="AU3901">
        <v>-5.0880904197692871</v>
      </c>
      <c r="AV3901">
        <v>15.836515426635742</v>
      </c>
      <c r="AW3901">
        <v>52.166133880615234</v>
      </c>
      <c r="AX3901">
        <v>52.307010650634766</v>
      </c>
      <c r="AY3901">
        <v>52.084873199462891</v>
      </c>
      <c r="AZ3901">
        <v>51.939834594726563</v>
      </c>
      <c r="BA3901">
        <v>52.040012359619141</v>
      </c>
      <c r="BB3901">
        <v>16.097148895263672</v>
      </c>
      <c r="BC3901">
        <v>-2.439678430557251</v>
      </c>
      <c r="BD3901">
        <v>-2.4296638965606689</v>
      </c>
      <c r="BE3901">
        <v>-2.1692647933959961</v>
      </c>
      <c r="BF3901">
        <v>-2.0538482666015625</v>
      </c>
      <c r="BG3901">
        <v>-2.1310598850250244</v>
      </c>
      <c r="BH3901">
        <v>-2.8768737316131592</v>
      </c>
      <c r="BI3901">
        <v>-2.8218920230865479</v>
      </c>
      <c r="BJ3901">
        <v>-2.9029710292816162</v>
      </c>
      <c r="BK3901">
        <v>-2.8572466373443604</v>
      </c>
      <c r="BL3901">
        <v>-2.7686364650726318</v>
      </c>
      <c r="BM3901">
        <v>-2.1852123737335205</v>
      </c>
      <c r="BN3901">
        <v>-2.1812443733215332</v>
      </c>
      <c r="BO3901">
        <v>-2.01995849609375</v>
      </c>
      <c r="BP3901">
        <v>-2.2099530696868896</v>
      </c>
      <c r="BQ3901">
        <v>-2.3531625270843506</v>
      </c>
      <c r="BR3901">
        <v>-2.3234832286834717</v>
      </c>
      <c r="BS3901">
        <v>-2.3507223129272461</v>
      </c>
      <c r="BT3901">
        <v>18.265853881835938</v>
      </c>
      <c r="BU3901">
        <v>54.702255249023438</v>
      </c>
      <c r="BV3901">
        <v>54.84832763671875</v>
      </c>
      <c r="BW3901">
        <v>54.669712066650391</v>
      </c>
      <c r="BX3901">
        <v>54.550632476806641</v>
      </c>
      <c r="BY3901">
        <v>54.669506072998047</v>
      </c>
      <c r="BZ3901">
        <v>18.62757682800293</v>
      </c>
      <c r="CA3901">
        <v>0.11274903267621994</v>
      </c>
      <c r="CB3901">
        <v>0.10050854831933975</v>
      </c>
      <c r="CC3901">
        <v>0.29423856735229492</v>
      </c>
      <c r="CD3901">
        <v>0.36801406741142273</v>
      </c>
      <c r="CE3901">
        <v>0.27221798896789551</v>
      </c>
      <c r="CF3901">
        <v>-0.61241942644119263</v>
      </c>
      <c r="CG3901">
        <v>-0.59323471784591675</v>
      </c>
      <c r="CH3901">
        <v>-0.61275333166122437</v>
      </c>
      <c r="CI3901">
        <v>-0.60408937931060791</v>
      </c>
      <c r="CJ3901">
        <v>-0.59084916114807129</v>
      </c>
      <c r="CK3901">
        <v>-0.4905986487865448</v>
      </c>
      <c r="CL3901">
        <v>-0.52994072437286377</v>
      </c>
      <c r="CM3901">
        <v>-0.45657187700271606</v>
      </c>
      <c r="CN3901">
        <v>-0.48758473992347717</v>
      </c>
      <c r="CO3901">
        <v>-0.51713746786117554</v>
      </c>
      <c r="CP3901">
        <v>-0.47386091947555542</v>
      </c>
      <c r="CQ3901">
        <v>-0.45482957363128662</v>
      </c>
      <c r="CR3901">
        <v>19.948406219482422</v>
      </c>
      <c r="CS3901">
        <v>56.458766937255859</v>
      </c>
      <c r="CT3901">
        <v>56.608436584472656</v>
      </c>
      <c r="CU3901">
        <v>56.459964752197266</v>
      </c>
      <c r="CV3901">
        <v>56.358860015869141</v>
      </c>
      <c r="CW3901">
        <v>56.490684509277344</v>
      </c>
      <c r="CX3901">
        <v>20.380144119262695</v>
      </c>
      <c r="CY3901">
        <v>1.8805524110794067</v>
      </c>
      <c r="CZ3901">
        <v>1.8528982400894165</v>
      </c>
      <c r="DA3901">
        <v>2.0004534721374512</v>
      </c>
      <c r="DB3901">
        <v>2.0453884601593018</v>
      </c>
      <c r="DC3901">
        <v>1.9367209672927856</v>
      </c>
      <c r="DD3901">
        <v>1.6520348787307739</v>
      </c>
      <c r="DE3901">
        <v>1.6354227066040039</v>
      </c>
      <c r="DF3901">
        <v>1.6774642467498779</v>
      </c>
      <c r="DG3901">
        <v>1.649067759513855</v>
      </c>
      <c r="DH3901">
        <v>1.5869380235671997</v>
      </c>
      <c r="DI3901">
        <v>1.2040150165557861</v>
      </c>
      <c r="DJ3901">
        <v>1.1213629245758057</v>
      </c>
      <c r="DK3901">
        <v>1.1068148612976074</v>
      </c>
      <c r="DL3901">
        <v>1.2347836494445801</v>
      </c>
      <c r="DM3901">
        <v>1.31888747215271</v>
      </c>
      <c r="DN3901">
        <v>1.3757613897323608</v>
      </c>
      <c r="DO3901">
        <v>1.4410631656646729</v>
      </c>
      <c r="DP3901">
        <v>21.630958557128906</v>
      </c>
      <c r="DQ3901">
        <v>58.215278625488281</v>
      </c>
      <c r="DR3901">
        <v>58.368541717529297</v>
      </c>
      <c r="DS3901">
        <v>58.250221252441406</v>
      </c>
      <c r="DT3901">
        <v>58.167091369628906</v>
      </c>
      <c r="DU3901">
        <v>58.311862945556641</v>
      </c>
      <c r="DV3901">
        <v>22.132711410522461</v>
      </c>
      <c r="DW3901">
        <v>3.6483559608459473</v>
      </c>
      <c r="DX3901">
        <v>3.605288028717041</v>
      </c>
      <c r="DY3901">
        <v>3.7066683769226074</v>
      </c>
      <c r="DZ3901">
        <v>3.7227628231048584</v>
      </c>
      <c r="EA3901">
        <v>3.6012239456176758</v>
      </c>
      <c r="EB3901">
        <v>4.9215474128723145</v>
      </c>
      <c r="EC3901">
        <v>4.8532500267028809</v>
      </c>
      <c r="ED3901">
        <v>4.9841747283935547</v>
      </c>
      <c r="EE3901">
        <v>4.9022688865661621</v>
      </c>
      <c r="EF3901">
        <v>4.7313170433044434</v>
      </c>
      <c r="EG3901">
        <v>3.6507680416107178</v>
      </c>
      <c r="EH3901">
        <v>3.5055832862854004</v>
      </c>
      <c r="EI3901">
        <v>3.3640968799591064</v>
      </c>
      <c r="EJ3901">
        <v>3.7216100692749023</v>
      </c>
      <c r="EK3901">
        <v>3.969815731048584</v>
      </c>
      <c r="EL3901">
        <v>4.0463223457336426</v>
      </c>
      <c r="EM3901">
        <v>4.1784310340881348</v>
      </c>
      <c r="EN3901">
        <v>24.060297012329102</v>
      </c>
      <c r="EO3901">
        <v>60.751399993896484</v>
      </c>
      <c r="EP3901">
        <v>60.909862518310547</v>
      </c>
      <c r="EQ3901">
        <v>60.835060119628906</v>
      </c>
      <c r="ER3901">
        <v>60.777889251708984</v>
      </c>
      <c r="ES3901">
        <v>60.941356658935547</v>
      </c>
      <c r="ET3901">
        <v>24.663139343261719</v>
      </c>
      <c r="EU3901">
        <v>6.2007832527160645</v>
      </c>
      <c r="EV3901">
        <v>6.135460376739502</v>
      </c>
      <c r="EW3901">
        <v>6.1701717376708984</v>
      </c>
      <c r="EX3901">
        <v>6.144625186920166</v>
      </c>
      <c r="EY3901">
        <v>6.0045018196105957</v>
      </c>
      <c r="EZ3901">
        <v>71.199752807617188</v>
      </c>
      <c r="FA3901">
        <v>69.967430114746094</v>
      </c>
      <c r="FB3901">
        <v>68.946418762207031</v>
      </c>
      <c r="FC3901">
        <v>67.934043884277344</v>
      </c>
      <c r="FD3901">
        <v>67.026603698730469</v>
      </c>
      <c r="FE3901">
        <v>66.318710327148437</v>
      </c>
      <c r="FF3901">
        <v>65.785247802734375</v>
      </c>
      <c r="FG3901">
        <v>65.917442321777344</v>
      </c>
      <c r="FH3901">
        <v>68.511627197265625</v>
      </c>
      <c r="FI3901">
        <v>72.90740966796875</v>
      </c>
      <c r="FJ3901">
        <v>77.371856689453125</v>
      </c>
      <c r="FK3901">
        <v>81.244316101074219</v>
      </c>
      <c r="FL3901">
        <v>84.213493347167969</v>
      </c>
      <c r="FM3901">
        <v>86.530082702636719</v>
      </c>
      <c r="FN3901">
        <v>87.87628173828125</v>
      </c>
      <c r="FO3901">
        <v>88.429656982421875</v>
      </c>
      <c r="FP3901">
        <v>88.379379272460938</v>
      </c>
      <c r="FQ3901">
        <v>87.616989135742188</v>
      </c>
      <c r="FR3901">
        <v>86.245002746582031</v>
      </c>
      <c r="FS3901">
        <v>84.0048828125</v>
      </c>
      <c r="FT3901">
        <v>80.713737487792969</v>
      </c>
      <c r="FU3901">
        <v>77.790771484375</v>
      </c>
      <c r="FV3901">
        <v>75.852760314941406</v>
      </c>
      <c r="FW3901">
        <v>74.240341186523438</v>
      </c>
      <c r="FX3901">
        <v>936</v>
      </c>
      <c r="FY3901">
        <v>6.0908511281013489E-2</v>
      </c>
      <c r="FZ3901">
        <v>1</v>
      </c>
    </row>
    <row r="3902" spans="1:182" x14ac:dyDescent="0.2">
      <c r="A3902" t="s">
        <v>245</v>
      </c>
      <c r="B3902" t="s">
        <v>252</v>
      </c>
      <c r="C3902" t="s">
        <v>217</v>
      </c>
      <c r="D3902" t="s">
        <v>36</v>
      </c>
      <c r="E3902">
        <v>2015</v>
      </c>
      <c r="F3902" t="s">
        <v>228</v>
      </c>
      <c r="G3902" t="s">
        <v>249</v>
      </c>
      <c r="H3902" t="s">
        <v>226</v>
      </c>
      <c r="I3902">
        <v>57.81</v>
      </c>
      <c r="L3902">
        <v>10.628557218107353</v>
      </c>
      <c r="M3902">
        <v>10.479222988789717</v>
      </c>
      <c r="N3902">
        <v>10.457922977853817</v>
      </c>
      <c r="O3902">
        <v>10.382641685852354</v>
      </c>
      <c r="P3902">
        <v>10.738820345723004</v>
      </c>
      <c r="Q3902">
        <v>11.586632175965903</v>
      </c>
      <c r="R3902">
        <v>12.967693859918539</v>
      </c>
      <c r="S3902">
        <v>13.549579818883304</v>
      </c>
      <c r="T3902">
        <v>13.849402373314264</v>
      </c>
      <c r="U3902">
        <v>13.961961281559743</v>
      </c>
      <c r="V3902">
        <v>14.252619067949345</v>
      </c>
      <c r="W3902">
        <v>14.454640135193415</v>
      </c>
      <c r="X3902">
        <v>15.043687548802993</v>
      </c>
      <c r="Y3902">
        <v>15.234434812780606</v>
      </c>
      <c r="Z3902">
        <v>15.259262745928822</v>
      </c>
      <c r="AA3902">
        <v>15.23405992540626</v>
      </c>
      <c r="AB3902">
        <v>15.112533342952739</v>
      </c>
      <c r="AC3902">
        <v>15.088251459480889</v>
      </c>
      <c r="AD3902">
        <v>14.209857952315531</v>
      </c>
      <c r="AE3902">
        <v>13.792819298167499</v>
      </c>
      <c r="AF3902">
        <v>13.388866885386879</v>
      </c>
      <c r="AG3902">
        <v>12.797233241202798</v>
      </c>
      <c r="AH3902">
        <v>12.052050297979862</v>
      </c>
      <c r="AI3902">
        <v>11.453571527637296</v>
      </c>
      <c r="AJ3902">
        <v>-0.67883771657943726</v>
      </c>
      <c r="AK3902">
        <v>-0.66335141658782959</v>
      </c>
      <c r="AL3902">
        <v>-0.67200452089309692</v>
      </c>
      <c r="AM3902">
        <v>-0.66496986150741577</v>
      </c>
      <c r="AN3902">
        <v>-0.67316913604736328</v>
      </c>
      <c r="AO3902">
        <v>-0.67806732654571533</v>
      </c>
      <c r="AP3902">
        <v>-0.7112879753112793</v>
      </c>
      <c r="AQ3902">
        <v>-0.77690625190734863</v>
      </c>
      <c r="AR3902">
        <v>-0.83240509033203125</v>
      </c>
      <c r="AS3902">
        <v>-0.86347818374633789</v>
      </c>
      <c r="AT3902">
        <v>-0.79940062761306763</v>
      </c>
      <c r="AU3902">
        <v>-0.80287289619445801</v>
      </c>
      <c r="AV3902">
        <v>-0.79119205474853516</v>
      </c>
      <c r="AW3902">
        <v>-0.862926185131073</v>
      </c>
      <c r="AX3902">
        <v>-0.84594219923019409</v>
      </c>
      <c r="AY3902">
        <v>-0.35836333036422729</v>
      </c>
      <c r="AZ3902">
        <v>1.0519026517868042</v>
      </c>
      <c r="BA3902">
        <v>1.0932440757751465</v>
      </c>
      <c r="BB3902">
        <v>0.99986791610717773</v>
      </c>
      <c r="BC3902">
        <v>0.95150852203369141</v>
      </c>
      <c r="BD3902">
        <v>0.8584139347076416</v>
      </c>
      <c r="BE3902">
        <v>-0.44857591390609741</v>
      </c>
      <c r="BF3902">
        <v>-0.85758668184280396</v>
      </c>
      <c r="BG3902">
        <v>-0.86724478006362915</v>
      </c>
      <c r="BH3902">
        <v>-0.28816580772399902</v>
      </c>
      <c r="BI3902">
        <v>-0.28198680281639099</v>
      </c>
      <c r="BJ3902">
        <v>-0.28551006317138672</v>
      </c>
      <c r="BK3902">
        <v>-0.28359037637710571</v>
      </c>
      <c r="BL3902">
        <v>-0.28777217864990234</v>
      </c>
      <c r="BM3902">
        <v>-0.28980556130409241</v>
      </c>
      <c r="BN3902">
        <v>-0.30488049983978271</v>
      </c>
      <c r="BO3902">
        <v>-0.33447811007499695</v>
      </c>
      <c r="BP3902">
        <v>-0.36213225126266479</v>
      </c>
      <c r="BQ3902">
        <v>-0.37977930903434753</v>
      </c>
      <c r="BR3902">
        <v>-0.34716540575027466</v>
      </c>
      <c r="BS3902">
        <v>-0.34081569314002991</v>
      </c>
      <c r="BT3902">
        <v>-0.34211808443069458</v>
      </c>
      <c r="BU3902">
        <v>-0.37714400887489319</v>
      </c>
      <c r="BV3902">
        <v>-0.36825940012931824</v>
      </c>
      <c r="BW3902">
        <v>0.2360699325799942</v>
      </c>
      <c r="BX3902">
        <v>1.8445178270339966</v>
      </c>
      <c r="BY3902">
        <v>1.8727774620056152</v>
      </c>
      <c r="BZ3902">
        <v>1.8043079376220703</v>
      </c>
      <c r="CA3902">
        <v>1.7495194673538208</v>
      </c>
      <c r="CB3902">
        <v>1.6700972318649292</v>
      </c>
      <c r="CC3902">
        <v>0.19039607048034668</v>
      </c>
      <c r="CD3902">
        <v>-0.30677604675292969</v>
      </c>
      <c r="CE3902">
        <v>-0.31136277318000793</v>
      </c>
      <c r="CF3902">
        <v>-1.7587617039680481E-2</v>
      </c>
      <c r="CG3902">
        <v>-1.7854860052466393E-2</v>
      </c>
      <c r="CH3902">
        <v>-1.7825203016400337E-2</v>
      </c>
      <c r="CI3902">
        <v>-1.9448103383183479E-2</v>
      </c>
      <c r="CJ3902">
        <v>-2.0847439765930176E-2</v>
      </c>
      <c r="CK3902">
        <v>-2.0896641537547112E-2</v>
      </c>
      <c r="CL3902">
        <v>-2.3403909057378769E-2</v>
      </c>
      <c r="CM3902">
        <v>-2.8053730726242065E-2</v>
      </c>
      <c r="CN3902">
        <v>-3.6422699689865112E-2</v>
      </c>
      <c r="CO3902">
        <v>-4.4770967215299606E-2</v>
      </c>
      <c r="CP3902">
        <v>-3.3948682248592377E-2</v>
      </c>
      <c r="CQ3902">
        <v>-2.0796278491616249E-2</v>
      </c>
      <c r="CR3902">
        <v>-3.1090809032320976E-2</v>
      </c>
      <c r="CS3902">
        <v>-4.0692754089832306E-2</v>
      </c>
      <c r="CT3902">
        <v>-3.7417750805616379E-2</v>
      </c>
      <c r="CU3902">
        <v>0.64777261018753052</v>
      </c>
      <c r="CV3902">
        <v>2.3934807777404785</v>
      </c>
      <c r="CW3902">
        <v>2.41267991065979</v>
      </c>
      <c r="CX3902">
        <v>2.3614606857299805</v>
      </c>
      <c r="CY3902">
        <v>2.3022193908691406</v>
      </c>
      <c r="CZ3902">
        <v>2.2322666645050049</v>
      </c>
      <c r="DA3902">
        <v>0.63294613361358643</v>
      </c>
      <c r="DB3902">
        <v>7.4713721871376038E-2</v>
      </c>
      <c r="DC3902">
        <v>7.3639385402202606E-2</v>
      </c>
      <c r="DD3902">
        <v>0.25299057364463806</v>
      </c>
      <c r="DE3902">
        <v>0.2462770938873291</v>
      </c>
      <c r="DF3902">
        <v>0.24985966086387634</v>
      </c>
      <c r="DG3902">
        <v>0.24469415843486786</v>
      </c>
      <c r="DH3902">
        <v>0.24607729911804199</v>
      </c>
      <c r="DI3902">
        <v>0.24801227450370789</v>
      </c>
      <c r="DJ3902">
        <v>0.25807267427444458</v>
      </c>
      <c r="DK3902">
        <v>0.27837064862251282</v>
      </c>
      <c r="DL3902">
        <v>0.28928685188293457</v>
      </c>
      <c r="DM3902">
        <v>0.29023736715316772</v>
      </c>
      <c r="DN3902">
        <v>0.2792680561542511</v>
      </c>
      <c r="DO3902">
        <v>0.29922312498092651</v>
      </c>
      <c r="DP3902">
        <v>0.27993646264076233</v>
      </c>
      <c r="DQ3902">
        <v>0.29575848579406738</v>
      </c>
      <c r="DR3902">
        <v>0.29342389106750488</v>
      </c>
      <c r="DS3902">
        <v>1.059475302696228</v>
      </c>
      <c r="DT3902">
        <v>2.9424436092376709</v>
      </c>
      <c r="DU3902">
        <v>2.9525823593139648</v>
      </c>
      <c r="DV3902">
        <v>2.9186134338378906</v>
      </c>
      <c r="DW3902">
        <v>2.85491943359375</v>
      </c>
      <c r="DX3902">
        <v>2.794435977935791</v>
      </c>
      <c r="DY3902">
        <v>1.0754961967468262</v>
      </c>
      <c r="DZ3902">
        <v>0.45620349049568176</v>
      </c>
      <c r="EA3902">
        <v>0.45864155888557434</v>
      </c>
      <c r="EB3902">
        <v>0.64366245269775391</v>
      </c>
      <c r="EC3902">
        <v>0.62764167785644531</v>
      </c>
      <c r="ED3902">
        <v>0.63635408878326416</v>
      </c>
      <c r="EE3902">
        <v>0.62607365846633911</v>
      </c>
      <c r="EF3902">
        <v>0.63147425651550293</v>
      </c>
      <c r="EG3902">
        <v>0.63627403974533081</v>
      </c>
      <c r="EH3902">
        <v>0.66448014974594116</v>
      </c>
      <c r="EI3902">
        <v>0.7207987904548645</v>
      </c>
      <c r="EJ3902">
        <v>0.75955969095230103</v>
      </c>
      <c r="EK3902">
        <v>0.77393621206283569</v>
      </c>
      <c r="EL3902">
        <v>0.73150324821472168</v>
      </c>
      <c r="EM3902">
        <v>0.761280357837677</v>
      </c>
      <c r="EN3902">
        <v>0.72901040315628052</v>
      </c>
      <c r="EO3902">
        <v>0.78154069185256958</v>
      </c>
      <c r="EP3902">
        <v>0.77110666036605835</v>
      </c>
      <c r="EQ3902">
        <v>1.6539086103439331</v>
      </c>
      <c r="ER3902">
        <v>3.7350590229034424</v>
      </c>
      <c r="ES3902">
        <v>3.7321157455444336</v>
      </c>
      <c r="ET3902">
        <v>3.7230534553527832</v>
      </c>
      <c r="EU3902">
        <v>3.6529302597045898</v>
      </c>
      <c r="EV3902">
        <v>3.6061191558837891</v>
      </c>
      <c r="EW3902">
        <v>1.7144681215286255</v>
      </c>
      <c r="EX3902">
        <v>1.0070140361785889</v>
      </c>
      <c r="EY3902">
        <v>1.0145235061645508</v>
      </c>
      <c r="EZ3902">
        <v>45.837020874023438</v>
      </c>
      <c r="FA3902">
        <v>45.982112884521484</v>
      </c>
      <c r="FB3902">
        <v>45.309043884277344</v>
      </c>
      <c r="FC3902">
        <v>44.624114990234375</v>
      </c>
      <c r="FD3902">
        <v>44.457244873046875</v>
      </c>
      <c r="FE3902">
        <v>44.189132690429687</v>
      </c>
      <c r="FF3902">
        <v>43.131355285644531</v>
      </c>
      <c r="FG3902">
        <v>42.871753692626953</v>
      </c>
      <c r="FH3902">
        <v>43.823955535888672</v>
      </c>
      <c r="FI3902">
        <v>46.568820953369141</v>
      </c>
      <c r="FJ3902">
        <v>48.581878662109375</v>
      </c>
      <c r="FK3902">
        <v>50.594841003417969</v>
      </c>
      <c r="FL3902">
        <v>52.670951843261719</v>
      </c>
      <c r="FM3902">
        <v>53.718734741210938</v>
      </c>
      <c r="FN3902">
        <v>54.646396636962891</v>
      </c>
      <c r="FO3902">
        <v>54.85943603515625</v>
      </c>
      <c r="FP3902">
        <v>54.471824645996094</v>
      </c>
      <c r="FQ3902">
        <v>53.531719207763672</v>
      </c>
      <c r="FR3902">
        <v>51.951183319091797</v>
      </c>
      <c r="FS3902">
        <v>50.971031188964844</v>
      </c>
      <c r="FT3902">
        <v>50.051124572753906</v>
      </c>
      <c r="FU3902">
        <v>49.738216400146484</v>
      </c>
      <c r="FV3902">
        <v>49.555953979492188</v>
      </c>
      <c r="FW3902">
        <v>48.504627227783203</v>
      </c>
      <c r="FX3902">
        <v>160</v>
      </c>
      <c r="FY3902">
        <v>0.10791042447090149</v>
      </c>
      <c r="FZ3902">
        <v>1</v>
      </c>
    </row>
    <row r="3903" spans="1:182" x14ac:dyDescent="0.2">
      <c r="A3903" t="s">
        <v>245</v>
      </c>
      <c r="B3903" t="s">
        <v>252</v>
      </c>
      <c r="C3903" t="s">
        <v>217</v>
      </c>
      <c r="D3903" t="s">
        <v>36</v>
      </c>
      <c r="E3903">
        <v>2016</v>
      </c>
      <c r="F3903" t="s">
        <v>228</v>
      </c>
      <c r="G3903" t="s">
        <v>249</v>
      </c>
      <c r="H3903" t="s">
        <v>226</v>
      </c>
      <c r="I3903">
        <v>57.81</v>
      </c>
      <c r="L3903">
        <v>10.628557218107353</v>
      </c>
      <c r="M3903">
        <v>10.479222988789717</v>
      </c>
      <c r="N3903">
        <v>10.457922977853817</v>
      </c>
      <c r="O3903">
        <v>10.382641685852354</v>
      </c>
      <c r="P3903">
        <v>10.738820345723004</v>
      </c>
      <c r="Q3903">
        <v>11.586632175965903</v>
      </c>
      <c r="R3903">
        <v>12.967693859918539</v>
      </c>
      <c r="S3903">
        <v>13.549579818883304</v>
      </c>
      <c r="T3903">
        <v>13.849402373314264</v>
      </c>
      <c r="U3903">
        <v>13.961961281559743</v>
      </c>
      <c r="V3903">
        <v>14.252619067949345</v>
      </c>
      <c r="W3903">
        <v>14.454640135193415</v>
      </c>
      <c r="X3903">
        <v>15.043687548802993</v>
      </c>
      <c r="Y3903">
        <v>15.234434812780606</v>
      </c>
      <c r="Z3903">
        <v>15.259262745928822</v>
      </c>
      <c r="AA3903">
        <v>15.23405992540626</v>
      </c>
      <c r="AB3903">
        <v>15.112533342952739</v>
      </c>
      <c r="AC3903">
        <v>15.088251459480889</v>
      </c>
      <c r="AD3903">
        <v>14.209857952315531</v>
      </c>
      <c r="AE3903">
        <v>13.792819298167499</v>
      </c>
      <c r="AF3903">
        <v>13.388866885386879</v>
      </c>
      <c r="AG3903">
        <v>12.797233241202798</v>
      </c>
      <c r="AH3903">
        <v>12.052050297979862</v>
      </c>
      <c r="AI3903">
        <v>11.453571527637296</v>
      </c>
      <c r="AJ3903">
        <v>-0.67883771657943726</v>
      </c>
      <c r="AK3903">
        <v>-0.66335141658782959</v>
      </c>
      <c r="AL3903">
        <v>-0.67200452089309692</v>
      </c>
      <c r="AM3903">
        <v>-0.66496986150741577</v>
      </c>
      <c r="AN3903">
        <v>-0.67316913604736328</v>
      </c>
      <c r="AO3903">
        <v>-0.67806732654571533</v>
      </c>
      <c r="AP3903">
        <v>-0.7112879753112793</v>
      </c>
      <c r="AQ3903">
        <v>-0.77690625190734863</v>
      </c>
      <c r="AR3903">
        <v>-0.83240509033203125</v>
      </c>
      <c r="AS3903">
        <v>-0.86347818374633789</v>
      </c>
      <c r="AT3903">
        <v>-0.79940062761306763</v>
      </c>
      <c r="AU3903">
        <v>-0.80287289619445801</v>
      </c>
      <c r="AV3903">
        <v>-0.79119205474853516</v>
      </c>
      <c r="AW3903">
        <v>-0.862926185131073</v>
      </c>
      <c r="AX3903">
        <v>-0.84594219923019409</v>
      </c>
      <c r="AY3903">
        <v>-0.35836333036422729</v>
      </c>
      <c r="AZ3903">
        <v>1.0519026517868042</v>
      </c>
      <c r="BA3903">
        <v>1.0932440757751465</v>
      </c>
      <c r="BB3903">
        <v>0.99986791610717773</v>
      </c>
      <c r="BC3903">
        <v>0.95150852203369141</v>
      </c>
      <c r="BD3903">
        <v>0.8584139347076416</v>
      </c>
      <c r="BE3903">
        <v>-0.44857591390609741</v>
      </c>
      <c r="BF3903">
        <v>-0.85758668184280396</v>
      </c>
      <c r="BG3903">
        <v>-0.86724478006362915</v>
      </c>
      <c r="BH3903">
        <v>-0.28816580772399902</v>
      </c>
      <c r="BI3903">
        <v>-0.28198680281639099</v>
      </c>
      <c r="BJ3903">
        <v>-0.28551006317138672</v>
      </c>
      <c r="BK3903">
        <v>-0.28359037637710571</v>
      </c>
      <c r="BL3903">
        <v>-0.28777217864990234</v>
      </c>
      <c r="BM3903">
        <v>-0.28980556130409241</v>
      </c>
      <c r="BN3903">
        <v>-0.30488049983978271</v>
      </c>
      <c r="BO3903">
        <v>-0.33447811007499695</v>
      </c>
      <c r="BP3903">
        <v>-0.36213225126266479</v>
      </c>
      <c r="BQ3903">
        <v>-0.37977930903434753</v>
      </c>
      <c r="BR3903">
        <v>-0.34716540575027466</v>
      </c>
      <c r="BS3903">
        <v>-0.34081569314002991</v>
      </c>
      <c r="BT3903">
        <v>-0.34211808443069458</v>
      </c>
      <c r="BU3903">
        <v>-0.37714400887489319</v>
      </c>
      <c r="BV3903">
        <v>-0.36825940012931824</v>
      </c>
      <c r="BW3903">
        <v>0.2360699325799942</v>
      </c>
      <c r="BX3903">
        <v>1.8445178270339966</v>
      </c>
      <c r="BY3903">
        <v>1.8727774620056152</v>
      </c>
      <c r="BZ3903">
        <v>1.8043079376220703</v>
      </c>
      <c r="CA3903">
        <v>1.7495194673538208</v>
      </c>
      <c r="CB3903">
        <v>1.6700972318649292</v>
      </c>
      <c r="CC3903">
        <v>0.19039607048034668</v>
      </c>
      <c r="CD3903">
        <v>-0.30677604675292969</v>
      </c>
      <c r="CE3903">
        <v>-0.31136277318000793</v>
      </c>
      <c r="CF3903">
        <v>-1.7587617039680481E-2</v>
      </c>
      <c r="CG3903">
        <v>-1.7854860052466393E-2</v>
      </c>
      <c r="CH3903">
        <v>-1.7825203016400337E-2</v>
      </c>
      <c r="CI3903">
        <v>-1.9448103383183479E-2</v>
      </c>
      <c r="CJ3903">
        <v>-2.0847439765930176E-2</v>
      </c>
      <c r="CK3903">
        <v>-2.0896641537547112E-2</v>
      </c>
      <c r="CL3903">
        <v>-2.3403909057378769E-2</v>
      </c>
      <c r="CM3903">
        <v>-2.8053730726242065E-2</v>
      </c>
      <c r="CN3903">
        <v>-3.6422699689865112E-2</v>
      </c>
      <c r="CO3903">
        <v>-4.4770967215299606E-2</v>
      </c>
      <c r="CP3903">
        <v>-3.3948682248592377E-2</v>
      </c>
      <c r="CQ3903">
        <v>-2.0796278491616249E-2</v>
      </c>
      <c r="CR3903">
        <v>-3.1090809032320976E-2</v>
      </c>
      <c r="CS3903">
        <v>-4.0692754089832306E-2</v>
      </c>
      <c r="CT3903">
        <v>-3.7417750805616379E-2</v>
      </c>
      <c r="CU3903">
        <v>0.64777261018753052</v>
      </c>
      <c r="CV3903">
        <v>2.3934807777404785</v>
      </c>
      <c r="CW3903">
        <v>2.41267991065979</v>
      </c>
      <c r="CX3903">
        <v>2.3614606857299805</v>
      </c>
      <c r="CY3903">
        <v>2.3022193908691406</v>
      </c>
      <c r="CZ3903">
        <v>2.2322666645050049</v>
      </c>
      <c r="DA3903">
        <v>0.63294613361358643</v>
      </c>
      <c r="DB3903">
        <v>7.4713721871376038E-2</v>
      </c>
      <c r="DC3903">
        <v>7.3639385402202606E-2</v>
      </c>
      <c r="DD3903">
        <v>0.25299057364463806</v>
      </c>
      <c r="DE3903">
        <v>0.2462770938873291</v>
      </c>
      <c r="DF3903">
        <v>0.24985966086387634</v>
      </c>
      <c r="DG3903">
        <v>0.24469415843486786</v>
      </c>
      <c r="DH3903">
        <v>0.24607729911804199</v>
      </c>
      <c r="DI3903">
        <v>0.24801227450370789</v>
      </c>
      <c r="DJ3903">
        <v>0.25807267427444458</v>
      </c>
      <c r="DK3903">
        <v>0.27837064862251282</v>
      </c>
      <c r="DL3903">
        <v>0.28928685188293457</v>
      </c>
      <c r="DM3903">
        <v>0.29023736715316772</v>
      </c>
      <c r="DN3903">
        <v>0.2792680561542511</v>
      </c>
      <c r="DO3903">
        <v>0.29922312498092651</v>
      </c>
      <c r="DP3903">
        <v>0.27993646264076233</v>
      </c>
      <c r="DQ3903">
        <v>0.29575848579406738</v>
      </c>
      <c r="DR3903">
        <v>0.29342389106750488</v>
      </c>
      <c r="DS3903">
        <v>1.059475302696228</v>
      </c>
      <c r="DT3903">
        <v>2.9424436092376709</v>
      </c>
      <c r="DU3903">
        <v>2.9525823593139648</v>
      </c>
      <c r="DV3903">
        <v>2.9186134338378906</v>
      </c>
      <c r="DW3903">
        <v>2.85491943359375</v>
      </c>
      <c r="DX3903">
        <v>2.794435977935791</v>
      </c>
      <c r="DY3903">
        <v>1.0754961967468262</v>
      </c>
      <c r="DZ3903">
        <v>0.45620349049568176</v>
      </c>
      <c r="EA3903">
        <v>0.45864155888557434</v>
      </c>
      <c r="EB3903">
        <v>0.64366245269775391</v>
      </c>
      <c r="EC3903">
        <v>0.62764167785644531</v>
      </c>
      <c r="ED3903">
        <v>0.63635408878326416</v>
      </c>
      <c r="EE3903">
        <v>0.62607365846633911</v>
      </c>
      <c r="EF3903">
        <v>0.63147425651550293</v>
      </c>
      <c r="EG3903">
        <v>0.63627403974533081</v>
      </c>
      <c r="EH3903">
        <v>0.66448014974594116</v>
      </c>
      <c r="EI3903">
        <v>0.7207987904548645</v>
      </c>
      <c r="EJ3903">
        <v>0.75955969095230103</v>
      </c>
      <c r="EK3903">
        <v>0.77393621206283569</v>
      </c>
      <c r="EL3903">
        <v>0.73150324821472168</v>
      </c>
      <c r="EM3903">
        <v>0.761280357837677</v>
      </c>
      <c r="EN3903">
        <v>0.72901040315628052</v>
      </c>
      <c r="EO3903">
        <v>0.78154069185256958</v>
      </c>
      <c r="EP3903">
        <v>0.77110666036605835</v>
      </c>
      <c r="EQ3903">
        <v>1.6539086103439331</v>
      </c>
      <c r="ER3903">
        <v>3.7350590229034424</v>
      </c>
      <c r="ES3903">
        <v>3.7321157455444336</v>
      </c>
      <c r="ET3903">
        <v>3.7230534553527832</v>
      </c>
      <c r="EU3903">
        <v>3.6529302597045898</v>
      </c>
      <c r="EV3903">
        <v>3.6061191558837891</v>
      </c>
      <c r="EW3903">
        <v>1.7144681215286255</v>
      </c>
      <c r="EX3903">
        <v>1.0070140361785889</v>
      </c>
      <c r="EY3903">
        <v>1.0145235061645508</v>
      </c>
      <c r="EZ3903">
        <v>45.837020874023438</v>
      </c>
      <c r="FA3903">
        <v>45.982112884521484</v>
      </c>
      <c r="FB3903">
        <v>45.309043884277344</v>
      </c>
      <c r="FC3903">
        <v>44.624114990234375</v>
      </c>
      <c r="FD3903">
        <v>44.457244873046875</v>
      </c>
      <c r="FE3903">
        <v>44.189132690429687</v>
      </c>
      <c r="FF3903">
        <v>43.131355285644531</v>
      </c>
      <c r="FG3903">
        <v>42.871753692626953</v>
      </c>
      <c r="FH3903">
        <v>43.823955535888672</v>
      </c>
      <c r="FI3903">
        <v>46.568820953369141</v>
      </c>
      <c r="FJ3903">
        <v>48.581878662109375</v>
      </c>
      <c r="FK3903">
        <v>50.594841003417969</v>
      </c>
      <c r="FL3903">
        <v>52.670951843261719</v>
      </c>
      <c r="FM3903">
        <v>53.718734741210938</v>
      </c>
      <c r="FN3903">
        <v>54.646396636962891</v>
      </c>
      <c r="FO3903">
        <v>54.85943603515625</v>
      </c>
      <c r="FP3903">
        <v>54.471824645996094</v>
      </c>
      <c r="FQ3903">
        <v>53.531719207763672</v>
      </c>
      <c r="FR3903">
        <v>51.951183319091797</v>
      </c>
      <c r="FS3903">
        <v>50.971031188964844</v>
      </c>
      <c r="FT3903">
        <v>50.051124572753906</v>
      </c>
      <c r="FU3903">
        <v>49.738216400146484</v>
      </c>
      <c r="FV3903">
        <v>49.555953979492188</v>
      </c>
      <c r="FW3903">
        <v>48.504627227783203</v>
      </c>
      <c r="FX3903">
        <v>160</v>
      </c>
      <c r="FY3903">
        <v>0.10791042447090149</v>
      </c>
      <c r="FZ3903">
        <v>1</v>
      </c>
    </row>
    <row r="3904" spans="1:182" x14ac:dyDescent="0.2">
      <c r="A3904" t="s">
        <v>245</v>
      </c>
      <c r="B3904" t="s">
        <v>252</v>
      </c>
      <c r="C3904" t="s">
        <v>217</v>
      </c>
      <c r="D3904" t="s">
        <v>36</v>
      </c>
      <c r="E3904">
        <v>2017</v>
      </c>
      <c r="F3904" t="s">
        <v>228</v>
      </c>
      <c r="G3904" t="s">
        <v>249</v>
      </c>
      <c r="H3904" t="s">
        <v>226</v>
      </c>
      <c r="I3904">
        <v>57.81</v>
      </c>
      <c r="L3904">
        <v>10.628557218107353</v>
      </c>
      <c r="M3904">
        <v>10.479222988789717</v>
      </c>
      <c r="N3904">
        <v>10.457922977853817</v>
      </c>
      <c r="O3904">
        <v>10.382641685852354</v>
      </c>
      <c r="P3904">
        <v>10.738820345723004</v>
      </c>
      <c r="Q3904">
        <v>11.586632175965903</v>
      </c>
      <c r="R3904">
        <v>12.967693859918539</v>
      </c>
      <c r="S3904">
        <v>13.549579818883304</v>
      </c>
      <c r="T3904">
        <v>13.849402373314264</v>
      </c>
      <c r="U3904">
        <v>13.961961281559743</v>
      </c>
      <c r="V3904">
        <v>14.252619067949345</v>
      </c>
      <c r="W3904">
        <v>14.454640135193415</v>
      </c>
      <c r="X3904">
        <v>15.043687548802993</v>
      </c>
      <c r="Y3904">
        <v>15.234434812780606</v>
      </c>
      <c r="Z3904">
        <v>15.259262745928822</v>
      </c>
      <c r="AA3904">
        <v>15.23405992540626</v>
      </c>
      <c r="AB3904">
        <v>15.112533342952739</v>
      </c>
      <c r="AC3904">
        <v>15.088251459480889</v>
      </c>
      <c r="AD3904">
        <v>14.209857952315531</v>
      </c>
      <c r="AE3904">
        <v>13.792819298167499</v>
      </c>
      <c r="AF3904">
        <v>13.388866885386879</v>
      </c>
      <c r="AG3904">
        <v>12.797233241202798</v>
      </c>
      <c r="AH3904">
        <v>12.052050297979862</v>
      </c>
      <c r="AI3904">
        <v>11.453571527637296</v>
      </c>
      <c r="AJ3904">
        <v>-0.67883771657943726</v>
      </c>
      <c r="AK3904">
        <v>-0.66335141658782959</v>
      </c>
      <c r="AL3904">
        <v>-0.67200452089309692</v>
      </c>
      <c r="AM3904">
        <v>-0.66496986150741577</v>
      </c>
      <c r="AN3904">
        <v>-0.67316913604736328</v>
      </c>
      <c r="AO3904">
        <v>-0.67806732654571533</v>
      </c>
      <c r="AP3904">
        <v>-0.7112879753112793</v>
      </c>
      <c r="AQ3904">
        <v>-0.77690625190734863</v>
      </c>
      <c r="AR3904">
        <v>-0.83240509033203125</v>
      </c>
      <c r="AS3904">
        <v>-0.86347818374633789</v>
      </c>
      <c r="AT3904">
        <v>-0.79940062761306763</v>
      </c>
      <c r="AU3904">
        <v>-0.80287289619445801</v>
      </c>
      <c r="AV3904">
        <v>-0.79119205474853516</v>
      </c>
      <c r="AW3904">
        <v>-0.862926185131073</v>
      </c>
      <c r="AX3904">
        <v>-0.84594219923019409</v>
      </c>
      <c r="AY3904">
        <v>-0.35836333036422729</v>
      </c>
      <c r="AZ3904">
        <v>1.0519026517868042</v>
      </c>
      <c r="BA3904">
        <v>1.0932440757751465</v>
      </c>
      <c r="BB3904">
        <v>0.99986791610717773</v>
      </c>
      <c r="BC3904">
        <v>0.95150852203369141</v>
      </c>
      <c r="BD3904">
        <v>0.8584139347076416</v>
      </c>
      <c r="BE3904">
        <v>-0.44857591390609741</v>
      </c>
      <c r="BF3904">
        <v>-0.85758668184280396</v>
      </c>
      <c r="BG3904">
        <v>-0.86724478006362915</v>
      </c>
      <c r="BH3904">
        <v>-0.28816580772399902</v>
      </c>
      <c r="BI3904">
        <v>-0.28198680281639099</v>
      </c>
      <c r="BJ3904">
        <v>-0.28551006317138672</v>
      </c>
      <c r="BK3904">
        <v>-0.28359037637710571</v>
      </c>
      <c r="BL3904">
        <v>-0.28777217864990234</v>
      </c>
      <c r="BM3904">
        <v>-0.28980556130409241</v>
      </c>
      <c r="BN3904">
        <v>-0.30488049983978271</v>
      </c>
      <c r="BO3904">
        <v>-0.33447811007499695</v>
      </c>
      <c r="BP3904">
        <v>-0.36213225126266479</v>
      </c>
      <c r="BQ3904">
        <v>-0.37977930903434753</v>
      </c>
      <c r="BR3904">
        <v>-0.34716540575027466</v>
      </c>
      <c r="BS3904">
        <v>-0.34081569314002991</v>
      </c>
      <c r="BT3904">
        <v>-0.34211808443069458</v>
      </c>
      <c r="BU3904">
        <v>-0.37714400887489319</v>
      </c>
      <c r="BV3904">
        <v>-0.36825940012931824</v>
      </c>
      <c r="BW3904">
        <v>0.2360699325799942</v>
      </c>
      <c r="BX3904">
        <v>1.8445178270339966</v>
      </c>
      <c r="BY3904">
        <v>1.8727774620056152</v>
      </c>
      <c r="BZ3904">
        <v>1.8043079376220703</v>
      </c>
      <c r="CA3904">
        <v>1.7495194673538208</v>
      </c>
      <c r="CB3904">
        <v>1.6700972318649292</v>
      </c>
      <c r="CC3904">
        <v>0.19039607048034668</v>
      </c>
      <c r="CD3904">
        <v>-0.30677604675292969</v>
      </c>
      <c r="CE3904">
        <v>-0.31136277318000793</v>
      </c>
      <c r="CF3904">
        <v>-1.7587617039680481E-2</v>
      </c>
      <c r="CG3904">
        <v>-1.7854860052466393E-2</v>
      </c>
      <c r="CH3904">
        <v>-1.7825203016400337E-2</v>
      </c>
      <c r="CI3904">
        <v>-1.9448103383183479E-2</v>
      </c>
      <c r="CJ3904">
        <v>-2.0847439765930176E-2</v>
      </c>
      <c r="CK3904">
        <v>-2.0896641537547112E-2</v>
      </c>
      <c r="CL3904">
        <v>-2.3403909057378769E-2</v>
      </c>
      <c r="CM3904">
        <v>-2.8053730726242065E-2</v>
      </c>
      <c r="CN3904">
        <v>-3.6422699689865112E-2</v>
      </c>
      <c r="CO3904">
        <v>-4.4770967215299606E-2</v>
      </c>
      <c r="CP3904">
        <v>-3.3948682248592377E-2</v>
      </c>
      <c r="CQ3904">
        <v>-2.0796278491616249E-2</v>
      </c>
      <c r="CR3904">
        <v>-3.1090809032320976E-2</v>
      </c>
      <c r="CS3904">
        <v>-4.0692754089832306E-2</v>
      </c>
      <c r="CT3904">
        <v>-3.7417750805616379E-2</v>
      </c>
      <c r="CU3904">
        <v>0.64777261018753052</v>
      </c>
      <c r="CV3904">
        <v>2.3934807777404785</v>
      </c>
      <c r="CW3904">
        <v>2.41267991065979</v>
      </c>
      <c r="CX3904">
        <v>2.3614606857299805</v>
      </c>
      <c r="CY3904">
        <v>2.3022193908691406</v>
      </c>
      <c r="CZ3904">
        <v>2.2322666645050049</v>
      </c>
      <c r="DA3904">
        <v>0.63294613361358643</v>
      </c>
      <c r="DB3904">
        <v>7.4713721871376038E-2</v>
      </c>
      <c r="DC3904">
        <v>7.3639385402202606E-2</v>
      </c>
      <c r="DD3904">
        <v>0.25299057364463806</v>
      </c>
      <c r="DE3904">
        <v>0.2462770938873291</v>
      </c>
      <c r="DF3904">
        <v>0.24985966086387634</v>
      </c>
      <c r="DG3904">
        <v>0.24469415843486786</v>
      </c>
      <c r="DH3904">
        <v>0.24607729911804199</v>
      </c>
      <c r="DI3904">
        <v>0.24801227450370789</v>
      </c>
      <c r="DJ3904">
        <v>0.25807267427444458</v>
      </c>
      <c r="DK3904">
        <v>0.27837064862251282</v>
      </c>
      <c r="DL3904">
        <v>0.28928685188293457</v>
      </c>
      <c r="DM3904">
        <v>0.29023736715316772</v>
      </c>
      <c r="DN3904">
        <v>0.2792680561542511</v>
      </c>
      <c r="DO3904">
        <v>0.29922312498092651</v>
      </c>
      <c r="DP3904">
        <v>0.27993646264076233</v>
      </c>
      <c r="DQ3904">
        <v>0.29575848579406738</v>
      </c>
      <c r="DR3904">
        <v>0.29342389106750488</v>
      </c>
      <c r="DS3904">
        <v>1.059475302696228</v>
      </c>
      <c r="DT3904">
        <v>2.9424436092376709</v>
      </c>
      <c r="DU3904">
        <v>2.9525823593139648</v>
      </c>
      <c r="DV3904">
        <v>2.9186134338378906</v>
      </c>
      <c r="DW3904">
        <v>2.85491943359375</v>
      </c>
      <c r="DX3904">
        <v>2.794435977935791</v>
      </c>
      <c r="DY3904">
        <v>1.0754961967468262</v>
      </c>
      <c r="DZ3904">
        <v>0.45620349049568176</v>
      </c>
      <c r="EA3904">
        <v>0.45864155888557434</v>
      </c>
      <c r="EB3904">
        <v>0.64366245269775391</v>
      </c>
      <c r="EC3904">
        <v>0.62764167785644531</v>
      </c>
      <c r="ED3904">
        <v>0.63635408878326416</v>
      </c>
      <c r="EE3904">
        <v>0.62607365846633911</v>
      </c>
      <c r="EF3904">
        <v>0.63147425651550293</v>
      </c>
      <c r="EG3904">
        <v>0.63627403974533081</v>
      </c>
      <c r="EH3904">
        <v>0.66448014974594116</v>
      </c>
      <c r="EI3904">
        <v>0.7207987904548645</v>
      </c>
      <c r="EJ3904">
        <v>0.75955969095230103</v>
      </c>
      <c r="EK3904">
        <v>0.77393621206283569</v>
      </c>
      <c r="EL3904">
        <v>0.73150324821472168</v>
      </c>
      <c r="EM3904">
        <v>0.761280357837677</v>
      </c>
      <c r="EN3904">
        <v>0.72901040315628052</v>
      </c>
      <c r="EO3904">
        <v>0.78154069185256958</v>
      </c>
      <c r="EP3904">
        <v>0.77110666036605835</v>
      </c>
      <c r="EQ3904">
        <v>1.6539086103439331</v>
      </c>
      <c r="ER3904">
        <v>3.7350590229034424</v>
      </c>
      <c r="ES3904">
        <v>3.7321157455444336</v>
      </c>
      <c r="ET3904">
        <v>3.7230534553527832</v>
      </c>
      <c r="EU3904">
        <v>3.6529302597045898</v>
      </c>
      <c r="EV3904">
        <v>3.6061191558837891</v>
      </c>
      <c r="EW3904">
        <v>1.7144681215286255</v>
      </c>
      <c r="EX3904">
        <v>1.0070140361785889</v>
      </c>
      <c r="EY3904">
        <v>1.0145235061645508</v>
      </c>
      <c r="EZ3904">
        <v>45.837020874023438</v>
      </c>
      <c r="FA3904">
        <v>45.982112884521484</v>
      </c>
      <c r="FB3904">
        <v>45.309043884277344</v>
      </c>
      <c r="FC3904">
        <v>44.624114990234375</v>
      </c>
      <c r="FD3904">
        <v>44.457244873046875</v>
      </c>
      <c r="FE3904">
        <v>44.189132690429687</v>
      </c>
      <c r="FF3904">
        <v>43.131355285644531</v>
      </c>
      <c r="FG3904">
        <v>42.871753692626953</v>
      </c>
      <c r="FH3904">
        <v>43.823955535888672</v>
      </c>
      <c r="FI3904">
        <v>46.568820953369141</v>
      </c>
      <c r="FJ3904">
        <v>48.581878662109375</v>
      </c>
      <c r="FK3904">
        <v>50.594841003417969</v>
      </c>
      <c r="FL3904">
        <v>52.670951843261719</v>
      </c>
      <c r="FM3904">
        <v>53.718734741210938</v>
      </c>
      <c r="FN3904">
        <v>54.646396636962891</v>
      </c>
      <c r="FO3904">
        <v>54.85943603515625</v>
      </c>
      <c r="FP3904">
        <v>54.471824645996094</v>
      </c>
      <c r="FQ3904">
        <v>53.531719207763672</v>
      </c>
      <c r="FR3904">
        <v>51.951183319091797</v>
      </c>
      <c r="FS3904">
        <v>50.971031188964844</v>
      </c>
      <c r="FT3904">
        <v>50.051124572753906</v>
      </c>
      <c r="FU3904">
        <v>49.738216400146484</v>
      </c>
      <c r="FV3904">
        <v>49.555953979492188</v>
      </c>
      <c r="FW3904">
        <v>48.504627227783203</v>
      </c>
      <c r="FX3904">
        <v>160</v>
      </c>
      <c r="FY3904">
        <v>0.10791042447090149</v>
      </c>
      <c r="FZ3904">
        <v>1</v>
      </c>
    </row>
    <row r="3905" spans="1:182" x14ac:dyDescent="0.2">
      <c r="A3905" t="s">
        <v>245</v>
      </c>
      <c r="B3905" t="s">
        <v>252</v>
      </c>
      <c r="C3905" t="s">
        <v>217</v>
      </c>
      <c r="D3905" t="s">
        <v>37</v>
      </c>
      <c r="E3905">
        <v>2015</v>
      </c>
      <c r="F3905" t="s">
        <v>228</v>
      </c>
      <c r="G3905" t="s">
        <v>249</v>
      </c>
      <c r="H3905" t="s">
        <v>226</v>
      </c>
      <c r="I3905">
        <v>57.81</v>
      </c>
      <c r="L3905">
        <v>10.932469046413726</v>
      </c>
      <c r="M3905">
        <v>10.777323770102134</v>
      </c>
      <c r="N3905">
        <v>10.760029209140617</v>
      </c>
      <c r="O3905">
        <v>10.723608193072041</v>
      </c>
      <c r="P3905">
        <v>11.046565205694842</v>
      </c>
      <c r="Q3905">
        <v>11.798217439475117</v>
      </c>
      <c r="R3905">
        <v>13.140257434313654</v>
      </c>
      <c r="S3905">
        <v>13.815502095711448</v>
      </c>
      <c r="T3905">
        <v>14.197200491836432</v>
      </c>
      <c r="U3905">
        <v>14.476533951155185</v>
      </c>
      <c r="V3905">
        <v>15.191963526156123</v>
      </c>
      <c r="W3905">
        <v>15.827095471619462</v>
      </c>
      <c r="X3905">
        <v>16.492176191511106</v>
      </c>
      <c r="Y3905">
        <v>16.638352886738403</v>
      </c>
      <c r="Z3905">
        <v>16.531442453559308</v>
      </c>
      <c r="AA3905">
        <v>16.460990122892415</v>
      </c>
      <c r="AB3905">
        <v>16.069784061605347</v>
      </c>
      <c r="AC3905">
        <v>15.829010866014439</v>
      </c>
      <c r="AD3905">
        <v>14.973973763355261</v>
      </c>
      <c r="AE3905">
        <v>14.516195487919527</v>
      </c>
      <c r="AF3905">
        <v>14.14542487379452</v>
      </c>
      <c r="AG3905">
        <v>13.447555486633927</v>
      </c>
      <c r="AH3905">
        <v>12.427797373580495</v>
      </c>
      <c r="AI3905">
        <v>11.80976589246144</v>
      </c>
      <c r="AJ3905">
        <v>-0.65779948234558105</v>
      </c>
      <c r="AK3905">
        <v>-0.65604275465011597</v>
      </c>
      <c r="AL3905">
        <v>-0.66589450836181641</v>
      </c>
      <c r="AM3905">
        <v>-0.67875903844833374</v>
      </c>
      <c r="AN3905">
        <v>-0.68352991342544556</v>
      </c>
      <c r="AO3905">
        <v>-0.69678151607513428</v>
      </c>
      <c r="AP3905">
        <v>-0.71463900804519653</v>
      </c>
      <c r="AQ3905">
        <v>-0.79615890979766846</v>
      </c>
      <c r="AR3905">
        <v>-0.90403163433074951</v>
      </c>
      <c r="AS3905">
        <v>-0.939869225025177</v>
      </c>
      <c r="AT3905">
        <v>-0.91999244689941406</v>
      </c>
      <c r="AU3905">
        <v>-0.96470683813095093</v>
      </c>
      <c r="AV3905">
        <v>-0.99132692813873291</v>
      </c>
      <c r="AW3905">
        <v>-1.0354815721511841</v>
      </c>
      <c r="AX3905">
        <v>-1.0543346405029297</v>
      </c>
      <c r="AY3905">
        <v>-0.33336681127548218</v>
      </c>
      <c r="AZ3905">
        <v>1.2234489917755127</v>
      </c>
      <c r="BA3905">
        <v>1.1985920667648315</v>
      </c>
      <c r="BB3905">
        <v>1.1329346895217896</v>
      </c>
      <c r="BC3905">
        <v>1.0624655485153198</v>
      </c>
      <c r="BD3905">
        <v>0.9915120005607605</v>
      </c>
      <c r="BE3905">
        <v>-0.39642804861068726</v>
      </c>
      <c r="BF3905">
        <v>-0.82289081811904907</v>
      </c>
      <c r="BG3905">
        <v>-0.86839425563812256</v>
      </c>
      <c r="BH3905">
        <v>-0.28134292364120483</v>
      </c>
      <c r="BI3905">
        <v>-0.28120872378349304</v>
      </c>
      <c r="BJ3905">
        <v>-0.28522029519081116</v>
      </c>
      <c r="BK3905">
        <v>-0.29162156581878662</v>
      </c>
      <c r="BL3905">
        <v>-0.29441842436790466</v>
      </c>
      <c r="BM3905">
        <v>-0.30036821961402893</v>
      </c>
      <c r="BN3905">
        <v>-0.30919831991195679</v>
      </c>
      <c r="BO3905">
        <v>-0.34536638855934143</v>
      </c>
      <c r="BP3905">
        <v>-0.39381006360054016</v>
      </c>
      <c r="BQ3905">
        <v>-0.41276407241821289</v>
      </c>
      <c r="BR3905">
        <v>-0.40028992295265198</v>
      </c>
      <c r="BS3905">
        <v>-0.4178718626499176</v>
      </c>
      <c r="BT3905">
        <v>-0.43265050649642944</v>
      </c>
      <c r="BU3905">
        <v>-0.4526856541633606</v>
      </c>
      <c r="BV3905">
        <v>-0.46253067255020142</v>
      </c>
      <c r="BW3905">
        <v>0.27632123231887817</v>
      </c>
      <c r="BX3905">
        <v>1.9516693353652954</v>
      </c>
      <c r="BY3905">
        <v>1.9179699420928955</v>
      </c>
      <c r="BZ3905">
        <v>1.8736158609390259</v>
      </c>
      <c r="CA3905">
        <v>1.8086023330688477</v>
      </c>
      <c r="CB3905">
        <v>1.7588677406311035</v>
      </c>
      <c r="CC3905">
        <v>0.23160864412784576</v>
      </c>
      <c r="CD3905">
        <v>-0.28806495666503906</v>
      </c>
      <c r="CE3905">
        <v>-0.31404381990432739</v>
      </c>
      <c r="CF3905">
        <v>-2.0610244944691658E-2</v>
      </c>
      <c r="CG3905">
        <v>-2.1599797531962395E-2</v>
      </c>
      <c r="CH3905">
        <v>-2.1566519513726234E-2</v>
      </c>
      <c r="CI3905">
        <v>-2.3491319268941879E-2</v>
      </c>
      <c r="CJ3905">
        <v>-2.4921011179685593E-2</v>
      </c>
      <c r="CK3905">
        <v>-2.581360936164856E-2</v>
      </c>
      <c r="CL3905">
        <v>-2.8391364961862564E-2</v>
      </c>
      <c r="CM3905">
        <v>-3.3148862421512604E-2</v>
      </c>
      <c r="CN3905">
        <v>-4.0432140231132507E-2</v>
      </c>
      <c r="CO3905">
        <v>-4.7692637890577316E-2</v>
      </c>
      <c r="CP3905">
        <v>-4.0345534682273865E-2</v>
      </c>
      <c r="CQ3905">
        <v>-3.9135627448558807E-2</v>
      </c>
      <c r="CR3905">
        <v>-4.5712910592556E-2</v>
      </c>
      <c r="CS3905">
        <v>-4.9043029546737671E-2</v>
      </c>
      <c r="CT3905">
        <v>-5.2649077028036118E-2</v>
      </c>
      <c r="CU3905">
        <v>0.69858932495117188</v>
      </c>
      <c r="CV3905">
        <v>2.4560327529907227</v>
      </c>
      <c r="CW3905">
        <v>2.4162089824676514</v>
      </c>
      <c r="CX3905">
        <v>2.3866093158721924</v>
      </c>
      <c r="CY3905">
        <v>2.3253743648529053</v>
      </c>
      <c r="CZ3905">
        <v>2.2903358936309814</v>
      </c>
      <c r="DA3905">
        <v>0.66658490896224976</v>
      </c>
      <c r="DB3905">
        <v>8.2353793084621429E-2</v>
      </c>
      <c r="DC3905">
        <v>6.9897621870040894E-2</v>
      </c>
      <c r="DD3905">
        <v>0.24012243747711182</v>
      </c>
      <c r="DE3905">
        <v>0.23800912499427795</v>
      </c>
      <c r="DF3905">
        <v>0.24208727478981018</v>
      </c>
      <c r="DG3905">
        <v>0.24463893473148346</v>
      </c>
      <c r="DH3905">
        <v>0.24457640945911407</v>
      </c>
      <c r="DI3905">
        <v>0.24874101579189301</v>
      </c>
      <c r="DJ3905">
        <v>0.25241559743881226</v>
      </c>
      <c r="DK3905">
        <v>0.27906864881515503</v>
      </c>
      <c r="DL3905">
        <v>0.31294578313827515</v>
      </c>
      <c r="DM3905">
        <v>0.31737878918647766</v>
      </c>
      <c r="DN3905">
        <v>0.31959885358810425</v>
      </c>
      <c r="DO3905">
        <v>0.33960059285163879</v>
      </c>
      <c r="DP3905">
        <v>0.34122467041015625</v>
      </c>
      <c r="DQ3905">
        <v>0.35459959506988525</v>
      </c>
      <c r="DR3905">
        <v>0.35723251104354858</v>
      </c>
      <c r="DS3905">
        <v>1.1208573579788208</v>
      </c>
      <c r="DT3905">
        <v>2.9603958129882813</v>
      </c>
      <c r="DU3905">
        <v>2.9144477844238281</v>
      </c>
      <c r="DV3905">
        <v>2.8996028900146484</v>
      </c>
      <c r="DW3905">
        <v>2.8421463966369629</v>
      </c>
      <c r="DX3905">
        <v>2.8218040466308594</v>
      </c>
      <c r="DY3905">
        <v>1.1015611886978149</v>
      </c>
      <c r="DZ3905">
        <v>0.45277255773544312</v>
      </c>
      <c r="EA3905">
        <v>0.45383906364440918</v>
      </c>
      <c r="EB3905">
        <v>0.61657899618148804</v>
      </c>
      <c r="EC3905">
        <v>0.61284315586090088</v>
      </c>
      <c r="ED3905">
        <v>0.62276148796081543</v>
      </c>
      <c r="EE3905">
        <v>0.63177639245986938</v>
      </c>
      <c r="EF3905">
        <v>0.63368785381317139</v>
      </c>
      <c r="EG3905">
        <v>0.64515429735183716</v>
      </c>
      <c r="EH3905">
        <v>0.657856285572052</v>
      </c>
      <c r="EI3905">
        <v>0.72986114025115967</v>
      </c>
      <c r="EJ3905">
        <v>0.82316738367080688</v>
      </c>
      <c r="EK3905">
        <v>0.84448391199111938</v>
      </c>
      <c r="EL3905">
        <v>0.83930134773254395</v>
      </c>
      <c r="EM3905">
        <v>0.88643556833267212</v>
      </c>
      <c r="EN3905">
        <v>0.89990109205245972</v>
      </c>
      <c r="EO3905">
        <v>0.93739545345306396</v>
      </c>
      <c r="EP3905">
        <v>0.94903641939163208</v>
      </c>
      <c r="EQ3905">
        <v>1.7305454015731812</v>
      </c>
      <c r="ER3905">
        <v>3.6886162757873535</v>
      </c>
      <c r="ES3905">
        <v>3.6338257789611816</v>
      </c>
      <c r="ET3905">
        <v>3.6402840614318848</v>
      </c>
      <c r="EU3905">
        <v>3.5882830619812012</v>
      </c>
      <c r="EV3905">
        <v>3.5891597270965576</v>
      </c>
      <c r="EW3905">
        <v>1.7295979261398315</v>
      </c>
      <c r="EX3905">
        <v>0.98759841918945313</v>
      </c>
      <c r="EY3905">
        <v>1.0081895589828491</v>
      </c>
      <c r="EZ3905">
        <v>51.668186187744141</v>
      </c>
      <c r="FA3905">
        <v>50.992912292480469</v>
      </c>
      <c r="FB3905">
        <v>50.230747222900391</v>
      </c>
      <c r="FC3905">
        <v>49.179489135742188</v>
      </c>
      <c r="FD3905">
        <v>48.499496459960937</v>
      </c>
      <c r="FE3905">
        <v>48.231922149658203</v>
      </c>
      <c r="FF3905">
        <v>47.392765045166016</v>
      </c>
      <c r="FG3905">
        <v>47.220417022705078</v>
      </c>
      <c r="FH3905">
        <v>48.696132659912109</v>
      </c>
      <c r="FI3905">
        <v>52.37713623046875</v>
      </c>
      <c r="FJ3905">
        <v>56.259269714355469</v>
      </c>
      <c r="FK3905">
        <v>60.056526184082031</v>
      </c>
      <c r="FL3905">
        <v>61.943920135498047</v>
      </c>
      <c r="FM3905">
        <v>63.282451629638672</v>
      </c>
      <c r="FN3905">
        <v>63.905933380126953</v>
      </c>
      <c r="FO3905">
        <v>63.953742980957031</v>
      </c>
      <c r="FP3905">
        <v>63.139957427978516</v>
      </c>
      <c r="FQ3905">
        <v>62.164077758789063</v>
      </c>
      <c r="FR3905">
        <v>60.049957275390625</v>
      </c>
      <c r="FS3905">
        <v>58.044906616210938</v>
      </c>
      <c r="FT3905">
        <v>56.557968139648438</v>
      </c>
      <c r="FU3905">
        <v>55.346263885498047</v>
      </c>
      <c r="FV3905">
        <v>54.378807067871094</v>
      </c>
      <c r="FW3905">
        <v>53.012233734130859</v>
      </c>
      <c r="FX3905">
        <v>160</v>
      </c>
      <c r="FY3905">
        <v>0.10791042447090149</v>
      </c>
      <c r="FZ3905">
        <v>1</v>
      </c>
    </row>
    <row r="3906" spans="1:182" x14ac:dyDescent="0.2">
      <c r="A3906" t="s">
        <v>245</v>
      </c>
      <c r="B3906" t="s">
        <v>252</v>
      </c>
      <c r="C3906" t="s">
        <v>217</v>
      </c>
      <c r="D3906" t="s">
        <v>37</v>
      </c>
      <c r="E3906">
        <v>2016</v>
      </c>
      <c r="F3906" t="s">
        <v>228</v>
      </c>
      <c r="G3906" t="s">
        <v>249</v>
      </c>
      <c r="H3906" t="s">
        <v>226</v>
      </c>
      <c r="I3906">
        <v>57.81</v>
      </c>
      <c r="L3906">
        <v>10.932469046413726</v>
      </c>
      <c r="M3906">
        <v>10.777323770102134</v>
      </c>
      <c r="N3906">
        <v>10.760029209140617</v>
      </c>
      <c r="O3906">
        <v>10.723608193072041</v>
      </c>
      <c r="P3906">
        <v>11.046565205694842</v>
      </c>
      <c r="Q3906">
        <v>11.798217439475117</v>
      </c>
      <c r="R3906">
        <v>13.140257434313654</v>
      </c>
      <c r="S3906">
        <v>13.815502095711448</v>
      </c>
      <c r="T3906">
        <v>14.197200491836432</v>
      </c>
      <c r="U3906">
        <v>14.476533951155185</v>
      </c>
      <c r="V3906">
        <v>15.191963526156123</v>
      </c>
      <c r="W3906">
        <v>15.827095471619462</v>
      </c>
      <c r="X3906">
        <v>16.492176191511106</v>
      </c>
      <c r="Y3906">
        <v>16.638352886738403</v>
      </c>
      <c r="Z3906">
        <v>16.531442453559308</v>
      </c>
      <c r="AA3906">
        <v>16.460990122892415</v>
      </c>
      <c r="AB3906">
        <v>16.069784061605347</v>
      </c>
      <c r="AC3906">
        <v>15.829010866014439</v>
      </c>
      <c r="AD3906">
        <v>14.973973763355261</v>
      </c>
      <c r="AE3906">
        <v>14.516195487919527</v>
      </c>
      <c r="AF3906">
        <v>14.14542487379452</v>
      </c>
      <c r="AG3906">
        <v>13.447555486633927</v>
      </c>
      <c r="AH3906">
        <v>12.427797373580495</v>
      </c>
      <c r="AI3906">
        <v>11.80976589246144</v>
      </c>
      <c r="AJ3906">
        <v>-0.65779948234558105</v>
      </c>
      <c r="AK3906">
        <v>-0.65604275465011597</v>
      </c>
      <c r="AL3906">
        <v>-0.66589450836181641</v>
      </c>
      <c r="AM3906">
        <v>-0.67875903844833374</v>
      </c>
      <c r="AN3906">
        <v>-0.68352991342544556</v>
      </c>
      <c r="AO3906">
        <v>-0.69678151607513428</v>
      </c>
      <c r="AP3906">
        <v>-0.71463900804519653</v>
      </c>
      <c r="AQ3906">
        <v>-0.79615890979766846</v>
      </c>
      <c r="AR3906">
        <v>-0.90403163433074951</v>
      </c>
      <c r="AS3906">
        <v>-0.939869225025177</v>
      </c>
      <c r="AT3906">
        <v>-0.91999244689941406</v>
      </c>
      <c r="AU3906">
        <v>-0.96470683813095093</v>
      </c>
      <c r="AV3906">
        <v>-0.99132692813873291</v>
      </c>
      <c r="AW3906">
        <v>-1.0354815721511841</v>
      </c>
      <c r="AX3906">
        <v>-1.0543346405029297</v>
      </c>
      <c r="AY3906">
        <v>-0.33336681127548218</v>
      </c>
      <c r="AZ3906">
        <v>1.2234489917755127</v>
      </c>
      <c r="BA3906">
        <v>1.1985920667648315</v>
      </c>
      <c r="BB3906">
        <v>1.1329346895217896</v>
      </c>
      <c r="BC3906">
        <v>1.0624655485153198</v>
      </c>
      <c r="BD3906">
        <v>0.9915120005607605</v>
      </c>
      <c r="BE3906">
        <v>-0.39642804861068726</v>
      </c>
      <c r="BF3906">
        <v>-0.82289081811904907</v>
      </c>
      <c r="BG3906">
        <v>-0.86839425563812256</v>
      </c>
      <c r="BH3906">
        <v>-0.28134292364120483</v>
      </c>
      <c r="BI3906">
        <v>-0.28120872378349304</v>
      </c>
      <c r="BJ3906">
        <v>-0.28522029519081116</v>
      </c>
      <c r="BK3906">
        <v>-0.29162156581878662</v>
      </c>
      <c r="BL3906">
        <v>-0.29441842436790466</v>
      </c>
      <c r="BM3906">
        <v>-0.30036821961402893</v>
      </c>
      <c r="BN3906">
        <v>-0.30919831991195679</v>
      </c>
      <c r="BO3906">
        <v>-0.34536638855934143</v>
      </c>
      <c r="BP3906">
        <v>-0.39381006360054016</v>
      </c>
      <c r="BQ3906">
        <v>-0.41276407241821289</v>
      </c>
      <c r="BR3906">
        <v>-0.40028992295265198</v>
      </c>
      <c r="BS3906">
        <v>-0.4178718626499176</v>
      </c>
      <c r="BT3906">
        <v>-0.43265050649642944</v>
      </c>
      <c r="BU3906">
        <v>-0.4526856541633606</v>
      </c>
      <c r="BV3906">
        <v>-0.46253067255020142</v>
      </c>
      <c r="BW3906">
        <v>0.27632123231887817</v>
      </c>
      <c r="BX3906">
        <v>1.9516693353652954</v>
      </c>
      <c r="BY3906">
        <v>1.9179699420928955</v>
      </c>
      <c r="BZ3906">
        <v>1.8736158609390259</v>
      </c>
      <c r="CA3906">
        <v>1.8086023330688477</v>
      </c>
      <c r="CB3906">
        <v>1.7588677406311035</v>
      </c>
      <c r="CC3906">
        <v>0.23160864412784576</v>
      </c>
      <c r="CD3906">
        <v>-0.28806495666503906</v>
      </c>
      <c r="CE3906">
        <v>-0.31404381990432739</v>
      </c>
      <c r="CF3906">
        <v>-2.0610244944691658E-2</v>
      </c>
      <c r="CG3906">
        <v>-2.1599797531962395E-2</v>
      </c>
      <c r="CH3906">
        <v>-2.1566519513726234E-2</v>
      </c>
      <c r="CI3906">
        <v>-2.3491319268941879E-2</v>
      </c>
      <c r="CJ3906">
        <v>-2.4921011179685593E-2</v>
      </c>
      <c r="CK3906">
        <v>-2.581360936164856E-2</v>
      </c>
      <c r="CL3906">
        <v>-2.8391364961862564E-2</v>
      </c>
      <c r="CM3906">
        <v>-3.3148862421512604E-2</v>
      </c>
      <c r="CN3906">
        <v>-4.0432140231132507E-2</v>
      </c>
      <c r="CO3906">
        <v>-4.7692637890577316E-2</v>
      </c>
      <c r="CP3906">
        <v>-4.0345534682273865E-2</v>
      </c>
      <c r="CQ3906">
        <v>-3.9135627448558807E-2</v>
      </c>
      <c r="CR3906">
        <v>-4.5712910592556E-2</v>
      </c>
      <c r="CS3906">
        <v>-4.9043029546737671E-2</v>
      </c>
      <c r="CT3906">
        <v>-5.2649077028036118E-2</v>
      </c>
      <c r="CU3906">
        <v>0.69858932495117188</v>
      </c>
      <c r="CV3906">
        <v>2.4560327529907227</v>
      </c>
      <c r="CW3906">
        <v>2.4162089824676514</v>
      </c>
      <c r="CX3906">
        <v>2.3866093158721924</v>
      </c>
      <c r="CY3906">
        <v>2.3253743648529053</v>
      </c>
      <c r="CZ3906">
        <v>2.2903358936309814</v>
      </c>
      <c r="DA3906">
        <v>0.66658490896224976</v>
      </c>
      <c r="DB3906">
        <v>8.2353793084621429E-2</v>
      </c>
      <c r="DC3906">
        <v>6.9897621870040894E-2</v>
      </c>
      <c r="DD3906">
        <v>0.24012243747711182</v>
      </c>
      <c r="DE3906">
        <v>0.23800912499427795</v>
      </c>
      <c r="DF3906">
        <v>0.24208727478981018</v>
      </c>
      <c r="DG3906">
        <v>0.24463893473148346</v>
      </c>
      <c r="DH3906">
        <v>0.24457640945911407</v>
      </c>
      <c r="DI3906">
        <v>0.24874101579189301</v>
      </c>
      <c r="DJ3906">
        <v>0.25241559743881226</v>
      </c>
      <c r="DK3906">
        <v>0.27906864881515503</v>
      </c>
      <c r="DL3906">
        <v>0.31294578313827515</v>
      </c>
      <c r="DM3906">
        <v>0.31737878918647766</v>
      </c>
      <c r="DN3906">
        <v>0.31959885358810425</v>
      </c>
      <c r="DO3906">
        <v>0.33960059285163879</v>
      </c>
      <c r="DP3906">
        <v>0.34122467041015625</v>
      </c>
      <c r="DQ3906">
        <v>0.35459959506988525</v>
      </c>
      <c r="DR3906">
        <v>0.35723251104354858</v>
      </c>
      <c r="DS3906">
        <v>1.1208573579788208</v>
      </c>
      <c r="DT3906">
        <v>2.9603958129882813</v>
      </c>
      <c r="DU3906">
        <v>2.9144477844238281</v>
      </c>
      <c r="DV3906">
        <v>2.8996028900146484</v>
      </c>
      <c r="DW3906">
        <v>2.8421463966369629</v>
      </c>
      <c r="DX3906">
        <v>2.8218040466308594</v>
      </c>
      <c r="DY3906">
        <v>1.1015611886978149</v>
      </c>
      <c r="DZ3906">
        <v>0.45277255773544312</v>
      </c>
      <c r="EA3906">
        <v>0.45383906364440918</v>
      </c>
      <c r="EB3906">
        <v>0.61657899618148804</v>
      </c>
      <c r="EC3906">
        <v>0.61284315586090088</v>
      </c>
      <c r="ED3906">
        <v>0.62276148796081543</v>
      </c>
      <c r="EE3906">
        <v>0.63177639245986938</v>
      </c>
      <c r="EF3906">
        <v>0.63368785381317139</v>
      </c>
      <c r="EG3906">
        <v>0.64515429735183716</v>
      </c>
      <c r="EH3906">
        <v>0.657856285572052</v>
      </c>
      <c r="EI3906">
        <v>0.72986114025115967</v>
      </c>
      <c r="EJ3906">
        <v>0.82316738367080688</v>
      </c>
      <c r="EK3906">
        <v>0.84448391199111938</v>
      </c>
      <c r="EL3906">
        <v>0.83930134773254395</v>
      </c>
      <c r="EM3906">
        <v>0.88643556833267212</v>
      </c>
      <c r="EN3906">
        <v>0.89990109205245972</v>
      </c>
      <c r="EO3906">
        <v>0.93739545345306396</v>
      </c>
      <c r="EP3906">
        <v>0.94903641939163208</v>
      </c>
      <c r="EQ3906">
        <v>1.7305454015731812</v>
      </c>
      <c r="ER3906">
        <v>3.6886162757873535</v>
      </c>
      <c r="ES3906">
        <v>3.6338257789611816</v>
      </c>
      <c r="ET3906">
        <v>3.6402840614318848</v>
      </c>
      <c r="EU3906">
        <v>3.5882830619812012</v>
      </c>
      <c r="EV3906">
        <v>3.5891597270965576</v>
      </c>
      <c r="EW3906">
        <v>1.7295979261398315</v>
      </c>
      <c r="EX3906">
        <v>0.98759841918945313</v>
      </c>
      <c r="EY3906">
        <v>1.0081895589828491</v>
      </c>
      <c r="EZ3906">
        <v>51.668186187744141</v>
      </c>
      <c r="FA3906">
        <v>50.992912292480469</v>
      </c>
      <c r="FB3906">
        <v>50.230747222900391</v>
      </c>
      <c r="FC3906">
        <v>49.179489135742188</v>
      </c>
      <c r="FD3906">
        <v>48.499496459960937</v>
      </c>
      <c r="FE3906">
        <v>48.231922149658203</v>
      </c>
      <c r="FF3906">
        <v>47.392765045166016</v>
      </c>
      <c r="FG3906">
        <v>47.220417022705078</v>
      </c>
      <c r="FH3906">
        <v>48.696132659912109</v>
      </c>
      <c r="FI3906">
        <v>52.37713623046875</v>
      </c>
      <c r="FJ3906">
        <v>56.259269714355469</v>
      </c>
      <c r="FK3906">
        <v>60.056526184082031</v>
      </c>
      <c r="FL3906">
        <v>61.943920135498047</v>
      </c>
      <c r="FM3906">
        <v>63.282451629638672</v>
      </c>
      <c r="FN3906">
        <v>63.905933380126953</v>
      </c>
      <c r="FO3906">
        <v>63.953742980957031</v>
      </c>
      <c r="FP3906">
        <v>63.139957427978516</v>
      </c>
      <c r="FQ3906">
        <v>62.164077758789063</v>
      </c>
      <c r="FR3906">
        <v>60.049957275390625</v>
      </c>
      <c r="FS3906">
        <v>58.044906616210938</v>
      </c>
      <c r="FT3906">
        <v>56.557968139648438</v>
      </c>
      <c r="FU3906">
        <v>55.346263885498047</v>
      </c>
      <c r="FV3906">
        <v>54.378807067871094</v>
      </c>
      <c r="FW3906">
        <v>53.012233734130859</v>
      </c>
      <c r="FX3906">
        <v>160</v>
      </c>
      <c r="FY3906">
        <v>0.10791042447090149</v>
      </c>
      <c r="FZ3906">
        <v>1</v>
      </c>
    </row>
    <row r="3907" spans="1:182" x14ac:dyDescent="0.2">
      <c r="A3907" t="s">
        <v>245</v>
      </c>
      <c r="B3907" t="s">
        <v>252</v>
      </c>
      <c r="C3907" t="s">
        <v>217</v>
      </c>
      <c r="D3907" t="s">
        <v>37</v>
      </c>
      <c r="E3907">
        <v>2017</v>
      </c>
      <c r="F3907" t="s">
        <v>228</v>
      </c>
      <c r="G3907" t="s">
        <v>249</v>
      </c>
      <c r="H3907" t="s">
        <v>226</v>
      </c>
      <c r="I3907">
        <v>57.81</v>
      </c>
      <c r="L3907">
        <v>10.932469046413726</v>
      </c>
      <c r="M3907">
        <v>10.777323770102134</v>
      </c>
      <c r="N3907">
        <v>10.760029209140617</v>
      </c>
      <c r="O3907">
        <v>10.723608193072041</v>
      </c>
      <c r="P3907">
        <v>11.046565205694842</v>
      </c>
      <c r="Q3907">
        <v>11.798217439475117</v>
      </c>
      <c r="R3907">
        <v>13.140257434313654</v>
      </c>
      <c r="S3907">
        <v>13.815502095711448</v>
      </c>
      <c r="T3907">
        <v>14.197200491836432</v>
      </c>
      <c r="U3907">
        <v>14.476533951155185</v>
      </c>
      <c r="V3907">
        <v>15.191963526156123</v>
      </c>
      <c r="W3907">
        <v>15.827095471619462</v>
      </c>
      <c r="X3907">
        <v>16.492176191511106</v>
      </c>
      <c r="Y3907">
        <v>16.638352886738403</v>
      </c>
      <c r="Z3907">
        <v>16.531442453559308</v>
      </c>
      <c r="AA3907">
        <v>16.460990122892415</v>
      </c>
      <c r="AB3907">
        <v>16.069784061605347</v>
      </c>
      <c r="AC3907">
        <v>15.829010866014439</v>
      </c>
      <c r="AD3907">
        <v>14.973973763355261</v>
      </c>
      <c r="AE3907">
        <v>14.516195487919527</v>
      </c>
      <c r="AF3907">
        <v>14.14542487379452</v>
      </c>
      <c r="AG3907">
        <v>13.447555486633927</v>
      </c>
      <c r="AH3907">
        <v>12.427797373580495</v>
      </c>
      <c r="AI3907">
        <v>11.80976589246144</v>
      </c>
      <c r="AJ3907">
        <v>-0.65779948234558105</v>
      </c>
      <c r="AK3907">
        <v>-0.65604275465011597</v>
      </c>
      <c r="AL3907">
        <v>-0.66589450836181641</v>
      </c>
      <c r="AM3907">
        <v>-0.67875903844833374</v>
      </c>
      <c r="AN3907">
        <v>-0.68352991342544556</v>
      </c>
      <c r="AO3907">
        <v>-0.69678151607513428</v>
      </c>
      <c r="AP3907">
        <v>-0.71463900804519653</v>
      </c>
      <c r="AQ3907">
        <v>-0.79615890979766846</v>
      </c>
      <c r="AR3907">
        <v>-0.90403163433074951</v>
      </c>
      <c r="AS3907">
        <v>-0.939869225025177</v>
      </c>
      <c r="AT3907">
        <v>-0.91999244689941406</v>
      </c>
      <c r="AU3907">
        <v>-0.96470683813095093</v>
      </c>
      <c r="AV3907">
        <v>-0.99132692813873291</v>
      </c>
      <c r="AW3907">
        <v>-1.0354815721511841</v>
      </c>
      <c r="AX3907">
        <v>-1.0543346405029297</v>
      </c>
      <c r="AY3907">
        <v>-0.33336681127548218</v>
      </c>
      <c r="AZ3907">
        <v>1.2234489917755127</v>
      </c>
      <c r="BA3907">
        <v>1.1985920667648315</v>
      </c>
      <c r="BB3907">
        <v>1.1329346895217896</v>
      </c>
      <c r="BC3907">
        <v>1.0624655485153198</v>
      </c>
      <c r="BD3907">
        <v>0.9915120005607605</v>
      </c>
      <c r="BE3907">
        <v>-0.39642804861068726</v>
      </c>
      <c r="BF3907">
        <v>-0.82289081811904907</v>
      </c>
      <c r="BG3907">
        <v>-0.86839425563812256</v>
      </c>
      <c r="BH3907">
        <v>-0.28134292364120483</v>
      </c>
      <c r="BI3907">
        <v>-0.28120872378349304</v>
      </c>
      <c r="BJ3907">
        <v>-0.28522029519081116</v>
      </c>
      <c r="BK3907">
        <v>-0.29162156581878662</v>
      </c>
      <c r="BL3907">
        <v>-0.29441842436790466</v>
      </c>
      <c r="BM3907">
        <v>-0.30036821961402893</v>
      </c>
      <c r="BN3907">
        <v>-0.30919831991195679</v>
      </c>
      <c r="BO3907">
        <v>-0.34536638855934143</v>
      </c>
      <c r="BP3907">
        <v>-0.39381006360054016</v>
      </c>
      <c r="BQ3907">
        <v>-0.41276407241821289</v>
      </c>
      <c r="BR3907">
        <v>-0.40028992295265198</v>
      </c>
      <c r="BS3907">
        <v>-0.4178718626499176</v>
      </c>
      <c r="BT3907">
        <v>-0.43265050649642944</v>
      </c>
      <c r="BU3907">
        <v>-0.4526856541633606</v>
      </c>
      <c r="BV3907">
        <v>-0.46253067255020142</v>
      </c>
      <c r="BW3907">
        <v>0.27632123231887817</v>
      </c>
      <c r="BX3907">
        <v>1.9516693353652954</v>
      </c>
      <c r="BY3907">
        <v>1.9179699420928955</v>
      </c>
      <c r="BZ3907">
        <v>1.8736158609390259</v>
      </c>
      <c r="CA3907">
        <v>1.8086023330688477</v>
      </c>
      <c r="CB3907">
        <v>1.7588677406311035</v>
      </c>
      <c r="CC3907">
        <v>0.23160864412784576</v>
      </c>
      <c r="CD3907">
        <v>-0.28806495666503906</v>
      </c>
      <c r="CE3907">
        <v>-0.31404381990432739</v>
      </c>
      <c r="CF3907">
        <v>-2.0610244944691658E-2</v>
      </c>
      <c r="CG3907">
        <v>-2.1599797531962395E-2</v>
      </c>
      <c r="CH3907">
        <v>-2.1566519513726234E-2</v>
      </c>
      <c r="CI3907">
        <v>-2.3491319268941879E-2</v>
      </c>
      <c r="CJ3907">
        <v>-2.4921011179685593E-2</v>
      </c>
      <c r="CK3907">
        <v>-2.581360936164856E-2</v>
      </c>
      <c r="CL3907">
        <v>-2.8391364961862564E-2</v>
      </c>
      <c r="CM3907">
        <v>-3.3148862421512604E-2</v>
      </c>
      <c r="CN3907">
        <v>-4.0432140231132507E-2</v>
      </c>
      <c r="CO3907">
        <v>-4.7692637890577316E-2</v>
      </c>
      <c r="CP3907">
        <v>-4.0345534682273865E-2</v>
      </c>
      <c r="CQ3907">
        <v>-3.9135627448558807E-2</v>
      </c>
      <c r="CR3907">
        <v>-4.5712910592556E-2</v>
      </c>
      <c r="CS3907">
        <v>-4.9043029546737671E-2</v>
      </c>
      <c r="CT3907">
        <v>-5.2649077028036118E-2</v>
      </c>
      <c r="CU3907">
        <v>0.69858932495117188</v>
      </c>
      <c r="CV3907">
        <v>2.4560327529907227</v>
      </c>
      <c r="CW3907">
        <v>2.4162089824676514</v>
      </c>
      <c r="CX3907">
        <v>2.3866093158721924</v>
      </c>
      <c r="CY3907">
        <v>2.3253743648529053</v>
      </c>
      <c r="CZ3907">
        <v>2.2903358936309814</v>
      </c>
      <c r="DA3907">
        <v>0.66658490896224976</v>
      </c>
      <c r="DB3907">
        <v>8.2353793084621429E-2</v>
      </c>
      <c r="DC3907">
        <v>6.9897621870040894E-2</v>
      </c>
      <c r="DD3907">
        <v>0.24012243747711182</v>
      </c>
      <c r="DE3907">
        <v>0.23800912499427795</v>
      </c>
      <c r="DF3907">
        <v>0.24208727478981018</v>
      </c>
      <c r="DG3907">
        <v>0.24463893473148346</v>
      </c>
      <c r="DH3907">
        <v>0.24457640945911407</v>
      </c>
      <c r="DI3907">
        <v>0.24874101579189301</v>
      </c>
      <c r="DJ3907">
        <v>0.25241559743881226</v>
      </c>
      <c r="DK3907">
        <v>0.27906864881515503</v>
      </c>
      <c r="DL3907">
        <v>0.31294578313827515</v>
      </c>
      <c r="DM3907">
        <v>0.31737878918647766</v>
      </c>
      <c r="DN3907">
        <v>0.31959885358810425</v>
      </c>
      <c r="DO3907">
        <v>0.33960059285163879</v>
      </c>
      <c r="DP3907">
        <v>0.34122467041015625</v>
      </c>
      <c r="DQ3907">
        <v>0.35459959506988525</v>
      </c>
      <c r="DR3907">
        <v>0.35723251104354858</v>
      </c>
      <c r="DS3907">
        <v>1.1208573579788208</v>
      </c>
      <c r="DT3907">
        <v>2.9603958129882813</v>
      </c>
      <c r="DU3907">
        <v>2.9144477844238281</v>
      </c>
      <c r="DV3907">
        <v>2.8996028900146484</v>
      </c>
      <c r="DW3907">
        <v>2.8421463966369629</v>
      </c>
      <c r="DX3907">
        <v>2.8218040466308594</v>
      </c>
      <c r="DY3907">
        <v>1.1015611886978149</v>
      </c>
      <c r="DZ3907">
        <v>0.45277255773544312</v>
      </c>
      <c r="EA3907">
        <v>0.45383906364440918</v>
      </c>
      <c r="EB3907">
        <v>0.61657899618148804</v>
      </c>
      <c r="EC3907">
        <v>0.61284315586090088</v>
      </c>
      <c r="ED3907">
        <v>0.62276148796081543</v>
      </c>
      <c r="EE3907">
        <v>0.63177639245986938</v>
      </c>
      <c r="EF3907">
        <v>0.63368785381317139</v>
      </c>
      <c r="EG3907">
        <v>0.64515429735183716</v>
      </c>
      <c r="EH3907">
        <v>0.657856285572052</v>
      </c>
      <c r="EI3907">
        <v>0.72986114025115967</v>
      </c>
      <c r="EJ3907">
        <v>0.82316738367080688</v>
      </c>
      <c r="EK3907">
        <v>0.84448391199111938</v>
      </c>
      <c r="EL3907">
        <v>0.83930134773254395</v>
      </c>
      <c r="EM3907">
        <v>0.88643556833267212</v>
      </c>
      <c r="EN3907">
        <v>0.89990109205245972</v>
      </c>
      <c r="EO3907">
        <v>0.93739545345306396</v>
      </c>
      <c r="EP3907">
        <v>0.94903641939163208</v>
      </c>
      <c r="EQ3907">
        <v>1.7305454015731812</v>
      </c>
      <c r="ER3907">
        <v>3.6886162757873535</v>
      </c>
      <c r="ES3907">
        <v>3.6338257789611816</v>
      </c>
      <c r="ET3907">
        <v>3.6402840614318848</v>
      </c>
      <c r="EU3907">
        <v>3.5882830619812012</v>
      </c>
      <c r="EV3907">
        <v>3.5891597270965576</v>
      </c>
      <c r="EW3907">
        <v>1.7295979261398315</v>
      </c>
      <c r="EX3907">
        <v>0.98759841918945313</v>
      </c>
      <c r="EY3907">
        <v>1.0081895589828491</v>
      </c>
      <c r="EZ3907">
        <v>51.668186187744141</v>
      </c>
      <c r="FA3907">
        <v>50.992912292480469</v>
      </c>
      <c r="FB3907">
        <v>50.230747222900391</v>
      </c>
      <c r="FC3907">
        <v>49.179489135742188</v>
      </c>
      <c r="FD3907">
        <v>48.499496459960937</v>
      </c>
      <c r="FE3907">
        <v>48.231922149658203</v>
      </c>
      <c r="FF3907">
        <v>47.392765045166016</v>
      </c>
      <c r="FG3907">
        <v>47.220417022705078</v>
      </c>
      <c r="FH3907">
        <v>48.696132659912109</v>
      </c>
      <c r="FI3907">
        <v>52.37713623046875</v>
      </c>
      <c r="FJ3907">
        <v>56.259269714355469</v>
      </c>
      <c r="FK3907">
        <v>60.056526184082031</v>
      </c>
      <c r="FL3907">
        <v>61.943920135498047</v>
      </c>
      <c r="FM3907">
        <v>63.282451629638672</v>
      </c>
      <c r="FN3907">
        <v>63.905933380126953</v>
      </c>
      <c r="FO3907">
        <v>63.953742980957031</v>
      </c>
      <c r="FP3907">
        <v>63.139957427978516</v>
      </c>
      <c r="FQ3907">
        <v>62.164077758789063</v>
      </c>
      <c r="FR3907">
        <v>60.049957275390625</v>
      </c>
      <c r="FS3907">
        <v>58.044906616210938</v>
      </c>
      <c r="FT3907">
        <v>56.557968139648438</v>
      </c>
      <c r="FU3907">
        <v>55.346263885498047</v>
      </c>
      <c r="FV3907">
        <v>54.378807067871094</v>
      </c>
      <c r="FW3907">
        <v>53.012233734130859</v>
      </c>
      <c r="FX3907">
        <v>160</v>
      </c>
      <c r="FY3907">
        <v>0.10791042447090149</v>
      </c>
      <c r="FZ3907">
        <v>1</v>
      </c>
    </row>
    <row r="3908" spans="1:182" x14ac:dyDescent="0.2">
      <c r="A3908" t="s">
        <v>245</v>
      </c>
      <c r="B3908" t="s">
        <v>252</v>
      </c>
      <c r="C3908" t="s">
        <v>217</v>
      </c>
      <c r="D3908" t="s">
        <v>38</v>
      </c>
      <c r="E3908">
        <v>2015</v>
      </c>
      <c r="F3908" t="s">
        <v>228</v>
      </c>
      <c r="G3908" t="s">
        <v>249</v>
      </c>
      <c r="H3908" t="s">
        <v>226</v>
      </c>
      <c r="I3908">
        <v>57.81</v>
      </c>
      <c r="L3908">
        <v>11.753386521944512</v>
      </c>
      <c r="M3908">
        <v>11.177201520266459</v>
      </c>
      <c r="N3908">
        <v>11.023607317414989</v>
      </c>
      <c r="O3908">
        <v>11.085376089397688</v>
      </c>
      <c r="P3908">
        <v>11.313471243958661</v>
      </c>
      <c r="Q3908">
        <v>12.334569750593932</v>
      </c>
      <c r="R3908">
        <v>13.711129300842659</v>
      </c>
      <c r="S3908">
        <v>14.159244553483113</v>
      </c>
      <c r="T3908">
        <v>15.020631303577737</v>
      </c>
      <c r="U3908">
        <v>16.126503817779419</v>
      </c>
      <c r="V3908">
        <v>17.094131366282557</v>
      </c>
      <c r="W3908">
        <v>17.676902487686661</v>
      </c>
      <c r="X3908">
        <v>18.188737789284676</v>
      </c>
      <c r="Y3908">
        <v>18.237505113232118</v>
      </c>
      <c r="Z3908">
        <v>18.02922269317963</v>
      </c>
      <c r="AA3908">
        <v>17.843300011315069</v>
      </c>
      <c r="AB3908">
        <v>17.131333184778807</v>
      </c>
      <c r="AC3908">
        <v>16.546882160834969</v>
      </c>
      <c r="AD3908">
        <v>15.35097207462816</v>
      </c>
      <c r="AE3908">
        <v>14.813750697351164</v>
      </c>
      <c r="AF3908">
        <v>14.278258176282701</v>
      </c>
      <c r="AG3908">
        <v>13.254946942664235</v>
      </c>
      <c r="AH3908">
        <v>12.934724013654465</v>
      </c>
      <c r="AI3908">
        <v>12.69771431741397</v>
      </c>
      <c r="AJ3908">
        <v>-0.88786411285400391</v>
      </c>
      <c r="AK3908">
        <v>-0.80672222375869751</v>
      </c>
      <c r="AL3908">
        <v>-0.96345794200897217</v>
      </c>
      <c r="AM3908">
        <v>-1.1060450077056885</v>
      </c>
      <c r="AN3908">
        <v>-1.1310395002365112</v>
      </c>
      <c r="AO3908">
        <v>-0.97964376211166382</v>
      </c>
      <c r="AP3908">
        <v>-1.0885603427886963</v>
      </c>
      <c r="AQ3908">
        <v>-1.1842544078826904</v>
      </c>
      <c r="AR3908">
        <v>-1.3606336116790771</v>
      </c>
      <c r="AS3908">
        <v>-1.5024648904800415</v>
      </c>
      <c r="AT3908">
        <v>-1.652752161026001</v>
      </c>
      <c r="AU3908">
        <v>-1.5015395879745483</v>
      </c>
      <c r="AV3908">
        <v>-1.3830181360244751</v>
      </c>
      <c r="AW3908">
        <v>-1.4111783504486084</v>
      </c>
      <c r="AX3908">
        <v>-1.4557921886444092</v>
      </c>
      <c r="AY3908">
        <v>-0.30852895975112915</v>
      </c>
      <c r="AZ3908">
        <v>1.3730013370513916</v>
      </c>
      <c r="BA3908">
        <v>1.3734055757522583</v>
      </c>
      <c r="BB3908">
        <v>1.2632818222045898</v>
      </c>
      <c r="BC3908">
        <v>1.21260666847229</v>
      </c>
      <c r="BD3908">
        <v>1.1415733098983765</v>
      </c>
      <c r="BE3908">
        <v>-0.31380224227905273</v>
      </c>
      <c r="BF3908">
        <v>-0.79530608654022217</v>
      </c>
      <c r="BG3908">
        <v>-0.89921051263809204</v>
      </c>
      <c r="BH3908">
        <v>-0.38000941276550293</v>
      </c>
      <c r="BI3908">
        <v>-0.34642514586448669</v>
      </c>
      <c r="BJ3908">
        <v>-0.41812404990196228</v>
      </c>
      <c r="BK3908">
        <v>-0.47548601031303406</v>
      </c>
      <c r="BL3908">
        <v>-0.48237314820289612</v>
      </c>
      <c r="BM3908">
        <v>-0.41494119167327881</v>
      </c>
      <c r="BN3908">
        <v>-0.46095749735832214</v>
      </c>
      <c r="BO3908">
        <v>-0.50570189952850342</v>
      </c>
      <c r="BP3908">
        <v>-0.58515310287475586</v>
      </c>
      <c r="BQ3908">
        <v>-0.64712357521057129</v>
      </c>
      <c r="BR3908">
        <v>-0.72311139106750488</v>
      </c>
      <c r="BS3908">
        <v>-0.65241491794586182</v>
      </c>
      <c r="BT3908">
        <v>-0.59973651170730591</v>
      </c>
      <c r="BU3908">
        <v>-0.61074197292327881</v>
      </c>
      <c r="BV3908">
        <v>-0.63053309917449951</v>
      </c>
      <c r="BW3908">
        <v>0.25790545344352722</v>
      </c>
      <c r="BX3908">
        <v>2.0260598659515381</v>
      </c>
      <c r="BY3908">
        <v>1.9763575792312622</v>
      </c>
      <c r="BZ3908">
        <v>1.8984609842300415</v>
      </c>
      <c r="CA3908">
        <v>1.8866360187530518</v>
      </c>
      <c r="CB3908">
        <v>1.8140854835510254</v>
      </c>
      <c r="CC3908">
        <v>0.19711942970752716</v>
      </c>
      <c r="CD3908">
        <v>-0.25571006536483765</v>
      </c>
      <c r="CE3908">
        <v>-0.29794898629188538</v>
      </c>
      <c r="CF3908">
        <v>-2.8270801529288292E-2</v>
      </c>
      <c r="CG3908">
        <v>-2.7624811977148056E-2</v>
      </c>
      <c r="CH3908">
        <v>-4.0427491068840027E-2</v>
      </c>
      <c r="CI3908">
        <v>-3.8762755692005157E-2</v>
      </c>
      <c r="CJ3908">
        <v>-3.3108826726675034E-2</v>
      </c>
      <c r="CK3908">
        <v>-2.3829903453588486E-2</v>
      </c>
      <c r="CL3908">
        <v>-2.6281706988811493E-2</v>
      </c>
      <c r="CM3908">
        <v>-3.5738490521907806E-2</v>
      </c>
      <c r="CN3908">
        <v>-4.8057686537504196E-2</v>
      </c>
      <c r="CO3908">
        <v>-5.4716788232326508E-2</v>
      </c>
      <c r="CP3908">
        <v>-7.9245008528232574E-2</v>
      </c>
      <c r="CQ3908">
        <v>-6.4313806593418121E-2</v>
      </c>
      <c r="CR3908">
        <v>-5.7238049805164337E-2</v>
      </c>
      <c r="CS3908">
        <v>-5.6362129747867584E-2</v>
      </c>
      <c r="CT3908">
        <v>-5.8961153030395508E-2</v>
      </c>
      <c r="CU3908">
        <v>0.65021622180938721</v>
      </c>
      <c r="CV3908">
        <v>2.4783661365509033</v>
      </c>
      <c r="CW3908">
        <v>2.3939602375030518</v>
      </c>
      <c r="CX3908">
        <v>2.3383841514587402</v>
      </c>
      <c r="CY3908">
        <v>2.3534667491912842</v>
      </c>
      <c r="CZ3908">
        <v>2.2798655033111572</v>
      </c>
      <c r="DA3908">
        <v>0.55098223686218262</v>
      </c>
      <c r="DB3908">
        <v>0.11801249533891678</v>
      </c>
      <c r="DC3908">
        <v>0.11848291754722595</v>
      </c>
      <c r="DD3908">
        <v>0.32346782088279724</v>
      </c>
      <c r="DE3908">
        <v>0.29117551445960999</v>
      </c>
      <c r="DF3908">
        <v>0.33726906776428223</v>
      </c>
      <c r="DG3908">
        <v>0.39796051383018494</v>
      </c>
      <c r="DH3908">
        <v>0.41615548729896545</v>
      </c>
      <c r="DI3908">
        <v>0.36728137731552124</v>
      </c>
      <c r="DJ3908">
        <v>0.40839409828186035</v>
      </c>
      <c r="DK3908">
        <v>0.43422490358352661</v>
      </c>
      <c r="DL3908">
        <v>0.48903775215148926</v>
      </c>
      <c r="DM3908">
        <v>0.53768998384475708</v>
      </c>
      <c r="DN3908">
        <v>0.56462138891220093</v>
      </c>
      <c r="DO3908">
        <v>0.52378731966018677</v>
      </c>
      <c r="DP3908">
        <v>0.48526039719581604</v>
      </c>
      <c r="DQ3908">
        <v>0.49801769852638245</v>
      </c>
      <c r="DR3908">
        <v>0.5126107931137085</v>
      </c>
      <c r="DS3908">
        <v>1.0425269603729248</v>
      </c>
      <c r="DT3908">
        <v>2.9306724071502686</v>
      </c>
      <c r="DU3908">
        <v>2.8115630149841309</v>
      </c>
      <c r="DV3908">
        <v>2.7783071994781494</v>
      </c>
      <c r="DW3908">
        <v>2.8202972412109375</v>
      </c>
      <c r="DX3908">
        <v>2.74564528465271</v>
      </c>
      <c r="DY3908">
        <v>0.90484499931335449</v>
      </c>
      <c r="DZ3908">
        <v>0.49173504114151001</v>
      </c>
      <c r="EA3908">
        <v>0.53491485118865967</v>
      </c>
      <c r="EB3908">
        <v>0.83132255077362061</v>
      </c>
      <c r="EC3908">
        <v>0.7514725923538208</v>
      </c>
      <c r="ED3908">
        <v>0.88260293006896973</v>
      </c>
      <c r="EE3908">
        <v>1.0285195112228394</v>
      </c>
      <c r="EF3908">
        <v>1.0648218393325806</v>
      </c>
      <c r="EG3908">
        <v>0.93198394775390625</v>
      </c>
      <c r="EH3908">
        <v>1.0359969139099121</v>
      </c>
      <c r="EI3908">
        <v>1.1127773523330688</v>
      </c>
      <c r="EJ3908">
        <v>1.2645182609558105</v>
      </c>
      <c r="EK3908">
        <v>1.3930313587188721</v>
      </c>
      <c r="EL3908">
        <v>1.4942622184753418</v>
      </c>
      <c r="EM3908">
        <v>1.3729119300842285</v>
      </c>
      <c r="EN3908">
        <v>1.2685420513153076</v>
      </c>
      <c r="EO3908">
        <v>1.2984540462493896</v>
      </c>
      <c r="EP3908">
        <v>1.3378698825836182</v>
      </c>
      <c r="EQ3908">
        <v>1.6089614629745483</v>
      </c>
      <c r="ER3908">
        <v>3.583730936050415</v>
      </c>
      <c r="ES3908">
        <v>3.4145150184631348</v>
      </c>
      <c r="ET3908">
        <v>3.4134862422943115</v>
      </c>
      <c r="EU3908">
        <v>3.4943265914916992</v>
      </c>
      <c r="EV3908">
        <v>3.4181575775146484</v>
      </c>
      <c r="EW3908">
        <v>1.415766716003418</v>
      </c>
      <c r="EX3908">
        <v>1.0313310623168945</v>
      </c>
      <c r="EY3908">
        <v>1.1361763477325439</v>
      </c>
      <c r="EZ3908">
        <v>61.141452789306641</v>
      </c>
      <c r="FA3908">
        <v>59.500629425048828</v>
      </c>
      <c r="FB3908">
        <v>58.818771362304688</v>
      </c>
      <c r="FC3908">
        <v>58.568077087402344</v>
      </c>
      <c r="FD3908">
        <v>57.659378051757813</v>
      </c>
      <c r="FE3908">
        <v>55.801792144775391</v>
      </c>
      <c r="FF3908">
        <v>55.235618591308594</v>
      </c>
      <c r="FG3908">
        <v>55.922679901123047</v>
      </c>
      <c r="FH3908">
        <v>59.091079711914063</v>
      </c>
      <c r="FI3908">
        <v>64.0657958984375</v>
      </c>
      <c r="FJ3908">
        <v>69.284866333007812</v>
      </c>
      <c r="FK3908">
        <v>73.882026672363281</v>
      </c>
      <c r="FL3908">
        <v>76.98382568359375</v>
      </c>
      <c r="FM3908">
        <v>78.215576171875</v>
      </c>
      <c r="FN3908">
        <v>78.589088439941406</v>
      </c>
      <c r="FO3908">
        <v>78.89947509765625</v>
      </c>
      <c r="FP3908">
        <v>77.885971069335938</v>
      </c>
      <c r="FQ3908">
        <v>76.539138793945312</v>
      </c>
      <c r="FR3908">
        <v>74.905311584472656</v>
      </c>
      <c r="FS3908">
        <v>72.383934020996094</v>
      </c>
      <c r="FT3908">
        <v>69.679206848144531</v>
      </c>
      <c r="FU3908">
        <v>66.411514282226562</v>
      </c>
      <c r="FV3908">
        <v>63.503936767578125</v>
      </c>
      <c r="FW3908">
        <v>61.433124542236328</v>
      </c>
      <c r="FX3908">
        <v>160</v>
      </c>
      <c r="FY3908">
        <v>0.10791042447090149</v>
      </c>
      <c r="FZ3908">
        <v>1</v>
      </c>
    </row>
    <row r="3909" spans="1:182" x14ac:dyDescent="0.2">
      <c r="A3909" t="s">
        <v>245</v>
      </c>
      <c r="B3909" t="s">
        <v>252</v>
      </c>
      <c r="C3909" t="s">
        <v>217</v>
      </c>
      <c r="D3909" t="s">
        <v>38</v>
      </c>
      <c r="E3909">
        <v>2016</v>
      </c>
      <c r="F3909" t="s">
        <v>228</v>
      </c>
      <c r="G3909" t="s">
        <v>249</v>
      </c>
      <c r="H3909" t="s">
        <v>226</v>
      </c>
      <c r="I3909">
        <v>57.81</v>
      </c>
      <c r="L3909">
        <v>11.753386521944512</v>
      </c>
      <c r="M3909">
        <v>11.177201520266459</v>
      </c>
      <c r="N3909">
        <v>11.023607317414989</v>
      </c>
      <c r="O3909">
        <v>11.085376089397688</v>
      </c>
      <c r="P3909">
        <v>11.313471243958661</v>
      </c>
      <c r="Q3909">
        <v>12.334569750593932</v>
      </c>
      <c r="R3909">
        <v>13.711129300842659</v>
      </c>
      <c r="S3909">
        <v>14.159244553483113</v>
      </c>
      <c r="T3909">
        <v>15.020631303577737</v>
      </c>
      <c r="U3909">
        <v>16.126503817779419</v>
      </c>
      <c r="V3909">
        <v>17.094131366282557</v>
      </c>
      <c r="W3909">
        <v>17.676902487686661</v>
      </c>
      <c r="X3909">
        <v>18.188737789284676</v>
      </c>
      <c r="Y3909">
        <v>18.237505113232118</v>
      </c>
      <c r="Z3909">
        <v>18.02922269317963</v>
      </c>
      <c r="AA3909">
        <v>17.843300011315069</v>
      </c>
      <c r="AB3909">
        <v>17.131333184778807</v>
      </c>
      <c r="AC3909">
        <v>16.546882160834969</v>
      </c>
      <c r="AD3909">
        <v>15.35097207462816</v>
      </c>
      <c r="AE3909">
        <v>14.813750697351164</v>
      </c>
      <c r="AF3909">
        <v>14.278258176282701</v>
      </c>
      <c r="AG3909">
        <v>13.254946942664235</v>
      </c>
      <c r="AH3909">
        <v>12.934724013654465</v>
      </c>
      <c r="AI3909">
        <v>12.69771431741397</v>
      </c>
      <c r="AJ3909">
        <v>-0.88786411285400391</v>
      </c>
      <c r="AK3909">
        <v>-0.80672222375869751</v>
      </c>
      <c r="AL3909">
        <v>-0.96345794200897217</v>
      </c>
      <c r="AM3909">
        <v>-1.1060450077056885</v>
      </c>
      <c r="AN3909">
        <v>-1.1310395002365112</v>
      </c>
      <c r="AO3909">
        <v>-0.97964376211166382</v>
      </c>
      <c r="AP3909">
        <v>-1.0885603427886963</v>
      </c>
      <c r="AQ3909">
        <v>-1.1842544078826904</v>
      </c>
      <c r="AR3909">
        <v>-1.3606336116790771</v>
      </c>
      <c r="AS3909">
        <v>-1.5024648904800415</v>
      </c>
      <c r="AT3909">
        <v>-1.652752161026001</v>
      </c>
      <c r="AU3909">
        <v>-1.5015395879745483</v>
      </c>
      <c r="AV3909">
        <v>-1.3830181360244751</v>
      </c>
      <c r="AW3909">
        <v>-1.4111783504486084</v>
      </c>
      <c r="AX3909">
        <v>-1.4557921886444092</v>
      </c>
      <c r="AY3909">
        <v>-0.30852895975112915</v>
      </c>
      <c r="AZ3909">
        <v>1.3730013370513916</v>
      </c>
      <c r="BA3909">
        <v>1.3734055757522583</v>
      </c>
      <c r="BB3909">
        <v>1.2632818222045898</v>
      </c>
      <c r="BC3909">
        <v>1.21260666847229</v>
      </c>
      <c r="BD3909">
        <v>1.1415733098983765</v>
      </c>
      <c r="BE3909">
        <v>-0.31380224227905273</v>
      </c>
      <c r="BF3909">
        <v>-0.79530608654022217</v>
      </c>
      <c r="BG3909">
        <v>-0.89921051263809204</v>
      </c>
      <c r="BH3909">
        <v>-0.38000941276550293</v>
      </c>
      <c r="BI3909">
        <v>-0.34642514586448669</v>
      </c>
      <c r="BJ3909">
        <v>-0.41812404990196228</v>
      </c>
      <c r="BK3909">
        <v>-0.47548601031303406</v>
      </c>
      <c r="BL3909">
        <v>-0.48237314820289612</v>
      </c>
      <c r="BM3909">
        <v>-0.41494119167327881</v>
      </c>
      <c r="BN3909">
        <v>-0.46095749735832214</v>
      </c>
      <c r="BO3909">
        <v>-0.50570189952850342</v>
      </c>
      <c r="BP3909">
        <v>-0.58515310287475586</v>
      </c>
      <c r="BQ3909">
        <v>-0.64712357521057129</v>
      </c>
      <c r="BR3909">
        <v>-0.72311139106750488</v>
      </c>
      <c r="BS3909">
        <v>-0.65241491794586182</v>
      </c>
      <c r="BT3909">
        <v>-0.59973651170730591</v>
      </c>
      <c r="BU3909">
        <v>-0.61074197292327881</v>
      </c>
      <c r="BV3909">
        <v>-0.63053309917449951</v>
      </c>
      <c r="BW3909">
        <v>0.25790545344352722</v>
      </c>
      <c r="BX3909">
        <v>2.0260598659515381</v>
      </c>
      <c r="BY3909">
        <v>1.9763575792312622</v>
      </c>
      <c r="BZ3909">
        <v>1.8984609842300415</v>
      </c>
      <c r="CA3909">
        <v>1.8866360187530518</v>
      </c>
      <c r="CB3909">
        <v>1.8140854835510254</v>
      </c>
      <c r="CC3909">
        <v>0.19711942970752716</v>
      </c>
      <c r="CD3909">
        <v>-0.25571006536483765</v>
      </c>
      <c r="CE3909">
        <v>-0.29794898629188538</v>
      </c>
      <c r="CF3909">
        <v>-2.8270801529288292E-2</v>
      </c>
      <c r="CG3909">
        <v>-2.7624811977148056E-2</v>
      </c>
      <c r="CH3909">
        <v>-4.0427491068840027E-2</v>
      </c>
      <c r="CI3909">
        <v>-3.8762755692005157E-2</v>
      </c>
      <c r="CJ3909">
        <v>-3.3108826726675034E-2</v>
      </c>
      <c r="CK3909">
        <v>-2.3829903453588486E-2</v>
      </c>
      <c r="CL3909">
        <v>-2.6281706988811493E-2</v>
      </c>
      <c r="CM3909">
        <v>-3.5738490521907806E-2</v>
      </c>
      <c r="CN3909">
        <v>-4.8057686537504196E-2</v>
      </c>
      <c r="CO3909">
        <v>-5.4716788232326508E-2</v>
      </c>
      <c r="CP3909">
        <v>-7.9245008528232574E-2</v>
      </c>
      <c r="CQ3909">
        <v>-6.4313806593418121E-2</v>
      </c>
      <c r="CR3909">
        <v>-5.7238049805164337E-2</v>
      </c>
      <c r="CS3909">
        <v>-5.6362129747867584E-2</v>
      </c>
      <c r="CT3909">
        <v>-5.8961153030395508E-2</v>
      </c>
      <c r="CU3909">
        <v>0.65021622180938721</v>
      </c>
      <c r="CV3909">
        <v>2.4783661365509033</v>
      </c>
      <c r="CW3909">
        <v>2.3939602375030518</v>
      </c>
      <c r="CX3909">
        <v>2.3383841514587402</v>
      </c>
      <c r="CY3909">
        <v>2.3534667491912842</v>
      </c>
      <c r="CZ3909">
        <v>2.2798655033111572</v>
      </c>
      <c r="DA3909">
        <v>0.55098223686218262</v>
      </c>
      <c r="DB3909">
        <v>0.11801249533891678</v>
      </c>
      <c r="DC3909">
        <v>0.11848291754722595</v>
      </c>
      <c r="DD3909">
        <v>0.32346782088279724</v>
      </c>
      <c r="DE3909">
        <v>0.29117551445960999</v>
      </c>
      <c r="DF3909">
        <v>0.33726906776428223</v>
      </c>
      <c r="DG3909">
        <v>0.39796051383018494</v>
      </c>
      <c r="DH3909">
        <v>0.41615548729896545</v>
      </c>
      <c r="DI3909">
        <v>0.36728137731552124</v>
      </c>
      <c r="DJ3909">
        <v>0.40839409828186035</v>
      </c>
      <c r="DK3909">
        <v>0.43422490358352661</v>
      </c>
      <c r="DL3909">
        <v>0.48903775215148926</v>
      </c>
      <c r="DM3909">
        <v>0.53768998384475708</v>
      </c>
      <c r="DN3909">
        <v>0.56462138891220093</v>
      </c>
      <c r="DO3909">
        <v>0.52378731966018677</v>
      </c>
      <c r="DP3909">
        <v>0.48526039719581604</v>
      </c>
      <c r="DQ3909">
        <v>0.49801769852638245</v>
      </c>
      <c r="DR3909">
        <v>0.5126107931137085</v>
      </c>
      <c r="DS3909">
        <v>1.0425269603729248</v>
      </c>
      <c r="DT3909">
        <v>2.9306724071502686</v>
      </c>
      <c r="DU3909">
        <v>2.8115630149841309</v>
      </c>
      <c r="DV3909">
        <v>2.7783071994781494</v>
      </c>
      <c r="DW3909">
        <v>2.8202972412109375</v>
      </c>
      <c r="DX3909">
        <v>2.74564528465271</v>
      </c>
      <c r="DY3909">
        <v>0.90484499931335449</v>
      </c>
      <c r="DZ3909">
        <v>0.49173504114151001</v>
      </c>
      <c r="EA3909">
        <v>0.53491485118865967</v>
      </c>
      <c r="EB3909">
        <v>0.83132255077362061</v>
      </c>
      <c r="EC3909">
        <v>0.7514725923538208</v>
      </c>
      <c r="ED3909">
        <v>0.88260293006896973</v>
      </c>
      <c r="EE3909">
        <v>1.0285195112228394</v>
      </c>
      <c r="EF3909">
        <v>1.0648218393325806</v>
      </c>
      <c r="EG3909">
        <v>0.93198394775390625</v>
      </c>
      <c r="EH3909">
        <v>1.0359969139099121</v>
      </c>
      <c r="EI3909">
        <v>1.1127773523330688</v>
      </c>
      <c r="EJ3909">
        <v>1.2645182609558105</v>
      </c>
      <c r="EK3909">
        <v>1.3930313587188721</v>
      </c>
      <c r="EL3909">
        <v>1.4942622184753418</v>
      </c>
      <c r="EM3909">
        <v>1.3729119300842285</v>
      </c>
      <c r="EN3909">
        <v>1.2685420513153076</v>
      </c>
      <c r="EO3909">
        <v>1.2984540462493896</v>
      </c>
      <c r="EP3909">
        <v>1.3378698825836182</v>
      </c>
      <c r="EQ3909">
        <v>1.6089614629745483</v>
      </c>
      <c r="ER3909">
        <v>3.583730936050415</v>
      </c>
      <c r="ES3909">
        <v>3.4145150184631348</v>
      </c>
      <c r="ET3909">
        <v>3.4134862422943115</v>
      </c>
      <c r="EU3909">
        <v>3.4943265914916992</v>
      </c>
      <c r="EV3909">
        <v>3.4181575775146484</v>
      </c>
      <c r="EW3909">
        <v>1.415766716003418</v>
      </c>
      <c r="EX3909">
        <v>1.0313310623168945</v>
      </c>
      <c r="EY3909">
        <v>1.1361763477325439</v>
      </c>
      <c r="EZ3909">
        <v>61.141452789306641</v>
      </c>
      <c r="FA3909">
        <v>59.500629425048828</v>
      </c>
      <c r="FB3909">
        <v>58.818771362304688</v>
      </c>
      <c r="FC3909">
        <v>58.568077087402344</v>
      </c>
      <c r="FD3909">
        <v>57.659378051757813</v>
      </c>
      <c r="FE3909">
        <v>55.801792144775391</v>
      </c>
      <c r="FF3909">
        <v>55.235618591308594</v>
      </c>
      <c r="FG3909">
        <v>55.922679901123047</v>
      </c>
      <c r="FH3909">
        <v>59.091079711914063</v>
      </c>
      <c r="FI3909">
        <v>64.0657958984375</v>
      </c>
      <c r="FJ3909">
        <v>69.284866333007812</v>
      </c>
      <c r="FK3909">
        <v>73.882026672363281</v>
      </c>
      <c r="FL3909">
        <v>76.98382568359375</v>
      </c>
      <c r="FM3909">
        <v>78.215576171875</v>
      </c>
      <c r="FN3909">
        <v>78.589088439941406</v>
      </c>
      <c r="FO3909">
        <v>78.89947509765625</v>
      </c>
      <c r="FP3909">
        <v>77.885971069335938</v>
      </c>
      <c r="FQ3909">
        <v>76.539138793945312</v>
      </c>
      <c r="FR3909">
        <v>74.905311584472656</v>
      </c>
      <c r="FS3909">
        <v>72.383934020996094</v>
      </c>
      <c r="FT3909">
        <v>69.679206848144531</v>
      </c>
      <c r="FU3909">
        <v>66.411514282226562</v>
      </c>
      <c r="FV3909">
        <v>63.503936767578125</v>
      </c>
      <c r="FW3909">
        <v>61.433124542236328</v>
      </c>
      <c r="FX3909">
        <v>160</v>
      </c>
      <c r="FY3909">
        <v>0.10791042447090149</v>
      </c>
      <c r="FZ3909">
        <v>1</v>
      </c>
    </row>
    <row r="3910" spans="1:182" x14ac:dyDescent="0.2">
      <c r="A3910" t="s">
        <v>245</v>
      </c>
      <c r="B3910" t="s">
        <v>252</v>
      </c>
      <c r="C3910" t="s">
        <v>217</v>
      </c>
      <c r="D3910" t="s">
        <v>38</v>
      </c>
      <c r="E3910">
        <v>2017</v>
      </c>
      <c r="F3910" t="s">
        <v>228</v>
      </c>
      <c r="G3910" t="s">
        <v>249</v>
      </c>
      <c r="H3910" t="s">
        <v>226</v>
      </c>
      <c r="I3910">
        <v>57.81</v>
      </c>
      <c r="L3910">
        <v>11.753386521944512</v>
      </c>
      <c r="M3910">
        <v>11.177201520266459</v>
      </c>
      <c r="N3910">
        <v>11.023607317414989</v>
      </c>
      <c r="O3910">
        <v>11.085376089397688</v>
      </c>
      <c r="P3910">
        <v>11.313471243958661</v>
      </c>
      <c r="Q3910">
        <v>12.334569750593932</v>
      </c>
      <c r="R3910">
        <v>13.711129300842659</v>
      </c>
      <c r="S3910">
        <v>14.159244553483113</v>
      </c>
      <c r="T3910">
        <v>15.020631303577737</v>
      </c>
      <c r="U3910">
        <v>16.126503817779419</v>
      </c>
      <c r="V3910">
        <v>17.094131366282557</v>
      </c>
      <c r="W3910">
        <v>17.676902487686661</v>
      </c>
      <c r="X3910">
        <v>18.188737789284676</v>
      </c>
      <c r="Y3910">
        <v>18.237505113232118</v>
      </c>
      <c r="Z3910">
        <v>18.02922269317963</v>
      </c>
      <c r="AA3910">
        <v>17.843300011315069</v>
      </c>
      <c r="AB3910">
        <v>17.131333184778807</v>
      </c>
      <c r="AC3910">
        <v>16.546882160834969</v>
      </c>
      <c r="AD3910">
        <v>15.35097207462816</v>
      </c>
      <c r="AE3910">
        <v>14.813750697351164</v>
      </c>
      <c r="AF3910">
        <v>14.278258176282701</v>
      </c>
      <c r="AG3910">
        <v>13.254946942664235</v>
      </c>
      <c r="AH3910">
        <v>12.934724013654465</v>
      </c>
      <c r="AI3910">
        <v>12.69771431741397</v>
      </c>
      <c r="AJ3910">
        <v>-0.88786411285400391</v>
      </c>
      <c r="AK3910">
        <v>-0.80672222375869751</v>
      </c>
      <c r="AL3910">
        <v>-0.96345794200897217</v>
      </c>
      <c r="AM3910">
        <v>-1.1060450077056885</v>
      </c>
      <c r="AN3910">
        <v>-1.1310395002365112</v>
      </c>
      <c r="AO3910">
        <v>-0.97964376211166382</v>
      </c>
      <c r="AP3910">
        <v>-1.0885603427886963</v>
      </c>
      <c r="AQ3910">
        <v>-1.1842544078826904</v>
      </c>
      <c r="AR3910">
        <v>-1.3606336116790771</v>
      </c>
      <c r="AS3910">
        <v>-1.5024648904800415</v>
      </c>
      <c r="AT3910">
        <v>-1.652752161026001</v>
      </c>
      <c r="AU3910">
        <v>-1.5015395879745483</v>
      </c>
      <c r="AV3910">
        <v>-1.3830181360244751</v>
      </c>
      <c r="AW3910">
        <v>-1.4111783504486084</v>
      </c>
      <c r="AX3910">
        <v>-1.4557921886444092</v>
      </c>
      <c r="AY3910">
        <v>-0.30852895975112915</v>
      </c>
      <c r="AZ3910">
        <v>1.3730013370513916</v>
      </c>
      <c r="BA3910">
        <v>1.3734055757522583</v>
      </c>
      <c r="BB3910">
        <v>1.2632818222045898</v>
      </c>
      <c r="BC3910">
        <v>1.21260666847229</v>
      </c>
      <c r="BD3910">
        <v>1.1415733098983765</v>
      </c>
      <c r="BE3910">
        <v>-0.31380224227905273</v>
      </c>
      <c r="BF3910">
        <v>-0.79530608654022217</v>
      </c>
      <c r="BG3910">
        <v>-0.89921051263809204</v>
      </c>
      <c r="BH3910">
        <v>-0.38000941276550293</v>
      </c>
      <c r="BI3910">
        <v>-0.34642514586448669</v>
      </c>
      <c r="BJ3910">
        <v>-0.41812404990196228</v>
      </c>
      <c r="BK3910">
        <v>-0.47548601031303406</v>
      </c>
      <c r="BL3910">
        <v>-0.48237314820289612</v>
      </c>
      <c r="BM3910">
        <v>-0.41494119167327881</v>
      </c>
      <c r="BN3910">
        <v>-0.46095749735832214</v>
      </c>
      <c r="BO3910">
        <v>-0.50570189952850342</v>
      </c>
      <c r="BP3910">
        <v>-0.58515310287475586</v>
      </c>
      <c r="BQ3910">
        <v>-0.64712357521057129</v>
      </c>
      <c r="BR3910">
        <v>-0.72311139106750488</v>
      </c>
      <c r="BS3910">
        <v>-0.65241491794586182</v>
      </c>
      <c r="BT3910">
        <v>-0.59973651170730591</v>
      </c>
      <c r="BU3910">
        <v>-0.61074197292327881</v>
      </c>
      <c r="BV3910">
        <v>-0.63053309917449951</v>
      </c>
      <c r="BW3910">
        <v>0.25790545344352722</v>
      </c>
      <c r="BX3910">
        <v>2.0260598659515381</v>
      </c>
      <c r="BY3910">
        <v>1.9763575792312622</v>
      </c>
      <c r="BZ3910">
        <v>1.8984609842300415</v>
      </c>
      <c r="CA3910">
        <v>1.8866360187530518</v>
      </c>
      <c r="CB3910">
        <v>1.8140854835510254</v>
      </c>
      <c r="CC3910">
        <v>0.19711942970752716</v>
      </c>
      <c r="CD3910">
        <v>-0.25571006536483765</v>
      </c>
      <c r="CE3910">
        <v>-0.29794898629188538</v>
      </c>
      <c r="CF3910">
        <v>-2.8270801529288292E-2</v>
      </c>
      <c r="CG3910">
        <v>-2.7624811977148056E-2</v>
      </c>
      <c r="CH3910">
        <v>-4.0427491068840027E-2</v>
      </c>
      <c r="CI3910">
        <v>-3.8762755692005157E-2</v>
      </c>
      <c r="CJ3910">
        <v>-3.3108826726675034E-2</v>
      </c>
      <c r="CK3910">
        <v>-2.3829903453588486E-2</v>
      </c>
      <c r="CL3910">
        <v>-2.6281706988811493E-2</v>
      </c>
      <c r="CM3910">
        <v>-3.5738490521907806E-2</v>
      </c>
      <c r="CN3910">
        <v>-4.8057686537504196E-2</v>
      </c>
      <c r="CO3910">
        <v>-5.4716788232326508E-2</v>
      </c>
      <c r="CP3910">
        <v>-7.9245008528232574E-2</v>
      </c>
      <c r="CQ3910">
        <v>-6.4313806593418121E-2</v>
      </c>
      <c r="CR3910">
        <v>-5.7238049805164337E-2</v>
      </c>
      <c r="CS3910">
        <v>-5.6362129747867584E-2</v>
      </c>
      <c r="CT3910">
        <v>-5.8961153030395508E-2</v>
      </c>
      <c r="CU3910">
        <v>0.65021622180938721</v>
      </c>
      <c r="CV3910">
        <v>2.4783661365509033</v>
      </c>
      <c r="CW3910">
        <v>2.3939602375030518</v>
      </c>
      <c r="CX3910">
        <v>2.3383841514587402</v>
      </c>
      <c r="CY3910">
        <v>2.3534667491912842</v>
      </c>
      <c r="CZ3910">
        <v>2.2798655033111572</v>
      </c>
      <c r="DA3910">
        <v>0.55098223686218262</v>
      </c>
      <c r="DB3910">
        <v>0.11801249533891678</v>
      </c>
      <c r="DC3910">
        <v>0.11848291754722595</v>
      </c>
      <c r="DD3910">
        <v>0.32346782088279724</v>
      </c>
      <c r="DE3910">
        <v>0.29117551445960999</v>
      </c>
      <c r="DF3910">
        <v>0.33726906776428223</v>
      </c>
      <c r="DG3910">
        <v>0.39796051383018494</v>
      </c>
      <c r="DH3910">
        <v>0.41615548729896545</v>
      </c>
      <c r="DI3910">
        <v>0.36728137731552124</v>
      </c>
      <c r="DJ3910">
        <v>0.40839409828186035</v>
      </c>
      <c r="DK3910">
        <v>0.43422490358352661</v>
      </c>
      <c r="DL3910">
        <v>0.48903775215148926</v>
      </c>
      <c r="DM3910">
        <v>0.53768998384475708</v>
      </c>
      <c r="DN3910">
        <v>0.56462138891220093</v>
      </c>
      <c r="DO3910">
        <v>0.52378731966018677</v>
      </c>
      <c r="DP3910">
        <v>0.48526039719581604</v>
      </c>
      <c r="DQ3910">
        <v>0.49801769852638245</v>
      </c>
      <c r="DR3910">
        <v>0.5126107931137085</v>
      </c>
      <c r="DS3910">
        <v>1.0425269603729248</v>
      </c>
      <c r="DT3910">
        <v>2.9306724071502686</v>
      </c>
      <c r="DU3910">
        <v>2.8115630149841309</v>
      </c>
      <c r="DV3910">
        <v>2.7783071994781494</v>
      </c>
      <c r="DW3910">
        <v>2.8202972412109375</v>
      </c>
      <c r="DX3910">
        <v>2.74564528465271</v>
      </c>
      <c r="DY3910">
        <v>0.90484499931335449</v>
      </c>
      <c r="DZ3910">
        <v>0.49173504114151001</v>
      </c>
      <c r="EA3910">
        <v>0.53491485118865967</v>
      </c>
      <c r="EB3910">
        <v>0.83132255077362061</v>
      </c>
      <c r="EC3910">
        <v>0.7514725923538208</v>
      </c>
      <c r="ED3910">
        <v>0.88260293006896973</v>
      </c>
      <c r="EE3910">
        <v>1.0285195112228394</v>
      </c>
      <c r="EF3910">
        <v>1.0648218393325806</v>
      </c>
      <c r="EG3910">
        <v>0.93198394775390625</v>
      </c>
      <c r="EH3910">
        <v>1.0359969139099121</v>
      </c>
      <c r="EI3910">
        <v>1.1127773523330688</v>
      </c>
      <c r="EJ3910">
        <v>1.2645182609558105</v>
      </c>
      <c r="EK3910">
        <v>1.3930313587188721</v>
      </c>
      <c r="EL3910">
        <v>1.4942622184753418</v>
      </c>
      <c r="EM3910">
        <v>1.3729119300842285</v>
      </c>
      <c r="EN3910">
        <v>1.2685420513153076</v>
      </c>
      <c r="EO3910">
        <v>1.2984540462493896</v>
      </c>
      <c r="EP3910">
        <v>1.3378698825836182</v>
      </c>
      <c r="EQ3910">
        <v>1.6089614629745483</v>
      </c>
      <c r="ER3910">
        <v>3.583730936050415</v>
      </c>
      <c r="ES3910">
        <v>3.4145150184631348</v>
      </c>
      <c r="ET3910">
        <v>3.4134862422943115</v>
      </c>
      <c r="EU3910">
        <v>3.4943265914916992</v>
      </c>
      <c r="EV3910">
        <v>3.4181575775146484</v>
      </c>
      <c r="EW3910">
        <v>1.415766716003418</v>
      </c>
      <c r="EX3910">
        <v>1.0313310623168945</v>
      </c>
      <c r="EY3910">
        <v>1.1361763477325439</v>
      </c>
      <c r="EZ3910">
        <v>61.141452789306641</v>
      </c>
      <c r="FA3910">
        <v>59.500629425048828</v>
      </c>
      <c r="FB3910">
        <v>58.818771362304688</v>
      </c>
      <c r="FC3910">
        <v>58.568077087402344</v>
      </c>
      <c r="FD3910">
        <v>57.659378051757813</v>
      </c>
      <c r="FE3910">
        <v>55.801792144775391</v>
      </c>
      <c r="FF3910">
        <v>55.235618591308594</v>
      </c>
      <c r="FG3910">
        <v>55.922679901123047</v>
      </c>
      <c r="FH3910">
        <v>59.091079711914063</v>
      </c>
      <c r="FI3910">
        <v>64.0657958984375</v>
      </c>
      <c r="FJ3910">
        <v>69.284866333007812</v>
      </c>
      <c r="FK3910">
        <v>73.882026672363281</v>
      </c>
      <c r="FL3910">
        <v>76.98382568359375</v>
      </c>
      <c r="FM3910">
        <v>78.215576171875</v>
      </c>
      <c r="FN3910">
        <v>78.589088439941406</v>
      </c>
      <c r="FO3910">
        <v>78.89947509765625</v>
      </c>
      <c r="FP3910">
        <v>77.885971069335938</v>
      </c>
      <c r="FQ3910">
        <v>76.539138793945312</v>
      </c>
      <c r="FR3910">
        <v>74.905311584472656</v>
      </c>
      <c r="FS3910">
        <v>72.383934020996094</v>
      </c>
      <c r="FT3910">
        <v>69.679206848144531</v>
      </c>
      <c r="FU3910">
        <v>66.411514282226562</v>
      </c>
      <c r="FV3910">
        <v>63.503936767578125</v>
      </c>
      <c r="FW3910">
        <v>61.433124542236328</v>
      </c>
      <c r="FX3910">
        <v>160</v>
      </c>
      <c r="FY3910">
        <v>0.10791042447090149</v>
      </c>
      <c r="FZ3910">
        <v>1</v>
      </c>
    </row>
    <row r="3911" spans="1:182" x14ac:dyDescent="0.2">
      <c r="A3911" t="s">
        <v>245</v>
      </c>
      <c r="B3911" t="s">
        <v>252</v>
      </c>
      <c r="C3911" t="s">
        <v>217</v>
      </c>
      <c r="D3911" t="s">
        <v>39</v>
      </c>
      <c r="E3911">
        <v>2015</v>
      </c>
      <c r="F3911" t="s">
        <v>228</v>
      </c>
      <c r="G3911" t="s">
        <v>249</v>
      </c>
      <c r="H3911" t="s">
        <v>226</v>
      </c>
      <c r="I3911">
        <v>57.81</v>
      </c>
      <c r="L3911">
        <v>12.41490432483209</v>
      </c>
      <c r="M3911">
        <v>11.844388498929083</v>
      </c>
      <c r="N3911">
        <v>11.760440932262874</v>
      </c>
      <c r="O3911">
        <v>11.920836992309203</v>
      </c>
      <c r="P3911">
        <v>12.090234783878818</v>
      </c>
      <c r="Q3911">
        <v>13.238661485054102</v>
      </c>
      <c r="R3911">
        <v>14.775438955216927</v>
      </c>
      <c r="S3911">
        <v>15.127976402204217</v>
      </c>
      <c r="T3911">
        <v>16.138721688668166</v>
      </c>
      <c r="U3911">
        <v>17.337684651458286</v>
      </c>
      <c r="V3911">
        <v>18.390364768619772</v>
      </c>
      <c r="W3911">
        <v>19.051554868701103</v>
      </c>
      <c r="X3911">
        <v>19.616949009002628</v>
      </c>
      <c r="Y3911">
        <v>19.67007246605209</v>
      </c>
      <c r="Z3911">
        <v>19.445583041460086</v>
      </c>
      <c r="AA3911">
        <v>19.201528413783322</v>
      </c>
      <c r="AB3911">
        <v>18.2847617483874</v>
      </c>
      <c r="AC3911">
        <v>17.598827875153734</v>
      </c>
      <c r="AD3911">
        <v>16.332806622825672</v>
      </c>
      <c r="AE3911">
        <v>15.714976438566659</v>
      </c>
      <c r="AF3911">
        <v>15.185470616777588</v>
      </c>
      <c r="AG3911">
        <v>13.945702876939823</v>
      </c>
      <c r="AH3911">
        <v>13.84634414837458</v>
      </c>
      <c r="AI3911">
        <v>13.650442579564968</v>
      </c>
      <c r="AJ3911">
        <v>-1.1204184293746948</v>
      </c>
      <c r="AK3911">
        <v>-1.0398982763290405</v>
      </c>
      <c r="AL3911">
        <v>-1.1729367971420288</v>
      </c>
      <c r="AM3911">
        <v>-1.4459128379821777</v>
      </c>
      <c r="AN3911">
        <v>-1.5993127822875977</v>
      </c>
      <c r="AO3911">
        <v>-1.3115389347076416</v>
      </c>
      <c r="AP3911">
        <v>-1.5478522777557373</v>
      </c>
      <c r="AQ3911">
        <v>-1.6582778692245483</v>
      </c>
      <c r="AR3911">
        <v>-1.8772373199462891</v>
      </c>
      <c r="AS3911">
        <v>-1.9991810321807861</v>
      </c>
      <c r="AT3911">
        <v>-2.1375782489776611</v>
      </c>
      <c r="AU3911">
        <v>-1.9172458648681641</v>
      </c>
      <c r="AV3911">
        <v>-0.34365469217300415</v>
      </c>
      <c r="AW3911">
        <v>1.7035893201828003</v>
      </c>
      <c r="AX3911">
        <v>1.7656513452529907</v>
      </c>
      <c r="AY3911">
        <v>1.5989793539047241</v>
      </c>
      <c r="AZ3911">
        <v>1.5431925058364868</v>
      </c>
      <c r="BA3911">
        <v>1.5423659086227417</v>
      </c>
      <c r="BB3911">
        <v>-0.28626322746276855</v>
      </c>
      <c r="BC3911">
        <v>-1.1222069263458252</v>
      </c>
      <c r="BD3911">
        <v>-1.2401254177093506</v>
      </c>
      <c r="BE3911">
        <v>-1.1272832155227661</v>
      </c>
      <c r="BF3911">
        <v>-0.98145568370819092</v>
      </c>
      <c r="BG3911">
        <v>-1.0638855695724487</v>
      </c>
      <c r="BH3911">
        <v>-0.47978028655052185</v>
      </c>
      <c r="BI3911">
        <v>-0.44604292511940002</v>
      </c>
      <c r="BJ3911">
        <v>-0.50552511215209961</v>
      </c>
      <c r="BK3911">
        <v>-0.61843252182006836</v>
      </c>
      <c r="BL3911">
        <v>-0.67747998237609863</v>
      </c>
      <c r="BM3911">
        <v>-0.55070751905441284</v>
      </c>
      <c r="BN3911">
        <v>-0.64914518594741821</v>
      </c>
      <c r="BO3911">
        <v>-0.70179742574691772</v>
      </c>
      <c r="BP3911">
        <v>-0.80050486326217651</v>
      </c>
      <c r="BQ3911">
        <v>-0.85583007335662842</v>
      </c>
      <c r="BR3911">
        <v>-0.92907798290252686</v>
      </c>
      <c r="BS3911">
        <v>-0.82799214124679565</v>
      </c>
      <c r="BT3911">
        <v>0.30556970834732056</v>
      </c>
      <c r="BU3911">
        <v>2.4683248996734619</v>
      </c>
      <c r="BV3911">
        <v>2.4904074668884277</v>
      </c>
      <c r="BW3911">
        <v>2.3874044418334961</v>
      </c>
      <c r="BX3911">
        <v>2.2704815864562988</v>
      </c>
      <c r="BY3911">
        <v>2.2002520561218262</v>
      </c>
      <c r="BZ3911">
        <v>0.28582867980003357</v>
      </c>
      <c r="CA3911">
        <v>-0.47217294573783875</v>
      </c>
      <c r="CB3911">
        <v>-0.5649409294128418</v>
      </c>
      <c r="CC3911">
        <v>-0.5081474781036377</v>
      </c>
      <c r="CD3911">
        <v>-0.32226037979125977</v>
      </c>
      <c r="CE3911">
        <v>-0.35544857382774353</v>
      </c>
      <c r="CF3911">
        <v>-3.6076318472623825E-2</v>
      </c>
      <c r="CG3911">
        <v>-3.4740496426820755E-2</v>
      </c>
      <c r="CH3911">
        <v>-4.3277788907289505E-2</v>
      </c>
      <c r="CI3911">
        <v>-4.5322194695472717E-2</v>
      </c>
      <c r="CJ3911">
        <v>-3.9021357893943787E-2</v>
      </c>
      <c r="CK3911">
        <v>-2.3758050054311752E-2</v>
      </c>
      <c r="CL3911">
        <v>-2.6703402400016785E-2</v>
      </c>
      <c r="CM3911">
        <v>-3.9341997355222702E-2</v>
      </c>
      <c r="CN3911">
        <v>-5.4763320833444595E-2</v>
      </c>
      <c r="CO3911">
        <v>-6.3948638737201691E-2</v>
      </c>
      <c r="CP3911">
        <v>-9.207441657781601E-2</v>
      </c>
      <c r="CQ3911">
        <v>-7.3578357696533203E-2</v>
      </c>
      <c r="CR3911">
        <v>0.75522059202194214</v>
      </c>
      <c r="CS3911">
        <v>2.9979782104492187</v>
      </c>
      <c r="CT3911">
        <v>2.9923715591430664</v>
      </c>
      <c r="CU3911">
        <v>2.9334652423858643</v>
      </c>
      <c r="CV3911">
        <v>2.7741994857788086</v>
      </c>
      <c r="CW3911">
        <v>2.6559021472930908</v>
      </c>
      <c r="CX3911">
        <v>0.68205779790878296</v>
      </c>
      <c r="CY3911">
        <v>-2.1961400285363197E-2</v>
      </c>
      <c r="CZ3911">
        <v>-9.7310274839401245E-2</v>
      </c>
      <c r="DA3911">
        <v>-7.9335995018482208E-2</v>
      </c>
      <c r="DB3911">
        <v>0.13429626822471619</v>
      </c>
      <c r="DC3911">
        <v>0.13521274924278259</v>
      </c>
      <c r="DD3911">
        <v>0.40762767195701599</v>
      </c>
      <c r="DE3911">
        <v>0.37656193971633911</v>
      </c>
      <c r="DF3911">
        <v>0.41896951198577881</v>
      </c>
      <c r="DG3911">
        <v>0.52778816223144531</v>
      </c>
      <c r="DH3911">
        <v>0.59943723678588867</v>
      </c>
      <c r="DI3911">
        <v>0.50319147109985352</v>
      </c>
      <c r="DJ3911">
        <v>0.59573841094970703</v>
      </c>
      <c r="DK3911">
        <v>0.62311345338821411</v>
      </c>
      <c r="DL3911">
        <v>0.69097822904586792</v>
      </c>
      <c r="DM3911">
        <v>0.72793275117874146</v>
      </c>
      <c r="DN3911">
        <v>0.74492919445037842</v>
      </c>
      <c r="DO3911">
        <v>0.68083542585372925</v>
      </c>
      <c r="DP3911">
        <v>1.2048714160919189</v>
      </c>
      <c r="DQ3911">
        <v>3.5276317596435547</v>
      </c>
      <c r="DR3911">
        <v>3.494335412979126</v>
      </c>
      <c r="DS3911">
        <v>3.4795260429382324</v>
      </c>
      <c r="DT3911">
        <v>3.2779176235198975</v>
      </c>
      <c r="DU3911">
        <v>3.1115522384643555</v>
      </c>
      <c r="DV3911">
        <v>1.07828688621521</v>
      </c>
      <c r="DW3911">
        <v>0.42825013399124146</v>
      </c>
      <c r="DX3911">
        <v>0.37032040953636169</v>
      </c>
      <c r="DY3911">
        <v>0.34947550296783447</v>
      </c>
      <c r="DZ3911">
        <v>0.59085291624069214</v>
      </c>
      <c r="EA3911">
        <v>0.62587404251098633</v>
      </c>
      <c r="EB3911">
        <v>1.0482656955718994</v>
      </c>
      <c r="EC3911">
        <v>0.970417320728302</v>
      </c>
      <c r="ED3911">
        <v>1.086381196975708</v>
      </c>
      <c r="EE3911">
        <v>1.3552684783935547</v>
      </c>
      <c r="EF3911">
        <v>1.5212700366973877</v>
      </c>
      <c r="EG3911">
        <v>1.2640228271484375</v>
      </c>
      <c r="EH3911">
        <v>1.4944454431533813</v>
      </c>
      <c r="EI3911">
        <v>1.5795938968658447</v>
      </c>
      <c r="EJ3911">
        <v>1.7677105665206909</v>
      </c>
      <c r="EK3911">
        <v>1.8712837696075439</v>
      </c>
      <c r="EL3911">
        <v>1.9534294605255127</v>
      </c>
      <c r="EM3911">
        <v>1.7700891494750977</v>
      </c>
      <c r="EN3911">
        <v>1.8540958166122437</v>
      </c>
      <c r="EO3911">
        <v>4.2923669815063477</v>
      </c>
      <c r="EP3911">
        <v>4.2190918922424316</v>
      </c>
      <c r="EQ3911">
        <v>4.2679510116577148</v>
      </c>
      <c r="ER3911">
        <v>4.0052065849304199</v>
      </c>
      <c r="ES3911">
        <v>3.7694385051727295</v>
      </c>
      <c r="ET3911">
        <v>1.6503788232803345</v>
      </c>
      <c r="EU3911">
        <v>1.0782840251922607</v>
      </c>
      <c r="EV3911">
        <v>1.0455048084259033</v>
      </c>
      <c r="EW3911">
        <v>0.96861118078231812</v>
      </c>
      <c r="EX3911">
        <v>1.2500481605529785</v>
      </c>
      <c r="EY3911">
        <v>1.3343110084533691</v>
      </c>
      <c r="EZ3911">
        <v>70.7833251953125</v>
      </c>
      <c r="FA3911">
        <v>69.696571350097656</v>
      </c>
      <c r="FB3911">
        <v>68.085113525390625</v>
      </c>
      <c r="FC3911">
        <v>66.445777893066406</v>
      </c>
      <c r="FD3911">
        <v>65.032379150390625</v>
      </c>
      <c r="FE3911">
        <v>64.180816650390625</v>
      </c>
      <c r="FF3911">
        <v>63.702045440673828</v>
      </c>
      <c r="FG3911">
        <v>63.800552368164062</v>
      </c>
      <c r="FH3911">
        <v>66.474609375</v>
      </c>
      <c r="FI3911">
        <v>72.072486877441406</v>
      </c>
      <c r="FJ3911">
        <v>77.225990295410156</v>
      </c>
      <c r="FK3911">
        <v>82.370948791503906</v>
      </c>
      <c r="FL3911">
        <v>85.539894104003906</v>
      </c>
      <c r="FM3911">
        <v>86.776054382324219</v>
      </c>
      <c r="FN3911">
        <v>85.884185791015625</v>
      </c>
      <c r="FO3911">
        <v>85.806007385253906</v>
      </c>
      <c r="FP3911">
        <v>85.792976379394531</v>
      </c>
      <c r="FQ3911">
        <v>85.648391723632812</v>
      </c>
      <c r="FR3911">
        <v>84.185523986816406</v>
      </c>
      <c r="FS3911">
        <v>80.125289916992188</v>
      </c>
      <c r="FT3911">
        <v>75.286361694335938</v>
      </c>
      <c r="FU3911">
        <v>70.862258911132813</v>
      </c>
      <c r="FV3911">
        <v>68.631874084472656</v>
      </c>
      <c r="FW3911">
        <v>67.526824951171875</v>
      </c>
      <c r="FX3911">
        <v>160</v>
      </c>
      <c r="FY3911">
        <v>0.10791042447090149</v>
      </c>
      <c r="FZ3911">
        <v>1</v>
      </c>
    </row>
    <row r="3912" spans="1:182" x14ac:dyDescent="0.2">
      <c r="A3912" t="s">
        <v>245</v>
      </c>
      <c r="B3912" t="s">
        <v>252</v>
      </c>
      <c r="C3912" t="s">
        <v>217</v>
      </c>
      <c r="D3912" t="s">
        <v>39</v>
      </c>
      <c r="E3912">
        <v>2016</v>
      </c>
      <c r="F3912" t="s">
        <v>228</v>
      </c>
      <c r="G3912" t="s">
        <v>249</v>
      </c>
      <c r="H3912" t="s">
        <v>226</v>
      </c>
      <c r="I3912">
        <v>57.81</v>
      </c>
      <c r="L3912">
        <v>12.41490432483209</v>
      </c>
      <c r="M3912">
        <v>11.844388498929083</v>
      </c>
      <c r="N3912">
        <v>11.760440932262874</v>
      </c>
      <c r="O3912">
        <v>11.920836992309203</v>
      </c>
      <c r="P3912">
        <v>12.090234783878818</v>
      </c>
      <c r="Q3912">
        <v>13.238661485054102</v>
      </c>
      <c r="R3912">
        <v>14.775438955216927</v>
      </c>
      <c r="S3912">
        <v>15.127976402204217</v>
      </c>
      <c r="T3912">
        <v>16.138721688668166</v>
      </c>
      <c r="U3912">
        <v>17.337684651458286</v>
      </c>
      <c r="V3912">
        <v>18.390364768619772</v>
      </c>
      <c r="W3912">
        <v>19.051554868701103</v>
      </c>
      <c r="X3912">
        <v>19.616949009002628</v>
      </c>
      <c r="Y3912">
        <v>19.67007246605209</v>
      </c>
      <c r="Z3912">
        <v>19.445583041460086</v>
      </c>
      <c r="AA3912">
        <v>19.201528413783322</v>
      </c>
      <c r="AB3912">
        <v>18.2847617483874</v>
      </c>
      <c r="AC3912">
        <v>17.598827875153734</v>
      </c>
      <c r="AD3912">
        <v>16.332806622825672</v>
      </c>
      <c r="AE3912">
        <v>15.714976438566659</v>
      </c>
      <c r="AF3912">
        <v>15.185470616777588</v>
      </c>
      <c r="AG3912">
        <v>13.945702876939823</v>
      </c>
      <c r="AH3912">
        <v>13.84634414837458</v>
      </c>
      <c r="AI3912">
        <v>13.650442579564968</v>
      </c>
      <c r="AJ3912">
        <v>-1.1204184293746948</v>
      </c>
      <c r="AK3912">
        <v>-1.0398982763290405</v>
      </c>
      <c r="AL3912">
        <v>-1.1729367971420288</v>
      </c>
      <c r="AM3912">
        <v>-1.4459128379821777</v>
      </c>
      <c r="AN3912">
        <v>-1.5993127822875977</v>
      </c>
      <c r="AO3912">
        <v>-1.3115389347076416</v>
      </c>
      <c r="AP3912">
        <v>-1.5478522777557373</v>
      </c>
      <c r="AQ3912">
        <v>-1.6582778692245483</v>
      </c>
      <c r="AR3912">
        <v>-1.8772373199462891</v>
      </c>
      <c r="AS3912">
        <v>-1.9991810321807861</v>
      </c>
      <c r="AT3912">
        <v>-2.1375782489776611</v>
      </c>
      <c r="AU3912">
        <v>-1.9172458648681641</v>
      </c>
      <c r="AV3912">
        <v>-0.34365469217300415</v>
      </c>
      <c r="AW3912">
        <v>1.7035893201828003</v>
      </c>
      <c r="AX3912">
        <v>1.7656513452529907</v>
      </c>
      <c r="AY3912">
        <v>1.5989793539047241</v>
      </c>
      <c r="AZ3912">
        <v>1.5431925058364868</v>
      </c>
      <c r="BA3912">
        <v>1.5423659086227417</v>
      </c>
      <c r="BB3912">
        <v>-0.28626322746276855</v>
      </c>
      <c r="BC3912">
        <v>-1.1222069263458252</v>
      </c>
      <c r="BD3912">
        <v>-1.2401254177093506</v>
      </c>
      <c r="BE3912">
        <v>-1.1272832155227661</v>
      </c>
      <c r="BF3912">
        <v>-0.98145568370819092</v>
      </c>
      <c r="BG3912">
        <v>-1.0638855695724487</v>
      </c>
      <c r="BH3912">
        <v>-0.47978028655052185</v>
      </c>
      <c r="BI3912">
        <v>-0.44604292511940002</v>
      </c>
      <c r="BJ3912">
        <v>-0.50552511215209961</v>
      </c>
      <c r="BK3912">
        <v>-0.61843252182006836</v>
      </c>
      <c r="BL3912">
        <v>-0.67747998237609863</v>
      </c>
      <c r="BM3912">
        <v>-0.55070751905441284</v>
      </c>
      <c r="BN3912">
        <v>-0.64914518594741821</v>
      </c>
      <c r="BO3912">
        <v>-0.70179742574691772</v>
      </c>
      <c r="BP3912">
        <v>-0.80050486326217651</v>
      </c>
      <c r="BQ3912">
        <v>-0.85583007335662842</v>
      </c>
      <c r="BR3912">
        <v>-0.92907798290252686</v>
      </c>
      <c r="BS3912">
        <v>-0.82799214124679565</v>
      </c>
      <c r="BT3912">
        <v>0.30556970834732056</v>
      </c>
      <c r="BU3912">
        <v>2.4683248996734619</v>
      </c>
      <c r="BV3912">
        <v>2.4904074668884277</v>
      </c>
      <c r="BW3912">
        <v>2.3874044418334961</v>
      </c>
      <c r="BX3912">
        <v>2.2704815864562988</v>
      </c>
      <c r="BY3912">
        <v>2.2002520561218262</v>
      </c>
      <c r="BZ3912">
        <v>0.28582867980003357</v>
      </c>
      <c r="CA3912">
        <v>-0.47217294573783875</v>
      </c>
      <c r="CB3912">
        <v>-0.5649409294128418</v>
      </c>
      <c r="CC3912">
        <v>-0.5081474781036377</v>
      </c>
      <c r="CD3912">
        <v>-0.32226037979125977</v>
      </c>
      <c r="CE3912">
        <v>-0.35544857382774353</v>
      </c>
      <c r="CF3912">
        <v>-3.6076318472623825E-2</v>
      </c>
      <c r="CG3912">
        <v>-3.4740496426820755E-2</v>
      </c>
      <c r="CH3912">
        <v>-4.3277788907289505E-2</v>
      </c>
      <c r="CI3912">
        <v>-4.5322194695472717E-2</v>
      </c>
      <c r="CJ3912">
        <v>-3.9021357893943787E-2</v>
      </c>
      <c r="CK3912">
        <v>-2.3758050054311752E-2</v>
      </c>
      <c r="CL3912">
        <v>-2.6703402400016785E-2</v>
      </c>
      <c r="CM3912">
        <v>-3.9341997355222702E-2</v>
      </c>
      <c r="CN3912">
        <v>-5.4763320833444595E-2</v>
      </c>
      <c r="CO3912">
        <v>-6.3948638737201691E-2</v>
      </c>
      <c r="CP3912">
        <v>-9.207441657781601E-2</v>
      </c>
      <c r="CQ3912">
        <v>-7.3578357696533203E-2</v>
      </c>
      <c r="CR3912">
        <v>0.75522059202194214</v>
      </c>
      <c r="CS3912">
        <v>2.9979782104492187</v>
      </c>
      <c r="CT3912">
        <v>2.9923715591430664</v>
      </c>
      <c r="CU3912">
        <v>2.9334652423858643</v>
      </c>
      <c r="CV3912">
        <v>2.7741994857788086</v>
      </c>
      <c r="CW3912">
        <v>2.6559021472930908</v>
      </c>
      <c r="CX3912">
        <v>0.68205779790878296</v>
      </c>
      <c r="CY3912">
        <v>-2.1961400285363197E-2</v>
      </c>
      <c r="CZ3912">
        <v>-9.7310274839401245E-2</v>
      </c>
      <c r="DA3912">
        <v>-7.9335995018482208E-2</v>
      </c>
      <c r="DB3912">
        <v>0.13429626822471619</v>
      </c>
      <c r="DC3912">
        <v>0.13521274924278259</v>
      </c>
      <c r="DD3912">
        <v>0.40762767195701599</v>
      </c>
      <c r="DE3912">
        <v>0.37656193971633911</v>
      </c>
      <c r="DF3912">
        <v>0.41896951198577881</v>
      </c>
      <c r="DG3912">
        <v>0.52778816223144531</v>
      </c>
      <c r="DH3912">
        <v>0.59943723678588867</v>
      </c>
      <c r="DI3912">
        <v>0.50319147109985352</v>
      </c>
      <c r="DJ3912">
        <v>0.59573841094970703</v>
      </c>
      <c r="DK3912">
        <v>0.62311345338821411</v>
      </c>
      <c r="DL3912">
        <v>0.69097822904586792</v>
      </c>
      <c r="DM3912">
        <v>0.72793275117874146</v>
      </c>
      <c r="DN3912">
        <v>0.74492919445037842</v>
      </c>
      <c r="DO3912">
        <v>0.68083542585372925</v>
      </c>
      <c r="DP3912">
        <v>1.2048714160919189</v>
      </c>
      <c r="DQ3912">
        <v>3.5276317596435547</v>
      </c>
      <c r="DR3912">
        <v>3.494335412979126</v>
      </c>
      <c r="DS3912">
        <v>3.4795260429382324</v>
      </c>
      <c r="DT3912">
        <v>3.2779176235198975</v>
      </c>
      <c r="DU3912">
        <v>3.1115522384643555</v>
      </c>
      <c r="DV3912">
        <v>1.07828688621521</v>
      </c>
      <c r="DW3912">
        <v>0.42825013399124146</v>
      </c>
      <c r="DX3912">
        <v>0.37032040953636169</v>
      </c>
      <c r="DY3912">
        <v>0.34947550296783447</v>
      </c>
      <c r="DZ3912">
        <v>0.59085291624069214</v>
      </c>
      <c r="EA3912">
        <v>0.62587404251098633</v>
      </c>
      <c r="EB3912">
        <v>1.0482656955718994</v>
      </c>
      <c r="EC3912">
        <v>0.970417320728302</v>
      </c>
      <c r="ED3912">
        <v>1.086381196975708</v>
      </c>
      <c r="EE3912">
        <v>1.3552684783935547</v>
      </c>
      <c r="EF3912">
        <v>1.5212700366973877</v>
      </c>
      <c r="EG3912">
        <v>1.2640228271484375</v>
      </c>
      <c r="EH3912">
        <v>1.4944454431533813</v>
      </c>
      <c r="EI3912">
        <v>1.5795938968658447</v>
      </c>
      <c r="EJ3912">
        <v>1.7677105665206909</v>
      </c>
      <c r="EK3912">
        <v>1.8712837696075439</v>
      </c>
      <c r="EL3912">
        <v>1.9534294605255127</v>
      </c>
      <c r="EM3912">
        <v>1.7700891494750977</v>
      </c>
      <c r="EN3912">
        <v>1.8540958166122437</v>
      </c>
      <c r="EO3912">
        <v>4.2923669815063477</v>
      </c>
      <c r="EP3912">
        <v>4.2190918922424316</v>
      </c>
      <c r="EQ3912">
        <v>4.2679510116577148</v>
      </c>
      <c r="ER3912">
        <v>4.0052065849304199</v>
      </c>
      <c r="ES3912">
        <v>3.7694385051727295</v>
      </c>
      <c r="ET3912">
        <v>1.6503788232803345</v>
      </c>
      <c r="EU3912">
        <v>1.0782840251922607</v>
      </c>
      <c r="EV3912">
        <v>1.0455048084259033</v>
      </c>
      <c r="EW3912">
        <v>0.96861118078231812</v>
      </c>
      <c r="EX3912">
        <v>1.2500481605529785</v>
      </c>
      <c r="EY3912">
        <v>1.3343110084533691</v>
      </c>
      <c r="EZ3912">
        <v>70.7833251953125</v>
      </c>
      <c r="FA3912">
        <v>69.696571350097656</v>
      </c>
      <c r="FB3912">
        <v>68.085113525390625</v>
      </c>
      <c r="FC3912">
        <v>66.445777893066406</v>
      </c>
      <c r="FD3912">
        <v>65.032379150390625</v>
      </c>
      <c r="FE3912">
        <v>64.180816650390625</v>
      </c>
      <c r="FF3912">
        <v>63.702045440673828</v>
      </c>
      <c r="FG3912">
        <v>63.800552368164062</v>
      </c>
      <c r="FH3912">
        <v>66.474609375</v>
      </c>
      <c r="FI3912">
        <v>72.072486877441406</v>
      </c>
      <c r="FJ3912">
        <v>77.225990295410156</v>
      </c>
      <c r="FK3912">
        <v>82.370948791503906</v>
      </c>
      <c r="FL3912">
        <v>85.539894104003906</v>
      </c>
      <c r="FM3912">
        <v>86.776054382324219</v>
      </c>
      <c r="FN3912">
        <v>85.884185791015625</v>
      </c>
      <c r="FO3912">
        <v>85.806007385253906</v>
      </c>
      <c r="FP3912">
        <v>85.792976379394531</v>
      </c>
      <c r="FQ3912">
        <v>85.648391723632812</v>
      </c>
      <c r="FR3912">
        <v>84.185523986816406</v>
      </c>
      <c r="FS3912">
        <v>80.125289916992188</v>
      </c>
      <c r="FT3912">
        <v>75.286361694335938</v>
      </c>
      <c r="FU3912">
        <v>70.862258911132813</v>
      </c>
      <c r="FV3912">
        <v>68.631874084472656</v>
      </c>
      <c r="FW3912">
        <v>67.526824951171875</v>
      </c>
      <c r="FX3912">
        <v>160</v>
      </c>
      <c r="FY3912">
        <v>0.10791042447090149</v>
      </c>
      <c r="FZ3912">
        <v>1</v>
      </c>
    </row>
    <row r="3913" spans="1:182" x14ac:dyDescent="0.2">
      <c r="A3913" t="s">
        <v>245</v>
      </c>
      <c r="B3913" t="s">
        <v>252</v>
      </c>
      <c r="C3913" t="s">
        <v>217</v>
      </c>
      <c r="D3913" t="s">
        <v>39</v>
      </c>
      <c r="E3913">
        <v>2017</v>
      </c>
      <c r="F3913" t="s">
        <v>228</v>
      </c>
      <c r="G3913" t="s">
        <v>249</v>
      </c>
      <c r="H3913" t="s">
        <v>226</v>
      </c>
      <c r="I3913">
        <v>57.81</v>
      </c>
      <c r="L3913">
        <v>12.41490432483209</v>
      </c>
      <c r="M3913">
        <v>11.844388498929083</v>
      </c>
      <c r="N3913">
        <v>11.760440932262874</v>
      </c>
      <c r="O3913">
        <v>11.920836992309203</v>
      </c>
      <c r="P3913">
        <v>12.090234783878818</v>
      </c>
      <c r="Q3913">
        <v>13.238661485054102</v>
      </c>
      <c r="R3913">
        <v>14.775438955216927</v>
      </c>
      <c r="S3913">
        <v>15.127976402204217</v>
      </c>
      <c r="T3913">
        <v>16.138721688668166</v>
      </c>
      <c r="U3913">
        <v>17.337684651458286</v>
      </c>
      <c r="V3913">
        <v>18.390364768619772</v>
      </c>
      <c r="W3913">
        <v>19.051554868701103</v>
      </c>
      <c r="X3913">
        <v>19.616949009002628</v>
      </c>
      <c r="Y3913">
        <v>19.67007246605209</v>
      </c>
      <c r="Z3913">
        <v>19.445583041460086</v>
      </c>
      <c r="AA3913">
        <v>19.201528413783322</v>
      </c>
      <c r="AB3913">
        <v>18.2847617483874</v>
      </c>
      <c r="AC3913">
        <v>17.598827875153734</v>
      </c>
      <c r="AD3913">
        <v>16.332806622825672</v>
      </c>
      <c r="AE3913">
        <v>15.714976438566659</v>
      </c>
      <c r="AF3913">
        <v>15.185470616777588</v>
      </c>
      <c r="AG3913">
        <v>13.945702876939823</v>
      </c>
      <c r="AH3913">
        <v>13.84634414837458</v>
      </c>
      <c r="AI3913">
        <v>13.650442579564968</v>
      </c>
      <c r="AJ3913">
        <v>-1.1204184293746948</v>
      </c>
      <c r="AK3913">
        <v>-1.0398982763290405</v>
      </c>
      <c r="AL3913">
        <v>-1.1729367971420288</v>
      </c>
      <c r="AM3913">
        <v>-1.4459128379821777</v>
      </c>
      <c r="AN3913">
        <v>-1.5993127822875977</v>
      </c>
      <c r="AO3913">
        <v>-1.3115389347076416</v>
      </c>
      <c r="AP3913">
        <v>-1.5478522777557373</v>
      </c>
      <c r="AQ3913">
        <v>-1.6582778692245483</v>
      </c>
      <c r="AR3913">
        <v>-1.8772373199462891</v>
      </c>
      <c r="AS3913">
        <v>-1.9991810321807861</v>
      </c>
      <c r="AT3913">
        <v>-2.1375782489776611</v>
      </c>
      <c r="AU3913">
        <v>-1.9172458648681641</v>
      </c>
      <c r="AV3913">
        <v>-0.34365469217300415</v>
      </c>
      <c r="AW3913">
        <v>1.7035893201828003</v>
      </c>
      <c r="AX3913">
        <v>1.7656513452529907</v>
      </c>
      <c r="AY3913">
        <v>1.5989793539047241</v>
      </c>
      <c r="AZ3913">
        <v>1.5431925058364868</v>
      </c>
      <c r="BA3913">
        <v>1.5423659086227417</v>
      </c>
      <c r="BB3913">
        <v>-0.28626322746276855</v>
      </c>
      <c r="BC3913">
        <v>-1.1222069263458252</v>
      </c>
      <c r="BD3913">
        <v>-1.2401254177093506</v>
      </c>
      <c r="BE3913">
        <v>-1.1272832155227661</v>
      </c>
      <c r="BF3913">
        <v>-0.98145568370819092</v>
      </c>
      <c r="BG3913">
        <v>-1.0638855695724487</v>
      </c>
      <c r="BH3913">
        <v>-0.47978028655052185</v>
      </c>
      <c r="BI3913">
        <v>-0.44604292511940002</v>
      </c>
      <c r="BJ3913">
        <v>-0.50552511215209961</v>
      </c>
      <c r="BK3913">
        <v>-0.61843252182006836</v>
      </c>
      <c r="BL3913">
        <v>-0.67747998237609863</v>
      </c>
      <c r="BM3913">
        <v>-0.55070751905441284</v>
      </c>
      <c r="BN3913">
        <v>-0.64914518594741821</v>
      </c>
      <c r="BO3913">
        <v>-0.70179742574691772</v>
      </c>
      <c r="BP3913">
        <v>-0.80050486326217651</v>
      </c>
      <c r="BQ3913">
        <v>-0.85583007335662842</v>
      </c>
      <c r="BR3913">
        <v>-0.92907798290252686</v>
      </c>
      <c r="BS3913">
        <v>-0.82799214124679565</v>
      </c>
      <c r="BT3913">
        <v>0.30556970834732056</v>
      </c>
      <c r="BU3913">
        <v>2.4683248996734619</v>
      </c>
      <c r="BV3913">
        <v>2.4904074668884277</v>
      </c>
      <c r="BW3913">
        <v>2.3874044418334961</v>
      </c>
      <c r="BX3913">
        <v>2.2704815864562988</v>
      </c>
      <c r="BY3913">
        <v>2.2002520561218262</v>
      </c>
      <c r="BZ3913">
        <v>0.28582867980003357</v>
      </c>
      <c r="CA3913">
        <v>-0.47217294573783875</v>
      </c>
      <c r="CB3913">
        <v>-0.5649409294128418</v>
      </c>
      <c r="CC3913">
        <v>-0.5081474781036377</v>
      </c>
      <c r="CD3913">
        <v>-0.32226037979125977</v>
      </c>
      <c r="CE3913">
        <v>-0.35544857382774353</v>
      </c>
      <c r="CF3913">
        <v>-3.6076318472623825E-2</v>
      </c>
      <c r="CG3913">
        <v>-3.4740496426820755E-2</v>
      </c>
      <c r="CH3913">
        <v>-4.3277788907289505E-2</v>
      </c>
      <c r="CI3913">
        <v>-4.5322194695472717E-2</v>
      </c>
      <c r="CJ3913">
        <v>-3.9021357893943787E-2</v>
      </c>
      <c r="CK3913">
        <v>-2.3758050054311752E-2</v>
      </c>
      <c r="CL3913">
        <v>-2.6703402400016785E-2</v>
      </c>
      <c r="CM3913">
        <v>-3.9341997355222702E-2</v>
      </c>
      <c r="CN3913">
        <v>-5.4763320833444595E-2</v>
      </c>
      <c r="CO3913">
        <v>-6.3948638737201691E-2</v>
      </c>
      <c r="CP3913">
        <v>-9.207441657781601E-2</v>
      </c>
      <c r="CQ3913">
        <v>-7.3578357696533203E-2</v>
      </c>
      <c r="CR3913">
        <v>0.75522059202194214</v>
      </c>
      <c r="CS3913">
        <v>2.9979782104492187</v>
      </c>
      <c r="CT3913">
        <v>2.9923715591430664</v>
      </c>
      <c r="CU3913">
        <v>2.9334652423858643</v>
      </c>
      <c r="CV3913">
        <v>2.7741994857788086</v>
      </c>
      <c r="CW3913">
        <v>2.6559021472930908</v>
      </c>
      <c r="CX3913">
        <v>0.68205779790878296</v>
      </c>
      <c r="CY3913">
        <v>-2.1961400285363197E-2</v>
      </c>
      <c r="CZ3913">
        <v>-9.7310274839401245E-2</v>
      </c>
      <c r="DA3913">
        <v>-7.9335995018482208E-2</v>
      </c>
      <c r="DB3913">
        <v>0.13429626822471619</v>
      </c>
      <c r="DC3913">
        <v>0.13521274924278259</v>
      </c>
      <c r="DD3913">
        <v>0.40762767195701599</v>
      </c>
      <c r="DE3913">
        <v>0.37656193971633911</v>
      </c>
      <c r="DF3913">
        <v>0.41896951198577881</v>
      </c>
      <c r="DG3913">
        <v>0.52778816223144531</v>
      </c>
      <c r="DH3913">
        <v>0.59943723678588867</v>
      </c>
      <c r="DI3913">
        <v>0.50319147109985352</v>
      </c>
      <c r="DJ3913">
        <v>0.59573841094970703</v>
      </c>
      <c r="DK3913">
        <v>0.62311345338821411</v>
      </c>
      <c r="DL3913">
        <v>0.69097822904586792</v>
      </c>
      <c r="DM3913">
        <v>0.72793275117874146</v>
      </c>
      <c r="DN3913">
        <v>0.74492919445037842</v>
      </c>
      <c r="DO3913">
        <v>0.68083542585372925</v>
      </c>
      <c r="DP3913">
        <v>1.2048714160919189</v>
      </c>
      <c r="DQ3913">
        <v>3.5276317596435547</v>
      </c>
      <c r="DR3913">
        <v>3.494335412979126</v>
      </c>
      <c r="DS3913">
        <v>3.4795260429382324</v>
      </c>
      <c r="DT3913">
        <v>3.2779176235198975</v>
      </c>
      <c r="DU3913">
        <v>3.1115522384643555</v>
      </c>
      <c r="DV3913">
        <v>1.07828688621521</v>
      </c>
      <c r="DW3913">
        <v>0.42825013399124146</v>
      </c>
      <c r="DX3913">
        <v>0.37032040953636169</v>
      </c>
      <c r="DY3913">
        <v>0.34947550296783447</v>
      </c>
      <c r="DZ3913">
        <v>0.59085291624069214</v>
      </c>
      <c r="EA3913">
        <v>0.62587404251098633</v>
      </c>
      <c r="EB3913">
        <v>1.0482656955718994</v>
      </c>
      <c r="EC3913">
        <v>0.970417320728302</v>
      </c>
      <c r="ED3913">
        <v>1.086381196975708</v>
      </c>
      <c r="EE3913">
        <v>1.3552684783935547</v>
      </c>
      <c r="EF3913">
        <v>1.5212700366973877</v>
      </c>
      <c r="EG3913">
        <v>1.2640228271484375</v>
      </c>
      <c r="EH3913">
        <v>1.4944454431533813</v>
      </c>
      <c r="EI3913">
        <v>1.5795938968658447</v>
      </c>
      <c r="EJ3913">
        <v>1.7677105665206909</v>
      </c>
      <c r="EK3913">
        <v>1.8712837696075439</v>
      </c>
      <c r="EL3913">
        <v>1.9534294605255127</v>
      </c>
      <c r="EM3913">
        <v>1.7700891494750977</v>
      </c>
      <c r="EN3913">
        <v>1.8540958166122437</v>
      </c>
      <c r="EO3913">
        <v>4.2923669815063477</v>
      </c>
      <c r="EP3913">
        <v>4.2190918922424316</v>
      </c>
      <c r="EQ3913">
        <v>4.2679510116577148</v>
      </c>
      <c r="ER3913">
        <v>4.0052065849304199</v>
      </c>
      <c r="ES3913">
        <v>3.7694385051727295</v>
      </c>
      <c r="ET3913">
        <v>1.6503788232803345</v>
      </c>
      <c r="EU3913">
        <v>1.0782840251922607</v>
      </c>
      <c r="EV3913">
        <v>1.0455048084259033</v>
      </c>
      <c r="EW3913">
        <v>0.96861118078231812</v>
      </c>
      <c r="EX3913">
        <v>1.2500481605529785</v>
      </c>
      <c r="EY3913">
        <v>1.3343110084533691</v>
      </c>
      <c r="EZ3913">
        <v>70.7833251953125</v>
      </c>
      <c r="FA3913">
        <v>69.696571350097656</v>
      </c>
      <c r="FB3913">
        <v>68.085113525390625</v>
      </c>
      <c r="FC3913">
        <v>66.445777893066406</v>
      </c>
      <c r="FD3913">
        <v>65.032379150390625</v>
      </c>
      <c r="FE3913">
        <v>64.180816650390625</v>
      </c>
      <c r="FF3913">
        <v>63.702045440673828</v>
      </c>
      <c r="FG3913">
        <v>63.800552368164062</v>
      </c>
      <c r="FH3913">
        <v>66.474609375</v>
      </c>
      <c r="FI3913">
        <v>72.072486877441406</v>
      </c>
      <c r="FJ3913">
        <v>77.225990295410156</v>
      </c>
      <c r="FK3913">
        <v>82.370948791503906</v>
      </c>
      <c r="FL3913">
        <v>85.539894104003906</v>
      </c>
      <c r="FM3913">
        <v>86.776054382324219</v>
      </c>
      <c r="FN3913">
        <v>85.884185791015625</v>
      </c>
      <c r="FO3913">
        <v>85.806007385253906</v>
      </c>
      <c r="FP3913">
        <v>85.792976379394531</v>
      </c>
      <c r="FQ3913">
        <v>85.648391723632812</v>
      </c>
      <c r="FR3913">
        <v>84.185523986816406</v>
      </c>
      <c r="FS3913">
        <v>80.125289916992188</v>
      </c>
      <c r="FT3913">
        <v>75.286361694335938</v>
      </c>
      <c r="FU3913">
        <v>70.862258911132813</v>
      </c>
      <c r="FV3913">
        <v>68.631874084472656</v>
      </c>
      <c r="FW3913">
        <v>67.526824951171875</v>
      </c>
      <c r="FX3913">
        <v>160</v>
      </c>
      <c r="FY3913">
        <v>0.10791042447090149</v>
      </c>
      <c r="FZ3913">
        <v>1</v>
      </c>
    </row>
    <row r="3914" spans="1:182" x14ac:dyDescent="0.2">
      <c r="A3914" t="s">
        <v>245</v>
      </c>
      <c r="B3914" t="s">
        <v>252</v>
      </c>
      <c r="C3914" t="s">
        <v>217</v>
      </c>
      <c r="D3914" t="s">
        <v>40</v>
      </c>
      <c r="E3914">
        <v>2015</v>
      </c>
      <c r="F3914" t="s">
        <v>228</v>
      </c>
      <c r="G3914" t="s">
        <v>249</v>
      </c>
      <c r="H3914" t="s">
        <v>226</v>
      </c>
      <c r="I3914">
        <v>105.45</v>
      </c>
      <c r="L3914">
        <v>22.576875254021786</v>
      </c>
      <c r="M3914">
        <v>22.159475698035699</v>
      </c>
      <c r="N3914">
        <v>21.815434424350112</v>
      </c>
      <c r="O3914">
        <v>21.733765478431252</v>
      </c>
      <c r="P3914">
        <v>22.432536383566614</v>
      </c>
      <c r="Q3914">
        <v>23.936574540172948</v>
      </c>
      <c r="R3914">
        <v>26.826159419874479</v>
      </c>
      <c r="S3914">
        <v>28.584443052116924</v>
      </c>
      <c r="T3914">
        <v>29.705213083139324</v>
      </c>
      <c r="U3914">
        <v>31.263161342138702</v>
      </c>
      <c r="V3914">
        <v>33.373851919359467</v>
      </c>
      <c r="W3914">
        <v>33.721316233260332</v>
      </c>
      <c r="X3914">
        <v>33.394369281301884</v>
      </c>
      <c r="Y3914">
        <v>33.937457039028516</v>
      </c>
      <c r="Z3914">
        <v>34.536383125816741</v>
      </c>
      <c r="AA3914">
        <v>34.621461170219241</v>
      </c>
      <c r="AB3914">
        <v>34.503448767619822</v>
      </c>
      <c r="AC3914">
        <v>33.491512627848287</v>
      </c>
      <c r="AD3914">
        <v>31.375153764592472</v>
      </c>
      <c r="AE3914">
        <v>31.683652995104328</v>
      </c>
      <c r="AF3914">
        <v>30.942076299924736</v>
      </c>
      <c r="AG3914">
        <v>28.577351378334239</v>
      </c>
      <c r="AH3914">
        <v>25.31950045079925</v>
      </c>
      <c r="AI3914">
        <v>24.171429129090381</v>
      </c>
      <c r="AJ3914">
        <v>-1.4201138019561768</v>
      </c>
      <c r="AK3914">
        <v>-1.4221732616424561</v>
      </c>
      <c r="AL3914">
        <v>-1.3981063365936279</v>
      </c>
      <c r="AM3914">
        <v>-1.3925471305847168</v>
      </c>
      <c r="AN3914">
        <v>-1.4069341421127319</v>
      </c>
      <c r="AO3914">
        <v>-1.4476708173751831</v>
      </c>
      <c r="AP3914">
        <v>-1.4901664257049561</v>
      </c>
      <c r="AQ3914">
        <v>-1.5664981603622437</v>
      </c>
      <c r="AR3914">
        <v>-1.6950199604034424</v>
      </c>
      <c r="AS3914">
        <v>-1.8397059440612793</v>
      </c>
      <c r="AT3914">
        <v>-1.8501100540161133</v>
      </c>
      <c r="AU3914">
        <v>-1.7530485391616821</v>
      </c>
      <c r="AV3914">
        <v>-0.12624011933803558</v>
      </c>
      <c r="AW3914">
        <v>3.2552947998046875</v>
      </c>
      <c r="AX3914">
        <v>3.3170998096466064</v>
      </c>
      <c r="AY3914">
        <v>3.3212120532989502</v>
      </c>
      <c r="AZ3914">
        <v>3.3256638050079346</v>
      </c>
      <c r="BA3914">
        <v>3.2444660663604736</v>
      </c>
      <c r="BB3914">
        <v>-8.4064185619354248E-2</v>
      </c>
      <c r="BC3914">
        <v>-1.0174627304077148</v>
      </c>
      <c r="BD3914">
        <v>-1.0220664739608765</v>
      </c>
      <c r="BE3914">
        <v>-0.93898922204971313</v>
      </c>
      <c r="BF3914">
        <v>-0.97649616003036499</v>
      </c>
      <c r="BG3914">
        <v>-1.1367580890655518</v>
      </c>
      <c r="BH3914">
        <v>-0.5993230938911438</v>
      </c>
      <c r="BI3914">
        <v>-0.60011857748031616</v>
      </c>
      <c r="BJ3914">
        <v>-0.59337854385375977</v>
      </c>
      <c r="BK3914">
        <v>-0.59645998477935791</v>
      </c>
      <c r="BL3914">
        <v>-0.61031419038772583</v>
      </c>
      <c r="BM3914">
        <v>-0.6304735541343689</v>
      </c>
      <c r="BN3914">
        <v>-0.64750379323959351</v>
      </c>
      <c r="BO3914">
        <v>-0.68360430002212524</v>
      </c>
      <c r="BP3914">
        <v>-0.74794340133666992</v>
      </c>
      <c r="BQ3914">
        <v>-0.81778371334075928</v>
      </c>
      <c r="BR3914">
        <v>-0.8231428861618042</v>
      </c>
      <c r="BS3914">
        <v>-0.79497623443603516</v>
      </c>
      <c r="BT3914">
        <v>0.76921504735946655</v>
      </c>
      <c r="BU3914">
        <v>4.3864045143127441</v>
      </c>
      <c r="BV3914">
        <v>4.4697275161743164</v>
      </c>
      <c r="BW3914">
        <v>4.4883251190185547</v>
      </c>
      <c r="BX3914">
        <v>4.5121974945068359</v>
      </c>
      <c r="BY3914">
        <v>4.4175500869750977</v>
      </c>
      <c r="BZ3914">
        <v>0.88707184791564941</v>
      </c>
      <c r="CA3914">
        <v>-6.527438759803772E-2</v>
      </c>
      <c r="CB3914">
        <v>-5.5486097931861877E-2</v>
      </c>
      <c r="CC3914">
        <v>-2.4433281272649765E-2</v>
      </c>
      <c r="CD3914">
        <v>-0.15908516943454742</v>
      </c>
      <c r="CE3914">
        <v>-0.27341625094413757</v>
      </c>
      <c r="CF3914">
        <v>-3.0845915898680687E-2</v>
      </c>
      <c r="CG3914">
        <v>-3.0765978619456291E-2</v>
      </c>
      <c r="CH3914">
        <v>-3.6026511341333389E-2</v>
      </c>
      <c r="CI3914">
        <v>-4.5092456042766571E-2</v>
      </c>
      <c r="CJ3914">
        <v>-5.8577615767717361E-2</v>
      </c>
      <c r="CK3914">
        <v>-6.4485237002372742E-2</v>
      </c>
      <c r="CL3914">
        <v>-6.3878275454044342E-2</v>
      </c>
      <c r="CM3914">
        <v>-7.2114668786525726E-2</v>
      </c>
      <c r="CN3914">
        <v>-9.2001013457775116E-2</v>
      </c>
      <c r="CO3914">
        <v>-0.11000347137451172</v>
      </c>
      <c r="CP3914">
        <v>-0.11186852306127548</v>
      </c>
      <c r="CQ3914">
        <v>-0.13141824305057526</v>
      </c>
      <c r="CR3914">
        <v>1.3894045352935791</v>
      </c>
      <c r="CS3914">
        <v>5.1698074340820313</v>
      </c>
      <c r="CT3914">
        <v>5.268033504486084</v>
      </c>
      <c r="CU3914">
        <v>5.296663761138916</v>
      </c>
      <c r="CV3914">
        <v>5.3339872360229492</v>
      </c>
      <c r="CW3914">
        <v>5.2300243377685547</v>
      </c>
      <c r="CX3914">
        <v>1.5596777200698853</v>
      </c>
      <c r="CY3914">
        <v>0.59420835971832275</v>
      </c>
      <c r="CZ3914">
        <v>0.61396455764770508</v>
      </c>
      <c r="DA3914">
        <v>0.60898536443710327</v>
      </c>
      <c r="DB3914">
        <v>0.40705117583274841</v>
      </c>
      <c r="DC3914">
        <v>0.3245316743850708</v>
      </c>
      <c r="DD3914">
        <v>0.53763121366500854</v>
      </c>
      <c r="DE3914">
        <v>0.53858661651611328</v>
      </c>
      <c r="DF3914">
        <v>0.52132552862167358</v>
      </c>
      <c r="DG3914">
        <v>0.50627511739730835</v>
      </c>
      <c r="DH3914">
        <v>0.49315893650054932</v>
      </c>
      <c r="DI3914">
        <v>0.50150305032730103</v>
      </c>
      <c r="DJ3914">
        <v>0.51974725723266602</v>
      </c>
      <c r="DK3914">
        <v>0.5393749475479126</v>
      </c>
      <c r="DL3914">
        <v>0.5639413595199585</v>
      </c>
      <c r="DM3914">
        <v>0.59777677059173584</v>
      </c>
      <c r="DN3914">
        <v>0.59940582513809204</v>
      </c>
      <c r="DO3914">
        <v>0.53213977813720703</v>
      </c>
      <c r="DP3914">
        <v>2.0095939636230469</v>
      </c>
      <c r="DQ3914">
        <v>5.9532108306884766</v>
      </c>
      <c r="DR3914">
        <v>6.0663399696350098</v>
      </c>
      <c r="DS3914">
        <v>6.1050024032592773</v>
      </c>
      <c r="DT3914">
        <v>6.1557769775390625</v>
      </c>
      <c r="DU3914">
        <v>6.0424985885620117</v>
      </c>
      <c r="DV3914">
        <v>2.2322835922241211</v>
      </c>
      <c r="DW3914">
        <v>1.2536910772323608</v>
      </c>
      <c r="DX3914">
        <v>1.2834151983261108</v>
      </c>
      <c r="DY3914">
        <v>1.2424039840698242</v>
      </c>
      <c r="DZ3914">
        <v>0.97318750619888306</v>
      </c>
      <c r="EA3914">
        <v>0.92247956991195679</v>
      </c>
      <c r="EB3914">
        <v>1.3584219217300415</v>
      </c>
      <c r="EC3914">
        <v>1.3606413602828979</v>
      </c>
      <c r="ED3914">
        <v>1.326053261756897</v>
      </c>
      <c r="EE3914">
        <v>1.3023622035980225</v>
      </c>
      <c r="EF3914">
        <v>1.2897789478302002</v>
      </c>
      <c r="EG3914">
        <v>1.3187003135681152</v>
      </c>
      <c r="EH3914">
        <v>1.3624098300933838</v>
      </c>
      <c r="EI3914">
        <v>1.4222688674926758</v>
      </c>
      <c r="EJ3914">
        <v>1.511017918586731</v>
      </c>
      <c r="EK3914">
        <v>1.6196990013122559</v>
      </c>
      <c r="EL3914">
        <v>1.6263730525970459</v>
      </c>
      <c r="EM3914">
        <v>1.490212082862854</v>
      </c>
      <c r="EN3914">
        <v>2.9050490856170654</v>
      </c>
      <c r="EO3914">
        <v>7.0843205451965332</v>
      </c>
      <c r="EP3914">
        <v>7.2189674377441406</v>
      </c>
      <c r="EQ3914">
        <v>7.2721152305603027</v>
      </c>
      <c r="ER3914">
        <v>7.342310905456543</v>
      </c>
      <c r="ES3914">
        <v>7.2155823707580566</v>
      </c>
      <c r="ET3914">
        <v>3.2034196853637695</v>
      </c>
      <c r="EU3914">
        <v>2.2058794498443604</v>
      </c>
      <c r="EV3914">
        <v>2.2499954700469971</v>
      </c>
      <c r="EW3914">
        <v>2.1569600105285645</v>
      </c>
      <c r="EX3914">
        <v>1.7905985116958618</v>
      </c>
      <c r="EY3914">
        <v>1.7858214378356934</v>
      </c>
      <c r="EZ3914">
        <v>67.767776489257813</v>
      </c>
      <c r="FA3914">
        <v>66.947883605957031</v>
      </c>
      <c r="FB3914">
        <v>65.279747009277344</v>
      </c>
      <c r="FC3914">
        <v>64.366081237792969</v>
      </c>
      <c r="FD3914">
        <v>63.860759735107422</v>
      </c>
      <c r="FE3914">
        <v>63.166713714599609</v>
      </c>
      <c r="FF3914">
        <v>63.439216613769531</v>
      </c>
      <c r="FG3914">
        <v>63.619075775146484</v>
      </c>
      <c r="FH3914">
        <v>66.855499267578125</v>
      </c>
      <c r="FI3914">
        <v>72.736717224121094</v>
      </c>
      <c r="FJ3914">
        <v>77.862800598144531</v>
      </c>
      <c r="FK3914">
        <v>81.654312133789063</v>
      </c>
      <c r="FL3914">
        <v>83.674072265625</v>
      </c>
      <c r="FM3914">
        <v>84.688156127929688</v>
      </c>
      <c r="FN3914">
        <v>86.603713989257813</v>
      </c>
      <c r="FO3914">
        <v>87.777290344238281</v>
      </c>
      <c r="FP3914">
        <v>88.17669677734375</v>
      </c>
      <c r="FQ3914">
        <v>87.159828186035156</v>
      </c>
      <c r="FR3914">
        <v>85.626510620117187</v>
      </c>
      <c r="FS3914">
        <v>83.168098449707031</v>
      </c>
      <c r="FT3914">
        <v>79.937889099121094</v>
      </c>
      <c r="FU3914">
        <v>75.993438720703125</v>
      </c>
      <c r="FV3914">
        <v>72.94921875</v>
      </c>
      <c r="FW3914">
        <v>70.916435241699219</v>
      </c>
      <c r="FX3914">
        <v>160</v>
      </c>
      <c r="FY3914">
        <v>0.10791042447090149</v>
      </c>
      <c r="FZ3914">
        <v>1</v>
      </c>
    </row>
    <row r="3915" spans="1:182" x14ac:dyDescent="0.2">
      <c r="A3915" t="s">
        <v>245</v>
      </c>
      <c r="B3915" t="s">
        <v>252</v>
      </c>
      <c r="C3915" t="s">
        <v>217</v>
      </c>
      <c r="D3915" t="s">
        <v>40</v>
      </c>
      <c r="E3915">
        <v>2016</v>
      </c>
      <c r="F3915" t="s">
        <v>228</v>
      </c>
      <c r="G3915" t="s">
        <v>249</v>
      </c>
      <c r="H3915" t="s">
        <v>226</v>
      </c>
      <c r="I3915">
        <v>105.45</v>
      </c>
      <c r="L3915">
        <v>22.576875254021786</v>
      </c>
      <c r="M3915">
        <v>22.159475698035699</v>
      </c>
      <c r="N3915">
        <v>21.815434424350112</v>
      </c>
      <c r="O3915">
        <v>21.733765478431252</v>
      </c>
      <c r="P3915">
        <v>22.432536383566614</v>
      </c>
      <c r="Q3915">
        <v>23.936574540172948</v>
      </c>
      <c r="R3915">
        <v>26.826159419874479</v>
      </c>
      <c r="S3915">
        <v>28.584443052116924</v>
      </c>
      <c r="T3915">
        <v>29.705213083139324</v>
      </c>
      <c r="U3915">
        <v>31.263161342138702</v>
      </c>
      <c r="V3915">
        <v>33.373851919359467</v>
      </c>
      <c r="W3915">
        <v>33.721316233260332</v>
      </c>
      <c r="X3915">
        <v>33.394369281301884</v>
      </c>
      <c r="Y3915">
        <v>33.937457039028516</v>
      </c>
      <c r="Z3915">
        <v>34.536383125816741</v>
      </c>
      <c r="AA3915">
        <v>34.621461170219241</v>
      </c>
      <c r="AB3915">
        <v>34.503448767619822</v>
      </c>
      <c r="AC3915">
        <v>33.491512627848287</v>
      </c>
      <c r="AD3915">
        <v>31.375153764592472</v>
      </c>
      <c r="AE3915">
        <v>31.683652995104328</v>
      </c>
      <c r="AF3915">
        <v>30.942076299924736</v>
      </c>
      <c r="AG3915">
        <v>28.577351378334239</v>
      </c>
      <c r="AH3915">
        <v>25.31950045079925</v>
      </c>
      <c r="AI3915">
        <v>24.171429129090381</v>
      </c>
      <c r="AJ3915">
        <v>-1.4201138019561768</v>
      </c>
      <c r="AK3915">
        <v>-1.4221732616424561</v>
      </c>
      <c r="AL3915">
        <v>-1.3981063365936279</v>
      </c>
      <c r="AM3915">
        <v>-1.3925471305847168</v>
      </c>
      <c r="AN3915">
        <v>-1.4069341421127319</v>
      </c>
      <c r="AO3915">
        <v>-1.4476708173751831</v>
      </c>
      <c r="AP3915">
        <v>-1.4901664257049561</v>
      </c>
      <c r="AQ3915">
        <v>-1.5664981603622437</v>
      </c>
      <c r="AR3915">
        <v>-1.6950199604034424</v>
      </c>
      <c r="AS3915">
        <v>-1.8397059440612793</v>
      </c>
      <c r="AT3915">
        <v>-1.8501100540161133</v>
      </c>
      <c r="AU3915">
        <v>-1.7530485391616821</v>
      </c>
      <c r="AV3915">
        <v>-0.12624011933803558</v>
      </c>
      <c r="AW3915">
        <v>3.2552947998046875</v>
      </c>
      <c r="AX3915">
        <v>3.3170998096466064</v>
      </c>
      <c r="AY3915">
        <v>3.3212120532989502</v>
      </c>
      <c r="AZ3915">
        <v>3.3256638050079346</v>
      </c>
      <c r="BA3915">
        <v>3.2444660663604736</v>
      </c>
      <c r="BB3915">
        <v>-8.4064185619354248E-2</v>
      </c>
      <c r="BC3915">
        <v>-1.0174627304077148</v>
      </c>
      <c r="BD3915">
        <v>-1.0220664739608765</v>
      </c>
      <c r="BE3915">
        <v>-0.93898922204971313</v>
      </c>
      <c r="BF3915">
        <v>-0.97649616003036499</v>
      </c>
      <c r="BG3915">
        <v>-1.1367580890655518</v>
      </c>
      <c r="BH3915">
        <v>-0.5993230938911438</v>
      </c>
      <c r="BI3915">
        <v>-0.60011857748031616</v>
      </c>
      <c r="BJ3915">
        <v>-0.59337854385375977</v>
      </c>
      <c r="BK3915">
        <v>-0.59645998477935791</v>
      </c>
      <c r="BL3915">
        <v>-0.61031419038772583</v>
      </c>
      <c r="BM3915">
        <v>-0.6304735541343689</v>
      </c>
      <c r="BN3915">
        <v>-0.64750379323959351</v>
      </c>
      <c r="BO3915">
        <v>-0.68360430002212524</v>
      </c>
      <c r="BP3915">
        <v>-0.74794340133666992</v>
      </c>
      <c r="BQ3915">
        <v>-0.81778371334075928</v>
      </c>
      <c r="BR3915">
        <v>-0.8231428861618042</v>
      </c>
      <c r="BS3915">
        <v>-0.79497623443603516</v>
      </c>
      <c r="BT3915">
        <v>0.76921504735946655</v>
      </c>
      <c r="BU3915">
        <v>4.3864045143127441</v>
      </c>
      <c r="BV3915">
        <v>4.4697275161743164</v>
      </c>
      <c r="BW3915">
        <v>4.4883251190185547</v>
      </c>
      <c r="BX3915">
        <v>4.5121974945068359</v>
      </c>
      <c r="BY3915">
        <v>4.4175500869750977</v>
      </c>
      <c r="BZ3915">
        <v>0.88707184791564941</v>
      </c>
      <c r="CA3915">
        <v>-6.527438759803772E-2</v>
      </c>
      <c r="CB3915">
        <v>-5.5486097931861877E-2</v>
      </c>
      <c r="CC3915">
        <v>-2.4433281272649765E-2</v>
      </c>
      <c r="CD3915">
        <v>-0.15908516943454742</v>
      </c>
      <c r="CE3915">
        <v>-0.27341625094413757</v>
      </c>
      <c r="CF3915">
        <v>-3.0845915898680687E-2</v>
      </c>
      <c r="CG3915">
        <v>-3.0765978619456291E-2</v>
      </c>
      <c r="CH3915">
        <v>-3.6026511341333389E-2</v>
      </c>
      <c r="CI3915">
        <v>-4.5092456042766571E-2</v>
      </c>
      <c r="CJ3915">
        <v>-5.8577615767717361E-2</v>
      </c>
      <c r="CK3915">
        <v>-6.4485237002372742E-2</v>
      </c>
      <c r="CL3915">
        <v>-6.3878275454044342E-2</v>
      </c>
      <c r="CM3915">
        <v>-7.2114668786525726E-2</v>
      </c>
      <c r="CN3915">
        <v>-9.2001013457775116E-2</v>
      </c>
      <c r="CO3915">
        <v>-0.11000347137451172</v>
      </c>
      <c r="CP3915">
        <v>-0.11186852306127548</v>
      </c>
      <c r="CQ3915">
        <v>-0.13141824305057526</v>
      </c>
      <c r="CR3915">
        <v>1.3894045352935791</v>
      </c>
      <c r="CS3915">
        <v>5.1698074340820313</v>
      </c>
      <c r="CT3915">
        <v>5.268033504486084</v>
      </c>
      <c r="CU3915">
        <v>5.296663761138916</v>
      </c>
      <c r="CV3915">
        <v>5.3339872360229492</v>
      </c>
      <c r="CW3915">
        <v>5.2300243377685547</v>
      </c>
      <c r="CX3915">
        <v>1.5596777200698853</v>
      </c>
      <c r="CY3915">
        <v>0.59420835971832275</v>
      </c>
      <c r="CZ3915">
        <v>0.61396455764770508</v>
      </c>
      <c r="DA3915">
        <v>0.60898536443710327</v>
      </c>
      <c r="DB3915">
        <v>0.40705117583274841</v>
      </c>
      <c r="DC3915">
        <v>0.3245316743850708</v>
      </c>
      <c r="DD3915">
        <v>0.53763121366500854</v>
      </c>
      <c r="DE3915">
        <v>0.53858661651611328</v>
      </c>
      <c r="DF3915">
        <v>0.52132552862167358</v>
      </c>
      <c r="DG3915">
        <v>0.50627511739730835</v>
      </c>
      <c r="DH3915">
        <v>0.49315893650054932</v>
      </c>
      <c r="DI3915">
        <v>0.50150305032730103</v>
      </c>
      <c r="DJ3915">
        <v>0.51974725723266602</v>
      </c>
      <c r="DK3915">
        <v>0.5393749475479126</v>
      </c>
      <c r="DL3915">
        <v>0.5639413595199585</v>
      </c>
      <c r="DM3915">
        <v>0.59777677059173584</v>
      </c>
      <c r="DN3915">
        <v>0.59940582513809204</v>
      </c>
      <c r="DO3915">
        <v>0.53213977813720703</v>
      </c>
      <c r="DP3915">
        <v>2.0095939636230469</v>
      </c>
      <c r="DQ3915">
        <v>5.9532108306884766</v>
      </c>
      <c r="DR3915">
        <v>6.0663399696350098</v>
      </c>
      <c r="DS3915">
        <v>6.1050024032592773</v>
      </c>
      <c r="DT3915">
        <v>6.1557769775390625</v>
      </c>
      <c r="DU3915">
        <v>6.0424985885620117</v>
      </c>
      <c r="DV3915">
        <v>2.2322835922241211</v>
      </c>
      <c r="DW3915">
        <v>1.2536910772323608</v>
      </c>
      <c r="DX3915">
        <v>1.2834151983261108</v>
      </c>
      <c r="DY3915">
        <v>1.2424039840698242</v>
      </c>
      <c r="DZ3915">
        <v>0.97318750619888306</v>
      </c>
      <c r="EA3915">
        <v>0.92247956991195679</v>
      </c>
      <c r="EB3915">
        <v>1.3584219217300415</v>
      </c>
      <c r="EC3915">
        <v>1.3606413602828979</v>
      </c>
      <c r="ED3915">
        <v>1.326053261756897</v>
      </c>
      <c r="EE3915">
        <v>1.3023622035980225</v>
      </c>
      <c r="EF3915">
        <v>1.2897789478302002</v>
      </c>
      <c r="EG3915">
        <v>1.3187003135681152</v>
      </c>
      <c r="EH3915">
        <v>1.3624098300933838</v>
      </c>
      <c r="EI3915">
        <v>1.4222688674926758</v>
      </c>
      <c r="EJ3915">
        <v>1.511017918586731</v>
      </c>
      <c r="EK3915">
        <v>1.6196990013122559</v>
      </c>
      <c r="EL3915">
        <v>1.6263730525970459</v>
      </c>
      <c r="EM3915">
        <v>1.490212082862854</v>
      </c>
      <c r="EN3915">
        <v>2.9050490856170654</v>
      </c>
      <c r="EO3915">
        <v>7.0843205451965332</v>
      </c>
      <c r="EP3915">
        <v>7.2189674377441406</v>
      </c>
      <c r="EQ3915">
        <v>7.2721152305603027</v>
      </c>
      <c r="ER3915">
        <v>7.342310905456543</v>
      </c>
      <c r="ES3915">
        <v>7.2155823707580566</v>
      </c>
      <c r="ET3915">
        <v>3.2034196853637695</v>
      </c>
      <c r="EU3915">
        <v>2.2058794498443604</v>
      </c>
      <c r="EV3915">
        <v>2.2499954700469971</v>
      </c>
      <c r="EW3915">
        <v>2.1569600105285645</v>
      </c>
      <c r="EX3915">
        <v>1.7905985116958618</v>
      </c>
      <c r="EY3915">
        <v>1.7858214378356934</v>
      </c>
      <c r="EZ3915">
        <v>67.767776489257813</v>
      </c>
      <c r="FA3915">
        <v>66.947883605957031</v>
      </c>
      <c r="FB3915">
        <v>65.279747009277344</v>
      </c>
      <c r="FC3915">
        <v>64.366081237792969</v>
      </c>
      <c r="FD3915">
        <v>63.860759735107422</v>
      </c>
      <c r="FE3915">
        <v>63.166713714599609</v>
      </c>
      <c r="FF3915">
        <v>63.439216613769531</v>
      </c>
      <c r="FG3915">
        <v>63.619075775146484</v>
      </c>
      <c r="FH3915">
        <v>66.855499267578125</v>
      </c>
      <c r="FI3915">
        <v>72.736717224121094</v>
      </c>
      <c r="FJ3915">
        <v>77.862800598144531</v>
      </c>
      <c r="FK3915">
        <v>81.654312133789063</v>
      </c>
      <c r="FL3915">
        <v>83.674072265625</v>
      </c>
      <c r="FM3915">
        <v>84.688156127929688</v>
      </c>
      <c r="FN3915">
        <v>86.603713989257813</v>
      </c>
      <c r="FO3915">
        <v>87.777290344238281</v>
      </c>
      <c r="FP3915">
        <v>88.17669677734375</v>
      </c>
      <c r="FQ3915">
        <v>87.159828186035156</v>
      </c>
      <c r="FR3915">
        <v>85.626510620117187</v>
      </c>
      <c r="FS3915">
        <v>83.168098449707031</v>
      </c>
      <c r="FT3915">
        <v>79.937889099121094</v>
      </c>
      <c r="FU3915">
        <v>75.993438720703125</v>
      </c>
      <c r="FV3915">
        <v>72.94921875</v>
      </c>
      <c r="FW3915">
        <v>70.916435241699219</v>
      </c>
      <c r="FX3915">
        <v>160</v>
      </c>
      <c r="FY3915">
        <v>0.10791042447090149</v>
      </c>
      <c r="FZ3915">
        <v>1</v>
      </c>
    </row>
    <row r="3916" spans="1:182" x14ac:dyDescent="0.2">
      <c r="A3916" t="s">
        <v>245</v>
      </c>
      <c r="B3916" t="s">
        <v>252</v>
      </c>
      <c r="C3916" t="s">
        <v>217</v>
      </c>
      <c r="D3916" t="s">
        <v>40</v>
      </c>
      <c r="E3916">
        <v>2017</v>
      </c>
      <c r="F3916" t="s">
        <v>228</v>
      </c>
      <c r="G3916" t="s">
        <v>249</v>
      </c>
      <c r="H3916" t="s">
        <v>226</v>
      </c>
      <c r="I3916">
        <v>105.45</v>
      </c>
      <c r="L3916">
        <v>22.576875254021786</v>
      </c>
      <c r="M3916">
        <v>22.159475698035699</v>
      </c>
      <c r="N3916">
        <v>21.815434424350112</v>
      </c>
      <c r="O3916">
        <v>21.733765478431252</v>
      </c>
      <c r="P3916">
        <v>22.432536383566614</v>
      </c>
      <c r="Q3916">
        <v>23.936574540172948</v>
      </c>
      <c r="R3916">
        <v>26.826159419874479</v>
      </c>
      <c r="S3916">
        <v>28.584443052116924</v>
      </c>
      <c r="T3916">
        <v>29.705213083139324</v>
      </c>
      <c r="U3916">
        <v>31.263161342138702</v>
      </c>
      <c r="V3916">
        <v>33.373851919359467</v>
      </c>
      <c r="W3916">
        <v>33.721316233260332</v>
      </c>
      <c r="X3916">
        <v>33.394369281301884</v>
      </c>
      <c r="Y3916">
        <v>33.937457039028516</v>
      </c>
      <c r="Z3916">
        <v>34.536383125816741</v>
      </c>
      <c r="AA3916">
        <v>34.621461170219241</v>
      </c>
      <c r="AB3916">
        <v>34.503448767619822</v>
      </c>
      <c r="AC3916">
        <v>33.491512627848287</v>
      </c>
      <c r="AD3916">
        <v>31.375153764592472</v>
      </c>
      <c r="AE3916">
        <v>31.683652995104328</v>
      </c>
      <c r="AF3916">
        <v>30.942076299924736</v>
      </c>
      <c r="AG3916">
        <v>28.577351378334239</v>
      </c>
      <c r="AH3916">
        <v>25.31950045079925</v>
      </c>
      <c r="AI3916">
        <v>24.171429129090381</v>
      </c>
      <c r="AJ3916">
        <v>-1.4201138019561768</v>
      </c>
      <c r="AK3916">
        <v>-1.4221732616424561</v>
      </c>
      <c r="AL3916">
        <v>-1.3981063365936279</v>
      </c>
      <c r="AM3916">
        <v>-1.3925471305847168</v>
      </c>
      <c r="AN3916">
        <v>-1.4069341421127319</v>
      </c>
      <c r="AO3916">
        <v>-1.4476708173751831</v>
      </c>
      <c r="AP3916">
        <v>-1.4901664257049561</v>
      </c>
      <c r="AQ3916">
        <v>-1.5664981603622437</v>
      </c>
      <c r="AR3916">
        <v>-1.6950199604034424</v>
      </c>
      <c r="AS3916">
        <v>-1.8397059440612793</v>
      </c>
      <c r="AT3916">
        <v>-1.8501100540161133</v>
      </c>
      <c r="AU3916">
        <v>-1.7530485391616821</v>
      </c>
      <c r="AV3916">
        <v>-0.12624011933803558</v>
      </c>
      <c r="AW3916">
        <v>3.2552947998046875</v>
      </c>
      <c r="AX3916">
        <v>3.3170998096466064</v>
      </c>
      <c r="AY3916">
        <v>3.3212120532989502</v>
      </c>
      <c r="AZ3916">
        <v>3.3256638050079346</v>
      </c>
      <c r="BA3916">
        <v>3.2444660663604736</v>
      </c>
      <c r="BB3916">
        <v>-8.4064185619354248E-2</v>
      </c>
      <c r="BC3916">
        <v>-1.0174627304077148</v>
      </c>
      <c r="BD3916">
        <v>-1.0220664739608765</v>
      </c>
      <c r="BE3916">
        <v>-0.93898922204971313</v>
      </c>
      <c r="BF3916">
        <v>-0.97649616003036499</v>
      </c>
      <c r="BG3916">
        <v>-1.1367580890655518</v>
      </c>
      <c r="BH3916">
        <v>-0.5993230938911438</v>
      </c>
      <c r="BI3916">
        <v>-0.60011857748031616</v>
      </c>
      <c r="BJ3916">
        <v>-0.59337854385375977</v>
      </c>
      <c r="BK3916">
        <v>-0.59645998477935791</v>
      </c>
      <c r="BL3916">
        <v>-0.61031419038772583</v>
      </c>
      <c r="BM3916">
        <v>-0.6304735541343689</v>
      </c>
      <c r="BN3916">
        <v>-0.64750379323959351</v>
      </c>
      <c r="BO3916">
        <v>-0.68360430002212524</v>
      </c>
      <c r="BP3916">
        <v>-0.74794340133666992</v>
      </c>
      <c r="BQ3916">
        <v>-0.81778371334075928</v>
      </c>
      <c r="BR3916">
        <v>-0.8231428861618042</v>
      </c>
      <c r="BS3916">
        <v>-0.79497623443603516</v>
      </c>
      <c r="BT3916">
        <v>0.76921504735946655</v>
      </c>
      <c r="BU3916">
        <v>4.3864045143127441</v>
      </c>
      <c r="BV3916">
        <v>4.4697275161743164</v>
      </c>
      <c r="BW3916">
        <v>4.4883251190185547</v>
      </c>
      <c r="BX3916">
        <v>4.5121974945068359</v>
      </c>
      <c r="BY3916">
        <v>4.4175500869750977</v>
      </c>
      <c r="BZ3916">
        <v>0.88707184791564941</v>
      </c>
      <c r="CA3916">
        <v>-6.527438759803772E-2</v>
      </c>
      <c r="CB3916">
        <v>-5.5486097931861877E-2</v>
      </c>
      <c r="CC3916">
        <v>-2.4433281272649765E-2</v>
      </c>
      <c r="CD3916">
        <v>-0.15908516943454742</v>
      </c>
      <c r="CE3916">
        <v>-0.27341625094413757</v>
      </c>
      <c r="CF3916">
        <v>-3.0845915898680687E-2</v>
      </c>
      <c r="CG3916">
        <v>-3.0765978619456291E-2</v>
      </c>
      <c r="CH3916">
        <v>-3.6026511341333389E-2</v>
      </c>
      <c r="CI3916">
        <v>-4.5092456042766571E-2</v>
      </c>
      <c r="CJ3916">
        <v>-5.8577615767717361E-2</v>
      </c>
      <c r="CK3916">
        <v>-6.4485237002372742E-2</v>
      </c>
      <c r="CL3916">
        <v>-6.3878275454044342E-2</v>
      </c>
      <c r="CM3916">
        <v>-7.2114668786525726E-2</v>
      </c>
      <c r="CN3916">
        <v>-9.2001013457775116E-2</v>
      </c>
      <c r="CO3916">
        <v>-0.11000347137451172</v>
      </c>
      <c r="CP3916">
        <v>-0.11186852306127548</v>
      </c>
      <c r="CQ3916">
        <v>-0.13141824305057526</v>
      </c>
      <c r="CR3916">
        <v>1.3894045352935791</v>
      </c>
      <c r="CS3916">
        <v>5.1698074340820313</v>
      </c>
      <c r="CT3916">
        <v>5.268033504486084</v>
      </c>
      <c r="CU3916">
        <v>5.296663761138916</v>
      </c>
      <c r="CV3916">
        <v>5.3339872360229492</v>
      </c>
      <c r="CW3916">
        <v>5.2300243377685547</v>
      </c>
      <c r="CX3916">
        <v>1.5596777200698853</v>
      </c>
      <c r="CY3916">
        <v>0.59420835971832275</v>
      </c>
      <c r="CZ3916">
        <v>0.61396455764770508</v>
      </c>
      <c r="DA3916">
        <v>0.60898536443710327</v>
      </c>
      <c r="DB3916">
        <v>0.40705117583274841</v>
      </c>
      <c r="DC3916">
        <v>0.3245316743850708</v>
      </c>
      <c r="DD3916">
        <v>0.53763121366500854</v>
      </c>
      <c r="DE3916">
        <v>0.53858661651611328</v>
      </c>
      <c r="DF3916">
        <v>0.52132552862167358</v>
      </c>
      <c r="DG3916">
        <v>0.50627511739730835</v>
      </c>
      <c r="DH3916">
        <v>0.49315893650054932</v>
      </c>
      <c r="DI3916">
        <v>0.50150305032730103</v>
      </c>
      <c r="DJ3916">
        <v>0.51974725723266602</v>
      </c>
      <c r="DK3916">
        <v>0.5393749475479126</v>
      </c>
      <c r="DL3916">
        <v>0.5639413595199585</v>
      </c>
      <c r="DM3916">
        <v>0.59777677059173584</v>
      </c>
      <c r="DN3916">
        <v>0.59940582513809204</v>
      </c>
      <c r="DO3916">
        <v>0.53213977813720703</v>
      </c>
      <c r="DP3916">
        <v>2.0095939636230469</v>
      </c>
      <c r="DQ3916">
        <v>5.9532108306884766</v>
      </c>
      <c r="DR3916">
        <v>6.0663399696350098</v>
      </c>
      <c r="DS3916">
        <v>6.1050024032592773</v>
      </c>
      <c r="DT3916">
        <v>6.1557769775390625</v>
      </c>
      <c r="DU3916">
        <v>6.0424985885620117</v>
      </c>
      <c r="DV3916">
        <v>2.2322835922241211</v>
      </c>
      <c r="DW3916">
        <v>1.2536910772323608</v>
      </c>
      <c r="DX3916">
        <v>1.2834151983261108</v>
      </c>
      <c r="DY3916">
        <v>1.2424039840698242</v>
      </c>
      <c r="DZ3916">
        <v>0.97318750619888306</v>
      </c>
      <c r="EA3916">
        <v>0.92247956991195679</v>
      </c>
      <c r="EB3916">
        <v>1.3584219217300415</v>
      </c>
      <c r="EC3916">
        <v>1.3606413602828979</v>
      </c>
      <c r="ED3916">
        <v>1.326053261756897</v>
      </c>
      <c r="EE3916">
        <v>1.3023622035980225</v>
      </c>
      <c r="EF3916">
        <v>1.2897789478302002</v>
      </c>
      <c r="EG3916">
        <v>1.3187003135681152</v>
      </c>
      <c r="EH3916">
        <v>1.3624098300933838</v>
      </c>
      <c r="EI3916">
        <v>1.4222688674926758</v>
      </c>
      <c r="EJ3916">
        <v>1.511017918586731</v>
      </c>
      <c r="EK3916">
        <v>1.6196990013122559</v>
      </c>
      <c r="EL3916">
        <v>1.6263730525970459</v>
      </c>
      <c r="EM3916">
        <v>1.490212082862854</v>
      </c>
      <c r="EN3916">
        <v>2.9050490856170654</v>
      </c>
      <c r="EO3916">
        <v>7.0843205451965332</v>
      </c>
      <c r="EP3916">
        <v>7.2189674377441406</v>
      </c>
      <c r="EQ3916">
        <v>7.2721152305603027</v>
      </c>
      <c r="ER3916">
        <v>7.342310905456543</v>
      </c>
      <c r="ES3916">
        <v>7.2155823707580566</v>
      </c>
      <c r="ET3916">
        <v>3.2034196853637695</v>
      </c>
      <c r="EU3916">
        <v>2.2058794498443604</v>
      </c>
      <c r="EV3916">
        <v>2.2499954700469971</v>
      </c>
      <c r="EW3916">
        <v>2.1569600105285645</v>
      </c>
      <c r="EX3916">
        <v>1.7905985116958618</v>
      </c>
      <c r="EY3916">
        <v>1.7858214378356934</v>
      </c>
      <c r="EZ3916">
        <v>67.767776489257813</v>
      </c>
      <c r="FA3916">
        <v>66.947883605957031</v>
      </c>
      <c r="FB3916">
        <v>65.279747009277344</v>
      </c>
      <c r="FC3916">
        <v>64.366081237792969</v>
      </c>
      <c r="FD3916">
        <v>63.860759735107422</v>
      </c>
      <c r="FE3916">
        <v>63.166713714599609</v>
      </c>
      <c r="FF3916">
        <v>63.439216613769531</v>
      </c>
      <c r="FG3916">
        <v>63.619075775146484</v>
      </c>
      <c r="FH3916">
        <v>66.855499267578125</v>
      </c>
      <c r="FI3916">
        <v>72.736717224121094</v>
      </c>
      <c r="FJ3916">
        <v>77.862800598144531</v>
      </c>
      <c r="FK3916">
        <v>81.654312133789063</v>
      </c>
      <c r="FL3916">
        <v>83.674072265625</v>
      </c>
      <c r="FM3916">
        <v>84.688156127929688</v>
      </c>
      <c r="FN3916">
        <v>86.603713989257813</v>
      </c>
      <c r="FO3916">
        <v>87.777290344238281</v>
      </c>
      <c r="FP3916">
        <v>88.17669677734375</v>
      </c>
      <c r="FQ3916">
        <v>87.159828186035156</v>
      </c>
      <c r="FR3916">
        <v>85.626510620117187</v>
      </c>
      <c r="FS3916">
        <v>83.168098449707031</v>
      </c>
      <c r="FT3916">
        <v>79.937889099121094</v>
      </c>
      <c r="FU3916">
        <v>75.993438720703125</v>
      </c>
      <c r="FV3916">
        <v>72.94921875</v>
      </c>
      <c r="FW3916">
        <v>70.916435241699219</v>
      </c>
      <c r="FX3916">
        <v>160</v>
      </c>
      <c r="FY3916">
        <v>0.10791042447090149</v>
      </c>
      <c r="FZ3916">
        <v>1</v>
      </c>
    </row>
    <row r="3917" spans="1:182" x14ac:dyDescent="0.2">
      <c r="A3917" t="s">
        <v>245</v>
      </c>
      <c r="B3917" t="s">
        <v>252</v>
      </c>
      <c r="C3917" t="s">
        <v>217</v>
      </c>
      <c r="D3917" t="s">
        <v>41</v>
      </c>
      <c r="E3917">
        <v>2015</v>
      </c>
      <c r="F3917" t="s">
        <v>228</v>
      </c>
      <c r="G3917" t="s">
        <v>249</v>
      </c>
      <c r="H3917" t="s">
        <v>226</v>
      </c>
      <c r="I3917">
        <v>105.45</v>
      </c>
      <c r="L3917">
        <v>22.595304762197365</v>
      </c>
      <c r="M3917">
        <v>22.236011900005611</v>
      </c>
      <c r="N3917">
        <v>22.021794011596938</v>
      </c>
      <c r="O3917">
        <v>21.965050136221627</v>
      </c>
      <c r="P3917">
        <v>22.383108586598219</v>
      </c>
      <c r="Q3917">
        <v>23.799227802864827</v>
      </c>
      <c r="R3917">
        <v>26.802984884906003</v>
      </c>
      <c r="S3917">
        <v>28.992843249148326</v>
      </c>
      <c r="T3917">
        <v>30.036809319306137</v>
      </c>
      <c r="U3917">
        <v>31.188890719641318</v>
      </c>
      <c r="V3917">
        <v>33.268447629896002</v>
      </c>
      <c r="W3917">
        <v>33.686845769230523</v>
      </c>
      <c r="X3917">
        <v>33.31579588386527</v>
      </c>
      <c r="Y3917">
        <v>33.675213332039633</v>
      </c>
      <c r="Z3917">
        <v>34.03095830025773</v>
      </c>
      <c r="AA3917">
        <v>33.97063898572447</v>
      </c>
      <c r="AB3917">
        <v>34.071899017028095</v>
      </c>
      <c r="AC3917">
        <v>33.214950846785214</v>
      </c>
      <c r="AD3917">
        <v>31.444535350638876</v>
      </c>
      <c r="AE3917">
        <v>31.842871085636279</v>
      </c>
      <c r="AF3917">
        <v>30.901640599654698</v>
      </c>
      <c r="AG3917">
        <v>28.627104123293687</v>
      </c>
      <c r="AH3917">
        <v>25.445399343566095</v>
      </c>
      <c r="AI3917">
        <v>24.277762424787568</v>
      </c>
      <c r="AJ3917">
        <v>-1.3476951122283936</v>
      </c>
      <c r="AK3917">
        <v>-1.3579134941101074</v>
      </c>
      <c r="AL3917">
        <v>-1.3554515838623047</v>
      </c>
      <c r="AM3917">
        <v>-1.3488637208938599</v>
      </c>
      <c r="AN3917">
        <v>-1.3274019956588745</v>
      </c>
      <c r="AO3917">
        <v>-1.3823943138122559</v>
      </c>
      <c r="AP3917">
        <v>-1.4173530340194702</v>
      </c>
      <c r="AQ3917">
        <v>-1.4989057779312134</v>
      </c>
      <c r="AR3917">
        <v>-1.5958034992218018</v>
      </c>
      <c r="AS3917">
        <v>-1.6934884786605835</v>
      </c>
      <c r="AT3917">
        <v>-1.6708135604858398</v>
      </c>
      <c r="AU3917">
        <v>-1.5707919597625732</v>
      </c>
      <c r="AV3917">
        <v>-8.2744814455509186E-2</v>
      </c>
      <c r="AW3917">
        <v>3.313983678817749</v>
      </c>
      <c r="AX3917">
        <v>3.3501174449920654</v>
      </c>
      <c r="AY3917">
        <v>3.3394055366516113</v>
      </c>
      <c r="AZ3917">
        <v>3.3617038726806641</v>
      </c>
      <c r="BA3917">
        <v>3.2992589473724365</v>
      </c>
      <c r="BB3917">
        <v>-3.220018744468689E-2</v>
      </c>
      <c r="BC3917">
        <v>-1.028927206993103</v>
      </c>
      <c r="BD3917">
        <v>-1.0367509126663208</v>
      </c>
      <c r="BE3917">
        <v>-0.97207725048065186</v>
      </c>
      <c r="BF3917">
        <v>-1.0411635637283325</v>
      </c>
      <c r="BG3917">
        <v>-1.209892749786377</v>
      </c>
      <c r="BH3917">
        <v>-0.56735450029373169</v>
      </c>
      <c r="BI3917">
        <v>-0.57190233469009399</v>
      </c>
      <c r="BJ3917">
        <v>-0.57300251722335815</v>
      </c>
      <c r="BK3917">
        <v>-0.57504820823669434</v>
      </c>
      <c r="BL3917">
        <v>-0.57319027185440063</v>
      </c>
      <c r="BM3917">
        <v>-0.59900873899459839</v>
      </c>
      <c r="BN3917">
        <v>-0.61236417293548584</v>
      </c>
      <c r="BO3917">
        <v>-0.65229475498199463</v>
      </c>
      <c r="BP3917">
        <v>-0.70352113246917725</v>
      </c>
      <c r="BQ3917">
        <v>-0.75262731313705444</v>
      </c>
      <c r="BR3917">
        <v>-0.74395376443862915</v>
      </c>
      <c r="BS3917">
        <v>-0.71502435207366943</v>
      </c>
      <c r="BT3917">
        <v>0.78724044561386108</v>
      </c>
      <c r="BU3917">
        <v>4.4120898246765137</v>
      </c>
      <c r="BV3917">
        <v>4.4609007835388184</v>
      </c>
      <c r="BW3917">
        <v>4.4563484191894531</v>
      </c>
      <c r="BX3917">
        <v>4.504371166229248</v>
      </c>
      <c r="BY3917">
        <v>4.4306364059448242</v>
      </c>
      <c r="BZ3917">
        <v>0.90515971183776855</v>
      </c>
      <c r="CA3917">
        <v>-0.11279850453138351</v>
      </c>
      <c r="CB3917">
        <v>-0.11229601502418518</v>
      </c>
      <c r="CC3917">
        <v>-9.37485471367836E-2</v>
      </c>
      <c r="CD3917">
        <v>-0.24057698249816895</v>
      </c>
      <c r="CE3917">
        <v>-0.36222115159034729</v>
      </c>
      <c r="CF3917">
        <v>-2.6892894878983498E-2</v>
      </c>
      <c r="CG3917">
        <v>-2.7513321489095688E-2</v>
      </c>
      <c r="CH3917">
        <v>-3.1080693006515503E-2</v>
      </c>
      <c r="CI3917">
        <v>-3.9105966687202454E-2</v>
      </c>
      <c r="CJ3917">
        <v>-5.08255735039711E-2</v>
      </c>
      <c r="CK3917">
        <v>-5.643826350569725E-2</v>
      </c>
      <c r="CL3917">
        <v>-5.4831340909004211E-2</v>
      </c>
      <c r="CM3917">
        <v>-6.5934479236602783E-2</v>
      </c>
      <c r="CN3917">
        <v>-8.5529014468193054E-2</v>
      </c>
      <c r="CO3917">
        <v>-0.10098975151777267</v>
      </c>
      <c r="CP3917">
        <v>-0.10201355814933777</v>
      </c>
      <c r="CQ3917">
        <v>-0.12232228368520737</v>
      </c>
      <c r="CR3917">
        <v>1.3897895812988281</v>
      </c>
      <c r="CS3917">
        <v>5.1726341247558594</v>
      </c>
      <c r="CT3917">
        <v>5.2302260398864746</v>
      </c>
      <c r="CU3917">
        <v>5.2299394607543945</v>
      </c>
      <c r="CV3917">
        <v>5.2957792282104492</v>
      </c>
      <c r="CW3917">
        <v>5.2142252922058105</v>
      </c>
      <c r="CX3917">
        <v>1.5543723106384277</v>
      </c>
      <c r="CY3917">
        <v>0.52170944213867188</v>
      </c>
      <c r="CZ3917">
        <v>0.52797859907150269</v>
      </c>
      <c r="DA3917">
        <v>0.51457923650741577</v>
      </c>
      <c r="DB3917">
        <v>0.31390684843063354</v>
      </c>
      <c r="DC3917">
        <v>0.22487363219261169</v>
      </c>
      <c r="DD3917">
        <v>0.5135686993598938</v>
      </c>
      <c r="DE3917">
        <v>0.51687568426132202</v>
      </c>
      <c r="DF3917">
        <v>0.51084113121032715</v>
      </c>
      <c r="DG3917">
        <v>0.49683627486228943</v>
      </c>
      <c r="DH3917">
        <v>0.47153913974761963</v>
      </c>
      <c r="DI3917">
        <v>0.48613220453262329</v>
      </c>
      <c r="DJ3917">
        <v>0.50270146131515503</v>
      </c>
      <c r="DK3917">
        <v>0.52042573690414429</v>
      </c>
      <c r="DL3917">
        <v>0.53246307373046875</v>
      </c>
      <c r="DM3917">
        <v>0.5506477952003479</v>
      </c>
      <c r="DN3917">
        <v>0.53992664813995361</v>
      </c>
      <c r="DO3917">
        <v>0.47037976980209351</v>
      </c>
      <c r="DP3917">
        <v>1.9923387765884399</v>
      </c>
      <c r="DQ3917">
        <v>5.9331789016723633</v>
      </c>
      <c r="DR3917">
        <v>5.9995512962341309</v>
      </c>
      <c r="DS3917">
        <v>6.0035305023193359</v>
      </c>
      <c r="DT3917">
        <v>6.0871872901916504</v>
      </c>
      <c r="DU3917">
        <v>5.9978141784667969</v>
      </c>
      <c r="DV3917">
        <v>2.2035849094390869</v>
      </c>
      <c r="DW3917">
        <v>1.1562173366546631</v>
      </c>
      <c r="DX3917">
        <v>1.1682531833648682</v>
      </c>
      <c r="DY3917">
        <v>1.1229070425033569</v>
      </c>
      <c r="DZ3917">
        <v>0.86839067935943604</v>
      </c>
      <c r="EA3917">
        <v>0.81196838617324829</v>
      </c>
      <c r="EB3917">
        <v>1.2939094305038452</v>
      </c>
      <c r="EC3917">
        <v>1.302886962890625</v>
      </c>
      <c r="ED3917">
        <v>1.2932902574539185</v>
      </c>
      <c r="EE3917">
        <v>1.2706516981124878</v>
      </c>
      <c r="EF3917">
        <v>1.2257508039474487</v>
      </c>
      <c r="EG3917">
        <v>1.2695177793502808</v>
      </c>
      <c r="EH3917">
        <v>1.3076902627944946</v>
      </c>
      <c r="EI3917">
        <v>1.3670368194580078</v>
      </c>
      <c r="EJ3917">
        <v>1.4247455596923828</v>
      </c>
      <c r="EK3917">
        <v>1.491508960723877</v>
      </c>
      <c r="EL3917">
        <v>1.4667863845825195</v>
      </c>
      <c r="EM3917">
        <v>1.3261473178863525</v>
      </c>
      <c r="EN3917">
        <v>2.8623239994049072</v>
      </c>
      <c r="EO3917">
        <v>7.0312848091125488</v>
      </c>
      <c r="EP3917">
        <v>7.1103343963623047</v>
      </c>
      <c r="EQ3917">
        <v>7.1204729080200195</v>
      </c>
      <c r="ER3917">
        <v>7.2298545837402344</v>
      </c>
      <c r="ES3917">
        <v>7.1291913986206055</v>
      </c>
      <c r="ET3917">
        <v>3.1409447193145752</v>
      </c>
      <c r="EU3917">
        <v>2.0723462104797363</v>
      </c>
      <c r="EV3917">
        <v>2.0927081108093262</v>
      </c>
      <c r="EW3917">
        <v>2.0012357234954834</v>
      </c>
      <c r="EX3917">
        <v>1.6689772605895996</v>
      </c>
      <c r="EY3917">
        <v>1.6596400737762451</v>
      </c>
      <c r="EZ3917">
        <v>65.92242431640625</v>
      </c>
      <c r="FA3917">
        <v>65.364715576171875</v>
      </c>
      <c r="FB3917">
        <v>64.911613464355469</v>
      </c>
      <c r="FC3917">
        <v>64.559318542480469</v>
      </c>
      <c r="FD3917">
        <v>63.158832550048828</v>
      </c>
      <c r="FE3917">
        <v>62.35888671875</v>
      </c>
      <c r="FF3917">
        <v>62.607879638671875</v>
      </c>
      <c r="FG3917">
        <v>64.222320556640625</v>
      </c>
      <c r="FH3917">
        <v>67.112281799316406</v>
      </c>
      <c r="FI3917">
        <v>71.483833312988281</v>
      </c>
      <c r="FJ3917">
        <v>76.436981201171875</v>
      </c>
      <c r="FK3917">
        <v>80.317169189453125</v>
      </c>
      <c r="FL3917">
        <v>82.111038208007813</v>
      </c>
      <c r="FM3917">
        <v>82.435920715332031</v>
      </c>
      <c r="FN3917">
        <v>83.470779418945313</v>
      </c>
      <c r="FO3917">
        <v>83.677001953125</v>
      </c>
      <c r="FP3917">
        <v>84.942581176757813</v>
      </c>
      <c r="FQ3917">
        <v>84.5443115234375</v>
      </c>
      <c r="FR3917">
        <v>84.368568420410156</v>
      </c>
      <c r="FS3917">
        <v>82.729156494140625</v>
      </c>
      <c r="FT3917">
        <v>78.437477111816406</v>
      </c>
      <c r="FU3917">
        <v>74.45953369140625</v>
      </c>
      <c r="FV3917">
        <v>71.697845458984375</v>
      </c>
      <c r="FW3917">
        <v>69.938575744628906</v>
      </c>
      <c r="FX3917">
        <v>160</v>
      </c>
      <c r="FY3917">
        <v>0.10791042447090149</v>
      </c>
      <c r="FZ3917">
        <v>1</v>
      </c>
    </row>
    <row r="3918" spans="1:182" x14ac:dyDescent="0.2">
      <c r="A3918" t="s">
        <v>245</v>
      </c>
      <c r="B3918" t="s">
        <v>252</v>
      </c>
      <c r="C3918" t="s">
        <v>217</v>
      </c>
      <c r="D3918" t="s">
        <v>41</v>
      </c>
      <c r="E3918">
        <v>2016</v>
      </c>
      <c r="F3918" t="s">
        <v>228</v>
      </c>
      <c r="G3918" t="s">
        <v>249</v>
      </c>
      <c r="H3918" t="s">
        <v>226</v>
      </c>
      <c r="I3918">
        <v>105.45</v>
      </c>
      <c r="L3918">
        <v>22.595304762197365</v>
      </c>
      <c r="M3918">
        <v>22.236011900005611</v>
      </c>
      <c r="N3918">
        <v>22.021794011596938</v>
      </c>
      <c r="O3918">
        <v>21.965050136221627</v>
      </c>
      <c r="P3918">
        <v>22.383108586598219</v>
      </c>
      <c r="Q3918">
        <v>23.799227802864827</v>
      </c>
      <c r="R3918">
        <v>26.802984884906003</v>
      </c>
      <c r="S3918">
        <v>28.992843249148326</v>
      </c>
      <c r="T3918">
        <v>30.036809319306137</v>
      </c>
      <c r="U3918">
        <v>31.188890719641318</v>
      </c>
      <c r="V3918">
        <v>33.268447629896002</v>
      </c>
      <c r="W3918">
        <v>33.686845769230523</v>
      </c>
      <c r="X3918">
        <v>33.31579588386527</v>
      </c>
      <c r="Y3918">
        <v>33.675213332039633</v>
      </c>
      <c r="Z3918">
        <v>34.03095830025773</v>
      </c>
      <c r="AA3918">
        <v>33.97063898572447</v>
      </c>
      <c r="AB3918">
        <v>34.071899017028095</v>
      </c>
      <c r="AC3918">
        <v>33.214950846785214</v>
      </c>
      <c r="AD3918">
        <v>31.444535350638876</v>
      </c>
      <c r="AE3918">
        <v>31.842871085636279</v>
      </c>
      <c r="AF3918">
        <v>30.901640599654698</v>
      </c>
      <c r="AG3918">
        <v>28.627104123293687</v>
      </c>
      <c r="AH3918">
        <v>25.445399343566095</v>
      </c>
      <c r="AI3918">
        <v>24.277762424787568</v>
      </c>
      <c r="AJ3918">
        <v>-1.3476951122283936</v>
      </c>
      <c r="AK3918">
        <v>-1.3579134941101074</v>
      </c>
      <c r="AL3918">
        <v>-1.3554515838623047</v>
      </c>
      <c r="AM3918">
        <v>-1.3488637208938599</v>
      </c>
      <c r="AN3918">
        <v>-1.3274019956588745</v>
      </c>
      <c r="AO3918">
        <v>-1.3823943138122559</v>
      </c>
      <c r="AP3918">
        <v>-1.4173530340194702</v>
      </c>
      <c r="AQ3918">
        <v>-1.4989057779312134</v>
      </c>
      <c r="AR3918">
        <v>-1.5958034992218018</v>
      </c>
      <c r="AS3918">
        <v>-1.6934884786605835</v>
      </c>
      <c r="AT3918">
        <v>-1.6708135604858398</v>
      </c>
      <c r="AU3918">
        <v>-1.5707919597625732</v>
      </c>
      <c r="AV3918">
        <v>-8.2744814455509186E-2</v>
      </c>
      <c r="AW3918">
        <v>3.313983678817749</v>
      </c>
      <c r="AX3918">
        <v>3.3501174449920654</v>
      </c>
      <c r="AY3918">
        <v>3.3394055366516113</v>
      </c>
      <c r="AZ3918">
        <v>3.3617038726806641</v>
      </c>
      <c r="BA3918">
        <v>3.2992589473724365</v>
      </c>
      <c r="BB3918">
        <v>-3.220018744468689E-2</v>
      </c>
      <c r="BC3918">
        <v>-1.028927206993103</v>
      </c>
      <c r="BD3918">
        <v>-1.0367509126663208</v>
      </c>
      <c r="BE3918">
        <v>-0.97207725048065186</v>
      </c>
      <c r="BF3918">
        <v>-1.0411635637283325</v>
      </c>
      <c r="BG3918">
        <v>-1.209892749786377</v>
      </c>
      <c r="BH3918">
        <v>-0.56735450029373169</v>
      </c>
      <c r="BI3918">
        <v>-0.57190233469009399</v>
      </c>
      <c r="BJ3918">
        <v>-0.57300251722335815</v>
      </c>
      <c r="BK3918">
        <v>-0.57504820823669434</v>
      </c>
      <c r="BL3918">
        <v>-0.57319027185440063</v>
      </c>
      <c r="BM3918">
        <v>-0.59900873899459839</v>
      </c>
      <c r="BN3918">
        <v>-0.61236417293548584</v>
      </c>
      <c r="BO3918">
        <v>-0.65229475498199463</v>
      </c>
      <c r="BP3918">
        <v>-0.70352113246917725</v>
      </c>
      <c r="BQ3918">
        <v>-0.75262731313705444</v>
      </c>
      <c r="BR3918">
        <v>-0.74395376443862915</v>
      </c>
      <c r="BS3918">
        <v>-0.71502435207366943</v>
      </c>
      <c r="BT3918">
        <v>0.78724044561386108</v>
      </c>
      <c r="BU3918">
        <v>4.4120898246765137</v>
      </c>
      <c r="BV3918">
        <v>4.4609007835388184</v>
      </c>
      <c r="BW3918">
        <v>4.4563484191894531</v>
      </c>
      <c r="BX3918">
        <v>4.504371166229248</v>
      </c>
      <c r="BY3918">
        <v>4.4306364059448242</v>
      </c>
      <c r="BZ3918">
        <v>0.90515971183776855</v>
      </c>
      <c r="CA3918">
        <v>-0.11279850453138351</v>
      </c>
      <c r="CB3918">
        <v>-0.11229601502418518</v>
      </c>
      <c r="CC3918">
        <v>-9.37485471367836E-2</v>
      </c>
      <c r="CD3918">
        <v>-0.24057698249816895</v>
      </c>
      <c r="CE3918">
        <v>-0.36222115159034729</v>
      </c>
      <c r="CF3918">
        <v>-2.6892894878983498E-2</v>
      </c>
      <c r="CG3918">
        <v>-2.7513321489095688E-2</v>
      </c>
      <c r="CH3918">
        <v>-3.1080693006515503E-2</v>
      </c>
      <c r="CI3918">
        <v>-3.9105966687202454E-2</v>
      </c>
      <c r="CJ3918">
        <v>-5.08255735039711E-2</v>
      </c>
      <c r="CK3918">
        <v>-5.643826350569725E-2</v>
      </c>
      <c r="CL3918">
        <v>-5.4831340909004211E-2</v>
      </c>
      <c r="CM3918">
        <v>-6.5934479236602783E-2</v>
      </c>
      <c r="CN3918">
        <v>-8.5529014468193054E-2</v>
      </c>
      <c r="CO3918">
        <v>-0.10098975151777267</v>
      </c>
      <c r="CP3918">
        <v>-0.10201355814933777</v>
      </c>
      <c r="CQ3918">
        <v>-0.12232228368520737</v>
      </c>
      <c r="CR3918">
        <v>1.3897895812988281</v>
      </c>
      <c r="CS3918">
        <v>5.1726341247558594</v>
      </c>
      <c r="CT3918">
        <v>5.2302260398864746</v>
      </c>
      <c r="CU3918">
        <v>5.2299394607543945</v>
      </c>
      <c r="CV3918">
        <v>5.2957792282104492</v>
      </c>
      <c r="CW3918">
        <v>5.2142252922058105</v>
      </c>
      <c r="CX3918">
        <v>1.5543723106384277</v>
      </c>
      <c r="CY3918">
        <v>0.52170944213867188</v>
      </c>
      <c r="CZ3918">
        <v>0.52797859907150269</v>
      </c>
      <c r="DA3918">
        <v>0.51457923650741577</v>
      </c>
      <c r="DB3918">
        <v>0.31390684843063354</v>
      </c>
      <c r="DC3918">
        <v>0.22487363219261169</v>
      </c>
      <c r="DD3918">
        <v>0.5135686993598938</v>
      </c>
      <c r="DE3918">
        <v>0.51687568426132202</v>
      </c>
      <c r="DF3918">
        <v>0.51084113121032715</v>
      </c>
      <c r="DG3918">
        <v>0.49683627486228943</v>
      </c>
      <c r="DH3918">
        <v>0.47153913974761963</v>
      </c>
      <c r="DI3918">
        <v>0.48613220453262329</v>
      </c>
      <c r="DJ3918">
        <v>0.50270146131515503</v>
      </c>
      <c r="DK3918">
        <v>0.52042573690414429</v>
      </c>
      <c r="DL3918">
        <v>0.53246307373046875</v>
      </c>
      <c r="DM3918">
        <v>0.5506477952003479</v>
      </c>
      <c r="DN3918">
        <v>0.53992664813995361</v>
      </c>
      <c r="DO3918">
        <v>0.47037976980209351</v>
      </c>
      <c r="DP3918">
        <v>1.9923387765884399</v>
      </c>
      <c r="DQ3918">
        <v>5.9331789016723633</v>
      </c>
      <c r="DR3918">
        <v>5.9995512962341309</v>
      </c>
      <c r="DS3918">
        <v>6.0035305023193359</v>
      </c>
      <c r="DT3918">
        <v>6.0871872901916504</v>
      </c>
      <c r="DU3918">
        <v>5.9978141784667969</v>
      </c>
      <c r="DV3918">
        <v>2.2035849094390869</v>
      </c>
      <c r="DW3918">
        <v>1.1562173366546631</v>
      </c>
      <c r="DX3918">
        <v>1.1682531833648682</v>
      </c>
      <c r="DY3918">
        <v>1.1229070425033569</v>
      </c>
      <c r="DZ3918">
        <v>0.86839067935943604</v>
      </c>
      <c r="EA3918">
        <v>0.81196838617324829</v>
      </c>
      <c r="EB3918">
        <v>1.2939094305038452</v>
      </c>
      <c r="EC3918">
        <v>1.302886962890625</v>
      </c>
      <c r="ED3918">
        <v>1.2932902574539185</v>
      </c>
      <c r="EE3918">
        <v>1.2706516981124878</v>
      </c>
      <c r="EF3918">
        <v>1.2257508039474487</v>
      </c>
      <c r="EG3918">
        <v>1.2695177793502808</v>
      </c>
      <c r="EH3918">
        <v>1.3076902627944946</v>
      </c>
      <c r="EI3918">
        <v>1.3670368194580078</v>
      </c>
      <c r="EJ3918">
        <v>1.4247455596923828</v>
      </c>
      <c r="EK3918">
        <v>1.491508960723877</v>
      </c>
      <c r="EL3918">
        <v>1.4667863845825195</v>
      </c>
      <c r="EM3918">
        <v>1.3261473178863525</v>
      </c>
      <c r="EN3918">
        <v>2.8623239994049072</v>
      </c>
      <c r="EO3918">
        <v>7.0312848091125488</v>
      </c>
      <c r="EP3918">
        <v>7.1103343963623047</v>
      </c>
      <c r="EQ3918">
        <v>7.1204729080200195</v>
      </c>
      <c r="ER3918">
        <v>7.2298545837402344</v>
      </c>
      <c r="ES3918">
        <v>7.1291913986206055</v>
      </c>
      <c r="ET3918">
        <v>3.1409447193145752</v>
      </c>
      <c r="EU3918">
        <v>2.0723462104797363</v>
      </c>
      <c r="EV3918">
        <v>2.0927081108093262</v>
      </c>
      <c r="EW3918">
        <v>2.0012357234954834</v>
      </c>
      <c r="EX3918">
        <v>1.6689772605895996</v>
      </c>
      <c r="EY3918">
        <v>1.6596400737762451</v>
      </c>
      <c r="EZ3918">
        <v>65.92242431640625</v>
      </c>
      <c r="FA3918">
        <v>65.364715576171875</v>
      </c>
      <c r="FB3918">
        <v>64.911613464355469</v>
      </c>
      <c r="FC3918">
        <v>64.559318542480469</v>
      </c>
      <c r="FD3918">
        <v>63.158832550048828</v>
      </c>
      <c r="FE3918">
        <v>62.35888671875</v>
      </c>
      <c r="FF3918">
        <v>62.607879638671875</v>
      </c>
      <c r="FG3918">
        <v>64.222320556640625</v>
      </c>
      <c r="FH3918">
        <v>67.112281799316406</v>
      </c>
      <c r="FI3918">
        <v>71.483833312988281</v>
      </c>
      <c r="FJ3918">
        <v>76.436981201171875</v>
      </c>
      <c r="FK3918">
        <v>80.317169189453125</v>
      </c>
      <c r="FL3918">
        <v>82.111038208007813</v>
      </c>
      <c r="FM3918">
        <v>82.435920715332031</v>
      </c>
      <c r="FN3918">
        <v>83.470779418945313</v>
      </c>
      <c r="FO3918">
        <v>83.677001953125</v>
      </c>
      <c r="FP3918">
        <v>84.942581176757813</v>
      </c>
      <c r="FQ3918">
        <v>84.5443115234375</v>
      </c>
      <c r="FR3918">
        <v>84.368568420410156</v>
      </c>
      <c r="FS3918">
        <v>82.729156494140625</v>
      </c>
      <c r="FT3918">
        <v>78.437477111816406</v>
      </c>
      <c r="FU3918">
        <v>74.45953369140625</v>
      </c>
      <c r="FV3918">
        <v>71.697845458984375</v>
      </c>
      <c r="FW3918">
        <v>69.938575744628906</v>
      </c>
      <c r="FX3918">
        <v>160</v>
      </c>
      <c r="FY3918">
        <v>0.10791042447090149</v>
      </c>
      <c r="FZ3918">
        <v>1</v>
      </c>
    </row>
    <row r="3919" spans="1:182" x14ac:dyDescent="0.2">
      <c r="A3919" t="s">
        <v>245</v>
      </c>
      <c r="B3919" t="s">
        <v>252</v>
      </c>
      <c r="C3919" t="s">
        <v>217</v>
      </c>
      <c r="D3919" t="s">
        <v>41</v>
      </c>
      <c r="E3919">
        <v>2017</v>
      </c>
      <c r="F3919" t="s">
        <v>228</v>
      </c>
      <c r="G3919" t="s">
        <v>249</v>
      </c>
      <c r="H3919" t="s">
        <v>226</v>
      </c>
      <c r="I3919">
        <v>105.45</v>
      </c>
      <c r="L3919">
        <v>22.595304762197365</v>
      </c>
      <c r="M3919">
        <v>22.236011900005611</v>
      </c>
      <c r="N3919">
        <v>22.021794011596938</v>
      </c>
      <c r="O3919">
        <v>21.965050136221627</v>
      </c>
      <c r="P3919">
        <v>22.383108586598219</v>
      </c>
      <c r="Q3919">
        <v>23.799227802864827</v>
      </c>
      <c r="R3919">
        <v>26.802984884906003</v>
      </c>
      <c r="S3919">
        <v>28.992843249148326</v>
      </c>
      <c r="T3919">
        <v>30.036809319306137</v>
      </c>
      <c r="U3919">
        <v>31.188890719641318</v>
      </c>
      <c r="V3919">
        <v>33.268447629896002</v>
      </c>
      <c r="W3919">
        <v>33.686845769230523</v>
      </c>
      <c r="X3919">
        <v>33.31579588386527</v>
      </c>
      <c r="Y3919">
        <v>33.675213332039633</v>
      </c>
      <c r="Z3919">
        <v>34.03095830025773</v>
      </c>
      <c r="AA3919">
        <v>33.97063898572447</v>
      </c>
      <c r="AB3919">
        <v>34.071899017028095</v>
      </c>
      <c r="AC3919">
        <v>33.214950846785214</v>
      </c>
      <c r="AD3919">
        <v>31.444535350638876</v>
      </c>
      <c r="AE3919">
        <v>31.842871085636279</v>
      </c>
      <c r="AF3919">
        <v>30.901640599654698</v>
      </c>
      <c r="AG3919">
        <v>28.627104123293687</v>
      </c>
      <c r="AH3919">
        <v>25.445399343566095</v>
      </c>
      <c r="AI3919">
        <v>24.277762424787568</v>
      </c>
      <c r="AJ3919">
        <v>-1.3476951122283936</v>
      </c>
      <c r="AK3919">
        <v>-1.3579134941101074</v>
      </c>
      <c r="AL3919">
        <v>-1.3554515838623047</v>
      </c>
      <c r="AM3919">
        <v>-1.3488637208938599</v>
      </c>
      <c r="AN3919">
        <v>-1.3274019956588745</v>
      </c>
      <c r="AO3919">
        <v>-1.3823943138122559</v>
      </c>
      <c r="AP3919">
        <v>-1.4173530340194702</v>
      </c>
      <c r="AQ3919">
        <v>-1.4989057779312134</v>
      </c>
      <c r="AR3919">
        <v>-1.5958034992218018</v>
      </c>
      <c r="AS3919">
        <v>-1.6934884786605835</v>
      </c>
      <c r="AT3919">
        <v>-1.6708135604858398</v>
      </c>
      <c r="AU3919">
        <v>-1.5707919597625732</v>
      </c>
      <c r="AV3919">
        <v>-8.2744814455509186E-2</v>
      </c>
      <c r="AW3919">
        <v>3.313983678817749</v>
      </c>
      <c r="AX3919">
        <v>3.3501174449920654</v>
      </c>
      <c r="AY3919">
        <v>3.3394055366516113</v>
      </c>
      <c r="AZ3919">
        <v>3.3617038726806641</v>
      </c>
      <c r="BA3919">
        <v>3.2992589473724365</v>
      </c>
      <c r="BB3919">
        <v>-3.220018744468689E-2</v>
      </c>
      <c r="BC3919">
        <v>-1.028927206993103</v>
      </c>
      <c r="BD3919">
        <v>-1.0367509126663208</v>
      </c>
      <c r="BE3919">
        <v>-0.97207725048065186</v>
      </c>
      <c r="BF3919">
        <v>-1.0411635637283325</v>
      </c>
      <c r="BG3919">
        <v>-1.209892749786377</v>
      </c>
      <c r="BH3919">
        <v>-0.56735450029373169</v>
      </c>
      <c r="BI3919">
        <v>-0.57190233469009399</v>
      </c>
      <c r="BJ3919">
        <v>-0.57300251722335815</v>
      </c>
      <c r="BK3919">
        <v>-0.57504820823669434</v>
      </c>
      <c r="BL3919">
        <v>-0.57319027185440063</v>
      </c>
      <c r="BM3919">
        <v>-0.59900873899459839</v>
      </c>
      <c r="BN3919">
        <v>-0.61236417293548584</v>
      </c>
      <c r="BO3919">
        <v>-0.65229475498199463</v>
      </c>
      <c r="BP3919">
        <v>-0.70352113246917725</v>
      </c>
      <c r="BQ3919">
        <v>-0.75262731313705444</v>
      </c>
      <c r="BR3919">
        <v>-0.74395376443862915</v>
      </c>
      <c r="BS3919">
        <v>-0.71502435207366943</v>
      </c>
      <c r="BT3919">
        <v>0.78724044561386108</v>
      </c>
      <c r="BU3919">
        <v>4.4120898246765137</v>
      </c>
      <c r="BV3919">
        <v>4.4609007835388184</v>
      </c>
      <c r="BW3919">
        <v>4.4563484191894531</v>
      </c>
      <c r="BX3919">
        <v>4.504371166229248</v>
      </c>
      <c r="BY3919">
        <v>4.4306364059448242</v>
      </c>
      <c r="BZ3919">
        <v>0.90515971183776855</v>
      </c>
      <c r="CA3919">
        <v>-0.11279850453138351</v>
      </c>
      <c r="CB3919">
        <v>-0.11229601502418518</v>
      </c>
      <c r="CC3919">
        <v>-9.37485471367836E-2</v>
      </c>
      <c r="CD3919">
        <v>-0.24057698249816895</v>
      </c>
      <c r="CE3919">
        <v>-0.36222115159034729</v>
      </c>
      <c r="CF3919">
        <v>-2.6892894878983498E-2</v>
      </c>
      <c r="CG3919">
        <v>-2.7513321489095688E-2</v>
      </c>
      <c r="CH3919">
        <v>-3.1080693006515503E-2</v>
      </c>
      <c r="CI3919">
        <v>-3.9105966687202454E-2</v>
      </c>
      <c r="CJ3919">
        <v>-5.08255735039711E-2</v>
      </c>
      <c r="CK3919">
        <v>-5.643826350569725E-2</v>
      </c>
      <c r="CL3919">
        <v>-5.4831340909004211E-2</v>
      </c>
      <c r="CM3919">
        <v>-6.5934479236602783E-2</v>
      </c>
      <c r="CN3919">
        <v>-8.5529014468193054E-2</v>
      </c>
      <c r="CO3919">
        <v>-0.10098975151777267</v>
      </c>
      <c r="CP3919">
        <v>-0.10201355814933777</v>
      </c>
      <c r="CQ3919">
        <v>-0.12232228368520737</v>
      </c>
      <c r="CR3919">
        <v>1.3897895812988281</v>
      </c>
      <c r="CS3919">
        <v>5.1726341247558594</v>
      </c>
      <c r="CT3919">
        <v>5.2302260398864746</v>
      </c>
      <c r="CU3919">
        <v>5.2299394607543945</v>
      </c>
      <c r="CV3919">
        <v>5.2957792282104492</v>
      </c>
      <c r="CW3919">
        <v>5.2142252922058105</v>
      </c>
      <c r="CX3919">
        <v>1.5543723106384277</v>
      </c>
      <c r="CY3919">
        <v>0.52170944213867188</v>
      </c>
      <c r="CZ3919">
        <v>0.52797859907150269</v>
      </c>
      <c r="DA3919">
        <v>0.51457923650741577</v>
      </c>
      <c r="DB3919">
        <v>0.31390684843063354</v>
      </c>
      <c r="DC3919">
        <v>0.22487363219261169</v>
      </c>
      <c r="DD3919">
        <v>0.5135686993598938</v>
      </c>
      <c r="DE3919">
        <v>0.51687568426132202</v>
      </c>
      <c r="DF3919">
        <v>0.51084113121032715</v>
      </c>
      <c r="DG3919">
        <v>0.49683627486228943</v>
      </c>
      <c r="DH3919">
        <v>0.47153913974761963</v>
      </c>
      <c r="DI3919">
        <v>0.48613220453262329</v>
      </c>
      <c r="DJ3919">
        <v>0.50270146131515503</v>
      </c>
      <c r="DK3919">
        <v>0.52042573690414429</v>
      </c>
      <c r="DL3919">
        <v>0.53246307373046875</v>
      </c>
      <c r="DM3919">
        <v>0.5506477952003479</v>
      </c>
      <c r="DN3919">
        <v>0.53992664813995361</v>
      </c>
      <c r="DO3919">
        <v>0.47037976980209351</v>
      </c>
      <c r="DP3919">
        <v>1.9923387765884399</v>
      </c>
      <c r="DQ3919">
        <v>5.9331789016723633</v>
      </c>
      <c r="DR3919">
        <v>5.9995512962341309</v>
      </c>
      <c r="DS3919">
        <v>6.0035305023193359</v>
      </c>
      <c r="DT3919">
        <v>6.0871872901916504</v>
      </c>
      <c r="DU3919">
        <v>5.9978141784667969</v>
      </c>
      <c r="DV3919">
        <v>2.2035849094390869</v>
      </c>
      <c r="DW3919">
        <v>1.1562173366546631</v>
      </c>
      <c r="DX3919">
        <v>1.1682531833648682</v>
      </c>
      <c r="DY3919">
        <v>1.1229070425033569</v>
      </c>
      <c r="DZ3919">
        <v>0.86839067935943604</v>
      </c>
      <c r="EA3919">
        <v>0.81196838617324829</v>
      </c>
      <c r="EB3919">
        <v>1.2939094305038452</v>
      </c>
      <c r="EC3919">
        <v>1.302886962890625</v>
      </c>
      <c r="ED3919">
        <v>1.2932902574539185</v>
      </c>
      <c r="EE3919">
        <v>1.2706516981124878</v>
      </c>
      <c r="EF3919">
        <v>1.2257508039474487</v>
      </c>
      <c r="EG3919">
        <v>1.2695177793502808</v>
      </c>
      <c r="EH3919">
        <v>1.3076902627944946</v>
      </c>
      <c r="EI3919">
        <v>1.3670368194580078</v>
      </c>
      <c r="EJ3919">
        <v>1.4247455596923828</v>
      </c>
      <c r="EK3919">
        <v>1.491508960723877</v>
      </c>
      <c r="EL3919">
        <v>1.4667863845825195</v>
      </c>
      <c r="EM3919">
        <v>1.3261473178863525</v>
      </c>
      <c r="EN3919">
        <v>2.8623239994049072</v>
      </c>
      <c r="EO3919">
        <v>7.0312848091125488</v>
      </c>
      <c r="EP3919">
        <v>7.1103343963623047</v>
      </c>
      <c r="EQ3919">
        <v>7.1204729080200195</v>
      </c>
      <c r="ER3919">
        <v>7.2298545837402344</v>
      </c>
      <c r="ES3919">
        <v>7.1291913986206055</v>
      </c>
      <c r="ET3919">
        <v>3.1409447193145752</v>
      </c>
      <c r="EU3919">
        <v>2.0723462104797363</v>
      </c>
      <c r="EV3919">
        <v>2.0927081108093262</v>
      </c>
      <c r="EW3919">
        <v>2.0012357234954834</v>
      </c>
      <c r="EX3919">
        <v>1.6689772605895996</v>
      </c>
      <c r="EY3919">
        <v>1.6596400737762451</v>
      </c>
      <c r="EZ3919">
        <v>65.92242431640625</v>
      </c>
      <c r="FA3919">
        <v>65.364715576171875</v>
      </c>
      <c r="FB3919">
        <v>64.911613464355469</v>
      </c>
      <c r="FC3919">
        <v>64.559318542480469</v>
      </c>
      <c r="FD3919">
        <v>63.158832550048828</v>
      </c>
      <c r="FE3919">
        <v>62.35888671875</v>
      </c>
      <c r="FF3919">
        <v>62.607879638671875</v>
      </c>
      <c r="FG3919">
        <v>64.222320556640625</v>
      </c>
      <c r="FH3919">
        <v>67.112281799316406</v>
      </c>
      <c r="FI3919">
        <v>71.483833312988281</v>
      </c>
      <c r="FJ3919">
        <v>76.436981201171875</v>
      </c>
      <c r="FK3919">
        <v>80.317169189453125</v>
      </c>
      <c r="FL3919">
        <v>82.111038208007813</v>
      </c>
      <c r="FM3919">
        <v>82.435920715332031</v>
      </c>
      <c r="FN3919">
        <v>83.470779418945313</v>
      </c>
      <c r="FO3919">
        <v>83.677001953125</v>
      </c>
      <c r="FP3919">
        <v>84.942581176757813</v>
      </c>
      <c r="FQ3919">
        <v>84.5443115234375</v>
      </c>
      <c r="FR3919">
        <v>84.368568420410156</v>
      </c>
      <c r="FS3919">
        <v>82.729156494140625</v>
      </c>
      <c r="FT3919">
        <v>78.437477111816406</v>
      </c>
      <c r="FU3919">
        <v>74.45953369140625</v>
      </c>
      <c r="FV3919">
        <v>71.697845458984375</v>
      </c>
      <c r="FW3919">
        <v>69.938575744628906</v>
      </c>
      <c r="FX3919">
        <v>160</v>
      </c>
      <c r="FY3919">
        <v>0.10791042447090149</v>
      </c>
      <c r="FZ3919">
        <v>1</v>
      </c>
    </row>
    <row r="3920" spans="1:182" x14ac:dyDescent="0.2">
      <c r="A3920" t="s">
        <v>245</v>
      </c>
      <c r="B3920" t="s">
        <v>252</v>
      </c>
      <c r="C3920" t="s">
        <v>217</v>
      </c>
      <c r="D3920" t="s">
        <v>42</v>
      </c>
      <c r="E3920">
        <v>2015</v>
      </c>
      <c r="F3920" t="s">
        <v>228</v>
      </c>
      <c r="G3920" t="s">
        <v>249</v>
      </c>
      <c r="H3920" t="s">
        <v>226</v>
      </c>
      <c r="I3920">
        <v>105.45</v>
      </c>
      <c r="L3920">
        <v>23.257187398886565</v>
      </c>
      <c r="M3920">
        <v>22.852601058383687</v>
      </c>
      <c r="N3920">
        <v>22.664487334491888</v>
      </c>
      <c r="O3920">
        <v>22.81027332311853</v>
      </c>
      <c r="P3920">
        <v>23.858638425550218</v>
      </c>
      <c r="Q3920">
        <v>25.722761554927466</v>
      </c>
      <c r="R3920">
        <v>28.402514814515612</v>
      </c>
      <c r="S3920">
        <v>30.026849161349801</v>
      </c>
      <c r="T3920">
        <v>31.108233381578849</v>
      </c>
      <c r="U3920">
        <v>32.193185748956651</v>
      </c>
      <c r="V3920">
        <v>33.91168774316462</v>
      </c>
      <c r="W3920">
        <v>33.734667830991995</v>
      </c>
      <c r="X3920">
        <v>33.21553987906438</v>
      </c>
      <c r="Y3920">
        <v>33.890878611084396</v>
      </c>
      <c r="Z3920">
        <v>34.51153128116318</v>
      </c>
      <c r="AA3920">
        <v>34.595321464073606</v>
      </c>
      <c r="AB3920">
        <v>34.887321773358629</v>
      </c>
      <c r="AC3920">
        <v>33.820465184893187</v>
      </c>
      <c r="AD3920">
        <v>31.641795881346887</v>
      </c>
      <c r="AE3920">
        <v>31.81640145126234</v>
      </c>
      <c r="AF3920">
        <v>31.087836930415712</v>
      </c>
      <c r="AG3920">
        <v>29.026824252395741</v>
      </c>
      <c r="AH3920">
        <v>25.913540562100895</v>
      </c>
      <c r="AI3920">
        <v>24.823585754080703</v>
      </c>
      <c r="AJ3920">
        <v>-1.4683352708816528</v>
      </c>
      <c r="AK3920">
        <v>-1.4754831790924072</v>
      </c>
      <c r="AL3920">
        <v>-1.4760971069335938</v>
      </c>
      <c r="AM3920">
        <v>-1.5189827680587769</v>
      </c>
      <c r="AN3920">
        <v>-1.5504345893859863</v>
      </c>
      <c r="AO3920">
        <v>-1.5714352130889893</v>
      </c>
      <c r="AP3920">
        <v>-1.6165182590484619</v>
      </c>
      <c r="AQ3920">
        <v>-1.6964267492294312</v>
      </c>
      <c r="AR3920">
        <v>-1.8146048784255981</v>
      </c>
      <c r="AS3920">
        <v>-1.9200634956359863</v>
      </c>
      <c r="AT3920">
        <v>-1.8927860260009766</v>
      </c>
      <c r="AU3920">
        <v>-1.7319267988204956</v>
      </c>
      <c r="AV3920">
        <v>-2.8159666806459427E-2</v>
      </c>
      <c r="AW3920">
        <v>3.365220308303833</v>
      </c>
      <c r="AX3920">
        <v>3.4234051704406738</v>
      </c>
      <c r="AY3920">
        <v>3.4219098091125488</v>
      </c>
      <c r="AZ3920">
        <v>3.463451623916626</v>
      </c>
      <c r="BA3920">
        <v>3.378239631652832</v>
      </c>
      <c r="BB3920">
        <v>1.2376308441162109E-2</v>
      </c>
      <c r="BC3920">
        <v>-1.0181657075881958</v>
      </c>
      <c r="BD3920">
        <v>-1.0277961492538452</v>
      </c>
      <c r="BE3920">
        <v>-0.94499140977859497</v>
      </c>
      <c r="BF3920">
        <v>-0.96048259735107422</v>
      </c>
      <c r="BG3920">
        <v>-1.137721061706543</v>
      </c>
      <c r="BH3920">
        <v>-0.63142704963684082</v>
      </c>
      <c r="BI3920">
        <v>-0.63327080011367798</v>
      </c>
      <c r="BJ3920">
        <v>-0.63550871610641479</v>
      </c>
      <c r="BK3920">
        <v>-0.66068553924560547</v>
      </c>
      <c r="BL3920">
        <v>-0.68394714593887329</v>
      </c>
      <c r="BM3920">
        <v>-0.69639384746551514</v>
      </c>
      <c r="BN3920">
        <v>-0.71417289972305298</v>
      </c>
      <c r="BO3920">
        <v>-0.75169676542282104</v>
      </c>
      <c r="BP3920">
        <v>-0.81142288446426392</v>
      </c>
      <c r="BQ3920">
        <v>-0.8634793758392334</v>
      </c>
      <c r="BR3920">
        <v>-0.85237675905227661</v>
      </c>
      <c r="BS3920">
        <v>-0.79576146602630615</v>
      </c>
      <c r="BT3920">
        <v>0.79784297943115234</v>
      </c>
      <c r="BU3920">
        <v>4.4053378105163574</v>
      </c>
      <c r="BV3920">
        <v>4.4873147010803223</v>
      </c>
      <c r="BW3920">
        <v>4.5010099411010742</v>
      </c>
      <c r="BX3920">
        <v>4.5804729461669922</v>
      </c>
      <c r="BY3920">
        <v>4.4771804809570313</v>
      </c>
      <c r="BZ3920">
        <v>0.9152863621711731</v>
      </c>
      <c r="CA3920">
        <v>-0.10794322937726974</v>
      </c>
      <c r="CB3920">
        <v>-0.10163667052984238</v>
      </c>
      <c r="CC3920">
        <v>-5.9714645147323608E-2</v>
      </c>
      <c r="CD3920">
        <v>-0.1758369505405426</v>
      </c>
      <c r="CE3920">
        <v>-0.29439869523048401</v>
      </c>
      <c r="CF3920">
        <v>-5.1787007600069046E-2</v>
      </c>
      <c r="CG3920">
        <v>-4.9956992268562317E-2</v>
      </c>
      <c r="CH3920">
        <v>-5.3319752216339111E-2</v>
      </c>
      <c r="CI3920">
        <v>-6.6231407225131989E-2</v>
      </c>
      <c r="CJ3920">
        <v>-8.3820559084415436E-2</v>
      </c>
      <c r="CK3920">
        <v>-9.0342886745929718E-2</v>
      </c>
      <c r="CL3920">
        <v>-8.9211262762546539E-2</v>
      </c>
      <c r="CM3920">
        <v>-9.7379699349403381E-2</v>
      </c>
      <c r="CN3920">
        <v>-0.11662203818559647</v>
      </c>
      <c r="CO3920">
        <v>-0.13169242441654205</v>
      </c>
      <c r="CP3920">
        <v>-0.13179244101047516</v>
      </c>
      <c r="CQ3920">
        <v>-0.14737614989280701</v>
      </c>
      <c r="CR3920">
        <v>1.3699299097061157</v>
      </c>
      <c r="CS3920">
        <v>5.1257195472717285</v>
      </c>
      <c r="CT3920">
        <v>5.2241754531860352</v>
      </c>
      <c r="CU3920">
        <v>5.2483911514282227</v>
      </c>
      <c r="CV3920">
        <v>5.3541183471679687</v>
      </c>
      <c r="CW3920">
        <v>5.2383031845092773</v>
      </c>
      <c r="CX3920">
        <v>1.5406390428543091</v>
      </c>
      <c r="CY3920">
        <v>0.52247411012649536</v>
      </c>
      <c r="CZ3920">
        <v>0.53981858491897583</v>
      </c>
      <c r="DA3920">
        <v>0.5534253716468811</v>
      </c>
      <c r="DB3920">
        <v>0.36760619282722473</v>
      </c>
      <c r="DC3920">
        <v>0.28968378901481628</v>
      </c>
      <c r="DD3920">
        <v>0.52785307168960571</v>
      </c>
      <c r="DE3920">
        <v>0.53335678577423096</v>
      </c>
      <c r="DF3920">
        <v>0.52886921167373657</v>
      </c>
      <c r="DG3920">
        <v>0.52822268009185791</v>
      </c>
      <c r="DH3920">
        <v>0.51630604267120361</v>
      </c>
      <c r="DI3920">
        <v>0.51570808887481689</v>
      </c>
      <c r="DJ3920">
        <v>0.53575038909912109</v>
      </c>
      <c r="DK3920">
        <v>0.55693739652633667</v>
      </c>
      <c r="DL3920">
        <v>0.5781787633895874</v>
      </c>
      <c r="DM3920">
        <v>0.60009455680847168</v>
      </c>
      <c r="DN3920">
        <v>0.58879184722900391</v>
      </c>
      <c r="DO3920">
        <v>0.50100916624069214</v>
      </c>
      <c r="DP3920">
        <v>1.9420168399810791</v>
      </c>
      <c r="DQ3920">
        <v>5.8461017608642578</v>
      </c>
      <c r="DR3920">
        <v>5.961036205291748</v>
      </c>
      <c r="DS3920">
        <v>5.9957723617553711</v>
      </c>
      <c r="DT3920">
        <v>6.1277637481689453</v>
      </c>
      <c r="DU3920">
        <v>5.9994258880615234</v>
      </c>
      <c r="DV3920">
        <v>2.1659917831420898</v>
      </c>
      <c r="DW3920">
        <v>1.1528913974761963</v>
      </c>
      <c r="DX3920">
        <v>1.1812738180160522</v>
      </c>
      <c r="DY3920">
        <v>1.1665652990341187</v>
      </c>
      <c r="DZ3920">
        <v>0.91104936599731445</v>
      </c>
      <c r="EA3920">
        <v>0.87376630306243896</v>
      </c>
      <c r="EB3920">
        <v>1.3647612333297729</v>
      </c>
      <c r="EC3920">
        <v>1.375569224357605</v>
      </c>
      <c r="ED3920">
        <v>1.3694576025009155</v>
      </c>
      <c r="EE3920">
        <v>1.3865200281143188</v>
      </c>
      <c r="EF3920">
        <v>1.3827934265136719</v>
      </c>
      <c r="EG3920">
        <v>1.390749454498291</v>
      </c>
      <c r="EH3920">
        <v>1.4380958080291748</v>
      </c>
      <c r="EI3920">
        <v>1.5016672611236572</v>
      </c>
      <c r="EJ3920">
        <v>1.5813608169555664</v>
      </c>
      <c r="EK3920">
        <v>1.6566786766052246</v>
      </c>
      <c r="EL3920">
        <v>1.6292011737823486</v>
      </c>
      <c r="EM3920">
        <v>1.4371745586395264</v>
      </c>
      <c r="EN3920">
        <v>2.768019437789917</v>
      </c>
      <c r="EO3920">
        <v>6.8862195014953613</v>
      </c>
      <c r="EP3920">
        <v>7.0249457359313965</v>
      </c>
      <c r="EQ3920">
        <v>7.0748724937438965</v>
      </c>
      <c r="ER3920">
        <v>7.2447848320007324</v>
      </c>
      <c r="ES3920">
        <v>7.0983667373657227</v>
      </c>
      <c r="ET3920">
        <v>3.0689017772674561</v>
      </c>
      <c r="EU3920">
        <v>2.0631139278411865</v>
      </c>
      <c r="EV3920">
        <v>2.1074333190917969</v>
      </c>
      <c r="EW3920">
        <v>2.051842212677002</v>
      </c>
      <c r="EX3920">
        <v>1.6956949234008789</v>
      </c>
      <c r="EY3920">
        <v>1.7170886993408203</v>
      </c>
      <c r="EZ3920">
        <v>69.525253295898437</v>
      </c>
      <c r="FA3920">
        <v>68.847328186035156</v>
      </c>
      <c r="FB3920">
        <v>68.581771850585938</v>
      </c>
      <c r="FC3920">
        <v>68.37548828125</v>
      </c>
      <c r="FD3920">
        <v>68.032302856445313</v>
      </c>
      <c r="FE3920">
        <v>67.743583679199219</v>
      </c>
      <c r="FF3920">
        <v>67.348335266113281</v>
      </c>
      <c r="FG3920">
        <v>67.524009704589844</v>
      </c>
      <c r="FH3920">
        <v>70.359489440917969</v>
      </c>
      <c r="FI3920">
        <v>74.417289733886719</v>
      </c>
      <c r="FJ3920">
        <v>78.059829711914063</v>
      </c>
      <c r="FK3920">
        <v>79.573814392089844</v>
      </c>
      <c r="FL3920">
        <v>80.494873046875</v>
      </c>
      <c r="FM3920">
        <v>82.236915588378906</v>
      </c>
      <c r="FN3920">
        <v>84.419563293457031</v>
      </c>
      <c r="FO3920">
        <v>85.427436828613281</v>
      </c>
      <c r="FP3920">
        <v>87.639274597167969</v>
      </c>
      <c r="FQ3920">
        <v>86.32745361328125</v>
      </c>
      <c r="FR3920">
        <v>84.146812438964844</v>
      </c>
      <c r="FS3920">
        <v>81.500656127929688</v>
      </c>
      <c r="FT3920">
        <v>78.269371032714844</v>
      </c>
      <c r="FU3920">
        <v>75.710052490234375</v>
      </c>
      <c r="FV3920">
        <v>73.9483642578125</v>
      </c>
      <c r="FW3920">
        <v>72.629470825195312</v>
      </c>
      <c r="FX3920">
        <v>160</v>
      </c>
      <c r="FY3920">
        <v>0.10791042447090149</v>
      </c>
      <c r="FZ3920">
        <v>1</v>
      </c>
    </row>
    <row r="3921" spans="1:182" x14ac:dyDescent="0.2">
      <c r="A3921" t="s">
        <v>245</v>
      </c>
      <c r="B3921" t="s">
        <v>252</v>
      </c>
      <c r="C3921" t="s">
        <v>217</v>
      </c>
      <c r="D3921" t="s">
        <v>42</v>
      </c>
      <c r="E3921">
        <v>2016</v>
      </c>
      <c r="F3921" t="s">
        <v>228</v>
      </c>
      <c r="G3921" t="s">
        <v>249</v>
      </c>
      <c r="H3921" t="s">
        <v>226</v>
      </c>
      <c r="I3921">
        <v>105.45</v>
      </c>
      <c r="L3921">
        <v>23.257187398886565</v>
      </c>
      <c r="M3921">
        <v>22.852601058383687</v>
      </c>
      <c r="N3921">
        <v>22.664487334491888</v>
      </c>
      <c r="O3921">
        <v>22.81027332311853</v>
      </c>
      <c r="P3921">
        <v>23.858638425550218</v>
      </c>
      <c r="Q3921">
        <v>25.722761554927466</v>
      </c>
      <c r="R3921">
        <v>28.402514814515612</v>
      </c>
      <c r="S3921">
        <v>30.026849161349801</v>
      </c>
      <c r="T3921">
        <v>31.108233381578849</v>
      </c>
      <c r="U3921">
        <v>32.193185748956651</v>
      </c>
      <c r="V3921">
        <v>33.91168774316462</v>
      </c>
      <c r="W3921">
        <v>33.734667830991995</v>
      </c>
      <c r="X3921">
        <v>33.21553987906438</v>
      </c>
      <c r="Y3921">
        <v>33.890878611084396</v>
      </c>
      <c r="Z3921">
        <v>34.51153128116318</v>
      </c>
      <c r="AA3921">
        <v>34.595321464073606</v>
      </c>
      <c r="AB3921">
        <v>34.887321773358629</v>
      </c>
      <c r="AC3921">
        <v>33.820465184893187</v>
      </c>
      <c r="AD3921">
        <v>31.641795881346887</v>
      </c>
      <c r="AE3921">
        <v>31.81640145126234</v>
      </c>
      <c r="AF3921">
        <v>31.087836930415712</v>
      </c>
      <c r="AG3921">
        <v>29.026824252395741</v>
      </c>
      <c r="AH3921">
        <v>25.913540562100895</v>
      </c>
      <c r="AI3921">
        <v>24.823585754080703</v>
      </c>
      <c r="AJ3921">
        <v>-1.4683352708816528</v>
      </c>
      <c r="AK3921">
        <v>-1.4754831790924072</v>
      </c>
      <c r="AL3921">
        <v>-1.4760971069335938</v>
      </c>
      <c r="AM3921">
        <v>-1.5189827680587769</v>
      </c>
      <c r="AN3921">
        <v>-1.5504345893859863</v>
      </c>
      <c r="AO3921">
        <v>-1.5714352130889893</v>
      </c>
      <c r="AP3921">
        <v>-1.6165182590484619</v>
      </c>
      <c r="AQ3921">
        <v>-1.6964267492294312</v>
      </c>
      <c r="AR3921">
        <v>-1.8146048784255981</v>
      </c>
      <c r="AS3921">
        <v>-1.9200634956359863</v>
      </c>
      <c r="AT3921">
        <v>-1.8927860260009766</v>
      </c>
      <c r="AU3921">
        <v>-1.7319267988204956</v>
      </c>
      <c r="AV3921">
        <v>-2.8159666806459427E-2</v>
      </c>
      <c r="AW3921">
        <v>3.365220308303833</v>
      </c>
      <c r="AX3921">
        <v>3.4234051704406738</v>
      </c>
      <c r="AY3921">
        <v>3.4219098091125488</v>
      </c>
      <c r="AZ3921">
        <v>3.463451623916626</v>
      </c>
      <c r="BA3921">
        <v>3.378239631652832</v>
      </c>
      <c r="BB3921">
        <v>1.2376308441162109E-2</v>
      </c>
      <c r="BC3921">
        <v>-1.0181657075881958</v>
      </c>
      <c r="BD3921">
        <v>-1.0277961492538452</v>
      </c>
      <c r="BE3921">
        <v>-0.94499140977859497</v>
      </c>
      <c r="BF3921">
        <v>-0.96048259735107422</v>
      </c>
      <c r="BG3921">
        <v>-1.137721061706543</v>
      </c>
      <c r="BH3921">
        <v>-0.63142704963684082</v>
      </c>
      <c r="BI3921">
        <v>-0.63327080011367798</v>
      </c>
      <c r="BJ3921">
        <v>-0.63550871610641479</v>
      </c>
      <c r="BK3921">
        <v>-0.66068553924560547</v>
      </c>
      <c r="BL3921">
        <v>-0.68394714593887329</v>
      </c>
      <c r="BM3921">
        <v>-0.69639384746551514</v>
      </c>
      <c r="BN3921">
        <v>-0.71417289972305298</v>
      </c>
      <c r="BO3921">
        <v>-0.75169676542282104</v>
      </c>
      <c r="BP3921">
        <v>-0.81142288446426392</v>
      </c>
      <c r="BQ3921">
        <v>-0.8634793758392334</v>
      </c>
      <c r="BR3921">
        <v>-0.85237675905227661</v>
      </c>
      <c r="BS3921">
        <v>-0.79576146602630615</v>
      </c>
      <c r="BT3921">
        <v>0.79784297943115234</v>
      </c>
      <c r="BU3921">
        <v>4.4053378105163574</v>
      </c>
      <c r="BV3921">
        <v>4.4873147010803223</v>
      </c>
      <c r="BW3921">
        <v>4.5010099411010742</v>
      </c>
      <c r="BX3921">
        <v>4.5804729461669922</v>
      </c>
      <c r="BY3921">
        <v>4.4771804809570313</v>
      </c>
      <c r="BZ3921">
        <v>0.9152863621711731</v>
      </c>
      <c r="CA3921">
        <v>-0.10794322937726974</v>
      </c>
      <c r="CB3921">
        <v>-0.10163667052984238</v>
      </c>
      <c r="CC3921">
        <v>-5.9714645147323608E-2</v>
      </c>
      <c r="CD3921">
        <v>-0.1758369505405426</v>
      </c>
      <c r="CE3921">
        <v>-0.29439869523048401</v>
      </c>
      <c r="CF3921">
        <v>-5.1787007600069046E-2</v>
      </c>
      <c r="CG3921">
        <v>-4.9956992268562317E-2</v>
      </c>
      <c r="CH3921">
        <v>-5.3319752216339111E-2</v>
      </c>
      <c r="CI3921">
        <v>-6.6231407225131989E-2</v>
      </c>
      <c r="CJ3921">
        <v>-8.3820559084415436E-2</v>
      </c>
      <c r="CK3921">
        <v>-9.0342886745929718E-2</v>
      </c>
      <c r="CL3921">
        <v>-8.9211262762546539E-2</v>
      </c>
      <c r="CM3921">
        <v>-9.7379699349403381E-2</v>
      </c>
      <c r="CN3921">
        <v>-0.11662203818559647</v>
      </c>
      <c r="CO3921">
        <v>-0.13169242441654205</v>
      </c>
      <c r="CP3921">
        <v>-0.13179244101047516</v>
      </c>
      <c r="CQ3921">
        <v>-0.14737614989280701</v>
      </c>
      <c r="CR3921">
        <v>1.3699299097061157</v>
      </c>
      <c r="CS3921">
        <v>5.1257195472717285</v>
      </c>
      <c r="CT3921">
        <v>5.2241754531860352</v>
      </c>
      <c r="CU3921">
        <v>5.2483911514282227</v>
      </c>
      <c r="CV3921">
        <v>5.3541183471679687</v>
      </c>
      <c r="CW3921">
        <v>5.2383031845092773</v>
      </c>
      <c r="CX3921">
        <v>1.5406390428543091</v>
      </c>
      <c r="CY3921">
        <v>0.52247411012649536</v>
      </c>
      <c r="CZ3921">
        <v>0.53981858491897583</v>
      </c>
      <c r="DA3921">
        <v>0.5534253716468811</v>
      </c>
      <c r="DB3921">
        <v>0.36760619282722473</v>
      </c>
      <c r="DC3921">
        <v>0.28968378901481628</v>
      </c>
      <c r="DD3921">
        <v>0.52785307168960571</v>
      </c>
      <c r="DE3921">
        <v>0.53335678577423096</v>
      </c>
      <c r="DF3921">
        <v>0.52886921167373657</v>
      </c>
      <c r="DG3921">
        <v>0.52822268009185791</v>
      </c>
      <c r="DH3921">
        <v>0.51630604267120361</v>
      </c>
      <c r="DI3921">
        <v>0.51570808887481689</v>
      </c>
      <c r="DJ3921">
        <v>0.53575038909912109</v>
      </c>
      <c r="DK3921">
        <v>0.55693739652633667</v>
      </c>
      <c r="DL3921">
        <v>0.5781787633895874</v>
      </c>
      <c r="DM3921">
        <v>0.60009455680847168</v>
      </c>
      <c r="DN3921">
        <v>0.58879184722900391</v>
      </c>
      <c r="DO3921">
        <v>0.50100916624069214</v>
      </c>
      <c r="DP3921">
        <v>1.9420168399810791</v>
      </c>
      <c r="DQ3921">
        <v>5.8461017608642578</v>
      </c>
      <c r="DR3921">
        <v>5.961036205291748</v>
      </c>
      <c r="DS3921">
        <v>5.9957723617553711</v>
      </c>
      <c r="DT3921">
        <v>6.1277637481689453</v>
      </c>
      <c r="DU3921">
        <v>5.9994258880615234</v>
      </c>
      <c r="DV3921">
        <v>2.1659917831420898</v>
      </c>
      <c r="DW3921">
        <v>1.1528913974761963</v>
      </c>
      <c r="DX3921">
        <v>1.1812738180160522</v>
      </c>
      <c r="DY3921">
        <v>1.1665652990341187</v>
      </c>
      <c r="DZ3921">
        <v>0.91104936599731445</v>
      </c>
      <c r="EA3921">
        <v>0.87376630306243896</v>
      </c>
      <c r="EB3921">
        <v>1.3647612333297729</v>
      </c>
      <c r="EC3921">
        <v>1.375569224357605</v>
      </c>
      <c r="ED3921">
        <v>1.3694576025009155</v>
      </c>
      <c r="EE3921">
        <v>1.3865200281143188</v>
      </c>
      <c r="EF3921">
        <v>1.3827934265136719</v>
      </c>
      <c r="EG3921">
        <v>1.390749454498291</v>
      </c>
      <c r="EH3921">
        <v>1.4380958080291748</v>
      </c>
      <c r="EI3921">
        <v>1.5016672611236572</v>
      </c>
      <c r="EJ3921">
        <v>1.5813608169555664</v>
      </c>
      <c r="EK3921">
        <v>1.6566786766052246</v>
      </c>
      <c r="EL3921">
        <v>1.6292011737823486</v>
      </c>
      <c r="EM3921">
        <v>1.4371745586395264</v>
      </c>
      <c r="EN3921">
        <v>2.768019437789917</v>
      </c>
      <c r="EO3921">
        <v>6.8862195014953613</v>
      </c>
      <c r="EP3921">
        <v>7.0249457359313965</v>
      </c>
      <c r="EQ3921">
        <v>7.0748724937438965</v>
      </c>
      <c r="ER3921">
        <v>7.2447848320007324</v>
      </c>
      <c r="ES3921">
        <v>7.0983667373657227</v>
      </c>
      <c r="ET3921">
        <v>3.0689017772674561</v>
      </c>
      <c r="EU3921">
        <v>2.0631139278411865</v>
      </c>
      <c r="EV3921">
        <v>2.1074333190917969</v>
      </c>
      <c r="EW3921">
        <v>2.051842212677002</v>
      </c>
      <c r="EX3921">
        <v>1.6956949234008789</v>
      </c>
      <c r="EY3921">
        <v>1.7170886993408203</v>
      </c>
      <c r="EZ3921">
        <v>69.525253295898437</v>
      </c>
      <c r="FA3921">
        <v>68.847328186035156</v>
      </c>
      <c r="FB3921">
        <v>68.581771850585938</v>
      </c>
      <c r="FC3921">
        <v>68.37548828125</v>
      </c>
      <c r="FD3921">
        <v>68.032302856445313</v>
      </c>
      <c r="FE3921">
        <v>67.743583679199219</v>
      </c>
      <c r="FF3921">
        <v>67.348335266113281</v>
      </c>
      <c r="FG3921">
        <v>67.524009704589844</v>
      </c>
      <c r="FH3921">
        <v>70.359489440917969</v>
      </c>
      <c r="FI3921">
        <v>74.417289733886719</v>
      </c>
      <c r="FJ3921">
        <v>78.059829711914063</v>
      </c>
      <c r="FK3921">
        <v>79.573814392089844</v>
      </c>
      <c r="FL3921">
        <v>80.494873046875</v>
      </c>
      <c r="FM3921">
        <v>82.236915588378906</v>
      </c>
      <c r="FN3921">
        <v>84.419563293457031</v>
      </c>
      <c r="FO3921">
        <v>85.427436828613281</v>
      </c>
      <c r="FP3921">
        <v>87.639274597167969</v>
      </c>
      <c r="FQ3921">
        <v>86.32745361328125</v>
      </c>
      <c r="FR3921">
        <v>84.146812438964844</v>
      </c>
      <c r="FS3921">
        <v>81.500656127929688</v>
      </c>
      <c r="FT3921">
        <v>78.269371032714844</v>
      </c>
      <c r="FU3921">
        <v>75.710052490234375</v>
      </c>
      <c r="FV3921">
        <v>73.9483642578125</v>
      </c>
      <c r="FW3921">
        <v>72.629470825195312</v>
      </c>
      <c r="FX3921">
        <v>160</v>
      </c>
      <c r="FY3921">
        <v>0.10791042447090149</v>
      </c>
      <c r="FZ3921">
        <v>1</v>
      </c>
    </row>
    <row r="3922" spans="1:182" x14ac:dyDescent="0.2">
      <c r="A3922" t="s">
        <v>245</v>
      </c>
      <c r="B3922" t="s">
        <v>252</v>
      </c>
      <c r="C3922" t="s">
        <v>217</v>
      </c>
      <c r="D3922" t="s">
        <v>42</v>
      </c>
      <c r="E3922">
        <v>2017</v>
      </c>
      <c r="F3922" t="s">
        <v>228</v>
      </c>
      <c r="G3922" t="s">
        <v>249</v>
      </c>
      <c r="H3922" t="s">
        <v>226</v>
      </c>
      <c r="I3922">
        <v>105.45</v>
      </c>
      <c r="L3922">
        <v>23.257187398886565</v>
      </c>
      <c r="M3922">
        <v>22.852601058383687</v>
      </c>
      <c r="N3922">
        <v>22.664487334491888</v>
      </c>
      <c r="O3922">
        <v>22.81027332311853</v>
      </c>
      <c r="P3922">
        <v>23.858638425550218</v>
      </c>
      <c r="Q3922">
        <v>25.722761554927466</v>
      </c>
      <c r="R3922">
        <v>28.402514814515612</v>
      </c>
      <c r="S3922">
        <v>30.026849161349801</v>
      </c>
      <c r="T3922">
        <v>31.108233381578849</v>
      </c>
      <c r="U3922">
        <v>32.193185748956651</v>
      </c>
      <c r="V3922">
        <v>33.91168774316462</v>
      </c>
      <c r="W3922">
        <v>33.734667830991995</v>
      </c>
      <c r="X3922">
        <v>33.21553987906438</v>
      </c>
      <c r="Y3922">
        <v>33.890878611084396</v>
      </c>
      <c r="Z3922">
        <v>34.51153128116318</v>
      </c>
      <c r="AA3922">
        <v>34.595321464073606</v>
      </c>
      <c r="AB3922">
        <v>34.887321773358629</v>
      </c>
      <c r="AC3922">
        <v>33.820465184893187</v>
      </c>
      <c r="AD3922">
        <v>31.641795881346887</v>
      </c>
      <c r="AE3922">
        <v>31.81640145126234</v>
      </c>
      <c r="AF3922">
        <v>31.087836930415712</v>
      </c>
      <c r="AG3922">
        <v>29.026824252395741</v>
      </c>
      <c r="AH3922">
        <v>25.913540562100895</v>
      </c>
      <c r="AI3922">
        <v>24.823585754080703</v>
      </c>
      <c r="AJ3922">
        <v>-1.4683352708816528</v>
      </c>
      <c r="AK3922">
        <v>-1.4754831790924072</v>
      </c>
      <c r="AL3922">
        <v>-1.4760971069335938</v>
      </c>
      <c r="AM3922">
        <v>-1.5189827680587769</v>
      </c>
      <c r="AN3922">
        <v>-1.5504345893859863</v>
      </c>
      <c r="AO3922">
        <v>-1.5714352130889893</v>
      </c>
      <c r="AP3922">
        <v>-1.6165182590484619</v>
      </c>
      <c r="AQ3922">
        <v>-1.6964267492294312</v>
      </c>
      <c r="AR3922">
        <v>-1.8146048784255981</v>
      </c>
      <c r="AS3922">
        <v>-1.9200634956359863</v>
      </c>
      <c r="AT3922">
        <v>-1.8927860260009766</v>
      </c>
      <c r="AU3922">
        <v>-1.7319267988204956</v>
      </c>
      <c r="AV3922">
        <v>-2.8159666806459427E-2</v>
      </c>
      <c r="AW3922">
        <v>3.365220308303833</v>
      </c>
      <c r="AX3922">
        <v>3.4234051704406738</v>
      </c>
      <c r="AY3922">
        <v>3.4219098091125488</v>
      </c>
      <c r="AZ3922">
        <v>3.463451623916626</v>
      </c>
      <c r="BA3922">
        <v>3.378239631652832</v>
      </c>
      <c r="BB3922">
        <v>1.2376308441162109E-2</v>
      </c>
      <c r="BC3922">
        <v>-1.0181657075881958</v>
      </c>
      <c r="BD3922">
        <v>-1.0277961492538452</v>
      </c>
      <c r="BE3922">
        <v>-0.94499140977859497</v>
      </c>
      <c r="BF3922">
        <v>-0.96048259735107422</v>
      </c>
      <c r="BG3922">
        <v>-1.137721061706543</v>
      </c>
      <c r="BH3922">
        <v>-0.63142704963684082</v>
      </c>
      <c r="BI3922">
        <v>-0.63327080011367798</v>
      </c>
      <c r="BJ3922">
        <v>-0.63550871610641479</v>
      </c>
      <c r="BK3922">
        <v>-0.66068553924560547</v>
      </c>
      <c r="BL3922">
        <v>-0.68394714593887329</v>
      </c>
      <c r="BM3922">
        <v>-0.69639384746551514</v>
      </c>
      <c r="BN3922">
        <v>-0.71417289972305298</v>
      </c>
      <c r="BO3922">
        <v>-0.75169676542282104</v>
      </c>
      <c r="BP3922">
        <v>-0.81142288446426392</v>
      </c>
      <c r="BQ3922">
        <v>-0.8634793758392334</v>
      </c>
      <c r="BR3922">
        <v>-0.85237675905227661</v>
      </c>
      <c r="BS3922">
        <v>-0.79576146602630615</v>
      </c>
      <c r="BT3922">
        <v>0.79784297943115234</v>
      </c>
      <c r="BU3922">
        <v>4.4053378105163574</v>
      </c>
      <c r="BV3922">
        <v>4.4873147010803223</v>
      </c>
      <c r="BW3922">
        <v>4.5010099411010742</v>
      </c>
      <c r="BX3922">
        <v>4.5804729461669922</v>
      </c>
      <c r="BY3922">
        <v>4.4771804809570313</v>
      </c>
      <c r="BZ3922">
        <v>0.9152863621711731</v>
      </c>
      <c r="CA3922">
        <v>-0.10794322937726974</v>
      </c>
      <c r="CB3922">
        <v>-0.10163667052984238</v>
      </c>
      <c r="CC3922">
        <v>-5.9714645147323608E-2</v>
      </c>
      <c r="CD3922">
        <v>-0.1758369505405426</v>
      </c>
      <c r="CE3922">
        <v>-0.29439869523048401</v>
      </c>
      <c r="CF3922">
        <v>-5.1787007600069046E-2</v>
      </c>
      <c r="CG3922">
        <v>-4.9956992268562317E-2</v>
      </c>
      <c r="CH3922">
        <v>-5.3319752216339111E-2</v>
      </c>
      <c r="CI3922">
        <v>-6.6231407225131989E-2</v>
      </c>
      <c r="CJ3922">
        <v>-8.3820559084415436E-2</v>
      </c>
      <c r="CK3922">
        <v>-9.0342886745929718E-2</v>
      </c>
      <c r="CL3922">
        <v>-8.9211262762546539E-2</v>
      </c>
      <c r="CM3922">
        <v>-9.7379699349403381E-2</v>
      </c>
      <c r="CN3922">
        <v>-0.11662203818559647</v>
      </c>
      <c r="CO3922">
        <v>-0.13169242441654205</v>
      </c>
      <c r="CP3922">
        <v>-0.13179244101047516</v>
      </c>
      <c r="CQ3922">
        <v>-0.14737614989280701</v>
      </c>
      <c r="CR3922">
        <v>1.3699299097061157</v>
      </c>
      <c r="CS3922">
        <v>5.1257195472717285</v>
      </c>
      <c r="CT3922">
        <v>5.2241754531860352</v>
      </c>
      <c r="CU3922">
        <v>5.2483911514282227</v>
      </c>
      <c r="CV3922">
        <v>5.3541183471679687</v>
      </c>
      <c r="CW3922">
        <v>5.2383031845092773</v>
      </c>
      <c r="CX3922">
        <v>1.5406390428543091</v>
      </c>
      <c r="CY3922">
        <v>0.52247411012649536</v>
      </c>
      <c r="CZ3922">
        <v>0.53981858491897583</v>
      </c>
      <c r="DA3922">
        <v>0.5534253716468811</v>
      </c>
      <c r="DB3922">
        <v>0.36760619282722473</v>
      </c>
      <c r="DC3922">
        <v>0.28968378901481628</v>
      </c>
      <c r="DD3922">
        <v>0.52785307168960571</v>
      </c>
      <c r="DE3922">
        <v>0.53335678577423096</v>
      </c>
      <c r="DF3922">
        <v>0.52886921167373657</v>
      </c>
      <c r="DG3922">
        <v>0.52822268009185791</v>
      </c>
      <c r="DH3922">
        <v>0.51630604267120361</v>
      </c>
      <c r="DI3922">
        <v>0.51570808887481689</v>
      </c>
      <c r="DJ3922">
        <v>0.53575038909912109</v>
      </c>
      <c r="DK3922">
        <v>0.55693739652633667</v>
      </c>
      <c r="DL3922">
        <v>0.5781787633895874</v>
      </c>
      <c r="DM3922">
        <v>0.60009455680847168</v>
      </c>
      <c r="DN3922">
        <v>0.58879184722900391</v>
      </c>
      <c r="DO3922">
        <v>0.50100916624069214</v>
      </c>
      <c r="DP3922">
        <v>1.9420168399810791</v>
      </c>
      <c r="DQ3922">
        <v>5.8461017608642578</v>
      </c>
      <c r="DR3922">
        <v>5.961036205291748</v>
      </c>
      <c r="DS3922">
        <v>5.9957723617553711</v>
      </c>
      <c r="DT3922">
        <v>6.1277637481689453</v>
      </c>
      <c r="DU3922">
        <v>5.9994258880615234</v>
      </c>
      <c r="DV3922">
        <v>2.1659917831420898</v>
      </c>
      <c r="DW3922">
        <v>1.1528913974761963</v>
      </c>
      <c r="DX3922">
        <v>1.1812738180160522</v>
      </c>
      <c r="DY3922">
        <v>1.1665652990341187</v>
      </c>
      <c r="DZ3922">
        <v>0.91104936599731445</v>
      </c>
      <c r="EA3922">
        <v>0.87376630306243896</v>
      </c>
      <c r="EB3922">
        <v>1.3647612333297729</v>
      </c>
      <c r="EC3922">
        <v>1.375569224357605</v>
      </c>
      <c r="ED3922">
        <v>1.3694576025009155</v>
      </c>
      <c r="EE3922">
        <v>1.3865200281143188</v>
      </c>
      <c r="EF3922">
        <v>1.3827934265136719</v>
      </c>
      <c r="EG3922">
        <v>1.390749454498291</v>
      </c>
      <c r="EH3922">
        <v>1.4380958080291748</v>
      </c>
      <c r="EI3922">
        <v>1.5016672611236572</v>
      </c>
      <c r="EJ3922">
        <v>1.5813608169555664</v>
      </c>
      <c r="EK3922">
        <v>1.6566786766052246</v>
      </c>
      <c r="EL3922">
        <v>1.6292011737823486</v>
      </c>
      <c r="EM3922">
        <v>1.4371745586395264</v>
      </c>
      <c r="EN3922">
        <v>2.768019437789917</v>
      </c>
      <c r="EO3922">
        <v>6.8862195014953613</v>
      </c>
      <c r="EP3922">
        <v>7.0249457359313965</v>
      </c>
      <c r="EQ3922">
        <v>7.0748724937438965</v>
      </c>
      <c r="ER3922">
        <v>7.2447848320007324</v>
      </c>
      <c r="ES3922">
        <v>7.0983667373657227</v>
      </c>
      <c r="ET3922">
        <v>3.0689017772674561</v>
      </c>
      <c r="EU3922">
        <v>2.0631139278411865</v>
      </c>
      <c r="EV3922">
        <v>2.1074333190917969</v>
      </c>
      <c r="EW3922">
        <v>2.051842212677002</v>
      </c>
      <c r="EX3922">
        <v>1.6956949234008789</v>
      </c>
      <c r="EY3922">
        <v>1.7170886993408203</v>
      </c>
      <c r="EZ3922">
        <v>69.525253295898437</v>
      </c>
      <c r="FA3922">
        <v>68.847328186035156</v>
      </c>
      <c r="FB3922">
        <v>68.581771850585938</v>
      </c>
      <c r="FC3922">
        <v>68.37548828125</v>
      </c>
      <c r="FD3922">
        <v>68.032302856445313</v>
      </c>
      <c r="FE3922">
        <v>67.743583679199219</v>
      </c>
      <c r="FF3922">
        <v>67.348335266113281</v>
      </c>
      <c r="FG3922">
        <v>67.524009704589844</v>
      </c>
      <c r="FH3922">
        <v>70.359489440917969</v>
      </c>
      <c r="FI3922">
        <v>74.417289733886719</v>
      </c>
      <c r="FJ3922">
        <v>78.059829711914063</v>
      </c>
      <c r="FK3922">
        <v>79.573814392089844</v>
      </c>
      <c r="FL3922">
        <v>80.494873046875</v>
      </c>
      <c r="FM3922">
        <v>82.236915588378906</v>
      </c>
      <c r="FN3922">
        <v>84.419563293457031</v>
      </c>
      <c r="FO3922">
        <v>85.427436828613281</v>
      </c>
      <c r="FP3922">
        <v>87.639274597167969</v>
      </c>
      <c r="FQ3922">
        <v>86.32745361328125</v>
      </c>
      <c r="FR3922">
        <v>84.146812438964844</v>
      </c>
      <c r="FS3922">
        <v>81.500656127929688</v>
      </c>
      <c r="FT3922">
        <v>78.269371032714844</v>
      </c>
      <c r="FU3922">
        <v>75.710052490234375</v>
      </c>
      <c r="FV3922">
        <v>73.9483642578125</v>
      </c>
      <c r="FW3922">
        <v>72.629470825195312</v>
      </c>
      <c r="FX3922">
        <v>160</v>
      </c>
      <c r="FY3922">
        <v>0.10791042447090149</v>
      </c>
      <c r="FZ3922">
        <v>1</v>
      </c>
    </row>
    <row r="3923" spans="1:182" x14ac:dyDescent="0.2">
      <c r="A3923" t="s">
        <v>245</v>
      </c>
      <c r="B3923" t="s">
        <v>252</v>
      </c>
      <c r="C3923" t="s">
        <v>217</v>
      </c>
      <c r="D3923" t="s">
        <v>43</v>
      </c>
      <c r="E3923">
        <v>2015</v>
      </c>
      <c r="F3923" t="s">
        <v>228</v>
      </c>
      <c r="G3923" t="s">
        <v>249</v>
      </c>
      <c r="H3923" t="s">
        <v>226</v>
      </c>
      <c r="I3923">
        <v>105.45</v>
      </c>
      <c r="L3923">
        <v>23.217710837681174</v>
      </c>
      <c r="M3923">
        <v>22.821051710064875</v>
      </c>
      <c r="N3923">
        <v>22.638611594731184</v>
      </c>
      <c r="O3923">
        <v>22.828171794592958</v>
      </c>
      <c r="P3923">
        <v>23.976201883265642</v>
      </c>
      <c r="Q3923">
        <v>25.970435565570902</v>
      </c>
      <c r="R3923">
        <v>28.69826079034582</v>
      </c>
      <c r="S3923">
        <v>30.274920553373928</v>
      </c>
      <c r="T3923">
        <v>31.2306715938591</v>
      </c>
      <c r="U3923">
        <v>32.229415436909285</v>
      </c>
      <c r="V3923">
        <v>33.865683407299443</v>
      </c>
      <c r="W3923">
        <v>34.147629990474961</v>
      </c>
      <c r="X3923">
        <v>33.913825999135319</v>
      </c>
      <c r="Y3923">
        <v>34.623191220052426</v>
      </c>
      <c r="Z3923">
        <v>34.835367692265066</v>
      </c>
      <c r="AA3923">
        <v>34.847863294562806</v>
      </c>
      <c r="AB3923">
        <v>34.772627282512317</v>
      </c>
      <c r="AC3923">
        <v>34.02405899553434</v>
      </c>
      <c r="AD3923">
        <v>32.062483659734809</v>
      </c>
      <c r="AE3923">
        <v>32.199753789130419</v>
      </c>
      <c r="AF3923">
        <v>31.069947095796969</v>
      </c>
      <c r="AG3923">
        <v>28.848376559367093</v>
      </c>
      <c r="AH3923">
        <v>25.678422455734292</v>
      </c>
      <c r="AI3923">
        <v>24.578406712630617</v>
      </c>
      <c r="AJ3923">
        <v>-1.5223842859268188</v>
      </c>
      <c r="AK3923">
        <v>-1.5303958654403687</v>
      </c>
      <c r="AL3923">
        <v>-1.5353883504867554</v>
      </c>
      <c r="AM3923">
        <v>-1.5914555788040161</v>
      </c>
      <c r="AN3923">
        <v>-1.623562216758728</v>
      </c>
      <c r="AO3923">
        <v>-1.6319279670715332</v>
      </c>
      <c r="AP3923">
        <v>-1.6805375814437866</v>
      </c>
      <c r="AQ3923">
        <v>-1.7492105960845947</v>
      </c>
      <c r="AR3923">
        <v>-1.8477931022644043</v>
      </c>
      <c r="AS3923">
        <v>-1.9468852281570435</v>
      </c>
      <c r="AT3923">
        <v>-1.8847801685333252</v>
      </c>
      <c r="AU3923">
        <v>-1.7450895309448242</v>
      </c>
      <c r="AV3923">
        <v>-6.3823528587818146E-2</v>
      </c>
      <c r="AW3923">
        <v>3.4556589126586914</v>
      </c>
      <c r="AX3923">
        <v>3.458634614944458</v>
      </c>
      <c r="AY3923">
        <v>3.4427075386047363</v>
      </c>
      <c r="AZ3923">
        <v>3.4303953647613525</v>
      </c>
      <c r="BA3923">
        <v>3.4175839424133301</v>
      </c>
      <c r="BB3923">
        <v>2.1854229271411896E-2</v>
      </c>
      <c r="BC3923">
        <v>-0.98030209541320801</v>
      </c>
      <c r="BD3923">
        <v>-0.9878196120262146</v>
      </c>
      <c r="BE3923">
        <v>-0.90323621034622192</v>
      </c>
      <c r="BF3923">
        <v>-0.92770087718963623</v>
      </c>
      <c r="BG3923">
        <v>-1.1033880710601807</v>
      </c>
      <c r="BH3923">
        <v>-0.64957910776138306</v>
      </c>
      <c r="BI3923">
        <v>-0.65126270055770874</v>
      </c>
      <c r="BJ3923">
        <v>-0.65543913841247559</v>
      </c>
      <c r="BK3923">
        <v>-0.68714231252670288</v>
      </c>
      <c r="BL3923">
        <v>-0.71152865886688232</v>
      </c>
      <c r="BM3923">
        <v>-0.71896344423294067</v>
      </c>
      <c r="BN3923">
        <v>-0.73852026462554932</v>
      </c>
      <c r="BO3923">
        <v>-0.77147781848907471</v>
      </c>
      <c r="BP3923">
        <v>-0.82267051935195923</v>
      </c>
      <c r="BQ3923">
        <v>-0.87203162908554077</v>
      </c>
      <c r="BR3923">
        <v>-0.84640693664550781</v>
      </c>
      <c r="BS3923">
        <v>-0.80074644088745117</v>
      </c>
      <c r="BT3923">
        <v>0.76681911945343018</v>
      </c>
      <c r="BU3923">
        <v>4.5086822509765625</v>
      </c>
      <c r="BV3923">
        <v>4.5239133834838867</v>
      </c>
      <c r="BW3923">
        <v>4.5175762176513672</v>
      </c>
      <c r="BX3923">
        <v>4.5329270362854004</v>
      </c>
      <c r="BY3923">
        <v>4.5095491409301758</v>
      </c>
      <c r="BZ3923">
        <v>0.9272533655166626</v>
      </c>
      <c r="CA3923">
        <v>-5.722537636756897E-2</v>
      </c>
      <c r="CB3923">
        <v>-6.9080144166946411E-2</v>
      </c>
      <c r="CC3923">
        <v>-3.5167593508958817E-2</v>
      </c>
      <c r="CD3923">
        <v>-0.1598103791475296</v>
      </c>
      <c r="CE3923">
        <v>-0.27854430675506592</v>
      </c>
      <c r="CF3923">
        <v>-4.5076891779899597E-2</v>
      </c>
      <c r="CG3923">
        <v>-4.237775132060051E-2</v>
      </c>
      <c r="CH3923">
        <v>-4.59890216588974E-2</v>
      </c>
      <c r="CI3923">
        <v>-6.0817666351795197E-2</v>
      </c>
      <c r="CJ3923">
        <v>-7.9857014119625092E-2</v>
      </c>
      <c r="CK3923">
        <v>-8.664703369140625E-2</v>
      </c>
      <c r="CL3923">
        <v>-8.608187735080719E-2</v>
      </c>
      <c r="CM3923">
        <v>-9.4303116202354431E-2</v>
      </c>
      <c r="CN3923">
        <v>-0.11267366260290146</v>
      </c>
      <c r="CO3923">
        <v>-0.12759126722812653</v>
      </c>
      <c r="CP3923">
        <v>-0.12723280489444733</v>
      </c>
      <c r="CQ3923">
        <v>-0.1466972827911377</v>
      </c>
      <c r="CR3923">
        <v>1.3421196937561035</v>
      </c>
      <c r="CS3923">
        <v>5.2380027770996094</v>
      </c>
      <c r="CT3923">
        <v>5.2617225646972656</v>
      </c>
      <c r="CU3923">
        <v>5.2620272636413574</v>
      </c>
      <c r="CV3923">
        <v>5.2965373992919922</v>
      </c>
      <c r="CW3923">
        <v>5.265841007232666</v>
      </c>
      <c r="CX3923">
        <v>1.5543299913406372</v>
      </c>
      <c r="CY3923">
        <v>0.58209472894668579</v>
      </c>
      <c r="CZ3923">
        <v>0.56723600625991821</v>
      </c>
      <c r="DA3923">
        <v>0.56605410575866699</v>
      </c>
      <c r="DB3923">
        <v>0.37202823162078857</v>
      </c>
      <c r="DC3923">
        <v>0.29273995757102966</v>
      </c>
      <c r="DD3923">
        <v>0.55942529439926147</v>
      </c>
      <c r="DE3923">
        <v>0.56650722026824951</v>
      </c>
      <c r="DF3923">
        <v>0.56346112489700317</v>
      </c>
      <c r="DG3923">
        <v>0.56550693511962891</v>
      </c>
      <c r="DH3923">
        <v>0.55181461572647095</v>
      </c>
      <c r="DI3923">
        <v>0.54566937685012817</v>
      </c>
      <c r="DJ3923">
        <v>0.56635648012161255</v>
      </c>
      <c r="DK3923">
        <v>0.58287161588668823</v>
      </c>
      <c r="DL3923">
        <v>0.59732317924499512</v>
      </c>
      <c r="DM3923">
        <v>0.61684906482696533</v>
      </c>
      <c r="DN3923">
        <v>0.59194129705429077</v>
      </c>
      <c r="DO3923">
        <v>0.50735187530517578</v>
      </c>
      <c r="DP3923">
        <v>1.9174202680587769</v>
      </c>
      <c r="DQ3923">
        <v>5.9673233032226562</v>
      </c>
      <c r="DR3923">
        <v>5.9995312690734863</v>
      </c>
      <c r="DS3923">
        <v>6.0064778327941895</v>
      </c>
      <c r="DT3923">
        <v>6.060147762298584</v>
      </c>
      <c r="DU3923">
        <v>6.022132396697998</v>
      </c>
      <c r="DV3923">
        <v>2.1814067363739014</v>
      </c>
      <c r="DW3923">
        <v>1.2214148044586182</v>
      </c>
      <c r="DX3923">
        <v>1.2035521268844604</v>
      </c>
      <c r="DY3923">
        <v>1.1672757863998413</v>
      </c>
      <c r="DZ3923">
        <v>0.90386682748794556</v>
      </c>
      <c r="EA3923">
        <v>0.86402422189712524</v>
      </c>
      <c r="EB3923">
        <v>1.4322304725646973</v>
      </c>
      <c r="EC3923">
        <v>1.4456403255462646</v>
      </c>
      <c r="ED3923">
        <v>1.4434102773666382</v>
      </c>
      <c r="EE3923">
        <v>1.4698202610015869</v>
      </c>
      <c r="EF3923">
        <v>1.4638482332229614</v>
      </c>
      <c r="EG3923">
        <v>1.4586338996887207</v>
      </c>
      <c r="EH3923">
        <v>1.5083738565444946</v>
      </c>
      <c r="EI3923">
        <v>1.5606043338775635</v>
      </c>
      <c r="EJ3923">
        <v>1.622445821762085</v>
      </c>
      <c r="EK3923">
        <v>1.6917027235031128</v>
      </c>
      <c r="EL3923">
        <v>1.6303144693374634</v>
      </c>
      <c r="EM3923">
        <v>1.4516949653625488</v>
      </c>
      <c r="EN3923">
        <v>2.7480628490447998</v>
      </c>
      <c r="EO3923">
        <v>7.0203466415405273</v>
      </c>
      <c r="EP3923">
        <v>7.0648102760314941</v>
      </c>
      <c r="EQ3923">
        <v>7.0813465118408203</v>
      </c>
      <c r="ER3923">
        <v>7.1626796722412109</v>
      </c>
      <c r="ES3923">
        <v>7.1140975952148437</v>
      </c>
      <c r="ET3923">
        <v>3.0868058204650879</v>
      </c>
      <c r="EU3923">
        <v>2.14449143409729</v>
      </c>
      <c r="EV3923">
        <v>2.1222915649414062</v>
      </c>
      <c r="EW3923">
        <v>2.0353443622589111</v>
      </c>
      <c r="EX3923">
        <v>1.6717573404312134</v>
      </c>
      <c r="EY3923">
        <v>1.6888679265975952</v>
      </c>
      <c r="EZ3923">
        <v>70.652320861816406</v>
      </c>
      <c r="FA3923">
        <v>70.220100402832031</v>
      </c>
      <c r="FB3923">
        <v>70.034538269042969</v>
      </c>
      <c r="FC3923">
        <v>69.724662780761719</v>
      </c>
      <c r="FD3923">
        <v>69.330711364746094</v>
      </c>
      <c r="FE3923">
        <v>69.19451904296875</v>
      </c>
      <c r="FF3923">
        <v>69.077743530273438</v>
      </c>
      <c r="FG3923">
        <v>69.311294555664063</v>
      </c>
      <c r="FH3923">
        <v>71.570747375488281</v>
      </c>
      <c r="FI3923">
        <v>75.263694763183594</v>
      </c>
      <c r="FJ3923">
        <v>78.625244140625</v>
      </c>
      <c r="FK3923">
        <v>82.219322204589844</v>
      </c>
      <c r="FL3923">
        <v>84.966728210449219</v>
      </c>
      <c r="FM3923">
        <v>86.659019470214844</v>
      </c>
      <c r="FN3923">
        <v>87.029670715332031</v>
      </c>
      <c r="FO3923">
        <v>87.995254516601562</v>
      </c>
      <c r="FP3923">
        <v>88.624008178710937</v>
      </c>
      <c r="FQ3923">
        <v>88.801986694335938</v>
      </c>
      <c r="FR3923">
        <v>87.947921752929688</v>
      </c>
      <c r="FS3923">
        <v>84.379791259765625</v>
      </c>
      <c r="FT3923">
        <v>79.124214172363281</v>
      </c>
      <c r="FU3923">
        <v>75.710121154785156</v>
      </c>
      <c r="FV3923">
        <v>73.560447692871094</v>
      </c>
      <c r="FW3923">
        <v>72.138671875</v>
      </c>
      <c r="FX3923">
        <v>160</v>
      </c>
      <c r="FY3923">
        <v>0.10791042447090149</v>
      </c>
      <c r="FZ3923">
        <v>1</v>
      </c>
    </row>
    <row r="3924" spans="1:182" x14ac:dyDescent="0.2">
      <c r="A3924" t="s">
        <v>245</v>
      </c>
      <c r="B3924" t="s">
        <v>252</v>
      </c>
      <c r="C3924" t="s">
        <v>217</v>
      </c>
      <c r="D3924" t="s">
        <v>43</v>
      </c>
      <c r="E3924">
        <v>2016</v>
      </c>
      <c r="F3924" t="s">
        <v>228</v>
      </c>
      <c r="G3924" t="s">
        <v>249</v>
      </c>
      <c r="H3924" t="s">
        <v>226</v>
      </c>
      <c r="I3924">
        <v>105.45</v>
      </c>
      <c r="L3924">
        <v>23.217710837681174</v>
      </c>
      <c r="M3924">
        <v>22.821051710064875</v>
      </c>
      <c r="N3924">
        <v>22.638611594731184</v>
      </c>
      <c r="O3924">
        <v>22.828171794592958</v>
      </c>
      <c r="P3924">
        <v>23.976201883265642</v>
      </c>
      <c r="Q3924">
        <v>25.970435565570902</v>
      </c>
      <c r="R3924">
        <v>28.69826079034582</v>
      </c>
      <c r="S3924">
        <v>30.274920553373928</v>
      </c>
      <c r="T3924">
        <v>31.2306715938591</v>
      </c>
      <c r="U3924">
        <v>32.229415436909285</v>
      </c>
      <c r="V3924">
        <v>33.865683407299443</v>
      </c>
      <c r="W3924">
        <v>34.147629990474961</v>
      </c>
      <c r="X3924">
        <v>33.913825999135319</v>
      </c>
      <c r="Y3924">
        <v>34.623191220052426</v>
      </c>
      <c r="Z3924">
        <v>34.835367692265066</v>
      </c>
      <c r="AA3924">
        <v>34.847863294562806</v>
      </c>
      <c r="AB3924">
        <v>34.772627282512317</v>
      </c>
      <c r="AC3924">
        <v>34.02405899553434</v>
      </c>
      <c r="AD3924">
        <v>32.062483659734809</v>
      </c>
      <c r="AE3924">
        <v>32.199753789130419</v>
      </c>
      <c r="AF3924">
        <v>31.069947095796969</v>
      </c>
      <c r="AG3924">
        <v>28.848376559367093</v>
      </c>
      <c r="AH3924">
        <v>25.678422455734292</v>
      </c>
      <c r="AI3924">
        <v>24.578406712630617</v>
      </c>
      <c r="AJ3924">
        <v>-1.5223842859268188</v>
      </c>
      <c r="AK3924">
        <v>-1.5303958654403687</v>
      </c>
      <c r="AL3924">
        <v>-1.5353883504867554</v>
      </c>
      <c r="AM3924">
        <v>-1.5914555788040161</v>
      </c>
      <c r="AN3924">
        <v>-1.623562216758728</v>
      </c>
      <c r="AO3924">
        <v>-1.6319279670715332</v>
      </c>
      <c r="AP3924">
        <v>-1.6805375814437866</v>
      </c>
      <c r="AQ3924">
        <v>-1.7492105960845947</v>
      </c>
      <c r="AR3924">
        <v>-1.8477931022644043</v>
      </c>
      <c r="AS3924">
        <v>-1.9468852281570435</v>
      </c>
      <c r="AT3924">
        <v>-1.8847801685333252</v>
      </c>
      <c r="AU3924">
        <v>-1.7450895309448242</v>
      </c>
      <c r="AV3924">
        <v>-6.3823528587818146E-2</v>
      </c>
      <c r="AW3924">
        <v>3.4556589126586914</v>
      </c>
      <c r="AX3924">
        <v>3.458634614944458</v>
      </c>
      <c r="AY3924">
        <v>3.4427075386047363</v>
      </c>
      <c r="AZ3924">
        <v>3.4303953647613525</v>
      </c>
      <c r="BA3924">
        <v>3.4175839424133301</v>
      </c>
      <c r="BB3924">
        <v>2.1854229271411896E-2</v>
      </c>
      <c r="BC3924">
        <v>-0.98030209541320801</v>
      </c>
      <c r="BD3924">
        <v>-0.9878196120262146</v>
      </c>
      <c r="BE3924">
        <v>-0.90323621034622192</v>
      </c>
      <c r="BF3924">
        <v>-0.92770087718963623</v>
      </c>
      <c r="BG3924">
        <v>-1.1033880710601807</v>
      </c>
      <c r="BH3924">
        <v>-0.64957910776138306</v>
      </c>
      <c r="BI3924">
        <v>-0.65126270055770874</v>
      </c>
      <c r="BJ3924">
        <v>-0.65543913841247559</v>
      </c>
      <c r="BK3924">
        <v>-0.68714231252670288</v>
      </c>
      <c r="BL3924">
        <v>-0.71152865886688232</v>
      </c>
      <c r="BM3924">
        <v>-0.71896344423294067</v>
      </c>
      <c r="BN3924">
        <v>-0.73852026462554932</v>
      </c>
      <c r="BO3924">
        <v>-0.77147781848907471</v>
      </c>
      <c r="BP3924">
        <v>-0.82267051935195923</v>
      </c>
      <c r="BQ3924">
        <v>-0.87203162908554077</v>
      </c>
      <c r="BR3924">
        <v>-0.84640693664550781</v>
      </c>
      <c r="BS3924">
        <v>-0.80074644088745117</v>
      </c>
      <c r="BT3924">
        <v>0.76681911945343018</v>
      </c>
      <c r="BU3924">
        <v>4.5086822509765625</v>
      </c>
      <c r="BV3924">
        <v>4.5239133834838867</v>
      </c>
      <c r="BW3924">
        <v>4.5175762176513672</v>
      </c>
      <c r="BX3924">
        <v>4.5329270362854004</v>
      </c>
      <c r="BY3924">
        <v>4.5095491409301758</v>
      </c>
      <c r="BZ3924">
        <v>0.9272533655166626</v>
      </c>
      <c r="CA3924">
        <v>-5.722537636756897E-2</v>
      </c>
      <c r="CB3924">
        <v>-6.9080144166946411E-2</v>
      </c>
      <c r="CC3924">
        <v>-3.5167593508958817E-2</v>
      </c>
      <c r="CD3924">
        <v>-0.1598103791475296</v>
      </c>
      <c r="CE3924">
        <v>-0.27854430675506592</v>
      </c>
      <c r="CF3924">
        <v>-4.5076891779899597E-2</v>
      </c>
      <c r="CG3924">
        <v>-4.237775132060051E-2</v>
      </c>
      <c r="CH3924">
        <v>-4.59890216588974E-2</v>
      </c>
      <c r="CI3924">
        <v>-6.0817666351795197E-2</v>
      </c>
      <c r="CJ3924">
        <v>-7.9857014119625092E-2</v>
      </c>
      <c r="CK3924">
        <v>-8.664703369140625E-2</v>
      </c>
      <c r="CL3924">
        <v>-8.608187735080719E-2</v>
      </c>
      <c r="CM3924">
        <v>-9.4303116202354431E-2</v>
      </c>
      <c r="CN3924">
        <v>-0.11267366260290146</v>
      </c>
      <c r="CO3924">
        <v>-0.12759126722812653</v>
      </c>
      <c r="CP3924">
        <v>-0.12723280489444733</v>
      </c>
      <c r="CQ3924">
        <v>-0.1466972827911377</v>
      </c>
      <c r="CR3924">
        <v>1.3421196937561035</v>
      </c>
      <c r="CS3924">
        <v>5.2380027770996094</v>
      </c>
      <c r="CT3924">
        <v>5.2617225646972656</v>
      </c>
      <c r="CU3924">
        <v>5.2620272636413574</v>
      </c>
      <c r="CV3924">
        <v>5.2965373992919922</v>
      </c>
      <c r="CW3924">
        <v>5.265841007232666</v>
      </c>
      <c r="CX3924">
        <v>1.5543299913406372</v>
      </c>
      <c r="CY3924">
        <v>0.58209472894668579</v>
      </c>
      <c r="CZ3924">
        <v>0.56723600625991821</v>
      </c>
      <c r="DA3924">
        <v>0.56605410575866699</v>
      </c>
      <c r="DB3924">
        <v>0.37202823162078857</v>
      </c>
      <c r="DC3924">
        <v>0.29273995757102966</v>
      </c>
      <c r="DD3924">
        <v>0.55942529439926147</v>
      </c>
      <c r="DE3924">
        <v>0.56650722026824951</v>
      </c>
      <c r="DF3924">
        <v>0.56346112489700317</v>
      </c>
      <c r="DG3924">
        <v>0.56550693511962891</v>
      </c>
      <c r="DH3924">
        <v>0.55181461572647095</v>
      </c>
      <c r="DI3924">
        <v>0.54566937685012817</v>
      </c>
      <c r="DJ3924">
        <v>0.56635648012161255</v>
      </c>
      <c r="DK3924">
        <v>0.58287161588668823</v>
      </c>
      <c r="DL3924">
        <v>0.59732317924499512</v>
      </c>
      <c r="DM3924">
        <v>0.61684906482696533</v>
      </c>
      <c r="DN3924">
        <v>0.59194129705429077</v>
      </c>
      <c r="DO3924">
        <v>0.50735187530517578</v>
      </c>
      <c r="DP3924">
        <v>1.9174202680587769</v>
      </c>
      <c r="DQ3924">
        <v>5.9673233032226562</v>
      </c>
      <c r="DR3924">
        <v>5.9995312690734863</v>
      </c>
      <c r="DS3924">
        <v>6.0064778327941895</v>
      </c>
      <c r="DT3924">
        <v>6.060147762298584</v>
      </c>
      <c r="DU3924">
        <v>6.022132396697998</v>
      </c>
      <c r="DV3924">
        <v>2.1814067363739014</v>
      </c>
      <c r="DW3924">
        <v>1.2214148044586182</v>
      </c>
      <c r="DX3924">
        <v>1.2035521268844604</v>
      </c>
      <c r="DY3924">
        <v>1.1672757863998413</v>
      </c>
      <c r="DZ3924">
        <v>0.90386682748794556</v>
      </c>
      <c r="EA3924">
        <v>0.86402422189712524</v>
      </c>
      <c r="EB3924">
        <v>1.4322304725646973</v>
      </c>
      <c r="EC3924">
        <v>1.4456403255462646</v>
      </c>
      <c r="ED3924">
        <v>1.4434102773666382</v>
      </c>
      <c r="EE3924">
        <v>1.4698202610015869</v>
      </c>
      <c r="EF3924">
        <v>1.4638482332229614</v>
      </c>
      <c r="EG3924">
        <v>1.4586338996887207</v>
      </c>
      <c r="EH3924">
        <v>1.5083738565444946</v>
      </c>
      <c r="EI3924">
        <v>1.5606043338775635</v>
      </c>
      <c r="EJ3924">
        <v>1.622445821762085</v>
      </c>
      <c r="EK3924">
        <v>1.6917027235031128</v>
      </c>
      <c r="EL3924">
        <v>1.6303144693374634</v>
      </c>
      <c r="EM3924">
        <v>1.4516949653625488</v>
      </c>
      <c r="EN3924">
        <v>2.7480628490447998</v>
      </c>
      <c r="EO3924">
        <v>7.0203466415405273</v>
      </c>
      <c r="EP3924">
        <v>7.0648102760314941</v>
      </c>
      <c r="EQ3924">
        <v>7.0813465118408203</v>
      </c>
      <c r="ER3924">
        <v>7.1626796722412109</v>
      </c>
      <c r="ES3924">
        <v>7.1140975952148437</v>
      </c>
      <c r="ET3924">
        <v>3.0868058204650879</v>
      </c>
      <c r="EU3924">
        <v>2.14449143409729</v>
      </c>
      <c r="EV3924">
        <v>2.1222915649414062</v>
      </c>
      <c r="EW3924">
        <v>2.0353443622589111</v>
      </c>
      <c r="EX3924">
        <v>1.6717573404312134</v>
      </c>
      <c r="EY3924">
        <v>1.6888679265975952</v>
      </c>
      <c r="EZ3924">
        <v>70.652320861816406</v>
      </c>
      <c r="FA3924">
        <v>70.220100402832031</v>
      </c>
      <c r="FB3924">
        <v>70.034538269042969</v>
      </c>
      <c r="FC3924">
        <v>69.724662780761719</v>
      </c>
      <c r="FD3924">
        <v>69.330711364746094</v>
      </c>
      <c r="FE3924">
        <v>69.19451904296875</v>
      </c>
      <c r="FF3924">
        <v>69.077743530273438</v>
      </c>
      <c r="FG3924">
        <v>69.311294555664063</v>
      </c>
      <c r="FH3924">
        <v>71.570747375488281</v>
      </c>
      <c r="FI3924">
        <v>75.263694763183594</v>
      </c>
      <c r="FJ3924">
        <v>78.625244140625</v>
      </c>
      <c r="FK3924">
        <v>82.219322204589844</v>
      </c>
      <c r="FL3924">
        <v>84.966728210449219</v>
      </c>
      <c r="FM3924">
        <v>86.659019470214844</v>
      </c>
      <c r="FN3924">
        <v>87.029670715332031</v>
      </c>
      <c r="FO3924">
        <v>87.995254516601562</v>
      </c>
      <c r="FP3924">
        <v>88.624008178710937</v>
      </c>
      <c r="FQ3924">
        <v>88.801986694335938</v>
      </c>
      <c r="FR3924">
        <v>87.947921752929688</v>
      </c>
      <c r="FS3924">
        <v>84.379791259765625</v>
      </c>
      <c r="FT3924">
        <v>79.124214172363281</v>
      </c>
      <c r="FU3924">
        <v>75.710121154785156</v>
      </c>
      <c r="FV3924">
        <v>73.560447692871094</v>
      </c>
      <c r="FW3924">
        <v>72.138671875</v>
      </c>
      <c r="FX3924">
        <v>160</v>
      </c>
      <c r="FY3924">
        <v>0.10791042447090149</v>
      </c>
      <c r="FZ3924">
        <v>1</v>
      </c>
    </row>
    <row r="3925" spans="1:182" x14ac:dyDescent="0.2">
      <c r="A3925" t="s">
        <v>245</v>
      </c>
      <c r="B3925" t="s">
        <v>252</v>
      </c>
      <c r="C3925" t="s">
        <v>217</v>
      </c>
      <c r="D3925" t="s">
        <v>43</v>
      </c>
      <c r="E3925">
        <v>2017</v>
      </c>
      <c r="F3925" t="s">
        <v>228</v>
      </c>
      <c r="G3925" t="s">
        <v>249</v>
      </c>
      <c r="H3925" t="s">
        <v>226</v>
      </c>
      <c r="I3925">
        <v>105.45</v>
      </c>
      <c r="L3925">
        <v>23.217710837681174</v>
      </c>
      <c r="M3925">
        <v>22.821051710064875</v>
      </c>
      <c r="N3925">
        <v>22.638611594731184</v>
      </c>
      <c r="O3925">
        <v>22.828171794592958</v>
      </c>
      <c r="P3925">
        <v>23.976201883265642</v>
      </c>
      <c r="Q3925">
        <v>25.970435565570902</v>
      </c>
      <c r="R3925">
        <v>28.69826079034582</v>
      </c>
      <c r="S3925">
        <v>30.274920553373928</v>
      </c>
      <c r="T3925">
        <v>31.2306715938591</v>
      </c>
      <c r="U3925">
        <v>32.229415436909285</v>
      </c>
      <c r="V3925">
        <v>33.865683407299443</v>
      </c>
      <c r="W3925">
        <v>34.147629990474961</v>
      </c>
      <c r="X3925">
        <v>33.913825999135319</v>
      </c>
      <c r="Y3925">
        <v>34.623191220052426</v>
      </c>
      <c r="Z3925">
        <v>34.835367692265066</v>
      </c>
      <c r="AA3925">
        <v>34.847863294562806</v>
      </c>
      <c r="AB3925">
        <v>34.772627282512317</v>
      </c>
      <c r="AC3925">
        <v>34.02405899553434</v>
      </c>
      <c r="AD3925">
        <v>32.062483659734809</v>
      </c>
      <c r="AE3925">
        <v>32.199753789130419</v>
      </c>
      <c r="AF3925">
        <v>31.069947095796969</v>
      </c>
      <c r="AG3925">
        <v>28.848376559367093</v>
      </c>
      <c r="AH3925">
        <v>25.678422455734292</v>
      </c>
      <c r="AI3925">
        <v>24.578406712630617</v>
      </c>
      <c r="AJ3925">
        <v>-1.5223842859268188</v>
      </c>
      <c r="AK3925">
        <v>-1.5303958654403687</v>
      </c>
      <c r="AL3925">
        <v>-1.5353883504867554</v>
      </c>
      <c r="AM3925">
        <v>-1.5914555788040161</v>
      </c>
      <c r="AN3925">
        <v>-1.623562216758728</v>
      </c>
      <c r="AO3925">
        <v>-1.6319279670715332</v>
      </c>
      <c r="AP3925">
        <v>-1.6805375814437866</v>
      </c>
      <c r="AQ3925">
        <v>-1.7492105960845947</v>
      </c>
      <c r="AR3925">
        <v>-1.8477931022644043</v>
      </c>
      <c r="AS3925">
        <v>-1.9468852281570435</v>
      </c>
      <c r="AT3925">
        <v>-1.8847801685333252</v>
      </c>
      <c r="AU3925">
        <v>-1.7450895309448242</v>
      </c>
      <c r="AV3925">
        <v>-6.3823528587818146E-2</v>
      </c>
      <c r="AW3925">
        <v>3.4556589126586914</v>
      </c>
      <c r="AX3925">
        <v>3.458634614944458</v>
      </c>
      <c r="AY3925">
        <v>3.4427075386047363</v>
      </c>
      <c r="AZ3925">
        <v>3.4303953647613525</v>
      </c>
      <c r="BA3925">
        <v>3.4175839424133301</v>
      </c>
      <c r="BB3925">
        <v>2.1854229271411896E-2</v>
      </c>
      <c r="BC3925">
        <v>-0.98030209541320801</v>
      </c>
      <c r="BD3925">
        <v>-0.9878196120262146</v>
      </c>
      <c r="BE3925">
        <v>-0.90323621034622192</v>
      </c>
      <c r="BF3925">
        <v>-0.92770087718963623</v>
      </c>
      <c r="BG3925">
        <v>-1.1033880710601807</v>
      </c>
      <c r="BH3925">
        <v>-0.64957910776138306</v>
      </c>
      <c r="BI3925">
        <v>-0.65126270055770874</v>
      </c>
      <c r="BJ3925">
        <v>-0.65543913841247559</v>
      </c>
      <c r="BK3925">
        <v>-0.68714231252670288</v>
      </c>
      <c r="BL3925">
        <v>-0.71152865886688232</v>
      </c>
      <c r="BM3925">
        <v>-0.71896344423294067</v>
      </c>
      <c r="BN3925">
        <v>-0.73852026462554932</v>
      </c>
      <c r="BO3925">
        <v>-0.77147781848907471</v>
      </c>
      <c r="BP3925">
        <v>-0.82267051935195923</v>
      </c>
      <c r="BQ3925">
        <v>-0.87203162908554077</v>
      </c>
      <c r="BR3925">
        <v>-0.84640693664550781</v>
      </c>
      <c r="BS3925">
        <v>-0.80074644088745117</v>
      </c>
      <c r="BT3925">
        <v>0.76681911945343018</v>
      </c>
      <c r="BU3925">
        <v>4.5086822509765625</v>
      </c>
      <c r="BV3925">
        <v>4.5239133834838867</v>
      </c>
      <c r="BW3925">
        <v>4.5175762176513672</v>
      </c>
      <c r="BX3925">
        <v>4.5329270362854004</v>
      </c>
      <c r="BY3925">
        <v>4.5095491409301758</v>
      </c>
      <c r="BZ3925">
        <v>0.9272533655166626</v>
      </c>
      <c r="CA3925">
        <v>-5.722537636756897E-2</v>
      </c>
      <c r="CB3925">
        <v>-6.9080144166946411E-2</v>
      </c>
      <c r="CC3925">
        <v>-3.5167593508958817E-2</v>
      </c>
      <c r="CD3925">
        <v>-0.1598103791475296</v>
      </c>
      <c r="CE3925">
        <v>-0.27854430675506592</v>
      </c>
      <c r="CF3925">
        <v>-4.5076891779899597E-2</v>
      </c>
      <c r="CG3925">
        <v>-4.237775132060051E-2</v>
      </c>
      <c r="CH3925">
        <v>-4.59890216588974E-2</v>
      </c>
      <c r="CI3925">
        <v>-6.0817666351795197E-2</v>
      </c>
      <c r="CJ3925">
        <v>-7.9857014119625092E-2</v>
      </c>
      <c r="CK3925">
        <v>-8.664703369140625E-2</v>
      </c>
      <c r="CL3925">
        <v>-8.608187735080719E-2</v>
      </c>
      <c r="CM3925">
        <v>-9.4303116202354431E-2</v>
      </c>
      <c r="CN3925">
        <v>-0.11267366260290146</v>
      </c>
      <c r="CO3925">
        <v>-0.12759126722812653</v>
      </c>
      <c r="CP3925">
        <v>-0.12723280489444733</v>
      </c>
      <c r="CQ3925">
        <v>-0.1466972827911377</v>
      </c>
      <c r="CR3925">
        <v>1.3421196937561035</v>
      </c>
      <c r="CS3925">
        <v>5.2380027770996094</v>
      </c>
      <c r="CT3925">
        <v>5.2617225646972656</v>
      </c>
      <c r="CU3925">
        <v>5.2620272636413574</v>
      </c>
      <c r="CV3925">
        <v>5.2965373992919922</v>
      </c>
      <c r="CW3925">
        <v>5.265841007232666</v>
      </c>
      <c r="CX3925">
        <v>1.5543299913406372</v>
      </c>
      <c r="CY3925">
        <v>0.58209472894668579</v>
      </c>
      <c r="CZ3925">
        <v>0.56723600625991821</v>
      </c>
      <c r="DA3925">
        <v>0.56605410575866699</v>
      </c>
      <c r="DB3925">
        <v>0.37202823162078857</v>
      </c>
      <c r="DC3925">
        <v>0.29273995757102966</v>
      </c>
      <c r="DD3925">
        <v>0.55942529439926147</v>
      </c>
      <c r="DE3925">
        <v>0.56650722026824951</v>
      </c>
      <c r="DF3925">
        <v>0.56346112489700317</v>
      </c>
      <c r="DG3925">
        <v>0.56550693511962891</v>
      </c>
      <c r="DH3925">
        <v>0.55181461572647095</v>
      </c>
      <c r="DI3925">
        <v>0.54566937685012817</v>
      </c>
      <c r="DJ3925">
        <v>0.56635648012161255</v>
      </c>
      <c r="DK3925">
        <v>0.58287161588668823</v>
      </c>
      <c r="DL3925">
        <v>0.59732317924499512</v>
      </c>
      <c r="DM3925">
        <v>0.61684906482696533</v>
      </c>
      <c r="DN3925">
        <v>0.59194129705429077</v>
      </c>
      <c r="DO3925">
        <v>0.50735187530517578</v>
      </c>
      <c r="DP3925">
        <v>1.9174202680587769</v>
      </c>
      <c r="DQ3925">
        <v>5.9673233032226562</v>
      </c>
      <c r="DR3925">
        <v>5.9995312690734863</v>
      </c>
      <c r="DS3925">
        <v>6.0064778327941895</v>
      </c>
      <c r="DT3925">
        <v>6.060147762298584</v>
      </c>
      <c r="DU3925">
        <v>6.022132396697998</v>
      </c>
      <c r="DV3925">
        <v>2.1814067363739014</v>
      </c>
      <c r="DW3925">
        <v>1.2214148044586182</v>
      </c>
      <c r="DX3925">
        <v>1.2035521268844604</v>
      </c>
      <c r="DY3925">
        <v>1.1672757863998413</v>
      </c>
      <c r="DZ3925">
        <v>0.90386682748794556</v>
      </c>
      <c r="EA3925">
        <v>0.86402422189712524</v>
      </c>
      <c r="EB3925">
        <v>1.4322304725646973</v>
      </c>
      <c r="EC3925">
        <v>1.4456403255462646</v>
      </c>
      <c r="ED3925">
        <v>1.4434102773666382</v>
      </c>
      <c r="EE3925">
        <v>1.4698202610015869</v>
      </c>
      <c r="EF3925">
        <v>1.4638482332229614</v>
      </c>
      <c r="EG3925">
        <v>1.4586338996887207</v>
      </c>
      <c r="EH3925">
        <v>1.5083738565444946</v>
      </c>
      <c r="EI3925">
        <v>1.5606043338775635</v>
      </c>
      <c r="EJ3925">
        <v>1.622445821762085</v>
      </c>
      <c r="EK3925">
        <v>1.6917027235031128</v>
      </c>
      <c r="EL3925">
        <v>1.6303144693374634</v>
      </c>
      <c r="EM3925">
        <v>1.4516949653625488</v>
      </c>
      <c r="EN3925">
        <v>2.7480628490447998</v>
      </c>
      <c r="EO3925">
        <v>7.0203466415405273</v>
      </c>
      <c r="EP3925">
        <v>7.0648102760314941</v>
      </c>
      <c r="EQ3925">
        <v>7.0813465118408203</v>
      </c>
      <c r="ER3925">
        <v>7.1626796722412109</v>
      </c>
      <c r="ES3925">
        <v>7.1140975952148437</v>
      </c>
      <c r="ET3925">
        <v>3.0868058204650879</v>
      </c>
      <c r="EU3925">
        <v>2.14449143409729</v>
      </c>
      <c r="EV3925">
        <v>2.1222915649414062</v>
      </c>
      <c r="EW3925">
        <v>2.0353443622589111</v>
      </c>
      <c r="EX3925">
        <v>1.6717573404312134</v>
      </c>
      <c r="EY3925">
        <v>1.6888679265975952</v>
      </c>
      <c r="EZ3925">
        <v>70.652320861816406</v>
      </c>
      <c r="FA3925">
        <v>70.220100402832031</v>
      </c>
      <c r="FB3925">
        <v>70.034538269042969</v>
      </c>
      <c r="FC3925">
        <v>69.724662780761719</v>
      </c>
      <c r="FD3925">
        <v>69.330711364746094</v>
      </c>
      <c r="FE3925">
        <v>69.19451904296875</v>
      </c>
      <c r="FF3925">
        <v>69.077743530273438</v>
      </c>
      <c r="FG3925">
        <v>69.311294555664063</v>
      </c>
      <c r="FH3925">
        <v>71.570747375488281</v>
      </c>
      <c r="FI3925">
        <v>75.263694763183594</v>
      </c>
      <c r="FJ3925">
        <v>78.625244140625</v>
      </c>
      <c r="FK3925">
        <v>82.219322204589844</v>
      </c>
      <c r="FL3925">
        <v>84.966728210449219</v>
      </c>
      <c r="FM3925">
        <v>86.659019470214844</v>
      </c>
      <c r="FN3925">
        <v>87.029670715332031</v>
      </c>
      <c r="FO3925">
        <v>87.995254516601562</v>
      </c>
      <c r="FP3925">
        <v>88.624008178710937</v>
      </c>
      <c r="FQ3925">
        <v>88.801986694335938</v>
      </c>
      <c r="FR3925">
        <v>87.947921752929688</v>
      </c>
      <c r="FS3925">
        <v>84.379791259765625</v>
      </c>
      <c r="FT3925">
        <v>79.124214172363281</v>
      </c>
      <c r="FU3925">
        <v>75.710121154785156</v>
      </c>
      <c r="FV3925">
        <v>73.560447692871094</v>
      </c>
      <c r="FW3925">
        <v>72.138671875</v>
      </c>
      <c r="FX3925">
        <v>160</v>
      </c>
      <c r="FY3925">
        <v>0.10791042447090149</v>
      </c>
      <c r="FZ3925">
        <v>1</v>
      </c>
    </row>
    <row r="3926" spans="1:182" x14ac:dyDescent="0.2">
      <c r="A3926" t="s">
        <v>245</v>
      </c>
      <c r="B3926" t="s">
        <v>252</v>
      </c>
      <c r="C3926" t="s">
        <v>217</v>
      </c>
      <c r="D3926" t="s">
        <v>44</v>
      </c>
      <c r="E3926">
        <v>2015</v>
      </c>
      <c r="F3926" t="s">
        <v>228</v>
      </c>
      <c r="G3926" t="s">
        <v>249</v>
      </c>
      <c r="H3926" t="s">
        <v>226</v>
      </c>
      <c r="I3926">
        <v>105.45</v>
      </c>
      <c r="L3926">
        <v>24.839313202474163</v>
      </c>
      <c r="M3926">
        <v>24.312789752965131</v>
      </c>
      <c r="N3926">
        <v>24.081733545591703</v>
      </c>
      <c r="O3926">
        <v>24.366385912346168</v>
      </c>
      <c r="P3926">
        <v>25.605666287936359</v>
      </c>
      <c r="Q3926">
        <v>27.62413786838626</v>
      </c>
      <c r="R3926">
        <v>30.322851321358137</v>
      </c>
      <c r="S3926">
        <v>31.882491236975845</v>
      </c>
      <c r="T3926">
        <v>32.865840231650999</v>
      </c>
      <c r="U3926">
        <v>33.977312340209245</v>
      </c>
      <c r="V3926">
        <v>35.871162953462388</v>
      </c>
      <c r="W3926">
        <v>36.502718162453405</v>
      </c>
      <c r="X3926">
        <v>36.586928992290524</v>
      </c>
      <c r="Y3926">
        <v>37.77855463639596</v>
      </c>
      <c r="Z3926">
        <v>38.063961311309427</v>
      </c>
      <c r="AA3926">
        <v>37.618600672971603</v>
      </c>
      <c r="AB3926">
        <v>37.2716687170889</v>
      </c>
      <c r="AC3926">
        <v>36.150214715553147</v>
      </c>
      <c r="AD3926">
        <v>33.937432552762587</v>
      </c>
      <c r="AE3926">
        <v>34.465736148681103</v>
      </c>
      <c r="AF3926">
        <v>33.633295930540136</v>
      </c>
      <c r="AG3926">
        <v>30.855300013120274</v>
      </c>
      <c r="AH3926">
        <v>27.317682229951071</v>
      </c>
      <c r="AI3926">
        <v>26.187981680172484</v>
      </c>
      <c r="AJ3926">
        <v>-1.8646807670593262</v>
      </c>
      <c r="AK3926">
        <v>-1.8324702978134155</v>
      </c>
      <c r="AL3926">
        <v>-1.829822301864624</v>
      </c>
      <c r="AM3926">
        <v>-1.9180349111557007</v>
      </c>
      <c r="AN3926">
        <v>-1.9556704759597778</v>
      </c>
      <c r="AO3926">
        <v>-1.9615324735641479</v>
      </c>
      <c r="AP3926">
        <v>-2.0258157253265381</v>
      </c>
      <c r="AQ3926">
        <v>-2.1242663860321045</v>
      </c>
      <c r="AR3926">
        <v>-2.250765323638916</v>
      </c>
      <c r="AS3926">
        <v>-2.3702695369720459</v>
      </c>
      <c r="AT3926">
        <v>-2.3353540897369385</v>
      </c>
      <c r="AU3926">
        <v>-2.243598461151123</v>
      </c>
      <c r="AV3926">
        <v>-8.7678186595439911E-2</v>
      </c>
      <c r="AW3926">
        <v>3.7748675346374512</v>
      </c>
      <c r="AX3926">
        <v>3.7507758140563965</v>
      </c>
      <c r="AY3926">
        <v>3.6984202861785889</v>
      </c>
      <c r="AZ3926">
        <v>3.6729362010955811</v>
      </c>
      <c r="BA3926">
        <v>3.652982234954834</v>
      </c>
      <c r="BB3926">
        <v>3.6831483244895935E-2</v>
      </c>
      <c r="BC3926">
        <v>-1.1082403659820557</v>
      </c>
      <c r="BD3926">
        <v>-1.1279486417770386</v>
      </c>
      <c r="BE3926">
        <v>-0.99364721775054932</v>
      </c>
      <c r="BF3926">
        <v>-0.96779030561447144</v>
      </c>
      <c r="BG3926">
        <v>-1.1456776857376099</v>
      </c>
      <c r="BH3926">
        <v>-0.79972875118255615</v>
      </c>
      <c r="BI3926">
        <v>-0.78451097011566162</v>
      </c>
      <c r="BJ3926">
        <v>-0.78608936071395874</v>
      </c>
      <c r="BK3926">
        <v>-0.83222281932830811</v>
      </c>
      <c r="BL3926">
        <v>-0.86013197898864746</v>
      </c>
      <c r="BM3926">
        <v>-0.86635673046112061</v>
      </c>
      <c r="BN3926">
        <v>-0.89201813936233521</v>
      </c>
      <c r="BO3926">
        <v>-0.93741351366043091</v>
      </c>
      <c r="BP3926">
        <v>-1.0004843473434448</v>
      </c>
      <c r="BQ3926">
        <v>-1.0588722229003906</v>
      </c>
      <c r="BR3926">
        <v>-1.0448513031005859</v>
      </c>
      <c r="BS3926">
        <v>-1.0216599702835083</v>
      </c>
      <c r="BT3926">
        <v>0.86926448345184326</v>
      </c>
      <c r="BU3926">
        <v>4.9764609336853027</v>
      </c>
      <c r="BV3926">
        <v>4.9838957786560059</v>
      </c>
      <c r="BW3926">
        <v>4.9242887496948242</v>
      </c>
      <c r="BX3926">
        <v>4.9195752143859863</v>
      </c>
      <c r="BY3926">
        <v>4.8672194480895996</v>
      </c>
      <c r="BZ3926">
        <v>1.0489726066589355</v>
      </c>
      <c r="CA3926">
        <v>-1.5308110974729061E-2</v>
      </c>
      <c r="CB3926">
        <v>-4.3972157873213291E-3</v>
      </c>
      <c r="CC3926">
        <v>4.1410505771636963E-2</v>
      </c>
      <c r="CD3926">
        <v>-8.6523681879043579E-2</v>
      </c>
      <c r="CE3926">
        <v>-0.20754306018352509</v>
      </c>
      <c r="CF3926">
        <v>-6.2146157026290894E-2</v>
      </c>
      <c r="CG3926">
        <v>-5.869748443365097E-2</v>
      </c>
      <c r="CH3926">
        <v>-6.3203074038028717E-2</v>
      </c>
      <c r="CI3926">
        <v>-8.0192632973194122E-2</v>
      </c>
      <c r="CJ3926">
        <v>-0.1013653427362442</v>
      </c>
      <c r="CK3926">
        <v>-0.10784128308296204</v>
      </c>
      <c r="CL3926">
        <v>-0.10675341635942459</v>
      </c>
      <c r="CM3926">
        <v>-0.11540281027555466</v>
      </c>
      <c r="CN3926">
        <v>-0.13454359769821167</v>
      </c>
      <c r="CO3926">
        <v>-0.1506025642156601</v>
      </c>
      <c r="CP3926">
        <v>-0.15105287730693817</v>
      </c>
      <c r="CQ3926">
        <v>-0.17534895241260529</v>
      </c>
      <c r="CR3926">
        <v>1.532039999961853</v>
      </c>
      <c r="CS3926">
        <v>5.808680534362793</v>
      </c>
      <c r="CT3926">
        <v>5.8379507064819336</v>
      </c>
      <c r="CU3926">
        <v>5.7733211517333984</v>
      </c>
      <c r="CV3926">
        <v>5.7829933166503906</v>
      </c>
      <c r="CW3926">
        <v>5.7081961631774902</v>
      </c>
      <c r="CX3926">
        <v>1.7499784231185913</v>
      </c>
      <c r="CY3926">
        <v>0.7416534423828125</v>
      </c>
      <c r="CZ3926">
        <v>0.77377110719680786</v>
      </c>
      <c r="DA3926">
        <v>0.75828832387924194</v>
      </c>
      <c r="DB3926">
        <v>0.52383887767791748</v>
      </c>
      <c r="DC3926">
        <v>0.44220608472824097</v>
      </c>
      <c r="DD3926">
        <v>0.67543637752532959</v>
      </c>
      <c r="DE3926">
        <v>0.66711598634719849</v>
      </c>
      <c r="DF3926">
        <v>0.6596832275390625</v>
      </c>
      <c r="DG3926">
        <v>0.67183750867843628</v>
      </c>
      <c r="DH3926">
        <v>0.65740126371383667</v>
      </c>
      <c r="DI3926">
        <v>0.65067416429519653</v>
      </c>
      <c r="DJ3926">
        <v>0.67851132154464722</v>
      </c>
      <c r="DK3926">
        <v>0.7066078782081604</v>
      </c>
      <c r="DL3926">
        <v>0.73139715194702148</v>
      </c>
      <c r="DM3926">
        <v>0.75766712427139282</v>
      </c>
      <c r="DN3926">
        <v>0.74274551868438721</v>
      </c>
      <c r="DO3926">
        <v>0.67096197605133057</v>
      </c>
      <c r="DP3926">
        <v>2.1948156356811523</v>
      </c>
      <c r="DQ3926">
        <v>6.6409006118774414</v>
      </c>
      <c r="DR3926">
        <v>6.6920061111450195</v>
      </c>
      <c r="DS3926">
        <v>6.6223540306091309</v>
      </c>
      <c r="DT3926">
        <v>6.6464114189147949</v>
      </c>
      <c r="DU3926">
        <v>6.5491728782653809</v>
      </c>
      <c r="DV3926">
        <v>2.4509842395782471</v>
      </c>
      <c r="DW3926">
        <v>1.4986149072647095</v>
      </c>
      <c r="DX3926">
        <v>1.5519394874572754</v>
      </c>
      <c r="DY3926">
        <v>1.4751660823822021</v>
      </c>
      <c r="DZ3926">
        <v>1.1342015266418457</v>
      </c>
      <c r="EA3926">
        <v>1.091955304145813</v>
      </c>
      <c r="EB3926">
        <v>1.7403885126113892</v>
      </c>
      <c r="EC3926">
        <v>1.7150753736495972</v>
      </c>
      <c r="ED3926">
        <v>1.7034162282943726</v>
      </c>
      <c r="EE3926">
        <v>1.7576496601104736</v>
      </c>
      <c r="EF3926">
        <v>1.7529397010803223</v>
      </c>
      <c r="EG3926">
        <v>1.7458499670028687</v>
      </c>
      <c r="EH3926">
        <v>1.8123089075088501</v>
      </c>
      <c r="EI3926">
        <v>1.893460750579834</v>
      </c>
      <c r="EJ3926">
        <v>1.9816780090332031</v>
      </c>
      <c r="EK3926">
        <v>2.0690643787384033</v>
      </c>
      <c r="EL3926">
        <v>2.0332484245300293</v>
      </c>
      <c r="EM3926">
        <v>1.8929005861282349</v>
      </c>
      <c r="EN3926">
        <v>3.1517581939697266</v>
      </c>
      <c r="EO3926">
        <v>7.8424935340881348</v>
      </c>
      <c r="EP3926">
        <v>7.9251260757446289</v>
      </c>
      <c r="EQ3926">
        <v>7.8482222557067871</v>
      </c>
      <c r="ER3926">
        <v>7.8930501937866211</v>
      </c>
      <c r="ES3926">
        <v>7.7634100914001465</v>
      </c>
      <c r="ET3926">
        <v>3.463125467300415</v>
      </c>
      <c r="EU3926">
        <v>2.5915472507476807</v>
      </c>
      <c r="EV3926">
        <v>2.6754908561706543</v>
      </c>
      <c r="EW3926">
        <v>2.5102238655090332</v>
      </c>
      <c r="EX3926">
        <v>2.0154681205749512</v>
      </c>
      <c r="EY3926">
        <v>2.0300898551940918</v>
      </c>
      <c r="EZ3926">
        <v>74.266609191894531</v>
      </c>
      <c r="FA3926">
        <v>73.132301330566406</v>
      </c>
      <c r="FB3926">
        <v>72.559425354003906</v>
      </c>
      <c r="FC3926">
        <v>72.315269470214844</v>
      </c>
      <c r="FD3926">
        <v>71.5361328125</v>
      </c>
      <c r="FE3926">
        <v>71.0361328125</v>
      </c>
      <c r="FF3926">
        <v>70.816055297851562</v>
      </c>
      <c r="FG3926">
        <v>71.172569274902344</v>
      </c>
      <c r="FH3926">
        <v>73.404449462890625</v>
      </c>
      <c r="FI3926">
        <v>77.444114685058594</v>
      </c>
      <c r="FJ3926">
        <v>81.907218933105469</v>
      </c>
      <c r="FK3926">
        <v>87.492820739746094</v>
      </c>
      <c r="FL3926">
        <v>91.814498901367188</v>
      </c>
      <c r="FM3926">
        <v>95.145721435546875</v>
      </c>
      <c r="FN3926">
        <v>95.583251953125</v>
      </c>
      <c r="FO3926">
        <v>95.267280578613281</v>
      </c>
      <c r="FP3926">
        <v>94.789154052734375</v>
      </c>
      <c r="FQ3926">
        <v>93.463516235351563</v>
      </c>
      <c r="FR3926">
        <v>92.130821228027344</v>
      </c>
      <c r="FS3926">
        <v>89.67132568359375</v>
      </c>
      <c r="FT3926">
        <v>85.984931945800781</v>
      </c>
      <c r="FU3926">
        <v>80.766349792480469</v>
      </c>
      <c r="FV3926">
        <v>77.52587890625</v>
      </c>
      <c r="FW3926">
        <v>75.564018249511719</v>
      </c>
      <c r="FX3926">
        <v>160</v>
      </c>
      <c r="FY3926">
        <v>0.10791042447090149</v>
      </c>
      <c r="FZ3926">
        <v>1</v>
      </c>
    </row>
    <row r="3927" spans="1:182" x14ac:dyDescent="0.2">
      <c r="A3927" t="s">
        <v>245</v>
      </c>
      <c r="B3927" t="s">
        <v>252</v>
      </c>
      <c r="C3927" t="s">
        <v>217</v>
      </c>
      <c r="D3927" t="s">
        <v>44</v>
      </c>
      <c r="E3927">
        <v>2016</v>
      </c>
      <c r="F3927" t="s">
        <v>228</v>
      </c>
      <c r="G3927" t="s">
        <v>249</v>
      </c>
      <c r="H3927" t="s">
        <v>226</v>
      </c>
      <c r="I3927">
        <v>105.45</v>
      </c>
      <c r="L3927">
        <v>24.839313202474163</v>
      </c>
      <c r="M3927">
        <v>24.312789752965131</v>
      </c>
      <c r="N3927">
        <v>24.081733545591703</v>
      </c>
      <c r="O3927">
        <v>24.366385912346168</v>
      </c>
      <c r="P3927">
        <v>25.605666287936359</v>
      </c>
      <c r="Q3927">
        <v>27.62413786838626</v>
      </c>
      <c r="R3927">
        <v>30.322851321358137</v>
      </c>
      <c r="S3927">
        <v>31.882491236975845</v>
      </c>
      <c r="T3927">
        <v>32.865840231650999</v>
      </c>
      <c r="U3927">
        <v>33.977312340209245</v>
      </c>
      <c r="V3927">
        <v>35.871162953462388</v>
      </c>
      <c r="W3927">
        <v>36.502718162453405</v>
      </c>
      <c r="X3927">
        <v>36.586928992290524</v>
      </c>
      <c r="Y3927">
        <v>37.77855463639596</v>
      </c>
      <c r="Z3927">
        <v>38.063961311309427</v>
      </c>
      <c r="AA3927">
        <v>37.618600672971603</v>
      </c>
      <c r="AB3927">
        <v>37.2716687170889</v>
      </c>
      <c r="AC3927">
        <v>36.150214715553147</v>
      </c>
      <c r="AD3927">
        <v>33.937432552762587</v>
      </c>
      <c r="AE3927">
        <v>34.465736148681103</v>
      </c>
      <c r="AF3927">
        <v>33.633295930540136</v>
      </c>
      <c r="AG3927">
        <v>30.855300013120274</v>
      </c>
      <c r="AH3927">
        <v>27.317682229951071</v>
      </c>
      <c r="AI3927">
        <v>26.187981680172484</v>
      </c>
      <c r="AJ3927">
        <v>-1.8646807670593262</v>
      </c>
      <c r="AK3927">
        <v>-1.8324702978134155</v>
      </c>
      <c r="AL3927">
        <v>-1.829822301864624</v>
      </c>
      <c r="AM3927">
        <v>-1.9180349111557007</v>
      </c>
      <c r="AN3927">
        <v>-1.9556704759597778</v>
      </c>
      <c r="AO3927">
        <v>-1.9615324735641479</v>
      </c>
      <c r="AP3927">
        <v>-2.0258157253265381</v>
      </c>
      <c r="AQ3927">
        <v>-2.1242663860321045</v>
      </c>
      <c r="AR3927">
        <v>-2.250765323638916</v>
      </c>
      <c r="AS3927">
        <v>-2.3702695369720459</v>
      </c>
      <c r="AT3927">
        <v>-2.3353540897369385</v>
      </c>
      <c r="AU3927">
        <v>-2.243598461151123</v>
      </c>
      <c r="AV3927">
        <v>-8.7678186595439911E-2</v>
      </c>
      <c r="AW3927">
        <v>3.7748675346374512</v>
      </c>
      <c r="AX3927">
        <v>3.7507758140563965</v>
      </c>
      <c r="AY3927">
        <v>3.6984202861785889</v>
      </c>
      <c r="AZ3927">
        <v>3.6729362010955811</v>
      </c>
      <c r="BA3927">
        <v>3.652982234954834</v>
      </c>
      <c r="BB3927">
        <v>3.6831483244895935E-2</v>
      </c>
      <c r="BC3927">
        <v>-1.1082403659820557</v>
      </c>
      <c r="BD3927">
        <v>-1.1279486417770386</v>
      </c>
      <c r="BE3927">
        <v>-0.99364721775054932</v>
      </c>
      <c r="BF3927">
        <v>-0.96779030561447144</v>
      </c>
      <c r="BG3927">
        <v>-1.1456776857376099</v>
      </c>
      <c r="BH3927">
        <v>-0.79972875118255615</v>
      </c>
      <c r="BI3927">
        <v>-0.78451097011566162</v>
      </c>
      <c r="BJ3927">
        <v>-0.78608936071395874</v>
      </c>
      <c r="BK3927">
        <v>-0.83222281932830811</v>
      </c>
      <c r="BL3927">
        <v>-0.86013197898864746</v>
      </c>
      <c r="BM3927">
        <v>-0.86635673046112061</v>
      </c>
      <c r="BN3927">
        <v>-0.89201813936233521</v>
      </c>
      <c r="BO3927">
        <v>-0.93741351366043091</v>
      </c>
      <c r="BP3927">
        <v>-1.0004843473434448</v>
      </c>
      <c r="BQ3927">
        <v>-1.0588722229003906</v>
      </c>
      <c r="BR3927">
        <v>-1.0448513031005859</v>
      </c>
      <c r="BS3927">
        <v>-1.0216599702835083</v>
      </c>
      <c r="BT3927">
        <v>0.86926448345184326</v>
      </c>
      <c r="BU3927">
        <v>4.9764609336853027</v>
      </c>
      <c r="BV3927">
        <v>4.9838957786560059</v>
      </c>
      <c r="BW3927">
        <v>4.9242887496948242</v>
      </c>
      <c r="BX3927">
        <v>4.9195752143859863</v>
      </c>
      <c r="BY3927">
        <v>4.8672194480895996</v>
      </c>
      <c r="BZ3927">
        <v>1.0489726066589355</v>
      </c>
      <c r="CA3927">
        <v>-1.5308110974729061E-2</v>
      </c>
      <c r="CB3927">
        <v>-4.3972157873213291E-3</v>
      </c>
      <c r="CC3927">
        <v>4.1410505771636963E-2</v>
      </c>
      <c r="CD3927">
        <v>-8.6523681879043579E-2</v>
      </c>
      <c r="CE3927">
        <v>-0.20754306018352509</v>
      </c>
      <c r="CF3927">
        <v>-6.2146157026290894E-2</v>
      </c>
      <c r="CG3927">
        <v>-5.869748443365097E-2</v>
      </c>
      <c r="CH3927">
        <v>-6.3203074038028717E-2</v>
      </c>
      <c r="CI3927">
        <v>-8.0192632973194122E-2</v>
      </c>
      <c r="CJ3927">
        <v>-0.1013653427362442</v>
      </c>
      <c r="CK3927">
        <v>-0.10784128308296204</v>
      </c>
      <c r="CL3927">
        <v>-0.10675341635942459</v>
      </c>
      <c r="CM3927">
        <v>-0.11540281027555466</v>
      </c>
      <c r="CN3927">
        <v>-0.13454359769821167</v>
      </c>
      <c r="CO3927">
        <v>-0.1506025642156601</v>
      </c>
      <c r="CP3927">
        <v>-0.15105287730693817</v>
      </c>
      <c r="CQ3927">
        <v>-0.17534895241260529</v>
      </c>
      <c r="CR3927">
        <v>1.532039999961853</v>
      </c>
      <c r="CS3927">
        <v>5.808680534362793</v>
      </c>
      <c r="CT3927">
        <v>5.8379507064819336</v>
      </c>
      <c r="CU3927">
        <v>5.7733211517333984</v>
      </c>
      <c r="CV3927">
        <v>5.7829933166503906</v>
      </c>
      <c r="CW3927">
        <v>5.7081961631774902</v>
      </c>
      <c r="CX3927">
        <v>1.7499784231185913</v>
      </c>
      <c r="CY3927">
        <v>0.7416534423828125</v>
      </c>
      <c r="CZ3927">
        <v>0.77377110719680786</v>
      </c>
      <c r="DA3927">
        <v>0.75828832387924194</v>
      </c>
      <c r="DB3927">
        <v>0.52383887767791748</v>
      </c>
      <c r="DC3927">
        <v>0.44220608472824097</v>
      </c>
      <c r="DD3927">
        <v>0.67543637752532959</v>
      </c>
      <c r="DE3927">
        <v>0.66711598634719849</v>
      </c>
      <c r="DF3927">
        <v>0.6596832275390625</v>
      </c>
      <c r="DG3927">
        <v>0.67183750867843628</v>
      </c>
      <c r="DH3927">
        <v>0.65740126371383667</v>
      </c>
      <c r="DI3927">
        <v>0.65067416429519653</v>
      </c>
      <c r="DJ3927">
        <v>0.67851132154464722</v>
      </c>
      <c r="DK3927">
        <v>0.7066078782081604</v>
      </c>
      <c r="DL3927">
        <v>0.73139715194702148</v>
      </c>
      <c r="DM3927">
        <v>0.75766712427139282</v>
      </c>
      <c r="DN3927">
        <v>0.74274551868438721</v>
      </c>
      <c r="DO3927">
        <v>0.67096197605133057</v>
      </c>
      <c r="DP3927">
        <v>2.1948156356811523</v>
      </c>
      <c r="DQ3927">
        <v>6.6409006118774414</v>
      </c>
      <c r="DR3927">
        <v>6.6920061111450195</v>
      </c>
      <c r="DS3927">
        <v>6.6223540306091309</v>
      </c>
      <c r="DT3927">
        <v>6.6464114189147949</v>
      </c>
      <c r="DU3927">
        <v>6.5491728782653809</v>
      </c>
      <c r="DV3927">
        <v>2.4509842395782471</v>
      </c>
      <c r="DW3927">
        <v>1.4986149072647095</v>
      </c>
      <c r="DX3927">
        <v>1.5519394874572754</v>
      </c>
      <c r="DY3927">
        <v>1.4751660823822021</v>
      </c>
      <c r="DZ3927">
        <v>1.1342015266418457</v>
      </c>
      <c r="EA3927">
        <v>1.091955304145813</v>
      </c>
      <c r="EB3927">
        <v>1.7403885126113892</v>
      </c>
      <c r="EC3927">
        <v>1.7150753736495972</v>
      </c>
      <c r="ED3927">
        <v>1.7034162282943726</v>
      </c>
      <c r="EE3927">
        <v>1.7576496601104736</v>
      </c>
      <c r="EF3927">
        <v>1.7529397010803223</v>
      </c>
      <c r="EG3927">
        <v>1.7458499670028687</v>
      </c>
      <c r="EH3927">
        <v>1.8123089075088501</v>
      </c>
      <c r="EI3927">
        <v>1.893460750579834</v>
      </c>
      <c r="EJ3927">
        <v>1.9816780090332031</v>
      </c>
      <c r="EK3927">
        <v>2.0690643787384033</v>
      </c>
      <c r="EL3927">
        <v>2.0332484245300293</v>
      </c>
      <c r="EM3927">
        <v>1.8929005861282349</v>
      </c>
      <c r="EN3927">
        <v>3.1517581939697266</v>
      </c>
      <c r="EO3927">
        <v>7.8424935340881348</v>
      </c>
      <c r="EP3927">
        <v>7.9251260757446289</v>
      </c>
      <c r="EQ3927">
        <v>7.8482222557067871</v>
      </c>
      <c r="ER3927">
        <v>7.8930501937866211</v>
      </c>
      <c r="ES3927">
        <v>7.7634100914001465</v>
      </c>
      <c r="ET3927">
        <v>3.463125467300415</v>
      </c>
      <c r="EU3927">
        <v>2.5915472507476807</v>
      </c>
      <c r="EV3927">
        <v>2.6754908561706543</v>
      </c>
      <c r="EW3927">
        <v>2.5102238655090332</v>
      </c>
      <c r="EX3927">
        <v>2.0154681205749512</v>
      </c>
      <c r="EY3927">
        <v>2.0300898551940918</v>
      </c>
      <c r="EZ3927">
        <v>74.266609191894531</v>
      </c>
      <c r="FA3927">
        <v>73.132301330566406</v>
      </c>
      <c r="FB3927">
        <v>72.559425354003906</v>
      </c>
      <c r="FC3927">
        <v>72.315269470214844</v>
      </c>
      <c r="FD3927">
        <v>71.5361328125</v>
      </c>
      <c r="FE3927">
        <v>71.0361328125</v>
      </c>
      <c r="FF3927">
        <v>70.816055297851562</v>
      </c>
      <c r="FG3927">
        <v>71.172569274902344</v>
      </c>
      <c r="FH3927">
        <v>73.404449462890625</v>
      </c>
      <c r="FI3927">
        <v>77.444114685058594</v>
      </c>
      <c r="FJ3927">
        <v>81.907218933105469</v>
      </c>
      <c r="FK3927">
        <v>87.492820739746094</v>
      </c>
      <c r="FL3927">
        <v>91.814498901367188</v>
      </c>
      <c r="FM3927">
        <v>95.145721435546875</v>
      </c>
      <c r="FN3927">
        <v>95.583251953125</v>
      </c>
      <c r="FO3927">
        <v>95.267280578613281</v>
      </c>
      <c r="FP3927">
        <v>94.789154052734375</v>
      </c>
      <c r="FQ3927">
        <v>93.463516235351563</v>
      </c>
      <c r="FR3927">
        <v>92.130821228027344</v>
      </c>
      <c r="FS3927">
        <v>89.67132568359375</v>
      </c>
      <c r="FT3927">
        <v>85.984931945800781</v>
      </c>
      <c r="FU3927">
        <v>80.766349792480469</v>
      </c>
      <c r="FV3927">
        <v>77.52587890625</v>
      </c>
      <c r="FW3927">
        <v>75.564018249511719</v>
      </c>
      <c r="FX3927">
        <v>160</v>
      </c>
      <c r="FY3927">
        <v>0.10791042447090149</v>
      </c>
      <c r="FZ3927">
        <v>1</v>
      </c>
    </row>
    <row r="3928" spans="1:182" x14ac:dyDescent="0.2">
      <c r="A3928" t="s">
        <v>245</v>
      </c>
      <c r="B3928" t="s">
        <v>252</v>
      </c>
      <c r="C3928" t="s">
        <v>217</v>
      </c>
      <c r="D3928" t="s">
        <v>44</v>
      </c>
      <c r="E3928">
        <v>2017</v>
      </c>
      <c r="F3928" t="s">
        <v>228</v>
      </c>
      <c r="G3928" t="s">
        <v>249</v>
      </c>
      <c r="H3928" t="s">
        <v>226</v>
      </c>
      <c r="I3928">
        <v>105.45</v>
      </c>
      <c r="L3928">
        <v>24.839313202474163</v>
      </c>
      <c r="M3928">
        <v>24.312789752965131</v>
      </c>
      <c r="N3928">
        <v>24.081733545591703</v>
      </c>
      <c r="O3928">
        <v>24.366385912346168</v>
      </c>
      <c r="P3928">
        <v>25.605666287936359</v>
      </c>
      <c r="Q3928">
        <v>27.62413786838626</v>
      </c>
      <c r="R3928">
        <v>30.322851321358137</v>
      </c>
      <c r="S3928">
        <v>31.882491236975845</v>
      </c>
      <c r="T3928">
        <v>32.865840231650999</v>
      </c>
      <c r="U3928">
        <v>33.977312340209245</v>
      </c>
      <c r="V3928">
        <v>35.871162953462388</v>
      </c>
      <c r="W3928">
        <v>36.502718162453405</v>
      </c>
      <c r="X3928">
        <v>36.586928992290524</v>
      </c>
      <c r="Y3928">
        <v>37.77855463639596</v>
      </c>
      <c r="Z3928">
        <v>38.063961311309427</v>
      </c>
      <c r="AA3928">
        <v>37.618600672971603</v>
      </c>
      <c r="AB3928">
        <v>37.2716687170889</v>
      </c>
      <c r="AC3928">
        <v>36.150214715553147</v>
      </c>
      <c r="AD3928">
        <v>33.937432552762587</v>
      </c>
      <c r="AE3928">
        <v>34.465736148681103</v>
      </c>
      <c r="AF3928">
        <v>33.633295930540136</v>
      </c>
      <c r="AG3928">
        <v>30.855300013120274</v>
      </c>
      <c r="AH3928">
        <v>27.317682229951071</v>
      </c>
      <c r="AI3928">
        <v>26.187981680172484</v>
      </c>
      <c r="AJ3928">
        <v>-1.8646807670593262</v>
      </c>
      <c r="AK3928">
        <v>-1.8324702978134155</v>
      </c>
      <c r="AL3928">
        <v>-1.829822301864624</v>
      </c>
      <c r="AM3928">
        <v>-1.9180349111557007</v>
      </c>
      <c r="AN3928">
        <v>-1.9556704759597778</v>
      </c>
      <c r="AO3928">
        <v>-1.9615324735641479</v>
      </c>
      <c r="AP3928">
        <v>-2.0258157253265381</v>
      </c>
      <c r="AQ3928">
        <v>-2.1242663860321045</v>
      </c>
      <c r="AR3928">
        <v>-2.250765323638916</v>
      </c>
      <c r="AS3928">
        <v>-2.3702695369720459</v>
      </c>
      <c r="AT3928">
        <v>-2.3353540897369385</v>
      </c>
      <c r="AU3928">
        <v>-2.243598461151123</v>
      </c>
      <c r="AV3928">
        <v>-8.7678186595439911E-2</v>
      </c>
      <c r="AW3928">
        <v>3.7748675346374512</v>
      </c>
      <c r="AX3928">
        <v>3.7507758140563965</v>
      </c>
      <c r="AY3928">
        <v>3.6984202861785889</v>
      </c>
      <c r="AZ3928">
        <v>3.6729362010955811</v>
      </c>
      <c r="BA3928">
        <v>3.652982234954834</v>
      </c>
      <c r="BB3928">
        <v>3.6831483244895935E-2</v>
      </c>
      <c r="BC3928">
        <v>-1.1082403659820557</v>
      </c>
      <c r="BD3928">
        <v>-1.1279486417770386</v>
      </c>
      <c r="BE3928">
        <v>-0.99364721775054932</v>
      </c>
      <c r="BF3928">
        <v>-0.96779030561447144</v>
      </c>
      <c r="BG3928">
        <v>-1.1456776857376099</v>
      </c>
      <c r="BH3928">
        <v>-0.79972875118255615</v>
      </c>
      <c r="BI3928">
        <v>-0.78451097011566162</v>
      </c>
      <c r="BJ3928">
        <v>-0.78608936071395874</v>
      </c>
      <c r="BK3928">
        <v>-0.83222281932830811</v>
      </c>
      <c r="BL3928">
        <v>-0.86013197898864746</v>
      </c>
      <c r="BM3928">
        <v>-0.86635673046112061</v>
      </c>
      <c r="BN3928">
        <v>-0.89201813936233521</v>
      </c>
      <c r="BO3928">
        <v>-0.93741351366043091</v>
      </c>
      <c r="BP3928">
        <v>-1.0004843473434448</v>
      </c>
      <c r="BQ3928">
        <v>-1.0588722229003906</v>
      </c>
      <c r="BR3928">
        <v>-1.0448513031005859</v>
      </c>
      <c r="BS3928">
        <v>-1.0216599702835083</v>
      </c>
      <c r="BT3928">
        <v>0.86926448345184326</v>
      </c>
      <c r="BU3928">
        <v>4.9764609336853027</v>
      </c>
      <c r="BV3928">
        <v>4.9838957786560059</v>
      </c>
      <c r="BW3928">
        <v>4.9242887496948242</v>
      </c>
      <c r="BX3928">
        <v>4.9195752143859863</v>
      </c>
      <c r="BY3928">
        <v>4.8672194480895996</v>
      </c>
      <c r="BZ3928">
        <v>1.0489726066589355</v>
      </c>
      <c r="CA3928">
        <v>-1.5308110974729061E-2</v>
      </c>
      <c r="CB3928">
        <v>-4.3972157873213291E-3</v>
      </c>
      <c r="CC3928">
        <v>4.1410505771636963E-2</v>
      </c>
      <c r="CD3928">
        <v>-8.6523681879043579E-2</v>
      </c>
      <c r="CE3928">
        <v>-0.20754306018352509</v>
      </c>
      <c r="CF3928">
        <v>-6.2146157026290894E-2</v>
      </c>
      <c r="CG3928">
        <v>-5.869748443365097E-2</v>
      </c>
      <c r="CH3928">
        <v>-6.3203074038028717E-2</v>
      </c>
      <c r="CI3928">
        <v>-8.0192632973194122E-2</v>
      </c>
      <c r="CJ3928">
        <v>-0.1013653427362442</v>
      </c>
      <c r="CK3928">
        <v>-0.10784128308296204</v>
      </c>
      <c r="CL3928">
        <v>-0.10675341635942459</v>
      </c>
      <c r="CM3928">
        <v>-0.11540281027555466</v>
      </c>
      <c r="CN3928">
        <v>-0.13454359769821167</v>
      </c>
      <c r="CO3928">
        <v>-0.1506025642156601</v>
      </c>
      <c r="CP3928">
        <v>-0.15105287730693817</v>
      </c>
      <c r="CQ3928">
        <v>-0.17534895241260529</v>
      </c>
      <c r="CR3928">
        <v>1.532039999961853</v>
      </c>
      <c r="CS3928">
        <v>5.808680534362793</v>
      </c>
      <c r="CT3928">
        <v>5.8379507064819336</v>
      </c>
      <c r="CU3928">
        <v>5.7733211517333984</v>
      </c>
      <c r="CV3928">
        <v>5.7829933166503906</v>
      </c>
      <c r="CW3928">
        <v>5.7081961631774902</v>
      </c>
      <c r="CX3928">
        <v>1.7499784231185913</v>
      </c>
      <c r="CY3928">
        <v>0.7416534423828125</v>
      </c>
      <c r="CZ3928">
        <v>0.77377110719680786</v>
      </c>
      <c r="DA3928">
        <v>0.75828832387924194</v>
      </c>
      <c r="DB3928">
        <v>0.52383887767791748</v>
      </c>
      <c r="DC3928">
        <v>0.44220608472824097</v>
      </c>
      <c r="DD3928">
        <v>0.67543637752532959</v>
      </c>
      <c r="DE3928">
        <v>0.66711598634719849</v>
      </c>
      <c r="DF3928">
        <v>0.6596832275390625</v>
      </c>
      <c r="DG3928">
        <v>0.67183750867843628</v>
      </c>
      <c r="DH3928">
        <v>0.65740126371383667</v>
      </c>
      <c r="DI3928">
        <v>0.65067416429519653</v>
      </c>
      <c r="DJ3928">
        <v>0.67851132154464722</v>
      </c>
      <c r="DK3928">
        <v>0.7066078782081604</v>
      </c>
      <c r="DL3928">
        <v>0.73139715194702148</v>
      </c>
      <c r="DM3928">
        <v>0.75766712427139282</v>
      </c>
      <c r="DN3928">
        <v>0.74274551868438721</v>
      </c>
      <c r="DO3928">
        <v>0.67096197605133057</v>
      </c>
      <c r="DP3928">
        <v>2.1948156356811523</v>
      </c>
      <c r="DQ3928">
        <v>6.6409006118774414</v>
      </c>
      <c r="DR3928">
        <v>6.6920061111450195</v>
      </c>
      <c r="DS3928">
        <v>6.6223540306091309</v>
      </c>
      <c r="DT3928">
        <v>6.6464114189147949</v>
      </c>
      <c r="DU3928">
        <v>6.5491728782653809</v>
      </c>
      <c r="DV3928">
        <v>2.4509842395782471</v>
      </c>
      <c r="DW3928">
        <v>1.4986149072647095</v>
      </c>
      <c r="DX3928">
        <v>1.5519394874572754</v>
      </c>
      <c r="DY3928">
        <v>1.4751660823822021</v>
      </c>
      <c r="DZ3928">
        <v>1.1342015266418457</v>
      </c>
      <c r="EA3928">
        <v>1.091955304145813</v>
      </c>
      <c r="EB3928">
        <v>1.7403885126113892</v>
      </c>
      <c r="EC3928">
        <v>1.7150753736495972</v>
      </c>
      <c r="ED3928">
        <v>1.7034162282943726</v>
      </c>
      <c r="EE3928">
        <v>1.7576496601104736</v>
      </c>
      <c r="EF3928">
        <v>1.7529397010803223</v>
      </c>
      <c r="EG3928">
        <v>1.7458499670028687</v>
      </c>
      <c r="EH3928">
        <v>1.8123089075088501</v>
      </c>
      <c r="EI3928">
        <v>1.893460750579834</v>
      </c>
      <c r="EJ3928">
        <v>1.9816780090332031</v>
      </c>
      <c r="EK3928">
        <v>2.0690643787384033</v>
      </c>
      <c r="EL3928">
        <v>2.0332484245300293</v>
      </c>
      <c r="EM3928">
        <v>1.8929005861282349</v>
      </c>
      <c r="EN3928">
        <v>3.1517581939697266</v>
      </c>
      <c r="EO3928">
        <v>7.8424935340881348</v>
      </c>
      <c r="EP3928">
        <v>7.9251260757446289</v>
      </c>
      <c r="EQ3928">
        <v>7.8482222557067871</v>
      </c>
      <c r="ER3928">
        <v>7.8930501937866211</v>
      </c>
      <c r="ES3928">
        <v>7.7634100914001465</v>
      </c>
      <c r="ET3928">
        <v>3.463125467300415</v>
      </c>
      <c r="EU3928">
        <v>2.5915472507476807</v>
      </c>
      <c r="EV3928">
        <v>2.6754908561706543</v>
      </c>
      <c r="EW3928">
        <v>2.5102238655090332</v>
      </c>
      <c r="EX3928">
        <v>2.0154681205749512</v>
      </c>
      <c r="EY3928">
        <v>2.0300898551940918</v>
      </c>
      <c r="EZ3928">
        <v>74.266609191894531</v>
      </c>
      <c r="FA3928">
        <v>73.132301330566406</v>
      </c>
      <c r="FB3928">
        <v>72.559425354003906</v>
      </c>
      <c r="FC3928">
        <v>72.315269470214844</v>
      </c>
      <c r="FD3928">
        <v>71.5361328125</v>
      </c>
      <c r="FE3928">
        <v>71.0361328125</v>
      </c>
      <c r="FF3928">
        <v>70.816055297851562</v>
      </c>
      <c r="FG3928">
        <v>71.172569274902344</v>
      </c>
      <c r="FH3928">
        <v>73.404449462890625</v>
      </c>
      <c r="FI3928">
        <v>77.444114685058594</v>
      </c>
      <c r="FJ3928">
        <v>81.907218933105469</v>
      </c>
      <c r="FK3928">
        <v>87.492820739746094</v>
      </c>
      <c r="FL3928">
        <v>91.814498901367188</v>
      </c>
      <c r="FM3928">
        <v>95.145721435546875</v>
      </c>
      <c r="FN3928">
        <v>95.583251953125</v>
      </c>
      <c r="FO3928">
        <v>95.267280578613281</v>
      </c>
      <c r="FP3928">
        <v>94.789154052734375</v>
      </c>
      <c r="FQ3928">
        <v>93.463516235351563</v>
      </c>
      <c r="FR3928">
        <v>92.130821228027344</v>
      </c>
      <c r="FS3928">
        <v>89.67132568359375</v>
      </c>
      <c r="FT3928">
        <v>85.984931945800781</v>
      </c>
      <c r="FU3928">
        <v>80.766349792480469</v>
      </c>
      <c r="FV3928">
        <v>77.52587890625</v>
      </c>
      <c r="FW3928">
        <v>75.564018249511719</v>
      </c>
      <c r="FX3928">
        <v>160</v>
      </c>
      <c r="FY3928">
        <v>0.10791042447090149</v>
      </c>
      <c r="FZ3928">
        <v>1</v>
      </c>
    </row>
    <row r="3929" spans="1:182" x14ac:dyDescent="0.2">
      <c r="A3929" t="s">
        <v>245</v>
      </c>
      <c r="B3929" t="s">
        <v>252</v>
      </c>
      <c r="C3929" t="s">
        <v>217</v>
      </c>
      <c r="D3929" t="s">
        <v>45</v>
      </c>
      <c r="E3929">
        <v>2015</v>
      </c>
      <c r="F3929" t="s">
        <v>228</v>
      </c>
      <c r="G3929" t="s">
        <v>249</v>
      </c>
      <c r="H3929" t="s">
        <v>226</v>
      </c>
      <c r="I3929">
        <v>105.45</v>
      </c>
      <c r="L3929">
        <v>23.081777092776971</v>
      </c>
      <c r="M3929">
        <v>22.671068127561515</v>
      </c>
      <c r="N3929">
        <v>22.421312832822277</v>
      </c>
      <c r="O3929">
        <v>22.56304772240431</v>
      </c>
      <c r="P3929">
        <v>23.544901219046356</v>
      </c>
      <c r="Q3929">
        <v>25.466731070462554</v>
      </c>
      <c r="R3929">
        <v>28.256806466967546</v>
      </c>
      <c r="S3929">
        <v>29.842776782166869</v>
      </c>
      <c r="T3929">
        <v>30.454177945527857</v>
      </c>
      <c r="U3929">
        <v>31.169502812471606</v>
      </c>
      <c r="V3929">
        <v>33.055329180735534</v>
      </c>
      <c r="W3929">
        <v>33.777022388762283</v>
      </c>
      <c r="X3929">
        <v>33.656476053420391</v>
      </c>
      <c r="Y3929">
        <v>34.322352626997379</v>
      </c>
      <c r="Z3929">
        <v>34.566375915467944</v>
      </c>
      <c r="AA3929">
        <v>34.446981684671307</v>
      </c>
      <c r="AB3929">
        <v>34.037079979698809</v>
      </c>
      <c r="AC3929">
        <v>32.670418174048315</v>
      </c>
      <c r="AD3929">
        <v>30.452995147621369</v>
      </c>
      <c r="AE3929">
        <v>30.518905411118872</v>
      </c>
      <c r="AF3929">
        <v>30.016265522839344</v>
      </c>
      <c r="AG3929">
        <v>28.238638924318117</v>
      </c>
      <c r="AH3929">
        <v>25.287647998291796</v>
      </c>
      <c r="AI3929">
        <v>24.260809422258259</v>
      </c>
      <c r="AJ3929">
        <v>-1.2897020578384399</v>
      </c>
      <c r="AK3929">
        <v>-1.2927607297897339</v>
      </c>
      <c r="AL3929">
        <v>-1.286993145942688</v>
      </c>
      <c r="AM3929">
        <v>-1.3302446603775024</v>
      </c>
      <c r="AN3929">
        <v>-1.3432869911193848</v>
      </c>
      <c r="AO3929">
        <v>-1.379499077796936</v>
      </c>
      <c r="AP3929">
        <v>-1.4436665773391724</v>
      </c>
      <c r="AQ3929">
        <v>-1.5321047306060791</v>
      </c>
      <c r="AR3929">
        <v>-1.5900627374649048</v>
      </c>
      <c r="AS3929">
        <v>-1.6434725522994995</v>
      </c>
      <c r="AT3929">
        <v>-1.743541955947876</v>
      </c>
      <c r="AU3929">
        <v>-1.7346405982971191</v>
      </c>
      <c r="AV3929">
        <v>-0.13899889588356018</v>
      </c>
      <c r="AW3929">
        <v>3.256976842880249</v>
      </c>
      <c r="AX3929">
        <v>3.2664279937744141</v>
      </c>
      <c r="AY3929">
        <v>3.2549417018890381</v>
      </c>
      <c r="AZ3929">
        <v>3.2260873317718506</v>
      </c>
      <c r="BA3929">
        <v>3.1087217330932617</v>
      </c>
      <c r="BB3929">
        <v>-6.4253240823745728E-2</v>
      </c>
      <c r="BC3929">
        <v>-0.92015808820724487</v>
      </c>
      <c r="BD3929">
        <v>-0.90825736522674561</v>
      </c>
      <c r="BE3929">
        <v>-0.83662337064743042</v>
      </c>
      <c r="BF3929">
        <v>-0.86417359113693237</v>
      </c>
      <c r="BG3929">
        <v>-1.0239396095275879</v>
      </c>
      <c r="BH3929">
        <v>-0.54289352893829346</v>
      </c>
      <c r="BI3929">
        <v>-0.54225343465805054</v>
      </c>
      <c r="BJ3929">
        <v>-0.54231840372085571</v>
      </c>
      <c r="BK3929">
        <v>-0.56888049840927124</v>
      </c>
      <c r="BL3929">
        <v>-0.5852128267288208</v>
      </c>
      <c r="BM3929">
        <v>-0.60397297143936157</v>
      </c>
      <c r="BN3929">
        <v>-0.63020807504653931</v>
      </c>
      <c r="BO3929">
        <v>-0.67144018411636353</v>
      </c>
      <c r="BP3929">
        <v>-0.70513325929641724</v>
      </c>
      <c r="BQ3929">
        <v>-0.73466652631759644</v>
      </c>
      <c r="BR3929">
        <v>-0.77614521980285645</v>
      </c>
      <c r="BS3929">
        <v>-0.78983074426651001</v>
      </c>
      <c r="BT3929">
        <v>0.76105594635009766</v>
      </c>
      <c r="BU3929">
        <v>4.3969607353210449</v>
      </c>
      <c r="BV3929">
        <v>4.4213290214538574</v>
      </c>
      <c r="BW3929">
        <v>4.4136443138122559</v>
      </c>
      <c r="BX3929">
        <v>4.3917226791381836</v>
      </c>
      <c r="BY3929">
        <v>4.2395105361938477</v>
      </c>
      <c r="BZ3929">
        <v>0.85872715711593628</v>
      </c>
      <c r="CA3929">
        <v>-3.3582687377929688E-2</v>
      </c>
      <c r="CB3929">
        <v>-1.1401775293052197E-2</v>
      </c>
      <c r="CC3929">
        <v>3.7336397916078568E-2</v>
      </c>
      <c r="CD3929">
        <v>-7.1322396397590637E-2</v>
      </c>
      <c r="CE3929">
        <v>-0.17687703669071198</v>
      </c>
      <c r="CF3929">
        <v>-2.5656167417764664E-2</v>
      </c>
      <c r="CG3929">
        <v>-2.2454384714365005E-2</v>
      </c>
      <c r="CH3929">
        <v>-2.6558950543403625E-2</v>
      </c>
      <c r="CI3929">
        <v>-4.1562069207429886E-2</v>
      </c>
      <c r="CJ3929">
        <v>-6.0172960162162781E-2</v>
      </c>
      <c r="CK3929">
        <v>-6.6845908761024475E-2</v>
      </c>
      <c r="CL3929">
        <v>-6.6809199750423431E-2</v>
      </c>
      <c r="CM3929">
        <v>-7.5346529483795166E-2</v>
      </c>
      <c r="CN3929">
        <v>-9.2233806848526001E-2</v>
      </c>
      <c r="CO3929">
        <v>-0.10523023456335068</v>
      </c>
      <c r="CP3929">
        <v>-0.10612913966178894</v>
      </c>
      <c r="CQ3929">
        <v>-0.13545836508274078</v>
      </c>
      <c r="CR3929">
        <v>1.3844312429428101</v>
      </c>
      <c r="CS3929">
        <v>5.1865096092224121</v>
      </c>
      <c r="CT3929">
        <v>5.2212100028991699</v>
      </c>
      <c r="CU3929">
        <v>5.2161579132080078</v>
      </c>
      <c r="CV3929">
        <v>5.1990385055541992</v>
      </c>
      <c r="CW3929">
        <v>5.0226912498474121</v>
      </c>
      <c r="CX3929">
        <v>1.4979805946350098</v>
      </c>
      <c r="CY3929">
        <v>0.58045673370361328</v>
      </c>
      <c r="CZ3929">
        <v>0.60975766181945801</v>
      </c>
      <c r="DA3929">
        <v>0.64263826608657837</v>
      </c>
      <c r="DB3929">
        <v>0.47780391573905945</v>
      </c>
      <c r="DC3929">
        <v>0.40979591012001038</v>
      </c>
      <c r="DD3929">
        <v>0.49158117175102234</v>
      </c>
      <c r="DE3929">
        <v>0.49734467267990112</v>
      </c>
      <c r="DF3929">
        <v>0.48920050263404846</v>
      </c>
      <c r="DG3929">
        <v>0.48575636744499207</v>
      </c>
      <c r="DH3929">
        <v>0.46486687660217285</v>
      </c>
      <c r="DI3929">
        <v>0.47028115391731262</v>
      </c>
      <c r="DJ3929">
        <v>0.49658969044685364</v>
      </c>
      <c r="DK3929">
        <v>0.52074712514877319</v>
      </c>
      <c r="DL3929">
        <v>0.52066564559936523</v>
      </c>
      <c r="DM3929">
        <v>0.52420604228973389</v>
      </c>
      <c r="DN3929">
        <v>0.56388694047927856</v>
      </c>
      <c r="DO3929">
        <v>0.51891404390335083</v>
      </c>
      <c r="DP3929">
        <v>2.0078065395355225</v>
      </c>
      <c r="DQ3929">
        <v>5.9760589599609375</v>
      </c>
      <c r="DR3929">
        <v>6.0210909843444824</v>
      </c>
      <c r="DS3929">
        <v>6.0186715126037598</v>
      </c>
      <c r="DT3929">
        <v>6.0063543319702148</v>
      </c>
      <c r="DU3929">
        <v>5.8058719635009766</v>
      </c>
      <c r="DV3929">
        <v>2.1372339725494385</v>
      </c>
      <c r="DW3929">
        <v>1.1944961547851563</v>
      </c>
      <c r="DX3929">
        <v>1.2309170961380005</v>
      </c>
      <c r="DY3929">
        <v>1.2479401826858521</v>
      </c>
      <c r="DZ3929">
        <v>1.0269302129745483</v>
      </c>
      <c r="EA3929">
        <v>0.99646884202957153</v>
      </c>
      <c r="EB3929">
        <v>1.2383897304534912</v>
      </c>
      <c r="EC3929">
        <v>1.2478519678115845</v>
      </c>
      <c r="ED3929">
        <v>1.2338751554489136</v>
      </c>
      <c r="EE3929">
        <v>1.2471204996109009</v>
      </c>
      <c r="EF3929">
        <v>1.2229410409927368</v>
      </c>
      <c r="EG3929">
        <v>1.2458072900772095</v>
      </c>
      <c r="EH3929">
        <v>1.3100482225418091</v>
      </c>
      <c r="EI3929">
        <v>1.3814116716384888</v>
      </c>
      <c r="EJ3929">
        <v>1.405595064163208</v>
      </c>
      <c r="EK3929">
        <v>1.4330121278762817</v>
      </c>
      <c r="EL3929">
        <v>1.5312837362289429</v>
      </c>
      <c r="EM3929">
        <v>1.46372389793396</v>
      </c>
      <c r="EN3929">
        <v>2.9078612327575684</v>
      </c>
      <c r="EO3929">
        <v>7.1160426139831543</v>
      </c>
      <c r="EP3929">
        <v>7.1759920120239258</v>
      </c>
      <c r="EQ3929">
        <v>7.1773743629455566</v>
      </c>
      <c r="ER3929">
        <v>7.171989917755127</v>
      </c>
      <c r="ES3929">
        <v>6.9366607666015625</v>
      </c>
      <c r="ET3929">
        <v>3.0602142810821533</v>
      </c>
      <c r="EU3929">
        <v>2.0810716152191162</v>
      </c>
      <c r="EV3929">
        <v>2.1277728080749512</v>
      </c>
      <c r="EW3929">
        <v>2.1218998432159424</v>
      </c>
      <c r="EX3929">
        <v>1.8197814226150513</v>
      </c>
      <c r="EY3929">
        <v>1.8435313701629639</v>
      </c>
      <c r="EZ3929">
        <v>71.887039184570313</v>
      </c>
      <c r="FA3929">
        <v>71.406044006347656</v>
      </c>
      <c r="FB3929">
        <v>70.567787170410156</v>
      </c>
      <c r="FC3929">
        <v>69.726203918457031</v>
      </c>
      <c r="FD3929">
        <v>68.5958251953125</v>
      </c>
      <c r="FE3929">
        <v>68.372314453125</v>
      </c>
      <c r="FF3929">
        <v>68.507682800292969</v>
      </c>
      <c r="FG3929">
        <v>68.706146240234375</v>
      </c>
      <c r="FH3929">
        <v>69.707931518554688</v>
      </c>
      <c r="FI3929">
        <v>72.396110534667969</v>
      </c>
      <c r="FJ3929">
        <v>76.604141235351563</v>
      </c>
      <c r="FK3929">
        <v>81.616950988769531</v>
      </c>
      <c r="FL3929">
        <v>84.878044128417969</v>
      </c>
      <c r="FM3929">
        <v>86.3641357421875</v>
      </c>
      <c r="FN3929">
        <v>86.871063232421875</v>
      </c>
      <c r="FO3929">
        <v>87.152679443359375</v>
      </c>
      <c r="FP3929">
        <v>86.208358764648437</v>
      </c>
      <c r="FQ3929">
        <v>83.417221069335938</v>
      </c>
      <c r="FR3929">
        <v>79.804725646972656</v>
      </c>
      <c r="FS3929">
        <v>77.4403076171875</v>
      </c>
      <c r="FT3929">
        <v>75.38140869140625</v>
      </c>
      <c r="FU3929">
        <v>73.994743347167969</v>
      </c>
      <c r="FV3929">
        <v>72.790504455566406</v>
      </c>
      <c r="FW3929">
        <v>71.800514221191406</v>
      </c>
      <c r="FX3929">
        <v>160</v>
      </c>
      <c r="FY3929">
        <v>0.10791042447090149</v>
      </c>
      <c r="FZ3929">
        <v>1</v>
      </c>
    </row>
    <row r="3930" spans="1:182" x14ac:dyDescent="0.2">
      <c r="A3930" t="s">
        <v>245</v>
      </c>
      <c r="B3930" t="s">
        <v>252</v>
      </c>
      <c r="C3930" t="s">
        <v>217</v>
      </c>
      <c r="D3930" t="s">
        <v>45</v>
      </c>
      <c r="E3930">
        <v>2016</v>
      </c>
      <c r="F3930" t="s">
        <v>228</v>
      </c>
      <c r="G3930" t="s">
        <v>249</v>
      </c>
      <c r="H3930" t="s">
        <v>226</v>
      </c>
      <c r="I3930">
        <v>105.45</v>
      </c>
      <c r="L3930">
        <v>23.081777092776971</v>
      </c>
      <c r="M3930">
        <v>22.671068127561515</v>
      </c>
      <c r="N3930">
        <v>22.421312832822277</v>
      </c>
      <c r="O3930">
        <v>22.56304772240431</v>
      </c>
      <c r="P3930">
        <v>23.544901219046356</v>
      </c>
      <c r="Q3930">
        <v>25.466731070462554</v>
      </c>
      <c r="R3930">
        <v>28.256806466967546</v>
      </c>
      <c r="S3930">
        <v>29.842776782166869</v>
      </c>
      <c r="T3930">
        <v>30.454177945527857</v>
      </c>
      <c r="U3930">
        <v>31.169502812471606</v>
      </c>
      <c r="V3930">
        <v>33.055329180735534</v>
      </c>
      <c r="W3930">
        <v>33.777022388762283</v>
      </c>
      <c r="X3930">
        <v>33.656476053420391</v>
      </c>
      <c r="Y3930">
        <v>34.322352626997379</v>
      </c>
      <c r="Z3930">
        <v>34.566375915467944</v>
      </c>
      <c r="AA3930">
        <v>34.446981684671307</v>
      </c>
      <c r="AB3930">
        <v>34.037079979698809</v>
      </c>
      <c r="AC3930">
        <v>32.670418174048315</v>
      </c>
      <c r="AD3930">
        <v>30.452995147621369</v>
      </c>
      <c r="AE3930">
        <v>30.518905411118872</v>
      </c>
      <c r="AF3930">
        <v>30.016265522839344</v>
      </c>
      <c r="AG3930">
        <v>28.238638924318117</v>
      </c>
      <c r="AH3930">
        <v>25.287647998291796</v>
      </c>
      <c r="AI3930">
        <v>24.260809422258259</v>
      </c>
      <c r="AJ3930">
        <v>-1.2897020578384399</v>
      </c>
      <c r="AK3930">
        <v>-1.2927607297897339</v>
      </c>
      <c r="AL3930">
        <v>-1.286993145942688</v>
      </c>
      <c r="AM3930">
        <v>-1.3302446603775024</v>
      </c>
      <c r="AN3930">
        <v>-1.3432869911193848</v>
      </c>
      <c r="AO3930">
        <v>-1.379499077796936</v>
      </c>
      <c r="AP3930">
        <v>-1.4436665773391724</v>
      </c>
      <c r="AQ3930">
        <v>-1.5321047306060791</v>
      </c>
      <c r="AR3930">
        <v>-1.5900627374649048</v>
      </c>
      <c r="AS3930">
        <v>-1.6434725522994995</v>
      </c>
      <c r="AT3930">
        <v>-1.743541955947876</v>
      </c>
      <c r="AU3930">
        <v>-1.7346405982971191</v>
      </c>
      <c r="AV3930">
        <v>-0.13899889588356018</v>
      </c>
      <c r="AW3930">
        <v>3.256976842880249</v>
      </c>
      <c r="AX3930">
        <v>3.2664279937744141</v>
      </c>
      <c r="AY3930">
        <v>3.2549417018890381</v>
      </c>
      <c r="AZ3930">
        <v>3.2260873317718506</v>
      </c>
      <c r="BA3930">
        <v>3.1087217330932617</v>
      </c>
      <c r="BB3930">
        <v>-6.4253240823745728E-2</v>
      </c>
      <c r="BC3930">
        <v>-0.92015808820724487</v>
      </c>
      <c r="BD3930">
        <v>-0.90825736522674561</v>
      </c>
      <c r="BE3930">
        <v>-0.83662337064743042</v>
      </c>
      <c r="BF3930">
        <v>-0.86417359113693237</v>
      </c>
      <c r="BG3930">
        <v>-1.0239396095275879</v>
      </c>
      <c r="BH3930">
        <v>-0.54289352893829346</v>
      </c>
      <c r="BI3930">
        <v>-0.54225343465805054</v>
      </c>
      <c r="BJ3930">
        <v>-0.54231840372085571</v>
      </c>
      <c r="BK3930">
        <v>-0.56888049840927124</v>
      </c>
      <c r="BL3930">
        <v>-0.5852128267288208</v>
      </c>
      <c r="BM3930">
        <v>-0.60397297143936157</v>
      </c>
      <c r="BN3930">
        <v>-0.63020807504653931</v>
      </c>
      <c r="BO3930">
        <v>-0.67144018411636353</v>
      </c>
      <c r="BP3930">
        <v>-0.70513325929641724</v>
      </c>
      <c r="BQ3930">
        <v>-0.73466652631759644</v>
      </c>
      <c r="BR3930">
        <v>-0.77614521980285645</v>
      </c>
      <c r="BS3930">
        <v>-0.78983074426651001</v>
      </c>
      <c r="BT3930">
        <v>0.76105594635009766</v>
      </c>
      <c r="BU3930">
        <v>4.3969607353210449</v>
      </c>
      <c r="BV3930">
        <v>4.4213290214538574</v>
      </c>
      <c r="BW3930">
        <v>4.4136443138122559</v>
      </c>
      <c r="BX3930">
        <v>4.3917226791381836</v>
      </c>
      <c r="BY3930">
        <v>4.2395105361938477</v>
      </c>
      <c r="BZ3930">
        <v>0.85872715711593628</v>
      </c>
      <c r="CA3930">
        <v>-3.3582687377929688E-2</v>
      </c>
      <c r="CB3930">
        <v>-1.1401775293052197E-2</v>
      </c>
      <c r="CC3930">
        <v>3.7336397916078568E-2</v>
      </c>
      <c r="CD3930">
        <v>-7.1322396397590637E-2</v>
      </c>
      <c r="CE3930">
        <v>-0.17687703669071198</v>
      </c>
      <c r="CF3930">
        <v>-2.5656167417764664E-2</v>
      </c>
      <c r="CG3930">
        <v>-2.2454384714365005E-2</v>
      </c>
      <c r="CH3930">
        <v>-2.6558950543403625E-2</v>
      </c>
      <c r="CI3930">
        <v>-4.1562069207429886E-2</v>
      </c>
      <c r="CJ3930">
        <v>-6.0172960162162781E-2</v>
      </c>
      <c r="CK3930">
        <v>-6.6845908761024475E-2</v>
      </c>
      <c r="CL3930">
        <v>-6.6809199750423431E-2</v>
      </c>
      <c r="CM3930">
        <v>-7.5346529483795166E-2</v>
      </c>
      <c r="CN3930">
        <v>-9.2233806848526001E-2</v>
      </c>
      <c r="CO3930">
        <v>-0.10523023456335068</v>
      </c>
      <c r="CP3930">
        <v>-0.10612913966178894</v>
      </c>
      <c r="CQ3930">
        <v>-0.13545836508274078</v>
      </c>
      <c r="CR3930">
        <v>1.3844312429428101</v>
      </c>
      <c r="CS3930">
        <v>5.1865096092224121</v>
      </c>
      <c r="CT3930">
        <v>5.2212100028991699</v>
      </c>
      <c r="CU3930">
        <v>5.2161579132080078</v>
      </c>
      <c r="CV3930">
        <v>5.1990385055541992</v>
      </c>
      <c r="CW3930">
        <v>5.0226912498474121</v>
      </c>
      <c r="CX3930">
        <v>1.4979805946350098</v>
      </c>
      <c r="CY3930">
        <v>0.58045673370361328</v>
      </c>
      <c r="CZ3930">
        <v>0.60975766181945801</v>
      </c>
      <c r="DA3930">
        <v>0.64263826608657837</v>
      </c>
      <c r="DB3930">
        <v>0.47780391573905945</v>
      </c>
      <c r="DC3930">
        <v>0.40979591012001038</v>
      </c>
      <c r="DD3930">
        <v>0.49158117175102234</v>
      </c>
      <c r="DE3930">
        <v>0.49734467267990112</v>
      </c>
      <c r="DF3930">
        <v>0.48920050263404846</v>
      </c>
      <c r="DG3930">
        <v>0.48575636744499207</v>
      </c>
      <c r="DH3930">
        <v>0.46486687660217285</v>
      </c>
      <c r="DI3930">
        <v>0.47028115391731262</v>
      </c>
      <c r="DJ3930">
        <v>0.49658969044685364</v>
      </c>
      <c r="DK3930">
        <v>0.52074712514877319</v>
      </c>
      <c r="DL3930">
        <v>0.52066564559936523</v>
      </c>
      <c r="DM3930">
        <v>0.52420604228973389</v>
      </c>
      <c r="DN3930">
        <v>0.56388694047927856</v>
      </c>
      <c r="DO3930">
        <v>0.51891404390335083</v>
      </c>
      <c r="DP3930">
        <v>2.0078065395355225</v>
      </c>
      <c r="DQ3930">
        <v>5.9760589599609375</v>
      </c>
      <c r="DR3930">
        <v>6.0210909843444824</v>
      </c>
      <c r="DS3930">
        <v>6.0186715126037598</v>
      </c>
      <c r="DT3930">
        <v>6.0063543319702148</v>
      </c>
      <c r="DU3930">
        <v>5.8058719635009766</v>
      </c>
      <c r="DV3930">
        <v>2.1372339725494385</v>
      </c>
      <c r="DW3930">
        <v>1.1944961547851563</v>
      </c>
      <c r="DX3930">
        <v>1.2309170961380005</v>
      </c>
      <c r="DY3930">
        <v>1.2479401826858521</v>
      </c>
      <c r="DZ3930">
        <v>1.0269302129745483</v>
      </c>
      <c r="EA3930">
        <v>0.99646884202957153</v>
      </c>
      <c r="EB3930">
        <v>1.2383897304534912</v>
      </c>
      <c r="EC3930">
        <v>1.2478519678115845</v>
      </c>
      <c r="ED3930">
        <v>1.2338751554489136</v>
      </c>
      <c r="EE3930">
        <v>1.2471204996109009</v>
      </c>
      <c r="EF3930">
        <v>1.2229410409927368</v>
      </c>
      <c r="EG3930">
        <v>1.2458072900772095</v>
      </c>
      <c r="EH3930">
        <v>1.3100482225418091</v>
      </c>
      <c r="EI3930">
        <v>1.3814116716384888</v>
      </c>
      <c r="EJ3930">
        <v>1.405595064163208</v>
      </c>
      <c r="EK3930">
        <v>1.4330121278762817</v>
      </c>
      <c r="EL3930">
        <v>1.5312837362289429</v>
      </c>
      <c r="EM3930">
        <v>1.46372389793396</v>
      </c>
      <c r="EN3930">
        <v>2.9078612327575684</v>
      </c>
      <c r="EO3930">
        <v>7.1160426139831543</v>
      </c>
      <c r="EP3930">
        <v>7.1759920120239258</v>
      </c>
      <c r="EQ3930">
        <v>7.1773743629455566</v>
      </c>
      <c r="ER3930">
        <v>7.171989917755127</v>
      </c>
      <c r="ES3930">
        <v>6.9366607666015625</v>
      </c>
      <c r="ET3930">
        <v>3.0602142810821533</v>
      </c>
      <c r="EU3930">
        <v>2.0810716152191162</v>
      </c>
      <c r="EV3930">
        <v>2.1277728080749512</v>
      </c>
      <c r="EW3930">
        <v>2.1218998432159424</v>
      </c>
      <c r="EX3930">
        <v>1.8197814226150513</v>
      </c>
      <c r="EY3930">
        <v>1.8435313701629639</v>
      </c>
      <c r="EZ3930">
        <v>71.887039184570313</v>
      </c>
      <c r="FA3930">
        <v>71.406044006347656</v>
      </c>
      <c r="FB3930">
        <v>70.567787170410156</v>
      </c>
      <c r="FC3930">
        <v>69.726203918457031</v>
      </c>
      <c r="FD3930">
        <v>68.5958251953125</v>
      </c>
      <c r="FE3930">
        <v>68.372314453125</v>
      </c>
      <c r="FF3930">
        <v>68.507682800292969</v>
      </c>
      <c r="FG3930">
        <v>68.706146240234375</v>
      </c>
      <c r="FH3930">
        <v>69.707931518554688</v>
      </c>
      <c r="FI3930">
        <v>72.396110534667969</v>
      </c>
      <c r="FJ3930">
        <v>76.604141235351563</v>
      </c>
      <c r="FK3930">
        <v>81.616950988769531</v>
      </c>
      <c r="FL3930">
        <v>84.878044128417969</v>
      </c>
      <c r="FM3930">
        <v>86.3641357421875</v>
      </c>
      <c r="FN3930">
        <v>86.871063232421875</v>
      </c>
      <c r="FO3930">
        <v>87.152679443359375</v>
      </c>
      <c r="FP3930">
        <v>86.208358764648437</v>
      </c>
      <c r="FQ3930">
        <v>83.417221069335938</v>
      </c>
      <c r="FR3930">
        <v>79.804725646972656</v>
      </c>
      <c r="FS3930">
        <v>77.4403076171875</v>
      </c>
      <c r="FT3930">
        <v>75.38140869140625</v>
      </c>
      <c r="FU3930">
        <v>73.994743347167969</v>
      </c>
      <c r="FV3930">
        <v>72.790504455566406</v>
      </c>
      <c r="FW3930">
        <v>71.800514221191406</v>
      </c>
      <c r="FX3930">
        <v>160</v>
      </c>
      <c r="FY3930">
        <v>0.10791042447090149</v>
      </c>
      <c r="FZ3930">
        <v>1</v>
      </c>
    </row>
    <row r="3931" spans="1:182" x14ac:dyDescent="0.2">
      <c r="A3931" t="s">
        <v>245</v>
      </c>
      <c r="B3931" t="s">
        <v>252</v>
      </c>
      <c r="C3931" t="s">
        <v>217</v>
      </c>
      <c r="D3931" t="s">
        <v>45</v>
      </c>
      <c r="E3931">
        <v>2017</v>
      </c>
      <c r="F3931" t="s">
        <v>228</v>
      </c>
      <c r="G3931" t="s">
        <v>249</v>
      </c>
      <c r="H3931" t="s">
        <v>226</v>
      </c>
      <c r="I3931">
        <v>105.45</v>
      </c>
      <c r="L3931">
        <v>23.081777092776971</v>
      </c>
      <c r="M3931">
        <v>22.671068127561515</v>
      </c>
      <c r="N3931">
        <v>22.421312832822277</v>
      </c>
      <c r="O3931">
        <v>22.56304772240431</v>
      </c>
      <c r="P3931">
        <v>23.544901219046356</v>
      </c>
      <c r="Q3931">
        <v>25.466731070462554</v>
      </c>
      <c r="R3931">
        <v>28.256806466967546</v>
      </c>
      <c r="S3931">
        <v>29.842776782166869</v>
      </c>
      <c r="T3931">
        <v>30.454177945527857</v>
      </c>
      <c r="U3931">
        <v>31.169502812471606</v>
      </c>
      <c r="V3931">
        <v>33.055329180735534</v>
      </c>
      <c r="W3931">
        <v>33.777022388762283</v>
      </c>
      <c r="X3931">
        <v>33.656476053420391</v>
      </c>
      <c r="Y3931">
        <v>34.322352626997379</v>
      </c>
      <c r="Z3931">
        <v>34.566375915467944</v>
      </c>
      <c r="AA3931">
        <v>34.446981684671307</v>
      </c>
      <c r="AB3931">
        <v>34.037079979698809</v>
      </c>
      <c r="AC3931">
        <v>32.670418174048315</v>
      </c>
      <c r="AD3931">
        <v>30.452995147621369</v>
      </c>
      <c r="AE3931">
        <v>30.518905411118872</v>
      </c>
      <c r="AF3931">
        <v>30.016265522839344</v>
      </c>
      <c r="AG3931">
        <v>28.238638924318117</v>
      </c>
      <c r="AH3931">
        <v>25.287647998291796</v>
      </c>
      <c r="AI3931">
        <v>24.260809422258259</v>
      </c>
      <c r="AJ3931">
        <v>-1.2897020578384399</v>
      </c>
      <c r="AK3931">
        <v>-1.2927607297897339</v>
      </c>
      <c r="AL3931">
        <v>-1.286993145942688</v>
      </c>
      <c r="AM3931">
        <v>-1.3302446603775024</v>
      </c>
      <c r="AN3931">
        <v>-1.3432869911193848</v>
      </c>
      <c r="AO3931">
        <v>-1.379499077796936</v>
      </c>
      <c r="AP3931">
        <v>-1.4436665773391724</v>
      </c>
      <c r="AQ3931">
        <v>-1.5321047306060791</v>
      </c>
      <c r="AR3931">
        <v>-1.5900627374649048</v>
      </c>
      <c r="AS3931">
        <v>-1.6434725522994995</v>
      </c>
      <c r="AT3931">
        <v>-1.743541955947876</v>
      </c>
      <c r="AU3931">
        <v>-1.7346405982971191</v>
      </c>
      <c r="AV3931">
        <v>-0.13899889588356018</v>
      </c>
      <c r="AW3931">
        <v>3.256976842880249</v>
      </c>
      <c r="AX3931">
        <v>3.2664279937744141</v>
      </c>
      <c r="AY3931">
        <v>3.2549417018890381</v>
      </c>
      <c r="AZ3931">
        <v>3.2260873317718506</v>
      </c>
      <c r="BA3931">
        <v>3.1087217330932617</v>
      </c>
      <c r="BB3931">
        <v>-6.4253240823745728E-2</v>
      </c>
      <c r="BC3931">
        <v>-0.92015808820724487</v>
      </c>
      <c r="BD3931">
        <v>-0.90825736522674561</v>
      </c>
      <c r="BE3931">
        <v>-0.83662337064743042</v>
      </c>
      <c r="BF3931">
        <v>-0.86417359113693237</v>
      </c>
      <c r="BG3931">
        <v>-1.0239396095275879</v>
      </c>
      <c r="BH3931">
        <v>-0.54289352893829346</v>
      </c>
      <c r="BI3931">
        <v>-0.54225343465805054</v>
      </c>
      <c r="BJ3931">
        <v>-0.54231840372085571</v>
      </c>
      <c r="BK3931">
        <v>-0.56888049840927124</v>
      </c>
      <c r="BL3931">
        <v>-0.5852128267288208</v>
      </c>
      <c r="BM3931">
        <v>-0.60397297143936157</v>
      </c>
      <c r="BN3931">
        <v>-0.63020807504653931</v>
      </c>
      <c r="BO3931">
        <v>-0.67144018411636353</v>
      </c>
      <c r="BP3931">
        <v>-0.70513325929641724</v>
      </c>
      <c r="BQ3931">
        <v>-0.73466652631759644</v>
      </c>
      <c r="BR3931">
        <v>-0.77614521980285645</v>
      </c>
      <c r="BS3931">
        <v>-0.78983074426651001</v>
      </c>
      <c r="BT3931">
        <v>0.76105594635009766</v>
      </c>
      <c r="BU3931">
        <v>4.3969607353210449</v>
      </c>
      <c r="BV3931">
        <v>4.4213290214538574</v>
      </c>
      <c r="BW3931">
        <v>4.4136443138122559</v>
      </c>
      <c r="BX3931">
        <v>4.3917226791381836</v>
      </c>
      <c r="BY3931">
        <v>4.2395105361938477</v>
      </c>
      <c r="BZ3931">
        <v>0.85872715711593628</v>
      </c>
      <c r="CA3931">
        <v>-3.3582687377929688E-2</v>
      </c>
      <c r="CB3931">
        <v>-1.1401775293052197E-2</v>
      </c>
      <c r="CC3931">
        <v>3.7336397916078568E-2</v>
      </c>
      <c r="CD3931">
        <v>-7.1322396397590637E-2</v>
      </c>
      <c r="CE3931">
        <v>-0.17687703669071198</v>
      </c>
      <c r="CF3931">
        <v>-2.5656167417764664E-2</v>
      </c>
      <c r="CG3931">
        <v>-2.2454384714365005E-2</v>
      </c>
      <c r="CH3931">
        <v>-2.6558950543403625E-2</v>
      </c>
      <c r="CI3931">
        <v>-4.1562069207429886E-2</v>
      </c>
      <c r="CJ3931">
        <v>-6.0172960162162781E-2</v>
      </c>
      <c r="CK3931">
        <v>-6.6845908761024475E-2</v>
      </c>
      <c r="CL3931">
        <v>-6.6809199750423431E-2</v>
      </c>
      <c r="CM3931">
        <v>-7.5346529483795166E-2</v>
      </c>
      <c r="CN3931">
        <v>-9.2233806848526001E-2</v>
      </c>
      <c r="CO3931">
        <v>-0.10523023456335068</v>
      </c>
      <c r="CP3931">
        <v>-0.10612913966178894</v>
      </c>
      <c r="CQ3931">
        <v>-0.13545836508274078</v>
      </c>
      <c r="CR3931">
        <v>1.3844312429428101</v>
      </c>
      <c r="CS3931">
        <v>5.1865096092224121</v>
      </c>
      <c r="CT3931">
        <v>5.2212100028991699</v>
      </c>
      <c r="CU3931">
        <v>5.2161579132080078</v>
      </c>
      <c r="CV3931">
        <v>5.1990385055541992</v>
      </c>
      <c r="CW3931">
        <v>5.0226912498474121</v>
      </c>
      <c r="CX3931">
        <v>1.4979805946350098</v>
      </c>
      <c r="CY3931">
        <v>0.58045673370361328</v>
      </c>
      <c r="CZ3931">
        <v>0.60975766181945801</v>
      </c>
      <c r="DA3931">
        <v>0.64263826608657837</v>
      </c>
      <c r="DB3931">
        <v>0.47780391573905945</v>
      </c>
      <c r="DC3931">
        <v>0.40979591012001038</v>
      </c>
      <c r="DD3931">
        <v>0.49158117175102234</v>
      </c>
      <c r="DE3931">
        <v>0.49734467267990112</v>
      </c>
      <c r="DF3931">
        <v>0.48920050263404846</v>
      </c>
      <c r="DG3931">
        <v>0.48575636744499207</v>
      </c>
      <c r="DH3931">
        <v>0.46486687660217285</v>
      </c>
      <c r="DI3931">
        <v>0.47028115391731262</v>
      </c>
      <c r="DJ3931">
        <v>0.49658969044685364</v>
      </c>
      <c r="DK3931">
        <v>0.52074712514877319</v>
      </c>
      <c r="DL3931">
        <v>0.52066564559936523</v>
      </c>
      <c r="DM3931">
        <v>0.52420604228973389</v>
      </c>
      <c r="DN3931">
        <v>0.56388694047927856</v>
      </c>
      <c r="DO3931">
        <v>0.51891404390335083</v>
      </c>
      <c r="DP3931">
        <v>2.0078065395355225</v>
      </c>
      <c r="DQ3931">
        <v>5.9760589599609375</v>
      </c>
      <c r="DR3931">
        <v>6.0210909843444824</v>
      </c>
      <c r="DS3931">
        <v>6.0186715126037598</v>
      </c>
      <c r="DT3931">
        <v>6.0063543319702148</v>
      </c>
      <c r="DU3931">
        <v>5.8058719635009766</v>
      </c>
      <c r="DV3931">
        <v>2.1372339725494385</v>
      </c>
      <c r="DW3931">
        <v>1.1944961547851563</v>
      </c>
      <c r="DX3931">
        <v>1.2309170961380005</v>
      </c>
      <c r="DY3931">
        <v>1.2479401826858521</v>
      </c>
      <c r="DZ3931">
        <v>1.0269302129745483</v>
      </c>
      <c r="EA3931">
        <v>0.99646884202957153</v>
      </c>
      <c r="EB3931">
        <v>1.2383897304534912</v>
      </c>
      <c r="EC3931">
        <v>1.2478519678115845</v>
      </c>
      <c r="ED3931">
        <v>1.2338751554489136</v>
      </c>
      <c r="EE3931">
        <v>1.2471204996109009</v>
      </c>
      <c r="EF3931">
        <v>1.2229410409927368</v>
      </c>
      <c r="EG3931">
        <v>1.2458072900772095</v>
      </c>
      <c r="EH3931">
        <v>1.3100482225418091</v>
      </c>
      <c r="EI3931">
        <v>1.3814116716384888</v>
      </c>
      <c r="EJ3931">
        <v>1.405595064163208</v>
      </c>
      <c r="EK3931">
        <v>1.4330121278762817</v>
      </c>
      <c r="EL3931">
        <v>1.5312837362289429</v>
      </c>
      <c r="EM3931">
        <v>1.46372389793396</v>
      </c>
      <c r="EN3931">
        <v>2.9078612327575684</v>
      </c>
      <c r="EO3931">
        <v>7.1160426139831543</v>
      </c>
      <c r="EP3931">
        <v>7.1759920120239258</v>
      </c>
      <c r="EQ3931">
        <v>7.1773743629455566</v>
      </c>
      <c r="ER3931">
        <v>7.171989917755127</v>
      </c>
      <c r="ES3931">
        <v>6.9366607666015625</v>
      </c>
      <c r="ET3931">
        <v>3.0602142810821533</v>
      </c>
      <c r="EU3931">
        <v>2.0810716152191162</v>
      </c>
      <c r="EV3931">
        <v>2.1277728080749512</v>
      </c>
      <c r="EW3931">
        <v>2.1218998432159424</v>
      </c>
      <c r="EX3931">
        <v>1.8197814226150513</v>
      </c>
      <c r="EY3931">
        <v>1.8435313701629639</v>
      </c>
      <c r="EZ3931">
        <v>71.887039184570313</v>
      </c>
      <c r="FA3931">
        <v>71.406044006347656</v>
      </c>
      <c r="FB3931">
        <v>70.567787170410156</v>
      </c>
      <c r="FC3931">
        <v>69.726203918457031</v>
      </c>
      <c r="FD3931">
        <v>68.5958251953125</v>
      </c>
      <c r="FE3931">
        <v>68.372314453125</v>
      </c>
      <c r="FF3931">
        <v>68.507682800292969</v>
      </c>
      <c r="FG3931">
        <v>68.706146240234375</v>
      </c>
      <c r="FH3931">
        <v>69.707931518554688</v>
      </c>
      <c r="FI3931">
        <v>72.396110534667969</v>
      </c>
      <c r="FJ3931">
        <v>76.604141235351563</v>
      </c>
      <c r="FK3931">
        <v>81.616950988769531</v>
      </c>
      <c r="FL3931">
        <v>84.878044128417969</v>
      </c>
      <c r="FM3931">
        <v>86.3641357421875</v>
      </c>
      <c r="FN3931">
        <v>86.871063232421875</v>
      </c>
      <c r="FO3931">
        <v>87.152679443359375</v>
      </c>
      <c r="FP3931">
        <v>86.208358764648437</v>
      </c>
      <c r="FQ3931">
        <v>83.417221069335938</v>
      </c>
      <c r="FR3931">
        <v>79.804725646972656</v>
      </c>
      <c r="FS3931">
        <v>77.4403076171875</v>
      </c>
      <c r="FT3931">
        <v>75.38140869140625</v>
      </c>
      <c r="FU3931">
        <v>73.994743347167969</v>
      </c>
      <c r="FV3931">
        <v>72.790504455566406</v>
      </c>
      <c r="FW3931">
        <v>71.800514221191406</v>
      </c>
      <c r="FX3931">
        <v>160</v>
      </c>
      <c r="FY3931">
        <v>0.10791042447090149</v>
      </c>
      <c r="FZ3931">
        <v>1</v>
      </c>
    </row>
    <row r="3932" spans="1:182" x14ac:dyDescent="0.2">
      <c r="A3932" t="s">
        <v>245</v>
      </c>
      <c r="B3932" t="s">
        <v>252</v>
      </c>
      <c r="C3932" t="s">
        <v>217</v>
      </c>
      <c r="D3932" t="s">
        <v>46</v>
      </c>
      <c r="E3932">
        <v>2015</v>
      </c>
      <c r="F3932" t="s">
        <v>228</v>
      </c>
      <c r="G3932" t="s">
        <v>249</v>
      </c>
      <c r="H3932" t="s">
        <v>226</v>
      </c>
      <c r="I3932">
        <v>57.81</v>
      </c>
      <c r="L3932">
        <v>11.713819719276184</v>
      </c>
      <c r="M3932">
        <v>11.043073723808027</v>
      </c>
      <c r="N3932">
        <v>10.866429599613454</v>
      </c>
      <c r="O3932">
        <v>10.956423460030603</v>
      </c>
      <c r="P3932">
        <v>11.205071269129578</v>
      </c>
      <c r="Q3932">
        <v>12.234338733236823</v>
      </c>
      <c r="R3932">
        <v>13.684989965922739</v>
      </c>
      <c r="S3932">
        <v>14.138324299001006</v>
      </c>
      <c r="T3932">
        <v>15.065173020906617</v>
      </c>
      <c r="U3932">
        <v>16.111556882226356</v>
      </c>
      <c r="V3932">
        <v>17.063815308493634</v>
      </c>
      <c r="W3932">
        <v>17.70769559912425</v>
      </c>
      <c r="X3932">
        <v>18.258666415905957</v>
      </c>
      <c r="Y3932">
        <v>18.32138969574028</v>
      </c>
      <c r="Z3932">
        <v>18.092010869158507</v>
      </c>
      <c r="AA3932">
        <v>17.889927938284181</v>
      </c>
      <c r="AB3932">
        <v>17.116924241936978</v>
      </c>
      <c r="AC3932">
        <v>16.42101730177324</v>
      </c>
      <c r="AD3932">
        <v>15.162558551968454</v>
      </c>
      <c r="AE3932">
        <v>14.602994573108505</v>
      </c>
      <c r="AF3932">
        <v>14.121198366742474</v>
      </c>
      <c r="AG3932">
        <v>13.276704006621355</v>
      </c>
      <c r="AH3932">
        <v>12.882594988258599</v>
      </c>
      <c r="AI3932">
        <v>12.564771268339179</v>
      </c>
      <c r="AJ3932">
        <v>-1.1448749303817749</v>
      </c>
      <c r="AK3932">
        <v>-1.0684007406234741</v>
      </c>
      <c r="AL3932">
        <v>-1.2946839332580566</v>
      </c>
      <c r="AM3932">
        <v>-1.4648182392120361</v>
      </c>
      <c r="AN3932">
        <v>-1.4856297969818115</v>
      </c>
      <c r="AO3932">
        <v>-1.2560269832611084</v>
      </c>
      <c r="AP3932">
        <v>-1.4287245273590088</v>
      </c>
      <c r="AQ3932">
        <v>-1.5295441150665283</v>
      </c>
      <c r="AR3932">
        <v>-1.7258604764938354</v>
      </c>
      <c r="AS3932">
        <v>-1.8496215343475342</v>
      </c>
      <c r="AT3932">
        <v>-1.9559979438781738</v>
      </c>
      <c r="AU3932">
        <v>-1.7943120002746582</v>
      </c>
      <c r="AV3932">
        <v>-1.6928228139877319</v>
      </c>
      <c r="AW3932">
        <v>-1.7249755859375</v>
      </c>
      <c r="AX3932">
        <v>-1.7719606161117554</v>
      </c>
      <c r="AY3932">
        <v>-0.32826182246208191</v>
      </c>
      <c r="AZ3932">
        <v>1.5036988258361816</v>
      </c>
      <c r="BA3932">
        <v>1.4503617286682129</v>
      </c>
      <c r="BB3932">
        <v>1.3192517757415771</v>
      </c>
      <c r="BC3932">
        <v>1.2593262195587158</v>
      </c>
      <c r="BD3932">
        <v>1.1914575099945068</v>
      </c>
      <c r="BE3932">
        <v>-0.34629321098327637</v>
      </c>
      <c r="BF3932">
        <v>-0.93354082107543945</v>
      </c>
      <c r="BG3932">
        <v>-1.004595160484314</v>
      </c>
      <c r="BH3932">
        <v>-0.4916040301322937</v>
      </c>
      <c r="BI3932">
        <v>-0.45951980352401733</v>
      </c>
      <c r="BJ3932">
        <v>-0.56027501821517944</v>
      </c>
      <c r="BK3932">
        <v>-0.62988603115081787</v>
      </c>
      <c r="BL3932">
        <v>-0.63446050882339478</v>
      </c>
      <c r="BM3932">
        <v>-0.53415948152542114</v>
      </c>
      <c r="BN3932">
        <v>-0.60622382164001465</v>
      </c>
      <c r="BO3932">
        <v>-0.65360802412033081</v>
      </c>
      <c r="BP3932">
        <v>-0.74135017395019531</v>
      </c>
      <c r="BQ3932">
        <v>-0.79730653762817383</v>
      </c>
      <c r="BR3932">
        <v>-0.85498368740081787</v>
      </c>
      <c r="BS3932">
        <v>-0.77931779623031616</v>
      </c>
      <c r="BT3932">
        <v>-0.73336750268936157</v>
      </c>
      <c r="BU3932">
        <v>-0.74553608894348145</v>
      </c>
      <c r="BV3932">
        <v>-0.76621472835540771</v>
      </c>
      <c r="BW3932">
        <v>0.2932589054107666</v>
      </c>
      <c r="BX3932">
        <v>2.2251203060150146</v>
      </c>
      <c r="BY3932">
        <v>2.1144499778747559</v>
      </c>
      <c r="BZ3932">
        <v>2.02620530128479</v>
      </c>
      <c r="CA3932">
        <v>2.0103354454040527</v>
      </c>
      <c r="CB3932">
        <v>1.9425667524337769</v>
      </c>
      <c r="CC3932">
        <v>0.2275543212890625</v>
      </c>
      <c r="CD3932">
        <v>-0.32599300146102905</v>
      </c>
      <c r="CE3932">
        <v>-0.35815870761871338</v>
      </c>
      <c r="CF3932">
        <v>-3.915058821439743E-2</v>
      </c>
      <c r="CG3932">
        <v>-3.7810690701007843E-2</v>
      </c>
      <c r="CH3932">
        <v>-5.1625654101371765E-2</v>
      </c>
      <c r="CI3932">
        <v>-5.1614515483379364E-2</v>
      </c>
      <c r="CJ3932">
        <v>-4.4943295419216156E-2</v>
      </c>
      <c r="CK3932">
        <v>-3.4196216613054276E-2</v>
      </c>
      <c r="CL3932">
        <v>-3.6562342196702957E-2</v>
      </c>
      <c r="CM3932">
        <v>-4.6937346458435059E-2</v>
      </c>
      <c r="CN3932">
        <v>-5.9481289237737656E-2</v>
      </c>
      <c r="CO3932">
        <v>-6.8476408720016479E-2</v>
      </c>
      <c r="CP3932">
        <v>-9.2424564063549042E-2</v>
      </c>
      <c r="CQ3932">
        <v>-7.6335929334163666E-2</v>
      </c>
      <c r="CR3932">
        <v>-6.8851672112941742E-2</v>
      </c>
      <c r="CS3932">
        <v>-6.7179314792156219E-2</v>
      </c>
      <c r="CT3932">
        <v>-6.963813304901123E-2</v>
      </c>
      <c r="CU3932">
        <v>0.72372227907180786</v>
      </c>
      <c r="CV3932">
        <v>2.7247745990753174</v>
      </c>
      <c r="CW3932">
        <v>2.5743956565856934</v>
      </c>
      <c r="CX3932">
        <v>2.5158390998840332</v>
      </c>
      <c r="CY3932">
        <v>2.5304820537567139</v>
      </c>
      <c r="CZ3932">
        <v>2.4627828598022461</v>
      </c>
      <c r="DA3932">
        <v>0.62499940395355225</v>
      </c>
      <c r="DB3932">
        <v>9.4792783260345459E-2</v>
      </c>
      <c r="DC3932">
        <v>8.9561238884925842E-2</v>
      </c>
      <c r="DD3932">
        <v>0.41330286860466003</v>
      </c>
      <c r="DE3932">
        <v>0.38389840722084045</v>
      </c>
      <c r="DF3932">
        <v>0.4570237398147583</v>
      </c>
      <c r="DG3932">
        <v>0.52665698528289795</v>
      </c>
      <c r="DH3932">
        <v>0.54457396268844604</v>
      </c>
      <c r="DI3932">
        <v>0.4657670259475708</v>
      </c>
      <c r="DJ3932">
        <v>0.53309911489486694</v>
      </c>
      <c r="DK3932">
        <v>0.55973333120346069</v>
      </c>
      <c r="DL3932">
        <v>0.6223875880241394</v>
      </c>
      <c r="DM3932">
        <v>0.66035372018814087</v>
      </c>
      <c r="DN3932">
        <v>0.67013454437255859</v>
      </c>
      <c r="DO3932">
        <v>0.62664598226547241</v>
      </c>
      <c r="DP3932">
        <v>0.59566414356231689</v>
      </c>
      <c r="DQ3932">
        <v>0.61117750406265259</v>
      </c>
      <c r="DR3932">
        <v>0.62693846225738525</v>
      </c>
      <c r="DS3932">
        <v>1.1541856527328491</v>
      </c>
      <c r="DT3932">
        <v>3.2244288921356201</v>
      </c>
      <c r="DU3932">
        <v>3.0343410968780518</v>
      </c>
      <c r="DV3932">
        <v>3.0054731369018555</v>
      </c>
      <c r="DW3932">
        <v>3.0506289005279541</v>
      </c>
      <c r="DX3932">
        <v>2.9829988479614258</v>
      </c>
      <c r="DY3932">
        <v>1.022444486618042</v>
      </c>
      <c r="DZ3932">
        <v>0.51557856798171997</v>
      </c>
      <c r="EA3932">
        <v>0.53728115558624268</v>
      </c>
      <c r="EB3932">
        <v>1.0665737390518188</v>
      </c>
      <c r="EC3932">
        <v>0.99277937412261963</v>
      </c>
      <c r="ED3932">
        <v>1.1914325952529907</v>
      </c>
      <c r="EE3932">
        <v>1.3615891933441162</v>
      </c>
      <c r="EF3932">
        <v>1.3957432508468628</v>
      </c>
      <c r="EG3932">
        <v>1.1876345872879028</v>
      </c>
      <c r="EH3932">
        <v>1.3555998802185059</v>
      </c>
      <c r="EI3932">
        <v>1.4356694221496582</v>
      </c>
      <c r="EJ3932">
        <v>1.6068979501724243</v>
      </c>
      <c r="EK3932">
        <v>1.7126686573028564</v>
      </c>
      <c r="EL3932">
        <v>1.7711488008499146</v>
      </c>
      <c r="EM3932">
        <v>1.6416401863098145</v>
      </c>
      <c r="EN3932">
        <v>1.555119514465332</v>
      </c>
      <c r="EO3932">
        <v>1.5906169414520264</v>
      </c>
      <c r="EP3932">
        <v>1.6326843500137329</v>
      </c>
      <c r="EQ3932">
        <v>1.7757062911987305</v>
      </c>
      <c r="ER3932">
        <v>3.9458503723144531</v>
      </c>
      <c r="ES3932">
        <v>3.6984295845031738</v>
      </c>
      <c r="ET3932">
        <v>3.7124266624450684</v>
      </c>
      <c r="EU3932">
        <v>3.801638126373291</v>
      </c>
      <c r="EV3932">
        <v>3.7341082096099854</v>
      </c>
      <c r="EW3932">
        <v>1.5962920188903809</v>
      </c>
      <c r="EX3932">
        <v>1.1231263875961304</v>
      </c>
      <c r="EY3932">
        <v>1.1837176084518433</v>
      </c>
      <c r="EZ3932">
        <v>64.528617858886719</v>
      </c>
      <c r="FA3932">
        <v>62.838600158691406</v>
      </c>
      <c r="FB3932">
        <v>62.100696563720703</v>
      </c>
      <c r="FC3932">
        <v>60.511276245117188</v>
      </c>
      <c r="FD3932">
        <v>59.375236511230469</v>
      </c>
      <c r="FE3932">
        <v>58.680316925048828</v>
      </c>
      <c r="FF3932">
        <v>58.05389404296875</v>
      </c>
      <c r="FG3932">
        <v>59.307353973388672</v>
      </c>
      <c r="FH3932">
        <v>62.018394470214844</v>
      </c>
      <c r="FI3932">
        <v>67.056655883789063</v>
      </c>
      <c r="FJ3932">
        <v>72.601295471191406</v>
      </c>
      <c r="FK3932">
        <v>76.716331481933594</v>
      </c>
      <c r="FL3932">
        <v>78.749015808105469</v>
      </c>
      <c r="FM3932">
        <v>80.34918212890625</v>
      </c>
      <c r="FN3932">
        <v>81.130485534667969</v>
      </c>
      <c r="FO3932">
        <v>80.645774841308594</v>
      </c>
      <c r="FP3932">
        <v>79.145904541015625</v>
      </c>
      <c r="FQ3932">
        <v>77.007553100585938</v>
      </c>
      <c r="FR3932">
        <v>74.993560791015625</v>
      </c>
      <c r="FS3932">
        <v>72.419082641601562</v>
      </c>
      <c r="FT3932">
        <v>70.65789794921875</v>
      </c>
      <c r="FU3932">
        <v>69.201545715332031</v>
      </c>
      <c r="FV3932">
        <v>67.423049926757813</v>
      </c>
      <c r="FW3932">
        <v>66.324935913085938</v>
      </c>
      <c r="FX3932">
        <v>160</v>
      </c>
      <c r="FY3932">
        <v>0.10791042447090149</v>
      </c>
      <c r="FZ3932">
        <v>1</v>
      </c>
    </row>
    <row r="3933" spans="1:182" x14ac:dyDescent="0.2">
      <c r="A3933" t="s">
        <v>245</v>
      </c>
      <c r="B3933" t="s">
        <v>252</v>
      </c>
      <c r="C3933" t="s">
        <v>217</v>
      </c>
      <c r="D3933" t="s">
        <v>46</v>
      </c>
      <c r="E3933">
        <v>2016</v>
      </c>
      <c r="F3933" t="s">
        <v>228</v>
      </c>
      <c r="G3933" t="s">
        <v>249</v>
      </c>
      <c r="H3933" t="s">
        <v>226</v>
      </c>
      <c r="I3933">
        <v>57.81</v>
      </c>
      <c r="L3933">
        <v>11.713819719276184</v>
      </c>
      <c r="M3933">
        <v>11.043073723808027</v>
      </c>
      <c r="N3933">
        <v>10.866429599613454</v>
      </c>
      <c r="O3933">
        <v>10.956423460030603</v>
      </c>
      <c r="P3933">
        <v>11.205071269129578</v>
      </c>
      <c r="Q3933">
        <v>12.234338733236823</v>
      </c>
      <c r="R3933">
        <v>13.684989965922739</v>
      </c>
      <c r="S3933">
        <v>14.138324299001006</v>
      </c>
      <c r="T3933">
        <v>15.065173020906617</v>
      </c>
      <c r="U3933">
        <v>16.111556882226356</v>
      </c>
      <c r="V3933">
        <v>17.063815308493634</v>
      </c>
      <c r="W3933">
        <v>17.70769559912425</v>
      </c>
      <c r="X3933">
        <v>18.258666415905957</v>
      </c>
      <c r="Y3933">
        <v>18.32138969574028</v>
      </c>
      <c r="Z3933">
        <v>18.092010869158507</v>
      </c>
      <c r="AA3933">
        <v>17.889927938284181</v>
      </c>
      <c r="AB3933">
        <v>17.116924241936978</v>
      </c>
      <c r="AC3933">
        <v>16.42101730177324</v>
      </c>
      <c r="AD3933">
        <v>15.162558551968454</v>
      </c>
      <c r="AE3933">
        <v>14.602994573108505</v>
      </c>
      <c r="AF3933">
        <v>14.121198366742474</v>
      </c>
      <c r="AG3933">
        <v>13.276704006621355</v>
      </c>
      <c r="AH3933">
        <v>12.882594988258599</v>
      </c>
      <c r="AI3933">
        <v>12.564771268339179</v>
      </c>
      <c r="AJ3933">
        <v>-1.1448749303817749</v>
      </c>
      <c r="AK3933">
        <v>-1.0684007406234741</v>
      </c>
      <c r="AL3933">
        <v>-1.2946839332580566</v>
      </c>
      <c r="AM3933">
        <v>-1.4648182392120361</v>
      </c>
      <c r="AN3933">
        <v>-1.4856297969818115</v>
      </c>
      <c r="AO3933">
        <v>-1.2560269832611084</v>
      </c>
      <c r="AP3933">
        <v>-1.4287245273590088</v>
      </c>
      <c r="AQ3933">
        <v>-1.5295441150665283</v>
      </c>
      <c r="AR3933">
        <v>-1.7258604764938354</v>
      </c>
      <c r="AS3933">
        <v>-1.8496215343475342</v>
      </c>
      <c r="AT3933">
        <v>-1.9559979438781738</v>
      </c>
      <c r="AU3933">
        <v>-1.7943120002746582</v>
      </c>
      <c r="AV3933">
        <v>-1.6928228139877319</v>
      </c>
      <c r="AW3933">
        <v>-1.7249755859375</v>
      </c>
      <c r="AX3933">
        <v>-1.7719606161117554</v>
      </c>
      <c r="AY3933">
        <v>-0.32826182246208191</v>
      </c>
      <c r="AZ3933">
        <v>1.5036988258361816</v>
      </c>
      <c r="BA3933">
        <v>1.4503617286682129</v>
      </c>
      <c r="BB3933">
        <v>1.3192517757415771</v>
      </c>
      <c r="BC3933">
        <v>1.2593262195587158</v>
      </c>
      <c r="BD3933">
        <v>1.1914575099945068</v>
      </c>
      <c r="BE3933">
        <v>-0.34629321098327637</v>
      </c>
      <c r="BF3933">
        <v>-0.93354082107543945</v>
      </c>
      <c r="BG3933">
        <v>-1.004595160484314</v>
      </c>
      <c r="BH3933">
        <v>-0.4916040301322937</v>
      </c>
      <c r="BI3933">
        <v>-0.45951980352401733</v>
      </c>
      <c r="BJ3933">
        <v>-0.56027501821517944</v>
      </c>
      <c r="BK3933">
        <v>-0.62988603115081787</v>
      </c>
      <c r="BL3933">
        <v>-0.63446050882339478</v>
      </c>
      <c r="BM3933">
        <v>-0.53415948152542114</v>
      </c>
      <c r="BN3933">
        <v>-0.60622382164001465</v>
      </c>
      <c r="BO3933">
        <v>-0.65360802412033081</v>
      </c>
      <c r="BP3933">
        <v>-0.74135017395019531</v>
      </c>
      <c r="BQ3933">
        <v>-0.79730653762817383</v>
      </c>
      <c r="BR3933">
        <v>-0.85498368740081787</v>
      </c>
      <c r="BS3933">
        <v>-0.77931779623031616</v>
      </c>
      <c r="BT3933">
        <v>-0.73336750268936157</v>
      </c>
      <c r="BU3933">
        <v>-0.74553608894348145</v>
      </c>
      <c r="BV3933">
        <v>-0.76621472835540771</v>
      </c>
      <c r="BW3933">
        <v>0.2932589054107666</v>
      </c>
      <c r="BX3933">
        <v>2.2251203060150146</v>
      </c>
      <c r="BY3933">
        <v>2.1144499778747559</v>
      </c>
      <c r="BZ3933">
        <v>2.02620530128479</v>
      </c>
      <c r="CA3933">
        <v>2.0103354454040527</v>
      </c>
      <c r="CB3933">
        <v>1.9425667524337769</v>
      </c>
      <c r="CC3933">
        <v>0.2275543212890625</v>
      </c>
      <c r="CD3933">
        <v>-0.32599300146102905</v>
      </c>
      <c r="CE3933">
        <v>-0.35815870761871338</v>
      </c>
      <c r="CF3933">
        <v>-3.915058821439743E-2</v>
      </c>
      <c r="CG3933">
        <v>-3.7810690701007843E-2</v>
      </c>
      <c r="CH3933">
        <v>-5.1625654101371765E-2</v>
      </c>
      <c r="CI3933">
        <v>-5.1614515483379364E-2</v>
      </c>
      <c r="CJ3933">
        <v>-4.4943295419216156E-2</v>
      </c>
      <c r="CK3933">
        <v>-3.4196216613054276E-2</v>
      </c>
      <c r="CL3933">
        <v>-3.6562342196702957E-2</v>
      </c>
      <c r="CM3933">
        <v>-4.6937346458435059E-2</v>
      </c>
      <c r="CN3933">
        <v>-5.9481289237737656E-2</v>
      </c>
      <c r="CO3933">
        <v>-6.8476408720016479E-2</v>
      </c>
      <c r="CP3933">
        <v>-9.2424564063549042E-2</v>
      </c>
      <c r="CQ3933">
        <v>-7.6335929334163666E-2</v>
      </c>
      <c r="CR3933">
        <v>-6.8851672112941742E-2</v>
      </c>
      <c r="CS3933">
        <v>-6.7179314792156219E-2</v>
      </c>
      <c r="CT3933">
        <v>-6.963813304901123E-2</v>
      </c>
      <c r="CU3933">
        <v>0.72372227907180786</v>
      </c>
      <c r="CV3933">
        <v>2.7247745990753174</v>
      </c>
      <c r="CW3933">
        <v>2.5743956565856934</v>
      </c>
      <c r="CX3933">
        <v>2.5158390998840332</v>
      </c>
      <c r="CY3933">
        <v>2.5304820537567139</v>
      </c>
      <c r="CZ3933">
        <v>2.4627828598022461</v>
      </c>
      <c r="DA3933">
        <v>0.62499940395355225</v>
      </c>
      <c r="DB3933">
        <v>9.4792783260345459E-2</v>
      </c>
      <c r="DC3933">
        <v>8.9561238884925842E-2</v>
      </c>
      <c r="DD3933">
        <v>0.41330286860466003</v>
      </c>
      <c r="DE3933">
        <v>0.38389840722084045</v>
      </c>
      <c r="DF3933">
        <v>0.4570237398147583</v>
      </c>
      <c r="DG3933">
        <v>0.52665698528289795</v>
      </c>
      <c r="DH3933">
        <v>0.54457396268844604</v>
      </c>
      <c r="DI3933">
        <v>0.4657670259475708</v>
      </c>
      <c r="DJ3933">
        <v>0.53309911489486694</v>
      </c>
      <c r="DK3933">
        <v>0.55973333120346069</v>
      </c>
      <c r="DL3933">
        <v>0.6223875880241394</v>
      </c>
      <c r="DM3933">
        <v>0.66035372018814087</v>
      </c>
      <c r="DN3933">
        <v>0.67013454437255859</v>
      </c>
      <c r="DO3933">
        <v>0.62664598226547241</v>
      </c>
      <c r="DP3933">
        <v>0.59566414356231689</v>
      </c>
      <c r="DQ3933">
        <v>0.61117750406265259</v>
      </c>
      <c r="DR3933">
        <v>0.62693846225738525</v>
      </c>
      <c r="DS3933">
        <v>1.1541856527328491</v>
      </c>
      <c r="DT3933">
        <v>3.2244288921356201</v>
      </c>
      <c r="DU3933">
        <v>3.0343410968780518</v>
      </c>
      <c r="DV3933">
        <v>3.0054731369018555</v>
      </c>
      <c r="DW3933">
        <v>3.0506289005279541</v>
      </c>
      <c r="DX3933">
        <v>2.9829988479614258</v>
      </c>
      <c r="DY3933">
        <v>1.022444486618042</v>
      </c>
      <c r="DZ3933">
        <v>0.51557856798171997</v>
      </c>
      <c r="EA3933">
        <v>0.53728115558624268</v>
      </c>
      <c r="EB3933">
        <v>1.0665737390518188</v>
      </c>
      <c r="EC3933">
        <v>0.99277937412261963</v>
      </c>
      <c r="ED3933">
        <v>1.1914325952529907</v>
      </c>
      <c r="EE3933">
        <v>1.3615891933441162</v>
      </c>
      <c r="EF3933">
        <v>1.3957432508468628</v>
      </c>
      <c r="EG3933">
        <v>1.1876345872879028</v>
      </c>
      <c r="EH3933">
        <v>1.3555998802185059</v>
      </c>
      <c r="EI3933">
        <v>1.4356694221496582</v>
      </c>
      <c r="EJ3933">
        <v>1.6068979501724243</v>
      </c>
      <c r="EK3933">
        <v>1.7126686573028564</v>
      </c>
      <c r="EL3933">
        <v>1.7711488008499146</v>
      </c>
      <c r="EM3933">
        <v>1.6416401863098145</v>
      </c>
      <c r="EN3933">
        <v>1.555119514465332</v>
      </c>
      <c r="EO3933">
        <v>1.5906169414520264</v>
      </c>
      <c r="EP3933">
        <v>1.6326843500137329</v>
      </c>
      <c r="EQ3933">
        <v>1.7757062911987305</v>
      </c>
      <c r="ER3933">
        <v>3.9458503723144531</v>
      </c>
      <c r="ES3933">
        <v>3.6984295845031738</v>
      </c>
      <c r="ET3933">
        <v>3.7124266624450684</v>
      </c>
      <c r="EU3933">
        <v>3.801638126373291</v>
      </c>
      <c r="EV3933">
        <v>3.7341082096099854</v>
      </c>
      <c r="EW3933">
        <v>1.5962920188903809</v>
      </c>
      <c r="EX3933">
        <v>1.1231263875961304</v>
      </c>
      <c r="EY3933">
        <v>1.1837176084518433</v>
      </c>
      <c r="EZ3933">
        <v>64.528617858886719</v>
      </c>
      <c r="FA3933">
        <v>62.838600158691406</v>
      </c>
      <c r="FB3933">
        <v>62.100696563720703</v>
      </c>
      <c r="FC3933">
        <v>60.511276245117188</v>
      </c>
      <c r="FD3933">
        <v>59.375236511230469</v>
      </c>
      <c r="FE3933">
        <v>58.680316925048828</v>
      </c>
      <c r="FF3933">
        <v>58.05389404296875</v>
      </c>
      <c r="FG3933">
        <v>59.307353973388672</v>
      </c>
      <c r="FH3933">
        <v>62.018394470214844</v>
      </c>
      <c r="FI3933">
        <v>67.056655883789063</v>
      </c>
      <c r="FJ3933">
        <v>72.601295471191406</v>
      </c>
      <c r="FK3933">
        <v>76.716331481933594</v>
      </c>
      <c r="FL3933">
        <v>78.749015808105469</v>
      </c>
      <c r="FM3933">
        <v>80.34918212890625</v>
      </c>
      <c r="FN3933">
        <v>81.130485534667969</v>
      </c>
      <c r="FO3933">
        <v>80.645774841308594</v>
      </c>
      <c r="FP3933">
        <v>79.145904541015625</v>
      </c>
      <c r="FQ3933">
        <v>77.007553100585938</v>
      </c>
      <c r="FR3933">
        <v>74.993560791015625</v>
      </c>
      <c r="FS3933">
        <v>72.419082641601562</v>
      </c>
      <c r="FT3933">
        <v>70.65789794921875</v>
      </c>
      <c r="FU3933">
        <v>69.201545715332031</v>
      </c>
      <c r="FV3933">
        <v>67.423049926757813</v>
      </c>
      <c r="FW3933">
        <v>66.324935913085938</v>
      </c>
      <c r="FX3933">
        <v>160</v>
      </c>
      <c r="FY3933">
        <v>0.10791042447090149</v>
      </c>
      <c r="FZ3933">
        <v>1</v>
      </c>
    </row>
    <row r="3934" spans="1:182" x14ac:dyDescent="0.2">
      <c r="A3934" t="s">
        <v>245</v>
      </c>
      <c r="B3934" t="s">
        <v>252</v>
      </c>
      <c r="C3934" t="s">
        <v>217</v>
      </c>
      <c r="D3934" t="s">
        <v>46</v>
      </c>
      <c r="E3934">
        <v>2017</v>
      </c>
      <c r="F3934" t="s">
        <v>228</v>
      </c>
      <c r="G3934" t="s">
        <v>249</v>
      </c>
      <c r="H3934" t="s">
        <v>226</v>
      </c>
      <c r="I3934">
        <v>57.81</v>
      </c>
      <c r="L3934">
        <v>11.713819719276184</v>
      </c>
      <c r="M3934">
        <v>11.043073723808027</v>
      </c>
      <c r="N3934">
        <v>10.866429599613454</v>
      </c>
      <c r="O3934">
        <v>10.956423460030603</v>
      </c>
      <c r="P3934">
        <v>11.205071269129578</v>
      </c>
      <c r="Q3934">
        <v>12.234338733236823</v>
      </c>
      <c r="R3934">
        <v>13.684989965922739</v>
      </c>
      <c r="S3934">
        <v>14.138324299001006</v>
      </c>
      <c r="T3934">
        <v>15.065173020906617</v>
      </c>
      <c r="U3934">
        <v>16.111556882226356</v>
      </c>
      <c r="V3934">
        <v>17.063815308493634</v>
      </c>
      <c r="W3934">
        <v>17.70769559912425</v>
      </c>
      <c r="X3934">
        <v>18.258666415905957</v>
      </c>
      <c r="Y3934">
        <v>18.32138969574028</v>
      </c>
      <c r="Z3934">
        <v>18.092010869158507</v>
      </c>
      <c r="AA3934">
        <v>17.889927938284181</v>
      </c>
      <c r="AB3934">
        <v>17.116924241936978</v>
      </c>
      <c r="AC3934">
        <v>16.42101730177324</v>
      </c>
      <c r="AD3934">
        <v>15.162558551968454</v>
      </c>
      <c r="AE3934">
        <v>14.602994573108505</v>
      </c>
      <c r="AF3934">
        <v>14.121198366742474</v>
      </c>
      <c r="AG3934">
        <v>13.276704006621355</v>
      </c>
      <c r="AH3934">
        <v>12.882594988258599</v>
      </c>
      <c r="AI3934">
        <v>12.564771268339179</v>
      </c>
      <c r="AJ3934">
        <v>-1.1448749303817749</v>
      </c>
      <c r="AK3934">
        <v>-1.0684007406234741</v>
      </c>
      <c r="AL3934">
        <v>-1.2946839332580566</v>
      </c>
      <c r="AM3934">
        <v>-1.4648182392120361</v>
      </c>
      <c r="AN3934">
        <v>-1.4856297969818115</v>
      </c>
      <c r="AO3934">
        <v>-1.2560269832611084</v>
      </c>
      <c r="AP3934">
        <v>-1.4287245273590088</v>
      </c>
      <c r="AQ3934">
        <v>-1.5295441150665283</v>
      </c>
      <c r="AR3934">
        <v>-1.7258604764938354</v>
      </c>
      <c r="AS3934">
        <v>-1.8496215343475342</v>
      </c>
      <c r="AT3934">
        <v>-1.9559979438781738</v>
      </c>
      <c r="AU3934">
        <v>-1.7943120002746582</v>
      </c>
      <c r="AV3934">
        <v>-1.6928228139877319</v>
      </c>
      <c r="AW3934">
        <v>-1.7249755859375</v>
      </c>
      <c r="AX3934">
        <v>-1.7719606161117554</v>
      </c>
      <c r="AY3934">
        <v>-0.32826182246208191</v>
      </c>
      <c r="AZ3934">
        <v>1.5036988258361816</v>
      </c>
      <c r="BA3934">
        <v>1.4503617286682129</v>
      </c>
      <c r="BB3934">
        <v>1.3192517757415771</v>
      </c>
      <c r="BC3934">
        <v>1.2593262195587158</v>
      </c>
      <c r="BD3934">
        <v>1.1914575099945068</v>
      </c>
      <c r="BE3934">
        <v>-0.34629321098327637</v>
      </c>
      <c r="BF3934">
        <v>-0.93354082107543945</v>
      </c>
      <c r="BG3934">
        <v>-1.004595160484314</v>
      </c>
      <c r="BH3934">
        <v>-0.4916040301322937</v>
      </c>
      <c r="BI3934">
        <v>-0.45951980352401733</v>
      </c>
      <c r="BJ3934">
        <v>-0.56027501821517944</v>
      </c>
      <c r="BK3934">
        <v>-0.62988603115081787</v>
      </c>
      <c r="BL3934">
        <v>-0.63446050882339478</v>
      </c>
      <c r="BM3934">
        <v>-0.53415948152542114</v>
      </c>
      <c r="BN3934">
        <v>-0.60622382164001465</v>
      </c>
      <c r="BO3934">
        <v>-0.65360802412033081</v>
      </c>
      <c r="BP3934">
        <v>-0.74135017395019531</v>
      </c>
      <c r="BQ3934">
        <v>-0.79730653762817383</v>
      </c>
      <c r="BR3934">
        <v>-0.85498368740081787</v>
      </c>
      <c r="BS3934">
        <v>-0.77931779623031616</v>
      </c>
      <c r="BT3934">
        <v>-0.73336750268936157</v>
      </c>
      <c r="BU3934">
        <v>-0.74553608894348145</v>
      </c>
      <c r="BV3934">
        <v>-0.76621472835540771</v>
      </c>
      <c r="BW3934">
        <v>0.2932589054107666</v>
      </c>
      <c r="BX3934">
        <v>2.2251203060150146</v>
      </c>
      <c r="BY3934">
        <v>2.1144499778747559</v>
      </c>
      <c r="BZ3934">
        <v>2.02620530128479</v>
      </c>
      <c r="CA3934">
        <v>2.0103354454040527</v>
      </c>
      <c r="CB3934">
        <v>1.9425667524337769</v>
      </c>
      <c r="CC3934">
        <v>0.2275543212890625</v>
      </c>
      <c r="CD3934">
        <v>-0.32599300146102905</v>
      </c>
      <c r="CE3934">
        <v>-0.35815870761871338</v>
      </c>
      <c r="CF3934">
        <v>-3.915058821439743E-2</v>
      </c>
      <c r="CG3934">
        <v>-3.7810690701007843E-2</v>
      </c>
      <c r="CH3934">
        <v>-5.1625654101371765E-2</v>
      </c>
      <c r="CI3934">
        <v>-5.1614515483379364E-2</v>
      </c>
      <c r="CJ3934">
        <v>-4.4943295419216156E-2</v>
      </c>
      <c r="CK3934">
        <v>-3.4196216613054276E-2</v>
      </c>
      <c r="CL3934">
        <v>-3.6562342196702957E-2</v>
      </c>
      <c r="CM3934">
        <v>-4.6937346458435059E-2</v>
      </c>
      <c r="CN3934">
        <v>-5.9481289237737656E-2</v>
      </c>
      <c r="CO3934">
        <v>-6.8476408720016479E-2</v>
      </c>
      <c r="CP3934">
        <v>-9.2424564063549042E-2</v>
      </c>
      <c r="CQ3934">
        <v>-7.6335929334163666E-2</v>
      </c>
      <c r="CR3934">
        <v>-6.8851672112941742E-2</v>
      </c>
      <c r="CS3934">
        <v>-6.7179314792156219E-2</v>
      </c>
      <c r="CT3934">
        <v>-6.963813304901123E-2</v>
      </c>
      <c r="CU3934">
        <v>0.72372227907180786</v>
      </c>
      <c r="CV3934">
        <v>2.7247745990753174</v>
      </c>
      <c r="CW3934">
        <v>2.5743956565856934</v>
      </c>
      <c r="CX3934">
        <v>2.5158390998840332</v>
      </c>
      <c r="CY3934">
        <v>2.5304820537567139</v>
      </c>
      <c r="CZ3934">
        <v>2.4627828598022461</v>
      </c>
      <c r="DA3934">
        <v>0.62499940395355225</v>
      </c>
      <c r="DB3934">
        <v>9.4792783260345459E-2</v>
      </c>
      <c r="DC3934">
        <v>8.9561238884925842E-2</v>
      </c>
      <c r="DD3934">
        <v>0.41330286860466003</v>
      </c>
      <c r="DE3934">
        <v>0.38389840722084045</v>
      </c>
      <c r="DF3934">
        <v>0.4570237398147583</v>
      </c>
      <c r="DG3934">
        <v>0.52665698528289795</v>
      </c>
      <c r="DH3934">
        <v>0.54457396268844604</v>
      </c>
      <c r="DI3934">
        <v>0.4657670259475708</v>
      </c>
      <c r="DJ3934">
        <v>0.53309911489486694</v>
      </c>
      <c r="DK3934">
        <v>0.55973333120346069</v>
      </c>
      <c r="DL3934">
        <v>0.6223875880241394</v>
      </c>
      <c r="DM3934">
        <v>0.66035372018814087</v>
      </c>
      <c r="DN3934">
        <v>0.67013454437255859</v>
      </c>
      <c r="DO3934">
        <v>0.62664598226547241</v>
      </c>
      <c r="DP3934">
        <v>0.59566414356231689</v>
      </c>
      <c r="DQ3934">
        <v>0.61117750406265259</v>
      </c>
      <c r="DR3934">
        <v>0.62693846225738525</v>
      </c>
      <c r="DS3934">
        <v>1.1541856527328491</v>
      </c>
      <c r="DT3934">
        <v>3.2244288921356201</v>
      </c>
      <c r="DU3934">
        <v>3.0343410968780518</v>
      </c>
      <c r="DV3934">
        <v>3.0054731369018555</v>
      </c>
      <c r="DW3934">
        <v>3.0506289005279541</v>
      </c>
      <c r="DX3934">
        <v>2.9829988479614258</v>
      </c>
      <c r="DY3934">
        <v>1.022444486618042</v>
      </c>
      <c r="DZ3934">
        <v>0.51557856798171997</v>
      </c>
      <c r="EA3934">
        <v>0.53728115558624268</v>
      </c>
      <c r="EB3934">
        <v>1.0665737390518188</v>
      </c>
      <c r="EC3934">
        <v>0.99277937412261963</v>
      </c>
      <c r="ED3934">
        <v>1.1914325952529907</v>
      </c>
      <c r="EE3934">
        <v>1.3615891933441162</v>
      </c>
      <c r="EF3934">
        <v>1.3957432508468628</v>
      </c>
      <c r="EG3934">
        <v>1.1876345872879028</v>
      </c>
      <c r="EH3934">
        <v>1.3555998802185059</v>
      </c>
      <c r="EI3934">
        <v>1.4356694221496582</v>
      </c>
      <c r="EJ3934">
        <v>1.6068979501724243</v>
      </c>
      <c r="EK3934">
        <v>1.7126686573028564</v>
      </c>
      <c r="EL3934">
        <v>1.7711488008499146</v>
      </c>
      <c r="EM3934">
        <v>1.6416401863098145</v>
      </c>
      <c r="EN3934">
        <v>1.555119514465332</v>
      </c>
      <c r="EO3934">
        <v>1.5906169414520264</v>
      </c>
      <c r="EP3934">
        <v>1.6326843500137329</v>
      </c>
      <c r="EQ3934">
        <v>1.7757062911987305</v>
      </c>
      <c r="ER3934">
        <v>3.9458503723144531</v>
      </c>
      <c r="ES3934">
        <v>3.6984295845031738</v>
      </c>
      <c r="ET3934">
        <v>3.7124266624450684</v>
      </c>
      <c r="EU3934">
        <v>3.801638126373291</v>
      </c>
      <c r="EV3934">
        <v>3.7341082096099854</v>
      </c>
      <c r="EW3934">
        <v>1.5962920188903809</v>
      </c>
      <c r="EX3934">
        <v>1.1231263875961304</v>
      </c>
      <c r="EY3934">
        <v>1.1837176084518433</v>
      </c>
      <c r="EZ3934">
        <v>64.528617858886719</v>
      </c>
      <c r="FA3934">
        <v>62.838600158691406</v>
      </c>
      <c r="FB3934">
        <v>62.100696563720703</v>
      </c>
      <c r="FC3934">
        <v>60.511276245117188</v>
      </c>
      <c r="FD3934">
        <v>59.375236511230469</v>
      </c>
      <c r="FE3934">
        <v>58.680316925048828</v>
      </c>
      <c r="FF3934">
        <v>58.05389404296875</v>
      </c>
      <c r="FG3934">
        <v>59.307353973388672</v>
      </c>
      <c r="FH3934">
        <v>62.018394470214844</v>
      </c>
      <c r="FI3934">
        <v>67.056655883789063</v>
      </c>
      <c r="FJ3934">
        <v>72.601295471191406</v>
      </c>
      <c r="FK3934">
        <v>76.716331481933594</v>
      </c>
      <c r="FL3934">
        <v>78.749015808105469</v>
      </c>
      <c r="FM3934">
        <v>80.34918212890625</v>
      </c>
      <c r="FN3934">
        <v>81.130485534667969</v>
      </c>
      <c r="FO3934">
        <v>80.645774841308594</v>
      </c>
      <c r="FP3934">
        <v>79.145904541015625</v>
      </c>
      <c r="FQ3934">
        <v>77.007553100585938</v>
      </c>
      <c r="FR3934">
        <v>74.993560791015625</v>
      </c>
      <c r="FS3934">
        <v>72.419082641601562</v>
      </c>
      <c r="FT3934">
        <v>70.65789794921875</v>
      </c>
      <c r="FU3934">
        <v>69.201545715332031</v>
      </c>
      <c r="FV3934">
        <v>67.423049926757813</v>
      </c>
      <c r="FW3934">
        <v>66.324935913085938</v>
      </c>
      <c r="FX3934">
        <v>160</v>
      </c>
      <c r="FY3934">
        <v>0.10791042447090149</v>
      </c>
      <c r="FZ3934">
        <v>1</v>
      </c>
    </row>
    <row r="3935" spans="1:182" x14ac:dyDescent="0.2">
      <c r="A3935" t="s">
        <v>245</v>
      </c>
      <c r="B3935" t="s">
        <v>252</v>
      </c>
      <c r="C3935" t="s">
        <v>217</v>
      </c>
      <c r="D3935" t="s">
        <v>47</v>
      </c>
      <c r="E3935">
        <v>2015</v>
      </c>
      <c r="F3935" t="s">
        <v>228</v>
      </c>
      <c r="G3935" t="s">
        <v>249</v>
      </c>
      <c r="H3935" t="s">
        <v>226</v>
      </c>
      <c r="I3935">
        <v>57.81</v>
      </c>
      <c r="L3935">
        <v>9.972918494185457</v>
      </c>
      <c r="M3935">
        <v>9.8106724918143886</v>
      </c>
      <c r="N3935">
        <v>9.7766045371213099</v>
      </c>
      <c r="O3935">
        <v>9.6965313550345833</v>
      </c>
      <c r="P3935">
        <v>10.063062226495735</v>
      </c>
      <c r="Q3935">
        <v>10.945761395482805</v>
      </c>
      <c r="R3935">
        <v>12.373065269654806</v>
      </c>
      <c r="S3935">
        <v>13.007613376335179</v>
      </c>
      <c r="T3935">
        <v>13.384915811250716</v>
      </c>
      <c r="U3935">
        <v>13.440950144026178</v>
      </c>
      <c r="V3935">
        <v>13.734699466921905</v>
      </c>
      <c r="W3935">
        <v>13.845920865288674</v>
      </c>
      <c r="X3935">
        <v>14.225822899151369</v>
      </c>
      <c r="Y3935">
        <v>14.372767570307794</v>
      </c>
      <c r="Z3935">
        <v>14.407128424912365</v>
      </c>
      <c r="AA3935">
        <v>14.366457783992486</v>
      </c>
      <c r="AB3935">
        <v>14.26047470985328</v>
      </c>
      <c r="AC3935">
        <v>14.285457336317252</v>
      </c>
      <c r="AD3935">
        <v>13.497038622101059</v>
      </c>
      <c r="AE3935">
        <v>13.09300878302996</v>
      </c>
      <c r="AF3935">
        <v>12.65945241707526</v>
      </c>
      <c r="AG3935">
        <v>12.016957995382334</v>
      </c>
      <c r="AH3935">
        <v>11.313981056337731</v>
      </c>
      <c r="AI3935">
        <v>10.756603159939651</v>
      </c>
      <c r="AJ3935">
        <v>-0.61539804935455322</v>
      </c>
      <c r="AK3935">
        <v>-0.60164153575897217</v>
      </c>
      <c r="AL3935">
        <v>-0.61202120780944824</v>
      </c>
      <c r="AM3935">
        <v>-0.60813593864440918</v>
      </c>
      <c r="AN3935">
        <v>-0.61772096157073975</v>
      </c>
      <c r="AO3935">
        <v>-0.63956081867218018</v>
      </c>
      <c r="AP3935">
        <v>-0.68690252304077148</v>
      </c>
      <c r="AQ3935">
        <v>-0.78138965368270874</v>
      </c>
      <c r="AR3935">
        <v>-0.85782420635223389</v>
      </c>
      <c r="AS3935">
        <v>-0.9166826605796814</v>
      </c>
      <c r="AT3935">
        <v>-0.85841643810272217</v>
      </c>
      <c r="AU3935">
        <v>-0.84731221199035645</v>
      </c>
      <c r="AV3935">
        <v>-0.83490508794784546</v>
      </c>
      <c r="AW3935">
        <v>-0.89608675241470337</v>
      </c>
      <c r="AX3935">
        <v>-0.84123849868774414</v>
      </c>
      <c r="AY3935">
        <v>-0.28557062149047852</v>
      </c>
      <c r="AZ3935">
        <v>1.0854156017303467</v>
      </c>
      <c r="BA3935">
        <v>1.1415556669235229</v>
      </c>
      <c r="BB3935">
        <v>1.0648291110992432</v>
      </c>
      <c r="BC3935">
        <v>1.022356390953064</v>
      </c>
      <c r="BD3935">
        <v>0.90998965501785278</v>
      </c>
      <c r="BE3935">
        <v>-0.39501622319221497</v>
      </c>
      <c r="BF3935">
        <v>-0.74335265159606934</v>
      </c>
      <c r="BG3935">
        <v>-0.74763429164886475</v>
      </c>
      <c r="BH3935">
        <v>-0.26661437749862671</v>
      </c>
      <c r="BI3935">
        <v>-0.26153504848480225</v>
      </c>
      <c r="BJ3935">
        <v>-0.26592549681663513</v>
      </c>
      <c r="BK3935">
        <v>-0.26544541120529175</v>
      </c>
      <c r="BL3935">
        <v>-0.27043148875236511</v>
      </c>
      <c r="BM3935">
        <v>-0.27972105145454407</v>
      </c>
      <c r="BN3935">
        <v>-0.30037534236907959</v>
      </c>
      <c r="BO3935">
        <v>-0.34219920635223389</v>
      </c>
      <c r="BP3935">
        <v>-0.37879100441932678</v>
      </c>
      <c r="BQ3935">
        <v>-0.40661689639091492</v>
      </c>
      <c r="BR3935">
        <v>-0.37684792280197144</v>
      </c>
      <c r="BS3935">
        <v>-0.36642077565193176</v>
      </c>
      <c r="BT3935">
        <v>-0.36590564250946045</v>
      </c>
      <c r="BU3935">
        <v>-0.39593562483787537</v>
      </c>
      <c r="BV3935">
        <v>-0.369954913854599</v>
      </c>
      <c r="BW3935">
        <v>0.2123868316411972</v>
      </c>
      <c r="BX3935">
        <v>1.7638063430786133</v>
      </c>
      <c r="BY3935">
        <v>1.8038396835327148</v>
      </c>
      <c r="BZ3935">
        <v>1.7648521661758423</v>
      </c>
      <c r="CA3935">
        <v>1.7127968072891235</v>
      </c>
      <c r="CB3935">
        <v>1.6155149936676025</v>
      </c>
      <c r="CC3935">
        <v>0.16277289390563965</v>
      </c>
      <c r="CD3935">
        <v>-0.26471906900405884</v>
      </c>
      <c r="CE3935">
        <v>-0.26439058780670166</v>
      </c>
      <c r="CF3935">
        <v>-2.5047862902283669E-2</v>
      </c>
      <c r="CG3935">
        <v>-2.5978341698646545E-2</v>
      </c>
      <c r="CH3935">
        <v>-2.6220660656690598E-2</v>
      </c>
      <c r="CI3935">
        <v>-2.8098983690142632E-2</v>
      </c>
      <c r="CJ3935">
        <v>-2.9899837449193001E-2</v>
      </c>
      <c r="CK3935">
        <v>-3.0497098341584206E-2</v>
      </c>
      <c r="CL3935">
        <v>-3.2667767256498337E-2</v>
      </c>
      <c r="CM3935">
        <v>-3.8017265498638153E-2</v>
      </c>
      <c r="CN3935">
        <v>-4.7014065086841583E-2</v>
      </c>
      <c r="CO3935">
        <v>-5.3346913307905197E-2</v>
      </c>
      <c r="CP3935">
        <v>-4.3315060436725616E-2</v>
      </c>
      <c r="CQ3935">
        <v>-3.3356860280036926E-2</v>
      </c>
      <c r="CR3935">
        <v>-4.1078079491853714E-2</v>
      </c>
      <c r="CS3935">
        <v>-4.9532447010278702E-2</v>
      </c>
      <c r="CT3935">
        <v>-4.3545316904783249E-2</v>
      </c>
      <c r="CU3935">
        <v>0.55727064609527588</v>
      </c>
      <c r="CV3935">
        <v>2.2336578369140625</v>
      </c>
      <c r="CW3935">
        <v>2.262535572052002</v>
      </c>
      <c r="CX3935">
        <v>2.2496860027313232</v>
      </c>
      <c r="CY3935">
        <v>2.1909937858581543</v>
      </c>
      <c r="CZ3935">
        <v>2.1041595935821533</v>
      </c>
      <c r="DA3935">
        <v>0.54909592866897583</v>
      </c>
      <c r="DB3935">
        <v>6.6781073808670044E-2</v>
      </c>
      <c r="DC3935">
        <v>7.0302538573741913E-2</v>
      </c>
      <c r="DD3935">
        <v>0.21651864051818848</v>
      </c>
      <c r="DE3935">
        <v>0.20957836508750916</v>
      </c>
      <c r="DF3935">
        <v>0.21348416805267334</v>
      </c>
      <c r="DG3935">
        <v>0.20924744009971619</v>
      </c>
      <c r="DH3935">
        <v>0.21063180267810822</v>
      </c>
      <c r="DI3935">
        <v>0.21872684359550476</v>
      </c>
      <c r="DJ3935">
        <v>0.23503980040550232</v>
      </c>
      <c r="DK3935">
        <v>0.26616469025611877</v>
      </c>
      <c r="DL3935">
        <v>0.28476285934448242</v>
      </c>
      <c r="DM3935">
        <v>0.29992306232452393</v>
      </c>
      <c r="DN3935">
        <v>0.2902178168296814</v>
      </c>
      <c r="DO3935">
        <v>0.29970705509185791</v>
      </c>
      <c r="DP3935">
        <v>0.28374949097633362</v>
      </c>
      <c r="DQ3935">
        <v>0.29687070846557617</v>
      </c>
      <c r="DR3935">
        <v>0.2828642725944519</v>
      </c>
      <c r="DS3935">
        <v>0.90215444564819336</v>
      </c>
      <c r="DT3935">
        <v>2.7035090923309326</v>
      </c>
      <c r="DU3935">
        <v>2.72123122215271</v>
      </c>
      <c r="DV3935">
        <v>2.7345197200775146</v>
      </c>
      <c r="DW3935">
        <v>2.6691908836364746</v>
      </c>
      <c r="DX3935">
        <v>2.5928044319152832</v>
      </c>
      <c r="DY3935">
        <v>0.93541896343231201</v>
      </c>
      <c r="DZ3935">
        <v>0.39828121662139893</v>
      </c>
      <c r="EA3935">
        <v>0.40499565005302429</v>
      </c>
      <c r="EB3935">
        <v>0.56530231237411499</v>
      </c>
      <c r="EC3935">
        <v>0.54968482255935669</v>
      </c>
      <c r="ED3935">
        <v>0.55957990884780884</v>
      </c>
      <c r="EE3935">
        <v>0.55193799734115601</v>
      </c>
      <c r="EF3935">
        <v>0.55792129039764404</v>
      </c>
      <c r="EG3935">
        <v>0.57856661081314087</v>
      </c>
      <c r="EH3935">
        <v>0.6215670108795166</v>
      </c>
      <c r="EI3935">
        <v>0.70535510778427124</v>
      </c>
      <c r="EJ3935">
        <v>0.76379609107971191</v>
      </c>
      <c r="EK3935">
        <v>0.80998879671096802</v>
      </c>
      <c r="EL3935">
        <v>0.77178633213043213</v>
      </c>
      <c r="EM3935">
        <v>0.78059846162796021</v>
      </c>
      <c r="EN3935">
        <v>0.75274890661239624</v>
      </c>
      <c r="EO3935">
        <v>0.79702186584472656</v>
      </c>
      <c r="EP3935">
        <v>0.75414788722991943</v>
      </c>
      <c r="EQ3935">
        <v>1.4001119136810303</v>
      </c>
      <c r="ER3935">
        <v>3.3818998336791992</v>
      </c>
      <c r="ES3935">
        <v>3.3835153579711914</v>
      </c>
      <c r="ET3935">
        <v>3.4345428943634033</v>
      </c>
      <c r="EU3935">
        <v>3.3596312999725342</v>
      </c>
      <c r="EV3935">
        <v>3.2983295917510986</v>
      </c>
      <c r="EW3935">
        <v>1.4932080507278442</v>
      </c>
      <c r="EX3935">
        <v>0.87691479921340942</v>
      </c>
      <c r="EY3935">
        <v>0.88823938369750977</v>
      </c>
      <c r="EZ3935">
        <v>47.032093048095703</v>
      </c>
      <c r="FA3935">
        <v>46.436740875244141</v>
      </c>
      <c r="FB3935">
        <v>45.558841705322266</v>
      </c>
      <c r="FC3935">
        <v>44.851898193359375</v>
      </c>
      <c r="FD3935">
        <v>44.297920227050781</v>
      </c>
      <c r="FE3935">
        <v>43.056941986083984</v>
      </c>
      <c r="FF3935">
        <v>43.973594665527344</v>
      </c>
      <c r="FG3935">
        <v>44.608154296875</v>
      </c>
      <c r="FH3935">
        <v>45.918811798095703</v>
      </c>
      <c r="FI3935">
        <v>47.702419281005859</v>
      </c>
      <c r="FJ3935">
        <v>50.067073822021484</v>
      </c>
      <c r="FK3935">
        <v>51.881805419921875</v>
      </c>
      <c r="FL3935">
        <v>53.107627868652344</v>
      </c>
      <c r="FM3935">
        <v>52.696819305419922</v>
      </c>
      <c r="FN3935">
        <v>52.612701416015625</v>
      </c>
      <c r="FO3935">
        <v>52.397285461425781</v>
      </c>
      <c r="FP3935">
        <v>52.076419830322266</v>
      </c>
      <c r="FQ3935">
        <v>50.890766143798828</v>
      </c>
      <c r="FR3935">
        <v>49.62188720703125</v>
      </c>
      <c r="FS3935">
        <v>48.856006622314453</v>
      </c>
      <c r="FT3935">
        <v>47.849361419677734</v>
      </c>
      <c r="FU3935">
        <v>47.268791198730469</v>
      </c>
      <c r="FV3935">
        <v>46.520587921142578</v>
      </c>
      <c r="FW3935">
        <v>46.113784790039062</v>
      </c>
      <c r="FX3935">
        <v>160</v>
      </c>
      <c r="FY3935">
        <v>0.10791042447090149</v>
      </c>
      <c r="FZ3935">
        <v>1</v>
      </c>
    </row>
    <row r="3936" spans="1:182" x14ac:dyDescent="0.2">
      <c r="A3936" t="s">
        <v>245</v>
      </c>
      <c r="B3936" t="s">
        <v>252</v>
      </c>
      <c r="C3936" t="s">
        <v>217</v>
      </c>
      <c r="D3936" t="s">
        <v>47</v>
      </c>
      <c r="E3936">
        <v>2016</v>
      </c>
      <c r="F3936" t="s">
        <v>228</v>
      </c>
      <c r="G3936" t="s">
        <v>249</v>
      </c>
      <c r="H3936" t="s">
        <v>226</v>
      </c>
      <c r="I3936">
        <v>57.81</v>
      </c>
      <c r="L3936">
        <v>9.972918494185457</v>
      </c>
      <c r="M3936">
        <v>9.8106724918143886</v>
      </c>
      <c r="N3936">
        <v>9.7766045371213099</v>
      </c>
      <c r="O3936">
        <v>9.6965313550345833</v>
      </c>
      <c r="P3936">
        <v>10.063062226495735</v>
      </c>
      <c r="Q3936">
        <v>10.945761395482805</v>
      </c>
      <c r="R3936">
        <v>12.373065269654806</v>
      </c>
      <c r="S3936">
        <v>13.007613376335179</v>
      </c>
      <c r="T3936">
        <v>13.384915811250716</v>
      </c>
      <c r="U3936">
        <v>13.440950144026178</v>
      </c>
      <c r="V3936">
        <v>13.734699466921905</v>
      </c>
      <c r="W3936">
        <v>13.845920865288674</v>
      </c>
      <c r="X3936">
        <v>14.225822899151369</v>
      </c>
      <c r="Y3936">
        <v>14.372767570307794</v>
      </c>
      <c r="Z3936">
        <v>14.407128424912365</v>
      </c>
      <c r="AA3936">
        <v>14.366457783992486</v>
      </c>
      <c r="AB3936">
        <v>14.26047470985328</v>
      </c>
      <c r="AC3936">
        <v>14.285457336317252</v>
      </c>
      <c r="AD3936">
        <v>13.497038622101059</v>
      </c>
      <c r="AE3936">
        <v>13.09300878302996</v>
      </c>
      <c r="AF3936">
        <v>12.65945241707526</v>
      </c>
      <c r="AG3936">
        <v>12.016957995382334</v>
      </c>
      <c r="AH3936">
        <v>11.313981056337731</v>
      </c>
      <c r="AI3936">
        <v>10.756603159939651</v>
      </c>
      <c r="AJ3936">
        <v>-0.61539804935455322</v>
      </c>
      <c r="AK3936">
        <v>-0.60164153575897217</v>
      </c>
      <c r="AL3936">
        <v>-0.61202120780944824</v>
      </c>
      <c r="AM3936">
        <v>-0.60813593864440918</v>
      </c>
      <c r="AN3936">
        <v>-0.61772096157073975</v>
      </c>
      <c r="AO3936">
        <v>-0.63956081867218018</v>
      </c>
      <c r="AP3936">
        <v>-0.68690252304077148</v>
      </c>
      <c r="AQ3936">
        <v>-0.78138965368270874</v>
      </c>
      <c r="AR3936">
        <v>-0.85782420635223389</v>
      </c>
      <c r="AS3936">
        <v>-0.9166826605796814</v>
      </c>
      <c r="AT3936">
        <v>-0.85841643810272217</v>
      </c>
      <c r="AU3936">
        <v>-0.84731221199035645</v>
      </c>
      <c r="AV3936">
        <v>-0.83490508794784546</v>
      </c>
      <c r="AW3936">
        <v>-0.89608675241470337</v>
      </c>
      <c r="AX3936">
        <v>-0.84123849868774414</v>
      </c>
      <c r="AY3936">
        <v>-0.28557062149047852</v>
      </c>
      <c r="AZ3936">
        <v>1.0854156017303467</v>
      </c>
      <c r="BA3936">
        <v>1.1415556669235229</v>
      </c>
      <c r="BB3936">
        <v>1.0648291110992432</v>
      </c>
      <c r="BC3936">
        <v>1.022356390953064</v>
      </c>
      <c r="BD3936">
        <v>0.90998965501785278</v>
      </c>
      <c r="BE3936">
        <v>-0.39501622319221497</v>
      </c>
      <c r="BF3936">
        <v>-0.74335265159606934</v>
      </c>
      <c r="BG3936">
        <v>-0.74763429164886475</v>
      </c>
      <c r="BH3936">
        <v>-0.26661437749862671</v>
      </c>
      <c r="BI3936">
        <v>-0.26153504848480225</v>
      </c>
      <c r="BJ3936">
        <v>-0.26592549681663513</v>
      </c>
      <c r="BK3936">
        <v>-0.26544541120529175</v>
      </c>
      <c r="BL3936">
        <v>-0.27043148875236511</v>
      </c>
      <c r="BM3936">
        <v>-0.27972105145454407</v>
      </c>
      <c r="BN3936">
        <v>-0.30037534236907959</v>
      </c>
      <c r="BO3936">
        <v>-0.34219920635223389</v>
      </c>
      <c r="BP3936">
        <v>-0.37879100441932678</v>
      </c>
      <c r="BQ3936">
        <v>-0.40661689639091492</v>
      </c>
      <c r="BR3936">
        <v>-0.37684792280197144</v>
      </c>
      <c r="BS3936">
        <v>-0.36642077565193176</v>
      </c>
      <c r="BT3936">
        <v>-0.36590564250946045</v>
      </c>
      <c r="BU3936">
        <v>-0.39593562483787537</v>
      </c>
      <c r="BV3936">
        <v>-0.369954913854599</v>
      </c>
      <c r="BW3936">
        <v>0.2123868316411972</v>
      </c>
      <c r="BX3936">
        <v>1.7638063430786133</v>
      </c>
      <c r="BY3936">
        <v>1.8038396835327148</v>
      </c>
      <c r="BZ3936">
        <v>1.7648521661758423</v>
      </c>
      <c r="CA3936">
        <v>1.7127968072891235</v>
      </c>
      <c r="CB3936">
        <v>1.6155149936676025</v>
      </c>
      <c r="CC3936">
        <v>0.16277289390563965</v>
      </c>
      <c r="CD3936">
        <v>-0.26471906900405884</v>
      </c>
      <c r="CE3936">
        <v>-0.26439058780670166</v>
      </c>
      <c r="CF3936">
        <v>-2.5047862902283669E-2</v>
      </c>
      <c r="CG3936">
        <v>-2.5978341698646545E-2</v>
      </c>
      <c r="CH3936">
        <v>-2.6220660656690598E-2</v>
      </c>
      <c r="CI3936">
        <v>-2.8098983690142632E-2</v>
      </c>
      <c r="CJ3936">
        <v>-2.9899837449193001E-2</v>
      </c>
      <c r="CK3936">
        <v>-3.0497098341584206E-2</v>
      </c>
      <c r="CL3936">
        <v>-3.2667767256498337E-2</v>
      </c>
      <c r="CM3936">
        <v>-3.8017265498638153E-2</v>
      </c>
      <c r="CN3936">
        <v>-4.7014065086841583E-2</v>
      </c>
      <c r="CO3936">
        <v>-5.3346913307905197E-2</v>
      </c>
      <c r="CP3936">
        <v>-4.3315060436725616E-2</v>
      </c>
      <c r="CQ3936">
        <v>-3.3356860280036926E-2</v>
      </c>
      <c r="CR3936">
        <v>-4.1078079491853714E-2</v>
      </c>
      <c r="CS3936">
        <v>-4.9532447010278702E-2</v>
      </c>
      <c r="CT3936">
        <v>-4.3545316904783249E-2</v>
      </c>
      <c r="CU3936">
        <v>0.55727064609527588</v>
      </c>
      <c r="CV3936">
        <v>2.2336578369140625</v>
      </c>
      <c r="CW3936">
        <v>2.262535572052002</v>
      </c>
      <c r="CX3936">
        <v>2.2496860027313232</v>
      </c>
      <c r="CY3936">
        <v>2.1909937858581543</v>
      </c>
      <c r="CZ3936">
        <v>2.1041595935821533</v>
      </c>
      <c r="DA3936">
        <v>0.54909592866897583</v>
      </c>
      <c r="DB3936">
        <v>6.6781073808670044E-2</v>
      </c>
      <c r="DC3936">
        <v>7.0302538573741913E-2</v>
      </c>
      <c r="DD3936">
        <v>0.21651864051818848</v>
      </c>
      <c r="DE3936">
        <v>0.20957836508750916</v>
      </c>
      <c r="DF3936">
        <v>0.21348416805267334</v>
      </c>
      <c r="DG3936">
        <v>0.20924744009971619</v>
      </c>
      <c r="DH3936">
        <v>0.21063180267810822</v>
      </c>
      <c r="DI3936">
        <v>0.21872684359550476</v>
      </c>
      <c r="DJ3936">
        <v>0.23503980040550232</v>
      </c>
      <c r="DK3936">
        <v>0.26616469025611877</v>
      </c>
      <c r="DL3936">
        <v>0.28476285934448242</v>
      </c>
      <c r="DM3936">
        <v>0.29992306232452393</v>
      </c>
      <c r="DN3936">
        <v>0.2902178168296814</v>
      </c>
      <c r="DO3936">
        <v>0.29970705509185791</v>
      </c>
      <c r="DP3936">
        <v>0.28374949097633362</v>
      </c>
      <c r="DQ3936">
        <v>0.29687070846557617</v>
      </c>
      <c r="DR3936">
        <v>0.2828642725944519</v>
      </c>
      <c r="DS3936">
        <v>0.90215444564819336</v>
      </c>
      <c r="DT3936">
        <v>2.7035090923309326</v>
      </c>
      <c r="DU3936">
        <v>2.72123122215271</v>
      </c>
      <c r="DV3936">
        <v>2.7345197200775146</v>
      </c>
      <c r="DW3936">
        <v>2.6691908836364746</v>
      </c>
      <c r="DX3936">
        <v>2.5928044319152832</v>
      </c>
      <c r="DY3936">
        <v>0.93541896343231201</v>
      </c>
      <c r="DZ3936">
        <v>0.39828121662139893</v>
      </c>
      <c r="EA3936">
        <v>0.40499565005302429</v>
      </c>
      <c r="EB3936">
        <v>0.56530231237411499</v>
      </c>
      <c r="EC3936">
        <v>0.54968482255935669</v>
      </c>
      <c r="ED3936">
        <v>0.55957990884780884</v>
      </c>
      <c r="EE3936">
        <v>0.55193799734115601</v>
      </c>
      <c r="EF3936">
        <v>0.55792129039764404</v>
      </c>
      <c r="EG3936">
        <v>0.57856661081314087</v>
      </c>
      <c r="EH3936">
        <v>0.6215670108795166</v>
      </c>
      <c r="EI3936">
        <v>0.70535510778427124</v>
      </c>
      <c r="EJ3936">
        <v>0.76379609107971191</v>
      </c>
      <c r="EK3936">
        <v>0.80998879671096802</v>
      </c>
      <c r="EL3936">
        <v>0.77178633213043213</v>
      </c>
      <c r="EM3936">
        <v>0.78059846162796021</v>
      </c>
      <c r="EN3936">
        <v>0.75274890661239624</v>
      </c>
      <c r="EO3936">
        <v>0.79702186584472656</v>
      </c>
      <c r="EP3936">
        <v>0.75414788722991943</v>
      </c>
      <c r="EQ3936">
        <v>1.4001119136810303</v>
      </c>
      <c r="ER3936">
        <v>3.3818998336791992</v>
      </c>
      <c r="ES3936">
        <v>3.3835153579711914</v>
      </c>
      <c r="ET3936">
        <v>3.4345428943634033</v>
      </c>
      <c r="EU3936">
        <v>3.3596312999725342</v>
      </c>
      <c r="EV3936">
        <v>3.2983295917510986</v>
      </c>
      <c r="EW3936">
        <v>1.4932080507278442</v>
      </c>
      <c r="EX3936">
        <v>0.87691479921340942</v>
      </c>
      <c r="EY3936">
        <v>0.88823938369750977</v>
      </c>
      <c r="EZ3936">
        <v>47.032093048095703</v>
      </c>
      <c r="FA3936">
        <v>46.436740875244141</v>
      </c>
      <c r="FB3936">
        <v>45.558841705322266</v>
      </c>
      <c r="FC3936">
        <v>44.851898193359375</v>
      </c>
      <c r="FD3936">
        <v>44.297920227050781</v>
      </c>
      <c r="FE3936">
        <v>43.056941986083984</v>
      </c>
      <c r="FF3936">
        <v>43.973594665527344</v>
      </c>
      <c r="FG3936">
        <v>44.608154296875</v>
      </c>
      <c r="FH3936">
        <v>45.918811798095703</v>
      </c>
      <c r="FI3936">
        <v>47.702419281005859</v>
      </c>
      <c r="FJ3936">
        <v>50.067073822021484</v>
      </c>
      <c r="FK3936">
        <v>51.881805419921875</v>
      </c>
      <c r="FL3936">
        <v>53.107627868652344</v>
      </c>
      <c r="FM3936">
        <v>52.696819305419922</v>
      </c>
      <c r="FN3936">
        <v>52.612701416015625</v>
      </c>
      <c r="FO3936">
        <v>52.397285461425781</v>
      </c>
      <c r="FP3936">
        <v>52.076419830322266</v>
      </c>
      <c r="FQ3936">
        <v>50.890766143798828</v>
      </c>
      <c r="FR3936">
        <v>49.62188720703125</v>
      </c>
      <c r="FS3936">
        <v>48.856006622314453</v>
      </c>
      <c r="FT3936">
        <v>47.849361419677734</v>
      </c>
      <c r="FU3936">
        <v>47.268791198730469</v>
      </c>
      <c r="FV3936">
        <v>46.520587921142578</v>
      </c>
      <c r="FW3936">
        <v>46.113784790039062</v>
      </c>
      <c r="FX3936">
        <v>160</v>
      </c>
      <c r="FY3936">
        <v>0.10791042447090149</v>
      </c>
      <c r="FZ3936">
        <v>1</v>
      </c>
    </row>
    <row r="3937" spans="1:182" x14ac:dyDescent="0.2">
      <c r="A3937" t="s">
        <v>245</v>
      </c>
      <c r="B3937" t="s">
        <v>252</v>
      </c>
      <c r="C3937" t="s">
        <v>217</v>
      </c>
      <c r="D3937" t="s">
        <v>47</v>
      </c>
      <c r="E3937">
        <v>2017</v>
      </c>
      <c r="F3937" t="s">
        <v>228</v>
      </c>
      <c r="G3937" t="s">
        <v>249</v>
      </c>
      <c r="H3937" t="s">
        <v>226</v>
      </c>
      <c r="I3937">
        <v>57.81</v>
      </c>
      <c r="L3937">
        <v>9.972918494185457</v>
      </c>
      <c r="M3937">
        <v>9.8106724918143886</v>
      </c>
      <c r="N3937">
        <v>9.7766045371213099</v>
      </c>
      <c r="O3937">
        <v>9.6965313550345833</v>
      </c>
      <c r="P3937">
        <v>10.063062226495735</v>
      </c>
      <c r="Q3937">
        <v>10.945761395482805</v>
      </c>
      <c r="R3937">
        <v>12.373065269654806</v>
      </c>
      <c r="S3937">
        <v>13.007613376335179</v>
      </c>
      <c r="T3937">
        <v>13.384915811250716</v>
      </c>
      <c r="U3937">
        <v>13.440950144026178</v>
      </c>
      <c r="V3937">
        <v>13.734699466921905</v>
      </c>
      <c r="W3937">
        <v>13.845920865288674</v>
      </c>
      <c r="X3937">
        <v>14.225822899151369</v>
      </c>
      <c r="Y3937">
        <v>14.372767570307794</v>
      </c>
      <c r="Z3937">
        <v>14.407128424912365</v>
      </c>
      <c r="AA3937">
        <v>14.366457783992486</v>
      </c>
      <c r="AB3937">
        <v>14.26047470985328</v>
      </c>
      <c r="AC3937">
        <v>14.285457336317252</v>
      </c>
      <c r="AD3937">
        <v>13.497038622101059</v>
      </c>
      <c r="AE3937">
        <v>13.09300878302996</v>
      </c>
      <c r="AF3937">
        <v>12.65945241707526</v>
      </c>
      <c r="AG3937">
        <v>12.016957995382334</v>
      </c>
      <c r="AH3937">
        <v>11.313981056337731</v>
      </c>
      <c r="AI3937">
        <v>10.756603159939651</v>
      </c>
      <c r="AJ3937">
        <v>-0.61539804935455322</v>
      </c>
      <c r="AK3937">
        <v>-0.60164153575897217</v>
      </c>
      <c r="AL3937">
        <v>-0.61202120780944824</v>
      </c>
      <c r="AM3937">
        <v>-0.60813593864440918</v>
      </c>
      <c r="AN3937">
        <v>-0.61772096157073975</v>
      </c>
      <c r="AO3937">
        <v>-0.63956081867218018</v>
      </c>
      <c r="AP3937">
        <v>-0.68690252304077148</v>
      </c>
      <c r="AQ3937">
        <v>-0.78138965368270874</v>
      </c>
      <c r="AR3937">
        <v>-0.85782420635223389</v>
      </c>
      <c r="AS3937">
        <v>-0.9166826605796814</v>
      </c>
      <c r="AT3937">
        <v>-0.85841643810272217</v>
      </c>
      <c r="AU3937">
        <v>-0.84731221199035645</v>
      </c>
      <c r="AV3937">
        <v>-0.83490508794784546</v>
      </c>
      <c r="AW3937">
        <v>-0.89608675241470337</v>
      </c>
      <c r="AX3937">
        <v>-0.84123849868774414</v>
      </c>
      <c r="AY3937">
        <v>-0.28557062149047852</v>
      </c>
      <c r="AZ3937">
        <v>1.0854156017303467</v>
      </c>
      <c r="BA3937">
        <v>1.1415556669235229</v>
      </c>
      <c r="BB3937">
        <v>1.0648291110992432</v>
      </c>
      <c r="BC3937">
        <v>1.022356390953064</v>
      </c>
      <c r="BD3937">
        <v>0.90998965501785278</v>
      </c>
      <c r="BE3937">
        <v>-0.39501622319221497</v>
      </c>
      <c r="BF3937">
        <v>-0.74335265159606934</v>
      </c>
      <c r="BG3937">
        <v>-0.74763429164886475</v>
      </c>
      <c r="BH3937">
        <v>-0.26661437749862671</v>
      </c>
      <c r="BI3937">
        <v>-0.26153504848480225</v>
      </c>
      <c r="BJ3937">
        <v>-0.26592549681663513</v>
      </c>
      <c r="BK3937">
        <v>-0.26544541120529175</v>
      </c>
      <c r="BL3937">
        <v>-0.27043148875236511</v>
      </c>
      <c r="BM3937">
        <v>-0.27972105145454407</v>
      </c>
      <c r="BN3937">
        <v>-0.30037534236907959</v>
      </c>
      <c r="BO3937">
        <v>-0.34219920635223389</v>
      </c>
      <c r="BP3937">
        <v>-0.37879100441932678</v>
      </c>
      <c r="BQ3937">
        <v>-0.40661689639091492</v>
      </c>
      <c r="BR3937">
        <v>-0.37684792280197144</v>
      </c>
      <c r="BS3937">
        <v>-0.36642077565193176</v>
      </c>
      <c r="BT3937">
        <v>-0.36590564250946045</v>
      </c>
      <c r="BU3937">
        <v>-0.39593562483787537</v>
      </c>
      <c r="BV3937">
        <v>-0.369954913854599</v>
      </c>
      <c r="BW3937">
        <v>0.2123868316411972</v>
      </c>
      <c r="BX3937">
        <v>1.7638063430786133</v>
      </c>
      <c r="BY3937">
        <v>1.8038396835327148</v>
      </c>
      <c r="BZ3937">
        <v>1.7648521661758423</v>
      </c>
      <c r="CA3937">
        <v>1.7127968072891235</v>
      </c>
      <c r="CB3937">
        <v>1.6155149936676025</v>
      </c>
      <c r="CC3937">
        <v>0.16277289390563965</v>
      </c>
      <c r="CD3937">
        <v>-0.26471906900405884</v>
      </c>
      <c r="CE3937">
        <v>-0.26439058780670166</v>
      </c>
      <c r="CF3937">
        <v>-2.5047862902283669E-2</v>
      </c>
      <c r="CG3937">
        <v>-2.5978341698646545E-2</v>
      </c>
      <c r="CH3937">
        <v>-2.6220660656690598E-2</v>
      </c>
      <c r="CI3937">
        <v>-2.8098983690142632E-2</v>
      </c>
      <c r="CJ3937">
        <v>-2.9899837449193001E-2</v>
      </c>
      <c r="CK3937">
        <v>-3.0497098341584206E-2</v>
      </c>
      <c r="CL3937">
        <v>-3.2667767256498337E-2</v>
      </c>
      <c r="CM3937">
        <v>-3.8017265498638153E-2</v>
      </c>
      <c r="CN3937">
        <v>-4.7014065086841583E-2</v>
      </c>
      <c r="CO3937">
        <v>-5.3346913307905197E-2</v>
      </c>
      <c r="CP3937">
        <v>-4.3315060436725616E-2</v>
      </c>
      <c r="CQ3937">
        <v>-3.3356860280036926E-2</v>
      </c>
      <c r="CR3937">
        <v>-4.1078079491853714E-2</v>
      </c>
      <c r="CS3937">
        <v>-4.9532447010278702E-2</v>
      </c>
      <c r="CT3937">
        <v>-4.3545316904783249E-2</v>
      </c>
      <c r="CU3937">
        <v>0.55727064609527588</v>
      </c>
      <c r="CV3937">
        <v>2.2336578369140625</v>
      </c>
      <c r="CW3937">
        <v>2.262535572052002</v>
      </c>
      <c r="CX3937">
        <v>2.2496860027313232</v>
      </c>
      <c r="CY3937">
        <v>2.1909937858581543</v>
      </c>
      <c r="CZ3937">
        <v>2.1041595935821533</v>
      </c>
      <c r="DA3937">
        <v>0.54909592866897583</v>
      </c>
      <c r="DB3937">
        <v>6.6781073808670044E-2</v>
      </c>
      <c r="DC3937">
        <v>7.0302538573741913E-2</v>
      </c>
      <c r="DD3937">
        <v>0.21651864051818848</v>
      </c>
      <c r="DE3937">
        <v>0.20957836508750916</v>
      </c>
      <c r="DF3937">
        <v>0.21348416805267334</v>
      </c>
      <c r="DG3937">
        <v>0.20924744009971619</v>
      </c>
      <c r="DH3937">
        <v>0.21063180267810822</v>
      </c>
      <c r="DI3937">
        <v>0.21872684359550476</v>
      </c>
      <c r="DJ3937">
        <v>0.23503980040550232</v>
      </c>
      <c r="DK3937">
        <v>0.26616469025611877</v>
      </c>
      <c r="DL3937">
        <v>0.28476285934448242</v>
      </c>
      <c r="DM3937">
        <v>0.29992306232452393</v>
      </c>
      <c r="DN3937">
        <v>0.2902178168296814</v>
      </c>
      <c r="DO3937">
        <v>0.29970705509185791</v>
      </c>
      <c r="DP3937">
        <v>0.28374949097633362</v>
      </c>
      <c r="DQ3937">
        <v>0.29687070846557617</v>
      </c>
      <c r="DR3937">
        <v>0.2828642725944519</v>
      </c>
      <c r="DS3937">
        <v>0.90215444564819336</v>
      </c>
      <c r="DT3937">
        <v>2.7035090923309326</v>
      </c>
      <c r="DU3937">
        <v>2.72123122215271</v>
      </c>
      <c r="DV3937">
        <v>2.7345197200775146</v>
      </c>
      <c r="DW3937">
        <v>2.6691908836364746</v>
      </c>
      <c r="DX3937">
        <v>2.5928044319152832</v>
      </c>
      <c r="DY3937">
        <v>0.93541896343231201</v>
      </c>
      <c r="DZ3937">
        <v>0.39828121662139893</v>
      </c>
      <c r="EA3937">
        <v>0.40499565005302429</v>
      </c>
      <c r="EB3937">
        <v>0.56530231237411499</v>
      </c>
      <c r="EC3937">
        <v>0.54968482255935669</v>
      </c>
      <c r="ED3937">
        <v>0.55957990884780884</v>
      </c>
      <c r="EE3937">
        <v>0.55193799734115601</v>
      </c>
      <c r="EF3937">
        <v>0.55792129039764404</v>
      </c>
      <c r="EG3937">
        <v>0.57856661081314087</v>
      </c>
      <c r="EH3937">
        <v>0.6215670108795166</v>
      </c>
      <c r="EI3937">
        <v>0.70535510778427124</v>
      </c>
      <c r="EJ3937">
        <v>0.76379609107971191</v>
      </c>
      <c r="EK3937">
        <v>0.80998879671096802</v>
      </c>
      <c r="EL3937">
        <v>0.77178633213043213</v>
      </c>
      <c r="EM3937">
        <v>0.78059846162796021</v>
      </c>
      <c r="EN3937">
        <v>0.75274890661239624</v>
      </c>
      <c r="EO3937">
        <v>0.79702186584472656</v>
      </c>
      <c r="EP3937">
        <v>0.75414788722991943</v>
      </c>
      <c r="EQ3937">
        <v>1.4001119136810303</v>
      </c>
      <c r="ER3937">
        <v>3.3818998336791992</v>
      </c>
      <c r="ES3937">
        <v>3.3835153579711914</v>
      </c>
      <c r="ET3937">
        <v>3.4345428943634033</v>
      </c>
      <c r="EU3937">
        <v>3.3596312999725342</v>
      </c>
      <c r="EV3937">
        <v>3.2983295917510986</v>
      </c>
      <c r="EW3937">
        <v>1.4932080507278442</v>
      </c>
      <c r="EX3937">
        <v>0.87691479921340942</v>
      </c>
      <c r="EY3937">
        <v>0.88823938369750977</v>
      </c>
      <c r="EZ3937">
        <v>47.032093048095703</v>
      </c>
      <c r="FA3937">
        <v>46.436740875244141</v>
      </c>
      <c r="FB3937">
        <v>45.558841705322266</v>
      </c>
      <c r="FC3937">
        <v>44.851898193359375</v>
      </c>
      <c r="FD3937">
        <v>44.297920227050781</v>
      </c>
      <c r="FE3937">
        <v>43.056941986083984</v>
      </c>
      <c r="FF3937">
        <v>43.973594665527344</v>
      </c>
      <c r="FG3937">
        <v>44.608154296875</v>
      </c>
      <c r="FH3937">
        <v>45.918811798095703</v>
      </c>
      <c r="FI3937">
        <v>47.702419281005859</v>
      </c>
      <c r="FJ3937">
        <v>50.067073822021484</v>
      </c>
      <c r="FK3937">
        <v>51.881805419921875</v>
      </c>
      <c r="FL3937">
        <v>53.107627868652344</v>
      </c>
      <c r="FM3937">
        <v>52.696819305419922</v>
      </c>
      <c r="FN3937">
        <v>52.612701416015625</v>
      </c>
      <c r="FO3937">
        <v>52.397285461425781</v>
      </c>
      <c r="FP3937">
        <v>52.076419830322266</v>
      </c>
      <c r="FQ3937">
        <v>50.890766143798828</v>
      </c>
      <c r="FR3937">
        <v>49.62188720703125</v>
      </c>
      <c r="FS3937">
        <v>48.856006622314453</v>
      </c>
      <c r="FT3937">
        <v>47.849361419677734</v>
      </c>
      <c r="FU3937">
        <v>47.268791198730469</v>
      </c>
      <c r="FV3937">
        <v>46.520587921142578</v>
      </c>
      <c r="FW3937">
        <v>46.113784790039062</v>
      </c>
      <c r="FX3937">
        <v>160</v>
      </c>
      <c r="FY3937">
        <v>0.10791042447090149</v>
      </c>
      <c r="FZ3937">
        <v>1</v>
      </c>
    </row>
    <row r="3938" spans="1:182" x14ac:dyDescent="0.2">
      <c r="A3938" t="s">
        <v>245</v>
      </c>
      <c r="B3938" t="s">
        <v>252</v>
      </c>
      <c r="C3938" t="s">
        <v>217</v>
      </c>
      <c r="D3938" t="s">
        <v>11</v>
      </c>
      <c r="E3938">
        <v>2015</v>
      </c>
      <c r="F3938" t="s">
        <v>228</v>
      </c>
      <c r="G3938" t="s">
        <v>249</v>
      </c>
      <c r="H3938" t="s">
        <v>226</v>
      </c>
      <c r="I3938">
        <v>105.45</v>
      </c>
      <c r="L3938">
        <v>23.144794802716</v>
      </c>
      <c r="M3938">
        <v>22.722914986239203</v>
      </c>
      <c r="N3938">
        <v>22.518851725620003</v>
      </c>
      <c r="O3938">
        <v>22.662395651301292</v>
      </c>
      <c r="P3938">
        <v>23.625676608203104</v>
      </c>
      <c r="Q3938">
        <v>25.448987405269957</v>
      </c>
      <c r="R3938">
        <v>28.226424511562399</v>
      </c>
      <c r="S3938">
        <v>29.964246283996999</v>
      </c>
      <c r="T3938">
        <v>30.980996768937047</v>
      </c>
      <c r="U3938">
        <v>32.067514115298678</v>
      </c>
      <c r="V3938">
        <v>33.899970508862523</v>
      </c>
      <c r="W3938">
        <v>34.188113036161788</v>
      </c>
      <c r="X3938">
        <v>33.893239601512114</v>
      </c>
      <c r="Y3938">
        <v>34.622376902754119</v>
      </c>
      <c r="Z3938">
        <v>34.98323532560245</v>
      </c>
      <c r="AA3938">
        <v>34.870755204946406</v>
      </c>
      <c r="AB3938">
        <v>34.852557689483604</v>
      </c>
      <c r="AC3938">
        <v>33.917082660057254</v>
      </c>
      <c r="AD3938">
        <v>31.939290359582973</v>
      </c>
      <c r="AE3938">
        <v>32.253221546660129</v>
      </c>
      <c r="AF3938">
        <v>31.344303465521353</v>
      </c>
      <c r="AG3938">
        <v>29.010258013737317</v>
      </c>
      <c r="AH3938">
        <v>25.755866069155903</v>
      </c>
      <c r="AI3938">
        <v>24.633634054186583</v>
      </c>
      <c r="AJ3938">
        <v>-1.5128000974655151</v>
      </c>
      <c r="AK3938">
        <v>-1.5171376466751099</v>
      </c>
      <c r="AL3938">
        <v>-1.5175461769104004</v>
      </c>
      <c r="AM3938">
        <v>-1.5606681108474731</v>
      </c>
      <c r="AN3938">
        <v>-1.5757253170013428</v>
      </c>
      <c r="AO3938">
        <v>-1.5918700695037842</v>
      </c>
      <c r="AP3938">
        <v>-1.6375877857208252</v>
      </c>
      <c r="AQ3938">
        <v>-1.7205733060836792</v>
      </c>
      <c r="AR3938">
        <v>-1.8300555944442749</v>
      </c>
      <c r="AS3938">
        <v>-1.9373250007629395</v>
      </c>
      <c r="AT3938">
        <v>-1.8883572816848755</v>
      </c>
      <c r="AU3938">
        <v>-1.7513960599899292</v>
      </c>
      <c r="AV3938">
        <v>-6.1858419328927994E-2</v>
      </c>
      <c r="AW3938">
        <v>3.4609780311584473</v>
      </c>
      <c r="AX3938">
        <v>3.4724860191345215</v>
      </c>
      <c r="AY3938">
        <v>3.4430556297302246</v>
      </c>
      <c r="AZ3938">
        <v>3.4406881332397461</v>
      </c>
      <c r="BA3938">
        <v>3.4070465564727783</v>
      </c>
      <c r="BB3938">
        <v>2.5023221969604492E-2</v>
      </c>
      <c r="BC3938">
        <v>-0.98046529293060303</v>
      </c>
      <c r="BD3938">
        <v>-0.99274355173110962</v>
      </c>
      <c r="BE3938">
        <v>-0.90203559398651123</v>
      </c>
      <c r="BF3938">
        <v>-0.92645668983459473</v>
      </c>
      <c r="BG3938">
        <v>-1.1030699014663696</v>
      </c>
      <c r="BH3938">
        <v>-0.64598101377487183</v>
      </c>
      <c r="BI3938">
        <v>-0.6466643214225769</v>
      </c>
      <c r="BJ3938">
        <v>-0.64905166625976563</v>
      </c>
      <c r="BK3938">
        <v>-0.67465871572494507</v>
      </c>
      <c r="BL3938">
        <v>-0.69108855724334717</v>
      </c>
      <c r="BM3938">
        <v>-0.70144915580749512</v>
      </c>
      <c r="BN3938">
        <v>-0.71950846910476685</v>
      </c>
      <c r="BO3938">
        <v>-0.75880217552185059</v>
      </c>
      <c r="BP3938">
        <v>-0.81487578153610229</v>
      </c>
      <c r="BQ3938">
        <v>-0.86784470081329346</v>
      </c>
      <c r="BR3938">
        <v>-0.84799319505691528</v>
      </c>
      <c r="BS3938">
        <v>-0.80361902713775635</v>
      </c>
      <c r="BT3938">
        <v>0.76733589172363281</v>
      </c>
      <c r="BU3938">
        <v>4.511812686920166</v>
      </c>
      <c r="BV3938">
        <v>4.5431456565856934</v>
      </c>
      <c r="BW3938">
        <v>4.5196523666381836</v>
      </c>
      <c r="BX3938">
        <v>4.5454449653625488</v>
      </c>
      <c r="BY3938">
        <v>4.493474006652832</v>
      </c>
      <c r="BZ3938">
        <v>0.92240351438522339</v>
      </c>
      <c r="CA3938">
        <v>-5.8963470160961151E-2</v>
      </c>
      <c r="CB3938">
        <v>-5.793357640504837E-2</v>
      </c>
      <c r="CC3938">
        <v>-2.3229178041219711E-2</v>
      </c>
      <c r="CD3938">
        <v>-0.1535528302192688</v>
      </c>
      <c r="CE3938">
        <v>-0.27423587441444397</v>
      </c>
      <c r="CF3938">
        <v>-4.5624751597642899E-2</v>
      </c>
      <c r="CG3938">
        <v>-4.3777186423540115E-2</v>
      </c>
      <c r="CH3938">
        <v>-4.753505066037178E-2</v>
      </c>
      <c r="CI3938">
        <v>-6.1011292040348053E-2</v>
      </c>
      <c r="CJ3938">
        <v>-7.8391760587692261E-2</v>
      </c>
      <c r="CK3938">
        <v>-8.4746427834033966E-2</v>
      </c>
      <c r="CL3938">
        <v>-8.3649531006813049E-2</v>
      </c>
      <c r="CM3938">
        <v>-9.2682443559169769E-2</v>
      </c>
      <c r="CN3938">
        <v>-0.11176538467407227</v>
      </c>
      <c r="CO3938">
        <v>-0.12712590396404266</v>
      </c>
      <c r="CP3938">
        <v>-0.12744024395942688</v>
      </c>
      <c r="CQ3938">
        <v>-0.14719155430793762</v>
      </c>
      <c r="CR3938">
        <v>1.3416334390640259</v>
      </c>
      <c r="CS3938">
        <v>5.2396178245544434</v>
      </c>
      <c r="CT3938">
        <v>5.2846813201904297</v>
      </c>
      <c r="CU3938">
        <v>5.2652997970581055</v>
      </c>
      <c r="CV3938">
        <v>5.3105959892272949</v>
      </c>
      <c r="CW3938">
        <v>5.2459301948547363</v>
      </c>
      <c r="CX3938">
        <v>1.5439263582229614</v>
      </c>
      <c r="CY3938">
        <v>0.57926589250564575</v>
      </c>
      <c r="CZ3938">
        <v>0.58951294422149658</v>
      </c>
      <c r="DA3938">
        <v>0.58542948961257935</v>
      </c>
      <c r="DB3938">
        <v>0.38175800442695618</v>
      </c>
      <c r="DC3938">
        <v>0.29981204867362976</v>
      </c>
      <c r="DD3938">
        <v>0.55473148822784424</v>
      </c>
      <c r="DE3938">
        <v>0.55910998582839966</v>
      </c>
      <c r="DF3938">
        <v>0.55398154258728027</v>
      </c>
      <c r="DG3938">
        <v>0.55263614654541016</v>
      </c>
      <c r="DH3938">
        <v>0.53430503606796265</v>
      </c>
      <c r="DI3938">
        <v>0.53195631504058838</v>
      </c>
      <c r="DJ3938">
        <v>0.55220937728881836</v>
      </c>
      <c r="DK3938">
        <v>0.57343727350234985</v>
      </c>
      <c r="DL3938">
        <v>0.59134501218795776</v>
      </c>
      <c r="DM3938">
        <v>0.61359292268753052</v>
      </c>
      <c r="DN3938">
        <v>0.59311270713806152</v>
      </c>
      <c r="DO3938">
        <v>0.5092359185218811</v>
      </c>
      <c r="DP3938">
        <v>1.9159308671951294</v>
      </c>
      <c r="DQ3938">
        <v>5.9674229621887207</v>
      </c>
      <c r="DR3938">
        <v>6.026216983795166</v>
      </c>
      <c r="DS3938">
        <v>6.0109472274780273</v>
      </c>
      <c r="DT3938">
        <v>6.075747013092041</v>
      </c>
      <c r="DU3938">
        <v>5.9983863830566406</v>
      </c>
      <c r="DV3938">
        <v>2.1654491424560547</v>
      </c>
      <c r="DW3938">
        <v>1.217495322227478</v>
      </c>
      <c r="DX3938">
        <v>1.2369594573974609</v>
      </c>
      <c r="DY3938">
        <v>1.1940881013870239</v>
      </c>
      <c r="DZ3938">
        <v>0.91706889867782593</v>
      </c>
      <c r="EA3938">
        <v>0.8738599419593811</v>
      </c>
      <c r="EB3938">
        <v>1.4215505123138428</v>
      </c>
      <c r="EC3938">
        <v>1.4295833110809326</v>
      </c>
      <c r="ED3938">
        <v>1.422476053237915</v>
      </c>
      <c r="EE3938">
        <v>1.4386454820632935</v>
      </c>
      <c r="EF3938">
        <v>1.418941855430603</v>
      </c>
      <c r="EG3938">
        <v>1.4223771095275879</v>
      </c>
      <c r="EH3938">
        <v>1.4702887535095215</v>
      </c>
      <c r="EI3938">
        <v>1.5352083444595337</v>
      </c>
      <c r="EJ3938">
        <v>1.6065248250961304</v>
      </c>
      <c r="EK3938">
        <v>1.6830731630325317</v>
      </c>
      <c r="EL3938">
        <v>1.633476734161377</v>
      </c>
      <c r="EM3938">
        <v>1.4570128917694092</v>
      </c>
      <c r="EN3938">
        <v>2.7451252937316895</v>
      </c>
      <c r="EO3938">
        <v>7.0182576179504395</v>
      </c>
      <c r="EP3938">
        <v>7.0968766212463379</v>
      </c>
      <c r="EQ3938">
        <v>7.0875439643859863</v>
      </c>
      <c r="ER3938">
        <v>7.1805038452148437</v>
      </c>
      <c r="ES3938">
        <v>7.0848135948181152</v>
      </c>
      <c r="ET3938">
        <v>3.0628294944763184</v>
      </c>
      <c r="EU3938">
        <v>2.1389970779418945</v>
      </c>
      <c r="EV3938">
        <v>2.171769380569458</v>
      </c>
      <c r="EW3938">
        <v>2.0728945732116699</v>
      </c>
      <c r="EX3938">
        <v>1.6899727582931519</v>
      </c>
      <c r="EY3938">
        <v>1.7026939392089844</v>
      </c>
      <c r="EZ3938">
        <v>70.0994873046875</v>
      </c>
      <c r="FA3938">
        <v>69.396087646484375</v>
      </c>
      <c r="FB3938">
        <v>69.024192810058594</v>
      </c>
      <c r="FC3938">
        <v>68.739776611328125</v>
      </c>
      <c r="FD3938">
        <v>67.993408203125</v>
      </c>
      <c r="FE3938">
        <v>67.556503295898437</v>
      </c>
      <c r="FF3938">
        <v>67.447174072265625</v>
      </c>
      <c r="FG3938">
        <v>68.057807922363281</v>
      </c>
      <c r="FH3938">
        <v>70.615219116210937</v>
      </c>
      <c r="FI3938">
        <v>74.654495239257812</v>
      </c>
      <c r="FJ3938">
        <v>78.756492614746094</v>
      </c>
      <c r="FK3938">
        <v>82.400856018066406</v>
      </c>
      <c r="FL3938">
        <v>84.848678588867188</v>
      </c>
      <c r="FM3938">
        <v>86.619102478027344</v>
      </c>
      <c r="FN3938">
        <v>87.634010314941406</v>
      </c>
      <c r="FO3938">
        <v>88.097190856933594</v>
      </c>
      <c r="FP3938">
        <v>89.003631591796875</v>
      </c>
      <c r="FQ3938">
        <v>88.288681030273438</v>
      </c>
      <c r="FR3938">
        <v>87.155372619628906</v>
      </c>
      <c r="FS3938">
        <v>84.57757568359375</v>
      </c>
      <c r="FT3938">
        <v>80.462783813476562</v>
      </c>
      <c r="FU3938">
        <v>76.670097351074219</v>
      </c>
      <c r="FV3938">
        <v>74.193077087402344</v>
      </c>
      <c r="FW3938">
        <v>72.57647705078125</v>
      </c>
      <c r="FX3938">
        <v>160</v>
      </c>
      <c r="FY3938">
        <v>0.10791042447090149</v>
      </c>
      <c r="FZ3938">
        <v>1</v>
      </c>
    </row>
    <row r="3939" spans="1:182" x14ac:dyDescent="0.2">
      <c r="A3939" t="s">
        <v>245</v>
      </c>
      <c r="B3939" t="s">
        <v>252</v>
      </c>
      <c r="C3939" t="s">
        <v>217</v>
      </c>
      <c r="D3939" t="s">
        <v>11</v>
      </c>
      <c r="E3939">
        <v>2016</v>
      </c>
      <c r="F3939" t="s">
        <v>228</v>
      </c>
      <c r="G3939" t="s">
        <v>249</v>
      </c>
      <c r="H3939" t="s">
        <v>226</v>
      </c>
      <c r="I3939">
        <v>105.45</v>
      </c>
      <c r="L3939">
        <v>23.144794802716</v>
      </c>
      <c r="M3939">
        <v>22.722914986239203</v>
      </c>
      <c r="N3939">
        <v>22.518851725620003</v>
      </c>
      <c r="O3939">
        <v>22.662395651301292</v>
      </c>
      <c r="P3939">
        <v>23.625676608203104</v>
      </c>
      <c r="Q3939">
        <v>25.448987405269957</v>
      </c>
      <c r="R3939">
        <v>28.226424511562399</v>
      </c>
      <c r="S3939">
        <v>29.964246283996999</v>
      </c>
      <c r="T3939">
        <v>30.980996768937047</v>
      </c>
      <c r="U3939">
        <v>32.067514115298678</v>
      </c>
      <c r="V3939">
        <v>33.899970508862523</v>
      </c>
      <c r="W3939">
        <v>34.188113036161788</v>
      </c>
      <c r="X3939">
        <v>33.893239601512114</v>
      </c>
      <c r="Y3939">
        <v>34.622376902754119</v>
      </c>
      <c r="Z3939">
        <v>34.98323532560245</v>
      </c>
      <c r="AA3939">
        <v>34.870755204946406</v>
      </c>
      <c r="AB3939">
        <v>34.852557689483604</v>
      </c>
      <c r="AC3939">
        <v>33.917082660057254</v>
      </c>
      <c r="AD3939">
        <v>31.939290359582973</v>
      </c>
      <c r="AE3939">
        <v>32.253221546660129</v>
      </c>
      <c r="AF3939">
        <v>31.344303465521353</v>
      </c>
      <c r="AG3939">
        <v>29.010258013737317</v>
      </c>
      <c r="AH3939">
        <v>25.755866069155903</v>
      </c>
      <c r="AI3939">
        <v>24.633634054186583</v>
      </c>
      <c r="AJ3939">
        <v>-1.5128000974655151</v>
      </c>
      <c r="AK3939">
        <v>-1.5171376466751099</v>
      </c>
      <c r="AL3939">
        <v>-1.5175461769104004</v>
      </c>
      <c r="AM3939">
        <v>-1.5606681108474731</v>
      </c>
      <c r="AN3939">
        <v>-1.5757253170013428</v>
      </c>
      <c r="AO3939">
        <v>-1.5918700695037842</v>
      </c>
      <c r="AP3939">
        <v>-1.6375877857208252</v>
      </c>
      <c r="AQ3939">
        <v>-1.7205733060836792</v>
      </c>
      <c r="AR3939">
        <v>-1.8300555944442749</v>
      </c>
      <c r="AS3939">
        <v>-1.9373250007629395</v>
      </c>
      <c r="AT3939">
        <v>-1.8883572816848755</v>
      </c>
      <c r="AU3939">
        <v>-1.7513960599899292</v>
      </c>
      <c r="AV3939">
        <v>-6.1858419328927994E-2</v>
      </c>
      <c r="AW3939">
        <v>3.4609780311584473</v>
      </c>
      <c r="AX3939">
        <v>3.4724860191345215</v>
      </c>
      <c r="AY3939">
        <v>3.4430556297302246</v>
      </c>
      <c r="AZ3939">
        <v>3.4406881332397461</v>
      </c>
      <c r="BA3939">
        <v>3.4070465564727783</v>
      </c>
      <c r="BB3939">
        <v>2.5023221969604492E-2</v>
      </c>
      <c r="BC3939">
        <v>-0.98046529293060303</v>
      </c>
      <c r="BD3939">
        <v>-0.99274355173110962</v>
      </c>
      <c r="BE3939">
        <v>-0.90203559398651123</v>
      </c>
      <c r="BF3939">
        <v>-0.92645668983459473</v>
      </c>
      <c r="BG3939">
        <v>-1.1030699014663696</v>
      </c>
      <c r="BH3939">
        <v>-0.64598101377487183</v>
      </c>
      <c r="BI3939">
        <v>-0.6466643214225769</v>
      </c>
      <c r="BJ3939">
        <v>-0.64905166625976563</v>
      </c>
      <c r="BK3939">
        <v>-0.67465871572494507</v>
      </c>
      <c r="BL3939">
        <v>-0.69108855724334717</v>
      </c>
      <c r="BM3939">
        <v>-0.70144915580749512</v>
      </c>
      <c r="BN3939">
        <v>-0.71950846910476685</v>
      </c>
      <c r="BO3939">
        <v>-0.75880217552185059</v>
      </c>
      <c r="BP3939">
        <v>-0.81487578153610229</v>
      </c>
      <c r="BQ3939">
        <v>-0.86784470081329346</v>
      </c>
      <c r="BR3939">
        <v>-0.84799319505691528</v>
      </c>
      <c r="BS3939">
        <v>-0.80361902713775635</v>
      </c>
      <c r="BT3939">
        <v>0.76733589172363281</v>
      </c>
      <c r="BU3939">
        <v>4.511812686920166</v>
      </c>
      <c r="BV3939">
        <v>4.5431456565856934</v>
      </c>
      <c r="BW3939">
        <v>4.5196523666381836</v>
      </c>
      <c r="BX3939">
        <v>4.5454449653625488</v>
      </c>
      <c r="BY3939">
        <v>4.493474006652832</v>
      </c>
      <c r="BZ3939">
        <v>0.92240351438522339</v>
      </c>
      <c r="CA3939">
        <v>-5.8963470160961151E-2</v>
      </c>
      <c r="CB3939">
        <v>-5.793357640504837E-2</v>
      </c>
      <c r="CC3939">
        <v>-2.3229178041219711E-2</v>
      </c>
      <c r="CD3939">
        <v>-0.1535528302192688</v>
      </c>
      <c r="CE3939">
        <v>-0.27423587441444397</v>
      </c>
      <c r="CF3939">
        <v>-4.5624751597642899E-2</v>
      </c>
      <c r="CG3939">
        <v>-4.3777186423540115E-2</v>
      </c>
      <c r="CH3939">
        <v>-4.753505066037178E-2</v>
      </c>
      <c r="CI3939">
        <v>-6.1011292040348053E-2</v>
      </c>
      <c r="CJ3939">
        <v>-7.8391760587692261E-2</v>
      </c>
      <c r="CK3939">
        <v>-8.4746427834033966E-2</v>
      </c>
      <c r="CL3939">
        <v>-8.3649531006813049E-2</v>
      </c>
      <c r="CM3939">
        <v>-9.2682443559169769E-2</v>
      </c>
      <c r="CN3939">
        <v>-0.11176538467407227</v>
      </c>
      <c r="CO3939">
        <v>-0.12712590396404266</v>
      </c>
      <c r="CP3939">
        <v>-0.12744024395942688</v>
      </c>
      <c r="CQ3939">
        <v>-0.14719155430793762</v>
      </c>
      <c r="CR3939">
        <v>1.3416334390640259</v>
      </c>
      <c r="CS3939">
        <v>5.2396178245544434</v>
      </c>
      <c r="CT3939">
        <v>5.2846813201904297</v>
      </c>
      <c r="CU3939">
        <v>5.2652997970581055</v>
      </c>
      <c r="CV3939">
        <v>5.3105959892272949</v>
      </c>
      <c r="CW3939">
        <v>5.2459301948547363</v>
      </c>
      <c r="CX3939">
        <v>1.5439263582229614</v>
      </c>
      <c r="CY3939">
        <v>0.57926589250564575</v>
      </c>
      <c r="CZ3939">
        <v>0.58951294422149658</v>
      </c>
      <c r="DA3939">
        <v>0.58542948961257935</v>
      </c>
      <c r="DB3939">
        <v>0.38175800442695618</v>
      </c>
      <c r="DC3939">
        <v>0.29981204867362976</v>
      </c>
      <c r="DD3939">
        <v>0.55473148822784424</v>
      </c>
      <c r="DE3939">
        <v>0.55910998582839966</v>
      </c>
      <c r="DF3939">
        <v>0.55398154258728027</v>
      </c>
      <c r="DG3939">
        <v>0.55263614654541016</v>
      </c>
      <c r="DH3939">
        <v>0.53430503606796265</v>
      </c>
      <c r="DI3939">
        <v>0.53195631504058838</v>
      </c>
      <c r="DJ3939">
        <v>0.55220937728881836</v>
      </c>
      <c r="DK3939">
        <v>0.57343727350234985</v>
      </c>
      <c r="DL3939">
        <v>0.59134501218795776</v>
      </c>
      <c r="DM3939">
        <v>0.61359292268753052</v>
      </c>
      <c r="DN3939">
        <v>0.59311270713806152</v>
      </c>
      <c r="DO3939">
        <v>0.5092359185218811</v>
      </c>
      <c r="DP3939">
        <v>1.9159308671951294</v>
      </c>
      <c r="DQ3939">
        <v>5.9674229621887207</v>
      </c>
      <c r="DR3939">
        <v>6.026216983795166</v>
      </c>
      <c r="DS3939">
        <v>6.0109472274780273</v>
      </c>
      <c r="DT3939">
        <v>6.075747013092041</v>
      </c>
      <c r="DU3939">
        <v>5.9983863830566406</v>
      </c>
      <c r="DV3939">
        <v>2.1654491424560547</v>
      </c>
      <c r="DW3939">
        <v>1.217495322227478</v>
      </c>
      <c r="DX3939">
        <v>1.2369594573974609</v>
      </c>
      <c r="DY3939">
        <v>1.1940881013870239</v>
      </c>
      <c r="DZ3939">
        <v>0.91706889867782593</v>
      </c>
      <c r="EA3939">
        <v>0.8738599419593811</v>
      </c>
      <c r="EB3939">
        <v>1.4215505123138428</v>
      </c>
      <c r="EC3939">
        <v>1.4295833110809326</v>
      </c>
      <c r="ED3939">
        <v>1.422476053237915</v>
      </c>
      <c r="EE3939">
        <v>1.4386454820632935</v>
      </c>
      <c r="EF3939">
        <v>1.418941855430603</v>
      </c>
      <c r="EG3939">
        <v>1.4223771095275879</v>
      </c>
      <c r="EH3939">
        <v>1.4702887535095215</v>
      </c>
      <c r="EI3939">
        <v>1.5352083444595337</v>
      </c>
      <c r="EJ3939">
        <v>1.6065248250961304</v>
      </c>
      <c r="EK3939">
        <v>1.6830731630325317</v>
      </c>
      <c r="EL3939">
        <v>1.633476734161377</v>
      </c>
      <c r="EM3939">
        <v>1.4570128917694092</v>
      </c>
      <c r="EN3939">
        <v>2.7451252937316895</v>
      </c>
      <c r="EO3939">
        <v>7.0182576179504395</v>
      </c>
      <c r="EP3939">
        <v>7.0968766212463379</v>
      </c>
      <c r="EQ3939">
        <v>7.0875439643859863</v>
      </c>
      <c r="ER3939">
        <v>7.1805038452148437</v>
      </c>
      <c r="ES3939">
        <v>7.0848135948181152</v>
      </c>
      <c r="ET3939">
        <v>3.0628294944763184</v>
      </c>
      <c r="EU3939">
        <v>2.1389970779418945</v>
      </c>
      <c r="EV3939">
        <v>2.171769380569458</v>
      </c>
      <c r="EW3939">
        <v>2.0728945732116699</v>
      </c>
      <c r="EX3939">
        <v>1.6899727582931519</v>
      </c>
      <c r="EY3939">
        <v>1.7026939392089844</v>
      </c>
      <c r="EZ3939">
        <v>70.0994873046875</v>
      </c>
      <c r="FA3939">
        <v>69.396087646484375</v>
      </c>
      <c r="FB3939">
        <v>69.024192810058594</v>
      </c>
      <c r="FC3939">
        <v>68.739776611328125</v>
      </c>
      <c r="FD3939">
        <v>67.993408203125</v>
      </c>
      <c r="FE3939">
        <v>67.556503295898437</v>
      </c>
      <c r="FF3939">
        <v>67.447174072265625</v>
      </c>
      <c r="FG3939">
        <v>68.057807922363281</v>
      </c>
      <c r="FH3939">
        <v>70.615219116210937</v>
      </c>
      <c r="FI3939">
        <v>74.654495239257812</v>
      </c>
      <c r="FJ3939">
        <v>78.756492614746094</v>
      </c>
      <c r="FK3939">
        <v>82.400856018066406</v>
      </c>
      <c r="FL3939">
        <v>84.848678588867188</v>
      </c>
      <c r="FM3939">
        <v>86.619102478027344</v>
      </c>
      <c r="FN3939">
        <v>87.634010314941406</v>
      </c>
      <c r="FO3939">
        <v>88.097190856933594</v>
      </c>
      <c r="FP3939">
        <v>89.003631591796875</v>
      </c>
      <c r="FQ3939">
        <v>88.288681030273438</v>
      </c>
      <c r="FR3939">
        <v>87.155372619628906</v>
      </c>
      <c r="FS3939">
        <v>84.57757568359375</v>
      </c>
      <c r="FT3939">
        <v>80.462783813476562</v>
      </c>
      <c r="FU3939">
        <v>76.670097351074219</v>
      </c>
      <c r="FV3939">
        <v>74.193077087402344</v>
      </c>
      <c r="FW3939">
        <v>72.57647705078125</v>
      </c>
      <c r="FX3939">
        <v>160</v>
      </c>
      <c r="FY3939">
        <v>0.10791042447090149</v>
      </c>
      <c r="FZ3939">
        <v>1</v>
      </c>
    </row>
    <row r="3940" spans="1:182" x14ac:dyDescent="0.2">
      <c r="A3940" t="s">
        <v>245</v>
      </c>
      <c r="B3940" t="s">
        <v>252</v>
      </c>
      <c r="C3940" t="s">
        <v>217</v>
      </c>
      <c r="D3940" t="s">
        <v>11</v>
      </c>
      <c r="E3940">
        <v>2017</v>
      </c>
      <c r="F3940" t="s">
        <v>228</v>
      </c>
      <c r="G3940" t="s">
        <v>249</v>
      </c>
      <c r="H3940" t="s">
        <v>226</v>
      </c>
      <c r="I3940">
        <v>105.45</v>
      </c>
      <c r="L3940">
        <v>23.144794802716</v>
      </c>
      <c r="M3940">
        <v>22.722914986239203</v>
      </c>
      <c r="N3940">
        <v>22.518851725620003</v>
      </c>
      <c r="O3940">
        <v>22.662395651301292</v>
      </c>
      <c r="P3940">
        <v>23.625676608203104</v>
      </c>
      <c r="Q3940">
        <v>25.448987405269957</v>
      </c>
      <c r="R3940">
        <v>28.226424511562399</v>
      </c>
      <c r="S3940">
        <v>29.964246283996999</v>
      </c>
      <c r="T3940">
        <v>30.980996768937047</v>
      </c>
      <c r="U3940">
        <v>32.067514115298678</v>
      </c>
      <c r="V3940">
        <v>33.899970508862523</v>
      </c>
      <c r="W3940">
        <v>34.188113036161788</v>
      </c>
      <c r="X3940">
        <v>33.893239601512114</v>
      </c>
      <c r="Y3940">
        <v>34.622376902754119</v>
      </c>
      <c r="Z3940">
        <v>34.98323532560245</v>
      </c>
      <c r="AA3940">
        <v>34.870755204946406</v>
      </c>
      <c r="AB3940">
        <v>34.852557689483604</v>
      </c>
      <c r="AC3940">
        <v>33.917082660057254</v>
      </c>
      <c r="AD3940">
        <v>31.939290359582973</v>
      </c>
      <c r="AE3940">
        <v>32.253221546660129</v>
      </c>
      <c r="AF3940">
        <v>31.344303465521353</v>
      </c>
      <c r="AG3940">
        <v>29.010258013737317</v>
      </c>
      <c r="AH3940">
        <v>25.755866069155903</v>
      </c>
      <c r="AI3940">
        <v>24.633634054186583</v>
      </c>
      <c r="AJ3940">
        <v>-1.5128000974655151</v>
      </c>
      <c r="AK3940">
        <v>-1.5171376466751099</v>
      </c>
      <c r="AL3940">
        <v>-1.5175461769104004</v>
      </c>
      <c r="AM3940">
        <v>-1.5606681108474731</v>
      </c>
      <c r="AN3940">
        <v>-1.5757253170013428</v>
      </c>
      <c r="AO3940">
        <v>-1.5918700695037842</v>
      </c>
      <c r="AP3940">
        <v>-1.6375877857208252</v>
      </c>
      <c r="AQ3940">
        <v>-1.7205733060836792</v>
      </c>
      <c r="AR3940">
        <v>-1.8300555944442749</v>
      </c>
      <c r="AS3940">
        <v>-1.9373250007629395</v>
      </c>
      <c r="AT3940">
        <v>-1.8883572816848755</v>
      </c>
      <c r="AU3940">
        <v>-1.7513960599899292</v>
      </c>
      <c r="AV3940">
        <v>-6.1858419328927994E-2</v>
      </c>
      <c r="AW3940">
        <v>3.4609780311584473</v>
      </c>
      <c r="AX3940">
        <v>3.4724860191345215</v>
      </c>
      <c r="AY3940">
        <v>3.4430556297302246</v>
      </c>
      <c r="AZ3940">
        <v>3.4406881332397461</v>
      </c>
      <c r="BA3940">
        <v>3.4070465564727783</v>
      </c>
      <c r="BB3940">
        <v>2.5023221969604492E-2</v>
      </c>
      <c r="BC3940">
        <v>-0.98046529293060303</v>
      </c>
      <c r="BD3940">
        <v>-0.99274355173110962</v>
      </c>
      <c r="BE3940">
        <v>-0.90203559398651123</v>
      </c>
      <c r="BF3940">
        <v>-0.92645668983459473</v>
      </c>
      <c r="BG3940">
        <v>-1.1030699014663696</v>
      </c>
      <c r="BH3940">
        <v>-0.64598101377487183</v>
      </c>
      <c r="BI3940">
        <v>-0.6466643214225769</v>
      </c>
      <c r="BJ3940">
        <v>-0.64905166625976563</v>
      </c>
      <c r="BK3940">
        <v>-0.67465871572494507</v>
      </c>
      <c r="BL3940">
        <v>-0.69108855724334717</v>
      </c>
      <c r="BM3940">
        <v>-0.70144915580749512</v>
      </c>
      <c r="BN3940">
        <v>-0.71950846910476685</v>
      </c>
      <c r="BO3940">
        <v>-0.75880217552185059</v>
      </c>
      <c r="BP3940">
        <v>-0.81487578153610229</v>
      </c>
      <c r="BQ3940">
        <v>-0.86784470081329346</v>
      </c>
      <c r="BR3940">
        <v>-0.84799319505691528</v>
      </c>
      <c r="BS3940">
        <v>-0.80361902713775635</v>
      </c>
      <c r="BT3940">
        <v>0.76733589172363281</v>
      </c>
      <c r="BU3940">
        <v>4.511812686920166</v>
      </c>
      <c r="BV3940">
        <v>4.5431456565856934</v>
      </c>
      <c r="BW3940">
        <v>4.5196523666381836</v>
      </c>
      <c r="BX3940">
        <v>4.5454449653625488</v>
      </c>
      <c r="BY3940">
        <v>4.493474006652832</v>
      </c>
      <c r="BZ3940">
        <v>0.92240351438522339</v>
      </c>
      <c r="CA3940">
        <v>-5.8963470160961151E-2</v>
      </c>
      <c r="CB3940">
        <v>-5.793357640504837E-2</v>
      </c>
      <c r="CC3940">
        <v>-2.3229178041219711E-2</v>
      </c>
      <c r="CD3940">
        <v>-0.1535528302192688</v>
      </c>
      <c r="CE3940">
        <v>-0.27423587441444397</v>
      </c>
      <c r="CF3940">
        <v>-4.5624751597642899E-2</v>
      </c>
      <c r="CG3940">
        <v>-4.3777186423540115E-2</v>
      </c>
      <c r="CH3940">
        <v>-4.753505066037178E-2</v>
      </c>
      <c r="CI3940">
        <v>-6.1011292040348053E-2</v>
      </c>
      <c r="CJ3940">
        <v>-7.8391760587692261E-2</v>
      </c>
      <c r="CK3940">
        <v>-8.4746427834033966E-2</v>
      </c>
      <c r="CL3940">
        <v>-8.3649531006813049E-2</v>
      </c>
      <c r="CM3940">
        <v>-9.2682443559169769E-2</v>
      </c>
      <c r="CN3940">
        <v>-0.11176538467407227</v>
      </c>
      <c r="CO3940">
        <v>-0.12712590396404266</v>
      </c>
      <c r="CP3940">
        <v>-0.12744024395942688</v>
      </c>
      <c r="CQ3940">
        <v>-0.14719155430793762</v>
      </c>
      <c r="CR3940">
        <v>1.3416334390640259</v>
      </c>
      <c r="CS3940">
        <v>5.2396178245544434</v>
      </c>
      <c r="CT3940">
        <v>5.2846813201904297</v>
      </c>
      <c r="CU3940">
        <v>5.2652997970581055</v>
      </c>
      <c r="CV3940">
        <v>5.3105959892272949</v>
      </c>
      <c r="CW3940">
        <v>5.2459301948547363</v>
      </c>
      <c r="CX3940">
        <v>1.5439263582229614</v>
      </c>
      <c r="CY3940">
        <v>0.57926589250564575</v>
      </c>
      <c r="CZ3940">
        <v>0.58951294422149658</v>
      </c>
      <c r="DA3940">
        <v>0.58542948961257935</v>
      </c>
      <c r="DB3940">
        <v>0.38175800442695618</v>
      </c>
      <c r="DC3940">
        <v>0.29981204867362976</v>
      </c>
      <c r="DD3940">
        <v>0.55473148822784424</v>
      </c>
      <c r="DE3940">
        <v>0.55910998582839966</v>
      </c>
      <c r="DF3940">
        <v>0.55398154258728027</v>
      </c>
      <c r="DG3940">
        <v>0.55263614654541016</v>
      </c>
      <c r="DH3940">
        <v>0.53430503606796265</v>
      </c>
      <c r="DI3940">
        <v>0.53195631504058838</v>
      </c>
      <c r="DJ3940">
        <v>0.55220937728881836</v>
      </c>
      <c r="DK3940">
        <v>0.57343727350234985</v>
      </c>
      <c r="DL3940">
        <v>0.59134501218795776</v>
      </c>
      <c r="DM3940">
        <v>0.61359292268753052</v>
      </c>
      <c r="DN3940">
        <v>0.59311270713806152</v>
      </c>
      <c r="DO3940">
        <v>0.5092359185218811</v>
      </c>
      <c r="DP3940">
        <v>1.9159308671951294</v>
      </c>
      <c r="DQ3940">
        <v>5.9674229621887207</v>
      </c>
      <c r="DR3940">
        <v>6.026216983795166</v>
      </c>
      <c r="DS3940">
        <v>6.0109472274780273</v>
      </c>
      <c r="DT3940">
        <v>6.075747013092041</v>
      </c>
      <c r="DU3940">
        <v>5.9983863830566406</v>
      </c>
      <c r="DV3940">
        <v>2.1654491424560547</v>
      </c>
      <c r="DW3940">
        <v>1.217495322227478</v>
      </c>
      <c r="DX3940">
        <v>1.2369594573974609</v>
      </c>
      <c r="DY3940">
        <v>1.1940881013870239</v>
      </c>
      <c r="DZ3940">
        <v>0.91706889867782593</v>
      </c>
      <c r="EA3940">
        <v>0.8738599419593811</v>
      </c>
      <c r="EB3940">
        <v>1.4215505123138428</v>
      </c>
      <c r="EC3940">
        <v>1.4295833110809326</v>
      </c>
      <c r="ED3940">
        <v>1.422476053237915</v>
      </c>
      <c r="EE3940">
        <v>1.4386454820632935</v>
      </c>
      <c r="EF3940">
        <v>1.418941855430603</v>
      </c>
      <c r="EG3940">
        <v>1.4223771095275879</v>
      </c>
      <c r="EH3940">
        <v>1.4702887535095215</v>
      </c>
      <c r="EI3940">
        <v>1.5352083444595337</v>
      </c>
      <c r="EJ3940">
        <v>1.6065248250961304</v>
      </c>
      <c r="EK3940">
        <v>1.6830731630325317</v>
      </c>
      <c r="EL3940">
        <v>1.633476734161377</v>
      </c>
      <c r="EM3940">
        <v>1.4570128917694092</v>
      </c>
      <c r="EN3940">
        <v>2.7451252937316895</v>
      </c>
      <c r="EO3940">
        <v>7.0182576179504395</v>
      </c>
      <c r="EP3940">
        <v>7.0968766212463379</v>
      </c>
      <c r="EQ3940">
        <v>7.0875439643859863</v>
      </c>
      <c r="ER3940">
        <v>7.1805038452148437</v>
      </c>
      <c r="ES3940">
        <v>7.0848135948181152</v>
      </c>
      <c r="ET3940">
        <v>3.0628294944763184</v>
      </c>
      <c r="EU3940">
        <v>2.1389970779418945</v>
      </c>
      <c r="EV3940">
        <v>2.171769380569458</v>
      </c>
      <c r="EW3940">
        <v>2.0728945732116699</v>
      </c>
      <c r="EX3940">
        <v>1.6899727582931519</v>
      </c>
      <c r="EY3940">
        <v>1.7026939392089844</v>
      </c>
      <c r="EZ3940">
        <v>70.0994873046875</v>
      </c>
      <c r="FA3940">
        <v>69.396087646484375</v>
      </c>
      <c r="FB3940">
        <v>69.024192810058594</v>
      </c>
      <c r="FC3940">
        <v>68.739776611328125</v>
      </c>
      <c r="FD3940">
        <v>67.993408203125</v>
      </c>
      <c r="FE3940">
        <v>67.556503295898437</v>
      </c>
      <c r="FF3940">
        <v>67.447174072265625</v>
      </c>
      <c r="FG3940">
        <v>68.057807922363281</v>
      </c>
      <c r="FH3940">
        <v>70.615219116210937</v>
      </c>
      <c r="FI3940">
        <v>74.654495239257812</v>
      </c>
      <c r="FJ3940">
        <v>78.756492614746094</v>
      </c>
      <c r="FK3940">
        <v>82.400856018066406</v>
      </c>
      <c r="FL3940">
        <v>84.848678588867188</v>
      </c>
      <c r="FM3940">
        <v>86.619102478027344</v>
      </c>
      <c r="FN3940">
        <v>87.634010314941406</v>
      </c>
      <c r="FO3940">
        <v>88.097190856933594</v>
      </c>
      <c r="FP3940">
        <v>89.003631591796875</v>
      </c>
      <c r="FQ3940">
        <v>88.288681030273438</v>
      </c>
      <c r="FR3940">
        <v>87.155372619628906</v>
      </c>
      <c r="FS3940">
        <v>84.57757568359375</v>
      </c>
      <c r="FT3940">
        <v>80.462783813476562</v>
      </c>
      <c r="FU3940">
        <v>76.670097351074219</v>
      </c>
      <c r="FV3940">
        <v>74.193077087402344</v>
      </c>
      <c r="FW3940">
        <v>72.57647705078125</v>
      </c>
      <c r="FX3940">
        <v>160</v>
      </c>
      <c r="FY3940">
        <v>0.10791042447090149</v>
      </c>
      <c r="FZ3940">
        <v>1</v>
      </c>
    </row>
    <row r="3941" spans="1:182" x14ac:dyDescent="0.2">
      <c r="A3941" t="s">
        <v>245</v>
      </c>
      <c r="B3941" t="s">
        <v>252</v>
      </c>
      <c r="C3941" t="s">
        <v>217</v>
      </c>
      <c r="D3941" t="s">
        <v>36</v>
      </c>
      <c r="E3941">
        <v>2015</v>
      </c>
      <c r="F3941" t="s">
        <v>229</v>
      </c>
      <c r="G3941" t="s">
        <v>249</v>
      </c>
      <c r="H3941" t="s">
        <v>226</v>
      </c>
      <c r="I3941">
        <v>57.81</v>
      </c>
      <c r="L3941">
        <v>10.689272110194308</v>
      </c>
      <c r="M3941">
        <v>10.535158070017479</v>
      </c>
      <c r="N3941">
        <v>10.519033554522487</v>
      </c>
      <c r="O3941">
        <v>10.467976443361612</v>
      </c>
      <c r="P3941">
        <v>10.824783460340891</v>
      </c>
      <c r="Q3941">
        <v>11.628172273398178</v>
      </c>
      <c r="R3941">
        <v>13.006676489867575</v>
      </c>
      <c r="S3941">
        <v>13.653278293164968</v>
      </c>
      <c r="T3941">
        <v>13.977490078899606</v>
      </c>
      <c r="U3941">
        <v>14.089973796746657</v>
      </c>
      <c r="V3941">
        <v>14.608709957460306</v>
      </c>
      <c r="W3941">
        <v>15.010243000030544</v>
      </c>
      <c r="X3941">
        <v>15.595622357481947</v>
      </c>
      <c r="Y3941">
        <v>15.759981366507931</v>
      </c>
      <c r="Z3941">
        <v>15.726181873724213</v>
      </c>
      <c r="AA3941">
        <v>15.672172575570137</v>
      </c>
      <c r="AB3941">
        <v>15.456603883430837</v>
      </c>
      <c r="AC3941">
        <v>15.333228201746575</v>
      </c>
      <c r="AD3941">
        <v>14.475138392138662</v>
      </c>
      <c r="AE3941">
        <v>14.047968606172979</v>
      </c>
      <c r="AF3941">
        <v>13.652943261281669</v>
      </c>
      <c r="AG3941">
        <v>13.000396080383791</v>
      </c>
      <c r="AH3941">
        <v>12.138911071620081</v>
      </c>
      <c r="AI3941">
        <v>11.539230831302227</v>
      </c>
      <c r="AJ3941">
        <v>-0.67465829849243164</v>
      </c>
      <c r="AK3941">
        <v>-0.67009365558624268</v>
      </c>
      <c r="AL3941">
        <v>-0.68677538633346558</v>
      </c>
      <c r="AM3941">
        <v>-0.6871526837348938</v>
      </c>
      <c r="AN3941">
        <v>-0.69405800104141235</v>
      </c>
      <c r="AO3941">
        <v>-0.69674462080001831</v>
      </c>
      <c r="AP3941">
        <v>-0.71943682432174683</v>
      </c>
      <c r="AQ3941">
        <v>-0.79132086038589478</v>
      </c>
      <c r="AR3941">
        <v>-0.86588972806930542</v>
      </c>
      <c r="AS3941">
        <v>-0.90042018890380859</v>
      </c>
      <c r="AT3941">
        <v>-0.85365068912506104</v>
      </c>
      <c r="AU3941">
        <v>-0.87222898006439209</v>
      </c>
      <c r="AV3941">
        <v>-0.88327503204345703</v>
      </c>
      <c r="AW3941">
        <v>-0.94339889287948608</v>
      </c>
      <c r="AX3941">
        <v>-0.93666243553161621</v>
      </c>
      <c r="AY3941">
        <v>-0.34380424022674561</v>
      </c>
      <c r="AZ3941">
        <v>1.128015398979187</v>
      </c>
      <c r="BA3941">
        <v>1.1403028964996338</v>
      </c>
      <c r="BB3941">
        <v>1.05924391746521</v>
      </c>
      <c r="BC3941">
        <v>1.0032656192779541</v>
      </c>
      <c r="BD3941">
        <v>0.92156493663787842</v>
      </c>
      <c r="BE3941">
        <v>-0.4292321503162384</v>
      </c>
      <c r="BF3941">
        <v>-0.83917540311813354</v>
      </c>
      <c r="BG3941">
        <v>-0.87129795551300049</v>
      </c>
      <c r="BH3941">
        <v>-0.2861727774143219</v>
      </c>
      <c r="BI3941">
        <v>-0.28512370586395264</v>
      </c>
      <c r="BJ3941">
        <v>-0.29212790727615356</v>
      </c>
      <c r="BK3941">
        <v>-0.29329541325569153</v>
      </c>
      <c r="BL3941">
        <v>-0.29711300134658813</v>
      </c>
      <c r="BM3941">
        <v>-0.29810571670532227</v>
      </c>
      <c r="BN3941">
        <v>-0.30880835652351379</v>
      </c>
      <c r="BO3941">
        <v>-0.34100008010864258</v>
      </c>
      <c r="BP3941">
        <v>-0.37606054544448853</v>
      </c>
      <c r="BQ3941">
        <v>-0.39455601572990417</v>
      </c>
      <c r="BR3941">
        <v>-0.37067633867263794</v>
      </c>
      <c r="BS3941">
        <v>-0.37414935231208801</v>
      </c>
      <c r="BT3941">
        <v>-0.38303342461585999</v>
      </c>
      <c r="BU3941">
        <v>-0.41164478659629822</v>
      </c>
      <c r="BV3941">
        <v>-0.4083496630191803</v>
      </c>
      <c r="BW3941">
        <v>0.2576352059841156</v>
      </c>
      <c r="BX3941">
        <v>1.8966284990310669</v>
      </c>
      <c r="BY3941">
        <v>1.899146556854248</v>
      </c>
      <c r="BZ3941">
        <v>1.8409892320632935</v>
      </c>
      <c r="CA3941">
        <v>1.7842477560043335</v>
      </c>
      <c r="CB3941">
        <v>1.7166620492935181</v>
      </c>
      <c r="CC3941">
        <v>0.20925548672676086</v>
      </c>
      <c r="CD3941">
        <v>-0.29394480586051941</v>
      </c>
      <c r="CE3941">
        <v>-0.31051766872406006</v>
      </c>
      <c r="CF3941">
        <v>-1.7108850181102753E-2</v>
      </c>
      <c r="CG3941">
        <v>-1.8494676798582077E-2</v>
      </c>
      <c r="CH3941">
        <v>-1.8796257674694061E-2</v>
      </c>
      <c r="CI3941">
        <v>-2.0511077716946602E-2</v>
      </c>
      <c r="CJ3941">
        <v>-2.2190114483237267E-2</v>
      </c>
      <c r="CK3941">
        <v>-2.2009644657373428E-2</v>
      </c>
      <c r="CL3941">
        <v>-2.4408342316746712E-2</v>
      </c>
      <c r="CM3941">
        <v>-2.9109282419085503E-2</v>
      </c>
      <c r="CN3941">
        <v>-3.6806337535381317E-2</v>
      </c>
      <c r="CO3941">
        <v>-4.4196031987667084E-2</v>
      </c>
      <c r="CP3941">
        <v>-3.6169745028018951E-2</v>
      </c>
      <c r="CQ3941">
        <v>-2.9180925339460373E-2</v>
      </c>
      <c r="CR3941">
        <v>-3.6567632108926773E-2</v>
      </c>
      <c r="CS3941">
        <v>-4.3353516608476639E-2</v>
      </c>
      <c r="CT3941">
        <v>-4.2441833764314651E-2</v>
      </c>
      <c r="CU3941">
        <v>0.67419034242630005</v>
      </c>
      <c r="CV3941">
        <v>2.4289677143096924</v>
      </c>
      <c r="CW3941">
        <v>2.4247193336486816</v>
      </c>
      <c r="CX3941">
        <v>2.3824236392974854</v>
      </c>
      <c r="CY3941">
        <v>2.3251535892486572</v>
      </c>
      <c r="CZ3941">
        <v>2.2673439979553223</v>
      </c>
      <c r="DA3941">
        <v>0.65147006511688232</v>
      </c>
      <c r="DB3941">
        <v>8.3680234849452972E-2</v>
      </c>
      <c r="DC3941">
        <v>7.7877052128314972E-2</v>
      </c>
      <c r="DD3941">
        <v>0.2519550621509552</v>
      </c>
      <c r="DE3941">
        <v>0.24813434481620789</v>
      </c>
      <c r="DF3941">
        <v>0.25453537702560425</v>
      </c>
      <c r="DG3941">
        <v>0.25227326154708862</v>
      </c>
      <c r="DH3941">
        <v>0.2527327835559845</v>
      </c>
      <c r="DI3941">
        <v>0.25408643484115601</v>
      </c>
      <c r="DJ3941">
        <v>0.25999167561531067</v>
      </c>
      <c r="DK3941">
        <v>0.28278151154518127</v>
      </c>
      <c r="DL3941">
        <v>0.3024478554725647</v>
      </c>
      <c r="DM3941">
        <v>0.30616393685340881</v>
      </c>
      <c r="DN3941">
        <v>0.29833683371543884</v>
      </c>
      <c r="DO3941">
        <v>0.31578749418258667</v>
      </c>
      <c r="DP3941">
        <v>0.30989816784858704</v>
      </c>
      <c r="DQ3941">
        <v>0.32493776082992554</v>
      </c>
      <c r="DR3941">
        <v>0.3234659731388092</v>
      </c>
      <c r="DS3941">
        <v>1.0907454490661621</v>
      </c>
      <c r="DT3941">
        <v>2.9613068103790283</v>
      </c>
      <c r="DU3941">
        <v>2.9502921104431152</v>
      </c>
      <c r="DV3941">
        <v>2.9238579273223877</v>
      </c>
      <c r="DW3941">
        <v>2.8660595417022705</v>
      </c>
      <c r="DX3941">
        <v>2.8180258274078369</v>
      </c>
      <c r="DY3941">
        <v>1.0936846733093262</v>
      </c>
      <c r="DZ3941">
        <v>0.46130529046058655</v>
      </c>
      <c r="EA3941">
        <v>0.46627175807952881</v>
      </c>
      <c r="EB3941">
        <v>0.64044064283370972</v>
      </c>
      <c r="EC3941">
        <v>0.63310432434082031</v>
      </c>
      <c r="ED3941">
        <v>0.64918285608291626</v>
      </c>
      <c r="EE3941">
        <v>0.64613050222396851</v>
      </c>
      <c r="EF3941">
        <v>0.64967775344848633</v>
      </c>
      <c r="EG3941">
        <v>0.65272533893585205</v>
      </c>
      <c r="EH3941">
        <v>0.6706201434135437</v>
      </c>
      <c r="EI3941">
        <v>0.73310226202011108</v>
      </c>
      <c r="EJ3941">
        <v>0.79227703809738159</v>
      </c>
      <c r="EK3941">
        <v>0.81202811002731323</v>
      </c>
      <c r="EL3941">
        <v>0.78131121397018433</v>
      </c>
      <c r="EM3941">
        <v>0.81386709213256836</v>
      </c>
      <c r="EN3941">
        <v>0.81013977527618408</v>
      </c>
      <c r="EO3941">
        <v>0.85669183731079102</v>
      </c>
      <c r="EP3941">
        <v>0.85177874565124512</v>
      </c>
      <c r="EQ3941">
        <v>1.6921849250793457</v>
      </c>
      <c r="ER3941">
        <v>3.7299199104309082</v>
      </c>
      <c r="ES3941">
        <v>3.7091357707977295</v>
      </c>
      <c r="ET3941">
        <v>3.7056033611297607</v>
      </c>
      <c r="EU3941">
        <v>3.6470417976379395</v>
      </c>
      <c r="EV3941">
        <v>3.6131229400634766</v>
      </c>
      <c r="EW3941">
        <v>1.7321723699569702</v>
      </c>
      <c r="EX3941">
        <v>1.0065358877182007</v>
      </c>
      <c r="EY3941">
        <v>1.0270520448684692</v>
      </c>
      <c r="EZ3941">
        <v>48.269424438476562</v>
      </c>
      <c r="FA3941">
        <v>47.264728546142578</v>
      </c>
      <c r="FB3941">
        <v>46.072502136230469</v>
      </c>
      <c r="FC3941">
        <v>45.611560821533203</v>
      </c>
      <c r="FD3941">
        <v>45.453685760498047</v>
      </c>
      <c r="FE3941">
        <v>45.787452697753906</v>
      </c>
      <c r="FF3941">
        <v>45.512184143066406</v>
      </c>
      <c r="FG3941">
        <v>45.644184112548828</v>
      </c>
      <c r="FH3941">
        <v>46.549842834472656</v>
      </c>
      <c r="FI3941">
        <v>48.660804748535156</v>
      </c>
      <c r="FJ3941">
        <v>52.438812255859375</v>
      </c>
      <c r="FK3941">
        <v>55.327388763427734</v>
      </c>
      <c r="FL3941">
        <v>56.981910705566406</v>
      </c>
      <c r="FM3941">
        <v>58.256275177001953</v>
      </c>
      <c r="FN3941">
        <v>58.634040832519531</v>
      </c>
      <c r="FO3941">
        <v>58.742519378662109</v>
      </c>
      <c r="FP3941">
        <v>58.619544982910156</v>
      </c>
      <c r="FQ3941">
        <v>57.028572082519531</v>
      </c>
      <c r="FR3941">
        <v>55.53411865234375</v>
      </c>
      <c r="FS3941">
        <v>54.080535888671875</v>
      </c>
      <c r="FT3941">
        <v>53.234989166259766</v>
      </c>
      <c r="FU3941">
        <v>52.038501739501953</v>
      </c>
      <c r="FV3941">
        <v>51.053852081298828</v>
      </c>
      <c r="FW3941">
        <v>49.638389587402344</v>
      </c>
      <c r="FX3941">
        <v>160</v>
      </c>
      <c r="FY3941">
        <v>0.10791042447090149</v>
      </c>
      <c r="FZ3941">
        <v>1</v>
      </c>
    </row>
    <row r="3942" spans="1:182" x14ac:dyDescent="0.2">
      <c r="A3942" t="s">
        <v>245</v>
      </c>
      <c r="B3942" t="s">
        <v>252</v>
      </c>
      <c r="C3942" t="s">
        <v>217</v>
      </c>
      <c r="D3942" t="s">
        <v>36</v>
      </c>
      <c r="E3942">
        <v>2016</v>
      </c>
      <c r="F3942" t="s">
        <v>229</v>
      </c>
      <c r="G3942" t="s">
        <v>249</v>
      </c>
      <c r="H3942" t="s">
        <v>226</v>
      </c>
      <c r="I3942">
        <v>57.81</v>
      </c>
      <c r="L3942">
        <v>10.689272110194308</v>
      </c>
      <c r="M3942">
        <v>10.535158070017479</v>
      </c>
      <c r="N3942">
        <v>10.519033554522487</v>
      </c>
      <c r="O3942">
        <v>10.467976443361612</v>
      </c>
      <c r="P3942">
        <v>10.824783460340891</v>
      </c>
      <c r="Q3942">
        <v>11.628172273398178</v>
      </c>
      <c r="R3942">
        <v>13.006676489867575</v>
      </c>
      <c r="S3942">
        <v>13.653278293164968</v>
      </c>
      <c r="T3942">
        <v>13.977490078899606</v>
      </c>
      <c r="U3942">
        <v>14.089973796746657</v>
      </c>
      <c r="V3942">
        <v>14.608709957460306</v>
      </c>
      <c r="W3942">
        <v>15.010243000030544</v>
      </c>
      <c r="X3942">
        <v>15.595622357481947</v>
      </c>
      <c r="Y3942">
        <v>15.759981366507931</v>
      </c>
      <c r="Z3942">
        <v>15.726181873724213</v>
      </c>
      <c r="AA3942">
        <v>15.672172575570137</v>
      </c>
      <c r="AB3942">
        <v>15.456603883430837</v>
      </c>
      <c r="AC3942">
        <v>15.333228201746575</v>
      </c>
      <c r="AD3942">
        <v>14.475138392138662</v>
      </c>
      <c r="AE3942">
        <v>14.047968606172979</v>
      </c>
      <c r="AF3942">
        <v>13.652943261281669</v>
      </c>
      <c r="AG3942">
        <v>13.000396080383791</v>
      </c>
      <c r="AH3942">
        <v>12.138911071620081</v>
      </c>
      <c r="AI3942">
        <v>11.539230831302227</v>
      </c>
      <c r="AJ3942">
        <v>-0.67465829849243164</v>
      </c>
      <c r="AK3942">
        <v>-0.67009365558624268</v>
      </c>
      <c r="AL3942">
        <v>-0.68677538633346558</v>
      </c>
      <c r="AM3942">
        <v>-0.6871526837348938</v>
      </c>
      <c r="AN3942">
        <v>-0.69405800104141235</v>
      </c>
      <c r="AO3942">
        <v>-0.69674462080001831</v>
      </c>
      <c r="AP3942">
        <v>-0.71943682432174683</v>
      </c>
      <c r="AQ3942">
        <v>-0.79132086038589478</v>
      </c>
      <c r="AR3942">
        <v>-0.86588972806930542</v>
      </c>
      <c r="AS3942">
        <v>-0.90042018890380859</v>
      </c>
      <c r="AT3942">
        <v>-0.85365068912506104</v>
      </c>
      <c r="AU3942">
        <v>-0.87222898006439209</v>
      </c>
      <c r="AV3942">
        <v>-0.88327503204345703</v>
      </c>
      <c r="AW3942">
        <v>-0.94339889287948608</v>
      </c>
      <c r="AX3942">
        <v>-0.93666243553161621</v>
      </c>
      <c r="AY3942">
        <v>-0.34380424022674561</v>
      </c>
      <c r="AZ3942">
        <v>1.128015398979187</v>
      </c>
      <c r="BA3942">
        <v>1.1403028964996338</v>
      </c>
      <c r="BB3942">
        <v>1.05924391746521</v>
      </c>
      <c r="BC3942">
        <v>1.0032656192779541</v>
      </c>
      <c r="BD3942">
        <v>0.92156493663787842</v>
      </c>
      <c r="BE3942">
        <v>-0.4292321503162384</v>
      </c>
      <c r="BF3942">
        <v>-0.83917540311813354</v>
      </c>
      <c r="BG3942">
        <v>-0.87129795551300049</v>
      </c>
      <c r="BH3942">
        <v>-0.2861727774143219</v>
      </c>
      <c r="BI3942">
        <v>-0.28512370586395264</v>
      </c>
      <c r="BJ3942">
        <v>-0.29212790727615356</v>
      </c>
      <c r="BK3942">
        <v>-0.29329541325569153</v>
      </c>
      <c r="BL3942">
        <v>-0.29711300134658813</v>
      </c>
      <c r="BM3942">
        <v>-0.29810571670532227</v>
      </c>
      <c r="BN3942">
        <v>-0.30880835652351379</v>
      </c>
      <c r="BO3942">
        <v>-0.34100008010864258</v>
      </c>
      <c r="BP3942">
        <v>-0.37606054544448853</v>
      </c>
      <c r="BQ3942">
        <v>-0.39455601572990417</v>
      </c>
      <c r="BR3942">
        <v>-0.37067633867263794</v>
      </c>
      <c r="BS3942">
        <v>-0.37414935231208801</v>
      </c>
      <c r="BT3942">
        <v>-0.38303342461585999</v>
      </c>
      <c r="BU3942">
        <v>-0.41164478659629822</v>
      </c>
      <c r="BV3942">
        <v>-0.4083496630191803</v>
      </c>
      <c r="BW3942">
        <v>0.2576352059841156</v>
      </c>
      <c r="BX3942">
        <v>1.8966284990310669</v>
      </c>
      <c r="BY3942">
        <v>1.899146556854248</v>
      </c>
      <c r="BZ3942">
        <v>1.8409892320632935</v>
      </c>
      <c r="CA3942">
        <v>1.7842477560043335</v>
      </c>
      <c r="CB3942">
        <v>1.7166620492935181</v>
      </c>
      <c r="CC3942">
        <v>0.20925548672676086</v>
      </c>
      <c r="CD3942">
        <v>-0.29394480586051941</v>
      </c>
      <c r="CE3942">
        <v>-0.31051766872406006</v>
      </c>
      <c r="CF3942">
        <v>-1.7108850181102753E-2</v>
      </c>
      <c r="CG3942">
        <v>-1.8494676798582077E-2</v>
      </c>
      <c r="CH3942">
        <v>-1.8796257674694061E-2</v>
      </c>
      <c r="CI3942">
        <v>-2.0511077716946602E-2</v>
      </c>
      <c r="CJ3942">
        <v>-2.2190114483237267E-2</v>
      </c>
      <c r="CK3942">
        <v>-2.2009644657373428E-2</v>
      </c>
      <c r="CL3942">
        <v>-2.4408342316746712E-2</v>
      </c>
      <c r="CM3942">
        <v>-2.9109282419085503E-2</v>
      </c>
      <c r="CN3942">
        <v>-3.6806337535381317E-2</v>
      </c>
      <c r="CO3942">
        <v>-4.4196031987667084E-2</v>
      </c>
      <c r="CP3942">
        <v>-3.6169745028018951E-2</v>
      </c>
      <c r="CQ3942">
        <v>-2.9180925339460373E-2</v>
      </c>
      <c r="CR3942">
        <v>-3.6567632108926773E-2</v>
      </c>
      <c r="CS3942">
        <v>-4.3353516608476639E-2</v>
      </c>
      <c r="CT3942">
        <v>-4.2441833764314651E-2</v>
      </c>
      <c r="CU3942">
        <v>0.67419034242630005</v>
      </c>
      <c r="CV3942">
        <v>2.4289677143096924</v>
      </c>
      <c r="CW3942">
        <v>2.4247193336486816</v>
      </c>
      <c r="CX3942">
        <v>2.3824236392974854</v>
      </c>
      <c r="CY3942">
        <v>2.3251535892486572</v>
      </c>
      <c r="CZ3942">
        <v>2.2673439979553223</v>
      </c>
      <c r="DA3942">
        <v>0.65147006511688232</v>
      </c>
      <c r="DB3942">
        <v>8.3680234849452972E-2</v>
      </c>
      <c r="DC3942">
        <v>7.7877052128314972E-2</v>
      </c>
      <c r="DD3942">
        <v>0.2519550621509552</v>
      </c>
      <c r="DE3942">
        <v>0.24813434481620789</v>
      </c>
      <c r="DF3942">
        <v>0.25453537702560425</v>
      </c>
      <c r="DG3942">
        <v>0.25227326154708862</v>
      </c>
      <c r="DH3942">
        <v>0.2527327835559845</v>
      </c>
      <c r="DI3942">
        <v>0.25408643484115601</v>
      </c>
      <c r="DJ3942">
        <v>0.25999167561531067</v>
      </c>
      <c r="DK3942">
        <v>0.28278151154518127</v>
      </c>
      <c r="DL3942">
        <v>0.3024478554725647</v>
      </c>
      <c r="DM3942">
        <v>0.30616393685340881</v>
      </c>
      <c r="DN3942">
        <v>0.29833683371543884</v>
      </c>
      <c r="DO3942">
        <v>0.31578749418258667</v>
      </c>
      <c r="DP3942">
        <v>0.30989816784858704</v>
      </c>
      <c r="DQ3942">
        <v>0.32493776082992554</v>
      </c>
      <c r="DR3942">
        <v>0.3234659731388092</v>
      </c>
      <c r="DS3942">
        <v>1.0907454490661621</v>
      </c>
      <c r="DT3942">
        <v>2.9613068103790283</v>
      </c>
      <c r="DU3942">
        <v>2.9502921104431152</v>
      </c>
      <c r="DV3942">
        <v>2.9238579273223877</v>
      </c>
      <c r="DW3942">
        <v>2.8660595417022705</v>
      </c>
      <c r="DX3942">
        <v>2.8180258274078369</v>
      </c>
      <c r="DY3942">
        <v>1.0936846733093262</v>
      </c>
      <c r="DZ3942">
        <v>0.46130529046058655</v>
      </c>
      <c r="EA3942">
        <v>0.46627175807952881</v>
      </c>
      <c r="EB3942">
        <v>0.64044064283370972</v>
      </c>
      <c r="EC3942">
        <v>0.63310432434082031</v>
      </c>
      <c r="ED3942">
        <v>0.64918285608291626</v>
      </c>
      <c r="EE3942">
        <v>0.64613050222396851</v>
      </c>
      <c r="EF3942">
        <v>0.64967775344848633</v>
      </c>
      <c r="EG3942">
        <v>0.65272533893585205</v>
      </c>
      <c r="EH3942">
        <v>0.6706201434135437</v>
      </c>
      <c r="EI3942">
        <v>0.73310226202011108</v>
      </c>
      <c r="EJ3942">
        <v>0.79227703809738159</v>
      </c>
      <c r="EK3942">
        <v>0.81202811002731323</v>
      </c>
      <c r="EL3942">
        <v>0.78131121397018433</v>
      </c>
      <c r="EM3942">
        <v>0.81386709213256836</v>
      </c>
      <c r="EN3942">
        <v>0.81013977527618408</v>
      </c>
      <c r="EO3942">
        <v>0.85669183731079102</v>
      </c>
      <c r="EP3942">
        <v>0.85177874565124512</v>
      </c>
      <c r="EQ3942">
        <v>1.6921849250793457</v>
      </c>
      <c r="ER3942">
        <v>3.7299199104309082</v>
      </c>
      <c r="ES3942">
        <v>3.7091357707977295</v>
      </c>
      <c r="ET3942">
        <v>3.7056033611297607</v>
      </c>
      <c r="EU3942">
        <v>3.6470417976379395</v>
      </c>
      <c r="EV3942">
        <v>3.6131229400634766</v>
      </c>
      <c r="EW3942">
        <v>1.7321723699569702</v>
      </c>
      <c r="EX3942">
        <v>1.0065358877182007</v>
      </c>
      <c r="EY3942">
        <v>1.0270520448684692</v>
      </c>
      <c r="EZ3942">
        <v>48.269424438476562</v>
      </c>
      <c r="FA3942">
        <v>47.264728546142578</v>
      </c>
      <c r="FB3942">
        <v>46.072502136230469</v>
      </c>
      <c r="FC3942">
        <v>45.611560821533203</v>
      </c>
      <c r="FD3942">
        <v>45.453685760498047</v>
      </c>
      <c r="FE3942">
        <v>45.787452697753906</v>
      </c>
      <c r="FF3942">
        <v>45.512184143066406</v>
      </c>
      <c r="FG3942">
        <v>45.644184112548828</v>
      </c>
      <c r="FH3942">
        <v>46.549842834472656</v>
      </c>
      <c r="FI3942">
        <v>48.660804748535156</v>
      </c>
      <c r="FJ3942">
        <v>52.438812255859375</v>
      </c>
      <c r="FK3942">
        <v>55.327388763427734</v>
      </c>
      <c r="FL3942">
        <v>56.981910705566406</v>
      </c>
      <c r="FM3942">
        <v>58.256275177001953</v>
      </c>
      <c r="FN3942">
        <v>58.634040832519531</v>
      </c>
      <c r="FO3942">
        <v>58.742519378662109</v>
      </c>
      <c r="FP3942">
        <v>58.619544982910156</v>
      </c>
      <c r="FQ3942">
        <v>57.028572082519531</v>
      </c>
      <c r="FR3942">
        <v>55.53411865234375</v>
      </c>
      <c r="FS3942">
        <v>54.080535888671875</v>
      </c>
      <c r="FT3942">
        <v>53.234989166259766</v>
      </c>
      <c r="FU3942">
        <v>52.038501739501953</v>
      </c>
      <c r="FV3942">
        <v>51.053852081298828</v>
      </c>
      <c r="FW3942">
        <v>49.638389587402344</v>
      </c>
      <c r="FX3942">
        <v>160</v>
      </c>
      <c r="FY3942">
        <v>0.10791042447090149</v>
      </c>
      <c r="FZ3942">
        <v>1</v>
      </c>
    </row>
    <row r="3943" spans="1:182" x14ac:dyDescent="0.2">
      <c r="A3943" t="s">
        <v>245</v>
      </c>
      <c r="B3943" t="s">
        <v>252</v>
      </c>
      <c r="C3943" t="s">
        <v>217</v>
      </c>
      <c r="D3943" t="s">
        <v>36</v>
      </c>
      <c r="E3943">
        <v>2017</v>
      </c>
      <c r="F3943" t="s">
        <v>229</v>
      </c>
      <c r="G3943" t="s">
        <v>249</v>
      </c>
      <c r="H3943" t="s">
        <v>226</v>
      </c>
      <c r="I3943">
        <v>57.81</v>
      </c>
      <c r="L3943">
        <v>10.689272110194308</v>
      </c>
      <c r="M3943">
        <v>10.535158070017479</v>
      </c>
      <c r="N3943">
        <v>10.519033554522487</v>
      </c>
      <c r="O3943">
        <v>10.467976443361612</v>
      </c>
      <c r="P3943">
        <v>10.824783460340891</v>
      </c>
      <c r="Q3943">
        <v>11.628172273398178</v>
      </c>
      <c r="R3943">
        <v>13.006676489867575</v>
      </c>
      <c r="S3943">
        <v>13.653278293164968</v>
      </c>
      <c r="T3943">
        <v>13.977490078899606</v>
      </c>
      <c r="U3943">
        <v>14.089973796746657</v>
      </c>
      <c r="V3943">
        <v>14.608709957460306</v>
      </c>
      <c r="W3943">
        <v>15.010243000030544</v>
      </c>
      <c r="X3943">
        <v>15.595622357481947</v>
      </c>
      <c r="Y3943">
        <v>15.759981366507931</v>
      </c>
      <c r="Z3943">
        <v>15.726181873724213</v>
      </c>
      <c r="AA3943">
        <v>15.672172575570137</v>
      </c>
      <c r="AB3943">
        <v>15.456603883430837</v>
      </c>
      <c r="AC3943">
        <v>15.333228201746575</v>
      </c>
      <c r="AD3943">
        <v>14.475138392138662</v>
      </c>
      <c r="AE3943">
        <v>14.047968606172979</v>
      </c>
      <c r="AF3943">
        <v>13.652943261281669</v>
      </c>
      <c r="AG3943">
        <v>13.000396080383791</v>
      </c>
      <c r="AH3943">
        <v>12.138911071620081</v>
      </c>
      <c r="AI3943">
        <v>11.539230831302227</v>
      </c>
      <c r="AJ3943">
        <v>-0.67465829849243164</v>
      </c>
      <c r="AK3943">
        <v>-0.67009365558624268</v>
      </c>
      <c r="AL3943">
        <v>-0.68677538633346558</v>
      </c>
      <c r="AM3943">
        <v>-0.6871526837348938</v>
      </c>
      <c r="AN3943">
        <v>-0.69405800104141235</v>
      </c>
      <c r="AO3943">
        <v>-0.69674462080001831</v>
      </c>
      <c r="AP3943">
        <v>-0.71943682432174683</v>
      </c>
      <c r="AQ3943">
        <v>-0.79132086038589478</v>
      </c>
      <c r="AR3943">
        <v>-0.86588972806930542</v>
      </c>
      <c r="AS3943">
        <v>-0.90042018890380859</v>
      </c>
      <c r="AT3943">
        <v>-0.85365068912506104</v>
      </c>
      <c r="AU3943">
        <v>-0.87222898006439209</v>
      </c>
      <c r="AV3943">
        <v>-0.88327503204345703</v>
      </c>
      <c r="AW3943">
        <v>-0.94339889287948608</v>
      </c>
      <c r="AX3943">
        <v>-0.93666243553161621</v>
      </c>
      <c r="AY3943">
        <v>-0.34380424022674561</v>
      </c>
      <c r="AZ3943">
        <v>1.128015398979187</v>
      </c>
      <c r="BA3943">
        <v>1.1403028964996338</v>
      </c>
      <c r="BB3943">
        <v>1.05924391746521</v>
      </c>
      <c r="BC3943">
        <v>1.0032656192779541</v>
      </c>
      <c r="BD3943">
        <v>0.92156493663787842</v>
      </c>
      <c r="BE3943">
        <v>-0.4292321503162384</v>
      </c>
      <c r="BF3943">
        <v>-0.83917540311813354</v>
      </c>
      <c r="BG3943">
        <v>-0.87129795551300049</v>
      </c>
      <c r="BH3943">
        <v>-0.2861727774143219</v>
      </c>
      <c r="BI3943">
        <v>-0.28512370586395264</v>
      </c>
      <c r="BJ3943">
        <v>-0.29212790727615356</v>
      </c>
      <c r="BK3943">
        <v>-0.29329541325569153</v>
      </c>
      <c r="BL3943">
        <v>-0.29711300134658813</v>
      </c>
      <c r="BM3943">
        <v>-0.29810571670532227</v>
      </c>
      <c r="BN3943">
        <v>-0.30880835652351379</v>
      </c>
      <c r="BO3943">
        <v>-0.34100008010864258</v>
      </c>
      <c r="BP3943">
        <v>-0.37606054544448853</v>
      </c>
      <c r="BQ3943">
        <v>-0.39455601572990417</v>
      </c>
      <c r="BR3943">
        <v>-0.37067633867263794</v>
      </c>
      <c r="BS3943">
        <v>-0.37414935231208801</v>
      </c>
      <c r="BT3943">
        <v>-0.38303342461585999</v>
      </c>
      <c r="BU3943">
        <v>-0.41164478659629822</v>
      </c>
      <c r="BV3943">
        <v>-0.4083496630191803</v>
      </c>
      <c r="BW3943">
        <v>0.2576352059841156</v>
      </c>
      <c r="BX3943">
        <v>1.8966284990310669</v>
      </c>
      <c r="BY3943">
        <v>1.899146556854248</v>
      </c>
      <c r="BZ3943">
        <v>1.8409892320632935</v>
      </c>
      <c r="CA3943">
        <v>1.7842477560043335</v>
      </c>
      <c r="CB3943">
        <v>1.7166620492935181</v>
      </c>
      <c r="CC3943">
        <v>0.20925548672676086</v>
      </c>
      <c r="CD3943">
        <v>-0.29394480586051941</v>
      </c>
      <c r="CE3943">
        <v>-0.31051766872406006</v>
      </c>
      <c r="CF3943">
        <v>-1.7108850181102753E-2</v>
      </c>
      <c r="CG3943">
        <v>-1.8494676798582077E-2</v>
      </c>
      <c r="CH3943">
        <v>-1.8796257674694061E-2</v>
      </c>
      <c r="CI3943">
        <v>-2.0511077716946602E-2</v>
      </c>
      <c r="CJ3943">
        <v>-2.2190114483237267E-2</v>
      </c>
      <c r="CK3943">
        <v>-2.2009644657373428E-2</v>
      </c>
      <c r="CL3943">
        <v>-2.4408342316746712E-2</v>
      </c>
      <c r="CM3943">
        <v>-2.9109282419085503E-2</v>
      </c>
      <c r="CN3943">
        <v>-3.6806337535381317E-2</v>
      </c>
      <c r="CO3943">
        <v>-4.4196031987667084E-2</v>
      </c>
      <c r="CP3943">
        <v>-3.6169745028018951E-2</v>
      </c>
      <c r="CQ3943">
        <v>-2.9180925339460373E-2</v>
      </c>
      <c r="CR3943">
        <v>-3.6567632108926773E-2</v>
      </c>
      <c r="CS3943">
        <v>-4.3353516608476639E-2</v>
      </c>
      <c r="CT3943">
        <v>-4.2441833764314651E-2</v>
      </c>
      <c r="CU3943">
        <v>0.67419034242630005</v>
      </c>
      <c r="CV3943">
        <v>2.4289677143096924</v>
      </c>
      <c r="CW3943">
        <v>2.4247193336486816</v>
      </c>
      <c r="CX3943">
        <v>2.3824236392974854</v>
      </c>
      <c r="CY3943">
        <v>2.3251535892486572</v>
      </c>
      <c r="CZ3943">
        <v>2.2673439979553223</v>
      </c>
      <c r="DA3943">
        <v>0.65147006511688232</v>
      </c>
      <c r="DB3943">
        <v>8.3680234849452972E-2</v>
      </c>
      <c r="DC3943">
        <v>7.7877052128314972E-2</v>
      </c>
      <c r="DD3943">
        <v>0.2519550621509552</v>
      </c>
      <c r="DE3943">
        <v>0.24813434481620789</v>
      </c>
      <c r="DF3943">
        <v>0.25453537702560425</v>
      </c>
      <c r="DG3943">
        <v>0.25227326154708862</v>
      </c>
      <c r="DH3943">
        <v>0.2527327835559845</v>
      </c>
      <c r="DI3943">
        <v>0.25408643484115601</v>
      </c>
      <c r="DJ3943">
        <v>0.25999167561531067</v>
      </c>
      <c r="DK3943">
        <v>0.28278151154518127</v>
      </c>
      <c r="DL3943">
        <v>0.3024478554725647</v>
      </c>
      <c r="DM3943">
        <v>0.30616393685340881</v>
      </c>
      <c r="DN3943">
        <v>0.29833683371543884</v>
      </c>
      <c r="DO3943">
        <v>0.31578749418258667</v>
      </c>
      <c r="DP3943">
        <v>0.30989816784858704</v>
      </c>
      <c r="DQ3943">
        <v>0.32493776082992554</v>
      </c>
      <c r="DR3943">
        <v>0.3234659731388092</v>
      </c>
      <c r="DS3943">
        <v>1.0907454490661621</v>
      </c>
      <c r="DT3943">
        <v>2.9613068103790283</v>
      </c>
      <c r="DU3943">
        <v>2.9502921104431152</v>
      </c>
      <c r="DV3943">
        <v>2.9238579273223877</v>
      </c>
      <c r="DW3943">
        <v>2.8660595417022705</v>
      </c>
      <c r="DX3943">
        <v>2.8180258274078369</v>
      </c>
      <c r="DY3943">
        <v>1.0936846733093262</v>
      </c>
      <c r="DZ3943">
        <v>0.46130529046058655</v>
      </c>
      <c r="EA3943">
        <v>0.46627175807952881</v>
      </c>
      <c r="EB3943">
        <v>0.64044064283370972</v>
      </c>
      <c r="EC3943">
        <v>0.63310432434082031</v>
      </c>
      <c r="ED3943">
        <v>0.64918285608291626</v>
      </c>
      <c r="EE3943">
        <v>0.64613050222396851</v>
      </c>
      <c r="EF3943">
        <v>0.64967775344848633</v>
      </c>
      <c r="EG3943">
        <v>0.65272533893585205</v>
      </c>
      <c r="EH3943">
        <v>0.6706201434135437</v>
      </c>
      <c r="EI3943">
        <v>0.73310226202011108</v>
      </c>
      <c r="EJ3943">
        <v>0.79227703809738159</v>
      </c>
      <c r="EK3943">
        <v>0.81202811002731323</v>
      </c>
      <c r="EL3943">
        <v>0.78131121397018433</v>
      </c>
      <c r="EM3943">
        <v>0.81386709213256836</v>
      </c>
      <c r="EN3943">
        <v>0.81013977527618408</v>
      </c>
      <c r="EO3943">
        <v>0.85669183731079102</v>
      </c>
      <c r="EP3943">
        <v>0.85177874565124512</v>
      </c>
      <c r="EQ3943">
        <v>1.6921849250793457</v>
      </c>
      <c r="ER3943">
        <v>3.7299199104309082</v>
      </c>
      <c r="ES3943">
        <v>3.7091357707977295</v>
      </c>
      <c r="ET3943">
        <v>3.7056033611297607</v>
      </c>
      <c r="EU3943">
        <v>3.6470417976379395</v>
      </c>
      <c r="EV3943">
        <v>3.6131229400634766</v>
      </c>
      <c r="EW3943">
        <v>1.7321723699569702</v>
      </c>
      <c r="EX3943">
        <v>1.0065358877182007</v>
      </c>
      <c r="EY3943">
        <v>1.0270520448684692</v>
      </c>
      <c r="EZ3943">
        <v>48.269424438476562</v>
      </c>
      <c r="FA3943">
        <v>47.264728546142578</v>
      </c>
      <c r="FB3943">
        <v>46.072502136230469</v>
      </c>
      <c r="FC3943">
        <v>45.611560821533203</v>
      </c>
      <c r="FD3943">
        <v>45.453685760498047</v>
      </c>
      <c r="FE3943">
        <v>45.787452697753906</v>
      </c>
      <c r="FF3943">
        <v>45.512184143066406</v>
      </c>
      <c r="FG3943">
        <v>45.644184112548828</v>
      </c>
      <c r="FH3943">
        <v>46.549842834472656</v>
      </c>
      <c r="FI3943">
        <v>48.660804748535156</v>
      </c>
      <c r="FJ3943">
        <v>52.438812255859375</v>
      </c>
      <c r="FK3943">
        <v>55.327388763427734</v>
      </c>
      <c r="FL3943">
        <v>56.981910705566406</v>
      </c>
      <c r="FM3943">
        <v>58.256275177001953</v>
      </c>
      <c r="FN3943">
        <v>58.634040832519531</v>
      </c>
      <c r="FO3943">
        <v>58.742519378662109</v>
      </c>
      <c r="FP3943">
        <v>58.619544982910156</v>
      </c>
      <c r="FQ3943">
        <v>57.028572082519531</v>
      </c>
      <c r="FR3943">
        <v>55.53411865234375</v>
      </c>
      <c r="FS3943">
        <v>54.080535888671875</v>
      </c>
      <c r="FT3943">
        <v>53.234989166259766</v>
      </c>
      <c r="FU3943">
        <v>52.038501739501953</v>
      </c>
      <c r="FV3943">
        <v>51.053852081298828</v>
      </c>
      <c r="FW3943">
        <v>49.638389587402344</v>
      </c>
      <c r="FX3943">
        <v>160</v>
      </c>
      <c r="FY3943">
        <v>0.10791042447090149</v>
      </c>
      <c r="FZ3943">
        <v>1</v>
      </c>
    </row>
    <row r="3944" spans="1:182" x14ac:dyDescent="0.2">
      <c r="A3944" t="s">
        <v>245</v>
      </c>
      <c r="B3944" t="s">
        <v>252</v>
      </c>
      <c r="C3944" t="s">
        <v>217</v>
      </c>
      <c r="D3944" t="s">
        <v>37</v>
      </c>
      <c r="E3944">
        <v>2015</v>
      </c>
      <c r="F3944" t="s">
        <v>229</v>
      </c>
      <c r="G3944" t="s">
        <v>249</v>
      </c>
      <c r="H3944" t="s">
        <v>226</v>
      </c>
      <c r="I3944">
        <v>57.81</v>
      </c>
      <c r="L3944">
        <v>10.848804438683532</v>
      </c>
      <c r="M3944">
        <v>10.673731460738935</v>
      </c>
      <c r="N3944">
        <v>10.635185277315678</v>
      </c>
      <c r="O3944">
        <v>10.567851014205603</v>
      </c>
      <c r="P3944">
        <v>10.913002503949041</v>
      </c>
      <c r="Q3944">
        <v>11.732653800178102</v>
      </c>
      <c r="R3944">
        <v>13.28372823527509</v>
      </c>
      <c r="S3944">
        <v>14.0242528378453</v>
      </c>
      <c r="T3944">
        <v>14.461719025583962</v>
      </c>
      <c r="U3944">
        <v>14.571759523310417</v>
      </c>
      <c r="V3944">
        <v>14.881915993726606</v>
      </c>
      <c r="W3944">
        <v>15.133180088262018</v>
      </c>
      <c r="X3944">
        <v>15.499909680787152</v>
      </c>
      <c r="Y3944">
        <v>15.649846499010419</v>
      </c>
      <c r="Z3944">
        <v>15.64916192619715</v>
      </c>
      <c r="AA3944">
        <v>15.576003261899</v>
      </c>
      <c r="AB3944">
        <v>15.394268949028065</v>
      </c>
      <c r="AC3944">
        <v>15.334416810348349</v>
      </c>
      <c r="AD3944">
        <v>14.491401714849216</v>
      </c>
      <c r="AE3944">
        <v>14.072989840585899</v>
      </c>
      <c r="AF3944">
        <v>13.677860703459324</v>
      </c>
      <c r="AG3944">
        <v>13.061118597138584</v>
      </c>
      <c r="AH3944">
        <v>12.239700014428179</v>
      </c>
      <c r="AI3944">
        <v>11.63625138570354</v>
      </c>
      <c r="AJ3944">
        <v>-0.63196337223052979</v>
      </c>
      <c r="AK3944">
        <v>-0.6253739595413208</v>
      </c>
      <c r="AL3944">
        <v>-0.62511271238327026</v>
      </c>
      <c r="AM3944">
        <v>-0.61989551782608032</v>
      </c>
      <c r="AN3944">
        <v>-0.62997937202453613</v>
      </c>
      <c r="AO3944">
        <v>-0.63948643207550049</v>
      </c>
      <c r="AP3944">
        <v>-0.67191314697265625</v>
      </c>
      <c r="AQ3944">
        <v>-0.75533205270767212</v>
      </c>
      <c r="AR3944">
        <v>-0.8269655704498291</v>
      </c>
      <c r="AS3944">
        <v>-0.85832417011260986</v>
      </c>
      <c r="AT3944">
        <v>-0.82623124122619629</v>
      </c>
      <c r="AU3944">
        <v>-0.83579796552658081</v>
      </c>
      <c r="AV3944">
        <v>-0.83820414543151855</v>
      </c>
      <c r="AW3944">
        <v>-0.89015138149261475</v>
      </c>
      <c r="AX3944">
        <v>-0.87478017807006836</v>
      </c>
      <c r="AY3944">
        <v>-0.34135138988494873</v>
      </c>
      <c r="AZ3944">
        <v>1.0760071277618408</v>
      </c>
      <c r="BA3944">
        <v>1.0988833904266357</v>
      </c>
      <c r="BB3944">
        <v>1.0192199945449829</v>
      </c>
      <c r="BC3944">
        <v>0.9704124927520752</v>
      </c>
      <c r="BD3944">
        <v>0.8933870792388916</v>
      </c>
      <c r="BE3944">
        <v>-0.41448256373405457</v>
      </c>
      <c r="BF3944">
        <v>-0.86001288890838623</v>
      </c>
      <c r="BG3944">
        <v>-0.8867146372795105</v>
      </c>
      <c r="BH3944">
        <v>-0.26909366250038147</v>
      </c>
      <c r="BI3944">
        <v>-0.26660466194152832</v>
      </c>
      <c r="BJ3944">
        <v>-0.26663389801979065</v>
      </c>
      <c r="BK3944">
        <v>-0.2656664252281189</v>
      </c>
      <c r="BL3944">
        <v>-0.27065345644950867</v>
      </c>
      <c r="BM3944">
        <v>-0.27584859728813171</v>
      </c>
      <c r="BN3944">
        <v>-0.29084053635597229</v>
      </c>
      <c r="BO3944">
        <v>-0.32884314656257629</v>
      </c>
      <c r="BP3944">
        <v>-0.36265981197357178</v>
      </c>
      <c r="BQ3944">
        <v>-0.37924724817276001</v>
      </c>
      <c r="BR3944">
        <v>-0.36189153790473938</v>
      </c>
      <c r="BS3944">
        <v>-0.36267098784446716</v>
      </c>
      <c r="BT3944">
        <v>-0.36657792329788208</v>
      </c>
      <c r="BU3944">
        <v>-0.39145651459693909</v>
      </c>
      <c r="BV3944">
        <v>-0.38410836458206177</v>
      </c>
      <c r="BW3944">
        <v>0.24031302332878113</v>
      </c>
      <c r="BX3944">
        <v>1.8446991443634033</v>
      </c>
      <c r="BY3944">
        <v>1.8538795709609985</v>
      </c>
      <c r="BZ3944">
        <v>1.7981225252151489</v>
      </c>
      <c r="CA3944">
        <v>1.744719386100769</v>
      </c>
      <c r="CB3944">
        <v>1.6788212060928345</v>
      </c>
      <c r="CC3944">
        <v>0.20299308001995087</v>
      </c>
      <c r="CD3944">
        <v>-0.31449088454246521</v>
      </c>
      <c r="CE3944">
        <v>-0.32803347706794739</v>
      </c>
      <c r="CF3944">
        <v>-1.7771210521459579E-2</v>
      </c>
      <c r="CG3944">
        <v>-1.8122175708413124E-2</v>
      </c>
      <c r="CH3944">
        <v>-1.835254393517971E-2</v>
      </c>
      <c r="CI3944">
        <v>-2.0328463986515999E-2</v>
      </c>
      <c r="CJ3944">
        <v>-2.1785417571663857E-2</v>
      </c>
      <c r="CK3944">
        <v>-2.3994134739041328E-2</v>
      </c>
      <c r="CL3944">
        <v>-2.691081166267395E-2</v>
      </c>
      <c r="CM3944">
        <v>-3.3458232879638672E-2</v>
      </c>
      <c r="CN3944">
        <v>-4.1083063930273056E-2</v>
      </c>
      <c r="CO3944">
        <v>-4.7440025955438614E-2</v>
      </c>
      <c r="CP3944">
        <v>-4.0291253477334976E-2</v>
      </c>
      <c r="CQ3944">
        <v>-3.4984681755304337E-2</v>
      </c>
      <c r="CR3944">
        <v>-3.9931010454893112E-2</v>
      </c>
      <c r="CS3944">
        <v>-4.606197401881218E-2</v>
      </c>
      <c r="CT3944">
        <v>-4.4270578771829605E-2</v>
      </c>
      <c r="CU3944">
        <v>0.64317202568054199</v>
      </c>
      <c r="CV3944">
        <v>2.3770928382873535</v>
      </c>
      <c r="CW3944">
        <v>2.3767874240875244</v>
      </c>
      <c r="CX3944">
        <v>2.3375880718231201</v>
      </c>
      <c r="CY3944">
        <v>2.2810020446777344</v>
      </c>
      <c r="CZ3944">
        <v>2.2228105068206787</v>
      </c>
      <c r="DA3944">
        <v>0.63065487146377563</v>
      </c>
      <c r="DB3944">
        <v>6.3335999846458435E-2</v>
      </c>
      <c r="DC3944">
        <v>5.8907389640808105E-2</v>
      </c>
      <c r="DD3944">
        <v>0.23355124890804291</v>
      </c>
      <c r="DE3944">
        <v>0.23036032915115356</v>
      </c>
      <c r="DF3944">
        <v>0.22992880642414093</v>
      </c>
      <c r="DG3944">
        <v>0.2250095009803772</v>
      </c>
      <c r="DH3944">
        <v>0.22708262503147125</v>
      </c>
      <c r="DI3944">
        <v>0.22786031663417816</v>
      </c>
      <c r="DJ3944">
        <v>0.23701891303062439</v>
      </c>
      <c r="DK3944">
        <v>0.26192668080329895</v>
      </c>
      <c r="DL3944">
        <v>0.28049367666244507</v>
      </c>
      <c r="DM3944">
        <v>0.28436720371246338</v>
      </c>
      <c r="DN3944">
        <v>0.28130903840065002</v>
      </c>
      <c r="DO3944">
        <v>0.29270163178443909</v>
      </c>
      <c r="DP3944">
        <v>0.28671589493751526</v>
      </c>
      <c r="DQ3944">
        <v>0.29933255910873413</v>
      </c>
      <c r="DR3944">
        <v>0.29556721448898315</v>
      </c>
      <c r="DS3944">
        <v>1.0460309982299805</v>
      </c>
      <c r="DT3944">
        <v>2.9094865322113037</v>
      </c>
      <c r="DU3944">
        <v>2.8996956348419189</v>
      </c>
      <c r="DV3944">
        <v>2.8770534992218018</v>
      </c>
      <c r="DW3944">
        <v>2.8172845840454102</v>
      </c>
      <c r="DX3944">
        <v>2.7667996883392334</v>
      </c>
      <c r="DY3944">
        <v>1.0583165884017944</v>
      </c>
      <c r="DZ3944">
        <v>0.44116288423538208</v>
      </c>
      <c r="EA3944">
        <v>0.4458482563495636</v>
      </c>
      <c r="EB3944">
        <v>0.59642094373703003</v>
      </c>
      <c r="EC3944">
        <v>0.58912956714630127</v>
      </c>
      <c r="ED3944">
        <v>0.58840763568878174</v>
      </c>
      <c r="EE3944">
        <v>0.57923853397369385</v>
      </c>
      <c r="EF3944">
        <v>0.58640855550765991</v>
      </c>
      <c r="EG3944">
        <v>0.59149813652038574</v>
      </c>
      <c r="EH3944">
        <v>0.61809152364730835</v>
      </c>
      <c r="EI3944">
        <v>0.68841558694839478</v>
      </c>
      <c r="EJ3944">
        <v>0.74479943513870239</v>
      </c>
      <c r="EK3944">
        <v>0.76344412565231323</v>
      </c>
      <c r="EL3944">
        <v>0.74564874172210693</v>
      </c>
      <c r="EM3944">
        <v>0.76582860946655273</v>
      </c>
      <c r="EN3944">
        <v>0.75834214687347412</v>
      </c>
      <c r="EO3944">
        <v>0.79802745580673218</v>
      </c>
      <c r="EP3944">
        <v>0.78623902797698975</v>
      </c>
      <c r="EQ3944">
        <v>1.6276954412460327</v>
      </c>
      <c r="ER3944">
        <v>3.6781785488128662</v>
      </c>
      <c r="ES3944">
        <v>3.6546916961669922</v>
      </c>
      <c r="ET3944">
        <v>3.6559560298919678</v>
      </c>
      <c r="EU3944">
        <v>3.5915913581848145</v>
      </c>
      <c r="EV3944">
        <v>3.5522339344024658</v>
      </c>
      <c r="EW3944">
        <v>1.6757922172546387</v>
      </c>
      <c r="EX3944">
        <v>0.98668485879898071</v>
      </c>
      <c r="EY3944">
        <v>1.0045293569564819</v>
      </c>
      <c r="EZ3944">
        <v>51.596813201904297</v>
      </c>
      <c r="FA3944">
        <v>51.302940368652344</v>
      </c>
      <c r="FB3944">
        <v>51.025016784667969</v>
      </c>
      <c r="FC3944">
        <v>50.755107879638672</v>
      </c>
      <c r="FD3944">
        <v>50.4324951171875</v>
      </c>
      <c r="FE3944">
        <v>49.999725341796875</v>
      </c>
      <c r="FF3944">
        <v>49.742351531982422</v>
      </c>
      <c r="FG3944">
        <v>49.6998291015625</v>
      </c>
      <c r="FH3944">
        <v>50.452648162841797</v>
      </c>
      <c r="FI3944">
        <v>52.585346221923828</v>
      </c>
      <c r="FJ3944">
        <v>54.361492156982422</v>
      </c>
      <c r="FK3944">
        <v>56.076400756835938</v>
      </c>
      <c r="FL3944">
        <v>56.648887634277344</v>
      </c>
      <c r="FM3944">
        <v>56.729709625244141</v>
      </c>
      <c r="FN3944">
        <v>56.688163757324219</v>
      </c>
      <c r="FO3944">
        <v>55.617038726806641</v>
      </c>
      <c r="FP3944">
        <v>55.534732818603516</v>
      </c>
      <c r="FQ3944">
        <v>55.2557373046875</v>
      </c>
      <c r="FR3944">
        <v>53.875614166259766</v>
      </c>
      <c r="FS3944">
        <v>52.907009124755859</v>
      </c>
      <c r="FT3944">
        <v>52.096061706542969</v>
      </c>
      <c r="FU3944">
        <v>51.861190795898438</v>
      </c>
      <c r="FV3944">
        <v>50.587692260742187</v>
      </c>
      <c r="FW3944">
        <v>49.163116455078125</v>
      </c>
      <c r="FX3944">
        <v>160</v>
      </c>
      <c r="FY3944">
        <v>0.10791042447090149</v>
      </c>
      <c r="FZ3944">
        <v>1</v>
      </c>
    </row>
    <row r="3945" spans="1:182" x14ac:dyDescent="0.2">
      <c r="A3945" t="s">
        <v>245</v>
      </c>
      <c r="B3945" t="s">
        <v>252</v>
      </c>
      <c r="C3945" t="s">
        <v>217</v>
      </c>
      <c r="D3945" t="s">
        <v>37</v>
      </c>
      <c r="E3945">
        <v>2016</v>
      </c>
      <c r="F3945" t="s">
        <v>229</v>
      </c>
      <c r="G3945" t="s">
        <v>249</v>
      </c>
      <c r="H3945" t="s">
        <v>226</v>
      </c>
      <c r="I3945">
        <v>57.81</v>
      </c>
      <c r="L3945">
        <v>10.848804438683532</v>
      </c>
      <c r="M3945">
        <v>10.673731460738935</v>
      </c>
      <c r="N3945">
        <v>10.635185277315678</v>
      </c>
      <c r="O3945">
        <v>10.567851014205603</v>
      </c>
      <c r="P3945">
        <v>10.913002503949041</v>
      </c>
      <c r="Q3945">
        <v>11.732653800178102</v>
      </c>
      <c r="R3945">
        <v>13.28372823527509</v>
      </c>
      <c r="S3945">
        <v>14.0242528378453</v>
      </c>
      <c r="T3945">
        <v>14.461719025583962</v>
      </c>
      <c r="U3945">
        <v>14.571759523310417</v>
      </c>
      <c r="V3945">
        <v>14.881915993726606</v>
      </c>
      <c r="W3945">
        <v>15.133180088262018</v>
      </c>
      <c r="X3945">
        <v>15.499909680787152</v>
      </c>
      <c r="Y3945">
        <v>15.649846499010419</v>
      </c>
      <c r="Z3945">
        <v>15.64916192619715</v>
      </c>
      <c r="AA3945">
        <v>15.576003261899</v>
      </c>
      <c r="AB3945">
        <v>15.394268949028065</v>
      </c>
      <c r="AC3945">
        <v>15.334416810348349</v>
      </c>
      <c r="AD3945">
        <v>14.491401714849216</v>
      </c>
      <c r="AE3945">
        <v>14.072989840585899</v>
      </c>
      <c r="AF3945">
        <v>13.677860703459324</v>
      </c>
      <c r="AG3945">
        <v>13.061118597138584</v>
      </c>
      <c r="AH3945">
        <v>12.239700014428179</v>
      </c>
      <c r="AI3945">
        <v>11.63625138570354</v>
      </c>
      <c r="AJ3945">
        <v>-0.63196337223052979</v>
      </c>
      <c r="AK3945">
        <v>-0.6253739595413208</v>
      </c>
      <c r="AL3945">
        <v>-0.62511271238327026</v>
      </c>
      <c r="AM3945">
        <v>-0.61989551782608032</v>
      </c>
      <c r="AN3945">
        <v>-0.62997937202453613</v>
      </c>
      <c r="AO3945">
        <v>-0.63948643207550049</v>
      </c>
      <c r="AP3945">
        <v>-0.67191314697265625</v>
      </c>
      <c r="AQ3945">
        <v>-0.75533205270767212</v>
      </c>
      <c r="AR3945">
        <v>-0.8269655704498291</v>
      </c>
      <c r="AS3945">
        <v>-0.85832417011260986</v>
      </c>
      <c r="AT3945">
        <v>-0.82623124122619629</v>
      </c>
      <c r="AU3945">
        <v>-0.83579796552658081</v>
      </c>
      <c r="AV3945">
        <v>-0.83820414543151855</v>
      </c>
      <c r="AW3945">
        <v>-0.89015138149261475</v>
      </c>
      <c r="AX3945">
        <v>-0.87478017807006836</v>
      </c>
      <c r="AY3945">
        <v>-0.34135138988494873</v>
      </c>
      <c r="AZ3945">
        <v>1.0760071277618408</v>
      </c>
      <c r="BA3945">
        <v>1.0988833904266357</v>
      </c>
      <c r="BB3945">
        <v>1.0192199945449829</v>
      </c>
      <c r="BC3945">
        <v>0.9704124927520752</v>
      </c>
      <c r="BD3945">
        <v>0.8933870792388916</v>
      </c>
      <c r="BE3945">
        <v>-0.41448256373405457</v>
      </c>
      <c r="BF3945">
        <v>-0.86001288890838623</v>
      </c>
      <c r="BG3945">
        <v>-0.8867146372795105</v>
      </c>
      <c r="BH3945">
        <v>-0.26909366250038147</v>
      </c>
      <c r="BI3945">
        <v>-0.26660466194152832</v>
      </c>
      <c r="BJ3945">
        <v>-0.26663389801979065</v>
      </c>
      <c r="BK3945">
        <v>-0.2656664252281189</v>
      </c>
      <c r="BL3945">
        <v>-0.27065345644950867</v>
      </c>
      <c r="BM3945">
        <v>-0.27584859728813171</v>
      </c>
      <c r="BN3945">
        <v>-0.29084053635597229</v>
      </c>
      <c r="BO3945">
        <v>-0.32884314656257629</v>
      </c>
      <c r="BP3945">
        <v>-0.36265981197357178</v>
      </c>
      <c r="BQ3945">
        <v>-0.37924724817276001</v>
      </c>
      <c r="BR3945">
        <v>-0.36189153790473938</v>
      </c>
      <c r="BS3945">
        <v>-0.36267098784446716</v>
      </c>
      <c r="BT3945">
        <v>-0.36657792329788208</v>
      </c>
      <c r="BU3945">
        <v>-0.39145651459693909</v>
      </c>
      <c r="BV3945">
        <v>-0.38410836458206177</v>
      </c>
      <c r="BW3945">
        <v>0.24031302332878113</v>
      </c>
      <c r="BX3945">
        <v>1.8446991443634033</v>
      </c>
      <c r="BY3945">
        <v>1.8538795709609985</v>
      </c>
      <c r="BZ3945">
        <v>1.7981225252151489</v>
      </c>
      <c r="CA3945">
        <v>1.744719386100769</v>
      </c>
      <c r="CB3945">
        <v>1.6788212060928345</v>
      </c>
      <c r="CC3945">
        <v>0.20299308001995087</v>
      </c>
      <c r="CD3945">
        <v>-0.31449088454246521</v>
      </c>
      <c r="CE3945">
        <v>-0.32803347706794739</v>
      </c>
      <c r="CF3945">
        <v>-1.7771210521459579E-2</v>
      </c>
      <c r="CG3945">
        <v>-1.8122175708413124E-2</v>
      </c>
      <c r="CH3945">
        <v>-1.835254393517971E-2</v>
      </c>
      <c r="CI3945">
        <v>-2.0328463986515999E-2</v>
      </c>
      <c r="CJ3945">
        <v>-2.1785417571663857E-2</v>
      </c>
      <c r="CK3945">
        <v>-2.3994134739041328E-2</v>
      </c>
      <c r="CL3945">
        <v>-2.691081166267395E-2</v>
      </c>
      <c r="CM3945">
        <v>-3.3458232879638672E-2</v>
      </c>
      <c r="CN3945">
        <v>-4.1083063930273056E-2</v>
      </c>
      <c r="CO3945">
        <v>-4.7440025955438614E-2</v>
      </c>
      <c r="CP3945">
        <v>-4.0291253477334976E-2</v>
      </c>
      <c r="CQ3945">
        <v>-3.4984681755304337E-2</v>
      </c>
      <c r="CR3945">
        <v>-3.9931010454893112E-2</v>
      </c>
      <c r="CS3945">
        <v>-4.606197401881218E-2</v>
      </c>
      <c r="CT3945">
        <v>-4.4270578771829605E-2</v>
      </c>
      <c r="CU3945">
        <v>0.64317202568054199</v>
      </c>
      <c r="CV3945">
        <v>2.3770928382873535</v>
      </c>
      <c r="CW3945">
        <v>2.3767874240875244</v>
      </c>
      <c r="CX3945">
        <v>2.3375880718231201</v>
      </c>
      <c r="CY3945">
        <v>2.2810020446777344</v>
      </c>
      <c r="CZ3945">
        <v>2.2228105068206787</v>
      </c>
      <c r="DA3945">
        <v>0.63065487146377563</v>
      </c>
      <c r="DB3945">
        <v>6.3335999846458435E-2</v>
      </c>
      <c r="DC3945">
        <v>5.8907389640808105E-2</v>
      </c>
      <c r="DD3945">
        <v>0.23355124890804291</v>
      </c>
      <c r="DE3945">
        <v>0.23036032915115356</v>
      </c>
      <c r="DF3945">
        <v>0.22992880642414093</v>
      </c>
      <c r="DG3945">
        <v>0.2250095009803772</v>
      </c>
      <c r="DH3945">
        <v>0.22708262503147125</v>
      </c>
      <c r="DI3945">
        <v>0.22786031663417816</v>
      </c>
      <c r="DJ3945">
        <v>0.23701891303062439</v>
      </c>
      <c r="DK3945">
        <v>0.26192668080329895</v>
      </c>
      <c r="DL3945">
        <v>0.28049367666244507</v>
      </c>
      <c r="DM3945">
        <v>0.28436720371246338</v>
      </c>
      <c r="DN3945">
        <v>0.28130903840065002</v>
      </c>
      <c r="DO3945">
        <v>0.29270163178443909</v>
      </c>
      <c r="DP3945">
        <v>0.28671589493751526</v>
      </c>
      <c r="DQ3945">
        <v>0.29933255910873413</v>
      </c>
      <c r="DR3945">
        <v>0.29556721448898315</v>
      </c>
      <c r="DS3945">
        <v>1.0460309982299805</v>
      </c>
      <c r="DT3945">
        <v>2.9094865322113037</v>
      </c>
      <c r="DU3945">
        <v>2.8996956348419189</v>
      </c>
      <c r="DV3945">
        <v>2.8770534992218018</v>
      </c>
      <c r="DW3945">
        <v>2.8172845840454102</v>
      </c>
      <c r="DX3945">
        <v>2.7667996883392334</v>
      </c>
      <c r="DY3945">
        <v>1.0583165884017944</v>
      </c>
      <c r="DZ3945">
        <v>0.44116288423538208</v>
      </c>
      <c r="EA3945">
        <v>0.4458482563495636</v>
      </c>
      <c r="EB3945">
        <v>0.59642094373703003</v>
      </c>
      <c r="EC3945">
        <v>0.58912956714630127</v>
      </c>
      <c r="ED3945">
        <v>0.58840763568878174</v>
      </c>
      <c r="EE3945">
        <v>0.57923853397369385</v>
      </c>
      <c r="EF3945">
        <v>0.58640855550765991</v>
      </c>
      <c r="EG3945">
        <v>0.59149813652038574</v>
      </c>
      <c r="EH3945">
        <v>0.61809152364730835</v>
      </c>
      <c r="EI3945">
        <v>0.68841558694839478</v>
      </c>
      <c r="EJ3945">
        <v>0.74479943513870239</v>
      </c>
      <c r="EK3945">
        <v>0.76344412565231323</v>
      </c>
      <c r="EL3945">
        <v>0.74564874172210693</v>
      </c>
      <c r="EM3945">
        <v>0.76582860946655273</v>
      </c>
      <c r="EN3945">
        <v>0.75834214687347412</v>
      </c>
      <c r="EO3945">
        <v>0.79802745580673218</v>
      </c>
      <c r="EP3945">
        <v>0.78623902797698975</v>
      </c>
      <c r="EQ3945">
        <v>1.6276954412460327</v>
      </c>
      <c r="ER3945">
        <v>3.6781785488128662</v>
      </c>
      <c r="ES3945">
        <v>3.6546916961669922</v>
      </c>
      <c r="ET3945">
        <v>3.6559560298919678</v>
      </c>
      <c r="EU3945">
        <v>3.5915913581848145</v>
      </c>
      <c r="EV3945">
        <v>3.5522339344024658</v>
      </c>
      <c r="EW3945">
        <v>1.6757922172546387</v>
      </c>
      <c r="EX3945">
        <v>0.98668485879898071</v>
      </c>
      <c r="EY3945">
        <v>1.0045293569564819</v>
      </c>
      <c r="EZ3945">
        <v>51.596813201904297</v>
      </c>
      <c r="FA3945">
        <v>51.302940368652344</v>
      </c>
      <c r="FB3945">
        <v>51.025016784667969</v>
      </c>
      <c r="FC3945">
        <v>50.755107879638672</v>
      </c>
      <c r="FD3945">
        <v>50.4324951171875</v>
      </c>
      <c r="FE3945">
        <v>49.999725341796875</v>
      </c>
      <c r="FF3945">
        <v>49.742351531982422</v>
      </c>
      <c r="FG3945">
        <v>49.6998291015625</v>
      </c>
      <c r="FH3945">
        <v>50.452648162841797</v>
      </c>
      <c r="FI3945">
        <v>52.585346221923828</v>
      </c>
      <c r="FJ3945">
        <v>54.361492156982422</v>
      </c>
      <c r="FK3945">
        <v>56.076400756835938</v>
      </c>
      <c r="FL3945">
        <v>56.648887634277344</v>
      </c>
      <c r="FM3945">
        <v>56.729709625244141</v>
      </c>
      <c r="FN3945">
        <v>56.688163757324219</v>
      </c>
      <c r="FO3945">
        <v>55.617038726806641</v>
      </c>
      <c r="FP3945">
        <v>55.534732818603516</v>
      </c>
      <c r="FQ3945">
        <v>55.2557373046875</v>
      </c>
      <c r="FR3945">
        <v>53.875614166259766</v>
      </c>
      <c r="FS3945">
        <v>52.907009124755859</v>
      </c>
      <c r="FT3945">
        <v>52.096061706542969</v>
      </c>
      <c r="FU3945">
        <v>51.861190795898438</v>
      </c>
      <c r="FV3945">
        <v>50.587692260742187</v>
      </c>
      <c r="FW3945">
        <v>49.163116455078125</v>
      </c>
      <c r="FX3945">
        <v>160</v>
      </c>
      <c r="FY3945">
        <v>0.10791042447090149</v>
      </c>
      <c r="FZ3945">
        <v>1</v>
      </c>
    </row>
    <row r="3946" spans="1:182" x14ac:dyDescent="0.2">
      <c r="A3946" t="s">
        <v>245</v>
      </c>
      <c r="B3946" t="s">
        <v>252</v>
      </c>
      <c r="C3946" t="s">
        <v>217</v>
      </c>
      <c r="D3946" t="s">
        <v>37</v>
      </c>
      <c r="E3946">
        <v>2017</v>
      </c>
      <c r="F3946" t="s">
        <v>229</v>
      </c>
      <c r="G3946" t="s">
        <v>249</v>
      </c>
      <c r="H3946" t="s">
        <v>226</v>
      </c>
      <c r="I3946">
        <v>57.81</v>
      </c>
      <c r="L3946">
        <v>10.848804438683532</v>
      </c>
      <c r="M3946">
        <v>10.673731460738935</v>
      </c>
      <c r="N3946">
        <v>10.635185277315678</v>
      </c>
      <c r="O3946">
        <v>10.567851014205603</v>
      </c>
      <c r="P3946">
        <v>10.913002503949041</v>
      </c>
      <c r="Q3946">
        <v>11.732653800178102</v>
      </c>
      <c r="R3946">
        <v>13.28372823527509</v>
      </c>
      <c r="S3946">
        <v>14.0242528378453</v>
      </c>
      <c r="T3946">
        <v>14.461719025583962</v>
      </c>
      <c r="U3946">
        <v>14.571759523310417</v>
      </c>
      <c r="V3946">
        <v>14.881915993726606</v>
      </c>
      <c r="W3946">
        <v>15.133180088262018</v>
      </c>
      <c r="X3946">
        <v>15.499909680787152</v>
      </c>
      <c r="Y3946">
        <v>15.649846499010419</v>
      </c>
      <c r="Z3946">
        <v>15.64916192619715</v>
      </c>
      <c r="AA3946">
        <v>15.576003261899</v>
      </c>
      <c r="AB3946">
        <v>15.394268949028065</v>
      </c>
      <c r="AC3946">
        <v>15.334416810348349</v>
      </c>
      <c r="AD3946">
        <v>14.491401714849216</v>
      </c>
      <c r="AE3946">
        <v>14.072989840585899</v>
      </c>
      <c r="AF3946">
        <v>13.677860703459324</v>
      </c>
      <c r="AG3946">
        <v>13.061118597138584</v>
      </c>
      <c r="AH3946">
        <v>12.239700014428179</v>
      </c>
      <c r="AI3946">
        <v>11.63625138570354</v>
      </c>
      <c r="AJ3946">
        <v>-0.63196337223052979</v>
      </c>
      <c r="AK3946">
        <v>-0.6253739595413208</v>
      </c>
      <c r="AL3946">
        <v>-0.62511271238327026</v>
      </c>
      <c r="AM3946">
        <v>-0.61989551782608032</v>
      </c>
      <c r="AN3946">
        <v>-0.62997937202453613</v>
      </c>
      <c r="AO3946">
        <v>-0.63948643207550049</v>
      </c>
      <c r="AP3946">
        <v>-0.67191314697265625</v>
      </c>
      <c r="AQ3946">
        <v>-0.75533205270767212</v>
      </c>
      <c r="AR3946">
        <v>-0.8269655704498291</v>
      </c>
      <c r="AS3946">
        <v>-0.85832417011260986</v>
      </c>
      <c r="AT3946">
        <v>-0.82623124122619629</v>
      </c>
      <c r="AU3946">
        <v>-0.83579796552658081</v>
      </c>
      <c r="AV3946">
        <v>-0.83820414543151855</v>
      </c>
      <c r="AW3946">
        <v>-0.89015138149261475</v>
      </c>
      <c r="AX3946">
        <v>-0.87478017807006836</v>
      </c>
      <c r="AY3946">
        <v>-0.34135138988494873</v>
      </c>
      <c r="AZ3946">
        <v>1.0760071277618408</v>
      </c>
      <c r="BA3946">
        <v>1.0988833904266357</v>
      </c>
      <c r="BB3946">
        <v>1.0192199945449829</v>
      </c>
      <c r="BC3946">
        <v>0.9704124927520752</v>
      </c>
      <c r="BD3946">
        <v>0.8933870792388916</v>
      </c>
      <c r="BE3946">
        <v>-0.41448256373405457</v>
      </c>
      <c r="BF3946">
        <v>-0.86001288890838623</v>
      </c>
      <c r="BG3946">
        <v>-0.8867146372795105</v>
      </c>
      <c r="BH3946">
        <v>-0.26909366250038147</v>
      </c>
      <c r="BI3946">
        <v>-0.26660466194152832</v>
      </c>
      <c r="BJ3946">
        <v>-0.26663389801979065</v>
      </c>
      <c r="BK3946">
        <v>-0.2656664252281189</v>
      </c>
      <c r="BL3946">
        <v>-0.27065345644950867</v>
      </c>
      <c r="BM3946">
        <v>-0.27584859728813171</v>
      </c>
      <c r="BN3946">
        <v>-0.29084053635597229</v>
      </c>
      <c r="BO3946">
        <v>-0.32884314656257629</v>
      </c>
      <c r="BP3946">
        <v>-0.36265981197357178</v>
      </c>
      <c r="BQ3946">
        <v>-0.37924724817276001</v>
      </c>
      <c r="BR3946">
        <v>-0.36189153790473938</v>
      </c>
      <c r="BS3946">
        <v>-0.36267098784446716</v>
      </c>
      <c r="BT3946">
        <v>-0.36657792329788208</v>
      </c>
      <c r="BU3946">
        <v>-0.39145651459693909</v>
      </c>
      <c r="BV3946">
        <v>-0.38410836458206177</v>
      </c>
      <c r="BW3946">
        <v>0.24031302332878113</v>
      </c>
      <c r="BX3946">
        <v>1.8446991443634033</v>
      </c>
      <c r="BY3946">
        <v>1.8538795709609985</v>
      </c>
      <c r="BZ3946">
        <v>1.7981225252151489</v>
      </c>
      <c r="CA3946">
        <v>1.744719386100769</v>
      </c>
      <c r="CB3946">
        <v>1.6788212060928345</v>
      </c>
      <c r="CC3946">
        <v>0.20299308001995087</v>
      </c>
      <c r="CD3946">
        <v>-0.31449088454246521</v>
      </c>
      <c r="CE3946">
        <v>-0.32803347706794739</v>
      </c>
      <c r="CF3946">
        <v>-1.7771210521459579E-2</v>
      </c>
      <c r="CG3946">
        <v>-1.8122175708413124E-2</v>
      </c>
      <c r="CH3946">
        <v>-1.835254393517971E-2</v>
      </c>
      <c r="CI3946">
        <v>-2.0328463986515999E-2</v>
      </c>
      <c r="CJ3946">
        <v>-2.1785417571663857E-2</v>
      </c>
      <c r="CK3946">
        <v>-2.3994134739041328E-2</v>
      </c>
      <c r="CL3946">
        <v>-2.691081166267395E-2</v>
      </c>
      <c r="CM3946">
        <v>-3.3458232879638672E-2</v>
      </c>
      <c r="CN3946">
        <v>-4.1083063930273056E-2</v>
      </c>
      <c r="CO3946">
        <v>-4.7440025955438614E-2</v>
      </c>
      <c r="CP3946">
        <v>-4.0291253477334976E-2</v>
      </c>
      <c r="CQ3946">
        <v>-3.4984681755304337E-2</v>
      </c>
      <c r="CR3946">
        <v>-3.9931010454893112E-2</v>
      </c>
      <c r="CS3946">
        <v>-4.606197401881218E-2</v>
      </c>
      <c r="CT3946">
        <v>-4.4270578771829605E-2</v>
      </c>
      <c r="CU3946">
        <v>0.64317202568054199</v>
      </c>
      <c r="CV3946">
        <v>2.3770928382873535</v>
      </c>
      <c r="CW3946">
        <v>2.3767874240875244</v>
      </c>
      <c r="CX3946">
        <v>2.3375880718231201</v>
      </c>
      <c r="CY3946">
        <v>2.2810020446777344</v>
      </c>
      <c r="CZ3946">
        <v>2.2228105068206787</v>
      </c>
      <c r="DA3946">
        <v>0.63065487146377563</v>
      </c>
      <c r="DB3946">
        <v>6.3335999846458435E-2</v>
      </c>
      <c r="DC3946">
        <v>5.8907389640808105E-2</v>
      </c>
      <c r="DD3946">
        <v>0.23355124890804291</v>
      </c>
      <c r="DE3946">
        <v>0.23036032915115356</v>
      </c>
      <c r="DF3946">
        <v>0.22992880642414093</v>
      </c>
      <c r="DG3946">
        <v>0.2250095009803772</v>
      </c>
      <c r="DH3946">
        <v>0.22708262503147125</v>
      </c>
      <c r="DI3946">
        <v>0.22786031663417816</v>
      </c>
      <c r="DJ3946">
        <v>0.23701891303062439</v>
      </c>
      <c r="DK3946">
        <v>0.26192668080329895</v>
      </c>
      <c r="DL3946">
        <v>0.28049367666244507</v>
      </c>
      <c r="DM3946">
        <v>0.28436720371246338</v>
      </c>
      <c r="DN3946">
        <v>0.28130903840065002</v>
      </c>
      <c r="DO3946">
        <v>0.29270163178443909</v>
      </c>
      <c r="DP3946">
        <v>0.28671589493751526</v>
      </c>
      <c r="DQ3946">
        <v>0.29933255910873413</v>
      </c>
      <c r="DR3946">
        <v>0.29556721448898315</v>
      </c>
      <c r="DS3946">
        <v>1.0460309982299805</v>
      </c>
      <c r="DT3946">
        <v>2.9094865322113037</v>
      </c>
      <c r="DU3946">
        <v>2.8996956348419189</v>
      </c>
      <c r="DV3946">
        <v>2.8770534992218018</v>
      </c>
      <c r="DW3946">
        <v>2.8172845840454102</v>
      </c>
      <c r="DX3946">
        <v>2.7667996883392334</v>
      </c>
      <c r="DY3946">
        <v>1.0583165884017944</v>
      </c>
      <c r="DZ3946">
        <v>0.44116288423538208</v>
      </c>
      <c r="EA3946">
        <v>0.4458482563495636</v>
      </c>
      <c r="EB3946">
        <v>0.59642094373703003</v>
      </c>
      <c r="EC3946">
        <v>0.58912956714630127</v>
      </c>
      <c r="ED3946">
        <v>0.58840763568878174</v>
      </c>
      <c r="EE3946">
        <v>0.57923853397369385</v>
      </c>
      <c r="EF3946">
        <v>0.58640855550765991</v>
      </c>
      <c r="EG3946">
        <v>0.59149813652038574</v>
      </c>
      <c r="EH3946">
        <v>0.61809152364730835</v>
      </c>
      <c r="EI3946">
        <v>0.68841558694839478</v>
      </c>
      <c r="EJ3946">
        <v>0.74479943513870239</v>
      </c>
      <c r="EK3946">
        <v>0.76344412565231323</v>
      </c>
      <c r="EL3946">
        <v>0.74564874172210693</v>
      </c>
      <c r="EM3946">
        <v>0.76582860946655273</v>
      </c>
      <c r="EN3946">
        <v>0.75834214687347412</v>
      </c>
      <c r="EO3946">
        <v>0.79802745580673218</v>
      </c>
      <c r="EP3946">
        <v>0.78623902797698975</v>
      </c>
      <c r="EQ3946">
        <v>1.6276954412460327</v>
      </c>
      <c r="ER3946">
        <v>3.6781785488128662</v>
      </c>
      <c r="ES3946">
        <v>3.6546916961669922</v>
      </c>
      <c r="ET3946">
        <v>3.6559560298919678</v>
      </c>
      <c r="EU3946">
        <v>3.5915913581848145</v>
      </c>
      <c r="EV3946">
        <v>3.5522339344024658</v>
      </c>
      <c r="EW3946">
        <v>1.6757922172546387</v>
      </c>
      <c r="EX3946">
        <v>0.98668485879898071</v>
      </c>
      <c r="EY3946">
        <v>1.0045293569564819</v>
      </c>
      <c r="EZ3946">
        <v>51.596813201904297</v>
      </c>
      <c r="FA3946">
        <v>51.302940368652344</v>
      </c>
      <c r="FB3946">
        <v>51.025016784667969</v>
      </c>
      <c r="FC3946">
        <v>50.755107879638672</v>
      </c>
      <c r="FD3946">
        <v>50.4324951171875</v>
      </c>
      <c r="FE3946">
        <v>49.999725341796875</v>
      </c>
      <c r="FF3946">
        <v>49.742351531982422</v>
      </c>
      <c r="FG3946">
        <v>49.6998291015625</v>
      </c>
      <c r="FH3946">
        <v>50.452648162841797</v>
      </c>
      <c r="FI3946">
        <v>52.585346221923828</v>
      </c>
      <c r="FJ3946">
        <v>54.361492156982422</v>
      </c>
      <c r="FK3946">
        <v>56.076400756835938</v>
      </c>
      <c r="FL3946">
        <v>56.648887634277344</v>
      </c>
      <c r="FM3946">
        <v>56.729709625244141</v>
      </c>
      <c r="FN3946">
        <v>56.688163757324219</v>
      </c>
      <c r="FO3946">
        <v>55.617038726806641</v>
      </c>
      <c r="FP3946">
        <v>55.534732818603516</v>
      </c>
      <c r="FQ3946">
        <v>55.2557373046875</v>
      </c>
      <c r="FR3946">
        <v>53.875614166259766</v>
      </c>
      <c r="FS3946">
        <v>52.907009124755859</v>
      </c>
      <c r="FT3946">
        <v>52.096061706542969</v>
      </c>
      <c r="FU3946">
        <v>51.861190795898438</v>
      </c>
      <c r="FV3946">
        <v>50.587692260742187</v>
      </c>
      <c r="FW3946">
        <v>49.163116455078125</v>
      </c>
      <c r="FX3946">
        <v>160</v>
      </c>
      <c r="FY3946">
        <v>0.10791042447090149</v>
      </c>
      <c r="FZ3946">
        <v>1</v>
      </c>
    </row>
    <row r="3947" spans="1:182" x14ac:dyDescent="0.2">
      <c r="A3947" t="s">
        <v>245</v>
      </c>
      <c r="B3947" t="s">
        <v>252</v>
      </c>
      <c r="C3947" t="s">
        <v>217</v>
      </c>
      <c r="D3947" t="s">
        <v>38</v>
      </c>
      <c r="E3947">
        <v>2015</v>
      </c>
      <c r="F3947" t="s">
        <v>229</v>
      </c>
      <c r="G3947" t="s">
        <v>249</v>
      </c>
      <c r="H3947" t="s">
        <v>226</v>
      </c>
      <c r="I3947">
        <v>57.81</v>
      </c>
      <c r="L3947">
        <v>10.657376865781281</v>
      </c>
      <c r="M3947">
        <v>10.490669759180344</v>
      </c>
      <c r="N3947">
        <v>10.470164289422062</v>
      </c>
      <c r="O3947">
        <v>10.415204475288668</v>
      </c>
      <c r="P3947">
        <v>10.751386856209905</v>
      </c>
      <c r="Q3947">
        <v>11.54773685635705</v>
      </c>
      <c r="R3947">
        <v>12.978499498167979</v>
      </c>
      <c r="S3947">
        <v>13.698783632437047</v>
      </c>
      <c r="T3947">
        <v>14.207394303290977</v>
      </c>
      <c r="U3947">
        <v>14.356512825867028</v>
      </c>
      <c r="V3947">
        <v>14.795582187692991</v>
      </c>
      <c r="W3947">
        <v>15.141143345993319</v>
      </c>
      <c r="X3947">
        <v>15.650654739618988</v>
      </c>
      <c r="Y3947">
        <v>15.82102851334688</v>
      </c>
      <c r="Z3947">
        <v>15.745122317705547</v>
      </c>
      <c r="AA3947">
        <v>15.727766554722477</v>
      </c>
      <c r="AB3947">
        <v>15.491862441836529</v>
      </c>
      <c r="AC3947">
        <v>15.328700054868383</v>
      </c>
      <c r="AD3947">
        <v>14.472579355620251</v>
      </c>
      <c r="AE3947">
        <v>14.041119842986564</v>
      </c>
      <c r="AF3947">
        <v>13.674848910059207</v>
      </c>
      <c r="AG3947">
        <v>12.98839589285188</v>
      </c>
      <c r="AH3947">
        <v>12.071443192120906</v>
      </c>
      <c r="AI3947">
        <v>11.476788915043221</v>
      </c>
      <c r="AJ3947">
        <v>-0.59837841987609863</v>
      </c>
      <c r="AK3947">
        <v>-0.59618496894836426</v>
      </c>
      <c r="AL3947">
        <v>-0.60766470432281494</v>
      </c>
      <c r="AM3947">
        <v>-0.60628920793533325</v>
      </c>
      <c r="AN3947">
        <v>-0.6149255633354187</v>
      </c>
      <c r="AO3947">
        <v>-0.62743836641311646</v>
      </c>
      <c r="AP3947">
        <v>-0.64999306201934814</v>
      </c>
      <c r="AQ3947">
        <v>-0.72862684726715088</v>
      </c>
      <c r="AR3947">
        <v>-0.80956423282623291</v>
      </c>
      <c r="AS3947">
        <v>-0.84631174802780151</v>
      </c>
      <c r="AT3947">
        <v>-0.82211035490036011</v>
      </c>
      <c r="AU3947">
        <v>-0.84540528059005737</v>
      </c>
      <c r="AV3947">
        <v>-0.85300469398498535</v>
      </c>
      <c r="AW3947">
        <v>-0.90692847967147827</v>
      </c>
      <c r="AX3947">
        <v>-0.88921076059341431</v>
      </c>
      <c r="AY3947">
        <v>-0.33235657215118408</v>
      </c>
      <c r="AZ3947">
        <v>1.1128511428833008</v>
      </c>
      <c r="BA3947">
        <v>1.1075671911239624</v>
      </c>
      <c r="BB3947">
        <v>1.029325008392334</v>
      </c>
      <c r="BC3947">
        <v>0.97176265716552734</v>
      </c>
      <c r="BD3947">
        <v>0.9022061824798584</v>
      </c>
      <c r="BE3947">
        <v>-0.41340771317481995</v>
      </c>
      <c r="BF3947">
        <v>-0.79288429021835327</v>
      </c>
      <c r="BG3947">
        <v>-0.82312428951263428</v>
      </c>
      <c r="BH3947">
        <v>-0.2539559006690979</v>
      </c>
      <c r="BI3947">
        <v>-0.25384408235549927</v>
      </c>
      <c r="BJ3947">
        <v>-0.25898540019989014</v>
      </c>
      <c r="BK3947">
        <v>-0.25937727093696594</v>
      </c>
      <c r="BL3947">
        <v>-0.26368996500968933</v>
      </c>
      <c r="BM3947">
        <v>-0.26956668496131897</v>
      </c>
      <c r="BN3947">
        <v>-0.28037068247795105</v>
      </c>
      <c r="BO3947">
        <v>-0.31561547517776489</v>
      </c>
      <c r="BP3947">
        <v>-0.35297426581382751</v>
      </c>
      <c r="BQ3947">
        <v>-0.37216639518737793</v>
      </c>
      <c r="BR3947">
        <v>-0.3582005500793457</v>
      </c>
      <c r="BS3947">
        <v>-0.36519256234169006</v>
      </c>
      <c r="BT3947">
        <v>-0.37149646878242493</v>
      </c>
      <c r="BU3947">
        <v>-0.39693880081176758</v>
      </c>
      <c r="BV3947">
        <v>-0.3893730640411377</v>
      </c>
      <c r="BW3947">
        <v>0.22040790319442749</v>
      </c>
      <c r="BX3947">
        <v>1.8090869188308716</v>
      </c>
      <c r="BY3947">
        <v>1.7939004898071289</v>
      </c>
      <c r="BZ3947">
        <v>1.7364164590835571</v>
      </c>
      <c r="CA3947">
        <v>1.6801363229751587</v>
      </c>
      <c r="CB3947">
        <v>1.6263163089752197</v>
      </c>
      <c r="CC3947">
        <v>0.17122276127338409</v>
      </c>
      <c r="CD3947">
        <v>-0.28600224852561951</v>
      </c>
      <c r="CE3947">
        <v>-0.30297499895095825</v>
      </c>
      <c r="CF3947">
        <v>-1.5409881249070168E-2</v>
      </c>
      <c r="CG3947">
        <v>-1.6739794984459877E-2</v>
      </c>
      <c r="CH3947">
        <v>-1.7491178587079048E-2</v>
      </c>
      <c r="CI3947">
        <v>-1.910712756216526E-2</v>
      </c>
      <c r="CJ3947">
        <v>-2.0425301045179367E-2</v>
      </c>
      <c r="CK3947">
        <v>-2.1705834195017815E-2</v>
      </c>
      <c r="CL3947">
        <v>-2.437136135995388E-2</v>
      </c>
      <c r="CM3947">
        <v>-2.9565025120973587E-2</v>
      </c>
      <c r="CN3947">
        <v>-3.6741439253091812E-2</v>
      </c>
      <c r="CO3947">
        <v>-4.377477616071701E-2</v>
      </c>
      <c r="CP3947">
        <v>-3.6898005753755569E-2</v>
      </c>
      <c r="CQ3947">
        <v>-3.2598704099655151E-2</v>
      </c>
      <c r="CR3947">
        <v>-3.8005329668521881E-2</v>
      </c>
      <c r="CS3947">
        <v>-4.3721489608287811E-2</v>
      </c>
      <c r="CT3947">
        <v>-4.3187003582715988E-2</v>
      </c>
      <c r="CU3947">
        <v>0.60325086116790771</v>
      </c>
      <c r="CV3947">
        <v>2.2912976741790771</v>
      </c>
      <c r="CW3947">
        <v>2.2692527770996094</v>
      </c>
      <c r="CX3947">
        <v>2.2261457443237305</v>
      </c>
      <c r="CY3947">
        <v>2.1707537174224854</v>
      </c>
      <c r="CZ3947">
        <v>2.1278328895568848</v>
      </c>
      <c r="DA3947">
        <v>0.57613605260848999</v>
      </c>
      <c r="DB3947">
        <v>6.506270170211792E-2</v>
      </c>
      <c r="DC3947">
        <v>5.7278823107481003E-2</v>
      </c>
      <c r="DD3947">
        <v>0.22313612699508667</v>
      </c>
      <c r="DE3947">
        <v>0.22036448121070862</v>
      </c>
      <c r="DF3947">
        <v>0.22400304675102234</v>
      </c>
      <c r="DG3947">
        <v>0.22116301953792572</v>
      </c>
      <c r="DH3947">
        <v>0.22283937036991119</v>
      </c>
      <c r="DI3947">
        <v>0.22615501284599304</v>
      </c>
      <c r="DJ3947">
        <v>0.23162797093391418</v>
      </c>
      <c r="DK3947">
        <v>0.25648540258407593</v>
      </c>
      <c r="DL3947">
        <v>0.27949139475822449</v>
      </c>
      <c r="DM3947">
        <v>0.28461682796478271</v>
      </c>
      <c r="DN3947">
        <v>0.28440451622009277</v>
      </c>
      <c r="DO3947">
        <v>0.29999515414237976</v>
      </c>
      <c r="DP3947">
        <v>0.29548582434654236</v>
      </c>
      <c r="DQ3947">
        <v>0.30949583649635315</v>
      </c>
      <c r="DR3947">
        <v>0.30299904942512512</v>
      </c>
      <c r="DS3947">
        <v>0.98609387874603271</v>
      </c>
      <c r="DT3947">
        <v>2.7735083103179932</v>
      </c>
      <c r="DU3947">
        <v>2.7446053028106689</v>
      </c>
      <c r="DV3947">
        <v>2.7158751487731934</v>
      </c>
      <c r="DW3947">
        <v>2.6613709926605225</v>
      </c>
      <c r="DX3947">
        <v>2.6293492317199707</v>
      </c>
      <c r="DY3947">
        <v>0.9810492992401123</v>
      </c>
      <c r="DZ3947">
        <v>0.41612765192985535</v>
      </c>
      <c r="EA3947">
        <v>0.41753265261650085</v>
      </c>
      <c r="EB3947">
        <v>0.56755870580673218</v>
      </c>
      <c r="EC3947">
        <v>0.562705397605896</v>
      </c>
      <c r="ED3947">
        <v>0.57268232107162476</v>
      </c>
      <c r="EE3947">
        <v>0.56807494163513184</v>
      </c>
      <c r="EF3947">
        <v>0.57407492399215698</v>
      </c>
      <c r="EG3947">
        <v>0.58402669429779053</v>
      </c>
      <c r="EH3947">
        <v>0.60125035047531128</v>
      </c>
      <c r="EI3947">
        <v>0.66949683427810669</v>
      </c>
      <c r="EJ3947">
        <v>0.73608136177062988</v>
      </c>
      <c r="EK3947">
        <v>0.7587621808052063</v>
      </c>
      <c r="EL3947">
        <v>0.74831432104110718</v>
      </c>
      <c r="EM3947">
        <v>0.78020787239074707</v>
      </c>
      <c r="EN3947">
        <v>0.77699404954910278</v>
      </c>
      <c r="EO3947">
        <v>0.81948554515838623</v>
      </c>
      <c r="EP3947">
        <v>0.80283671617507935</v>
      </c>
      <c r="EQ3947">
        <v>1.5388582944869995</v>
      </c>
      <c r="ER3947">
        <v>3.4697439670562744</v>
      </c>
      <c r="ES3947">
        <v>3.4309384822845459</v>
      </c>
      <c r="ET3947">
        <v>3.4229667186737061</v>
      </c>
      <c r="EU3947">
        <v>3.3697445392608643</v>
      </c>
      <c r="EV3947">
        <v>3.353459358215332</v>
      </c>
      <c r="EW3947">
        <v>1.5656797885894775</v>
      </c>
      <c r="EX3947">
        <v>0.92300969362258911</v>
      </c>
      <c r="EY3947">
        <v>0.93768197298049927</v>
      </c>
      <c r="EZ3947">
        <v>51.783271789550781</v>
      </c>
      <c r="FA3947">
        <v>50.558551788330078</v>
      </c>
      <c r="FB3947">
        <v>49.245021820068359</v>
      </c>
      <c r="FC3947">
        <v>48.694744110107422</v>
      </c>
      <c r="FD3947">
        <v>48.434379577636719</v>
      </c>
      <c r="FE3947">
        <v>47.877540588378906</v>
      </c>
      <c r="FF3947">
        <v>47.7064208984375</v>
      </c>
      <c r="FG3947">
        <v>48.134689331054688</v>
      </c>
      <c r="FH3947">
        <v>50.613563537597656</v>
      </c>
      <c r="FI3947">
        <v>52.761634826660156</v>
      </c>
      <c r="FJ3947">
        <v>55.064914703369141</v>
      </c>
      <c r="FK3947">
        <v>57.170146942138672</v>
      </c>
      <c r="FL3947">
        <v>58.090091705322266</v>
      </c>
      <c r="FM3947">
        <v>59.098834991455078</v>
      </c>
      <c r="FN3947">
        <v>59.132049560546875</v>
      </c>
      <c r="FO3947">
        <v>59.747695922851563</v>
      </c>
      <c r="FP3947">
        <v>59.366935729980469</v>
      </c>
      <c r="FQ3947">
        <v>58.154727935791016</v>
      </c>
      <c r="FR3947">
        <v>56.554401397705078</v>
      </c>
      <c r="FS3947">
        <v>54.888225555419922</v>
      </c>
      <c r="FT3947">
        <v>54.183494567871094</v>
      </c>
      <c r="FU3947">
        <v>53.263622283935547</v>
      </c>
      <c r="FV3947">
        <v>52.229812622070312</v>
      </c>
      <c r="FW3947">
        <v>51.1220703125</v>
      </c>
      <c r="FX3947">
        <v>160</v>
      </c>
      <c r="FY3947">
        <v>0.10791042447090149</v>
      </c>
      <c r="FZ3947">
        <v>1</v>
      </c>
    </row>
    <row r="3948" spans="1:182" x14ac:dyDescent="0.2">
      <c r="A3948" t="s">
        <v>245</v>
      </c>
      <c r="B3948" t="s">
        <v>252</v>
      </c>
      <c r="C3948" t="s">
        <v>217</v>
      </c>
      <c r="D3948" t="s">
        <v>38</v>
      </c>
      <c r="E3948">
        <v>2016</v>
      </c>
      <c r="F3948" t="s">
        <v>229</v>
      </c>
      <c r="G3948" t="s">
        <v>249</v>
      </c>
      <c r="H3948" t="s">
        <v>226</v>
      </c>
      <c r="I3948">
        <v>57.81</v>
      </c>
      <c r="L3948">
        <v>10.657376865781281</v>
      </c>
      <c r="M3948">
        <v>10.490669759180344</v>
      </c>
      <c r="N3948">
        <v>10.470164289422062</v>
      </c>
      <c r="O3948">
        <v>10.415204475288668</v>
      </c>
      <c r="P3948">
        <v>10.751386856209905</v>
      </c>
      <c r="Q3948">
        <v>11.54773685635705</v>
      </c>
      <c r="R3948">
        <v>12.978499498167979</v>
      </c>
      <c r="S3948">
        <v>13.698783632437047</v>
      </c>
      <c r="T3948">
        <v>14.207394303290977</v>
      </c>
      <c r="U3948">
        <v>14.356512825867028</v>
      </c>
      <c r="V3948">
        <v>14.795582187692991</v>
      </c>
      <c r="W3948">
        <v>15.141143345993319</v>
      </c>
      <c r="X3948">
        <v>15.650654739618988</v>
      </c>
      <c r="Y3948">
        <v>15.82102851334688</v>
      </c>
      <c r="Z3948">
        <v>15.745122317705547</v>
      </c>
      <c r="AA3948">
        <v>15.727766554722477</v>
      </c>
      <c r="AB3948">
        <v>15.491862441836529</v>
      </c>
      <c r="AC3948">
        <v>15.328700054868383</v>
      </c>
      <c r="AD3948">
        <v>14.472579355620251</v>
      </c>
      <c r="AE3948">
        <v>14.041119842986564</v>
      </c>
      <c r="AF3948">
        <v>13.674848910059207</v>
      </c>
      <c r="AG3948">
        <v>12.98839589285188</v>
      </c>
      <c r="AH3948">
        <v>12.071443192120906</v>
      </c>
      <c r="AI3948">
        <v>11.476788915043221</v>
      </c>
      <c r="AJ3948">
        <v>-0.59837841987609863</v>
      </c>
      <c r="AK3948">
        <v>-0.59618496894836426</v>
      </c>
      <c r="AL3948">
        <v>-0.60766470432281494</v>
      </c>
      <c r="AM3948">
        <v>-0.60628920793533325</v>
      </c>
      <c r="AN3948">
        <v>-0.6149255633354187</v>
      </c>
      <c r="AO3948">
        <v>-0.62743836641311646</v>
      </c>
      <c r="AP3948">
        <v>-0.64999306201934814</v>
      </c>
      <c r="AQ3948">
        <v>-0.72862684726715088</v>
      </c>
      <c r="AR3948">
        <v>-0.80956423282623291</v>
      </c>
      <c r="AS3948">
        <v>-0.84631174802780151</v>
      </c>
      <c r="AT3948">
        <v>-0.82211035490036011</v>
      </c>
      <c r="AU3948">
        <v>-0.84540528059005737</v>
      </c>
      <c r="AV3948">
        <v>-0.85300469398498535</v>
      </c>
      <c r="AW3948">
        <v>-0.90692847967147827</v>
      </c>
      <c r="AX3948">
        <v>-0.88921076059341431</v>
      </c>
      <c r="AY3948">
        <v>-0.33235657215118408</v>
      </c>
      <c r="AZ3948">
        <v>1.1128511428833008</v>
      </c>
      <c r="BA3948">
        <v>1.1075671911239624</v>
      </c>
      <c r="BB3948">
        <v>1.029325008392334</v>
      </c>
      <c r="BC3948">
        <v>0.97176265716552734</v>
      </c>
      <c r="BD3948">
        <v>0.9022061824798584</v>
      </c>
      <c r="BE3948">
        <v>-0.41340771317481995</v>
      </c>
      <c r="BF3948">
        <v>-0.79288429021835327</v>
      </c>
      <c r="BG3948">
        <v>-0.82312428951263428</v>
      </c>
      <c r="BH3948">
        <v>-0.2539559006690979</v>
      </c>
      <c r="BI3948">
        <v>-0.25384408235549927</v>
      </c>
      <c r="BJ3948">
        <v>-0.25898540019989014</v>
      </c>
      <c r="BK3948">
        <v>-0.25937727093696594</v>
      </c>
      <c r="BL3948">
        <v>-0.26368996500968933</v>
      </c>
      <c r="BM3948">
        <v>-0.26956668496131897</v>
      </c>
      <c r="BN3948">
        <v>-0.28037068247795105</v>
      </c>
      <c r="BO3948">
        <v>-0.31561547517776489</v>
      </c>
      <c r="BP3948">
        <v>-0.35297426581382751</v>
      </c>
      <c r="BQ3948">
        <v>-0.37216639518737793</v>
      </c>
      <c r="BR3948">
        <v>-0.3582005500793457</v>
      </c>
      <c r="BS3948">
        <v>-0.36519256234169006</v>
      </c>
      <c r="BT3948">
        <v>-0.37149646878242493</v>
      </c>
      <c r="BU3948">
        <v>-0.39693880081176758</v>
      </c>
      <c r="BV3948">
        <v>-0.3893730640411377</v>
      </c>
      <c r="BW3948">
        <v>0.22040790319442749</v>
      </c>
      <c r="BX3948">
        <v>1.8090869188308716</v>
      </c>
      <c r="BY3948">
        <v>1.7939004898071289</v>
      </c>
      <c r="BZ3948">
        <v>1.7364164590835571</v>
      </c>
      <c r="CA3948">
        <v>1.6801363229751587</v>
      </c>
      <c r="CB3948">
        <v>1.6263163089752197</v>
      </c>
      <c r="CC3948">
        <v>0.17122276127338409</v>
      </c>
      <c r="CD3948">
        <v>-0.28600224852561951</v>
      </c>
      <c r="CE3948">
        <v>-0.30297499895095825</v>
      </c>
      <c r="CF3948">
        <v>-1.5409881249070168E-2</v>
      </c>
      <c r="CG3948">
        <v>-1.6739794984459877E-2</v>
      </c>
      <c r="CH3948">
        <v>-1.7491178587079048E-2</v>
      </c>
      <c r="CI3948">
        <v>-1.910712756216526E-2</v>
      </c>
      <c r="CJ3948">
        <v>-2.0425301045179367E-2</v>
      </c>
      <c r="CK3948">
        <v>-2.1705834195017815E-2</v>
      </c>
      <c r="CL3948">
        <v>-2.437136135995388E-2</v>
      </c>
      <c r="CM3948">
        <v>-2.9565025120973587E-2</v>
      </c>
      <c r="CN3948">
        <v>-3.6741439253091812E-2</v>
      </c>
      <c r="CO3948">
        <v>-4.377477616071701E-2</v>
      </c>
      <c r="CP3948">
        <v>-3.6898005753755569E-2</v>
      </c>
      <c r="CQ3948">
        <v>-3.2598704099655151E-2</v>
      </c>
      <c r="CR3948">
        <v>-3.8005329668521881E-2</v>
      </c>
      <c r="CS3948">
        <v>-4.3721489608287811E-2</v>
      </c>
      <c r="CT3948">
        <v>-4.3187003582715988E-2</v>
      </c>
      <c r="CU3948">
        <v>0.60325086116790771</v>
      </c>
      <c r="CV3948">
        <v>2.2912976741790771</v>
      </c>
      <c r="CW3948">
        <v>2.2692527770996094</v>
      </c>
      <c r="CX3948">
        <v>2.2261457443237305</v>
      </c>
      <c r="CY3948">
        <v>2.1707537174224854</v>
      </c>
      <c r="CZ3948">
        <v>2.1278328895568848</v>
      </c>
      <c r="DA3948">
        <v>0.57613605260848999</v>
      </c>
      <c r="DB3948">
        <v>6.506270170211792E-2</v>
      </c>
      <c r="DC3948">
        <v>5.7278823107481003E-2</v>
      </c>
      <c r="DD3948">
        <v>0.22313612699508667</v>
      </c>
      <c r="DE3948">
        <v>0.22036448121070862</v>
      </c>
      <c r="DF3948">
        <v>0.22400304675102234</v>
      </c>
      <c r="DG3948">
        <v>0.22116301953792572</v>
      </c>
      <c r="DH3948">
        <v>0.22283937036991119</v>
      </c>
      <c r="DI3948">
        <v>0.22615501284599304</v>
      </c>
      <c r="DJ3948">
        <v>0.23162797093391418</v>
      </c>
      <c r="DK3948">
        <v>0.25648540258407593</v>
      </c>
      <c r="DL3948">
        <v>0.27949139475822449</v>
      </c>
      <c r="DM3948">
        <v>0.28461682796478271</v>
      </c>
      <c r="DN3948">
        <v>0.28440451622009277</v>
      </c>
      <c r="DO3948">
        <v>0.29999515414237976</v>
      </c>
      <c r="DP3948">
        <v>0.29548582434654236</v>
      </c>
      <c r="DQ3948">
        <v>0.30949583649635315</v>
      </c>
      <c r="DR3948">
        <v>0.30299904942512512</v>
      </c>
      <c r="DS3948">
        <v>0.98609387874603271</v>
      </c>
      <c r="DT3948">
        <v>2.7735083103179932</v>
      </c>
      <c r="DU3948">
        <v>2.7446053028106689</v>
      </c>
      <c r="DV3948">
        <v>2.7158751487731934</v>
      </c>
      <c r="DW3948">
        <v>2.6613709926605225</v>
      </c>
      <c r="DX3948">
        <v>2.6293492317199707</v>
      </c>
      <c r="DY3948">
        <v>0.9810492992401123</v>
      </c>
      <c r="DZ3948">
        <v>0.41612765192985535</v>
      </c>
      <c r="EA3948">
        <v>0.41753265261650085</v>
      </c>
      <c r="EB3948">
        <v>0.56755870580673218</v>
      </c>
      <c r="EC3948">
        <v>0.562705397605896</v>
      </c>
      <c r="ED3948">
        <v>0.57268232107162476</v>
      </c>
      <c r="EE3948">
        <v>0.56807494163513184</v>
      </c>
      <c r="EF3948">
        <v>0.57407492399215698</v>
      </c>
      <c r="EG3948">
        <v>0.58402669429779053</v>
      </c>
      <c r="EH3948">
        <v>0.60125035047531128</v>
      </c>
      <c r="EI3948">
        <v>0.66949683427810669</v>
      </c>
      <c r="EJ3948">
        <v>0.73608136177062988</v>
      </c>
      <c r="EK3948">
        <v>0.7587621808052063</v>
      </c>
      <c r="EL3948">
        <v>0.74831432104110718</v>
      </c>
      <c r="EM3948">
        <v>0.78020787239074707</v>
      </c>
      <c r="EN3948">
        <v>0.77699404954910278</v>
      </c>
      <c r="EO3948">
        <v>0.81948554515838623</v>
      </c>
      <c r="EP3948">
        <v>0.80283671617507935</v>
      </c>
      <c r="EQ3948">
        <v>1.5388582944869995</v>
      </c>
      <c r="ER3948">
        <v>3.4697439670562744</v>
      </c>
      <c r="ES3948">
        <v>3.4309384822845459</v>
      </c>
      <c r="ET3948">
        <v>3.4229667186737061</v>
      </c>
      <c r="EU3948">
        <v>3.3697445392608643</v>
      </c>
      <c r="EV3948">
        <v>3.353459358215332</v>
      </c>
      <c r="EW3948">
        <v>1.5656797885894775</v>
      </c>
      <c r="EX3948">
        <v>0.92300969362258911</v>
      </c>
      <c r="EY3948">
        <v>0.93768197298049927</v>
      </c>
      <c r="EZ3948">
        <v>51.783271789550781</v>
      </c>
      <c r="FA3948">
        <v>50.558551788330078</v>
      </c>
      <c r="FB3948">
        <v>49.245021820068359</v>
      </c>
      <c r="FC3948">
        <v>48.694744110107422</v>
      </c>
      <c r="FD3948">
        <v>48.434379577636719</v>
      </c>
      <c r="FE3948">
        <v>47.877540588378906</v>
      </c>
      <c r="FF3948">
        <v>47.7064208984375</v>
      </c>
      <c r="FG3948">
        <v>48.134689331054688</v>
      </c>
      <c r="FH3948">
        <v>50.613563537597656</v>
      </c>
      <c r="FI3948">
        <v>52.761634826660156</v>
      </c>
      <c r="FJ3948">
        <v>55.064914703369141</v>
      </c>
      <c r="FK3948">
        <v>57.170146942138672</v>
      </c>
      <c r="FL3948">
        <v>58.090091705322266</v>
      </c>
      <c r="FM3948">
        <v>59.098834991455078</v>
      </c>
      <c r="FN3948">
        <v>59.132049560546875</v>
      </c>
      <c r="FO3948">
        <v>59.747695922851563</v>
      </c>
      <c r="FP3948">
        <v>59.366935729980469</v>
      </c>
      <c r="FQ3948">
        <v>58.154727935791016</v>
      </c>
      <c r="FR3948">
        <v>56.554401397705078</v>
      </c>
      <c r="FS3948">
        <v>54.888225555419922</v>
      </c>
      <c r="FT3948">
        <v>54.183494567871094</v>
      </c>
      <c r="FU3948">
        <v>53.263622283935547</v>
      </c>
      <c r="FV3948">
        <v>52.229812622070312</v>
      </c>
      <c r="FW3948">
        <v>51.1220703125</v>
      </c>
      <c r="FX3948">
        <v>160</v>
      </c>
      <c r="FY3948">
        <v>0.10791042447090149</v>
      </c>
      <c r="FZ3948">
        <v>1</v>
      </c>
    </row>
    <row r="3949" spans="1:182" x14ac:dyDescent="0.2">
      <c r="A3949" t="s">
        <v>245</v>
      </c>
      <c r="B3949" t="s">
        <v>252</v>
      </c>
      <c r="C3949" t="s">
        <v>217</v>
      </c>
      <c r="D3949" t="s">
        <v>38</v>
      </c>
      <c r="E3949">
        <v>2017</v>
      </c>
      <c r="F3949" t="s">
        <v>229</v>
      </c>
      <c r="G3949" t="s">
        <v>249</v>
      </c>
      <c r="H3949" t="s">
        <v>226</v>
      </c>
      <c r="I3949">
        <v>57.81</v>
      </c>
      <c r="L3949">
        <v>10.657376865781281</v>
      </c>
      <c r="M3949">
        <v>10.490669759180344</v>
      </c>
      <c r="N3949">
        <v>10.470164289422062</v>
      </c>
      <c r="O3949">
        <v>10.415204475288668</v>
      </c>
      <c r="P3949">
        <v>10.751386856209905</v>
      </c>
      <c r="Q3949">
        <v>11.54773685635705</v>
      </c>
      <c r="R3949">
        <v>12.978499498167979</v>
      </c>
      <c r="S3949">
        <v>13.698783632437047</v>
      </c>
      <c r="T3949">
        <v>14.207394303290977</v>
      </c>
      <c r="U3949">
        <v>14.356512825867028</v>
      </c>
      <c r="V3949">
        <v>14.795582187692991</v>
      </c>
      <c r="W3949">
        <v>15.141143345993319</v>
      </c>
      <c r="X3949">
        <v>15.650654739618988</v>
      </c>
      <c r="Y3949">
        <v>15.82102851334688</v>
      </c>
      <c r="Z3949">
        <v>15.745122317705547</v>
      </c>
      <c r="AA3949">
        <v>15.727766554722477</v>
      </c>
      <c r="AB3949">
        <v>15.491862441836529</v>
      </c>
      <c r="AC3949">
        <v>15.328700054868383</v>
      </c>
      <c r="AD3949">
        <v>14.472579355620251</v>
      </c>
      <c r="AE3949">
        <v>14.041119842986564</v>
      </c>
      <c r="AF3949">
        <v>13.674848910059207</v>
      </c>
      <c r="AG3949">
        <v>12.98839589285188</v>
      </c>
      <c r="AH3949">
        <v>12.071443192120906</v>
      </c>
      <c r="AI3949">
        <v>11.476788915043221</v>
      </c>
      <c r="AJ3949">
        <v>-0.59837841987609863</v>
      </c>
      <c r="AK3949">
        <v>-0.59618496894836426</v>
      </c>
      <c r="AL3949">
        <v>-0.60766470432281494</v>
      </c>
      <c r="AM3949">
        <v>-0.60628920793533325</v>
      </c>
      <c r="AN3949">
        <v>-0.6149255633354187</v>
      </c>
      <c r="AO3949">
        <v>-0.62743836641311646</v>
      </c>
      <c r="AP3949">
        <v>-0.64999306201934814</v>
      </c>
      <c r="AQ3949">
        <v>-0.72862684726715088</v>
      </c>
      <c r="AR3949">
        <v>-0.80956423282623291</v>
      </c>
      <c r="AS3949">
        <v>-0.84631174802780151</v>
      </c>
      <c r="AT3949">
        <v>-0.82211035490036011</v>
      </c>
      <c r="AU3949">
        <v>-0.84540528059005737</v>
      </c>
      <c r="AV3949">
        <v>-0.85300469398498535</v>
      </c>
      <c r="AW3949">
        <v>-0.90692847967147827</v>
      </c>
      <c r="AX3949">
        <v>-0.88921076059341431</v>
      </c>
      <c r="AY3949">
        <v>-0.33235657215118408</v>
      </c>
      <c r="AZ3949">
        <v>1.1128511428833008</v>
      </c>
      <c r="BA3949">
        <v>1.1075671911239624</v>
      </c>
      <c r="BB3949">
        <v>1.029325008392334</v>
      </c>
      <c r="BC3949">
        <v>0.97176265716552734</v>
      </c>
      <c r="BD3949">
        <v>0.9022061824798584</v>
      </c>
      <c r="BE3949">
        <v>-0.41340771317481995</v>
      </c>
      <c r="BF3949">
        <v>-0.79288429021835327</v>
      </c>
      <c r="BG3949">
        <v>-0.82312428951263428</v>
      </c>
      <c r="BH3949">
        <v>-0.2539559006690979</v>
      </c>
      <c r="BI3949">
        <v>-0.25384408235549927</v>
      </c>
      <c r="BJ3949">
        <v>-0.25898540019989014</v>
      </c>
      <c r="BK3949">
        <v>-0.25937727093696594</v>
      </c>
      <c r="BL3949">
        <v>-0.26368996500968933</v>
      </c>
      <c r="BM3949">
        <v>-0.26956668496131897</v>
      </c>
      <c r="BN3949">
        <v>-0.28037068247795105</v>
      </c>
      <c r="BO3949">
        <v>-0.31561547517776489</v>
      </c>
      <c r="BP3949">
        <v>-0.35297426581382751</v>
      </c>
      <c r="BQ3949">
        <v>-0.37216639518737793</v>
      </c>
      <c r="BR3949">
        <v>-0.3582005500793457</v>
      </c>
      <c r="BS3949">
        <v>-0.36519256234169006</v>
      </c>
      <c r="BT3949">
        <v>-0.37149646878242493</v>
      </c>
      <c r="BU3949">
        <v>-0.39693880081176758</v>
      </c>
      <c r="BV3949">
        <v>-0.3893730640411377</v>
      </c>
      <c r="BW3949">
        <v>0.22040790319442749</v>
      </c>
      <c r="BX3949">
        <v>1.8090869188308716</v>
      </c>
      <c r="BY3949">
        <v>1.7939004898071289</v>
      </c>
      <c r="BZ3949">
        <v>1.7364164590835571</v>
      </c>
      <c r="CA3949">
        <v>1.6801363229751587</v>
      </c>
      <c r="CB3949">
        <v>1.6263163089752197</v>
      </c>
      <c r="CC3949">
        <v>0.17122276127338409</v>
      </c>
      <c r="CD3949">
        <v>-0.28600224852561951</v>
      </c>
      <c r="CE3949">
        <v>-0.30297499895095825</v>
      </c>
      <c r="CF3949">
        <v>-1.5409881249070168E-2</v>
      </c>
      <c r="CG3949">
        <v>-1.6739794984459877E-2</v>
      </c>
      <c r="CH3949">
        <v>-1.7491178587079048E-2</v>
      </c>
      <c r="CI3949">
        <v>-1.910712756216526E-2</v>
      </c>
      <c r="CJ3949">
        <v>-2.0425301045179367E-2</v>
      </c>
      <c r="CK3949">
        <v>-2.1705834195017815E-2</v>
      </c>
      <c r="CL3949">
        <v>-2.437136135995388E-2</v>
      </c>
      <c r="CM3949">
        <v>-2.9565025120973587E-2</v>
      </c>
      <c r="CN3949">
        <v>-3.6741439253091812E-2</v>
      </c>
      <c r="CO3949">
        <v>-4.377477616071701E-2</v>
      </c>
      <c r="CP3949">
        <v>-3.6898005753755569E-2</v>
      </c>
      <c r="CQ3949">
        <v>-3.2598704099655151E-2</v>
      </c>
      <c r="CR3949">
        <v>-3.8005329668521881E-2</v>
      </c>
      <c r="CS3949">
        <v>-4.3721489608287811E-2</v>
      </c>
      <c r="CT3949">
        <v>-4.3187003582715988E-2</v>
      </c>
      <c r="CU3949">
        <v>0.60325086116790771</v>
      </c>
      <c r="CV3949">
        <v>2.2912976741790771</v>
      </c>
      <c r="CW3949">
        <v>2.2692527770996094</v>
      </c>
      <c r="CX3949">
        <v>2.2261457443237305</v>
      </c>
      <c r="CY3949">
        <v>2.1707537174224854</v>
      </c>
      <c r="CZ3949">
        <v>2.1278328895568848</v>
      </c>
      <c r="DA3949">
        <v>0.57613605260848999</v>
      </c>
      <c r="DB3949">
        <v>6.506270170211792E-2</v>
      </c>
      <c r="DC3949">
        <v>5.7278823107481003E-2</v>
      </c>
      <c r="DD3949">
        <v>0.22313612699508667</v>
      </c>
      <c r="DE3949">
        <v>0.22036448121070862</v>
      </c>
      <c r="DF3949">
        <v>0.22400304675102234</v>
      </c>
      <c r="DG3949">
        <v>0.22116301953792572</v>
      </c>
      <c r="DH3949">
        <v>0.22283937036991119</v>
      </c>
      <c r="DI3949">
        <v>0.22615501284599304</v>
      </c>
      <c r="DJ3949">
        <v>0.23162797093391418</v>
      </c>
      <c r="DK3949">
        <v>0.25648540258407593</v>
      </c>
      <c r="DL3949">
        <v>0.27949139475822449</v>
      </c>
      <c r="DM3949">
        <v>0.28461682796478271</v>
      </c>
      <c r="DN3949">
        <v>0.28440451622009277</v>
      </c>
      <c r="DO3949">
        <v>0.29999515414237976</v>
      </c>
      <c r="DP3949">
        <v>0.29548582434654236</v>
      </c>
      <c r="DQ3949">
        <v>0.30949583649635315</v>
      </c>
      <c r="DR3949">
        <v>0.30299904942512512</v>
      </c>
      <c r="DS3949">
        <v>0.98609387874603271</v>
      </c>
      <c r="DT3949">
        <v>2.7735083103179932</v>
      </c>
      <c r="DU3949">
        <v>2.7446053028106689</v>
      </c>
      <c r="DV3949">
        <v>2.7158751487731934</v>
      </c>
      <c r="DW3949">
        <v>2.6613709926605225</v>
      </c>
      <c r="DX3949">
        <v>2.6293492317199707</v>
      </c>
      <c r="DY3949">
        <v>0.9810492992401123</v>
      </c>
      <c r="DZ3949">
        <v>0.41612765192985535</v>
      </c>
      <c r="EA3949">
        <v>0.41753265261650085</v>
      </c>
      <c r="EB3949">
        <v>0.56755870580673218</v>
      </c>
      <c r="EC3949">
        <v>0.562705397605896</v>
      </c>
      <c r="ED3949">
        <v>0.57268232107162476</v>
      </c>
      <c r="EE3949">
        <v>0.56807494163513184</v>
      </c>
      <c r="EF3949">
        <v>0.57407492399215698</v>
      </c>
      <c r="EG3949">
        <v>0.58402669429779053</v>
      </c>
      <c r="EH3949">
        <v>0.60125035047531128</v>
      </c>
      <c r="EI3949">
        <v>0.66949683427810669</v>
      </c>
      <c r="EJ3949">
        <v>0.73608136177062988</v>
      </c>
      <c r="EK3949">
        <v>0.7587621808052063</v>
      </c>
      <c r="EL3949">
        <v>0.74831432104110718</v>
      </c>
      <c r="EM3949">
        <v>0.78020787239074707</v>
      </c>
      <c r="EN3949">
        <v>0.77699404954910278</v>
      </c>
      <c r="EO3949">
        <v>0.81948554515838623</v>
      </c>
      <c r="EP3949">
        <v>0.80283671617507935</v>
      </c>
      <c r="EQ3949">
        <v>1.5388582944869995</v>
      </c>
      <c r="ER3949">
        <v>3.4697439670562744</v>
      </c>
      <c r="ES3949">
        <v>3.4309384822845459</v>
      </c>
      <c r="ET3949">
        <v>3.4229667186737061</v>
      </c>
      <c r="EU3949">
        <v>3.3697445392608643</v>
      </c>
      <c r="EV3949">
        <v>3.353459358215332</v>
      </c>
      <c r="EW3949">
        <v>1.5656797885894775</v>
      </c>
      <c r="EX3949">
        <v>0.92300969362258911</v>
      </c>
      <c r="EY3949">
        <v>0.93768197298049927</v>
      </c>
      <c r="EZ3949">
        <v>51.783271789550781</v>
      </c>
      <c r="FA3949">
        <v>50.558551788330078</v>
      </c>
      <c r="FB3949">
        <v>49.245021820068359</v>
      </c>
      <c r="FC3949">
        <v>48.694744110107422</v>
      </c>
      <c r="FD3949">
        <v>48.434379577636719</v>
      </c>
      <c r="FE3949">
        <v>47.877540588378906</v>
      </c>
      <c r="FF3949">
        <v>47.7064208984375</v>
      </c>
      <c r="FG3949">
        <v>48.134689331054688</v>
      </c>
      <c r="FH3949">
        <v>50.613563537597656</v>
      </c>
      <c r="FI3949">
        <v>52.761634826660156</v>
      </c>
      <c r="FJ3949">
        <v>55.064914703369141</v>
      </c>
      <c r="FK3949">
        <v>57.170146942138672</v>
      </c>
      <c r="FL3949">
        <v>58.090091705322266</v>
      </c>
      <c r="FM3949">
        <v>59.098834991455078</v>
      </c>
      <c r="FN3949">
        <v>59.132049560546875</v>
      </c>
      <c r="FO3949">
        <v>59.747695922851563</v>
      </c>
      <c r="FP3949">
        <v>59.366935729980469</v>
      </c>
      <c r="FQ3949">
        <v>58.154727935791016</v>
      </c>
      <c r="FR3949">
        <v>56.554401397705078</v>
      </c>
      <c r="FS3949">
        <v>54.888225555419922</v>
      </c>
      <c r="FT3949">
        <v>54.183494567871094</v>
      </c>
      <c r="FU3949">
        <v>53.263622283935547</v>
      </c>
      <c r="FV3949">
        <v>52.229812622070312</v>
      </c>
      <c r="FW3949">
        <v>51.1220703125</v>
      </c>
      <c r="FX3949">
        <v>160</v>
      </c>
      <c r="FY3949">
        <v>0.10791042447090149</v>
      </c>
      <c r="FZ3949">
        <v>1</v>
      </c>
    </row>
    <row r="3950" spans="1:182" x14ac:dyDescent="0.2">
      <c r="A3950" t="s">
        <v>245</v>
      </c>
      <c r="B3950" t="s">
        <v>252</v>
      </c>
      <c r="C3950" t="s">
        <v>217</v>
      </c>
      <c r="D3950" t="s">
        <v>39</v>
      </c>
      <c r="E3950">
        <v>2015</v>
      </c>
      <c r="F3950" t="s">
        <v>229</v>
      </c>
      <c r="G3950" t="s">
        <v>249</v>
      </c>
      <c r="H3950" t="s">
        <v>226</v>
      </c>
      <c r="I3950">
        <v>57.81</v>
      </c>
      <c r="L3950">
        <v>11.91703145109477</v>
      </c>
      <c r="M3950">
        <v>11.438016968485361</v>
      </c>
      <c r="N3950">
        <v>11.315200531067795</v>
      </c>
      <c r="O3950">
        <v>11.358920959257883</v>
      </c>
      <c r="P3950">
        <v>11.632927723157939</v>
      </c>
      <c r="Q3950">
        <v>12.55025135892156</v>
      </c>
      <c r="R3950">
        <v>14.058477407744459</v>
      </c>
      <c r="S3950">
        <v>14.685056221207086</v>
      </c>
      <c r="T3950">
        <v>15.397286033139274</v>
      </c>
      <c r="U3950">
        <v>16.150416844538434</v>
      </c>
      <c r="V3950">
        <v>17.058123259900146</v>
      </c>
      <c r="W3950">
        <v>17.586640223851916</v>
      </c>
      <c r="X3950">
        <v>18.081713495414963</v>
      </c>
      <c r="Y3950">
        <v>18.127106784997878</v>
      </c>
      <c r="Z3950">
        <v>17.931026367848613</v>
      </c>
      <c r="AA3950">
        <v>17.787550376653254</v>
      </c>
      <c r="AB3950">
        <v>17.207176806635555</v>
      </c>
      <c r="AC3950">
        <v>16.738404108925749</v>
      </c>
      <c r="AD3950">
        <v>15.675179079994447</v>
      </c>
      <c r="AE3950">
        <v>15.172549098539481</v>
      </c>
      <c r="AF3950">
        <v>14.571303274191173</v>
      </c>
      <c r="AG3950">
        <v>13.752096572237994</v>
      </c>
      <c r="AH3950">
        <v>13.144944674425554</v>
      </c>
      <c r="AI3950">
        <v>12.786700505834949</v>
      </c>
      <c r="AJ3950">
        <v>-0.82583242654800415</v>
      </c>
      <c r="AK3950">
        <v>-0.77299398183822632</v>
      </c>
      <c r="AL3950">
        <v>-0.83678066730499268</v>
      </c>
      <c r="AM3950">
        <v>-0.90610218048095703</v>
      </c>
      <c r="AN3950">
        <v>-0.92859852313995361</v>
      </c>
      <c r="AO3950">
        <v>-0.87612283229827881</v>
      </c>
      <c r="AP3950">
        <v>-0.919849693775177</v>
      </c>
      <c r="AQ3950">
        <v>-1.017857551574707</v>
      </c>
      <c r="AR3950">
        <v>-1.1181683540344238</v>
      </c>
      <c r="AS3950">
        <v>-1.2177524566650391</v>
      </c>
      <c r="AT3950">
        <v>-1.3914042711257935</v>
      </c>
      <c r="AU3950">
        <v>-1.2990869283676147</v>
      </c>
      <c r="AV3950">
        <v>-0.33855941891670227</v>
      </c>
      <c r="AW3950">
        <v>1.4880236387252808</v>
      </c>
      <c r="AX3950">
        <v>1.5241270065307617</v>
      </c>
      <c r="AY3950">
        <v>1.4315613508224487</v>
      </c>
      <c r="AZ3950">
        <v>1.3814835548400879</v>
      </c>
      <c r="BA3950">
        <v>1.3728563785552979</v>
      </c>
      <c r="BB3950">
        <v>-0.30248457193374634</v>
      </c>
      <c r="BC3950">
        <v>-0.86251997947692871</v>
      </c>
      <c r="BD3950">
        <v>-0.92297250032424927</v>
      </c>
      <c r="BE3950">
        <v>-0.8696674108505249</v>
      </c>
      <c r="BF3950">
        <v>-0.81103456020355225</v>
      </c>
      <c r="BG3950">
        <v>-0.89939320087432861</v>
      </c>
      <c r="BH3950">
        <v>-0.35200208425521851</v>
      </c>
      <c r="BI3950">
        <v>-0.32892546057701111</v>
      </c>
      <c r="BJ3950">
        <v>-0.36027505993843079</v>
      </c>
      <c r="BK3950">
        <v>-0.38865798711776733</v>
      </c>
      <c r="BL3950">
        <v>-0.39562737941741943</v>
      </c>
      <c r="BM3950">
        <v>-0.37129738926887512</v>
      </c>
      <c r="BN3950">
        <v>-0.39085447788238525</v>
      </c>
      <c r="BO3950">
        <v>-0.43630421161651611</v>
      </c>
      <c r="BP3950">
        <v>-0.48418372869491577</v>
      </c>
      <c r="BQ3950">
        <v>-0.5278131365776062</v>
      </c>
      <c r="BR3950">
        <v>-0.61043018102645874</v>
      </c>
      <c r="BS3950">
        <v>-0.56526654958724976</v>
      </c>
      <c r="BT3950">
        <v>0.29182559251785278</v>
      </c>
      <c r="BU3950">
        <v>2.2451503276824951</v>
      </c>
      <c r="BV3950">
        <v>2.2565450668334961</v>
      </c>
      <c r="BW3950">
        <v>2.2093889713287354</v>
      </c>
      <c r="BX3950">
        <v>2.1228539943695068</v>
      </c>
      <c r="BY3950">
        <v>2.0795226097106934</v>
      </c>
      <c r="BZ3950">
        <v>0.28420042991638184</v>
      </c>
      <c r="CA3950">
        <v>-0.29543018341064453</v>
      </c>
      <c r="CB3950">
        <v>-0.36155927181243896</v>
      </c>
      <c r="CC3950">
        <v>-0.33268243074417114</v>
      </c>
      <c r="CD3950">
        <v>-0.25976070761680603</v>
      </c>
      <c r="CE3950">
        <v>-0.30034378170967102</v>
      </c>
      <c r="CF3950">
        <v>-2.3828638717532158E-2</v>
      </c>
      <c r="CG3950">
        <v>-2.1364927291870117E-2</v>
      </c>
      <c r="CH3950">
        <v>-3.0248710885643959E-2</v>
      </c>
      <c r="CI3950">
        <v>-3.027772530913353E-2</v>
      </c>
      <c r="CJ3950">
        <v>-2.6493186131119728E-2</v>
      </c>
      <c r="CK3950">
        <v>-2.1656811237335205E-2</v>
      </c>
      <c r="CL3950">
        <v>-2.4474004283547401E-2</v>
      </c>
      <c r="CM3950">
        <v>-3.3522091805934906E-2</v>
      </c>
      <c r="CN3950">
        <v>-4.5087911188602448E-2</v>
      </c>
      <c r="CO3950">
        <v>-4.9963265657424927E-2</v>
      </c>
      <c r="CP3950">
        <v>-6.952986866235733E-2</v>
      </c>
      <c r="CQ3950">
        <v>-5.70247583091259E-2</v>
      </c>
      <c r="CR3950">
        <v>0.72842830419540405</v>
      </c>
      <c r="CS3950">
        <v>2.7695338726043701</v>
      </c>
      <c r="CT3950">
        <v>2.7638156414031982</v>
      </c>
      <c r="CU3950">
        <v>2.7481100559234619</v>
      </c>
      <c r="CV3950">
        <v>2.6363248825073242</v>
      </c>
      <c r="CW3950">
        <v>2.5689573287963867</v>
      </c>
      <c r="CX3950">
        <v>0.69053667783737183</v>
      </c>
      <c r="CY3950">
        <v>9.7334451973438263E-2</v>
      </c>
      <c r="CZ3950">
        <v>2.7273800224065781E-2</v>
      </c>
      <c r="DA3950">
        <v>3.9231706410646439E-2</v>
      </c>
      <c r="DB3950">
        <v>0.12204986810684204</v>
      </c>
      <c r="DC3950">
        <v>0.11455601453781128</v>
      </c>
      <c r="DD3950">
        <v>0.30434480309486389</v>
      </c>
      <c r="DE3950">
        <v>0.28619560599327087</v>
      </c>
      <c r="DF3950">
        <v>0.29977762699127197</v>
      </c>
      <c r="DG3950">
        <v>0.32810252904891968</v>
      </c>
      <c r="DH3950">
        <v>0.34264102578163147</v>
      </c>
      <c r="DI3950">
        <v>0.32798376679420471</v>
      </c>
      <c r="DJ3950">
        <v>0.34190648794174194</v>
      </c>
      <c r="DK3950">
        <v>0.36926001310348511</v>
      </c>
      <c r="DL3950">
        <v>0.39400789141654968</v>
      </c>
      <c r="DM3950">
        <v>0.42788660526275635</v>
      </c>
      <c r="DN3950">
        <v>0.47137042880058289</v>
      </c>
      <c r="DO3950">
        <v>0.45121702551841736</v>
      </c>
      <c r="DP3950">
        <v>1.1650310754776001</v>
      </c>
      <c r="DQ3950">
        <v>3.2939174175262451</v>
      </c>
      <c r="DR3950">
        <v>3.2710862159729004</v>
      </c>
      <c r="DS3950">
        <v>3.2868309020996094</v>
      </c>
      <c r="DT3950">
        <v>3.1497957706451416</v>
      </c>
      <c r="DU3950">
        <v>3.0583922863006592</v>
      </c>
      <c r="DV3950">
        <v>1.0968729257583618</v>
      </c>
      <c r="DW3950">
        <v>0.49009910225868225</v>
      </c>
      <c r="DX3950">
        <v>0.41610687971115112</v>
      </c>
      <c r="DY3950">
        <v>0.41114583611488342</v>
      </c>
      <c r="DZ3950">
        <v>0.5038604736328125</v>
      </c>
      <c r="EA3950">
        <v>0.52945584058761597</v>
      </c>
      <c r="EB3950">
        <v>0.77817511558532715</v>
      </c>
      <c r="EC3950">
        <v>0.73026412725448608</v>
      </c>
      <c r="ED3950">
        <v>0.77628326416015625</v>
      </c>
      <c r="EE3950">
        <v>0.84554672241210938</v>
      </c>
      <c r="EF3950">
        <v>0.87561219930648804</v>
      </c>
      <c r="EG3950">
        <v>0.8328092098236084</v>
      </c>
      <c r="EH3950">
        <v>0.87090170383453369</v>
      </c>
      <c r="EI3950">
        <v>0.9508134126663208</v>
      </c>
      <c r="EJ3950">
        <v>1.0279924869537354</v>
      </c>
      <c r="EK3950">
        <v>1.1178258657455444</v>
      </c>
      <c r="EL3950">
        <v>1.2523446083068848</v>
      </c>
      <c r="EM3950">
        <v>1.1850374937057495</v>
      </c>
      <c r="EN3950">
        <v>1.7954161167144775</v>
      </c>
      <c r="EO3950">
        <v>4.0510439872741699</v>
      </c>
      <c r="EP3950">
        <v>4.0035042762756348</v>
      </c>
      <c r="EQ3950">
        <v>4.0646586418151855</v>
      </c>
      <c r="ER3950">
        <v>3.8911662101745605</v>
      </c>
      <c r="ES3950">
        <v>3.7650585174560547</v>
      </c>
      <c r="ET3950">
        <v>1.6835578680038452</v>
      </c>
      <c r="EU3950">
        <v>1.057188868522644</v>
      </c>
      <c r="EV3950">
        <v>0.97752010822296143</v>
      </c>
      <c r="EW3950">
        <v>0.94813078641891479</v>
      </c>
      <c r="EX3950">
        <v>1.0551342964172363</v>
      </c>
      <c r="EY3950">
        <v>1.1285052299499512</v>
      </c>
      <c r="EZ3950">
        <v>62.009628295898437</v>
      </c>
      <c r="FA3950">
        <v>61.552162170410156</v>
      </c>
      <c r="FB3950">
        <v>60.779170989990234</v>
      </c>
      <c r="FC3950">
        <v>59.671833038330078</v>
      </c>
      <c r="FD3950">
        <v>58.852626800537109</v>
      </c>
      <c r="FE3950">
        <v>58.058452606201172</v>
      </c>
      <c r="FF3950">
        <v>57.577461242675781</v>
      </c>
      <c r="FG3950">
        <v>57.780143737792969</v>
      </c>
      <c r="FH3950">
        <v>59.463485717773438</v>
      </c>
      <c r="FI3950">
        <v>62.778995513916016</v>
      </c>
      <c r="FJ3950">
        <v>65.781631469726563</v>
      </c>
      <c r="FK3950">
        <v>68.976455688476562</v>
      </c>
      <c r="FL3950">
        <v>71.488540649414063</v>
      </c>
      <c r="FM3950">
        <v>73.394233703613281</v>
      </c>
      <c r="FN3950">
        <v>74.054054260253906</v>
      </c>
      <c r="FO3950">
        <v>74.05963134765625</v>
      </c>
      <c r="FP3950">
        <v>74.303947448730469</v>
      </c>
      <c r="FQ3950">
        <v>73.369766235351563</v>
      </c>
      <c r="FR3950">
        <v>72.473518371582031</v>
      </c>
      <c r="FS3950">
        <v>70.596145629882813</v>
      </c>
      <c r="FT3950">
        <v>67.159576416015625</v>
      </c>
      <c r="FU3950">
        <v>65.611900329589844</v>
      </c>
      <c r="FV3950">
        <v>63.969234466552734</v>
      </c>
      <c r="FW3950">
        <v>61.77862548828125</v>
      </c>
      <c r="FX3950">
        <v>160</v>
      </c>
      <c r="FY3950">
        <v>0.10791042447090149</v>
      </c>
      <c r="FZ3950">
        <v>1</v>
      </c>
    </row>
    <row r="3951" spans="1:182" x14ac:dyDescent="0.2">
      <c r="A3951" t="s">
        <v>245</v>
      </c>
      <c r="B3951" t="s">
        <v>252</v>
      </c>
      <c r="C3951" t="s">
        <v>217</v>
      </c>
      <c r="D3951" t="s">
        <v>39</v>
      </c>
      <c r="E3951">
        <v>2016</v>
      </c>
      <c r="F3951" t="s">
        <v>229</v>
      </c>
      <c r="G3951" t="s">
        <v>249</v>
      </c>
      <c r="H3951" t="s">
        <v>226</v>
      </c>
      <c r="I3951">
        <v>57.81</v>
      </c>
      <c r="L3951">
        <v>11.91703145109477</v>
      </c>
      <c r="M3951">
        <v>11.438016968485361</v>
      </c>
      <c r="N3951">
        <v>11.315200531067795</v>
      </c>
      <c r="O3951">
        <v>11.358920959257883</v>
      </c>
      <c r="P3951">
        <v>11.632927723157939</v>
      </c>
      <c r="Q3951">
        <v>12.55025135892156</v>
      </c>
      <c r="R3951">
        <v>14.058477407744459</v>
      </c>
      <c r="S3951">
        <v>14.685056221207086</v>
      </c>
      <c r="T3951">
        <v>15.397286033139274</v>
      </c>
      <c r="U3951">
        <v>16.150416844538434</v>
      </c>
      <c r="V3951">
        <v>17.058123259900146</v>
      </c>
      <c r="W3951">
        <v>17.586640223851916</v>
      </c>
      <c r="X3951">
        <v>18.081713495414963</v>
      </c>
      <c r="Y3951">
        <v>18.127106784997878</v>
      </c>
      <c r="Z3951">
        <v>17.931026367848613</v>
      </c>
      <c r="AA3951">
        <v>17.787550376653254</v>
      </c>
      <c r="AB3951">
        <v>17.207176806635555</v>
      </c>
      <c r="AC3951">
        <v>16.738404108925749</v>
      </c>
      <c r="AD3951">
        <v>15.675179079994447</v>
      </c>
      <c r="AE3951">
        <v>15.172549098539481</v>
      </c>
      <c r="AF3951">
        <v>14.571303274191173</v>
      </c>
      <c r="AG3951">
        <v>13.752096572237994</v>
      </c>
      <c r="AH3951">
        <v>13.144944674425554</v>
      </c>
      <c r="AI3951">
        <v>12.786700505834949</v>
      </c>
      <c r="AJ3951">
        <v>-0.82583242654800415</v>
      </c>
      <c r="AK3951">
        <v>-0.77299398183822632</v>
      </c>
      <c r="AL3951">
        <v>-0.83678066730499268</v>
      </c>
      <c r="AM3951">
        <v>-0.90610218048095703</v>
      </c>
      <c r="AN3951">
        <v>-0.92859852313995361</v>
      </c>
      <c r="AO3951">
        <v>-0.87612283229827881</v>
      </c>
      <c r="AP3951">
        <v>-0.919849693775177</v>
      </c>
      <c r="AQ3951">
        <v>-1.017857551574707</v>
      </c>
      <c r="AR3951">
        <v>-1.1181683540344238</v>
      </c>
      <c r="AS3951">
        <v>-1.2177524566650391</v>
      </c>
      <c r="AT3951">
        <v>-1.3914042711257935</v>
      </c>
      <c r="AU3951">
        <v>-1.2990869283676147</v>
      </c>
      <c r="AV3951">
        <v>-0.33855941891670227</v>
      </c>
      <c r="AW3951">
        <v>1.4880236387252808</v>
      </c>
      <c r="AX3951">
        <v>1.5241270065307617</v>
      </c>
      <c r="AY3951">
        <v>1.4315613508224487</v>
      </c>
      <c r="AZ3951">
        <v>1.3814835548400879</v>
      </c>
      <c r="BA3951">
        <v>1.3728563785552979</v>
      </c>
      <c r="BB3951">
        <v>-0.30248457193374634</v>
      </c>
      <c r="BC3951">
        <v>-0.86251997947692871</v>
      </c>
      <c r="BD3951">
        <v>-0.92297250032424927</v>
      </c>
      <c r="BE3951">
        <v>-0.8696674108505249</v>
      </c>
      <c r="BF3951">
        <v>-0.81103456020355225</v>
      </c>
      <c r="BG3951">
        <v>-0.89939320087432861</v>
      </c>
      <c r="BH3951">
        <v>-0.35200208425521851</v>
      </c>
      <c r="BI3951">
        <v>-0.32892546057701111</v>
      </c>
      <c r="BJ3951">
        <v>-0.36027505993843079</v>
      </c>
      <c r="BK3951">
        <v>-0.38865798711776733</v>
      </c>
      <c r="BL3951">
        <v>-0.39562737941741943</v>
      </c>
      <c r="BM3951">
        <v>-0.37129738926887512</v>
      </c>
      <c r="BN3951">
        <v>-0.39085447788238525</v>
      </c>
      <c r="BO3951">
        <v>-0.43630421161651611</v>
      </c>
      <c r="BP3951">
        <v>-0.48418372869491577</v>
      </c>
      <c r="BQ3951">
        <v>-0.5278131365776062</v>
      </c>
      <c r="BR3951">
        <v>-0.61043018102645874</v>
      </c>
      <c r="BS3951">
        <v>-0.56526654958724976</v>
      </c>
      <c r="BT3951">
        <v>0.29182559251785278</v>
      </c>
      <c r="BU3951">
        <v>2.2451503276824951</v>
      </c>
      <c r="BV3951">
        <v>2.2565450668334961</v>
      </c>
      <c r="BW3951">
        <v>2.2093889713287354</v>
      </c>
      <c r="BX3951">
        <v>2.1228539943695068</v>
      </c>
      <c r="BY3951">
        <v>2.0795226097106934</v>
      </c>
      <c r="BZ3951">
        <v>0.28420042991638184</v>
      </c>
      <c r="CA3951">
        <v>-0.29543018341064453</v>
      </c>
      <c r="CB3951">
        <v>-0.36155927181243896</v>
      </c>
      <c r="CC3951">
        <v>-0.33268243074417114</v>
      </c>
      <c r="CD3951">
        <v>-0.25976070761680603</v>
      </c>
      <c r="CE3951">
        <v>-0.30034378170967102</v>
      </c>
      <c r="CF3951">
        <v>-2.3828638717532158E-2</v>
      </c>
      <c r="CG3951">
        <v>-2.1364927291870117E-2</v>
      </c>
      <c r="CH3951">
        <v>-3.0248710885643959E-2</v>
      </c>
      <c r="CI3951">
        <v>-3.027772530913353E-2</v>
      </c>
      <c r="CJ3951">
        <v>-2.6493186131119728E-2</v>
      </c>
      <c r="CK3951">
        <v>-2.1656811237335205E-2</v>
      </c>
      <c r="CL3951">
        <v>-2.4474004283547401E-2</v>
      </c>
      <c r="CM3951">
        <v>-3.3522091805934906E-2</v>
      </c>
      <c r="CN3951">
        <v>-4.5087911188602448E-2</v>
      </c>
      <c r="CO3951">
        <v>-4.9963265657424927E-2</v>
      </c>
      <c r="CP3951">
        <v>-6.952986866235733E-2</v>
      </c>
      <c r="CQ3951">
        <v>-5.70247583091259E-2</v>
      </c>
      <c r="CR3951">
        <v>0.72842830419540405</v>
      </c>
      <c r="CS3951">
        <v>2.7695338726043701</v>
      </c>
      <c r="CT3951">
        <v>2.7638156414031982</v>
      </c>
      <c r="CU3951">
        <v>2.7481100559234619</v>
      </c>
      <c r="CV3951">
        <v>2.6363248825073242</v>
      </c>
      <c r="CW3951">
        <v>2.5689573287963867</v>
      </c>
      <c r="CX3951">
        <v>0.69053667783737183</v>
      </c>
      <c r="CY3951">
        <v>9.7334451973438263E-2</v>
      </c>
      <c r="CZ3951">
        <v>2.7273800224065781E-2</v>
      </c>
      <c r="DA3951">
        <v>3.9231706410646439E-2</v>
      </c>
      <c r="DB3951">
        <v>0.12204986810684204</v>
      </c>
      <c r="DC3951">
        <v>0.11455601453781128</v>
      </c>
      <c r="DD3951">
        <v>0.30434480309486389</v>
      </c>
      <c r="DE3951">
        <v>0.28619560599327087</v>
      </c>
      <c r="DF3951">
        <v>0.29977762699127197</v>
      </c>
      <c r="DG3951">
        <v>0.32810252904891968</v>
      </c>
      <c r="DH3951">
        <v>0.34264102578163147</v>
      </c>
      <c r="DI3951">
        <v>0.32798376679420471</v>
      </c>
      <c r="DJ3951">
        <v>0.34190648794174194</v>
      </c>
      <c r="DK3951">
        <v>0.36926001310348511</v>
      </c>
      <c r="DL3951">
        <v>0.39400789141654968</v>
      </c>
      <c r="DM3951">
        <v>0.42788660526275635</v>
      </c>
      <c r="DN3951">
        <v>0.47137042880058289</v>
      </c>
      <c r="DO3951">
        <v>0.45121702551841736</v>
      </c>
      <c r="DP3951">
        <v>1.1650310754776001</v>
      </c>
      <c r="DQ3951">
        <v>3.2939174175262451</v>
      </c>
      <c r="DR3951">
        <v>3.2710862159729004</v>
      </c>
      <c r="DS3951">
        <v>3.2868309020996094</v>
      </c>
      <c r="DT3951">
        <v>3.1497957706451416</v>
      </c>
      <c r="DU3951">
        <v>3.0583922863006592</v>
      </c>
      <c r="DV3951">
        <v>1.0968729257583618</v>
      </c>
      <c r="DW3951">
        <v>0.49009910225868225</v>
      </c>
      <c r="DX3951">
        <v>0.41610687971115112</v>
      </c>
      <c r="DY3951">
        <v>0.41114583611488342</v>
      </c>
      <c r="DZ3951">
        <v>0.5038604736328125</v>
      </c>
      <c r="EA3951">
        <v>0.52945584058761597</v>
      </c>
      <c r="EB3951">
        <v>0.77817511558532715</v>
      </c>
      <c r="EC3951">
        <v>0.73026412725448608</v>
      </c>
      <c r="ED3951">
        <v>0.77628326416015625</v>
      </c>
      <c r="EE3951">
        <v>0.84554672241210938</v>
      </c>
      <c r="EF3951">
        <v>0.87561219930648804</v>
      </c>
      <c r="EG3951">
        <v>0.8328092098236084</v>
      </c>
      <c r="EH3951">
        <v>0.87090170383453369</v>
      </c>
      <c r="EI3951">
        <v>0.9508134126663208</v>
      </c>
      <c r="EJ3951">
        <v>1.0279924869537354</v>
      </c>
      <c r="EK3951">
        <v>1.1178258657455444</v>
      </c>
      <c r="EL3951">
        <v>1.2523446083068848</v>
      </c>
      <c r="EM3951">
        <v>1.1850374937057495</v>
      </c>
      <c r="EN3951">
        <v>1.7954161167144775</v>
      </c>
      <c r="EO3951">
        <v>4.0510439872741699</v>
      </c>
      <c r="EP3951">
        <v>4.0035042762756348</v>
      </c>
      <c r="EQ3951">
        <v>4.0646586418151855</v>
      </c>
      <c r="ER3951">
        <v>3.8911662101745605</v>
      </c>
      <c r="ES3951">
        <v>3.7650585174560547</v>
      </c>
      <c r="ET3951">
        <v>1.6835578680038452</v>
      </c>
      <c r="EU3951">
        <v>1.057188868522644</v>
      </c>
      <c r="EV3951">
        <v>0.97752010822296143</v>
      </c>
      <c r="EW3951">
        <v>0.94813078641891479</v>
      </c>
      <c r="EX3951">
        <v>1.0551342964172363</v>
      </c>
      <c r="EY3951">
        <v>1.1285052299499512</v>
      </c>
      <c r="EZ3951">
        <v>62.009628295898437</v>
      </c>
      <c r="FA3951">
        <v>61.552162170410156</v>
      </c>
      <c r="FB3951">
        <v>60.779170989990234</v>
      </c>
      <c r="FC3951">
        <v>59.671833038330078</v>
      </c>
      <c r="FD3951">
        <v>58.852626800537109</v>
      </c>
      <c r="FE3951">
        <v>58.058452606201172</v>
      </c>
      <c r="FF3951">
        <v>57.577461242675781</v>
      </c>
      <c r="FG3951">
        <v>57.780143737792969</v>
      </c>
      <c r="FH3951">
        <v>59.463485717773438</v>
      </c>
      <c r="FI3951">
        <v>62.778995513916016</v>
      </c>
      <c r="FJ3951">
        <v>65.781631469726563</v>
      </c>
      <c r="FK3951">
        <v>68.976455688476562</v>
      </c>
      <c r="FL3951">
        <v>71.488540649414063</v>
      </c>
      <c r="FM3951">
        <v>73.394233703613281</v>
      </c>
      <c r="FN3951">
        <v>74.054054260253906</v>
      </c>
      <c r="FO3951">
        <v>74.05963134765625</v>
      </c>
      <c r="FP3951">
        <v>74.303947448730469</v>
      </c>
      <c r="FQ3951">
        <v>73.369766235351563</v>
      </c>
      <c r="FR3951">
        <v>72.473518371582031</v>
      </c>
      <c r="FS3951">
        <v>70.596145629882813</v>
      </c>
      <c r="FT3951">
        <v>67.159576416015625</v>
      </c>
      <c r="FU3951">
        <v>65.611900329589844</v>
      </c>
      <c r="FV3951">
        <v>63.969234466552734</v>
      </c>
      <c r="FW3951">
        <v>61.77862548828125</v>
      </c>
      <c r="FX3951">
        <v>160</v>
      </c>
      <c r="FY3951">
        <v>0.10791042447090149</v>
      </c>
      <c r="FZ3951">
        <v>1</v>
      </c>
    </row>
    <row r="3952" spans="1:182" x14ac:dyDescent="0.2">
      <c r="A3952" t="s">
        <v>245</v>
      </c>
      <c r="B3952" t="s">
        <v>252</v>
      </c>
      <c r="C3952" t="s">
        <v>217</v>
      </c>
      <c r="D3952" t="s">
        <v>39</v>
      </c>
      <c r="E3952">
        <v>2017</v>
      </c>
      <c r="F3952" t="s">
        <v>229</v>
      </c>
      <c r="G3952" t="s">
        <v>249</v>
      </c>
      <c r="H3952" t="s">
        <v>226</v>
      </c>
      <c r="I3952">
        <v>57.81</v>
      </c>
      <c r="L3952">
        <v>11.91703145109477</v>
      </c>
      <c r="M3952">
        <v>11.438016968485361</v>
      </c>
      <c r="N3952">
        <v>11.315200531067795</v>
      </c>
      <c r="O3952">
        <v>11.358920959257883</v>
      </c>
      <c r="P3952">
        <v>11.632927723157939</v>
      </c>
      <c r="Q3952">
        <v>12.55025135892156</v>
      </c>
      <c r="R3952">
        <v>14.058477407744459</v>
      </c>
      <c r="S3952">
        <v>14.685056221207086</v>
      </c>
      <c r="T3952">
        <v>15.397286033139274</v>
      </c>
      <c r="U3952">
        <v>16.150416844538434</v>
      </c>
      <c r="V3952">
        <v>17.058123259900146</v>
      </c>
      <c r="W3952">
        <v>17.586640223851916</v>
      </c>
      <c r="X3952">
        <v>18.081713495414963</v>
      </c>
      <c r="Y3952">
        <v>18.127106784997878</v>
      </c>
      <c r="Z3952">
        <v>17.931026367848613</v>
      </c>
      <c r="AA3952">
        <v>17.787550376653254</v>
      </c>
      <c r="AB3952">
        <v>17.207176806635555</v>
      </c>
      <c r="AC3952">
        <v>16.738404108925749</v>
      </c>
      <c r="AD3952">
        <v>15.675179079994447</v>
      </c>
      <c r="AE3952">
        <v>15.172549098539481</v>
      </c>
      <c r="AF3952">
        <v>14.571303274191173</v>
      </c>
      <c r="AG3952">
        <v>13.752096572237994</v>
      </c>
      <c r="AH3952">
        <v>13.144944674425554</v>
      </c>
      <c r="AI3952">
        <v>12.786700505834949</v>
      </c>
      <c r="AJ3952">
        <v>-0.82583242654800415</v>
      </c>
      <c r="AK3952">
        <v>-0.77299398183822632</v>
      </c>
      <c r="AL3952">
        <v>-0.83678066730499268</v>
      </c>
      <c r="AM3952">
        <v>-0.90610218048095703</v>
      </c>
      <c r="AN3952">
        <v>-0.92859852313995361</v>
      </c>
      <c r="AO3952">
        <v>-0.87612283229827881</v>
      </c>
      <c r="AP3952">
        <v>-0.919849693775177</v>
      </c>
      <c r="AQ3952">
        <v>-1.017857551574707</v>
      </c>
      <c r="AR3952">
        <v>-1.1181683540344238</v>
      </c>
      <c r="AS3952">
        <v>-1.2177524566650391</v>
      </c>
      <c r="AT3952">
        <v>-1.3914042711257935</v>
      </c>
      <c r="AU3952">
        <v>-1.2990869283676147</v>
      </c>
      <c r="AV3952">
        <v>-0.33855941891670227</v>
      </c>
      <c r="AW3952">
        <v>1.4880236387252808</v>
      </c>
      <c r="AX3952">
        <v>1.5241270065307617</v>
      </c>
      <c r="AY3952">
        <v>1.4315613508224487</v>
      </c>
      <c r="AZ3952">
        <v>1.3814835548400879</v>
      </c>
      <c r="BA3952">
        <v>1.3728563785552979</v>
      </c>
      <c r="BB3952">
        <v>-0.30248457193374634</v>
      </c>
      <c r="BC3952">
        <v>-0.86251997947692871</v>
      </c>
      <c r="BD3952">
        <v>-0.92297250032424927</v>
      </c>
      <c r="BE3952">
        <v>-0.8696674108505249</v>
      </c>
      <c r="BF3952">
        <v>-0.81103456020355225</v>
      </c>
      <c r="BG3952">
        <v>-0.89939320087432861</v>
      </c>
      <c r="BH3952">
        <v>-0.35200208425521851</v>
      </c>
      <c r="BI3952">
        <v>-0.32892546057701111</v>
      </c>
      <c r="BJ3952">
        <v>-0.36027505993843079</v>
      </c>
      <c r="BK3952">
        <v>-0.38865798711776733</v>
      </c>
      <c r="BL3952">
        <v>-0.39562737941741943</v>
      </c>
      <c r="BM3952">
        <v>-0.37129738926887512</v>
      </c>
      <c r="BN3952">
        <v>-0.39085447788238525</v>
      </c>
      <c r="BO3952">
        <v>-0.43630421161651611</v>
      </c>
      <c r="BP3952">
        <v>-0.48418372869491577</v>
      </c>
      <c r="BQ3952">
        <v>-0.5278131365776062</v>
      </c>
      <c r="BR3952">
        <v>-0.61043018102645874</v>
      </c>
      <c r="BS3952">
        <v>-0.56526654958724976</v>
      </c>
      <c r="BT3952">
        <v>0.29182559251785278</v>
      </c>
      <c r="BU3952">
        <v>2.2451503276824951</v>
      </c>
      <c r="BV3952">
        <v>2.2565450668334961</v>
      </c>
      <c r="BW3952">
        <v>2.2093889713287354</v>
      </c>
      <c r="BX3952">
        <v>2.1228539943695068</v>
      </c>
      <c r="BY3952">
        <v>2.0795226097106934</v>
      </c>
      <c r="BZ3952">
        <v>0.28420042991638184</v>
      </c>
      <c r="CA3952">
        <v>-0.29543018341064453</v>
      </c>
      <c r="CB3952">
        <v>-0.36155927181243896</v>
      </c>
      <c r="CC3952">
        <v>-0.33268243074417114</v>
      </c>
      <c r="CD3952">
        <v>-0.25976070761680603</v>
      </c>
      <c r="CE3952">
        <v>-0.30034378170967102</v>
      </c>
      <c r="CF3952">
        <v>-2.3828638717532158E-2</v>
      </c>
      <c r="CG3952">
        <v>-2.1364927291870117E-2</v>
      </c>
      <c r="CH3952">
        <v>-3.0248710885643959E-2</v>
      </c>
      <c r="CI3952">
        <v>-3.027772530913353E-2</v>
      </c>
      <c r="CJ3952">
        <v>-2.6493186131119728E-2</v>
      </c>
      <c r="CK3952">
        <v>-2.1656811237335205E-2</v>
      </c>
      <c r="CL3952">
        <v>-2.4474004283547401E-2</v>
      </c>
      <c r="CM3952">
        <v>-3.3522091805934906E-2</v>
      </c>
      <c r="CN3952">
        <v>-4.5087911188602448E-2</v>
      </c>
      <c r="CO3952">
        <v>-4.9963265657424927E-2</v>
      </c>
      <c r="CP3952">
        <v>-6.952986866235733E-2</v>
      </c>
      <c r="CQ3952">
        <v>-5.70247583091259E-2</v>
      </c>
      <c r="CR3952">
        <v>0.72842830419540405</v>
      </c>
      <c r="CS3952">
        <v>2.7695338726043701</v>
      </c>
      <c r="CT3952">
        <v>2.7638156414031982</v>
      </c>
      <c r="CU3952">
        <v>2.7481100559234619</v>
      </c>
      <c r="CV3952">
        <v>2.6363248825073242</v>
      </c>
      <c r="CW3952">
        <v>2.5689573287963867</v>
      </c>
      <c r="CX3952">
        <v>0.69053667783737183</v>
      </c>
      <c r="CY3952">
        <v>9.7334451973438263E-2</v>
      </c>
      <c r="CZ3952">
        <v>2.7273800224065781E-2</v>
      </c>
      <c r="DA3952">
        <v>3.9231706410646439E-2</v>
      </c>
      <c r="DB3952">
        <v>0.12204986810684204</v>
      </c>
      <c r="DC3952">
        <v>0.11455601453781128</v>
      </c>
      <c r="DD3952">
        <v>0.30434480309486389</v>
      </c>
      <c r="DE3952">
        <v>0.28619560599327087</v>
      </c>
      <c r="DF3952">
        <v>0.29977762699127197</v>
      </c>
      <c r="DG3952">
        <v>0.32810252904891968</v>
      </c>
      <c r="DH3952">
        <v>0.34264102578163147</v>
      </c>
      <c r="DI3952">
        <v>0.32798376679420471</v>
      </c>
      <c r="DJ3952">
        <v>0.34190648794174194</v>
      </c>
      <c r="DK3952">
        <v>0.36926001310348511</v>
      </c>
      <c r="DL3952">
        <v>0.39400789141654968</v>
      </c>
      <c r="DM3952">
        <v>0.42788660526275635</v>
      </c>
      <c r="DN3952">
        <v>0.47137042880058289</v>
      </c>
      <c r="DO3952">
        <v>0.45121702551841736</v>
      </c>
      <c r="DP3952">
        <v>1.1650310754776001</v>
      </c>
      <c r="DQ3952">
        <v>3.2939174175262451</v>
      </c>
      <c r="DR3952">
        <v>3.2710862159729004</v>
      </c>
      <c r="DS3952">
        <v>3.2868309020996094</v>
      </c>
      <c r="DT3952">
        <v>3.1497957706451416</v>
      </c>
      <c r="DU3952">
        <v>3.0583922863006592</v>
      </c>
      <c r="DV3952">
        <v>1.0968729257583618</v>
      </c>
      <c r="DW3952">
        <v>0.49009910225868225</v>
      </c>
      <c r="DX3952">
        <v>0.41610687971115112</v>
      </c>
      <c r="DY3952">
        <v>0.41114583611488342</v>
      </c>
      <c r="DZ3952">
        <v>0.5038604736328125</v>
      </c>
      <c r="EA3952">
        <v>0.52945584058761597</v>
      </c>
      <c r="EB3952">
        <v>0.77817511558532715</v>
      </c>
      <c r="EC3952">
        <v>0.73026412725448608</v>
      </c>
      <c r="ED3952">
        <v>0.77628326416015625</v>
      </c>
      <c r="EE3952">
        <v>0.84554672241210938</v>
      </c>
      <c r="EF3952">
        <v>0.87561219930648804</v>
      </c>
      <c r="EG3952">
        <v>0.8328092098236084</v>
      </c>
      <c r="EH3952">
        <v>0.87090170383453369</v>
      </c>
      <c r="EI3952">
        <v>0.9508134126663208</v>
      </c>
      <c r="EJ3952">
        <v>1.0279924869537354</v>
      </c>
      <c r="EK3952">
        <v>1.1178258657455444</v>
      </c>
      <c r="EL3952">
        <v>1.2523446083068848</v>
      </c>
      <c r="EM3952">
        <v>1.1850374937057495</v>
      </c>
      <c r="EN3952">
        <v>1.7954161167144775</v>
      </c>
      <c r="EO3952">
        <v>4.0510439872741699</v>
      </c>
      <c r="EP3952">
        <v>4.0035042762756348</v>
      </c>
      <c r="EQ3952">
        <v>4.0646586418151855</v>
      </c>
      <c r="ER3952">
        <v>3.8911662101745605</v>
      </c>
      <c r="ES3952">
        <v>3.7650585174560547</v>
      </c>
      <c r="ET3952">
        <v>1.6835578680038452</v>
      </c>
      <c r="EU3952">
        <v>1.057188868522644</v>
      </c>
      <c r="EV3952">
        <v>0.97752010822296143</v>
      </c>
      <c r="EW3952">
        <v>0.94813078641891479</v>
      </c>
      <c r="EX3952">
        <v>1.0551342964172363</v>
      </c>
      <c r="EY3952">
        <v>1.1285052299499512</v>
      </c>
      <c r="EZ3952">
        <v>62.009628295898437</v>
      </c>
      <c r="FA3952">
        <v>61.552162170410156</v>
      </c>
      <c r="FB3952">
        <v>60.779170989990234</v>
      </c>
      <c r="FC3952">
        <v>59.671833038330078</v>
      </c>
      <c r="FD3952">
        <v>58.852626800537109</v>
      </c>
      <c r="FE3952">
        <v>58.058452606201172</v>
      </c>
      <c r="FF3952">
        <v>57.577461242675781</v>
      </c>
      <c r="FG3952">
        <v>57.780143737792969</v>
      </c>
      <c r="FH3952">
        <v>59.463485717773438</v>
      </c>
      <c r="FI3952">
        <v>62.778995513916016</v>
      </c>
      <c r="FJ3952">
        <v>65.781631469726563</v>
      </c>
      <c r="FK3952">
        <v>68.976455688476562</v>
      </c>
      <c r="FL3952">
        <v>71.488540649414063</v>
      </c>
      <c r="FM3952">
        <v>73.394233703613281</v>
      </c>
      <c r="FN3952">
        <v>74.054054260253906</v>
      </c>
      <c r="FO3952">
        <v>74.05963134765625</v>
      </c>
      <c r="FP3952">
        <v>74.303947448730469</v>
      </c>
      <c r="FQ3952">
        <v>73.369766235351563</v>
      </c>
      <c r="FR3952">
        <v>72.473518371582031</v>
      </c>
      <c r="FS3952">
        <v>70.596145629882813</v>
      </c>
      <c r="FT3952">
        <v>67.159576416015625</v>
      </c>
      <c r="FU3952">
        <v>65.611900329589844</v>
      </c>
      <c r="FV3952">
        <v>63.969234466552734</v>
      </c>
      <c r="FW3952">
        <v>61.77862548828125</v>
      </c>
      <c r="FX3952">
        <v>160</v>
      </c>
      <c r="FY3952">
        <v>0.10791042447090149</v>
      </c>
      <c r="FZ3952">
        <v>1</v>
      </c>
    </row>
    <row r="3953" spans="1:182" x14ac:dyDescent="0.2">
      <c r="A3953" t="s">
        <v>245</v>
      </c>
      <c r="B3953" t="s">
        <v>252</v>
      </c>
      <c r="C3953" t="s">
        <v>217</v>
      </c>
      <c r="D3953" t="s">
        <v>40</v>
      </c>
      <c r="E3953">
        <v>2015</v>
      </c>
      <c r="F3953" t="s">
        <v>229</v>
      </c>
      <c r="G3953" t="s">
        <v>249</v>
      </c>
      <c r="H3953" t="s">
        <v>226</v>
      </c>
      <c r="I3953">
        <v>105.45</v>
      </c>
      <c r="L3953">
        <v>21.626373854356281</v>
      </c>
      <c r="M3953">
        <v>21.392634756740723</v>
      </c>
      <c r="N3953">
        <v>21.259969938440506</v>
      </c>
      <c r="O3953">
        <v>21.153768692432159</v>
      </c>
      <c r="P3953">
        <v>21.657388475340049</v>
      </c>
      <c r="Q3953">
        <v>23.140039421755986</v>
      </c>
      <c r="R3953">
        <v>25.919363232506825</v>
      </c>
      <c r="S3953">
        <v>27.754265493319988</v>
      </c>
      <c r="T3953">
        <v>28.032649274802537</v>
      </c>
      <c r="U3953">
        <v>28.310011528960292</v>
      </c>
      <c r="V3953">
        <v>29.889880204849486</v>
      </c>
      <c r="W3953">
        <v>30.49688528257839</v>
      </c>
      <c r="X3953">
        <v>30.355793973016659</v>
      </c>
      <c r="Y3953">
        <v>30.714342941404276</v>
      </c>
      <c r="Z3953">
        <v>30.619960612625118</v>
      </c>
      <c r="AA3953">
        <v>30.950282176514214</v>
      </c>
      <c r="AB3953">
        <v>30.839227383594828</v>
      </c>
      <c r="AC3953">
        <v>29.996037908095744</v>
      </c>
      <c r="AD3953">
        <v>28.51053006935831</v>
      </c>
      <c r="AE3953">
        <v>28.128685110634709</v>
      </c>
      <c r="AF3953">
        <v>27.490797649590998</v>
      </c>
      <c r="AG3953">
        <v>25.965712553254445</v>
      </c>
      <c r="AH3953">
        <v>23.78333698720791</v>
      </c>
      <c r="AI3953">
        <v>22.772832865475316</v>
      </c>
      <c r="AJ3953">
        <v>-1.3179272413253784</v>
      </c>
      <c r="AK3953">
        <v>-1.3403152227401733</v>
      </c>
      <c r="AL3953">
        <v>-1.33409583568573</v>
      </c>
      <c r="AM3953">
        <v>-1.3136163949966431</v>
      </c>
      <c r="AN3953">
        <v>-1.3316187858581543</v>
      </c>
      <c r="AO3953">
        <v>-1.4096919298171997</v>
      </c>
      <c r="AP3953">
        <v>-1.4466060400009155</v>
      </c>
      <c r="AQ3953">
        <v>-1.5154114961624146</v>
      </c>
      <c r="AR3953">
        <v>-1.5915980339050293</v>
      </c>
      <c r="AS3953">
        <v>-1.6471265554428101</v>
      </c>
      <c r="AT3953">
        <v>-1.5300884246826172</v>
      </c>
      <c r="AU3953">
        <v>-1.382648229598999</v>
      </c>
      <c r="AV3953">
        <v>-8.2682743668556213E-2</v>
      </c>
      <c r="AW3953">
        <v>2.9442057609558105</v>
      </c>
      <c r="AX3953">
        <v>2.9408650398254395</v>
      </c>
      <c r="AY3953">
        <v>2.9576563835144043</v>
      </c>
      <c r="AZ3953">
        <v>2.9545714855194092</v>
      </c>
      <c r="BA3953">
        <v>2.8590824604034424</v>
      </c>
      <c r="BB3953">
        <v>-7.337525486946106E-2</v>
      </c>
      <c r="BC3953">
        <v>-1.0213478803634644</v>
      </c>
      <c r="BD3953">
        <v>-1.0267853736877441</v>
      </c>
      <c r="BE3953">
        <v>-1.0147745609283447</v>
      </c>
      <c r="BF3953">
        <v>-1.0295222997665405</v>
      </c>
      <c r="BG3953">
        <v>-1.1727899312973022</v>
      </c>
      <c r="BH3953">
        <v>-0.56079262495040894</v>
      </c>
      <c r="BI3953">
        <v>-0.57172477245330811</v>
      </c>
      <c r="BJ3953">
        <v>-0.57032090425491333</v>
      </c>
      <c r="BK3953">
        <v>-0.56371164321899414</v>
      </c>
      <c r="BL3953">
        <v>-0.57735460996627808</v>
      </c>
      <c r="BM3953">
        <v>-0.6131024956703186</v>
      </c>
      <c r="BN3953">
        <v>-0.62832605838775635</v>
      </c>
      <c r="BO3953">
        <v>-0.66124939918518066</v>
      </c>
      <c r="BP3953">
        <v>-0.70127403736114502</v>
      </c>
      <c r="BQ3953">
        <v>-0.72881793975830078</v>
      </c>
      <c r="BR3953">
        <v>-0.67909765243530273</v>
      </c>
      <c r="BS3953">
        <v>-0.62540960311889648</v>
      </c>
      <c r="BT3953">
        <v>0.72759139537811279</v>
      </c>
      <c r="BU3953">
        <v>3.9562079906463623</v>
      </c>
      <c r="BV3953">
        <v>3.9409725666046143</v>
      </c>
      <c r="BW3953">
        <v>3.9724829196929932</v>
      </c>
      <c r="BX3953">
        <v>3.96901535987854</v>
      </c>
      <c r="BY3953">
        <v>3.8636701107025146</v>
      </c>
      <c r="BZ3953">
        <v>0.7717888355255127</v>
      </c>
      <c r="CA3953">
        <v>-0.21742041409015656</v>
      </c>
      <c r="CB3953">
        <v>-0.23139908909797668</v>
      </c>
      <c r="CC3953">
        <v>-0.24513822793960571</v>
      </c>
      <c r="CD3953">
        <v>-0.29687970876693726</v>
      </c>
      <c r="CE3953">
        <v>-0.39631253480911255</v>
      </c>
      <c r="CF3953">
        <v>-3.6403533071279526E-2</v>
      </c>
      <c r="CG3953">
        <v>-3.940138965845108E-2</v>
      </c>
      <c r="CH3953">
        <v>-4.1332714259624481E-2</v>
      </c>
      <c r="CI3953">
        <v>-4.43299300968647E-2</v>
      </c>
      <c r="CJ3953">
        <v>-5.4953556507825851E-2</v>
      </c>
      <c r="CK3953">
        <v>-6.1387151479721069E-2</v>
      </c>
      <c r="CL3953">
        <v>-6.1587855219841003E-2</v>
      </c>
      <c r="CM3953">
        <v>-6.9659315049648285E-2</v>
      </c>
      <c r="CN3953">
        <v>-8.463837206363678E-2</v>
      </c>
      <c r="CO3953">
        <v>-9.2800259590148926E-2</v>
      </c>
      <c r="CP3953">
        <v>-8.9704014360904694E-2</v>
      </c>
      <c r="CQ3953">
        <v>-0.10094846785068512</v>
      </c>
      <c r="CR3953">
        <v>1.2887848615646362</v>
      </c>
      <c r="CS3953">
        <v>4.6571178436279297</v>
      </c>
      <c r="CT3953">
        <v>4.6336441040039062</v>
      </c>
      <c r="CU3953">
        <v>4.6753487586975098</v>
      </c>
      <c r="CV3953">
        <v>4.6716160774230957</v>
      </c>
      <c r="CW3953">
        <v>4.5594444274902344</v>
      </c>
      <c r="CX3953">
        <v>1.3571469783782959</v>
      </c>
      <c r="CY3953">
        <v>0.33937731385231018</v>
      </c>
      <c r="CZ3953">
        <v>0.31948304176330566</v>
      </c>
      <c r="DA3953">
        <v>0.28790950775146484</v>
      </c>
      <c r="DB3953">
        <v>0.2105463445186615</v>
      </c>
      <c r="DC3953">
        <v>0.14147333800792694</v>
      </c>
      <c r="DD3953">
        <v>0.48798558115959167</v>
      </c>
      <c r="DE3953">
        <v>0.49292200803756714</v>
      </c>
      <c r="DF3953">
        <v>0.48765546083450317</v>
      </c>
      <c r="DG3953">
        <v>0.47505179047584534</v>
      </c>
      <c r="DH3953">
        <v>0.46744748950004578</v>
      </c>
      <c r="DI3953">
        <v>0.49032822251319885</v>
      </c>
      <c r="DJ3953">
        <v>0.50515037775039673</v>
      </c>
      <c r="DK3953">
        <v>0.5219307541847229</v>
      </c>
      <c r="DL3953">
        <v>0.53199732303619385</v>
      </c>
      <c r="DM3953">
        <v>0.54321748018264771</v>
      </c>
      <c r="DN3953">
        <v>0.49968963861465454</v>
      </c>
      <c r="DO3953">
        <v>0.42351269721984863</v>
      </c>
      <c r="DP3953">
        <v>1.8499782085418701</v>
      </c>
      <c r="DQ3953">
        <v>5.358027458190918</v>
      </c>
      <c r="DR3953">
        <v>5.3263154029846191</v>
      </c>
      <c r="DS3953">
        <v>5.3782143592834473</v>
      </c>
      <c r="DT3953">
        <v>5.3742170333862305</v>
      </c>
      <c r="DU3953">
        <v>5.2552189826965332</v>
      </c>
      <c r="DV3953">
        <v>1.9425050020217896</v>
      </c>
      <c r="DW3953">
        <v>0.89617502689361572</v>
      </c>
      <c r="DX3953">
        <v>0.87036514282226563</v>
      </c>
      <c r="DY3953">
        <v>0.8209572434425354</v>
      </c>
      <c r="DZ3953">
        <v>0.71797239780426025</v>
      </c>
      <c r="EA3953">
        <v>0.67925924062728882</v>
      </c>
      <c r="EB3953">
        <v>1.2451201677322388</v>
      </c>
      <c r="EC3953">
        <v>1.2615123987197876</v>
      </c>
      <c r="ED3953">
        <v>1.2514303922653198</v>
      </c>
      <c r="EE3953">
        <v>1.2249565124511719</v>
      </c>
      <c r="EF3953">
        <v>1.2217116355895996</v>
      </c>
      <c r="EG3953">
        <v>1.2869175672531128</v>
      </c>
      <c r="EH3953">
        <v>1.3234302997589111</v>
      </c>
      <c r="EI3953">
        <v>1.376092791557312</v>
      </c>
      <c r="EJ3953">
        <v>1.4223213195800781</v>
      </c>
      <c r="EK3953">
        <v>1.4615260362625122</v>
      </c>
      <c r="EL3953">
        <v>1.3506804704666138</v>
      </c>
      <c r="EM3953">
        <v>1.1807513236999512</v>
      </c>
      <c r="EN3953">
        <v>2.6602523326873779</v>
      </c>
      <c r="EO3953">
        <v>6.3700294494628906</v>
      </c>
      <c r="EP3953">
        <v>6.3264226913452148</v>
      </c>
      <c r="EQ3953">
        <v>6.393040657043457</v>
      </c>
      <c r="ER3953">
        <v>6.3886609077453613</v>
      </c>
      <c r="ES3953">
        <v>6.2598066329956055</v>
      </c>
      <c r="ET3953">
        <v>2.7876691818237305</v>
      </c>
      <c r="EU3953">
        <v>1.7001024484634399</v>
      </c>
      <c r="EV3953">
        <v>1.6657514572143555</v>
      </c>
      <c r="EW3953">
        <v>1.5905935764312744</v>
      </c>
      <c r="EX3953">
        <v>1.4506150484085083</v>
      </c>
      <c r="EY3953">
        <v>1.4557366371154785</v>
      </c>
      <c r="EZ3953">
        <v>59.078487396240234</v>
      </c>
      <c r="FA3953">
        <v>59.158859252929688</v>
      </c>
      <c r="FB3953">
        <v>59.171157836914063</v>
      </c>
      <c r="FC3953">
        <v>58.557209014892578</v>
      </c>
      <c r="FD3953">
        <v>58.019489288330078</v>
      </c>
      <c r="FE3953">
        <v>58.015937805175781</v>
      </c>
      <c r="FF3953">
        <v>58.376609802246094</v>
      </c>
      <c r="FG3953">
        <v>59.010459899902344</v>
      </c>
      <c r="FH3953">
        <v>59.77001953125</v>
      </c>
      <c r="FI3953">
        <v>61.528087615966797</v>
      </c>
      <c r="FJ3953">
        <v>64.512115478515625</v>
      </c>
      <c r="FK3953">
        <v>67.450904846191406</v>
      </c>
      <c r="FL3953">
        <v>69.966957092285156</v>
      </c>
      <c r="FM3953">
        <v>70.884315490722656</v>
      </c>
      <c r="FN3953">
        <v>70.631698608398437</v>
      </c>
      <c r="FO3953">
        <v>71.535293579101563</v>
      </c>
      <c r="FP3953">
        <v>71.673294067382813</v>
      </c>
      <c r="FQ3953">
        <v>70.53924560546875</v>
      </c>
      <c r="FR3953">
        <v>68.558456420898437</v>
      </c>
      <c r="FS3953">
        <v>65.891693115234375</v>
      </c>
      <c r="FT3953">
        <v>63.058860778808594</v>
      </c>
      <c r="FU3953">
        <v>60.796596527099609</v>
      </c>
      <c r="FV3953">
        <v>60.278713226318359</v>
      </c>
      <c r="FW3953">
        <v>59.914970397949219</v>
      </c>
      <c r="FX3953">
        <v>160</v>
      </c>
      <c r="FY3953">
        <v>0.10791042447090149</v>
      </c>
      <c r="FZ3953">
        <v>1</v>
      </c>
    </row>
    <row r="3954" spans="1:182" x14ac:dyDescent="0.2">
      <c r="A3954" t="s">
        <v>245</v>
      </c>
      <c r="B3954" t="s">
        <v>252</v>
      </c>
      <c r="C3954" t="s">
        <v>217</v>
      </c>
      <c r="D3954" t="s">
        <v>40</v>
      </c>
      <c r="E3954">
        <v>2016</v>
      </c>
      <c r="F3954" t="s">
        <v>229</v>
      </c>
      <c r="G3954" t="s">
        <v>249</v>
      </c>
      <c r="H3954" t="s">
        <v>226</v>
      </c>
      <c r="I3954">
        <v>105.45</v>
      </c>
      <c r="L3954">
        <v>21.626373854356281</v>
      </c>
      <c r="M3954">
        <v>21.392634756740723</v>
      </c>
      <c r="N3954">
        <v>21.259969938440506</v>
      </c>
      <c r="O3954">
        <v>21.153768692432159</v>
      </c>
      <c r="P3954">
        <v>21.657388475340049</v>
      </c>
      <c r="Q3954">
        <v>23.140039421755986</v>
      </c>
      <c r="R3954">
        <v>25.919363232506825</v>
      </c>
      <c r="S3954">
        <v>27.754265493319988</v>
      </c>
      <c r="T3954">
        <v>28.032649274802537</v>
      </c>
      <c r="U3954">
        <v>28.310011528960292</v>
      </c>
      <c r="V3954">
        <v>29.889880204849486</v>
      </c>
      <c r="W3954">
        <v>30.49688528257839</v>
      </c>
      <c r="X3954">
        <v>30.355793973016659</v>
      </c>
      <c r="Y3954">
        <v>30.714342941404276</v>
      </c>
      <c r="Z3954">
        <v>30.619960612625118</v>
      </c>
      <c r="AA3954">
        <v>30.950282176514214</v>
      </c>
      <c r="AB3954">
        <v>30.839227383594828</v>
      </c>
      <c r="AC3954">
        <v>29.996037908095744</v>
      </c>
      <c r="AD3954">
        <v>28.51053006935831</v>
      </c>
      <c r="AE3954">
        <v>28.128685110634709</v>
      </c>
      <c r="AF3954">
        <v>27.490797649590998</v>
      </c>
      <c r="AG3954">
        <v>25.965712553254445</v>
      </c>
      <c r="AH3954">
        <v>23.78333698720791</v>
      </c>
      <c r="AI3954">
        <v>22.772832865475316</v>
      </c>
      <c r="AJ3954">
        <v>-1.3179272413253784</v>
      </c>
      <c r="AK3954">
        <v>-1.3403152227401733</v>
      </c>
      <c r="AL3954">
        <v>-1.33409583568573</v>
      </c>
      <c r="AM3954">
        <v>-1.3136163949966431</v>
      </c>
      <c r="AN3954">
        <v>-1.3316187858581543</v>
      </c>
      <c r="AO3954">
        <v>-1.4096919298171997</v>
      </c>
      <c r="AP3954">
        <v>-1.4466060400009155</v>
      </c>
      <c r="AQ3954">
        <v>-1.5154114961624146</v>
      </c>
      <c r="AR3954">
        <v>-1.5915980339050293</v>
      </c>
      <c r="AS3954">
        <v>-1.6471265554428101</v>
      </c>
      <c r="AT3954">
        <v>-1.5300884246826172</v>
      </c>
      <c r="AU3954">
        <v>-1.382648229598999</v>
      </c>
      <c r="AV3954">
        <v>-8.2682743668556213E-2</v>
      </c>
      <c r="AW3954">
        <v>2.9442057609558105</v>
      </c>
      <c r="AX3954">
        <v>2.9408650398254395</v>
      </c>
      <c r="AY3954">
        <v>2.9576563835144043</v>
      </c>
      <c r="AZ3954">
        <v>2.9545714855194092</v>
      </c>
      <c r="BA3954">
        <v>2.8590824604034424</v>
      </c>
      <c r="BB3954">
        <v>-7.337525486946106E-2</v>
      </c>
      <c r="BC3954">
        <v>-1.0213478803634644</v>
      </c>
      <c r="BD3954">
        <v>-1.0267853736877441</v>
      </c>
      <c r="BE3954">
        <v>-1.0147745609283447</v>
      </c>
      <c r="BF3954">
        <v>-1.0295222997665405</v>
      </c>
      <c r="BG3954">
        <v>-1.1727899312973022</v>
      </c>
      <c r="BH3954">
        <v>-0.56079262495040894</v>
      </c>
      <c r="BI3954">
        <v>-0.57172477245330811</v>
      </c>
      <c r="BJ3954">
        <v>-0.57032090425491333</v>
      </c>
      <c r="BK3954">
        <v>-0.56371164321899414</v>
      </c>
      <c r="BL3954">
        <v>-0.57735460996627808</v>
      </c>
      <c r="BM3954">
        <v>-0.6131024956703186</v>
      </c>
      <c r="BN3954">
        <v>-0.62832605838775635</v>
      </c>
      <c r="BO3954">
        <v>-0.66124939918518066</v>
      </c>
      <c r="BP3954">
        <v>-0.70127403736114502</v>
      </c>
      <c r="BQ3954">
        <v>-0.72881793975830078</v>
      </c>
      <c r="BR3954">
        <v>-0.67909765243530273</v>
      </c>
      <c r="BS3954">
        <v>-0.62540960311889648</v>
      </c>
      <c r="BT3954">
        <v>0.72759139537811279</v>
      </c>
      <c r="BU3954">
        <v>3.9562079906463623</v>
      </c>
      <c r="BV3954">
        <v>3.9409725666046143</v>
      </c>
      <c r="BW3954">
        <v>3.9724829196929932</v>
      </c>
      <c r="BX3954">
        <v>3.96901535987854</v>
      </c>
      <c r="BY3954">
        <v>3.8636701107025146</v>
      </c>
      <c r="BZ3954">
        <v>0.7717888355255127</v>
      </c>
      <c r="CA3954">
        <v>-0.21742041409015656</v>
      </c>
      <c r="CB3954">
        <v>-0.23139908909797668</v>
      </c>
      <c r="CC3954">
        <v>-0.24513822793960571</v>
      </c>
      <c r="CD3954">
        <v>-0.29687970876693726</v>
      </c>
      <c r="CE3954">
        <v>-0.39631253480911255</v>
      </c>
      <c r="CF3954">
        <v>-3.6403533071279526E-2</v>
      </c>
      <c r="CG3954">
        <v>-3.940138965845108E-2</v>
      </c>
      <c r="CH3954">
        <v>-4.1332714259624481E-2</v>
      </c>
      <c r="CI3954">
        <v>-4.43299300968647E-2</v>
      </c>
      <c r="CJ3954">
        <v>-5.4953556507825851E-2</v>
      </c>
      <c r="CK3954">
        <v>-6.1387151479721069E-2</v>
      </c>
      <c r="CL3954">
        <v>-6.1587855219841003E-2</v>
      </c>
      <c r="CM3954">
        <v>-6.9659315049648285E-2</v>
      </c>
      <c r="CN3954">
        <v>-8.463837206363678E-2</v>
      </c>
      <c r="CO3954">
        <v>-9.2800259590148926E-2</v>
      </c>
      <c r="CP3954">
        <v>-8.9704014360904694E-2</v>
      </c>
      <c r="CQ3954">
        <v>-0.10094846785068512</v>
      </c>
      <c r="CR3954">
        <v>1.2887848615646362</v>
      </c>
      <c r="CS3954">
        <v>4.6571178436279297</v>
      </c>
      <c r="CT3954">
        <v>4.6336441040039062</v>
      </c>
      <c r="CU3954">
        <v>4.6753487586975098</v>
      </c>
      <c r="CV3954">
        <v>4.6716160774230957</v>
      </c>
      <c r="CW3954">
        <v>4.5594444274902344</v>
      </c>
      <c r="CX3954">
        <v>1.3571469783782959</v>
      </c>
      <c r="CY3954">
        <v>0.33937731385231018</v>
      </c>
      <c r="CZ3954">
        <v>0.31948304176330566</v>
      </c>
      <c r="DA3954">
        <v>0.28790950775146484</v>
      </c>
      <c r="DB3954">
        <v>0.2105463445186615</v>
      </c>
      <c r="DC3954">
        <v>0.14147333800792694</v>
      </c>
      <c r="DD3954">
        <v>0.48798558115959167</v>
      </c>
      <c r="DE3954">
        <v>0.49292200803756714</v>
      </c>
      <c r="DF3954">
        <v>0.48765546083450317</v>
      </c>
      <c r="DG3954">
        <v>0.47505179047584534</v>
      </c>
      <c r="DH3954">
        <v>0.46744748950004578</v>
      </c>
      <c r="DI3954">
        <v>0.49032822251319885</v>
      </c>
      <c r="DJ3954">
        <v>0.50515037775039673</v>
      </c>
      <c r="DK3954">
        <v>0.5219307541847229</v>
      </c>
      <c r="DL3954">
        <v>0.53199732303619385</v>
      </c>
      <c r="DM3954">
        <v>0.54321748018264771</v>
      </c>
      <c r="DN3954">
        <v>0.49968963861465454</v>
      </c>
      <c r="DO3954">
        <v>0.42351269721984863</v>
      </c>
      <c r="DP3954">
        <v>1.8499782085418701</v>
      </c>
      <c r="DQ3954">
        <v>5.358027458190918</v>
      </c>
      <c r="DR3954">
        <v>5.3263154029846191</v>
      </c>
      <c r="DS3954">
        <v>5.3782143592834473</v>
      </c>
      <c r="DT3954">
        <v>5.3742170333862305</v>
      </c>
      <c r="DU3954">
        <v>5.2552189826965332</v>
      </c>
      <c r="DV3954">
        <v>1.9425050020217896</v>
      </c>
      <c r="DW3954">
        <v>0.89617502689361572</v>
      </c>
      <c r="DX3954">
        <v>0.87036514282226563</v>
      </c>
      <c r="DY3954">
        <v>0.8209572434425354</v>
      </c>
      <c r="DZ3954">
        <v>0.71797239780426025</v>
      </c>
      <c r="EA3954">
        <v>0.67925924062728882</v>
      </c>
      <c r="EB3954">
        <v>1.2451201677322388</v>
      </c>
      <c r="EC3954">
        <v>1.2615123987197876</v>
      </c>
      <c r="ED3954">
        <v>1.2514303922653198</v>
      </c>
      <c r="EE3954">
        <v>1.2249565124511719</v>
      </c>
      <c r="EF3954">
        <v>1.2217116355895996</v>
      </c>
      <c r="EG3954">
        <v>1.2869175672531128</v>
      </c>
      <c r="EH3954">
        <v>1.3234302997589111</v>
      </c>
      <c r="EI3954">
        <v>1.376092791557312</v>
      </c>
      <c r="EJ3954">
        <v>1.4223213195800781</v>
      </c>
      <c r="EK3954">
        <v>1.4615260362625122</v>
      </c>
      <c r="EL3954">
        <v>1.3506804704666138</v>
      </c>
      <c r="EM3954">
        <v>1.1807513236999512</v>
      </c>
      <c r="EN3954">
        <v>2.6602523326873779</v>
      </c>
      <c r="EO3954">
        <v>6.3700294494628906</v>
      </c>
      <c r="EP3954">
        <v>6.3264226913452148</v>
      </c>
      <c r="EQ3954">
        <v>6.393040657043457</v>
      </c>
      <c r="ER3954">
        <v>6.3886609077453613</v>
      </c>
      <c r="ES3954">
        <v>6.2598066329956055</v>
      </c>
      <c r="ET3954">
        <v>2.7876691818237305</v>
      </c>
      <c r="EU3954">
        <v>1.7001024484634399</v>
      </c>
      <c r="EV3954">
        <v>1.6657514572143555</v>
      </c>
      <c r="EW3954">
        <v>1.5905935764312744</v>
      </c>
      <c r="EX3954">
        <v>1.4506150484085083</v>
      </c>
      <c r="EY3954">
        <v>1.4557366371154785</v>
      </c>
      <c r="EZ3954">
        <v>59.078487396240234</v>
      </c>
      <c r="FA3954">
        <v>59.158859252929688</v>
      </c>
      <c r="FB3954">
        <v>59.171157836914063</v>
      </c>
      <c r="FC3954">
        <v>58.557209014892578</v>
      </c>
      <c r="FD3954">
        <v>58.019489288330078</v>
      </c>
      <c r="FE3954">
        <v>58.015937805175781</v>
      </c>
      <c r="FF3954">
        <v>58.376609802246094</v>
      </c>
      <c r="FG3954">
        <v>59.010459899902344</v>
      </c>
      <c r="FH3954">
        <v>59.77001953125</v>
      </c>
      <c r="FI3954">
        <v>61.528087615966797</v>
      </c>
      <c r="FJ3954">
        <v>64.512115478515625</v>
      </c>
      <c r="FK3954">
        <v>67.450904846191406</v>
      </c>
      <c r="FL3954">
        <v>69.966957092285156</v>
      </c>
      <c r="FM3954">
        <v>70.884315490722656</v>
      </c>
      <c r="FN3954">
        <v>70.631698608398437</v>
      </c>
      <c r="FO3954">
        <v>71.535293579101563</v>
      </c>
      <c r="FP3954">
        <v>71.673294067382813</v>
      </c>
      <c r="FQ3954">
        <v>70.53924560546875</v>
      </c>
      <c r="FR3954">
        <v>68.558456420898437</v>
      </c>
      <c r="FS3954">
        <v>65.891693115234375</v>
      </c>
      <c r="FT3954">
        <v>63.058860778808594</v>
      </c>
      <c r="FU3954">
        <v>60.796596527099609</v>
      </c>
      <c r="FV3954">
        <v>60.278713226318359</v>
      </c>
      <c r="FW3954">
        <v>59.914970397949219</v>
      </c>
      <c r="FX3954">
        <v>160</v>
      </c>
      <c r="FY3954">
        <v>0.10791042447090149</v>
      </c>
      <c r="FZ3954">
        <v>1</v>
      </c>
    </row>
    <row r="3955" spans="1:182" x14ac:dyDescent="0.2">
      <c r="A3955" t="s">
        <v>245</v>
      </c>
      <c r="B3955" t="s">
        <v>252</v>
      </c>
      <c r="C3955" t="s">
        <v>217</v>
      </c>
      <c r="D3955" t="s">
        <v>40</v>
      </c>
      <c r="E3955">
        <v>2017</v>
      </c>
      <c r="F3955" t="s">
        <v>229</v>
      </c>
      <c r="G3955" t="s">
        <v>249</v>
      </c>
      <c r="H3955" t="s">
        <v>226</v>
      </c>
      <c r="I3955">
        <v>105.45</v>
      </c>
      <c r="L3955">
        <v>21.626373854356281</v>
      </c>
      <c r="M3955">
        <v>21.392634756740723</v>
      </c>
      <c r="N3955">
        <v>21.259969938440506</v>
      </c>
      <c r="O3955">
        <v>21.153768692432159</v>
      </c>
      <c r="P3955">
        <v>21.657388475340049</v>
      </c>
      <c r="Q3955">
        <v>23.140039421755986</v>
      </c>
      <c r="R3955">
        <v>25.919363232506825</v>
      </c>
      <c r="S3955">
        <v>27.754265493319988</v>
      </c>
      <c r="T3955">
        <v>28.032649274802537</v>
      </c>
      <c r="U3955">
        <v>28.310011528960292</v>
      </c>
      <c r="V3955">
        <v>29.889880204849486</v>
      </c>
      <c r="W3955">
        <v>30.49688528257839</v>
      </c>
      <c r="X3955">
        <v>30.355793973016659</v>
      </c>
      <c r="Y3955">
        <v>30.714342941404276</v>
      </c>
      <c r="Z3955">
        <v>30.619960612625118</v>
      </c>
      <c r="AA3955">
        <v>30.950282176514214</v>
      </c>
      <c r="AB3955">
        <v>30.839227383594828</v>
      </c>
      <c r="AC3955">
        <v>29.996037908095744</v>
      </c>
      <c r="AD3955">
        <v>28.51053006935831</v>
      </c>
      <c r="AE3955">
        <v>28.128685110634709</v>
      </c>
      <c r="AF3955">
        <v>27.490797649590998</v>
      </c>
      <c r="AG3955">
        <v>25.965712553254445</v>
      </c>
      <c r="AH3955">
        <v>23.78333698720791</v>
      </c>
      <c r="AI3955">
        <v>22.772832865475316</v>
      </c>
      <c r="AJ3955">
        <v>-1.3179272413253784</v>
      </c>
      <c r="AK3955">
        <v>-1.3403152227401733</v>
      </c>
      <c r="AL3955">
        <v>-1.33409583568573</v>
      </c>
      <c r="AM3955">
        <v>-1.3136163949966431</v>
      </c>
      <c r="AN3955">
        <v>-1.3316187858581543</v>
      </c>
      <c r="AO3955">
        <v>-1.4096919298171997</v>
      </c>
      <c r="AP3955">
        <v>-1.4466060400009155</v>
      </c>
      <c r="AQ3955">
        <v>-1.5154114961624146</v>
      </c>
      <c r="AR3955">
        <v>-1.5915980339050293</v>
      </c>
      <c r="AS3955">
        <v>-1.6471265554428101</v>
      </c>
      <c r="AT3955">
        <v>-1.5300884246826172</v>
      </c>
      <c r="AU3955">
        <v>-1.382648229598999</v>
      </c>
      <c r="AV3955">
        <v>-8.2682743668556213E-2</v>
      </c>
      <c r="AW3955">
        <v>2.9442057609558105</v>
      </c>
      <c r="AX3955">
        <v>2.9408650398254395</v>
      </c>
      <c r="AY3955">
        <v>2.9576563835144043</v>
      </c>
      <c r="AZ3955">
        <v>2.9545714855194092</v>
      </c>
      <c r="BA3955">
        <v>2.8590824604034424</v>
      </c>
      <c r="BB3955">
        <v>-7.337525486946106E-2</v>
      </c>
      <c r="BC3955">
        <v>-1.0213478803634644</v>
      </c>
      <c r="BD3955">
        <v>-1.0267853736877441</v>
      </c>
      <c r="BE3955">
        <v>-1.0147745609283447</v>
      </c>
      <c r="BF3955">
        <v>-1.0295222997665405</v>
      </c>
      <c r="BG3955">
        <v>-1.1727899312973022</v>
      </c>
      <c r="BH3955">
        <v>-0.56079262495040894</v>
      </c>
      <c r="BI3955">
        <v>-0.57172477245330811</v>
      </c>
      <c r="BJ3955">
        <v>-0.57032090425491333</v>
      </c>
      <c r="BK3955">
        <v>-0.56371164321899414</v>
      </c>
      <c r="BL3955">
        <v>-0.57735460996627808</v>
      </c>
      <c r="BM3955">
        <v>-0.6131024956703186</v>
      </c>
      <c r="BN3955">
        <v>-0.62832605838775635</v>
      </c>
      <c r="BO3955">
        <v>-0.66124939918518066</v>
      </c>
      <c r="BP3955">
        <v>-0.70127403736114502</v>
      </c>
      <c r="BQ3955">
        <v>-0.72881793975830078</v>
      </c>
      <c r="BR3955">
        <v>-0.67909765243530273</v>
      </c>
      <c r="BS3955">
        <v>-0.62540960311889648</v>
      </c>
      <c r="BT3955">
        <v>0.72759139537811279</v>
      </c>
      <c r="BU3955">
        <v>3.9562079906463623</v>
      </c>
      <c r="BV3955">
        <v>3.9409725666046143</v>
      </c>
      <c r="BW3955">
        <v>3.9724829196929932</v>
      </c>
      <c r="BX3955">
        <v>3.96901535987854</v>
      </c>
      <c r="BY3955">
        <v>3.8636701107025146</v>
      </c>
      <c r="BZ3955">
        <v>0.7717888355255127</v>
      </c>
      <c r="CA3955">
        <v>-0.21742041409015656</v>
      </c>
      <c r="CB3955">
        <v>-0.23139908909797668</v>
      </c>
      <c r="CC3955">
        <v>-0.24513822793960571</v>
      </c>
      <c r="CD3955">
        <v>-0.29687970876693726</v>
      </c>
      <c r="CE3955">
        <v>-0.39631253480911255</v>
      </c>
      <c r="CF3955">
        <v>-3.6403533071279526E-2</v>
      </c>
      <c r="CG3955">
        <v>-3.940138965845108E-2</v>
      </c>
      <c r="CH3955">
        <v>-4.1332714259624481E-2</v>
      </c>
      <c r="CI3955">
        <v>-4.43299300968647E-2</v>
      </c>
      <c r="CJ3955">
        <v>-5.4953556507825851E-2</v>
      </c>
      <c r="CK3955">
        <v>-6.1387151479721069E-2</v>
      </c>
      <c r="CL3955">
        <v>-6.1587855219841003E-2</v>
      </c>
      <c r="CM3955">
        <v>-6.9659315049648285E-2</v>
      </c>
      <c r="CN3955">
        <v>-8.463837206363678E-2</v>
      </c>
      <c r="CO3955">
        <v>-9.2800259590148926E-2</v>
      </c>
      <c r="CP3955">
        <v>-8.9704014360904694E-2</v>
      </c>
      <c r="CQ3955">
        <v>-0.10094846785068512</v>
      </c>
      <c r="CR3955">
        <v>1.2887848615646362</v>
      </c>
      <c r="CS3955">
        <v>4.6571178436279297</v>
      </c>
      <c r="CT3955">
        <v>4.6336441040039062</v>
      </c>
      <c r="CU3955">
        <v>4.6753487586975098</v>
      </c>
      <c r="CV3955">
        <v>4.6716160774230957</v>
      </c>
      <c r="CW3955">
        <v>4.5594444274902344</v>
      </c>
      <c r="CX3955">
        <v>1.3571469783782959</v>
      </c>
      <c r="CY3955">
        <v>0.33937731385231018</v>
      </c>
      <c r="CZ3955">
        <v>0.31948304176330566</v>
      </c>
      <c r="DA3955">
        <v>0.28790950775146484</v>
      </c>
      <c r="DB3955">
        <v>0.2105463445186615</v>
      </c>
      <c r="DC3955">
        <v>0.14147333800792694</v>
      </c>
      <c r="DD3955">
        <v>0.48798558115959167</v>
      </c>
      <c r="DE3955">
        <v>0.49292200803756714</v>
      </c>
      <c r="DF3955">
        <v>0.48765546083450317</v>
      </c>
      <c r="DG3955">
        <v>0.47505179047584534</v>
      </c>
      <c r="DH3955">
        <v>0.46744748950004578</v>
      </c>
      <c r="DI3955">
        <v>0.49032822251319885</v>
      </c>
      <c r="DJ3955">
        <v>0.50515037775039673</v>
      </c>
      <c r="DK3955">
        <v>0.5219307541847229</v>
      </c>
      <c r="DL3955">
        <v>0.53199732303619385</v>
      </c>
      <c r="DM3955">
        <v>0.54321748018264771</v>
      </c>
      <c r="DN3955">
        <v>0.49968963861465454</v>
      </c>
      <c r="DO3955">
        <v>0.42351269721984863</v>
      </c>
      <c r="DP3955">
        <v>1.8499782085418701</v>
      </c>
      <c r="DQ3955">
        <v>5.358027458190918</v>
      </c>
      <c r="DR3955">
        <v>5.3263154029846191</v>
      </c>
      <c r="DS3955">
        <v>5.3782143592834473</v>
      </c>
      <c r="DT3955">
        <v>5.3742170333862305</v>
      </c>
      <c r="DU3955">
        <v>5.2552189826965332</v>
      </c>
      <c r="DV3955">
        <v>1.9425050020217896</v>
      </c>
      <c r="DW3955">
        <v>0.89617502689361572</v>
      </c>
      <c r="DX3955">
        <v>0.87036514282226563</v>
      </c>
      <c r="DY3955">
        <v>0.8209572434425354</v>
      </c>
      <c r="DZ3955">
        <v>0.71797239780426025</v>
      </c>
      <c r="EA3955">
        <v>0.67925924062728882</v>
      </c>
      <c r="EB3955">
        <v>1.2451201677322388</v>
      </c>
      <c r="EC3955">
        <v>1.2615123987197876</v>
      </c>
      <c r="ED3955">
        <v>1.2514303922653198</v>
      </c>
      <c r="EE3955">
        <v>1.2249565124511719</v>
      </c>
      <c r="EF3955">
        <v>1.2217116355895996</v>
      </c>
      <c r="EG3955">
        <v>1.2869175672531128</v>
      </c>
      <c r="EH3955">
        <v>1.3234302997589111</v>
      </c>
      <c r="EI3955">
        <v>1.376092791557312</v>
      </c>
      <c r="EJ3955">
        <v>1.4223213195800781</v>
      </c>
      <c r="EK3955">
        <v>1.4615260362625122</v>
      </c>
      <c r="EL3955">
        <v>1.3506804704666138</v>
      </c>
      <c r="EM3955">
        <v>1.1807513236999512</v>
      </c>
      <c r="EN3955">
        <v>2.6602523326873779</v>
      </c>
      <c r="EO3955">
        <v>6.3700294494628906</v>
      </c>
      <c r="EP3955">
        <v>6.3264226913452148</v>
      </c>
      <c r="EQ3955">
        <v>6.393040657043457</v>
      </c>
      <c r="ER3955">
        <v>6.3886609077453613</v>
      </c>
      <c r="ES3955">
        <v>6.2598066329956055</v>
      </c>
      <c r="ET3955">
        <v>2.7876691818237305</v>
      </c>
      <c r="EU3955">
        <v>1.7001024484634399</v>
      </c>
      <c r="EV3955">
        <v>1.6657514572143555</v>
      </c>
      <c r="EW3955">
        <v>1.5905935764312744</v>
      </c>
      <c r="EX3955">
        <v>1.4506150484085083</v>
      </c>
      <c r="EY3955">
        <v>1.4557366371154785</v>
      </c>
      <c r="EZ3955">
        <v>59.078487396240234</v>
      </c>
      <c r="FA3955">
        <v>59.158859252929688</v>
      </c>
      <c r="FB3955">
        <v>59.171157836914063</v>
      </c>
      <c r="FC3955">
        <v>58.557209014892578</v>
      </c>
      <c r="FD3955">
        <v>58.019489288330078</v>
      </c>
      <c r="FE3955">
        <v>58.015937805175781</v>
      </c>
      <c r="FF3955">
        <v>58.376609802246094</v>
      </c>
      <c r="FG3955">
        <v>59.010459899902344</v>
      </c>
      <c r="FH3955">
        <v>59.77001953125</v>
      </c>
      <c r="FI3955">
        <v>61.528087615966797</v>
      </c>
      <c r="FJ3955">
        <v>64.512115478515625</v>
      </c>
      <c r="FK3955">
        <v>67.450904846191406</v>
      </c>
      <c r="FL3955">
        <v>69.966957092285156</v>
      </c>
      <c r="FM3955">
        <v>70.884315490722656</v>
      </c>
      <c r="FN3955">
        <v>70.631698608398437</v>
      </c>
      <c r="FO3955">
        <v>71.535293579101563</v>
      </c>
      <c r="FP3955">
        <v>71.673294067382813</v>
      </c>
      <c r="FQ3955">
        <v>70.53924560546875</v>
      </c>
      <c r="FR3955">
        <v>68.558456420898437</v>
      </c>
      <c r="FS3955">
        <v>65.891693115234375</v>
      </c>
      <c r="FT3955">
        <v>63.058860778808594</v>
      </c>
      <c r="FU3955">
        <v>60.796596527099609</v>
      </c>
      <c r="FV3955">
        <v>60.278713226318359</v>
      </c>
      <c r="FW3955">
        <v>59.914970397949219</v>
      </c>
      <c r="FX3955">
        <v>160</v>
      </c>
      <c r="FY3955">
        <v>0.10791042447090149</v>
      </c>
      <c r="FZ3955">
        <v>1</v>
      </c>
    </row>
    <row r="3956" spans="1:182" x14ac:dyDescent="0.2">
      <c r="A3956" t="s">
        <v>245</v>
      </c>
      <c r="B3956" t="s">
        <v>252</v>
      </c>
      <c r="C3956" t="s">
        <v>217</v>
      </c>
      <c r="D3956" t="s">
        <v>41</v>
      </c>
      <c r="E3956">
        <v>2015</v>
      </c>
      <c r="F3956" t="s">
        <v>229</v>
      </c>
      <c r="G3956" t="s">
        <v>249</v>
      </c>
      <c r="H3956" t="s">
        <v>226</v>
      </c>
      <c r="I3956">
        <v>105.45</v>
      </c>
      <c r="L3956">
        <v>22.19136278586047</v>
      </c>
      <c r="M3956">
        <v>21.927361606787152</v>
      </c>
      <c r="N3956">
        <v>21.738671616044048</v>
      </c>
      <c r="O3956">
        <v>21.603802829632173</v>
      </c>
      <c r="P3956">
        <v>22.157864227260941</v>
      </c>
      <c r="Q3956">
        <v>23.577791679919123</v>
      </c>
      <c r="R3956">
        <v>26.3298491670154</v>
      </c>
      <c r="S3956">
        <v>28.221965903569156</v>
      </c>
      <c r="T3956">
        <v>28.986573141109488</v>
      </c>
      <c r="U3956">
        <v>30.121471396506756</v>
      </c>
      <c r="V3956">
        <v>32.061076159419699</v>
      </c>
      <c r="W3956">
        <v>32.583111368873396</v>
      </c>
      <c r="X3956">
        <v>31.940739699159526</v>
      </c>
      <c r="Y3956">
        <v>32.143388390558272</v>
      </c>
      <c r="Z3956">
        <v>32.504243949885279</v>
      </c>
      <c r="AA3956">
        <v>32.566761023729853</v>
      </c>
      <c r="AB3956">
        <v>32.731405776692881</v>
      </c>
      <c r="AC3956">
        <v>32.060641465816467</v>
      </c>
      <c r="AD3956">
        <v>30.531330074831313</v>
      </c>
      <c r="AE3956">
        <v>30.316706224281923</v>
      </c>
      <c r="AF3956">
        <v>29.38583764755727</v>
      </c>
      <c r="AG3956">
        <v>27.373868203920477</v>
      </c>
      <c r="AH3956">
        <v>24.714995107240252</v>
      </c>
      <c r="AI3956">
        <v>23.601035898311245</v>
      </c>
      <c r="AJ3956">
        <v>-1.3117669820785522</v>
      </c>
      <c r="AK3956">
        <v>-1.3256953954696655</v>
      </c>
      <c r="AL3956">
        <v>-1.326647162437439</v>
      </c>
      <c r="AM3956">
        <v>-1.3094730377197266</v>
      </c>
      <c r="AN3956">
        <v>-1.3213770389556885</v>
      </c>
      <c r="AO3956">
        <v>-1.3809469938278198</v>
      </c>
      <c r="AP3956">
        <v>-1.4082438945770264</v>
      </c>
      <c r="AQ3956">
        <v>-1.4557726383209229</v>
      </c>
      <c r="AR3956">
        <v>-1.5409375429153442</v>
      </c>
      <c r="AS3956">
        <v>-1.6364991664886475</v>
      </c>
      <c r="AT3956">
        <v>-1.5671447515487671</v>
      </c>
      <c r="AU3956">
        <v>-1.442613959312439</v>
      </c>
      <c r="AV3956">
        <v>-6.7746661603450775E-2</v>
      </c>
      <c r="AW3956">
        <v>3.1672415733337402</v>
      </c>
      <c r="AX3956">
        <v>3.199399471282959</v>
      </c>
      <c r="AY3956">
        <v>3.2010498046875</v>
      </c>
      <c r="AZ3956">
        <v>3.2264866828918457</v>
      </c>
      <c r="BA3956">
        <v>3.1721131801605225</v>
      </c>
      <c r="BB3956">
        <v>-2.9201935976743698E-2</v>
      </c>
      <c r="BC3956">
        <v>-1.0321198701858521</v>
      </c>
      <c r="BD3956">
        <v>-1.0388029813766479</v>
      </c>
      <c r="BE3956">
        <v>-1.0102026462554932</v>
      </c>
      <c r="BF3956">
        <v>-1.066990852355957</v>
      </c>
      <c r="BG3956">
        <v>-1.2323099374771118</v>
      </c>
      <c r="BH3956">
        <v>-0.5537186861038208</v>
      </c>
      <c r="BI3956">
        <v>-0.56039988994598389</v>
      </c>
      <c r="BJ3956">
        <v>-0.5623021125793457</v>
      </c>
      <c r="BK3956">
        <v>-0.55834954977035522</v>
      </c>
      <c r="BL3956">
        <v>-0.56988817453384399</v>
      </c>
      <c r="BM3956">
        <v>-0.5978248119354248</v>
      </c>
      <c r="BN3956">
        <v>-0.60851997137069702</v>
      </c>
      <c r="BO3956">
        <v>-0.63283228874206543</v>
      </c>
      <c r="BP3956">
        <v>-0.67828351259231567</v>
      </c>
      <c r="BQ3956">
        <v>-0.72624385356903076</v>
      </c>
      <c r="BR3956">
        <v>-0.69719445705413818</v>
      </c>
      <c r="BS3956">
        <v>-0.65574604272842407</v>
      </c>
      <c r="BT3956">
        <v>0.76651471853256226</v>
      </c>
      <c r="BU3956">
        <v>4.2091102600097656</v>
      </c>
      <c r="BV3956">
        <v>4.2532844543457031</v>
      </c>
      <c r="BW3956">
        <v>4.2596168518066406</v>
      </c>
      <c r="BX3956">
        <v>4.3061175346374512</v>
      </c>
      <c r="BY3956">
        <v>4.2479362487792969</v>
      </c>
      <c r="BZ3956">
        <v>0.86755800247192383</v>
      </c>
      <c r="CA3956">
        <v>-0.18138110637664795</v>
      </c>
      <c r="CB3956">
        <v>-0.19397918879985809</v>
      </c>
      <c r="CC3956">
        <v>-0.20290601253509521</v>
      </c>
      <c r="CD3956">
        <v>-0.30606213212013245</v>
      </c>
      <c r="CE3956">
        <v>-0.42175960540771484</v>
      </c>
      <c r="CF3956">
        <v>-2.8696723282337189E-2</v>
      </c>
      <c r="CG3956">
        <v>-3.0358539894223213E-2</v>
      </c>
      <c r="CH3956">
        <v>-3.2919004559516907E-2</v>
      </c>
      <c r="CI3956">
        <v>-3.8123752921819687E-2</v>
      </c>
      <c r="CJ3956">
        <v>-4.9409199506044388E-2</v>
      </c>
      <c r="CK3956">
        <v>-5.5436749011278152E-2</v>
      </c>
      <c r="CL3956">
        <v>-5.4633650928735733E-2</v>
      </c>
      <c r="CM3956">
        <v>-6.2866285443305969E-2</v>
      </c>
      <c r="CN3956">
        <v>-8.0812036991119385E-2</v>
      </c>
      <c r="CO3956">
        <v>-9.5803841948509216E-2</v>
      </c>
      <c r="CP3956">
        <v>-9.4669535756111145E-2</v>
      </c>
      <c r="CQ3956">
        <v>-0.11076370626688004</v>
      </c>
      <c r="CR3956">
        <v>1.344321608543396</v>
      </c>
      <c r="CS3956">
        <v>4.9307055473327637</v>
      </c>
      <c r="CT3956">
        <v>4.9832015037536621</v>
      </c>
      <c r="CU3956">
        <v>4.9927773475646973</v>
      </c>
      <c r="CV3956">
        <v>5.0538668632507324</v>
      </c>
      <c r="CW3956">
        <v>4.9930481910705566</v>
      </c>
      <c r="CX3956">
        <v>1.4886511564254761</v>
      </c>
      <c r="CY3956">
        <v>0.40783792734146118</v>
      </c>
      <c r="CZ3956">
        <v>0.39114323258399963</v>
      </c>
      <c r="DA3956">
        <v>0.35622519254684448</v>
      </c>
      <c r="DB3956">
        <v>0.22095476090908051</v>
      </c>
      <c r="DC3956">
        <v>0.13962508738040924</v>
      </c>
      <c r="DD3956">
        <v>0.49632522463798523</v>
      </c>
      <c r="DE3956">
        <v>0.49968281388282776</v>
      </c>
      <c r="DF3956">
        <v>0.4964640736579895</v>
      </c>
      <c r="DG3956">
        <v>0.48210206627845764</v>
      </c>
      <c r="DH3956">
        <v>0.47106975317001343</v>
      </c>
      <c r="DI3956">
        <v>0.4869513213634491</v>
      </c>
      <c r="DJ3956">
        <v>0.49925267696380615</v>
      </c>
      <c r="DK3956">
        <v>0.5070996880531311</v>
      </c>
      <c r="DL3956">
        <v>0.5166594386100769</v>
      </c>
      <c r="DM3956">
        <v>0.53463619947433472</v>
      </c>
      <c r="DN3956">
        <v>0.50785535573959351</v>
      </c>
      <c r="DO3956">
        <v>0.43421858549118042</v>
      </c>
      <c r="DP3956">
        <v>1.9221285581588745</v>
      </c>
      <c r="DQ3956">
        <v>5.6523008346557617</v>
      </c>
      <c r="DR3956">
        <v>5.7131190299987793</v>
      </c>
      <c r="DS3956">
        <v>5.7259378433227539</v>
      </c>
      <c r="DT3956">
        <v>5.8016161918640137</v>
      </c>
      <c r="DU3956">
        <v>5.7381596565246582</v>
      </c>
      <c r="DV3956">
        <v>2.1097443103790283</v>
      </c>
      <c r="DW3956">
        <v>0.99705696105957031</v>
      </c>
      <c r="DX3956">
        <v>0.97626566886901855</v>
      </c>
      <c r="DY3956">
        <v>0.91535639762878418</v>
      </c>
      <c r="DZ3956">
        <v>0.74797165393829346</v>
      </c>
      <c r="EA3956">
        <v>0.70100980997085571</v>
      </c>
      <c r="EB3956">
        <v>1.2543735504150391</v>
      </c>
      <c r="EC3956">
        <v>1.264978289604187</v>
      </c>
      <c r="ED3956">
        <v>1.2608091831207275</v>
      </c>
      <c r="EE3956">
        <v>1.2332254648208618</v>
      </c>
      <c r="EF3956">
        <v>1.2225587368011475</v>
      </c>
      <c r="EG3956">
        <v>1.2700735330581665</v>
      </c>
      <c r="EH3956">
        <v>1.2989765405654907</v>
      </c>
      <c r="EI3956">
        <v>1.3300399780273437</v>
      </c>
      <c r="EJ3956">
        <v>1.3793134689331055</v>
      </c>
      <c r="EK3956">
        <v>1.4448914527893066</v>
      </c>
      <c r="EL3956">
        <v>1.3778055906295776</v>
      </c>
      <c r="EM3956">
        <v>1.2210865020751953</v>
      </c>
      <c r="EN3956">
        <v>2.756389856338501</v>
      </c>
      <c r="EO3956">
        <v>6.6941695213317871</v>
      </c>
      <c r="EP3956">
        <v>6.7670040130615234</v>
      </c>
      <c r="EQ3956">
        <v>6.7845053672790527</v>
      </c>
      <c r="ER3956">
        <v>6.8812475204467773</v>
      </c>
      <c r="ES3956">
        <v>6.8139829635620117</v>
      </c>
      <c r="ET3956">
        <v>3.0065042972564697</v>
      </c>
      <c r="EU3956">
        <v>1.8477957248687744</v>
      </c>
      <c r="EV3956">
        <v>1.821089506149292</v>
      </c>
      <c r="EW3956">
        <v>1.7226530313491821</v>
      </c>
      <c r="EX3956">
        <v>1.5089002847671509</v>
      </c>
      <c r="EY3956">
        <v>1.5115600824356079</v>
      </c>
      <c r="EZ3956">
        <v>62.754459381103516</v>
      </c>
      <c r="FA3956">
        <v>62.662006378173828</v>
      </c>
      <c r="FB3956">
        <v>62.218250274658203</v>
      </c>
      <c r="FC3956">
        <v>61.607620239257813</v>
      </c>
      <c r="FD3956">
        <v>61.410755157470703</v>
      </c>
      <c r="FE3956">
        <v>60.924648284912109</v>
      </c>
      <c r="FF3956">
        <v>60.519020080566406</v>
      </c>
      <c r="FG3956">
        <v>61.072681427001953</v>
      </c>
      <c r="FH3956">
        <v>63.108829498291016</v>
      </c>
      <c r="FI3956">
        <v>67.531578063964844</v>
      </c>
      <c r="FJ3956">
        <v>71.814308166503906</v>
      </c>
      <c r="FK3956">
        <v>75.450820922851562</v>
      </c>
      <c r="FL3956">
        <v>75.920402526855469</v>
      </c>
      <c r="FM3956">
        <v>75.825492858886719</v>
      </c>
      <c r="FN3956">
        <v>77.253814697265625</v>
      </c>
      <c r="FO3956">
        <v>77.481788635253906</v>
      </c>
      <c r="FP3956">
        <v>78.926895141601563</v>
      </c>
      <c r="FQ3956">
        <v>79.063209533691406</v>
      </c>
      <c r="FR3956">
        <v>78.926658630371094</v>
      </c>
      <c r="FS3956">
        <v>75.274185180664062</v>
      </c>
      <c r="FT3956">
        <v>71.021263122558594</v>
      </c>
      <c r="FU3956">
        <v>67.353668212890625</v>
      </c>
      <c r="FV3956">
        <v>65.807197570800781</v>
      </c>
      <c r="FW3956">
        <v>64.599998474121094</v>
      </c>
      <c r="FX3956">
        <v>160</v>
      </c>
      <c r="FY3956">
        <v>0.10791042447090149</v>
      </c>
      <c r="FZ3956">
        <v>1</v>
      </c>
    </row>
    <row r="3957" spans="1:182" x14ac:dyDescent="0.2">
      <c r="A3957" t="s">
        <v>245</v>
      </c>
      <c r="B3957" t="s">
        <v>252</v>
      </c>
      <c r="C3957" t="s">
        <v>217</v>
      </c>
      <c r="D3957" t="s">
        <v>41</v>
      </c>
      <c r="E3957">
        <v>2016</v>
      </c>
      <c r="F3957" t="s">
        <v>229</v>
      </c>
      <c r="G3957" t="s">
        <v>249</v>
      </c>
      <c r="H3957" t="s">
        <v>226</v>
      </c>
      <c r="I3957">
        <v>105.45</v>
      </c>
      <c r="L3957">
        <v>22.19136278586047</v>
      </c>
      <c r="M3957">
        <v>21.927361606787152</v>
      </c>
      <c r="N3957">
        <v>21.738671616044048</v>
      </c>
      <c r="O3957">
        <v>21.603802829632173</v>
      </c>
      <c r="P3957">
        <v>22.157864227260941</v>
      </c>
      <c r="Q3957">
        <v>23.577791679919123</v>
      </c>
      <c r="R3957">
        <v>26.3298491670154</v>
      </c>
      <c r="S3957">
        <v>28.221965903569156</v>
      </c>
      <c r="T3957">
        <v>28.986573141109488</v>
      </c>
      <c r="U3957">
        <v>30.121471396506756</v>
      </c>
      <c r="V3957">
        <v>32.061076159419699</v>
      </c>
      <c r="W3957">
        <v>32.583111368873396</v>
      </c>
      <c r="X3957">
        <v>31.940739699159526</v>
      </c>
      <c r="Y3957">
        <v>32.143388390558272</v>
      </c>
      <c r="Z3957">
        <v>32.504243949885279</v>
      </c>
      <c r="AA3957">
        <v>32.566761023729853</v>
      </c>
      <c r="AB3957">
        <v>32.731405776692881</v>
      </c>
      <c r="AC3957">
        <v>32.060641465816467</v>
      </c>
      <c r="AD3957">
        <v>30.531330074831313</v>
      </c>
      <c r="AE3957">
        <v>30.316706224281923</v>
      </c>
      <c r="AF3957">
        <v>29.38583764755727</v>
      </c>
      <c r="AG3957">
        <v>27.373868203920477</v>
      </c>
      <c r="AH3957">
        <v>24.714995107240252</v>
      </c>
      <c r="AI3957">
        <v>23.601035898311245</v>
      </c>
      <c r="AJ3957">
        <v>-1.3117669820785522</v>
      </c>
      <c r="AK3957">
        <v>-1.3256953954696655</v>
      </c>
      <c r="AL3957">
        <v>-1.326647162437439</v>
      </c>
      <c r="AM3957">
        <v>-1.3094730377197266</v>
      </c>
      <c r="AN3957">
        <v>-1.3213770389556885</v>
      </c>
      <c r="AO3957">
        <v>-1.3809469938278198</v>
      </c>
      <c r="AP3957">
        <v>-1.4082438945770264</v>
      </c>
      <c r="AQ3957">
        <v>-1.4557726383209229</v>
      </c>
      <c r="AR3957">
        <v>-1.5409375429153442</v>
      </c>
      <c r="AS3957">
        <v>-1.6364991664886475</v>
      </c>
      <c r="AT3957">
        <v>-1.5671447515487671</v>
      </c>
      <c r="AU3957">
        <v>-1.442613959312439</v>
      </c>
      <c r="AV3957">
        <v>-6.7746661603450775E-2</v>
      </c>
      <c r="AW3957">
        <v>3.1672415733337402</v>
      </c>
      <c r="AX3957">
        <v>3.199399471282959</v>
      </c>
      <c r="AY3957">
        <v>3.2010498046875</v>
      </c>
      <c r="AZ3957">
        <v>3.2264866828918457</v>
      </c>
      <c r="BA3957">
        <v>3.1721131801605225</v>
      </c>
      <c r="BB3957">
        <v>-2.9201935976743698E-2</v>
      </c>
      <c r="BC3957">
        <v>-1.0321198701858521</v>
      </c>
      <c r="BD3957">
        <v>-1.0388029813766479</v>
      </c>
      <c r="BE3957">
        <v>-1.0102026462554932</v>
      </c>
      <c r="BF3957">
        <v>-1.066990852355957</v>
      </c>
      <c r="BG3957">
        <v>-1.2323099374771118</v>
      </c>
      <c r="BH3957">
        <v>-0.5537186861038208</v>
      </c>
      <c r="BI3957">
        <v>-0.56039988994598389</v>
      </c>
      <c r="BJ3957">
        <v>-0.5623021125793457</v>
      </c>
      <c r="BK3957">
        <v>-0.55834954977035522</v>
      </c>
      <c r="BL3957">
        <v>-0.56988817453384399</v>
      </c>
      <c r="BM3957">
        <v>-0.5978248119354248</v>
      </c>
      <c r="BN3957">
        <v>-0.60851997137069702</v>
      </c>
      <c r="BO3957">
        <v>-0.63283228874206543</v>
      </c>
      <c r="BP3957">
        <v>-0.67828351259231567</v>
      </c>
      <c r="BQ3957">
        <v>-0.72624385356903076</v>
      </c>
      <c r="BR3957">
        <v>-0.69719445705413818</v>
      </c>
      <c r="BS3957">
        <v>-0.65574604272842407</v>
      </c>
      <c r="BT3957">
        <v>0.76651471853256226</v>
      </c>
      <c r="BU3957">
        <v>4.2091102600097656</v>
      </c>
      <c r="BV3957">
        <v>4.2532844543457031</v>
      </c>
      <c r="BW3957">
        <v>4.2596168518066406</v>
      </c>
      <c r="BX3957">
        <v>4.3061175346374512</v>
      </c>
      <c r="BY3957">
        <v>4.2479362487792969</v>
      </c>
      <c r="BZ3957">
        <v>0.86755800247192383</v>
      </c>
      <c r="CA3957">
        <v>-0.18138110637664795</v>
      </c>
      <c r="CB3957">
        <v>-0.19397918879985809</v>
      </c>
      <c r="CC3957">
        <v>-0.20290601253509521</v>
      </c>
      <c r="CD3957">
        <v>-0.30606213212013245</v>
      </c>
      <c r="CE3957">
        <v>-0.42175960540771484</v>
      </c>
      <c r="CF3957">
        <v>-2.8696723282337189E-2</v>
      </c>
      <c r="CG3957">
        <v>-3.0358539894223213E-2</v>
      </c>
      <c r="CH3957">
        <v>-3.2919004559516907E-2</v>
      </c>
      <c r="CI3957">
        <v>-3.8123752921819687E-2</v>
      </c>
      <c r="CJ3957">
        <v>-4.9409199506044388E-2</v>
      </c>
      <c r="CK3957">
        <v>-5.5436749011278152E-2</v>
      </c>
      <c r="CL3957">
        <v>-5.4633650928735733E-2</v>
      </c>
      <c r="CM3957">
        <v>-6.2866285443305969E-2</v>
      </c>
      <c r="CN3957">
        <v>-8.0812036991119385E-2</v>
      </c>
      <c r="CO3957">
        <v>-9.5803841948509216E-2</v>
      </c>
      <c r="CP3957">
        <v>-9.4669535756111145E-2</v>
      </c>
      <c r="CQ3957">
        <v>-0.11076370626688004</v>
      </c>
      <c r="CR3957">
        <v>1.344321608543396</v>
      </c>
      <c r="CS3957">
        <v>4.9307055473327637</v>
      </c>
      <c r="CT3957">
        <v>4.9832015037536621</v>
      </c>
      <c r="CU3957">
        <v>4.9927773475646973</v>
      </c>
      <c r="CV3957">
        <v>5.0538668632507324</v>
      </c>
      <c r="CW3957">
        <v>4.9930481910705566</v>
      </c>
      <c r="CX3957">
        <v>1.4886511564254761</v>
      </c>
      <c r="CY3957">
        <v>0.40783792734146118</v>
      </c>
      <c r="CZ3957">
        <v>0.39114323258399963</v>
      </c>
      <c r="DA3957">
        <v>0.35622519254684448</v>
      </c>
      <c r="DB3957">
        <v>0.22095476090908051</v>
      </c>
      <c r="DC3957">
        <v>0.13962508738040924</v>
      </c>
      <c r="DD3957">
        <v>0.49632522463798523</v>
      </c>
      <c r="DE3957">
        <v>0.49968281388282776</v>
      </c>
      <c r="DF3957">
        <v>0.4964640736579895</v>
      </c>
      <c r="DG3957">
        <v>0.48210206627845764</v>
      </c>
      <c r="DH3957">
        <v>0.47106975317001343</v>
      </c>
      <c r="DI3957">
        <v>0.4869513213634491</v>
      </c>
      <c r="DJ3957">
        <v>0.49925267696380615</v>
      </c>
      <c r="DK3957">
        <v>0.5070996880531311</v>
      </c>
      <c r="DL3957">
        <v>0.5166594386100769</v>
      </c>
      <c r="DM3957">
        <v>0.53463619947433472</v>
      </c>
      <c r="DN3957">
        <v>0.50785535573959351</v>
      </c>
      <c r="DO3957">
        <v>0.43421858549118042</v>
      </c>
      <c r="DP3957">
        <v>1.9221285581588745</v>
      </c>
      <c r="DQ3957">
        <v>5.6523008346557617</v>
      </c>
      <c r="DR3957">
        <v>5.7131190299987793</v>
      </c>
      <c r="DS3957">
        <v>5.7259378433227539</v>
      </c>
      <c r="DT3957">
        <v>5.8016161918640137</v>
      </c>
      <c r="DU3957">
        <v>5.7381596565246582</v>
      </c>
      <c r="DV3957">
        <v>2.1097443103790283</v>
      </c>
      <c r="DW3957">
        <v>0.99705696105957031</v>
      </c>
      <c r="DX3957">
        <v>0.97626566886901855</v>
      </c>
      <c r="DY3957">
        <v>0.91535639762878418</v>
      </c>
      <c r="DZ3957">
        <v>0.74797165393829346</v>
      </c>
      <c r="EA3957">
        <v>0.70100980997085571</v>
      </c>
      <c r="EB3957">
        <v>1.2543735504150391</v>
      </c>
      <c r="EC3957">
        <v>1.264978289604187</v>
      </c>
      <c r="ED3957">
        <v>1.2608091831207275</v>
      </c>
      <c r="EE3957">
        <v>1.2332254648208618</v>
      </c>
      <c r="EF3957">
        <v>1.2225587368011475</v>
      </c>
      <c r="EG3957">
        <v>1.2700735330581665</v>
      </c>
      <c r="EH3957">
        <v>1.2989765405654907</v>
      </c>
      <c r="EI3957">
        <v>1.3300399780273437</v>
      </c>
      <c r="EJ3957">
        <v>1.3793134689331055</v>
      </c>
      <c r="EK3957">
        <v>1.4448914527893066</v>
      </c>
      <c r="EL3957">
        <v>1.3778055906295776</v>
      </c>
      <c r="EM3957">
        <v>1.2210865020751953</v>
      </c>
      <c r="EN3957">
        <v>2.756389856338501</v>
      </c>
      <c r="EO3957">
        <v>6.6941695213317871</v>
      </c>
      <c r="EP3957">
        <v>6.7670040130615234</v>
      </c>
      <c r="EQ3957">
        <v>6.7845053672790527</v>
      </c>
      <c r="ER3957">
        <v>6.8812475204467773</v>
      </c>
      <c r="ES3957">
        <v>6.8139829635620117</v>
      </c>
      <c r="ET3957">
        <v>3.0065042972564697</v>
      </c>
      <c r="EU3957">
        <v>1.8477957248687744</v>
      </c>
      <c r="EV3957">
        <v>1.821089506149292</v>
      </c>
      <c r="EW3957">
        <v>1.7226530313491821</v>
      </c>
      <c r="EX3957">
        <v>1.5089002847671509</v>
      </c>
      <c r="EY3957">
        <v>1.5115600824356079</v>
      </c>
      <c r="EZ3957">
        <v>62.754459381103516</v>
      </c>
      <c r="FA3957">
        <v>62.662006378173828</v>
      </c>
      <c r="FB3957">
        <v>62.218250274658203</v>
      </c>
      <c r="FC3957">
        <v>61.607620239257813</v>
      </c>
      <c r="FD3957">
        <v>61.410755157470703</v>
      </c>
      <c r="FE3957">
        <v>60.924648284912109</v>
      </c>
      <c r="FF3957">
        <v>60.519020080566406</v>
      </c>
      <c r="FG3957">
        <v>61.072681427001953</v>
      </c>
      <c r="FH3957">
        <v>63.108829498291016</v>
      </c>
      <c r="FI3957">
        <v>67.531578063964844</v>
      </c>
      <c r="FJ3957">
        <v>71.814308166503906</v>
      </c>
      <c r="FK3957">
        <v>75.450820922851562</v>
      </c>
      <c r="FL3957">
        <v>75.920402526855469</v>
      </c>
      <c r="FM3957">
        <v>75.825492858886719</v>
      </c>
      <c r="FN3957">
        <v>77.253814697265625</v>
      </c>
      <c r="FO3957">
        <v>77.481788635253906</v>
      </c>
      <c r="FP3957">
        <v>78.926895141601563</v>
      </c>
      <c r="FQ3957">
        <v>79.063209533691406</v>
      </c>
      <c r="FR3957">
        <v>78.926658630371094</v>
      </c>
      <c r="FS3957">
        <v>75.274185180664062</v>
      </c>
      <c r="FT3957">
        <v>71.021263122558594</v>
      </c>
      <c r="FU3957">
        <v>67.353668212890625</v>
      </c>
      <c r="FV3957">
        <v>65.807197570800781</v>
      </c>
      <c r="FW3957">
        <v>64.599998474121094</v>
      </c>
      <c r="FX3957">
        <v>160</v>
      </c>
      <c r="FY3957">
        <v>0.10791042447090149</v>
      </c>
      <c r="FZ3957">
        <v>1</v>
      </c>
    </row>
    <row r="3958" spans="1:182" x14ac:dyDescent="0.2">
      <c r="A3958" t="s">
        <v>245</v>
      </c>
      <c r="B3958" t="s">
        <v>252</v>
      </c>
      <c r="C3958" t="s">
        <v>217</v>
      </c>
      <c r="D3958" t="s">
        <v>41</v>
      </c>
      <c r="E3958">
        <v>2017</v>
      </c>
      <c r="F3958" t="s">
        <v>229</v>
      </c>
      <c r="G3958" t="s">
        <v>249</v>
      </c>
      <c r="H3958" t="s">
        <v>226</v>
      </c>
      <c r="I3958">
        <v>105.45</v>
      </c>
      <c r="L3958">
        <v>22.19136278586047</v>
      </c>
      <c r="M3958">
        <v>21.927361606787152</v>
      </c>
      <c r="N3958">
        <v>21.738671616044048</v>
      </c>
      <c r="O3958">
        <v>21.603802829632173</v>
      </c>
      <c r="P3958">
        <v>22.157864227260941</v>
      </c>
      <c r="Q3958">
        <v>23.577791679919123</v>
      </c>
      <c r="R3958">
        <v>26.3298491670154</v>
      </c>
      <c r="S3958">
        <v>28.221965903569156</v>
      </c>
      <c r="T3958">
        <v>28.986573141109488</v>
      </c>
      <c r="U3958">
        <v>30.121471396506756</v>
      </c>
      <c r="V3958">
        <v>32.061076159419699</v>
      </c>
      <c r="W3958">
        <v>32.583111368873396</v>
      </c>
      <c r="X3958">
        <v>31.940739699159526</v>
      </c>
      <c r="Y3958">
        <v>32.143388390558272</v>
      </c>
      <c r="Z3958">
        <v>32.504243949885279</v>
      </c>
      <c r="AA3958">
        <v>32.566761023729853</v>
      </c>
      <c r="AB3958">
        <v>32.731405776692881</v>
      </c>
      <c r="AC3958">
        <v>32.060641465816467</v>
      </c>
      <c r="AD3958">
        <v>30.531330074831313</v>
      </c>
      <c r="AE3958">
        <v>30.316706224281923</v>
      </c>
      <c r="AF3958">
        <v>29.38583764755727</v>
      </c>
      <c r="AG3958">
        <v>27.373868203920477</v>
      </c>
      <c r="AH3958">
        <v>24.714995107240252</v>
      </c>
      <c r="AI3958">
        <v>23.601035898311245</v>
      </c>
      <c r="AJ3958">
        <v>-1.3117669820785522</v>
      </c>
      <c r="AK3958">
        <v>-1.3256953954696655</v>
      </c>
      <c r="AL3958">
        <v>-1.326647162437439</v>
      </c>
      <c r="AM3958">
        <v>-1.3094730377197266</v>
      </c>
      <c r="AN3958">
        <v>-1.3213770389556885</v>
      </c>
      <c r="AO3958">
        <v>-1.3809469938278198</v>
      </c>
      <c r="AP3958">
        <v>-1.4082438945770264</v>
      </c>
      <c r="AQ3958">
        <v>-1.4557726383209229</v>
      </c>
      <c r="AR3958">
        <v>-1.5409375429153442</v>
      </c>
      <c r="AS3958">
        <v>-1.6364991664886475</v>
      </c>
      <c r="AT3958">
        <v>-1.5671447515487671</v>
      </c>
      <c r="AU3958">
        <v>-1.442613959312439</v>
      </c>
      <c r="AV3958">
        <v>-6.7746661603450775E-2</v>
      </c>
      <c r="AW3958">
        <v>3.1672415733337402</v>
      </c>
      <c r="AX3958">
        <v>3.199399471282959</v>
      </c>
      <c r="AY3958">
        <v>3.2010498046875</v>
      </c>
      <c r="AZ3958">
        <v>3.2264866828918457</v>
      </c>
      <c r="BA3958">
        <v>3.1721131801605225</v>
      </c>
      <c r="BB3958">
        <v>-2.9201935976743698E-2</v>
      </c>
      <c r="BC3958">
        <v>-1.0321198701858521</v>
      </c>
      <c r="BD3958">
        <v>-1.0388029813766479</v>
      </c>
      <c r="BE3958">
        <v>-1.0102026462554932</v>
      </c>
      <c r="BF3958">
        <v>-1.066990852355957</v>
      </c>
      <c r="BG3958">
        <v>-1.2323099374771118</v>
      </c>
      <c r="BH3958">
        <v>-0.5537186861038208</v>
      </c>
      <c r="BI3958">
        <v>-0.56039988994598389</v>
      </c>
      <c r="BJ3958">
        <v>-0.5623021125793457</v>
      </c>
      <c r="BK3958">
        <v>-0.55834954977035522</v>
      </c>
      <c r="BL3958">
        <v>-0.56988817453384399</v>
      </c>
      <c r="BM3958">
        <v>-0.5978248119354248</v>
      </c>
      <c r="BN3958">
        <v>-0.60851997137069702</v>
      </c>
      <c r="BO3958">
        <v>-0.63283228874206543</v>
      </c>
      <c r="BP3958">
        <v>-0.67828351259231567</v>
      </c>
      <c r="BQ3958">
        <v>-0.72624385356903076</v>
      </c>
      <c r="BR3958">
        <v>-0.69719445705413818</v>
      </c>
      <c r="BS3958">
        <v>-0.65574604272842407</v>
      </c>
      <c r="BT3958">
        <v>0.76651471853256226</v>
      </c>
      <c r="BU3958">
        <v>4.2091102600097656</v>
      </c>
      <c r="BV3958">
        <v>4.2532844543457031</v>
      </c>
      <c r="BW3958">
        <v>4.2596168518066406</v>
      </c>
      <c r="BX3958">
        <v>4.3061175346374512</v>
      </c>
      <c r="BY3958">
        <v>4.2479362487792969</v>
      </c>
      <c r="BZ3958">
        <v>0.86755800247192383</v>
      </c>
      <c r="CA3958">
        <v>-0.18138110637664795</v>
      </c>
      <c r="CB3958">
        <v>-0.19397918879985809</v>
      </c>
      <c r="CC3958">
        <v>-0.20290601253509521</v>
      </c>
      <c r="CD3958">
        <v>-0.30606213212013245</v>
      </c>
      <c r="CE3958">
        <v>-0.42175960540771484</v>
      </c>
      <c r="CF3958">
        <v>-2.8696723282337189E-2</v>
      </c>
      <c r="CG3958">
        <v>-3.0358539894223213E-2</v>
      </c>
      <c r="CH3958">
        <v>-3.2919004559516907E-2</v>
      </c>
      <c r="CI3958">
        <v>-3.8123752921819687E-2</v>
      </c>
      <c r="CJ3958">
        <v>-4.9409199506044388E-2</v>
      </c>
      <c r="CK3958">
        <v>-5.5436749011278152E-2</v>
      </c>
      <c r="CL3958">
        <v>-5.4633650928735733E-2</v>
      </c>
      <c r="CM3958">
        <v>-6.2866285443305969E-2</v>
      </c>
      <c r="CN3958">
        <v>-8.0812036991119385E-2</v>
      </c>
      <c r="CO3958">
        <v>-9.5803841948509216E-2</v>
      </c>
      <c r="CP3958">
        <v>-9.4669535756111145E-2</v>
      </c>
      <c r="CQ3958">
        <v>-0.11076370626688004</v>
      </c>
      <c r="CR3958">
        <v>1.344321608543396</v>
      </c>
      <c r="CS3958">
        <v>4.9307055473327637</v>
      </c>
      <c r="CT3958">
        <v>4.9832015037536621</v>
      </c>
      <c r="CU3958">
        <v>4.9927773475646973</v>
      </c>
      <c r="CV3958">
        <v>5.0538668632507324</v>
      </c>
      <c r="CW3958">
        <v>4.9930481910705566</v>
      </c>
      <c r="CX3958">
        <v>1.4886511564254761</v>
      </c>
      <c r="CY3958">
        <v>0.40783792734146118</v>
      </c>
      <c r="CZ3958">
        <v>0.39114323258399963</v>
      </c>
      <c r="DA3958">
        <v>0.35622519254684448</v>
      </c>
      <c r="DB3958">
        <v>0.22095476090908051</v>
      </c>
      <c r="DC3958">
        <v>0.13962508738040924</v>
      </c>
      <c r="DD3958">
        <v>0.49632522463798523</v>
      </c>
      <c r="DE3958">
        <v>0.49968281388282776</v>
      </c>
      <c r="DF3958">
        <v>0.4964640736579895</v>
      </c>
      <c r="DG3958">
        <v>0.48210206627845764</v>
      </c>
      <c r="DH3958">
        <v>0.47106975317001343</v>
      </c>
      <c r="DI3958">
        <v>0.4869513213634491</v>
      </c>
      <c r="DJ3958">
        <v>0.49925267696380615</v>
      </c>
      <c r="DK3958">
        <v>0.5070996880531311</v>
      </c>
      <c r="DL3958">
        <v>0.5166594386100769</v>
      </c>
      <c r="DM3958">
        <v>0.53463619947433472</v>
      </c>
      <c r="DN3958">
        <v>0.50785535573959351</v>
      </c>
      <c r="DO3958">
        <v>0.43421858549118042</v>
      </c>
      <c r="DP3958">
        <v>1.9221285581588745</v>
      </c>
      <c r="DQ3958">
        <v>5.6523008346557617</v>
      </c>
      <c r="DR3958">
        <v>5.7131190299987793</v>
      </c>
      <c r="DS3958">
        <v>5.7259378433227539</v>
      </c>
      <c r="DT3958">
        <v>5.8016161918640137</v>
      </c>
      <c r="DU3958">
        <v>5.7381596565246582</v>
      </c>
      <c r="DV3958">
        <v>2.1097443103790283</v>
      </c>
      <c r="DW3958">
        <v>0.99705696105957031</v>
      </c>
      <c r="DX3958">
        <v>0.97626566886901855</v>
      </c>
      <c r="DY3958">
        <v>0.91535639762878418</v>
      </c>
      <c r="DZ3958">
        <v>0.74797165393829346</v>
      </c>
      <c r="EA3958">
        <v>0.70100980997085571</v>
      </c>
      <c r="EB3958">
        <v>1.2543735504150391</v>
      </c>
      <c r="EC3958">
        <v>1.264978289604187</v>
      </c>
      <c r="ED3958">
        <v>1.2608091831207275</v>
      </c>
      <c r="EE3958">
        <v>1.2332254648208618</v>
      </c>
      <c r="EF3958">
        <v>1.2225587368011475</v>
      </c>
      <c r="EG3958">
        <v>1.2700735330581665</v>
      </c>
      <c r="EH3958">
        <v>1.2989765405654907</v>
      </c>
      <c r="EI3958">
        <v>1.3300399780273437</v>
      </c>
      <c r="EJ3958">
        <v>1.3793134689331055</v>
      </c>
      <c r="EK3958">
        <v>1.4448914527893066</v>
      </c>
      <c r="EL3958">
        <v>1.3778055906295776</v>
      </c>
      <c r="EM3958">
        <v>1.2210865020751953</v>
      </c>
      <c r="EN3958">
        <v>2.756389856338501</v>
      </c>
      <c r="EO3958">
        <v>6.6941695213317871</v>
      </c>
      <c r="EP3958">
        <v>6.7670040130615234</v>
      </c>
      <c r="EQ3958">
        <v>6.7845053672790527</v>
      </c>
      <c r="ER3958">
        <v>6.8812475204467773</v>
      </c>
      <c r="ES3958">
        <v>6.8139829635620117</v>
      </c>
      <c r="ET3958">
        <v>3.0065042972564697</v>
      </c>
      <c r="EU3958">
        <v>1.8477957248687744</v>
      </c>
      <c r="EV3958">
        <v>1.821089506149292</v>
      </c>
      <c r="EW3958">
        <v>1.7226530313491821</v>
      </c>
      <c r="EX3958">
        <v>1.5089002847671509</v>
      </c>
      <c r="EY3958">
        <v>1.5115600824356079</v>
      </c>
      <c r="EZ3958">
        <v>62.754459381103516</v>
      </c>
      <c r="FA3958">
        <v>62.662006378173828</v>
      </c>
      <c r="FB3958">
        <v>62.218250274658203</v>
      </c>
      <c r="FC3958">
        <v>61.607620239257813</v>
      </c>
      <c r="FD3958">
        <v>61.410755157470703</v>
      </c>
      <c r="FE3958">
        <v>60.924648284912109</v>
      </c>
      <c r="FF3958">
        <v>60.519020080566406</v>
      </c>
      <c r="FG3958">
        <v>61.072681427001953</v>
      </c>
      <c r="FH3958">
        <v>63.108829498291016</v>
      </c>
      <c r="FI3958">
        <v>67.531578063964844</v>
      </c>
      <c r="FJ3958">
        <v>71.814308166503906</v>
      </c>
      <c r="FK3958">
        <v>75.450820922851562</v>
      </c>
      <c r="FL3958">
        <v>75.920402526855469</v>
      </c>
      <c r="FM3958">
        <v>75.825492858886719</v>
      </c>
      <c r="FN3958">
        <v>77.253814697265625</v>
      </c>
      <c r="FO3958">
        <v>77.481788635253906</v>
      </c>
      <c r="FP3958">
        <v>78.926895141601563</v>
      </c>
      <c r="FQ3958">
        <v>79.063209533691406</v>
      </c>
      <c r="FR3958">
        <v>78.926658630371094</v>
      </c>
      <c r="FS3958">
        <v>75.274185180664062</v>
      </c>
      <c r="FT3958">
        <v>71.021263122558594</v>
      </c>
      <c r="FU3958">
        <v>67.353668212890625</v>
      </c>
      <c r="FV3958">
        <v>65.807197570800781</v>
      </c>
      <c r="FW3958">
        <v>64.599998474121094</v>
      </c>
      <c r="FX3958">
        <v>160</v>
      </c>
      <c r="FY3958">
        <v>0.10791042447090149</v>
      </c>
      <c r="FZ3958">
        <v>1</v>
      </c>
    </row>
    <row r="3959" spans="1:182" x14ac:dyDescent="0.2">
      <c r="A3959" t="s">
        <v>245</v>
      </c>
      <c r="B3959" t="s">
        <v>252</v>
      </c>
      <c r="C3959" t="s">
        <v>217</v>
      </c>
      <c r="D3959" t="s">
        <v>42</v>
      </c>
      <c r="E3959">
        <v>2015</v>
      </c>
      <c r="F3959" t="s">
        <v>229</v>
      </c>
      <c r="G3959" t="s">
        <v>249</v>
      </c>
      <c r="H3959" t="s">
        <v>226</v>
      </c>
      <c r="I3959">
        <v>105.45</v>
      </c>
      <c r="L3959">
        <v>23.2717079481898</v>
      </c>
      <c r="M3959">
        <v>22.855375938001668</v>
      </c>
      <c r="N3959">
        <v>22.664618770879571</v>
      </c>
      <c r="O3959">
        <v>22.832318299733409</v>
      </c>
      <c r="P3959">
        <v>23.868722276221227</v>
      </c>
      <c r="Q3959">
        <v>25.576318392290812</v>
      </c>
      <c r="R3959">
        <v>28.3344139658128</v>
      </c>
      <c r="S3959">
        <v>30.152264351749555</v>
      </c>
      <c r="T3959">
        <v>31.199605853192672</v>
      </c>
      <c r="U3959">
        <v>31.914905153986464</v>
      </c>
      <c r="V3959">
        <v>33.356084437979767</v>
      </c>
      <c r="W3959">
        <v>33.675015100898896</v>
      </c>
      <c r="X3959">
        <v>33.268455621736884</v>
      </c>
      <c r="Y3959">
        <v>33.640239545291443</v>
      </c>
      <c r="Z3959">
        <v>33.917840315626563</v>
      </c>
      <c r="AA3959">
        <v>33.880612753193873</v>
      </c>
      <c r="AB3959">
        <v>33.859053746728122</v>
      </c>
      <c r="AC3959">
        <v>33.167090402891624</v>
      </c>
      <c r="AD3959">
        <v>31.570383207184534</v>
      </c>
      <c r="AE3959">
        <v>31.943548670700107</v>
      </c>
      <c r="AF3959">
        <v>31.210486442164061</v>
      </c>
      <c r="AG3959">
        <v>28.876251642131557</v>
      </c>
      <c r="AH3959">
        <v>25.714111191609462</v>
      </c>
      <c r="AI3959">
        <v>24.684673229261072</v>
      </c>
      <c r="AJ3959">
        <v>-1.4720718860626221</v>
      </c>
      <c r="AK3959">
        <v>-1.4765808582305908</v>
      </c>
      <c r="AL3959">
        <v>-1.4772590398788452</v>
      </c>
      <c r="AM3959">
        <v>-1.5252041816711426</v>
      </c>
      <c r="AN3959">
        <v>-1.5535666942596436</v>
      </c>
      <c r="AO3959">
        <v>-1.5625584125518799</v>
      </c>
      <c r="AP3959">
        <v>-1.6130990982055664</v>
      </c>
      <c r="AQ3959">
        <v>-1.7094080448150635</v>
      </c>
      <c r="AR3959">
        <v>-1.8253222703933716</v>
      </c>
      <c r="AS3959">
        <v>-1.904589056968689</v>
      </c>
      <c r="AT3959">
        <v>-1.8462084531784058</v>
      </c>
      <c r="AU3959">
        <v>-1.7196701765060425</v>
      </c>
      <c r="AV3959">
        <v>-3.0580911785364151E-2</v>
      </c>
      <c r="AW3959">
        <v>3.3405826091766357</v>
      </c>
      <c r="AX3959">
        <v>3.3637261390686035</v>
      </c>
      <c r="AY3959">
        <v>3.354964017868042</v>
      </c>
      <c r="AZ3959">
        <v>3.3586630821228027</v>
      </c>
      <c r="BA3959">
        <v>3.3118367195129395</v>
      </c>
      <c r="BB3959">
        <v>1.5522959642112255E-2</v>
      </c>
      <c r="BC3959">
        <v>-1.0193434953689575</v>
      </c>
      <c r="BD3959">
        <v>-1.0296561717987061</v>
      </c>
      <c r="BE3959">
        <v>-0.94702631235122681</v>
      </c>
      <c r="BF3959">
        <v>-0.96471923589706421</v>
      </c>
      <c r="BG3959">
        <v>-1.1392979621887207</v>
      </c>
      <c r="BH3959">
        <v>-0.63275986909866333</v>
      </c>
      <c r="BI3959">
        <v>-0.63362997770309448</v>
      </c>
      <c r="BJ3959">
        <v>-0.63588309288024902</v>
      </c>
      <c r="BK3959">
        <v>-0.66313773393630981</v>
      </c>
      <c r="BL3959">
        <v>-0.68523353338241577</v>
      </c>
      <c r="BM3959">
        <v>-0.69242382049560547</v>
      </c>
      <c r="BN3959">
        <v>-0.71270871162414551</v>
      </c>
      <c r="BO3959">
        <v>-0.75744754076004028</v>
      </c>
      <c r="BP3959">
        <v>-0.81624656915664673</v>
      </c>
      <c r="BQ3959">
        <v>-0.85680609941482544</v>
      </c>
      <c r="BR3959">
        <v>-0.83216452598571777</v>
      </c>
      <c r="BS3959">
        <v>-0.79015046358108521</v>
      </c>
      <c r="BT3959">
        <v>0.7979314923286438</v>
      </c>
      <c r="BU3959">
        <v>4.3715596199035645</v>
      </c>
      <c r="BV3959">
        <v>4.4057040214538574</v>
      </c>
      <c r="BW3959">
        <v>4.4020886421203613</v>
      </c>
      <c r="BX3959">
        <v>4.427696704864502</v>
      </c>
      <c r="BY3959">
        <v>4.375877857208252</v>
      </c>
      <c r="BZ3959">
        <v>0.9127545952796936</v>
      </c>
      <c r="CA3959">
        <v>-0.10621502995491028</v>
      </c>
      <c r="CB3959">
        <v>-9.6852779388427734E-2</v>
      </c>
      <c r="CC3959">
        <v>-7.0020377635955811E-2</v>
      </c>
      <c r="CD3959">
        <v>-0.19282032549381256</v>
      </c>
      <c r="CE3959">
        <v>-0.305370032787323</v>
      </c>
      <c r="CF3959">
        <v>-5.1454909145832062E-2</v>
      </c>
      <c r="CG3959">
        <v>-4.9804754555225372E-2</v>
      </c>
      <c r="CH3959">
        <v>-5.3148716688156128E-2</v>
      </c>
      <c r="CI3959">
        <v>-6.6073112189769745E-2</v>
      </c>
      <c r="CJ3959">
        <v>-8.3828598260879517E-2</v>
      </c>
      <c r="CK3959">
        <v>-8.9771278202533722E-2</v>
      </c>
      <c r="CL3959">
        <v>-8.9101105928421021E-2</v>
      </c>
      <c r="CM3959">
        <v>-9.8122663795948029E-2</v>
      </c>
      <c r="CN3959">
        <v>-0.11736378818750381</v>
      </c>
      <c r="CO3959">
        <v>-0.13111481070518494</v>
      </c>
      <c r="CP3959">
        <v>-0.12984080612659454</v>
      </c>
      <c r="CQ3959">
        <v>-0.14636795222759247</v>
      </c>
      <c r="CR3959">
        <v>1.3717566728591919</v>
      </c>
      <c r="CS3959">
        <v>5.0856113433837891</v>
      </c>
      <c r="CT3959">
        <v>5.1273751258850098</v>
      </c>
      <c r="CU3959">
        <v>5.1273236274719238</v>
      </c>
      <c r="CV3959">
        <v>5.1681065559387207</v>
      </c>
      <c r="CW3959">
        <v>5.1128296852111816</v>
      </c>
      <c r="CX3959">
        <v>1.5341744422912598</v>
      </c>
      <c r="CY3959">
        <v>0.52621495723724365</v>
      </c>
      <c r="CZ3959">
        <v>0.54920405149459839</v>
      </c>
      <c r="DA3959">
        <v>0.53739124536514282</v>
      </c>
      <c r="DB3959">
        <v>0.34179449081420898</v>
      </c>
      <c r="DC3959">
        <v>0.2722058892250061</v>
      </c>
      <c r="DD3959">
        <v>0.5298500657081604</v>
      </c>
      <c r="DE3959">
        <v>0.53402042388916016</v>
      </c>
      <c r="DF3959">
        <v>0.52958565950393677</v>
      </c>
      <c r="DG3959">
        <v>0.53099149465560913</v>
      </c>
      <c r="DH3959">
        <v>0.51757633686065674</v>
      </c>
      <c r="DI3959">
        <v>0.51288127899169922</v>
      </c>
      <c r="DJ3959">
        <v>0.53450649976730347</v>
      </c>
      <c r="DK3959">
        <v>0.56120222806930542</v>
      </c>
      <c r="DL3959">
        <v>0.58151894807815552</v>
      </c>
      <c r="DM3959">
        <v>0.59457647800445557</v>
      </c>
      <c r="DN3959">
        <v>0.57248294353485107</v>
      </c>
      <c r="DO3959">
        <v>0.49741455912590027</v>
      </c>
      <c r="DP3959">
        <v>1.9455819129943848</v>
      </c>
      <c r="DQ3959">
        <v>5.7996630668640137</v>
      </c>
      <c r="DR3959">
        <v>5.8490457534790039</v>
      </c>
      <c r="DS3959">
        <v>5.8525590896606445</v>
      </c>
      <c r="DT3959">
        <v>5.9085159301757812</v>
      </c>
      <c r="DU3959">
        <v>5.8497815132141113</v>
      </c>
      <c r="DV3959">
        <v>2.1555943489074707</v>
      </c>
      <c r="DW3959">
        <v>1.1586450338363647</v>
      </c>
      <c r="DX3959">
        <v>1.1952608823776245</v>
      </c>
      <c r="DY3959">
        <v>1.1448029279708862</v>
      </c>
      <c r="DZ3959">
        <v>0.87640935182571411</v>
      </c>
      <c r="EA3959">
        <v>0.84978181123733521</v>
      </c>
      <c r="EB3959">
        <v>1.3691620826721191</v>
      </c>
      <c r="EC3959">
        <v>1.3769713640213013</v>
      </c>
      <c r="ED3959">
        <v>1.3709616661071777</v>
      </c>
      <c r="EE3959">
        <v>1.3930579423904419</v>
      </c>
      <c r="EF3959">
        <v>1.3859094381332397</v>
      </c>
      <c r="EG3959">
        <v>1.3830158710479736</v>
      </c>
      <c r="EH3959">
        <v>1.4348968267440796</v>
      </c>
      <c r="EI3959">
        <v>1.5131626129150391</v>
      </c>
      <c r="EJ3959">
        <v>1.5905946493148804</v>
      </c>
      <c r="EK3959">
        <v>1.6423593759536743</v>
      </c>
      <c r="EL3959">
        <v>1.5865268707275391</v>
      </c>
      <c r="EM3959">
        <v>1.4269342422485352</v>
      </c>
      <c r="EN3959">
        <v>2.7740943431854248</v>
      </c>
      <c r="EO3959">
        <v>6.8306403160095215</v>
      </c>
      <c r="EP3959">
        <v>6.8910236358642578</v>
      </c>
      <c r="EQ3959">
        <v>6.899683952331543</v>
      </c>
      <c r="ER3959">
        <v>6.9775495529174805</v>
      </c>
      <c r="ES3959">
        <v>6.9138226509094238</v>
      </c>
      <c r="ET3959">
        <v>3.052825927734375</v>
      </c>
      <c r="EU3959">
        <v>2.0717735290527344</v>
      </c>
      <c r="EV3959">
        <v>2.1280641555786133</v>
      </c>
      <c r="EW3959">
        <v>2.0218088626861572</v>
      </c>
      <c r="EX3959">
        <v>1.648308277130127</v>
      </c>
      <c r="EY3959">
        <v>1.6837097406387329</v>
      </c>
      <c r="EZ3959">
        <v>69.588905334472656</v>
      </c>
      <c r="FA3959">
        <v>68.856117248535156</v>
      </c>
      <c r="FB3959">
        <v>68.548240661621094</v>
      </c>
      <c r="FC3959">
        <v>68.431777954101563</v>
      </c>
      <c r="FD3959">
        <v>68.011085510253906</v>
      </c>
      <c r="FE3959">
        <v>67.161933898925781</v>
      </c>
      <c r="FF3959">
        <v>67.088142395019531</v>
      </c>
      <c r="FG3959">
        <v>68.024887084960938</v>
      </c>
      <c r="FH3959">
        <v>70.706535339355469</v>
      </c>
      <c r="FI3959">
        <v>73.362220764160156</v>
      </c>
      <c r="FJ3959">
        <v>75.925117492675781</v>
      </c>
      <c r="FK3959">
        <v>79.298171997070313</v>
      </c>
      <c r="FL3959">
        <v>80.75909423828125</v>
      </c>
      <c r="FM3959">
        <v>81.172134399414063</v>
      </c>
      <c r="FN3959">
        <v>82.00799560546875</v>
      </c>
      <c r="FO3959">
        <v>82.267738342285156</v>
      </c>
      <c r="FP3959">
        <v>82.981468200683594</v>
      </c>
      <c r="FQ3959">
        <v>83.2216796875</v>
      </c>
      <c r="FR3959">
        <v>83.653182983398437</v>
      </c>
      <c r="FS3959">
        <v>82.074028015136719</v>
      </c>
      <c r="FT3959">
        <v>78.868156433105469</v>
      </c>
      <c r="FU3959">
        <v>74.735923767089844</v>
      </c>
      <c r="FV3959">
        <v>72.348495483398438</v>
      </c>
      <c r="FW3959">
        <v>71.4884033203125</v>
      </c>
      <c r="FX3959">
        <v>160</v>
      </c>
      <c r="FY3959">
        <v>0.10791042447090149</v>
      </c>
      <c r="FZ3959">
        <v>1</v>
      </c>
    </row>
    <row r="3960" spans="1:182" x14ac:dyDescent="0.2">
      <c r="A3960" t="s">
        <v>245</v>
      </c>
      <c r="B3960" t="s">
        <v>252</v>
      </c>
      <c r="C3960" t="s">
        <v>217</v>
      </c>
      <c r="D3960" t="s">
        <v>42</v>
      </c>
      <c r="E3960">
        <v>2016</v>
      </c>
      <c r="F3960" t="s">
        <v>229</v>
      </c>
      <c r="G3960" t="s">
        <v>249</v>
      </c>
      <c r="H3960" t="s">
        <v>226</v>
      </c>
      <c r="I3960">
        <v>105.45</v>
      </c>
      <c r="L3960">
        <v>23.2717079481898</v>
      </c>
      <c r="M3960">
        <v>22.855375938001668</v>
      </c>
      <c r="N3960">
        <v>22.664618770879571</v>
      </c>
      <c r="O3960">
        <v>22.832318299733409</v>
      </c>
      <c r="P3960">
        <v>23.868722276221227</v>
      </c>
      <c r="Q3960">
        <v>25.576318392290812</v>
      </c>
      <c r="R3960">
        <v>28.3344139658128</v>
      </c>
      <c r="S3960">
        <v>30.152264351749555</v>
      </c>
      <c r="T3960">
        <v>31.199605853192672</v>
      </c>
      <c r="U3960">
        <v>31.914905153986464</v>
      </c>
      <c r="V3960">
        <v>33.356084437979767</v>
      </c>
      <c r="W3960">
        <v>33.675015100898896</v>
      </c>
      <c r="X3960">
        <v>33.268455621736884</v>
      </c>
      <c r="Y3960">
        <v>33.640239545291443</v>
      </c>
      <c r="Z3960">
        <v>33.917840315626563</v>
      </c>
      <c r="AA3960">
        <v>33.880612753193873</v>
      </c>
      <c r="AB3960">
        <v>33.859053746728122</v>
      </c>
      <c r="AC3960">
        <v>33.167090402891624</v>
      </c>
      <c r="AD3960">
        <v>31.570383207184534</v>
      </c>
      <c r="AE3960">
        <v>31.943548670700107</v>
      </c>
      <c r="AF3960">
        <v>31.210486442164061</v>
      </c>
      <c r="AG3960">
        <v>28.876251642131557</v>
      </c>
      <c r="AH3960">
        <v>25.714111191609462</v>
      </c>
      <c r="AI3960">
        <v>24.684673229261072</v>
      </c>
      <c r="AJ3960">
        <v>-1.4720718860626221</v>
      </c>
      <c r="AK3960">
        <v>-1.4765808582305908</v>
      </c>
      <c r="AL3960">
        <v>-1.4772590398788452</v>
      </c>
      <c r="AM3960">
        <v>-1.5252041816711426</v>
      </c>
      <c r="AN3960">
        <v>-1.5535666942596436</v>
      </c>
      <c r="AO3960">
        <v>-1.5625584125518799</v>
      </c>
      <c r="AP3960">
        <v>-1.6130990982055664</v>
      </c>
      <c r="AQ3960">
        <v>-1.7094080448150635</v>
      </c>
      <c r="AR3960">
        <v>-1.8253222703933716</v>
      </c>
      <c r="AS3960">
        <v>-1.904589056968689</v>
      </c>
      <c r="AT3960">
        <v>-1.8462084531784058</v>
      </c>
      <c r="AU3960">
        <v>-1.7196701765060425</v>
      </c>
      <c r="AV3960">
        <v>-3.0580911785364151E-2</v>
      </c>
      <c r="AW3960">
        <v>3.3405826091766357</v>
      </c>
      <c r="AX3960">
        <v>3.3637261390686035</v>
      </c>
      <c r="AY3960">
        <v>3.354964017868042</v>
      </c>
      <c r="AZ3960">
        <v>3.3586630821228027</v>
      </c>
      <c r="BA3960">
        <v>3.3118367195129395</v>
      </c>
      <c r="BB3960">
        <v>1.5522959642112255E-2</v>
      </c>
      <c r="BC3960">
        <v>-1.0193434953689575</v>
      </c>
      <c r="BD3960">
        <v>-1.0296561717987061</v>
      </c>
      <c r="BE3960">
        <v>-0.94702631235122681</v>
      </c>
      <c r="BF3960">
        <v>-0.96471923589706421</v>
      </c>
      <c r="BG3960">
        <v>-1.1392979621887207</v>
      </c>
      <c r="BH3960">
        <v>-0.63275986909866333</v>
      </c>
      <c r="BI3960">
        <v>-0.63362997770309448</v>
      </c>
      <c r="BJ3960">
        <v>-0.63588309288024902</v>
      </c>
      <c r="BK3960">
        <v>-0.66313773393630981</v>
      </c>
      <c r="BL3960">
        <v>-0.68523353338241577</v>
      </c>
      <c r="BM3960">
        <v>-0.69242382049560547</v>
      </c>
      <c r="BN3960">
        <v>-0.71270871162414551</v>
      </c>
      <c r="BO3960">
        <v>-0.75744754076004028</v>
      </c>
      <c r="BP3960">
        <v>-0.81624656915664673</v>
      </c>
      <c r="BQ3960">
        <v>-0.85680609941482544</v>
      </c>
      <c r="BR3960">
        <v>-0.83216452598571777</v>
      </c>
      <c r="BS3960">
        <v>-0.79015046358108521</v>
      </c>
      <c r="BT3960">
        <v>0.7979314923286438</v>
      </c>
      <c r="BU3960">
        <v>4.3715596199035645</v>
      </c>
      <c r="BV3960">
        <v>4.4057040214538574</v>
      </c>
      <c r="BW3960">
        <v>4.4020886421203613</v>
      </c>
      <c r="BX3960">
        <v>4.427696704864502</v>
      </c>
      <c r="BY3960">
        <v>4.375877857208252</v>
      </c>
      <c r="BZ3960">
        <v>0.9127545952796936</v>
      </c>
      <c r="CA3960">
        <v>-0.10621502995491028</v>
      </c>
      <c r="CB3960">
        <v>-9.6852779388427734E-2</v>
      </c>
      <c r="CC3960">
        <v>-7.0020377635955811E-2</v>
      </c>
      <c r="CD3960">
        <v>-0.19282032549381256</v>
      </c>
      <c r="CE3960">
        <v>-0.305370032787323</v>
      </c>
      <c r="CF3960">
        <v>-5.1454909145832062E-2</v>
      </c>
      <c r="CG3960">
        <v>-4.9804754555225372E-2</v>
      </c>
      <c r="CH3960">
        <v>-5.3148716688156128E-2</v>
      </c>
      <c r="CI3960">
        <v>-6.6073112189769745E-2</v>
      </c>
      <c r="CJ3960">
        <v>-8.3828598260879517E-2</v>
      </c>
      <c r="CK3960">
        <v>-8.9771278202533722E-2</v>
      </c>
      <c r="CL3960">
        <v>-8.9101105928421021E-2</v>
      </c>
      <c r="CM3960">
        <v>-9.8122663795948029E-2</v>
      </c>
      <c r="CN3960">
        <v>-0.11736378818750381</v>
      </c>
      <c r="CO3960">
        <v>-0.13111481070518494</v>
      </c>
      <c r="CP3960">
        <v>-0.12984080612659454</v>
      </c>
      <c r="CQ3960">
        <v>-0.14636795222759247</v>
      </c>
      <c r="CR3960">
        <v>1.3717566728591919</v>
      </c>
      <c r="CS3960">
        <v>5.0856113433837891</v>
      </c>
      <c r="CT3960">
        <v>5.1273751258850098</v>
      </c>
      <c r="CU3960">
        <v>5.1273236274719238</v>
      </c>
      <c r="CV3960">
        <v>5.1681065559387207</v>
      </c>
      <c r="CW3960">
        <v>5.1128296852111816</v>
      </c>
      <c r="CX3960">
        <v>1.5341744422912598</v>
      </c>
      <c r="CY3960">
        <v>0.52621495723724365</v>
      </c>
      <c r="CZ3960">
        <v>0.54920405149459839</v>
      </c>
      <c r="DA3960">
        <v>0.53739124536514282</v>
      </c>
      <c r="DB3960">
        <v>0.34179449081420898</v>
      </c>
      <c r="DC3960">
        <v>0.2722058892250061</v>
      </c>
      <c r="DD3960">
        <v>0.5298500657081604</v>
      </c>
      <c r="DE3960">
        <v>0.53402042388916016</v>
      </c>
      <c r="DF3960">
        <v>0.52958565950393677</v>
      </c>
      <c r="DG3960">
        <v>0.53099149465560913</v>
      </c>
      <c r="DH3960">
        <v>0.51757633686065674</v>
      </c>
      <c r="DI3960">
        <v>0.51288127899169922</v>
      </c>
      <c r="DJ3960">
        <v>0.53450649976730347</v>
      </c>
      <c r="DK3960">
        <v>0.56120222806930542</v>
      </c>
      <c r="DL3960">
        <v>0.58151894807815552</v>
      </c>
      <c r="DM3960">
        <v>0.59457647800445557</v>
      </c>
      <c r="DN3960">
        <v>0.57248294353485107</v>
      </c>
      <c r="DO3960">
        <v>0.49741455912590027</v>
      </c>
      <c r="DP3960">
        <v>1.9455819129943848</v>
      </c>
      <c r="DQ3960">
        <v>5.7996630668640137</v>
      </c>
      <c r="DR3960">
        <v>5.8490457534790039</v>
      </c>
      <c r="DS3960">
        <v>5.8525590896606445</v>
      </c>
      <c r="DT3960">
        <v>5.9085159301757812</v>
      </c>
      <c r="DU3960">
        <v>5.8497815132141113</v>
      </c>
      <c r="DV3960">
        <v>2.1555943489074707</v>
      </c>
      <c r="DW3960">
        <v>1.1586450338363647</v>
      </c>
      <c r="DX3960">
        <v>1.1952608823776245</v>
      </c>
      <c r="DY3960">
        <v>1.1448029279708862</v>
      </c>
      <c r="DZ3960">
        <v>0.87640935182571411</v>
      </c>
      <c r="EA3960">
        <v>0.84978181123733521</v>
      </c>
      <c r="EB3960">
        <v>1.3691620826721191</v>
      </c>
      <c r="EC3960">
        <v>1.3769713640213013</v>
      </c>
      <c r="ED3960">
        <v>1.3709616661071777</v>
      </c>
      <c r="EE3960">
        <v>1.3930579423904419</v>
      </c>
      <c r="EF3960">
        <v>1.3859094381332397</v>
      </c>
      <c r="EG3960">
        <v>1.3830158710479736</v>
      </c>
      <c r="EH3960">
        <v>1.4348968267440796</v>
      </c>
      <c r="EI3960">
        <v>1.5131626129150391</v>
      </c>
      <c r="EJ3960">
        <v>1.5905946493148804</v>
      </c>
      <c r="EK3960">
        <v>1.6423593759536743</v>
      </c>
      <c r="EL3960">
        <v>1.5865268707275391</v>
      </c>
      <c r="EM3960">
        <v>1.4269342422485352</v>
      </c>
      <c r="EN3960">
        <v>2.7740943431854248</v>
      </c>
      <c r="EO3960">
        <v>6.8306403160095215</v>
      </c>
      <c r="EP3960">
        <v>6.8910236358642578</v>
      </c>
      <c r="EQ3960">
        <v>6.899683952331543</v>
      </c>
      <c r="ER3960">
        <v>6.9775495529174805</v>
      </c>
      <c r="ES3960">
        <v>6.9138226509094238</v>
      </c>
      <c r="ET3960">
        <v>3.052825927734375</v>
      </c>
      <c r="EU3960">
        <v>2.0717735290527344</v>
      </c>
      <c r="EV3960">
        <v>2.1280641555786133</v>
      </c>
      <c r="EW3960">
        <v>2.0218088626861572</v>
      </c>
      <c r="EX3960">
        <v>1.648308277130127</v>
      </c>
      <c r="EY3960">
        <v>1.6837097406387329</v>
      </c>
      <c r="EZ3960">
        <v>69.588905334472656</v>
      </c>
      <c r="FA3960">
        <v>68.856117248535156</v>
      </c>
      <c r="FB3960">
        <v>68.548240661621094</v>
      </c>
      <c r="FC3960">
        <v>68.431777954101563</v>
      </c>
      <c r="FD3960">
        <v>68.011085510253906</v>
      </c>
      <c r="FE3960">
        <v>67.161933898925781</v>
      </c>
      <c r="FF3960">
        <v>67.088142395019531</v>
      </c>
      <c r="FG3960">
        <v>68.024887084960938</v>
      </c>
      <c r="FH3960">
        <v>70.706535339355469</v>
      </c>
      <c r="FI3960">
        <v>73.362220764160156</v>
      </c>
      <c r="FJ3960">
        <v>75.925117492675781</v>
      </c>
      <c r="FK3960">
        <v>79.298171997070313</v>
      </c>
      <c r="FL3960">
        <v>80.75909423828125</v>
      </c>
      <c r="FM3960">
        <v>81.172134399414063</v>
      </c>
      <c r="FN3960">
        <v>82.00799560546875</v>
      </c>
      <c r="FO3960">
        <v>82.267738342285156</v>
      </c>
      <c r="FP3960">
        <v>82.981468200683594</v>
      </c>
      <c r="FQ3960">
        <v>83.2216796875</v>
      </c>
      <c r="FR3960">
        <v>83.653182983398437</v>
      </c>
      <c r="FS3960">
        <v>82.074028015136719</v>
      </c>
      <c r="FT3960">
        <v>78.868156433105469</v>
      </c>
      <c r="FU3960">
        <v>74.735923767089844</v>
      </c>
      <c r="FV3960">
        <v>72.348495483398438</v>
      </c>
      <c r="FW3960">
        <v>71.4884033203125</v>
      </c>
      <c r="FX3960">
        <v>160</v>
      </c>
      <c r="FY3960">
        <v>0.10791042447090149</v>
      </c>
      <c r="FZ3960">
        <v>1</v>
      </c>
    </row>
    <row r="3961" spans="1:182" x14ac:dyDescent="0.2">
      <c r="A3961" t="s">
        <v>245</v>
      </c>
      <c r="B3961" t="s">
        <v>252</v>
      </c>
      <c r="C3961" t="s">
        <v>217</v>
      </c>
      <c r="D3961" t="s">
        <v>42</v>
      </c>
      <c r="E3961">
        <v>2017</v>
      </c>
      <c r="F3961" t="s">
        <v>229</v>
      </c>
      <c r="G3961" t="s">
        <v>249</v>
      </c>
      <c r="H3961" t="s">
        <v>226</v>
      </c>
      <c r="I3961">
        <v>105.45</v>
      </c>
      <c r="L3961">
        <v>23.2717079481898</v>
      </c>
      <c r="M3961">
        <v>22.855375938001668</v>
      </c>
      <c r="N3961">
        <v>22.664618770879571</v>
      </c>
      <c r="O3961">
        <v>22.832318299733409</v>
      </c>
      <c r="P3961">
        <v>23.868722276221227</v>
      </c>
      <c r="Q3961">
        <v>25.576318392290812</v>
      </c>
      <c r="R3961">
        <v>28.3344139658128</v>
      </c>
      <c r="S3961">
        <v>30.152264351749555</v>
      </c>
      <c r="T3961">
        <v>31.199605853192672</v>
      </c>
      <c r="U3961">
        <v>31.914905153986464</v>
      </c>
      <c r="V3961">
        <v>33.356084437979767</v>
      </c>
      <c r="W3961">
        <v>33.675015100898896</v>
      </c>
      <c r="X3961">
        <v>33.268455621736884</v>
      </c>
      <c r="Y3961">
        <v>33.640239545291443</v>
      </c>
      <c r="Z3961">
        <v>33.917840315626563</v>
      </c>
      <c r="AA3961">
        <v>33.880612753193873</v>
      </c>
      <c r="AB3961">
        <v>33.859053746728122</v>
      </c>
      <c r="AC3961">
        <v>33.167090402891624</v>
      </c>
      <c r="AD3961">
        <v>31.570383207184534</v>
      </c>
      <c r="AE3961">
        <v>31.943548670700107</v>
      </c>
      <c r="AF3961">
        <v>31.210486442164061</v>
      </c>
      <c r="AG3961">
        <v>28.876251642131557</v>
      </c>
      <c r="AH3961">
        <v>25.714111191609462</v>
      </c>
      <c r="AI3961">
        <v>24.684673229261072</v>
      </c>
      <c r="AJ3961">
        <v>-1.4720718860626221</v>
      </c>
      <c r="AK3961">
        <v>-1.4765808582305908</v>
      </c>
      <c r="AL3961">
        <v>-1.4772590398788452</v>
      </c>
      <c r="AM3961">
        <v>-1.5252041816711426</v>
      </c>
      <c r="AN3961">
        <v>-1.5535666942596436</v>
      </c>
      <c r="AO3961">
        <v>-1.5625584125518799</v>
      </c>
      <c r="AP3961">
        <v>-1.6130990982055664</v>
      </c>
      <c r="AQ3961">
        <v>-1.7094080448150635</v>
      </c>
      <c r="AR3961">
        <v>-1.8253222703933716</v>
      </c>
      <c r="AS3961">
        <v>-1.904589056968689</v>
      </c>
      <c r="AT3961">
        <v>-1.8462084531784058</v>
      </c>
      <c r="AU3961">
        <v>-1.7196701765060425</v>
      </c>
      <c r="AV3961">
        <v>-3.0580911785364151E-2</v>
      </c>
      <c r="AW3961">
        <v>3.3405826091766357</v>
      </c>
      <c r="AX3961">
        <v>3.3637261390686035</v>
      </c>
      <c r="AY3961">
        <v>3.354964017868042</v>
      </c>
      <c r="AZ3961">
        <v>3.3586630821228027</v>
      </c>
      <c r="BA3961">
        <v>3.3118367195129395</v>
      </c>
      <c r="BB3961">
        <v>1.5522959642112255E-2</v>
      </c>
      <c r="BC3961">
        <v>-1.0193434953689575</v>
      </c>
      <c r="BD3961">
        <v>-1.0296561717987061</v>
      </c>
      <c r="BE3961">
        <v>-0.94702631235122681</v>
      </c>
      <c r="BF3961">
        <v>-0.96471923589706421</v>
      </c>
      <c r="BG3961">
        <v>-1.1392979621887207</v>
      </c>
      <c r="BH3961">
        <v>-0.63275986909866333</v>
      </c>
      <c r="BI3961">
        <v>-0.63362997770309448</v>
      </c>
      <c r="BJ3961">
        <v>-0.63588309288024902</v>
      </c>
      <c r="BK3961">
        <v>-0.66313773393630981</v>
      </c>
      <c r="BL3961">
        <v>-0.68523353338241577</v>
      </c>
      <c r="BM3961">
        <v>-0.69242382049560547</v>
      </c>
      <c r="BN3961">
        <v>-0.71270871162414551</v>
      </c>
      <c r="BO3961">
        <v>-0.75744754076004028</v>
      </c>
      <c r="BP3961">
        <v>-0.81624656915664673</v>
      </c>
      <c r="BQ3961">
        <v>-0.85680609941482544</v>
      </c>
      <c r="BR3961">
        <v>-0.83216452598571777</v>
      </c>
      <c r="BS3961">
        <v>-0.79015046358108521</v>
      </c>
      <c r="BT3961">
        <v>0.7979314923286438</v>
      </c>
      <c r="BU3961">
        <v>4.3715596199035645</v>
      </c>
      <c r="BV3961">
        <v>4.4057040214538574</v>
      </c>
      <c r="BW3961">
        <v>4.4020886421203613</v>
      </c>
      <c r="BX3961">
        <v>4.427696704864502</v>
      </c>
      <c r="BY3961">
        <v>4.375877857208252</v>
      </c>
      <c r="BZ3961">
        <v>0.9127545952796936</v>
      </c>
      <c r="CA3961">
        <v>-0.10621502995491028</v>
      </c>
      <c r="CB3961">
        <v>-9.6852779388427734E-2</v>
      </c>
      <c r="CC3961">
        <v>-7.0020377635955811E-2</v>
      </c>
      <c r="CD3961">
        <v>-0.19282032549381256</v>
      </c>
      <c r="CE3961">
        <v>-0.305370032787323</v>
      </c>
      <c r="CF3961">
        <v>-5.1454909145832062E-2</v>
      </c>
      <c r="CG3961">
        <v>-4.9804754555225372E-2</v>
      </c>
      <c r="CH3961">
        <v>-5.3148716688156128E-2</v>
      </c>
      <c r="CI3961">
        <v>-6.6073112189769745E-2</v>
      </c>
      <c r="CJ3961">
        <v>-8.3828598260879517E-2</v>
      </c>
      <c r="CK3961">
        <v>-8.9771278202533722E-2</v>
      </c>
      <c r="CL3961">
        <v>-8.9101105928421021E-2</v>
      </c>
      <c r="CM3961">
        <v>-9.8122663795948029E-2</v>
      </c>
      <c r="CN3961">
        <v>-0.11736378818750381</v>
      </c>
      <c r="CO3961">
        <v>-0.13111481070518494</v>
      </c>
      <c r="CP3961">
        <v>-0.12984080612659454</v>
      </c>
      <c r="CQ3961">
        <v>-0.14636795222759247</v>
      </c>
      <c r="CR3961">
        <v>1.3717566728591919</v>
      </c>
      <c r="CS3961">
        <v>5.0856113433837891</v>
      </c>
      <c r="CT3961">
        <v>5.1273751258850098</v>
      </c>
      <c r="CU3961">
        <v>5.1273236274719238</v>
      </c>
      <c r="CV3961">
        <v>5.1681065559387207</v>
      </c>
      <c r="CW3961">
        <v>5.1128296852111816</v>
      </c>
      <c r="CX3961">
        <v>1.5341744422912598</v>
      </c>
      <c r="CY3961">
        <v>0.52621495723724365</v>
      </c>
      <c r="CZ3961">
        <v>0.54920405149459839</v>
      </c>
      <c r="DA3961">
        <v>0.53739124536514282</v>
      </c>
      <c r="DB3961">
        <v>0.34179449081420898</v>
      </c>
      <c r="DC3961">
        <v>0.2722058892250061</v>
      </c>
      <c r="DD3961">
        <v>0.5298500657081604</v>
      </c>
      <c r="DE3961">
        <v>0.53402042388916016</v>
      </c>
      <c r="DF3961">
        <v>0.52958565950393677</v>
      </c>
      <c r="DG3961">
        <v>0.53099149465560913</v>
      </c>
      <c r="DH3961">
        <v>0.51757633686065674</v>
      </c>
      <c r="DI3961">
        <v>0.51288127899169922</v>
      </c>
      <c r="DJ3961">
        <v>0.53450649976730347</v>
      </c>
      <c r="DK3961">
        <v>0.56120222806930542</v>
      </c>
      <c r="DL3961">
        <v>0.58151894807815552</v>
      </c>
      <c r="DM3961">
        <v>0.59457647800445557</v>
      </c>
      <c r="DN3961">
        <v>0.57248294353485107</v>
      </c>
      <c r="DO3961">
        <v>0.49741455912590027</v>
      </c>
      <c r="DP3961">
        <v>1.9455819129943848</v>
      </c>
      <c r="DQ3961">
        <v>5.7996630668640137</v>
      </c>
      <c r="DR3961">
        <v>5.8490457534790039</v>
      </c>
      <c r="DS3961">
        <v>5.8525590896606445</v>
      </c>
      <c r="DT3961">
        <v>5.9085159301757812</v>
      </c>
      <c r="DU3961">
        <v>5.8497815132141113</v>
      </c>
      <c r="DV3961">
        <v>2.1555943489074707</v>
      </c>
      <c r="DW3961">
        <v>1.1586450338363647</v>
      </c>
      <c r="DX3961">
        <v>1.1952608823776245</v>
      </c>
      <c r="DY3961">
        <v>1.1448029279708862</v>
      </c>
      <c r="DZ3961">
        <v>0.87640935182571411</v>
      </c>
      <c r="EA3961">
        <v>0.84978181123733521</v>
      </c>
      <c r="EB3961">
        <v>1.3691620826721191</v>
      </c>
      <c r="EC3961">
        <v>1.3769713640213013</v>
      </c>
      <c r="ED3961">
        <v>1.3709616661071777</v>
      </c>
      <c r="EE3961">
        <v>1.3930579423904419</v>
      </c>
      <c r="EF3961">
        <v>1.3859094381332397</v>
      </c>
      <c r="EG3961">
        <v>1.3830158710479736</v>
      </c>
      <c r="EH3961">
        <v>1.4348968267440796</v>
      </c>
      <c r="EI3961">
        <v>1.5131626129150391</v>
      </c>
      <c r="EJ3961">
        <v>1.5905946493148804</v>
      </c>
      <c r="EK3961">
        <v>1.6423593759536743</v>
      </c>
      <c r="EL3961">
        <v>1.5865268707275391</v>
      </c>
      <c r="EM3961">
        <v>1.4269342422485352</v>
      </c>
      <c r="EN3961">
        <v>2.7740943431854248</v>
      </c>
      <c r="EO3961">
        <v>6.8306403160095215</v>
      </c>
      <c r="EP3961">
        <v>6.8910236358642578</v>
      </c>
      <c r="EQ3961">
        <v>6.899683952331543</v>
      </c>
      <c r="ER3961">
        <v>6.9775495529174805</v>
      </c>
      <c r="ES3961">
        <v>6.9138226509094238</v>
      </c>
      <c r="ET3961">
        <v>3.052825927734375</v>
      </c>
      <c r="EU3961">
        <v>2.0717735290527344</v>
      </c>
      <c r="EV3961">
        <v>2.1280641555786133</v>
      </c>
      <c r="EW3961">
        <v>2.0218088626861572</v>
      </c>
      <c r="EX3961">
        <v>1.648308277130127</v>
      </c>
      <c r="EY3961">
        <v>1.6837097406387329</v>
      </c>
      <c r="EZ3961">
        <v>69.588905334472656</v>
      </c>
      <c r="FA3961">
        <v>68.856117248535156</v>
      </c>
      <c r="FB3961">
        <v>68.548240661621094</v>
      </c>
      <c r="FC3961">
        <v>68.431777954101563</v>
      </c>
      <c r="FD3961">
        <v>68.011085510253906</v>
      </c>
      <c r="FE3961">
        <v>67.161933898925781</v>
      </c>
      <c r="FF3961">
        <v>67.088142395019531</v>
      </c>
      <c r="FG3961">
        <v>68.024887084960938</v>
      </c>
      <c r="FH3961">
        <v>70.706535339355469</v>
      </c>
      <c r="FI3961">
        <v>73.362220764160156</v>
      </c>
      <c r="FJ3961">
        <v>75.925117492675781</v>
      </c>
      <c r="FK3961">
        <v>79.298171997070313</v>
      </c>
      <c r="FL3961">
        <v>80.75909423828125</v>
      </c>
      <c r="FM3961">
        <v>81.172134399414063</v>
      </c>
      <c r="FN3961">
        <v>82.00799560546875</v>
      </c>
      <c r="FO3961">
        <v>82.267738342285156</v>
      </c>
      <c r="FP3961">
        <v>82.981468200683594</v>
      </c>
      <c r="FQ3961">
        <v>83.2216796875</v>
      </c>
      <c r="FR3961">
        <v>83.653182983398437</v>
      </c>
      <c r="FS3961">
        <v>82.074028015136719</v>
      </c>
      <c r="FT3961">
        <v>78.868156433105469</v>
      </c>
      <c r="FU3961">
        <v>74.735923767089844</v>
      </c>
      <c r="FV3961">
        <v>72.348495483398438</v>
      </c>
      <c r="FW3961">
        <v>71.4884033203125</v>
      </c>
      <c r="FX3961">
        <v>160</v>
      </c>
      <c r="FY3961">
        <v>0.10791042447090149</v>
      </c>
      <c r="FZ3961">
        <v>1</v>
      </c>
    </row>
    <row r="3962" spans="1:182" x14ac:dyDescent="0.2">
      <c r="A3962" t="s">
        <v>245</v>
      </c>
      <c r="B3962" t="s">
        <v>252</v>
      </c>
      <c r="C3962" t="s">
        <v>217</v>
      </c>
      <c r="D3962" t="s">
        <v>43</v>
      </c>
      <c r="E3962">
        <v>2015</v>
      </c>
      <c r="F3962" t="s">
        <v>229</v>
      </c>
      <c r="G3962" t="s">
        <v>249</v>
      </c>
      <c r="H3962" t="s">
        <v>226</v>
      </c>
      <c r="I3962">
        <v>105.45</v>
      </c>
      <c r="L3962">
        <v>23.178451120377279</v>
      </c>
      <c r="M3962">
        <v>22.663120240952917</v>
      </c>
      <c r="N3962">
        <v>22.447186325943377</v>
      </c>
      <c r="O3962">
        <v>22.671644638062343</v>
      </c>
      <c r="P3962">
        <v>23.814632719131573</v>
      </c>
      <c r="Q3962">
        <v>25.559994525491053</v>
      </c>
      <c r="R3962">
        <v>28.256234416241977</v>
      </c>
      <c r="S3962">
        <v>29.822217268174306</v>
      </c>
      <c r="T3962">
        <v>30.635089975599382</v>
      </c>
      <c r="U3962">
        <v>31.766803126735262</v>
      </c>
      <c r="V3962">
        <v>33.693169622706186</v>
      </c>
      <c r="W3962">
        <v>34.200721826537723</v>
      </c>
      <c r="X3962">
        <v>33.848677615431775</v>
      </c>
      <c r="Y3962">
        <v>34.296025654792231</v>
      </c>
      <c r="Z3962">
        <v>34.474400751088872</v>
      </c>
      <c r="AA3962">
        <v>34.315912220897602</v>
      </c>
      <c r="AB3962">
        <v>34.429952958204971</v>
      </c>
      <c r="AC3962">
        <v>33.907472085889488</v>
      </c>
      <c r="AD3962">
        <v>31.979759201900517</v>
      </c>
      <c r="AE3962">
        <v>31.774808048646065</v>
      </c>
      <c r="AF3962">
        <v>30.575034947145152</v>
      </c>
      <c r="AG3962">
        <v>28.554050861300361</v>
      </c>
      <c r="AH3962">
        <v>25.591996394152634</v>
      </c>
      <c r="AI3962">
        <v>24.526013662131859</v>
      </c>
      <c r="AJ3962">
        <v>-1.521308422088623</v>
      </c>
      <c r="AK3962">
        <v>-1.5138776302337646</v>
      </c>
      <c r="AL3962">
        <v>-1.5122882127761841</v>
      </c>
      <c r="AM3962">
        <v>-1.5684138536453247</v>
      </c>
      <c r="AN3962">
        <v>-1.6065505743026733</v>
      </c>
      <c r="AO3962">
        <v>-1.6048742532730103</v>
      </c>
      <c r="AP3962">
        <v>-1.6513495445251465</v>
      </c>
      <c r="AQ3962">
        <v>-1.7154827117919922</v>
      </c>
      <c r="AR3962">
        <v>-1.8061383962631226</v>
      </c>
      <c r="AS3962">
        <v>-1.9187833070755005</v>
      </c>
      <c r="AT3962">
        <v>-1.8690797090530396</v>
      </c>
      <c r="AU3962">
        <v>-1.7429496049880981</v>
      </c>
      <c r="AV3962">
        <v>-6.278633326292038E-2</v>
      </c>
      <c r="AW3962">
        <v>3.4271316528320313</v>
      </c>
      <c r="AX3962">
        <v>3.4288399219512939</v>
      </c>
      <c r="AY3962">
        <v>3.3963854312896729</v>
      </c>
      <c r="AZ3962">
        <v>3.4042284488677979</v>
      </c>
      <c r="BA3962">
        <v>3.4061465263366699</v>
      </c>
      <c r="BB3962">
        <v>2.5877274572849274E-2</v>
      </c>
      <c r="BC3962">
        <v>-0.97413831949234009</v>
      </c>
      <c r="BD3962">
        <v>-0.97905451059341431</v>
      </c>
      <c r="BE3962">
        <v>-0.90532571077346802</v>
      </c>
      <c r="BF3962">
        <v>-0.92941147089004517</v>
      </c>
      <c r="BG3962">
        <v>-1.1045311689376831</v>
      </c>
      <c r="BH3962">
        <v>-0.64897572994232178</v>
      </c>
      <c r="BI3962">
        <v>-0.64538109302520752</v>
      </c>
      <c r="BJ3962">
        <v>-0.64696747064590454</v>
      </c>
      <c r="BK3962">
        <v>-0.67758941650390625</v>
      </c>
      <c r="BL3962">
        <v>-0.70410633087158203</v>
      </c>
      <c r="BM3962">
        <v>-0.70697325468063354</v>
      </c>
      <c r="BN3962">
        <v>-0.72577792406082153</v>
      </c>
      <c r="BO3962">
        <v>-0.75679725408554077</v>
      </c>
      <c r="BP3962">
        <v>-0.80433720350265503</v>
      </c>
      <c r="BQ3962">
        <v>-0.85965406894683838</v>
      </c>
      <c r="BR3962">
        <v>-0.8395075798034668</v>
      </c>
      <c r="BS3962">
        <v>-0.79963356256484985</v>
      </c>
      <c r="BT3962">
        <v>0.76611143350601196</v>
      </c>
      <c r="BU3962">
        <v>4.4676527976989746</v>
      </c>
      <c r="BV3962">
        <v>4.4791874885559082</v>
      </c>
      <c r="BW3962">
        <v>4.449465274810791</v>
      </c>
      <c r="BX3962">
        <v>4.4885330200195313</v>
      </c>
      <c r="BY3962">
        <v>4.4920516014099121</v>
      </c>
      <c r="BZ3962">
        <v>0.92396295070648193</v>
      </c>
      <c r="CA3962">
        <v>-7.582603394985199E-2</v>
      </c>
      <c r="CB3962">
        <v>-9.3823626637458801E-2</v>
      </c>
      <c r="CC3962">
        <v>-5.8480396866798401E-2</v>
      </c>
      <c r="CD3962">
        <v>-0.16673313081264496</v>
      </c>
      <c r="CE3962">
        <v>-0.28220450878143311</v>
      </c>
      <c r="CF3962">
        <v>-4.4800765812397003E-2</v>
      </c>
      <c r="CG3962">
        <v>-4.3863024562597275E-2</v>
      </c>
      <c r="CH3962">
        <v>-4.7648951411247253E-2</v>
      </c>
      <c r="CI3962">
        <v>-6.0607116669416428E-2</v>
      </c>
      <c r="CJ3962">
        <v>-7.9076148569583893E-2</v>
      </c>
      <c r="CK3962">
        <v>-8.5089735686779022E-2</v>
      </c>
      <c r="CL3962">
        <v>-8.4729820489883423E-2</v>
      </c>
      <c r="CM3962">
        <v>-9.2814624309539795E-2</v>
      </c>
      <c r="CN3962">
        <v>-0.11049271374940872</v>
      </c>
      <c r="CO3962">
        <v>-0.12610439956188202</v>
      </c>
      <c r="CP3962">
        <v>-0.12642902135848999</v>
      </c>
      <c r="CQ3962">
        <v>-0.14629566669464111</v>
      </c>
      <c r="CR3962">
        <v>1.3402034044265747</v>
      </c>
      <c r="CS3962">
        <v>5.1883144378662109</v>
      </c>
      <c r="CT3962">
        <v>5.2066550254821777</v>
      </c>
      <c r="CU3962">
        <v>5.1788253784179687</v>
      </c>
      <c r="CV3962">
        <v>5.2395186424255371</v>
      </c>
      <c r="CW3962">
        <v>5.2441458702087402</v>
      </c>
      <c r="CX3962">
        <v>1.5459743738174438</v>
      </c>
      <c r="CY3962">
        <v>0.54634231328964233</v>
      </c>
      <c r="CZ3962">
        <v>0.51928460597991943</v>
      </c>
      <c r="DA3962">
        <v>0.52804207801818848</v>
      </c>
      <c r="DB3962">
        <v>0.36149558424949646</v>
      </c>
      <c r="DC3962">
        <v>0.28733643889427185</v>
      </c>
      <c r="DD3962">
        <v>0.55937415361404419</v>
      </c>
      <c r="DE3962">
        <v>0.55765503644943237</v>
      </c>
      <c r="DF3962">
        <v>0.55166959762573242</v>
      </c>
      <c r="DG3962">
        <v>0.55637520551681519</v>
      </c>
      <c r="DH3962">
        <v>0.54595404863357544</v>
      </c>
      <c r="DI3962">
        <v>0.53679376840591431</v>
      </c>
      <c r="DJ3962">
        <v>0.55631828308105469</v>
      </c>
      <c r="DK3962">
        <v>0.57116800546646118</v>
      </c>
      <c r="DL3962">
        <v>0.58335179090499878</v>
      </c>
      <c r="DM3962">
        <v>0.60744529962539673</v>
      </c>
      <c r="DN3962">
        <v>0.58664953708648682</v>
      </c>
      <c r="DO3962">
        <v>0.50704216957092285</v>
      </c>
      <c r="DP3962">
        <v>1.9142955541610718</v>
      </c>
      <c r="DQ3962">
        <v>5.9089760780334473</v>
      </c>
      <c r="DR3962">
        <v>5.9341220855712891</v>
      </c>
      <c r="DS3962">
        <v>5.9081850051879883</v>
      </c>
      <c r="DT3962">
        <v>5.9905047416687012</v>
      </c>
      <c r="DU3962">
        <v>5.9962401390075684</v>
      </c>
      <c r="DV3962">
        <v>2.1679856777191162</v>
      </c>
      <c r="DW3962">
        <v>1.1685106754302979</v>
      </c>
      <c r="DX3962">
        <v>1.1323928833007813</v>
      </c>
      <c r="DY3962">
        <v>1.1145645380020142</v>
      </c>
      <c r="DZ3962">
        <v>0.88972431421279907</v>
      </c>
      <c r="EA3962">
        <v>0.85687738656997681</v>
      </c>
      <c r="EB3962">
        <v>1.4317067861557007</v>
      </c>
      <c r="EC3962">
        <v>1.4261516332626343</v>
      </c>
      <c r="ED3962">
        <v>1.4169902801513672</v>
      </c>
      <c r="EE3962">
        <v>1.4471997022628784</v>
      </c>
      <c r="EF3962">
        <v>1.4483983516693115</v>
      </c>
      <c r="EG3962">
        <v>1.434694766998291</v>
      </c>
      <c r="EH3962">
        <v>1.4818899631500244</v>
      </c>
      <c r="EI3962">
        <v>1.5298534631729126</v>
      </c>
      <c r="EJ3962">
        <v>1.5851529836654663</v>
      </c>
      <c r="EK3962">
        <v>1.6665745973587036</v>
      </c>
      <c r="EL3962">
        <v>1.6162216663360596</v>
      </c>
      <c r="EM3962">
        <v>1.4503582715988159</v>
      </c>
      <c r="EN3962">
        <v>2.7431931495666504</v>
      </c>
      <c r="EO3962">
        <v>6.9494972229003906</v>
      </c>
      <c r="EP3962">
        <v>6.9844698905944824</v>
      </c>
      <c r="EQ3962">
        <v>6.9612650871276855</v>
      </c>
      <c r="ER3962">
        <v>7.0748090744018555</v>
      </c>
      <c r="ES3962">
        <v>7.0821447372436523</v>
      </c>
      <c r="ET3962">
        <v>3.0660712718963623</v>
      </c>
      <c r="EU3962">
        <v>2.0668230056762695</v>
      </c>
      <c r="EV3962">
        <v>2.0176236629486084</v>
      </c>
      <c r="EW3962">
        <v>1.9614098072052002</v>
      </c>
      <c r="EX3962">
        <v>1.6524026393890381</v>
      </c>
      <c r="EY3962">
        <v>1.6792041063308716</v>
      </c>
      <c r="EZ3962">
        <v>70.245162963867188</v>
      </c>
      <c r="FA3962">
        <v>68.801170349121094</v>
      </c>
      <c r="FB3962">
        <v>68.258407592773438</v>
      </c>
      <c r="FC3962">
        <v>68.5794677734375</v>
      </c>
      <c r="FD3962">
        <v>68.535903930664062</v>
      </c>
      <c r="FE3962">
        <v>67.701614379882813</v>
      </c>
      <c r="FF3962">
        <v>67.459312438964844</v>
      </c>
      <c r="FG3962">
        <v>67.446861267089844</v>
      </c>
      <c r="FH3962">
        <v>69.290718078613281</v>
      </c>
      <c r="FI3962">
        <v>73.528579711914062</v>
      </c>
      <c r="FJ3962">
        <v>77.963203430175781</v>
      </c>
      <c r="FK3962">
        <v>82.430801391601563</v>
      </c>
      <c r="FL3962">
        <v>84.677322387695312</v>
      </c>
      <c r="FM3962">
        <v>85.251701354980469</v>
      </c>
      <c r="FN3962">
        <v>85.538414001464844</v>
      </c>
      <c r="FO3962">
        <v>85.592422485351563</v>
      </c>
      <c r="FP3962">
        <v>87.056625366210938</v>
      </c>
      <c r="FQ3962">
        <v>88.24261474609375</v>
      </c>
      <c r="FR3962">
        <v>87.361015319824219</v>
      </c>
      <c r="FS3962">
        <v>82.267120361328125</v>
      </c>
      <c r="FT3962">
        <v>76.70013427734375</v>
      </c>
      <c r="FU3962">
        <v>74.073684692382813</v>
      </c>
      <c r="FV3962">
        <v>72.80694580078125</v>
      </c>
      <c r="FW3962">
        <v>71.598396301269531</v>
      </c>
      <c r="FX3962">
        <v>160</v>
      </c>
      <c r="FY3962">
        <v>0.10791042447090149</v>
      </c>
      <c r="FZ3962">
        <v>1</v>
      </c>
    </row>
    <row r="3963" spans="1:182" x14ac:dyDescent="0.2">
      <c r="A3963" t="s">
        <v>245</v>
      </c>
      <c r="B3963" t="s">
        <v>252</v>
      </c>
      <c r="C3963" t="s">
        <v>217</v>
      </c>
      <c r="D3963" t="s">
        <v>43</v>
      </c>
      <c r="E3963">
        <v>2016</v>
      </c>
      <c r="F3963" t="s">
        <v>229</v>
      </c>
      <c r="G3963" t="s">
        <v>249</v>
      </c>
      <c r="H3963" t="s">
        <v>226</v>
      </c>
      <c r="I3963">
        <v>105.45</v>
      </c>
      <c r="L3963">
        <v>23.178451120377279</v>
      </c>
      <c r="M3963">
        <v>22.663120240952917</v>
      </c>
      <c r="N3963">
        <v>22.447186325943377</v>
      </c>
      <c r="O3963">
        <v>22.671644638062343</v>
      </c>
      <c r="P3963">
        <v>23.814632719131573</v>
      </c>
      <c r="Q3963">
        <v>25.559994525491053</v>
      </c>
      <c r="R3963">
        <v>28.256234416241977</v>
      </c>
      <c r="S3963">
        <v>29.822217268174306</v>
      </c>
      <c r="T3963">
        <v>30.635089975599382</v>
      </c>
      <c r="U3963">
        <v>31.766803126735262</v>
      </c>
      <c r="V3963">
        <v>33.693169622706186</v>
      </c>
      <c r="W3963">
        <v>34.200721826537723</v>
      </c>
      <c r="X3963">
        <v>33.848677615431775</v>
      </c>
      <c r="Y3963">
        <v>34.296025654792231</v>
      </c>
      <c r="Z3963">
        <v>34.474400751088872</v>
      </c>
      <c r="AA3963">
        <v>34.315912220897602</v>
      </c>
      <c r="AB3963">
        <v>34.429952958204971</v>
      </c>
      <c r="AC3963">
        <v>33.907472085889488</v>
      </c>
      <c r="AD3963">
        <v>31.979759201900517</v>
      </c>
      <c r="AE3963">
        <v>31.774808048646065</v>
      </c>
      <c r="AF3963">
        <v>30.575034947145152</v>
      </c>
      <c r="AG3963">
        <v>28.554050861300361</v>
      </c>
      <c r="AH3963">
        <v>25.591996394152634</v>
      </c>
      <c r="AI3963">
        <v>24.526013662131859</v>
      </c>
      <c r="AJ3963">
        <v>-1.521308422088623</v>
      </c>
      <c r="AK3963">
        <v>-1.5138776302337646</v>
      </c>
      <c r="AL3963">
        <v>-1.5122882127761841</v>
      </c>
      <c r="AM3963">
        <v>-1.5684138536453247</v>
      </c>
      <c r="AN3963">
        <v>-1.6065505743026733</v>
      </c>
      <c r="AO3963">
        <v>-1.6048742532730103</v>
      </c>
      <c r="AP3963">
        <v>-1.6513495445251465</v>
      </c>
      <c r="AQ3963">
        <v>-1.7154827117919922</v>
      </c>
      <c r="AR3963">
        <v>-1.8061383962631226</v>
      </c>
      <c r="AS3963">
        <v>-1.9187833070755005</v>
      </c>
      <c r="AT3963">
        <v>-1.8690797090530396</v>
      </c>
      <c r="AU3963">
        <v>-1.7429496049880981</v>
      </c>
      <c r="AV3963">
        <v>-6.278633326292038E-2</v>
      </c>
      <c r="AW3963">
        <v>3.4271316528320313</v>
      </c>
      <c r="AX3963">
        <v>3.4288399219512939</v>
      </c>
      <c r="AY3963">
        <v>3.3963854312896729</v>
      </c>
      <c r="AZ3963">
        <v>3.4042284488677979</v>
      </c>
      <c r="BA3963">
        <v>3.4061465263366699</v>
      </c>
      <c r="BB3963">
        <v>2.5877274572849274E-2</v>
      </c>
      <c r="BC3963">
        <v>-0.97413831949234009</v>
      </c>
      <c r="BD3963">
        <v>-0.97905451059341431</v>
      </c>
      <c r="BE3963">
        <v>-0.90532571077346802</v>
      </c>
      <c r="BF3963">
        <v>-0.92941147089004517</v>
      </c>
      <c r="BG3963">
        <v>-1.1045311689376831</v>
      </c>
      <c r="BH3963">
        <v>-0.64897572994232178</v>
      </c>
      <c r="BI3963">
        <v>-0.64538109302520752</v>
      </c>
      <c r="BJ3963">
        <v>-0.64696747064590454</v>
      </c>
      <c r="BK3963">
        <v>-0.67758941650390625</v>
      </c>
      <c r="BL3963">
        <v>-0.70410633087158203</v>
      </c>
      <c r="BM3963">
        <v>-0.70697325468063354</v>
      </c>
      <c r="BN3963">
        <v>-0.72577792406082153</v>
      </c>
      <c r="BO3963">
        <v>-0.75679725408554077</v>
      </c>
      <c r="BP3963">
        <v>-0.80433720350265503</v>
      </c>
      <c r="BQ3963">
        <v>-0.85965406894683838</v>
      </c>
      <c r="BR3963">
        <v>-0.8395075798034668</v>
      </c>
      <c r="BS3963">
        <v>-0.79963356256484985</v>
      </c>
      <c r="BT3963">
        <v>0.76611143350601196</v>
      </c>
      <c r="BU3963">
        <v>4.4676527976989746</v>
      </c>
      <c r="BV3963">
        <v>4.4791874885559082</v>
      </c>
      <c r="BW3963">
        <v>4.449465274810791</v>
      </c>
      <c r="BX3963">
        <v>4.4885330200195313</v>
      </c>
      <c r="BY3963">
        <v>4.4920516014099121</v>
      </c>
      <c r="BZ3963">
        <v>0.92396295070648193</v>
      </c>
      <c r="CA3963">
        <v>-7.582603394985199E-2</v>
      </c>
      <c r="CB3963">
        <v>-9.3823626637458801E-2</v>
      </c>
      <c r="CC3963">
        <v>-5.8480396866798401E-2</v>
      </c>
      <c r="CD3963">
        <v>-0.16673313081264496</v>
      </c>
      <c r="CE3963">
        <v>-0.28220450878143311</v>
      </c>
      <c r="CF3963">
        <v>-4.4800765812397003E-2</v>
      </c>
      <c r="CG3963">
        <v>-4.3863024562597275E-2</v>
      </c>
      <c r="CH3963">
        <v>-4.7648951411247253E-2</v>
      </c>
      <c r="CI3963">
        <v>-6.0607116669416428E-2</v>
      </c>
      <c r="CJ3963">
        <v>-7.9076148569583893E-2</v>
      </c>
      <c r="CK3963">
        <v>-8.5089735686779022E-2</v>
      </c>
      <c r="CL3963">
        <v>-8.4729820489883423E-2</v>
      </c>
      <c r="CM3963">
        <v>-9.2814624309539795E-2</v>
      </c>
      <c r="CN3963">
        <v>-0.11049271374940872</v>
      </c>
      <c r="CO3963">
        <v>-0.12610439956188202</v>
      </c>
      <c r="CP3963">
        <v>-0.12642902135848999</v>
      </c>
      <c r="CQ3963">
        <v>-0.14629566669464111</v>
      </c>
      <c r="CR3963">
        <v>1.3402034044265747</v>
      </c>
      <c r="CS3963">
        <v>5.1883144378662109</v>
      </c>
      <c r="CT3963">
        <v>5.2066550254821777</v>
      </c>
      <c r="CU3963">
        <v>5.1788253784179687</v>
      </c>
      <c r="CV3963">
        <v>5.2395186424255371</v>
      </c>
      <c r="CW3963">
        <v>5.2441458702087402</v>
      </c>
      <c r="CX3963">
        <v>1.5459743738174438</v>
      </c>
      <c r="CY3963">
        <v>0.54634231328964233</v>
      </c>
      <c r="CZ3963">
        <v>0.51928460597991943</v>
      </c>
      <c r="DA3963">
        <v>0.52804207801818848</v>
      </c>
      <c r="DB3963">
        <v>0.36149558424949646</v>
      </c>
      <c r="DC3963">
        <v>0.28733643889427185</v>
      </c>
      <c r="DD3963">
        <v>0.55937415361404419</v>
      </c>
      <c r="DE3963">
        <v>0.55765503644943237</v>
      </c>
      <c r="DF3963">
        <v>0.55166959762573242</v>
      </c>
      <c r="DG3963">
        <v>0.55637520551681519</v>
      </c>
      <c r="DH3963">
        <v>0.54595404863357544</v>
      </c>
      <c r="DI3963">
        <v>0.53679376840591431</v>
      </c>
      <c r="DJ3963">
        <v>0.55631828308105469</v>
      </c>
      <c r="DK3963">
        <v>0.57116800546646118</v>
      </c>
      <c r="DL3963">
        <v>0.58335179090499878</v>
      </c>
      <c r="DM3963">
        <v>0.60744529962539673</v>
      </c>
      <c r="DN3963">
        <v>0.58664953708648682</v>
      </c>
      <c r="DO3963">
        <v>0.50704216957092285</v>
      </c>
      <c r="DP3963">
        <v>1.9142955541610718</v>
      </c>
      <c r="DQ3963">
        <v>5.9089760780334473</v>
      </c>
      <c r="DR3963">
        <v>5.9341220855712891</v>
      </c>
      <c r="DS3963">
        <v>5.9081850051879883</v>
      </c>
      <c r="DT3963">
        <v>5.9905047416687012</v>
      </c>
      <c r="DU3963">
        <v>5.9962401390075684</v>
      </c>
      <c r="DV3963">
        <v>2.1679856777191162</v>
      </c>
      <c r="DW3963">
        <v>1.1685106754302979</v>
      </c>
      <c r="DX3963">
        <v>1.1323928833007813</v>
      </c>
      <c r="DY3963">
        <v>1.1145645380020142</v>
      </c>
      <c r="DZ3963">
        <v>0.88972431421279907</v>
      </c>
      <c r="EA3963">
        <v>0.85687738656997681</v>
      </c>
      <c r="EB3963">
        <v>1.4317067861557007</v>
      </c>
      <c r="EC3963">
        <v>1.4261516332626343</v>
      </c>
      <c r="ED3963">
        <v>1.4169902801513672</v>
      </c>
      <c r="EE3963">
        <v>1.4471997022628784</v>
      </c>
      <c r="EF3963">
        <v>1.4483983516693115</v>
      </c>
      <c r="EG3963">
        <v>1.434694766998291</v>
      </c>
      <c r="EH3963">
        <v>1.4818899631500244</v>
      </c>
      <c r="EI3963">
        <v>1.5298534631729126</v>
      </c>
      <c r="EJ3963">
        <v>1.5851529836654663</v>
      </c>
      <c r="EK3963">
        <v>1.6665745973587036</v>
      </c>
      <c r="EL3963">
        <v>1.6162216663360596</v>
      </c>
      <c r="EM3963">
        <v>1.4503582715988159</v>
      </c>
      <c r="EN3963">
        <v>2.7431931495666504</v>
      </c>
      <c r="EO3963">
        <v>6.9494972229003906</v>
      </c>
      <c r="EP3963">
        <v>6.9844698905944824</v>
      </c>
      <c r="EQ3963">
        <v>6.9612650871276855</v>
      </c>
      <c r="ER3963">
        <v>7.0748090744018555</v>
      </c>
      <c r="ES3963">
        <v>7.0821447372436523</v>
      </c>
      <c r="ET3963">
        <v>3.0660712718963623</v>
      </c>
      <c r="EU3963">
        <v>2.0668230056762695</v>
      </c>
      <c r="EV3963">
        <v>2.0176236629486084</v>
      </c>
      <c r="EW3963">
        <v>1.9614098072052002</v>
      </c>
      <c r="EX3963">
        <v>1.6524026393890381</v>
      </c>
      <c r="EY3963">
        <v>1.6792041063308716</v>
      </c>
      <c r="EZ3963">
        <v>70.245162963867188</v>
      </c>
      <c r="FA3963">
        <v>68.801170349121094</v>
      </c>
      <c r="FB3963">
        <v>68.258407592773438</v>
      </c>
      <c r="FC3963">
        <v>68.5794677734375</v>
      </c>
      <c r="FD3963">
        <v>68.535903930664062</v>
      </c>
      <c r="FE3963">
        <v>67.701614379882813</v>
      </c>
      <c r="FF3963">
        <v>67.459312438964844</v>
      </c>
      <c r="FG3963">
        <v>67.446861267089844</v>
      </c>
      <c r="FH3963">
        <v>69.290718078613281</v>
      </c>
      <c r="FI3963">
        <v>73.528579711914062</v>
      </c>
      <c r="FJ3963">
        <v>77.963203430175781</v>
      </c>
      <c r="FK3963">
        <v>82.430801391601563</v>
      </c>
      <c r="FL3963">
        <v>84.677322387695312</v>
      </c>
      <c r="FM3963">
        <v>85.251701354980469</v>
      </c>
      <c r="FN3963">
        <v>85.538414001464844</v>
      </c>
      <c r="FO3963">
        <v>85.592422485351563</v>
      </c>
      <c r="FP3963">
        <v>87.056625366210938</v>
      </c>
      <c r="FQ3963">
        <v>88.24261474609375</v>
      </c>
      <c r="FR3963">
        <v>87.361015319824219</v>
      </c>
      <c r="FS3963">
        <v>82.267120361328125</v>
      </c>
      <c r="FT3963">
        <v>76.70013427734375</v>
      </c>
      <c r="FU3963">
        <v>74.073684692382813</v>
      </c>
      <c r="FV3963">
        <v>72.80694580078125</v>
      </c>
      <c r="FW3963">
        <v>71.598396301269531</v>
      </c>
      <c r="FX3963">
        <v>160</v>
      </c>
      <c r="FY3963">
        <v>0.10791042447090149</v>
      </c>
      <c r="FZ3963">
        <v>1</v>
      </c>
    </row>
    <row r="3964" spans="1:182" x14ac:dyDescent="0.2">
      <c r="A3964" t="s">
        <v>245</v>
      </c>
      <c r="B3964" t="s">
        <v>252</v>
      </c>
      <c r="C3964" t="s">
        <v>217</v>
      </c>
      <c r="D3964" t="s">
        <v>43</v>
      </c>
      <c r="E3964">
        <v>2017</v>
      </c>
      <c r="F3964" t="s">
        <v>229</v>
      </c>
      <c r="G3964" t="s">
        <v>249</v>
      </c>
      <c r="H3964" t="s">
        <v>226</v>
      </c>
      <c r="I3964">
        <v>105.45</v>
      </c>
      <c r="L3964">
        <v>23.178451120377279</v>
      </c>
      <c r="M3964">
        <v>22.663120240952917</v>
      </c>
      <c r="N3964">
        <v>22.447186325943377</v>
      </c>
      <c r="O3964">
        <v>22.671644638062343</v>
      </c>
      <c r="P3964">
        <v>23.814632719131573</v>
      </c>
      <c r="Q3964">
        <v>25.559994525491053</v>
      </c>
      <c r="R3964">
        <v>28.256234416241977</v>
      </c>
      <c r="S3964">
        <v>29.822217268174306</v>
      </c>
      <c r="T3964">
        <v>30.635089975599382</v>
      </c>
      <c r="U3964">
        <v>31.766803126735262</v>
      </c>
      <c r="V3964">
        <v>33.693169622706186</v>
      </c>
      <c r="W3964">
        <v>34.200721826537723</v>
      </c>
      <c r="X3964">
        <v>33.848677615431775</v>
      </c>
      <c r="Y3964">
        <v>34.296025654792231</v>
      </c>
      <c r="Z3964">
        <v>34.474400751088872</v>
      </c>
      <c r="AA3964">
        <v>34.315912220897602</v>
      </c>
      <c r="AB3964">
        <v>34.429952958204971</v>
      </c>
      <c r="AC3964">
        <v>33.907472085889488</v>
      </c>
      <c r="AD3964">
        <v>31.979759201900517</v>
      </c>
      <c r="AE3964">
        <v>31.774808048646065</v>
      </c>
      <c r="AF3964">
        <v>30.575034947145152</v>
      </c>
      <c r="AG3964">
        <v>28.554050861300361</v>
      </c>
      <c r="AH3964">
        <v>25.591996394152634</v>
      </c>
      <c r="AI3964">
        <v>24.526013662131859</v>
      </c>
      <c r="AJ3964">
        <v>-1.521308422088623</v>
      </c>
      <c r="AK3964">
        <v>-1.5138776302337646</v>
      </c>
      <c r="AL3964">
        <v>-1.5122882127761841</v>
      </c>
      <c r="AM3964">
        <v>-1.5684138536453247</v>
      </c>
      <c r="AN3964">
        <v>-1.6065505743026733</v>
      </c>
      <c r="AO3964">
        <v>-1.6048742532730103</v>
      </c>
      <c r="AP3964">
        <v>-1.6513495445251465</v>
      </c>
      <c r="AQ3964">
        <v>-1.7154827117919922</v>
      </c>
      <c r="AR3964">
        <v>-1.8061383962631226</v>
      </c>
      <c r="AS3964">
        <v>-1.9187833070755005</v>
      </c>
      <c r="AT3964">
        <v>-1.8690797090530396</v>
      </c>
      <c r="AU3964">
        <v>-1.7429496049880981</v>
      </c>
      <c r="AV3964">
        <v>-6.278633326292038E-2</v>
      </c>
      <c r="AW3964">
        <v>3.4271316528320313</v>
      </c>
      <c r="AX3964">
        <v>3.4288399219512939</v>
      </c>
      <c r="AY3964">
        <v>3.3963854312896729</v>
      </c>
      <c r="AZ3964">
        <v>3.4042284488677979</v>
      </c>
      <c r="BA3964">
        <v>3.4061465263366699</v>
      </c>
      <c r="BB3964">
        <v>2.5877274572849274E-2</v>
      </c>
      <c r="BC3964">
        <v>-0.97413831949234009</v>
      </c>
      <c r="BD3964">
        <v>-0.97905451059341431</v>
      </c>
      <c r="BE3964">
        <v>-0.90532571077346802</v>
      </c>
      <c r="BF3964">
        <v>-0.92941147089004517</v>
      </c>
      <c r="BG3964">
        <v>-1.1045311689376831</v>
      </c>
      <c r="BH3964">
        <v>-0.64897572994232178</v>
      </c>
      <c r="BI3964">
        <v>-0.64538109302520752</v>
      </c>
      <c r="BJ3964">
        <v>-0.64696747064590454</v>
      </c>
      <c r="BK3964">
        <v>-0.67758941650390625</v>
      </c>
      <c r="BL3964">
        <v>-0.70410633087158203</v>
      </c>
      <c r="BM3964">
        <v>-0.70697325468063354</v>
      </c>
      <c r="BN3964">
        <v>-0.72577792406082153</v>
      </c>
      <c r="BO3964">
        <v>-0.75679725408554077</v>
      </c>
      <c r="BP3964">
        <v>-0.80433720350265503</v>
      </c>
      <c r="BQ3964">
        <v>-0.85965406894683838</v>
      </c>
      <c r="BR3964">
        <v>-0.8395075798034668</v>
      </c>
      <c r="BS3964">
        <v>-0.79963356256484985</v>
      </c>
      <c r="BT3964">
        <v>0.76611143350601196</v>
      </c>
      <c r="BU3964">
        <v>4.4676527976989746</v>
      </c>
      <c r="BV3964">
        <v>4.4791874885559082</v>
      </c>
      <c r="BW3964">
        <v>4.449465274810791</v>
      </c>
      <c r="BX3964">
        <v>4.4885330200195313</v>
      </c>
      <c r="BY3964">
        <v>4.4920516014099121</v>
      </c>
      <c r="BZ3964">
        <v>0.92396295070648193</v>
      </c>
      <c r="CA3964">
        <v>-7.582603394985199E-2</v>
      </c>
      <c r="CB3964">
        <v>-9.3823626637458801E-2</v>
      </c>
      <c r="CC3964">
        <v>-5.8480396866798401E-2</v>
      </c>
      <c r="CD3964">
        <v>-0.16673313081264496</v>
      </c>
      <c r="CE3964">
        <v>-0.28220450878143311</v>
      </c>
      <c r="CF3964">
        <v>-4.4800765812397003E-2</v>
      </c>
      <c r="CG3964">
        <v>-4.3863024562597275E-2</v>
      </c>
      <c r="CH3964">
        <v>-4.7648951411247253E-2</v>
      </c>
      <c r="CI3964">
        <v>-6.0607116669416428E-2</v>
      </c>
      <c r="CJ3964">
        <v>-7.9076148569583893E-2</v>
      </c>
      <c r="CK3964">
        <v>-8.5089735686779022E-2</v>
      </c>
      <c r="CL3964">
        <v>-8.4729820489883423E-2</v>
      </c>
      <c r="CM3964">
        <v>-9.2814624309539795E-2</v>
      </c>
      <c r="CN3964">
        <v>-0.11049271374940872</v>
      </c>
      <c r="CO3964">
        <v>-0.12610439956188202</v>
      </c>
      <c r="CP3964">
        <v>-0.12642902135848999</v>
      </c>
      <c r="CQ3964">
        <v>-0.14629566669464111</v>
      </c>
      <c r="CR3964">
        <v>1.3402034044265747</v>
      </c>
      <c r="CS3964">
        <v>5.1883144378662109</v>
      </c>
      <c r="CT3964">
        <v>5.2066550254821777</v>
      </c>
      <c r="CU3964">
        <v>5.1788253784179687</v>
      </c>
      <c r="CV3964">
        <v>5.2395186424255371</v>
      </c>
      <c r="CW3964">
        <v>5.2441458702087402</v>
      </c>
      <c r="CX3964">
        <v>1.5459743738174438</v>
      </c>
      <c r="CY3964">
        <v>0.54634231328964233</v>
      </c>
      <c r="CZ3964">
        <v>0.51928460597991943</v>
      </c>
      <c r="DA3964">
        <v>0.52804207801818848</v>
      </c>
      <c r="DB3964">
        <v>0.36149558424949646</v>
      </c>
      <c r="DC3964">
        <v>0.28733643889427185</v>
      </c>
      <c r="DD3964">
        <v>0.55937415361404419</v>
      </c>
      <c r="DE3964">
        <v>0.55765503644943237</v>
      </c>
      <c r="DF3964">
        <v>0.55166959762573242</v>
      </c>
      <c r="DG3964">
        <v>0.55637520551681519</v>
      </c>
      <c r="DH3964">
        <v>0.54595404863357544</v>
      </c>
      <c r="DI3964">
        <v>0.53679376840591431</v>
      </c>
      <c r="DJ3964">
        <v>0.55631828308105469</v>
      </c>
      <c r="DK3964">
        <v>0.57116800546646118</v>
      </c>
      <c r="DL3964">
        <v>0.58335179090499878</v>
      </c>
      <c r="DM3964">
        <v>0.60744529962539673</v>
      </c>
      <c r="DN3964">
        <v>0.58664953708648682</v>
      </c>
      <c r="DO3964">
        <v>0.50704216957092285</v>
      </c>
      <c r="DP3964">
        <v>1.9142955541610718</v>
      </c>
      <c r="DQ3964">
        <v>5.9089760780334473</v>
      </c>
      <c r="DR3964">
        <v>5.9341220855712891</v>
      </c>
      <c r="DS3964">
        <v>5.9081850051879883</v>
      </c>
      <c r="DT3964">
        <v>5.9905047416687012</v>
      </c>
      <c r="DU3964">
        <v>5.9962401390075684</v>
      </c>
      <c r="DV3964">
        <v>2.1679856777191162</v>
      </c>
      <c r="DW3964">
        <v>1.1685106754302979</v>
      </c>
      <c r="DX3964">
        <v>1.1323928833007813</v>
      </c>
      <c r="DY3964">
        <v>1.1145645380020142</v>
      </c>
      <c r="DZ3964">
        <v>0.88972431421279907</v>
      </c>
      <c r="EA3964">
        <v>0.85687738656997681</v>
      </c>
      <c r="EB3964">
        <v>1.4317067861557007</v>
      </c>
      <c r="EC3964">
        <v>1.4261516332626343</v>
      </c>
      <c r="ED3964">
        <v>1.4169902801513672</v>
      </c>
      <c r="EE3964">
        <v>1.4471997022628784</v>
      </c>
      <c r="EF3964">
        <v>1.4483983516693115</v>
      </c>
      <c r="EG3964">
        <v>1.434694766998291</v>
      </c>
      <c r="EH3964">
        <v>1.4818899631500244</v>
      </c>
      <c r="EI3964">
        <v>1.5298534631729126</v>
      </c>
      <c r="EJ3964">
        <v>1.5851529836654663</v>
      </c>
      <c r="EK3964">
        <v>1.6665745973587036</v>
      </c>
      <c r="EL3964">
        <v>1.6162216663360596</v>
      </c>
      <c r="EM3964">
        <v>1.4503582715988159</v>
      </c>
      <c r="EN3964">
        <v>2.7431931495666504</v>
      </c>
      <c r="EO3964">
        <v>6.9494972229003906</v>
      </c>
      <c r="EP3964">
        <v>6.9844698905944824</v>
      </c>
      <c r="EQ3964">
        <v>6.9612650871276855</v>
      </c>
      <c r="ER3964">
        <v>7.0748090744018555</v>
      </c>
      <c r="ES3964">
        <v>7.0821447372436523</v>
      </c>
      <c r="ET3964">
        <v>3.0660712718963623</v>
      </c>
      <c r="EU3964">
        <v>2.0668230056762695</v>
      </c>
      <c r="EV3964">
        <v>2.0176236629486084</v>
      </c>
      <c r="EW3964">
        <v>1.9614098072052002</v>
      </c>
      <c r="EX3964">
        <v>1.6524026393890381</v>
      </c>
      <c r="EY3964">
        <v>1.6792041063308716</v>
      </c>
      <c r="EZ3964">
        <v>70.245162963867188</v>
      </c>
      <c r="FA3964">
        <v>68.801170349121094</v>
      </c>
      <c r="FB3964">
        <v>68.258407592773438</v>
      </c>
      <c r="FC3964">
        <v>68.5794677734375</v>
      </c>
      <c r="FD3964">
        <v>68.535903930664062</v>
      </c>
      <c r="FE3964">
        <v>67.701614379882813</v>
      </c>
      <c r="FF3964">
        <v>67.459312438964844</v>
      </c>
      <c r="FG3964">
        <v>67.446861267089844</v>
      </c>
      <c r="FH3964">
        <v>69.290718078613281</v>
      </c>
      <c r="FI3964">
        <v>73.528579711914062</v>
      </c>
      <c r="FJ3964">
        <v>77.963203430175781</v>
      </c>
      <c r="FK3964">
        <v>82.430801391601563</v>
      </c>
      <c r="FL3964">
        <v>84.677322387695312</v>
      </c>
      <c r="FM3964">
        <v>85.251701354980469</v>
      </c>
      <c r="FN3964">
        <v>85.538414001464844</v>
      </c>
      <c r="FO3964">
        <v>85.592422485351563</v>
      </c>
      <c r="FP3964">
        <v>87.056625366210938</v>
      </c>
      <c r="FQ3964">
        <v>88.24261474609375</v>
      </c>
      <c r="FR3964">
        <v>87.361015319824219</v>
      </c>
      <c r="FS3964">
        <v>82.267120361328125</v>
      </c>
      <c r="FT3964">
        <v>76.70013427734375</v>
      </c>
      <c r="FU3964">
        <v>74.073684692382813</v>
      </c>
      <c r="FV3964">
        <v>72.80694580078125</v>
      </c>
      <c r="FW3964">
        <v>71.598396301269531</v>
      </c>
      <c r="FX3964">
        <v>160</v>
      </c>
      <c r="FY3964">
        <v>0.10791042447090149</v>
      </c>
      <c r="FZ3964">
        <v>1</v>
      </c>
    </row>
    <row r="3965" spans="1:182" x14ac:dyDescent="0.2">
      <c r="A3965" t="s">
        <v>245</v>
      </c>
      <c r="B3965" t="s">
        <v>252</v>
      </c>
      <c r="C3965" t="s">
        <v>217</v>
      </c>
      <c r="D3965" t="s">
        <v>44</v>
      </c>
      <c r="E3965">
        <v>2015</v>
      </c>
      <c r="F3965" t="s">
        <v>229</v>
      </c>
      <c r="G3965" t="s">
        <v>249</v>
      </c>
      <c r="H3965" t="s">
        <v>226</v>
      </c>
      <c r="I3965">
        <v>105.45</v>
      </c>
      <c r="L3965">
        <v>24.300320013834483</v>
      </c>
      <c r="M3965">
        <v>23.882235918535304</v>
      </c>
      <c r="N3965">
        <v>23.670750690771836</v>
      </c>
      <c r="O3965">
        <v>23.815963023638044</v>
      </c>
      <c r="P3965">
        <v>24.838342226970067</v>
      </c>
      <c r="Q3965">
        <v>26.692346603606236</v>
      </c>
      <c r="R3965">
        <v>29.379587430373558</v>
      </c>
      <c r="S3965">
        <v>30.936678760602753</v>
      </c>
      <c r="T3965">
        <v>31.72131373723952</v>
      </c>
      <c r="U3965">
        <v>32.798006075684363</v>
      </c>
      <c r="V3965">
        <v>34.633867684514243</v>
      </c>
      <c r="W3965">
        <v>35.242393898208192</v>
      </c>
      <c r="X3965">
        <v>35.211186201854304</v>
      </c>
      <c r="Y3965">
        <v>35.947139301761119</v>
      </c>
      <c r="Z3965">
        <v>36.264413510047675</v>
      </c>
      <c r="AA3965">
        <v>36.157434751971351</v>
      </c>
      <c r="AB3965">
        <v>36.028580699567648</v>
      </c>
      <c r="AC3965">
        <v>34.969022025343122</v>
      </c>
      <c r="AD3965">
        <v>33.078914218694415</v>
      </c>
      <c r="AE3965">
        <v>33.48671968709462</v>
      </c>
      <c r="AF3965">
        <v>32.618995205700472</v>
      </c>
      <c r="AG3965">
        <v>30.336227475432672</v>
      </c>
      <c r="AH3965">
        <v>27.109769504933965</v>
      </c>
      <c r="AI3965">
        <v>26.119194783285703</v>
      </c>
      <c r="AJ3965">
        <v>-1.7923657894134521</v>
      </c>
      <c r="AK3965">
        <v>-1.7864683866500854</v>
      </c>
      <c r="AL3965">
        <v>-1.7799750566482544</v>
      </c>
      <c r="AM3965">
        <v>-1.8298619985580444</v>
      </c>
      <c r="AN3965">
        <v>-1.8655112981796265</v>
      </c>
      <c r="AO3965">
        <v>-1.8932497501373291</v>
      </c>
      <c r="AP3965">
        <v>-1.9533029794692993</v>
      </c>
      <c r="AQ3965">
        <v>-2.0422546863555908</v>
      </c>
      <c r="AR3965">
        <v>-2.1493525505065918</v>
      </c>
      <c r="AS3965">
        <v>-2.2663774490356445</v>
      </c>
      <c r="AT3965">
        <v>-2.2015223503112793</v>
      </c>
      <c r="AU3965">
        <v>-2.0829184055328369</v>
      </c>
      <c r="AV3965">
        <v>-5.5934581905603409E-2</v>
      </c>
      <c r="AW3965">
        <v>3.6030898094177246</v>
      </c>
      <c r="AX3965">
        <v>3.6184906959533691</v>
      </c>
      <c r="AY3965">
        <v>3.5935776233673096</v>
      </c>
      <c r="AZ3965">
        <v>3.5778234004974365</v>
      </c>
      <c r="BA3965">
        <v>3.5364015102386475</v>
      </c>
      <c r="BB3965">
        <v>4.6750355511903763E-2</v>
      </c>
      <c r="BC3965">
        <v>-1.0847223997116089</v>
      </c>
      <c r="BD3965">
        <v>-1.0964735746383667</v>
      </c>
      <c r="BE3965">
        <v>-0.99061381816864014</v>
      </c>
      <c r="BF3965">
        <v>-0.96882426738739014</v>
      </c>
      <c r="BG3965">
        <v>-1.1440962553024292</v>
      </c>
      <c r="BH3965">
        <v>-0.7716483473777771</v>
      </c>
      <c r="BI3965">
        <v>-0.76801466941833496</v>
      </c>
      <c r="BJ3965">
        <v>-0.76753759384155273</v>
      </c>
      <c r="BK3965">
        <v>-0.79594290256500244</v>
      </c>
      <c r="BL3965">
        <v>-0.82111877202987671</v>
      </c>
      <c r="BM3965">
        <v>-0.83631885051727295</v>
      </c>
      <c r="BN3965">
        <v>-0.86062914133071899</v>
      </c>
      <c r="BO3965">
        <v>-0.9019094705581665</v>
      </c>
      <c r="BP3965">
        <v>-0.95594143867492676</v>
      </c>
      <c r="BQ3965">
        <v>-1.0126655101776123</v>
      </c>
      <c r="BR3965">
        <v>-0.98597502708435059</v>
      </c>
      <c r="BS3965">
        <v>-0.94940316677093506</v>
      </c>
      <c r="BT3965">
        <v>0.85850429534912109</v>
      </c>
      <c r="BU3965">
        <v>4.7385706901550293</v>
      </c>
      <c r="BV3965">
        <v>4.7690825462341309</v>
      </c>
      <c r="BW3965">
        <v>4.7481417655944824</v>
      </c>
      <c r="BX3965">
        <v>4.7579488754272461</v>
      </c>
      <c r="BY3965">
        <v>4.689429759979248</v>
      </c>
      <c r="BZ3965">
        <v>1.016382098197937</v>
      </c>
      <c r="CA3965">
        <v>-5.5034644901752472E-2</v>
      </c>
      <c r="CB3965">
        <v>-4.8951815813779831E-2</v>
      </c>
      <c r="CC3965">
        <v>3.7772345822304487E-3</v>
      </c>
      <c r="CD3965">
        <v>-0.10358661413192749</v>
      </c>
      <c r="CE3965">
        <v>-0.21262212097644806</v>
      </c>
      <c r="CF3965">
        <v>-6.4702555537223816E-2</v>
      </c>
      <c r="CG3965">
        <v>-6.2636762857437134E-2</v>
      </c>
      <c r="CH3965">
        <v>-6.6326551139354706E-2</v>
      </c>
      <c r="CI3965">
        <v>-7.9853728413581848E-2</v>
      </c>
      <c r="CJ3965">
        <v>-9.7775682806968689E-2</v>
      </c>
      <c r="CK3965">
        <v>-0.10429172217845917</v>
      </c>
      <c r="CL3965">
        <v>-0.10384656488895416</v>
      </c>
      <c r="CM3965">
        <v>-0.11210988461971283</v>
      </c>
      <c r="CN3965">
        <v>-0.12938858568668365</v>
      </c>
      <c r="CO3965">
        <v>-0.14434848725795746</v>
      </c>
      <c r="CP3965">
        <v>-0.1440906822681427</v>
      </c>
      <c r="CQ3965">
        <v>-0.16433395445346832</v>
      </c>
      <c r="CR3965">
        <v>1.4918419122695923</v>
      </c>
      <c r="CS3965">
        <v>5.525001049041748</v>
      </c>
      <c r="CT3965">
        <v>5.56597900390625</v>
      </c>
      <c r="CU3965">
        <v>5.5477895736694336</v>
      </c>
      <c r="CV3965">
        <v>5.5753002166748047</v>
      </c>
      <c r="CW3965">
        <v>5.488013744354248</v>
      </c>
      <c r="CX3965">
        <v>1.6879459619522095</v>
      </c>
      <c r="CY3965">
        <v>0.65812397003173828</v>
      </c>
      <c r="CZ3965">
        <v>0.67655855417251587</v>
      </c>
      <c r="DA3965">
        <v>0.69248944520950317</v>
      </c>
      <c r="DB3965">
        <v>0.49567434191703796</v>
      </c>
      <c r="DC3965">
        <v>0.43251404166221619</v>
      </c>
      <c r="DD3965">
        <v>0.64224326610565186</v>
      </c>
      <c r="DE3965">
        <v>0.64274114370346069</v>
      </c>
      <c r="DF3965">
        <v>0.6348845362663269</v>
      </c>
      <c r="DG3965">
        <v>0.63623547554016113</v>
      </c>
      <c r="DH3965">
        <v>0.62556737661361694</v>
      </c>
      <c r="DI3965">
        <v>0.62773537635803223</v>
      </c>
      <c r="DJ3965">
        <v>0.65293598175048828</v>
      </c>
      <c r="DK3965">
        <v>0.67768967151641846</v>
      </c>
      <c r="DL3965">
        <v>0.69716423749923706</v>
      </c>
      <c r="DM3965">
        <v>0.72396856546401978</v>
      </c>
      <c r="DN3965">
        <v>0.69779360294342041</v>
      </c>
      <c r="DO3965">
        <v>0.62073522806167603</v>
      </c>
      <c r="DP3965">
        <v>2.1251795291900635</v>
      </c>
      <c r="DQ3965">
        <v>6.3114314079284668</v>
      </c>
      <c r="DR3965">
        <v>6.3628754615783691</v>
      </c>
      <c r="DS3965">
        <v>6.3474373817443848</v>
      </c>
      <c r="DT3965">
        <v>6.3926515579223633</v>
      </c>
      <c r="DU3965">
        <v>6.286597728729248</v>
      </c>
      <c r="DV3965">
        <v>2.3595099449157715</v>
      </c>
      <c r="DW3965">
        <v>1.3712825775146484</v>
      </c>
      <c r="DX3965">
        <v>1.4020688533782959</v>
      </c>
      <c r="DY3965">
        <v>1.3812016248703003</v>
      </c>
      <c r="DZ3965">
        <v>1.0949352979660034</v>
      </c>
      <c r="EA3965">
        <v>1.0776501893997192</v>
      </c>
      <c r="EB3965">
        <v>1.6629607677459717</v>
      </c>
      <c r="EC3965">
        <v>1.6611948013305664</v>
      </c>
      <c r="ED3965">
        <v>1.6473219394683838</v>
      </c>
      <c r="EE3965">
        <v>1.6701545715332031</v>
      </c>
      <c r="EF3965">
        <v>1.6699599027633667</v>
      </c>
      <c r="EG3965">
        <v>1.6846662759780884</v>
      </c>
      <c r="EH3965">
        <v>1.7456097602844238</v>
      </c>
      <c r="EI3965">
        <v>1.8180348873138428</v>
      </c>
      <c r="EJ3965">
        <v>1.8905752897262573</v>
      </c>
      <c r="EK3965">
        <v>1.9776804447174072</v>
      </c>
      <c r="EL3965">
        <v>1.9133409261703491</v>
      </c>
      <c r="EM3965">
        <v>1.7542504072189331</v>
      </c>
      <c r="EN3965">
        <v>3.0396182537078857</v>
      </c>
      <c r="EO3965">
        <v>7.4469122886657715</v>
      </c>
      <c r="EP3965">
        <v>7.5134673118591309</v>
      </c>
      <c r="EQ3965">
        <v>7.5020017623901367</v>
      </c>
      <c r="ER3965">
        <v>7.5727767944335937</v>
      </c>
      <c r="ES3965">
        <v>7.4396257400512695</v>
      </c>
      <c r="ET3965">
        <v>3.3291416168212891</v>
      </c>
      <c r="EU3965">
        <v>2.400970458984375</v>
      </c>
      <c r="EV3965">
        <v>2.4495906829833984</v>
      </c>
      <c r="EW3965">
        <v>2.3755927085876465</v>
      </c>
      <c r="EX3965">
        <v>1.9601728916168213</v>
      </c>
      <c r="EY3965">
        <v>2.0091242790222168</v>
      </c>
      <c r="EZ3965">
        <v>70.090278625488281</v>
      </c>
      <c r="FA3965">
        <v>69.407852172851562</v>
      </c>
      <c r="FB3965">
        <v>68.889213562011719</v>
      </c>
      <c r="FC3965">
        <v>68.508750915527344</v>
      </c>
      <c r="FD3965">
        <v>67.953483581542969</v>
      </c>
      <c r="FE3965">
        <v>67.61090087890625</v>
      </c>
      <c r="FF3965">
        <v>67.354148864746094</v>
      </c>
      <c r="FG3965">
        <v>67.279098510742187</v>
      </c>
      <c r="FH3965">
        <v>69.048751831054688</v>
      </c>
      <c r="FI3965">
        <v>73.094856262207031</v>
      </c>
      <c r="FJ3965">
        <v>77.161186218261719</v>
      </c>
      <c r="FK3965">
        <v>81.95166015625</v>
      </c>
      <c r="FL3965">
        <v>85.635604858398438</v>
      </c>
      <c r="FM3965">
        <v>87.355278015136719</v>
      </c>
      <c r="FN3965">
        <v>88.117485046386719</v>
      </c>
      <c r="FO3965">
        <v>88.690361022949219</v>
      </c>
      <c r="FP3965">
        <v>89.088981628417969</v>
      </c>
      <c r="FQ3965">
        <v>87.78875732421875</v>
      </c>
      <c r="FR3965">
        <v>87.03375244140625</v>
      </c>
      <c r="FS3965">
        <v>84.832221984863281</v>
      </c>
      <c r="FT3965">
        <v>81.04425048828125</v>
      </c>
      <c r="FU3965">
        <v>77.843086242675781</v>
      </c>
      <c r="FV3965">
        <v>75.988677978515625</v>
      </c>
      <c r="FW3965">
        <v>75.12823486328125</v>
      </c>
      <c r="FX3965">
        <v>160</v>
      </c>
      <c r="FY3965">
        <v>0.10791042447090149</v>
      </c>
      <c r="FZ3965">
        <v>1</v>
      </c>
    </row>
    <row r="3966" spans="1:182" x14ac:dyDescent="0.2">
      <c r="A3966" t="s">
        <v>245</v>
      </c>
      <c r="B3966" t="s">
        <v>252</v>
      </c>
      <c r="C3966" t="s">
        <v>217</v>
      </c>
      <c r="D3966" t="s">
        <v>44</v>
      </c>
      <c r="E3966">
        <v>2016</v>
      </c>
      <c r="F3966" t="s">
        <v>229</v>
      </c>
      <c r="G3966" t="s">
        <v>249</v>
      </c>
      <c r="H3966" t="s">
        <v>226</v>
      </c>
      <c r="I3966">
        <v>105.45</v>
      </c>
      <c r="L3966">
        <v>24.300320013834483</v>
      </c>
      <c r="M3966">
        <v>23.882235918535304</v>
      </c>
      <c r="N3966">
        <v>23.670750690771836</v>
      </c>
      <c r="O3966">
        <v>23.815963023638044</v>
      </c>
      <c r="P3966">
        <v>24.838342226970067</v>
      </c>
      <c r="Q3966">
        <v>26.692346603606236</v>
      </c>
      <c r="R3966">
        <v>29.379587430373558</v>
      </c>
      <c r="S3966">
        <v>30.936678760602753</v>
      </c>
      <c r="T3966">
        <v>31.72131373723952</v>
      </c>
      <c r="U3966">
        <v>32.798006075684363</v>
      </c>
      <c r="V3966">
        <v>34.633867684514243</v>
      </c>
      <c r="W3966">
        <v>35.242393898208192</v>
      </c>
      <c r="X3966">
        <v>35.211186201854304</v>
      </c>
      <c r="Y3966">
        <v>35.947139301761119</v>
      </c>
      <c r="Z3966">
        <v>36.264413510047675</v>
      </c>
      <c r="AA3966">
        <v>36.157434751971351</v>
      </c>
      <c r="AB3966">
        <v>36.028580699567648</v>
      </c>
      <c r="AC3966">
        <v>34.969022025343122</v>
      </c>
      <c r="AD3966">
        <v>33.078914218694415</v>
      </c>
      <c r="AE3966">
        <v>33.48671968709462</v>
      </c>
      <c r="AF3966">
        <v>32.618995205700472</v>
      </c>
      <c r="AG3966">
        <v>30.336227475432672</v>
      </c>
      <c r="AH3966">
        <v>27.109769504933965</v>
      </c>
      <c r="AI3966">
        <v>26.119194783285703</v>
      </c>
      <c r="AJ3966">
        <v>-1.7923657894134521</v>
      </c>
      <c r="AK3966">
        <v>-1.7864683866500854</v>
      </c>
      <c r="AL3966">
        <v>-1.7799750566482544</v>
      </c>
      <c r="AM3966">
        <v>-1.8298619985580444</v>
      </c>
      <c r="AN3966">
        <v>-1.8655112981796265</v>
      </c>
      <c r="AO3966">
        <v>-1.8932497501373291</v>
      </c>
      <c r="AP3966">
        <v>-1.9533029794692993</v>
      </c>
      <c r="AQ3966">
        <v>-2.0422546863555908</v>
      </c>
      <c r="AR3966">
        <v>-2.1493525505065918</v>
      </c>
      <c r="AS3966">
        <v>-2.2663774490356445</v>
      </c>
      <c r="AT3966">
        <v>-2.2015223503112793</v>
      </c>
      <c r="AU3966">
        <v>-2.0829184055328369</v>
      </c>
      <c r="AV3966">
        <v>-5.5934581905603409E-2</v>
      </c>
      <c r="AW3966">
        <v>3.6030898094177246</v>
      </c>
      <c r="AX3966">
        <v>3.6184906959533691</v>
      </c>
      <c r="AY3966">
        <v>3.5935776233673096</v>
      </c>
      <c r="AZ3966">
        <v>3.5778234004974365</v>
      </c>
      <c r="BA3966">
        <v>3.5364015102386475</v>
      </c>
      <c r="BB3966">
        <v>4.6750355511903763E-2</v>
      </c>
      <c r="BC3966">
        <v>-1.0847223997116089</v>
      </c>
      <c r="BD3966">
        <v>-1.0964735746383667</v>
      </c>
      <c r="BE3966">
        <v>-0.99061381816864014</v>
      </c>
      <c r="BF3966">
        <v>-0.96882426738739014</v>
      </c>
      <c r="BG3966">
        <v>-1.1440962553024292</v>
      </c>
      <c r="BH3966">
        <v>-0.7716483473777771</v>
      </c>
      <c r="BI3966">
        <v>-0.76801466941833496</v>
      </c>
      <c r="BJ3966">
        <v>-0.76753759384155273</v>
      </c>
      <c r="BK3966">
        <v>-0.79594290256500244</v>
      </c>
      <c r="BL3966">
        <v>-0.82111877202987671</v>
      </c>
      <c r="BM3966">
        <v>-0.83631885051727295</v>
      </c>
      <c r="BN3966">
        <v>-0.86062914133071899</v>
      </c>
      <c r="BO3966">
        <v>-0.9019094705581665</v>
      </c>
      <c r="BP3966">
        <v>-0.95594143867492676</v>
      </c>
      <c r="BQ3966">
        <v>-1.0126655101776123</v>
      </c>
      <c r="BR3966">
        <v>-0.98597502708435059</v>
      </c>
      <c r="BS3966">
        <v>-0.94940316677093506</v>
      </c>
      <c r="BT3966">
        <v>0.85850429534912109</v>
      </c>
      <c r="BU3966">
        <v>4.7385706901550293</v>
      </c>
      <c r="BV3966">
        <v>4.7690825462341309</v>
      </c>
      <c r="BW3966">
        <v>4.7481417655944824</v>
      </c>
      <c r="BX3966">
        <v>4.7579488754272461</v>
      </c>
      <c r="BY3966">
        <v>4.689429759979248</v>
      </c>
      <c r="BZ3966">
        <v>1.016382098197937</v>
      </c>
      <c r="CA3966">
        <v>-5.5034644901752472E-2</v>
      </c>
      <c r="CB3966">
        <v>-4.8951815813779831E-2</v>
      </c>
      <c r="CC3966">
        <v>3.7772345822304487E-3</v>
      </c>
      <c r="CD3966">
        <v>-0.10358661413192749</v>
      </c>
      <c r="CE3966">
        <v>-0.21262212097644806</v>
      </c>
      <c r="CF3966">
        <v>-6.4702555537223816E-2</v>
      </c>
      <c r="CG3966">
        <v>-6.2636762857437134E-2</v>
      </c>
      <c r="CH3966">
        <v>-6.6326551139354706E-2</v>
      </c>
      <c r="CI3966">
        <v>-7.9853728413581848E-2</v>
      </c>
      <c r="CJ3966">
        <v>-9.7775682806968689E-2</v>
      </c>
      <c r="CK3966">
        <v>-0.10429172217845917</v>
      </c>
      <c r="CL3966">
        <v>-0.10384656488895416</v>
      </c>
      <c r="CM3966">
        <v>-0.11210988461971283</v>
      </c>
      <c r="CN3966">
        <v>-0.12938858568668365</v>
      </c>
      <c r="CO3966">
        <v>-0.14434848725795746</v>
      </c>
      <c r="CP3966">
        <v>-0.1440906822681427</v>
      </c>
      <c r="CQ3966">
        <v>-0.16433395445346832</v>
      </c>
      <c r="CR3966">
        <v>1.4918419122695923</v>
      </c>
      <c r="CS3966">
        <v>5.525001049041748</v>
      </c>
      <c r="CT3966">
        <v>5.56597900390625</v>
      </c>
      <c r="CU3966">
        <v>5.5477895736694336</v>
      </c>
      <c r="CV3966">
        <v>5.5753002166748047</v>
      </c>
      <c r="CW3966">
        <v>5.488013744354248</v>
      </c>
      <c r="CX3966">
        <v>1.6879459619522095</v>
      </c>
      <c r="CY3966">
        <v>0.65812397003173828</v>
      </c>
      <c r="CZ3966">
        <v>0.67655855417251587</v>
      </c>
      <c r="DA3966">
        <v>0.69248944520950317</v>
      </c>
      <c r="DB3966">
        <v>0.49567434191703796</v>
      </c>
      <c r="DC3966">
        <v>0.43251404166221619</v>
      </c>
      <c r="DD3966">
        <v>0.64224326610565186</v>
      </c>
      <c r="DE3966">
        <v>0.64274114370346069</v>
      </c>
      <c r="DF3966">
        <v>0.6348845362663269</v>
      </c>
      <c r="DG3966">
        <v>0.63623547554016113</v>
      </c>
      <c r="DH3966">
        <v>0.62556737661361694</v>
      </c>
      <c r="DI3966">
        <v>0.62773537635803223</v>
      </c>
      <c r="DJ3966">
        <v>0.65293598175048828</v>
      </c>
      <c r="DK3966">
        <v>0.67768967151641846</v>
      </c>
      <c r="DL3966">
        <v>0.69716423749923706</v>
      </c>
      <c r="DM3966">
        <v>0.72396856546401978</v>
      </c>
      <c r="DN3966">
        <v>0.69779360294342041</v>
      </c>
      <c r="DO3966">
        <v>0.62073522806167603</v>
      </c>
      <c r="DP3966">
        <v>2.1251795291900635</v>
      </c>
      <c r="DQ3966">
        <v>6.3114314079284668</v>
      </c>
      <c r="DR3966">
        <v>6.3628754615783691</v>
      </c>
      <c r="DS3966">
        <v>6.3474373817443848</v>
      </c>
      <c r="DT3966">
        <v>6.3926515579223633</v>
      </c>
      <c r="DU3966">
        <v>6.286597728729248</v>
      </c>
      <c r="DV3966">
        <v>2.3595099449157715</v>
      </c>
      <c r="DW3966">
        <v>1.3712825775146484</v>
      </c>
      <c r="DX3966">
        <v>1.4020688533782959</v>
      </c>
      <c r="DY3966">
        <v>1.3812016248703003</v>
      </c>
      <c r="DZ3966">
        <v>1.0949352979660034</v>
      </c>
      <c r="EA3966">
        <v>1.0776501893997192</v>
      </c>
      <c r="EB3966">
        <v>1.6629607677459717</v>
      </c>
      <c r="EC3966">
        <v>1.6611948013305664</v>
      </c>
      <c r="ED3966">
        <v>1.6473219394683838</v>
      </c>
      <c r="EE3966">
        <v>1.6701545715332031</v>
      </c>
      <c r="EF3966">
        <v>1.6699599027633667</v>
      </c>
      <c r="EG3966">
        <v>1.6846662759780884</v>
      </c>
      <c r="EH3966">
        <v>1.7456097602844238</v>
      </c>
      <c r="EI3966">
        <v>1.8180348873138428</v>
      </c>
      <c r="EJ3966">
        <v>1.8905752897262573</v>
      </c>
      <c r="EK3966">
        <v>1.9776804447174072</v>
      </c>
      <c r="EL3966">
        <v>1.9133409261703491</v>
      </c>
      <c r="EM3966">
        <v>1.7542504072189331</v>
      </c>
      <c r="EN3966">
        <v>3.0396182537078857</v>
      </c>
      <c r="EO3966">
        <v>7.4469122886657715</v>
      </c>
      <c r="EP3966">
        <v>7.5134673118591309</v>
      </c>
      <c r="EQ3966">
        <v>7.5020017623901367</v>
      </c>
      <c r="ER3966">
        <v>7.5727767944335937</v>
      </c>
      <c r="ES3966">
        <v>7.4396257400512695</v>
      </c>
      <c r="ET3966">
        <v>3.3291416168212891</v>
      </c>
      <c r="EU3966">
        <v>2.400970458984375</v>
      </c>
      <c r="EV3966">
        <v>2.4495906829833984</v>
      </c>
      <c r="EW3966">
        <v>2.3755927085876465</v>
      </c>
      <c r="EX3966">
        <v>1.9601728916168213</v>
      </c>
      <c r="EY3966">
        <v>2.0091242790222168</v>
      </c>
      <c r="EZ3966">
        <v>70.090278625488281</v>
      </c>
      <c r="FA3966">
        <v>69.407852172851562</v>
      </c>
      <c r="FB3966">
        <v>68.889213562011719</v>
      </c>
      <c r="FC3966">
        <v>68.508750915527344</v>
      </c>
      <c r="FD3966">
        <v>67.953483581542969</v>
      </c>
      <c r="FE3966">
        <v>67.61090087890625</v>
      </c>
      <c r="FF3966">
        <v>67.354148864746094</v>
      </c>
      <c r="FG3966">
        <v>67.279098510742187</v>
      </c>
      <c r="FH3966">
        <v>69.048751831054688</v>
      </c>
      <c r="FI3966">
        <v>73.094856262207031</v>
      </c>
      <c r="FJ3966">
        <v>77.161186218261719</v>
      </c>
      <c r="FK3966">
        <v>81.95166015625</v>
      </c>
      <c r="FL3966">
        <v>85.635604858398438</v>
      </c>
      <c r="FM3966">
        <v>87.355278015136719</v>
      </c>
      <c r="FN3966">
        <v>88.117485046386719</v>
      </c>
      <c r="FO3966">
        <v>88.690361022949219</v>
      </c>
      <c r="FP3966">
        <v>89.088981628417969</v>
      </c>
      <c r="FQ3966">
        <v>87.78875732421875</v>
      </c>
      <c r="FR3966">
        <v>87.03375244140625</v>
      </c>
      <c r="FS3966">
        <v>84.832221984863281</v>
      </c>
      <c r="FT3966">
        <v>81.04425048828125</v>
      </c>
      <c r="FU3966">
        <v>77.843086242675781</v>
      </c>
      <c r="FV3966">
        <v>75.988677978515625</v>
      </c>
      <c r="FW3966">
        <v>75.12823486328125</v>
      </c>
      <c r="FX3966">
        <v>160</v>
      </c>
      <c r="FY3966">
        <v>0.10791042447090149</v>
      </c>
      <c r="FZ3966">
        <v>1</v>
      </c>
    </row>
    <row r="3967" spans="1:182" x14ac:dyDescent="0.2">
      <c r="A3967" t="s">
        <v>245</v>
      </c>
      <c r="B3967" t="s">
        <v>252</v>
      </c>
      <c r="C3967" t="s">
        <v>217</v>
      </c>
      <c r="D3967" t="s">
        <v>44</v>
      </c>
      <c r="E3967">
        <v>2017</v>
      </c>
      <c r="F3967" t="s">
        <v>229</v>
      </c>
      <c r="G3967" t="s">
        <v>249</v>
      </c>
      <c r="H3967" t="s">
        <v>226</v>
      </c>
      <c r="I3967">
        <v>105.45</v>
      </c>
      <c r="L3967">
        <v>24.300320013834483</v>
      </c>
      <c r="M3967">
        <v>23.882235918535304</v>
      </c>
      <c r="N3967">
        <v>23.670750690771836</v>
      </c>
      <c r="O3967">
        <v>23.815963023638044</v>
      </c>
      <c r="P3967">
        <v>24.838342226970067</v>
      </c>
      <c r="Q3967">
        <v>26.692346603606236</v>
      </c>
      <c r="R3967">
        <v>29.379587430373558</v>
      </c>
      <c r="S3967">
        <v>30.936678760602753</v>
      </c>
      <c r="T3967">
        <v>31.72131373723952</v>
      </c>
      <c r="U3967">
        <v>32.798006075684363</v>
      </c>
      <c r="V3967">
        <v>34.633867684514243</v>
      </c>
      <c r="W3967">
        <v>35.242393898208192</v>
      </c>
      <c r="X3967">
        <v>35.211186201854304</v>
      </c>
      <c r="Y3967">
        <v>35.947139301761119</v>
      </c>
      <c r="Z3967">
        <v>36.264413510047675</v>
      </c>
      <c r="AA3967">
        <v>36.157434751971351</v>
      </c>
      <c r="AB3967">
        <v>36.028580699567648</v>
      </c>
      <c r="AC3967">
        <v>34.969022025343122</v>
      </c>
      <c r="AD3967">
        <v>33.078914218694415</v>
      </c>
      <c r="AE3967">
        <v>33.48671968709462</v>
      </c>
      <c r="AF3967">
        <v>32.618995205700472</v>
      </c>
      <c r="AG3967">
        <v>30.336227475432672</v>
      </c>
      <c r="AH3967">
        <v>27.109769504933965</v>
      </c>
      <c r="AI3967">
        <v>26.119194783285703</v>
      </c>
      <c r="AJ3967">
        <v>-1.7923657894134521</v>
      </c>
      <c r="AK3967">
        <v>-1.7864683866500854</v>
      </c>
      <c r="AL3967">
        <v>-1.7799750566482544</v>
      </c>
      <c r="AM3967">
        <v>-1.8298619985580444</v>
      </c>
      <c r="AN3967">
        <v>-1.8655112981796265</v>
      </c>
      <c r="AO3967">
        <v>-1.8932497501373291</v>
      </c>
      <c r="AP3967">
        <v>-1.9533029794692993</v>
      </c>
      <c r="AQ3967">
        <v>-2.0422546863555908</v>
      </c>
      <c r="AR3967">
        <v>-2.1493525505065918</v>
      </c>
      <c r="AS3967">
        <v>-2.2663774490356445</v>
      </c>
      <c r="AT3967">
        <v>-2.2015223503112793</v>
      </c>
      <c r="AU3967">
        <v>-2.0829184055328369</v>
      </c>
      <c r="AV3967">
        <v>-5.5934581905603409E-2</v>
      </c>
      <c r="AW3967">
        <v>3.6030898094177246</v>
      </c>
      <c r="AX3967">
        <v>3.6184906959533691</v>
      </c>
      <c r="AY3967">
        <v>3.5935776233673096</v>
      </c>
      <c r="AZ3967">
        <v>3.5778234004974365</v>
      </c>
      <c r="BA3967">
        <v>3.5364015102386475</v>
      </c>
      <c r="BB3967">
        <v>4.6750355511903763E-2</v>
      </c>
      <c r="BC3967">
        <v>-1.0847223997116089</v>
      </c>
      <c r="BD3967">
        <v>-1.0964735746383667</v>
      </c>
      <c r="BE3967">
        <v>-0.99061381816864014</v>
      </c>
      <c r="BF3967">
        <v>-0.96882426738739014</v>
      </c>
      <c r="BG3967">
        <v>-1.1440962553024292</v>
      </c>
      <c r="BH3967">
        <v>-0.7716483473777771</v>
      </c>
      <c r="BI3967">
        <v>-0.76801466941833496</v>
      </c>
      <c r="BJ3967">
        <v>-0.76753759384155273</v>
      </c>
      <c r="BK3967">
        <v>-0.79594290256500244</v>
      </c>
      <c r="BL3967">
        <v>-0.82111877202987671</v>
      </c>
      <c r="BM3967">
        <v>-0.83631885051727295</v>
      </c>
      <c r="BN3967">
        <v>-0.86062914133071899</v>
      </c>
      <c r="BO3967">
        <v>-0.9019094705581665</v>
      </c>
      <c r="BP3967">
        <v>-0.95594143867492676</v>
      </c>
      <c r="BQ3967">
        <v>-1.0126655101776123</v>
      </c>
      <c r="BR3967">
        <v>-0.98597502708435059</v>
      </c>
      <c r="BS3967">
        <v>-0.94940316677093506</v>
      </c>
      <c r="BT3967">
        <v>0.85850429534912109</v>
      </c>
      <c r="BU3967">
        <v>4.7385706901550293</v>
      </c>
      <c r="BV3967">
        <v>4.7690825462341309</v>
      </c>
      <c r="BW3967">
        <v>4.7481417655944824</v>
      </c>
      <c r="BX3967">
        <v>4.7579488754272461</v>
      </c>
      <c r="BY3967">
        <v>4.689429759979248</v>
      </c>
      <c r="BZ3967">
        <v>1.016382098197937</v>
      </c>
      <c r="CA3967">
        <v>-5.5034644901752472E-2</v>
      </c>
      <c r="CB3967">
        <v>-4.8951815813779831E-2</v>
      </c>
      <c r="CC3967">
        <v>3.7772345822304487E-3</v>
      </c>
      <c r="CD3967">
        <v>-0.10358661413192749</v>
      </c>
      <c r="CE3967">
        <v>-0.21262212097644806</v>
      </c>
      <c r="CF3967">
        <v>-6.4702555537223816E-2</v>
      </c>
      <c r="CG3967">
        <v>-6.2636762857437134E-2</v>
      </c>
      <c r="CH3967">
        <v>-6.6326551139354706E-2</v>
      </c>
      <c r="CI3967">
        <v>-7.9853728413581848E-2</v>
      </c>
      <c r="CJ3967">
        <v>-9.7775682806968689E-2</v>
      </c>
      <c r="CK3967">
        <v>-0.10429172217845917</v>
      </c>
      <c r="CL3967">
        <v>-0.10384656488895416</v>
      </c>
      <c r="CM3967">
        <v>-0.11210988461971283</v>
      </c>
      <c r="CN3967">
        <v>-0.12938858568668365</v>
      </c>
      <c r="CO3967">
        <v>-0.14434848725795746</v>
      </c>
      <c r="CP3967">
        <v>-0.1440906822681427</v>
      </c>
      <c r="CQ3967">
        <v>-0.16433395445346832</v>
      </c>
      <c r="CR3967">
        <v>1.4918419122695923</v>
      </c>
      <c r="CS3967">
        <v>5.525001049041748</v>
      </c>
      <c r="CT3967">
        <v>5.56597900390625</v>
      </c>
      <c r="CU3967">
        <v>5.5477895736694336</v>
      </c>
      <c r="CV3967">
        <v>5.5753002166748047</v>
      </c>
      <c r="CW3967">
        <v>5.488013744354248</v>
      </c>
      <c r="CX3967">
        <v>1.6879459619522095</v>
      </c>
      <c r="CY3967">
        <v>0.65812397003173828</v>
      </c>
      <c r="CZ3967">
        <v>0.67655855417251587</v>
      </c>
      <c r="DA3967">
        <v>0.69248944520950317</v>
      </c>
      <c r="DB3967">
        <v>0.49567434191703796</v>
      </c>
      <c r="DC3967">
        <v>0.43251404166221619</v>
      </c>
      <c r="DD3967">
        <v>0.64224326610565186</v>
      </c>
      <c r="DE3967">
        <v>0.64274114370346069</v>
      </c>
      <c r="DF3967">
        <v>0.6348845362663269</v>
      </c>
      <c r="DG3967">
        <v>0.63623547554016113</v>
      </c>
      <c r="DH3967">
        <v>0.62556737661361694</v>
      </c>
      <c r="DI3967">
        <v>0.62773537635803223</v>
      </c>
      <c r="DJ3967">
        <v>0.65293598175048828</v>
      </c>
      <c r="DK3967">
        <v>0.67768967151641846</v>
      </c>
      <c r="DL3967">
        <v>0.69716423749923706</v>
      </c>
      <c r="DM3967">
        <v>0.72396856546401978</v>
      </c>
      <c r="DN3967">
        <v>0.69779360294342041</v>
      </c>
      <c r="DO3967">
        <v>0.62073522806167603</v>
      </c>
      <c r="DP3967">
        <v>2.1251795291900635</v>
      </c>
      <c r="DQ3967">
        <v>6.3114314079284668</v>
      </c>
      <c r="DR3967">
        <v>6.3628754615783691</v>
      </c>
      <c r="DS3967">
        <v>6.3474373817443848</v>
      </c>
      <c r="DT3967">
        <v>6.3926515579223633</v>
      </c>
      <c r="DU3967">
        <v>6.286597728729248</v>
      </c>
      <c r="DV3967">
        <v>2.3595099449157715</v>
      </c>
      <c r="DW3967">
        <v>1.3712825775146484</v>
      </c>
      <c r="DX3967">
        <v>1.4020688533782959</v>
      </c>
      <c r="DY3967">
        <v>1.3812016248703003</v>
      </c>
      <c r="DZ3967">
        <v>1.0949352979660034</v>
      </c>
      <c r="EA3967">
        <v>1.0776501893997192</v>
      </c>
      <c r="EB3967">
        <v>1.6629607677459717</v>
      </c>
      <c r="EC3967">
        <v>1.6611948013305664</v>
      </c>
      <c r="ED3967">
        <v>1.6473219394683838</v>
      </c>
      <c r="EE3967">
        <v>1.6701545715332031</v>
      </c>
      <c r="EF3967">
        <v>1.6699599027633667</v>
      </c>
      <c r="EG3967">
        <v>1.6846662759780884</v>
      </c>
      <c r="EH3967">
        <v>1.7456097602844238</v>
      </c>
      <c r="EI3967">
        <v>1.8180348873138428</v>
      </c>
      <c r="EJ3967">
        <v>1.8905752897262573</v>
      </c>
      <c r="EK3967">
        <v>1.9776804447174072</v>
      </c>
      <c r="EL3967">
        <v>1.9133409261703491</v>
      </c>
      <c r="EM3967">
        <v>1.7542504072189331</v>
      </c>
      <c r="EN3967">
        <v>3.0396182537078857</v>
      </c>
      <c r="EO3967">
        <v>7.4469122886657715</v>
      </c>
      <c r="EP3967">
        <v>7.5134673118591309</v>
      </c>
      <c r="EQ3967">
        <v>7.5020017623901367</v>
      </c>
      <c r="ER3967">
        <v>7.5727767944335937</v>
      </c>
      <c r="ES3967">
        <v>7.4396257400512695</v>
      </c>
      <c r="ET3967">
        <v>3.3291416168212891</v>
      </c>
      <c r="EU3967">
        <v>2.400970458984375</v>
      </c>
      <c r="EV3967">
        <v>2.4495906829833984</v>
      </c>
      <c r="EW3967">
        <v>2.3755927085876465</v>
      </c>
      <c r="EX3967">
        <v>1.9601728916168213</v>
      </c>
      <c r="EY3967">
        <v>2.0091242790222168</v>
      </c>
      <c r="EZ3967">
        <v>70.090278625488281</v>
      </c>
      <c r="FA3967">
        <v>69.407852172851562</v>
      </c>
      <c r="FB3967">
        <v>68.889213562011719</v>
      </c>
      <c r="FC3967">
        <v>68.508750915527344</v>
      </c>
      <c r="FD3967">
        <v>67.953483581542969</v>
      </c>
      <c r="FE3967">
        <v>67.61090087890625</v>
      </c>
      <c r="FF3967">
        <v>67.354148864746094</v>
      </c>
      <c r="FG3967">
        <v>67.279098510742187</v>
      </c>
      <c r="FH3967">
        <v>69.048751831054688</v>
      </c>
      <c r="FI3967">
        <v>73.094856262207031</v>
      </c>
      <c r="FJ3967">
        <v>77.161186218261719</v>
      </c>
      <c r="FK3967">
        <v>81.95166015625</v>
      </c>
      <c r="FL3967">
        <v>85.635604858398438</v>
      </c>
      <c r="FM3967">
        <v>87.355278015136719</v>
      </c>
      <c r="FN3967">
        <v>88.117485046386719</v>
      </c>
      <c r="FO3967">
        <v>88.690361022949219</v>
      </c>
      <c r="FP3967">
        <v>89.088981628417969</v>
      </c>
      <c r="FQ3967">
        <v>87.78875732421875</v>
      </c>
      <c r="FR3967">
        <v>87.03375244140625</v>
      </c>
      <c r="FS3967">
        <v>84.832221984863281</v>
      </c>
      <c r="FT3967">
        <v>81.04425048828125</v>
      </c>
      <c r="FU3967">
        <v>77.843086242675781</v>
      </c>
      <c r="FV3967">
        <v>75.988677978515625</v>
      </c>
      <c r="FW3967">
        <v>75.12823486328125</v>
      </c>
      <c r="FX3967">
        <v>160</v>
      </c>
      <c r="FY3967">
        <v>0.10791042447090149</v>
      </c>
      <c r="FZ3967">
        <v>1</v>
      </c>
    </row>
    <row r="3968" spans="1:182" x14ac:dyDescent="0.2">
      <c r="A3968" t="s">
        <v>245</v>
      </c>
      <c r="B3968" t="s">
        <v>252</v>
      </c>
      <c r="C3968" t="s">
        <v>217</v>
      </c>
      <c r="D3968" t="s">
        <v>45</v>
      </c>
      <c r="E3968">
        <v>2015</v>
      </c>
      <c r="F3968" t="s">
        <v>229</v>
      </c>
      <c r="G3968" t="s">
        <v>249</v>
      </c>
      <c r="H3968" t="s">
        <v>226</v>
      </c>
      <c r="I3968">
        <v>105.45</v>
      </c>
      <c r="L3968">
        <v>22.129104142236859</v>
      </c>
      <c r="M3968">
        <v>21.822395117671519</v>
      </c>
      <c r="N3968">
        <v>21.661529393506484</v>
      </c>
      <c r="O3968">
        <v>21.500668726049522</v>
      </c>
      <c r="P3968">
        <v>22.049760992432613</v>
      </c>
      <c r="Q3968">
        <v>23.474681959703531</v>
      </c>
      <c r="R3968">
        <v>26.08804488319122</v>
      </c>
      <c r="S3968">
        <v>27.894950031787062</v>
      </c>
      <c r="T3968">
        <v>28.328671020379442</v>
      </c>
      <c r="U3968">
        <v>29.108312336367209</v>
      </c>
      <c r="V3968">
        <v>30.998071151727071</v>
      </c>
      <c r="W3968">
        <v>32.100762607215792</v>
      </c>
      <c r="X3968">
        <v>32.697881305565495</v>
      </c>
      <c r="Y3968">
        <v>33.657380267419626</v>
      </c>
      <c r="Z3968">
        <v>33.450369485209642</v>
      </c>
      <c r="AA3968">
        <v>33.231303502507174</v>
      </c>
      <c r="AB3968">
        <v>33.12843198533924</v>
      </c>
      <c r="AC3968">
        <v>32.185124673587836</v>
      </c>
      <c r="AD3968">
        <v>30.18666484940513</v>
      </c>
      <c r="AE3968">
        <v>29.846943929486191</v>
      </c>
      <c r="AF3968">
        <v>29.295289967613854</v>
      </c>
      <c r="AG3968">
        <v>27.585843979341014</v>
      </c>
      <c r="AH3968">
        <v>24.781110847084474</v>
      </c>
      <c r="AI3968">
        <v>23.637186831626831</v>
      </c>
      <c r="AJ3968">
        <v>-1.1482932567596436</v>
      </c>
      <c r="AK3968">
        <v>-1.1742680072784424</v>
      </c>
      <c r="AL3968">
        <v>-1.1740671396255493</v>
      </c>
      <c r="AM3968">
        <v>-1.1569303274154663</v>
      </c>
      <c r="AN3968">
        <v>-1.162276029586792</v>
      </c>
      <c r="AO3968">
        <v>-1.2020707130432129</v>
      </c>
      <c r="AP3968">
        <v>-1.2381157875061035</v>
      </c>
      <c r="AQ3968">
        <v>-1.3358210325241089</v>
      </c>
      <c r="AR3968">
        <v>-1.4052679538726807</v>
      </c>
      <c r="AS3968">
        <v>-1.4602147340774536</v>
      </c>
      <c r="AT3968">
        <v>-1.5114952325820923</v>
      </c>
      <c r="AU3968">
        <v>-1.5398170948028564</v>
      </c>
      <c r="AV3968">
        <v>-0.10823002457618713</v>
      </c>
      <c r="AW3968">
        <v>3.2095077037811279</v>
      </c>
      <c r="AX3968">
        <v>3.1738295555114746</v>
      </c>
      <c r="AY3968">
        <v>3.1411697864532471</v>
      </c>
      <c r="AZ3968">
        <v>3.1413474082946777</v>
      </c>
      <c r="BA3968">
        <v>3.0519287586212158</v>
      </c>
      <c r="BB3968">
        <v>-6.3347905874252319E-2</v>
      </c>
      <c r="BC3968">
        <v>-0.9139675498008728</v>
      </c>
      <c r="BD3968">
        <v>-0.90265709161758423</v>
      </c>
      <c r="BE3968">
        <v>-0.84619694948196411</v>
      </c>
      <c r="BF3968">
        <v>-0.8747553825378418</v>
      </c>
      <c r="BG3968">
        <v>-1.0298748016357422</v>
      </c>
      <c r="BH3968">
        <v>-0.48776480555534363</v>
      </c>
      <c r="BI3968">
        <v>-0.49871823191642761</v>
      </c>
      <c r="BJ3968">
        <v>-0.5000838041305542</v>
      </c>
      <c r="BK3968">
        <v>-0.49769783020019531</v>
      </c>
      <c r="BL3968">
        <v>-0.50710010528564453</v>
      </c>
      <c r="BM3968">
        <v>-0.52692234516143799</v>
      </c>
      <c r="BN3968">
        <v>-0.54135257005691528</v>
      </c>
      <c r="BO3968">
        <v>-0.58643865585327148</v>
      </c>
      <c r="BP3968">
        <v>-0.62452125549316406</v>
      </c>
      <c r="BQ3968">
        <v>-0.65355038642883301</v>
      </c>
      <c r="BR3968">
        <v>-0.67337357997894287</v>
      </c>
      <c r="BS3968">
        <v>-0.70063507556915283</v>
      </c>
      <c r="BT3968">
        <v>0.75767499208450317</v>
      </c>
      <c r="BU3968">
        <v>4.3201017379760742</v>
      </c>
      <c r="BV3968">
        <v>4.2796401977539062</v>
      </c>
      <c r="BW3968">
        <v>4.2455172538757324</v>
      </c>
      <c r="BX3968">
        <v>4.2600541114807129</v>
      </c>
      <c r="BY3968">
        <v>4.1611471176147461</v>
      </c>
      <c r="BZ3968">
        <v>0.84795635938644409</v>
      </c>
      <c r="CA3968">
        <v>-6.0412745922803879E-2</v>
      </c>
      <c r="CB3968">
        <v>-4.8651430755853653E-2</v>
      </c>
      <c r="CC3968">
        <v>-1.4951926656067371E-2</v>
      </c>
      <c r="CD3968">
        <v>-0.11384844034910202</v>
      </c>
      <c r="CE3968">
        <v>-0.22709095478057861</v>
      </c>
      <c r="CF3968">
        <v>-3.0284764245152473E-2</v>
      </c>
      <c r="CG3968">
        <v>-3.0834529548883438E-2</v>
      </c>
      <c r="CH3968">
        <v>-3.3284991979598999E-2</v>
      </c>
      <c r="CI3968">
        <v>-4.1115403175354004E-2</v>
      </c>
      <c r="CJ3968">
        <v>-5.3327247500419617E-2</v>
      </c>
      <c r="CK3968">
        <v>-5.9316650032997131E-2</v>
      </c>
      <c r="CL3968">
        <v>-5.8776512742042542E-2</v>
      </c>
      <c r="CM3968">
        <v>-6.741873174905777E-2</v>
      </c>
      <c r="CN3968">
        <v>-8.3778485655784607E-2</v>
      </c>
      <c r="CO3968">
        <v>-9.4857066869735718E-2</v>
      </c>
      <c r="CP3968">
        <v>-9.2893086373806E-2</v>
      </c>
      <c r="CQ3968">
        <v>-0.11942021548748016</v>
      </c>
      <c r="CR3968">
        <v>1.3573981523513794</v>
      </c>
      <c r="CS3968">
        <v>5.0892958641052246</v>
      </c>
      <c r="CT3968">
        <v>5.0455207824707031</v>
      </c>
      <c r="CU3968">
        <v>5.0103850364685059</v>
      </c>
      <c r="CV3968">
        <v>5.0348663330078125</v>
      </c>
      <c r="CW3968">
        <v>4.9293885231018066</v>
      </c>
      <c r="CX3968">
        <v>1.4791228771209717</v>
      </c>
      <c r="CY3968">
        <v>0.53075671195983887</v>
      </c>
      <c r="CZ3968">
        <v>0.54283028841018677</v>
      </c>
      <c r="DA3968">
        <v>0.56076586246490479</v>
      </c>
      <c r="DB3968">
        <v>0.41315338015556335</v>
      </c>
      <c r="DC3968">
        <v>0.32891470193862915</v>
      </c>
      <c r="DD3968">
        <v>0.42719525098800659</v>
      </c>
      <c r="DE3968">
        <v>0.43704918026924133</v>
      </c>
      <c r="DF3968">
        <v>0.4335138201713562</v>
      </c>
      <c r="DG3968">
        <v>0.4154670238494873</v>
      </c>
      <c r="DH3968">
        <v>0.40044558048248291</v>
      </c>
      <c r="DI3968">
        <v>0.40828904509544373</v>
      </c>
      <c r="DJ3968">
        <v>0.4237995445728302</v>
      </c>
      <c r="DK3968">
        <v>0.45160117745399475</v>
      </c>
      <c r="DL3968">
        <v>0.45696428418159485</v>
      </c>
      <c r="DM3968">
        <v>0.46383625268936157</v>
      </c>
      <c r="DN3968">
        <v>0.48758739233016968</v>
      </c>
      <c r="DO3968">
        <v>0.46179467439651489</v>
      </c>
      <c r="DP3968">
        <v>1.9571213722229004</v>
      </c>
      <c r="DQ3968">
        <v>5.858489990234375</v>
      </c>
      <c r="DR3968">
        <v>5.8114018440246582</v>
      </c>
      <c r="DS3968">
        <v>5.7752528190612793</v>
      </c>
      <c r="DT3968">
        <v>5.8096790313720703</v>
      </c>
      <c r="DU3968">
        <v>5.6976299285888672</v>
      </c>
      <c r="DV3968">
        <v>2.1102893352508545</v>
      </c>
      <c r="DW3968">
        <v>1.1219261884689331</v>
      </c>
      <c r="DX3968">
        <v>1.1343120336532593</v>
      </c>
      <c r="DY3968">
        <v>1.1364836692810059</v>
      </c>
      <c r="DZ3968">
        <v>0.94015520811080933</v>
      </c>
      <c r="EA3968">
        <v>0.88492035865783691</v>
      </c>
      <c r="EB3968">
        <v>1.0877237319946289</v>
      </c>
      <c r="EC3968">
        <v>1.1125988960266113</v>
      </c>
      <c r="ED3968">
        <v>1.1074972152709961</v>
      </c>
      <c r="EE3968">
        <v>1.0746995210647583</v>
      </c>
      <c r="EF3968">
        <v>1.0556215047836304</v>
      </c>
      <c r="EG3968">
        <v>1.083437442779541</v>
      </c>
      <c r="EH3968">
        <v>1.1205627918243408</v>
      </c>
      <c r="EI3968">
        <v>1.2009835243225098</v>
      </c>
      <c r="EJ3968">
        <v>1.2377109527587891</v>
      </c>
      <c r="EK3968">
        <v>1.270500659942627</v>
      </c>
      <c r="EL3968">
        <v>1.3257089853286743</v>
      </c>
      <c r="EM3968">
        <v>1.3009766340255737</v>
      </c>
      <c r="EN3968">
        <v>2.8230264186859131</v>
      </c>
      <c r="EO3968">
        <v>6.9690837860107422</v>
      </c>
      <c r="EP3968">
        <v>6.9172124862670898</v>
      </c>
      <c r="EQ3968">
        <v>6.8796000480651855</v>
      </c>
      <c r="ER3968">
        <v>6.9283857345581055</v>
      </c>
      <c r="ES3968">
        <v>6.8068485260009766</v>
      </c>
      <c r="ET3968">
        <v>3.0215935707092285</v>
      </c>
      <c r="EU3968">
        <v>1.9754810333251953</v>
      </c>
      <c r="EV3968">
        <v>1.988317608833313</v>
      </c>
      <c r="EW3968">
        <v>1.9677286148071289</v>
      </c>
      <c r="EX3968">
        <v>1.7010620832443237</v>
      </c>
      <c r="EY3968">
        <v>1.6877042055130005</v>
      </c>
      <c r="EZ3968">
        <v>64.22772216796875</v>
      </c>
      <c r="FA3968">
        <v>63.928585052490234</v>
      </c>
      <c r="FB3968">
        <v>63.703128814697266</v>
      </c>
      <c r="FC3968">
        <v>62.485004425048828</v>
      </c>
      <c r="FD3968">
        <v>61.885490417480469</v>
      </c>
      <c r="FE3968">
        <v>61.249156951904297</v>
      </c>
      <c r="FF3968">
        <v>60.684978485107422</v>
      </c>
      <c r="FG3968">
        <v>60.737617492675781</v>
      </c>
      <c r="FH3968">
        <v>61.591136932373047</v>
      </c>
      <c r="FI3968">
        <v>64.679740905761719</v>
      </c>
      <c r="FJ3968">
        <v>68.751617431640625</v>
      </c>
      <c r="FK3968">
        <v>74.307342529296875</v>
      </c>
      <c r="FL3968">
        <v>80.371780395507812</v>
      </c>
      <c r="FM3968">
        <v>83.443138122558594</v>
      </c>
      <c r="FN3968">
        <v>82.284332275390625</v>
      </c>
      <c r="FO3968">
        <v>81.79669189453125</v>
      </c>
      <c r="FP3968">
        <v>82.151359558105469</v>
      </c>
      <c r="FQ3968">
        <v>81.108428955078125</v>
      </c>
      <c r="FR3968">
        <v>78.242515563964844</v>
      </c>
      <c r="FS3968">
        <v>74.149162292480469</v>
      </c>
      <c r="FT3968">
        <v>71.860359191894531</v>
      </c>
      <c r="FU3968">
        <v>70.278663635253906</v>
      </c>
      <c r="FV3968">
        <v>68.605720520019531</v>
      </c>
      <c r="FW3968">
        <v>66.966361999511719</v>
      </c>
      <c r="FX3968">
        <v>160</v>
      </c>
      <c r="FY3968">
        <v>0.10791042447090149</v>
      </c>
      <c r="FZ3968">
        <v>1</v>
      </c>
    </row>
    <row r="3969" spans="1:182" x14ac:dyDescent="0.2">
      <c r="A3969" t="s">
        <v>245</v>
      </c>
      <c r="B3969" t="s">
        <v>252</v>
      </c>
      <c r="C3969" t="s">
        <v>217</v>
      </c>
      <c r="D3969" t="s">
        <v>45</v>
      </c>
      <c r="E3969">
        <v>2016</v>
      </c>
      <c r="F3969" t="s">
        <v>229</v>
      </c>
      <c r="G3969" t="s">
        <v>249</v>
      </c>
      <c r="H3969" t="s">
        <v>226</v>
      </c>
      <c r="I3969">
        <v>105.45</v>
      </c>
      <c r="L3969">
        <v>22.129104142236859</v>
      </c>
      <c r="M3969">
        <v>21.822395117671519</v>
      </c>
      <c r="N3969">
        <v>21.661529393506484</v>
      </c>
      <c r="O3969">
        <v>21.500668726049522</v>
      </c>
      <c r="P3969">
        <v>22.049760992432613</v>
      </c>
      <c r="Q3969">
        <v>23.474681959703531</v>
      </c>
      <c r="R3969">
        <v>26.08804488319122</v>
      </c>
      <c r="S3969">
        <v>27.894950031787062</v>
      </c>
      <c r="T3969">
        <v>28.328671020379442</v>
      </c>
      <c r="U3969">
        <v>29.108312336367209</v>
      </c>
      <c r="V3969">
        <v>30.998071151727071</v>
      </c>
      <c r="W3969">
        <v>32.100762607215792</v>
      </c>
      <c r="X3969">
        <v>32.697881305565495</v>
      </c>
      <c r="Y3969">
        <v>33.657380267419626</v>
      </c>
      <c r="Z3969">
        <v>33.450369485209642</v>
      </c>
      <c r="AA3969">
        <v>33.231303502507174</v>
      </c>
      <c r="AB3969">
        <v>33.12843198533924</v>
      </c>
      <c r="AC3969">
        <v>32.185124673587836</v>
      </c>
      <c r="AD3969">
        <v>30.18666484940513</v>
      </c>
      <c r="AE3969">
        <v>29.846943929486191</v>
      </c>
      <c r="AF3969">
        <v>29.295289967613854</v>
      </c>
      <c r="AG3969">
        <v>27.585843979341014</v>
      </c>
      <c r="AH3969">
        <v>24.781110847084474</v>
      </c>
      <c r="AI3969">
        <v>23.637186831626831</v>
      </c>
      <c r="AJ3969">
        <v>-1.1482932567596436</v>
      </c>
      <c r="AK3969">
        <v>-1.1742680072784424</v>
      </c>
      <c r="AL3969">
        <v>-1.1740671396255493</v>
      </c>
      <c r="AM3969">
        <v>-1.1569303274154663</v>
      </c>
      <c r="AN3969">
        <v>-1.162276029586792</v>
      </c>
      <c r="AO3969">
        <v>-1.2020707130432129</v>
      </c>
      <c r="AP3969">
        <v>-1.2381157875061035</v>
      </c>
      <c r="AQ3969">
        <v>-1.3358210325241089</v>
      </c>
      <c r="AR3969">
        <v>-1.4052679538726807</v>
      </c>
      <c r="AS3969">
        <v>-1.4602147340774536</v>
      </c>
      <c r="AT3969">
        <v>-1.5114952325820923</v>
      </c>
      <c r="AU3969">
        <v>-1.5398170948028564</v>
      </c>
      <c r="AV3969">
        <v>-0.10823002457618713</v>
      </c>
      <c r="AW3969">
        <v>3.2095077037811279</v>
      </c>
      <c r="AX3969">
        <v>3.1738295555114746</v>
      </c>
      <c r="AY3969">
        <v>3.1411697864532471</v>
      </c>
      <c r="AZ3969">
        <v>3.1413474082946777</v>
      </c>
      <c r="BA3969">
        <v>3.0519287586212158</v>
      </c>
      <c r="BB3969">
        <v>-6.3347905874252319E-2</v>
      </c>
      <c r="BC3969">
        <v>-0.9139675498008728</v>
      </c>
      <c r="BD3969">
        <v>-0.90265709161758423</v>
      </c>
      <c r="BE3969">
        <v>-0.84619694948196411</v>
      </c>
      <c r="BF3969">
        <v>-0.8747553825378418</v>
      </c>
      <c r="BG3969">
        <v>-1.0298748016357422</v>
      </c>
      <c r="BH3969">
        <v>-0.48776480555534363</v>
      </c>
      <c r="BI3969">
        <v>-0.49871823191642761</v>
      </c>
      <c r="BJ3969">
        <v>-0.5000838041305542</v>
      </c>
      <c r="BK3969">
        <v>-0.49769783020019531</v>
      </c>
      <c r="BL3969">
        <v>-0.50710010528564453</v>
      </c>
      <c r="BM3969">
        <v>-0.52692234516143799</v>
      </c>
      <c r="BN3969">
        <v>-0.54135257005691528</v>
      </c>
      <c r="BO3969">
        <v>-0.58643865585327148</v>
      </c>
      <c r="BP3969">
        <v>-0.62452125549316406</v>
      </c>
      <c r="BQ3969">
        <v>-0.65355038642883301</v>
      </c>
      <c r="BR3969">
        <v>-0.67337357997894287</v>
      </c>
      <c r="BS3969">
        <v>-0.70063507556915283</v>
      </c>
      <c r="BT3969">
        <v>0.75767499208450317</v>
      </c>
      <c r="BU3969">
        <v>4.3201017379760742</v>
      </c>
      <c r="BV3969">
        <v>4.2796401977539062</v>
      </c>
      <c r="BW3969">
        <v>4.2455172538757324</v>
      </c>
      <c r="BX3969">
        <v>4.2600541114807129</v>
      </c>
      <c r="BY3969">
        <v>4.1611471176147461</v>
      </c>
      <c r="BZ3969">
        <v>0.84795635938644409</v>
      </c>
      <c r="CA3969">
        <v>-6.0412745922803879E-2</v>
      </c>
      <c r="CB3969">
        <v>-4.8651430755853653E-2</v>
      </c>
      <c r="CC3969">
        <v>-1.4951926656067371E-2</v>
      </c>
      <c r="CD3969">
        <v>-0.11384844034910202</v>
      </c>
      <c r="CE3969">
        <v>-0.22709095478057861</v>
      </c>
      <c r="CF3969">
        <v>-3.0284764245152473E-2</v>
      </c>
      <c r="CG3969">
        <v>-3.0834529548883438E-2</v>
      </c>
      <c r="CH3969">
        <v>-3.3284991979598999E-2</v>
      </c>
      <c r="CI3969">
        <v>-4.1115403175354004E-2</v>
      </c>
      <c r="CJ3969">
        <v>-5.3327247500419617E-2</v>
      </c>
      <c r="CK3969">
        <v>-5.9316650032997131E-2</v>
      </c>
      <c r="CL3969">
        <v>-5.8776512742042542E-2</v>
      </c>
      <c r="CM3969">
        <v>-6.741873174905777E-2</v>
      </c>
      <c r="CN3969">
        <v>-8.3778485655784607E-2</v>
      </c>
      <c r="CO3969">
        <v>-9.4857066869735718E-2</v>
      </c>
      <c r="CP3969">
        <v>-9.2893086373806E-2</v>
      </c>
      <c r="CQ3969">
        <v>-0.11942021548748016</v>
      </c>
      <c r="CR3969">
        <v>1.3573981523513794</v>
      </c>
      <c r="CS3969">
        <v>5.0892958641052246</v>
      </c>
      <c r="CT3969">
        <v>5.0455207824707031</v>
      </c>
      <c r="CU3969">
        <v>5.0103850364685059</v>
      </c>
      <c r="CV3969">
        <v>5.0348663330078125</v>
      </c>
      <c r="CW3969">
        <v>4.9293885231018066</v>
      </c>
      <c r="CX3969">
        <v>1.4791228771209717</v>
      </c>
      <c r="CY3969">
        <v>0.53075671195983887</v>
      </c>
      <c r="CZ3969">
        <v>0.54283028841018677</v>
      </c>
      <c r="DA3969">
        <v>0.56076586246490479</v>
      </c>
      <c r="DB3969">
        <v>0.41315338015556335</v>
      </c>
      <c r="DC3969">
        <v>0.32891470193862915</v>
      </c>
      <c r="DD3969">
        <v>0.42719525098800659</v>
      </c>
      <c r="DE3969">
        <v>0.43704918026924133</v>
      </c>
      <c r="DF3969">
        <v>0.4335138201713562</v>
      </c>
      <c r="DG3969">
        <v>0.4154670238494873</v>
      </c>
      <c r="DH3969">
        <v>0.40044558048248291</v>
      </c>
      <c r="DI3969">
        <v>0.40828904509544373</v>
      </c>
      <c r="DJ3969">
        <v>0.4237995445728302</v>
      </c>
      <c r="DK3969">
        <v>0.45160117745399475</v>
      </c>
      <c r="DL3969">
        <v>0.45696428418159485</v>
      </c>
      <c r="DM3969">
        <v>0.46383625268936157</v>
      </c>
      <c r="DN3969">
        <v>0.48758739233016968</v>
      </c>
      <c r="DO3969">
        <v>0.46179467439651489</v>
      </c>
      <c r="DP3969">
        <v>1.9571213722229004</v>
      </c>
      <c r="DQ3969">
        <v>5.858489990234375</v>
      </c>
      <c r="DR3969">
        <v>5.8114018440246582</v>
      </c>
      <c r="DS3969">
        <v>5.7752528190612793</v>
      </c>
      <c r="DT3969">
        <v>5.8096790313720703</v>
      </c>
      <c r="DU3969">
        <v>5.6976299285888672</v>
      </c>
      <c r="DV3969">
        <v>2.1102893352508545</v>
      </c>
      <c r="DW3969">
        <v>1.1219261884689331</v>
      </c>
      <c r="DX3969">
        <v>1.1343120336532593</v>
      </c>
      <c r="DY3969">
        <v>1.1364836692810059</v>
      </c>
      <c r="DZ3969">
        <v>0.94015520811080933</v>
      </c>
      <c r="EA3969">
        <v>0.88492035865783691</v>
      </c>
      <c r="EB3969">
        <v>1.0877237319946289</v>
      </c>
      <c r="EC3969">
        <v>1.1125988960266113</v>
      </c>
      <c r="ED3969">
        <v>1.1074972152709961</v>
      </c>
      <c r="EE3969">
        <v>1.0746995210647583</v>
      </c>
      <c r="EF3969">
        <v>1.0556215047836304</v>
      </c>
      <c r="EG3969">
        <v>1.083437442779541</v>
      </c>
      <c r="EH3969">
        <v>1.1205627918243408</v>
      </c>
      <c r="EI3969">
        <v>1.2009835243225098</v>
      </c>
      <c r="EJ3969">
        <v>1.2377109527587891</v>
      </c>
      <c r="EK3969">
        <v>1.270500659942627</v>
      </c>
      <c r="EL3969">
        <v>1.3257089853286743</v>
      </c>
      <c r="EM3969">
        <v>1.3009766340255737</v>
      </c>
      <c r="EN3969">
        <v>2.8230264186859131</v>
      </c>
      <c r="EO3969">
        <v>6.9690837860107422</v>
      </c>
      <c r="EP3969">
        <v>6.9172124862670898</v>
      </c>
      <c r="EQ3969">
        <v>6.8796000480651855</v>
      </c>
      <c r="ER3969">
        <v>6.9283857345581055</v>
      </c>
      <c r="ES3969">
        <v>6.8068485260009766</v>
      </c>
      <c r="ET3969">
        <v>3.0215935707092285</v>
      </c>
      <c r="EU3969">
        <v>1.9754810333251953</v>
      </c>
      <c r="EV3969">
        <v>1.988317608833313</v>
      </c>
      <c r="EW3969">
        <v>1.9677286148071289</v>
      </c>
      <c r="EX3969">
        <v>1.7010620832443237</v>
      </c>
      <c r="EY3969">
        <v>1.6877042055130005</v>
      </c>
      <c r="EZ3969">
        <v>64.22772216796875</v>
      </c>
      <c r="FA3969">
        <v>63.928585052490234</v>
      </c>
      <c r="FB3969">
        <v>63.703128814697266</v>
      </c>
      <c r="FC3969">
        <v>62.485004425048828</v>
      </c>
      <c r="FD3969">
        <v>61.885490417480469</v>
      </c>
      <c r="FE3969">
        <v>61.249156951904297</v>
      </c>
      <c r="FF3969">
        <v>60.684978485107422</v>
      </c>
      <c r="FG3969">
        <v>60.737617492675781</v>
      </c>
      <c r="FH3969">
        <v>61.591136932373047</v>
      </c>
      <c r="FI3969">
        <v>64.679740905761719</v>
      </c>
      <c r="FJ3969">
        <v>68.751617431640625</v>
      </c>
      <c r="FK3969">
        <v>74.307342529296875</v>
      </c>
      <c r="FL3969">
        <v>80.371780395507812</v>
      </c>
      <c r="FM3969">
        <v>83.443138122558594</v>
      </c>
      <c r="FN3969">
        <v>82.284332275390625</v>
      </c>
      <c r="FO3969">
        <v>81.79669189453125</v>
      </c>
      <c r="FP3969">
        <v>82.151359558105469</v>
      </c>
      <c r="FQ3969">
        <v>81.108428955078125</v>
      </c>
      <c r="FR3969">
        <v>78.242515563964844</v>
      </c>
      <c r="FS3969">
        <v>74.149162292480469</v>
      </c>
      <c r="FT3969">
        <v>71.860359191894531</v>
      </c>
      <c r="FU3969">
        <v>70.278663635253906</v>
      </c>
      <c r="FV3969">
        <v>68.605720520019531</v>
      </c>
      <c r="FW3969">
        <v>66.966361999511719</v>
      </c>
      <c r="FX3969">
        <v>160</v>
      </c>
      <c r="FY3969">
        <v>0.10791042447090149</v>
      </c>
      <c r="FZ3969">
        <v>1</v>
      </c>
    </row>
    <row r="3970" spans="1:182" x14ac:dyDescent="0.2">
      <c r="A3970" t="s">
        <v>245</v>
      </c>
      <c r="B3970" t="s">
        <v>252</v>
      </c>
      <c r="C3970" t="s">
        <v>217</v>
      </c>
      <c r="D3970" t="s">
        <v>45</v>
      </c>
      <c r="E3970">
        <v>2017</v>
      </c>
      <c r="F3970" t="s">
        <v>229</v>
      </c>
      <c r="G3970" t="s">
        <v>249</v>
      </c>
      <c r="H3970" t="s">
        <v>226</v>
      </c>
      <c r="I3970">
        <v>105.45</v>
      </c>
      <c r="L3970">
        <v>22.129104142236859</v>
      </c>
      <c r="M3970">
        <v>21.822395117671519</v>
      </c>
      <c r="N3970">
        <v>21.661529393506484</v>
      </c>
      <c r="O3970">
        <v>21.500668726049522</v>
      </c>
      <c r="P3970">
        <v>22.049760992432613</v>
      </c>
      <c r="Q3970">
        <v>23.474681959703531</v>
      </c>
      <c r="R3970">
        <v>26.08804488319122</v>
      </c>
      <c r="S3970">
        <v>27.894950031787062</v>
      </c>
      <c r="T3970">
        <v>28.328671020379442</v>
      </c>
      <c r="U3970">
        <v>29.108312336367209</v>
      </c>
      <c r="V3970">
        <v>30.998071151727071</v>
      </c>
      <c r="W3970">
        <v>32.100762607215792</v>
      </c>
      <c r="X3970">
        <v>32.697881305565495</v>
      </c>
      <c r="Y3970">
        <v>33.657380267419626</v>
      </c>
      <c r="Z3970">
        <v>33.450369485209642</v>
      </c>
      <c r="AA3970">
        <v>33.231303502507174</v>
      </c>
      <c r="AB3970">
        <v>33.12843198533924</v>
      </c>
      <c r="AC3970">
        <v>32.185124673587836</v>
      </c>
      <c r="AD3970">
        <v>30.18666484940513</v>
      </c>
      <c r="AE3970">
        <v>29.846943929486191</v>
      </c>
      <c r="AF3970">
        <v>29.295289967613854</v>
      </c>
      <c r="AG3970">
        <v>27.585843979341014</v>
      </c>
      <c r="AH3970">
        <v>24.781110847084474</v>
      </c>
      <c r="AI3970">
        <v>23.637186831626831</v>
      </c>
      <c r="AJ3970">
        <v>-1.1482932567596436</v>
      </c>
      <c r="AK3970">
        <v>-1.1742680072784424</v>
      </c>
      <c r="AL3970">
        <v>-1.1740671396255493</v>
      </c>
      <c r="AM3970">
        <v>-1.1569303274154663</v>
      </c>
      <c r="AN3970">
        <v>-1.162276029586792</v>
      </c>
      <c r="AO3970">
        <v>-1.2020707130432129</v>
      </c>
      <c r="AP3970">
        <v>-1.2381157875061035</v>
      </c>
      <c r="AQ3970">
        <v>-1.3358210325241089</v>
      </c>
      <c r="AR3970">
        <v>-1.4052679538726807</v>
      </c>
      <c r="AS3970">
        <v>-1.4602147340774536</v>
      </c>
      <c r="AT3970">
        <v>-1.5114952325820923</v>
      </c>
      <c r="AU3970">
        <v>-1.5398170948028564</v>
      </c>
      <c r="AV3970">
        <v>-0.10823002457618713</v>
      </c>
      <c r="AW3970">
        <v>3.2095077037811279</v>
      </c>
      <c r="AX3970">
        <v>3.1738295555114746</v>
      </c>
      <c r="AY3970">
        <v>3.1411697864532471</v>
      </c>
      <c r="AZ3970">
        <v>3.1413474082946777</v>
      </c>
      <c r="BA3970">
        <v>3.0519287586212158</v>
      </c>
      <c r="BB3970">
        <v>-6.3347905874252319E-2</v>
      </c>
      <c r="BC3970">
        <v>-0.9139675498008728</v>
      </c>
      <c r="BD3970">
        <v>-0.90265709161758423</v>
      </c>
      <c r="BE3970">
        <v>-0.84619694948196411</v>
      </c>
      <c r="BF3970">
        <v>-0.8747553825378418</v>
      </c>
      <c r="BG3970">
        <v>-1.0298748016357422</v>
      </c>
      <c r="BH3970">
        <v>-0.48776480555534363</v>
      </c>
      <c r="BI3970">
        <v>-0.49871823191642761</v>
      </c>
      <c r="BJ3970">
        <v>-0.5000838041305542</v>
      </c>
      <c r="BK3970">
        <v>-0.49769783020019531</v>
      </c>
      <c r="BL3970">
        <v>-0.50710010528564453</v>
      </c>
      <c r="BM3970">
        <v>-0.52692234516143799</v>
      </c>
      <c r="BN3970">
        <v>-0.54135257005691528</v>
      </c>
      <c r="BO3970">
        <v>-0.58643865585327148</v>
      </c>
      <c r="BP3970">
        <v>-0.62452125549316406</v>
      </c>
      <c r="BQ3970">
        <v>-0.65355038642883301</v>
      </c>
      <c r="BR3970">
        <v>-0.67337357997894287</v>
      </c>
      <c r="BS3970">
        <v>-0.70063507556915283</v>
      </c>
      <c r="BT3970">
        <v>0.75767499208450317</v>
      </c>
      <c r="BU3970">
        <v>4.3201017379760742</v>
      </c>
      <c r="BV3970">
        <v>4.2796401977539062</v>
      </c>
      <c r="BW3970">
        <v>4.2455172538757324</v>
      </c>
      <c r="BX3970">
        <v>4.2600541114807129</v>
      </c>
      <c r="BY3970">
        <v>4.1611471176147461</v>
      </c>
      <c r="BZ3970">
        <v>0.84795635938644409</v>
      </c>
      <c r="CA3970">
        <v>-6.0412745922803879E-2</v>
      </c>
      <c r="CB3970">
        <v>-4.8651430755853653E-2</v>
      </c>
      <c r="CC3970">
        <v>-1.4951926656067371E-2</v>
      </c>
      <c r="CD3970">
        <v>-0.11384844034910202</v>
      </c>
      <c r="CE3970">
        <v>-0.22709095478057861</v>
      </c>
      <c r="CF3970">
        <v>-3.0284764245152473E-2</v>
      </c>
      <c r="CG3970">
        <v>-3.0834529548883438E-2</v>
      </c>
      <c r="CH3970">
        <v>-3.3284991979598999E-2</v>
      </c>
      <c r="CI3970">
        <v>-4.1115403175354004E-2</v>
      </c>
      <c r="CJ3970">
        <v>-5.3327247500419617E-2</v>
      </c>
      <c r="CK3970">
        <v>-5.9316650032997131E-2</v>
      </c>
      <c r="CL3970">
        <v>-5.8776512742042542E-2</v>
      </c>
      <c r="CM3970">
        <v>-6.741873174905777E-2</v>
      </c>
      <c r="CN3970">
        <v>-8.3778485655784607E-2</v>
      </c>
      <c r="CO3970">
        <v>-9.4857066869735718E-2</v>
      </c>
      <c r="CP3970">
        <v>-9.2893086373806E-2</v>
      </c>
      <c r="CQ3970">
        <v>-0.11942021548748016</v>
      </c>
      <c r="CR3970">
        <v>1.3573981523513794</v>
      </c>
      <c r="CS3970">
        <v>5.0892958641052246</v>
      </c>
      <c r="CT3970">
        <v>5.0455207824707031</v>
      </c>
      <c r="CU3970">
        <v>5.0103850364685059</v>
      </c>
      <c r="CV3970">
        <v>5.0348663330078125</v>
      </c>
      <c r="CW3970">
        <v>4.9293885231018066</v>
      </c>
      <c r="CX3970">
        <v>1.4791228771209717</v>
      </c>
      <c r="CY3970">
        <v>0.53075671195983887</v>
      </c>
      <c r="CZ3970">
        <v>0.54283028841018677</v>
      </c>
      <c r="DA3970">
        <v>0.56076586246490479</v>
      </c>
      <c r="DB3970">
        <v>0.41315338015556335</v>
      </c>
      <c r="DC3970">
        <v>0.32891470193862915</v>
      </c>
      <c r="DD3970">
        <v>0.42719525098800659</v>
      </c>
      <c r="DE3970">
        <v>0.43704918026924133</v>
      </c>
      <c r="DF3970">
        <v>0.4335138201713562</v>
      </c>
      <c r="DG3970">
        <v>0.4154670238494873</v>
      </c>
      <c r="DH3970">
        <v>0.40044558048248291</v>
      </c>
      <c r="DI3970">
        <v>0.40828904509544373</v>
      </c>
      <c r="DJ3970">
        <v>0.4237995445728302</v>
      </c>
      <c r="DK3970">
        <v>0.45160117745399475</v>
      </c>
      <c r="DL3970">
        <v>0.45696428418159485</v>
      </c>
      <c r="DM3970">
        <v>0.46383625268936157</v>
      </c>
      <c r="DN3970">
        <v>0.48758739233016968</v>
      </c>
      <c r="DO3970">
        <v>0.46179467439651489</v>
      </c>
      <c r="DP3970">
        <v>1.9571213722229004</v>
      </c>
      <c r="DQ3970">
        <v>5.858489990234375</v>
      </c>
      <c r="DR3970">
        <v>5.8114018440246582</v>
      </c>
      <c r="DS3970">
        <v>5.7752528190612793</v>
      </c>
      <c r="DT3970">
        <v>5.8096790313720703</v>
      </c>
      <c r="DU3970">
        <v>5.6976299285888672</v>
      </c>
      <c r="DV3970">
        <v>2.1102893352508545</v>
      </c>
      <c r="DW3970">
        <v>1.1219261884689331</v>
      </c>
      <c r="DX3970">
        <v>1.1343120336532593</v>
      </c>
      <c r="DY3970">
        <v>1.1364836692810059</v>
      </c>
      <c r="DZ3970">
        <v>0.94015520811080933</v>
      </c>
      <c r="EA3970">
        <v>0.88492035865783691</v>
      </c>
      <c r="EB3970">
        <v>1.0877237319946289</v>
      </c>
      <c r="EC3970">
        <v>1.1125988960266113</v>
      </c>
      <c r="ED3970">
        <v>1.1074972152709961</v>
      </c>
      <c r="EE3970">
        <v>1.0746995210647583</v>
      </c>
      <c r="EF3970">
        <v>1.0556215047836304</v>
      </c>
      <c r="EG3970">
        <v>1.083437442779541</v>
      </c>
      <c r="EH3970">
        <v>1.1205627918243408</v>
      </c>
      <c r="EI3970">
        <v>1.2009835243225098</v>
      </c>
      <c r="EJ3970">
        <v>1.2377109527587891</v>
      </c>
      <c r="EK3970">
        <v>1.270500659942627</v>
      </c>
      <c r="EL3970">
        <v>1.3257089853286743</v>
      </c>
      <c r="EM3970">
        <v>1.3009766340255737</v>
      </c>
      <c r="EN3970">
        <v>2.8230264186859131</v>
      </c>
      <c r="EO3970">
        <v>6.9690837860107422</v>
      </c>
      <c r="EP3970">
        <v>6.9172124862670898</v>
      </c>
      <c r="EQ3970">
        <v>6.8796000480651855</v>
      </c>
      <c r="ER3970">
        <v>6.9283857345581055</v>
      </c>
      <c r="ES3970">
        <v>6.8068485260009766</v>
      </c>
      <c r="ET3970">
        <v>3.0215935707092285</v>
      </c>
      <c r="EU3970">
        <v>1.9754810333251953</v>
      </c>
      <c r="EV3970">
        <v>1.988317608833313</v>
      </c>
      <c r="EW3970">
        <v>1.9677286148071289</v>
      </c>
      <c r="EX3970">
        <v>1.7010620832443237</v>
      </c>
      <c r="EY3970">
        <v>1.6877042055130005</v>
      </c>
      <c r="EZ3970">
        <v>64.22772216796875</v>
      </c>
      <c r="FA3970">
        <v>63.928585052490234</v>
      </c>
      <c r="FB3970">
        <v>63.703128814697266</v>
      </c>
      <c r="FC3970">
        <v>62.485004425048828</v>
      </c>
      <c r="FD3970">
        <v>61.885490417480469</v>
      </c>
      <c r="FE3970">
        <v>61.249156951904297</v>
      </c>
      <c r="FF3970">
        <v>60.684978485107422</v>
      </c>
      <c r="FG3970">
        <v>60.737617492675781</v>
      </c>
      <c r="FH3970">
        <v>61.591136932373047</v>
      </c>
      <c r="FI3970">
        <v>64.679740905761719</v>
      </c>
      <c r="FJ3970">
        <v>68.751617431640625</v>
      </c>
      <c r="FK3970">
        <v>74.307342529296875</v>
      </c>
      <c r="FL3970">
        <v>80.371780395507812</v>
      </c>
      <c r="FM3970">
        <v>83.443138122558594</v>
      </c>
      <c r="FN3970">
        <v>82.284332275390625</v>
      </c>
      <c r="FO3970">
        <v>81.79669189453125</v>
      </c>
      <c r="FP3970">
        <v>82.151359558105469</v>
      </c>
      <c r="FQ3970">
        <v>81.108428955078125</v>
      </c>
      <c r="FR3970">
        <v>78.242515563964844</v>
      </c>
      <c r="FS3970">
        <v>74.149162292480469</v>
      </c>
      <c r="FT3970">
        <v>71.860359191894531</v>
      </c>
      <c r="FU3970">
        <v>70.278663635253906</v>
      </c>
      <c r="FV3970">
        <v>68.605720520019531</v>
      </c>
      <c r="FW3970">
        <v>66.966361999511719</v>
      </c>
      <c r="FX3970">
        <v>160</v>
      </c>
      <c r="FY3970">
        <v>0.10791042447090149</v>
      </c>
      <c r="FZ3970">
        <v>1</v>
      </c>
    </row>
    <row r="3971" spans="1:182" x14ac:dyDescent="0.2">
      <c r="A3971" t="s">
        <v>245</v>
      </c>
      <c r="B3971" t="s">
        <v>252</v>
      </c>
      <c r="C3971" t="s">
        <v>217</v>
      </c>
      <c r="D3971" t="s">
        <v>46</v>
      </c>
      <c r="E3971">
        <v>2015</v>
      </c>
      <c r="F3971" t="s">
        <v>229</v>
      </c>
      <c r="G3971" t="s">
        <v>249</v>
      </c>
      <c r="H3971" t="s">
        <v>226</v>
      </c>
      <c r="I3971">
        <v>57.81</v>
      </c>
      <c r="L3971">
        <v>11.310198005502119</v>
      </c>
      <c r="M3971">
        <v>10.809164611885851</v>
      </c>
      <c r="N3971">
        <v>10.687093985701745</v>
      </c>
      <c r="O3971">
        <v>10.745073469138333</v>
      </c>
      <c r="P3971">
        <v>11.011713039037641</v>
      </c>
      <c r="Q3971">
        <v>11.964720837467761</v>
      </c>
      <c r="R3971">
        <v>13.351616492995046</v>
      </c>
      <c r="S3971">
        <v>13.885008472756475</v>
      </c>
      <c r="T3971">
        <v>14.553892369855769</v>
      </c>
      <c r="U3971">
        <v>15.30414241888263</v>
      </c>
      <c r="V3971">
        <v>16.397595643738686</v>
      </c>
      <c r="W3971">
        <v>17.020159777379227</v>
      </c>
      <c r="X3971">
        <v>17.518160067675122</v>
      </c>
      <c r="Y3971">
        <v>17.583959741336361</v>
      </c>
      <c r="Z3971">
        <v>17.376295708001845</v>
      </c>
      <c r="AA3971">
        <v>17.229362028344799</v>
      </c>
      <c r="AB3971">
        <v>16.555201313386103</v>
      </c>
      <c r="AC3971">
        <v>15.900493738660241</v>
      </c>
      <c r="AD3971">
        <v>14.673447769428083</v>
      </c>
      <c r="AE3971">
        <v>14.206867907947123</v>
      </c>
      <c r="AF3971">
        <v>13.693130703404966</v>
      </c>
      <c r="AG3971">
        <v>13.0473029177871</v>
      </c>
      <c r="AH3971">
        <v>12.60630697177886</v>
      </c>
      <c r="AI3971">
        <v>12.218678868682126</v>
      </c>
      <c r="AJ3971">
        <v>-0.96590936183929443</v>
      </c>
      <c r="AK3971">
        <v>-0.91546839475631714</v>
      </c>
      <c r="AL3971">
        <v>-1.0489277839660645</v>
      </c>
      <c r="AM3971">
        <v>-1.1589922904968262</v>
      </c>
      <c r="AN3971">
        <v>-1.1745907068252563</v>
      </c>
      <c r="AO3971">
        <v>-1.0621845722198486</v>
      </c>
      <c r="AP3971">
        <v>-1.1544911861419678</v>
      </c>
      <c r="AQ3971">
        <v>-1.2410435676574707</v>
      </c>
      <c r="AR3971">
        <v>-1.3971686363220215</v>
      </c>
      <c r="AS3971">
        <v>-1.4983022212982178</v>
      </c>
      <c r="AT3971">
        <v>-1.691162109375</v>
      </c>
      <c r="AU3971">
        <v>-1.5520832538604736</v>
      </c>
      <c r="AV3971">
        <v>-1.4448093175888062</v>
      </c>
      <c r="AW3971">
        <v>-1.4696966409683228</v>
      </c>
      <c r="AX3971">
        <v>-1.5085012912750244</v>
      </c>
      <c r="AY3971">
        <v>-0.3315165638923645</v>
      </c>
      <c r="AZ3971">
        <v>1.4262162446975708</v>
      </c>
      <c r="BA3971">
        <v>1.3763015270233154</v>
      </c>
      <c r="BB3971">
        <v>1.2460589408874512</v>
      </c>
      <c r="BC3971">
        <v>1.1858450174331665</v>
      </c>
      <c r="BD3971">
        <v>1.1334500312805176</v>
      </c>
      <c r="BE3971">
        <v>-0.32283252477645874</v>
      </c>
      <c r="BF3971">
        <v>-0.85917991399765015</v>
      </c>
      <c r="BG3971">
        <v>-0.92521446943283081</v>
      </c>
      <c r="BH3971">
        <v>-0.41662448644638062</v>
      </c>
      <c r="BI3971">
        <v>-0.39581480622291565</v>
      </c>
      <c r="BJ3971">
        <v>-0.45569014549255371</v>
      </c>
      <c r="BK3971">
        <v>-0.50023502111434937</v>
      </c>
      <c r="BL3971">
        <v>-0.50417816638946533</v>
      </c>
      <c r="BM3971">
        <v>-0.45445239543914795</v>
      </c>
      <c r="BN3971">
        <v>-0.49369975924491882</v>
      </c>
      <c r="BO3971">
        <v>-0.53411942720413208</v>
      </c>
      <c r="BP3971">
        <v>-0.60474854707717896</v>
      </c>
      <c r="BQ3971">
        <v>-0.65083962678909302</v>
      </c>
      <c r="BR3971">
        <v>-0.7428898811340332</v>
      </c>
      <c r="BS3971">
        <v>-0.67659687995910645</v>
      </c>
      <c r="BT3971">
        <v>-0.6294560432434082</v>
      </c>
      <c r="BU3971">
        <v>-0.63916975259780884</v>
      </c>
      <c r="BV3971">
        <v>-0.65694981813430786</v>
      </c>
      <c r="BW3971">
        <v>0.28751370310783386</v>
      </c>
      <c r="BX3971">
        <v>2.1547119617462158</v>
      </c>
      <c r="BY3971">
        <v>2.0584342479705811</v>
      </c>
      <c r="BZ3971">
        <v>1.9617258310317993</v>
      </c>
      <c r="CA3971">
        <v>1.9261499643325806</v>
      </c>
      <c r="CB3971">
        <v>1.8555523157119751</v>
      </c>
      <c r="CC3971">
        <v>0.23564910888671875</v>
      </c>
      <c r="CD3971">
        <v>-0.29941093921661377</v>
      </c>
      <c r="CE3971">
        <v>-0.32818499207496643</v>
      </c>
      <c r="CF3971">
        <v>-3.6191452294588089E-2</v>
      </c>
      <c r="CG3971">
        <v>-3.5904295742511749E-2</v>
      </c>
      <c r="CH3971">
        <v>-4.481559619307518E-2</v>
      </c>
      <c r="CI3971">
        <v>-4.3981727212667465E-2</v>
      </c>
      <c r="CJ3971">
        <v>-3.9852514863014221E-2</v>
      </c>
      <c r="CK3971">
        <v>-3.3538922667503357E-2</v>
      </c>
      <c r="CL3971">
        <v>-3.6037620157003403E-2</v>
      </c>
      <c r="CM3971">
        <v>-4.4505886733531952E-2</v>
      </c>
      <c r="CN3971">
        <v>-5.5920783430337906E-2</v>
      </c>
      <c r="CO3971">
        <v>-6.3889555633068085E-2</v>
      </c>
      <c r="CP3971">
        <v>-8.6119376122951508E-2</v>
      </c>
      <c r="CQ3971">
        <v>-7.0237666368484497E-2</v>
      </c>
      <c r="CR3971">
        <v>-6.4744830131530762E-2</v>
      </c>
      <c r="CS3971">
        <v>-6.3949421048164368E-2</v>
      </c>
      <c r="CT3971">
        <v>-6.7167811095714569E-2</v>
      </c>
      <c r="CU3971">
        <v>0.71625220775604248</v>
      </c>
      <c r="CV3971">
        <v>2.6592657566070557</v>
      </c>
      <c r="CW3971">
        <v>2.5308771133422852</v>
      </c>
      <c r="CX3971">
        <v>2.4573943614959717</v>
      </c>
      <c r="CY3971">
        <v>2.4388828277587891</v>
      </c>
      <c r="CZ3971">
        <v>2.3556780815124512</v>
      </c>
      <c r="DA3971">
        <v>0.6224517822265625</v>
      </c>
      <c r="DB3971">
        <v>8.8283337652683258E-2</v>
      </c>
      <c r="DC3971">
        <v>8.5315816104412079E-2</v>
      </c>
      <c r="DD3971">
        <v>0.34424158930778503</v>
      </c>
      <c r="DE3971">
        <v>0.32400619983673096</v>
      </c>
      <c r="DF3971">
        <v>0.36605897545814514</v>
      </c>
      <c r="DG3971">
        <v>0.41227152943611145</v>
      </c>
      <c r="DH3971">
        <v>0.42447313666343689</v>
      </c>
      <c r="DI3971">
        <v>0.38737455010414124</v>
      </c>
      <c r="DJ3971">
        <v>0.42162451148033142</v>
      </c>
      <c r="DK3971">
        <v>0.44510763883590698</v>
      </c>
      <c r="DL3971">
        <v>0.49290695786476135</v>
      </c>
      <c r="DM3971">
        <v>0.52306050062179565</v>
      </c>
      <c r="DN3971">
        <v>0.57065111398696899</v>
      </c>
      <c r="DO3971">
        <v>0.53612154722213745</v>
      </c>
      <c r="DP3971">
        <v>0.49996638298034668</v>
      </c>
      <c r="DQ3971">
        <v>0.51127094030380249</v>
      </c>
      <c r="DR3971">
        <v>0.52261418104171753</v>
      </c>
      <c r="DS3971">
        <v>1.1449906826019287</v>
      </c>
      <c r="DT3971">
        <v>3.1638195514678955</v>
      </c>
      <c r="DU3971">
        <v>3.0033199787139893</v>
      </c>
      <c r="DV3971">
        <v>2.9530630111694336</v>
      </c>
      <c r="DW3971">
        <v>2.9516158103942871</v>
      </c>
      <c r="DX3971">
        <v>2.8558039665222168</v>
      </c>
      <c r="DY3971">
        <v>1.0092544555664063</v>
      </c>
      <c r="DZ3971">
        <v>0.47597759962081909</v>
      </c>
      <c r="EA3971">
        <v>0.49881663918495178</v>
      </c>
      <c r="EB3971">
        <v>0.89352643489837646</v>
      </c>
      <c r="EC3971">
        <v>0.84365981817245483</v>
      </c>
      <c r="ED3971">
        <v>0.9592965841293335</v>
      </c>
      <c r="EE3971">
        <v>1.0710288286209106</v>
      </c>
      <c r="EF3971">
        <v>1.0948855876922607</v>
      </c>
      <c r="EG3971">
        <v>0.99510675668716431</v>
      </c>
      <c r="EH3971">
        <v>1.0824159383773804</v>
      </c>
      <c r="EI3971">
        <v>1.1520317792892456</v>
      </c>
      <c r="EJ3971">
        <v>1.2853270769119263</v>
      </c>
      <c r="EK3971">
        <v>1.37052321434021</v>
      </c>
      <c r="EL3971">
        <v>1.5189234018325806</v>
      </c>
      <c r="EM3971">
        <v>1.4116079807281494</v>
      </c>
      <c r="EN3971">
        <v>1.3153196573257446</v>
      </c>
      <c r="EO3971">
        <v>1.3417977094650269</v>
      </c>
      <c r="EP3971">
        <v>1.3741656541824341</v>
      </c>
      <c r="EQ3971">
        <v>1.7640209197998047</v>
      </c>
      <c r="ER3971">
        <v>3.892315149307251</v>
      </c>
      <c r="ES3971">
        <v>3.6854526996612549</v>
      </c>
      <c r="ET3971">
        <v>3.6687300205230713</v>
      </c>
      <c r="EU3971">
        <v>3.6919207572937012</v>
      </c>
      <c r="EV3971">
        <v>3.5779063701629639</v>
      </c>
      <c r="EW3971">
        <v>1.5677361488342285</v>
      </c>
      <c r="EX3971">
        <v>1.0357465744018555</v>
      </c>
      <c r="EY3971">
        <v>1.0958461761474609</v>
      </c>
      <c r="EZ3971">
        <v>59.392215728759766</v>
      </c>
      <c r="FA3971">
        <v>58.418891906738281</v>
      </c>
      <c r="FB3971">
        <v>57.630016326904297</v>
      </c>
      <c r="FC3971">
        <v>56.830764770507813</v>
      </c>
      <c r="FD3971">
        <v>55.637916564941406</v>
      </c>
      <c r="FE3971">
        <v>54.575817108154297</v>
      </c>
      <c r="FF3971">
        <v>54.207199096679688</v>
      </c>
      <c r="FG3971">
        <v>54.711833953857422</v>
      </c>
      <c r="FH3971">
        <v>56.989391326904297</v>
      </c>
      <c r="FI3971">
        <v>59.990394592285156</v>
      </c>
      <c r="FJ3971">
        <v>64.581962585449219</v>
      </c>
      <c r="FK3971">
        <v>68.859794616699219</v>
      </c>
      <c r="FL3971">
        <v>72.022613525390625</v>
      </c>
      <c r="FM3971">
        <v>73.862579345703125</v>
      </c>
      <c r="FN3971">
        <v>75.207832336425781</v>
      </c>
      <c r="FO3971">
        <v>74.61541748046875</v>
      </c>
      <c r="FP3971">
        <v>72.378524780273438</v>
      </c>
      <c r="FQ3971">
        <v>69.545936584472656</v>
      </c>
      <c r="FR3971">
        <v>67.147438049316406</v>
      </c>
      <c r="FS3971">
        <v>66.124374389648437</v>
      </c>
      <c r="FT3971">
        <v>64.995674133300781</v>
      </c>
      <c r="FU3971">
        <v>64.863288879394531</v>
      </c>
      <c r="FV3971">
        <v>64.349838256835938</v>
      </c>
      <c r="FW3971">
        <v>64.764419555664062</v>
      </c>
      <c r="FX3971">
        <v>160</v>
      </c>
      <c r="FY3971">
        <v>0.10791042447090149</v>
      </c>
      <c r="FZ3971">
        <v>1</v>
      </c>
    </row>
    <row r="3972" spans="1:182" x14ac:dyDescent="0.2">
      <c r="A3972" t="s">
        <v>245</v>
      </c>
      <c r="B3972" t="s">
        <v>252</v>
      </c>
      <c r="C3972" t="s">
        <v>217</v>
      </c>
      <c r="D3972" t="s">
        <v>46</v>
      </c>
      <c r="E3972">
        <v>2016</v>
      </c>
      <c r="F3972" t="s">
        <v>229</v>
      </c>
      <c r="G3972" t="s">
        <v>249</v>
      </c>
      <c r="H3972" t="s">
        <v>226</v>
      </c>
      <c r="I3972">
        <v>57.81</v>
      </c>
      <c r="L3972">
        <v>11.310198005502119</v>
      </c>
      <c r="M3972">
        <v>10.809164611885851</v>
      </c>
      <c r="N3972">
        <v>10.687093985701745</v>
      </c>
      <c r="O3972">
        <v>10.745073469138333</v>
      </c>
      <c r="P3972">
        <v>11.011713039037641</v>
      </c>
      <c r="Q3972">
        <v>11.964720837467761</v>
      </c>
      <c r="R3972">
        <v>13.351616492995046</v>
      </c>
      <c r="S3972">
        <v>13.885008472756475</v>
      </c>
      <c r="T3972">
        <v>14.553892369855769</v>
      </c>
      <c r="U3972">
        <v>15.30414241888263</v>
      </c>
      <c r="V3972">
        <v>16.397595643738686</v>
      </c>
      <c r="W3972">
        <v>17.020159777379227</v>
      </c>
      <c r="X3972">
        <v>17.518160067675122</v>
      </c>
      <c r="Y3972">
        <v>17.583959741336361</v>
      </c>
      <c r="Z3972">
        <v>17.376295708001845</v>
      </c>
      <c r="AA3972">
        <v>17.229362028344799</v>
      </c>
      <c r="AB3972">
        <v>16.555201313386103</v>
      </c>
      <c r="AC3972">
        <v>15.900493738660241</v>
      </c>
      <c r="AD3972">
        <v>14.673447769428083</v>
      </c>
      <c r="AE3972">
        <v>14.206867907947123</v>
      </c>
      <c r="AF3972">
        <v>13.693130703404966</v>
      </c>
      <c r="AG3972">
        <v>13.0473029177871</v>
      </c>
      <c r="AH3972">
        <v>12.60630697177886</v>
      </c>
      <c r="AI3972">
        <v>12.218678868682126</v>
      </c>
      <c r="AJ3972">
        <v>-0.96590936183929443</v>
      </c>
      <c r="AK3972">
        <v>-0.91546839475631714</v>
      </c>
      <c r="AL3972">
        <v>-1.0489277839660645</v>
      </c>
      <c r="AM3972">
        <v>-1.1589922904968262</v>
      </c>
      <c r="AN3972">
        <v>-1.1745907068252563</v>
      </c>
      <c r="AO3972">
        <v>-1.0621845722198486</v>
      </c>
      <c r="AP3972">
        <v>-1.1544911861419678</v>
      </c>
      <c r="AQ3972">
        <v>-1.2410435676574707</v>
      </c>
      <c r="AR3972">
        <v>-1.3971686363220215</v>
      </c>
      <c r="AS3972">
        <v>-1.4983022212982178</v>
      </c>
      <c r="AT3972">
        <v>-1.691162109375</v>
      </c>
      <c r="AU3972">
        <v>-1.5520832538604736</v>
      </c>
      <c r="AV3972">
        <v>-1.4448093175888062</v>
      </c>
      <c r="AW3972">
        <v>-1.4696966409683228</v>
      </c>
      <c r="AX3972">
        <v>-1.5085012912750244</v>
      </c>
      <c r="AY3972">
        <v>-0.3315165638923645</v>
      </c>
      <c r="AZ3972">
        <v>1.4262162446975708</v>
      </c>
      <c r="BA3972">
        <v>1.3763015270233154</v>
      </c>
      <c r="BB3972">
        <v>1.2460589408874512</v>
      </c>
      <c r="BC3972">
        <v>1.1858450174331665</v>
      </c>
      <c r="BD3972">
        <v>1.1334500312805176</v>
      </c>
      <c r="BE3972">
        <v>-0.32283252477645874</v>
      </c>
      <c r="BF3972">
        <v>-0.85917991399765015</v>
      </c>
      <c r="BG3972">
        <v>-0.92521446943283081</v>
      </c>
      <c r="BH3972">
        <v>-0.41662448644638062</v>
      </c>
      <c r="BI3972">
        <v>-0.39581480622291565</v>
      </c>
      <c r="BJ3972">
        <v>-0.45569014549255371</v>
      </c>
      <c r="BK3972">
        <v>-0.50023502111434937</v>
      </c>
      <c r="BL3972">
        <v>-0.50417816638946533</v>
      </c>
      <c r="BM3972">
        <v>-0.45445239543914795</v>
      </c>
      <c r="BN3972">
        <v>-0.49369975924491882</v>
      </c>
      <c r="BO3972">
        <v>-0.53411942720413208</v>
      </c>
      <c r="BP3972">
        <v>-0.60474854707717896</v>
      </c>
      <c r="BQ3972">
        <v>-0.65083962678909302</v>
      </c>
      <c r="BR3972">
        <v>-0.7428898811340332</v>
      </c>
      <c r="BS3972">
        <v>-0.67659687995910645</v>
      </c>
      <c r="BT3972">
        <v>-0.6294560432434082</v>
      </c>
      <c r="BU3972">
        <v>-0.63916975259780884</v>
      </c>
      <c r="BV3972">
        <v>-0.65694981813430786</v>
      </c>
      <c r="BW3972">
        <v>0.28751370310783386</v>
      </c>
      <c r="BX3972">
        <v>2.1547119617462158</v>
      </c>
      <c r="BY3972">
        <v>2.0584342479705811</v>
      </c>
      <c r="BZ3972">
        <v>1.9617258310317993</v>
      </c>
      <c r="CA3972">
        <v>1.9261499643325806</v>
      </c>
      <c r="CB3972">
        <v>1.8555523157119751</v>
      </c>
      <c r="CC3972">
        <v>0.23564910888671875</v>
      </c>
      <c r="CD3972">
        <v>-0.29941093921661377</v>
      </c>
      <c r="CE3972">
        <v>-0.32818499207496643</v>
      </c>
      <c r="CF3972">
        <v>-3.6191452294588089E-2</v>
      </c>
      <c r="CG3972">
        <v>-3.5904295742511749E-2</v>
      </c>
      <c r="CH3972">
        <v>-4.481559619307518E-2</v>
      </c>
      <c r="CI3972">
        <v>-4.3981727212667465E-2</v>
      </c>
      <c r="CJ3972">
        <v>-3.9852514863014221E-2</v>
      </c>
      <c r="CK3972">
        <v>-3.3538922667503357E-2</v>
      </c>
      <c r="CL3972">
        <v>-3.6037620157003403E-2</v>
      </c>
      <c r="CM3972">
        <v>-4.4505886733531952E-2</v>
      </c>
      <c r="CN3972">
        <v>-5.5920783430337906E-2</v>
      </c>
      <c r="CO3972">
        <v>-6.3889555633068085E-2</v>
      </c>
      <c r="CP3972">
        <v>-8.6119376122951508E-2</v>
      </c>
      <c r="CQ3972">
        <v>-7.0237666368484497E-2</v>
      </c>
      <c r="CR3972">
        <v>-6.4744830131530762E-2</v>
      </c>
      <c r="CS3972">
        <v>-6.3949421048164368E-2</v>
      </c>
      <c r="CT3972">
        <v>-6.7167811095714569E-2</v>
      </c>
      <c r="CU3972">
        <v>0.71625220775604248</v>
      </c>
      <c r="CV3972">
        <v>2.6592657566070557</v>
      </c>
      <c r="CW3972">
        <v>2.5308771133422852</v>
      </c>
      <c r="CX3972">
        <v>2.4573943614959717</v>
      </c>
      <c r="CY3972">
        <v>2.4388828277587891</v>
      </c>
      <c r="CZ3972">
        <v>2.3556780815124512</v>
      </c>
      <c r="DA3972">
        <v>0.6224517822265625</v>
      </c>
      <c r="DB3972">
        <v>8.8283337652683258E-2</v>
      </c>
      <c r="DC3972">
        <v>8.5315816104412079E-2</v>
      </c>
      <c r="DD3972">
        <v>0.34424158930778503</v>
      </c>
      <c r="DE3972">
        <v>0.32400619983673096</v>
      </c>
      <c r="DF3972">
        <v>0.36605897545814514</v>
      </c>
      <c r="DG3972">
        <v>0.41227152943611145</v>
      </c>
      <c r="DH3972">
        <v>0.42447313666343689</v>
      </c>
      <c r="DI3972">
        <v>0.38737455010414124</v>
      </c>
      <c r="DJ3972">
        <v>0.42162451148033142</v>
      </c>
      <c r="DK3972">
        <v>0.44510763883590698</v>
      </c>
      <c r="DL3972">
        <v>0.49290695786476135</v>
      </c>
      <c r="DM3972">
        <v>0.52306050062179565</v>
      </c>
      <c r="DN3972">
        <v>0.57065111398696899</v>
      </c>
      <c r="DO3972">
        <v>0.53612154722213745</v>
      </c>
      <c r="DP3972">
        <v>0.49996638298034668</v>
      </c>
      <c r="DQ3972">
        <v>0.51127094030380249</v>
      </c>
      <c r="DR3972">
        <v>0.52261418104171753</v>
      </c>
      <c r="DS3972">
        <v>1.1449906826019287</v>
      </c>
      <c r="DT3972">
        <v>3.1638195514678955</v>
      </c>
      <c r="DU3972">
        <v>3.0033199787139893</v>
      </c>
      <c r="DV3972">
        <v>2.9530630111694336</v>
      </c>
      <c r="DW3972">
        <v>2.9516158103942871</v>
      </c>
      <c r="DX3972">
        <v>2.8558039665222168</v>
      </c>
      <c r="DY3972">
        <v>1.0092544555664063</v>
      </c>
      <c r="DZ3972">
        <v>0.47597759962081909</v>
      </c>
      <c r="EA3972">
        <v>0.49881663918495178</v>
      </c>
      <c r="EB3972">
        <v>0.89352643489837646</v>
      </c>
      <c r="EC3972">
        <v>0.84365981817245483</v>
      </c>
      <c r="ED3972">
        <v>0.9592965841293335</v>
      </c>
      <c r="EE3972">
        <v>1.0710288286209106</v>
      </c>
      <c r="EF3972">
        <v>1.0948855876922607</v>
      </c>
      <c r="EG3972">
        <v>0.99510675668716431</v>
      </c>
      <c r="EH3972">
        <v>1.0824159383773804</v>
      </c>
      <c r="EI3972">
        <v>1.1520317792892456</v>
      </c>
      <c r="EJ3972">
        <v>1.2853270769119263</v>
      </c>
      <c r="EK3972">
        <v>1.37052321434021</v>
      </c>
      <c r="EL3972">
        <v>1.5189234018325806</v>
      </c>
      <c r="EM3972">
        <v>1.4116079807281494</v>
      </c>
      <c r="EN3972">
        <v>1.3153196573257446</v>
      </c>
      <c r="EO3972">
        <v>1.3417977094650269</v>
      </c>
      <c r="EP3972">
        <v>1.3741656541824341</v>
      </c>
      <c r="EQ3972">
        <v>1.7640209197998047</v>
      </c>
      <c r="ER3972">
        <v>3.892315149307251</v>
      </c>
      <c r="ES3972">
        <v>3.6854526996612549</v>
      </c>
      <c r="ET3972">
        <v>3.6687300205230713</v>
      </c>
      <c r="EU3972">
        <v>3.6919207572937012</v>
      </c>
      <c r="EV3972">
        <v>3.5779063701629639</v>
      </c>
      <c r="EW3972">
        <v>1.5677361488342285</v>
      </c>
      <c r="EX3972">
        <v>1.0357465744018555</v>
      </c>
      <c r="EY3972">
        <v>1.0958461761474609</v>
      </c>
      <c r="EZ3972">
        <v>59.392215728759766</v>
      </c>
      <c r="FA3972">
        <v>58.418891906738281</v>
      </c>
      <c r="FB3972">
        <v>57.630016326904297</v>
      </c>
      <c r="FC3972">
        <v>56.830764770507813</v>
      </c>
      <c r="FD3972">
        <v>55.637916564941406</v>
      </c>
      <c r="FE3972">
        <v>54.575817108154297</v>
      </c>
      <c r="FF3972">
        <v>54.207199096679688</v>
      </c>
      <c r="FG3972">
        <v>54.711833953857422</v>
      </c>
      <c r="FH3972">
        <v>56.989391326904297</v>
      </c>
      <c r="FI3972">
        <v>59.990394592285156</v>
      </c>
      <c r="FJ3972">
        <v>64.581962585449219</v>
      </c>
      <c r="FK3972">
        <v>68.859794616699219</v>
      </c>
      <c r="FL3972">
        <v>72.022613525390625</v>
      </c>
      <c r="FM3972">
        <v>73.862579345703125</v>
      </c>
      <c r="FN3972">
        <v>75.207832336425781</v>
      </c>
      <c r="FO3972">
        <v>74.61541748046875</v>
      </c>
      <c r="FP3972">
        <v>72.378524780273438</v>
      </c>
      <c r="FQ3972">
        <v>69.545936584472656</v>
      </c>
      <c r="FR3972">
        <v>67.147438049316406</v>
      </c>
      <c r="FS3972">
        <v>66.124374389648437</v>
      </c>
      <c r="FT3972">
        <v>64.995674133300781</v>
      </c>
      <c r="FU3972">
        <v>64.863288879394531</v>
      </c>
      <c r="FV3972">
        <v>64.349838256835938</v>
      </c>
      <c r="FW3972">
        <v>64.764419555664062</v>
      </c>
      <c r="FX3972">
        <v>160</v>
      </c>
      <c r="FY3972">
        <v>0.10791042447090149</v>
      </c>
      <c r="FZ3972">
        <v>1</v>
      </c>
    </row>
    <row r="3973" spans="1:182" x14ac:dyDescent="0.2">
      <c r="A3973" t="s">
        <v>245</v>
      </c>
      <c r="B3973" t="s">
        <v>252</v>
      </c>
      <c r="C3973" t="s">
        <v>217</v>
      </c>
      <c r="D3973" t="s">
        <v>46</v>
      </c>
      <c r="E3973">
        <v>2017</v>
      </c>
      <c r="F3973" t="s">
        <v>229</v>
      </c>
      <c r="G3973" t="s">
        <v>249</v>
      </c>
      <c r="H3973" t="s">
        <v>226</v>
      </c>
      <c r="I3973">
        <v>57.81</v>
      </c>
      <c r="L3973">
        <v>11.310198005502119</v>
      </c>
      <c r="M3973">
        <v>10.809164611885851</v>
      </c>
      <c r="N3973">
        <v>10.687093985701745</v>
      </c>
      <c r="O3973">
        <v>10.745073469138333</v>
      </c>
      <c r="P3973">
        <v>11.011713039037641</v>
      </c>
      <c r="Q3973">
        <v>11.964720837467761</v>
      </c>
      <c r="R3973">
        <v>13.351616492995046</v>
      </c>
      <c r="S3973">
        <v>13.885008472756475</v>
      </c>
      <c r="T3973">
        <v>14.553892369855769</v>
      </c>
      <c r="U3973">
        <v>15.30414241888263</v>
      </c>
      <c r="V3973">
        <v>16.397595643738686</v>
      </c>
      <c r="W3973">
        <v>17.020159777379227</v>
      </c>
      <c r="X3973">
        <v>17.518160067675122</v>
      </c>
      <c r="Y3973">
        <v>17.583959741336361</v>
      </c>
      <c r="Z3973">
        <v>17.376295708001845</v>
      </c>
      <c r="AA3973">
        <v>17.229362028344799</v>
      </c>
      <c r="AB3973">
        <v>16.555201313386103</v>
      </c>
      <c r="AC3973">
        <v>15.900493738660241</v>
      </c>
      <c r="AD3973">
        <v>14.673447769428083</v>
      </c>
      <c r="AE3973">
        <v>14.206867907947123</v>
      </c>
      <c r="AF3973">
        <v>13.693130703404966</v>
      </c>
      <c r="AG3973">
        <v>13.0473029177871</v>
      </c>
      <c r="AH3973">
        <v>12.60630697177886</v>
      </c>
      <c r="AI3973">
        <v>12.218678868682126</v>
      </c>
      <c r="AJ3973">
        <v>-0.96590936183929443</v>
      </c>
      <c r="AK3973">
        <v>-0.91546839475631714</v>
      </c>
      <c r="AL3973">
        <v>-1.0489277839660645</v>
      </c>
      <c r="AM3973">
        <v>-1.1589922904968262</v>
      </c>
      <c r="AN3973">
        <v>-1.1745907068252563</v>
      </c>
      <c r="AO3973">
        <v>-1.0621845722198486</v>
      </c>
      <c r="AP3973">
        <v>-1.1544911861419678</v>
      </c>
      <c r="AQ3973">
        <v>-1.2410435676574707</v>
      </c>
      <c r="AR3973">
        <v>-1.3971686363220215</v>
      </c>
      <c r="AS3973">
        <v>-1.4983022212982178</v>
      </c>
      <c r="AT3973">
        <v>-1.691162109375</v>
      </c>
      <c r="AU3973">
        <v>-1.5520832538604736</v>
      </c>
      <c r="AV3973">
        <v>-1.4448093175888062</v>
      </c>
      <c r="AW3973">
        <v>-1.4696966409683228</v>
      </c>
      <c r="AX3973">
        <v>-1.5085012912750244</v>
      </c>
      <c r="AY3973">
        <v>-0.3315165638923645</v>
      </c>
      <c r="AZ3973">
        <v>1.4262162446975708</v>
      </c>
      <c r="BA3973">
        <v>1.3763015270233154</v>
      </c>
      <c r="BB3973">
        <v>1.2460589408874512</v>
      </c>
      <c r="BC3973">
        <v>1.1858450174331665</v>
      </c>
      <c r="BD3973">
        <v>1.1334500312805176</v>
      </c>
      <c r="BE3973">
        <v>-0.32283252477645874</v>
      </c>
      <c r="BF3973">
        <v>-0.85917991399765015</v>
      </c>
      <c r="BG3973">
        <v>-0.92521446943283081</v>
      </c>
      <c r="BH3973">
        <v>-0.41662448644638062</v>
      </c>
      <c r="BI3973">
        <v>-0.39581480622291565</v>
      </c>
      <c r="BJ3973">
        <v>-0.45569014549255371</v>
      </c>
      <c r="BK3973">
        <v>-0.50023502111434937</v>
      </c>
      <c r="BL3973">
        <v>-0.50417816638946533</v>
      </c>
      <c r="BM3973">
        <v>-0.45445239543914795</v>
      </c>
      <c r="BN3973">
        <v>-0.49369975924491882</v>
      </c>
      <c r="BO3973">
        <v>-0.53411942720413208</v>
      </c>
      <c r="BP3973">
        <v>-0.60474854707717896</v>
      </c>
      <c r="BQ3973">
        <v>-0.65083962678909302</v>
      </c>
      <c r="BR3973">
        <v>-0.7428898811340332</v>
      </c>
      <c r="BS3973">
        <v>-0.67659687995910645</v>
      </c>
      <c r="BT3973">
        <v>-0.6294560432434082</v>
      </c>
      <c r="BU3973">
        <v>-0.63916975259780884</v>
      </c>
      <c r="BV3973">
        <v>-0.65694981813430786</v>
      </c>
      <c r="BW3973">
        <v>0.28751370310783386</v>
      </c>
      <c r="BX3973">
        <v>2.1547119617462158</v>
      </c>
      <c r="BY3973">
        <v>2.0584342479705811</v>
      </c>
      <c r="BZ3973">
        <v>1.9617258310317993</v>
      </c>
      <c r="CA3973">
        <v>1.9261499643325806</v>
      </c>
      <c r="CB3973">
        <v>1.8555523157119751</v>
      </c>
      <c r="CC3973">
        <v>0.23564910888671875</v>
      </c>
      <c r="CD3973">
        <v>-0.29941093921661377</v>
      </c>
      <c r="CE3973">
        <v>-0.32818499207496643</v>
      </c>
      <c r="CF3973">
        <v>-3.6191452294588089E-2</v>
      </c>
      <c r="CG3973">
        <v>-3.5904295742511749E-2</v>
      </c>
      <c r="CH3973">
        <v>-4.481559619307518E-2</v>
      </c>
      <c r="CI3973">
        <v>-4.3981727212667465E-2</v>
      </c>
      <c r="CJ3973">
        <v>-3.9852514863014221E-2</v>
      </c>
      <c r="CK3973">
        <v>-3.3538922667503357E-2</v>
      </c>
      <c r="CL3973">
        <v>-3.6037620157003403E-2</v>
      </c>
      <c r="CM3973">
        <v>-4.4505886733531952E-2</v>
      </c>
      <c r="CN3973">
        <v>-5.5920783430337906E-2</v>
      </c>
      <c r="CO3973">
        <v>-6.3889555633068085E-2</v>
      </c>
      <c r="CP3973">
        <v>-8.6119376122951508E-2</v>
      </c>
      <c r="CQ3973">
        <v>-7.0237666368484497E-2</v>
      </c>
      <c r="CR3973">
        <v>-6.4744830131530762E-2</v>
      </c>
      <c r="CS3973">
        <v>-6.3949421048164368E-2</v>
      </c>
      <c r="CT3973">
        <v>-6.7167811095714569E-2</v>
      </c>
      <c r="CU3973">
        <v>0.71625220775604248</v>
      </c>
      <c r="CV3973">
        <v>2.6592657566070557</v>
      </c>
      <c r="CW3973">
        <v>2.5308771133422852</v>
      </c>
      <c r="CX3973">
        <v>2.4573943614959717</v>
      </c>
      <c r="CY3973">
        <v>2.4388828277587891</v>
      </c>
      <c r="CZ3973">
        <v>2.3556780815124512</v>
      </c>
      <c r="DA3973">
        <v>0.6224517822265625</v>
      </c>
      <c r="DB3973">
        <v>8.8283337652683258E-2</v>
      </c>
      <c r="DC3973">
        <v>8.5315816104412079E-2</v>
      </c>
      <c r="DD3973">
        <v>0.34424158930778503</v>
      </c>
      <c r="DE3973">
        <v>0.32400619983673096</v>
      </c>
      <c r="DF3973">
        <v>0.36605897545814514</v>
      </c>
      <c r="DG3973">
        <v>0.41227152943611145</v>
      </c>
      <c r="DH3973">
        <v>0.42447313666343689</v>
      </c>
      <c r="DI3973">
        <v>0.38737455010414124</v>
      </c>
      <c r="DJ3973">
        <v>0.42162451148033142</v>
      </c>
      <c r="DK3973">
        <v>0.44510763883590698</v>
      </c>
      <c r="DL3973">
        <v>0.49290695786476135</v>
      </c>
      <c r="DM3973">
        <v>0.52306050062179565</v>
      </c>
      <c r="DN3973">
        <v>0.57065111398696899</v>
      </c>
      <c r="DO3973">
        <v>0.53612154722213745</v>
      </c>
      <c r="DP3973">
        <v>0.49996638298034668</v>
      </c>
      <c r="DQ3973">
        <v>0.51127094030380249</v>
      </c>
      <c r="DR3973">
        <v>0.52261418104171753</v>
      </c>
      <c r="DS3973">
        <v>1.1449906826019287</v>
      </c>
      <c r="DT3973">
        <v>3.1638195514678955</v>
      </c>
      <c r="DU3973">
        <v>3.0033199787139893</v>
      </c>
      <c r="DV3973">
        <v>2.9530630111694336</v>
      </c>
      <c r="DW3973">
        <v>2.9516158103942871</v>
      </c>
      <c r="DX3973">
        <v>2.8558039665222168</v>
      </c>
      <c r="DY3973">
        <v>1.0092544555664063</v>
      </c>
      <c r="DZ3973">
        <v>0.47597759962081909</v>
      </c>
      <c r="EA3973">
        <v>0.49881663918495178</v>
      </c>
      <c r="EB3973">
        <v>0.89352643489837646</v>
      </c>
      <c r="EC3973">
        <v>0.84365981817245483</v>
      </c>
      <c r="ED3973">
        <v>0.9592965841293335</v>
      </c>
      <c r="EE3973">
        <v>1.0710288286209106</v>
      </c>
      <c r="EF3973">
        <v>1.0948855876922607</v>
      </c>
      <c r="EG3973">
        <v>0.99510675668716431</v>
      </c>
      <c r="EH3973">
        <v>1.0824159383773804</v>
      </c>
      <c r="EI3973">
        <v>1.1520317792892456</v>
      </c>
      <c r="EJ3973">
        <v>1.2853270769119263</v>
      </c>
      <c r="EK3973">
        <v>1.37052321434021</v>
      </c>
      <c r="EL3973">
        <v>1.5189234018325806</v>
      </c>
      <c r="EM3973">
        <v>1.4116079807281494</v>
      </c>
      <c r="EN3973">
        <v>1.3153196573257446</v>
      </c>
      <c r="EO3973">
        <v>1.3417977094650269</v>
      </c>
      <c r="EP3973">
        <v>1.3741656541824341</v>
      </c>
      <c r="EQ3973">
        <v>1.7640209197998047</v>
      </c>
      <c r="ER3973">
        <v>3.892315149307251</v>
      </c>
      <c r="ES3973">
        <v>3.6854526996612549</v>
      </c>
      <c r="ET3973">
        <v>3.6687300205230713</v>
      </c>
      <c r="EU3973">
        <v>3.6919207572937012</v>
      </c>
      <c r="EV3973">
        <v>3.5779063701629639</v>
      </c>
      <c r="EW3973">
        <v>1.5677361488342285</v>
      </c>
      <c r="EX3973">
        <v>1.0357465744018555</v>
      </c>
      <c r="EY3973">
        <v>1.0958461761474609</v>
      </c>
      <c r="EZ3973">
        <v>59.392215728759766</v>
      </c>
      <c r="FA3973">
        <v>58.418891906738281</v>
      </c>
      <c r="FB3973">
        <v>57.630016326904297</v>
      </c>
      <c r="FC3973">
        <v>56.830764770507813</v>
      </c>
      <c r="FD3973">
        <v>55.637916564941406</v>
      </c>
      <c r="FE3973">
        <v>54.575817108154297</v>
      </c>
      <c r="FF3973">
        <v>54.207199096679688</v>
      </c>
      <c r="FG3973">
        <v>54.711833953857422</v>
      </c>
      <c r="FH3973">
        <v>56.989391326904297</v>
      </c>
      <c r="FI3973">
        <v>59.990394592285156</v>
      </c>
      <c r="FJ3973">
        <v>64.581962585449219</v>
      </c>
      <c r="FK3973">
        <v>68.859794616699219</v>
      </c>
      <c r="FL3973">
        <v>72.022613525390625</v>
      </c>
      <c r="FM3973">
        <v>73.862579345703125</v>
      </c>
      <c r="FN3973">
        <v>75.207832336425781</v>
      </c>
      <c r="FO3973">
        <v>74.61541748046875</v>
      </c>
      <c r="FP3973">
        <v>72.378524780273438</v>
      </c>
      <c r="FQ3973">
        <v>69.545936584472656</v>
      </c>
      <c r="FR3973">
        <v>67.147438049316406</v>
      </c>
      <c r="FS3973">
        <v>66.124374389648437</v>
      </c>
      <c r="FT3973">
        <v>64.995674133300781</v>
      </c>
      <c r="FU3973">
        <v>64.863288879394531</v>
      </c>
      <c r="FV3973">
        <v>64.349838256835938</v>
      </c>
      <c r="FW3973">
        <v>64.764419555664062</v>
      </c>
      <c r="FX3973">
        <v>160</v>
      </c>
      <c r="FY3973">
        <v>0.10791042447090149</v>
      </c>
      <c r="FZ3973">
        <v>1</v>
      </c>
    </row>
    <row r="3974" spans="1:182" x14ac:dyDescent="0.2">
      <c r="A3974" t="s">
        <v>245</v>
      </c>
      <c r="B3974" t="s">
        <v>252</v>
      </c>
      <c r="C3974" t="s">
        <v>217</v>
      </c>
      <c r="D3974" t="s">
        <v>47</v>
      </c>
      <c r="E3974">
        <v>2015</v>
      </c>
      <c r="F3974" t="s">
        <v>229</v>
      </c>
      <c r="G3974" t="s">
        <v>249</v>
      </c>
      <c r="H3974" t="s">
        <v>226</v>
      </c>
      <c r="I3974">
        <v>57.81</v>
      </c>
      <c r="L3974">
        <v>10.147141059426529</v>
      </c>
      <c r="M3974">
        <v>9.9830586642500823</v>
      </c>
      <c r="N3974">
        <v>9.9581178601155624</v>
      </c>
      <c r="O3974">
        <v>9.9197647684109054</v>
      </c>
      <c r="P3974">
        <v>10.247184131197361</v>
      </c>
      <c r="Q3974">
        <v>11.005814946186153</v>
      </c>
      <c r="R3974">
        <v>12.373078434787637</v>
      </c>
      <c r="S3974">
        <v>13.086628045783909</v>
      </c>
      <c r="T3974">
        <v>13.415748509252682</v>
      </c>
      <c r="U3974">
        <v>13.691818535907531</v>
      </c>
      <c r="V3974">
        <v>14.435760575507398</v>
      </c>
      <c r="W3974">
        <v>15.01062102746446</v>
      </c>
      <c r="X3974">
        <v>15.640858397337436</v>
      </c>
      <c r="Y3974">
        <v>15.805238260073326</v>
      </c>
      <c r="Z3974">
        <v>15.699578748141537</v>
      </c>
      <c r="AA3974">
        <v>15.61108901079508</v>
      </c>
      <c r="AB3974">
        <v>15.273190575488961</v>
      </c>
      <c r="AC3974">
        <v>15.025413293911093</v>
      </c>
      <c r="AD3974">
        <v>14.137803857415959</v>
      </c>
      <c r="AE3974">
        <v>13.69190891985861</v>
      </c>
      <c r="AF3974">
        <v>13.318708320834375</v>
      </c>
      <c r="AG3974">
        <v>12.619122347530217</v>
      </c>
      <c r="AH3974">
        <v>11.611006579438575</v>
      </c>
      <c r="AI3974">
        <v>11.039938873517164</v>
      </c>
      <c r="AJ3974">
        <v>-0.66212189197540283</v>
      </c>
      <c r="AK3974">
        <v>-0.66445612907409668</v>
      </c>
      <c r="AL3974">
        <v>-0.67499661445617676</v>
      </c>
      <c r="AM3974">
        <v>-0.69216334819793701</v>
      </c>
      <c r="AN3974">
        <v>-0.68985533714294434</v>
      </c>
      <c r="AO3974">
        <v>-0.71565943956375122</v>
      </c>
      <c r="AP3974">
        <v>-0.74862951040267944</v>
      </c>
      <c r="AQ3974">
        <v>-0.86377573013305664</v>
      </c>
      <c r="AR3974">
        <v>-0.99310463666915894</v>
      </c>
      <c r="AS3974">
        <v>-1.0558856725692749</v>
      </c>
      <c r="AT3974">
        <v>-1.0341067314147949</v>
      </c>
      <c r="AU3974">
        <v>-1.0745071172714233</v>
      </c>
      <c r="AV3974">
        <v>-1.0920568704605103</v>
      </c>
      <c r="AW3974">
        <v>-1.1378130912780762</v>
      </c>
      <c r="AX3974">
        <v>-1.1494156122207642</v>
      </c>
      <c r="AY3974">
        <v>-0.28526809811592102</v>
      </c>
      <c r="AZ3974">
        <v>1.2894244194030762</v>
      </c>
      <c r="BA3974">
        <v>1.2622714042663574</v>
      </c>
      <c r="BB3974">
        <v>1.1936689615249634</v>
      </c>
      <c r="BC3974">
        <v>1.1264532804489136</v>
      </c>
      <c r="BD3974">
        <v>1.0450766086578369</v>
      </c>
      <c r="BE3974">
        <v>-0.36864995956420898</v>
      </c>
      <c r="BF3974">
        <v>-0.71578633785247803</v>
      </c>
      <c r="BG3974">
        <v>-0.75017213821411133</v>
      </c>
      <c r="BH3974">
        <v>-0.28652802109718323</v>
      </c>
      <c r="BI3974">
        <v>-0.28826424479484558</v>
      </c>
      <c r="BJ3974">
        <v>-0.29258972406387329</v>
      </c>
      <c r="BK3974">
        <v>-0.30071908235549927</v>
      </c>
      <c r="BL3974">
        <v>-0.30062961578369141</v>
      </c>
      <c r="BM3974">
        <v>-0.31192544102668762</v>
      </c>
      <c r="BN3974">
        <v>-0.32680821418762207</v>
      </c>
      <c r="BO3974">
        <v>-0.37703260779380798</v>
      </c>
      <c r="BP3974">
        <v>-0.43434146046638489</v>
      </c>
      <c r="BQ3974">
        <v>-0.46407967805862427</v>
      </c>
      <c r="BR3974">
        <v>-0.45179513096809387</v>
      </c>
      <c r="BS3974">
        <v>-0.46691170334815979</v>
      </c>
      <c r="BT3974">
        <v>-0.47747910022735596</v>
      </c>
      <c r="BU3974">
        <v>-0.49828752875328064</v>
      </c>
      <c r="BV3974">
        <v>-0.50450408458709717</v>
      </c>
      <c r="BW3974">
        <v>0.26040801405906677</v>
      </c>
      <c r="BX3974">
        <v>1.9250557422637939</v>
      </c>
      <c r="BY3974">
        <v>1.8914903402328491</v>
      </c>
      <c r="BZ3974">
        <v>1.846621036529541</v>
      </c>
      <c r="CA3974">
        <v>1.781965970993042</v>
      </c>
      <c r="CB3974">
        <v>1.7258484363555908</v>
      </c>
      <c r="CC3974">
        <v>0.21159642934799194</v>
      </c>
      <c r="CD3974">
        <v>-0.23558668792247772</v>
      </c>
      <c r="CE3974">
        <v>-0.25499525666236877</v>
      </c>
      <c r="CF3974">
        <v>-2.6392852887511253E-2</v>
      </c>
      <c r="CG3974">
        <v>-2.7714867144823074E-2</v>
      </c>
      <c r="CH3974">
        <v>-2.7735855430364609E-2</v>
      </c>
      <c r="CI3974">
        <v>-2.9605988413095474E-2</v>
      </c>
      <c r="CJ3974">
        <v>-3.1053053215146065E-2</v>
      </c>
      <c r="CK3974">
        <v>-3.2300520688295364E-2</v>
      </c>
      <c r="CL3974">
        <v>-3.4656058996915817E-2</v>
      </c>
      <c r="CM3974">
        <v>-3.9915762841701508E-2</v>
      </c>
      <c r="CN3974">
        <v>-4.7343775629997253E-2</v>
      </c>
      <c r="CO3974">
        <v>-5.4196640849113464E-2</v>
      </c>
      <c r="CP3974">
        <v>-4.848790168762207E-2</v>
      </c>
      <c r="CQ3974">
        <v>-4.6093009412288666E-2</v>
      </c>
      <c r="CR3974">
        <v>-5.1824364811182022E-2</v>
      </c>
      <c r="CS3974">
        <v>-5.5354073643684387E-2</v>
      </c>
      <c r="CT3974">
        <v>-5.7840343564748764E-2</v>
      </c>
      <c r="CU3974">
        <v>0.63834166526794434</v>
      </c>
      <c r="CV3974">
        <v>2.3652920722961426</v>
      </c>
      <c r="CW3974">
        <v>2.3272855281829834</v>
      </c>
      <c r="CX3974">
        <v>2.2988536357879639</v>
      </c>
      <c r="CY3974">
        <v>2.2359719276428223</v>
      </c>
      <c r="CZ3974">
        <v>2.1973490715026855</v>
      </c>
      <c r="DA3974">
        <v>0.61347329616546631</v>
      </c>
      <c r="DB3974">
        <v>9.6998147666454315E-2</v>
      </c>
      <c r="DC3974">
        <v>8.7962724268436432E-2</v>
      </c>
      <c r="DD3974">
        <v>0.23374232649803162</v>
      </c>
      <c r="DE3974">
        <v>0.23283450305461884</v>
      </c>
      <c r="DF3974">
        <v>0.23711800575256348</v>
      </c>
      <c r="DG3974">
        <v>0.24150711297988892</v>
      </c>
      <c r="DH3974">
        <v>0.23852349817752838</v>
      </c>
      <c r="DI3974">
        <v>0.24732440710067749</v>
      </c>
      <c r="DJ3974">
        <v>0.25749608874320984</v>
      </c>
      <c r="DK3974">
        <v>0.29720106720924377</v>
      </c>
      <c r="DL3974">
        <v>0.33965390920639038</v>
      </c>
      <c r="DM3974">
        <v>0.35568639636039734</v>
      </c>
      <c r="DN3974">
        <v>0.35481932759284973</v>
      </c>
      <c r="DO3974">
        <v>0.37472566962242126</v>
      </c>
      <c r="DP3974">
        <v>0.37383037805557251</v>
      </c>
      <c r="DQ3974">
        <v>0.38757941126823425</v>
      </c>
      <c r="DR3974">
        <v>0.38882341980934143</v>
      </c>
      <c r="DS3974">
        <v>1.0162752866744995</v>
      </c>
      <c r="DT3974">
        <v>2.8055284023284912</v>
      </c>
      <c r="DU3974">
        <v>2.7630805969238281</v>
      </c>
      <c r="DV3974">
        <v>2.7510864734649658</v>
      </c>
      <c r="DW3974">
        <v>2.6899781227111816</v>
      </c>
      <c r="DX3974">
        <v>2.6688494682312012</v>
      </c>
      <c r="DY3974">
        <v>1.0153502225875854</v>
      </c>
      <c r="DZ3974">
        <v>0.42958298325538635</v>
      </c>
      <c r="EA3974">
        <v>0.43092072010040283</v>
      </c>
      <c r="EB3974">
        <v>0.60933619737625122</v>
      </c>
      <c r="EC3974">
        <v>0.60902643203735352</v>
      </c>
      <c r="ED3974">
        <v>0.61952489614486694</v>
      </c>
      <c r="EE3974">
        <v>0.63295137882232666</v>
      </c>
      <c r="EF3974">
        <v>0.62774926424026489</v>
      </c>
      <c r="EG3974">
        <v>0.6510583758354187</v>
      </c>
      <c r="EH3974">
        <v>0.6793174147605896</v>
      </c>
      <c r="EI3974">
        <v>0.78394424915313721</v>
      </c>
      <c r="EJ3974">
        <v>0.89841711521148682</v>
      </c>
      <c r="EK3974">
        <v>0.94749242067337036</v>
      </c>
      <c r="EL3974">
        <v>0.93713086843490601</v>
      </c>
      <c r="EM3974">
        <v>0.98232102394104004</v>
      </c>
      <c r="EN3974">
        <v>0.98840820789337158</v>
      </c>
      <c r="EO3974">
        <v>1.0271049737930298</v>
      </c>
      <c r="EP3974">
        <v>1.033734917640686</v>
      </c>
      <c r="EQ3974">
        <v>1.5619513988494873</v>
      </c>
      <c r="ER3974">
        <v>3.441159725189209</v>
      </c>
      <c r="ES3974">
        <v>3.3922996520996094</v>
      </c>
      <c r="ET3974">
        <v>3.4040384292602539</v>
      </c>
      <c r="EU3974">
        <v>3.3454906940460205</v>
      </c>
      <c r="EV3974">
        <v>3.3496215343475342</v>
      </c>
      <c r="EW3974">
        <v>1.5955965518951416</v>
      </c>
      <c r="EX3974">
        <v>0.90978264808654785</v>
      </c>
      <c r="EY3974">
        <v>0.926097571849823</v>
      </c>
      <c r="EZ3974">
        <v>52.427261352539063</v>
      </c>
      <c r="FA3974">
        <v>51.150596618652344</v>
      </c>
      <c r="FB3974">
        <v>50.216075897216797</v>
      </c>
      <c r="FC3974">
        <v>49.427845001220703</v>
      </c>
      <c r="FD3974">
        <v>48.941204071044922</v>
      </c>
      <c r="FE3974">
        <v>47.903724670410156</v>
      </c>
      <c r="FF3974">
        <v>48.182502746582031</v>
      </c>
      <c r="FG3974">
        <v>48.389667510986328</v>
      </c>
      <c r="FH3974">
        <v>48.895801544189453</v>
      </c>
      <c r="FI3974">
        <v>52.506423950195313</v>
      </c>
      <c r="FJ3974">
        <v>57.012485504150391</v>
      </c>
      <c r="FK3974">
        <v>59.995040893554688</v>
      </c>
      <c r="FL3974">
        <v>61.69696044921875</v>
      </c>
      <c r="FM3974">
        <v>62.895103454589844</v>
      </c>
      <c r="FN3974">
        <v>63.356884002685547</v>
      </c>
      <c r="FO3974">
        <v>63.712291717529297</v>
      </c>
      <c r="FP3974">
        <v>62.920669555664062</v>
      </c>
      <c r="FQ3974">
        <v>60.743228912353516</v>
      </c>
      <c r="FR3974">
        <v>58.679767608642578</v>
      </c>
      <c r="FS3974">
        <v>57.0516357421875</v>
      </c>
      <c r="FT3974">
        <v>55.2755126953125</v>
      </c>
      <c r="FU3974">
        <v>53.179576873779297</v>
      </c>
      <c r="FV3974">
        <v>51.253616333007812</v>
      </c>
      <c r="FW3974">
        <v>49.893604278564453</v>
      </c>
      <c r="FX3974">
        <v>160</v>
      </c>
      <c r="FY3974">
        <v>0.10791042447090149</v>
      </c>
      <c r="FZ3974">
        <v>1</v>
      </c>
    </row>
    <row r="3975" spans="1:182" x14ac:dyDescent="0.2">
      <c r="A3975" t="s">
        <v>245</v>
      </c>
      <c r="B3975" t="s">
        <v>252</v>
      </c>
      <c r="C3975" t="s">
        <v>217</v>
      </c>
      <c r="D3975" t="s">
        <v>47</v>
      </c>
      <c r="E3975">
        <v>2016</v>
      </c>
      <c r="F3975" t="s">
        <v>229</v>
      </c>
      <c r="G3975" t="s">
        <v>249</v>
      </c>
      <c r="H3975" t="s">
        <v>226</v>
      </c>
      <c r="I3975">
        <v>57.81</v>
      </c>
      <c r="L3975">
        <v>10.147141059426529</v>
      </c>
      <c r="M3975">
        <v>9.9830586642500823</v>
      </c>
      <c r="N3975">
        <v>9.9581178601155624</v>
      </c>
      <c r="O3975">
        <v>9.9197647684109054</v>
      </c>
      <c r="P3975">
        <v>10.247184131197361</v>
      </c>
      <c r="Q3975">
        <v>11.005814946186153</v>
      </c>
      <c r="R3975">
        <v>12.373078434787637</v>
      </c>
      <c r="S3975">
        <v>13.086628045783909</v>
      </c>
      <c r="T3975">
        <v>13.415748509252682</v>
      </c>
      <c r="U3975">
        <v>13.691818535907531</v>
      </c>
      <c r="V3975">
        <v>14.435760575507398</v>
      </c>
      <c r="W3975">
        <v>15.01062102746446</v>
      </c>
      <c r="X3975">
        <v>15.640858397337436</v>
      </c>
      <c r="Y3975">
        <v>15.805238260073326</v>
      </c>
      <c r="Z3975">
        <v>15.699578748141537</v>
      </c>
      <c r="AA3975">
        <v>15.61108901079508</v>
      </c>
      <c r="AB3975">
        <v>15.273190575488961</v>
      </c>
      <c r="AC3975">
        <v>15.025413293911093</v>
      </c>
      <c r="AD3975">
        <v>14.137803857415959</v>
      </c>
      <c r="AE3975">
        <v>13.69190891985861</v>
      </c>
      <c r="AF3975">
        <v>13.318708320834375</v>
      </c>
      <c r="AG3975">
        <v>12.619122347530217</v>
      </c>
      <c r="AH3975">
        <v>11.611006579438575</v>
      </c>
      <c r="AI3975">
        <v>11.039938873517164</v>
      </c>
      <c r="AJ3975">
        <v>-0.66212189197540283</v>
      </c>
      <c r="AK3975">
        <v>-0.66445612907409668</v>
      </c>
      <c r="AL3975">
        <v>-0.67499661445617676</v>
      </c>
      <c r="AM3975">
        <v>-0.69216334819793701</v>
      </c>
      <c r="AN3975">
        <v>-0.68985533714294434</v>
      </c>
      <c r="AO3975">
        <v>-0.71565943956375122</v>
      </c>
      <c r="AP3975">
        <v>-0.74862951040267944</v>
      </c>
      <c r="AQ3975">
        <v>-0.86377573013305664</v>
      </c>
      <c r="AR3975">
        <v>-0.99310463666915894</v>
      </c>
      <c r="AS3975">
        <v>-1.0558856725692749</v>
      </c>
      <c r="AT3975">
        <v>-1.0341067314147949</v>
      </c>
      <c r="AU3975">
        <v>-1.0745071172714233</v>
      </c>
      <c r="AV3975">
        <v>-1.0920568704605103</v>
      </c>
      <c r="AW3975">
        <v>-1.1378130912780762</v>
      </c>
      <c r="AX3975">
        <v>-1.1494156122207642</v>
      </c>
      <c r="AY3975">
        <v>-0.28526809811592102</v>
      </c>
      <c r="AZ3975">
        <v>1.2894244194030762</v>
      </c>
      <c r="BA3975">
        <v>1.2622714042663574</v>
      </c>
      <c r="BB3975">
        <v>1.1936689615249634</v>
      </c>
      <c r="BC3975">
        <v>1.1264532804489136</v>
      </c>
      <c r="BD3975">
        <v>1.0450766086578369</v>
      </c>
      <c r="BE3975">
        <v>-0.36864995956420898</v>
      </c>
      <c r="BF3975">
        <v>-0.71578633785247803</v>
      </c>
      <c r="BG3975">
        <v>-0.75017213821411133</v>
      </c>
      <c r="BH3975">
        <v>-0.28652802109718323</v>
      </c>
      <c r="BI3975">
        <v>-0.28826424479484558</v>
      </c>
      <c r="BJ3975">
        <v>-0.29258972406387329</v>
      </c>
      <c r="BK3975">
        <v>-0.30071908235549927</v>
      </c>
      <c r="BL3975">
        <v>-0.30062961578369141</v>
      </c>
      <c r="BM3975">
        <v>-0.31192544102668762</v>
      </c>
      <c r="BN3975">
        <v>-0.32680821418762207</v>
      </c>
      <c r="BO3975">
        <v>-0.37703260779380798</v>
      </c>
      <c r="BP3975">
        <v>-0.43434146046638489</v>
      </c>
      <c r="BQ3975">
        <v>-0.46407967805862427</v>
      </c>
      <c r="BR3975">
        <v>-0.45179513096809387</v>
      </c>
      <c r="BS3975">
        <v>-0.46691170334815979</v>
      </c>
      <c r="BT3975">
        <v>-0.47747910022735596</v>
      </c>
      <c r="BU3975">
        <v>-0.49828752875328064</v>
      </c>
      <c r="BV3975">
        <v>-0.50450408458709717</v>
      </c>
      <c r="BW3975">
        <v>0.26040801405906677</v>
      </c>
      <c r="BX3975">
        <v>1.9250557422637939</v>
      </c>
      <c r="BY3975">
        <v>1.8914903402328491</v>
      </c>
      <c r="BZ3975">
        <v>1.846621036529541</v>
      </c>
      <c r="CA3975">
        <v>1.781965970993042</v>
      </c>
      <c r="CB3975">
        <v>1.7258484363555908</v>
      </c>
      <c r="CC3975">
        <v>0.21159642934799194</v>
      </c>
      <c r="CD3975">
        <v>-0.23558668792247772</v>
      </c>
      <c r="CE3975">
        <v>-0.25499525666236877</v>
      </c>
      <c r="CF3975">
        <v>-2.6392852887511253E-2</v>
      </c>
      <c r="CG3975">
        <v>-2.7714867144823074E-2</v>
      </c>
      <c r="CH3975">
        <v>-2.7735855430364609E-2</v>
      </c>
      <c r="CI3975">
        <v>-2.9605988413095474E-2</v>
      </c>
      <c r="CJ3975">
        <v>-3.1053053215146065E-2</v>
      </c>
      <c r="CK3975">
        <v>-3.2300520688295364E-2</v>
      </c>
      <c r="CL3975">
        <v>-3.4656058996915817E-2</v>
      </c>
      <c r="CM3975">
        <v>-3.9915762841701508E-2</v>
      </c>
      <c r="CN3975">
        <v>-4.7343775629997253E-2</v>
      </c>
      <c r="CO3975">
        <v>-5.4196640849113464E-2</v>
      </c>
      <c r="CP3975">
        <v>-4.848790168762207E-2</v>
      </c>
      <c r="CQ3975">
        <v>-4.6093009412288666E-2</v>
      </c>
      <c r="CR3975">
        <v>-5.1824364811182022E-2</v>
      </c>
      <c r="CS3975">
        <v>-5.5354073643684387E-2</v>
      </c>
      <c r="CT3975">
        <v>-5.7840343564748764E-2</v>
      </c>
      <c r="CU3975">
        <v>0.63834166526794434</v>
      </c>
      <c r="CV3975">
        <v>2.3652920722961426</v>
      </c>
      <c r="CW3975">
        <v>2.3272855281829834</v>
      </c>
      <c r="CX3975">
        <v>2.2988536357879639</v>
      </c>
      <c r="CY3975">
        <v>2.2359719276428223</v>
      </c>
      <c r="CZ3975">
        <v>2.1973490715026855</v>
      </c>
      <c r="DA3975">
        <v>0.61347329616546631</v>
      </c>
      <c r="DB3975">
        <v>9.6998147666454315E-2</v>
      </c>
      <c r="DC3975">
        <v>8.7962724268436432E-2</v>
      </c>
      <c r="DD3975">
        <v>0.23374232649803162</v>
      </c>
      <c r="DE3975">
        <v>0.23283450305461884</v>
      </c>
      <c r="DF3975">
        <v>0.23711800575256348</v>
      </c>
      <c r="DG3975">
        <v>0.24150711297988892</v>
      </c>
      <c r="DH3975">
        <v>0.23852349817752838</v>
      </c>
      <c r="DI3975">
        <v>0.24732440710067749</v>
      </c>
      <c r="DJ3975">
        <v>0.25749608874320984</v>
      </c>
      <c r="DK3975">
        <v>0.29720106720924377</v>
      </c>
      <c r="DL3975">
        <v>0.33965390920639038</v>
      </c>
      <c r="DM3975">
        <v>0.35568639636039734</v>
      </c>
      <c r="DN3975">
        <v>0.35481932759284973</v>
      </c>
      <c r="DO3975">
        <v>0.37472566962242126</v>
      </c>
      <c r="DP3975">
        <v>0.37383037805557251</v>
      </c>
      <c r="DQ3975">
        <v>0.38757941126823425</v>
      </c>
      <c r="DR3975">
        <v>0.38882341980934143</v>
      </c>
      <c r="DS3975">
        <v>1.0162752866744995</v>
      </c>
      <c r="DT3975">
        <v>2.8055284023284912</v>
      </c>
      <c r="DU3975">
        <v>2.7630805969238281</v>
      </c>
      <c r="DV3975">
        <v>2.7510864734649658</v>
      </c>
      <c r="DW3975">
        <v>2.6899781227111816</v>
      </c>
      <c r="DX3975">
        <v>2.6688494682312012</v>
      </c>
      <c r="DY3975">
        <v>1.0153502225875854</v>
      </c>
      <c r="DZ3975">
        <v>0.42958298325538635</v>
      </c>
      <c r="EA3975">
        <v>0.43092072010040283</v>
      </c>
      <c r="EB3975">
        <v>0.60933619737625122</v>
      </c>
      <c r="EC3975">
        <v>0.60902643203735352</v>
      </c>
      <c r="ED3975">
        <v>0.61952489614486694</v>
      </c>
      <c r="EE3975">
        <v>0.63295137882232666</v>
      </c>
      <c r="EF3975">
        <v>0.62774926424026489</v>
      </c>
      <c r="EG3975">
        <v>0.6510583758354187</v>
      </c>
      <c r="EH3975">
        <v>0.6793174147605896</v>
      </c>
      <c r="EI3975">
        <v>0.78394424915313721</v>
      </c>
      <c r="EJ3975">
        <v>0.89841711521148682</v>
      </c>
      <c r="EK3975">
        <v>0.94749242067337036</v>
      </c>
      <c r="EL3975">
        <v>0.93713086843490601</v>
      </c>
      <c r="EM3975">
        <v>0.98232102394104004</v>
      </c>
      <c r="EN3975">
        <v>0.98840820789337158</v>
      </c>
      <c r="EO3975">
        <v>1.0271049737930298</v>
      </c>
      <c r="EP3975">
        <v>1.033734917640686</v>
      </c>
      <c r="EQ3975">
        <v>1.5619513988494873</v>
      </c>
      <c r="ER3975">
        <v>3.441159725189209</v>
      </c>
      <c r="ES3975">
        <v>3.3922996520996094</v>
      </c>
      <c r="ET3975">
        <v>3.4040384292602539</v>
      </c>
      <c r="EU3975">
        <v>3.3454906940460205</v>
      </c>
      <c r="EV3975">
        <v>3.3496215343475342</v>
      </c>
      <c r="EW3975">
        <v>1.5955965518951416</v>
      </c>
      <c r="EX3975">
        <v>0.90978264808654785</v>
      </c>
      <c r="EY3975">
        <v>0.926097571849823</v>
      </c>
      <c r="EZ3975">
        <v>52.427261352539063</v>
      </c>
      <c r="FA3975">
        <v>51.150596618652344</v>
      </c>
      <c r="FB3975">
        <v>50.216075897216797</v>
      </c>
      <c r="FC3975">
        <v>49.427845001220703</v>
      </c>
      <c r="FD3975">
        <v>48.941204071044922</v>
      </c>
      <c r="FE3975">
        <v>47.903724670410156</v>
      </c>
      <c r="FF3975">
        <v>48.182502746582031</v>
      </c>
      <c r="FG3975">
        <v>48.389667510986328</v>
      </c>
      <c r="FH3975">
        <v>48.895801544189453</v>
      </c>
      <c r="FI3975">
        <v>52.506423950195313</v>
      </c>
      <c r="FJ3975">
        <v>57.012485504150391</v>
      </c>
      <c r="FK3975">
        <v>59.995040893554688</v>
      </c>
      <c r="FL3975">
        <v>61.69696044921875</v>
      </c>
      <c r="FM3975">
        <v>62.895103454589844</v>
      </c>
      <c r="FN3975">
        <v>63.356884002685547</v>
      </c>
      <c r="FO3975">
        <v>63.712291717529297</v>
      </c>
      <c r="FP3975">
        <v>62.920669555664062</v>
      </c>
      <c r="FQ3975">
        <v>60.743228912353516</v>
      </c>
      <c r="FR3975">
        <v>58.679767608642578</v>
      </c>
      <c r="FS3975">
        <v>57.0516357421875</v>
      </c>
      <c r="FT3975">
        <v>55.2755126953125</v>
      </c>
      <c r="FU3975">
        <v>53.179576873779297</v>
      </c>
      <c r="FV3975">
        <v>51.253616333007812</v>
      </c>
      <c r="FW3975">
        <v>49.893604278564453</v>
      </c>
      <c r="FX3975">
        <v>160</v>
      </c>
      <c r="FY3975">
        <v>0.10791042447090149</v>
      </c>
      <c r="FZ3975">
        <v>1</v>
      </c>
    </row>
    <row r="3976" spans="1:182" x14ac:dyDescent="0.2">
      <c r="A3976" t="s">
        <v>245</v>
      </c>
      <c r="B3976" t="s">
        <v>252</v>
      </c>
      <c r="C3976" t="s">
        <v>217</v>
      </c>
      <c r="D3976" t="s">
        <v>47</v>
      </c>
      <c r="E3976">
        <v>2017</v>
      </c>
      <c r="F3976" t="s">
        <v>229</v>
      </c>
      <c r="G3976" t="s">
        <v>249</v>
      </c>
      <c r="H3976" t="s">
        <v>226</v>
      </c>
      <c r="I3976">
        <v>57.81</v>
      </c>
      <c r="L3976">
        <v>10.147141059426529</v>
      </c>
      <c r="M3976">
        <v>9.9830586642500823</v>
      </c>
      <c r="N3976">
        <v>9.9581178601155624</v>
      </c>
      <c r="O3976">
        <v>9.9197647684109054</v>
      </c>
      <c r="P3976">
        <v>10.247184131197361</v>
      </c>
      <c r="Q3976">
        <v>11.005814946186153</v>
      </c>
      <c r="R3976">
        <v>12.373078434787637</v>
      </c>
      <c r="S3976">
        <v>13.086628045783909</v>
      </c>
      <c r="T3976">
        <v>13.415748509252682</v>
      </c>
      <c r="U3976">
        <v>13.691818535907531</v>
      </c>
      <c r="V3976">
        <v>14.435760575507398</v>
      </c>
      <c r="W3976">
        <v>15.01062102746446</v>
      </c>
      <c r="X3976">
        <v>15.640858397337436</v>
      </c>
      <c r="Y3976">
        <v>15.805238260073326</v>
      </c>
      <c r="Z3976">
        <v>15.699578748141537</v>
      </c>
      <c r="AA3976">
        <v>15.61108901079508</v>
      </c>
      <c r="AB3976">
        <v>15.273190575488961</v>
      </c>
      <c r="AC3976">
        <v>15.025413293911093</v>
      </c>
      <c r="AD3976">
        <v>14.137803857415959</v>
      </c>
      <c r="AE3976">
        <v>13.69190891985861</v>
      </c>
      <c r="AF3976">
        <v>13.318708320834375</v>
      </c>
      <c r="AG3976">
        <v>12.619122347530217</v>
      </c>
      <c r="AH3976">
        <v>11.611006579438575</v>
      </c>
      <c r="AI3976">
        <v>11.039938873517164</v>
      </c>
      <c r="AJ3976">
        <v>-0.66212189197540283</v>
      </c>
      <c r="AK3976">
        <v>-0.66445612907409668</v>
      </c>
      <c r="AL3976">
        <v>-0.67499661445617676</v>
      </c>
      <c r="AM3976">
        <v>-0.69216334819793701</v>
      </c>
      <c r="AN3976">
        <v>-0.68985533714294434</v>
      </c>
      <c r="AO3976">
        <v>-0.71565943956375122</v>
      </c>
      <c r="AP3976">
        <v>-0.74862951040267944</v>
      </c>
      <c r="AQ3976">
        <v>-0.86377573013305664</v>
      </c>
      <c r="AR3976">
        <v>-0.99310463666915894</v>
      </c>
      <c r="AS3976">
        <v>-1.0558856725692749</v>
      </c>
      <c r="AT3976">
        <v>-1.0341067314147949</v>
      </c>
      <c r="AU3976">
        <v>-1.0745071172714233</v>
      </c>
      <c r="AV3976">
        <v>-1.0920568704605103</v>
      </c>
      <c r="AW3976">
        <v>-1.1378130912780762</v>
      </c>
      <c r="AX3976">
        <v>-1.1494156122207642</v>
      </c>
      <c r="AY3976">
        <v>-0.28526809811592102</v>
      </c>
      <c r="AZ3976">
        <v>1.2894244194030762</v>
      </c>
      <c r="BA3976">
        <v>1.2622714042663574</v>
      </c>
      <c r="BB3976">
        <v>1.1936689615249634</v>
      </c>
      <c r="BC3976">
        <v>1.1264532804489136</v>
      </c>
      <c r="BD3976">
        <v>1.0450766086578369</v>
      </c>
      <c r="BE3976">
        <v>-0.36864995956420898</v>
      </c>
      <c r="BF3976">
        <v>-0.71578633785247803</v>
      </c>
      <c r="BG3976">
        <v>-0.75017213821411133</v>
      </c>
      <c r="BH3976">
        <v>-0.28652802109718323</v>
      </c>
      <c r="BI3976">
        <v>-0.28826424479484558</v>
      </c>
      <c r="BJ3976">
        <v>-0.29258972406387329</v>
      </c>
      <c r="BK3976">
        <v>-0.30071908235549927</v>
      </c>
      <c r="BL3976">
        <v>-0.30062961578369141</v>
      </c>
      <c r="BM3976">
        <v>-0.31192544102668762</v>
      </c>
      <c r="BN3976">
        <v>-0.32680821418762207</v>
      </c>
      <c r="BO3976">
        <v>-0.37703260779380798</v>
      </c>
      <c r="BP3976">
        <v>-0.43434146046638489</v>
      </c>
      <c r="BQ3976">
        <v>-0.46407967805862427</v>
      </c>
      <c r="BR3976">
        <v>-0.45179513096809387</v>
      </c>
      <c r="BS3976">
        <v>-0.46691170334815979</v>
      </c>
      <c r="BT3976">
        <v>-0.47747910022735596</v>
      </c>
      <c r="BU3976">
        <v>-0.49828752875328064</v>
      </c>
      <c r="BV3976">
        <v>-0.50450408458709717</v>
      </c>
      <c r="BW3976">
        <v>0.26040801405906677</v>
      </c>
      <c r="BX3976">
        <v>1.9250557422637939</v>
      </c>
      <c r="BY3976">
        <v>1.8914903402328491</v>
      </c>
      <c r="BZ3976">
        <v>1.846621036529541</v>
      </c>
      <c r="CA3976">
        <v>1.781965970993042</v>
      </c>
      <c r="CB3976">
        <v>1.7258484363555908</v>
      </c>
      <c r="CC3976">
        <v>0.21159642934799194</v>
      </c>
      <c r="CD3976">
        <v>-0.23558668792247772</v>
      </c>
      <c r="CE3976">
        <v>-0.25499525666236877</v>
      </c>
      <c r="CF3976">
        <v>-2.6392852887511253E-2</v>
      </c>
      <c r="CG3976">
        <v>-2.7714867144823074E-2</v>
      </c>
      <c r="CH3976">
        <v>-2.7735855430364609E-2</v>
      </c>
      <c r="CI3976">
        <v>-2.9605988413095474E-2</v>
      </c>
      <c r="CJ3976">
        <v>-3.1053053215146065E-2</v>
      </c>
      <c r="CK3976">
        <v>-3.2300520688295364E-2</v>
      </c>
      <c r="CL3976">
        <v>-3.4656058996915817E-2</v>
      </c>
      <c r="CM3976">
        <v>-3.9915762841701508E-2</v>
      </c>
      <c r="CN3976">
        <v>-4.7343775629997253E-2</v>
      </c>
      <c r="CO3976">
        <v>-5.4196640849113464E-2</v>
      </c>
      <c r="CP3976">
        <v>-4.848790168762207E-2</v>
      </c>
      <c r="CQ3976">
        <v>-4.6093009412288666E-2</v>
      </c>
      <c r="CR3976">
        <v>-5.1824364811182022E-2</v>
      </c>
      <c r="CS3976">
        <v>-5.5354073643684387E-2</v>
      </c>
      <c r="CT3976">
        <v>-5.7840343564748764E-2</v>
      </c>
      <c r="CU3976">
        <v>0.63834166526794434</v>
      </c>
      <c r="CV3976">
        <v>2.3652920722961426</v>
      </c>
      <c r="CW3976">
        <v>2.3272855281829834</v>
      </c>
      <c r="CX3976">
        <v>2.2988536357879639</v>
      </c>
      <c r="CY3976">
        <v>2.2359719276428223</v>
      </c>
      <c r="CZ3976">
        <v>2.1973490715026855</v>
      </c>
      <c r="DA3976">
        <v>0.61347329616546631</v>
      </c>
      <c r="DB3976">
        <v>9.6998147666454315E-2</v>
      </c>
      <c r="DC3976">
        <v>8.7962724268436432E-2</v>
      </c>
      <c r="DD3976">
        <v>0.23374232649803162</v>
      </c>
      <c r="DE3976">
        <v>0.23283450305461884</v>
      </c>
      <c r="DF3976">
        <v>0.23711800575256348</v>
      </c>
      <c r="DG3976">
        <v>0.24150711297988892</v>
      </c>
      <c r="DH3976">
        <v>0.23852349817752838</v>
      </c>
      <c r="DI3976">
        <v>0.24732440710067749</v>
      </c>
      <c r="DJ3976">
        <v>0.25749608874320984</v>
      </c>
      <c r="DK3976">
        <v>0.29720106720924377</v>
      </c>
      <c r="DL3976">
        <v>0.33965390920639038</v>
      </c>
      <c r="DM3976">
        <v>0.35568639636039734</v>
      </c>
      <c r="DN3976">
        <v>0.35481932759284973</v>
      </c>
      <c r="DO3976">
        <v>0.37472566962242126</v>
      </c>
      <c r="DP3976">
        <v>0.37383037805557251</v>
      </c>
      <c r="DQ3976">
        <v>0.38757941126823425</v>
      </c>
      <c r="DR3976">
        <v>0.38882341980934143</v>
      </c>
      <c r="DS3976">
        <v>1.0162752866744995</v>
      </c>
      <c r="DT3976">
        <v>2.8055284023284912</v>
      </c>
      <c r="DU3976">
        <v>2.7630805969238281</v>
      </c>
      <c r="DV3976">
        <v>2.7510864734649658</v>
      </c>
      <c r="DW3976">
        <v>2.6899781227111816</v>
      </c>
      <c r="DX3976">
        <v>2.6688494682312012</v>
      </c>
      <c r="DY3976">
        <v>1.0153502225875854</v>
      </c>
      <c r="DZ3976">
        <v>0.42958298325538635</v>
      </c>
      <c r="EA3976">
        <v>0.43092072010040283</v>
      </c>
      <c r="EB3976">
        <v>0.60933619737625122</v>
      </c>
      <c r="EC3976">
        <v>0.60902643203735352</v>
      </c>
      <c r="ED3976">
        <v>0.61952489614486694</v>
      </c>
      <c r="EE3976">
        <v>0.63295137882232666</v>
      </c>
      <c r="EF3976">
        <v>0.62774926424026489</v>
      </c>
      <c r="EG3976">
        <v>0.6510583758354187</v>
      </c>
      <c r="EH3976">
        <v>0.6793174147605896</v>
      </c>
      <c r="EI3976">
        <v>0.78394424915313721</v>
      </c>
      <c r="EJ3976">
        <v>0.89841711521148682</v>
      </c>
      <c r="EK3976">
        <v>0.94749242067337036</v>
      </c>
      <c r="EL3976">
        <v>0.93713086843490601</v>
      </c>
      <c r="EM3976">
        <v>0.98232102394104004</v>
      </c>
      <c r="EN3976">
        <v>0.98840820789337158</v>
      </c>
      <c r="EO3976">
        <v>1.0271049737930298</v>
      </c>
      <c r="EP3976">
        <v>1.033734917640686</v>
      </c>
      <c r="EQ3976">
        <v>1.5619513988494873</v>
      </c>
      <c r="ER3976">
        <v>3.441159725189209</v>
      </c>
      <c r="ES3976">
        <v>3.3922996520996094</v>
      </c>
      <c r="ET3976">
        <v>3.4040384292602539</v>
      </c>
      <c r="EU3976">
        <v>3.3454906940460205</v>
      </c>
      <c r="EV3976">
        <v>3.3496215343475342</v>
      </c>
      <c r="EW3976">
        <v>1.5955965518951416</v>
      </c>
      <c r="EX3976">
        <v>0.90978264808654785</v>
      </c>
      <c r="EY3976">
        <v>0.926097571849823</v>
      </c>
      <c r="EZ3976">
        <v>52.427261352539063</v>
      </c>
      <c r="FA3976">
        <v>51.150596618652344</v>
      </c>
      <c r="FB3976">
        <v>50.216075897216797</v>
      </c>
      <c r="FC3976">
        <v>49.427845001220703</v>
      </c>
      <c r="FD3976">
        <v>48.941204071044922</v>
      </c>
      <c r="FE3976">
        <v>47.903724670410156</v>
      </c>
      <c r="FF3976">
        <v>48.182502746582031</v>
      </c>
      <c r="FG3976">
        <v>48.389667510986328</v>
      </c>
      <c r="FH3976">
        <v>48.895801544189453</v>
      </c>
      <c r="FI3976">
        <v>52.506423950195313</v>
      </c>
      <c r="FJ3976">
        <v>57.012485504150391</v>
      </c>
      <c r="FK3976">
        <v>59.995040893554688</v>
      </c>
      <c r="FL3976">
        <v>61.69696044921875</v>
      </c>
      <c r="FM3976">
        <v>62.895103454589844</v>
      </c>
      <c r="FN3976">
        <v>63.356884002685547</v>
      </c>
      <c r="FO3976">
        <v>63.712291717529297</v>
      </c>
      <c r="FP3976">
        <v>62.920669555664062</v>
      </c>
      <c r="FQ3976">
        <v>60.743228912353516</v>
      </c>
      <c r="FR3976">
        <v>58.679767608642578</v>
      </c>
      <c r="FS3976">
        <v>57.0516357421875</v>
      </c>
      <c r="FT3976">
        <v>55.2755126953125</v>
      </c>
      <c r="FU3976">
        <v>53.179576873779297</v>
      </c>
      <c r="FV3976">
        <v>51.253616333007812</v>
      </c>
      <c r="FW3976">
        <v>49.893604278564453</v>
      </c>
      <c r="FX3976">
        <v>160</v>
      </c>
      <c r="FY3976">
        <v>0.10791042447090149</v>
      </c>
      <c r="FZ3976">
        <v>1</v>
      </c>
    </row>
    <row r="3977" spans="1:182" x14ac:dyDescent="0.2">
      <c r="A3977" t="s">
        <v>245</v>
      </c>
      <c r="B3977" t="s">
        <v>252</v>
      </c>
      <c r="C3977" t="s">
        <v>217</v>
      </c>
      <c r="D3977" t="s">
        <v>11</v>
      </c>
      <c r="E3977">
        <v>2015</v>
      </c>
      <c r="F3977" t="s">
        <v>229</v>
      </c>
      <c r="G3977" t="s">
        <v>249</v>
      </c>
      <c r="H3977" t="s">
        <v>226</v>
      </c>
      <c r="I3977">
        <v>105.45</v>
      </c>
      <c r="L3977">
        <v>22.905390208417689</v>
      </c>
      <c r="M3977">
        <v>22.501690141619164</v>
      </c>
      <c r="N3977">
        <v>22.29960485079102</v>
      </c>
      <c r="O3977">
        <v>22.40059325498666</v>
      </c>
      <c r="P3977">
        <v>23.33964148434826</v>
      </c>
      <c r="Q3977">
        <v>25.021450544822297</v>
      </c>
      <c r="R3977">
        <v>27.732415831894691</v>
      </c>
      <c r="S3977">
        <v>29.453451141025631</v>
      </c>
      <c r="T3977">
        <v>30.307741957167718</v>
      </c>
      <c r="U3977">
        <v>31.320855533362629</v>
      </c>
      <c r="V3977">
        <v>33.106697452918937</v>
      </c>
      <c r="W3977">
        <v>33.595912683817744</v>
      </c>
      <c r="X3977">
        <v>33.208365617469816</v>
      </c>
      <c r="Y3977">
        <v>33.640497997763113</v>
      </c>
      <c r="Z3977">
        <v>33.91927540554213</v>
      </c>
      <c r="AA3977">
        <v>33.853921281381922</v>
      </c>
      <c r="AB3977">
        <v>33.876004539276089</v>
      </c>
      <c r="AC3977">
        <v>33.145125598394792</v>
      </c>
      <c r="AD3977">
        <v>31.457844992569942</v>
      </c>
      <c r="AE3977">
        <v>31.552183229139427</v>
      </c>
      <c r="AF3977">
        <v>30.618729206211778</v>
      </c>
      <c r="AG3977">
        <v>28.455998531600837</v>
      </c>
      <c r="AH3977">
        <v>25.451899766222084</v>
      </c>
      <c r="AI3977">
        <v>24.401581977198713</v>
      </c>
      <c r="AJ3977">
        <v>-1.4864516258239746</v>
      </c>
      <c r="AK3977">
        <v>-1.4933167695999146</v>
      </c>
      <c r="AL3977">
        <v>-1.4919655323028564</v>
      </c>
      <c r="AM3977">
        <v>-1.5238536596298218</v>
      </c>
      <c r="AN3977">
        <v>-1.5493440628051758</v>
      </c>
      <c r="AO3977">
        <v>-1.5692418813705444</v>
      </c>
      <c r="AP3977">
        <v>-1.610994815826416</v>
      </c>
      <c r="AQ3977">
        <v>-1.6832641363143921</v>
      </c>
      <c r="AR3977">
        <v>-1.7819520235061646</v>
      </c>
      <c r="AS3977">
        <v>-1.8865635395050049</v>
      </c>
      <c r="AT3977">
        <v>-1.8130848407745361</v>
      </c>
      <c r="AU3977">
        <v>-1.6750069856643677</v>
      </c>
      <c r="AV3977">
        <v>-4.8403725028038025E-2</v>
      </c>
      <c r="AW3977">
        <v>3.3722310066223145</v>
      </c>
      <c r="AX3977">
        <v>3.3847429752349854</v>
      </c>
      <c r="AY3977">
        <v>3.3636856079101563</v>
      </c>
      <c r="AZ3977">
        <v>3.3604540824890137</v>
      </c>
      <c r="BA3977">
        <v>3.3304486274719238</v>
      </c>
      <c r="BB3977">
        <v>3.0374456197023392E-2</v>
      </c>
      <c r="BC3977">
        <v>-0.9710877537727356</v>
      </c>
      <c r="BD3977">
        <v>-0.97950106859207153</v>
      </c>
      <c r="BE3977">
        <v>-0.90635025501251221</v>
      </c>
      <c r="BF3977">
        <v>-0.9316326379776001</v>
      </c>
      <c r="BG3977">
        <v>-1.104921817779541</v>
      </c>
      <c r="BH3977">
        <v>-0.63591837882995605</v>
      </c>
      <c r="BI3977">
        <v>-0.63827508687973022</v>
      </c>
      <c r="BJ3977">
        <v>-0.63968473672866821</v>
      </c>
      <c r="BK3977">
        <v>-0.65934294462203979</v>
      </c>
      <c r="BL3977">
        <v>-0.67943978309631348</v>
      </c>
      <c r="BM3977">
        <v>-0.69120335578918457</v>
      </c>
      <c r="BN3977">
        <v>-0.70791316032409668</v>
      </c>
      <c r="BO3977">
        <v>-0.74249118566513062</v>
      </c>
      <c r="BP3977">
        <v>-0.79354363679885864</v>
      </c>
      <c r="BQ3977">
        <v>-0.84508639574050903</v>
      </c>
      <c r="BR3977">
        <v>-0.81467294692993164</v>
      </c>
      <c r="BS3977">
        <v>-0.76893794536590576</v>
      </c>
      <c r="BT3977">
        <v>0.76107192039489746</v>
      </c>
      <c r="BU3977">
        <v>4.3868999481201172</v>
      </c>
      <c r="BV3977">
        <v>4.4114055633544922</v>
      </c>
      <c r="BW3977">
        <v>4.3942909240722656</v>
      </c>
      <c r="BX3977">
        <v>4.4160604476928711</v>
      </c>
      <c r="BY3977">
        <v>4.3772487640380859</v>
      </c>
      <c r="BZ3977">
        <v>0.90336513519287109</v>
      </c>
      <c r="CA3977">
        <v>-8.8977918028831482E-2</v>
      </c>
      <c r="CB3977">
        <v>-9.2745199799537659E-2</v>
      </c>
      <c r="CC3977">
        <v>-6.6039957106113434E-2</v>
      </c>
      <c r="CD3977">
        <v>-0.17890098690986633</v>
      </c>
      <c r="CE3977">
        <v>-0.29237911105155945</v>
      </c>
      <c r="CF3977">
        <v>-4.6841688454151154E-2</v>
      </c>
      <c r="CG3977">
        <v>-4.607585072517395E-2</v>
      </c>
      <c r="CH3977">
        <v>-4.939763993024826E-2</v>
      </c>
      <c r="CI3977">
        <v>-6.0585387051105499E-2</v>
      </c>
      <c r="CJ3977">
        <v>-7.6946675777435303E-2</v>
      </c>
      <c r="CK3977">
        <v>-8.3076544106006622E-2</v>
      </c>
      <c r="CL3977">
        <v>-8.2441508769989014E-2</v>
      </c>
      <c r="CM3977">
        <v>-9.0914711356163025E-2</v>
      </c>
      <c r="CN3977">
        <v>-0.10897500067949295</v>
      </c>
      <c r="CO3977">
        <v>-0.12376242876052856</v>
      </c>
      <c r="CP3977">
        <v>-0.12317587435245514</v>
      </c>
      <c r="CQ3977">
        <v>-0.14139729738235474</v>
      </c>
      <c r="CR3977">
        <v>1.3217122554779053</v>
      </c>
      <c r="CS3977">
        <v>5.0896568298339844</v>
      </c>
      <c r="CT3977">
        <v>5.1224689483642578</v>
      </c>
      <c r="CU3977">
        <v>5.1080846786499023</v>
      </c>
      <c r="CV3977">
        <v>5.1471700668334961</v>
      </c>
      <c r="CW3977">
        <v>5.1022591590881348</v>
      </c>
      <c r="CX3977">
        <v>1.5079957246780396</v>
      </c>
      <c r="CY3977">
        <v>0.52196866273880005</v>
      </c>
      <c r="CZ3977">
        <v>0.52141916751861572</v>
      </c>
      <c r="DA3977">
        <v>0.51595640182495117</v>
      </c>
      <c r="DB3977">
        <v>0.34243863821029663</v>
      </c>
      <c r="DC3977">
        <v>0.2703855037689209</v>
      </c>
      <c r="DD3977">
        <v>0.54223501682281494</v>
      </c>
      <c r="DE3977">
        <v>0.54612338542938232</v>
      </c>
      <c r="DF3977">
        <v>0.5408894419670105</v>
      </c>
      <c r="DG3977">
        <v>0.53817212581634521</v>
      </c>
      <c r="DH3977">
        <v>0.52554643154144287</v>
      </c>
      <c r="DI3977">
        <v>0.52505022287368774</v>
      </c>
      <c r="DJ3977">
        <v>0.54303014278411865</v>
      </c>
      <c r="DK3977">
        <v>0.56066179275512695</v>
      </c>
      <c r="DL3977">
        <v>0.57559365034103394</v>
      </c>
      <c r="DM3977">
        <v>0.5975615382194519</v>
      </c>
      <c r="DN3977">
        <v>0.56832116842269897</v>
      </c>
      <c r="DO3977">
        <v>0.48614335060119629</v>
      </c>
      <c r="DP3977">
        <v>1.8823525905609131</v>
      </c>
      <c r="DQ3977">
        <v>5.7924137115478516</v>
      </c>
      <c r="DR3977">
        <v>5.8335323333740234</v>
      </c>
      <c r="DS3977">
        <v>5.8218789100646973</v>
      </c>
      <c r="DT3977">
        <v>5.8782796859741211</v>
      </c>
      <c r="DU3977">
        <v>5.8272695541381836</v>
      </c>
      <c r="DV3977">
        <v>2.1126265525817871</v>
      </c>
      <c r="DW3977">
        <v>1.1329152584075928</v>
      </c>
      <c r="DX3977">
        <v>1.1355836391448975</v>
      </c>
      <c r="DY3977">
        <v>1.0979528427124023</v>
      </c>
      <c r="DZ3977">
        <v>0.86377829313278198</v>
      </c>
      <c r="EA3977">
        <v>0.83315014839172363</v>
      </c>
      <c r="EB3977">
        <v>1.3927682638168335</v>
      </c>
      <c r="EC3977">
        <v>1.4011650085449219</v>
      </c>
      <c r="ED3977">
        <v>1.3931702375411987</v>
      </c>
      <c r="EE3977">
        <v>1.402682900428772</v>
      </c>
      <c r="EF3977">
        <v>1.3954507112503052</v>
      </c>
      <c r="EG3977">
        <v>1.4030886888504028</v>
      </c>
      <c r="EH3977">
        <v>1.446111798286438</v>
      </c>
      <c r="EI3977">
        <v>1.5014346837997437</v>
      </c>
      <c r="EJ3977">
        <v>1.5640020370483398</v>
      </c>
      <c r="EK3977">
        <v>1.6390388011932373</v>
      </c>
      <c r="EL3977">
        <v>1.5667331218719482</v>
      </c>
      <c r="EM3977">
        <v>1.3922123908996582</v>
      </c>
      <c r="EN3977">
        <v>2.6918282508850098</v>
      </c>
      <c r="EO3977">
        <v>6.8070826530456543</v>
      </c>
      <c r="EP3977">
        <v>6.8601946830749512</v>
      </c>
      <c r="EQ3977">
        <v>6.8524842262268066</v>
      </c>
      <c r="ER3977">
        <v>6.9338860511779785</v>
      </c>
      <c r="ES3977">
        <v>6.8740696907043457</v>
      </c>
      <c r="ET3977">
        <v>2.9856171607971191</v>
      </c>
      <c r="EU3977">
        <v>2.0150251388549805</v>
      </c>
      <c r="EV3977">
        <v>2.0223393440246582</v>
      </c>
      <c r="EW3977">
        <v>1.9382630586624146</v>
      </c>
      <c r="EX3977">
        <v>1.6165099143981934</v>
      </c>
      <c r="EY3977">
        <v>1.6456928253173828</v>
      </c>
      <c r="EZ3977">
        <v>68.171371459960938</v>
      </c>
      <c r="FA3977">
        <v>67.435066223144531</v>
      </c>
      <c r="FB3977">
        <v>66.982002258300781</v>
      </c>
      <c r="FC3977">
        <v>66.783065795898437</v>
      </c>
      <c r="FD3977">
        <v>66.476005554199219</v>
      </c>
      <c r="FE3977">
        <v>65.846527099609375</v>
      </c>
      <c r="FF3977">
        <v>65.603256225585938</v>
      </c>
      <c r="FG3977">
        <v>65.95587158203125</v>
      </c>
      <c r="FH3977">
        <v>68.039146423339844</v>
      </c>
      <c r="FI3977">
        <v>71.880775451660156</v>
      </c>
      <c r="FJ3977">
        <v>75.7164306640625</v>
      </c>
      <c r="FK3977">
        <v>79.7843017578125</v>
      </c>
      <c r="FL3977">
        <v>81.755569458007812</v>
      </c>
      <c r="FM3977">
        <v>82.412452697753906</v>
      </c>
      <c r="FN3977">
        <v>83.236717224121094</v>
      </c>
      <c r="FO3977">
        <v>83.512603759765625</v>
      </c>
      <c r="FP3977">
        <v>84.519989013671875</v>
      </c>
      <c r="FQ3977">
        <v>84.584800720214844</v>
      </c>
      <c r="FR3977">
        <v>84.249870300292969</v>
      </c>
      <c r="FS3977">
        <v>81.112281799316406</v>
      </c>
      <c r="FT3977">
        <v>76.912338256835938</v>
      </c>
      <c r="FU3977">
        <v>73.506484985351563</v>
      </c>
      <c r="FV3977">
        <v>71.742218017578125</v>
      </c>
      <c r="FW3977">
        <v>70.709304809570313</v>
      </c>
      <c r="FX3977">
        <v>160</v>
      </c>
      <c r="FY3977">
        <v>0.10791042447090149</v>
      </c>
      <c r="FZ3977">
        <v>1</v>
      </c>
    </row>
    <row r="3978" spans="1:182" x14ac:dyDescent="0.2">
      <c r="A3978" t="s">
        <v>245</v>
      </c>
      <c r="B3978" t="s">
        <v>252</v>
      </c>
      <c r="C3978" t="s">
        <v>217</v>
      </c>
      <c r="D3978" t="s">
        <v>11</v>
      </c>
      <c r="E3978">
        <v>2016</v>
      </c>
      <c r="F3978" t="s">
        <v>229</v>
      </c>
      <c r="G3978" t="s">
        <v>249</v>
      </c>
      <c r="H3978" t="s">
        <v>226</v>
      </c>
      <c r="I3978">
        <v>105.45</v>
      </c>
      <c r="L3978">
        <v>22.905390208417689</v>
      </c>
      <c r="M3978">
        <v>22.501690141619164</v>
      </c>
      <c r="N3978">
        <v>22.29960485079102</v>
      </c>
      <c r="O3978">
        <v>22.40059325498666</v>
      </c>
      <c r="P3978">
        <v>23.33964148434826</v>
      </c>
      <c r="Q3978">
        <v>25.021450544822297</v>
      </c>
      <c r="R3978">
        <v>27.732415831894691</v>
      </c>
      <c r="S3978">
        <v>29.453451141025631</v>
      </c>
      <c r="T3978">
        <v>30.307741957167718</v>
      </c>
      <c r="U3978">
        <v>31.320855533362629</v>
      </c>
      <c r="V3978">
        <v>33.106697452918937</v>
      </c>
      <c r="W3978">
        <v>33.595912683817744</v>
      </c>
      <c r="X3978">
        <v>33.208365617469816</v>
      </c>
      <c r="Y3978">
        <v>33.640497997763113</v>
      </c>
      <c r="Z3978">
        <v>33.91927540554213</v>
      </c>
      <c r="AA3978">
        <v>33.853921281381922</v>
      </c>
      <c r="AB3978">
        <v>33.876004539276089</v>
      </c>
      <c r="AC3978">
        <v>33.145125598394792</v>
      </c>
      <c r="AD3978">
        <v>31.457844992569942</v>
      </c>
      <c r="AE3978">
        <v>31.552183229139427</v>
      </c>
      <c r="AF3978">
        <v>30.618729206211778</v>
      </c>
      <c r="AG3978">
        <v>28.455998531600837</v>
      </c>
      <c r="AH3978">
        <v>25.451899766222084</v>
      </c>
      <c r="AI3978">
        <v>24.401581977198713</v>
      </c>
      <c r="AJ3978">
        <v>-1.4864516258239746</v>
      </c>
      <c r="AK3978">
        <v>-1.4933167695999146</v>
      </c>
      <c r="AL3978">
        <v>-1.4919655323028564</v>
      </c>
      <c r="AM3978">
        <v>-1.5238536596298218</v>
      </c>
      <c r="AN3978">
        <v>-1.5493440628051758</v>
      </c>
      <c r="AO3978">
        <v>-1.5692418813705444</v>
      </c>
      <c r="AP3978">
        <v>-1.610994815826416</v>
      </c>
      <c r="AQ3978">
        <v>-1.6832641363143921</v>
      </c>
      <c r="AR3978">
        <v>-1.7819520235061646</v>
      </c>
      <c r="AS3978">
        <v>-1.8865635395050049</v>
      </c>
      <c r="AT3978">
        <v>-1.8130848407745361</v>
      </c>
      <c r="AU3978">
        <v>-1.6750069856643677</v>
      </c>
      <c r="AV3978">
        <v>-4.8403725028038025E-2</v>
      </c>
      <c r="AW3978">
        <v>3.3722310066223145</v>
      </c>
      <c r="AX3978">
        <v>3.3847429752349854</v>
      </c>
      <c r="AY3978">
        <v>3.3636856079101563</v>
      </c>
      <c r="AZ3978">
        <v>3.3604540824890137</v>
      </c>
      <c r="BA3978">
        <v>3.3304486274719238</v>
      </c>
      <c r="BB3978">
        <v>3.0374456197023392E-2</v>
      </c>
      <c r="BC3978">
        <v>-0.9710877537727356</v>
      </c>
      <c r="BD3978">
        <v>-0.97950106859207153</v>
      </c>
      <c r="BE3978">
        <v>-0.90635025501251221</v>
      </c>
      <c r="BF3978">
        <v>-0.9316326379776001</v>
      </c>
      <c r="BG3978">
        <v>-1.104921817779541</v>
      </c>
      <c r="BH3978">
        <v>-0.63591837882995605</v>
      </c>
      <c r="BI3978">
        <v>-0.63827508687973022</v>
      </c>
      <c r="BJ3978">
        <v>-0.63968473672866821</v>
      </c>
      <c r="BK3978">
        <v>-0.65934294462203979</v>
      </c>
      <c r="BL3978">
        <v>-0.67943978309631348</v>
      </c>
      <c r="BM3978">
        <v>-0.69120335578918457</v>
      </c>
      <c r="BN3978">
        <v>-0.70791316032409668</v>
      </c>
      <c r="BO3978">
        <v>-0.74249118566513062</v>
      </c>
      <c r="BP3978">
        <v>-0.79354363679885864</v>
      </c>
      <c r="BQ3978">
        <v>-0.84508639574050903</v>
      </c>
      <c r="BR3978">
        <v>-0.81467294692993164</v>
      </c>
      <c r="BS3978">
        <v>-0.76893794536590576</v>
      </c>
      <c r="BT3978">
        <v>0.76107192039489746</v>
      </c>
      <c r="BU3978">
        <v>4.3868999481201172</v>
      </c>
      <c r="BV3978">
        <v>4.4114055633544922</v>
      </c>
      <c r="BW3978">
        <v>4.3942909240722656</v>
      </c>
      <c r="BX3978">
        <v>4.4160604476928711</v>
      </c>
      <c r="BY3978">
        <v>4.3772487640380859</v>
      </c>
      <c r="BZ3978">
        <v>0.90336513519287109</v>
      </c>
      <c r="CA3978">
        <v>-8.8977918028831482E-2</v>
      </c>
      <c r="CB3978">
        <v>-9.2745199799537659E-2</v>
      </c>
      <c r="CC3978">
        <v>-6.6039957106113434E-2</v>
      </c>
      <c r="CD3978">
        <v>-0.17890098690986633</v>
      </c>
      <c r="CE3978">
        <v>-0.29237911105155945</v>
      </c>
      <c r="CF3978">
        <v>-4.6841688454151154E-2</v>
      </c>
      <c r="CG3978">
        <v>-4.607585072517395E-2</v>
      </c>
      <c r="CH3978">
        <v>-4.939763993024826E-2</v>
      </c>
      <c r="CI3978">
        <v>-6.0585387051105499E-2</v>
      </c>
      <c r="CJ3978">
        <v>-7.6946675777435303E-2</v>
      </c>
      <c r="CK3978">
        <v>-8.3076544106006622E-2</v>
      </c>
      <c r="CL3978">
        <v>-8.2441508769989014E-2</v>
      </c>
      <c r="CM3978">
        <v>-9.0914711356163025E-2</v>
      </c>
      <c r="CN3978">
        <v>-0.10897500067949295</v>
      </c>
      <c r="CO3978">
        <v>-0.12376242876052856</v>
      </c>
      <c r="CP3978">
        <v>-0.12317587435245514</v>
      </c>
      <c r="CQ3978">
        <v>-0.14139729738235474</v>
      </c>
      <c r="CR3978">
        <v>1.3217122554779053</v>
      </c>
      <c r="CS3978">
        <v>5.0896568298339844</v>
      </c>
      <c r="CT3978">
        <v>5.1224689483642578</v>
      </c>
      <c r="CU3978">
        <v>5.1080846786499023</v>
      </c>
      <c r="CV3978">
        <v>5.1471700668334961</v>
      </c>
      <c r="CW3978">
        <v>5.1022591590881348</v>
      </c>
      <c r="CX3978">
        <v>1.5079957246780396</v>
      </c>
      <c r="CY3978">
        <v>0.52196866273880005</v>
      </c>
      <c r="CZ3978">
        <v>0.52141916751861572</v>
      </c>
      <c r="DA3978">
        <v>0.51595640182495117</v>
      </c>
      <c r="DB3978">
        <v>0.34243863821029663</v>
      </c>
      <c r="DC3978">
        <v>0.2703855037689209</v>
      </c>
      <c r="DD3978">
        <v>0.54223501682281494</v>
      </c>
      <c r="DE3978">
        <v>0.54612338542938232</v>
      </c>
      <c r="DF3978">
        <v>0.5408894419670105</v>
      </c>
      <c r="DG3978">
        <v>0.53817212581634521</v>
      </c>
      <c r="DH3978">
        <v>0.52554643154144287</v>
      </c>
      <c r="DI3978">
        <v>0.52505022287368774</v>
      </c>
      <c r="DJ3978">
        <v>0.54303014278411865</v>
      </c>
      <c r="DK3978">
        <v>0.56066179275512695</v>
      </c>
      <c r="DL3978">
        <v>0.57559365034103394</v>
      </c>
      <c r="DM3978">
        <v>0.5975615382194519</v>
      </c>
      <c r="DN3978">
        <v>0.56832116842269897</v>
      </c>
      <c r="DO3978">
        <v>0.48614335060119629</v>
      </c>
      <c r="DP3978">
        <v>1.8823525905609131</v>
      </c>
      <c r="DQ3978">
        <v>5.7924137115478516</v>
      </c>
      <c r="DR3978">
        <v>5.8335323333740234</v>
      </c>
      <c r="DS3978">
        <v>5.8218789100646973</v>
      </c>
      <c r="DT3978">
        <v>5.8782796859741211</v>
      </c>
      <c r="DU3978">
        <v>5.8272695541381836</v>
      </c>
      <c r="DV3978">
        <v>2.1126265525817871</v>
      </c>
      <c r="DW3978">
        <v>1.1329152584075928</v>
      </c>
      <c r="DX3978">
        <v>1.1355836391448975</v>
      </c>
      <c r="DY3978">
        <v>1.0979528427124023</v>
      </c>
      <c r="DZ3978">
        <v>0.86377829313278198</v>
      </c>
      <c r="EA3978">
        <v>0.83315014839172363</v>
      </c>
      <c r="EB3978">
        <v>1.3927682638168335</v>
      </c>
      <c r="EC3978">
        <v>1.4011650085449219</v>
      </c>
      <c r="ED3978">
        <v>1.3931702375411987</v>
      </c>
      <c r="EE3978">
        <v>1.402682900428772</v>
      </c>
      <c r="EF3978">
        <v>1.3954507112503052</v>
      </c>
      <c r="EG3978">
        <v>1.4030886888504028</v>
      </c>
      <c r="EH3978">
        <v>1.446111798286438</v>
      </c>
      <c r="EI3978">
        <v>1.5014346837997437</v>
      </c>
      <c r="EJ3978">
        <v>1.5640020370483398</v>
      </c>
      <c r="EK3978">
        <v>1.6390388011932373</v>
      </c>
      <c r="EL3978">
        <v>1.5667331218719482</v>
      </c>
      <c r="EM3978">
        <v>1.3922123908996582</v>
      </c>
      <c r="EN3978">
        <v>2.6918282508850098</v>
      </c>
      <c r="EO3978">
        <v>6.8070826530456543</v>
      </c>
      <c r="EP3978">
        <v>6.8601946830749512</v>
      </c>
      <c r="EQ3978">
        <v>6.8524842262268066</v>
      </c>
      <c r="ER3978">
        <v>6.9338860511779785</v>
      </c>
      <c r="ES3978">
        <v>6.8740696907043457</v>
      </c>
      <c r="ET3978">
        <v>2.9856171607971191</v>
      </c>
      <c r="EU3978">
        <v>2.0150251388549805</v>
      </c>
      <c r="EV3978">
        <v>2.0223393440246582</v>
      </c>
      <c r="EW3978">
        <v>1.9382630586624146</v>
      </c>
      <c r="EX3978">
        <v>1.6165099143981934</v>
      </c>
      <c r="EY3978">
        <v>1.6456928253173828</v>
      </c>
      <c r="EZ3978">
        <v>68.171371459960938</v>
      </c>
      <c r="FA3978">
        <v>67.435066223144531</v>
      </c>
      <c r="FB3978">
        <v>66.982002258300781</v>
      </c>
      <c r="FC3978">
        <v>66.783065795898437</v>
      </c>
      <c r="FD3978">
        <v>66.476005554199219</v>
      </c>
      <c r="FE3978">
        <v>65.846527099609375</v>
      </c>
      <c r="FF3978">
        <v>65.603256225585938</v>
      </c>
      <c r="FG3978">
        <v>65.95587158203125</v>
      </c>
      <c r="FH3978">
        <v>68.039146423339844</v>
      </c>
      <c r="FI3978">
        <v>71.880775451660156</v>
      </c>
      <c r="FJ3978">
        <v>75.7164306640625</v>
      </c>
      <c r="FK3978">
        <v>79.7843017578125</v>
      </c>
      <c r="FL3978">
        <v>81.755569458007812</v>
      </c>
      <c r="FM3978">
        <v>82.412452697753906</v>
      </c>
      <c r="FN3978">
        <v>83.236717224121094</v>
      </c>
      <c r="FO3978">
        <v>83.512603759765625</v>
      </c>
      <c r="FP3978">
        <v>84.519989013671875</v>
      </c>
      <c r="FQ3978">
        <v>84.584800720214844</v>
      </c>
      <c r="FR3978">
        <v>84.249870300292969</v>
      </c>
      <c r="FS3978">
        <v>81.112281799316406</v>
      </c>
      <c r="FT3978">
        <v>76.912338256835938</v>
      </c>
      <c r="FU3978">
        <v>73.506484985351563</v>
      </c>
      <c r="FV3978">
        <v>71.742218017578125</v>
      </c>
      <c r="FW3978">
        <v>70.709304809570313</v>
      </c>
      <c r="FX3978">
        <v>160</v>
      </c>
      <c r="FY3978">
        <v>0.10791042447090149</v>
      </c>
      <c r="FZ3978">
        <v>1</v>
      </c>
    </row>
    <row r="3979" spans="1:182" x14ac:dyDescent="0.2">
      <c r="A3979" t="s">
        <v>245</v>
      </c>
      <c r="B3979" t="s">
        <v>252</v>
      </c>
      <c r="C3979" t="s">
        <v>217</v>
      </c>
      <c r="D3979" t="s">
        <v>11</v>
      </c>
      <c r="E3979">
        <v>2017</v>
      </c>
      <c r="F3979" t="s">
        <v>229</v>
      </c>
      <c r="G3979" t="s">
        <v>249</v>
      </c>
      <c r="H3979" t="s">
        <v>226</v>
      </c>
      <c r="I3979">
        <v>105.45</v>
      </c>
      <c r="L3979">
        <v>22.905390208417689</v>
      </c>
      <c r="M3979">
        <v>22.501690141619164</v>
      </c>
      <c r="N3979">
        <v>22.29960485079102</v>
      </c>
      <c r="O3979">
        <v>22.40059325498666</v>
      </c>
      <c r="P3979">
        <v>23.33964148434826</v>
      </c>
      <c r="Q3979">
        <v>25.021450544822297</v>
      </c>
      <c r="R3979">
        <v>27.732415831894691</v>
      </c>
      <c r="S3979">
        <v>29.453451141025631</v>
      </c>
      <c r="T3979">
        <v>30.307741957167718</v>
      </c>
      <c r="U3979">
        <v>31.320855533362629</v>
      </c>
      <c r="V3979">
        <v>33.106697452918937</v>
      </c>
      <c r="W3979">
        <v>33.595912683817744</v>
      </c>
      <c r="X3979">
        <v>33.208365617469816</v>
      </c>
      <c r="Y3979">
        <v>33.640497997763113</v>
      </c>
      <c r="Z3979">
        <v>33.91927540554213</v>
      </c>
      <c r="AA3979">
        <v>33.853921281381922</v>
      </c>
      <c r="AB3979">
        <v>33.876004539276089</v>
      </c>
      <c r="AC3979">
        <v>33.145125598394792</v>
      </c>
      <c r="AD3979">
        <v>31.457844992569942</v>
      </c>
      <c r="AE3979">
        <v>31.552183229139427</v>
      </c>
      <c r="AF3979">
        <v>30.618729206211778</v>
      </c>
      <c r="AG3979">
        <v>28.455998531600837</v>
      </c>
      <c r="AH3979">
        <v>25.451899766222084</v>
      </c>
      <c r="AI3979">
        <v>24.401581977198713</v>
      </c>
      <c r="AJ3979">
        <v>-1.4864516258239746</v>
      </c>
      <c r="AK3979">
        <v>-1.4933167695999146</v>
      </c>
      <c r="AL3979">
        <v>-1.4919655323028564</v>
      </c>
      <c r="AM3979">
        <v>-1.5238536596298218</v>
      </c>
      <c r="AN3979">
        <v>-1.5493440628051758</v>
      </c>
      <c r="AO3979">
        <v>-1.5692418813705444</v>
      </c>
      <c r="AP3979">
        <v>-1.610994815826416</v>
      </c>
      <c r="AQ3979">
        <v>-1.6832641363143921</v>
      </c>
      <c r="AR3979">
        <v>-1.7819520235061646</v>
      </c>
      <c r="AS3979">
        <v>-1.8865635395050049</v>
      </c>
      <c r="AT3979">
        <v>-1.8130848407745361</v>
      </c>
      <c r="AU3979">
        <v>-1.6750069856643677</v>
      </c>
      <c r="AV3979">
        <v>-4.8403725028038025E-2</v>
      </c>
      <c r="AW3979">
        <v>3.3722310066223145</v>
      </c>
      <c r="AX3979">
        <v>3.3847429752349854</v>
      </c>
      <c r="AY3979">
        <v>3.3636856079101563</v>
      </c>
      <c r="AZ3979">
        <v>3.3604540824890137</v>
      </c>
      <c r="BA3979">
        <v>3.3304486274719238</v>
      </c>
      <c r="BB3979">
        <v>3.0374456197023392E-2</v>
      </c>
      <c r="BC3979">
        <v>-0.9710877537727356</v>
      </c>
      <c r="BD3979">
        <v>-0.97950106859207153</v>
      </c>
      <c r="BE3979">
        <v>-0.90635025501251221</v>
      </c>
      <c r="BF3979">
        <v>-0.9316326379776001</v>
      </c>
      <c r="BG3979">
        <v>-1.104921817779541</v>
      </c>
      <c r="BH3979">
        <v>-0.63591837882995605</v>
      </c>
      <c r="BI3979">
        <v>-0.63827508687973022</v>
      </c>
      <c r="BJ3979">
        <v>-0.63968473672866821</v>
      </c>
      <c r="BK3979">
        <v>-0.65934294462203979</v>
      </c>
      <c r="BL3979">
        <v>-0.67943978309631348</v>
      </c>
      <c r="BM3979">
        <v>-0.69120335578918457</v>
      </c>
      <c r="BN3979">
        <v>-0.70791316032409668</v>
      </c>
      <c r="BO3979">
        <v>-0.74249118566513062</v>
      </c>
      <c r="BP3979">
        <v>-0.79354363679885864</v>
      </c>
      <c r="BQ3979">
        <v>-0.84508639574050903</v>
      </c>
      <c r="BR3979">
        <v>-0.81467294692993164</v>
      </c>
      <c r="BS3979">
        <v>-0.76893794536590576</v>
      </c>
      <c r="BT3979">
        <v>0.76107192039489746</v>
      </c>
      <c r="BU3979">
        <v>4.3868999481201172</v>
      </c>
      <c r="BV3979">
        <v>4.4114055633544922</v>
      </c>
      <c r="BW3979">
        <v>4.3942909240722656</v>
      </c>
      <c r="BX3979">
        <v>4.4160604476928711</v>
      </c>
      <c r="BY3979">
        <v>4.3772487640380859</v>
      </c>
      <c r="BZ3979">
        <v>0.90336513519287109</v>
      </c>
      <c r="CA3979">
        <v>-8.8977918028831482E-2</v>
      </c>
      <c r="CB3979">
        <v>-9.2745199799537659E-2</v>
      </c>
      <c r="CC3979">
        <v>-6.6039957106113434E-2</v>
      </c>
      <c r="CD3979">
        <v>-0.17890098690986633</v>
      </c>
      <c r="CE3979">
        <v>-0.29237911105155945</v>
      </c>
      <c r="CF3979">
        <v>-4.6841688454151154E-2</v>
      </c>
      <c r="CG3979">
        <v>-4.607585072517395E-2</v>
      </c>
      <c r="CH3979">
        <v>-4.939763993024826E-2</v>
      </c>
      <c r="CI3979">
        <v>-6.0585387051105499E-2</v>
      </c>
      <c r="CJ3979">
        <v>-7.6946675777435303E-2</v>
      </c>
      <c r="CK3979">
        <v>-8.3076544106006622E-2</v>
      </c>
      <c r="CL3979">
        <v>-8.2441508769989014E-2</v>
      </c>
      <c r="CM3979">
        <v>-9.0914711356163025E-2</v>
      </c>
      <c r="CN3979">
        <v>-0.10897500067949295</v>
      </c>
      <c r="CO3979">
        <v>-0.12376242876052856</v>
      </c>
      <c r="CP3979">
        <v>-0.12317587435245514</v>
      </c>
      <c r="CQ3979">
        <v>-0.14139729738235474</v>
      </c>
      <c r="CR3979">
        <v>1.3217122554779053</v>
      </c>
      <c r="CS3979">
        <v>5.0896568298339844</v>
      </c>
      <c r="CT3979">
        <v>5.1224689483642578</v>
      </c>
      <c r="CU3979">
        <v>5.1080846786499023</v>
      </c>
      <c r="CV3979">
        <v>5.1471700668334961</v>
      </c>
      <c r="CW3979">
        <v>5.1022591590881348</v>
      </c>
      <c r="CX3979">
        <v>1.5079957246780396</v>
      </c>
      <c r="CY3979">
        <v>0.52196866273880005</v>
      </c>
      <c r="CZ3979">
        <v>0.52141916751861572</v>
      </c>
      <c r="DA3979">
        <v>0.51595640182495117</v>
      </c>
      <c r="DB3979">
        <v>0.34243863821029663</v>
      </c>
      <c r="DC3979">
        <v>0.2703855037689209</v>
      </c>
      <c r="DD3979">
        <v>0.54223501682281494</v>
      </c>
      <c r="DE3979">
        <v>0.54612338542938232</v>
      </c>
      <c r="DF3979">
        <v>0.5408894419670105</v>
      </c>
      <c r="DG3979">
        <v>0.53817212581634521</v>
      </c>
      <c r="DH3979">
        <v>0.52554643154144287</v>
      </c>
      <c r="DI3979">
        <v>0.52505022287368774</v>
      </c>
      <c r="DJ3979">
        <v>0.54303014278411865</v>
      </c>
      <c r="DK3979">
        <v>0.56066179275512695</v>
      </c>
      <c r="DL3979">
        <v>0.57559365034103394</v>
      </c>
      <c r="DM3979">
        <v>0.5975615382194519</v>
      </c>
      <c r="DN3979">
        <v>0.56832116842269897</v>
      </c>
      <c r="DO3979">
        <v>0.48614335060119629</v>
      </c>
      <c r="DP3979">
        <v>1.8823525905609131</v>
      </c>
      <c r="DQ3979">
        <v>5.7924137115478516</v>
      </c>
      <c r="DR3979">
        <v>5.8335323333740234</v>
      </c>
      <c r="DS3979">
        <v>5.8218789100646973</v>
      </c>
      <c r="DT3979">
        <v>5.8782796859741211</v>
      </c>
      <c r="DU3979">
        <v>5.8272695541381836</v>
      </c>
      <c r="DV3979">
        <v>2.1126265525817871</v>
      </c>
      <c r="DW3979">
        <v>1.1329152584075928</v>
      </c>
      <c r="DX3979">
        <v>1.1355836391448975</v>
      </c>
      <c r="DY3979">
        <v>1.0979528427124023</v>
      </c>
      <c r="DZ3979">
        <v>0.86377829313278198</v>
      </c>
      <c r="EA3979">
        <v>0.83315014839172363</v>
      </c>
      <c r="EB3979">
        <v>1.3927682638168335</v>
      </c>
      <c r="EC3979">
        <v>1.4011650085449219</v>
      </c>
      <c r="ED3979">
        <v>1.3931702375411987</v>
      </c>
      <c r="EE3979">
        <v>1.402682900428772</v>
      </c>
      <c r="EF3979">
        <v>1.3954507112503052</v>
      </c>
      <c r="EG3979">
        <v>1.4030886888504028</v>
      </c>
      <c r="EH3979">
        <v>1.446111798286438</v>
      </c>
      <c r="EI3979">
        <v>1.5014346837997437</v>
      </c>
      <c r="EJ3979">
        <v>1.5640020370483398</v>
      </c>
      <c r="EK3979">
        <v>1.6390388011932373</v>
      </c>
      <c r="EL3979">
        <v>1.5667331218719482</v>
      </c>
      <c r="EM3979">
        <v>1.3922123908996582</v>
      </c>
      <c r="EN3979">
        <v>2.6918282508850098</v>
      </c>
      <c r="EO3979">
        <v>6.8070826530456543</v>
      </c>
      <c r="EP3979">
        <v>6.8601946830749512</v>
      </c>
      <c r="EQ3979">
        <v>6.8524842262268066</v>
      </c>
      <c r="ER3979">
        <v>6.9338860511779785</v>
      </c>
      <c r="ES3979">
        <v>6.8740696907043457</v>
      </c>
      <c r="ET3979">
        <v>2.9856171607971191</v>
      </c>
      <c r="EU3979">
        <v>2.0150251388549805</v>
      </c>
      <c r="EV3979">
        <v>2.0223393440246582</v>
      </c>
      <c r="EW3979">
        <v>1.9382630586624146</v>
      </c>
      <c r="EX3979">
        <v>1.6165099143981934</v>
      </c>
      <c r="EY3979">
        <v>1.6456928253173828</v>
      </c>
      <c r="EZ3979">
        <v>68.171371459960938</v>
      </c>
      <c r="FA3979">
        <v>67.435066223144531</v>
      </c>
      <c r="FB3979">
        <v>66.982002258300781</v>
      </c>
      <c r="FC3979">
        <v>66.783065795898437</v>
      </c>
      <c r="FD3979">
        <v>66.476005554199219</v>
      </c>
      <c r="FE3979">
        <v>65.846527099609375</v>
      </c>
      <c r="FF3979">
        <v>65.603256225585938</v>
      </c>
      <c r="FG3979">
        <v>65.95587158203125</v>
      </c>
      <c r="FH3979">
        <v>68.039146423339844</v>
      </c>
      <c r="FI3979">
        <v>71.880775451660156</v>
      </c>
      <c r="FJ3979">
        <v>75.7164306640625</v>
      </c>
      <c r="FK3979">
        <v>79.7843017578125</v>
      </c>
      <c r="FL3979">
        <v>81.755569458007812</v>
      </c>
      <c r="FM3979">
        <v>82.412452697753906</v>
      </c>
      <c r="FN3979">
        <v>83.236717224121094</v>
      </c>
      <c r="FO3979">
        <v>83.512603759765625</v>
      </c>
      <c r="FP3979">
        <v>84.519989013671875</v>
      </c>
      <c r="FQ3979">
        <v>84.584800720214844</v>
      </c>
      <c r="FR3979">
        <v>84.249870300292969</v>
      </c>
      <c r="FS3979">
        <v>81.112281799316406</v>
      </c>
      <c r="FT3979">
        <v>76.912338256835938</v>
      </c>
      <c r="FU3979">
        <v>73.506484985351563</v>
      </c>
      <c r="FV3979">
        <v>71.742218017578125</v>
      </c>
      <c r="FW3979">
        <v>70.709304809570313</v>
      </c>
      <c r="FX3979">
        <v>160</v>
      </c>
      <c r="FY3979">
        <v>0.10791042447090149</v>
      </c>
      <c r="FZ3979">
        <v>1</v>
      </c>
    </row>
    <row r="3980" spans="1:182" x14ac:dyDescent="0.2">
      <c r="A3980" t="s">
        <v>245</v>
      </c>
      <c r="B3980" t="s">
        <v>252</v>
      </c>
      <c r="C3980" t="s">
        <v>217</v>
      </c>
      <c r="D3980" t="s">
        <v>36</v>
      </c>
      <c r="E3980">
        <v>2015</v>
      </c>
      <c r="F3980" t="s">
        <v>230</v>
      </c>
      <c r="G3980" t="s">
        <v>249</v>
      </c>
      <c r="H3980" t="s">
        <v>226</v>
      </c>
      <c r="I3980">
        <v>57.81</v>
      </c>
      <c r="L3980">
        <v>10.656606411782196</v>
      </c>
      <c r="M3980">
        <v>10.487743547354478</v>
      </c>
      <c r="N3980">
        <v>10.446346612488549</v>
      </c>
      <c r="O3980">
        <v>10.370302379166548</v>
      </c>
      <c r="P3980">
        <v>10.721502110876775</v>
      </c>
      <c r="Q3980">
        <v>11.57386791655488</v>
      </c>
      <c r="R3980">
        <v>13.02571624947514</v>
      </c>
      <c r="S3980">
        <v>13.668360646585688</v>
      </c>
      <c r="T3980">
        <v>13.94718711505455</v>
      </c>
      <c r="U3980">
        <v>14.090890774599185</v>
      </c>
      <c r="V3980">
        <v>14.482573032558653</v>
      </c>
      <c r="W3980">
        <v>14.682504797082554</v>
      </c>
      <c r="X3980">
        <v>15.209355334370196</v>
      </c>
      <c r="Y3980">
        <v>15.359350225686658</v>
      </c>
      <c r="Z3980">
        <v>15.371426574190867</v>
      </c>
      <c r="AA3980">
        <v>15.330310119683112</v>
      </c>
      <c r="AB3980">
        <v>15.127014022639589</v>
      </c>
      <c r="AC3980">
        <v>15.115093663327238</v>
      </c>
      <c r="AD3980">
        <v>14.27562758584358</v>
      </c>
      <c r="AE3980">
        <v>13.868501615573381</v>
      </c>
      <c r="AF3980">
        <v>13.45274864226996</v>
      </c>
      <c r="AG3980">
        <v>12.746436479880311</v>
      </c>
      <c r="AH3980">
        <v>12.006842301580734</v>
      </c>
      <c r="AI3980">
        <v>11.470140558727861</v>
      </c>
      <c r="AJ3980">
        <v>-0.65977382659912109</v>
      </c>
      <c r="AK3980">
        <v>-0.65189129114151001</v>
      </c>
      <c r="AL3980">
        <v>-0.65670579671859741</v>
      </c>
      <c r="AM3980">
        <v>-0.64709913730621338</v>
      </c>
      <c r="AN3980">
        <v>-0.6609613299369812</v>
      </c>
      <c r="AO3980">
        <v>-0.667305588722229</v>
      </c>
      <c r="AP3980">
        <v>-0.69861805438995361</v>
      </c>
      <c r="AQ3980">
        <v>-0.77401864528656006</v>
      </c>
      <c r="AR3980">
        <v>-0.83404684066772461</v>
      </c>
      <c r="AS3980">
        <v>-0.8644140362739563</v>
      </c>
      <c r="AT3980">
        <v>-0.81820708513259888</v>
      </c>
      <c r="AU3980">
        <v>-0.82055139541625977</v>
      </c>
      <c r="AV3980">
        <v>-0.82259464263916016</v>
      </c>
      <c r="AW3980">
        <v>-0.88599658012390137</v>
      </c>
      <c r="AX3980">
        <v>-0.86542141437530518</v>
      </c>
      <c r="AY3980">
        <v>-0.35377237200737</v>
      </c>
      <c r="AZ3980">
        <v>1.0556471347808838</v>
      </c>
      <c r="BA3980">
        <v>1.1266002655029297</v>
      </c>
      <c r="BB3980">
        <v>1.032739520072937</v>
      </c>
      <c r="BC3980">
        <v>0.97211068868637085</v>
      </c>
      <c r="BD3980">
        <v>0.8226783275604248</v>
      </c>
      <c r="BE3980">
        <v>-0.51702910661697388</v>
      </c>
      <c r="BF3980">
        <v>-0.90614283084869385</v>
      </c>
      <c r="BG3980">
        <v>-0.92611986398696899</v>
      </c>
      <c r="BH3980">
        <v>-0.27895516157150269</v>
      </c>
      <c r="BI3980">
        <v>-0.27624517679214478</v>
      </c>
      <c r="BJ3980">
        <v>-0.27828314900398254</v>
      </c>
      <c r="BK3980">
        <v>-0.27526199817657471</v>
      </c>
      <c r="BL3980">
        <v>-0.28191927075386047</v>
      </c>
      <c r="BM3980">
        <v>-0.28518494963645935</v>
      </c>
      <c r="BN3980">
        <v>-0.29952427744865417</v>
      </c>
      <c r="BO3980">
        <v>-0.333626389503479</v>
      </c>
      <c r="BP3980">
        <v>-0.36301726102828979</v>
      </c>
      <c r="BQ3980">
        <v>-0.38000190258026123</v>
      </c>
      <c r="BR3980">
        <v>-0.35676127672195435</v>
      </c>
      <c r="BS3980">
        <v>-0.35189127922058105</v>
      </c>
      <c r="BT3980">
        <v>-0.35661789774894714</v>
      </c>
      <c r="BU3980">
        <v>-0.38735803961753845</v>
      </c>
      <c r="BV3980">
        <v>-0.3768400251865387</v>
      </c>
      <c r="BW3980">
        <v>0.23874562978744507</v>
      </c>
      <c r="BX3980">
        <v>1.843924880027771</v>
      </c>
      <c r="BY3980">
        <v>1.8959078788757324</v>
      </c>
      <c r="BZ3980">
        <v>1.8473292589187622</v>
      </c>
      <c r="CA3980">
        <v>1.7893307209014893</v>
      </c>
      <c r="CB3980">
        <v>1.6749590635299683</v>
      </c>
      <c r="CC3980">
        <v>0.16142827272415161</v>
      </c>
      <c r="CD3980">
        <v>-0.33174365758895874</v>
      </c>
      <c r="CE3980">
        <v>-0.33845317363739014</v>
      </c>
      <c r="CF3980">
        <v>-1.520132552832365E-2</v>
      </c>
      <c r="CG3980">
        <v>-1.6073837876319885E-2</v>
      </c>
      <c r="CH3980">
        <v>-1.6188779845833778E-2</v>
      </c>
      <c r="CI3980">
        <v>-1.7728725448250771E-2</v>
      </c>
      <c r="CJ3980">
        <v>-1.9395885989069939E-2</v>
      </c>
      <c r="CK3980">
        <v>-2.0529361441731453E-2</v>
      </c>
      <c r="CL3980">
        <v>-2.3113114759325981E-2</v>
      </c>
      <c r="CM3980">
        <v>-2.8612047433853149E-2</v>
      </c>
      <c r="CN3980">
        <v>-3.6783609539270401E-2</v>
      </c>
      <c r="CO3980">
        <v>-4.4499550014734268E-2</v>
      </c>
      <c r="CP3980">
        <v>-3.7165325134992599E-2</v>
      </c>
      <c r="CQ3980">
        <v>-2.7298742905259132E-2</v>
      </c>
      <c r="CR3980">
        <v>-3.3883847296237946E-2</v>
      </c>
      <c r="CS3980">
        <v>-4.200250655412674E-2</v>
      </c>
      <c r="CT3980">
        <v>-3.8450036197900772E-2</v>
      </c>
      <c r="CU3980">
        <v>0.64912182092666626</v>
      </c>
      <c r="CV3980">
        <v>2.3898837566375732</v>
      </c>
      <c r="CW3980">
        <v>2.4287278652191162</v>
      </c>
      <c r="CX3980">
        <v>2.4115116596221924</v>
      </c>
      <c r="CY3980">
        <v>2.355334997177124</v>
      </c>
      <c r="CZ3980">
        <v>2.2652461528778076</v>
      </c>
      <c r="DA3980">
        <v>0.63132578134536743</v>
      </c>
      <c r="DB3980">
        <v>6.6083453595638275E-2</v>
      </c>
      <c r="DC3980">
        <v>6.8563006818294525E-2</v>
      </c>
      <c r="DD3980">
        <v>0.24855251610279083</v>
      </c>
      <c r="DE3980">
        <v>0.2440975159406662</v>
      </c>
      <c r="DF3980">
        <v>0.24590559303760529</v>
      </c>
      <c r="DG3980">
        <v>0.23980455100536346</v>
      </c>
      <c r="DH3980">
        <v>0.24312750995159149</v>
      </c>
      <c r="DI3980">
        <v>0.24412623047828674</v>
      </c>
      <c r="DJ3980">
        <v>0.25329804420471191</v>
      </c>
      <c r="DK3980">
        <v>0.27640229463577271</v>
      </c>
      <c r="DL3980">
        <v>0.28945004940032959</v>
      </c>
      <c r="DM3980">
        <v>0.29100281000137329</v>
      </c>
      <c r="DN3980">
        <v>0.28243061900138855</v>
      </c>
      <c r="DO3980">
        <v>0.29729381203651428</v>
      </c>
      <c r="DP3980">
        <v>0.28885021805763245</v>
      </c>
      <c r="DQ3980">
        <v>0.30335304141044617</v>
      </c>
      <c r="DR3980">
        <v>0.29993993043899536</v>
      </c>
      <c r="DS3980">
        <v>1.0594979524612427</v>
      </c>
      <c r="DT3980">
        <v>2.9358425140380859</v>
      </c>
      <c r="DU3980">
        <v>2.9615480899810791</v>
      </c>
      <c r="DV3980">
        <v>2.975693941116333</v>
      </c>
      <c r="DW3980">
        <v>2.9213390350341797</v>
      </c>
      <c r="DX3980">
        <v>2.8555331230163574</v>
      </c>
      <c r="DY3980">
        <v>1.1012232303619385</v>
      </c>
      <c r="DZ3980">
        <v>0.4639105498790741</v>
      </c>
      <c r="EA3980">
        <v>0.47557917237281799</v>
      </c>
      <c r="EB3980">
        <v>0.62937116622924805</v>
      </c>
      <c r="EC3980">
        <v>0.61974364519119263</v>
      </c>
      <c r="ED3980">
        <v>0.62432825565338135</v>
      </c>
      <c r="EE3980">
        <v>0.61164170503616333</v>
      </c>
      <c r="EF3980">
        <v>0.62216955423355103</v>
      </c>
      <c r="EG3980">
        <v>0.6262468695640564</v>
      </c>
      <c r="EH3980">
        <v>0.65239185094833374</v>
      </c>
      <c r="EI3980">
        <v>0.71679455041885376</v>
      </c>
      <c r="EJ3980">
        <v>0.7604796290397644</v>
      </c>
      <c r="EK3980">
        <v>0.77541494369506836</v>
      </c>
      <c r="EL3980">
        <v>0.74387639760971069</v>
      </c>
      <c r="EM3980">
        <v>0.76595389842987061</v>
      </c>
      <c r="EN3980">
        <v>0.75482690334320068</v>
      </c>
      <c r="EO3980">
        <v>0.80199158191680908</v>
      </c>
      <c r="EP3980">
        <v>0.78852134943008423</v>
      </c>
      <c r="EQ3980">
        <v>1.6520160436630249</v>
      </c>
      <c r="ER3980">
        <v>3.7241201400756836</v>
      </c>
      <c r="ES3980">
        <v>3.7308554649353027</v>
      </c>
      <c r="ET3980">
        <v>3.7902836799621582</v>
      </c>
      <c r="EU3980">
        <v>3.7385590076446533</v>
      </c>
      <c r="EV3980">
        <v>3.7078137397766113</v>
      </c>
      <c r="EW3980">
        <v>1.779680609703064</v>
      </c>
      <c r="EX3980">
        <v>1.0383096933364868</v>
      </c>
      <c r="EY3980">
        <v>1.0632458925247192</v>
      </c>
      <c r="EZ3980">
        <v>48.712608337402344</v>
      </c>
      <c r="FA3980">
        <v>47.858364105224609</v>
      </c>
      <c r="FB3980">
        <v>46.943424224853516</v>
      </c>
      <c r="FC3980">
        <v>46.716018676757813</v>
      </c>
      <c r="FD3980">
        <v>46.110496520996094</v>
      </c>
      <c r="FE3980">
        <v>46.204872131347656</v>
      </c>
      <c r="FF3980">
        <v>45.959583282470703</v>
      </c>
      <c r="FG3980">
        <v>45.735790252685547</v>
      </c>
      <c r="FH3980">
        <v>45.668876647949219</v>
      </c>
      <c r="FI3980">
        <v>48.626964569091797</v>
      </c>
      <c r="FJ3980">
        <v>51.762779235839844</v>
      </c>
      <c r="FK3980">
        <v>53.170356750488281</v>
      </c>
      <c r="FL3980">
        <v>54.790451049804688</v>
      </c>
      <c r="FM3980">
        <v>55.759262084960937</v>
      </c>
      <c r="FN3980">
        <v>55.612842559814453</v>
      </c>
      <c r="FO3980">
        <v>54.533946990966797</v>
      </c>
      <c r="FP3980">
        <v>52.958663940429688</v>
      </c>
      <c r="FQ3980">
        <v>51.743148803710937</v>
      </c>
      <c r="FR3980">
        <v>50.219524383544922</v>
      </c>
      <c r="FS3980">
        <v>48.229530334472656</v>
      </c>
      <c r="FT3980">
        <v>46.999645233154297</v>
      </c>
      <c r="FU3980">
        <v>46.080314636230469</v>
      </c>
      <c r="FV3980">
        <v>45.91998291015625</v>
      </c>
      <c r="FW3980">
        <v>45.446567535400391</v>
      </c>
      <c r="FX3980">
        <v>160</v>
      </c>
      <c r="FY3980">
        <v>0.10791042447090149</v>
      </c>
      <c r="FZ3980">
        <v>1</v>
      </c>
    </row>
    <row r="3981" spans="1:182" x14ac:dyDescent="0.2">
      <c r="A3981" t="s">
        <v>245</v>
      </c>
      <c r="B3981" t="s">
        <v>252</v>
      </c>
      <c r="C3981" t="s">
        <v>217</v>
      </c>
      <c r="D3981" t="s">
        <v>36</v>
      </c>
      <c r="E3981">
        <v>2016</v>
      </c>
      <c r="F3981" t="s">
        <v>230</v>
      </c>
      <c r="G3981" t="s">
        <v>249</v>
      </c>
      <c r="H3981" t="s">
        <v>226</v>
      </c>
      <c r="I3981">
        <v>57.81</v>
      </c>
      <c r="L3981">
        <v>10.656606411782196</v>
      </c>
      <c r="M3981">
        <v>10.487743547354478</v>
      </c>
      <c r="N3981">
        <v>10.446346612488549</v>
      </c>
      <c r="O3981">
        <v>10.370302379166548</v>
      </c>
      <c r="P3981">
        <v>10.721502110876775</v>
      </c>
      <c r="Q3981">
        <v>11.57386791655488</v>
      </c>
      <c r="R3981">
        <v>13.02571624947514</v>
      </c>
      <c r="S3981">
        <v>13.668360646585688</v>
      </c>
      <c r="T3981">
        <v>13.94718711505455</v>
      </c>
      <c r="U3981">
        <v>14.090890774599185</v>
      </c>
      <c r="V3981">
        <v>14.482573032558653</v>
      </c>
      <c r="W3981">
        <v>14.682504797082554</v>
      </c>
      <c r="X3981">
        <v>15.209355334370196</v>
      </c>
      <c r="Y3981">
        <v>15.359350225686658</v>
      </c>
      <c r="Z3981">
        <v>15.371426574190867</v>
      </c>
      <c r="AA3981">
        <v>15.330310119683112</v>
      </c>
      <c r="AB3981">
        <v>15.127014022639589</v>
      </c>
      <c r="AC3981">
        <v>15.115093663327238</v>
      </c>
      <c r="AD3981">
        <v>14.27562758584358</v>
      </c>
      <c r="AE3981">
        <v>13.868501615573381</v>
      </c>
      <c r="AF3981">
        <v>13.45274864226996</v>
      </c>
      <c r="AG3981">
        <v>12.746436479880311</v>
      </c>
      <c r="AH3981">
        <v>12.006842301580734</v>
      </c>
      <c r="AI3981">
        <v>11.470140558727861</v>
      </c>
      <c r="AJ3981">
        <v>-0.65977382659912109</v>
      </c>
      <c r="AK3981">
        <v>-0.65189129114151001</v>
      </c>
      <c r="AL3981">
        <v>-0.65670579671859741</v>
      </c>
      <c r="AM3981">
        <v>-0.64709913730621338</v>
      </c>
      <c r="AN3981">
        <v>-0.6609613299369812</v>
      </c>
      <c r="AO3981">
        <v>-0.667305588722229</v>
      </c>
      <c r="AP3981">
        <v>-0.69861805438995361</v>
      </c>
      <c r="AQ3981">
        <v>-0.77401864528656006</v>
      </c>
      <c r="AR3981">
        <v>-0.83404684066772461</v>
      </c>
      <c r="AS3981">
        <v>-0.8644140362739563</v>
      </c>
      <c r="AT3981">
        <v>-0.81820708513259888</v>
      </c>
      <c r="AU3981">
        <v>-0.82055139541625977</v>
      </c>
      <c r="AV3981">
        <v>-0.82259464263916016</v>
      </c>
      <c r="AW3981">
        <v>-0.88599658012390137</v>
      </c>
      <c r="AX3981">
        <v>-0.86542141437530518</v>
      </c>
      <c r="AY3981">
        <v>-0.35377237200737</v>
      </c>
      <c r="AZ3981">
        <v>1.0556471347808838</v>
      </c>
      <c r="BA3981">
        <v>1.1266002655029297</v>
      </c>
      <c r="BB3981">
        <v>1.032739520072937</v>
      </c>
      <c r="BC3981">
        <v>0.97211068868637085</v>
      </c>
      <c r="BD3981">
        <v>0.8226783275604248</v>
      </c>
      <c r="BE3981">
        <v>-0.51702910661697388</v>
      </c>
      <c r="BF3981">
        <v>-0.90614283084869385</v>
      </c>
      <c r="BG3981">
        <v>-0.92611986398696899</v>
      </c>
      <c r="BH3981">
        <v>-0.27895516157150269</v>
      </c>
      <c r="BI3981">
        <v>-0.27624517679214478</v>
      </c>
      <c r="BJ3981">
        <v>-0.27828314900398254</v>
      </c>
      <c r="BK3981">
        <v>-0.27526199817657471</v>
      </c>
      <c r="BL3981">
        <v>-0.28191927075386047</v>
      </c>
      <c r="BM3981">
        <v>-0.28518494963645935</v>
      </c>
      <c r="BN3981">
        <v>-0.29952427744865417</v>
      </c>
      <c r="BO3981">
        <v>-0.333626389503479</v>
      </c>
      <c r="BP3981">
        <v>-0.36301726102828979</v>
      </c>
      <c r="BQ3981">
        <v>-0.38000190258026123</v>
      </c>
      <c r="BR3981">
        <v>-0.35676127672195435</v>
      </c>
      <c r="BS3981">
        <v>-0.35189127922058105</v>
      </c>
      <c r="BT3981">
        <v>-0.35661789774894714</v>
      </c>
      <c r="BU3981">
        <v>-0.38735803961753845</v>
      </c>
      <c r="BV3981">
        <v>-0.3768400251865387</v>
      </c>
      <c r="BW3981">
        <v>0.23874562978744507</v>
      </c>
      <c r="BX3981">
        <v>1.843924880027771</v>
      </c>
      <c r="BY3981">
        <v>1.8959078788757324</v>
      </c>
      <c r="BZ3981">
        <v>1.8473292589187622</v>
      </c>
      <c r="CA3981">
        <v>1.7893307209014893</v>
      </c>
      <c r="CB3981">
        <v>1.6749590635299683</v>
      </c>
      <c r="CC3981">
        <v>0.16142827272415161</v>
      </c>
      <c r="CD3981">
        <v>-0.33174365758895874</v>
      </c>
      <c r="CE3981">
        <v>-0.33845317363739014</v>
      </c>
      <c r="CF3981">
        <v>-1.520132552832365E-2</v>
      </c>
      <c r="CG3981">
        <v>-1.6073837876319885E-2</v>
      </c>
      <c r="CH3981">
        <v>-1.6188779845833778E-2</v>
      </c>
      <c r="CI3981">
        <v>-1.7728725448250771E-2</v>
      </c>
      <c r="CJ3981">
        <v>-1.9395885989069939E-2</v>
      </c>
      <c r="CK3981">
        <v>-2.0529361441731453E-2</v>
      </c>
      <c r="CL3981">
        <v>-2.3113114759325981E-2</v>
      </c>
      <c r="CM3981">
        <v>-2.8612047433853149E-2</v>
      </c>
      <c r="CN3981">
        <v>-3.6783609539270401E-2</v>
      </c>
      <c r="CO3981">
        <v>-4.4499550014734268E-2</v>
      </c>
      <c r="CP3981">
        <v>-3.7165325134992599E-2</v>
      </c>
      <c r="CQ3981">
        <v>-2.7298742905259132E-2</v>
      </c>
      <c r="CR3981">
        <v>-3.3883847296237946E-2</v>
      </c>
      <c r="CS3981">
        <v>-4.200250655412674E-2</v>
      </c>
      <c r="CT3981">
        <v>-3.8450036197900772E-2</v>
      </c>
      <c r="CU3981">
        <v>0.64912182092666626</v>
      </c>
      <c r="CV3981">
        <v>2.3898837566375732</v>
      </c>
      <c r="CW3981">
        <v>2.4287278652191162</v>
      </c>
      <c r="CX3981">
        <v>2.4115116596221924</v>
      </c>
      <c r="CY3981">
        <v>2.355334997177124</v>
      </c>
      <c r="CZ3981">
        <v>2.2652461528778076</v>
      </c>
      <c r="DA3981">
        <v>0.63132578134536743</v>
      </c>
      <c r="DB3981">
        <v>6.6083453595638275E-2</v>
      </c>
      <c r="DC3981">
        <v>6.8563006818294525E-2</v>
      </c>
      <c r="DD3981">
        <v>0.24855251610279083</v>
      </c>
      <c r="DE3981">
        <v>0.2440975159406662</v>
      </c>
      <c r="DF3981">
        <v>0.24590559303760529</v>
      </c>
      <c r="DG3981">
        <v>0.23980455100536346</v>
      </c>
      <c r="DH3981">
        <v>0.24312750995159149</v>
      </c>
      <c r="DI3981">
        <v>0.24412623047828674</v>
      </c>
      <c r="DJ3981">
        <v>0.25329804420471191</v>
      </c>
      <c r="DK3981">
        <v>0.27640229463577271</v>
      </c>
      <c r="DL3981">
        <v>0.28945004940032959</v>
      </c>
      <c r="DM3981">
        <v>0.29100281000137329</v>
      </c>
      <c r="DN3981">
        <v>0.28243061900138855</v>
      </c>
      <c r="DO3981">
        <v>0.29729381203651428</v>
      </c>
      <c r="DP3981">
        <v>0.28885021805763245</v>
      </c>
      <c r="DQ3981">
        <v>0.30335304141044617</v>
      </c>
      <c r="DR3981">
        <v>0.29993993043899536</v>
      </c>
      <c r="DS3981">
        <v>1.0594979524612427</v>
      </c>
      <c r="DT3981">
        <v>2.9358425140380859</v>
      </c>
      <c r="DU3981">
        <v>2.9615480899810791</v>
      </c>
      <c r="DV3981">
        <v>2.975693941116333</v>
      </c>
      <c r="DW3981">
        <v>2.9213390350341797</v>
      </c>
      <c r="DX3981">
        <v>2.8555331230163574</v>
      </c>
      <c r="DY3981">
        <v>1.1012232303619385</v>
      </c>
      <c r="DZ3981">
        <v>0.4639105498790741</v>
      </c>
      <c r="EA3981">
        <v>0.47557917237281799</v>
      </c>
      <c r="EB3981">
        <v>0.62937116622924805</v>
      </c>
      <c r="EC3981">
        <v>0.61974364519119263</v>
      </c>
      <c r="ED3981">
        <v>0.62432825565338135</v>
      </c>
      <c r="EE3981">
        <v>0.61164170503616333</v>
      </c>
      <c r="EF3981">
        <v>0.62216955423355103</v>
      </c>
      <c r="EG3981">
        <v>0.6262468695640564</v>
      </c>
      <c r="EH3981">
        <v>0.65239185094833374</v>
      </c>
      <c r="EI3981">
        <v>0.71679455041885376</v>
      </c>
      <c r="EJ3981">
        <v>0.7604796290397644</v>
      </c>
      <c r="EK3981">
        <v>0.77541494369506836</v>
      </c>
      <c r="EL3981">
        <v>0.74387639760971069</v>
      </c>
      <c r="EM3981">
        <v>0.76595389842987061</v>
      </c>
      <c r="EN3981">
        <v>0.75482690334320068</v>
      </c>
      <c r="EO3981">
        <v>0.80199158191680908</v>
      </c>
      <c r="EP3981">
        <v>0.78852134943008423</v>
      </c>
      <c r="EQ3981">
        <v>1.6520160436630249</v>
      </c>
      <c r="ER3981">
        <v>3.7241201400756836</v>
      </c>
      <c r="ES3981">
        <v>3.7308554649353027</v>
      </c>
      <c r="ET3981">
        <v>3.7902836799621582</v>
      </c>
      <c r="EU3981">
        <v>3.7385590076446533</v>
      </c>
      <c r="EV3981">
        <v>3.7078137397766113</v>
      </c>
      <c r="EW3981">
        <v>1.779680609703064</v>
      </c>
      <c r="EX3981">
        <v>1.0383096933364868</v>
      </c>
      <c r="EY3981">
        <v>1.0632458925247192</v>
      </c>
      <c r="EZ3981">
        <v>48.712608337402344</v>
      </c>
      <c r="FA3981">
        <v>47.858364105224609</v>
      </c>
      <c r="FB3981">
        <v>46.943424224853516</v>
      </c>
      <c r="FC3981">
        <v>46.716018676757813</v>
      </c>
      <c r="FD3981">
        <v>46.110496520996094</v>
      </c>
      <c r="FE3981">
        <v>46.204872131347656</v>
      </c>
      <c r="FF3981">
        <v>45.959583282470703</v>
      </c>
      <c r="FG3981">
        <v>45.735790252685547</v>
      </c>
      <c r="FH3981">
        <v>45.668876647949219</v>
      </c>
      <c r="FI3981">
        <v>48.626964569091797</v>
      </c>
      <c r="FJ3981">
        <v>51.762779235839844</v>
      </c>
      <c r="FK3981">
        <v>53.170356750488281</v>
      </c>
      <c r="FL3981">
        <v>54.790451049804688</v>
      </c>
      <c r="FM3981">
        <v>55.759262084960937</v>
      </c>
      <c r="FN3981">
        <v>55.612842559814453</v>
      </c>
      <c r="FO3981">
        <v>54.533946990966797</v>
      </c>
      <c r="FP3981">
        <v>52.958663940429688</v>
      </c>
      <c r="FQ3981">
        <v>51.743148803710937</v>
      </c>
      <c r="FR3981">
        <v>50.219524383544922</v>
      </c>
      <c r="FS3981">
        <v>48.229530334472656</v>
      </c>
      <c r="FT3981">
        <v>46.999645233154297</v>
      </c>
      <c r="FU3981">
        <v>46.080314636230469</v>
      </c>
      <c r="FV3981">
        <v>45.91998291015625</v>
      </c>
      <c r="FW3981">
        <v>45.446567535400391</v>
      </c>
      <c r="FX3981">
        <v>160</v>
      </c>
      <c r="FY3981">
        <v>0.10791042447090149</v>
      </c>
      <c r="FZ3981">
        <v>1</v>
      </c>
    </row>
    <row r="3982" spans="1:182" x14ac:dyDescent="0.2">
      <c r="A3982" t="s">
        <v>245</v>
      </c>
      <c r="B3982" t="s">
        <v>252</v>
      </c>
      <c r="C3982" t="s">
        <v>217</v>
      </c>
      <c r="D3982" t="s">
        <v>36</v>
      </c>
      <c r="E3982">
        <v>2017</v>
      </c>
      <c r="F3982" t="s">
        <v>230</v>
      </c>
      <c r="G3982" t="s">
        <v>249</v>
      </c>
      <c r="H3982" t="s">
        <v>226</v>
      </c>
      <c r="I3982">
        <v>57.81</v>
      </c>
      <c r="L3982">
        <v>10.656606411782196</v>
      </c>
      <c r="M3982">
        <v>10.487743547354478</v>
      </c>
      <c r="N3982">
        <v>10.446346612488549</v>
      </c>
      <c r="O3982">
        <v>10.370302379166548</v>
      </c>
      <c r="P3982">
        <v>10.721502110876775</v>
      </c>
      <c r="Q3982">
        <v>11.57386791655488</v>
      </c>
      <c r="R3982">
        <v>13.02571624947514</v>
      </c>
      <c r="S3982">
        <v>13.668360646585688</v>
      </c>
      <c r="T3982">
        <v>13.94718711505455</v>
      </c>
      <c r="U3982">
        <v>14.090890774599185</v>
      </c>
      <c r="V3982">
        <v>14.482573032558653</v>
      </c>
      <c r="W3982">
        <v>14.682504797082554</v>
      </c>
      <c r="X3982">
        <v>15.209355334370196</v>
      </c>
      <c r="Y3982">
        <v>15.359350225686658</v>
      </c>
      <c r="Z3982">
        <v>15.371426574190867</v>
      </c>
      <c r="AA3982">
        <v>15.330310119683112</v>
      </c>
      <c r="AB3982">
        <v>15.127014022639589</v>
      </c>
      <c r="AC3982">
        <v>15.115093663327238</v>
      </c>
      <c r="AD3982">
        <v>14.27562758584358</v>
      </c>
      <c r="AE3982">
        <v>13.868501615573381</v>
      </c>
      <c r="AF3982">
        <v>13.45274864226996</v>
      </c>
      <c r="AG3982">
        <v>12.746436479880311</v>
      </c>
      <c r="AH3982">
        <v>12.006842301580734</v>
      </c>
      <c r="AI3982">
        <v>11.470140558727861</v>
      </c>
      <c r="AJ3982">
        <v>-0.65977382659912109</v>
      </c>
      <c r="AK3982">
        <v>-0.65189129114151001</v>
      </c>
      <c r="AL3982">
        <v>-0.65670579671859741</v>
      </c>
      <c r="AM3982">
        <v>-0.64709913730621338</v>
      </c>
      <c r="AN3982">
        <v>-0.6609613299369812</v>
      </c>
      <c r="AO3982">
        <v>-0.667305588722229</v>
      </c>
      <c r="AP3982">
        <v>-0.69861805438995361</v>
      </c>
      <c r="AQ3982">
        <v>-0.77401864528656006</v>
      </c>
      <c r="AR3982">
        <v>-0.83404684066772461</v>
      </c>
      <c r="AS3982">
        <v>-0.8644140362739563</v>
      </c>
      <c r="AT3982">
        <v>-0.81820708513259888</v>
      </c>
      <c r="AU3982">
        <v>-0.82055139541625977</v>
      </c>
      <c r="AV3982">
        <v>-0.82259464263916016</v>
      </c>
      <c r="AW3982">
        <v>-0.88599658012390137</v>
      </c>
      <c r="AX3982">
        <v>-0.86542141437530518</v>
      </c>
      <c r="AY3982">
        <v>-0.35377237200737</v>
      </c>
      <c r="AZ3982">
        <v>1.0556471347808838</v>
      </c>
      <c r="BA3982">
        <v>1.1266002655029297</v>
      </c>
      <c r="BB3982">
        <v>1.032739520072937</v>
      </c>
      <c r="BC3982">
        <v>0.97211068868637085</v>
      </c>
      <c r="BD3982">
        <v>0.8226783275604248</v>
      </c>
      <c r="BE3982">
        <v>-0.51702910661697388</v>
      </c>
      <c r="BF3982">
        <v>-0.90614283084869385</v>
      </c>
      <c r="BG3982">
        <v>-0.92611986398696899</v>
      </c>
      <c r="BH3982">
        <v>-0.27895516157150269</v>
      </c>
      <c r="BI3982">
        <v>-0.27624517679214478</v>
      </c>
      <c r="BJ3982">
        <v>-0.27828314900398254</v>
      </c>
      <c r="BK3982">
        <v>-0.27526199817657471</v>
      </c>
      <c r="BL3982">
        <v>-0.28191927075386047</v>
      </c>
      <c r="BM3982">
        <v>-0.28518494963645935</v>
      </c>
      <c r="BN3982">
        <v>-0.29952427744865417</v>
      </c>
      <c r="BO3982">
        <v>-0.333626389503479</v>
      </c>
      <c r="BP3982">
        <v>-0.36301726102828979</v>
      </c>
      <c r="BQ3982">
        <v>-0.38000190258026123</v>
      </c>
      <c r="BR3982">
        <v>-0.35676127672195435</v>
      </c>
      <c r="BS3982">
        <v>-0.35189127922058105</v>
      </c>
      <c r="BT3982">
        <v>-0.35661789774894714</v>
      </c>
      <c r="BU3982">
        <v>-0.38735803961753845</v>
      </c>
      <c r="BV3982">
        <v>-0.3768400251865387</v>
      </c>
      <c r="BW3982">
        <v>0.23874562978744507</v>
      </c>
      <c r="BX3982">
        <v>1.843924880027771</v>
      </c>
      <c r="BY3982">
        <v>1.8959078788757324</v>
      </c>
      <c r="BZ3982">
        <v>1.8473292589187622</v>
      </c>
      <c r="CA3982">
        <v>1.7893307209014893</v>
      </c>
      <c r="CB3982">
        <v>1.6749590635299683</v>
      </c>
      <c r="CC3982">
        <v>0.16142827272415161</v>
      </c>
      <c r="CD3982">
        <v>-0.33174365758895874</v>
      </c>
      <c r="CE3982">
        <v>-0.33845317363739014</v>
      </c>
      <c r="CF3982">
        <v>-1.520132552832365E-2</v>
      </c>
      <c r="CG3982">
        <v>-1.6073837876319885E-2</v>
      </c>
      <c r="CH3982">
        <v>-1.6188779845833778E-2</v>
      </c>
      <c r="CI3982">
        <v>-1.7728725448250771E-2</v>
      </c>
      <c r="CJ3982">
        <v>-1.9395885989069939E-2</v>
      </c>
      <c r="CK3982">
        <v>-2.0529361441731453E-2</v>
      </c>
      <c r="CL3982">
        <v>-2.3113114759325981E-2</v>
      </c>
      <c r="CM3982">
        <v>-2.8612047433853149E-2</v>
      </c>
      <c r="CN3982">
        <v>-3.6783609539270401E-2</v>
      </c>
      <c r="CO3982">
        <v>-4.4499550014734268E-2</v>
      </c>
      <c r="CP3982">
        <v>-3.7165325134992599E-2</v>
      </c>
      <c r="CQ3982">
        <v>-2.7298742905259132E-2</v>
      </c>
      <c r="CR3982">
        <v>-3.3883847296237946E-2</v>
      </c>
      <c r="CS3982">
        <v>-4.200250655412674E-2</v>
      </c>
      <c r="CT3982">
        <v>-3.8450036197900772E-2</v>
      </c>
      <c r="CU3982">
        <v>0.64912182092666626</v>
      </c>
      <c r="CV3982">
        <v>2.3898837566375732</v>
      </c>
      <c r="CW3982">
        <v>2.4287278652191162</v>
      </c>
      <c r="CX3982">
        <v>2.4115116596221924</v>
      </c>
      <c r="CY3982">
        <v>2.355334997177124</v>
      </c>
      <c r="CZ3982">
        <v>2.2652461528778076</v>
      </c>
      <c r="DA3982">
        <v>0.63132578134536743</v>
      </c>
      <c r="DB3982">
        <v>6.6083453595638275E-2</v>
      </c>
      <c r="DC3982">
        <v>6.8563006818294525E-2</v>
      </c>
      <c r="DD3982">
        <v>0.24855251610279083</v>
      </c>
      <c r="DE3982">
        <v>0.2440975159406662</v>
      </c>
      <c r="DF3982">
        <v>0.24590559303760529</v>
      </c>
      <c r="DG3982">
        <v>0.23980455100536346</v>
      </c>
      <c r="DH3982">
        <v>0.24312750995159149</v>
      </c>
      <c r="DI3982">
        <v>0.24412623047828674</v>
      </c>
      <c r="DJ3982">
        <v>0.25329804420471191</v>
      </c>
      <c r="DK3982">
        <v>0.27640229463577271</v>
      </c>
      <c r="DL3982">
        <v>0.28945004940032959</v>
      </c>
      <c r="DM3982">
        <v>0.29100281000137329</v>
      </c>
      <c r="DN3982">
        <v>0.28243061900138855</v>
      </c>
      <c r="DO3982">
        <v>0.29729381203651428</v>
      </c>
      <c r="DP3982">
        <v>0.28885021805763245</v>
      </c>
      <c r="DQ3982">
        <v>0.30335304141044617</v>
      </c>
      <c r="DR3982">
        <v>0.29993993043899536</v>
      </c>
      <c r="DS3982">
        <v>1.0594979524612427</v>
      </c>
      <c r="DT3982">
        <v>2.9358425140380859</v>
      </c>
      <c r="DU3982">
        <v>2.9615480899810791</v>
      </c>
      <c r="DV3982">
        <v>2.975693941116333</v>
      </c>
      <c r="DW3982">
        <v>2.9213390350341797</v>
      </c>
      <c r="DX3982">
        <v>2.8555331230163574</v>
      </c>
      <c r="DY3982">
        <v>1.1012232303619385</v>
      </c>
      <c r="DZ3982">
        <v>0.4639105498790741</v>
      </c>
      <c r="EA3982">
        <v>0.47557917237281799</v>
      </c>
      <c r="EB3982">
        <v>0.62937116622924805</v>
      </c>
      <c r="EC3982">
        <v>0.61974364519119263</v>
      </c>
      <c r="ED3982">
        <v>0.62432825565338135</v>
      </c>
      <c r="EE3982">
        <v>0.61164170503616333</v>
      </c>
      <c r="EF3982">
        <v>0.62216955423355103</v>
      </c>
      <c r="EG3982">
        <v>0.6262468695640564</v>
      </c>
      <c r="EH3982">
        <v>0.65239185094833374</v>
      </c>
      <c r="EI3982">
        <v>0.71679455041885376</v>
      </c>
      <c r="EJ3982">
        <v>0.7604796290397644</v>
      </c>
      <c r="EK3982">
        <v>0.77541494369506836</v>
      </c>
      <c r="EL3982">
        <v>0.74387639760971069</v>
      </c>
      <c r="EM3982">
        <v>0.76595389842987061</v>
      </c>
      <c r="EN3982">
        <v>0.75482690334320068</v>
      </c>
      <c r="EO3982">
        <v>0.80199158191680908</v>
      </c>
      <c r="EP3982">
        <v>0.78852134943008423</v>
      </c>
      <c r="EQ3982">
        <v>1.6520160436630249</v>
      </c>
      <c r="ER3982">
        <v>3.7241201400756836</v>
      </c>
      <c r="ES3982">
        <v>3.7308554649353027</v>
      </c>
      <c r="ET3982">
        <v>3.7902836799621582</v>
      </c>
      <c r="EU3982">
        <v>3.7385590076446533</v>
      </c>
      <c r="EV3982">
        <v>3.7078137397766113</v>
      </c>
      <c r="EW3982">
        <v>1.779680609703064</v>
      </c>
      <c r="EX3982">
        <v>1.0383096933364868</v>
      </c>
      <c r="EY3982">
        <v>1.0632458925247192</v>
      </c>
      <c r="EZ3982">
        <v>48.712608337402344</v>
      </c>
      <c r="FA3982">
        <v>47.858364105224609</v>
      </c>
      <c r="FB3982">
        <v>46.943424224853516</v>
      </c>
      <c r="FC3982">
        <v>46.716018676757813</v>
      </c>
      <c r="FD3982">
        <v>46.110496520996094</v>
      </c>
      <c r="FE3982">
        <v>46.204872131347656</v>
      </c>
      <c r="FF3982">
        <v>45.959583282470703</v>
      </c>
      <c r="FG3982">
        <v>45.735790252685547</v>
      </c>
      <c r="FH3982">
        <v>45.668876647949219</v>
      </c>
      <c r="FI3982">
        <v>48.626964569091797</v>
      </c>
      <c r="FJ3982">
        <v>51.762779235839844</v>
      </c>
      <c r="FK3982">
        <v>53.170356750488281</v>
      </c>
      <c r="FL3982">
        <v>54.790451049804688</v>
      </c>
      <c r="FM3982">
        <v>55.759262084960937</v>
      </c>
      <c r="FN3982">
        <v>55.612842559814453</v>
      </c>
      <c r="FO3982">
        <v>54.533946990966797</v>
      </c>
      <c r="FP3982">
        <v>52.958663940429688</v>
      </c>
      <c r="FQ3982">
        <v>51.743148803710937</v>
      </c>
      <c r="FR3982">
        <v>50.219524383544922</v>
      </c>
      <c r="FS3982">
        <v>48.229530334472656</v>
      </c>
      <c r="FT3982">
        <v>46.999645233154297</v>
      </c>
      <c r="FU3982">
        <v>46.080314636230469</v>
      </c>
      <c r="FV3982">
        <v>45.91998291015625</v>
      </c>
      <c r="FW3982">
        <v>45.446567535400391</v>
      </c>
      <c r="FX3982">
        <v>160</v>
      </c>
      <c r="FY3982">
        <v>0.10791042447090149</v>
      </c>
      <c r="FZ3982">
        <v>1</v>
      </c>
    </row>
    <row r="3983" spans="1:182" x14ac:dyDescent="0.2">
      <c r="A3983" t="s">
        <v>245</v>
      </c>
      <c r="B3983" t="s">
        <v>252</v>
      </c>
      <c r="C3983" t="s">
        <v>217</v>
      </c>
      <c r="D3983" t="s">
        <v>37</v>
      </c>
      <c r="E3983">
        <v>2015</v>
      </c>
      <c r="F3983" t="s">
        <v>230</v>
      </c>
      <c r="G3983" t="s">
        <v>249</v>
      </c>
      <c r="H3983" t="s">
        <v>226</v>
      </c>
      <c r="I3983">
        <v>57.81</v>
      </c>
      <c r="L3983">
        <v>10.950894356493029</v>
      </c>
      <c r="M3983">
        <v>10.776800571108764</v>
      </c>
      <c r="N3983">
        <v>10.744055120025424</v>
      </c>
      <c r="O3983">
        <v>10.707087962098818</v>
      </c>
      <c r="P3983">
        <v>11.02113065232272</v>
      </c>
      <c r="Q3983">
        <v>11.779390872055901</v>
      </c>
      <c r="R3983">
        <v>13.196676357959003</v>
      </c>
      <c r="S3983">
        <v>14.027958327419215</v>
      </c>
      <c r="T3983">
        <v>14.546752775427802</v>
      </c>
      <c r="U3983">
        <v>14.743668430731411</v>
      </c>
      <c r="V3983">
        <v>15.330417732166882</v>
      </c>
      <c r="W3983">
        <v>15.748652339653621</v>
      </c>
      <c r="X3983">
        <v>16.356417414692686</v>
      </c>
      <c r="Y3983">
        <v>16.539686896427963</v>
      </c>
      <c r="Z3983">
        <v>16.432017288933253</v>
      </c>
      <c r="AA3983">
        <v>16.367661344455527</v>
      </c>
      <c r="AB3983">
        <v>16.015289263245091</v>
      </c>
      <c r="AC3983">
        <v>15.798712472314447</v>
      </c>
      <c r="AD3983">
        <v>14.955494286391303</v>
      </c>
      <c r="AE3983">
        <v>14.504090303357488</v>
      </c>
      <c r="AF3983">
        <v>14.125667092592852</v>
      </c>
      <c r="AG3983">
        <v>13.422968411134814</v>
      </c>
      <c r="AH3983">
        <v>12.43125160256341</v>
      </c>
      <c r="AI3983">
        <v>11.803999962466065</v>
      </c>
      <c r="AJ3983">
        <v>-0.6337248682975769</v>
      </c>
      <c r="AK3983">
        <v>-0.63219791650772095</v>
      </c>
      <c r="AL3983">
        <v>-0.6417165994644165</v>
      </c>
      <c r="AM3983">
        <v>-0.64915776252746582</v>
      </c>
      <c r="AN3983">
        <v>-0.65093904733657837</v>
      </c>
      <c r="AO3983">
        <v>-0.66758143901824951</v>
      </c>
      <c r="AP3983">
        <v>-0.71003609895706177</v>
      </c>
      <c r="AQ3983">
        <v>-0.78250986337661743</v>
      </c>
      <c r="AR3983">
        <v>-0.88157302141189575</v>
      </c>
      <c r="AS3983">
        <v>-0.91389364004135132</v>
      </c>
      <c r="AT3983">
        <v>-0.91458898782730103</v>
      </c>
      <c r="AU3983">
        <v>-0.94761395454406738</v>
      </c>
      <c r="AV3983">
        <v>-0.96002155542373657</v>
      </c>
      <c r="AW3983">
        <v>-1.0132644176483154</v>
      </c>
      <c r="AX3983">
        <v>-1.0253270864486694</v>
      </c>
      <c r="AY3983">
        <v>-0.33337917923927307</v>
      </c>
      <c r="AZ3983">
        <v>1.2105526924133301</v>
      </c>
      <c r="BA3983">
        <v>1.1882585287094116</v>
      </c>
      <c r="BB3983">
        <v>1.1217459440231323</v>
      </c>
      <c r="BC3983">
        <v>1.0578365325927734</v>
      </c>
      <c r="BD3983">
        <v>0.99921900033950806</v>
      </c>
      <c r="BE3983">
        <v>-0.38481462001800537</v>
      </c>
      <c r="BF3983">
        <v>-0.80703651905059814</v>
      </c>
      <c r="BG3983">
        <v>-0.83805269002914429</v>
      </c>
      <c r="BH3983">
        <v>-0.27010267972946167</v>
      </c>
      <c r="BI3983">
        <v>-0.2700895369052887</v>
      </c>
      <c r="BJ3983">
        <v>-0.27430391311645508</v>
      </c>
      <c r="BK3983">
        <v>-0.27859950065612793</v>
      </c>
      <c r="BL3983">
        <v>-0.27971601486206055</v>
      </c>
      <c r="BM3983">
        <v>-0.28798574209213257</v>
      </c>
      <c r="BN3983">
        <v>-0.3074457049369812</v>
      </c>
      <c r="BO3983">
        <v>-0.34014901518821716</v>
      </c>
      <c r="BP3983">
        <v>-0.38530156016349792</v>
      </c>
      <c r="BQ3983">
        <v>-0.40230518579483032</v>
      </c>
      <c r="BR3983">
        <v>-0.39994686841964722</v>
      </c>
      <c r="BS3983">
        <v>-0.40932857990264893</v>
      </c>
      <c r="BT3983">
        <v>-0.41839498281478882</v>
      </c>
      <c r="BU3983">
        <v>-0.44301444292068481</v>
      </c>
      <c r="BV3983">
        <v>-0.44977852702140808</v>
      </c>
      <c r="BW3983">
        <v>0.27295765280723572</v>
      </c>
      <c r="BX3983">
        <v>1.9427992105484009</v>
      </c>
      <c r="BY3983">
        <v>1.9127672910690308</v>
      </c>
      <c r="BZ3983">
        <v>1.8624554872512817</v>
      </c>
      <c r="CA3983">
        <v>1.8009892702102661</v>
      </c>
      <c r="CB3983">
        <v>1.7582559585571289</v>
      </c>
      <c r="CC3983">
        <v>0.23469817638397217</v>
      </c>
      <c r="CD3983">
        <v>-0.28046301007270813</v>
      </c>
      <c r="CE3983">
        <v>-0.30053362250328064</v>
      </c>
      <c r="CF3983">
        <v>-1.8259080126881599E-2</v>
      </c>
      <c r="CG3983">
        <v>-1.9294342026114464E-2</v>
      </c>
      <c r="CH3983">
        <v>-1.9834978505969048E-2</v>
      </c>
      <c r="CI3983">
        <v>-2.1951975300908089E-2</v>
      </c>
      <c r="CJ3983">
        <v>-2.2608086466789246E-2</v>
      </c>
      <c r="CK3983">
        <v>-2.5078922510147095E-2</v>
      </c>
      <c r="CL3983">
        <v>-2.8612826019525528E-2</v>
      </c>
      <c r="CM3983">
        <v>-3.377123549580574E-2</v>
      </c>
      <c r="CN3983">
        <v>-4.1585460305213928E-2</v>
      </c>
      <c r="CO3983">
        <v>-4.7980561852455139E-2</v>
      </c>
      <c r="CP3983">
        <v>-4.3507300317287445E-2</v>
      </c>
      <c r="CQ3983">
        <v>-3.6513775587081909E-2</v>
      </c>
      <c r="CR3983">
        <v>-4.3266057968139648E-2</v>
      </c>
      <c r="CS3983">
        <v>-4.8061035573482513E-2</v>
      </c>
      <c r="CT3983">
        <v>-5.1155336201190948E-2</v>
      </c>
      <c r="CU3983">
        <v>0.69290471076965332</v>
      </c>
      <c r="CV3983">
        <v>2.4499509334564209</v>
      </c>
      <c r="CW3983">
        <v>2.4145598411560059</v>
      </c>
      <c r="CX3983">
        <v>2.3754687309265137</v>
      </c>
      <c r="CY3983">
        <v>2.3156945705413818</v>
      </c>
      <c r="CZ3983">
        <v>2.2839627265930176</v>
      </c>
      <c r="DA3983">
        <v>0.66377085447311401</v>
      </c>
      <c r="DB3983">
        <v>8.424021303653717E-2</v>
      </c>
      <c r="DC3983">
        <v>7.1750454604625702E-2</v>
      </c>
      <c r="DD3983">
        <v>0.23358453810214996</v>
      </c>
      <c r="DE3983">
        <v>0.23150084912776947</v>
      </c>
      <c r="DF3983">
        <v>0.23463395237922668</v>
      </c>
      <c r="DG3983">
        <v>0.23469555377960205</v>
      </c>
      <c r="DH3983">
        <v>0.23449984192848206</v>
      </c>
      <c r="DI3983">
        <v>0.23782789707183838</v>
      </c>
      <c r="DJ3983">
        <v>0.25022006034851074</v>
      </c>
      <c r="DK3983">
        <v>0.27260652184486389</v>
      </c>
      <c r="DL3983">
        <v>0.30213063955307007</v>
      </c>
      <c r="DM3983">
        <v>0.30634406208992004</v>
      </c>
      <c r="DN3983">
        <v>0.31293228268623352</v>
      </c>
      <c r="DO3983">
        <v>0.33630102872848511</v>
      </c>
      <c r="DP3983">
        <v>0.33186286687850952</v>
      </c>
      <c r="DQ3983">
        <v>0.34689235687255859</v>
      </c>
      <c r="DR3983">
        <v>0.34746783971786499</v>
      </c>
      <c r="DS3983">
        <v>1.1128517389297485</v>
      </c>
      <c r="DT3983">
        <v>2.9571027755737305</v>
      </c>
      <c r="DU3983">
        <v>2.9163522720336914</v>
      </c>
      <c r="DV3983">
        <v>2.8884820938110352</v>
      </c>
      <c r="DW3983">
        <v>2.830399751663208</v>
      </c>
      <c r="DX3983">
        <v>2.8096692562103271</v>
      </c>
      <c r="DY3983">
        <v>1.0928435325622559</v>
      </c>
      <c r="DZ3983">
        <v>0.44894343614578247</v>
      </c>
      <c r="EA3983">
        <v>0.44403451681137085</v>
      </c>
      <c r="EB3983">
        <v>0.597206711769104</v>
      </c>
      <c r="EC3983">
        <v>0.5936092734336853</v>
      </c>
      <c r="ED3983">
        <v>0.6020466685295105</v>
      </c>
      <c r="EE3983">
        <v>0.60525381565093994</v>
      </c>
      <c r="EF3983">
        <v>0.60572284460067749</v>
      </c>
      <c r="EG3983">
        <v>0.61742359399795532</v>
      </c>
      <c r="EH3983">
        <v>0.65281045436859131</v>
      </c>
      <c r="EI3983">
        <v>0.71496737003326416</v>
      </c>
      <c r="EJ3983">
        <v>0.79840207099914551</v>
      </c>
      <c r="EK3983">
        <v>0.81793254613876343</v>
      </c>
      <c r="EL3983">
        <v>0.82757437229156494</v>
      </c>
      <c r="EM3983">
        <v>0.87458640336990356</v>
      </c>
      <c r="EN3983">
        <v>0.87348943948745728</v>
      </c>
      <c r="EO3983">
        <v>0.91714233160018921</v>
      </c>
      <c r="EP3983">
        <v>0.92301642894744873</v>
      </c>
      <c r="EQ3983">
        <v>1.7191885709762573</v>
      </c>
      <c r="ER3983">
        <v>3.6893491744995117</v>
      </c>
      <c r="ES3983">
        <v>3.6408610343933105</v>
      </c>
      <c r="ET3983">
        <v>3.6291916370391846</v>
      </c>
      <c r="EU3983">
        <v>3.5735523700714111</v>
      </c>
      <c r="EV3983">
        <v>3.5687062740325928</v>
      </c>
      <c r="EW3983">
        <v>1.7123563289642334</v>
      </c>
      <c r="EX3983">
        <v>0.97551697492599487</v>
      </c>
      <c r="EY3983">
        <v>0.98155355453491211</v>
      </c>
      <c r="EZ3983">
        <v>54.543460845947266</v>
      </c>
      <c r="FA3983">
        <v>53.470607757568359</v>
      </c>
      <c r="FB3983">
        <v>52.328205108642578</v>
      </c>
      <c r="FC3983">
        <v>51.567691802978516</v>
      </c>
      <c r="FD3983">
        <v>51.94390869140625</v>
      </c>
      <c r="FE3983">
        <v>51.211551666259766</v>
      </c>
      <c r="FF3983">
        <v>48.266384124755859</v>
      </c>
      <c r="FG3983">
        <v>51.329200744628906</v>
      </c>
      <c r="FH3983">
        <v>53.543033599853516</v>
      </c>
      <c r="FI3983">
        <v>56.064483642578125</v>
      </c>
      <c r="FJ3983">
        <v>58.692371368408203</v>
      </c>
      <c r="FK3983">
        <v>59.282825469970703</v>
      </c>
      <c r="FL3983">
        <v>60.512214660644531</v>
      </c>
      <c r="FM3983">
        <v>62.103183746337891</v>
      </c>
      <c r="FN3983">
        <v>63.084774017333984</v>
      </c>
      <c r="FO3983">
        <v>63.513301849365234</v>
      </c>
      <c r="FP3983">
        <v>62.629638671875</v>
      </c>
      <c r="FQ3983">
        <v>61.940597534179688</v>
      </c>
      <c r="FR3983">
        <v>60.609554290771484</v>
      </c>
      <c r="FS3983">
        <v>58.949630737304688</v>
      </c>
      <c r="FT3983">
        <v>57.450088500976563</v>
      </c>
      <c r="FU3983">
        <v>56.073127746582031</v>
      </c>
      <c r="FV3983">
        <v>55.582725524902344</v>
      </c>
      <c r="FW3983">
        <v>54.290607452392578</v>
      </c>
      <c r="FX3983">
        <v>160</v>
      </c>
      <c r="FY3983">
        <v>0.10791042447090149</v>
      </c>
      <c r="FZ3983">
        <v>1</v>
      </c>
    </row>
    <row r="3984" spans="1:182" x14ac:dyDescent="0.2">
      <c r="A3984" t="s">
        <v>245</v>
      </c>
      <c r="B3984" t="s">
        <v>252</v>
      </c>
      <c r="C3984" t="s">
        <v>217</v>
      </c>
      <c r="D3984" t="s">
        <v>37</v>
      </c>
      <c r="E3984">
        <v>2016</v>
      </c>
      <c r="F3984" t="s">
        <v>230</v>
      </c>
      <c r="G3984" t="s">
        <v>249</v>
      </c>
      <c r="H3984" t="s">
        <v>226</v>
      </c>
      <c r="I3984">
        <v>57.81</v>
      </c>
      <c r="L3984">
        <v>10.950894356493029</v>
      </c>
      <c r="M3984">
        <v>10.776800571108764</v>
      </c>
      <c r="N3984">
        <v>10.744055120025424</v>
      </c>
      <c r="O3984">
        <v>10.707087962098818</v>
      </c>
      <c r="P3984">
        <v>11.02113065232272</v>
      </c>
      <c r="Q3984">
        <v>11.779390872055901</v>
      </c>
      <c r="R3984">
        <v>13.196676357959003</v>
      </c>
      <c r="S3984">
        <v>14.027958327419215</v>
      </c>
      <c r="T3984">
        <v>14.546752775427802</v>
      </c>
      <c r="U3984">
        <v>14.743668430731411</v>
      </c>
      <c r="V3984">
        <v>15.330417732166882</v>
      </c>
      <c r="W3984">
        <v>15.748652339653621</v>
      </c>
      <c r="X3984">
        <v>16.356417414692686</v>
      </c>
      <c r="Y3984">
        <v>16.539686896427963</v>
      </c>
      <c r="Z3984">
        <v>16.432017288933253</v>
      </c>
      <c r="AA3984">
        <v>16.367661344455527</v>
      </c>
      <c r="AB3984">
        <v>16.015289263245091</v>
      </c>
      <c r="AC3984">
        <v>15.798712472314447</v>
      </c>
      <c r="AD3984">
        <v>14.955494286391303</v>
      </c>
      <c r="AE3984">
        <v>14.504090303357488</v>
      </c>
      <c r="AF3984">
        <v>14.125667092592852</v>
      </c>
      <c r="AG3984">
        <v>13.422968411134814</v>
      </c>
      <c r="AH3984">
        <v>12.43125160256341</v>
      </c>
      <c r="AI3984">
        <v>11.803999962466065</v>
      </c>
      <c r="AJ3984">
        <v>-0.6337248682975769</v>
      </c>
      <c r="AK3984">
        <v>-0.63219791650772095</v>
      </c>
      <c r="AL3984">
        <v>-0.6417165994644165</v>
      </c>
      <c r="AM3984">
        <v>-0.64915776252746582</v>
      </c>
      <c r="AN3984">
        <v>-0.65093904733657837</v>
      </c>
      <c r="AO3984">
        <v>-0.66758143901824951</v>
      </c>
      <c r="AP3984">
        <v>-0.71003609895706177</v>
      </c>
      <c r="AQ3984">
        <v>-0.78250986337661743</v>
      </c>
      <c r="AR3984">
        <v>-0.88157302141189575</v>
      </c>
      <c r="AS3984">
        <v>-0.91389364004135132</v>
      </c>
      <c r="AT3984">
        <v>-0.91458898782730103</v>
      </c>
      <c r="AU3984">
        <v>-0.94761395454406738</v>
      </c>
      <c r="AV3984">
        <v>-0.96002155542373657</v>
      </c>
      <c r="AW3984">
        <v>-1.0132644176483154</v>
      </c>
      <c r="AX3984">
        <v>-1.0253270864486694</v>
      </c>
      <c r="AY3984">
        <v>-0.33337917923927307</v>
      </c>
      <c r="AZ3984">
        <v>1.2105526924133301</v>
      </c>
      <c r="BA3984">
        <v>1.1882585287094116</v>
      </c>
      <c r="BB3984">
        <v>1.1217459440231323</v>
      </c>
      <c r="BC3984">
        <v>1.0578365325927734</v>
      </c>
      <c r="BD3984">
        <v>0.99921900033950806</v>
      </c>
      <c r="BE3984">
        <v>-0.38481462001800537</v>
      </c>
      <c r="BF3984">
        <v>-0.80703651905059814</v>
      </c>
      <c r="BG3984">
        <v>-0.83805269002914429</v>
      </c>
      <c r="BH3984">
        <v>-0.27010267972946167</v>
      </c>
      <c r="BI3984">
        <v>-0.2700895369052887</v>
      </c>
      <c r="BJ3984">
        <v>-0.27430391311645508</v>
      </c>
      <c r="BK3984">
        <v>-0.27859950065612793</v>
      </c>
      <c r="BL3984">
        <v>-0.27971601486206055</v>
      </c>
      <c r="BM3984">
        <v>-0.28798574209213257</v>
      </c>
      <c r="BN3984">
        <v>-0.3074457049369812</v>
      </c>
      <c r="BO3984">
        <v>-0.34014901518821716</v>
      </c>
      <c r="BP3984">
        <v>-0.38530156016349792</v>
      </c>
      <c r="BQ3984">
        <v>-0.40230518579483032</v>
      </c>
      <c r="BR3984">
        <v>-0.39994686841964722</v>
      </c>
      <c r="BS3984">
        <v>-0.40932857990264893</v>
      </c>
      <c r="BT3984">
        <v>-0.41839498281478882</v>
      </c>
      <c r="BU3984">
        <v>-0.44301444292068481</v>
      </c>
      <c r="BV3984">
        <v>-0.44977852702140808</v>
      </c>
      <c r="BW3984">
        <v>0.27295765280723572</v>
      </c>
      <c r="BX3984">
        <v>1.9427992105484009</v>
      </c>
      <c r="BY3984">
        <v>1.9127672910690308</v>
      </c>
      <c r="BZ3984">
        <v>1.8624554872512817</v>
      </c>
      <c r="CA3984">
        <v>1.8009892702102661</v>
      </c>
      <c r="CB3984">
        <v>1.7582559585571289</v>
      </c>
      <c r="CC3984">
        <v>0.23469817638397217</v>
      </c>
      <c r="CD3984">
        <v>-0.28046301007270813</v>
      </c>
      <c r="CE3984">
        <v>-0.30053362250328064</v>
      </c>
      <c r="CF3984">
        <v>-1.8259080126881599E-2</v>
      </c>
      <c r="CG3984">
        <v>-1.9294342026114464E-2</v>
      </c>
      <c r="CH3984">
        <v>-1.9834978505969048E-2</v>
      </c>
      <c r="CI3984">
        <v>-2.1951975300908089E-2</v>
      </c>
      <c r="CJ3984">
        <v>-2.2608086466789246E-2</v>
      </c>
      <c r="CK3984">
        <v>-2.5078922510147095E-2</v>
      </c>
      <c r="CL3984">
        <v>-2.8612826019525528E-2</v>
      </c>
      <c r="CM3984">
        <v>-3.377123549580574E-2</v>
      </c>
      <c r="CN3984">
        <v>-4.1585460305213928E-2</v>
      </c>
      <c r="CO3984">
        <v>-4.7980561852455139E-2</v>
      </c>
      <c r="CP3984">
        <v>-4.3507300317287445E-2</v>
      </c>
      <c r="CQ3984">
        <v>-3.6513775587081909E-2</v>
      </c>
      <c r="CR3984">
        <v>-4.3266057968139648E-2</v>
      </c>
      <c r="CS3984">
        <v>-4.8061035573482513E-2</v>
      </c>
      <c r="CT3984">
        <v>-5.1155336201190948E-2</v>
      </c>
      <c r="CU3984">
        <v>0.69290471076965332</v>
      </c>
      <c r="CV3984">
        <v>2.4499509334564209</v>
      </c>
      <c r="CW3984">
        <v>2.4145598411560059</v>
      </c>
      <c r="CX3984">
        <v>2.3754687309265137</v>
      </c>
      <c r="CY3984">
        <v>2.3156945705413818</v>
      </c>
      <c r="CZ3984">
        <v>2.2839627265930176</v>
      </c>
      <c r="DA3984">
        <v>0.66377085447311401</v>
      </c>
      <c r="DB3984">
        <v>8.424021303653717E-2</v>
      </c>
      <c r="DC3984">
        <v>7.1750454604625702E-2</v>
      </c>
      <c r="DD3984">
        <v>0.23358453810214996</v>
      </c>
      <c r="DE3984">
        <v>0.23150084912776947</v>
      </c>
      <c r="DF3984">
        <v>0.23463395237922668</v>
      </c>
      <c r="DG3984">
        <v>0.23469555377960205</v>
      </c>
      <c r="DH3984">
        <v>0.23449984192848206</v>
      </c>
      <c r="DI3984">
        <v>0.23782789707183838</v>
      </c>
      <c r="DJ3984">
        <v>0.25022006034851074</v>
      </c>
      <c r="DK3984">
        <v>0.27260652184486389</v>
      </c>
      <c r="DL3984">
        <v>0.30213063955307007</v>
      </c>
      <c r="DM3984">
        <v>0.30634406208992004</v>
      </c>
      <c r="DN3984">
        <v>0.31293228268623352</v>
      </c>
      <c r="DO3984">
        <v>0.33630102872848511</v>
      </c>
      <c r="DP3984">
        <v>0.33186286687850952</v>
      </c>
      <c r="DQ3984">
        <v>0.34689235687255859</v>
      </c>
      <c r="DR3984">
        <v>0.34746783971786499</v>
      </c>
      <c r="DS3984">
        <v>1.1128517389297485</v>
      </c>
      <c r="DT3984">
        <v>2.9571027755737305</v>
      </c>
      <c r="DU3984">
        <v>2.9163522720336914</v>
      </c>
      <c r="DV3984">
        <v>2.8884820938110352</v>
      </c>
      <c r="DW3984">
        <v>2.830399751663208</v>
      </c>
      <c r="DX3984">
        <v>2.8096692562103271</v>
      </c>
      <c r="DY3984">
        <v>1.0928435325622559</v>
      </c>
      <c r="DZ3984">
        <v>0.44894343614578247</v>
      </c>
      <c r="EA3984">
        <v>0.44403451681137085</v>
      </c>
      <c r="EB3984">
        <v>0.597206711769104</v>
      </c>
      <c r="EC3984">
        <v>0.5936092734336853</v>
      </c>
      <c r="ED3984">
        <v>0.6020466685295105</v>
      </c>
      <c r="EE3984">
        <v>0.60525381565093994</v>
      </c>
      <c r="EF3984">
        <v>0.60572284460067749</v>
      </c>
      <c r="EG3984">
        <v>0.61742359399795532</v>
      </c>
      <c r="EH3984">
        <v>0.65281045436859131</v>
      </c>
      <c r="EI3984">
        <v>0.71496737003326416</v>
      </c>
      <c r="EJ3984">
        <v>0.79840207099914551</v>
      </c>
      <c r="EK3984">
        <v>0.81793254613876343</v>
      </c>
      <c r="EL3984">
        <v>0.82757437229156494</v>
      </c>
      <c r="EM3984">
        <v>0.87458640336990356</v>
      </c>
      <c r="EN3984">
        <v>0.87348943948745728</v>
      </c>
      <c r="EO3984">
        <v>0.91714233160018921</v>
      </c>
      <c r="EP3984">
        <v>0.92301642894744873</v>
      </c>
      <c r="EQ3984">
        <v>1.7191885709762573</v>
      </c>
      <c r="ER3984">
        <v>3.6893491744995117</v>
      </c>
      <c r="ES3984">
        <v>3.6408610343933105</v>
      </c>
      <c r="ET3984">
        <v>3.6291916370391846</v>
      </c>
      <c r="EU3984">
        <v>3.5735523700714111</v>
      </c>
      <c r="EV3984">
        <v>3.5687062740325928</v>
      </c>
      <c r="EW3984">
        <v>1.7123563289642334</v>
      </c>
      <c r="EX3984">
        <v>0.97551697492599487</v>
      </c>
      <c r="EY3984">
        <v>0.98155355453491211</v>
      </c>
      <c r="EZ3984">
        <v>54.543460845947266</v>
      </c>
      <c r="FA3984">
        <v>53.470607757568359</v>
      </c>
      <c r="FB3984">
        <v>52.328205108642578</v>
      </c>
      <c r="FC3984">
        <v>51.567691802978516</v>
      </c>
      <c r="FD3984">
        <v>51.94390869140625</v>
      </c>
      <c r="FE3984">
        <v>51.211551666259766</v>
      </c>
      <c r="FF3984">
        <v>48.266384124755859</v>
      </c>
      <c r="FG3984">
        <v>51.329200744628906</v>
      </c>
      <c r="FH3984">
        <v>53.543033599853516</v>
      </c>
      <c r="FI3984">
        <v>56.064483642578125</v>
      </c>
      <c r="FJ3984">
        <v>58.692371368408203</v>
      </c>
      <c r="FK3984">
        <v>59.282825469970703</v>
      </c>
      <c r="FL3984">
        <v>60.512214660644531</v>
      </c>
      <c r="FM3984">
        <v>62.103183746337891</v>
      </c>
      <c r="FN3984">
        <v>63.084774017333984</v>
      </c>
      <c r="FO3984">
        <v>63.513301849365234</v>
      </c>
      <c r="FP3984">
        <v>62.629638671875</v>
      </c>
      <c r="FQ3984">
        <v>61.940597534179688</v>
      </c>
      <c r="FR3984">
        <v>60.609554290771484</v>
      </c>
      <c r="FS3984">
        <v>58.949630737304688</v>
      </c>
      <c r="FT3984">
        <v>57.450088500976563</v>
      </c>
      <c r="FU3984">
        <v>56.073127746582031</v>
      </c>
      <c r="FV3984">
        <v>55.582725524902344</v>
      </c>
      <c r="FW3984">
        <v>54.290607452392578</v>
      </c>
      <c r="FX3984">
        <v>160</v>
      </c>
      <c r="FY3984">
        <v>0.10791042447090149</v>
      </c>
      <c r="FZ3984">
        <v>1</v>
      </c>
    </row>
    <row r="3985" spans="1:182" x14ac:dyDescent="0.2">
      <c r="A3985" t="s">
        <v>245</v>
      </c>
      <c r="B3985" t="s">
        <v>252</v>
      </c>
      <c r="C3985" t="s">
        <v>217</v>
      </c>
      <c r="D3985" t="s">
        <v>37</v>
      </c>
      <c r="E3985">
        <v>2017</v>
      </c>
      <c r="F3985" t="s">
        <v>230</v>
      </c>
      <c r="G3985" t="s">
        <v>249</v>
      </c>
      <c r="H3985" t="s">
        <v>226</v>
      </c>
      <c r="I3985">
        <v>57.81</v>
      </c>
      <c r="L3985">
        <v>10.950894356493029</v>
      </c>
      <c r="M3985">
        <v>10.776800571108764</v>
      </c>
      <c r="N3985">
        <v>10.744055120025424</v>
      </c>
      <c r="O3985">
        <v>10.707087962098818</v>
      </c>
      <c r="P3985">
        <v>11.02113065232272</v>
      </c>
      <c r="Q3985">
        <v>11.779390872055901</v>
      </c>
      <c r="R3985">
        <v>13.196676357959003</v>
      </c>
      <c r="S3985">
        <v>14.027958327419215</v>
      </c>
      <c r="T3985">
        <v>14.546752775427802</v>
      </c>
      <c r="U3985">
        <v>14.743668430731411</v>
      </c>
      <c r="V3985">
        <v>15.330417732166882</v>
      </c>
      <c r="W3985">
        <v>15.748652339653621</v>
      </c>
      <c r="X3985">
        <v>16.356417414692686</v>
      </c>
      <c r="Y3985">
        <v>16.539686896427963</v>
      </c>
      <c r="Z3985">
        <v>16.432017288933253</v>
      </c>
      <c r="AA3985">
        <v>16.367661344455527</v>
      </c>
      <c r="AB3985">
        <v>16.015289263245091</v>
      </c>
      <c r="AC3985">
        <v>15.798712472314447</v>
      </c>
      <c r="AD3985">
        <v>14.955494286391303</v>
      </c>
      <c r="AE3985">
        <v>14.504090303357488</v>
      </c>
      <c r="AF3985">
        <v>14.125667092592852</v>
      </c>
      <c r="AG3985">
        <v>13.422968411134814</v>
      </c>
      <c r="AH3985">
        <v>12.43125160256341</v>
      </c>
      <c r="AI3985">
        <v>11.803999962466065</v>
      </c>
      <c r="AJ3985">
        <v>-0.6337248682975769</v>
      </c>
      <c r="AK3985">
        <v>-0.63219791650772095</v>
      </c>
      <c r="AL3985">
        <v>-0.6417165994644165</v>
      </c>
      <c r="AM3985">
        <v>-0.64915776252746582</v>
      </c>
      <c r="AN3985">
        <v>-0.65093904733657837</v>
      </c>
      <c r="AO3985">
        <v>-0.66758143901824951</v>
      </c>
      <c r="AP3985">
        <v>-0.71003609895706177</v>
      </c>
      <c r="AQ3985">
        <v>-0.78250986337661743</v>
      </c>
      <c r="AR3985">
        <v>-0.88157302141189575</v>
      </c>
      <c r="AS3985">
        <v>-0.91389364004135132</v>
      </c>
      <c r="AT3985">
        <v>-0.91458898782730103</v>
      </c>
      <c r="AU3985">
        <v>-0.94761395454406738</v>
      </c>
      <c r="AV3985">
        <v>-0.96002155542373657</v>
      </c>
      <c r="AW3985">
        <v>-1.0132644176483154</v>
      </c>
      <c r="AX3985">
        <v>-1.0253270864486694</v>
      </c>
      <c r="AY3985">
        <v>-0.33337917923927307</v>
      </c>
      <c r="AZ3985">
        <v>1.2105526924133301</v>
      </c>
      <c r="BA3985">
        <v>1.1882585287094116</v>
      </c>
      <c r="BB3985">
        <v>1.1217459440231323</v>
      </c>
      <c r="BC3985">
        <v>1.0578365325927734</v>
      </c>
      <c r="BD3985">
        <v>0.99921900033950806</v>
      </c>
      <c r="BE3985">
        <v>-0.38481462001800537</v>
      </c>
      <c r="BF3985">
        <v>-0.80703651905059814</v>
      </c>
      <c r="BG3985">
        <v>-0.83805269002914429</v>
      </c>
      <c r="BH3985">
        <v>-0.27010267972946167</v>
      </c>
      <c r="BI3985">
        <v>-0.2700895369052887</v>
      </c>
      <c r="BJ3985">
        <v>-0.27430391311645508</v>
      </c>
      <c r="BK3985">
        <v>-0.27859950065612793</v>
      </c>
      <c r="BL3985">
        <v>-0.27971601486206055</v>
      </c>
      <c r="BM3985">
        <v>-0.28798574209213257</v>
      </c>
      <c r="BN3985">
        <v>-0.3074457049369812</v>
      </c>
      <c r="BO3985">
        <v>-0.34014901518821716</v>
      </c>
      <c r="BP3985">
        <v>-0.38530156016349792</v>
      </c>
      <c r="BQ3985">
        <v>-0.40230518579483032</v>
      </c>
      <c r="BR3985">
        <v>-0.39994686841964722</v>
      </c>
      <c r="BS3985">
        <v>-0.40932857990264893</v>
      </c>
      <c r="BT3985">
        <v>-0.41839498281478882</v>
      </c>
      <c r="BU3985">
        <v>-0.44301444292068481</v>
      </c>
      <c r="BV3985">
        <v>-0.44977852702140808</v>
      </c>
      <c r="BW3985">
        <v>0.27295765280723572</v>
      </c>
      <c r="BX3985">
        <v>1.9427992105484009</v>
      </c>
      <c r="BY3985">
        <v>1.9127672910690308</v>
      </c>
      <c r="BZ3985">
        <v>1.8624554872512817</v>
      </c>
      <c r="CA3985">
        <v>1.8009892702102661</v>
      </c>
      <c r="CB3985">
        <v>1.7582559585571289</v>
      </c>
      <c r="CC3985">
        <v>0.23469817638397217</v>
      </c>
      <c r="CD3985">
        <v>-0.28046301007270813</v>
      </c>
      <c r="CE3985">
        <v>-0.30053362250328064</v>
      </c>
      <c r="CF3985">
        <v>-1.8259080126881599E-2</v>
      </c>
      <c r="CG3985">
        <v>-1.9294342026114464E-2</v>
      </c>
      <c r="CH3985">
        <v>-1.9834978505969048E-2</v>
      </c>
      <c r="CI3985">
        <v>-2.1951975300908089E-2</v>
      </c>
      <c r="CJ3985">
        <v>-2.2608086466789246E-2</v>
      </c>
      <c r="CK3985">
        <v>-2.5078922510147095E-2</v>
      </c>
      <c r="CL3985">
        <v>-2.8612826019525528E-2</v>
      </c>
      <c r="CM3985">
        <v>-3.377123549580574E-2</v>
      </c>
      <c r="CN3985">
        <v>-4.1585460305213928E-2</v>
      </c>
      <c r="CO3985">
        <v>-4.7980561852455139E-2</v>
      </c>
      <c r="CP3985">
        <v>-4.3507300317287445E-2</v>
      </c>
      <c r="CQ3985">
        <v>-3.6513775587081909E-2</v>
      </c>
      <c r="CR3985">
        <v>-4.3266057968139648E-2</v>
      </c>
      <c r="CS3985">
        <v>-4.8061035573482513E-2</v>
      </c>
      <c r="CT3985">
        <v>-5.1155336201190948E-2</v>
      </c>
      <c r="CU3985">
        <v>0.69290471076965332</v>
      </c>
      <c r="CV3985">
        <v>2.4499509334564209</v>
      </c>
      <c r="CW3985">
        <v>2.4145598411560059</v>
      </c>
      <c r="CX3985">
        <v>2.3754687309265137</v>
      </c>
      <c r="CY3985">
        <v>2.3156945705413818</v>
      </c>
      <c r="CZ3985">
        <v>2.2839627265930176</v>
      </c>
      <c r="DA3985">
        <v>0.66377085447311401</v>
      </c>
      <c r="DB3985">
        <v>8.424021303653717E-2</v>
      </c>
      <c r="DC3985">
        <v>7.1750454604625702E-2</v>
      </c>
      <c r="DD3985">
        <v>0.23358453810214996</v>
      </c>
      <c r="DE3985">
        <v>0.23150084912776947</v>
      </c>
      <c r="DF3985">
        <v>0.23463395237922668</v>
      </c>
      <c r="DG3985">
        <v>0.23469555377960205</v>
      </c>
      <c r="DH3985">
        <v>0.23449984192848206</v>
      </c>
      <c r="DI3985">
        <v>0.23782789707183838</v>
      </c>
      <c r="DJ3985">
        <v>0.25022006034851074</v>
      </c>
      <c r="DK3985">
        <v>0.27260652184486389</v>
      </c>
      <c r="DL3985">
        <v>0.30213063955307007</v>
      </c>
      <c r="DM3985">
        <v>0.30634406208992004</v>
      </c>
      <c r="DN3985">
        <v>0.31293228268623352</v>
      </c>
      <c r="DO3985">
        <v>0.33630102872848511</v>
      </c>
      <c r="DP3985">
        <v>0.33186286687850952</v>
      </c>
      <c r="DQ3985">
        <v>0.34689235687255859</v>
      </c>
      <c r="DR3985">
        <v>0.34746783971786499</v>
      </c>
      <c r="DS3985">
        <v>1.1128517389297485</v>
      </c>
      <c r="DT3985">
        <v>2.9571027755737305</v>
      </c>
      <c r="DU3985">
        <v>2.9163522720336914</v>
      </c>
      <c r="DV3985">
        <v>2.8884820938110352</v>
      </c>
      <c r="DW3985">
        <v>2.830399751663208</v>
      </c>
      <c r="DX3985">
        <v>2.8096692562103271</v>
      </c>
      <c r="DY3985">
        <v>1.0928435325622559</v>
      </c>
      <c r="DZ3985">
        <v>0.44894343614578247</v>
      </c>
      <c r="EA3985">
        <v>0.44403451681137085</v>
      </c>
      <c r="EB3985">
        <v>0.597206711769104</v>
      </c>
      <c r="EC3985">
        <v>0.5936092734336853</v>
      </c>
      <c r="ED3985">
        <v>0.6020466685295105</v>
      </c>
      <c r="EE3985">
        <v>0.60525381565093994</v>
      </c>
      <c r="EF3985">
        <v>0.60572284460067749</v>
      </c>
      <c r="EG3985">
        <v>0.61742359399795532</v>
      </c>
      <c r="EH3985">
        <v>0.65281045436859131</v>
      </c>
      <c r="EI3985">
        <v>0.71496737003326416</v>
      </c>
      <c r="EJ3985">
        <v>0.79840207099914551</v>
      </c>
      <c r="EK3985">
        <v>0.81793254613876343</v>
      </c>
      <c r="EL3985">
        <v>0.82757437229156494</v>
      </c>
      <c r="EM3985">
        <v>0.87458640336990356</v>
      </c>
      <c r="EN3985">
        <v>0.87348943948745728</v>
      </c>
      <c r="EO3985">
        <v>0.91714233160018921</v>
      </c>
      <c r="EP3985">
        <v>0.92301642894744873</v>
      </c>
      <c r="EQ3985">
        <v>1.7191885709762573</v>
      </c>
      <c r="ER3985">
        <v>3.6893491744995117</v>
      </c>
      <c r="ES3985">
        <v>3.6408610343933105</v>
      </c>
      <c r="ET3985">
        <v>3.6291916370391846</v>
      </c>
      <c r="EU3985">
        <v>3.5735523700714111</v>
      </c>
      <c r="EV3985">
        <v>3.5687062740325928</v>
      </c>
      <c r="EW3985">
        <v>1.7123563289642334</v>
      </c>
      <c r="EX3985">
        <v>0.97551697492599487</v>
      </c>
      <c r="EY3985">
        <v>0.98155355453491211</v>
      </c>
      <c r="EZ3985">
        <v>54.543460845947266</v>
      </c>
      <c r="FA3985">
        <v>53.470607757568359</v>
      </c>
      <c r="FB3985">
        <v>52.328205108642578</v>
      </c>
      <c r="FC3985">
        <v>51.567691802978516</v>
      </c>
      <c r="FD3985">
        <v>51.94390869140625</v>
      </c>
      <c r="FE3985">
        <v>51.211551666259766</v>
      </c>
      <c r="FF3985">
        <v>48.266384124755859</v>
      </c>
      <c r="FG3985">
        <v>51.329200744628906</v>
      </c>
      <c r="FH3985">
        <v>53.543033599853516</v>
      </c>
      <c r="FI3985">
        <v>56.064483642578125</v>
      </c>
      <c r="FJ3985">
        <v>58.692371368408203</v>
      </c>
      <c r="FK3985">
        <v>59.282825469970703</v>
      </c>
      <c r="FL3985">
        <v>60.512214660644531</v>
      </c>
      <c r="FM3985">
        <v>62.103183746337891</v>
      </c>
      <c r="FN3985">
        <v>63.084774017333984</v>
      </c>
      <c r="FO3985">
        <v>63.513301849365234</v>
      </c>
      <c r="FP3985">
        <v>62.629638671875</v>
      </c>
      <c r="FQ3985">
        <v>61.940597534179688</v>
      </c>
      <c r="FR3985">
        <v>60.609554290771484</v>
      </c>
      <c r="FS3985">
        <v>58.949630737304688</v>
      </c>
      <c r="FT3985">
        <v>57.450088500976563</v>
      </c>
      <c r="FU3985">
        <v>56.073127746582031</v>
      </c>
      <c r="FV3985">
        <v>55.582725524902344</v>
      </c>
      <c r="FW3985">
        <v>54.290607452392578</v>
      </c>
      <c r="FX3985">
        <v>160</v>
      </c>
      <c r="FY3985">
        <v>0.10791042447090149</v>
      </c>
      <c r="FZ3985">
        <v>1</v>
      </c>
    </row>
    <row r="3986" spans="1:182" x14ac:dyDescent="0.2">
      <c r="A3986" t="s">
        <v>245</v>
      </c>
      <c r="B3986" t="s">
        <v>252</v>
      </c>
      <c r="C3986" t="s">
        <v>217</v>
      </c>
      <c r="D3986" t="s">
        <v>38</v>
      </c>
      <c r="E3986">
        <v>2015</v>
      </c>
      <c r="F3986" t="s">
        <v>230</v>
      </c>
      <c r="G3986" t="s">
        <v>249</v>
      </c>
      <c r="H3986" t="s">
        <v>226</v>
      </c>
      <c r="I3986">
        <v>57.81</v>
      </c>
      <c r="L3986">
        <v>11.50937150174018</v>
      </c>
      <c r="M3986">
        <v>11.013623439328089</v>
      </c>
      <c r="N3986">
        <v>10.887869967161752</v>
      </c>
      <c r="O3986">
        <v>10.931644851944245</v>
      </c>
      <c r="P3986">
        <v>11.190657574107179</v>
      </c>
      <c r="Q3986">
        <v>12.133183430069808</v>
      </c>
      <c r="R3986">
        <v>13.542034117843604</v>
      </c>
      <c r="S3986">
        <v>14.072777892934646</v>
      </c>
      <c r="T3986">
        <v>14.721575465725413</v>
      </c>
      <c r="U3986">
        <v>15.525788361305212</v>
      </c>
      <c r="V3986">
        <v>16.593302323710514</v>
      </c>
      <c r="W3986">
        <v>17.215285278081012</v>
      </c>
      <c r="X3986">
        <v>17.683518067749478</v>
      </c>
      <c r="Y3986">
        <v>17.73985618193575</v>
      </c>
      <c r="Z3986">
        <v>17.548246523712326</v>
      </c>
      <c r="AA3986">
        <v>17.397018915376325</v>
      </c>
      <c r="AB3986">
        <v>16.762178580466273</v>
      </c>
      <c r="AC3986">
        <v>16.236291264652181</v>
      </c>
      <c r="AD3986">
        <v>15.110353585981336</v>
      </c>
      <c r="AE3986">
        <v>14.633184963293328</v>
      </c>
      <c r="AF3986">
        <v>14.067113424773003</v>
      </c>
      <c r="AG3986">
        <v>13.188878080136686</v>
      </c>
      <c r="AH3986">
        <v>12.728258528331216</v>
      </c>
      <c r="AI3986">
        <v>12.393277645700019</v>
      </c>
      <c r="AJ3986">
        <v>-0.79136329889297485</v>
      </c>
      <c r="AK3986">
        <v>-0.73318171501159668</v>
      </c>
      <c r="AL3986">
        <v>-0.82809501886367798</v>
      </c>
      <c r="AM3986">
        <v>-0.9185299277305603</v>
      </c>
      <c r="AN3986">
        <v>-0.93856281042098999</v>
      </c>
      <c r="AO3986">
        <v>-0.85904133319854736</v>
      </c>
      <c r="AP3986">
        <v>-0.92368704080581665</v>
      </c>
      <c r="AQ3986">
        <v>-1.016047477722168</v>
      </c>
      <c r="AR3986">
        <v>-1.1526319980621338</v>
      </c>
      <c r="AS3986">
        <v>-1.2495652437210083</v>
      </c>
      <c r="AT3986">
        <v>-1.4400606155395508</v>
      </c>
      <c r="AU3986">
        <v>-1.3499376773834229</v>
      </c>
      <c r="AV3986">
        <v>-1.233639121055603</v>
      </c>
      <c r="AW3986">
        <v>-1.2573763132095337</v>
      </c>
      <c r="AX3986">
        <v>-1.2907979488372803</v>
      </c>
      <c r="AY3986">
        <v>-0.31060978770256042</v>
      </c>
      <c r="AZ3986">
        <v>1.3207629919052124</v>
      </c>
      <c r="BA3986">
        <v>1.3208582401275635</v>
      </c>
      <c r="BB3986">
        <v>1.2190018892288208</v>
      </c>
      <c r="BC3986">
        <v>1.1741719245910645</v>
      </c>
      <c r="BD3986">
        <v>1.112812876701355</v>
      </c>
      <c r="BE3986">
        <v>-0.30477651953697205</v>
      </c>
      <c r="BF3986">
        <v>-0.75753802061080933</v>
      </c>
      <c r="BG3986">
        <v>-0.85839247703552246</v>
      </c>
      <c r="BH3986">
        <v>-0.33856147527694702</v>
      </c>
      <c r="BI3986">
        <v>-0.31443661451339722</v>
      </c>
      <c r="BJ3986">
        <v>-0.35888302326202393</v>
      </c>
      <c r="BK3986">
        <v>-0.39559599757194519</v>
      </c>
      <c r="BL3986">
        <v>-0.40139073133468628</v>
      </c>
      <c r="BM3986">
        <v>-0.36520904302597046</v>
      </c>
      <c r="BN3986">
        <v>-0.39318624138832092</v>
      </c>
      <c r="BO3986">
        <v>-0.43615147471427917</v>
      </c>
      <c r="BP3986">
        <v>-0.49847531318664551</v>
      </c>
      <c r="BQ3986">
        <v>-0.54218554496765137</v>
      </c>
      <c r="BR3986">
        <v>-0.63206130266189575</v>
      </c>
      <c r="BS3986">
        <v>-0.58777719736099243</v>
      </c>
      <c r="BT3986">
        <v>-0.53705507516860962</v>
      </c>
      <c r="BU3986">
        <v>-0.54656630754470825</v>
      </c>
      <c r="BV3986">
        <v>-0.56196153163909912</v>
      </c>
      <c r="BW3986">
        <v>0.25387197732925415</v>
      </c>
      <c r="BX3986">
        <v>1.9777994155883789</v>
      </c>
      <c r="BY3986">
        <v>1.9369238615036011</v>
      </c>
      <c r="BZ3986">
        <v>1.8581610918045044</v>
      </c>
      <c r="CA3986">
        <v>1.838335394859314</v>
      </c>
      <c r="CB3986">
        <v>1.767230749130249</v>
      </c>
      <c r="CC3986">
        <v>0.20293782651424408</v>
      </c>
      <c r="CD3986">
        <v>-0.24502910673618317</v>
      </c>
      <c r="CE3986">
        <v>-0.28844591975212097</v>
      </c>
      <c r="CF3986">
        <v>-2.4952307343482971E-2</v>
      </c>
      <c r="CG3986">
        <v>-2.4415038526058197E-2</v>
      </c>
      <c r="CH3986">
        <v>-3.3908236771821976E-2</v>
      </c>
      <c r="CI3986">
        <v>-3.341352567076683E-2</v>
      </c>
      <c r="CJ3986">
        <v>-2.9347013682126999E-2</v>
      </c>
      <c r="CK3986">
        <v>-2.3182326927781105E-2</v>
      </c>
      <c r="CL3986">
        <v>-2.5763008743524551E-2</v>
      </c>
      <c r="CM3986">
        <v>-3.4517291933298111E-2</v>
      </c>
      <c r="CN3986">
        <v>-4.5408416539430618E-2</v>
      </c>
      <c r="CO3986">
        <v>-5.2256464958190918E-2</v>
      </c>
      <c r="CP3986">
        <v>-7.2443403303623199E-2</v>
      </c>
      <c r="CQ3986">
        <v>-5.9907216578722E-2</v>
      </c>
      <c r="CR3986">
        <v>-5.4603070020675659E-2</v>
      </c>
      <c r="CS3986">
        <v>-5.4261423647403717E-2</v>
      </c>
      <c r="CT3986">
        <v>-5.7171713560819626E-2</v>
      </c>
      <c r="CU3986">
        <v>0.64483034610748291</v>
      </c>
      <c r="CV3986">
        <v>2.4328608512878418</v>
      </c>
      <c r="CW3986">
        <v>2.3636090755462646</v>
      </c>
      <c r="CX3986">
        <v>2.3008408546447754</v>
      </c>
      <c r="CY3986">
        <v>2.2983331680297852</v>
      </c>
      <c r="CZ3986">
        <v>2.2204785346984863</v>
      </c>
      <c r="DA3986">
        <v>0.55457925796508789</v>
      </c>
      <c r="DB3986">
        <v>0.10993299633264542</v>
      </c>
      <c r="DC3986">
        <v>0.1062973365187645</v>
      </c>
      <c r="DD3986">
        <v>0.28865686058998108</v>
      </c>
      <c r="DE3986">
        <v>0.26560652256011963</v>
      </c>
      <c r="DF3986">
        <v>0.29106655716896057</v>
      </c>
      <c r="DG3986">
        <v>0.32876893877983093</v>
      </c>
      <c r="DH3986">
        <v>0.34269672632217407</v>
      </c>
      <c r="DI3986">
        <v>0.31884440779685974</v>
      </c>
      <c r="DJ3986">
        <v>0.34166023135185242</v>
      </c>
      <c r="DK3986">
        <v>0.36711686849594116</v>
      </c>
      <c r="DL3986">
        <v>0.40765848755836487</v>
      </c>
      <c r="DM3986">
        <v>0.43767258524894714</v>
      </c>
      <c r="DN3986">
        <v>0.48717448115348816</v>
      </c>
      <c r="DO3986">
        <v>0.46796280145645142</v>
      </c>
      <c r="DP3986">
        <v>0.4278489351272583</v>
      </c>
      <c r="DQ3986">
        <v>0.43804344534873962</v>
      </c>
      <c r="DR3986">
        <v>0.44761812686920166</v>
      </c>
      <c r="DS3986">
        <v>1.0357886552810669</v>
      </c>
      <c r="DT3986">
        <v>2.8879222869873047</v>
      </c>
      <c r="DU3986">
        <v>2.7902941703796387</v>
      </c>
      <c r="DV3986">
        <v>2.7435204982757568</v>
      </c>
      <c r="DW3986">
        <v>2.7583305835723877</v>
      </c>
      <c r="DX3986">
        <v>2.6737263202667236</v>
      </c>
      <c r="DY3986">
        <v>0.90622067451477051</v>
      </c>
      <c r="DZ3986">
        <v>0.464895099401474</v>
      </c>
      <c r="EA3986">
        <v>0.50104057788848877</v>
      </c>
      <c r="EB3986">
        <v>0.74145865440368652</v>
      </c>
      <c r="EC3986">
        <v>0.68435162305831909</v>
      </c>
      <c r="ED3986">
        <v>0.76027852296829224</v>
      </c>
      <c r="EE3986">
        <v>0.85170286893844604</v>
      </c>
      <c r="EF3986">
        <v>0.87986874580383301</v>
      </c>
      <c r="EG3986">
        <v>0.81267666816711426</v>
      </c>
      <c r="EH3986">
        <v>0.87216103076934814</v>
      </c>
      <c r="EI3986">
        <v>0.94701284170150757</v>
      </c>
      <c r="EJ3986">
        <v>1.0618151426315308</v>
      </c>
      <c r="EK3986">
        <v>1.1450523138046265</v>
      </c>
      <c r="EL3986">
        <v>1.2951737642288208</v>
      </c>
      <c r="EM3986">
        <v>1.2301232814788818</v>
      </c>
      <c r="EN3986">
        <v>1.1244330406188965</v>
      </c>
      <c r="EO3986">
        <v>1.1488535404205322</v>
      </c>
      <c r="EP3986">
        <v>1.1764544248580933</v>
      </c>
      <c r="EQ3986">
        <v>1.6002703905105591</v>
      </c>
      <c r="ER3986">
        <v>3.5449585914611816</v>
      </c>
      <c r="ES3986">
        <v>3.4063596725463867</v>
      </c>
      <c r="ET3986">
        <v>3.3826797008514404</v>
      </c>
      <c r="EU3986">
        <v>3.4224941730499268</v>
      </c>
      <c r="EV3986">
        <v>3.3281440734863281</v>
      </c>
      <c r="EW3986">
        <v>1.4139350652694702</v>
      </c>
      <c r="EX3986">
        <v>0.97740399837493896</v>
      </c>
      <c r="EY3986">
        <v>1.0709871053695679</v>
      </c>
      <c r="EZ3986">
        <v>61.637317657470703</v>
      </c>
      <c r="FA3986">
        <v>60.063369750976562</v>
      </c>
      <c r="FB3986">
        <v>58.989566802978516</v>
      </c>
      <c r="FC3986">
        <v>57.769084930419922</v>
      </c>
      <c r="FD3986">
        <v>56.777191162109375</v>
      </c>
      <c r="FE3986">
        <v>55.816249847412109</v>
      </c>
      <c r="FF3986">
        <v>55.108489990234375</v>
      </c>
      <c r="FG3986">
        <v>54.770339965820313</v>
      </c>
      <c r="FH3986">
        <v>56.302391052246094</v>
      </c>
      <c r="FI3986">
        <v>59.935001373291016</v>
      </c>
      <c r="FJ3986">
        <v>64.1141357421875</v>
      </c>
      <c r="FK3986">
        <v>68.537300109863281</v>
      </c>
      <c r="FL3986">
        <v>72.754096984863281</v>
      </c>
      <c r="FM3986">
        <v>74.236549377441406</v>
      </c>
      <c r="FN3986">
        <v>75.034896850585938</v>
      </c>
      <c r="FO3986">
        <v>74.751968383789063</v>
      </c>
      <c r="FP3986">
        <v>73.609016418457031</v>
      </c>
      <c r="FQ3986">
        <v>71.896255493164063</v>
      </c>
      <c r="FR3986">
        <v>70.894905090332031</v>
      </c>
      <c r="FS3986">
        <v>69.336265563964844</v>
      </c>
      <c r="FT3986">
        <v>66.836471557617187</v>
      </c>
      <c r="FU3986">
        <v>64.331748962402344</v>
      </c>
      <c r="FV3986">
        <v>61.973922729492188</v>
      </c>
      <c r="FW3986">
        <v>60.090152740478516</v>
      </c>
      <c r="FX3986">
        <v>160</v>
      </c>
      <c r="FY3986">
        <v>0.10791042447090149</v>
      </c>
      <c r="FZ3986">
        <v>1</v>
      </c>
    </row>
    <row r="3987" spans="1:182" x14ac:dyDescent="0.2">
      <c r="A3987" t="s">
        <v>245</v>
      </c>
      <c r="B3987" t="s">
        <v>252</v>
      </c>
      <c r="C3987" t="s">
        <v>217</v>
      </c>
      <c r="D3987" t="s">
        <v>38</v>
      </c>
      <c r="E3987">
        <v>2016</v>
      </c>
      <c r="F3987" t="s">
        <v>230</v>
      </c>
      <c r="G3987" t="s">
        <v>249</v>
      </c>
      <c r="H3987" t="s">
        <v>226</v>
      </c>
      <c r="I3987">
        <v>57.81</v>
      </c>
      <c r="L3987">
        <v>11.50937150174018</v>
      </c>
      <c r="M3987">
        <v>11.013623439328089</v>
      </c>
      <c r="N3987">
        <v>10.887869967161752</v>
      </c>
      <c r="O3987">
        <v>10.931644851944245</v>
      </c>
      <c r="P3987">
        <v>11.190657574107179</v>
      </c>
      <c r="Q3987">
        <v>12.133183430069808</v>
      </c>
      <c r="R3987">
        <v>13.542034117843604</v>
      </c>
      <c r="S3987">
        <v>14.072777892934646</v>
      </c>
      <c r="T3987">
        <v>14.721575465725413</v>
      </c>
      <c r="U3987">
        <v>15.525788361305212</v>
      </c>
      <c r="V3987">
        <v>16.593302323710514</v>
      </c>
      <c r="W3987">
        <v>17.215285278081012</v>
      </c>
      <c r="X3987">
        <v>17.683518067749478</v>
      </c>
      <c r="Y3987">
        <v>17.73985618193575</v>
      </c>
      <c r="Z3987">
        <v>17.548246523712326</v>
      </c>
      <c r="AA3987">
        <v>17.397018915376325</v>
      </c>
      <c r="AB3987">
        <v>16.762178580466273</v>
      </c>
      <c r="AC3987">
        <v>16.236291264652181</v>
      </c>
      <c r="AD3987">
        <v>15.110353585981336</v>
      </c>
      <c r="AE3987">
        <v>14.633184963293328</v>
      </c>
      <c r="AF3987">
        <v>14.067113424773003</v>
      </c>
      <c r="AG3987">
        <v>13.188878080136686</v>
      </c>
      <c r="AH3987">
        <v>12.728258528331216</v>
      </c>
      <c r="AI3987">
        <v>12.393277645700019</v>
      </c>
      <c r="AJ3987">
        <v>-0.79136329889297485</v>
      </c>
      <c r="AK3987">
        <v>-0.73318171501159668</v>
      </c>
      <c r="AL3987">
        <v>-0.82809501886367798</v>
      </c>
      <c r="AM3987">
        <v>-0.9185299277305603</v>
      </c>
      <c r="AN3987">
        <v>-0.93856281042098999</v>
      </c>
      <c r="AO3987">
        <v>-0.85904133319854736</v>
      </c>
      <c r="AP3987">
        <v>-0.92368704080581665</v>
      </c>
      <c r="AQ3987">
        <v>-1.016047477722168</v>
      </c>
      <c r="AR3987">
        <v>-1.1526319980621338</v>
      </c>
      <c r="AS3987">
        <v>-1.2495652437210083</v>
      </c>
      <c r="AT3987">
        <v>-1.4400606155395508</v>
      </c>
      <c r="AU3987">
        <v>-1.3499376773834229</v>
      </c>
      <c r="AV3987">
        <v>-1.233639121055603</v>
      </c>
      <c r="AW3987">
        <v>-1.2573763132095337</v>
      </c>
      <c r="AX3987">
        <v>-1.2907979488372803</v>
      </c>
      <c r="AY3987">
        <v>-0.31060978770256042</v>
      </c>
      <c r="AZ3987">
        <v>1.3207629919052124</v>
      </c>
      <c r="BA3987">
        <v>1.3208582401275635</v>
      </c>
      <c r="BB3987">
        <v>1.2190018892288208</v>
      </c>
      <c r="BC3987">
        <v>1.1741719245910645</v>
      </c>
      <c r="BD3987">
        <v>1.112812876701355</v>
      </c>
      <c r="BE3987">
        <v>-0.30477651953697205</v>
      </c>
      <c r="BF3987">
        <v>-0.75753802061080933</v>
      </c>
      <c r="BG3987">
        <v>-0.85839247703552246</v>
      </c>
      <c r="BH3987">
        <v>-0.33856147527694702</v>
      </c>
      <c r="BI3987">
        <v>-0.31443661451339722</v>
      </c>
      <c r="BJ3987">
        <v>-0.35888302326202393</v>
      </c>
      <c r="BK3987">
        <v>-0.39559599757194519</v>
      </c>
      <c r="BL3987">
        <v>-0.40139073133468628</v>
      </c>
      <c r="BM3987">
        <v>-0.36520904302597046</v>
      </c>
      <c r="BN3987">
        <v>-0.39318624138832092</v>
      </c>
      <c r="BO3987">
        <v>-0.43615147471427917</v>
      </c>
      <c r="BP3987">
        <v>-0.49847531318664551</v>
      </c>
      <c r="BQ3987">
        <v>-0.54218554496765137</v>
      </c>
      <c r="BR3987">
        <v>-0.63206130266189575</v>
      </c>
      <c r="BS3987">
        <v>-0.58777719736099243</v>
      </c>
      <c r="BT3987">
        <v>-0.53705507516860962</v>
      </c>
      <c r="BU3987">
        <v>-0.54656630754470825</v>
      </c>
      <c r="BV3987">
        <v>-0.56196153163909912</v>
      </c>
      <c r="BW3987">
        <v>0.25387197732925415</v>
      </c>
      <c r="BX3987">
        <v>1.9777994155883789</v>
      </c>
      <c r="BY3987">
        <v>1.9369238615036011</v>
      </c>
      <c r="BZ3987">
        <v>1.8581610918045044</v>
      </c>
      <c r="CA3987">
        <v>1.838335394859314</v>
      </c>
      <c r="CB3987">
        <v>1.767230749130249</v>
      </c>
      <c r="CC3987">
        <v>0.20293782651424408</v>
      </c>
      <c r="CD3987">
        <v>-0.24502910673618317</v>
      </c>
      <c r="CE3987">
        <v>-0.28844591975212097</v>
      </c>
      <c r="CF3987">
        <v>-2.4952307343482971E-2</v>
      </c>
      <c r="CG3987">
        <v>-2.4415038526058197E-2</v>
      </c>
      <c r="CH3987">
        <v>-3.3908236771821976E-2</v>
      </c>
      <c r="CI3987">
        <v>-3.341352567076683E-2</v>
      </c>
      <c r="CJ3987">
        <v>-2.9347013682126999E-2</v>
      </c>
      <c r="CK3987">
        <v>-2.3182326927781105E-2</v>
      </c>
      <c r="CL3987">
        <v>-2.5763008743524551E-2</v>
      </c>
      <c r="CM3987">
        <v>-3.4517291933298111E-2</v>
      </c>
      <c r="CN3987">
        <v>-4.5408416539430618E-2</v>
      </c>
      <c r="CO3987">
        <v>-5.2256464958190918E-2</v>
      </c>
      <c r="CP3987">
        <v>-7.2443403303623199E-2</v>
      </c>
      <c r="CQ3987">
        <v>-5.9907216578722E-2</v>
      </c>
      <c r="CR3987">
        <v>-5.4603070020675659E-2</v>
      </c>
      <c r="CS3987">
        <v>-5.4261423647403717E-2</v>
      </c>
      <c r="CT3987">
        <v>-5.7171713560819626E-2</v>
      </c>
      <c r="CU3987">
        <v>0.64483034610748291</v>
      </c>
      <c r="CV3987">
        <v>2.4328608512878418</v>
      </c>
      <c r="CW3987">
        <v>2.3636090755462646</v>
      </c>
      <c r="CX3987">
        <v>2.3008408546447754</v>
      </c>
      <c r="CY3987">
        <v>2.2983331680297852</v>
      </c>
      <c r="CZ3987">
        <v>2.2204785346984863</v>
      </c>
      <c r="DA3987">
        <v>0.55457925796508789</v>
      </c>
      <c r="DB3987">
        <v>0.10993299633264542</v>
      </c>
      <c r="DC3987">
        <v>0.1062973365187645</v>
      </c>
      <c r="DD3987">
        <v>0.28865686058998108</v>
      </c>
      <c r="DE3987">
        <v>0.26560652256011963</v>
      </c>
      <c r="DF3987">
        <v>0.29106655716896057</v>
      </c>
      <c r="DG3987">
        <v>0.32876893877983093</v>
      </c>
      <c r="DH3987">
        <v>0.34269672632217407</v>
      </c>
      <c r="DI3987">
        <v>0.31884440779685974</v>
      </c>
      <c r="DJ3987">
        <v>0.34166023135185242</v>
      </c>
      <c r="DK3987">
        <v>0.36711686849594116</v>
      </c>
      <c r="DL3987">
        <v>0.40765848755836487</v>
      </c>
      <c r="DM3987">
        <v>0.43767258524894714</v>
      </c>
      <c r="DN3987">
        <v>0.48717448115348816</v>
      </c>
      <c r="DO3987">
        <v>0.46796280145645142</v>
      </c>
      <c r="DP3987">
        <v>0.4278489351272583</v>
      </c>
      <c r="DQ3987">
        <v>0.43804344534873962</v>
      </c>
      <c r="DR3987">
        <v>0.44761812686920166</v>
      </c>
      <c r="DS3987">
        <v>1.0357886552810669</v>
      </c>
      <c r="DT3987">
        <v>2.8879222869873047</v>
      </c>
      <c r="DU3987">
        <v>2.7902941703796387</v>
      </c>
      <c r="DV3987">
        <v>2.7435204982757568</v>
      </c>
      <c r="DW3987">
        <v>2.7583305835723877</v>
      </c>
      <c r="DX3987">
        <v>2.6737263202667236</v>
      </c>
      <c r="DY3987">
        <v>0.90622067451477051</v>
      </c>
      <c r="DZ3987">
        <v>0.464895099401474</v>
      </c>
      <c r="EA3987">
        <v>0.50104057788848877</v>
      </c>
      <c r="EB3987">
        <v>0.74145865440368652</v>
      </c>
      <c r="EC3987">
        <v>0.68435162305831909</v>
      </c>
      <c r="ED3987">
        <v>0.76027852296829224</v>
      </c>
      <c r="EE3987">
        <v>0.85170286893844604</v>
      </c>
      <c r="EF3987">
        <v>0.87986874580383301</v>
      </c>
      <c r="EG3987">
        <v>0.81267666816711426</v>
      </c>
      <c r="EH3987">
        <v>0.87216103076934814</v>
      </c>
      <c r="EI3987">
        <v>0.94701284170150757</v>
      </c>
      <c r="EJ3987">
        <v>1.0618151426315308</v>
      </c>
      <c r="EK3987">
        <v>1.1450523138046265</v>
      </c>
      <c r="EL3987">
        <v>1.2951737642288208</v>
      </c>
      <c r="EM3987">
        <v>1.2301232814788818</v>
      </c>
      <c r="EN3987">
        <v>1.1244330406188965</v>
      </c>
      <c r="EO3987">
        <v>1.1488535404205322</v>
      </c>
      <c r="EP3987">
        <v>1.1764544248580933</v>
      </c>
      <c r="EQ3987">
        <v>1.6002703905105591</v>
      </c>
      <c r="ER3987">
        <v>3.5449585914611816</v>
      </c>
      <c r="ES3987">
        <v>3.4063596725463867</v>
      </c>
      <c r="ET3987">
        <v>3.3826797008514404</v>
      </c>
      <c r="EU3987">
        <v>3.4224941730499268</v>
      </c>
      <c r="EV3987">
        <v>3.3281440734863281</v>
      </c>
      <c r="EW3987">
        <v>1.4139350652694702</v>
      </c>
      <c r="EX3987">
        <v>0.97740399837493896</v>
      </c>
      <c r="EY3987">
        <v>1.0709871053695679</v>
      </c>
      <c r="EZ3987">
        <v>61.637317657470703</v>
      </c>
      <c r="FA3987">
        <v>60.063369750976562</v>
      </c>
      <c r="FB3987">
        <v>58.989566802978516</v>
      </c>
      <c r="FC3987">
        <v>57.769084930419922</v>
      </c>
      <c r="FD3987">
        <v>56.777191162109375</v>
      </c>
      <c r="FE3987">
        <v>55.816249847412109</v>
      </c>
      <c r="FF3987">
        <v>55.108489990234375</v>
      </c>
      <c r="FG3987">
        <v>54.770339965820313</v>
      </c>
      <c r="FH3987">
        <v>56.302391052246094</v>
      </c>
      <c r="FI3987">
        <v>59.935001373291016</v>
      </c>
      <c r="FJ3987">
        <v>64.1141357421875</v>
      </c>
      <c r="FK3987">
        <v>68.537300109863281</v>
      </c>
      <c r="FL3987">
        <v>72.754096984863281</v>
      </c>
      <c r="FM3987">
        <v>74.236549377441406</v>
      </c>
      <c r="FN3987">
        <v>75.034896850585938</v>
      </c>
      <c r="FO3987">
        <v>74.751968383789063</v>
      </c>
      <c r="FP3987">
        <v>73.609016418457031</v>
      </c>
      <c r="FQ3987">
        <v>71.896255493164063</v>
      </c>
      <c r="FR3987">
        <v>70.894905090332031</v>
      </c>
      <c r="FS3987">
        <v>69.336265563964844</v>
      </c>
      <c r="FT3987">
        <v>66.836471557617187</v>
      </c>
      <c r="FU3987">
        <v>64.331748962402344</v>
      </c>
      <c r="FV3987">
        <v>61.973922729492188</v>
      </c>
      <c r="FW3987">
        <v>60.090152740478516</v>
      </c>
      <c r="FX3987">
        <v>160</v>
      </c>
      <c r="FY3987">
        <v>0.10791042447090149</v>
      </c>
      <c r="FZ3987">
        <v>1</v>
      </c>
    </row>
    <row r="3988" spans="1:182" x14ac:dyDescent="0.2">
      <c r="A3988" t="s">
        <v>245</v>
      </c>
      <c r="B3988" t="s">
        <v>252</v>
      </c>
      <c r="C3988" t="s">
        <v>217</v>
      </c>
      <c r="D3988" t="s">
        <v>38</v>
      </c>
      <c r="E3988">
        <v>2017</v>
      </c>
      <c r="F3988" t="s">
        <v>230</v>
      </c>
      <c r="G3988" t="s">
        <v>249</v>
      </c>
      <c r="H3988" t="s">
        <v>226</v>
      </c>
      <c r="I3988">
        <v>57.81</v>
      </c>
      <c r="L3988">
        <v>11.50937150174018</v>
      </c>
      <c r="M3988">
        <v>11.013623439328089</v>
      </c>
      <c r="N3988">
        <v>10.887869967161752</v>
      </c>
      <c r="O3988">
        <v>10.931644851944245</v>
      </c>
      <c r="P3988">
        <v>11.190657574107179</v>
      </c>
      <c r="Q3988">
        <v>12.133183430069808</v>
      </c>
      <c r="R3988">
        <v>13.542034117843604</v>
      </c>
      <c r="S3988">
        <v>14.072777892934646</v>
      </c>
      <c r="T3988">
        <v>14.721575465725413</v>
      </c>
      <c r="U3988">
        <v>15.525788361305212</v>
      </c>
      <c r="V3988">
        <v>16.593302323710514</v>
      </c>
      <c r="W3988">
        <v>17.215285278081012</v>
      </c>
      <c r="X3988">
        <v>17.683518067749478</v>
      </c>
      <c r="Y3988">
        <v>17.73985618193575</v>
      </c>
      <c r="Z3988">
        <v>17.548246523712326</v>
      </c>
      <c r="AA3988">
        <v>17.397018915376325</v>
      </c>
      <c r="AB3988">
        <v>16.762178580466273</v>
      </c>
      <c r="AC3988">
        <v>16.236291264652181</v>
      </c>
      <c r="AD3988">
        <v>15.110353585981336</v>
      </c>
      <c r="AE3988">
        <v>14.633184963293328</v>
      </c>
      <c r="AF3988">
        <v>14.067113424773003</v>
      </c>
      <c r="AG3988">
        <v>13.188878080136686</v>
      </c>
      <c r="AH3988">
        <v>12.728258528331216</v>
      </c>
      <c r="AI3988">
        <v>12.393277645700019</v>
      </c>
      <c r="AJ3988">
        <v>-0.79136329889297485</v>
      </c>
      <c r="AK3988">
        <v>-0.73318171501159668</v>
      </c>
      <c r="AL3988">
        <v>-0.82809501886367798</v>
      </c>
      <c r="AM3988">
        <v>-0.9185299277305603</v>
      </c>
      <c r="AN3988">
        <v>-0.93856281042098999</v>
      </c>
      <c r="AO3988">
        <v>-0.85904133319854736</v>
      </c>
      <c r="AP3988">
        <v>-0.92368704080581665</v>
      </c>
      <c r="AQ3988">
        <v>-1.016047477722168</v>
      </c>
      <c r="AR3988">
        <v>-1.1526319980621338</v>
      </c>
      <c r="AS3988">
        <v>-1.2495652437210083</v>
      </c>
      <c r="AT3988">
        <v>-1.4400606155395508</v>
      </c>
      <c r="AU3988">
        <v>-1.3499376773834229</v>
      </c>
      <c r="AV3988">
        <v>-1.233639121055603</v>
      </c>
      <c r="AW3988">
        <v>-1.2573763132095337</v>
      </c>
      <c r="AX3988">
        <v>-1.2907979488372803</v>
      </c>
      <c r="AY3988">
        <v>-0.31060978770256042</v>
      </c>
      <c r="AZ3988">
        <v>1.3207629919052124</v>
      </c>
      <c r="BA3988">
        <v>1.3208582401275635</v>
      </c>
      <c r="BB3988">
        <v>1.2190018892288208</v>
      </c>
      <c r="BC3988">
        <v>1.1741719245910645</v>
      </c>
      <c r="BD3988">
        <v>1.112812876701355</v>
      </c>
      <c r="BE3988">
        <v>-0.30477651953697205</v>
      </c>
      <c r="BF3988">
        <v>-0.75753802061080933</v>
      </c>
      <c r="BG3988">
        <v>-0.85839247703552246</v>
      </c>
      <c r="BH3988">
        <v>-0.33856147527694702</v>
      </c>
      <c r="BI3988">
        <v>-0.31443661451339722</v>
      </c>
      <c r="BJ3988">
        <v>-0.35888302326202393</v>
      </c>
      <c r="BK3988">
        <v>-0.39559599757194519</v>
      </c>
      <c r="BL3988">
        <v>-0.40139073133468628</v>
      </c>
      <c r="BM3988">
        <v>-0.36520904302597046</v>
      </c>
      <c r="BN3988">
        <v>-0.39318624138832092</v>
      </c>
      <c r="BO3988">
        <v>-0.43615147471427917</v>
      </c>
      <c r="BP3988">
        <v>-0.49847531318664551</v>
      </c>
      <c r="BQ3988">
        <v>-0.54218554496765137</v>
      </c>
      <c r="BR3988">
        <v>-0.63206130266189575</v>
      </c>
      <c r="BS3988">
        <v>-0.58777719736099243</v>
      </c>
      <c r="BT3988">
        <v>-0.53705507516860962</v>
      </c>
      <c r="BU3988">
        <v>-0.54656630754470825</v>
      </c>
      <c r="BV3988">
        <v>-0.56196153163909912</v>
      </c>
      <c r="BW3988">
        <v>0.25387197732925415</v>
      </c>
      <c r="BX3988">
        <v>1.9777994155883789</v>
      </c>
      <c r="BY3988">
        <v>1.9369238615036011</v>
      </c>
      <c r="BZ3988">
        <v>1.8581610918045044</v>
      </c>
      <c r="CA3988">
        <v>1.838335394859314</v>
      </c>
      <c r="CB3988">
        <v>1.767230749130249</v>
      </c>
      <c r="CC3988">
        <v>0.20293782651424408</v>
      </c>
      <c r="CD3988">
        <v>-0.24502910673618317</v>
      </c>
      <c r="CE3988">
        <v>-0.28844591975212097</v>
      </c>
      <c r="CF3988">
        <v>-2.4952307343482971E-2</v>
      </c>
      <c r="CG3988">
        <v>-2.4415038526058197E-2</v>
      </c>
      <c r="CH3988">
        <v>-3.3908236771821976E-2</v>
      </c>
      <c r="CI3988">
        <v>-3.341352567076683E-2</v>
      </c>
      <c r="CJ3988">
        <v>-2.9347013682126999E-2</v>
      </c>
      <c r="CK3988">
        <v>-2.3182326927781105E-2</v>
      </c>
      <c r="CL3988">
        <v>-2.5763008743524551E-2</v>
      </c>
      <c r="CM3988">
        <v>-3.4517291933298111E-2</v>
      </c>
      <c r="CN3988">
        <v>-4.5408416539430618E-2</v>
      </c>
      <c r="CO3988">
        <v>-5.2256464958190918E-2</v>
      </c>
      <c r="CP3988">
        <v>-7.2443403303623199E-2</v>
      </c>
      <c r="CQ3988">
        <v>-5.9907216578722E-2</v>
      </c>
      <c r="CR3988">
        <v>-5.4603070020675659E-2</v>
      </c>
      <c r="CS3988">
        <v>-5.4261423647403717E-2</v>
      </c>
      <c r="CT3988">
        <v>-5.7171713560819626E-2</v>
      </c>
      <c r="CU3988">
        <v>0.64483034610748291</v>
      </c>
      <c r="CV3988">
        <v>2.4328608512878418</v>
      </c>
      <c r="CW3988">
        <v>2.3636090755462646</v>
      </c>
      <c r="CX3988">
        <v>2.3008408546447754</v>
      </c>
      <c r="CY3988">
        <v>2.2983331680297852</v>
      </c>
      <c r="CZ3988">
        <v>2.2204785346984863</v>
      </c>
      <c r="DA3988">
        <v>0.55457925796508789</v>
      </c>
      <c r="DB3988">
        <v>0.10993299633264542</v>
      </c>
      <c r="DC3988">
        <v>0.1062973365187645</v>
      </c>
      <c r="DD3988">
        <v>0.28865686058998108</v>
      </c>
      <c r="DE3988">
        <v>0.26560652256011963</v>
      </c>
      <c r="DF3988">
        <v>0.29106655716896057</v>
      </c>
      <c r="DG3988">
        <v>0.32876893877983093</v>
      </c>
      <c r="DH3988">
        <v>0.34269672632217407</v>
      </c>
      <c r="DI3988">
        <v>0.31884440779685974</v>
      </c>
      <c r="DJ3988">
        <v>0.34166023135185242</v>
      </c>
      <c r="DK3988">
        <v>0.36711686849594116</v>
      </c>
      <c r="DL3988">
        <v>0.40765848755836487</v>
      </c>
      <c r="DM3988">
        <v>0.43767258524894714</v>
      </c>
      <c r="DN3988">
        <v>0.48717448115348816</v>
      </c>
      <c r="DO3988">
        <v>0.46796280145645142</v>
      </c>
      <c r="DP3988">
        <v>0.4278489351272583</v>
      </c>
      <c r="DQ3988">
        <v>0.43804344534873962</v>
      </c>
      <c r="DR3988">
        <v>0.44761812686920166</v>
      </c>
      <c r="DS3988">
        <v>1.0357886552810669</v>
      </c>
      <c r="DT3988">
        <v>2.8879222869873047</v>
      </c>
      <c r="DU3988">
        <v>2.7902941703796387</v>
      </c>
      <c r="DV3988">
        <v>2.7435204982757568</v>
      </c>
      <c r="DW3988">
        <v>2.7583305835723877</v>
      </c>
      <c r="DX3988">
        <v>2.6737263202667236</v>
      </c>
      <c r="DY3988">
        <v>0.90622067451477051</v>
      </c>
      <c r="DZ3988">
        <v>0.464895099401474</v>
      </c>
      <c r="EA3988">
        <v>0.50104057788848877</v>
      </c>
      <c r="EB3988">
        <v>0.74145865440368652</v>
      </c>
      <c r="EC3988">
        <v>0.68435162305831909</v>
      </c>
      <c r="ED3988">
        <v>0.76027852296829224</v>
      </c>
      <c r="EE3988">
        <v>0.85170286893844604</v>
      </c>
      <c r="EF3988">
        <v>0.87986874580383301</v>
      </c>
      <c r="EG3988">
        <v>0.81267666816711426</v>
      </c>
      <c r="EH3988">
        <v>0.87216103076934814</v>
      </c>
      <c r="EI3988">
        <v>0.94701284170150757</v>
      </c>
      <c r="EJ3988">
        <v>1.0618151426315308</v>
      </c>
      <c r="EK3988">
        <v>1.1450523138046265</v>
      </c>
      <c r="EL3988">
        <v>1.2951737642288208</v>
      </c>
      <c r="EM3988">
        <v>1.2301232814788818</v>
      </c>
      <c r="EN3988">
        <v>1.1244330406188965</v>
      </c>
      <c r="EO3988">
        <v>1.1488535404205322</v>
      </c>
      <c r="EP3988">
        <v>1.1764544248580933</v>
      </c>
      <c r="EQ3988">
        <v>1.6002703905105591</v>
      </c>
      <c r="ER3988">
        <v>3.5449585914611816</v>
      </c>
      <c r="ES3988">
        <v>3.4063596725463867</v>
      </c>
      <c r="ET3988">
        <v>3.3826797008514404</v>
      </c>
      <c r="EU3988">
        <v>3.4224941730499268</v>
      </c>
      <c r="EV3988">
        <v>3.3281440734863281</v>
      </c>
      <c r="EW3988">
        <v>1.4139350652694702</v>
      </c>
      <c r="EX3988">
        <v>0.97740399837493896</v>
      </c>
      <c r="EY3988">
        <v>1.0709871053695679</v>
      </c>
      <c r="EZ3988">
        <v>61.637317657470703</v>
      </c>
      <c r="FA3988">
        <v>60.063369750976562</v>
      </c>
      <c r="FB3988">
        <v>58.989566802978516</v>
      </c>
      <c r="FC3988">
        <v>57.769084930419922</v>
      </c>
      <c r="FD3988">
        <v>56.777191162109375</v>
      </c>
      <c r="FE3988">
        <v>55.816249847412109</v>
      </c>
      <c r="FF3988">
        <v>55.108489990234375</v>
      </c>
      <c r="FG3988">
        <v>54.770339965820313</v>
      </c>
      <c r="FH3988">
        <v>56.302391052246094</v>
      </c>
      <c r="FI3988">
        <v>59.935001373291016</v>
      </c>
      <c r="FJ3988">
        <v>64.1141357421875</v>
      </c>
      <c r="FK3988">
        <v>68.537300109863281</v>
      </c>
      <c r="FL3988">
        <v>72.754096984863281</v>
      </c>
      <c r="FM3988">
        <v>74.236549377441406</v>
      </c>
      <c r="FN3988">
        <v>75.034896850585938</v>
      </c>
      <c r="FO3988">
        <v>74.751968383789063</v>
      </c>
      <c r="FP3988">
        <v>73.609016418457031</v>
      </c>
      <c r="FQ3988">
        <v>71.896255493164063</v>
      </c>
      <c r="FR3988">
        <v>70.894905090332031</v>
      </c>
      <c r="FS3988">
        <v>69.336265563964844</v>
      </c>
      <c r="FT3988">
        <v>66.836471557617187</v>
      </c>
      <c r="FU3988">
        <v>64.331748962402344</v>
      </c>
      <c r="FV3988">
        <v>61.973922729492188</v>
      </c>
      <c r="FW3988">
        <v>60.090152740478516</v>
      </c>
      <c r="FX3988">
        <v>160</v>
      </c>
      <c r="FY3988">
        <v>0.10791042447090149</v>
      </c>
      <c r="FZ3988">
        <v>1</v>
      </c>
    </row>
    <row r="3989" spans="1:182" x14ac:dyDescent="0.2">
      <c r="A3989" t="s">
        <v>245</v>
      </c>
      <c r="B3989" t="s">
        <v>252</v>
      </c>
      <c r="C3989" t="s">
        <v>217</v>
      </c>
      <c r="D3989" t="s">
        <v>39</v>
      </c>
      <c r="E3989">
        <v>2015</v>
      </c>
      <c r="F3989" t="s">
        <v>230</v>
      </c>
      <c r="G3989" t="s">
        <v>249</v>
      </c>
      <c r="H3989" t="s">
        <v>226</v>
      </c>
      <c r="I3989">
        <v>57.81</v>
      </c>
      <c r="L3989">
        <v>12.41490432483209</v>
      </c>
      <c r="M3989">
        <v>11.844388498929083</v>
      </c>
      <c r="N3989">
        <v>11.760440932262874</v>
      </c>
      <c r="O3989">
        <v>11.920836992309203</v>
      </c>
      <c r="P3989">
        <v>12.090234783878818</v>
      </c>
      <c r="Q3989">
        <v>13.238661485054102</v>
      </c>
      <c r="R3989">
        <v>14.775438955216927</v>
      </c>
      <c r="S3989">
        <v>15.127976402204217</v>
      </c>
      <c r="T3989">
        <v>16.138721688668166</v>
      </c>
      <c r="U3989">
        <v>17.337684651458286</v>
      </c>
      <c r="V3989">
        <v>18.390364768619772</v>
      </c>
      <c r="W3989">
        <v>19.051554868701103</v>
      </c>
      <c r="X3989">
        <v>19.616949009002628</v>
      </c>
      <c r="Y3989">
        <v>19.67007246605209</v>
      </c>
      <c r="Z3989">
        <v>19.445583041460086</v>
      </c>
      <c r="AA3989">
        <v>19.201528413783322</v>
      </c>
      <c r="AB3989">
        <v>18.2847617483874</v>
      </c>
      <c r="AC3989">
        <v>17.598827875153734</v>
      </c>
      <c r="AD3989">
        <v>16.332806622825672</v>
      </c>
      <c r="AE3989">
        <v>15.714976438566659</v>
      </c>
      <c r="AF3989">
        <v>15.185470616777588</v>
      </c>
      <c r="AG3989">
        <v>13.945702876939823</v>
      </c>
      <c r="AH3989">
        <v>13.84634414837458</v>
      </c>
      <c r="AI3989">
        <v>13.650442579564968</v>
      </c>
      <c r="AJ3989">
        <v>-1.1204184293746948</v>
      </c>
      <c r="AK3989">
        <v>-1.0398982763290405</v>
      </c>
      <c r="AL3989">
        <v>-1.1729367971420288</v>
      </c>
      <c r="AM3989">
        <v>-1.4459128379821777</v>
      </c>
      <c r="AN3989">
        <v>-1.5993127822875977</v>
      </c>
      <c r="AO3989">
        <v>-1.3115389347076416</v>
      </c>
      <c r="AP3989">
        <v>-1.5478522777557373</v>
      </c>
      <c r="AQ3989">
        <v>-1.6582778692245483</v>
      </c>
      <c r="AR3989">
        <v>-1.8772373199462891</v>
      </c>
      <c r="AS3989">
        <v>-1.9991810321807861</v>
      </c>
      <c r="AT3989">
        <v>-2.1375782489776611</v>
      </c>
      <c r="AU3989">
        <v>-1.9172458648681641</v>
      </c>
      <c r="AV3989">
        <v>-0.34365469217300415</v>
      </c>
      <c r="AW3989">
        <v>1.7035893201828003</v>
      </c>
      <c r="AX3989">
        <v>1.7656513452529907</v>
      </c>
      <c r="AY3989">
        <v>1.5989793539047241</v>
      </c>
      <c r="AZ3989">
        <v>1.5431925058364868</v>
      </c>
      <c r="BA3989">
        <v>1.5423659086227417</v>
      </c>
      <c r="BB3989">
        <v>-0.28626322746276855</v>
      </c>
      <c r="BC3989">
        <v>-1.1222069263458252</v>
      </c>
      <c r="BD3989">
        <v>-1.2401254177093506</v>
      </c>
      <c r="BE3989">
        <v>-1.1272832155227661</v>
      </c>
      <c r="BF3989">
        <v>-0.98145568370819092</v>
      </c>
      <c r="BG3989">
        <v>-1.0638855695724487</v>
      </c>
      <c r="BH3989">
        <v>-0.47978028655052185</v>
      </c>
      <c r="BI3989">
        <v>-0.44604292511940002</v>
      </c>
      <c r="BJ3989">
        <v>-0.50552511215209961</v>
      </c>
      <c r="BK3989">
        <v>-0.61843252182006836</v>
      </c>
      <c r="BL3989">
        <v>-0.67747998237609863</v>
      </c>
      <c r="BM3989">
        <v>-0.55070751905441284</v>
      </c>
      <c r="BN3989">
        <v>-0.64914518594741821</v>
      </c>
      <c r="BO3989">
        <v>-0.70179742574691772</v>
      </c>
      <c r="BP3989">
        <v>-0.80050486326217651</v>
      </c>
      <c r="BQ3989">
        <v>-0.85583007335662842</v>
      </c>
      <c r="BR3989">
        <v>-0.92907798290252686</v>
      </c>
      <c r="BS3989">
        <v>-0.82799214124679565</v>
      </c>
      <c r="BT3989">
        <v>0.30556970834732056</v>
      </c>
      <c r="BU3989">
        <v>2.4683248996734619</v>
      </c>
      <c r="BV3989">
        <v>2.4904074668884277</v>
      </c>
      <c r="BW3989">
        <v>2.3874044418334961</v>
      </c>
      <c r="BX3989">
        <v>2.2704815864562988</v>
      </c>
      <c r="BY3989">
        <v>2.2002520561218262</v>
      </c>
      <c r="BZ3989">
        <v>0.28582867980003357</v>
      </c>
      <c r="CA3989">
        <v>-0.47217294573783875</v>
      </c>
      <c r="CB3989">
        <v>-0.5649409294128418</v>
      </c>
      <c r="CC3989">
        <v>-0.5081474781036377</v>
      </c>
      <c r="CD3989">
        <v>-0.32226037979125977</v>
      </c>
      <c r="CE3989">
        <v>-0.35544857382774353</v>
      </c>
      <c r="CF3989">
        <v>-3.6076318472623825E-2</v>
      </c>
      <c r="CG3989">
        <v>-3.4740496426820755E-2</v>
      </c>
      <c r="CH3989">
        <v>-4.3277788907289505E-2</v>
      </c>
      <c r="CI3989">
        <v>-4.5322194695472717E-2</v>
      </c>
      <c r="CJ3989">
        <v>-3.9021357893943787E-2</v>
      </c>
      <c r="CK3989">
        <v>-2.3758050054311752E-2</v>
      </c>
      <c r="CL3989">
        <v>-2.6703402400016785E-2</v>
      </c>
      <c r="CM3989">
        <v>-3.9341997355222702E-2</v>
      </c>
      <c r="CN3989">
        <v>-5.4763320833444595E-2</v>
      </c>
      <c r="CO3989">
        <v>-6.3948638737201691E-2</v>
      </c>
      <c r="CP3989">
        <v>-9.207441657781601E-2</v>
      </c>
      <c r="CQ3989">
        <v>-7.3578357696533203E-2</v>
      </c>
      <c r="CR3989">
        <v>0.75522059202194214</v>
      </c>
      <c r="CS3989">
        <v>2.9979782104492187</v>
      </c>
      <c r="CT3989">
        <v>2.9923715591430664</v>
      </c>
      <c r="CU3989">
        <v>2.9334652423858643</v>
      </c>
      <c r="CV3989">
        <v>2.7741994857788086</v>
      </c>
      <c r="CW3989">
        <v>2.6559021472930908</v>
      </c>
      <c r="CX3989">
        <v>0.68205779790878296</v>
      </c>
      <c r="CY3989">
        <v>-2.1961400285363197E-2</v>
      </c>
      <c r="CZ3989">
        <v>-9.7310274839401245E-2</v>
      </c>
      <c r="DA3989">
        <v>-7.9335995018482208E-2</v>
      </c>
      <c r="DB3989">
        <v>0.13429626822471619</v>
      </c>
      <c r="DC3989">
        <v>0.13521274924278259</v>
      </c>
      <c r="DD3989">
        <v>0.40762767195701599</v>
      </c>
      <c r="DE3989">
        <v>0.37656193971633911</v>
      </c>
      <c r="DF3989">
        <v>0.41896951198577881</v>
      </c>
      <c r="DG3989">
        <v>0.52778816223144531</v>
      </c>
      <c r="DH3989">
        <v>0.59943723678588867</v>
      </c>
      <c r="DI3989">
        <v>0.50319147109985352</v>
      </c>
      <c r="DJ3989">
        <v>0.59573841094970703</v>
      </c>
      <c r="DK3989">
        <v>0.62311345338821411</v>
      </c>
      <c r="DL3989">
        <v>0.69097822904586792</v>
      </c>
      <c r="DM3989">
        <v>0.72793275117874146</v>
      </c>
      <c r="DN3989">
        <v>0.74492919445037842</v>
      </c>
      <c r="DO3989">
        <v>0.68083542585372925</v>
      </c>
      <c r="DP3989">
        <v>1.2048714160919189</v>
      </c>
      <c r="DQ3989">
        <v>3.5276317596435547</v>
      </c>
      <c r="DR3989">
        <v>3.494335412979126</v>
      </c>
      <c r="DS3989">
        <v>3.4795260429382324</v>
      </c>
      <c r="DT3989">
        <v>3.2779176235198975</v>
      </c>
      <c r="DU3989">
        <v>3.1115522384643555</v>
      </c>
      <c r="DV3989">
        <v>1.07828688621521</v>
      </c>
      <c r="DW3989">
        <v>0.42825013399124146</v>
      </c>
      <c r="DX3989">
        <v>0.37032040953636169</v>
      </c>
      <c r="DY3989">
        <v>0.34947550296783447</v>
      </c>
      <c r="DZ3989">
        <v>0.59085291624069214</v>
      </c>
      <c r="EA3989">
        <v>0.62587404251098633</v>
      </c>
      <c r="EB3989">
        <v>1.0482656955718994</v>
      </c>
      <c r="EC3989">
        <v>0.970417320728302</v>
      </c>
      <c r="ED3989">
        <v>1.086381196975708</v>
      </c>
      <c r="EE3989">
        <v>1.3552684783935547</v>
      </c>
      <c r="EF3989">
        <v>1.5212700366973877</v>
      </c>
      <c r="EG3989">
        <v>1.2640228271484375</v>
      </c>
      <c r="EH3989">
        <v>1.4944454431533813</v>
      </c>
      <c r="EI3989">
        <v>1.5795938968658447</v>
      </c>
      <c r="EJ3989">
        <v>1.7677105665206909</v>
      </c>
      <c r="EK3989">
        <v>1.8712837696075439</v>
      </c>
      <c r="EL3989">
        <v>1.9534294605255127</v>
      </c>
      <c r="EM3989">
        <v>1.7700891494750977</v>
      </c>
      <c r="EN3989">
        <v>1.8540958166122437</v>
      </c>
      <c r="EO3989">
        <v>4.2923669815063477</v>
      </c>
      <c r="EP3989">
        <v>4.2190918922424316</v>
      </c>
      <c r="EQ3989">
        <v>4.2679510116577148</v>
      </c>
      <c r="ER3989">
        <v>4.0052065849304199</v>
      </c>
      <c r="ES3989">
        <v>3.7694385051727295</v>
      </c>
      <c r="ET3989">
        <v>1.6503788232803345</v>
      </c>
      <c r="EU3989">
        <v>1.0782840251922607</v>
      </c>
      <c r="EV3989">
        <v>1.0455048084259033</v>
      </c>
      <c r="EW3989">
        <v>0.96861118078231812</v>
      </c>
      <c r="EX3989">
        <v>1.2500481605529785</v>
      </c>
      <c r="EY3989">
        <v>1.3343110084533691</v>
      </c>
      <c r="EZ3989">
        <v>70.7833251953125</v>
      </c>
      <c r="FA3989">
        <v>69.696571350097656</v>
      </c>
      <c r="FB3989">
        <v>68.085113525390625</v>
      </c>
      <c r="FC3989">
        <v>66.445777893066406</v>
      </c>
      <c r="FD3989">
        <v>65.032379150390625</v>
      </c>
      <c r="FE3989">
        <v>64.180816650390625</v>
      </c>
      <c r="FF3989">
        <v>63.702045440673828</v>
      </c>
      <c r="FG3989">
        <v>63.800552368164062</v>
      </c>
      <c r="FH3989">
        <v>66.474609375</v>
      </c>
      <c r="FI3989">
        <v>72.072486877441406</v>
      </c>
      <c r="FJ3989">
        <v>77.225990295410156</v>
      </c>
      <c r="FK3989">
        <v>82.370948791503906</v>
      </c>
      <c r="FL3989">
        <v>85.539894104003906</v>
      </c>
      <c r="FM3989">
        <v>86.776054382324219</v>
      </c>
      <c r="FN3989">
        <v>85.884185791015625</v>
      </c>
      <c r="FO3989">
        <v>85.806007385253906</v>
      </c>
      <c r="FP3989">
        <v>85.792976379394531</v>
      </c>
      <c r="FQ3989">
        <v>85.648391723632812</v>
      </c>
      <c r="FR3989">
        <v>84.185523986816406</v>
      </c>
      <c r="FS3989">
        <v>80.125289916992188</v>
      </c>
      <c r="FT3989">
        <v>75.286361694335938</v>
      </c>
      <c r="FU3989">
        <v>70.862258911132813</v>
      </c>
      <c r="FV3989">
        <v>68.631874084472656</v>
      </c>
      <c r="FW3989">
        <v>67.526824951171875</v>
      </c>
      <c r="FX3989">
        <v>160</v>
      </c>
      <c r="FY3989">
        <v>0.10791042447090149</v>
      </c>
      <c r="FZ3989">
        <v>1</v>
      </c>
    </row>
    <row r="3990" spans="1:182" x14ac:dyDescent="0.2">
      <c r="A3990" t="s">
        <v>245</v>
      </c>
      <c r="B3990" t="s">
        <v>252</v>
      </c>
      <c r="C3990" t="s">
        <v>217</v>
      </c>
      <c r="D3990" t="s">
        <v>39</v>
      </c>
      <c r="E3990">
        <v>2016</v>
      </c>
      <c r="F3990" t="s">
        <v>230</v>
      </c>
      <c r="G3990" t="s">
        <v>249</v>
      </c>
      <c r="H3990" t="s">
        <v>226</v>
      </c>
      <c r="I3990">
        <v>57.81</v>
      </c>
      <c r="L3990">
        <v>12.41490432483209</v>
      </c>
      <c r="M3990">
        <v>11.844388498929083</v>
      </c>
      <c r="N3990">
        <v>11.760440932262874</v>
      </c>
      <c r="O3990">
        <v>11.920836992309203</v>
      </c>
      <c r="P3990">
        <v>12.090234783878818</v>
      </c>
      <c r="Q3990">
        <v>13.238661485054102</v>
      </c>
      <c r="R3990">
        <v>14.775438955216927</v>
      </c>
      <c r="S3990">
        <v>15.127976402204217</v>
      </c>
      <c r="T3990">
        <v>16.138721688668166</v>
      </c>
      <c r="U3990">
        <v>17.337684651458286</v>
      </c>
      <c r="V3990">
        <v>18.390364768619772</v>
      </c>
      <c r="W3990">
        <v>19.051554868701103</v>
      </c>
      <c r="X3990">
        <v>19.616949009002628</v>
      </c>
      <c r="Y3990">
        <v>19.67007246605209</v>
      </c>
      <c r="Z3990">
        <v>19.445583041460086</v>
      </c>
      <c r="AA3990">
        <v>19.201528413783322</v>
      </c>
      <c r="AB3990">
        <v>18.2847617483874</v>
      </c>
      <c r="AC3990">
        <v>17.598827875153734</v>
      </c>
      <c r="AD3990">
        <v>16.332806622825672</v>
      </c>
      <c r="AE3990">
        <v>15.714976438566659</v>
      </c>
      <c r="AF3990">
        <v>15.185470616777588</v>
      </c>
      <c r="AG3990">
        <v>13.945702876939823</v>
      </c>
      <c r="AH3990">
        <v>13.84634414837458</v>
      </c>
      <c r="AI3990">
        <v>13.650442579564968</v>
      </c>
      <c r="AJ3990">
        <v>-1.1204184293746948</v>
      </c>
      <c r="AK3990">
        <v>-1.0398982763290405</v>
      </c>
      <c r="AL3990">
        <v>-1.1729367971420288</v>
      </c>
      <c r="AM3990">
        <v>-1.4459128379821777</v>
      </c>
      <c r="AN3990">
        <v>-1.5993127822875977</v>
      </c>
      <c r="AO3990">
        <v>-1.3115389347076416</v>
      </c>
      <c r="AP3990">
        <v>-1.5478522777557373</v>
      </c>
      <c r="AQ3990">
        <v>-1.6582778692245483</v>
      </c>
      <c r="AR3990">
        <v>-1.8772373199462891</v>
      </c>
      <c r="AS3990">
        <v>-1.9991810321807861</v>
      </c>
      <c r="AT3990">
        <v>-2.1375782489776611</v>
      </c>
      <c r="AU3990">
        <v>-1.9172458648681641</v>
      </c>
      <c r="AV3990">
        <v>-0.34365469217300415</v>
      </c>
      <c r="AW3990">
        <v>1.7035893201828003</v>
      </c>
      <c r="AX3990">
        <v>1.7656513452529907</v>
      </c>
      <c r="AY3990">
        <v>1.5989793539047241</v>
      </c>
      <c r="AZ3990">
        <v>1.5431925058364868</v>
      </c>
      <c r="BA3990">
        <v>1.5423659086227417</v>
      </c>
      <c r="BB3990">
        <v>-0.28626322746276855</v>
      </c>
      <c r="BC3990">
        <v>-1.1222069263458252</v>
      </c>
      <c r="BD3990">
        <v>-1.2401254177093506</v>
      </c>
      <c r="BE3990">
        <v>-1.1272832155227661</v>
      </c>
      <c r="BF3990">
        <v>-0.98145568370819092</v>
      </c>
      <c r="BG3990">
        <v>-1.0638855695724487</v>
      </c>
      <c r="BH3990">
        <v>-0.47978028655052185</v>
      </c>
      <c r="BI3990">
        <v>-0.44604292511940002</v>
      </c>
      <c r="BJ3990">
        <v>-0.50552511215209961</v>
      </c>
      <c r="BK3990">
        <v>-0.61843252182006836</v>
      </c>
      <c r="BL3990">
        <v>-0.67747998237609863</v>
      </c>
      <c r="BM3990">
        <v>-0.55070751905441284</v>
      </c>
      <c r="BN3990">
        <v>-0.64914518594741821</v>
      </c>
      <c r="BO3990">
        <v>-0.70179742574691772</v>
      </c>
      <c r="BP3990">
        <v>-0.80050486326217651</v>
      </c>
      <c r="BQ3990">
        <v>-0.85583007335662842</v>
      </c>
      <c r="BR3990">
        <v>-0.92907798290252686</v>
      </c>
      <c r="BS3990">
        <v>-0.82799214124679565</v>
      </c>
      <c r="BT3990">
        <v>0.30556970834732056</v>
      </c>
      <c r="BU3990">
        <v>2.4683248996734619</v>
      </c>
      <c r="BV3990">
        <v>2.4904074668884277</v>
      </c>
      <c r="BW3990">
        <v>2.3874044418334961</v>
      </c>
      <c r="BX3990">
        <v>2.2704815864562988</v>
      </c>
      <c r="BY3990">
        <v>2.2002520561218262</v>
      </c>
      <c r="BZ3990">
        <v>0.28582867980003357</v>
      </c>
      <c r="CA3990">
        <v>-0.47217294573783875</v>
      </c>
      <c r="CB3990">
        <v>-0.5649409294128418</v>
      </c>
      <c r="CC3990">
        <v>-0.5081474781036377</v>
      </c>
      <c r="CD3990">
        <v>-0.32226037979125977</v>
      </c>
      <c r="CE3990">
        <v>-0.35544857382774353</v>
      </c>
      <c r="CF3990">
        <v>-3.6076318472623825E-2</v>
      </c>
      <c r="CG3990">
        <v>-3.4740496426820755E-2</v>
      </c>
      <c r="CH3990">
        <v>-4.3277788907289505E-2</v>
      </c>
      <c r="CI3990">
        <v>-4.5322194695472717E-2</v>
      </c>
      <c r="CJ3990">
        <v>-3.9021357893943787E-2</v>
      </c>
      <c r="CK3990">
        <v>-2.3758050054311752E-2</v>
      </c>
      <c r="CL3990">
        <v>-2.6703402400016785E-2</v>
      </c>
      <c r="CM3990">
        <v>-3.9341997355222702E-2</v>
      </c>
      <c r="CN3990">
        <v>-5.4763320833444595E-2</v>
      </c>
      <c r="CO3990">
        <v>-6.3948638737201691E-2</v>
      </c>
      <c r="CP3990">
        <v>-9.207441657781601E-2</v>
      </c>
      <c r="CQ3990">
        <v>-7.3578357696533203E-2</v>
      </c>
      <c r="CR3990">
        <v>0.75522059202194214</v>
      </c>
      <c r="CS3990">
        <v>2.9979782104492187</v>
      </c>
      <c r="CT3990">
        <v>2.9923715591430664</v>
      </c>
      <c r="CU3990">
        <v>2.9334652423858643</v>
      </c>
      <c r="CV3990">
        <v>2.7741994857788086</v>
      </c>
      <c r="CW3990">
        <v>2.6559021472930908</v>
      </c>
      <c r="CX3990">
        <v>0.68205779790878296</v>
      </c>
      <c r="CY3990">
        <v>-2.1961400285363197E-2</v>
      </c>
      <c r="CZ3990">
        <v>-9.7310274839401245E-2</v>
      </c>
      <c r="DA3990">
        <v>-7.9335995018482208E-2</v>
      </c>
      <c r="DB3990">
        <v>0.13429626822471619</v>
      </c>
      <c r="DC3990">
        <v>0.13521274924278259</v>
      </c>
      <c r="DD3990">
        <v>0.40762767195701599</v>
      </c>
      <c r="DE3990">
        <v>0.37656193971633911</v>
      </c>
      <c r="DF3990">
        <v>0.41896951198577881</v>
      </c>
      <c r="DG3990">
        <v>0.52778816223144531</v>
      </c>
      <c r="DH3990">
        <v>0.59943723678588867</v>
      </c>
      <c r="DI3990">
        <v>0.50319147109985352</v>
      </c>
      <c r="DJ3990">
        <v>0.59573841094970703</v>
      </c>
      <c r="DK3990">
        <v>0.62311345338821411</v>
      </c>
      <c r="DL3990">
        <v>0.69097822904586792</v>
      </c>
      <c r="DM3990">
        <v>0.72793275117874146</v>
      </c>
      <c r="DN3990">
        <v>0.74492919445037842</v>
      </c>
      <c r="DO3990">
        <v>0.68083542585372925</v>
      </c>
      <c r="DP3990">
        <v>1.2048714160919189</v>
      </c>
      <c r="DQ3990">
        <v>3.5276317596435547</v>
      </c>
      <c r="DR3990">
        <v>3.494335412979126</v>
      </c>
      <c r="DS3990">
        <v>3.4795260429382324</v>
      </c>
      <c r="DT3990">
        <v>3.2779176235198975</v>
      </c>
      <c r="DU3990">
        <v>3.1115522384643555</v>
      </c>
      <c r="DV3990">
        <v>1.07828688621521</v>
      </c>
      <c r="DW3990">
        <v>0.42825013399124146</v>
      </c>
      <c r="DX3990">
        <v>0.37032040953636169</v>
      </c>
      <c r="DY3990">
        <v>0.34947550296783447</v>
      </c>
      <c r="DZ3990">
        <v>0.59085291624069214</v>
      </c>
      <c r="EA3990">
        <v>0.62587404251098633</v>
      </c>
      <c r="EB3990">
        <v>1.0482656955718994</v>
      </c>
      <c r="EC3990">
        <v>0.970417320728302</v>
      </c>
      <c r="ED3990">
        <v>1.086381196975708</v>
      </c>
      <c r="EE3990">
        <v>1.3552684783935547</v>
      </c>
      <c r="EF3990">
        <v>1.5212700366973877</v>
      </c>
      <c r="EG3990">
        <v>1.2640228271484375</v>
      </c>
      <c r="EH3990">
        <v>1.4944454431533813</v>
      </c>
      <c r="EI3990">
        <v>1.5795938968658447</v>
      </c>
      <c r="EJ3990">
        <v>1.7677105665206909</v>
      </c>
      <c r="EK3990">
        <v>1.8712837696075439</v>
      </c>
      <c r="EL3990">
        <v>1.9534294605255127</v>
      </c>
      <c r="EM3990">
        <v>1.7700891494750977</v>
      </c>
      <c r="EN3990">
        <v>1.8540958166122437</v>
      </c>
      <c r="EO3990">
        <v>4.2923669815063477</v>
      </c>
      <c r="EP3990">
        <v>4.2190918922424316</v>
      </c>
      <c r="EQ3990">
        <v>4.2679510116577148</v>
      </c>
      <c r="ER3990">
        <v>4.0052065849304199</v>
      </c>
      <c r="ES3990">
        <v>3.7694385051727295</v>
      </c>
      <c r="ET3990">
        <v>1.6503788232803345</v>
      </c>
      <c r="EU3990">
        <v>1.0782840251922607</v>
      </c>
      <c r="EV3990">
        <v>1.0455048084259033</v>
      </c>
      <c r="EW3990">
        <v>0.96861118078231812</v>
      </c>
      <c r="EX3990">
        <v>1.2500481605529785</v>
      </c>
      <c r="EY3990">
        <v>1.3343110084533691</v>
      </c>
      <c r="EZ3990">
        <v>70.7833251953125</v>
      </c>
      <c r="FA3990">
        <v>69.696571350097656</v>
      </c>
      <c r="FB3990">
        <v>68.085113525390625</v>
      </c>
      <c r="FC3990">
        <v>66.445777893066406</v>
      </c>
      <c r="FD3990">
        <v>65.032379150390625</v>
      </c>
      <c r="FE3990">
        <v>64.180816650390625</v>
      </c>
      <c r="FF3990">
        <v>63.702045440673828</v>
      </c>
      <c r="FG3990">
        <v>63.800552368164062</v>
      </c>
      <c r="FH3990">
        <v>66.474609375</v>
      </c>
      <c r="FI3990">
        <v>72.072486877441406</v>
      </c>
      <c r="FJ3990">
        <v>77.225990295410156</v>
      </c>
      <c r="FK3990">
        <v>82.370948791503906</v>
      </c>
      <c r="FL3990">
        <v>85.539894104003906</v>
      </c>
      <c r="FM3990">
        <v>86.776054382324219</v>
      </c>
      <c r="FN3990">
        <v>85.884185791015625</v>
      </c>
      <c r="FO3990">
        <v>85.806007385253906</v>
      </c>
      <c r="FP3990">
        <v>85.792976379394531</v>
      </c>
      <c r="FQ3990">
        <v>85.648391723632812</v>
      </c>
      <c r="FR3990">
        <v>84.185523986816406</v>
      </c>
      <c r="FS3990">
        <v>80.125289916992188</v>
      </c>
      <c r="FT3990">
        <v>75.286361694335938</v>
      </c>
      <c r="FU3990">
        <v>70.862258911132813</v>
      </c>
      <c r="FV3990">
        <v>68.631874084472656</v>
      </c>
      <c r="FW3990">
        <v>67.526824951171875</v>
      </c>
      <c r="FX3990">
        <v>160</v>
      </c>
      <c r="FY3990">
        <v>0.10791042447090149</v>
      </c>
      <c r="FZ3990">
        <v>1</v>
      </c>
    </row>
    <row r="3991" spans="1:182" x14ac:dyDescent="0.2">
      <c r="A3991" t="s">
        <v>245</v>
      </c>
      <c r="B3991" t="s">
        <v>252</v>
      </c>
      <c r="C3991" t="s">
        <v>217</v>
      </c>
      <c r="D3991" t="s">
        <v>39</v>
      </c>
      <c r="E3991">
        <v>2017</v>
      </c>
      <c r="F3991" t="s">
        <v>230</v>
      </c>
      <c r="G3991" t="s">
        <v>249</v>
      </c>
      <c r="H3991" t="s">
        <v>226</v>
      </c>
      <c r="I3991">
        <v>57.81</v>
      </c>
      <c r="L3991">
        <v>12.41490432483209</v>
      </c>
      <c r="M3991">
        <v>11.844388498929083</v>
      </c>
      <c r="N3991">
        <v>11.760440932262874</v>
      </c>
      <c r="O3991">
        <v>11.920836992309203</v>
      </c>
      <c r="P3991">
        <v>12.090234783878818</v>
      </c>
      <c r="Q3991">
        <v>13.238661485054102</v>
      </c>
      <c r="R3991">
        <v>14.775438955216927</v>
      </c>
      <c r="S3991">
        <v>15.127976402204217</v>
      </c>
      <c r="T3991">
        <v>16.138721688668166</v>
      </c>
      <c r="U3991">
        <v>17.337684651458286</v>
      </c>
      <c r="V3991">
        <v>18.390364768619772</v>
      </c>
      <c r="W3991">
        <v>19.051554868701103</v>
      </c>
      <c r="X3991">
        <v>19.616949009002628</v>
      </c>
      <c r="Y3991">
        <v>19.67007246605209</v>
      </c>
      <c r="Z3991">
        <v>19.445583041460086</v>
      </c>
      <c r="AA3991">
        <v>19.201528413783322</v>
      </c>
      <c r="AB3991">
        <v>18.2847617483874</v>
      </c>
      <c r="AC3991">
        <v>17.598827875153734</v>
      </c>
      <c r="AD3991">
        <v>16.332806622825672</v>
      </c>
      <c r="AE3991">
        <v>15.714976438566659</v>
      </c>
      <c r="AF3991">
        <v>15.185470616777588</v>
      </c>
      <c r="AG3991">
        <v>13.945702876939823</v>
      </c>
      <c r="AH3991">
        <v>13.84634414837458</v>
      </c>
      <c r="AI3991">
        <v>13.650442579564968</v>
      </c>
      <c r="AJ3991">
        <v>-1.1204184293746948</v>
      </c>
      <c r="AK3991">
        <v>-1.0398982763290405</v>
      </c>
      <c r="AL3991">
        <v>-1.1729367971420288</v>
      </c>
      <c r="AM3991">
        <v>-1.4459128379821777</v>
      </c>
      <c r="AN3991">
        <v>-1.5993127822875977</v>
      </c>
      <c r="AO3991">
        <v>-1.3115389347076416</v>
      </c>
      <c r="AP3991">
        <v>-1.5478522777557373</v>
      </c>
      <c r="AQ3991">
        <v>-1.6582778692245483</v>
      </c>
      <c r="AR3991">
        <v>-1.8772373199462891</v>
      </c>
      <c r="AS3991">
        <v>-1.9991810321807861</v>
      </c>
      <c r="AT3991">
        <v>-2.1375782489776611</v>
      </c>
      <c r="AU3991">
        <v>-1.9172458648681641</v>
      </c>
      <c r="AV3991">
        <v>-0.34365469217300415</v>
      </c>
      <c r="AW3991">
        <v>1.7035893201828003</v>
      </c>
      <c r="AX3991">
        <v>1.7656513452529907</v>
      </c>
      <c r="AY3991">
        <v>1.5989793539047241</v>
      </c>
      <c r="AZ3991">
        <v>1.5431925058364868</v>
      </c>
      <c r="BA3991">
        <v>1.5423659086227417</v>
      </c>
      <c r="BB3991">
        <v>-0.28626322746276855</v>
      </c>
      <c r="BC3991">
        <v>-1.1222069263458252</v>
      </c>
      <c r="BD3991">
        <v>-1.2401254177093506</v>
      </c>
      <c r="BE3991">
        <v>-1.1272832155227661</v>
      </c>
      <c r="BF3991">
        <v>-0.98145568370819092</v>
      </c>
      <c r="BG3991">
        <v>-1.0638855695724487</v>
      </c>
      <c r="BH3991">
        <v>-0.47978028655052185</v>
      </c>
      <c r="BI3991">
        <v>-0.44604292511940002</v>
      </c>
      <c r="BJ3991">
        <v>-0.50552511215209961</v>
      </c>
      <c r="BK3991">
        <v>-0.61843252182006836</v>
      </c>
      <c r="BL3991">
        <v>-0.67747998237609863</v>
      </c>
      <c r="BM3991">
        <v>-0.55070751905441284</v>
      </c>
      <c r="BN3991">
        <v>-0.64914518594741821</v>
      </c>
      <c r="BO3991">
        <v>-0.70179742574691772</v>
      </c>
      <c r="BP3991">
        <v>-0.80050486326217651</v>
      </c>
      <c r="BQ3991">
        <v>-0.85583007335662842</v>
      </c>
      <c r="BR3991">
        <v>-0.92907798290252686</v>
      </c>
      <c r="BS3991">
        <v>-0.82799214124679565</v>
      </c>
      <c r="BT3991">
        <v>0.30556970834732056</v>
      </c>
      <c r="BU3991">
        <v>2.4683248996734619</v>
      </c>
      <c r="BV3991">
        <v>2.4904074668884277</v>
      </c>
      <c r="BW3991">
        <v>2.3874044418334961</v>
      </c>
      <c r="BX3991">
        <v>2.2704815864562988</v>
      </c>
      <c r="BY3991">
        <v>2.2002520561218262</v>
      </c>
      <c r="BZ3991">
        <v>0.28582867980003357</v>
      </c>
      <c r="CA3991">
        <v>-0.47217294573783875</v>
      </c>
      <c r="CB3991">
        <v>-0.5649409294128418</v>
      </c>
      <c r="CC3991">
        <v>-0.5081474781036377</v>
      </c>
      <c r="CD3991">
        <v>-0.32226037979125977</v>
      </c>
      <c r="CE3991">
        <v>-0.35544857382774353</v>
      </c>
      <c r="CF3991">
        <v>-3.6076318472623825E-2</v>
      </c>
      <c r="CG3991">
        <v>-3.4740496426820755E-2</v>
      </c>
      <c r="CH3991">
        <v>-4.3277788907289505E-2</v>
      </c>
      <c r="CI3991">
        <v>-4.5322194695472717E-2</v>
      </c>
      <c r="CJ3991">
        <v>-3.9021357893943787E-2</v>
      </c>
      <c r="CK3991">
        <v>-2.3758050054311752E-2</v>
      </c>
      <c r="CL3991">
        <v>-2.6703402400016785E-2</v>
      </c>
      <c r="CM3991">
        <v>-3.9341997355222702E-2</v>
      </c>
      <c r="CN3991">
        <v>-5.4763320833444595E-2</v>
      </c>
      <c r="CO3991">
        <v>-6.3948638737201691E-2</v>
      </c>
      <c r="CP3991">
        <v>-9.207441657781601E-2</v>
      </c>
      <c r="CQ3991">
        <v>-7.3578357696533203E-2</v>
      </c>
      <c r="CR3991">
        <v>0.75522059202194214</v>
      </c>
      <c r="CS3991">
        <v>2.9979782104492187</v>
      </c>
      <c r="CT3991">
        <v>2.9923715591430664</v>
      </c>
      <c r="CU3991">
        <v>2.9334652423858643</v>
      </c>
      <c r="CV3991">
        <v>2.7741994857788086</v>
      </c>
      <c r="CW3991">
        <v>2.6559021472930908</v>
      </c>
      <c r="CX3991">
        <v>0.68205779790878296</v>
      </c>
      <c r="CY3991">
        <v>-2.1961400285363197E-2</v>
      </c>
      <c r="CZ3991">
        <v>-9.7310274839401245E-2</v>
      </c>
      <c r="DA3991">
        <v>-7.9335995018482208E-2</v>
      </c>
      <c r="DB3991">
        <v>0.13429626822471619</v>
      </c>
      <c r="DC3991">
        <v>0.13521274924278259</v>
      </c>
      <c r="DD3991">
        <v>0.40762767195701599</v>
      </c>
      <c r="DE3991">
        <v>0.37656193971633911</v>
      </c>
      <c r="DF3991">
        <v>0.41896951198577881</v>
      </c>
      <c r="DG3991">
        <v>0.52778816223144531</v>
      </c>
      <c r="DH3991">
        <v>0.59943723678588867</v>
      </c>
      <c r="DI3991">
        <v>0.50319147109985352</v>
      </c>
      <c r="DJ3991">
        <v>0.59573841094970703</v>
      </c>
      <c r="DK3991">
        <v>0.62311345338821411</v>
      </c>
      <c r="DL3991">
        <v>0.69097822904586792</v>
      </c>
      <c r="DM3991">
        <v>0.72793275117874146</v>
      </c>
      <c r="DN3991">
        <v>0.74492919445037842</v>
      </c>
      <c r="DO3991">
        <v>0.68083542585372925</v>
      </c>
      <c r="DP3991">
        <v>1.2048714160919189</v>
      </c>
      <c r="DQ3991">
        <v>3.5276317596435547</v>
      </c>
      <c r="DR3991">
        <v>3.494335412979126</v>
      </c>
      <c r="DS3991">
        <v>3.4795260429382324</v>
      </c>
      <c r="DT3991">
        <v>3.2779176235198975</v>
      </c>
      <c r="DU3991">
        <v>3.1115522384643555</v>
      </c>
      <c r="DV3991">
        <v>1.07828688621521</v>
      </c>
      <c r="DW3991">
        <v>0.42825013399124146</v>
      </c>
      <c r="DX3991">
        <v>0.37032040953636169</v>
      </c>
      <c r="DY3991">
        <v>0.34947550296783447</v>
      </c>
      <c r="DZ3991">
        <v>0.59085291624069214</v>
      </c>
      <c r="EA3991">
        <v>0.62587404251098633</v>
      </c>
      <c r="EB3991">
        <v>1.0482656955718994</v>
      </c>
      <c r="EC3991">
        <v>0.970417320728302</v>
      </c>
      <c r="ED3991">
        <v>1.086381196975708</v>
      </c>
      <c r="EE3991">
        <v>1.3552684783935547</v>
      </c>
      <c r="EF3991">
        <v>1.5212700366973877</v>
      </c>
      <c r="EG3991">
        <v>1.2640228271484375</v>
      </c>
      <c r="EH3991">
        <v>1.4944454431533813</v>
      </c>
      <c r="EI3991">
        <v>1.5795938968658447</v>
      </c>
      <c r="EJ3991">
        <v>1.7677105665206909</v>
      </c>
      <c r="EK3991">
        <v>1.8712837696075439</v>
      </c>
      <c r="EL3991">
        <v>1.9534294605255127</v>
      </c>
      <c r="EM3991">
        <v>1.7700891494750977</v>
      </c>
      <c r="EN3991">
        <v>1.8540958166122437</v>
      </c>
      <c r="EO3991">
        <v>4.2923669815063477</v>
      </c>
      <c r="EP3991">
        <v>4.2190918922424316</v>
      </c>
      <c r="EQ3991">
        <v>4.2679510116577148</v>
      </c>
      <c r="ER3991">
        <v>4.0052065849304199</v>
      </c>
      <c r="ES3991">
        <v>3.7694385051727295</v>
      </c>
      <c r="ET3991">
        <v>1.6503788232803345</v>
      </c>
      <c r="EU3991">
        <v>1.0782840251922607</v>
      </c>
      <c r="EV3991">
        <v>1.0455048084259033</v>
      </c>
      <c r="EW3991">
        <v>0.96861118078231812</v>
      </c>
      <c r="EX3991">
        <v>1.2500481605529785</v>
      </c>
      <c r="EY3991">
        <v>1.3343110084533691</v>
      </c>
      <c r="EZ3991">
        <v>70.7833251953125</v>
      </c>
      <c r="FA3991">
        <v>69.696571350097656</v>
      </c>
      <c r="FB3991">
        <v>68.085113525390625</v>
      </c>
      <c r="FC3991">
        <v>66.445777893066406</v>
      </c>
      <c r="FD3991">
        <v>65.032379150390625</v>
      </c>
      <c r="FE3991">
        <v>64.180816650390625</v>
      </c>
      <c r="FF3991">
        <v>63.702045440673828</v>
      </c>
      <c r="FG3991">
        <v>63.800552368164062</v>
      </c>
      <c r="FH3991">
        <v>66.474609375</v>
      </c>
      <c r="FI3991">
        <v>72.072486877441406</v>
      </c>
      <c r="FJ3991">
        <v>77.225990295410156</v>
      </c>
      <c r="FK3991">
        <v>82.370948791503906</v>
      </c>
      <c r="FL3991">
        <v>85.539894104003906</v>
      </c>
      <c r="FM3991">
        <v>86.776054382324219</v>
      </c>
      <c r="FN3991">
        <v>85.884185791015625</v>
      </c>
      <c r="FO3991">
        <v>85.806007385253906</v>
      </c>
      <c r="FP3991">
        <v>85.792976379394531</v>
      </c>
      <c r="FQ3991">
        <v>85.648391723632812</v>
      </c>
      <c r="FR3991">
        <v>84.185523986816406</v>
      </c>
      <c r="FS3991">
        <v>80.125289916992188</v>
      </c>
      <c r="FT3991">
        <v>75.286361694335938</v>
      </c>
      <c r="FU3991">
        <v>70.862258911132813</v>
      </c>
      <c r="FV3991">
        <v>68.631874084472656</v>
      </c>
      <c r="FW3991">
        <v>67.526824951171875</v>
      </c>
      <c r="FX3991">
        <v>160</v>
      </c>
      <c r="FY3991">
        <v>0.10791042447090149</v>
      </c>
      <c r="FZ3991">
        <v>1</v>
      </c>
    </row>
    <row r="3992" spans="1:182" x14ac:dyDescent="0.2">
      <c r="A3992" t="s">
        <v>245</v>
      </c>
      <c r="B3992" t="s">
        <v>252</v>
      </c>
      <c r="C3992" t="s">
        <v>217</v>
      </c>
      <c r="D3992" t="s">
        <v>40</v>
      </c>
      <c r="E3992">
        <v>2015</v>
      </c>
      <c r="F3992" t="s">
        <v>230</v>
      </c>
      <c r="G3992" t="s">
        <v>249</v>
      </c>
      <c r="H3992" t="s">
        <v>226</v>
      </c>
      <c r="I3992">
        <v>105.45</v>
      </c>
      <c r="L3992">
        <v>23.007132470557789</v>
      </c>
      <c r="M3992">
        <v>22.486432703137304</v>
      </c>
      <c r="N3992">
        <v>22.162637818081894</v>
      </c>
      <c r="O3992">
        <v>22.279300938536565</v>
      </c>
      <c r="P3992">
        <v>23.324932399075308</v>
      </c>
      <c r="Q3992">
        <v>25.198892895913581</v>
      </c>
      <c r="R3992">
        <v>27.953350379101057</v>
      </c>
      <c r="S3992">
        <v>29.565435391586803</v>
      </c>
      <c r="T3992">
        <v>30.773954732920764</v>
      </c>
      <c r="U3992">
        <v>32.256677773680089</v>
      </c>
      <c r="V3992">
        <v>34.205840639752509</v>
      </c>
      <c r="W3992">
        <v>34.345975697556163</v>
      </c>
      <c r="X3992">
        <v>33.915868075350467</v>
      </c>
      <c r="Y3992">
        <v>34.361172735422642</v>
      </c>
      <c r="Z3992">
        <v>34.684495558045107</v>
      </c>
      <c r="AA3992">
        <v>34.530318954569367</v>
      </c>
      <c r="AB3992">
        <v>34.305277117605364</v>
      </c>
      <c r="AC3992">
        <v>33.289462372509213</v>
      </c>
      <c r="AD3992">
        <v>31.407294380917829</v>
      </c>
      <c r="AE3992">
        <v>31.700031497880794</v>
      </c>
      <c r="AF3992">
        <v>30.743286216771789</v>
      </c>
      <c r="AG3992">
        <v>28.268481769424795</v>
      </c>
      <c r="AH3992">
        <v>25.120374909051154</v>
      </c>
      <c r="AI3992">
        <v>23.906376246382955</v>
      </c>
      <c r="AJ3992">
        <v>-1.4719799757003784</v>
      </c>
      <c r="AK3992">
        <v>-1.4595915079116821</v>
      </c>
      <c r="AL3992">
        <v>-1.4424266815185547</v>
      </c>
      <c r="AM3992">
        <v>-1.4784001111984253</v>
      </c>
      <c r="AN3992">
        <v>-1.5100867748260498</v>
      </c>
      <c r="AO3992">
        <v>-1.5329211950302124</v>
      </c>
      <c r="AP3992">
        <v>-1.5720988512039185</v>
      </c>
      <c r="AQ3992">
        <v>-1.6484414339065552</v>
      </c>
      <c r="AR3992">
        <v>-1.7723565101623535</v>
      </c>
      <c r="AS3992">
        <v>-1.916394829750061</v>
      </c>
      <c r="AT3992">
        <v>-1.942164421081543</v>
      </c>
      <c r="AU3992">
        <v>-1.8146848678588867</v>
      </c>
      <c r="AV3992">
        <v>-0.13188903033733368</v>
      </c>
      <c r="AW3992">
        <v>3.3002893924713135</v>
      </c>
      <c r="AX3992">
        <v>3.3246932029724121</v>
      </c>
      <c r="AY3992">
        <v>3.3073749542236328</v>
      </c>
      <c r="AZ3992">
        <v>3.3003191947937012</v>
      </c>
      <c r="BA3992">
        <v>3.2261590957641602</v>
      </c>
      <c r="BB3992">
        <v>-8.3193697035312653E-2</v>
      </c>
      <c r="BC3992">
        <v>-1.0176748037338257</v>
      </c>
      <c r="BD3992">
        <v>-1.0201452970504761</v>
      </c>
      <c r="BE3992">
        <v>-0.94378262758255005</v>
      </c>
      <c r="BF3992">
        <v>-0.98073786497116089</v>
      </c>
      <c r="BG3992">
        <v>-1.1387913227081299</v>
      </c>
      <c r="BH3992">
        <v>-0.61939102411270142</v>
      </c>
      <c r="BI3992">
        <v>-0.61348456144332886</v>
      </c>
      <c r="BJ3992">
        <v>-0.60949444770812988</v>
      </c>
      <c r="BK3992">
        <v>-0.63171082735061646</v>
      </c>
      <c r="BL3992">
        <v>-0.65491867065429688</v>
      </c>
      <c r="BM3992">
        <v>-0.66815078258514404</v>
      </c>
      <c r="BN3992">
        <v>-0.68362712860107422</v>
      </c>
      <c r="BO3992">
        <v>-0.71979385614395142</v>
      </c>
      <c r="BP3992">
        <v>-0.78207933902740479</v>
      </c>
      <c r="BQ3992">
        <v>-0.85186243057250977</v>
      </c>
      <c r="BR3992">
        <v>-0.86364465951919556</v>
      </c>
      <c r="BS3992">
        <v>-0.8227992057800293</v>
      </c>
      <c r="BT3992">
        <v>0.77701973915100098</v>
      </c>
      <c r="BU3992">
        <v>4.4453268051147461</v>
      </c>
      <c r="BV3992">
        <v>4.4864659309387207</v>
      </c>
      <c r="BW3992">
        <v>4.4735097885131836</v>
      </c>
      <c r="BX3992">
        <v>4.480534553527832</v>
      </c>
      <c r="BY3992">
        <v>4.3872280120849609</v>
      </c>
      <c r="BZ3992">
        <v>0.88833397626876831</v>
      </c>
      <c r="CA3992">
        <v>-6.1723664402961731E-2</v>
      </c>
      <c r="CB3992">
        <v>-6.2148448079824448E-2</v>
      </c>
      <c r="CC3992">
        <v>-4.9305185675621033E-2</v>
      </c>
      <c r="CD3992">
        <v>-0.1772138923406601</v>
      </c>
      <c r="CE3992">
        <v>-0.29640167951583862</v>
      </c>
      <c r="CF3992">
        <v>-2.8890538960695267E-2</v>
      </c>
      <c r="CG3992">
        <v>-2.7473535388708115E-2</v>
      </c>
      <c r="CH3992">
        <v>-3.2608203589916229E-2</v>
      </c>
      <c r="CI3992">
        <v>-4.5296445488929749E-2</v>
      </c>
      <c r="CJ3992">
        <v>-6.2631823122501373E-2</v>
      </c>
      <c r="CK3992">
        <v>-6.9213494658470154E-2</v>
      </c>
      <c r="CL3992">
        <v>-6.827428936958313E-2</v>
      </c>
      <c r="CM3992">
        <v>-7.6615341007709503E-2</v>
      </c>
      <c r="CN3992">
        <v>-9.6216373145580292E-2</v>
      </c>
      <c r="CO3992">
        <v>-0.1145704910159111</v>
      </c>
      <c r="CP3992">
        <v>-0.11666513234376907</v>
      </c>
      <c r="CQ3992">
        <v>-0.13582226634025574</v>
      </c>
      <c r="CR3992">
        <v>1.4065271615982056</v>
      </c>
      <c r="CS3992">
        <v>5.2383761405944824</v>
      </c>
      <c r="CT3992">
        <v>5.2911067008972168</v>
      </c>
      <c r="CU3992">
        <v>5.2811713218688965</v>
      </c>
      <c r="CV3992">
        <v>5.297947883605957</v>
      </c>
      <c r="CW3992">
        <v>5.1913809776306152</v>
      </c>
      <c r="CX3992">
        <v>1.561211109161377</v>
      </c>
      <c r="CY3992">
        <v>0.60036522150039673</v>
      </c>
      <c r="CZ3992">
        <v>0.60135722160339355</v>
      </c>
      <c r="DA3992">
        <v>0.57020717859268188</v>
      </c>
      <c r="DB3992">
        <v>0.37930437922477722</v>
      </c>
      <c r="DC3992">
        <v>0.28703480958938599</v>
      </c>
      <c r="DD3992">
        <v>0.56160998344421387</v>
      </c>
      <c r="DE3992">
        <v>0.55853748321533203</v>
      </c>
      <c r="DF3992">
        <v>0.54427808523178101</v>
      </c>
      <c r="DG3992">
        <v>0.54111790657043457</v>
      </c>
      <c r="DH3992">
        <v>0.52965497970581055</v>
      </c>
      <c r="DI3992">
        <v>0.52972382307052612</v>
      </c>
      <c r="DJ3992">
        <v>0.54707854986190796</v>
      </c>
      <c r="DK3992">
        <v>0.56656312942504883</v>
      </c>
      <c r="DL3992">
        <v>0.58964657783508301</v>
      </c>
      <c r="DM3992">
        <v>0.62272143363952637</v>
      </c>
      <c r="DN3992">
        <v>0.6303144097328186</v>
      </c>
      <c r="DO3992">
        <v>0.55115467309951782</v>
      </c>
      <c r="DP3992">
        <v>2.0360345840454102</v>
      </c>
      <c r="DQ3992">
        <v>6.0314254760742188</v>
      </c>
      <c r="DR3992">
        <v>6.0957469940185547</v>
      </c>
      <c r="DS3992">
        <v>6.0888328552246094</v>
      </c>
      <c r="DT3992">
        <v>6.1153616905212402</v>
      </c>
      <c r="DU3992">
        <v>5.9955334663391113</v>
      </c>
      <c r="DV3992">
        <v>2.2340881824493408</v>
      </c>
      <c r="DW3992">
        <v>1.2624540328979492</v>
      </c>
      <c r="DX3992">
        <v>1.2648628950119019</v>
      </c>
      <c r="DY3992">
        <v>1.189719557762146</v>
      </c>
      <c r="DZ3992">
        <v>0.93582266569137573</v>
      </c>
      <c r="EA3992">
        <v>0.8704712986946106</v>
      </c>
      <c r="EB3992">
        <v>1.4141988754272461</v>
      </c>
      <c r="EC3992">
        <v>1.4046443700790405</v>
      </c>
      <c r="ED3992">
        <v>1.377210259437561</v>
      </c>
      <c r="EE3992">
        <v>1.3878071308135986</v>
      </c>
      <c r="EF3992">
        <v>1.3848230838775635</v>
      </c>
      <c r="EG3992">
        <v>1.3944941759109497</v>
      </c>
      <c r="EH3992">
        <v>1.435550332069397</v>
      </c>
      <c r="EI3992">
        <v>1.4952107667922974</v>
      </c>
      <c r="EJ3992">
        <v>1.5799237489700317</v>
      </c>
      <c r="EK3992">
        <v>1.6872539520263672</v>
      </c>
      <c r="EL3992">
        <v>1.708834171295166</v>
      </c>
      <c r="EM3992">
        <v>1.5430402755737305</v>
      </c>
      <c r="EN3992">
        <v>2.9449434280395508</v>
      </c>
      <c r="EO3992">
        <v>7.1764626502990723</v>
      </c>
      <c r="EP3992">
        <v>7.2575197219848633</v>
      </c>
      <c r="EQ3992">
        <v>7.2549681663513184</v>
      </c>
      <c r="ER3992">
        <v>7.2955770492553711</v>
      </c>
      <c r="ES3992">
        <v>7.1566023826599121</v>
      </c>
      <c r="ET3992">
        <v>3.2056159973144531</v>
      </c>
      <c r="EU3992">
        <v>2.2184052467346191</v>
      </c>
      <c r="EV3992">
        <v>2.2228596210479736</v>
      </c>
      <c r="EW3992">
        <v>2.0841970443725586</v>
      </c>
      <c r="EX3992">
        <v>1.7393466234207153</v>
      </c>
      <c r="EY3992">
        <v>1.7128609418869019</v>
      </c>
      <c r="EZ3992">
        <v>71.242218017578125</v>
      </c>
      <c r="FA3992">
        <v>69.834976196289063</v>
      </c>
      <c r="FB3992">
        <v>68.429130554199219</v>
      </c>
      <c r="FC3992">
        <v>68.068679809570313</v>
      </c>
      <c r="FD3992">
        <v>67.790870666503906</v>
      </c>
      <c r="FE3992">
        <v>67.510215759277344</v>
      </c>
      <c r="FF3992">
        <v>67.479522705078125</v>
      </c>
      <c r="FG3992">
        <v>67.610069274902344</v>
      </c>
      <c r="FH3992">
        <v>70.93865966796875</v>
      </c>
      <c r="FI3992">
        <v>76.413803100585938</v>
      </c>
      <c r="FJ3992">
        <v>81.046783447265625</v>
      </c>
      <c r="FK3992">
        <v>84.329437255859375</v>
      </c>
      <c r="FL3992">
        <v>85.946563720703125</v>
      </c>
      <c r="FM3992">
        <v>86.451972961425781</v>
      </c>
      <c r="FN3992">
        <v>87.233367919921875</v>
      </c>
      <c r="FO3992">
        <v>87.369354248046875</v>
      </c>
      <c r="FP3992">
        <v>87.257720947265625</v>
      </c>
      <c r="FQ3992">
        <v>86.201408386230469</v>
      </c>
      <c r="FR3992">
        <v>85.781890869140625</v>
      </c>
      <c r="FS3992">
        <v>83.295021057128906</v>
      </c>
      <c r="FT3992">
        <v>78.9737548828125</v>
      </c>
      <c r="FU3992">
        <v>74.222190856933594</v>
      </c>
      <c r="FV3992">
        <v>71.51776123046875</v>
      </c>
      <c r="FW3992">
        <v>69.172653198242188</v>
      </c>
      <c r="FX3992">
        <v>160</v>
      </c>
      <c r="FY3992">
        <v>0.10791042447090149</v>
      </c>
      <c r="FZ3992">
        <v>1</v>
      </c>
    </row>
    <row r="3993" spans="1:182" x14ac:dyDescent="0.2">
      <c r="A3993" t="s">
        <v>245</v>
      </c>
      <c r="B3993" t="s">
        <v>252</v>
      </c>
      <c r="C3993" t="s">
        <v>217</v>
      </c>
      <c r="D3993" t="s">
        <v>40</v>
      </c>
      <c r="E3993">
        <v>2016</v>
      </c>
      <c r="F3993" t="s">
        <v>230</v>
      </c>
      <c r="G3993" t="s">
        <v>249</v>
      </c>
      <c r="H3993" t="s">
        <v>226</v>
      </c>
      <c r="I3993">
        <v>105.45</v>
      </c>
      <c r="L3993">
        <v>23.007132470557789</v>
      </c>
      <c r="M3993">
        <v>22.486432703137304</v>
      </c>
      <c r="N3993">
        <v>22.162637818081894</v>
      </c>
      <c r="O3993">
        <v>22.279300938536565</v>
      </c>
      <c r="P3993">
        <v>23.324932399075308</v>
      </c>
      <c r="Q3993">
        <v>25.198892895913581</v>
      </c>
      <c r="R3993">
        <v>27.953350379101057</v>
      </c>
      <c r="S3993">
        <v>29.565435391586803</v>
      </c>
      <c r="T3993">
        <v>30.773954732920764</v>
      </c>
      <c r="U3993">
        <v>32.256677773680089</v>
      </c>
      <c r="V3993">
        <v>34.205840639752509</v>
      </c>
      <c r="W3993">
        <v>34.345975697556163</v>
      </c>
      <c r="X3993">
        <v>33.915868075350467</v>
      </c>
      <c r="Y3993">
        <v>34.361172735422642</v>
      </c>
      <c r="Z3993">
        <v>34.684495558045107</v>
      </c>
      <c r="AA3993">
        <v>34.530318954569367</v>
      </c>
      <c r="AB3993">
        <v>34.305277117605364</v>
      </c>
      <c r="AC3993">
        <v>33.289462372509213</v>
      </c>
      <c r="AD3993">
        <v>31.407294380917829</v>
      </c>
      <c r="AE3993">
        <v>31.700031497880794</v>
      </c>
      <c r="AF3993">
        <v>30.743286216771789</v>
      </c>
      <c r="AG3993">
        <v>28.268481769424795</v>
      </c>
      <c r="AH3993">
        <v>25.120374909051154</v>
      </c>
      <c r="AI3993">
        <v>23.906376246382955</v>
      </c>
      <c r="AJ3993">
        <v>-1.4719799757003784</v>
      </c>
      <c r="AK3993">
        <v>-1.4595915079116821</v>
      </c>
      <c r="AL3993">
        <v>-1.4424266815185547</v>
      </c>
      <c r="AM3993">
        <v>-1.4784001111984253</v>
      </c>
      <c r="AN3993">
        <v>-1.5100867748260498</v>
      </c>
      <c r="AO3993">
        <v>-1.5329211950302124</v>
      </c>
      <c r="AP3993">
        <v>-1.5720988512039185</v>
      </c>
      <c r="AQ3993">
        <v>-1.6484414339065552</v>
      </c>
      <c r="AR3993">
        <v>-1.7723565101623535</v>
      </c>
      <c r="AS3993">
        <v>-1.916394829750061</v>
      </c>
      <c r="AT3993">
        <v>-1.942164421081543</v>
      </c>
      <c r="AU3993">
        <v>-1.8146848678588867</v>
      </c>
      <c r="AV3993">
        <v>-0.13188903033733368</v>
      </c>
      <c r="AW3993">
        <v>3.3002893924713135</v>
      </c>
      <c r="AX3993">
        <v>3.3246932029724121</v>
      </c>
      <c r="AY3993">
        <v>3.3073749542236328</v>
      </c>
      <c r="AZ3993">
        <v>3.3003191947937012</v>
      </c>
      <c r="BA3993">
        <v>3.2261590957641602</v>
      </c>
      <c r="BB3993">
        <v>-8.3193697035312653E-2</v>
      </c>
      <c r="BC3993">
        <v>-1.0176748037338257</v>
      </c>
      <c r="BD3993">
        <v>-1.0201452970504761</v>
      </c>
      <c r="BE3993">
        <v>-0.94378262758255005</v>
      </c>
      <c r="BF3993">
        <v>-0.98073786497116089</v>
      </c>
      <c r="BG3993">
        <v>-1.1387913227081299</v>
      </c>
      <c r="BH3993">
        <v>-0.61939102411270142</v>
      </c>
      <c r="BI3993">
        <v>-0.61348456144332886</v>
      </c>
      <c r="BJ3993">
        <v>-0.60949444770812988</v>
      </c>
      <c r="BK3993">
        <v>-0.63171082735061646</v>
      </c>
      <c r="BL3993">
        <v>-0.65491867065429688</v>
      </c>
      <c r="BM3993">
        <v>-0.66815078258514404</v>
      </c>
      <c r="BN3993">
        <v>-0.68362712860107422</v>
      </c>
      <c r="BO3993">
        <v>-0.71979385614395142</v>
      </c>
      <c r="BP3993">
        <v>-0.78207933902740479</v>
      </c>
      <c r="BQ3993">
        <v>-0.85186243057250977</v>
      </c>
      <c r="BR3993">
        <v>-0.86364465951919556</v>
      </c>
      <c r="BS3993">
        <v>-0.8227992057800293</v>
      </c>
      <c r="BT3993">
        <v>0.77701973915100098</v>
      </c>
      <c r="BU3993">
        <v>4.4453268051147461</v>
      </c>
      <c r="BV3993">
        <v>4.4864659309387207</v>
      </c>
      <c r="BW3993">
        <v>4.4735097885131836</v>
      </c>
      <c r="BX3993">
        <v>4.480534553527832</v>
      </c>
      <c r="BY3993">
        <v>4.3872280120849609</v>
      </c>
      <c r="BZ3993">
        <v>0.88833397626876831</v>
      </c>
      <c r="CA3993">
        <v>-6.1723664402961731E-2</v>
      </c>
      <c r="CB3993">
        <v>-6.2148448079824448E-2</v>
      </c>
      <c r="CC3993">
        <v>-4.9305185675621033E-2</v>
      </c>
      <c r="CD3993">
        <v>-0.1772138923406601</v>
      </c>
      <c r="CE3993">
        <v>-0.29640167951583862</v>
      </c>
      <c r="CF3993">
        <v>-2.8890538960695267E-2</v>
      </c>
      <c r="CG3993">
        <v>-2.7473535388708115E-2</v>
      </c>
      <c r="CH3993">
        <v>-3.2608203589916229E-2</v>
      </c>
      <c r="CI3993">
        <v>-4.5296445488929749E-2</v>
      </c>
      <c r="CJ3993">
        <v>-6.2631823122501373E-2</v>
      </c>
      <c r="CK3993">
        <v>-6.9213494658470154E-2</v>
      </c>
      <c r="CL3993">
        <v>-6.827428936958313E-2</v>
      </c>
      <c r="CM3993">
        <v>-7.6615341007709503E-2</v>
      </c>
      <c r="CN3993">
        <v>-9.6216373145580292E-2</v>
      </c>
      <c r="CO3993">
        <v>-0.1145704910159111</v>
      </c>
      <c r="CP3993">
        <v>-0.11666513234376907</v>
      </c>
      <c r="CQ3993">
        <v>-0.13582226634025574</v>
      </c>
      <c r="CR3993">
        <v>1.4065271615982056</v>
      </c>
      <c r="CS3993">
        <v>5.2383761405944824</v>
      </c>
      <c r="CT3993">
        <v>5.2911067008972168</v>
      </c>
      <c r="CU3993">
        <v>5.2811713218688965</v>
      </c>
      <c r="CV3993">
        <v>5.297947883605957</v>
      </c>
      <c r="CW3993">
        <v>5.1913809776306152</v>
      </c>
      <c r="CX3993">
        <v>1.561211109161377</v>
      </c>
      <c r="CY3993">
        <v>0.60036522150039673</v>
      </c>
      <c r="CZ3993">
        <v>0.60135722160339355</v>
      </c>
      <c r="DA3993">
        <v>0.57020717859268188</v>
      </c>
      <c r="DB3993">
        <v>0.37930437922477722</v>
      </c>
      <c r="DC3993">
        <v>0.28703480958938599</v>
      </c>
      <c r="DD3993">
        <v>0.56160998344421387</v>
      </c>
      <c r="DE3993">
        <v>0.55853748321533203</v>
      </c>
      <c r="DF3993">
        <v>0.54427808523178101</v>
      </c>
      <c r="DG3993">
        <v>0.54111790657043457</v>
      </c>
      <c r="DH3993">
        <v>0.52965497970581055</v>
      </c>
      <c r="DI3993">
        <v>0.52972382307052612</v>
      </c>
      <c r="DJ3993">
        <v>0.54707854986190796</v>
      </c>
      <c r="DK3993">
        <v>0.56656312942504883</v>
      </c>
      <c r="DL3993">
        <v>0.58964657783508301</v>
      </c>
      <c r="DM3993">
        <v>0.62272143363952637</v>
      </c>
      <c r="DN3993">
        <v>0.6303144097328186</v>
      </c>
      <c r="DO3993">
        <v>0.55115467309951782</v>
      </c>
      <c r="DP3993">
        <v>2.0360345840454102</v>
      </c>
      <c r="DQ3993">
        <v>6.0314254760742188</v>
      </c>
      <c r="DR3993">
        <v>6.0957469940185547</v>
      </c>
      <c r="DS3993">
        <v>6.0888328552246094</v>
      </c>
      <c r="DT3993">
        <v>6.1153616905212402</v>
      </c>
      <c r="DU3993">
        <v>5.9955334663391113</v>
      </c>
      <c r="DV3993">
        <v>2.2340881824493408</v>
      </c>
      <c r="DW3993">
        <v>1.2624540328979492</v>
      </c>
      <c r="DX3993">
        <v>1.2648628950119019</v>
      </c>
      <c r="DY3993">
        <v>1.189719557762146</v>
      </c>
      <c r="DZ3993">
        <v>0.93582266569137573</v>
      </c>
      <c r="EA3993">
        <v>0.8704712986946106</v>
      </c>
      <c r="EB3993">
        <v>1.4141988754272461</v>
      </c>
      <c r="EC3993">
        <v>1.4046443700790405</v>
      </c>
      <c r="ED3993">
        <v>1.377210259437561</v>
      </c>
      <c r="EE3993">
        <v>1.3878071308135986</v>
      </c>
      <c r="EF3993">
        <v>1.3848230838775635</v>
      </c>
      <c r="EG3993">
        <v>1.3944941759109497</v>
      </c>
      <c r="EH3993">
        <v>1.435550332069397</v>
      </c>
      <c r="EI3993">
        <v>1.4952107667922974</v>
      </c>
      <c r="EJ3993">
        <v>1.5799237489700317</v>
      </c>
      <c r="EK3993">
        <v>1.6872539520263672</v>
      </c>
      <c r="EL3993">
        <v>1.708834171295166</v>
      </c>
      <c r="EM3993">
        <v>1.5430402755737305</v>
      </c>
      <c r="EN3993">
        <v>2.9449434280395508</v>
      </c>
      <c r="EO3993">
        <v>7.1764626502990723</v>
      </c>
      <c r="EP3993">
        <v>7.2575197219848633</v>
      </c>
      <c r="EQ3993">
        <v>7.2549681663513184</v>
      </c>
      <c r="ER3993">
        <v>7.2955770492553711</v>
      </c>
      <c r="ES3993">
        <v>7.1566023826599121</v>
      </c>
      <c r="ET3993">
        <v>3.2056159973144531</v>
      </c>
      <c r="EU3993">
        <v>2.2184052467346191</v>
      </c>
      <c r="EV3993">
        <v>2.2228596210479736</v>
      </c>
      <c r="EW3993">
        <v>2.0841970443725586</v>
      </c>
      <c r="EX3993">
        <v>1.7393466234207153</v>
      </c>
      <c r="EY3993">
        <v>1.7128609418869019</v>
      </c>
      <c r="EZ3993">
        <v>71.242218017578125</v>
      </c>
      <c r="FA3993">
        <v>69.834976196289063</v>
      </c>
      <c r="FB3993">
        <v>68.429130554199219</v>
      </c>
      <c r="FC3993">
        <v>68.068679809570313</v>
      </c>
      <c r="FD3993">
        <v>67.790870666503906</v>
      </c>
      <c r="FE3993">
        <v>67.510215759277344</v>
      </c>
      <c r="FF3993">
        <v>67.479522705078125</v>
      </c>
      <c r="FG3993">
        <v>67.610069274902344</v>
      </c>
      <c r="FH3993">
        <v>70.93865966796875</v>
      </c>
      <c r="FI3993">
        <v>76.413803100585938</v>
      </c>
      <c r="FJ3993">
        <v>81.046783447265625</v>
      </c>
      <c r="FK3993">
        <v>84.329437255859375</v>
      </c>
      <c r="FL3993">
        <v>85.946563720703125</v>
      </c>
      <c r="FM3993">
        <v>86.451972961425781</v>
      </c>
      <c r="FN3993">
        <v>87.233367919921875</v>
      </c>
      <c r="FO3993">
        <v>87.369354248046875</v>
      </c>
      <c r="FP3993">
        <v>87.257720947265625</v>
      </c>
      <c r="FQ3993">
        <v>86.201408386230469</v>
      </c>
      <c r="FR3993">
        <v>85.781890869140625</v>
      </c>
      <c r="FS3993">
        <v>83.295021057128906</v>
      </c>
      <c r="FT3993">
        <v>78.9737548828125</v>
      </c>
      <c r="FU3993">
        <v>74.222190856933594</v>
      </c>
      <c r="FV3993">
        <v>71.51776123046875</v>
      </c>
      <c r="FW3993">
        <v>69.172653198242188</v>
      </c>
      <c r="FX3993">
        <v>160</v>
      </c>
      <c r="FY3993">
        <v>0.10791042447090149</v>
      </c>
      <c r="FZ3993">
        <v>1</v>
      </c>
    </row>
    <row r="3994" spans="1:182" x14ac:dyDescent="0.2">
      <c r="A3994" t="s">
        <v>245</v>
      </c>
      <c r="B3994" t="s">
        <v>252</v>
      </c>
      <c r="C3994" t="s">
        <v>217</v>
      </c>
      <c r="D3994" t="s">
        <v>40</v>
      </c>
      <c r="E3994">
        <v>2017</v>
      </c>
      <c r="F3994" t="s">
        <v>230</v>
      </c>
      <c r="G3994" t="s">
        <v>249</v>
      </c>
      <c r="H3994" t="s">
        <v>226</v>
      </c>
      <c r="I3994">
        <v>105.45</v>
      </c>
      <c r="L3994">
        <v>23.007132470557789</v>
      </c>
      <c r="M3994">
        <v>22.486432703137304</v>
      </c>
      <c r="N3994">
        <v>22.162637818081894</v>
      </c>
      <c r="O3994">
        <v>22.279300938536565</v>
      </c>
      <c r="P3994">
        <v>23.324932399075308</v>
      </c>
      <c r="Q3994">
        <v>25.198892895913581</v>
      </c>
      <c r="R3994">
        <v>27.953350379101057</v>
      </c>
      <c r="S3994">
        <v>29.565435391586803</v>
      </c>
      <c r="T3994">
        <v>30.773954732920764</v>
      </c>
      <c r="U3994">
        <v>32.256677773680089</v>
      </c>
      <c r="V3994">
        <v>34.205840639752509</v>
      </c>
      <c r="W3994">
        <v>34.345975697556163</v>
      </c>
      <c r="X3994">
        <v>33.915868075350467</v>
      </c>
      <c r="Y3994">
        <v>34.361172735422642</v>
      </c>
      <c r="Z3994">
        <v>34.684495558045107</v>
      </c>
      <c r="AA3994">
        <v>34.530318954569367</v>
      </c>
      <c r="AB3994">
        <v>34.305277117605364</v>
      </c>
      <c r="AC3994">
        <v>33.289462372509213</v>
      </c>
      <c r="AD3994">
        <v>31.407294380917829</v>
      </c>
      <c r="AE3994">
        <v>31.700031497880794</v>
      </c>
      <c r="AF3994">
        <v>30.743286216771789</v>
      </c>
      <c r="AG3994">
        <v>28.268481769424795</v>
      </c>
      <c r="AH3994">
        <v>25.120374909051154</v>
      </c>
      <c r="AI3994">
        <v>23.906376246382955</v>
      </c>
      <c r="AJ3994">
        <v>-1.4719799757003784</v>
      </c>
      <c r="AK3994">
        <v>-1.4595915079116821</v>
      </c>
      <c r="AL3994">
        <v>-1.4424266815185547</v>
      </c>
      <c r="AM3994">
        <v>-1.4784001111984253</v>
      </c>
      <c r="AN3994">
        <v>-1.5100867748260498</v>
      </c>
      <c r="AO3994">
        <v>-1.5329211950302124</v>
      </c>
      <c r="AP3994">
        <v>-1.5720988512039185</v>
      </c>
      <c r="AQ3994">
        <v>-1.6484414339065552</v>
      </c>
      <c r="AR3994">
        <v>-1.7723565101623535</v>
      </c>
      <c r="AS3994">
        <v>-1.916394829750061</v>
      </c>
      <c r="AT3994">
        <v>-1.942164421081543</v>
      </c>
      <c r="AU3994">
        <v>-1.8146848678588867</v>
      </c>
      <c r="AV3994">
        <v>-0.13188903033733368</v>
      </c>
      <c r="AW3994">
        <v>3.3002893924713135</v>
      </c>
      <c r="AX3994">
        <v>3.3246932029724121</v>
      </c>
      <c r="AY3994">
        <v>3.3073749542236328</v>
      </c>
      <c r="AZ3994">
        <v>3.3003191947937012</v>
      </c>
      <c r="BA3994">
        <v>3.2261590957641602</v>
      </c>
      <c r="BB3994">
        <v>-8.3193697035312653E-2</v>
      </c>
      <c r="BC3994">
        <v>-1.0176748037338257</v>
      </c>
      <c r="BD3994">
        <v>-1.0201452970504761</v>
      </c>
      <c r="BE3994">
        <v>-0.94378262758255005</v>
      </c>
      <c r="BF3994">
        <v>-0.98073786497116089</v>
      </c>
      <c r="BG3994">
        <v>-1.1387913227081299</v>
      </c>
      <c r="BH3994">
        <v>-0.61939102411270142</v>
      </c>
      <c r="BI3994">
        <v>-0.61348456144332886</v>
      </c>
      <c r="BJ3994">
        <v>-0.60949444770812988</v>
      </c>
      <c r="BK3994">
        <v>-0.63171082735061646</v>
      </c>
      <c r="BL3994">
        <v>-0.65491867065429688</v>
      </c>
      <c r="BM3994">
        <v>-0.66815078258514404</v>
      </c>
      <c r="BN3994">
        <v>-0.68362712860107422</v>
      </c>
      <c r="BO3994">
        <v>-0.71979385614395142</v>
      </c>
      <c r="BP3994">
        <v>-0.78207933902740479</v>
      </c>
      <c r="BQ3994">
        <v>-0.85186243057250977</v>
      </c>
      <c r="BR3994">
        <v>-0.86364465951919556</v>
      </c>
      <c r="BS3994">
        <v>-0.8227992057800293</v>
      </c>
      <c r="BT3994">
        <v>0.77701973915100098</v>
      </c>
      <c r="BU3994">
        <v>4.4453268051147461</v>
      </c>
      <c r="BV3994">
        <v>4.4864659309387207</v>
      </c>
      <c r="BW3994">
        <v>4.4735097885131836</v>
      </c>
      <c r="BX3994">
        <v>4.480534553527832</v>
      </c>
      <c r="BY3994">
        <v>4.3872280120849609</v>
      </c>
      <c r="BZ3994">
        <v>0.88833397626876831</v>
      </c>
      <c r="CA3994">
        <v>-6.1723664402961731E-2</v>
      </c>
      <c r="CB3994">
        <v>-6.2148448079824448E-2</v>
      </c>
      <c r="CC3994">
        <v>-4.9305185675621033E-2</v>
      </c>
      <c r="CD3994">
        <v>-0.1772138923406601</v>
      </c>
      <c r="CE3994">
        <v>-0.29640167951583862</v>
      </c>
      <c r="CF3994">
        <v>-2.8890538960695267E-2</v>
      </c>
      <c r="CG3994">
        <v>-2.7473535388708115E-2</v>
      </c>
      <c r="CH3994">
        <v>-3.2608203589916229E-2</v>
      </c>
      <c r="CI3994">
        <v>-4.5296445488929749E-2</v>
      </c>
      <c r="CJ3994">
        <v>-6.2631823122501373E-2</v>
      </c>
      <c r="CK3994">
        <v>-6.9213494658470154E-2</v>
      </c>
      <c r="CL3994">
        <v>-6.827428936958313E-2</v>
      </c>
      <c r="CM3994">
        <v>-7.6615341007709503E-2</v>
      </c>
      <c r="CN3994">
        <v>-9.6216373145580292E-2</v>
      </c>
      <c r="CO3994">
        <v>-0.1145704910159111</v>
      </c>
      <c r="CP3994">
        <v>-0.11666513234376907</v>
      </c>
      <c r="CQ3994">
        <v>-0.13582226634025574</v>
      </c>
      <c r="CR3994">
        <v>1.4065271615982056</v>
      </c>
      <c r="CS3994">
        <v>5.2383761405944824</v>
      </c>
      <c r="CT3994">
        <v>5.2911067008972168</v>
      </c>
      <c r="CU3994">
        <v>5.2811713218688965</v>
      </c>
      <c r="CV3994">
        <v>5.297947883605957</v>
      </c>
      <c r="CW3994">
        <v>5.1913809776306152</v>
      </c>
      <c r="CX3994">
        <v>1.561211109161377</v>
      </c>
      <c r="CY3994">
        <v>0.60036522150039673</v>
      </c>
      <c r="CZ3994">
        <v>0.60135722160339355</v>
      </c>
      <c r="DA3994">
        <v>0.57020717859268188</v>
      </c>
      <c r="DB3994">
        <v>0.37930437922477722</v>
      </c>
      <c r="DC3994">
        <v>0.28703480958938599</v>
      </c>
      <c r="DD3994">
        <v>0.56160998344421387</v>
      </c>
      <c r="DE3994">
        <v>0.55853748321533203</v>
      </c>
      <c r="DF3994">
        <v>0.54427808523178101</v>
      </c>
      <c r="DG3994">
        <v>0.54111790657043457</v>
      </c>
      <c r="DH3994">
        <v>0.52965497970581055</v>
      </c>
      <c r="DI3994">
        <v>0.52972382307052612</v>
      </c>
      <c r="DJ3994">
        <v>0.54707854986190796</v>
      </c>
      <c r="DK3994">
        <v>0.56656312942504883</v>
      </c>
      <c r="DL3994">
        <v>0.58964657783508301</v>
      </c>
      <c r="DM3994">
        <v>0.62272143363952637</v>
      </c>
      <c r="DN3994">
        <v>0.6303144097328186</v>
      </c>
      <c r="DO3994">
        <v>0.55115467309951782</v>
      </c>
      <c r="DP3994">
        <v>2.0360345840454102</v>
      </c>
      <c r="DQ3994">
        <v>6.0314254760742188</v>
      </c>
      <c r="DR3994">
        <v>6.0957469940185547</v>
      </c>
      <c r="DS3994">
        <v>6.0888328552246094</v>
      </c>
      <c r="DT3994">
        <v>6.1153616905212402</v>
      </c>
      <c r="DU3994">
        <v>5.9955334663391113</v>
      </c>
      <c r="DV3994">
        <v>2.2340881824493408</v>
      </c>
      <c r="DW3994">
        <v>1.2624540328979492</v>
      </c>
      <c r="DX3994">
        <v>1.2648628950119019</v>
      </c>
      <c r="DY3994">
        <v>1.189719557762146</v>
      </c>
      <c r="DZ3994">
        <v>0.93582266569137573</v>
      </c>
      <c r="EA3994">
        <v>0.8704712986946106</v>
      </c>
      <c r="EB3994">
        <v>1.4141988754272461</v>
      </c>
      <c r="EC3994">
        <v>1.4046443700790405</v>
      </c>
      <c r="ED3994">
        <v>1.377210259437561</v>
      </c>
      <c r="EE3994">
        <v>1.3878071308135986</v>
      </c>
      <c r="EF3994">
        <v>1.3848230838775635</v>
      </c>
      <c r="EG3994">
        <v>1.3944941759109497</v>
      </c>
      <c r="EH3994">
        <v>1.435550332069397</v>
      </c>
      <c r="EI3994">
        <v>1.4952107667922974</v>
      </c>
      <c r="EJ3994">
        <v>1.5799237489700317</v>
      </c>
      <c r="EK3994">
        <v>1.6872539520263672</v>
      </c>
      <c r="EL3994">
        <v>1.708834171295166</v>
      </c>
      <c r="EM3994">
        <v>1.5430402755737305</v>
      </c>
      <c r="EN3994">
        <v>2.9449434280395508</v>
      </c>
      <c r="EO3994">
        <v>7.1764626502990723</v>
      </c>
      <c r="EP3994">
        <v>7.2575197219848633</v>
      </c>
      <c r="EQ3994">
        <v>7.2549681663513184</v>
      </c>
      <c r="ER3994">
        <v>7.2955770492553711</v>
      </c>
      <c r="ES3994">
        <v>7.1566023826599121</v>
      </c>
      <c r="ET3994">
        <v>3.2056159973144531</v>
      </c>
      <c r="EU3994">
        <v>2.2184052467346191</v>
      </c>
      <c r="EV3994">
        <v>2.2228596210479736</v>
      </c>
      <c r="EW3994">
        <v>2.0841970443725586</v>
      </c>
      <c r="EX3994">
        <v>1.7393466234207153</v>
      </c>
      <c r="EY3994">
        <v>1.7128609418869019</v>
      </c>
      <c r="EZ3994">
        <v>71.242218017578125</v>
      </c>
      <c r="FA3994">
        <v>69.834976196289063</v>
      </c>
      <c r="FB3994">
        <v>68.429130554199219</v>
      </c>
      <c r="FC3994">
        <v>68.068679809570313</v>
      </c>
      <c r="FD3994">
        <v>67.790870666503906</v>
      </c>
      <c r="FE3994">
        <v>67.510215759277344</v>
      </c>
      <c r="FF3994">
        <v>67.479522705078125</v>
      </c>
      <c r="FG3994">
        <v>67.610069274902344</v>
      </c>
      <c r="FH3994">
        <v>70.93865966796875</v>
      </c>
      <c r="FI3994">
        <v>76.413803100585938</v>
      </c>
      <c r="FJ3994">
        <v>81.046783447265625</v>
      </c>
      <c r="FK3994">
        <v>84.329437255859375</v>
      </c>
      <c r="FL3994">
        <v>85.946563720703125</v>
      </c>
      <c r="FM3994">
        <v>86.451972961425781</v>
      </c>
      <c r="FN3994">
        <v>87.233367919921875</v>
      </c>
      <c r="FO3994">
        <v>87.369354248046875</v>
      </c>
      <c r="FP3994">
        <v>87.257720947265625</v>
      </c>
      <c r="FQ3994">
        <v>86.201408386230469</v>
      </c>
      <c r="FR3994">
        <v>85.781890869140625</v>
      </c>
      <c r="FS3994">
        <v>83.295021057128906</v>
      </c>
      <c r="FT3994">
        <v>78.9737548828125</v>
      </c>
      <c r="FU3994">
        <v>74.222190856933594</v>
      </c>
      <c r="FV3994">
        <v>71.51776123046875</v>
      </c>
      <c r="FW3994">
        <v>69.172653198242188</v>
      </c>
      <c r="FX3994">
        <v>160</v>
      </c>
      <c r="FY3994">
        <v>0.10791042447090149</v>
      </c>
      <c r="FZ3994">
        <v>1</v>
      </c>
    </row>
    <row r="3995" spans="1:182" x14ac:dyDescent="0.2">
      <c r="A3995" t="s">
        <v>245</v>
      </c>
      <c r="B3995" t="s">
        <v>252</v>
      </c>
      <c r="C3995" t="s">
        <v>217</v>
      </c>
      <c r="D3995" t="s">
        <v>41</v>
      </c>
      <c r="E3995">
        <v>2015</v>
      </c>
      <c r="F3995" t="s">
        <v>230</v>
      </c>
      <c r="G3995" t="s">
        <v>249</v>
      </c>
      <c r="H3995" t="s">
        <v>226</v>
      </c>
      <c r="I3995">
        <v>105.45</v>
      </c>
      <c r="L3995">
        <v>22.561341523029441</v>
      </c>
      <c r="M3995">
        <v>22.217943659883659</v>
      </c>
      <c r="N3995">
        <v>22.064539036574516</v>
      </c>
      <c r="O3995">
        <v>22.039159138775606</v>
      </c>
      <c r="P3995">
        <v>22.514214967196811</v>
      </c>
      <c r="Q3995">
        <v>23.887441894853371</v>
      </c>
      <c r="R3995">
        <v>26.703179102827729</v>
      </c>
      <c r="S3995">
        <v>28.895581992514053</v>
      </c>
      <c r="T3995">
        <v>29.931983161917209</v>
      </c>
      <c r="U3995">
        <v>30.945575432876147</v>
      </c>
      <c r="V3995">
        <v>32.936355236762154</v>
      </c>
      <c r="W3995">
        <v>33.528697589806576</v>
      </c>
      <c r="X3995">
        <v>33.212030531502982</v>
      </c>
      <c r="Y3995">
        <v>33.543711302035085</v>
      </c>
      <c r="Z3995">
        <v>33.779507085289197</v>
      </c>
      <c r="AA3995">
        <v>33.772474714931761</v>
      </c>
      <c r="AB3995">
        <v>33.869158860296054</v>
      </c>
      <c r="AC3995">
        <v>32.89871015307326</v>
      </c>
      <c r="AD3995">
        <v>31.206569259821809</v>
      </c>
      <c r="AE3995">
        <v>31.074686075000596</v>
      </c>
      <c r="AF3995">
        <v>30.107672353128525</v>
      </c>
      <c r="AG3995">
        <v>28.078589715753242</v>
      </c>
      <c r="AH3995">
        <v>25.145728119639475</v>
      </c>
      <c r="AI3995">
        <v>24.093552582258607</v>
      </c>
      <c r="AJ3995">
        <v>-1.345210075378418</v>
      </c>
      <c r="AK3995">
        <v>-1.3573018312454224</v>
      </c>
      <c r="AL3995">
        <v>-1.3627560138702393</v>
      </c>
      <c r="AM3995">
        <v>-1.3621965646743774</v>
      </c>
      <c r="AN3995">
        <v>-1.3423362970352173</v>
      </c>
      <c r="AO3995">
        <v>-1.3867661952972412</v>
      </c>
      <c r="AP3995">
        <v>-1.4139536619186401</v>
      </c>
      <c r="AQ3995">
        <v>-1.4944943189620972</v>
      </c>
      <c r="AR3995">
        <v>-1.5936957597732544</v>
      </c>
      <c r="AS3995">
        <v>-1.6852465867996216</v>
      </c>
      <c r="AT3995">
        <v>-1.6443436145782471</v>
      </c>
      <c r="AU3995">
        <v>-1.5521249771118164</v>
      </c>
      <c r="AV3995">
        <v>-8.4255360066890717E-2</v>
      </c>
      <c r="AW3995">
        <v>3.2981860637664795</v>
      </c>
      <c r="AX3995">
        <v>3.3228342533111572</v>
      </c>
      <c r="AY3995">
        <v>3.3214664459228516</v>
      </c>
      <c r="AZ3995">
        <v>3.3435604572296143</v>
      </c>
      <c r="BA3995">
        <v>3.2701656818389893</v>
      </c>
      <c r="BB3995">
        <v>-3.0527710914611816E-2</v>
      </c>
      <c r="BC3995">
        <v>-1.02824866771698</v>
      </c>
      <c r="BD3995">
        <v>-1.0347729921340942</v>
      </c>
      <c r="BE3995">
        <v>-0.98621779680252075</v>
      </c>
      <c r="BF3995">
        <v>-1.0506513118743896</v>
      </c>
      <c r="BG3995">
        <v>-1.215063214302063</v>
      </c>
      <c r="BH3995">
        <v>-0.56635540723800659</v>
      </c>
      <c r="BI3995">
        <v>-0.57163059711456299</v>
      </c>
      <c r="BJ3995">
        <v>-0.57561147212982178</v>
      </c>
      <c r="BK3995">
        <v>-0.58040726184844971</v>
      </c>
      <c r="BL3995">
        <v>-0.57961982488632202</v>
      </c>
      <c r="BM3995">
        <v>-0.60098320245742798</v>
      </c>
      <c r="BN3995">
        <v>-0.61082369089126587</v>
      </c>
      <c r="BO3995">
        <v>-0.65039694309234619</v>
      </c>
      <c r="BP3995">
        <v>-0.70276248455047607</v>
      </c>
      <c r="BQ3995">
        <v>-0.7491525411605835</v>
      </c>
      <c r="BR3995">
        <v>-0.73224031925201416</v>
      </c>
      <c r="BS3995">
        <v>-0.70638233423233032</v>
      </c>
      <c r="BT3995">
        <v>0.78464335203170776</v>
      </c>
      <c r="BU3995">
        <v>4.392829418182373</v>
      </c>
      <c r="BV3995">
        <v>4.4254813194274902</v>
      </c>
      <c r="BW3995">
        <v>4.4292507171630859</v>
      </c>
      <c r="BX3995">
        <v>4.4753861427307129</v>
      </c>
      <c r="BY3995">
        <v>4.3830180168151855</v>
      </c>
      <c r="BZ3995">
        <v>0.89541220664978027</v>
      </c>
      <c r="CA3995">
        <v>-0.14434805512428284</v>
      </c>
      <c r="CB3995">
        <v>-0.15113972127437592</v>
      </c>
      <c r="CC3995">
        <v>-0.14066268503665924</v>
      </c>
      <c r="CD3995">
        <v>-0.26702478528022766</v>
      </c>
      <c r="CE3995">
        <v>-0.37792575359344482</v>
      </c>
      <c r="CF3995">
        <v>-2.6922961696982384E-2</v>
      </c>
      <c r="CG3995">
        <v>-2.7477109804749489E-2</v>
      </c>
      <c r="CH3995">
        <v>-3.0437540262937546E-2</v>
      </c>
      <c r="CI3995">
        <v>-3.8942329585552216E-2</v>
      </c>
      <c r="CJ3995">
        <v>-5.1364649087190628E-2</v>
      </c>
      <c r="CK3995">
        <v>-5.6752339005470276E-2</v>
      </c>
      <c r="CL3995">
        <v>-5.4578274488449097E-2</v>
      </c>
      <c r="CM3995">
        <v>-6.5777696669101715E-2</v>
      </c>
      <c r="CN3995">
        <v>-8.5704751312732697E-2</v>
      </c>
      <c r="CO3995">
        <v>-0.10081671178340912</v>
      </c>
      <c r="CP3995">
        <v>-0.10052032023668289</v>
      </c>
      <c r="CQ3995">
        <v>-0.12062355130910873</v>
      </c>
      <c r="CR3995">
        <v>1.3864400386810303</v>
      </c>
      <c r="CS3995">
        <v>5.1509761810302734</v>
      </c>
      <c r="CT3995">
        <v>5.1891708374023438</v>
      </c>
      <c r="CU3995">
        <v>5.1964983940124512</v>
      </c>
      <c r="CV3995">
        <v>5.2592849731445313</v>
      </c>
      <c r="CW3995">
        <v>5.1537761688232422</v>
      </c>
      <c r="CX3995">
        <v>1.5367153882980347</v>
      </c>
      <c r="CY3995">
        <v>0.46783879399299622</v>
      </c>
      <c r="CZ3995">
        <v>0.46086195111274719</v>
      </c>
      <c r="DA3995">
        <v>0.44496619701385498</v>
      </c>
      <c r="DB3995">
        <v>0.27571254968643188</v>
      </c>
      <c r="DC3995">
        <v>0.20187315344810486</v>
      </c>
      <c r="DD3995">
        <v>0.51250946521759033</v>
      </c>
      <c r="DE3995">
        <v>0.51667636632919312</v>
      </c>
      <c r="DF3995">
        <v>0.5147363543510437</v>
      </c>
      <c r="DG3995">
        <v>0.50252258777618408</v>
      </c>
      <c r="DH3995">
        <v>0.47689050436019897</v>
      </c>
      <c r="DI3995">
        <v>0.48747855424880981</v>
      </c>
      <c r="DJ3995">
        <v>0.50166714191436768</v>
      </c>
      <c r="DK3995">
        <v>0.51884156465530396</v>
      </c>
      <c r="DL3995">
        <v>0.5313529372215271</v>
      </c>
      <c r="DM3995">
        <v>0.54751914739608765</v>
      </c>
      <c r="DN3995">
        <v>0.53119963407516479</v>
      </c>
      <c r="DO3995">
        <v>0.46513524651527405</v>
      </c>
      <c r="DP3995">
        <v>1.988236665725708</v>
      </c>
      <c r="DQ3995">
        <v>5.9091224670410156</v>
      </c>
      <c r="DR3995">
        <v>5.9528608322143555</v>
      </c>
      <c r="DS3995">
        <v>5.9637460708618164</v>
      </c>
      <c r="DT3995">
        <v>6.0431842803955078</v>
      </c>
      <c r="DU3995">
        <v>5.9245343208312988</v>
      </c>
      <c r="DV3995">
        <v>2.1780185699462891</v>
      </c>
      <c r="DW3995">
        <v>1.0800256729125977</v>
      </c>
      <c r="DX3995">
        <v>1.0728636980056763</v>
      </c>
      <c r="DY3995">
        <v>1.030595064163208</v>
      </c>
      <c r="DZ3995">
        <v>0.81844985485076904</v>
      </c>
      <c r="EA3995">
        <v>0.78167206048965454</v>
      </c>
      <c r="EB3995">
        <v>1.2913641929626465</v>
      </c>
      <c r="EC3995">
        <v>1.3023476600646973</v>
      </c>
      <c r="ED3995">
        <v>1.301880955696106</v>
      </c>
      <c r="EE3995">
        <v>1.2843118906021118</v>
      </c>
      <c r="EF3995">
        <v>1.2396070957183838</v>
      </c>
      <c r="EG3995">
        <v>1.273261547088623</v>
      </c>
      <c r="EH3995">
        <v>1.3047971725463867</v>
      </c>
      <c r="EI3995">
        <v>1.3629388809204102</v>
      </c>
      <c r="EJ3995">
        <v>1.4222862720489502</v>
      </c>
      <c r="EK3995">
        <v>1.483613133430481</v>
      </c>
      <c r="EL3995">
        <v>1.4433029890060425</v>
      </c>
      <c r="EM3995">
        <v>1.3108779191970825</v>
      </c>
      <c r="EN3995">
        <v>2.8571352958679199</v>
      </c>
      <c r="EO3995">
        <v>7.0037660598754883</v>
      </c>
      <c r="EP3995">
        <v>7.0555076599121094</v>
      </c>
      <c r="EQ3995">
        <v>7.0715303421020508</v>
      </c>
      <c r="ER3995">
        <v>7.1750102043151855</v>
      </c>
      <c r="ES3995">
        <v>7.0373868942260742</v>
      </c>
      <c r="ET3995">
        <v>3.1039583683013916</v>
      </c>
      <c r="EU3995">
        <v>1.9639261960983276</v>
      </c>
      <c r="EV3995">
        <v>1.9564968347549438</v>
      </c>
      <c r="EW3995">
        <v>1.8761502504348755</v>
      </c>
      <c r="EX3995">
        <v>1.6020764112472534</v>
      </c>
      <c r="EY3995">
        <v>1.6188095808029175</v>
      </c>
      <c r="EZ3995">
        <v>65.628776550292969</v>
      </c>
      <c r="FA3995">
        <v>65.177375793457031</v>
      </c>
      <c r="FB3995">
        <v>65.217414855957031</v>
      </c>
      <c r="FC3995">
        <v>64.950248718261719</v>
      </c>
      <c r="FD3995">
        <v>63.622997283935547</v>
      </c>
      <c r="FE3995">
        <v>62.586254119873047</v>
      </c>
      <c r="FF3995">
        <v>62.232540130615234</v>
      </c>
      <c r="FG3995">
        <v>63.811714172363281</v>
      </c>
      <c r="FH3995">
        <v>66.708808898925781</v>
      </c>
      <c r="FI3995">
        <v>70.5615234375</v>
      </c>
      <c r="FJ3995">
        <v>75.164100646972656</v>
      </c>
      <c r="FK3995">
        <v>79.623847961425781</v>
      </c>
      <c r="FL3995">
        <v>81.705734252929688</v>
      </c>
      <c r="FM3995">
        <v>81.899200439453125</v>
      </c>
      <c r="FN3995">
        <v>82.460960388183594</v>
      </c>
      <c r="FO3995">
        <v>82.80450439453125</v>
      </c>
      <c r="FP3995">
        <v>84.042984008789063</v>
      </c>
      <c r="FQ3995">
        <v>83.050491333007813</v>
      </c>
      <c r="FR3995">
        <v>82.92950439453125</v>
      </c>
      <c r="FS3995">
        <v>79.010421752929688</v>
      </c>
      <c r="FT3995">
        <v>74.559410095214844</v>
      </c>
      <c r="FU3995">
        <v>71.355705261230469</v>
      </c>
      <c r="FV3995">
        <v>69.327217102050781</v>
      </c>
      <c r="FW3995">
        <v>68.485176086425781</v>
      </c>
      <c r="FX3995">
        <v>160</v>
      </c>
      <c r="FY3995">
        <v>0.10791042447090149</v>
      </c>
      <c r="FZ3995">
        <v>1</v>
      </c>
    </row>
    <row r="3996" spans="1:182" x14ac:dyDescent="0.2">
      <c r="A3996" t="s">
        <v>245</v>
      </c>
      <c r="B3996" t="s">
        <v>252</v>
      </c>
      <c r="C3996" t="s">
        <v>217</v>
      </c>
      <c r="D3996" t="s">
        <v>41</v>
      </c>
      <c r="E3996">
        <v>2016</v>
      </c>
      <c r="F3996" t="s">
        <v>230</v>
      </c>
      <c r="G3996" t="s">
        <v>249</v>
      </c>
      <c r="H3996" t="s">
        <v>226</v>
      </c>
      <c r="I3996">
        <v>105.45</v>
      </c>
      <c r="L3996">
        <v>22.561341523029441</v>
      </c>
      <c r="M3996">
        <v>22.217943659883659</v>
      </c>
      <c r="N3996">
        <v>22.064539036574516</v>
      </c>
      <c r="O3996">
        <v>22.039159138775606</v>
      </c>
      <c r="P3996">
        <v>22.514214967196811</v>
      </c>
      <c r="Q3996">
        <v>23.887441894853371</v>
      </c>
      <c r="R3996">
        <v>26.703179102827729</v>
      </c>
      <c r="S3996">
        <v>28.895581992514053</v>
      </c>
      <c r="T3996">
        <v>29.931983161917209</v>
      </c>
      <c r="U3996">
        <v>30.945575432876147</v>
      </c>
      <c r="V3996">
        <v>32.936355236762154</v>
      </c>
      <c r="W3996">
        <v>33.528697589806576</v>
      </c>
      <c r="X3996">
        <v>33.212030531502982</v>
      </c>
      <c r="Y3996">
        <v>33.543711302035085</v>
      </c>
      <c r="Z3996">
        <v>33.779507085289197</v>
      </c>
      <c r="AA3996">
        <v>33.772474714931761</v>
      </c>
      <c r="AB3996">
        <v>33.869158860296054</v>
      </c>
      <c r="AC3996">
        <v>32.89871015307326</v>
      </c>
      <c r="AD3996">
        <v>31.206569259821809</v>
      </c>
      <c r="AE3996">
        <v>31.074686075000596</v>
      </c>
      <c r="AF3996">
        <v>30.107672353128525</v>
      </c>
      <c r="AG3996">
        <v>28.078589715753242</v>
      </c>
      <c r="AH3996">
        <v>25.145728119639475</v>
      </c>
      <c r="AI3996">
        <v>24.093552582258607</v>
      </c>
      <c r="AJ3996">
        <v>-1.345210075378418</v>
      </c>
      <c r="AK3996">
        <v>-1.3573018312454224</v>
      </c>
      <c r="AL3996">
        <v>-1.3627560138702393</v>
      </c>
      <c r="AM3996">
        <v>-1.3621965646743774</v>
      </c>
      <c r="AN3996">
        <v>-1.3423362970352173</v>
      </c>
      <c r="AO3996">
        <v>-1.3867661952972412</v>
      </c>
      <c r="AP3996">
        <v>-1.4139536619186401</v>
      </c>
      <c r="AQ3996">
        <v>-1.4944943189620972</v>
      </c>
      <c r="AR3996">
        <v>-1.5936957597732544</v>
      </c>
      <c r="AS3996">
        <v>-1.6852465867996216</v>
      </c>
      <c r="AT3996">
        <v>-1.6443436145782471</v>
      </c>
      <c r="AU3996">
        <v>-1.5521249771118164</v>
      </c>
      <c r="AV3996">
        <v>-8.4255360066890717E-2</v>
      </c>
      <c r="AW3996">
        <v>3.2981860637664795</v>
      </c>
      <c r="AX3996">
        <v>3.3228342533111572</v>
      </c>
      <c r="AY3996">
        <v>3.3214664459228516</v>
      </c>
      <c r="AZ3996">
        <v>3.3435604572296143</v>
      </c>
      <c r="BA3996">
        <v>3.2701656818389893</v>
      </c>
      <c r="BB3996">
        <v>-3.0527710914611816E-2</v>
      </c>
      <c r="BC3996">
        <v>-1.02824866771698</v>
      </c>
      <c r="BD3996">
        <v>-1.0347729921340942</v>
      </c>
      <c r="BE3996">
        <v>-0.98621779680252075</v>
      </c>
      <c r="BF3996">
        <v>-1.0506513118743896</v>
      </c>
      <c r="BG3996">
        <v>-1.215063214302063</v>
      </c>
      <c r="BH3996">
        <v>-0.56635540723800659</v>
      </c>
      <c r="BI3996">
        <v>-0.57163059711456299</v>
      </c>
      <c r="BJ3996">
        <v>-0.57561147212982178</v>
      </c>
      <c r="BK3996">
        <v>-0.58040726184844971</v>
      </c>
      <c r="BL3996">
        <v>-0.57961982488632202</v>
      </c>
      <c r="BM3996">
        <v>-0.60098320245742798</v>
      </c>
      <c r="BN3996">
        <v>-0.61082369089126587</v>
      </c>
      <c r="BO3996">
        <v>-0.65039694309234619</v>
      </c>
      <c r="BP3996">
        <v>-0.70276248455047607</v>
      </c>
      <c r="BQ3996">
        <v>-0.7491525411605835</v>
      </c>
      <c r="BR3996">
        <v>-0.73224031925201416</v>
      </c>
      <c r="BS3996">
        <v>-0.70638233423233032</v>
      </c>
      <c r="BT3996">
        <v>0.78464335203170776</v>
      </c>
      <c r="BU3996">
        <v>4.392829418182373</v>
      </c>
      <c r="BV3996">
        <v>4.4254813194274902</v>
      </c>
      <c r="BW3996">
        <v>4.4292507171630859</v>
      </c>
      <c r="BX3996">
        <v>4.4753861427307129</v>
      </c>
      <c r="BY3996">
        <v>4.3830180168151855</v>
      </c>
      <c r="BZ3996">
        <v>0.89541220664978027</v>
      </c>
      <c r="CA3996">
        <v>-0.14434805512428284</v>
      </c>
      <c r="CB3996">
        <v>-0.15113972127437592</v>
      </c>
      <c r="CC3996">
        <v>-0.14066268503665924</v>
      </c>
      <c r="CD3996">
        <v>-0.26702478528022766</v>
      </c>
      <c r="CE3996">
        <v>-0.37792575359344482</v>
      </c>
      <c r="CF3996">
        <v>-2.6922961696982384E-2</v>
      </c>
      <c r="CG3996">
        <v>-2.7477109804749489E-2</v>
      </c>
      <c r="CH3996">
        <v>-3.0437540262937546E-2</v>
      </c>
      <c r="CI3996">
        <v>-3.8942329585552216E-2</v>
      </c>
      <c r="CJ3996">
        <v>-5.1364649087190628E-2</v>
      </c>
      <c r="CK3996">
        <v>-5.6752339005470276E-2</v>
      </c>
      <c r="CL3996">
        <v>-5.4578274488449097E-2</v>
      </c>
      <c r="CM3996">
        <v>-6.5777696669101715E-2</v>
      </c>
      <c r="CN3996">
        <v>-8.5704751312732697E-2</v>
      </c>
      <c r="CO3996">
        <v>-0.10081671178340912</v>
      </c>
      <c r="CP3996">
        <v>-0.10052032023668289</v>
      </c>
      <c r="CQ3996">
        <v>-0.12062355130910873</v>
      </c>
      <c r="CR3996">
        <v>1.3864400386810303</v>
      </c>
      <c r="CS3996">
        <v>5.1509761810302734</v>
      </c>
      <c r="CT3996">
        <v>5.1891708374023438</v>
      </c>
      <c r="CU3996">
        <v>5.1964983940124512</v>
      </c>
      <c r="CV3996">
        <v>5.2592849731445313</v>
      </c>
      <c r="CW3996">
        <v>5.1537761688232422</v>
      </c>
      <c r="CX3996">
        <v>1.5367153882980347</v>
      </c>
      <c r="CY3996">
        <v>0.46783879399299622</v>
      </c>
      <c r="CZ3996">
        <v>0.46086195111274719</v>
      </c>
      <c r="DA3996">
        <v>0.44496619701385498</v>
      </c>
      <c r="DB3996">
        <v>0.27571254968643188</v>
      </c>
      <c r="DC3996">
        <v>0.20187315344810486</v>
      </c>
      <c r="DD3996">
        <v>0.51250946521759033</v>
      </c>
      <c r="DE3996">
        <v>0.51667636632919312</v>
      </c>
      <c r="DF3996">
        <v>0.5147363543510437</v>
      </c>
      <c r="DG3996">
        <v>0.50252258777618408</v>
      </c>
      <c r="DH3996">
        <v>0.47689050436019897</v>
      </c>
      <c r="DI3996">
        <v>0.48747855424880981</v>
      </c>
      <c r="DJ3996">
        <v>0.50166714191436768</v>
      </c>
      <c r="DK3996">
        <v>0.51884156465530396</v>
      </c>
      <c r="DL3996">
        <v>0.5313529372215271</v>
      </c>
      <c r="DM3996">
        <v>0.54751914739608765</v>
      </c>
      <c r="DN3996">
        <v>0.53119963407516479</v>
      </c>
      <c r="DO3996">
        <v>0.46513524651527405</v>
      </c>
      <c r="DP3996">
        <v>1.988236665725708</v>
      </c>
      <c r="DQ3996">
        <v>5.9091224670410156</v>
      </c>
      <c r="DR3996">
        <v>5.9528608322143555</v>
      </c>
      <c r="DS3996">
        <v>5.9637460708618164</v>
      </c>
      <c r="DT3996">
        <v>6.0431842803955078</v>
      </c>
      <c r="DU3996">
        <v>5.9245343208312988</v>
      </c>
      <c r="DV3996">
        <v>2.1780185699462891</v>
      </c>
      <c r="DW3996">
        <v>1.0800256729125977</v>
      </c>
      <c r="DX3996">
        <v>1.0728636980056763</v>
      </c>
      <c r="DY3996">
        <v>1.030595064163208</v>
      </c>
      <c r="DZ3996">
        <v>0.81844985485076904</v>
      </c>
      <c r="EA3996">
        <v>0.78167206048965454</v>
      </c>
      <c r="EB3996">
        <v>1.2913641929626465</v>
      </c>
      <c r="EC3996">
        <v>1.3023476600646973</v>
      </c>
      <c r="ED3996">
        <v>1.301880955696106</v>
      </c>
      <c r="EE3996">
        <v>1.2843118906021118</v>
      </c>
      <c r="EF3996">
        <v>1.2396070957183838</v>
      </c>
      <c r="EG3996">
        <v>1.273261547088623</v>
      </c>
      <c r="EH3996">
        <v>1.3047971725463867</v>
      </c>
      <c r="EI3996">
        <v>1.3629388809204102</v>
      </c>
      <c r="EJ3996">
        <v>1.4222862720489502</v>
      </c>
      <c r="EK3996">
        <v>1.483613133430481</v>
      </c>
      <c r="EL3996">
        <v>1.4433029890060425</v>
      </c>
      <c r="EM3996">
        <v>1.3108779191970825</v>
      </c>
      <c r="EN3996">
        <v>2.8571352958679199</v>
      </c>
      <c r="EO3996">
        <v>7.0037660598754883</v>
      </c>
      <c r="EP3996">
        <v>7.0555076599121094</v>
      </c>
      <c r="EQ3996">
        <v>7.0715303421020508</v>
      </c>
      <c r="ER3996">
        <v>7.1750102043151855</v>
      </c>
      <c r="ES3996">
        <v>7.0373868942260742</v>
      </c>
      <c r="ET3996">
        <v>3.1039583683013916</v>
      </c>
      <c r="EU3996">
        <v>1.9639261960983276</v>
      </c>
      <c r="EV3996">
        <v>1.9564968347549438</v>
      </c>
      <c r="EW3996">
        <v>1.8761502504348755</v>
      </c>
      <c r="EX3996">
        <v>1.6020764112472534</v>
      </c>
      <c r="EY3996">
        <v>1.6188095808029175</v>
      </c>
      <c r="EZ3996">
        <v>65.628776550292969</v>
      </c>
      <c r="FA3996">
        <v>65.177375793457031</v>
      </c>
      <c r="FB3996">
        <v>65.217414855957031</v>
      </c>
      <c r="FC3996">
        <v>64.950248718261719</v>
      </c>
      <c r="FD3996">
        <v>63.622997283935547</v>
      </c>
      <c r="FE3996">
        <v>62.586254119873047</v>
      </c>
      <c r="FF3996">
        <v>62.232540130615234</v>
      </c>
      <c r="FG3996">
        <v>63.811714172363281</v>
      </c>
      <c r="FH3996">
        <v>66.708808898925781</v>
      </c>
      <c r="FI3996">
        <v>70.5615234375</v>
      </c>
      <c r="FJ3996">
        <v>75.164100646972656</v>
      </c>
      <c r="FK3996">
        <v>79.623847961425781</v>
      </c>
      <c r="FL3996">
        <v>81.705734252929688</v>
      </c>
      <c r="FM3996">
        <v>81.899200439453125</v>
      </c>
      <c r="FN3996">
        <v>82.460960388183594</v>
      </c>
      <c r="FO3996">
        <v>82.80450439453125</v>
      </c>
      <c r="FP3996">
        <v>84.042984008789063</v>
      </c>
      <c r="FQ3996">
        <v>83.050491333007813</v>
      </c>
      <c r="FR3996">
        <v>82.92950439453125</v>
      </c>
      <c r="FS3996">
        <v>79.010421752929688</v>
      </c>
      <c r="FT3996">
        <v>74.559410095214844</v>
      </c>
      <c r="FU3996">
        <v>71.355705261230469</v>
      </c>
      <c r="FV3996">
        <v>69.327217102050781</v>
      </c>
      <c r="FW3996">
        <v>68.485176086425781</v>
      </c>
      <c r="FX3996">
        <v>160</v>
      </c>
      <c r="FY3996">
        <v>0.10791042447090149</v>
      </c>
      <c r="FZ3996">
        <v>1</v>
      </c>
    </row>
    <row r="3997" spans="1:182" x14ac:dyDescent="0.2">
      <c r="A3997" t="s">
        <v>245</v>
      </c>
      <c r="B3997" t="s">
        <v>252</v>
      </c>
      <c r="C3997" t="s">
        <v>217</v>
      </c>
      <c r="D3997" t="s">
        <v>41</v>
      </c>
      <c r="E3997">
        <v>2017</v>
      </c>
      <c r="F3997" t="s">
        <v>230</v>
      </c>
      <c r="G3997" t="s">
        <v>249</v>
      </c>
      <c r="H3997" t="s">
        <v>226</v>
      </c>
      <c r="I3997">
        <v>105.45</v>
      </c>
      <c r="L3997">
        <v>22.561341523029441</v>
      </c>
      <c r="M3997">
        <v>22.217943659883659</v>
      </c>
      <c r="N3997">
        <v>22.064539036574516</v>
      </c>
      <c r="O3997">
        <v>22.039159138775606</v>
      </c>
      <c r="P3997">
        <v>22.514214967196811</v>
      </c>
      <c r="Q3997">
        <v>23.887441894853371</v>
      </c>
      <c r="R3997">
        <v>26.703179102827729</v>
      </c>
      <c r="S3997">
        <v>28.895581992514053</v>
      </c>
      <c r="T3997">
        <v>29.931983161917209</v>
      </c>
      <c r="U3997">
        <v>30.945575432876147</v>
      </c>
      <c r="V3997">
        <v>32.936355236762154</v>
      </c>
      <c r="W3997">
        <v>33.528697589806576</v>
      </c>
      <c r="X3997">
        <v>33.212030531502982</v>
      </c>
      <c r="Y3997">
        <v>33.543711302035085</v>
      </c>
      <c r="Z3997">
        <v>33.779507085289197</v>
      </c>
      <c r="AA3997">
        <v>33.772474714931761</v>
      </c>
      <c r="AB3997">
        <v>33.869158860296054</v>
      </c>
      <c r="AC3997">
        <v>32.89871015307326</v>
      </c>
      <c r="AD3997">
        <v>31.206569259821809</v>
      </c>
      <c r="AE3997">
        <v>31.074686075000596</v>
      </c>
      <c r="AF3997">
        <v>30.107672353128525</v>
      </c>
      <c r="AG3997">
        <v>28.078589715753242</v>
      </c>
      <c r="AH3997">
        <v>25.145728119639475</v>
      </c>
      <c r="AI3997">
        <v>24.093552582258607</v>
      </c>
      <c r="AJ3997">
        <v>-1.345210075378418</v>
      </c>
      <c r="AK3997">
        <v>-1.3573018312454224</v>
      </c>
      <c r="AL3997">
        <v>-1.3627560138702393</v>
      </c>
      <c r="AM3997">
        <v>-1.3621965646743774</v>
      </c>
      <c r="AN3997">
        <v>-1.3423362970352173</v>
      </c>
      <c r="AO3997">
        <v>-1.3867661952972412</v>
      </c>
      <c r="AP3997">
        <v>-1.4139536619186401</v>
      </c>
      <c r="AQ3997">
        <v>-1.4944943189620972</v>
      </c>
      <c r="AR3997">
        <v>-1.5936957597732544</v>
      </c>
      <c r="AS3997">
        <v>-1.6852465867996216</v>
      </c>
      <c r="AT3997">
        <v>-1.6443436145782471</v>
      </c>
      <c r="AU3997">
        <v>-1.5521249771118164</v>
      </c>
      <c r="AV3997">
        <v>-8.4255360066890717E-2</v>
      </c>
      <c r="AW3997">
        <v>3.2981860637664795</v>
      </c>
      <c r="AX3997">
        <v>3.3228342533111572</v>
      </c>
      <c r="AY3997">
        <v>3.3214664459228516</v>
      </c>
      <c r="AZ3997">
        <v>3.3435604572296143</v>
      </c>
      <c r="BA3997">
        <v>3.2701656818389893</v>
      </c>
      <c r="BB3997">
        <v>-3.0527710914611816E-2</v>
      </c>
      <c r="BC3997">
        <v>-1.02824866771698</v>
      </c>
      <c r="BD3997">
        <v>-1.0347729921340942</v>
      </c>
      <c r="BE3997">
        <v>-0.98621779680252075</v>
      </c>
      <c r="BF3997">
        <v>-1.0506513118743896</v>
      </c>
      <c r="BG3997">
        <v>-1.215063214302063</v>
      </c>
      <c r="BH3997">
        <v>-0.56635540723800659</v>
      </c>
      <c r="BI3997">
        <v>-0.57163059711456299</v>
      </c>
      <c r="BJ3997">
        <v>-0.57561147212982178</v>
      </c>
      <c r="BK3997">
        <v>-0.58040726184844971</v>
      </c>
      <c r="BL3997">
        <v>-0.57961982488632202</v>
      </c>
      <c r="BM3997">
        <v>-0.60098320245742798</v>
      </c>
      <c r="BN3997">
        <v>-0.61082369089126587</v>
      </c>
      <c r="BO3997">
        <v>-0.65039694309234619</v>
      </c>
      <c r="BP3997">
        <v>-0.70276248455047607</v>
      </c>
      <c r="BQ3997">
        <v>-0.7491525411605835</v>
      </c>
      <c r="BR3997">
        <v>-0.73224031925201416</v>
      </c>
      <c r="BS3997">
        <v>-0.70638233423233032</v>
      </c>
      <c r="BT3997">
        <v>0.78464335203170776</v>
      </c>
      <c r="BU3997">
        <v>4.392829418182373</v>
      </c>
      <c r="BV3997">
        <v>4.4254813194274902</v>
      </c>
      <c r="BW3997">
        <v>4.4292507171630859</v>
      </c>
      <c r="BX3997">
        <v>4.4753861427307129</v>
      </c>
      <c r="BY3997">
        <v>4.3830180168151855</v>
      </c>
      <c r="BZ3997">
        <v>0.89541220664978027</v>
      </c>
      <c r="CA3997">
        <v>-0.14434805512428284</v>
      </c>
      <c r="CB3997">
        <v>-0.15113972127437592</v>
      </c>
      <c r="CC3997">
        <v>-0.14066268503665924</v>
      </c>
      <c r="CD3997">
        <v>-0.26702478528022766</v>
      </c>
      <c r="CE3997">
        <v>-0.37792575359344482</v>
      </c>
      <c r="CF3997">
        <v>-2.6922961696982384E-2</v>
      </c>
      <c r="CG3997">
        <v>-2.7477109804749489E-2</v>
      </c>
      <c r="CH3997">
        <v>-3.0437540262937546E-2</v>
      </c>
      <c r="CI3997">
        <v>-3.8942329585552216E-2</v>
      </c>
      <c r="CJ3997">
        <v>-5.1364649087190628E-2</v>
      </c>
      <c r="CK3997">
        <v>-5.6752339005470276E-2</v>
      </c>
      <c r="CL3997">
        <v>-5.4578274488449097E-2</v>
      </c>
      <c r="CM3997">
        <v>-6.5777696669101715E-2</v>
      </c>
      <c r="CN3997">
        <v>-8.5704751312732697E-2</v>
      </c>
      <c r="CO3997">
        <v>-0.10081671178340912</v>
      </c>
      <c r="CP3997">
        <v>-0.10052032023668289</v>
      </c>
      <c r="CQ3997">
        <v>-0.12062355130910873</v>
      </c>
      <c r="CR3997">
        <v>1.3864400386810303</v>
      </c>
      <c r="CS3997">
        <v>5.1509761810302734</v>
      </c>
      <c r="CT3997">
        <v>5.1891708374023438</v>
      </c>
      <c r="CU3997">
        <v>5.1964983940124512</v>
      </c>
      <c r="CV3997">
        <v>5.2592849731445313</v>
      </c>
      <c r="CW3997">
        <v>5.1537761688232422</v>
      </c>
      <c r="CX3997">
        <v>1.5367153882980347</v>
      </c>
      <c r="CY3997">
        <v>0.46783879399299622</v>
      </c>
      <c r="CZ3997">
        <v>0.46086195111274719</v>
      </c>
      <c r="DA3997">
        <v>0.44496619701385498</v>
      </c>
      <c r="DB3997">
        <v>0.27571254968643188</v>
      </c>
      <c r="DC3997">
        <v>0.20187315344810486</v>
      </c>
      <c r="DD3997">
        <v>0.51250946521759033</v>
      </c>
      <c r="DE3997">
        <v>0.51667636632919312</v>
      </c>
      <c r="DF3997">
        <v>0.5147363543510437</v>
      </c>
      <c r="DG3997">
        <v>0.50252258777618408</v>
      </c>
      <c r="DH3997">
        <v>0.47689050436019897</v>
      </c>
      <c r="DI3997">
        <v>0.48747855424880981</v>
      </c>
      <c r="DJ3997">
        <v>0.50166714191436768</v>
      </c>
      <c r="DK3997">
        <v>0.51884156465530396</v>
      </c>
      <c r="DL3997">
        <v>0.5313529372215271</v>
      </c>
      <c r="DM3997">
        <v>0.54751914739608765</v>
      </c>
      <c r="DN3997">
        <v>0.53119963407516479</v>
      </c>
      <c r="DO3997">
        <v>0.46513524651527405</v>
      </c>
      <c r="DP3997">
        <v>1.988236665725708</v>
      </c>
      <c r="DQ3997">
        <v>5.9091224670410156</v>
      </c>
      <c r="DR3997">
        <v>5.9528608322143555</v>
      </c>
      <c r="DS3997">
        <v>5.9637460708618164</v>
      </c>
      <c r="DT3997">
        <v>6.0431842803955078</v>
      </c>
      <c r="DU3997">
        <v>5.9245343208312988</v>
      </c>
      <c r="DV3997">
        <v>2.1780185699462891</v>
      </c>
      <c r="DW3997">
        <v>1.0800256729125977</v>
      </c>
      <c r="DX3997">
        <v>1.0728636980056763</v>
      </c>
      <c r="DY3997">
        <v>1.030595064163208</v>
      </c>
      <c r="DZ3997">
        <v>0.81844985485076904</v>
      </c>
      <c r="EA3997">
        <v>0.78167206048965454</v>
      </c>
      <c r="EB3997">
        <v>1.2913641929626465</v>
      </c>
      <c r="EC3997">
        <v>1.3023476600646973</v>
      </c>
      <c r="ED3997">
        <v>1.301880955696106</v>
      </c>
      <c r="EE3997">
        <v>1.2843118906021118</v>
      </c>
      <c r="EF3997">
        <v>1.2396070957183838</v>
      </c>
      <c r="EG3997">
        <v>1.273261547088623</v>
      </c>
      <c r="EH3997">
        <v>1.3047971725463867</v>
      </c>
      <c r="EI3997">
        <v>1.3629388809204102</v>
      </c>
      <c r="EJ3997">
        <v>1.4222862720489502</v>
      </c>
      <c r="EK3997">
        <v>1.483613133430481</v>
      </c>
      <c r="EL3997">
        <v>1.4433029890060425</v>
      </c>
      <c r="EM3997">
        <v>1.3108779191970825</v>
      </c>
      <c r="EN3997">
        <v>2.8571352958679199</v>
      </c>
      <c r="EO3997">
        <v>7.0037660598754883</v>
      </c>
      <c r="EP3997">
        <v>7.0555076599121094</v>
      </c>
      <c r="EQ3997">
        <v>7.0715303421020508</v>
      </c>
      <c r="ER3997">
        <v>7.1750102043151855</v>
      </c>
      <c r="ES3997">
        <v>7.0373868942260742</v>
      </c>
      <c r="ET3997">
        <v>3.1039583683013916</v>
      </c>
      <c r="EU3997">
        <v>1.9639261960983276</v>
      </c>
      <c r="EV3997">
        <v>1.9564968347549438</v>
      </c>
      <c r="EW3997">
        <v>1.8761502504348755</v>
      </c>
      <c r="EX3997">
        <v>1.6020764112472534</v>
      </c>
      <c r="EY3997">
        <v>1.6188095808029175</v>
      </c>
      <c r="EZ3997">
        <v>65.628776550292969</v>
      </c>
      <c r="FA3997">
        <v>65.177375793457031</v>
      </c>
      <c r="FB3997">
        <v>65.217414855957031</v>
      </c>
      <c r="FC3997">
        <v>64.950248718261719</v>
      </c>
      <c r="FD3997">
        <v>63.622997283935547</v>
      </c>
      <c r="FE3997">
        <v>62.586254119873047</v>
      </c>
      <c r="FF3997">
        <v>62.232540130615234</v>
      </c>
      <c r="FG3997">
        <v>63.811714172363281</v>
      </c>
      <c r="FH3997">
        <v>66.708808898925781</v>
      </c>
      <c r="FI3997">
        <v>70.5615234375</v>
      </c>
      <c r="FJ3997">
        <v>75.164100646972656</v>
      </c>
      <c r="FK3997">
        <v>79.623847961425781</v>
      </c>
      <c r="FL3997">
        <v>81.705734252929688</v>
      </c>
      <c r="FM3997">
        <v>81.899200439453125</v>
      </c>
      <c r="FN3997">
        <v>82.460960388183594</v>
      </c>
      <c r="FO3997">
        <v>82.80450439453125</v>
      </c>
      <c r="FP3997">
        <v>84.042984008789063</v>
      </c>
      <c r="FQ3997">
        <v>83.050491333007813</v>
      </c>
      <c r="FR3997">
        <v>82.92950439453125</v>
      </c>
      <c r="FS3997">
        <v>79.010421752929688</v>
      </c>
      <c r="FT3997">
        <v>74.559410095214844</v>
      </c>
      <c r="FU3997">
        <v>71.355705261230469</v>
      </c>
      <c r="FV3997">
        <v>69.327217102050781</v>
      </c>
      <c r="FW3997">
        <v>68.485176086425781</v>
      </c>
      <c r="FX3997">
        <v>160</v>
      </c>
      <c r="FY3997">
        <v>0.10791042447090149</v>
      </c>
      <c r="FZ3997">
        <v>1</v>
      </c>
    </row>
    <row r="3998" spans="1:182" x14ac:dyDescent="0.2">
      <c r="A3998" t="s">
        <v>245</v>
      </c>
      <c r="B3998" t="s">
        <v>252</v>
      </c>
      <c r="C3998" t="s">
        <v>217</v>
      </c>
      <c r="D3998" t="s">
        <v>42</v>
      </c>
      <c r="E3998">
        <v>2015</v>
      </c>
      <c r="F3998" t="s">
        <v>230</v>
      </c>
      <c r="G3998" t="s">
        <v>249</v>
      </c>
      <c r="H3998" t="s">
        <v>226</v>
      </c>
      <c r="I3998">
        <v>105.45</v>
      </c>
      <c r="L3998">
        <v>23.37813524869966</v>
      </c>
      <c r="M3998">
        <v>22.884724380622497</v>
      </c>
      <c r="N3998">
        <v>22.651063069951277</v>
      </c>
      <c r="O3998">
        <v>22.764054818807804</v>
      </c>
      <c r="P3998">
        <v>23.790669047847306</v>
      </c>
      <c r="Q3998">
        <v>25.626073813814482</v>
      </c>
      <c r="R3998">
        <v>28.489314431998412</v>
      </c>
      <c r="S3998">
        <v>30.280041501633768</v>
      </c>
      <c r="T3998">
        <v>31.25620354089796</v>
      </c>
      <c r="U3998">
        <v>32.34548686156409</v>
      </c>
      <c r="V3998">
        <v>34.296942050074279</v>
      </c>
      <c r="W3998">
        <v>34.366031922675297</v>
      </c>
      <c r="X3998">
        <v>33.358753282142111</v>
      </c>
      <c r="Y3998">
        <v>33.535652820536285</v>
      </c>
      <c r="Z3998">
        <v>34.199559959046297</v>
      </c>
      <c r="AA3998">
        <v>34.189224204602723</v>
      </c>
      <c r="AB3998">
        <v>33.828160313421343</v>
      </c>
      <c r="AC3998">
        <v>32.953089650456967</v>
      </c>
      <c r="AD3998">
        <v>31.108937109954582</v>
      </c>
      <c r="AE3998">
        <v>31.345354166935788</v>
      </c>
      <c r="AF3998">
        <v>30.597825380740417</v>
      </c>
      <c r="AG3998">
        <v>28.574661366330677</v>
      </c>
      <c r="AH3998">
        <v>25.634293595562593</v>
      </c>
      <c r="AI3998">
        <v>24.586831996045216</v>
      </c>
      <c r="AJ3998">
        <v>-1.4892368316650391</v>
      </c>
      <c r="AK3998">
        <v>-1.4835668802261353</v>
      </c>
      <c r="AL3998">
        <v>-1.4771620035171509</v>
      </c>
      <c r="AM3998">
        <v>-1.5149261951446533</v>
      </c>
      <c r="AN3998">
        <v>-1.5455487966537476</v>
      </c>
      <c r="AO3998">
        <v>-1.56718909740448</v>
      </c>
      <c r="AP3998">
        <v>-1.6265712976455688</v>
      </c>
      <c r="AQ3998">
        <v>-1.7203582525253296</v>
      </c>
      <c r="AR3998">
        <v>-1.8268567323684692</v>
      </c>
      <c r="AS3998">
        <v>-1.9331774711608887</v>
      </c>
      <c r="AT3998">
        <v>-1.9356251955032349</v>
      </c>
      <c r="AU3998">
        <v>-1.8037793636322021</v>
      </c>
      <c r="AV3998">
        <v>-3.2864276319742203E-2</v>
      </c>
      <c r="AW3998">
        <v>3.3316826820373535</v>
      </c>
      <c r="AX3998">
        <v>3.3897438049316406</v>
      </c>
      <c r="AY3998">
        <v>3.3793728351593018</v>
      </c>
      <c r="AZ3998">
        <v>3.3591682910919189</v>
      </c>
      <c r="BA3998">
        <v>3.290698766708374</v>
      </c>
      <c r="BB3998">
        <v>1.584910973906517E-2</v>
      </c>
      <c r="BC3998">
        <v>-1.0133554935455322</v>
      </c>
      <c r="BD3998">
        <v>-1.0201519727706909</v>
      </c>
      <c r="BE3998">
        <v>-0.94920098781585693</v>
      </c>
      <c r="BF3998">
        <v>-0.96624642610549927</v>
      </c>
      <c r="BG3998">
        <v>-1.1391643285751343</v>
      </c>
      <c r="BH3998">
        <v>-0.63915348052978516</v>
      </c>
      <c r="BI3998">
        <v>-0.63597166538238525</v>
      </c>
      <c r="BJ3998">
        <v>-0.63577640056610107</v>
      </c>
      <c r="BK3998">
        <v>-0.65888488292694092</v>
      </c>
      <c r="BL3998">
        <v>-0.68172627687454224</v>
      </c>
      <c r="BM3998">
        <v>-0.69442224502563477</v>
      </c>
      <c r="BN3998">
        <v>-0.71862411499023438</v>
      </c>
      <c r="BO3998">
        <v>-0.76222491264343262</v>
      </c>
      <c r="BP3998">
        <v>-0.81682157516479492</v>
      </c>
      <c r="BQ3998">
        <v>-0.86935079097747803</v>
      </c>
      <c r="BR3998">
        <v>-0.87128406763076782</v>
      </c>
      <c r="BS3998">
        <v>-0.82800042629241943</v>
      </c>
      <c r="BT3998">
        <v>0.79879856109619141</v>
      </c>
      <c r="BU3998">
        <v>4.3582429885864258</v>
      </c>
      <c r="BV3998">
        <v>4.4433012008666992</v>
      </c>
      <c r="BW3998">
        <v>4.4429316520690918</v>
      </c>
      <c r="BX3998">
        <v>4.4246726036071777</v>
      </c>
      <c r="BY3998">
        <v>4.3429574966430664</v>
      </c>
      <c r="BZ3998">
        <v>0.89545720815658569</v>
      </c>
      <c r="CA3998">
        <v>-0.12652872502803802</v>
      </c>
      <c r="CB3998">
        <v>-0.12569098174571991</v>
      </c>
      <c r="CC3998">
        <v>-9.5436058938503265E-2</v>
      </c>
      <c r="CD3998">
        <v>-0.20010815560817719</v>
      </c>
      <c r="CE3998">
        <v>-0.3138948380947113</v>
      </c>
      <c r="CF3998">
        <v>-5.0388332456350327E-2</v>
      </c>
      <c r="CG3998">
        <v>-4.8929862678050995E-2</v>
      </c>
      <c r="CH3998">
        <v>-5.3035300225019455E-2</v>
      </c>
      <c r="CI3998">
        <v>-6.5993316471576691E-2</v>
      </c>
      <c r="CJ3998">
        <v>-8.3445407450199127E-2</v>
      </c>
      <c r="CK3998">
        <v>-8.9946560561656952E-2</v>
      </c>
      <c r="CL3998">
        <v>-8.9782685041427612E-2</v>
      </c>
      <c r="CM3998">
        <v>-9.8624661564826965E-2</v>
      </c>
      <c r="CN3998">
        <v>-0.11727426946163177</v>
      </c>
      <c r="CO3998">
        <v>-0.13254761695861816</v>
      </c>
      <c r="CP3998">
        <v>-0.13412466645240784</v>
      </c>
      <c r="CQ3998">
        <v>-0.15217885375022888</v>
      </c>
      <c r="CR3998">
        <v>1.3748056888580322</v>
      </c>
      <c r="CS3998">
        <v>5.0692358016967773</v>
      </c>
      <c r="CT3998">
        <v>5.1729917526245117</v>
      </c>
      <c r="CU3998">
        <v>5.1795492172241211</v>
      </c>
      <c r="CV3998">
        <v>5.1626377105712891</v>
      </c>
      <c r="CW3998">
        <v>5.0717487335205078</v>
      </c>
      <c r="CX3998">
        <v>1.5046710968017578</v>
      </c>
      <c r="CY3998">
        <v>0.48768481612205505</v>
      </c>
      <c r="CZ3998">
        <v>0.49380999803543091</v>
      </c>
      <c r="DA3998">
        <v>0.49587893486022949</v>
      </c>
      <c r="DB3998">
        <v>0.33051687479019165</v>
      </c>
      <c r="DC3998">
        <v>0.25768429040908813</v>
      </c>
      <c r="DD3998">
        <v>0.53837680816650391</v>
      </c>
      <c r="DE3998">
        <v>0.53811198472976685</v>
      </c>
      <c r="DF3998">
        <v>0.52970576286315918</v>
      </c>
      <c r="DG3998">
        <v>0.52689826488494873</v>
      </c>
      <c r="DH3998">
        <v>0.51483547687530518</v>
      </c>
      <c r="DI3998">
        <v>0.51452910900115967</v>
      </c>
      <c r="DJ3998">
        <v>0.53905874490737915</v>
      </c>
      <c r="DK3998">
        <v>0.5649755597114563</v>
      </c>
      <c r="DL3998">
        <v>0.58227300643920898</v>
      </c>
      <c r="DM3998">
        <v>0.60425549745559692</v>
      </c>
      <c r="DN3998">
        <v>0.60303473472595215</v>
      </c>
      <c r="DO3998">
        <v>0.52364271879196167</v>
      </c>
      <c r="DP3998">
        <v>1.950812816619873</v>
      </c>
      <c r="DQ3998">
        <v>5.7802286148071289</v>
      </c>
      <c r="DR3998">
        <v>5.9026823043823242</v>
      </c>
      <c r="DS3998">
        <v>5.9161672592163086</v>
      </c>
      <c r="DT3998">
        <v>5.9006028175354004</v>
      </c>
      <c r="DU3998">
        <v>5.8005399703979492</v>
      </c>
      <c r="DV3998">
        <v>2.1138849258422852</v>
      </c>
      <c r="DW3998">
        <v>1.1018983125686646</v>
      </c>
      <c r="DX3998">
        <v>1.1133109331130981</v>
      </c>
      <c r="DY3998">
        <v>1.0871939659118652</v>
      </c>
      <c r="DZ3998">
        <v>0.86114192008972168</v>
      </c>
      <c r="EA3998">
        <v>0.82926344871520996</v>
      </c>
      <c r="EB3998">
        <v>1.3884601593017578</v>
      </c>
      <c r="EC3998">
        <v>1.3857071399688721</v>
      </c>
      <c r="ED3998">
        <v>1.371091365814209</v>
      </c>
      <c r="EE3998">
        <v>1.3829395771026611</v>
      </c>
      <c r="EF3998">
        <v>1.3786580562591553</v>
      </c>
      <c r="EG3998">
        <v>1.3872960805892944</v>
      </c>
      <c r="EH3998">
        <v>1.4470058679580688</v>
      </c>
      <c r="EI3998">
        <v>1.523108959197998</v>
      </c>
      <c r="EJ3998">
        <v>1.5923081636428833</v>
      </c>
      <c r="EK3998">
        <v>1.6680822372436523</v>
      </c>
      <c r="EL3998">
        <v>1.6673758029937744</v>
      </c>
      <c r="EM3998">
        <v>1.4994217157363892</v>
      </c>
      <c r="EN3998">
        <v>2.7824757099151611</v>
      </c>
      <c r="EO3998">
        <v>6.8067889213562012</v>
      </c>
      <c r="EP3998">
        <v>6.9562397003173828</v>
      </c>
      <c r="EQ3998">
        <v>6.9797258377075195</v>
      </c>
      <c r="ER3998">
        <v>6.9661073684692383</v>
      </c>
      <c r="ES3998">
        <v>6.8527989387512207</v>
      </c>
      <c r="ET3998">
        <v>2.9934930801391602</v>
      </c>
      <c r="EU3998">
        <v>1.9887250661849976</v>
      </c>
      <c r="EV3998">
        <v>2.0077719688415527</v>
      </c>
      <c r="EW3998">
        <v>1.9409588575363159</v>
      </c>
      <c r="EX3998">
        <v>1.6272802352905273</v>
      </c>
      <c r="EY3998">
        <v>1.6545329093933105</v>
      </c>
      <c r="EZ3998">
        <v>70.342010498046875</v>
      </c>
      <c r="FA3998">
        <v>69.045623779296875</v>
      </c>
      <c r="FB3998">
        <v>68.375343322753906</v>
      </c>
      <c r="FC3998">
        <v>67.938690185546875</v>
      </c>
      <c r="FD3998">
        <v>67.618171691894531</v>
      </c>
      <c r="FE3998">
        <v>67.295272827148437</v>
      </c>
      <c r="FF3998">
        <v>67.635292053222656</v>
      </c>
      <c r="FG3998">
        <v>68.547988891601563</v>
      </c>
      <c r="FH3998">
        <v>70.9254150390625</v>
      </c>
      <c r="FI3998">
        <v>74.97802734375</v>
      </c>
      <c r="FJ3998">
        <v>79.534889221191406</v>
      </c>
      <c r="FK3998">
        <v>82.326698303222656</v>
      </c>
      <c r="FL3998">
        <v>81.17864990234375</v>
      </c>
      <c r="FM3998">
        <v>80.718658447265625</v>
      </c>
      <c r="FN3998">
        <v>83.159019470214844</v>
      </c>
      <c r="FO3998">
        <v>83.618392944335938</v>
      </c>
      <c r="FP3998">
        <v>82.863380432128906</v>
      </c>
      <c r="FQ3998">
        <v>82.206588745117188</v>
      </c>
      <c r="FR3998">
        <v>81.007347106933594</v>
      </c>
      <c r="FS3998">
        <v>79.202552795410156</v>
      </c>
      <c r="FT3998">
        <v>75.870635986328125</v>
      </c>
      <c r="FU3998">
        <v>73.1553955078125</v>
      </c>
      <c r="FV3998">
        <v>71.772186279296875</v>
      </c>
      <c r="FW3998">
        <v>70.901542663574219</v>
      </c>
      <c r="FX3998">
        <v>160</v>
      </c>
      <c r="FY3998">
        <v>0.10791042447090149</v>
      </c>
      <c r="FZ3998">
        <v>1</v>
      </c>
    </row>
    <row r="3999" spans="1:182" x14ac:dyDescent="0.2">
      <c r="A3999" t="s">
        <v>245</v>
      </c>
      <c r="B3999" t="s">
        <v>252</v>
      </c>
      <c r="C3999" t="s">
        <v>217</v>
      </c>
      <c r="D3999" t="s">
        <v>42</v>
      </c>
      <c r="E3999">
        <v>2016</v>
      </c>
      <c r="F3999" t="s">
        <v>230</v>
      </c>
      <c r="G3999" t="s">
        <v>249</v>
      </c>
      <c r="H3999" t="s">
        <v>226</v>
      </c>
      <c r="I3999">
        <v>105.45</v>
      </c>
      <c r="L3999">
        <v>23.37813524869966</v>
      </c>
      <c r="M3999">
        <v>22.884724380622497</v>
      </c>
      <c r="N3999">
        <v>22.651063069951277</v>
      </c>
      <c r="O3999">
        <v>22.764054818807804</v>
      </c>
      <c r="P3999">
        <v>23.790669047847306</v>
      </c>
      <c r="Q3999">
        <v>25.626073813814482</v>
      </c>
      <c r="R3999">
        <v>28.489314431998412</v>
      </c>
      <c r="S3999">
        <v>30.280041501633768</v>
      </c>
      <c r="T3999">
        <v>31.25620354089796</v>
      </c>
      <c r="U3999">
        <v>32.34548686156409</v>
      </c>
      <c r="V3999">
        <v>34.296942050074279</v>
      </c>
      <c r="W3999">
        <v>34.366031922675297</v>
      </c>
      <c r="X3999">
        <v>33.358753282142111</v>
      </c>
      <c r="Y3999">
        <v>33.535652820536285</v>
      </c>
      <c r="Z3999">
        <v>34.199559959046297</v>
      </c>
      <c r="AA3999">
        <v>34.189224204602723</v>
      </c>
      <c r="AB3999">
        <v>33.828160313421343</v>
      </c>
      <c r="AC3999">
        <v>32.953089650456967</v>
      </c>
      <c r="AD3999">
        <v>31.108937109954582</v>
      </c>
      <c r="AE3999">
        <v>31.345354166935788</v>
      </c>
      <c r="AF3999">
        <v>30.597825380740417</v>
      </c>
      <c r="AG3999">
        <v>28.574661366330677</v>
      </c>
      <c r="AH3999">
        <v>25.634293595562593</v>
      </c>
      <c r="AI3999">
        <v>24.586831996045216</v>
      </c>
      <c r="AJ3999">
        <v>-1.4892368316650391</v>
      </c>
      <c r="AK3999">
        <v>-1.4835668802261353</v>
      </c>
      <c r="AL3999">
        <v>-1.4771620035171509</v>
      </c>
      <c r="AM3999">
        <v>-1.5149261951446533</v>
      </c>
      <c r="AN3999">
        <v>-1.5455487966537476</v>
      </c>
      <c r="AO3999">
        <v>-1.56718909740448</v>
      </c>
      <c r="AP3999">
        <v>-1.6265712976455688</v>
      </c>
      <c r="AQ3999">
        <v>-1.7203582525253296</v>
      </c>
      <c r="AR3999">
        <v>-1.8268567323684692</v>
      </c>
      <c r="AS3999">
        <v>-1.9331774711608887</v>
      </c>
      <c r="AT3999">
        <v>-1.9356251955032349</v>
      </c>
      <c r="AU3999">
        <v>-1.8037793636322021</v>
      </c>
      <c r="AV3999">
        <v>-3.2864276319742203E-2</v>
      </c>
      <c r="AW3999">
        <v>3.3316826820373535</v>
      </c>
      <c r="AX3999">
        <v>3.3897438049316406</v>
      </c>
      <c r="AY3999">
        <v>3.3793728351593018</v>
      </c>
      <c r="AZ3999">
        <v>3.3591682910919189</v>
      </c>
      <c r="BA3999">
        <v>3.290698766708374</v>
      </c>
      <c r="BB3999">
        <v>1.584910973906517E-2</v>
      </c>
      <c r="BC3999">
        <v>-1.0133554935455322</v>
      </c>
      <c r="BD3999">
        <v>-1.0201519727706909</v>
      </c>
      <c r="BE3999">
        <v>-0.94920098781585693</v>
      </c>
      <c r="BF3999">
        <v>-0.96624642610549927</v>
      </c>
      <c r="BG3999">
        <v>-1.1391643285751343</v>
      </c>
      <c r="BH3999">
        <v>-0.63915348052978516</v>
      </c>
      <c r="BI3999">
        <v>-0.63597166538238525</v>
      </c>
      <c r="BJ3999">
        <v>-0.63577640056610107</v>
      </c>
      <c r="BK3999">
        <v>-0.65888488292694092</v>
      </c>
      <c r="BL3999">
        <v>-0.68172627687454224</v>
      </c>
      <c r="BM3999">
        <v>-0.69442224502563477</v>
      </c>
      <c r="BN3999">
        <v>-0.71862411499023438</v>
      </c>
      <c r="BO3999">
        <v>-0.76222491264343262</v>
      </c>
      <c r="BP3999">
        <v>-0.81682157516479492</v>
      </c>
      <c r="BQ3999">
        <v>-0.86935079097747803</v>
      </c>
      <c r="BR3999">
        <v>-0.87128406763076782</v>
      </c>
      <c r="BS3999">
        <v>-0.82800042629241943</v>
      </c>
      <c r="BT3999">
        <v>0.79879856109619141</v>
      </c>
      <c r="BU3999">
        <v>4.3582429885864258</v>
      </c>
      <c r="BV3999">
        <v>4.4433012008666992</v>
      </c>
      <c r="BW3999">
        <v>4.4429316520690918</v>
      </c>
      <c r="BX3999">
        <v>4.4246726036071777</v>
      </c>
      <c r="BY3999">
        <v>4.3429574966430664</v>
      </c>
      <c r="BZ3999">
        <v>0.89545720815658569</v>
      </c>
      <c r="CA3999">
        <v>-0.12652872502803802</v>
      </c>
      <c r="CB3999">
        <v>-0.12569098174571991</v>
      </c>
      <c r="CC3999">
        <v>-9.5436058938503265E-2</v>
      </c>
      <c r="CD3999">
        <v>-0.20010815560817719</v>
      </c>
      <c r="CE3999">
        <v>-0.3138948380947113</v>
      </c>
      <c r="CF3999">
        <v>-5.0388332456350327E-2</v>
      </c>
      <c r="CG3999">
        <v>-4.8929862678050995E-2</v>
      </c>
      <c r="CH3999">
        <v>-5.3035300225019455E-2</v>
      </c>
      <c r="CI3999">
        <v>-6.5993316471576691E-2</v>
      </c>
      <c r="CJ3999">
        <v>-8.3445407450199127E-2</v>
      </c>
      <c r="CK3999">
        <v>-8.9946560561656952E-2</v>
      </c>
      <c r="CL3999">
        <v>-8.9782685041427612E-2</v>
      </c>
      <c r="CM3999">
        <v>-9.8624661564826965E-2</v>
      </c>
      <c r="CN3999">
        <v>-0.11727426946163177</v>
      </c>
      <c r="CO3999">
        <v>-0.13254761695861816</v>
      </c>
      <c r="CP3999">
        <v>-0.13412466645240784</v>
      </c>
      <c r="CQ3999">
        <v>-0.15217885375022888</v>
      </c>
      <c r="CR3999">
        <v>1.3748056888580322</v>
      </c>
      <c r="CS3999">
        <v>5.0692358016967773</v>
      </c>
      <c r="CT3999">
        <v>5.1729917526245117</v>
      </c>
      <c r="CU3999">
        <v>5.1795492172241211</v>
      </c>
      <c r="CV3999">
        <v>5.1626377105712891</v>
      </c>
      <c r="CW3999">
        <v>5.0717487335205078</v>
      </c>
      <c r="CX3999">
        <v>1.5046710968017578</v>
      </c>
      <c r="CY3999">
        <v>0.48768481612205505</v>
      </c>
      <c r="CZ3999">
        <v>0.49380999803543091</v>
      </c>
      <c r="DA3999">
        <v>0.49587893486022949</v>
      </c>
      <c r="DB3999">
        <v>0.33051687479019165</v>
      </c>
      <c r="DC3999">
        <v>0.25768429040908813</v>
      </c>
      <c r="DD3999">
        <v>0.53837680816650391</v>
      </c>
      <c r="DE3999">
        <v>0.53811198472976685</v>
      </c>
      <c r="DF3999">
        <v>0.52970576286315918</v>
      </c>
      <c r="DG3999">
        <v>0.52689826488494873</v>
      </c>
      <c r="DH3999">
        <v>0.51483547687530518</v>
      </c>
      <c r="DI3999">
        <v>0.51452910900115967</v>
      </c>
      <c r="DJ3999">
        <v>0.53905874490737915</v>
      </c>
      <c r="DK3999">
        <v>0.5649755597114563</v>
      </c>
      <c r="DL3999">
        <v>0.58227300643920898</v>
      </c>
      <c r="DM3999">
        <v>0.60425549745559692</v>
      </c>
      <c r="DN3999">
        <v>0.60303473472595215</v>
      </c>
      <c r="DO3999">
        <v>0.52364271879196167</v>
      </c>
      <c r="DP3999">
        <v>1.950812816619873</v>
      </c>
      <c r="DQ3999">
        <v>5.7802286148071289</v>
      </c>
      <c r="DR3999">
        <v>5.9026823043823242</v>
      </c>
      <c r="DS3999">
        <v>5.9161672592163086</v>
      </c>
      <c r="DT3999">
        <v>5.9006028175354004</v>
      </c>
      <c r="DU3999">
        <v>5.8005399703979492</v>
      </c>
      <c r="DV3999">
        <v>2.1138849258422852</v>
      </c>
      <c r="DW3999">
        <v>1.1018983125686646</v>
      </c>
      <c r="DX3999">
        <v>1.1133109331130981</v>
      </c>
      <c r="DY3999">
        <v>1.0871939659118652</v>
      </c>
      <c r="DZ3999">
        <v>0.86114192008972168</v>
      </c>
      <c r="EA3999">
        <v>0.82926344871520996</v>
      </c>
      <c r="EB3999">
        <v>1.3884601593017578</v>
      </c>
      <c r="EC3999">
        <v>1.3857071399688721</v>
      </c>
      <c r="ED3999">
        <v>1.371091365814209</v>
      </c>
      <c r="EE3999">
        <v>1.3829395771026611</v>
      </c>
      <c r="EF3999">
        <v>1.3786580562591553</v>
      </c>
      <c r="EG3999">
        <v>1.3872960805892944</v>
      </c>
      <c r="EH3999">
        <v>1.4470058679580688</v>
      </c>
      <c r="EI3999">
        <v>1.523108959197998</v>
      </c>
      <c r="EJ3999">
        <v>1.5923081636428833</v>
      </c>
      <c r="EK3999">
        <v>1.6680822372436523</v>
      </c>
      <c r="EL3999">
        <v>1.6673758029937744</v>
      </c>
      <c r="EM3999">
        <v>1.4994217157363892</v>
      </c>
      <c r="EN3999">
        <v>2.7824757099151611</v>
      </c>
      <c r="EO3999">
        <v>6.8067889213562012</v>
      </c>
      <c r="EP3999">
        <v>6.9562397003173828</v>
      </c>
      <c r="EQ3999">
        <v>6.9797258377075195</v>
      </c>
      <c r="ER3999">
        <v>6.9661073684692383</v>
      </c>
      <c r="ES3999">
        <v>6.8527989387512207</v>
      </c>
      <c r="ET3999">
        <v>2.9934930801391602</v>
      </c>
      <c r="EU3999">
        <v>1.9887250661849976</v>
      </c>
      <c r="EV3999">
        <v>2.0077719688415527</v>
      </c>
      <c r="EW3999">
        <v>1.9409588575363159</v>
      </c>
      <c r="EX3999">
        <v>1.6272802352905273</v>
      </c>
      <c r="EY3999">
        <v>1.6545329093933105</v>
      </c>
      <c r="EZ3999">
        <v>70.342010498046875</v>
      </c>
      <c r="FA3999">
        <v>69.045623779296875</v>
      </c>
      <c r="FB3999">
        <v>68.375343322753906</v>
      </c>
      <c r="FC3999">
        <v>67.938690185546875</v>
      </c>
      <c r="FD3999">
        <v>67.618171691894531</v>
      </c>
      <c r="FE3999">
        <v>67.295272827148437</v>
      </c>
      <c r="FF3999">
        <v>67.635292053222656</v>
      </c>
      <c r="FG3999">
        <v>68.547988891601563</v>
      </c>
      <c r="FH3999">
        <v>70.9254150390625</v>
      </c>
      <c r="FI3999">
        <v>74.97802734375</v>
      </c>
      <c r="FJ3999">
        <v>79.534889221191406</v>
      </c>
      <c r="FK3999">
        <v>82.326698303222656</v>
      </c>
      <c r="FL3999">
        <v>81.17864990234375</v>
      </c>
      <c r="FM3999">
        <v>80.718658447265625</v>
      </c>
      <c r="FN3999">
        <v>83.159019470214844</v>
      </c>
      <c r="FO3999">
        <v>83.618392944335938</v>
      </c>
      <c r="FP3999">
        <v>82.863380432128906</v>
      </c>
      <c r="FQ3999">
        <v>82.206588745117188</v>
      </c>
      <c r="FR3999">
        <v>81.007347106933594</v>
      </c>
      <c r="FS3999">
        <v>79.202552795410156</v>
      </c>
      <c r="FT3999">
        <v>75.870635986328125</v>
      </c>
      <c r="FU3999">
        <v>73.1553955078125</v>
      </c>
      <c r="FV3999">
        <v>71.772186279296875</v>
      </c>
      <c r="FW3999">
        <v>70.901542663574219</v>
      </c>
      <c r="FX3999">
        <v>160</v>
      </c>
      <c r="FY3999">
        <v>0.10791042447090149</v>
      </c>
      <c r="FZ3999">
        <v>1</v>
      </c>
    </row>
    <row r="4000" spans="1:182" x14ac:dyDescent="0.2">
      <c r="A4000" t="s">
        <v>245</v>
      </c>
      <c r="B4000" t="s">
        <v>252</v>
      </c>
      <c r="C4000" t="s">
        <v>217</v>
      </c>
      <c r="D4000" t="s">
        <v>42</v>
      </c>
      <c r="E4000">
        <v>2017</v>
      </c>
      <c r="F4000" t="s">
        <v>230</v>
      </c>
      <c r="G4000" t="s">
        <v>249</v>
      </c>
      <c r="H4000" t="s">
        <v>226</v>
      </c>
      <c r="I4000">
        <v>105.45</v>
      </c>
      <c r="L4000">
        <v>23.37813524869966</v>
      </c>
      <c r="M4000">
        <v>22.884724380622497</v>
      </c>
      <c r="N4000">
        <v>22.651063069951277</v>
      </c>
      <c r="O4000">
        <v>22.764054818807804</v>
      </c>
      <c r="P4000">
        <v>23.790669047847306</v>
      </c>
      <c r="Q4000">
        <v>25.626073813814482</v>
      </c>
      <c r="R4000">
        <v>28.489314431998412</v>
      </c>
      <c r="S4000">
        <v>30.280041501633768</v>
      </c>
      <c r="T4000">
        <v>31.25620354089796</v>
      </c>
      <c r="U4000">
        <v>32.34548686156409</v>
      </c>
      <c r="V4000">
        <v>34.296942050074279</v>
      </c>
      <c r="W4000">
        <v>34.366031922675297</v>
      </c>
      <c r="X4000">
        <v>33.358753282142111</v>
      </c>
      <c r="Y4000">
        <v>33.535652820536285</v>
      </c>
      <c r="Z4000">
        <v>34.199559959046297</v>
      </c>
      <c r="AA4000">
        <v>34.189224204602723</v>
      </c>
      <c r="AB4000">
        <v>33.828160313421343</v>
      </c>
      <c r="AC4000">
        <v>32.953089650456967</v>
      </c>
      <c r="AD4000">
        <v>31.108937109954582</v>
      </c>
      <c r="AE4000">
        <v>31.345354166935788</v>
      </c>
      <c r="AF4000">
        <v>30.597825380740417</v>
      </c>
      <c r="AG4000">
        <v>28.574661366330677</v>
      </c>
      <c r="AH4000">
        <v>25.634293595562593</v>
      </c>
      <c r="AI4000">
        <v>24.586831996045216</v>
      </c>
      <c r="AJ4000">
        <v>-1.4892368316650391</v>
      </c>
      <c r="AK4000">
        <v>-1.4835668802261353</v>
      </c>
      <c r="AL4000">
        <v>-1.4771620035171509</v>
      </c>
      <c r="AM4000">
        <v>-1.5149261951446533</v>
      </c>
      <c r="AN4000">
        <v>-1.5455487966537476</v>
      </c>
      <c r="AO4000">
        <v>-1.56718909740448</v>
      </c>
      <c r="AP4000">
        <v>-1.6265712976455688</v>
      </c>
      <c r="AQ4000">
        <v>-1.7203582525253296</v>
      </c>
      <c r="AR4000">
        <v>-1.8268567323684692</v>
      </c>
      <c r="AS4000">
        <v>-1.9331774711608887</v>
      </c>
      <c r="AT4000">
        <v>-1.9356251955032349</v>
      </c>
      <c r="AU4000">
        <v>-1.8037793636322021</v>
      </c>
      <c r="AV4000">
        <v>-3.2864276319742203E-2</v>
      </c>
      <c r="AW4000">
        <v>3.3316826820373535</v>
      </c>
      <c r="AX4000">
        <v>3.3897438049316406</v>
      </c>
      <c r="AY4000">
        <v>3.3793728351593018</v>
      </c>
      <c r="AZ4000">
        <v>3.3591682910919189</v>
      </c>
      <c r="BA4000">
        <v>3.290698766708374</v>
      </c>
      <c r="BB4000">
        <v>1.584910973906517E-2</v>
      </c>
      <c r="BC4000">
        <v>-1.0133554935455322</v>
      </c>
      <c r="BD4000">
        <v>-1.0201519727706909</v>
      </c>
      <c r="BE4000">
        <v>-0.94920098781585693</v>
      </c>
      <c r="BF4000">
        <v>-0.96624642610549927</v>
      </c>
      <c r="BG4000">
        <v>-1.1391643285751343</v>
      </c>
      <c r="BH4000">
        <v>-0.63915348052978516</v>
      </c>
      <c r="BI4000">
        <v>-0.63597166538238525</v>
      </c>
      <c r="BJ4000">
        <v>-0.63577640056610107</v>
      </c>
      <c r="BK4000">
        <v>-0.65888488292694092</v>
      </c>
      <c r="BL4000">
        <v>-0.68172627687454224</v>
      </c>
      <c r="BM4000">
        <v>-0.69442224502563477</v>
      </c>
      <c r="BN4000">
        <v>-0.71862411499023438</v>
      </c>
      <c r="BO4000">
        <v>-0.76222491264343262</v>
      </c>
      <c r="BP4000">
        <v>-0.81682157516479492</v>
      </c>
      <c r="BQ4000">
        <v>-0.86935079097747803</v>
      </c>
      <c r="BR4000">
        <v>-0.87128406763076782</v>
      </c>
      <c r="BS4000">
        <v>-0.82800042629241943</v>
      </c>
      <c r="BT4000">
        <v>0.79879856109619141</v>
      </c>
      <c r="BU4000">
        <v>4.3582429885864258</v>
      </c>
      <c r="BV4000">
        <v>4.4433012008666992</v>
      </c>
      <c r="BW4000">
        <v>4.4429316520690918</v>
      </c>
      <c r="BX4000">
        <v>4.4246726036071777</v>
      </c>
      <c r="BY4000">
        <v>4.3429574966430664</v>
      </c>
      <c r="BZ4000">
        <v>0.89545720815658569</v>
      </c>
      <c r="CA4000">
        <v>-0.12652872502803802</v>
      </c>
      <c r="CB4000">
        <v>-0.12569098174571991</v>
      </c>
      <c r="CC4000">
        <v>-9.5436058938503265E-2</v>
      </c>
      <c r="CD4000">
        <v>-0.20010815560817719</v>
      </c>
      <c r="CE4000">
        <v>-0.3138948380947113</v>
      </c>
      <c r="CF4000">
        <v>-5.0388332456350327E-2</v>
      </c>
      <c r="CG4000">
        <v>-4.8929862678050995E-2</v>
      </c>
      <c r="CH4000">
        <v>-5.3035300225019455E-2</v>
      </c>
      <c r="CI4000">
        <v>-6.5993316471576691E-2</v>
      </c>
      <c r="CJ4000">
        <v>-8.3445407450199127E-2</v>
      </c>
      <c r="CK4000">
        <v>-8.9946560561656952E-2</v>
      </c>
      <c r="CL4000">
        <v>-8.9782685041427612E-2</v>
      </c>
      <c r="CM4000">
        <v>-9.8624661564826965E-2</v>
      </c>
      <c r="CN4000">
        <v>-0.11727426946163177</v>
      </c>
      <c r="CO4000">
        <v>-0.13254761695861816</v>
      </c>
      <c r="CP4000">
        <v>-0.13412466645240784</v>
      </c>
      <c r="CQ4000">
        <v>-0.15217885375022888</v>
      </c>
      <c r="CR4000">
        <v>1.3748056888580322</v>
      </c>
      <c r="CS4000">
        <v>5.0692358016967773</v>
      </c>
      <c r="CT4000">
        <v>5.1729917526245117</v>
      </c>
      <c r="CU4000">
        <v>5.1795492172241211</v>
      </c>
      <c r="CV4000">
        <v>5.1626377105712891</v>
      </c>
      <c r="CW4000">
        <v>5.0717487335205078</v>
      </c>
      <c r="CX4000">
        <v>1.5046710968017578</v>
      </c>
      <c r="CY4000">
        <v>0.48768481612205505</v>
      </c>
      <c r="CZ4000">
        <v>0.49380999803543091</v>
      </c>
      <c r="DA4000">
        <v>0.49587893486022949</v>
      </c>
      <c r="DB4000">
        <v>0.33051687479019165</v>
      </c>
      <c r="DC4000">
        <v>0.25768429040908813</v>
      </c>
      <c r="DD4000">
        <v>0.53837680816650391</v>
      </c>
      <c r="DE4000">
        <v>0.53811198472976685</v>
      </c>
      <c r="DF4000">
        <v>0.52970576286315918</v>
      </c>
      <c r="DG4000">
        <v>0.52689826488494873</v>
      </c>
      <c r="DH4000">
        <v>0.51483547687530518</v>
      </c>
      <c r="DI4000">
        <v>0.51452910900115967</v>
      </c>
      <c r="DJ4000">
        <v>0.53905874490737915</v>
      </c>
      <c r="DK4000">
        <v>0.5649755597114563</v>
      </c>
      <c r="DL4000">
        <v>0.58227300643920898</v>
      </c>
      <c r="DM4000">
        <v>0.60425549745559692</v>
      </c>
      <c r="DN4000">
        <v>0.60303473472595215</v>
      </c>
      <c r="DO4000">
        <v>0.52364271879196167</v>
      </c>
      <c r="DP4000">
        <v>1.950812816619873</v>
      </c>
      <c r="DQ4000">
        <v>5.7802286148071289</v>
      </c>
      <c r="DR4000">
        <v>5.9026823043823242</v>
      </c>
      <c r="DS4000">
        <v>5.9161672592163086</v>
      </c>
      <c r="DT4000">
        <v>5.9006028175354004</v>
      </c>
      <c r="DU4000">
        <v>5.8005399703979492</v>
      </c>
      <c r="DV4000">
        <v>2.1138849258422852</v>
      </c>
      <c r="DW4000">
        <v>1.1018983125686646</v>
      </c>
      <c r="DX4000">
        <v>1.1133109331130981</v>
      </c>
      <c r="DY4000">
        <v>1.0871939659118652</v>
      </c>
      <c r="DZ4000">
        <v>0.86114192008972168</v>
      </c>
      <c r="EA4000">
        <v>0.82926344871520996</v>
      </c>
      <c r="EB4000">
        <v>1.3884601593017578</v>
      </c>
      <c r="EC4000">
        <v>1.3857071399688721</v>
      </c>
      <c r="ED4000">
        <v>1.371091365814209</v>
      </c>
      <c r="EE4000">
        <v>1.3829395771026611</v>
      </c>
      <c r="EF4000">
        <v>1.3786580562591553</v>
      </c>
      <c r="EG4000">
        <v>1.3872960805892944</v>
      </c>
      <c r="EH4000">
        <v>1.4470058679580688</v>
      </c>
      <c r="EI4000">
        <v>1.523108959197998</v>
      </c>
      <c r="EJ4000">
        <v>1.5923081636428833</v>
      </c>
      <c r="EK4000">
        <v>1.6680822372436523</v>
      </c>
      <c r="EL4000">
        <v>1.6673758029937744</v>
      </c>
      <c r="EM4000">
        <v>1.4994217157363892</v>
      </c>
      <c r="EN4000">
        <v>2.7824757099151611</v>
      </c>
      <c r="EO4000">
        <v>6.8067889213562012</v>
      </c>
      <c r="EP4000">
        <v>6.9562397003173828</v>
      </c>
      <c r="EQ4000">
        <v>6.9797258377075195</v>
      </c>
      <c r="ER4000">
        <v>6.9661073684692383</v>
      </c>
      <c r="ES4000">
        <v>6.8527989387512207</v>
      </c>
      <c r="ET4000">
        <v>2.9934930801391602</v>
      </c>
      <c r="EU4000">
        <v>1.9887250661849976</v>
      </c>
      <c r="EV4000">
        <v>2.0077719688415527</v>
      </c>
      <c r="EW4000">
        <v>1.9409588575363159</v>
      </c>
      <c r="EX4000">
        <v>1.6272802352905273</v>
      </c>
      <c r="EY4000">
        <v>1.6545329093933105</v>
      </c>
      <c r="EZ4000">
        <v>70.342010498046875</v>
      </c>
      <c r="FA4000">
        <v>69.045623779296875</v>
      </c>
      <c r="FB4000">
        <v>68.375343322753906</v>
      </c>
      <c r="FC4000">
        <v>67.938690185546875</v>
      </c>
      <c r="FD4000">
        <v>67.618171691894531</v>
      </c>
      <c r="FE4000">
        <v>67.295272827148437</v>
      </c>
      <c r="FF4000">
        <v>67.635292053222656</v>
      </c>
      <c r="FG4000">
        <v>68.547988891601563</v>
      </c>
      <c r="FH4000">
        <v>70.9254150390625</v>
      </c>
      <c r="FI4000">
        <v>74.97802734375</v>
      </c>
      <c r="FJ4000">
        <v>79.534889221191406</v>
      </c>
      <c r="FK4000">
        <v>82.326698303222656</v>
      </c>
      <c r="FL4000">
        <v>81.17864990234375</v>
      </c>
      <c r="FM4000">
        <v>80.718658447265625</v>
      </c>
      <c r="FN4000">
        <v>83.159019470214844</v>
      </c>
      <c r="FO4000">
        <v>83.618392944335938</v>
      </c>
      <c r="FP4000">
        <v>82.863380432128906</v>
      </c>
      <c r="FQ4000">
        <v>82.206588745117188</v>
      </c>
      <c r="FR4000">
        <v>81.007347106933594</v>
      </c>
      <c r="FS4000">
        <v>79.202552795410156</v>
      </c>
      <c r="FT4000">
        <v>75.870635986328125</v>
      </c>
      <c r="FU4000">
        <v>73.1553955078125</v>
      </c>
      <c r="FV4000">
        <v>71.772186279296875</v>
      </c>
      <c r="FW4000">
        <v>70.901542663574219</v>
      </c>
      <c r="FX4000">
        <v>160</v>
      </c>
      <c r="FY4000">
        <v>0.10791042447090149</v>
      </c>
      <c r="FZ4000">
        <v>1</v>
      </c>
    </row>
    <row r="4001" spans="1:182" x14ac:dyDescent="0.2">
      <c r="A4001" t="s">
        <v>245</v>
      </c>
      <c r="B4001" t="s">
        <v>252</v>
      </c>
      <c r="C4001" t="s">
        <v>217</v>
      </c>
      <c r="D4001" t="s">
        <v>43</v>
      </c>
      <c r="E4001">
        <v>2015</v>
      </c>
      <c r="F4001" t="s">
        <v>230</v>
      </c>
      <c r="G4001" t="s">
        <v>249</v>
      </c>
      <c r="H4001" t="s">
        <v>226</v>
      </c>
      <c r="I4001">
        <v>105.45</v>
      </c>
      <c r="L4001">
        <v>23.282967192396285</v>
      </c>
      <c r="M4001">
        <v>22.861335765103046</v>
      </c>
      <c r="N4001">
        <v>22.638109078920699</v>
      </c>
      <c r="O4001">
        <v>22.795853843867487</v>
      </c>
      <c r="P4001">
        <v>23.952765866659998</v>
      </c>
      <c r="Q4001">
        <v>26.055441467121767</v>
      </c>
      <c r="R4001">
        <v>28.872282574972107</v>
      </c>
      <c r="S4001">
        <v>30.413739559315907</v>
      </c>
      <c r="T4001">
        <v>31.406450842556154</v>
      </c>
      <c r="U4001">
        <v>32.493612060072842</v>
      </c>
      <c r="V4001">
        <v>34.135249199534165</v>
      </c>
      <c r="W4001">
        <v>34.448734372256531</v>
      </c>
      <c r="X4001">
        <v>34.042052894758555</v>
      </c>
      <c r="Y4001">
        <v>34.661397418627011</v>
      </c>
      <c r="Z4001">
        <v>34.894181299270336</v>
      </c>
      <c r="AA4001">
        <v>35.070034892530956</v>
      </c>
      <c r="AB4001">
        <v>35.313168080601471</v>
      </c>
      <c r="AC4001">
        <v>34.850725128076242</v>
      </c>
      <c r="AD4001">
        <v>32.829518645456645</v>
      </c>
      <c r="AE4001">
        <v>33.056285220472496</v>
      </c>
      <c r="AF4001">
        <v>31.697182039171665</v>
      </c>
      <c r="AG4001">
        <v>29.315612515647036</v>
      </c>
      <c r="AH4001">
        <v>26.054167123233828</v>
      </c>
      <c r="AI4001">
        <v>24.838680110636748</v>
      </c>
      <c r="AJ4001">
        <v>-1.5287585258483887</v>
      </c>
      <c r="AK4001">
        <v>-1.5343929529190063</v>
      </c>
      <c r="AL4001">
        <v>-1.535191535949707</v>
      </c>
      <c r="AM4001">
        <v>-1.5855860710144043</v>
      </c>
      <c r="AN4001">
        <v>-1.6187988519668579</v>
      </c>
      <c r="AO4001">
        <v>-1.6361277103424072</v>
      </c>
      <c r="AP4001">
        <v>-1.6913800239562988</v>
      </c>
      <c r="AQ4001">
        <v>-1.7582559585571289</v>
      </c>
      <c r="AR4001">
        <v>-1.860975980758667</v>
      </c>
      <c r="AS4001">
        <v>-1.9674444198608398</v>
      </c>
      <c r="AT4001">
        <v>-1.9156304597854614</v>
      </c>
      <c r="AU4001">
        <v>-1.7755104303359985</v>
      </c>
      <c r="AV4001">
        <v>-6.5962798893451691E-2</v>
      </c>
      <c r="AW4001">
        <v>3.4583683013916016</v>
      </c>
      <c r="AX4001">
        <v>3.4671566486358643</v>
      </c>
      <c r="AY4001">
        <v>3.4600460529327393</v>
      </c>
      <c r="AZ4001">
        <v>3.4732944965362549</v>
      </c>
      <c r="BA4001">
        <v>3.4958899021148682</v>
      </c>
      <c r="BB4001">
        <v>1.6100164502859116E-2</v>
      </c>
      <c r="BC4001">
        <v>-0.9930804967880249</v>
      </c>
      <c r="BD4001">
        <v>-0.99853217601776123</v>
      </c>
      <c r="BE4001">
        <v>-0.90021288394927979</v>
      </c>
      <c r="BF4001">
        <v>-0.92253696918487549</v>
      </c>
      <c r="BG4001">
        <v>-1.1027500629425049</v>
      </c>
      <c r="BH4001">
        <v>-0.65208756923675537</v>
      </c>
      <c r="BI4001">
        <v>-0.65270125865936279</v>
      </c>
      <c r="BJ4001">
        <v>-0.65537327527999878</v>
      </c>
      <c r="BK4001">
        <v>-0.68475663661956787</v>
      </c>
      <c r="BL4001">
        <v>-0.70954000949859619</v>
      </c>
      <c r="BM4001">
        <v>-0.72088372707366943</v>
      </c>
      <c r="BN4001">
        <v>-0.74322390556335449</v>
      </c>
      <c r="BO4001">
        <v>-0.77534866333007813</v>
      </c>
      <c r="BP4001">
        <v>-0.82847440242767334</v>
      </c>
      <c r="BQ4001">
        <v>-0.88123595714569092</v>
      </c>
      <c r="BR4001">
        <v>-0.86014878749847412</v>
      </c>
      <c r="BS4001">
        <v>-0.81437432765960693</v>
      </c>
      <c r="BT4001">
        <v>0.76816874742507935</v>
      </c>
      <c r="BU4001">
        <v>4.5131025314331055</v>
      </c>
      <c r="BV4001">
        <v>4.5332164764404297</v>
      </c>
      <c r="BW4001">
        <v>4.5449934005737305</v>
      </c>
      <c r="BX4001">
        <v>4.6038393974304199</v>
      </c>
      <c r="BY4001">
        <v>4.6323661804199219</v>
      </c>
      <c r="BZ4001">
        <v>0.95685625076293945</v>
      </c>
      <c r="CA4001">
        <v>-3.0851159244775772E-2</v>
      </c>
      <c r="CB4001">
        <v>-4.6709191054105759E-2</v>
      </c>
      <c r="CC4001">
        <v>-1.1214679107069969E-3</v>
      </c>
      <c r="CD4001">
        <v>-0.12940825521945953</v>
      </c>
      <c r="CE4001">
        <v>-0.25831472873687744</v>
      </c>
      <c r="CF4001">
        <v>-4.4907942414283752E-2</v>
      </c>
      <c r="CG4001">
        <v>-4.2044281959533691E-2</v>
      </c>
      <c r="CH4001">
        <v>-4.6013768762350082E-2</v>
      </c>
      <c r="CI4001">
        <v>-6.0844916850328445E-2</v>
      </c>
      <c r="CJ4001">
        <v>-7.9790152609348297E-2</v>
      </c>
      <c r="CK4001">
        <v>-8.6988545954227448E-2</v>
      </c>
      <c r="CL4001">
        <v>-8.6533859372138977E-2</v>
      </c>
      <c r="CM4001">
        <v>-9.4590052962303162E-2</v>
      </c>
      <c r="CN4001">
        <v>-0.11336689442396164</v>
      </c>
      <c r="CO4001">
        <v>-0.12893132865428925</v>
      </c>
      <c r="CP4001">
        <v>-0.12912546098232269</v>
      </c>
      <c r="CQ4001">
        <v>-0.14869436621665955</v>
      </c>
      <c r="CR4001">
        <v>1.3458856344223022</v>
      </c>
      <c r="CS4001">
        <v>5.2436079978942871</v>
      </c>
      <c r="CT4001">
        <v>5.2715659141540527</v>
      </c>
      <c r="CU4001">
        <v>5.296424388885498</v>
      </c>
      <c r="CV4001">
        <v>5.3868513107299805</v>
      </c>
      <c r="CW4001">
        <v>5.4194860458374023</v>
      </c>
      <c r="CX4001">
        <v>1.6084210872650146</v>
      </c>
      <c r="CY4001">
        <v>0.6355859637260437</v>
      </c>
      <c r="CZ4001">
        <v>0.61252051591873169</v>
      </c>
      <c r="DA4001">
        <v>0.62158650159835815</v>
      </c>
      <c r="DB4001">
        <v>0.41991028189659119</v>
      </c>
      <c r="DC4001">
        <v>0.3265385627746582</v>
      </c>
      <c r="DD4001">
        <v>0.56227171421051025</v>
      </c>
      <c r="DE4001">
        <v>0.56861269474029541</v>
      </c>
      <c r="DF4001">
        <v>0.56334573030471802</v>
      </c>
      <c r="DG4001">
        <v>0.56306684017181396</v>
      </c>
      <c r="DH4001">
        <v>0.54995971918106079</v>
      </c>
      <c r="DI4001">
        <v>0.54690665006637573</v>
      </c>
      <c r="DJ4001">
        <v>0.57015615701675415</v>
      </c>
      <c r="DK4001">
        <v>0.58616858720779419</v>
      </c>
      <c r="DL4001">
        <v>0.60174059867858887</v>
      </c>
      <c r="DM4001">
        <v>0.62337332963943481</v>
      </c>
      <c r="DN4001">
        <v>0.60189789533615112</v>
      </c>
      <c r="DO4001">
        <v>0.51698559522628784</v>
      </c>
      <c r="DP4001">
        <v>1.9236025810241699</v>
      </c>
      <c r="DQ4001">
        <v>5.974113941192627</v>
      </c>
      <c r="DR4001">
        <v>6.009915828704834</v>
      </c>
      <c r="DS4001">
        <v>6.0478558540344238</v>
      </c>
      <c r="DT4001">
        <v>6.169863224029541</v>
      </c>
      <c r="DU4001">
        <v>6.2066059112548828</v>
      </c>
      <c r="DV4001">
        <v>2.2599859237670898</v>
      </c>
      <c r="DW4001">
        <v>1.3020230531692505</v>
      </c>
      <c r="DX4001">
        <v>1.2717502117156982</v>
      </c>
      <c r="DY4001">
        <v>1.2442945241928101</v>
      </c>
      <c r="DZ4001">
        <v>0.96922880411148071</v>
      </c>
      <c r="EA4001">
        <v>0.91139185428619385</v>
      </c>
      <c r="EB4001">
        <v>1.4389426708221436</v>
      </c>
      <c r="EC4001">
        <v>1.450304388999939</v>
      </c>
      <c r="ED4001">
        <v>1.4431639909744263</v>
      </c>
      <c r="EE4001">
        <v>1.4638962745666504</v>
      </c>
      <c r="EF4001">
        <v>1.4592185020446777</v>
      </c>
      <c r="EG4001">
        <v>1.4621505737304687</v>
      </c>
      <c r="EH4001">
        <v>1.5183122158050537</v>
      </c>
      <c r="EI4001">
        <v>1.5690759420394897</v>
      </c>
      <c r="EJ4001">
        <v>1.6342422962188721</v>
      </c>
      <c r="EK4001">
        <v>1.709581732749939</v>
      </c>
      <c r="EL4001">
        <v>1.6573795080184937</v>
      </c>
      <c r="EM4001">
        <v>1.4781217575073242</v>
      </c>
      <c r="EN4001">
        <v>2.7577340602874756</v>
      </c>
      <c r="EO4001">
        <v>7.0288481712341309</v>
      </c>
      <c r="EP4001">
        <v>7.0759754180908203</v>
      </c>
      <c r="EQ4001">
        <v>7.1328029632568359</v>
      </c>
      <c r="ER4001">
        <v>7.300407886505127</v>
      </c>
      <c r="ES4001">
        <v>7.3430819511413574</v>
      </c>
      <c r="ET4001">
        <v>3.2007420063018799</v>
      </c>
      <c r="EU4001">
        <v>2.2642524242401123</v>
      </c>
      <c r="EV4001">
        <v>2.2235732078552246</v>
      </c>
      <c r="EW4001">
        <v>2.1433858871459961</v>
      </c>
      <c r="EX4001">
        <v>1.7623575925827026</v>
      </c>
      <c r="EY4001">
        <v>1.7558270692825317</v>
      </c>
      <c r="EZ4001">
        <v>71.209716796875</v>
      </c>
      <c r="FA4001">
        <v>70.587440490722656</v>
      </c>
      <c r="FB4001">
        <v>70.03387451171875</v>
      </c>
      <c r="FC4001">
        <v>69.526466369628906</v>
      </c>
      <c r="FD4001">
        <v>69.292251586914063</v>
      </c>
      <c r="FE4001">
        <v>69.563674926757813</v>
      </c>
      <c r="FF4001">
        <v>69.722099304199219</v>
      </c>
      <c r="FG4001">
        <v>69.890243530273437</v>
      </c>
      <c r="FH4001">
        <v>72.241851806640625</v>
      </c>
      <c r="FI4001">
        <v>76.24078369140625</v>
      </c>
      <c r="FJ4001">
        <v>79.655380249023437</v>
      </c>
      <c r="FK4001">
        <v>83.525421142578125</v>
      </c>
      <c r="FL4001">
        <v>85.537803649902344</v>
      </c>
      <c r="FM4001">
        <v>86.827621459960938</v>
      </c>
      <c r="FN4001">
        <v>87.258674621582031</v>
      </c>
      <c r="FO4001">
        <v>88.997207641601563</v>
      </c>
      <c r="FP4001">
        <v>91.103225708007813</v>
      </c>
      <c r="FQ4001">
        <v>92.76727294921875</v>
      </c>
      <c r="FR4001">
        <v>92.449623107910156</v>
      </c>
      <c r="FS4001">
        <v>88.466026306152344</v>
      </c>
      <c r="FT4001">
        <v>82.178237915039063</v>
      </c>
      <c r="FU4001">
        <v>78.49560546875</v>
      </c>
      <c r="FV4001">
        <v>76.576324462890625</v>
      </c>
      <c r="FW4001">
        <v>74.139488220214844</v>
      </c>
      <c r="FX4001">
        <v>160</v>
      </c>
      <c r="FY4001">
        <v>0.10791042447090149</v>
      </c>
      <c r="FZ4001">
        <v>1</v>
      </c>
    </row>
    <row r="4002" spans="1:182" x14ac:dyDescent="0.2">
      <c r="A4002" t="s">
        <v>245</v>
      </c>
      <c r="B4002" t="s">
        <v>252</v>
      </c>
      <c r="C4002" t="s">
        <v>217</v>
      </c>
      <c r="D4002" t="s">
        <v>43</v>
      </c>
      <c r="E4002">
        <v>2016</v>
      </c>
      <c r="F4002" t="s">
        <v>230</v>
      </c>
      <c r="G4002" t="s">
        <v>249</v>
      </c>
      <c r="H4002" t="s">
        <v>226</v>
      </c>
      <c r="I4002">
        <v>105.45</v>
      </c>
      <c r="L4002">
        <v>23.282967192396285</v>
      </c>
      <c r="M4002">
        <v>22.861335765103046</v>
      </c>
      <c r="N4002">
        <v>22.638109078920699</v>
      </c>
      <c r="O4002">
        <v>22.795853843867487</v>
      </c>
      <c r="P4002">
        <v>23.952765866659998</v>
      </c>
      <c r="Q4002">
        <v>26.055441467121767</v>
      </c>
      <c r="R4002">
        <v>28.872282574972107</v>
      </c>
      <c r="S4002">
        <v>30.413739559315907</v>
      </c>
      <c r="T4002">
        <v>31.406450842556154</v>
      </c>
      <c r="U4002">
        <v>32.493612060072842</v>
      </c>
      <c r="V4002">
        <v>34.135249199534165</v>
      </c>
      <c r="W4002">
        <v>34.448734372256531</v>
      </c>
      <c r="X4002">
        <v>34.042052894758555</v>
      </c>
      <c r="Y4002">
        <v>34.661397418627011</v>
      </c>
      <c r="Z4002">
        <v>34.894181299270336</v>
      </c>
      <c r="AA4002">
        <v>35.070034892530956</v>
      </c>
      <c r="AB4002">
        <v>35.313168080601471</v>
      </c>
      <c r="AC4002">
        <v>34.850725128076242</v>
      </c>
      <c r="AD4002">
        <v>32.829518645456645</v>
      </c>
      <c r="AE4002">
        <v>33.056285220472496</v>
      </c>
      <c r="AF4002">
        <v>31.697182039171665</v>
      </c>
      <c r="AG4002">
        <v>29.315612515647036</v>
      </c>
      <c r="AH4002">
        <v>26.054167123233828</v>
      </c>
      <c r="AI4002">
        <v>24.838680110636748</v>
      </c>
      <c r="AJ4002">
        <v>-1.5287585258483887</v>
      </c>
      <c r="AK4002">
        <v>-1.5343929529190063</v>
      </c>
      <c r="AL4002">
        <v>-1.535191535949707</v>
      </c>
      <c r="AM4002">
        <v>-1.5855860710144043</v>
      </c>
      <c r="AN4002">
        <v>-1.6187988519668579</v>
      </c>
      <c r="AO4002">
        <v>-1.6361277103424072</v>
      </c>
      <c r="AP4002">
        <v>-1.6913800239562988</v>
      </c>
      <c r="AQ4002">
        <v>-1.7582559585571289</v>
      </c>
      <c r="AR4002">
        <v>-1.860975980758667</v>
      </c>
      <c r="AS4002">
        <v>-1.9674444198608398</v>
      </c>
      <c r="AT4002">
        <v>-1.9156304597854614</v>
      </c>
      <c r="AU4002">
        <v>-1.7755104303359985</v>
      </c>
      <c r="AV4002">
        <v>-6.5962798893451691E-2</v>
      </c>
      <c r="AW4002">
        <v>3.4583683013916016</v>
      </c>
      <c r="AX4002">
        <v>3.4671566486358643</v>
      </c>
      <c r="AY4002">
        <v>3.4600460529327393</v>
      </c>
      <c r="AZ4002">
        <v>3.4732944965362549</v>
      </c>
      <c r="BA4002">
        <v>3.4958899021148682</v>
      </c>
      <c r="BB4002">
        <v>1.6100164502859116E-2</v>
      </c>
      <c r="BC4002">
        <v>-0.9930804967880249</v>
      </c>
      <c r="BD4002">
        <v>-0.99853217601776123</v>
      </c>
      <c r="BE4002">
        <v>-0.90021288394927979</v>
      </c>
      <c r="BF4002">
        <v>-0.92253696918487549</v>
      </c>
      <c r="BG4002">
        <v>-1.1027500629425049</v>
      </c>
      <c r="BH4002">
        <v>-0.65208756923675537</v>
      </c>
      <c r="BI4002">
        <v>-0.65270125865936279</v>
      </c>
      <c r="BJ4002">
        <v>-0.65537327527999878</v>
      </c>
      <c r="BK4002">
        <v>-0.68475663661956787</v>
      </c>
      <c r="BL4002">
        <v>-0.70954000949859619</v>
      </c>
      <c r="BM4002">
        <v>-0.72088372707366943</v>
      </c>
      <c r="BN4002">
        <v>-0.74322390556335449</v>
      </c>
      <c r="BO4002">
        <v>-0.77534866333007813</v>
      </c>
      <c r="BP4002">
        <v>-0.82847440242767334</v>
      </c>
      <c r="BQ4002">
        <v>-0.88123595714569092</v>
      </c>
      <c r="BR4002">
        <v>-0.86014878749847412</v>
      </c>
      <c r="BS4002">
        <v>-0.81437432765960693</v>
      </c>
      <c r="BT4002">
        <v>0.76816874742507935</v>
      </c>
      <c r="BU4002">
        <v>4.5131025314331055</v>
      </c>
      <c r="BV4002">
        <v>4.5332164764404297</v>
      </c>
      <c r="BW4002">
        <v>4.5449934005737305</v>
      </c>
      <c r="BX4002">
        <v>4.6038393974304199</v>
      </c>
      <c r="BY4002">
        <v>4.6323661804199219</v>
      </c>
      <c r="BZ4002">
        <v>0.95685625076293945</v>
      </c>
      <c r="CA4002">
        <v>-3.0851159244775772E-2</v>
      </c>
      <c r="CB4002">
        <v>-4.6709191054105759E-2</v>
      </c>
      <c r="CC4002">
        <v>-1.1214679107069969E-3</v>
      </c>
      <c r="CD4002">
        <v>-0.12940825521945953</v>
      </c>
      <c r="CE4002">
        <v>-0.25831472873687744</v>
      </c>
      <c r="CF4002">
        <v>-4.4907942414283752E-2</v>
      </c>
      <c r="CG4002">
        <v>-4.2044281959533691E-2</v>
      </c>
      <c r="CH4002">
        <v>-4.6013768762350082E-2</v>
      </c>
      <c r="CI4002">
        <v>-6.0844916850328445E-2</v>
      </c>
      <c r="CJ4002">
        <v>-7.9790152609348297E-2</v>
      </c>
      <c r="CK4002">
        <v>-8.6988545954227448E-2</v>
      </c>
      <c r="CL4002">
        <v>-8.6533859372138977E-2</v>
      </c>
      <c r="CM4002">
        <v>-9.4590052962303162E-2</v>
      </c>
      <c r="CN4002">
        <v>-0.11336689442396164</v>
      </c>
      <c r="CO4002">
        <v>-0.12893132865428925</v>
      </c>
      <c r="CP4002">
        <v>-0.12912546098232269</v>
      </c>
      <c r="CQ4002">
        <v>-0.14869436621665955</v>
      </c>
      <c r="CR4002">
        <v>1.3458856344223022</v>
      </c>
      <c r="CS4002">
        <v>5.2436079978942871</v>
      </c>
      <c r="CT4002">
        <v>5.2715659141540527</v>
      </c>
      <c r="CU4002">
        <v>5.296424388885498</v>
      </c>
      <c r="CV4002">
        <v>5.3868513107299805</v>
      </c>
      <c r="CW4002">
        <v>5.4194860458374023</v>
      </c>
      <c r="CX4002">
        <v>1.6084210872650146</v>
      </c>
      <c r="CY4002">
        <v>0.6355859637260437</v>
      </c>
      <c r="CZ4002">
        <v>0.61252051591873169</v>
      </c>
      <c r="DA4002">
        <v>0.62158650159835815</v>
      </c>
      <c r="DB4002">
        <v>0.41991028189659119</v>
      </c>
      <c r="DC4002">
        <v>0.3265385627746582</v>
      </c>
      <c r="DD4002">
        <v>0.56227171421051025</v>
      </c>
      <c r="DE4002">
        <v>0.56861269474029541</v>
      </c>
      <c r="DF4002">
        <v>0.56334573030471802</v>
      </c>
      <c r="DG4002">
        <v>0.56306684017181396</v>
      </c>
      <c r="DH4002">
        <v>0.54995971918106079</v>
      </c>
      <c r="DI4002">
        <v>0.54690665006637573</v>
      </c>
      <c r="DJ4002">
        <v>0.57015615701675415</v>
      </c>
      <c r="DK4002">
        <v>0.58616858720779419</v>
      </c>
      <c r="DL4002">
        <v>0.60174059867858887</v>
      </c>
      <c r="DM4002">
        <v>0.62337332963943481</v>
      </c>
      <c r="DN4002">
        <v>0.60189789533615112</v>
      </c>
      <c r="DO4002">
        <v>0.51698559522628784</v>
      </c>
      <c r="DP4002">
        <v>1.9236025810241699</v>
      </c>
      <c r="DQ4002">
        <v>5.974113941192627</v>
      </c>
      <c r="DR4002">
        <v>6.009915828704834</v>
      </c>
      <c r="DS4002">
        <v>6.0478558540344238</v>
      </c>
      <c r="DT4002">
        <v>6.169863224029541</v>
      </c>
      <c r="DU4002">
        <v>6.2066059112548828</v>
      </c>
      <c r="DV4002">
        <v>2.2599859237670898</v>
      </c>
      <c r="DW4002">
        <v>1.3020230531692505</v>
      </c>
      <c r="DX4002">
        <v>1.2717502117156982</v>
      </c>
      <c r="DY4002">
        <v>1.2442945241928101</v>
      </c>
      <c r="DZ4002">
        <v>0.96922880411148071</v>
      </c>
      <c r="EA4002">
        <v>0.91139185428619385</v>
      </c>
      <c r="EB4002">
        <v>1.4389426708221436</v>
      </c>
      <c r="EC4002">
        <v>1.450304388999939</v>
      </c>
      <c r="ED4002">
        <v>1.4431639909744263</v>
      </c>
      <c r="EE4002">
        <v>1.4638962745666504</v>
      </c>
      <c r="EF4002">
        <v>1.4592185020446777</v>
      </c>
      <c r="EG4002">
        <v>1.4621505737304687</v>
      </c>
      <c r="EH4002">
        <v>1.5183122158050537</v>
      </c>
      <c r="EI4002">
        <v>1.5690759420394897</v>
      </c>
      <c r="EJ4002">
        <v>1.6342422962188721</v>
      </c>
      <c r="EK4002">
        <v>1.709581732749939</v>
      </c>
      <c r="EL4002">
        <v>1.6573795080184937</v>
      </c>
      <c r="EM4002">
        <v>1.4781217575073242</v>
      </c>
      <c r="EN4002">
        <v>2.7577340602874756</v>
      </c>
      <c r="EO4002">
        <v>7.0288481712341309</v>
      </c>
      <c r="EP4002">
        <v>7.0759754180908203</v>
      </c>
      <c r="EQ4002">
        <v>7.1328029632568359</v>
      </c>
      <c r="ER4002">
        <v>7.300407886505127</v>
      </c>
      <c r="ES4002">
        <v>7.3430819511413574</v>
      </c>
      <c r="ET4002">
        <v>3.2007420063018799</v>
      </c>
      <c r="EU4002">
        <v>2.2642524242401123</v>
      </c>
      <c r="EV4002">
        <v>2.2235732078552246</v>
      </c>
      <c r="EW4002">
        <v>2.1433858871459961</v>
      </c>
      <c r="EX4002">
        <v>1.7623575925827026</v>
      </c>
      <c r="EY4002">
        <v>1.7558270692825317</v>
      </c>
      <c r="EZ4002">
        <v>71.209716796875</v>
      </c>
      <c r="FA4002">
        <v>70.587440490722656</v>
      </c>
      <c r="FB4002">
        <v>70.03387451171875</v>
      </c>
      <c r="FC4002">
        <v>69.526466369628906</v>
      </c>
      <c r="FD4002">
        <v>69.292251586914063</v>
      </c>
      <c r="FE4002">
        <v>69.563674926757813</v>
      </c>
      <c r="FF4002">
        <v>69.722099304199219</v>
      </c>
      <c r="FG4002">
        <v>69.890243530273437</v>
      </c>
      <c r="FH4002">
        <v>72.241851806640625</v>
      </c>
      <c r="FI4002">
        <v>76.24078369140625</v>
      </c>
      <c r="FJ4002">
        <v>79.655380249023437</v>
      </c>
      <c r="FK4002">
        <v>83.525421142578125</v>
      </c>
      <c r="FL4002">
        <v>85.537803649902344</v>
      </c>
      <c r="FM4002">
        <v>86.827621459960938</v>
      </c>
      <c r="FN4002">
        <v>87.258674621582031</v>
      </c>
      <c r="FO4002">
        <v>88.997207641601563</v>
      </c>
      <c r="FP4002">
        <v>91.103225708007813</v>
      </c>
      <c r="FQ4002">
        <v>92.76727294921875</v>
      </c>
      <c r="FR4002">
        <v>92.449623107910156</v>
      </c>
      <c r="FS4002">
        <v>88.466026306152344</v>
      </c>
      <c r="FT4002">
        <v>82.178237915039063</v>
      </c>
      <c r="FU4002">
        <v>78.49560546875</v>
      </c>
      <c r="FV4002">
        <v>76.576324462890625</v>
      </c>
      <c r="FW4002">
        <v>74.139488220214844</v>
      </c>
      <c r="FX4002">
        <v>160</v>
      </c>
      <c r="FY4002">
        <v>0.10791042447090149</v>
      </c>
      <c r="FZ4002">
        <v>1</v>
      </c>
    </row>
    <row r="4003" spans="1:182" x14ac:dyDescent="0.2">
      <c r="A4003" t="s">
        <v>245</v>
      </c>
      <c r="B4003" t="s">
        <v>252</v>
      </c>
      <c r="C4003" t="s">
        <v>217</v>
      </c>
      <c r="D4003" t="s">
        <v>43</v>
      </c>
      <c r="E4003">
        <v>2017</v>
      </c>
      <c r="F4003" t="s">
        <v>230</v>
      </c>
      <c r="G4003" t="s">
        <v>249</v>
      </c>
      <c r="H4003" t="s">
        <v>226</v>
      </c>
      <c r="I4003">
        <v>105.45</v>
      </c>
      <c r="L4003">
        <v>23.282967192396285</v>
      </c>
      <c r="M4003">
        <v>22.861335765103046</v>
      </c>
      <c r="N4003">
        <v>22.638109078920699</v>
      </c>
      <c r="O4003">
        <v>22.795853843867487</v>
      </c>
      <c r="P4003">
        <v>23.952765866659998</v>
      </c>
      <c r="Q4003">
        <v>26.055441467121767</v>
      </c>
      <c r="R4003">
        <v>28.872282574972107</v>
      </c>
      <c r="S4003">
        <v>30.413739559315907</v>
      </c>
      <c r="T4003">
        <v>31.406450842556154</v>
      </c>
      <c r="U4003">
        <v>32.493612060072842</v>
      </c>
      <c r="V4003">
        <v>34.135249199534165</v>
      </c>
      <c r="W4003">
        <v>34.448734372256531</v>
      </c>
      <c r="X4003">
        <v>34.042052894758555</v>
      </c>
      <c r="Y4003">
        <v>34.661397418627011</v>
      </c>
      <c r="Z4003">
        <v>34.894181299270336</v>
      </c>
      <c r="AA4003">
        <v>35.070034892530956</v>
      </c>
      <c r="AB4003">
        <v>35.313168080601471</v>
      </c>
      <c r="AC4003">
        <v>34.850725128076242</v>
      </c>
      <c r="AD4003">
        <v>32.829518645456645</v>
      </c>
      <c r="AE4003">
        <v>33.056285220472496</v>
      </c>
      <c r="AF4003">
        <v>31.697182039171665</v>
      </c>
      <c r="AG4003">
        <v>29.315612515647036</v>
      </c>
      <c r="AH4003">
        <v>26.054167123233828</v>
      </c>
      <c r="AI4003">
        <v>24.838680110636748</v>
      </c>
      <c r="AJ4003">
        <v>-1.5287585258483887</v>
      </c>
      <c r="AK4003">
        <v>-1.5343929529190063</v>
      </c>
      <c r="AL4003">
        <v>-1.535191535949707</v>
      </c>
      <c r="AM4003">
        <v>-1.5855860710144043</v>
      </c>
      <c r="AN4003">
        <v>-1.6187988519668579</v>
      </c>
      <c r="AO4003">
        <v>-1.6361277103424072</v>
      </c>
      <c r="AP4003">
        <v>-1.6913800239562988</v>
      </c>
      <c r="AQ4003">
        <v>-1.7582559585571289</v>
      </c>
      <c r="AR4003">
        <v>-1.860975980758667</v>
      </c>
      <c r="AS4003">
        <v>-1.9674444198608398</v>
      </c>
      <c r="AT4003">
        <v>-1.9156304597854614</v>
      </c>
      <c r="AU4003">
        <v>-1.7755104303359985</v>
      </c>
      <c r="AV4003">
        <v>-6.5962798893451691E-2</v>
      </c>
      <c r="AW4003">
        <v>3.4583683013916016</v>
      </c>
      <c r="AX4003">
        <v>3.4671566486358643</v>
      </c>
      <c r="AY4003">
        <v>3.4600460529327393</v>
      </c>
      <c r="AZ4003">
        <v>3.4732944965362549</v>
      </c>
      <c r="BA4003">
        <v>3.4958899021148682</v>
      </c>
      <c r="BB4003">
        <v>1.6100164502859116E-2</v>
      </c>
      <c r="BC4003">
        <v>-0.9930804967880249</v>
      </c>
      <c r="BD4003">
        <v>-0.99853217601776123</v>
      </c>
      <c r="BE4003">
        <v>-0.90021288394927979</v>
      </c>
      <c r="BF4003">
        <v>-0.92253696918487549</v>
      </c>
      <c r="BG4003">
        <v>-1.1027500629425049</v>
      </c>
      <c r="BH4003">
        <v>-0.65208756923675537</v>
      </c>
      <c r="BI4003">
        <v>-0.65270125865936279</v>
      </c>
      <c r="BJ4003">
        <v>-0.65537327527999878</v>
      </c>
      <c r="BK4003">
        <v>-0.68475663661956787</v>
      </c>
      <c r="BL4003">
        <v>-0.70954000949859619</v>
      </c>
      <c r="BM4003">
        <v>-0.72088372707366943</v>
      </c>
      <c r="BN4003">
        <v>-0.74322390556335449</v>
      </c>
      <c r="BO4003">
        <v>-0.77534866333007813</v>
      </c>
      <c r="BP4003">
        <v>-0.82847440242767334</v>
      </c>
      <c r="BQ4003">
        <v>-0.88123595714569092</v>
      </c>
      <c r="BR4003">
        <v>-0.86014878749847412</v>
      </c>
      <c r="BS4003">
        <v>-0.81437432765960693</v>
      </c>
      <c r="BT4003">
        <v>0.76816874742507935</v>
      </c>
      <c r="BU4003">
        <v>4.5131025314331055</v>
      </c>
      <c r="BV4003">
        <v>4.5332164764404297</v>
      </c>
      <c r="BW4003">
        <v>4.5449934005737305</v>
      </c>
      <c r="BX4003">
        <v>4.6038393974304199</v>
      </c>
      <c r="BY4003">
        <v>4.6323661804199219</v>
      </c>
      <c r="BZ4003">
        <v>0.95685625076293945</v>
      </c>
      <c r="CA4003">
        <v>-3.0851159244775772E-2</v>
      </c>
      <c r="CB4003">
        <v>-4.6709191054105759E-2</v>
      </c>
      <c r="CC4003">
        <v>-1.1214679107069969E-3</v>
      </c>
      <c r="CD4003">
        <v>-0.12940825521945953</v>
      </c>
      <c r="CE4003">
        <v>-0.25831472873687744</v>
      </c>
      <c r="CF4003">
        <v>-4.4907942414283752E-2</v>
      </c>
      <c r="CG4003">
        <v>-4.2044281959533691E-2</v>
      </c>
      <c r="CH4003">
        <v>-4.6013768762350082E-2</v>
      </c>
      <c r="CI4003">
        <v>-6.0844916850328445E-2</v>
      </c>
      <c r="CJ4003">
        <v>-7.9790152609348297E-2</v>
      </c>
      <c r="CK4003">
        <v>-8.6988545954227448E-2</v>
      </c>
      <c r="CL4003">
        <v>-8.6533859372138977E-2</v>
      </c>
      <c r="CM4003">
        <v>-9.4590052962303162E-2</v>
      </c>
      <c r="CN4003">
        <v>-0.11336689442396164</v>
      </c>
      <c r="CO4003">
        <v>-0.12893132865428925</v>
      </c>
      <c r="CP4003">
        <v>-0.12912546098232269</v>
      </c>
      <c r="CQ4003">
        <v>-0.14869436621665955</v>
      </c>
      <c r="CR4003">
        <v>1.3458856344223022</v>
      </c>
      <c r="CS4003">
        <v>5.2436079978942871</v>
      </c>
      <c r="CT4003">
        <v>5.2715659141540527</v>
      </c>
      <c r="CU4003">
        <v>5.296424388885498</v>
      </c>
      <c r="CV4003">
        <v>5.3868513107299805</v>
      </c>
      <c r="CW4003">
        <v>5.4194860458374023</v>
      </c>
      <c r="CX4003">
        <v>1.6084210872650146</v>
      </c>
      <c r="CY4003">
        <v>0.6355859637260437</v>
      </c>
      <c r="CZ4003">
        <v>0.61252051591873169</v>
      </c>
      <c r="DA4003">
        <v>0.62158650159835815</v>
      </c>
      <c r="DB4003">
        <v>0.41991028189659119</v>
      </c>
      <c r="DC4003">
        <v>0.3265385627746582</v>
      </c>
      <c r="DD4003">
        <v>0.56227171421051025</v>
      </c>
      <c r="DE4003">
        <v>0.56861269474029541</v>
      </c>
      <c r="DF4003">
        <v>0.56334573030471802</v>
      </c>
      <c r="DG4003">
        <v>0.56306684017181396</v>
      </c>
      <c r="DH4003">
        <v>0.54995971918106079</v>
      </c>
      <c r="DI4003">
        <v>0.54690665006637573</v>
      </c>
      <c r="DJ4003">
        <v>0.57015615701675415</v>
      </c>
      <c r="DK4003">
        <v>0.58616858720779419</v>
      </c>
      <c r="DL4003">
        <v>0.60174059867858887</v>
      </c>
      <c r="DM4003">
        <v>0.62337332963943481</v>
      </c>
      <c r="DN4003">
        <v>0.60189789533615112</v>
      </c>
      <c r="DO4003">
        <v>0.51698559522628784</v>
      </c>
      <c r="DP4003">
        <v>1.9236025810241699</v>
      </c>
      <c r="DQ4003">
        <v>5.974113941192627</v>
      </c>
      <c r="DR4003">
        <v>6.009915828704834</v>
      </c>
      <c r="DS4003">
        <v>6.0478558540344238</v>
      </c>
      <c r="DT4003">
        <v>6.169863224029541</v>
      </c>
      <c r="DU4003">
        <v>6.2066059112548828</v>
      </c>
      <c r="DV4003">
        <v>2.2599859237670898</v>
      </c>
      <c r="DW4003">
        <v>1.3020230531692505</v>
      </c>
      <c r="DX4003">
        <v>1.2717502117156982</v>
      </c>
      <c r="DY4003">
        <v>1.2442945241928101</v>
      </c>
      <c r="DZ4003">
        <v>0.96922880411148071</v>
      </c>
      <c r="EA4003">
        <v>0.91139185428619385</v>
      </c>
      <c r="EB4003">
        <v>1.4389426708221436</v>
      </c>
      <c r="EC4003">
        <v>1.450304388999939</v>
      </c>
      <c r="ED4003">
        <v>1.4431639909744263</v>
      </c>
      <c r="EE4003">
        <v>1.4638962745666504</v>
      </c>
      <c r="EF4003">
        <v>1.4592185020446777</v>
      </c>
      <c r="EG4003">
        <v>1.4621505737304687</v>
      </c>
      <c r="EH4003">
        <v>1.5183122158050537</v>
      </c>
      <c r="EI4003">
        <v>1.5690759420394897</v>
      </c>
      <c r="EJ4003">
        <v>1.6342422962188721</v>
      </c>
      <c r="EK4003">
        <v>1.709581732749939</v>
      </c>
      <c r="EL4003">
        <v>1.6573795080184937</v>
      </c>
      <c r="EM4003">
        <v>1.4781217575073242</v>
      </c>
      <c r="EN4003">
        <v>2.7577340602874756</v>
      </c>
      <c r="EO4003">
        <v>7.0288481712341309</v>
      </c>
      <c r="EP4003">
        <v>7.0759754180908203</v>
      </c>
      <c r="EQ4003">
        <v>7.1328029632568359</v>
      </c>
      <c r="ER4003">
        <v>7.300407886505127</v>
      </c>
      <c r="ES4003">
        <v>7.3430819511413574</v>
      </c>
      <c r="ET4003">
        <v>3.2007420063018799</v>
      </c>
      <c r="EU4003">
        <v>2.2642524242401123</v>
      </c>
      <c r="EV4003">
        <v>2.2235732078552246</v>
      </c>
      <c r="EW4003">
        <v>2.1433858871459961</v>
      </c>
      <c r="EX4003">
        <v>1.7623575925827026</v>
      </c>
      <c r="EY4003">
        <v>1.7558270692825317</v>
      </c>
      <c r="EZ4003">
        <v>71.209716796875</v>
      </c>
      <c r="FA4003">
        <v>70.587440490722656</v>
      </c>
      <c r="FB4003">
        <v>70.03387451171875</v>
      </c>
      <c r="FC4003">
        <v>69.526466369628906</v>
      </c>
      <c r="FD4003">
        <v>69.292251586914063</v>
      </c>
      <c r="FE4003">
        <v>69.563674926757813</v>
      </c>
      <c r="FF4003">
        <v>69.722099304199219</v>
      </c>
      <c r="FG4003">
        <v>69.890243530273437</v>
      </c>
      <c r="FH4003">
        <v>72.241851806640625</v>
      </c>
      <c r="FI4003">
        <v>76.24078369140625</v>
      </c>
      <c r="FJ4003">
        <v>79.655380249023437</v>
      </c>
      <c r="FK4003">
        <v>83.525421142578125</v>
      </c>
      <c r="FL4003">
        <v>85.537803649902344</v>
      </c>
      <c r="FM4003">
        <v>86.827621459960938</v>
      </c>
      <c r="FN4003">
        <v>87.258674621582031</v>
      </c>
      <c r="FO4003">
        <v>88.997207641601563</v>
      </c>
      <c r="FP4003">
        <v>91.103225708007813</v>
      </c>
      <c r="FQ4003">
        <v>92.76727294921875</v>
      </c>
      <c r="FR4003">
        <v>92.449623107910156</v>
      </c>
      <c r="FS4003">
        <v>88.466026306152344</v>
      </c>
      <c r="FT4003">
        <v>82.178237915039063</v>
      </c>
      <c r="FU4003">
        <v>78.49560546875</v>
      </c>
      <c r="FV4003">
        <v>76.576324462890625</v>
      </c>
      <c r="FW4003">
        <v>74.139488220214844</v>
      </c>
      <c r="FX4003">
        <v>160</v>
      </c>
      <c r="FY4003">
        <v>0.10791042447090149</v>
      </c>
      <c r="FZ4003">
        <v>1</v>
      </c>
    </row>
    <row r="4004" spans="1:182" x14ac:dyDescent="0.2">
      <c r="A4004" t="s">
        <v>245</v>
      </c>
      <c r="B4004" t="s">
        <v>252</v>
      </c>
      <c r="C4004" t="s">
        <v>217</v>
      </c>
      <c r="D4004" t="s">
        <v>44</v>
      </c>
      <c r="E4004">
        <v>2015</v>
      </c>
      <c r="F4004" t="s">
        <v>230</v>
      </c>
      <c r="G4004" t="s">
        <v>249</v>
      </c>
      <c r="H4004" t="s">
        <v>226</v>
      </c>
      <c r="I4004">
        <v>105.45</v>
      </c>
      <c r="L4004">
        <v>25.095509560348486</v>
      </c>
      <c r="M4004">
        <v>24.598402491950935</v>
      </c>
      <c r="N4004">
        <v>24.325695627988264</v>
      </c>
      <c r="O4004">
        <v>24.572484836202204</v>
      </c>
      <c r="P4004">
        <v>25.907536370921985</v>
      </c>
      <c r="Q4004">
        <v>28.089403199228919</v>
      </c>
      <c r="R4004">
        <v>30.810379858484506</v>
      </c>
      <c r="S4004">
        <v>32.277212495608666</v>
      </c>
      <c r="T4004">
        <v>33.245639819178976</v>
      </c>
      <c r="U4004">
        <v>34.381256284156741</v>
      </c>
      <c r="V4004">
        <v>36.045472812477485</v>
      </c>
      <c r="W4004">
        <v>36.335304102012614</v>
      </c>
      <c r="X4004">
        <v>36.091926744294348</v>
      </c>
      <c r="Y4004">
        <v>36.784730026737002</v>
      </c>
      <c r="Z4004">
        <v>36.875740985454144</v>
      </c>
      <c r="AA4004">
        <v>36.620710288177747</v>
      </c>
      <c r="AB4004">
        <v>36.389193068789609</v>
      </c>
      <c r="AC4004">
        <v>35.390185233778965</v>
      </c>
      <c r="AD4004">
        <v>33.341852122315622</v>
      </c>
      <c r="AE4004">
        <v>33.441973579551146</v>
      </c>
      <c r="AF4004">
        <v>32.474619984662596</v>
      </c>
      <c r="AG4004">
        <v>30.242814213967495</v>
      </c>
      <c r="AH4004">
        <v>27.017323577273501</v>
      </c>
      <c r="AI4004">
        <v>25.93790048620307</v>
      </c>
      <c r="AJ4004">
        <v>-1.8983211517333984</v>
      </c>
      <c r="AK4004">
        <v>-1.8660212755203247</v>
      </c>
      <c r="AL4004">
        <v>-1.8617740869522095</v>
      </c>
      <c r="AM4004">
        <v>-1.9508439302444458</v>
      </c>
      <c r="AN4004">
        <v>-1.9935531616210937</v>
      </c>
      <c r="AO4004">
        <v>-2.0006847381591797</v>
      </c>
      <c r="AP4004">
        <v>-2.0742321014404297</v>
      </c>
      <c r="AQ4004">
        <v>-2.16339111328125</v>
      </c>
      <c r="AR4004">
        <v>-2.2804121971130371</v>
      </c>
      <c r="AS4004">
        <v>-2.404775857925415</v>
      </c>
      <c r="AT4004">
        <v>-2.3559966087341309</v>
      </c>
      <c r="AU4004">
        <v>-2.2247993946075439</v>
      </c>
      <c r="AV4004">
        <v>-7.6216362416744232E-2</v>
      </c>
      <c r="AW4004">
        <v>3.6850130558013916</v>
      </c>
      <c r="AX4004">
        <v>3.6681618690490723</v>
      </c>
      <c r="AY4004">
        <v>3.634915828704834</v>
      </c>
      <c r="AZ4004">
        <v>3.6136982440948486</v>
      </c>
      <c r="BA4004">
        <v>3.5943500995635986</v>
      </c>
      <c r="BB4004">
        <v>5.0835516303777695E-2</v>
      </c>
      <c r="BC4004">
        <v>-1.0845422744750977</v>
      </c>
      <c r="BD4004">
        <v>-1.0941566228866577</v>
      </c>
      <c r="BE4004">
        <v>-0.99105840921401978</v>
      </c>
      <c r="BF4004">
        <v>-0.97074854373931885</v>
      </c>
      <c r="BG4004">
        <v>-1.142753005027771</v>
      </c>
      <c r="BH4004">
        <v>-0.81295442581176758</v>
      </c>
      <c r="BI4004">
        <v>-0.7965850830078125</v>
      </c>
      <c r="BJ4004">
        <v>-0.79798221588134766</v>
      </c>
      <c r="BK4004">
        <v>-0.8457566499710083</v>
      </c>
      <c r="BL4004">
        <v>-0.87644779682159424</v>
      </c>
      <c r="BM4004">
        <v>-0.88340437412261963</v>
      </c>
      <c r="BN4004">
        <v>-0.9130588173866272</v>
      </c>
      <c r="BO4004">
        <v>-0.95441871881484985</v>
      </c>
      <c r="BP4004">
        <v>-1.0132992267608643</v>
      </c>
      <c r="BQ4004">
        <v>-1.074052095413208</v>
      </c>
      <c r="BR4004">
        <v>-1.05393385887146</v>
      </c>
      <c r="BS4004">
        <v>-1.013270378112793</v>
      </c>
      <c r="BT4004">
        <v>0.86539942026138306</v>
      </c>
      <c r="BU4004">
        <v>4.8490324020385742</v>
      </c>
      <c r="BV4004">
        <v>4.8443517684936523</v>
      </c>
      <c r="BW4004">
        <v>4.8081436157226563</v>
      </c>
      <c r="BX4004">
        <v>4.8090643882751465</v>
      </c>
      <c r="BY4004">
        <v>4.7603631019592285</v>
      </c>
      <c r="BZ4004">
        <v>1.0264823436737061</v>
      </c>
      <c r="CA4004">
        <v>-5.4349087178707123E-2</v>
      </c>
      <c r="CB4004">
        <v>-5.2164874970912933E-2</v>
      </c>
      <c r="CC4004">
        <v>-2.1432565990835428E-3</v>
      </c>
      <c r="CD4004">
        <v>-0.11022941768169403</v>
      </c>
      <c r="CE4004">
        <v>-0.22546815872192383</v>
      </c>
      <c r="CF4004">
        <v>-6.1232756823301315E-2</v>
      </c>
      <c r="CG4004">
        <v>-5.5896766483783722E-2</v>
      </c>
      <c r="CH4004">
        <v>-6.1203222721815109E-2</v>
      </c>
      <c r="CI4004">
        <v>-8.037654310464859E-2</v>
      </c>
      <c r="CJ4004">
        <v>-0.10274395346641541</v>
      </c>
      <c r="CK4004">
        <v>-0.10957932472229004</v>
      </c>
      <c r="CL4004">
        <v>-0.10883378982543945</v>
      </c>
      <c r="CM4004">
        <v>-0.1170881986618042</v>
      </c>
      <c r="CN4004">
        <v>-0.13570067286491394</v>
      </c>
      <c r="CO4004">
        <v>-0.15239687263965607</v>
      </c>
      <c r="CP4004">
        <v>-0.15212927758693695</v>
      </c>
      <c r="CQ4004">
        <v>-0.17416904866695404</v>
      </c>
      <c r="CR4004">
        <v>1.5175596475601196</v>
      </c>
      <c r="CS4004">
        <v>5.6552290916442871</v>
      </c>
      <c r="CT4004">
        <v>5.6589775085449219</v>
      </c>
      <c r="CU4004">
        <v>5.6207175254821777</v>
      </c>
      <c r="CV4004">
        <v>5.6369714736938477</v>
      </c>
      <c r="CW4004">
        <v>5.5679397583007812</v>
      </c>
      <c r="CX4004">
        <v>1.7022122144699097</v>
      </c>
      <c r="CY4004">
        <v>0.65915954113006592</v>
      </c>
      <c r="CZ4004">
        <v>0.66951543092727661</v>
      </c>
      <c r="DA4004">
        <v>0.68277639150619507</v>
      </c>
      <c r="DB4004">
        <v>0.48576352000236511</v>
      </c>
      <c r="DC4004">
        <v>0.40984052419662476</v>
      </c>
      <c r="DD4004">
        <v>0.69048887491226196</v>
      </c>
      <c r="DE4004">
        <v>0.68479150533676147</v>
      </c>
      <c r="DF4004">
        <v>0.67557579278945923</v>
      </c>
      <c r="DG4004">
        <v>0.68500351905822754</v>
      </c>
      <c r="DH4004">
        <v>0.67095983028411865</v>
      </c>
      <c r="DI4004">
        <v>0.66424572467803955</v>
      </c>
      <c r="DJ4004">
        <v>0.69539123773574829</v>
      </c>
      <c r="DK4004">
        <v>0.72024232149124146</v>
      </c>
      <c r="DL4004">
        <v>0.74189788103103638</v>
      </c>
      <c r="DM4004">
        <v>0.76925837993621826</v>
      </c>
      <c r="DN4004">
        <v>0.74967533349990845</v>
      </c>
      <c r="DO4004">
        <v>0.6649322509765625</v>
      </c>
      <c r="DP4004">
        <v>2.169719934463501</v>
      </c>
      <c r="DQ4004">
        <v>6.4614253044128418</v>
      </c>
      <c r="DR4004">
        <v>6.4736032485961914</v>
      </c>
      <c r="DS4004">
        <v>6.4332914352416992</v>
      </c>
      <c r="DT4004">
        <v>6.4648785591125488</v>
      </c>
      <c r="DU4004">
        <v>6.375516414642334</v>
      </c>
      <c r="DV4004">
        <v>2.3779423236846924</v>
      </c>
      <c r="DW4004">
        <v>1.3726682662963867</v>
      </c>
      <c r="DX4004">
        <v>1.3911956548690796</v>
      </c>
      <c r="DY4004">
        <v>1.3676960468292236</v>
      </c>
      <c r="DZ4004">
        <v>1.0817564725875854</v>
      </c>
      <c r="EA4004">
        <v>1.0451492071151733</v>
      </c>
      <c r="EB4004">
        <v>1.775855541229248</v>
      </c>
      <c r="EC4004">
        <v>1.7542277574539185</v>
      </c>
      <c r="ED4004">
        <v>1.7393677234649658</v>
      </c>
      <c r="EE4004">
        <v>1.790090799331665</v>
      </c>
      <c r="EF4004">
        <v>1.7880653142929077</v>
      </c>
      <c r="EG4004">
        <v>1.7815260887145996</v>
      </c>
      <c r="EH4004">
        <v>1.8565645217895508</v>
      </c>
      <c r="EI4004">
        <v>1.9292145967483521</v>
      </c>
      <c r="EJ4004">
        <v>2.0090107917785645</v>
      </c>
      <c r="EK4004">
        <v>2.0999822616577148</v>
      </c>
      <c r="EL4004">
        <v>2.0517380237579346</v>
      </c>
      <c r="EM4004">
        <v>1.8764612674713135</v>
      </c>
      <c r="EN4004">
        <v>3.1113357543945312</v>
      </c>
      <c r="EO4004">
        <v>7.6254448890686035</v>
      </c>
      <c r="EP4004">
        <v>7.6497931480407715</v>
      </c>
      <c r="EQ4004">
        <v>7.6065192222595215</v>
      </c>
      <c r="ER4004">
        <v>7.6602449417114258</v>
      </c>
      <c r="ES4004">
        <v>7.5415291786193848</v>
      </c>
      <c r="ET4004">
        <v>3.3535890579223633</v>
      </c>
      <c r="EU4004">
        <v>2.4028613567352295</v>
      </c>
      <c r="EV4004">
        <v>2.4331874847412109</v>
      </c>
      <c r="EW4004">
        <v>2.3566112518310547</v>
      </c>
      <c r="EX4004">
        <v>1.9422756433486938</v>
      </c>
      <c r="EY4004">
        <v>1.9624340534210205</v>
      </c>
      <c r="EZ4004">
        <v>76.323471069335938</v>
      </c>
      <c r="FA4004">
        <v>75.572349548339844</v>
      </c>
      <c r="FB4004">
        <v>74.700210571289063</v>
      </c>
      <c r="FC4004">
        <v>73.770912170410156</v>
      </c>
      <c r="FD4004">
        <v>72.885505676269531</v>
      </c>
      <c r="FE4004">
        <v>72.635536193847656</v>
      </c>
      <c r="FF4004">
        <v>72.538475036621094</v>
      </c>
      <c r="FG4004">
        <v>72.779258728027344</v>
      </c>
      <c r="FH4004">
        <v>74.859855651855469</v>
      </c>
      <c r="FI4004">
        <v>78.947372436523438</v>
      </c>
      <c r="FJ4004">
        <v>82.574028015136719</v>
      </c>
      <c r="FK4004">
        <v>86.760536193847656</v>
      </c>
      <c r="FL4004">
        <v>89.592559814453125</v>
      </c>
      <c r="FM4004">
        <v>90.904716491699219</v>
      </c>
      <c r="FN4004">
        <v>90.648849487304687</v>
      </c>
      <c r="FO4004">
        <v>90.79803466796875</v>
      </c>
      <c r="FP4004">
        <v>90.784103393554688</v>
      </c>
      <c r="FQ4004">
        <v>89.866630554199219</v>
      </c>
      <c r="FR4004">
        <v>88.437385559082031</v>
      </c>
      <c r="FS4004">
        <v>84.639846801757812</v>
      </c>
      <c r="FT4004">
        <v>80.333030700683594</v>
      </c>
      <c r="FU4004">
        <v>77.227401733398438</v>
      </c>
      <c r="FV4004">
        <v>75.076499938964844</v>
      </c>
      <c r="FW4004">
        <v>73.675880432128906</v>
      </c>
      <c r="FX4004">
        <v>160</v>
      </c>
      <c r="FY4004">
        <v>0.10791042447090149</v>
      </c>
      <c r="FZ4004">
        <v>1</v>
      </c>
    </row>
    <row r="4005" spans="1:182" x14ac:dyDescent="0.2">
      <c r="A4005" t="s">
        <v>245</v>
      </c>
      <c r="B4005" t="s">
        <v>252</v>
      </c>
      <c r="C4005" t="s">
        <v>217</v>
      </c>
      <c r="D4005" t="s">
        <v>44</v>
      </c>
      <c r="E4005">
        <v>2016</v>
      </c>
      <c r="F4005" t="s">
        <v>230</v>
      </c>
      <c r="G4005" t="s">
        <v>249</v>
      </c>
      <c r="H4005" t="s">
        <v>226</v>
      </c>
      <c r="I4005">
        <v>105.45</v>
      </c>
      <c r="L4005">
        <v>25.095509560348486</v>
      </c>
      <c r="M4005">
        <v>24.598402491950935</v>
      </c>
      <c r="N4005">
        <v>24.325695627988264</v>
      </c>
      <c r="O4005">
        <v>24.572484836202204</v>
      </c>
      <c r="P4005">
        <v>25.907536370921985</v>
      </c>
      <c r="Q4005">
        <v>28.089403199228919</v>
      </c>
      <c r="R4005">
        <v>30.810379858484506</v>
      </c>
      <c r="S4005">
        <v>32.277212495608666</v>
      </c>
      <c r="T4005">
        <v>33.245639819178976</v>
      </c>
      <c r="U4005">
        <v>34.381256284156741</v>
      </c>
      <c r="V4005">
        <v>36.045472812477485</v>
      </c>
      <c r="W4005">
        <v>36.335304102012614</v>
      </c>
      <c r="X4005">
        <v>36.091926744294348</v>
      </c>
      <c r="Y4005">
        <v>36.784730026737002</v>
      </c>
      <c r="Z4005">
        <v>36.875740985454144</v>
      </c>
      <c r="AA4005">
        <v>36.620710288177747</v>
      </c>
      <c r="AB4005">
        <v>36.389193068789609</v>
      </c>
      <c r="AC4005">
        <v>35.390185233778965</v>
      </c>
      <c r="AD4005">
        <v>33.341852122315622</v>
      </c>
      <c r="AE4005">
        <v>33.441973579551146</v>
      </c>
      <c r="AF4005">
        <v>32.474619984662596</v>
      </c>
      <c r="AG4005">
        <v>30.242814213967495</v>
      </c>
      <c r="AH4005">
        <v>27.017323577273501</v>
      </c>
      <c r="AI4005">
        <v>25.93790048620307</v>
      </c>
      <c r="AJ4005">
        <v>-1.8983211517333984</v>
      </c>
      <c r="AK4005">
        <v>-1.8660212755203247</v>
      </c>
      <c r="AL4005">
        <v>-1.8617740869522095</v>
      </c>
      <c r="AM4005">
        <v>-1.9508439302444458</v>
      </c>
      <c r="AN4005">
        <v>-1.9935531616210937</v>
      </c>
      <c r="AO4005">
        <v>-2.0006847381591797</v>
      </c>
      <c r="AP4005">
        <v>-2.0742321014404297</v>
      </c>
      <c r="AQ4005">
        <v>-2.16339111328125</v>
      </c>
      <c r="AR4005">
        <v>-2.2804121971130371</v>
      </c>
      <c r="AS4005">
        <v>-2.404775857925415</v>
      </c>
      <c r="AT4005">
        <v>-2.3559966087341309</v>
      </c>
      <c r="AU4005">
        <v>-2.2247993946075439</v>
      </c>
      <c r="AV4005">
        <v>-7.6216362416744232E-2</v>
      </c>
      <c r="AW4005">
        <v>3.6850130558013916</v>
      </c>
      <c r="AX4005">
        <v>3.6681618690490723</v>
      </c>
      <c r="AY4005">
        <v>3.634915828704834</v>
      </c>
      <c r="AZ4005">
        <v>3.6136982440948486</v>
      </c>
      <c r="BA4005">
        <v>3.5943500995635986</v>
      </c>
      <c r="BB4005">
        <v>5.0835516303777695E-2</v>
      </c>
      <c r="BC4005">
        <v>-1.0845422744750977</v>
      </c>
      <c r="BD4005">
        <v>-1.0941566228866577</v>
      </c>
      <c r="BE4005">
        <v>-0.99105840921401978</v>
      </c>
      <c r="BF4005">
        <v>-0.97074854373931885</v>
      </c>
      <c r="BG4005">
        <v>-1.142753005027771</v>
      </c>
      <c r="BH4005">
        <v>-0.81295442581176758</v>
      </c>
      <c r="BI4005">
        <v>-0.7965850830078125</v>
      </c>
      <c r="BJ4005">
        <v>-0.79798221588134766</v>
      </c>
      <c r="BK4005">
        <v>-0.8457566499710083</v>
      </c>
      <c r="BL4005">
        <v>-0.87644779682159424</v>
      </c>
      <c r="BM4005">
        <v>-0.88340437412261963</v>
      </c>
      <c r="BN4005">
        <v>-0.9130588173866272</v>
      </c>
      <c r="BO4005">
        <v>-0.95441871881484985</v>
      </c>
      <c r="BP4005">
        <v>-1.0132992267608643</v>
      </c>
      <c r="BQ4005">
        <v>-1.074052095413208</v>
      </c>
      <c r="BR4005">
        <v>-1.05393385887146</v>
      </c>
      <c r="BS4005">
        <v>-1.013270378112793</v>
      </c>
      <c r="BT4005">
        <v>0.86539942026138306</v>
      </c>
      <c r="BU4005">
        <v>4.8490324020385742</v>
      </c>
      <c r="BV4005">
        <v>4.8443517684936523</v>
      </c>
      <c r="BW4005">
        <v>4.8081436157226563</v>
      </c>
      <c r="BX4005">
        <v>4.8090643882751465</v>
      </c>
      <c r="BY4005">
        <v>4.7603631019592285</v>
      </c>
      <c r="BZ4005">
        <v>1.0264823436737061</v>
      </c>
      <c r="CA4005">
        <v>-5.4349087178707123E-2</v>
      </c>
      <c r="CB4005">
        <v>-5.2164874970912933E-2</v>
      </c>
      <c r="CC4005">
        <v>-2.1432565990835428E-3</v>
      </c>
      <c r="CD4005">
        <v>-0.11022941768169403</v>
      </c>
      <c r="CE4005">
        <v>-0.22546815872192383</v>
      </c>
      <c r="CF4005">
        <v>-6.1232756823301315E-2</v>
      </c>
      <c r="CG4005">
        <v>-5.5896766483783722E-2</v>
      </c>
      <c r="CH4005">
        <v>-6.1203222721815109E-2</v>
      </c>
      <c r="CI4005">
        <v>-8.037654310464859E-2</v>
      </c>
      <c r="CJ4005">
        <v>-0.10274395346641541</v>
      </c>
      <c r="CK4005">
        <v>-0.10957932472229004</v>
      </c>
      <c r="CL4005">
        <v>-0.10883378982543945</v>
      </c>
      <c r="CM4005">
        <v>-0.1170881986618042</v>
      </c>
      <c r="CN4005">
        <v>-0.13570067286491394</v>
      </c>
      <c r="CO4005">
        <v>-0.15239687263965607</v>
      </c>
      <c r="CP4005">
        <v>-0.15212927758693695</v>
      </c>
      <c r="CQ4005">
        <v>-0.17416904866695404</v>
      </c>
      <c r="CR4005">
        <v>1.5175596475601196</v>
      </c>
      <c r="CS4005">
        <v>5.6552290916442871</v>
      </c>
      <c r="CT4005">
        <v>5.6589775085449219</v>
      </c>
      <c r="CU4005">
        <v>5.6207175254821777</v>
      </c>
      <c r="CV4005">
        <v>5.6369714736938477</v>
      </c>
      <c r="CW4005">
        <v>5.5679397583007812</v>
      </c>
      <c r="CX4005">
        <v>1.7022122144699097</v>
      </c>
      <c r="CY4005">
        <v>0.65915954113006592</v>
      </c>
      <c r="CZ4005">
        <v>0.66951543092727661</v>
      </c>
      <c r="DA4005">
        <v>0.68277639150619507</v>
      </c>
      <c r="DB4005">
        <v>0.48576352000236511</v>
      </c>
      <c r="DC4005">
        <v>0.40984052419662476</v>
      </c>
      <c r="DD4005">
        <v>0.69048887491226196</v>
      </c>
      <c r="DE4005">
        <v>0.68479150533676147</v>
      </c>
      <c r="DF4005">
        <v>0.67557579278945923</v>
      </c>
      <c r="DG4005">
        <v>0.68500351905822754</v>
      </c>
      <c r="DH4005">
        <v>0.67095983028411865</v>
      </c>
      <c r="DI4005">
        <v>0.66424572467803955</v>
      </c>
      <c r="DJ4005">
        <v>0.69539123773574829</v>
      </c>
      <c r="DK4005">
        <v>0.72024232149124146</v>
      </c>
      <c r="DL4005">
        <v>0.74189788103103638</v>
      </c>
      <c r="DM4005">
        <v>0.76925837993621826</v>
      </c>
      <c r="DN4005">
        <v>0.74967533349990845</v>
      </c>
      <c r="DO4005">
        <v>0.6649322509765625</v>
      </c>
      <c r="DP4005">
        <v>2.169719934463501</v>
      </c>
      <c r="DQ4005">
        <v>6.4614253044128418</v>
      </c>
      <c r="DR4005">
        <v>6.4736032485961914</v>
      </c>
      <c r="DS4005">
        <v>6.4332914352416992</v>
      </c>
      <c r="DT4005">
        <v>6.4648785591125488</v>
      </c>
      <c r="DU4005">
        <v>6.375516414642334</v>
      </c>
      <c r="DV4005">
        <v>2.3779423236846924</v>
      </c>
      <c r="DW4005">
        <v>1.3726682662963867</v>
      </c>
      <c r="DX4005">
        <v>1.3911956548690796</v>
      </c>
      <c r="DY4005">
        <v>1.3676960468292236</v>
      </c>
      <c r="DZ4005">
        <v>1.0817564725875854</v>
      </c>
      <c r="EA4005">
        <v>1.0451492071151733</v>
      </c>
      <c r="EB4005">
        <v>1.775855541229248</v>
      </c>
      <c r="EC4005">
        <v>1.7542277574539185</v>
      </c>
      <c r="ED4005">
        <v>1.7393677234649658</v>
      </c>
      <c r="EE4005">
        <v>1.790090799331665</v>
      </c>
      <c r="EF4005">
        <v>1.7880653142929077</v>
      </c>
      <c r="EG4005">
        <v>1.7815260887145996</v>
      </c>
      <c r="EH4005">
        <v>1.8565645217895508</v>
      </c>
      <c r="EI4005">
        <v>1.9292145967483521</v>
      </c>
      <c r="EJ4005">
        <v>2.0090107917785645</v>
      </c>
      <c r="EK4005">
        <v>2.0999822616577148</v>
      </c>
      <c r="EL4005">
        <v>2.0517380237579346</v>
      </c>
      <c r="EM4005">
        <v>1.8764612674713135</v>
      </c>
      <c r="EN4005">
        <v>3.1113357543945312</v>
      </c>
      <c r="EO4005">
        <v>7.6254448890686035</v>
      </c>
      <c r="EP4005">
        <v>7.6497931480407715</v>
      </c>
      <c r="EQ4005">
        <v>7.6065192222595215</v>
      </c>
      <c r="ER4005">
        <v>7.6602449417114258</v>
      </c>
      <c r="ES4005">
        <v>7.5415291786193848</v>
      </c>
      <c r="ET4005">
        <v>3.3535890579223633</v>
      </c>
      <c r="EU4005">
        <v>2.4028613567352295</v>
      </c>
      <c r="EV4005">
        <v>2.4331874847412109</v>
      </c>
      <c r="EW4005">
        <v>2.3566112518310547</v>
      </c>
      <c r="EX4005">
        <v>1.9422756433486938</v>
      </c>
      <c r="EY4005">
        <v>1.9624340534210205</v>
      </c>
      <c r="EZ4005">
        <v>76.323471069335938</v>
      </c>
      <c r="FA4005">
        <v>75.572349548339844</v>
      </c>
      <c r="FB4005">
        <v>74.700210571289063</v>
      </c>
      <c r="FC4005">
        <v>73.770912170410156</v>
      </c>
      <c r="FD4005">
        <v>72.885505676269531</v>
      </c>
      <c r="FE4005">
        <v>72.635536193847656</v>
      </c>
      <c r="FF4005">
        <v>72.538475036621094</v>
      </c>
      <c r="FG4005">
        <v>72.779258728027344</v>
      </c>
      <c r="FH4005">
        <v>74.859855651855469</v>
      </c>
      <c r="FI4005">
        <v>78.947372436523438</v>
      </c>
      <c r="FJ4005">
        <v>82.574028015136719</v>
      </c>
      <c r="FK4005">
        <v>86.760536193847656</v>
      </c>
      <c r="FL4005">
        <v>89.592559814453125</v>
      </c>
      <c r="FM4005">
        <v>90.904716491699219</v>
      </c>
      <c r="FN4005">
        <v>90.648849487304687</v>
      </c>
      <c r="FO4005">
        <v>90.79803466796875</v>
      </c>
      <c r="FP4005">
        <v>90.784103393554688</v>
      </c>
      <c r="FQ4005">
        <v>89.866630554199219</v>
      </c>
      <c r="FR4005">
        <v>88.437385559082031</v>
      </c>
      <c r="FS4005">
        <v>84.639846801757812</v>
      </c>
      <c r="FT4005">
        <v>80.333030700683594</v>
      </c>
      <c r="FU4005">
        <v>77.227401733398438</v>
      </c>
      <c r="FV4005">
        <v>75.076499938964844</v>
      </c>
      <c r="FW4005">
        <v>73.675880432128906</v>
      </c>
      <c r="FX4005">
        <v>160</v>
      </c>
      <c r="FY4005">
        <v>0.10791042447090149</v>
      </c>
      <c r="FZ4005">
        <v>1</v>
      </c>
    </row>
    <row r="4006" spans="1:182" x14ac:dyDescent="0.2">
      <c r="A4006" t="s">
        <v>245</v>
      </c>
      <c r="B4006" t="s">
        <v>252</v>
      </c>
      <c r="C4006" t="s">
        <v>217</v>
      </c>
      <c r="D4006" t="s">
        <v>44</v>
      </c>
      <c r="E4006">
        <v>2017</v>
      </c>
      <c r="F4006" t="s">
        <v>230</v>
      </c>
      <c r="G4006" t="s">
        <v>249</v>
      </c>
      <c r="H4006" t="s">
        <v>226</v>
      </c>
      <c r="I4006">
        <v>105.45</v>
      </c>
      <c r="L4006">
        <v>25.095509560348486</v>
      </c>
      <c r="M4006">
        <v>24.598402491950935</v>
      </c>
      <c r="N4006">
        <v>24.325695627988264</v>
      </c>
      <c r="O4006">
        <v>24.572484836202204</v>
      </c>
      <c r="P4006">
        <v>25.907536370921985</v>
      </c>
      <c r="Q4006">
        <v>28.089403199228919</v>
      </c>
      <c r="R4006">
        <v>30.810379858484506</v>
      </c>
      <c r="S4006">
        <v>32.277212495608666</v>
      </c>
      <c r="T4006">
        <v>33.245639819178976</v>
      </c>
      <c r="U4006">
        <v>34.381256284156741</v>
      </c>
      <c r="V4006">
        <v>36.045472812477485</v>
      </c>
      <c r="W4006">
        <v>36.335304102012614</v>
      </c>
      <c r="X4006">
        <v>36.091926744294348</v>
      </c>
      <c r="Y4006">
        <v>36.784730026737002</v>
      </c>
      <c r="Z4006">
        <v>36.875740985454144</v>
      </c>
      <c r="AA4006">
        <v>36.620710288177747</v>
      </c>
      <c r="AB4006">
        <v>36.389193068789609</v>
      </c>
      <c r="AC4006">
        <v>35.390185233778965</v>
      </c>
      <c r="AD4006">
        <v>33.341852122315622</v>
      </c>
      <c r="AE4006">
        <v>33.441973579551146</v>
      </c>
      <c r="AF4006">
        <v>32.474619984662596</v>
      </c>
      <c r="AG4006">
        <v>30.242814213967495</v>
      </c>
      <c r="AH4006">
        <v>27.017323577273501</v>
      </c>
      <c r="AI4006">
        <v>25.93790048620307</v>
      </c>
      <c r="AJ4006">
        <v>-1.8983211517333984</v>
      </c>
      <c r="AK4006">
        <v>-1.8660212755203247</v>
      </c>
      <c r="AL4006">
        <v>-1.8617740869522095</v>
      </c>
      <c r="AM4006">
        <v>-1.9508439302444458</v>
      </c>
      <c r="AN4006">
        <v>-1.9935531616210937</v>
      </c>
      <c r="AO4006">
        <v>-2.0006847381591797</v>
      </c>
      <c r="AP4006">
        <v>-2.0742321014404297</v>
      </c>
      <c r="AQ4006">
        <v>-2.16339111328125</v>
      </c>
      <c r="AR4006">
        <v>-2.2804121971130371</v>
      </c>
      <c r="AS4006">
        <v>-2.404775857925415</v>
      </c>
      <c r="AT4006">
        <v>-2.3559966087341309</v>
      </c>
      <c r="AU4006">
        <v>-2.2247993946075439</v>
      </c>
      <c r="AV4006">
        <v>-7.6216362416744232E-2</v>
      </c>
      <c r="AW4006">
        <v>3.6850130558013916</v>
      </c>
      <c r="AX4006">
        <v>3.6681618690490723</v>
      </c>
      <c r="AY4006">
        <v>3.634915828704834</v>
      </c>
      <c r="AZ4006">
        <v>3.6136982440948486</v>
      </c>
      <c r="BA4006">
        <v>3.5943500995635986</v>
      </c>
      <c r="BB4006">
        <v>5.0835516303777695E-2</v>
      </c>
      <c r="BC4006">
        <v>-1.0845422744750977</v>
      </c>
      <c r="BD4006">
        <v>-1.0941566228866577</v>
      </c>
      <c r="BE4006">
        <v>-0.99105840921401978</v>
      </c>
      <c r="BF4006">
        <v>-0.97074854373931885</v>
      </c>
      <c r="BG4006">
        <v>-1.142753005027771</v>
      </c>
      <c r="BH4006">
        <v>-0.81295442581176758</v>
      </c>
      <c r="BI4006">
        <v>-0.7965850830078125</v>
      </c>
      <c r="BJ4006">
        <v>-0.79798221588134766</v>
      </c>
      <c r="BK4006">
        <v>-0.8457566499710083</v>
      </c>
      <c r="BL4006">
        <v>-0.87644779682159424</v>
      </c>
      <c r="BM4006">
        <v>-0.88340437412261963</v>
      </c>
      <c r="BN4006">
        <v>-0.9130588173866272</v>
      </c>
      <c r="BO4006">
        <v>-0.95441871881484985</v>
      </c>
      <c r="BP4006">
        <v>-1.0132992267608643</v>
      </c>
      <c r="BQ4006">
        <v>-1.074052095413208</v>
      </c>
      <c r="BR4006">
        <v>-1.05393385887146</v>
      </c>
      <c r="BS4006">
        <v>-1.013270378112793</v>
      </c>
      <c r="BT4006">
        <v>0.86539942026138306</v>
      </c>
      <c r="BU4006">
        <v>4.8490324020385742</v>
      </c>
      <c r="BV4006">
        <v>4.8443517684936523</v>
      </c>
      <c r="BW4006">
        <v>4.8081436157226563</v>
      </c>
      <c r="BX4006">
        <v>4.8090643882751465</v>
      </c>
      <c r="BY4006">
        <v>4.7603631019592285</v>
      </c>
      <c r="BZ4006">
        <v>1.0264823436737061</v>
      </c>
      <c r="CA4006">
        <v>-5.4349087178707123E-2</v>
      </c>
      <c r="CB4006">
        <v>-5.2164874970912933E-2</v>
      </c>
      <c r="CC4006">
        <v>-2.1432565990835428E-3</v>
      </c>
      <c r="CD4006">
        <v>-0.11022941768169403</v>
      </c>
      <c r="CE4006">
        <v>-0.22546815872192383</v>
      </c>
      <c r="CF4006">
        <v>-6.1232756823301315E-2</v>
      </c>
      <c r="CG4006">
        <v>-5.5896766483783722E-2</v>
      </c>
      <c r="CH4006">
        <v>-6.1203222721815109E-2</v>
      </c>
      <c r="CI4006">
        <v>-8.037654310464859E-2</v>
      </c>
      <c r="CJ4006">
        <v>-0.10274395346641541</v>
      </c>
      <c r="CK4006">
        <v>-0.10957932472229004</v>
      </c>
      <c r="CL4006">
        <v>-0.10883378982543945</v>
      </c>
      <c r="CM4006">
        <v>-0.1170881986618042</v>
      </c>
      <c r="CN4006">
        <v>-0.13570067286491394</v>
      </c>
      <c r="CO4006">
        <v>-0.15239687263965607</v>
      </c>
      <c r="CP4006">
        <v>-0.15212927758693695</v>
      </c>
      <c r="CQ4006">
        <v>-0.17416904866695404</v>
      </c>
      <c r="CR4006">
        <v>1.5175596475601196</v>
      </c>
      <c r="CS4006">
        <v>5.6552290916442871</v>
      </c>
      <c r="CT4006">
        <v>5.6589775085449219</v>
      </c>
      <c r="CU4006">
        <v>5.6207175254821777</v>
      </c>
      <c r="CV4006">
        <v>5.6369714736938477</v>
      </c>
      <c r="CW4006">
        <v>5.5679397583007812</v>
      </c>
      <c r="CX4006">
        <v>1.7022122144699097</v>
      </c>
      <c r="CY4006">
        <v>0.65915954113006592</v>
      </c>
      <c r="CZ4006">
        <v>0.66951543092727661</v>
      </c>
      <c r="DA4006">
        <v>0.68277639150619507</v>
      </c>
      <c r="DB4006">
        <v>0.48576352000236511</v>
      </c>
      <c r="DC4006">
        <v>0.40984052419662476</v>
      </c>
      <c r="DD4006">
        <v>0.69048887491226196</v>
      </c>
      <c r="DE4006">
        <v>0.68479150533676147</v>
      </c>
      <c r="DF4006">
        <v>0.67557579278945923</v>
      </c>
      <c r="DG4006">
        <v>0.68500351905822754</v>
      </c>
      <c r="DH4006">
        <v>0.67095983028411865</v>
      </c>
      <c r="DI4006">
        <v>0.66424572467803955</v>
      </c>
      <c r="DJ4006">
        <v>0.69539123773574829</v>
      </c>
      <c r="DK4006">
        <v>0.72024232149124146</v>
      </c>
      <c r="DL4006">
        <v>0.74189788103103638</v>
      </c>
      <c r="DM4006">
        <v>0.76925837993621826</v>
      </c>
      <c r="DN4006">
        <v>0.74967533349990845</v>
      </c>
      <c r="DO4006">
        <v>0.6649322509765625</v>
      </c>
      <c r="DP4006">
        <v>2.169719934463501</v>
      </c>
      <c r="DQ4006">
        <v>6.4614253044128418</v>
      </c>
      <c r="DR4006">
        <v>6.4736032485961914</v>
      </c>
      <c r="DS4006">
        <v>6.4332914352416992</v>
      </c>
      <c r="DT4006">
        <v>6.4648785591125488</v>
      </c>
      <c r="DU4006">
        <v>6.375516414642334</v>
      </c>
      <c r="DV4006">
        <v>2.3779423236846924</v>
      </c>
      <c r="DW4006">
        <v>1.3726682662963867</v>
      </c>
      <c r="DX4006">
        <v>1.3911956548690796</v>
      </c>
      <c r="DY4006">
        <v>1.3676960468292236</v>
      </c>
      <c r="DZ4006">
        <v>1.0817564725875854</v>
      </c>
      <c r="EA4006">
        <v>1.0451492071151733</v>
      </c>
      <c r="EB4006">
        <v>1.775855541229248</v>
      </c>
      <c r="EC4006">
        <v>1.7542277574539185</v>
      </c>
      <c r="ED4006">
        <v>1.7393677234649658</v>
      </c>
      <c r="EE4006">
        <v>1.790090799331665</v>
      </c>
      <c r="EF4006">
        <v>1.7880653142929077</v>
      </c>
      <c r="EG4006">
        <v>1.7815260887145996</v>
      </c>
      <c r="EH4006">
        <v>1.8565645217895508</v>
      </c>
      <c r="EI4006">
        <v>1.9292145967483521</v>
      </c>
      <c r="EJ4006">
        <v>2.0090107917785645</v>
      </c>
      <c r="EK4006">
        <v>2.0999822616577148</v>
      </c>
      <c r="EL4006">
        <v>2.0517380237579346</v>
      </c>
      <c r="EM4006">
        <v>1.8764612674713135</v>
      </c>
      <c r="EN4006">
        <v>3.1113357543945312</v>
      </c>
      <c r="EO4006">
        <v>7.6254448890686035</v>
      </c>
      <c r="EP4006">
        <v>7.6497931480407715</v>
      </c>
      <c r="EQ4006">
        <v>7.6065192222595215</v>
      </c>
      <c r="ER4006">
        <v>7.6602449417114258</v>
      </c>
      <c r="ES4006">
        <v>7.5415291786193848</v>
      </c>
      <c r="ET4006">
        <v>3.3535890579223633</v>
      </c>
      <c r="EU4006">
        <v>2.4028613567352295</v>
      </c>
      <c r="EV4006">
        <v>2.4331874847412109</v>
      </c>
      <c r="EW4006">
        <v>2.3566112518310547</v>
      </c>
      <c r="EX4006">
        <v>1.9422756433486938</v>
      </c>
      <c r="EY4006">
        <v>1.9624340534210205</v>
      </c>
      <c r="EZ4006">
        <v>76.323471069335938</v>
      </c>
      <c r="FA4006">
        <v>75.572349548339844</v>
      </c>
      <c r="FB4006">
        <v>74.700210571289063</v>
      </c>
      <c r="FC4006">
        <v>73.770912170410156</v>
      </c>
      <c r="FD4006">
        <v>72.885505676269531</v>
      </c>
      <c r="FE4006">
        <v>72.635536193847656</v>
      </c>
      <c r="FF4006">
        <v>72.538475036621094</v>
      </c>
      <c r="FG4006">
        <v>72.779258728027344</v>
      </c>
      <c r="FH4006">
        <v>74.859855651855469</v>
      </c>
      <c r="FI4006">
        <v>78.947372436523438</v>
      </c>
      <c r="FJ4006">
        <v>82.574028015136719</v>
      </c>
      <c r="FK4006">
        <v>86.760536193847656</v>
      </c>
      <c r="FL4006">
        <v>89.592559814453125</v>
      </c>
      <c r="FM4006">
        <v>90.904716491699219</v>
      </c>
      <c r="FN4006">
        <v>90.648849487304687</v>
      </c>
      <c r="FO4006">
        <v>90.79803466796875</v>
      </c>
      <c r="FP4006">
        <v>90.784103393554688</v>
      </c>
      <c r="FQ4006">
        <v>89.866630554199219</v>
      </c>
      <c r="FR4006">
        <v>88.437385559082031</v>
      </c>
      <c r="FS4006">
        <v>84.639846801757812</v>
      </c>
      <c r="FT4006">
        <v>80.333030700683594</v>
      </c>
      <c r="FU4006">
        <v>77.227401733398438</v>
      </c>
      <c r="FV4006">
        <v>75.076499938964844</v>
      </c>
      <c r="FW4006">
        <v>73.675880432128906</v>
      </c>
      <c r="FX4006">
        <v>160</v>
      </c>
      <c r="FY4006">
        <v>0.10791042447090149</v>
      </c>
      <c r="FZ4006">
        <v>1</v>
      </c>
    </row>
    <row r="4007" spans="1:182" x14ac:dyDescent="0.2">
      <c r="A4007" t="s">
        <v>245</v>
      </c>
      <c r="B4007" t="s">
        <v>252</v>
      </c>
      <c r="C4007" t="s">
        <v>217</v>
      </c>
      <c r="D4007" t="s">
        <v>45</v>
      </c>
      <c r="E4007">
        <v>2015</v>
      </c>
      <c r="F4007" t="s">
        <v>230</v>
      </c>
      <c r="G4007" t="s">
        <v>249</v>
      </c>
      <c r="H4007" t="s">
        <v>226</v>
      </c>
      <c r="I4007">
        <v>105.45</v>
      </c>
      <c r="L4007">
        <v>23.020206278502325</v>
      </c>
      <c r="M4007">
        <v>22.556049737747038</v>
      </c>
      <c r="N4007">
        <v>22.284260971970298</v>
      </c>
      <c r="O4007">
        <v>22.34382797954434</v>
      </c>
      <c r="P4007">
        <v>23.213643237220872</v>
      </c>
      <c r="Q4007">
        <v>25.035013390274244</v>
      </c>
      <c r="R4007">
        <v>27.775382876663794</v>
      </c>
      <c r="S4007">
        <v>29.344482885500675</v>
      </c>
      <c r="T4007">
        <v>29.965926505541166</v>
      </c>
      <c r="U4007">
        <v>30.767732806618476</v>
      </c>
      <c r="V4007">
        <v>32.701936604623263</v>
      </c>
      <c r="W4007">
        <v>33.41915967145782</v>
      </c>
      <c r="X4007">
        <v>33.533623266951999</v>
      </c>
      <c r="Y4007">
        <v>34.33025453358136</v>
      </c>
      <c r="Z4007">
        <v>34.527890835372212</v>
      </c>
      <c r="AA4007">
        <v>34.330325095183376</v>
      </c>
      <c r="AB4007">
        <v>34.03079597639055</v>
      </c>
      <c r="AC4007">
        <v>33.030627221632287</v>
      </c>
      <c r="AD4007">
        <v>30.877458320951057</v>
      </c>
      <c r="AE4007">
        <v>30.69350976602626</v>
      </c>
      <c r="AF4007">
        <v>29.857197543433863</v>
      </c>
      <c r="AG4007">
        <v>27.979467587989546</v>
      </c>
      <c r="AH4007">
        <v>25.077677730173946</v>
      </c>
      <c r="AI4007">
        <v>24.0130386177056</v>
      </c>
      <c r="AJ4007">
        <v>-1.2850178480148315</v>
      </c>
      <c r="AK4007">
        <v>-1.280734658241272</v>
      </c>
      <c r="AL4007">
        <v>-1.2692755460739136</v>
      </c>
      <c r="AM4007">
        <v>-1.2956148386001587</v>
      </c>
      <c r="AN4007">
        <v>-1.3042365312576294</v>
      </c>
      <c r="AO4007">
        <v>-1.3410552740097046</v>
      </c>
      <c r="AP4007">
        <v>-1.3979446887969971</v>
      </c>
      <c r="AQ4007">
        <v>-1.4782626628875732</v>
      </c>
      <c r="AR4007">
        <v>-1.5441863536834717</v>
      </c>
      <c r="AS4007">
        <v>-1.6090461015701294</v>
      </c>
      <c r="AT4007">
        <v>-1.7170426845550537</v>
      </c>
      <c r="AU4007">
        <v>-1.7023367881774902</v>
      </c>
      <c r="AV4007">
        <v>-0.13048772513866425</v>
      </c>
      <c r="AW4007">
        <v>3.2578334808349609</v>
      </c>
      <c r="AX4007">
        <v>3.2593948841094971</v>
      </c>
      <c r="AY4007">
        <v>3.2402801513671875</v>
      </c>
      <c r="AZ4007">
        <v>3.2189919948577881</v>
      </c>
      <c r="BA4007">
        <v>3.1443207263946533</v>
      </c>
      <c r="BB4007">
        <v>-6.8035237491130829E-2</v>
      </c>
      <c r="BC4007">
        <v>-0.92242032289505005</v>
      </c>
      <c r="BD4007">
        <v>-0.9066619873046875</v>
      </c>
      <c r="BE4007">
        <v>-0.84006410837173462</v>
      </c>
      <c r="BF4007">
        <v>-0.86857205629348755</v>
      </c>
      <c r="BG4007">
        <v>-1.0254777669906616</v>
      </c>
      <c r="BH4007">
        <v>-0.54084938764572144</v>
      </c>
      <c r="BI4007">
        <v>-0.53762143850326538</v>
      </c>
      <c r="BJ4007">
        <v>-0.53546375036239624</v>
      </c>
      <c r="BK4007">
        <v>-0.55457550287246704</v>
      </c>
      <c r="BL4007">
        <v>-0.56831175088882446</v>
      </c>
      <c r="BM4007">
        <v>-0.58726584911346436</v>
      </c>
      <c r="BN4007">
        <v>-0.61056685447692871</v>
      </c>
      <c r="BO4007">
        <v>-0.64816766977310181</v>
      </c>
      <c r="BP4007">
        <v>-0.68521267175674438</v>
      </c>
      <c r="BQ4007">
        <v>-0.71965873241424561</v>
      </c>
      <c r="BR4007">
        <v>-0.76483809947967529</v>
      </c>
      <c r="BS4007">
        <v>-0.775279700756073</v>
      </c>
      <c r="BT4007">
        <v>0.76270496845245361</v>
      </c>
      <c r="BU4007">
        <v>4.3980512619018555</v>
      </c>
      <c r="BV4007">
        <v>4.4144926071166992</v>
      </c>
      <c r="BW4007">
        <v>4.3959493637084961</v>
      </c>
      <c r="BX4007">
        <v>4.38800048828125</v>
      </c>
      <c r="BY4007">
        <v>4.2949204444885254</v>
      </c>
      <c r="BZ4007">
        <v>0.87575769424438477</v>
      </c>
      <c r="CA4007">
        <v>-2.562556229531765E-2</v>
      </c>
      <c r="CB4007">
        <v>-1.9060155376791954E-2</v>
      </c>
      <c r="CC4007">
        <v>1.7260009422898293E-2</v>
      </c>
      <c r="CD4007">
        <v>-8.8395662605762482E-2</v>
      </c>
      <c r="CE4007">
        <v>-0.19643716514110565</v>
      </c>
      <c r="CF4007">
        <v>-2.5440556928515434E-2</v>
      </c>
      <c r="CG4007">
        <v>-2.2943440824747086E-2</v>
      </c>
      <c r="CH4007">
        <v>-2.7227867394685745E-2</v>
      </c>
      <c r="CI4007">
        <v>-4.1333936154842377E-2</v>
      </c>
      <c r="CJ4007">
        <v>-5.8612503111362457E-2</v>
      </c>
      <c r="CK4007">
        <v>-6.5193548798561096E-2</v>
      </c>
      <c r="CL4007">
        <v>-6.5231360495090485E-2</v>
      </c>
      <c r="CM4007">
        <v>-7.3246389627456665E-2</v>
      </c>
      <c r="CN4007">
        <v>-9.0290151536464691E-2</v>
      </c>
      <c r="CO4007">
        <v>-0.10367166996002197</v>
      </c>
      <c r="CP4007">
        <v>-0.10534410923719406</v>
      </c>
      <c r="CQ4007">
        <v>-0.13320274651050568</v>
      </c>
      <c r="CR4007">
        <v>1.3813275098800659</v>
      </c>
      <c r="CS4007">
        <v>5.1877622604370117</v>
      </c>
      <c r="CT4007">
        <v>5.2145094871520996</v>
      </c>
      <c r="CU4007">
        <v>5.1963624954223633</v>
      </c>
      <c r="CV4007">
        <v>5.1976523399353027</v>
      </c>
      <c r="CW4007">
        <v>5.091822624206543</v>
      </c>
      <c r="CX4007">
        <v>1.5294258594512939</v>
      </c>
      <c r="CY4007">
        <v>0.59549176692962646</v>
      </c>
      <c r="CZ4007">
        <v>0.59569019079208374</v>
      </c>
      <c r="DA4007">
        <v>0.61104011535644531</v>
      </c>
      <c r="DB4007">
        <v>0.45195215940475464</v>
      </c>
      <c r="DC4007">
        <v>0.3777538537979126</v>
      </c>
      <c r="DD4007">
        <v>0.48996824026107788</v>
      </c>
      <c r="DE4007">
        <v>0.49173453450202942</v>
      </c>
      <c r="DF4007">
        <v>0.48100799322128296</v>
      </c>
      <c r="DG4007">
        <v>0.47190761566162109</v>
      </c>
      <c r="DH4007">
        <v>0.45108672976493835</v>
      </c>
      <c r="DI4007">
        <v>0.45687875151634216</v>
      </c>
      <c r="DJ4007">
        <v>0.48010414838790894</v>
      </c>
      <c r="DK4007">
        <v>0.50167489051818848</v>
      </c>
      <c r="DL4007">
        <v>0.50463235378265381</v>
      </c>
      <c r="DM4007">
        <v>0.51231539249420166</v>
      </c>
      <c r="DN4007">
        <v>0.55414986610412598</v>
      </c>
      <c r="DO4007">
        <v>0.50887417793273926</v>
      </c>
      <c r="DP4007">
        <v>1.9999500513076782</v>
      </c>
      <c r="DQ4007">
        <v>5.9774737358093262</v>
      </c>
      <c r="DR4007">
        <v>6.0145268440246582</v>
      </c>
      <c r="DS4007">
        <v>5.9967756271362305</v>
      </c>
      <c r="DT4007">
        <v>6.0073041915893555</v>
      </c>
      <c r="DU4007">
        <v>5.8887248039245605</v>
      </c>
      <c r="DV4007">
        <v>2.1830940246582031</v>
      </c>
      <c r="DW4007">
        <v>1.2166091203689575</v>
      </c>
      <c r="DX4007">
        <v>1.2104405164718628</v>
      </c>
      <c r="DY4007">
        <v>1.2048201560974121</v>
      </c>
      <c r="DZ4007">
        <v>0.99229997396469116</v>
      </c>
      <c r="EA4007">
        <v>0.95194482803344727</v>
      </c>
      <c r="EB4007">
        <v>1.234136700630188</v>
      </c>
      <c r="EC4007">
        <v>1.2348477840423584</v>
      </c>
      <c r="ED4007">
        <v>1.2148197889328003</v>
      </c>
      <c r="EE4007">
        <v>1.212946891784668</v>
      </c>
      <c r="EF4007">
        <v>1.1870114803314209</v>
      </c>
      <c r="EG4007">
        <v>1.2106682062149048</v>
      </c>
      <c r="EH4007">
        <v>1.2674820423126221</v>
      </c>
      <c r="EI4007">
        <v>1.3317699432373047</v>
      </c>
      <c r="EJ4007">
        <v>1.3636059761047363</v>
      </c>
      <c r="EK4007">
        <v>1.4017027616500854</v>
      </c>
      <c r="EL4007">
        <v>1.5063544511795044</v>
      </c>
      <c r="EM4007">
        <v>1.4359313249588013</v>
      </c>
      <c r="EN4007">
        <v>2.8931427001953125</v>
      </c>
      <c r="EO4007">
        <v>7.1176910400390625</v>
      </c>
      <c r="EP4007">
        <v>7.1696243286132812</v>
      </c>
      <c r="EQ4007">
        <v>7.1524453163146973</v>
      </c>
      <c r="ER4007">
        <v>7.1763129234313965</v>
      </c>
      <c r="ES4007">
        <v>7.0393247604370117</v>
      </c>
      <c r="ET4007">
        <v>3.1268868446350098</v>
      </c>
      <c r="EU4007">
        <v>2.1134037971496582</v>
      </c>
      <c r="EV4007">
        <v>2.0980422496795654</v>
      </c>
      <c r="EW4007">
        <v>2.0621442794799805</v>
      </c>
      <c r="EX4007">
        <v>1.7724763154983521</v>
      </c>
      <c r="EY4007">
        <v>1.7809854745864868</v>
      </c>
      <c r="EZ4007">
        <v>71.304580688476563</v>
      </c>
      <c r="FA4007">
        <v>70.339500427246094</v>
      </c>
      <c r="FB4007">
        <v>69.268539428710937</v>
      </c>
      <c r="FC4007">
        <v>68.163948059082031</v>
      </c>
      <c r="FD4007">
        <v>67.033065795898438</v>
      </c>
      <c r="FE4007">
        <v>66.757354736328125</v>
      </c>
      <c r="FF4007">
        <v>66.75445556640625</v>
      </c>
      <c r="FG4007">
        <v>66.669670104980469</v>
      </c>
      <c r="FH4007">
        <v>67.843307495117188</v>
      </c>
      <c r="FI4007">
        <v>70.898506164550781</v>
      </c>
      <c r="FJ4007">
        <v>75.249053955078125</v>
      </c>
      <c r="FK4007">
        <v>80.080352783203125</v>
      </c>
      <c r="FL4007">
        <v>84.232490539550781</v>
      </c>
      <c r="FM4007">
        <v>86.39691162109375</v>
      </c>
      <c r="FN4007">
        <v>86.728157043457031</v>
      </c>
      <c r="FO4007">
        <v>86.630256652832031</v>
      </c>
      <c r="FP4007">
        <v>86.147926330566406</v>
      </c>
      <c r="FQ4007">
        <v>85.123558044433594</v>
      </c>
      <c r="FR4007">
        <v>82.354270935058594</v>
      </c>
      <c r="FS4007">
        <v>78.315223693847656</v>
      </c>
      <c r="FT4007">
        <v>74.604415893554688</v>
      </c>
      <c r="FU4007">
        <v>72.482269287109375</v>
      </c>
      <c r="FV4007">
        <v>70.981582641601563</v>
      </c>
      <c r="FW4007">
        <v>69.878128051757812</v>
      </c>
      <c r="FX4007">
        <v>160</v>
      </c>
      <c r="FY4007">
        <v>0.10791042447090149</v>
      </c>
      <c r="FZ4007">
        <v>1</v>
      </c>
    </row>
    <row r="4008" spans="1:182" x14ac:dyDescent="0.2">
      <c r="A4008" t="s">
        <v>245</v>
      </c>
      <c r="B4008" t="s">
        <v>252</v>
      </c>
      <c r="C4008" t="s">
        <v>217</v>
      </c>
      <c r="D4008" t="s">
        <v>45</v>
      </c>
      <c r="E4008">
        <v>2016</v>
      </c>
      <c r="F4008" t="s">
        <v>230</v>
      </c>
      <c r="G4008" t="s">
        <v>249</v>
      </c>
      <c r="H4008" t="s">
        <v>226</v>
      </c>
      <c r="I4008">
        <v>105.45</v>
      </c>
      <c r="L4008">
        <v>23.020206278502325</v>
      </c>
      <c r="M4008">
        <v>22.556049737747038</v>
      </c>
      <c r="N4008">
        <v>22.284260971970298</v>
      </c>
      <c r="O4008">
        <v>22.34382797954434</v>
      </c>
      <c r="P4008">
        <v>23.213643237220872</v>
      </c>
      <c r="Q4008">
        <v>25.035013390274244</v>
      </c>
      <c r="R4008">
        <v>27.775382876663794</v>
      </c>
      <c r="S4008">
        <v>29.344482885500675</v>
      </c>
      <c r="T4008">
        <v>29.965926505541166</v>
      </c>
      <c r="U4008">
        <v>30.767732806618476</v>
      </c>
      <c r="V4008">
        <v>32.701936604623263</v>
      </c>
      <c r="W4008">
        <v>33.41915967145782</v>
      </c>
      <c r="X4008">
        <v>33.533623266951999</v>
      </c>
      <c r="Y4008">
        <v>34.33025453358136</v>
      </c>
      <c r="Z4008">
        <v>34.527890835372212</v>
      </c>
      <c r="AA4008">
        <v>34.330325095183376</v>
      </c>
      <c r="AB4008">
        <v>34.03079597639055</v>
      </c>
      <c r="AC4008">
        <v>33.030627221632287</v>
      </c>
      <c r="AD4008">
        <v>30.877458320951057</v>
      </c>
      <c r="AE4008">
        <v>30.69350976602626</v>
      </c>
      <c r="AF4008">
        <v>29.857197543433863</v>
      </c>
      <c r="AG4008">
        <v>27.979467587989546</v>
      </c>
      <c r="AH4008">
        <v>25.077677730173946</v>
      </c>
      <c r="AI4008">
        <v>24.0130386177056</v>
      </c>
      <c r="AJ4008">
        <v>-1.2850178480148315</v>
      </c>
      <c r="AK4008">
        <v>-1.280734658241272</v>
      </c>
      <c r="AL4008">
        <v>-1.2692755460739136</v>
      </c>
      <c r="AM4008">
        <v>-1.2956148386001587</v>
      </c>
      <c r="AN4008">
        <v>-1.3042365312576294</v>
      </c>
      <c r="AO4008">
        <v>-1.3410552740097046</v>
      </c>
      <c r="AP4008">
        <v>-1.3979446887969971</v>
      </c>
      <c r="AQ4008">
        <v>-1.4782626628875732</v>
      </c>
      <c r="AR4008">
        <v>-1.5441863536834717</v>
      </c>
      <c r="AS4008">
        <v>-1.6090461015701294</v>
      </c>
      <c r="AT4008">
        <v>-1.7170426845550537</v>
      </c>
      <c r="AU4008">
        <v>-1.7023367881774902</v>
      </c>
      <c r="AV4008">
        <v>-0.13048772513866425</v>
      </c>
      <c r="AW4008">
        <v>3.2578334808349609</v>
      </c>
      <c r="AX4008">
        <v>3.2593948841094971</v>
      </c>
      <c r="AY4008">
        <v>3.2402801513671875</v>
      </c>
      <c r="AZ4008">
        <v>3.2189919948577881</v>
      </c>
      <c r="BA4008">
        <v>3.1443207263946533</v>
      </c>
      <c r="BB4008">
        <v>-6.8035237491130829E-2</v>
      </c>
      <c r="BC4008">
        <v>-0.92242032289505005</v>
      </c>
      <c r="BD4008">
        <v>-0.9066619873046875</v>
      </c>
      <c r="BE4008">
        <v>-0.84006410837173462</v>
      </c>
      <c r="BF4008">
        <v>-0.86857205629348755</v>
      </c>
      <c r="BG4008">
        <v>-1.0254777669906616</v>
      </c>
      <c r="BH4008">
        <v>-0.54084938764572144</v>
      </c>
      <c r="BI4008">
        <v>-0.53762143850326538</v>
      </c>
      <c r="BJ4008">
        <v>-0.53546375036239624</v>
      </c>
      <c r="BK4008">
        <v>-0.55457550287246704</v>
      </c>
      <c r="BL4008">
        <v>-0.56831175088882446</v>
      </c>
      <c r="BM4008">
        <v>-0.58726584911346436</v>
      </c>
      <c r="BN4008">
        <v>-0.61056685447692871</v>
      </c>
      <c r="BO4008">
        <v>-0.64816766977310181</v>
      </c>
      <c r="BP4008">
        <v>-0.68521267175674438</v>
      </c>
      <c r="BQ4008">
        <v>-0.71965873241424561</v>
      </c>
      <c r="BR4008">
        <v>-0.76483809947967529</v>
      </c>
      <c r="BS4008">
        <v>-0.775279700756073</v>
      </c>
      <c r="BT4008">
        <v>0.76270496845245361</v>
      </c>
      <c r="BU4008">
        <v>4.3980512619018555</v>
      </c>
      <c r="BV4008">
        <v>4.4144926071166992</v>
      </c>
      <c r="BW4008">
        <v>4.3959493637084961</v>
      </c>
      <c r="BX4008">
        <v>4.38800048828125</v>
      </c>
      <c r="BY4008">
        <v>4.2949204444885254</v>
      </c>
      <c r="BZ4008">
        <v>0.87575769424438477</v>
      </c>
      <c r="CA4008">
        <v>-2.562556229531765E-2</v>
      </c>
      <c r="CB4008">
        <v>-1.9060155376791954E-2</v>
      </c>
      <c r="CC4008">
        <v>1.7260009422898293E-2</v>
      </c>
      <c r="CD4008">
        <v>-8.8395662605762482E-2</v>
      </c>
      <c r="CE4008">
        <v>-0.19643716514110565</v>
      </c>
      <c r="CF4008">
        <v>-2.5440556928515434E-2</v>
      </c>
      <c r="CG4008">
        <v>-2.2943440824747086E-2</v>
      </c>
      <c r="CH4008">
        <v>-2.7227867394685745E-2</v>
      </c>
      <c r="CI4008">
        <v>-4.1333936154842377E-2</v>
      </c>
      <c r="CJ4008">
        <v>-5.8612503111362457E-2</v>
      </c>
      <c r="CK4008">
        <v>-6.5193548798561096E-2</v>
      </c>
      <c r="CL4008">
        <v>-6.5231360495090485E-2</v>
      </c>
      <c r="CM4008">
        <v>-7.3246389627456665E-2</v>
      </c>
      <c r="CN4008">
        <v>-9.0290151536464691E-2</v>
      </c>
      <c r="CO4008">
        <v>-0.10367166996002197</v>
      </c>
      <c r="CP4008">
        <v>-0.10534410923719406</v>
      </c>
      <c r="CQ4008">
        <v>-0.13320274651050568</v>
      </c>
      <c r="CR4008">
        <v>1.3813275098800659</v>
      </c>
      <c r="CS4008">
        <v>5.1877622604370117</v>
      </c>
      <c r="CT4008">
        <v>5.2145094871520996</v>
      </c>
      <c r="CU4008">
        <v>5.1963624954223633</v>
      </c>
      <c r="CV4008">
        <v>5.1976523399353027</v>
      </c>
      <c r="CW4008">
        <v>5.091822624206543</v>
      </c>
      <c r="CX4008">
        <v>1.5294258594512939</v>
      </c>
      <c r="CY4008">
        <v>0.59549176692962646</v>
      </c>
      <c r="CZ4008">
        <v>0.59569019079208374</v>
      </c>
      <c r="DA4008">
        <v>0.61104011535644531</v>
      </c>
      <c r="DB4008">
        <v>0.45195215940475464</v>
      </c>
      <c r="DC4008">
        <v>0.3777538537979126</v>
      </c>
      <c r="DD4008">
        <v>0.48996824026107788</v>
      </c>
      <c r="DE4008">
        <v>0.49173453450202942</v>
      </c>
      <c r="DF4008">
        <v>0.48100799322128296</v>
      </c>
      <c r="DG4008">
        <v>0.47190761566162109</v>
      </c>
      <c r="DH4008">
        <v>0.45108672976493835</v>
      </c>
      <c r="DI4008">
        <v>0.45687875151634216</v>
      </c>
      <c r="DJ4008">
        <v>0.48010414838790894</v>
      </c>
      <c r="DK4008">
        <v>0.50167489051818848</v>
      </c>
      <c r="DL4008">
        <v>0.50463235378265381</v>
      </c>
      <c r="DM4008">
        <v>0.51231539249420166</v>
      </c>
      <c r="DN4008">
        <v>0.55414986610412598</v>
      </c>
      <c r="DO4008">
        <v>0.50887417793273926</v>
      </c>
      <c r="DP4008">
        <v>1.9999500513076782</v>
      </c>
      <c r="DQ4008">
        <v>5.9774737358093262</v>
      </c>
      <c r="DR4008">
        <v>6.0145268440246582</v>
      </c>
      <c r="DS4008">
        <v>5.9967756271362305</v>
      </c>
      <c r="DT4008">
        <v>6.0073041915893555</v>
      </c>
      <c r="DU4008">
        <v>5.8887248039245605</v>
      </c>
      <c r="DV4008">
        <v>2.1830940246582031</v>
      </c>
      <c r="DW4008">
        <v>1.2166091203689575</v>
      </c>
      <c r="DX4008">
        <v>1.2104405164718628</v>
      </c>
      <c r="DY4008">
        <v>1.2048201560974121</v>
      </c>
      <c r="DZ4008">
        <v>0.99229997396469116</v>
      </c>
      <c r="EA4008">
        <v>0.95194482803344727</v>
      </c>
      <c r="EB4008">
        <v>1.234136700630188</v>
      </c>
      <c r="EC4008">
        <v>1.2348477840423584</v>
      </c>
      <c r="ED4008">
        <v>1.2148197889328003</v>
      </c>
      <c r="EE4008">
        <v>1.212946891784668</v>
      </c>
      <c r="EF4008">
        <v>1.1870114803314209</v>
      </c>
      <c r="EG4008">
        <v>1.2106682062149048</v>
      </c>
      <c r="EH4008">
        <v>1.2674820423126221</v>
      </c>
      <c r="EI4008">
        <v>1.3317699432373047</v>
      </c>
      <c r="EJ4008">
        <v>1.3636059761047363</v>
      </c>
      <c r="EK4008">
        <v>1.4017027616500854</v>
      </c>
      <c r="EL4008">
        <v>1.5063544511795044</v>
      </c>
      <c r="EM4008">
        <v>1.4359313249588013</v>
      </c>
      <c r="EN4008">
        <v>2.8931427001953125</v>
      </c>
      <c r="EO4008">
        <v>7.1176910400390625</v>
      </c>
      <c r="EP4008">
        <v>7.1696243286132812</v>
      </c>
      <c r="EQ4008">
        <v>7.1524453163146973</v>
      </c>
      <c r="ER4008">
        <v>7.1763129234313965</v>
      </c>
      <c r="ES4008">
        <v>7.0393247604370117</v>
      </c>
      <c r="ET4008">
        <v>3.1268868446350098</v>
      </c>
      <c r="EU4008">
        <v>2.1134037971496582</v>
      </c>
      <c r="EV4008">
        <v>2.0980422496795654</v>
      </c>
      <c r="EW4008">
        <v>2.0621442794799805</v>
      </c>
      <c r="EX4008">
        <v>1.7724763154983521</v>
      </c>
      <c r="EY4008">
        <v>1.7809854745864868</v>
      </c>
      <c r="EZ4008">
        <v>71.304580688476563</v>
      </c>
      <c r="FA4008">
        <v>70.339500427246094</v>
      </c>
      <c r="FB4008">
        <v>69.268539428710937</v>
      </c>
      <c r="FC4008">
        <v>68.163948059082031</v>
      </c>
      <c r="FD4008">
        <v>67.033065795898438</v>
      </c>
      <c r="FE4008">
        <v>66.757354736328125</v>
      </c>
      <c r="FF4008">
        <v>66.75445556640625</v>
      </c>
      <c r="FG4008">
        <v>66.669670104980469</v>
      </c>
      <c r="FH4008">
        <v>67.843307495117188</v>
      </c>
      <c r="FI4008">
        <v>70.898506164550781</v>
      </c>
      <c r="FJ4008">
        <v>75.249053955078125</v>
      </c>
      <c r="FK4008">
        <v>80.080352783203125</v>
      </c>
      <c r="FL4008">
        <v>84.232490539550781</v>
      </c>
      <c r="FM4008">
        <v>86.39691162109375</v>
      </c>
      <c r="FN4008">
        <v>86.728157043457031</v>
      </c>
      <c r="FO4008">
        <v>86.630256652832031</v>
      </c>
      <c r="FP4008">
        <v>86.147926330566406</v>
      </c>
      <c r="FQ4008">
        <v>85.123558044433594</v>
      </c>
      <c r="FR4008">
        <v>82.354270935058594</v>
      </c>
      <c r="FS4008">
        <v>78.315223693847656</v>
      </c>
      <c r="FT4008">
        <v>74.604415893554688</v>
      </c>
      <c r="FU4008">
        <v>72.482269287109375</v>
      </c>
      <c r="FV4008">
        <v>70.981582641601563</v>
      </c>
      <c r="FW4008">
        <v>69.878128051757812</v>
      </c>
      <c r="FX4008">
        <v>160</v>
      </c>
      <c r="FY4008">
        <v>0.10791042447090149</v>
      </c>
      <c r="FZ4008">
        <v>1</v>
      </c>
    </row>
    <row r="4009" spans="1:182" x14ac:dyDescent="0.2">
      <c r="A4009" t="s">
        <v>245</v>
      </c>
      <c r="B4009" t="s">
        <v>252</v>
      </c>
      <c r="C4009" t="s">
        <v>217</v>
      </c>
      <c r="D4009" t="s">
        <v>45</v>
      </c>
      <c r="E4009">
        <v>2017</v>
      </c>
      <c r="F4009" t="s">
        <v>230</v>
      </c>
      <c r="G4009" t="s">
        <v>249</v>
      </c>
      <c r="H4009" t="s">
        <v>226</v>
      </c>
      <c r="I4009">
        <v>105.45</v>
      </c>
      <c r="L4009">
        <v>23.020206278502325</v>
      </c>
      <c r="M4009">
        <v>22.556049737747038</v>
      </c>
      <c r="N4009">
        <v>22.284260971970298</v>
      </c>
      <c r="O4009">
        <v>22.34382797954434</v>
      </c>
      <c r="P4009">
        <v>23.213643237220872</v>
      </c>
      <c r="Q4009">
        <v>25.035013390274244</v>
      </c>
      <c r="R4009">
        <v>27.775382876663794</v>
      </c>
      <c r="S4009">
        <v>29.344482885500675</v>
      </c>
      <c r="T4009">
        <v>29.965926505541166</v>
      </c>
      <c r="U4009">
        <v>30.767732806618476</v>
      </c>
      <c r="V4009">
        <v>32.701936604623263</v>
      </c>
      <c r="W4009">
        <v>33.41915967145782</v>
      </c>
      <c r="X4009">
        <v>33.533623266951999</v>
      </c>
      <c r="Y4009">
        <v>34.33025453358136</v>
      </c>
      <c r="Z4009">
        <v>34.527890835372212</v>
      </c>
      <c r="AA4009">
        <v>34.330325095183376</v>
      </c>
      <c r="AB4009">
        <v>34.03079597639055</v>
      </c>
      <c r="AC4009">
        <v>33.030627221632287</v>
      </c>
      <c r="AD4009">
        <v>30.877458320951057</v>
      </c>
      <c r="AE4009">
        <v>30.69350976602626</v>
      </c>
      <c r="AF4009">
        <v>29.857197543433863</v>
      </c>
      <c r="AG4009">
        <v>27.979467587989546</v>
      </c>
      <c r="AH4009">
        <v>25.077677730173946</v>
      </c>
      <c r="AI4009">
        <v>24.0130386177056</v>
      </c>
      <c r="AJ4009">
        <v>-1.2850178480148315</v>
      </c>
      <c r="AK4009">
        <v>-1.280734658241272</v>
      </c>
      <c r="AL4009">
        <v>-1.2692755460739136</v>
      </c>
      <c r="AM4009">
        <v>-1.2956148386001587</v>
      </c>
      <c r="AN4009">
        <v>-1.3042365312576294</v>
      </c>
      <c r="AO4009">
        <v>-1.3410552740097046</v>
      </c>
      <c r="AP4009">
        <v>-1.3979446887969971</v>
      </c>
      <c r="AQ4009">
        <v>-1.4782626628875732</v>
      </c>
      <c r="AR4009">
        <v>-1.5441863536834717</v>
      </c>
      <c r="AS4009">
        <v>-1.6090461015701294</v>
      </c>
      <c r="AT4009">
        <v>-1.7170426845550537</v>
      </c>
      <c r="AU4009">
        <v>-1.7023367881774902</v>
      </c>
      <c r="AV4009">
        <v>-0.13048772513866425</v>
      </c>
      <c r="AW4009">
        <v>3.2578334808349609</v>
      </c>
      <c r="AX4009">
        <v>3.2593948841094971</v>
      </c>
      <c r="AY4009">
        <v>3.2402801513671875</v>
      </c>
      <c r="AZ4009">
        <v>3.2189919948577881</v>
      </c>
      <c r="BA4009">
        <v>3.1443207263946533</v>
      </c>
      <c r="BB4009">
        <v>-6.8035237491130829E-2</v>
      </c>
      <c r="BC4009">
        <v>-0.92242032289505005</v>
      </c>
      <c r="BD4009">
        <v>-0.9066619873046875</v>
      </c>
      <c r="BE4009">
        <v>-0.84006410837173462</v>
      </c>
      <c r="BF4009">
        <v>-0.86857205629348755</v>
      </c>
      <c r="BG4009">
        <v>-1.0254777669906616</v>
      </c>
      <c r="BH4009">
        <v>-0.54084938764572144</v>
      </c>
      <c r="BI4009">
        <v>-0.53762143850326538</v>
      </c>
      <c r="BJ4009">
        <v>-0.53546375036239624</v>
      </c>
      <c r="BK4009">
        <v>-0.55457550287246704</v>
      </c>
      <c r="BL4009">
        <v>-0.56831175088882446</v>
      </c>
      <c r="BM4009">
        <v>-0.58726584911346436</v>
      </c>
      <c r="BN4009">
        <v>-0.61056685447692871</v>
      </c>
      <c r="BO4009">
        <v>-0.64816766977310181</v>
      </c>
      <c r="BP4009">
        <v>-0.68521267175674438</v>
      </c>
      <c r="BQ4009">
        <v>-0.71965873241424561</v>
      </c>
      <c r="BR4009">
        <v>-0.76483809947967529</v>
      </c>
      <c r="BS4009">
        <v>-0.775279700756073</v>
      </c>
      <c r="BT4009">
        <v>0.76270496845245361</v>
      </c>
      <c r="BU4009">
        <v>4.3980512619018555</v>
      </c>
      <c r="BV4009">
        <v>4.4144926071166992</v>
      </c>
      <c r="BW4009">
        <v>4.3959493637084961</v>
      </c>
      <c r="BX4009">
        <v>4.38800048828125</v>
      </c>
      <c r="BY4009">
        <v>4.2949204444885254</v>
      </c>
      <c r="BZ4009">
        <v>0.87575769424438477</v>
      </c>
      <c r="CA4009">
        <v>-2.562556229531765E-2</v>
      </c>
      <c r="CB4009">
        <v>-1.9060155376791954E-2</v>
      </c>
      <c r="CC4009">
        <v>1.7260009422898293E-2</v>
      </c>
      <c r="CD4009">
        <v>-8.8395662605762482E-2</v>
      </c>
      <c r="CE4009">
        <v>-0.19643716514110565</v>
      </c>
      <c r="CF4009">
        <v>-2.5440556928515434E-2</v>
      </c>
      <c r="CG4009">
        <v>-2.2943440824747086E-2</v>
      </c>
      <c r="CH4009">
        <v>-2.7227867394685745E-2</v>
      </c>
      <c r="CI4009">
        <v>-4.1333936154842377E-2</v>
      </c>
      <c r="CJ4009">
        <v>-5.8612503111362457E-2</v>
      </c>
      <c r="CK4009">
        <v>-6.5193548798561096E-2</v>
      </c>
      <c r="CL4009">
        <v>-6.5231360495090485E-2</v>
      </c>
      <c r="CM4009">
        <v>-7.3246389627456665E-2</v>
      </c>
      <c r="CN4009">
        <v>-9.0290151536464691E-2</v>
      </c>
      <c r="CO4009">
        <v>-0.10367166996002197</v>
      </c>
      <c r="CP4009">
        <v>-0.10534410923719406</v>
      </c>
      <c r="CQ4009">
        <v>-0.13320274651050568</v>
      </c>
      <c r="CR4009">
        <v>1.3813275098800659</v>
      </c>
      <c r="CS4009">
        <v>5.1877622604370117</v>
      </c>
      <c r="CT4009">
        <v>5.2145094871520996</v>
      </c>
      <c r="CU4009">
        <v>5.1963624954223633</v>
      </c>
      <c r="CV4009">
        <v>5.1976523399353027</v>
      </c>
      <c r="CW4009">
        <v>5.091822624206543</v>
      </c>
      <c r="CX4009">
        <v>1.5294258594512939</v>
      </c>
      <c r="CY4009">
        <v>0.59549176692962646</v>
      </c>
      <c r="CZ4009">
        <v>0.59569019079208374</v>
      </c>
      <c r="DA4009">
        <v>0.61104011535644531</v>
      </c>
      <c r="DB4009">
        <v>0.45195215940475464</v>
      </c>
      <c r="DC4009">
        <v>0.3777538537979126</v>
      </c>
      <c r="DD4009">
        <v>0.48996824026107788</v>
      </c>
      <c r="DE4009">
        <v>0.49173453450202942</v>
      </c>
      <c r="DF4009">
        <v>0.48100799322128296</v>
      </c>
      <c r="DG4009">
        <v>0.47190761566162109</v>
      </c>
      <c r="DH4009">
        <v>0.45108672976493835</v>
      </c>
      <c r="DI4009">
        <v>0.45687875151634216</v>
      </c>
      <c r="DJ4009">
        <v>0.48010414838790894</v>
      </c>
      <c r="DK4009">
        <v>0.50167489051818848</v>
      </c>
      <c r="DL4009">
        <v>0.50463235378265381</v>
      </c>
      <c r="DM4009">
        <v>0.51231539249420166</v>
      </c>
      <c r="DN4009">
        <v>0.55414986610412598</v>
      </c>
      <c r="DO4009">
        <v>0.50887417793273926</v>
      </c>
      <c r="DP4009">
        <v>1.9999500513076782</v>
      </c>
      <c r="DQ4009">
        <v>5.9774737358093262</v>
      </c>
      <c r="DR4009">
        <v>6.0145268440246582</v>
      </c>
      <c r="DS4009">
        <v>5.9967756271362305</v>
      </c>
      <c r="DT4009">
        <v>6.0073041915893555</v>
      </c>
      <c r="DU4009">
        <v>5.8887248039245605</v>
      </c>
      <c r="DV4009">
        <v>2.1830940246582031</v>
      </c>
      <c r="DW4009">
        <v>1.2166091203689575</v>
      </c>
      <c r="DX4009">
        <v>1.2104405164718628</v>
      </c>
      <c r="DY4009">
        <v>1.2048201560974121</v>
      </c>
      <c r="DZ4009">
        <v>0.99229997396469116</v>
      </c>
      <c r="EA4009">
        <v>0.95194482803344727</v>
      </c>
      <c r="EB4009">
        <v>1.234136700630188</v>
      </c>
      <c r="EC4009">
        <v>1.2348477840423584</v>
      </c>
      <c r="ED4009">
        <v>1.2148197889328003</v>
      </c>
      <c r="EE4009">
        <v>1.212946891784668</v>
      </c>
      <c r="EF4009">
        <v>1.1870114803314209</v>
      </c>
      <c r="EG4009">
        <v>1.2106682062149048</v>
      </c>
      <c r="EH4009">
        <v>1.2674820423126221</v>
      </c>
      <c r="EI4009">
        <v>1.3317699432373047</v>
      </c>
      <c r="EJ4009">
        <v>1.3636059761047363</v>
      </c>
      <c r="EK4009">
        <v>1.4017027616500854</v>
      </c>
      <c r="EL4009">
        <v>1.5063544511795044</v>
      </c>
      <c r="EM4009">
        <v>1.4359313249588013</v>
      </c>
      <c r="EN4009">
        <v>2.8931427001953125</v>
      </c>
      <c r="EO4009">
        <v>7.1176910400390625</v>
      </c>
      <c r="EP4009">
        <v>7.1696243286132812</v>
      </c>
      <c r="EQ4009">
        <v>7.1524453163146973</v>
      </c>
      <c r="ER4009">
        <v>7.1763129234313965</v>
      </c>
      <c r="ES4009">
        <v>7.0393247604370117</v>
      </c>
      <c r="ET4009">
        <v>3.1268868446350098</v>
      </c>
      <c r="EU4009">
        <v>2.1134037971496582</v>
      </c>
      <c r="EV4009">
        <v>2.0980422496795654</v>
      </c>
      <c r="EW4009">
        <v>2.0621442794799805</v>
      </c>
      <c r="EX4009">
        <v>1.7724763154983521</v>
      </c>
      <c r="EY4009">
        <v>1.7809854745864868</v>
      </c>
      <c r="EZ4009">
        <v>71.304580688476563</v>
      </c>
      <c r="FA4009">
        <v>70.339500427246094</v>
      </c>
      <c r="FB4009">
        <v>69.268539428710937</v>
      </c>
      <c r="FC4009">
        <v>68.163948059082031</v>
      </c>
      <c r="FD4009">
        <v>67.033065795898438</v>
      </c>
      <c r="FE4009">
        <v>66.757354736328125</v>
      </c>
      <c r="FF4009">
        <v>66.75445556640625</v>
      </c>
      <c r="FG4009">
        <v>66.669670104980469</v>
      </c>
      <c r="FH4009">
        <v>67.843307495117188</v>
      </c>
      <c r="FI4009">
        <v>70.898506164550781</v>
      </c>
      <c r="FJ4009">
        <v>75.249053955078125</v>
      </c>
      <c r="FK4009">
        <v>80.080352783203125</v>
      </c>
      <c r="FL4009">
        <v>84.232490539550781</v>
      </c>
      <c r="FM4009">
        <v>86.39691162109375</v>
      </c>
      <c r="FN4009">
        <v>86.728157043457031</v>
      </c>
      <c r="FO4009">
        <v>86.630256652832031</v>
      </c>
      <c r="FP4009">
        <v>86.147926330566406</v>
      </c>
      <c r="FQ4009">
        <v>85.123558044433594</v>
      </c>
      <c r="FR4009">
        <v>82.354270935058594</v>
      </c>
      <c r="FS4009">
        <v>78.315223693847656</v>
      </c>
      <c r="FT4009">
        <v>74.604415893554688</v>
      </c>
      <c r="FU4009">
        <v>72.482269287109375</v>
      </c>
      <c r="FV4009">
        <v>70.981582641601563</v>
      </c>
      <c r="FW4009">
        <v>69.878128051757812</v>
      </c>
      <c r="FX4009">
        <v>160</v>
      </c>
      <c r="FY4009">
        <v>0.10791042447090149</v>
      </c>
      <c r="FZ4009">
        <v>1</v>
      </c>
    </row>
    <row r="4010" spans="1:182" x14ac:dyDescent="0.2">
      <c r="A4010" t="s">
        <v>245</v>
      </c>
      <c r="B4010" t="s">
        <v>252</v>
      </c>
      <c r="C4010" t="s">
        <v>217</v>
      </c>
      <c r="D4010" t="s">
        <v>46</v>
      </c>
      <c r="E4010">
        <v>2015</v>
      </c>
      <c r="F4010" t="s">
        <v>230</v>
      </c>
      <c r="G4010" t="s">
        <v>249</v>
      </c>
      <c r="H4010" t="s">
        <v>226</v>
      </c>
      <c r="I4010">
        <v>57.81</v>
      </c>
      <c r="L4010">
        <v>11.923851429773984</v>
      </c>
      <c r="M4010">
        <v>11.291003500689579</v>
      </c>
      <c r="N4010">
        <v>11.138582280420643</v>
      </c>
      <c r="O4010">
        <v>11.277714536270443</v>
      </c>
      <c r="P4010">
        <v>11.456393701579428</v>
      </c>
      <c r="Q4010">
        <v>12.614801930801748</v>
      </c>
      <c r="R4010">
        <v>14.105591321899645</v>
      </c>
      <c r="S4010">
        <v>14.420577983416425</v>
      </c>
      <c r="T4010">
        <v>15.465488257708916</v>
      </c>
      <c r="U4010">
        <v>16.713539443585752</v>
      </c>
      <c r="V4010">
        <v>17.787133559827421</v>
      </c>
      <c r="W4010">
        <v>18.519987235108459</v>
      </c>
      <c r="X4010">
        <v>19.09773924362273</v>
      </c>
      <c r="Y4010">
        <v>19.15263558873438</v>
      </c>
      <c r="Z4010">
        <v>18.93239880470535</v>
      </c>
      <c r="AA4010">
        <v>18.694608510673703</v>
      </c>
      <c r="AB4010">
        <v>17.668574211224783</v>
      </c>
      <c r="AC4010">
        <v>16.801227361212394</v>
      </c>
      <c r="AD4010">
        <v>15.395474682722687</v>
      </c>
      <c r="AE4010">
        <v>14.862317108232558</v>
      </c>
      <c r="AF4010">
        <v>14.456667248769474</v>
      </c>
      <c r="AG4010">
        <v>13.483373776878746</v>
      </c>
      <c r="AH4010">
        <v>13.299928046428287</v>
      </c>
      <c r="AI4010">
        <v>12.957323455908666</v>
      </c>
      <c r="AJ4010">
        <v>-1.3391755819320679</v>
      </c>
      <c r="AK4010">
        <v>-1.2621923685073853</v>
      </c>
      <c r="AL4010">
        <v>-1.5066515207290649</v>
      </c>
      <c r="AM4010">
        <v>-1.8496387004852295</v>
      </c>
      <c r="AN4010">
        <v>-1.9338685274124146</v>
      </c>
      <c r="AO4010">
        <v>-1.5410518646240234</v>
      </c>
      <c r="AP4010">
        <v>-1.8267576694488525</v>
      </c>
      <c r="AQ4010">
        <v>-1.9346457719802856</v>
      </c>
      <c r="AR4010">
        <v>-2.1923460960388184</v>
      </c>
      <c r="AS4010">
        <v>-2.3101096153259277</v>
      </c>
      <c r="AT4010">
        <v>-2.4181475639343262</v>
      </c>
      <c r="AU4010">
        <v>-2.1905488967895508</v>
      </c>
      <c r="AV4010">
        <v>-2.0686299800872803</v>
      </c>
      <c r="AW4010">
        <v>-2.1111266613006592</v>
      </c>
      <c r="AX4010">
        <v>-2.1670534610748291</v>
      </c>
      <c r="AY4010">
        <v>-0.32897680997848511</v>
      </c>
      <c r="AZ4010">
        <v>1.5870552062988281</v>
      </c>
      <c r="BA4010">
        <v>1.5389401912689209</v>
      </c>
      <c r="BB4010">
        <v>1.3642410039901733</v>
      </c>
      <c r="BC4010">
        <v>1.3044050931930542</v>
      </c>
      <c r="BD4010">
        <v>1.2303856611251831</v>
      </c>
      <c r="BE4010">
        <v>-0.38251051306724548</v>
      </c>
      <c r="BF4010">
        <v>-1.0539118051528931</v>
      </c>
      <c r="BG4010">
        <v>-1.1195769309997559</v>
      </c>
      <c r="BH4010">
        <v>-0.57543212175369263</v>
      </c>
      <c r="BI4010">
        <v>-0.54249399900436401</v>
      </c>
      <c r="BJ4010">
        <v>-0.65104997158050537</v>
      </c>
      <c r="BK4010">
        <v>-0.79223322868347168</v>
      </c>
      <c r="BL4010">
        <v>-0.82164514064788818</v>
      </c>
      <c r="BM4010">
        <v>-0.65162563323974609</v>
      </c>
      <c r="BN4010">
        <v>-0.76993745565414429</v>
      </c>
      <c r="BO4010">
        <v>-0.82131743431091309</v>
      </c>
      <c r="BP4010">
        <v>-0.93538051843643188</v>
      </c>
      <c r="BQ4010">
        <v>-0.99057680368423462</v>
      </c>
      <c r="BR4010">
        <v>-1.0511924028396606</v>
      </c>
      <c r="BS4010">
        <v>-0.94708311557769775</v>
      </c>
      <c r="BT4010">
        <v>-0.89107143878936768</v>
      </c>
      <c r="BU4010">
        <v>-0.90677756071090698</v>
      </c>
      <c r="BV4010">
        <v>-0.93053650856018066</v>
      </c>
      <c r="BW4010">
        <v>0.30352672934532166</v>
      </c>
      <c r="BX4010">
        <v>2.3065524101257324</v>
      </c>
      <c r="BY4010">
        <v>2.1825089454650879</v>
      </c>
      <c r="BZ4010">
        <v>2.0792183876037598</v>
      </c>
      <c r="CA4010">
        <v>2.0884926319122314</v>
      </c>
      <c r="CB4010">
        <v>2.0207908153533936</v>
      </c>
      <c r="CC4010">
        <v>0.21014069020748138</v>
      </c>
      <c r="CD4010">
        <v>-0.37417659163475037</v>
      </c>
      <c r="CE4010">
        <v>-0.40516388416290283</v>
      </c>
      <c r="CF4010">
        <v>-4.646577313542366E-2</v>
      </c>
      <c r="CG4010">
        <v>-4.403313621878624E-2</v>
      </c>
      <c r="CH4010">
        <v>-5.8462943881750107E-2</v>
      </c>
      <c r="CI4010">
        <v>-5.9877492487430573E-2</v>
      </c>
      <c r="CJ4010">
        <v>-5.1322605460882187E-2</v>
      </c>
      <c r="CK4010">
        <v>-3.5611726343631744E-2</v>
      </c>
      <c r="CL4010">
        <v>-3.7986960262060165E-2</v>
      </c>
      <c r="CM4010">
        <v>-5.0229594111442566E-2</v>
      </c>
      <c r="CN4010">
        <v>-6.4810052514076233E-2</v>
      </c>
      <c r="CO4010">
        <v>-7.667241245508194E-2</v>
      </c>
      <c r="CP4010">
        <v>-0.10444330424070358</v>
      </c>
      <c r="CQ4010">
        <v>-8.5862606763839722E-2</v>
      </c>
      <c r="CR4010">
        <v>-7.5497962534427643E-2</v>
      </c>
      <c r="CS4010">
        <v>-7.2649076581001282E-2</v>
      </c>
      <c r="CT4010">
        <v>-7.4128560721874237E-2</v>
      </c>
      <c r="CU4010">
        <v>0.7415967583656311</v>
      </c>
      <c r="CV4010">
        <v>2.8048739433288574</v>
      </c>
      <c r="CW4010">
        <v>2.6282429695129395</v>
      </c>
      <c r="CX4010">
        <v>2.5744094848632813</v>
      </c>
      <c r="CY4010">
        <v>2.6315493583679199</v>
      </c>
      <c r="CZ4010">
        <v>2.568223237991333</v>
      </c>
      <c r="DA4010">
        <v>0.6206091046333313</v>
      </c>
      <c r="DB4010">
        <v>9.6605978906154633E-2</v>
      </c>
      <c r="DC4010">
        <v>8.963640034198761E-2</v>
      </c>
      <c r="DD4010">
        <v>0.4825005829334259</v>
      </c>
      <c r="DE4010">
        <v>0.45442774891853333</v>
      </c>
      <c r="DF4010">
        <v>0.53412407636642456</v>
      </c>
      <c r="DG4010">
        <v>0.67247825860977173</v>
      </c>
      <c r="DH4010">
        <v>0.71899992227554321</v>
      </c>
      <c r="DI4010">
        <v>0.5804021954536438</v>
      </c>
      <c r="DJ4010">
        <v>0.69396352767944336</v>
      </c>
      <c r="DK4010">
        <v>0.72085821628570557</v>
      </c>
      <c r="DL4010">
        <v>0.80576044321060181</v>
      </c>
      <c r="DM4010">
        <v>0.83723199367523193</v>
      </c>
      <c r="DN4010">
        <v>0.84230577945709229</v>
      </c>
      <c r="DO4010">
        <v>0.77535790205001831</v>
      </c>
      <c r="DP4010">
        <v>0.74007552862167358</v>
      </c>
      <c r="DQ4010">
        <v>0.76147937774658203</v>
      </c>
      <c r="DR4010">
        <v>0.782279372215271</v>
      </c>
      <c r="DS4010">
        <v>1.1796667575836182</v>
      </c>
      <c r="DT4010">
        <v>3.3031954765319824</v>
      </c>
      <c r="DU4010">
        <v>3.0739767551422119</v>
      </c>
      <c r="DV4010">
        <v>3.0696005821228027</v>
      </c>
      <c r="DW4010">
        <v>3.1746060848236084</v>
      </c>
      <c r="DX4010">
        <v>3.1156554222106934</v>
      </c>
      <c r="DY4010">
        <v>1.03107750415802</v>
      </c>
      <c r="DZ4010">
        <v>0.56738853454589844</v>
      </c>
      <c r="EA4010">
        <v>0.58443671464920044</v>
      </c>
      <c r="EB4010">
        <v>1.2462440729141235</v>
      </c>
      <c r="EC4010">
        <v>1.174126148223877</v>
      </c>
      <c r="ED4010">
        <v>1.3897255659103394</v>
      </c>
      <c r="EE4010">
        <v>1.7298836708068848</v>
      </c>
      <c r="EF4010">
        <v>1.8312232494354248</v>
      </c>
      <c r="EG4010">
        <v>1.4698284864425659</v>
      </c>
      <c r="EH4010">
        <v>1.7507838010787964</v>
      </c>
      <c r="EI4010">
        <v>1.8341865539550781</v>
      </c>
      <c r="EJ4010">
        <v>2.0627260208129883</v>
      </c>
      <c r="EK4010">
        <v>2.1567647457122803</v>
      </c>
      <c r="EL4010">
        <v>2.2092609405517578</v>
      </c>
      <c r="EM4010">
        <v>2.0188236236572266</v>
      </c>
      <c r="EN4010">
        <v>1.917634129524231</v>
      </c>
      <c r="EO4010">
        <v>1.9658284187316895</v>
      </c>
      <c r="EP4010">
        <v>2.018796443939209</v>
      </c>
      <c r="EQ4010">
        <v>1.8121702671051025</v>
      </c>
      <c r="ER4010">
        <v>4.0226926803588867</v>
      </c>
      <c r="ES4010">
        <v>3.7175455093383789</v>
      </c>
      <c r="ET4010">
        <v>3.7845780849456787</v>
      </c>
      <c r="EU4010">
        <v>3.9586937427520752</v>
      </c>
      <c r="EV4010">
        <v>3.9060606956481934</v>
      </c>
      <c r="EW4010">
        <v>1.6237287521362305</v>
      </c>
      <c r="EX4010">
        <v>1.2471238374710083</v>
      </c>
      <c r="EY4010">
        <v>1.2988497018814087</v>
      </c>
      <c r="EZ4010">
        <v>69.025131225585938</v>
      </c>
      <c r="FA4010">
        <v>67.208908081054687</v>
      </c>
      <c r="FB4010">
        <v>66.542854309082031</v>
      </c>
      <c r="FC4010">
        <v>64.910263061523438</v>
      </c>
      <c r="FD4010">
        <v>64.0538330078125</v>
      </c>
      <c r="FE4010">
        <v>63.014900207519531</v>
      </c>
      <c r="FF4010">
        <v>62.493618011474609</v>
      </c>
      <c r="FG4010">
        <v>63.101844787597656</v>
      </c>
      <c r="FH4010">
        <v>65.915985107421875</v>
      </c>
      <c r="FI4010">
        <v>71.695472717285156</v>
      </c>
      <c r="FJ4010">
        <v>78.369560241699219</v>
      </c>
      <c r="FK4010">
        <v>83.699760437011719</v>
      </c>
      <c r="FL4010">
        <v>85.902366638183594</v>
      </c>
      <c r="FM4010">
        <v>87.430656433105469</v>
      </c>
      <c r="FN4010">
        <v>87.953933715820313</v>
      </c>
      <c r="FO4010">
        <v>86.620468139648438</v>
      </c>
      <c r="FP4010">
        <v>84.406082153320313</v>
      </c>
      <c r="FQ4010">
        <v>81.895774841308594</v>
      </c>
      <c r="FR4010">
        <v>79.487068176269531</v>
      </c>
      <c r="FS4010">
        <v>76.68316650390625</v>
      </c>
      <c r="FT4010">
        <v>74.774749755859375</v>
      </c>
      <c r="FU4010">
        <v>73.030197143554687</v>
      </c>
      <c r="FV4010">
        <v>70.992530822753906</v>
      </c>
      <c r="FW4010">
        <v>69.508781433105469</v>
      </c>
      <c r="FX4010">
        <v>160</v>
      </c>
      <c r="FY4010">
        <v>0.10791042447090149</v>
      </c>
      <c r="FZ4010">
        <v>1</v>
      </c>
    </row>
    <row r="4011" spans="1:182" x14ac:dyDescent="0.2">
      <c r="A4011" t="s">
        <v>245</v>
      </c>
      <c r="B4011" t="s">
        <v>252</v>
      </c>
      <c r="C4011" t="s">
        <v>217</v>
      </c>
      <c r="D4011" t="s">
        <v>46</v>
      </c>
      <c r="E4011">
        <v>2016</v>
      </c>
      <c r="F4011" t="s">
        <v>230</v>
      </c>
      <c r="G4011" t="s">
        <v>249</v>
      </c>
      <c r="H4011" t="s">
        <v>226</v>
      </c>
      <c r="I4011">
        <v>57.81</v>
      </c>
      <c r="L4011">
        <v>11.923851429773984</v>
      </c>
      <c r="M4011">
        <v>11.291003500689579</v>
      </c>
      <c r="N4011">
        <v>11.138582280420643</v>
      </c>
      <c r="O4011">
        <v>11.277714536270443</v>
      </c>
      <c r="P4011">
        <v>11.456393701579428</v>
      </c>
      <c r="Q4011">
        <v>12.614801930801748</v>
      </c>
      <c r="R4011">
        <v>14.105591321899645</v>
      </c>
      <c r="S4011">
        <v>14.420577983416425</v>
      </c>
      <c r="T4011">
        <v>15.465488257708916</v>
      </c>
      <c r="U4011">
        <v>16.713539443585752</v>
      </c>
      <c r="V4011">
        <v>17.787133559827421</v>
      </c>
      <c r="W4011">
        <v>18.519987235108459</v>
      </c>
      <c r="X4011">
        <v>19.09773924362273</v>
      </c>
      <c r="Y4011">
        <v>19.15263558873438</v>
      </c>
      <c r="Z4011">
        <v>18.93239880470535</v>
      </c>
      <c r="AA4011">
        <v>18.694608510673703</v>
      </c>
      <c r="AB4011">
        <v>17.668574211224783</v>
      </c>
      <c r="AC4011">
        <v>16.801227361212394</v>
      </c>
      <c r="AD4011">
        <v>15.395474682722687</v>
      </c>
      <c r="AE4011">
        <v>14.862317108232558</v>
      </c>
      <c r="AF4011">
        <v>14.456667248769474</v>
      </c>
      <c r="AG4011">
        <v>13.483373776878746</v>
      </c>
      <c r="AH4011">
        <v>13.299928046428287</v>
      </c>
      <c r="AI4011">
        <v>12.957323455908666</v>
      </c>
      <c r="AJ4011">
        <v>-1.3391755819320679</v>
      </c>
      <c r="AK4011">
        <v>-1.2621923685073853</v>
      </c>
      <c r="AL4011">
        <v>-1.5066515207290649</v>
      </c>
      <c r="AM4011">
        <v>-1.8496387004852295</v>
      </c>
      <c r="AN4011">
        <v>-1.9338685274124146</v>
      </c>
      <c r="AO4011">
        <v>-1.5410518646240234</v>
      </c>
      <c r="AP4011">
        <v>-1.8267576694488525</v>
      </c>
      <c r="AQ4011">
        <v>-1.9346457719802856</v>
      </c>
      <c r="AR4011">
        <v>-2.1923460960388184</v>
      </c>
      <c r="AS4011">
        <v>-2.3101096153259277</v>
      </c>
      <c r="AT4011">
        <v>-2.4181475639343262</v>
      </c>
      <c r="AU4011">
        <v>-2.1905488967895508</v>
      </c>
      <c r="AV4011">
        <v>-2.0686299800872803</v>
      </c>
      <c r="AW4011">
        <v>-2.1111266613006592</v>
      </c>
      <c r="AX4011">
        <v>-2.1670534610748291</v>
      </c>
      <c r="AY4011">
        <v>-0.32897680997848511</v>
      </c>
      <c r="AZ4011">
        <v>1.5870552062988281</v>
      </c>
      <c r="BA4011">
        <v>1.5389401912689209</v>
      </c>
      <c r="BB4011">
        <v>1.3642410039901733</v>
      </c>
      <c r="BC4011">
        <v>1.3044050931930542</v>
      </c>
      <c r="BD4011">
        <v>1.2303856611251831</v>
      </c>
      <c r="BE4011">
        <v>-0.38251051306724548</v>
      </c>
      <c r="BF4011">
        <v>-1.0539118051528931</v>
      </c>
      <c r="BG4011">
        <v>-1.1195769309997559</v>
      </c>
      <c r="BH4011">
        <v>-0.57543212175369263</v>
      </c>
      <c r="BI4011">
        <v>-0.54249399900436401</v>
      </c>
      <c r="BJ4011">
        <v>-0.65104997158050537</v>
      </c>
      <c r="BK4011">
        <v>-0.79223322868347168</v>
      </c>
      <c r="BL4011">
        <v>-0.82164514064788818</v>
      </c>
      <c r="BM4011">
        <v>-0.65162563323974609</v>
      </c>
      <c r="BN4011">
        <v>-0.76993745565414429</v>
      </c>
      <c r="BO4011">
        <v>-0.82131743431091309</v>
      </c>
      <c r="BP4011">
        <v>-0.93538051843643188</v>
      </c>
      <c r="BQ4011">
        <v>-0.99057680368423462</v>
      </c>
      <c r="BR4011">
        <v>-1.0511924028396606</v>
      </c>
      <c r="BS4011">
        <v>-0.94708311557769775</v>
      </c>
      <c r="BT4011">
        <v>-0.89107143878936768</v>
      </c>
      <c r="BU4011">
        <v>-0.90677756071090698</v>
      </c>
      <c r="BV4011">
        <v>-0.93053650856018066</v>
      </c>
      <c r="BW4011">
        <v>0.30352672934532166</v>
      </c>
      <c r="BX4011">
        <v>2.3065524101257324</v>
      </c>
      <c r="BY4011">
        <v>2.1825089454650879</v>
      </c>
      <c r="BZ4011">
        <v>2.0792183876037598</v>
      </c>
      <c r="CA4011">
        <v>2.0884926319122314</v>
      </c>
      <c r="CB4011">
        <v>2.0207908153533936</v>
      </c>
      <c r="CC4011">
        <v>0.21014069020748138</v>
      </c>
      <c r="CD4011">
        <v>-0.37417659163475037</v>
      </c>
      <c r="CE4011">
        <v>-0.40516388416290283</v>
      </c>
      <c r="CF4011">
        <v>-4.646577313542366E-2</v>
      </c>
      <c r="CG4011">
        <v>-4.403313621878624E-2</v>
      </c>
      <c r="CH4011">
        <v>-5.8462943881750107E-2</v>
      </c>
      <c r="CI4011">
        <v>-5.9877492487430573E-2</v>
      </c>
      <c r="CJ4011">
        <v>-5.1322605460882187E-2</v>
      </c>
      <c r="CK4011">
        <v>-3.5611726343631744E-2</v>
      </c>
      <c r="CL4011">
        <v>-3.7986960262060165E-2</v>
      </c>
      <c r="CM4011">
        <v>-5.0229594111442566E-2</v>
      </c>
      <c r="CN4011">
        <v>-6.4810052514076233E-2</v>
      </c>
      <c r="CO4011">
        <v>-7.667241245508194E-2</v>
      </c>
      <c r="CP4011">
        <v>-0.10444330424070358</v>
      </c>
      <c r="CQ4011">
        <v>-8.5862606763839722E-2</v>
      </c>
      <c r="CR4011">
        <v>-7.5497962534427643E-2</v>
      </c>
      <c r="CS4011">
        <v>-7.2649076581001282E-2</v>
      </c>
      <c r="CT4011">
        <v>-7.4128560721874237E-2</v>
      </c>
      <c r="CU4011">
        <v>0.7415967583656311</v>
      </c>
      <c r="CV4011">
        <v>2.8048739433288574</v>
      </c>
      <c r="CW4011">
        <v>2.6282429695129395</v>
      </c>
      <c r="CX4011">
        <v>2.5744094848632813</v>
      </c>
      <c r="CY4011">
        <v>2.6315493583679199</v>
      </c>
      <c r="CZ4011">
        <v>2.568223237991333</v>
      </c>
      <c r="DA4011">
        <v>0.6206091046333313</v>
      </c>
      <c r="DB4011">
        <v>9.6605978906154633E-2</v>
      </c>
      <c r="DC4011">
        <v>8.963640034198761E-2</v>
      </c>
      <c r="DD4011">
        <v>0.4825005829334259</v>
      </c>
      <c r="DE4011">
        <v>0.45442774891853333</v>
      </c>
      <c r="DF4011">
        <v>0.53412407636642456</v>
      </c>
      <c r="DG4011">
        <v>0.67247825860977173</v>
      </c>
      <c r="DH4011">
        <v>0.71899992227554321</v>
      </c>
      <c r="DI4011">
        <v>0.5804021954536438</v>
      </c>
      <c r="DJ4011">
        <v>0.69396352767944336</v>
      </c>
      <c r="DK4011">
        <v>0.72085821628570557</v>
      </c>
      <c r="DL4011">
        <v>0.80576044321060181</v>
      </c>
      <c r="DM4011">
        <v>0.83723199367523193</v>
      </c>
      <c r="DN4011">
        <v>0.84230577945709229</v>
      </c>
      <c r="DO4011">
        <v>0.77535790205001831</v>
      </c>
      <c r="DP4011">
        <v>0.74007552862167358</v>
      </c>
      <c r="DQ4011">
        <v>0.76147937774658203</v>
      </c>
      <c r="DR4011">
        <v>0.782279372215271</v>
      </c>
      <c r="DS4011">
        <v>1.1796667575836182</v>
      </c>
      <c r="DT4011">
        <v>3.3031954765319824</v>
      </c>
      <c r="DU4011">
        <v>3.0739767551422119</v>
      </c>
      <c r="DV4011">
        <v>3.0696005821228027</v>
      </c>
      <c r="DW4011">
        <v>3.1746060848236084</v>
      </c>
      <c r="DX4011">
        <v>3.1156554222106934</v>
      </c>
      <c r="DY4011">
        <v>1.03107750415802</v>
      </c>
      <c r="DZ4011">
        <v>0.56738853454589844</v>
      </c>
      <c r="EA4011">
        <v>0.58443671464920044</v>
      </c>
      <c r="EB4011">
        <v>1.2462440729141235</v>
      </c>
      <c r="EC4011">
        <v>1.174126148223877</v>
      </c>
      <c r="ED4011">
        <v>1.3897255659103394</v>
      </c>
      <c r="EE4011">
        <v>1.7298836708068848</v>
      </c>
      <c r="EF4011">
        <v>1.8312232494354248</v>
      </c>
      <c r="EG4011">
        <v>1.4698284864425659</v>
      </c>
      <c r="EH4011">
        <v>1.7507838010787964</v>
      </c>
      <c r="EI4011">
        <v>1.8341865539550781</v>
      </c>
      <c r="EJ4011">
        <v>2.0627260208129883</v>
      </c>
      <c r="EK4011">
        <v>2.1567647457122803</v>
      </c>
      <c r="EL4011">
        <v>2.2092609405517578</v>
      </c>
      <c r="EM4011">
        <v>2.0188236236572266</v>
      </c>
      <c r="EN4011">
        <v>1.917634129524231</v>
      </c>
      <c r="EO4011">
        <v>1.9658284187316895</v>
      </c>
      <c r="EP4011">
        <v>2.018796443939209</v>
      </c>
      <c r="EQ4011">
        <v>1.8121702671051025</v>
      </c>
      <c r="ER4011">
        <v>4.0226926803588867</v>
      </c>
      <c r="ES4011">
        <v>3.7175455093383789</v>
      </c>
      <c r="ET4011">
        <v>3.7845780849456787</v>
      </c>
      <c r="EU4011">
        <v>3.9586937427520752</v>
      </c>
      <c r="EV4011">
        <v>3.9060606956481934</v>
      </c>
      <c r="EW4011">
        <v>1.6237287521362305</v>
      </c>
      <c r="EX4011">
        <v>1.2471238374710083</v>
      </c>
      <c r="EY4011">
        <v>1.2988497018814087</v>
      </c>
      <c r="EZ4011">
        <v>69.025131225585938</v>
      </c>
      <c r="FA4011">
        <v>67.208908081054687</v>
      </c>
      <c r="FB4011">
        <v>66.542854309082031</v>
      </c>
      <c r="FC4011">
        <v>64.910263061523438</v>
      </c>
      <c r="FD4011">
        <v>64.0538330078125</v>
      </c>
      <c r="FE4011">
        <v>63.014900207519531</v>
      </c>
      <c r="FF4011">
        <v>62.493618011474609</v>
      </c>
      <c r="FG4011">
        <v>63.101844787597656</v>
      </c>
      <c r="FH4011">
        <v>65.915985107421875</v>
      </c>
      <c r="FI4011">
        <v>71.695472717285156</v>
      </c>
      <c r="FJ4011">
        <v>78.369560241699219</v>
      </c>
      <c r="FK4011">
        <v>83.699760437011719</v>
      </c>
      <c r="FL4011">
        <v>85.902366638183594</v>
      </c>
      <c r="FM4011">
        <v>87.430656433105469</v>
      </c>
      <c r="FN4011">
        <v>87.953933715820313</v>
      </c>
      <c r="FO4011">
        <v>86.620468139648438</v>
      </c>
      <c r="FP4011">
        <v>84.406082153320313</v>
      </c>
      <c r="FQ4011">
        <v>81.895774841308594</v>
      </c>
      <c r="FR4011">
        <v>79.487068176269531</v>
      </c>
      <c r="FS4011">
        <v>76.68316650390625</v>
      </c>
      <c r="FT4011">
        <v>74.774749755859375</v>
      </c>
      <c r="FU4011">
        <v>73.030197143554687</v>
      </c>
      <c r="FV4011">
        <v>70.992530822753906</v>
      </c>
      <c r="FW4011">
        <v>69.508781433105469</v>
      </c>
      <c r="FX4011">
        <v>160</v>
      </c>
      <c r="FY4011">
        <v>0.10791042447090149</v>
      </c>
      <c r="FZ4011">
        <v>1</v>
      </c>
    </row>
    <row r="4012" spans="1:182" x14ac:dyDescent="0.2">
      <c r="A4012" t="s">
        <v>245</v>
      </c>
      <c r="B4012" t="s">
        <v>252</v>
      </c>
      <c r="C4012" t="s">
        <v>217</v>
      </c>
      <c r="D4012" t="s">
        <v>46</v>
      </c>
      <c r="E4012">
        <v>2017</v>
      </c>
      <c r="F4012" t="s">
        <v>230</v>
      </c>
      <c r="G4012" t="s">
        <v>249</v>
      </c>
      <c r="H4012" t="s">
        <v>226</v>
      </c>
      <c r="I4012">
        <v>57.81</v>
      </c>
      <c r="L4012">
        <v>11.923851429773984</v>
      </c>
      <c r="M4012">
        <v>11.291003500689579</v>
      </c>
      <c r="N4012">
        <v>11.138582280420643</v>
      </c>
      <c r="O4012">
        <v>11.277714536270443</v>
      </c>
      <c r="P4012">
        <v>11.456393701579428</v>
      </c>
      <c r="Q4012">
        <v>12.614801930801748</v>
      </c>
      <c r="R4012">
        <v>14.105591321899645</v>
      </c>
      <c r="S4012">
        <v>14.420577983416425</v>
      </c>
      <c r="T4012">
        <v>15.465488257708916</v>
      </c>
      <c r="U4012">
        <v>16.713539443585752</v>
      </c>
      <c r="V4012">
        <v>17.787133559827421</v>
      </c>
      <c r="W4012">
        <v>18.519987235108459</v>
      </c>
      <c r="X4012">
        <v>19.09773924362273</v>
      </c>
      <c r="Y4012">
        <v>19.15263558873438</v>
      </c>
      <c r="Z4012">
        <v>18.93239880470535</v>
      </c>
      <c r="AA4012">
        <v>18.694608510673703</v>
      </c>
      <c r="AB4012">
        <v>17.668574211224783</v>
      </c>
      <c r="AC4012">
        <v>16.801227361212394</v>
      </c>
      <c r="AD4012">
        <v>15.395474682722687</v>
      </c>
      <c r="AE4012">
        <v>14.862317108232558</v>
      </c>
      <c r="AF4012">
        <v>14.456667248769474</v>
      </c>
      <c r="AG4012">
        <v>13.483373776878746</v>
      </c>
      <c r="AH4012">
        <v>13.299928046428287</v>
      </c>
      <c r="AI4012">
        <v>12.957323455908666</v>
      </c>
      <c r="AJ4012">
        <v>-1.3391755819320679</v>
      </c>
      <c r="AK4012">
        <v>-1.2621923685073853</v>
      </c>
      <c r="AL4012">
        <v>-1.5066515207290649</v>
      </c>
      <c r="AM4012">
        <v>-1.8496387004852295</v>
      </c>
      <c r="AN4012">
        <v>-1.9338685274124146</v>
      </c>
      <c r="AO4012">
        <v>-1.5410518646240234</v>
      </c>
      <c r="AP4012">
        <v>-1.8267576694488525</v>
      </c>
      <c r="AQ4012">
        <v>-1.9346457719802856</v>
      </c>
      <c r="AR4012">
        <v>-2.1923460960388184</v>
      </c>
      <c r="AS4012">
        <v>-2.3101096153259277</v>
      </c>
      <c r="AT4012">
        <v>-2.4181475639343262</v>
      </c>
      <c r="AU4012">
        <v>-2.1905488967895508</v>
      </c>
      <c r="AV4012">
        <v>-2.0686299800872803</v>
      </c>
      <c r="AW4012">
        <v>-2.1111266613006592</v>
      </c>
      <c r="AX4012">
        <v>-2.1670534610748291</v>
      </c>
      <c r="AY4012">
        <v>-0.32897680997848511</v>
      </c>
      <c r="AZ4012">
        <v>1.5870552062988281</v>
      </c>
      <c r="BA4012">
        <v>1.5389401912689209</v>
      </c>
      <c r="BB4012">
        <v>1.3642410039901733</v>
      </c>
      <c r="BC4012">
        <v>1.3044050931930542</v>
      </c>
      <c r="BD4012">
        <v>1.2303856611251831</v>
      </c>
      <c r="BE4012">
        <v>-0.38251051306724548</v>
      </c>
      <c r="BF4012">
        <v>-1.0539118051528931</v>
      </c>
      <c r="BG4012">
        <v>-1.1195769309997559</v>
      </c>
      <c r="BH4012">
        <v>-0.57543212175369263</v>
      </c>
      <c r="BI4012">
        <v>-0.54249399900436401</v>
      </c>
      <c r="BJ4012">
        <v>-0.65104997158050537</v>
      </c>
      <c r="BK4012">
        <v>-0.79223322868347168</v>
      </c>
      <c r="BL4012">
        <v>-0.82164514064788818</v>
      </c>
      <c r="BM4012">
        <v>-0.65162563323974609</v>
      </c>
      <c r="BN4012">
        <v>-0.76993745565414429</v>
      </c>
      <c r="BO4012">
        <v>-0.82131743431091309</v>
      </c>
      <c r="BP4012">
        <v>-0.93538051843643188</v>
      </c>
      <c r="BQ4012">
        <v>-0.99057680368423462</v>
      </c>
      <c r="BR4012">
        <v>-1.0511924028396606</v>
      </c>
      <c r="BS4012">
        <v>-0.94708311557769775</v>
      </c>
      <c r="BT4012">
        <v>-0.89107143878936768</v>
      </c>
      <c r="BU4012">
        <v>-0.90677756071090698</v>
      </c>
      <c r="BV4012">
        <v>-0.93053650856018066</v>
      </c>
      <c r="BW4012">
        <v>0.30352672934532166</v>
      </c>
      <c r="BX4012">
        <v>2.3065524101257324</v>
      </c>
      <c r="BY4012">
        <v>2.1825089454650879</v>
      </c>
      <c r="BZ4012">
        <v>2.0792183876037598</v>
      </c>
      <c r="CA4012">
        <v>2.0884926319122314</v>
      </c>
      <c r="CB4012">
        <v>2.0207908153533936</v>
      </c>
      <c r="CC4012">
        <v>0.21014069020748138</v>
      </c>
      <c r="CD4012">
        <v>-0.37417659163475037</v>
      </c>
      <c r="CE4012">
        <v>-0.40516388416290283</v>
      </c>
      <c r="CF4012">
        <v>-4.646577313542366E-2</v>
      </c>
      <c r="CG4012">
        <v>-4.403313621878624E-2</v>
      </c>
      <c r="CH4012">
        <v>-5.8462943881750107E-2</v>
      </c>
      <c r="CI4012">
        <v>-5.9877492487430573E-2</v>
      </c>
      <c r="CJ4012">
        <v>-5.1322605460882187E-2</v>
      </c>
      <c r="CK4012">
        <v>-3.5611726343631744E-2</v>
      </c>
      <c r="CL4012">
        <v>-3.7986960262060165E-2</v>
      </c>
      <c r="CM4012">
        <v>-5.0229594111442566E-2</v>
      </c>
      <c r="CN4012">
        <v>-6.4810052514076233E-2</v>
      </c>
      <c r="CO4012">
        <v>-7.667241245508194E-2</v>
      </c>
      <c r="CP4012">
        <v>-0.10444330424070358</v>
      </c>
      <c r="CQ4012">
        <v>-8.5862606763839722E-2</v>
      </c>
      <c r="CR4012">
        <v>-7.5497962534427643E-2</v>
      </c>
      <c r="CS4012">
        <v>-7.2649076581001282E-2</v>
      </c>
      <c r="CT4012">
        <v>-7.4128560721874237E-2</v>
      </c>
      <c r="CU4012">
        <v>0.7415967583656311</v>
      </c>
      <c r="CV4012">
        <v>2.8048739433288574</v>
      </c>
      <c r="CW4012">
        <v>2.6282429695129395</v>
      </c>
      <c r="CX4012">
        <v>2.5744094848632813</v>
      </c>
      <c r="CY4012">
        <v>2.6315493583679199</v>
      </c>
      <c r="CZ4012">
        <v>2.568223237991333</v>
      </c>
      <c r="DA4012">
        <v>0.6206091046333313</v>
      </c>
      <c r="DB4012">
        <v>9.6605978906154633E-2</v>
      </c>
      <c r="DC4012">
        <v>8.963640034198761E-2</v>
      </c>
      <c r="DD4012">
        <v>0.4825005829334259</v>
      </c>
      <c r="DE4012">
        <v>0.45442774891853333</v>
      </c>
      <c r="DF4012">
        <v>0.53412407636642456</v>
      </c>
      <c r="DG4012">
        <v>0.67247825860977173</v>
      </c>
      <c r="DH4012">
        <v>0.71899992227554321</v>
      </c>
      <c r="DI4012">
        <v>0.5804021954536438</v>
      </c>
      <c r="DJ4012">
        <v>0.69396352767944336</v>
      </c>
      <c r="DK4012">
        <v>0.72085821628570557</v>
      </c>
      <c r="DL4012">
        <v>0.80576044321060181</v>
      </c>
      <c r="DM4012">
        <v>0.83723199367523193</v>
      </c>
      <c r="DN4012">
        <v>0.84230577945709229</v>
      </c>
      <c r="DO4012">
        <v>0.77535790205001831</v>
      </c>
      <c r="DP4012">
        <v>0.74007552862167358</v>
      </c>
      <c r="DQ4012">
        <v>0.76147937774658203</v>
      </c>
      <c r="DR4012">
        <v>0.782279372215271</v>
      </c>
      <c r="DS4012">
        <v>1.1796667575836182</v>
      </c>
      <c r="DT4012">
        <v>3.3031954765319824</v>
      </c>
      <c r="DU4012">
        <v>3.0739767551422119</v>
      </c>
      <c r="DV4012">
        <v>3.0696005821228027</v>
      </c>
      <c r="DW4012">
        <v>3.1746060848236084</v>
      </c>
      <c r="DX4012">
        <v>3.1156554222106934</v>
      </c>
      <c r="DY4012">
        <v>1.03107750415802</v>
      </c>
      <c r="DZ4012">
        <v>0.56738853454589844</v>
      </c>
      <c r="EA4012">
        <v>0.58443671464920044</v>
      </c>
      <c r="EB4012">
        <v>1.2462440729141235</v>
      </c>
      <c r="EC4012">
        <v>1.174126148223877</v>
      </c>
      <c r="ED4012">
        <v>1.3897255659103394</v>
      </c>
      <c r="EE4012">
        <v>1.7298836708068848</v>
      </c>
      <c r="EF4012">
        <v>1.8312232494354248</v>
      </c>
      <c r="EG4012">
        <v>1.4698284864425659</v>
      </c>
      <c r="EH4012">
        <v>1.7507838010787964</v>
      </c>
      <c r="EI4012">
        <v>1.8341865539550781</v>
      </c>
      <c r="EJ4012">
        <v>2.0627260208129883</v>
      </c>
      <c r="EK4012">
        <v>2.1567647457122803</v>
      </c>
      <c r="EL4012">
        <v>2.2092609405517578</v>
      </c>
      <c r="EM4012">
        <v>2.0188236236572266</v>
      </c>
      <c r="EN4012">
        <v>1.917634129524231</v>
      </c>
      <c r="EO4012">
        <v>1.9658284187316895</v>
      </c>
      <c r="EP4012">
        <v>2.018796443939209</v>
      </c>
      <c r="EQ4012">
        <v>1.8121702671051025</v>
      </c>
      <c r="ER4012">
        <v>4.0226926803588867</v>
      </c>
      <c r="ES4012">
        <v>3.7175455093383789</v>
      </c>
      <c r="ET4012">
        <v>3.7845780849456787</v>
      </c>
      <c r="EU4012">
        <v>3.9586937427520752</v>
      </c>
      <c r="EV4012">
        <v>3.9060606956481934</v>
      </c>
      <c r="EW4012">
        <v>1.6237287521362305</v>
      </c>
      <c r="EX4012">
        <v>1.2471238374710083</v>
      </c>
      <c r="EY4012">
        <v>1.2988497018814087</v>
      </c>
      <c r="EZ4012">
        <v>69.025131225585938</v>
      </c>
      <c r="FA4012">
        <v>67.208908081054687</v>
      </c>
      <c r="FB4012">
        <v>66.542854309082031</v>
      </c>
      <c r="FC4012">
        <v>64.910263061523438</v>
      </c>
      <c r="FD4012">
        <v>64.0538330078125</v>
      </c>
      <c r="FE4012">
        <v>63.014900207519531</v>
      </c>
      <c r="FF4012">
        <v>62.493618011474609</v>
      </c>
      <c r="FG4012">
        <v>63.101844787597656</v>
      </c>
      <c r="FH4012">
        <v>65.915985107421875</v>
      </c>
      <c r="FI4012">
        <v>71.695472717285156</v>
      </c>
      <c r="FJ4012">
        <v>78.369560241699219</v>
      </c>
      <c r="FK4012">
        <v>83.699760437011719</v>
      </c>
      <c r="FL4012">
        <v>85.902366638183594</v>
      </c>
      <c r="FM4012">
        <v>87.430656433105469</v>
      </c>
      <c r="FN4012">
        <v>87.953933715820313</v>
      </c>
      <c r="FO4012">
        <v>86.620468139648438</v>
      </c>
      <c r="FP4012">
        <v>84.406082153320313</v>
      </c>
      <c r="FQ4012">
        <v>81.895774841308594</v>
      </c>
      <c r="FR4012">
        <v>79.487068176269531</v>
      </c>
      <c r="FS4012">
        <v>76.68316650390625</v>
      </c>
      <c r="FT4012">
        <v>74.774749755859375</v>
      </c>
      <c r="FU4012">
        <v>73.030197143554687</v>
      </c>
      <c r="FV4012">
        <v>70.992530822753906</v>
      </c>
      <c r="FW4012">
        <v>69.508781433105469</v>
      </c>
      <c r="FX4012">
        <v>160</v>
      </c>
      <c r="FY4012">
        <v>0.10791042447090149</v>
      </c>
      <c r="FZ4012">
        <v>1</v>
      </c>
    </row>
    <row r="4013" spans="1:182" x14ac:dyDescent="0.2">
      <c r="A4013" t="s">
        <v>245</v>
      </c>
      <c r="B4013" t="s">
        <v>252</v>
      </c>
      <c r="C4013" t="s">
        <v>217</v>
      </c>
      <c r="D4013" t="s">
        <v>47</v>
      </c>
      <c r="E4013">
        <v>2015</v>
      </c>
      <c r="F4013" t="s">
        <v>230</v>
      </c>
      <c r="G4013" t="s">
        <v>249</v>
      </c>
      <c r="H4013" t="s">
        <v>226</v>
      </c>
      <c r="I4013">
        <v>57.81</v>
      </c>
      <c r="L4013">
        <v>10.006181330595783</v>
      </c>
      <c r="M4013">
        <v>9.8460325437968095</v>
      </c>
      <c r="N4013">
        <v>9.812217849588178</v>
      </c>
      <c r="O4013">
        <v>9.7311507515657372</v>
      </c>
      <c r="P4013">
        <v>10.084992971032623</v>
      </c>
      <c r="Q4013">
        <v>10.943541904913463</v>
      </c>
      <c r="R4013">
        <v>12.473679118261677</v>
      </c>
      <c r="S4013">
        <v>13.18797840060912</v>
      </c>
      <c r="T4013">
        <v>13.619729399278897</v>
      </c>
      <c r="U4013">
        <v>13.646159962820366</v>
      </c>
      <c r="V4013">
        <v>13.883666005383491</v>
      </c>
      <c r="W4013">
        <v>14.052432155798675</v>
      </c>
      <c r="X4013">
        <v>14.486450225589198</v>
      </c>
      <c r="Y4013">
        <v>14.622665684289723</v>
      </c>
      <c r="Z4013">
        <v>14.624858413142592</v>
      </c>
      <c r="AA4013">
        <v>14.567494430181407</v>
      </c>
      <c r="AB4013">
        <v>14.406338313872036</v>
      </c>
      <c r="AC4013">
        <v>14.401341640529903</v>
      </c>
      <c r="AD4013">
        <v>13.618822194333264</v>
      </c>
      <c r="AE4013">
        <v>13.192593995253509</v>
      </c>
      <c r="AF4013">
        <v>12.78869001771506</v>
      </c>
      <c r="AG4013">
        <v>12.09167658592383</v>
      </c>
      <c r="AH4013">
        <v>11.329089497634588</v>
      </c>
      <c r="AI4013">
        <v>10.788010358442804</v>
      </c>
      <c r="AJ4013">
        <v>-0.62111657857894897</v>
      </c>
      <c r="AK4013">
        <v>-0.61421108245849609</v>
      </c>
      <c r="AL4013">
        <v>-0.61669212579727173</v>
      </c>
      <c r="AM4013">
        <v>-0.59865069389343262</v>
      </c>
      <c r="AN4013">
        <v>-0.59972304105758667</v>
      </c>
      <c r="AO4013">
        <v>-0.61700206995010376</v>
      </c>
      <c r="AP4013">
        <v>-0.66546356678009033</v>
      </c>
      <c r="AQ4013">
        <v>-0.78427767753601074</v>
      </c>
      <c r="AR4013">
        <v>-0.86996668577194214</v>
      </c>
      <c r="AS4013">
        <v>-0.92889076471328735</v>
      </c>
      <c r="AT4013">
        <v>-0.886749267578125</v>
      </c>
      <c r="AU4013">
        <v>-0.88211596012115479</v>
      </c>
      <c r="AV4013">
        <v>-0.87925076484680176</v>
      </c>
      <c r="AW4013">
        <v>-0.93414580821990967</v>
      </c>
      <c r="AX4013">
        <v>-0.88412880897521973</v>
      </c>
      <c r="AY4013">
        <v>-0.27923089265823364</v>
      </c>
      <c r="AZ4013">
        <v>1.1179325580596924</v>
      </c>
      <c r="BA4013">
        <v>1.1664677858352661</v>
      </c>
      <c r="BB4013">
        <v>1.0926908254623413</v>
      </c>
      <c r="BC4013">
        <v>1.0431134700775146</v>
      </c>
      <c r="BD4013">
        <v>0.90511178970336914</v>
      </c>
      <c r="BE4013">
        <v>-0.40895578265190125</v>
      </c>
      <c r="BF4013">
        <v>-0.74340790510177612</v>
      </c>
      <c r="BG4013">
        <v>-0.76339656114578247</v>
      </c>
      <c r="BH4013">
        <v>-0.26914215087890625</v>
      </c>
      <c r="BI4013">
        <v>-0.267160564661026</v>
      </c>
      <c r="BJ4013">
        <v>-0.2679191529750824</v>
      </c>
      <c r="BK4013">
        <v>-0.26116737723350525</v>
      </c>
      <c r="BL4013">
        <v>-0.26223629713058472</v>
      </c>
      <c r="BM4013">
        <v>-0.27033385634422302</v>
      </c>
      <c r="BN4013">
        <v>-0.29157868027687073</v>
      </c>
      <c r="BO4013">
        <v>-0.34404051303863525</v>
      </c>
      <c r="BP4013">
        <v>-0.38389840722084045</v>
      </c>
      <c r="BQ4013">
        <v>-0.41210782527923584</v>
      </c>
      <c r="BR4013">
        <v>-0.38909858465194702</v>
      </c>
      <c r="BS4013">
        <v>-0.38176149129867554</v>
      </c>
      <c r="BT4013">
        <v>-0.38533854484558105</v>
      </c>
      <c r="BU4013">
        <v>-0.41205090284347534</v>
      </c>
      <c r="BV4013">
        <v>-0.38869202136993408</v>
      </c>
      <c r="BW4013">
        <v>0.22177456319332123</v>
      </c>
      <c r="BX4013">
        <v>1.7863636016845703</v>
      </c>
      <c r="BY4013">
        <v>1.8200056552886963</v>
      </c>
      <c r="BZ4013">
        <v>1.7848777770996094</v>
      </c>
      <c r="CA4013">
        <v>1.7319563627243042</v>
      </c>
      <c r="CB4013">
        <v>1.6323754787445068</v>
      </c>
      <c r="CC4013">
        <v>0.16396240890026093</v>
      </c>
      <c r="CD4013">
        <v>-0.26223137974739075</v>
      </c>
      <c r="CE4013">
        <v>-0.27017897367477417</v>
      </c>
      <c r="CF4013">
        <v>-2.5365754961967468E-2</v>
      </c>
      <c r="CG4013">
        <v>-2.6794454082846642E-2</v>
      </c>
      <c r="CH4013">
        <v>-2.6360055431723595E-2</v>
      </c>
      <c r="CI4013">
        <v>-2.7427433058619499E-2</v>
      </c>
      <c r="CJ4013">
        <v>-2.8493978083133698E-2</v>
      </c>
      <c r="CK4013">
        <v>-3.0232531949877739E-2</v>
      </c>
      <c r="CL4013">
        <v>-3.2627180218696594E-2</v>
      </c>
      <c r="CM4013">
        <v>-3.9133578538894653E-2</v>
      </c>
      <c r="CN4013">
        <v>-4.7248981893062592E-2</v>
      </c>
      <c r="CO4013">
        <v>-5.4185520857572556E-2</v>
      </c>
      <c r="CP4013">
        <v>-4.4427242130041122E-2</v>
      </c>
      <c r="CQ4013">
        <v>-3.5217497497797012E-2</v>
      </c>
      <c r="CR4013">
        <v>-4.3256472796201706E-2</v>
      </c>
      <c r="CS4013">
        <v>-5.0449583679437637E-2</v>
      </c>
      <c r="CT4013">
        <v>-4.5554034411907196E-2</v>
      </c>
      <c r="CU4013">
        <v>0.56876939535140991</v>
      </c>
      <c r="CV4013">
        <v>2.249316930770874</v>
      </c>
      <c r="CW4013">
        <v>2.2726438045501709</v>
      </c>
      <c r="CX4013">
        <v>2.2642843723297119</v>
      </c>
      <c r="CY4013">
        <v>2.2090468406677246</v>
      </c>
      <c r="CZ4013">
        <v>2.1360762119293213</v>
      </c>
      <c r="DA4013">
        <v>0.56076377630233765</v>
      </c>
      <c r="DB4013">
        <v>7.1030035614967346E-2</v>
      </c>
      <c r="DC4013">
        <v>7.14220330119133E-2</v>
      </c>
      <c r="DD4013">
        <v>0.21841064095497131</v>
      </c>
      <c r="DE4013">
        <v>0.21357166767120361</v>
      </c>
      <c r="DF4013">
        <v>0.2151990532875061</v>
      </c>
      <c r="DG4013">
        <v>0.20631249248981476</v>
      </c>
      <c r="DH4013">
        <v>0.20524832606315613</v>
      </c>
      <c r="DI4013">
        <v>0.20986878871917725</v>
      </c>
      <c r="DJ4013">
        <v>0.22632433474063873</v>
      </c>
      <c r="DK4013">
        <v>0.26577332615852356</v>
      </c>
      <c r="DL4013">
        <v>0.28940042853355408</v>
      </c>
      <c r="DM4013">
        <v>0.30373677611351013</v>
      </c>
      <c r="DN4013">
        <v>0.30024412274360657</v>
      </c>
      <c r="DO4013">
        <v>0.31132647395133972</v>
      </c>
      <c r="DP4013">
        <v>0.29882562160491943</v>
      </c>
      <c r="DQ4013">
        <v>0.31115174293518066</v>
      </c>
      <c r="DR4013">
        <v>0.29758396744728088</v>
      </c>
      <c r="DS4013">
        <v>0.91576427221298218</v>
      </c>
      <c r="DT4013">
        <v>2.7122700214385986</v>
      </c>
      <c r="DU4013">
        <v>2.7252821922302246</v>
      </c>
      <c r="DV4013">
        <v>2.7436909675598145</v>
      </c>
      <c r="DW4013">
        <v>2.6861371994018555</v>
      </c>
      <c r="DX4013">
        <v>2.6397767066955566</v>
      </c>
      <c r="DY4013">
        <v>0.95756518840789795</v>
      </c>
      <c r="DZ4013">
        <v>0.40429145097732544</v>
      </c>
      <c r="EA4013">
        <v>0.41302305459976196</v>
      </c>
      <c r="EB4013">
        <v>0.57038503885269165</v>
      </c>
      <c r="EC4013">
        <v>0.56062215566635132</v>
      </c>
      <c r="ED4013">
        <v>0.56397205591201782</v>
      </c>
      <c r="EE4013">
        <v>0.54379582405090332</v>
      </c>
      <c r="EF4013">
        <v>0.54273509979248047</v>
      </c>
      <c r="EG4013">
        <v>0.5565369725227356</v>
      </c>
      <c r="EH4013">
        <v>0.60020917654037476</v>
      </c>
      <c r="EI4013">
        <v>0.70601052045822144</v>
      </c>
      <c r="EJ4013">
        <v>0.77546870708465576</v>
      </c>
      <c r="EK4013">
        <v>0.82051974534988403</v>
      </c>
      <c r="EL4013">
        <v>0.79789483547210693</v>
      </c>
      <c r="EM4013">
        <v>0.81168091297149658</v>
      </c>
      <c r="EN4013">
        <v>0.79273778200149536</v>
      </c>
      <c r="EO4013">
        <v>0.83324664831161499</v>
      </c>
      <c r="EP4013">
        <v>0.79302072525024414</v>
      </c>
      <c r="EQ4013">
        <v>1.4167697429656982</v>
      </c>
      <c r="ER4013">
        <v>3.3807010650634766</v>
      </c>
      <c r="ES4013">
        <v>3.3788199424743652</v>
      </c>
      <c r="ET4013">
        <v>3.435877799987793</v>
      </c>
      <c r="EU4013">
        <v>3.3749802112579346</v>
      </c>
      <c r="EV4013">
        <v>3.3670403957366943</v>
      </c>
      <c r="EW4013">
        <v>1.5304833650588989</v>
      </c>
      <c r="EX4013">
        <v>0.8854680061340332</v>
      </c>
      <c r="EY4013">
        <v>0.90624064207077026</v>
      </c>
      <c r="EZ4013">
        <v>48.077579498291016</v>
      </c>
      <c r="FA4013">
        <v>47.068218231201172</v>
      </c>
      <c r="FB4013">
        <v>46.801017761230469</v>
      </c>
      <c r="FC4013">
        <v>47.204139709472656</v>
      </c>
      <c r="FD4013">
        <v>47.761375427246094</v>
      </c>
      <c r="FE4013">
        <v>47.301422119140625</v>
      </c>
      <c r="FF4013">
        <v>48.419551849365234</v>
      </c>
      <c r="FG4013">
        <v>48.641864776611328</v>
      </c>
      <c r="FH4013">
        <v>49.489303588867188</v>
      </c>
      <c r="FI4013">
        <v>50.728080749511719</v>
      </c>
      <c r="FJ4013">
        <v>51.810905456542969</v>
      </c>
      <c r="FK4013">
        <v>53.2913818359375</v>
      </c>
      <c r="FL4013">
        <v>54.934864044189453</v>
      </c>
      <c r="FM4013">
        <v>54.541175842285156</v>
      </c>
      <c r="FN4013">
        <v>54.389415740966797</v>
      </c>
      <c r="FO4013">
        <v>54.082889556884766</v>
      </c>
      <c r="FP4013">
        <v>53.492740631103516</v>
      </c>
      <c r="FQ4013">
        <v>52.167457580566406</v>
      </c>
      <c r="FR4013">
        <v>51.042961120605469</v>
      </c>
      <c r="FS4013">
        <v>49.189224243164063</v>
      </c>
      <c r="FT4013">
        <v>47.068271636962891</v>
      </c>
      <c r="FU4013">
        <v>47.371803283691406</v>
      </c>
      <c r="FV4013">
        <v>47.267757415771484</v>
      </c>
      <c r="FW4013">
        <v>46.379337310791016</v>
      </c>
      <c r="FX4013">
        <v>160</v>
      </c>
      <c r="FY4013">
        <v>0.10791042447090149</v>
      </c>
      <c r="FZ4013">
        <v>1</v>
      </c>
    </row>
    <row r="4014" spans="1:182" x14ac:dyDescent="0.2">
      <c r="A4014" t="s">
        <v>245</v>
      </c>
      <c r="B4014" t="s">
        <v>252</v>
      </c>
      <c r="C4014" t="s">
        <v>217</v>
      </c>
      <c r="D4014" t="s">
        <v>47</v>
      </c>
      <c r="E4014">
        <v>2016</v>
      </c>
      <c r="F4014" t="s">
        <v>230</v>
      </c>
      <c r="G4014" t="s">
        <v>249</v>
      </c>
      <c r="H4014" t="s">
        <v>226</v>
      </c>
      <c r="I4014">
        <v>57.81</v>
      </c>
      <c r="L4014">
        <v>10.006181330595783</v>
      </c>
      <c r="M4014">
        <v>9.8460325437968095</v>
      </c>
      <c r="N4014">
        <v>9.812217849588178</v>
      </c>
      <c r="O4014">
        <v>9.7311507515657372</v>
      </c>
      <c r="P4014">
        <v>10.084992971032623</v>
      </c>
      <c r="Q4014">
        <v>10.943541904913463</v>
      </c>
      <c r="R4014">
        <v>12.473679118261677</v>
      </c>
      <c r="S4014">
        <v>13.18797840060912</v>
      </c>
      <c r="T4014">
        <v>13.619729399278897</v>
      </c>
      <c r="U4014">
        <v>13.646159962820366</v>
      </c>
      <c r="V4014">
        <v>13.883666005383491</v>
      </c>
      <c r="W4014">
        <v>14.052432155798675</v>
      </c>
      <c r="X4014">
        <v>14.486450225589198</v>
      </c>
      <c r="Y4014">
        <v>14.622665684289723</v>
      </c>
      <c r="Z4014">
        <v>14.624858413142592</v>
      </c>
      <c r="AA4014">
        <v>14.567494430181407</v>
      </c>
      <c r="AB4014">
        <v>14.406338313872036</v>
      </c>
      <c r="AC4014">
        <v>14.401341640529903</v>
      </c>
      <c r="AD4014">
        <v>13.618822194333264</v>
      </c>
      <c r="AE4014">
        <v>13.192593995253509</v>
      </c>
      <c r="AF4014">
        <v>12.78869001771506</v>
      </c>
      <c r="AG4014">
        <v>12.09167658592383</v>
      </c>
      <c r="AH4014">
        <v>11.329089497634588</v>
      </c>
      <c r="AI4014">
        <v>10.788010358442804</v>
      </c>
      <c r="AJ4014">
        <v>-0.62111657857894897</v>
      </c>
      <c r="AK4014">
        <v>-0.61421108245849609</v>
      </c>
      <c r="AL4014">
        <v>-0.61669212579727173</v>
      </c>
      <c r="AM4014">
        <v>-0.59865069389343262</v>
      </c>
      <c r="AN4014">
        <v>-0.59972304105758667</v>
      </c>
      <c r="AO4014">
        <v>-0.61700206995010376</v>
      </c>
      <c r="AP4014">
        <v>-0.66546356678009033</v>
      </c>
      <c r="AQ4014">
        <v>-0.78427767753601074</v>
      </c>
      <c r="AR4014">
        <v>-0.86996668577194214</v>
      </c>
      <c r="AS4014">
        <v>-0.92889076471328735</v>
      </c>
      <c r="AT4014">
        <v>-0.886749267578125</v>
      </c>
      <c r="AU4014">
        <v>-0.88211596012115479</v>
      </c>
      <c r="AV4014">
        <v>-0.87925076484680176</v>
      </c>
      <c r="AW4014">
        <v>-0.93414580821990967</v>
      </c>
      <c r="AX4014">
        <v>-0.88412880897521973</v>
      </c>
      <c r="AY4014">
        <v>-0.27923089265823364</v>
      </c>
      <c r="AZ4014">
        <v>1.1179325580596924</v>
      </c>
      <c r="BA4014">
        <v>1.1664677858352661</v>
      </c>
      <c r="BB4014">
        <v>1.0926908254623413</v>
      </c>
      <c r="BC4014">
        <v>1.0431134700775146</v>
      </c>
      <c r="BD4014">
        <v>0.90511178970336914</v>
      </c>
      <c r="BE4014">
        <v>-0.40895578265190125</v>
      </c>
      <c r="BF4014">
        <v>-0.74340790510177612</v>
      </c>
      <c r="BG4014">
        <v>-0.76339656114578247</v>
      </c>
      <c r="BH4014">
        <v>-0.26914215087890625</v>
      </c>
      <c r="BI4014">
        <v>-0.267160564661026</v>
      </c>
      <c r="BJ4014">
        <v>-0.2679191529750824</v>
      </c>
      <c r="BK4014">
        <v>-0.26116737723350525</v>
      </c>
      <c r="BL4014">
        <v>-0.26223629713058472</v>
      </c>
      <c r="BM4014">
        <v>-0.27033385634422302</v>
      </c>
      <c r="BN4014">
        <v>-0.29157868027687073</v>
      </c>
      <c r="BO4014">
        <v>-0.34404051303863525</v>
      </c>
      <c r="BP4014">
        <v>-0.38389840722084045</v>
      </c>
      <c r="BQ4014">
        <v>-0.41210782527923584</v>
      </c>
      <c r="BR4014">
        <v>-0.38909858465194702</v>
      </c>
      <c r="BS4014">
        <v>-0.38176149129867554</v>
      </c>
      <c r="BT4014">
        <v>-0.38533854484558105</v>
      </c>
      <c r="BU4014">
        <v>-0.41205090284347534</v>
      </c>
      <c r="BV4014">
        <v>-0.38869202136993408</v>
      </c>
      <c r="BW4014">
        <v>0.22177456319332123</v>
      </c>
      <c r="BX4014">
        <v>1.7863636016845703</v>
      </c>
      <c r="BY4014">
        <v>1.8200056552886963</v>
      </c>
      <c r="BZ4014">
        <v>1.7848777770996094</v>
      </c>
      <c r="CA4014">
        <v>1.7319563627243042</v>
      </c>
      <c r="CB4014">
        <v>1.6323754787445068</v>
      </c>
      <c r="CC4014">
        <v>0.16396240890026093</v>
      </c>
      <c r="CD4014">
        <v>-0.26223137974739075</v>
      </c>
      <c r="CE4014">
        <v>-0.27017897367477417</v>
      </c>
      <c r="CF4014">
        <v>-2.5365754961967468E-2</v>
      </c>
      <c r="CG4014">
        <v>-2.6794454082846642E-2</v>
      </c>
      <c r="CH4014">
        <v>-2.6360055431723595E-2</v>
      </c>
      <c r="CI4014">
        <v>-2.7427433058619499E-2</v>
      </c>
      <c r="CJ4014">
        <v>-2.8493978083133698E-2</v>
      </c>
      <c r="CK4014">
        <v>-3.0232531949877739E-2</v>
      </c>
      <c r="CL4014">
        <v>-3.2627180218696594E-2</v>
      </c>
      <c r="CM4014">
        <v>-3.9133578538894653E-2</v>
      </c>
      <c r="CN4014">
        <v>-4.7248981893062592E-2</v>
      </c>
      <c r="CO4014">
        <v>-5.4185520857572556E-2</v>
      </c>
      <c r="CP4014">
        <v>-4.4427242130041122E-2</v>
      </c>
      <c r="CQ4014">
        <v>-3.5217497497797012E-2</v>
      </c>
      <c r="CR4014">
        <v>-4.3256472796201706E-2</v>
      </c>
      <c r="CS4014">
        <v>-5.0449583679437637E-2</v>
      </c>
      <c r="CT4014">
        <v>-4.5554034411907196E-2</v>
      </c>
      <c r="CU4014">
        <v>0.56876939535140991</v>
      </c>
      <c r="CV4014">
        <v>2.249316930770874</v>
      </c>
      <c r="CW4014">
        <v>2.2726438045501709</v>
      </c>
      <c r="CX4014">
        <v>2.2642843723297119</v>
      </c>
      <c r="CY4014">
        <v>2.2090468406677246</v>
      </c>
      <c r="CZ4014">
        <v>2.1360762119293213</v>
      </c>
      <c r="DA4014">
        <v>0.56076377630233765</v>
      </c>
      <c r="DB4014">
        <v>7.1030035614967346E-2</v>
      </c>
      <c r="DC4014">
        <v>7.14220330119133E-2</v>
      </c>
      <c r="DD4014">
        <v>0.21841064095497131</v>
      </c>
      <c r="DE4014">
        <v>0.21357166767120361</v>
      </c>
      <c r="DF4014">
        <v>0.2151990532875061</v>
      </c>
      <c r="DG4014">
        <v>0.20631249248981476</v>
      </c>
      <c r="DH4014">
        <v>0.20524832606315613</v>
      </c>
      <c r="DI4014">
        <v>0.20986878871917725</v>
      </c>
      <c r="DJ4014">
        <v>0.22632433474063873</v>
      </c>
      <c r="DK4014">
        <v>0.26577332615852356</v>
      </c>
      <c r="DL4014">
        <v>0.28940042853355408</v>
      </c>
      <c r="DM4014">
        <v>0.30373677611351013</v>
      </c>
      <c r="DN4014">
        <v>0.30024412274360657</v>
      </c>
      <c r="DO4014">
        <v>0.31132647395133972</v>
      </c>
      <c r="DP4014">
        <v>0.29882562160491943</v>
      </c>
      <c r="DQ4014">
        <v>0.31115174293518066</v>
      </c>
      <c r="DR4014">
        <v>0.29758396744728088</v>
      </c>
      <c r="DS4014">
        <v>0.91576427221298218</v>
      </c>
      <c r="DT4014">
        <v>2.7122700214385986</v>
      </c>
      <c r="DU4014">
        <v>2.7252821922302246</v>
      </c>
      <c r="DV4014">
        <v>2.7436909675598145</v>
      </c>
      <c r="DW4014">
        <v>2.6861371994018555</v>
      </c>
      <c r="DX4014">
        <v>2.6397767066955566</v>
      </c>
      <c r="DY4014">
        <v>0.95756518840789795</v>
      </c>
      <c r="DZ4014">
        <v>0.40429145097732544</v>
      </c>
      <c r="EA4014">
        <v>0.41302305459976196</v>
      </c>
      <c r="EB4014">
        <v>0.57038503885269165</v>
      </c>
      <c r="EC4014">
        <v>0.56062215566635132</v>
      </c>
      <c r="ED4014">
        <v>0.56397205591201782</v>
      </c>
      <c r="EE4014">
        <v>0.54379582405090332</v>
      </c>
      <c r="EF4014">
        <v>0.54273509979248047</v>
      </c>
      <c r="EG4014">
        <v>0.5565369725227356</v>
      </c>
      <c r="EH4014">
        <v>0.60020917654037476</v>
      </c>
      <c r="EI4014">
        <v>0.70601052045822144</v>
      </c>
      <c r="EJ4014">
        <v>0.77546870708465576</v>
      </c>
      <c r="EK4014">
        <v>0.82051974534988403</v>
      </c>
      <c r="EL4014">
        <v>0.79789483547210693</v>
      </c>
      <c r="EM4014">
        <v>0.81168091297149658</v>
      </c>
      <c r="EN4014">
        <v>0.79273778200149536</v>
      </c>
      <c r="EO4014">
        <v>0.83324664831161499</v>
      </c>
      <c r="EP4014">
        <v>0.79302072525024414</v>
      </c>
      <c r="EQ4014">
        <v>1.4167697429656982</v>
      </c>
      <c r="ER4014">
        <v>3.3807010650634766</v>
      </c>
      <c r="ES4014">
        <v>3.3788199424743652</v>
      </c>
      <c r="ET4014">
        <v>3.435877799987793</v>
      </c>
      <c r="EU4014">
        <v>3.3749802112579346</v>
      </c>
      <c r="EV4014">
        <v>3.3670403957366943</v>
      </c>
      <c r="EW4014">
        <v>1.5304833650588989</v>
      </c>
      <c r="EX4014">
        <v>0.8854680061340332</v>
      </c>
      <c r="EY4014">
        <v>0.90624064207077026</v>
      </c>
      <c r="EZ4014">
        <v>48.077579498291016</v>
      </c>
      <c r="FA4014">
        <v>47.068218231201172</v>
      </c>
      <c r="FB4014">
        <v>46.801017761230469</v>
      </c>
      <c r="FC4014">
        <v>47.204139709472656</v>
      </c>
      <c r="FD4014">
        <v>47.761375427246094</v>
      </c>
      <c r="FE4014">
        <v>47.301422119140625</v>
      </c>
      <c r="FF4014">
        <v>48.419551849365234</v>
      </c>
      <c r="FG4014">
        <v>48.641864776611328</v>
      </c>
      <c r="FH4014">
        <v>49.489303588867188</v>
      </c>
      <c r="FI4014">
        <v>50.728080749511719</v>
      </c>
      <c r="FJ4014">
        <v>51.810905456542969</v>
      </c>
      <c r="FK4014">
        <v>53.2913818359375</v>
      </c>
      <c r="FL4014">
        <v>54.934864044189453</v>
      </c>
      <c r="FM4014">
        <v>54.541175842285156</v>
      </c>
      <c r="FN4014">
        <v>54.389415740966797</v>
      </c>
      <c r="FO4014">
        <v>54.082889556884766</v>
      </c>
      <c r="FP4014">
        <v>53.492740631103516</v>
      </c>
      <c r="FQ4014">
        <v>52.167457580566406</v>
      </c>
      <c r="FR4014">
        <v>51.042961120605469</v>
      </c>
      <c r="FS4014">
        <v>49.189224243164063</v>
      </c>
      <c r="FT4014">
        <v>47.068271636962891</v>
      </c>
      <c r="FU4014">
        <v>47.371803283691406</v>
      </c>
      <c r="FV4014">
        <v>47.267757415771484</v>
      </c>
      <c r="FW4014">
        <v>46.379337310791016</v>
      </c>
      <c r="FX4014">
        <v>160</v>
      </c>
      <c r="FY4014">
        <v>0.10791042447090149</v>
      </c>
      <c r="FZ4014">
        <v>1</v>
      </c>
    </row>
    <row r="4015" spans="1:182" x14ac:dyDescent="0.2">
      <c r="A4015" t="s">
        <v>245</v>
      </c>
      <c r="B4015" t="s">
        <v>252</v>
      </c>
      <c r="C4015" t="s">
        <v>217</v>
      </c>
      <c r="D4015" t="s">
        <v>47</v>
      </c>
      <c r="E4015">
        <v>2017</v>
      </c>
      <c r="F4015" t="s">
        <v>230</v>
      </c>
      <c r="G4015" t="s">
        <v>249</v>
      </c>
      <c r="H4015" t="s">
        <v>226</v>
      </c>
      <c r="I4015">
        <v>57.81</v>
      </c>
      <c r="L4015">
        <v>10.006181330595783</v>
      </c>
      <c r="M4015">
        <v>9.8460325437968095</v>
      </c>
      <c r="N4015">
        <v>9.812217849588178</v>
      </c>
      <c r="O4015">
        <v>9.7311507515657372</v>
      </c>
      <c r="P4015">
        <v>10.084992971032623</v>
      </c>
      <c r="Q4015">
        <v>10.943541904913463</v>
      </c>
      <c r="R4015">
        <v>12.473679118261677</v>
      </c>
      <c r="S4015">
        <v>13.18797840060912</v>
      </c>
      <c r="T4015">
        <v>13.619729399278897</v>
      </c>
      <c r="U4015">
        <v>13.646159962820366</v>
      </c>
      <c r="V4015">
        <v>13.883666005383491</v>
      </c>
      <c r="W4015">
        <v>14.052432155798675</v>
      </c>
      <c r="X4015">
        <v>14.486450225589198</v>
      </c>
      <c r="Y4015">
        <v>14.622665684289723</v>
      </c>
      <c r="Z4015">
        <v>14.624858413142592</v>
      </c>
      <c r="AA4015">
        <v>14.567494430181407</v>
      </c>
      <c r="AB4015">
        <v>14.406338313872036</v>
      </c>
      <c r="AC4015">
        <v>14.401341640529903</v>
      </c>
      <c r="AD4015">
        <v>13.618822194333264</v>
      </c>
      <c r="AE4015">
        <v>13.192593995253509</v>
      </c>
      <c r="AF4015">
        <v>12.78869001771506</v>
      </c>
      <c r="AG4015">
        <v>12.09167658592383</v>
      </c>
      <c r="AH4015">
        <v>11.329089497634588</v>
      </c>
      <c r="AI4015">
        <v>10.788010358442804</v>
      </c>
      <c r="AJ4015">
        <v>-0.62111657857894897</v>
      </c>
      <c r="AK4015">
        <v>-0.61421108245849609</v>
      </c>
      <c r="AL4015">
        <v>-0.61669212579727173</v>
      </c>
      <c r="AM4015">
        <v>-0.59865069389343262</v>
      </c>
      <c r="AN4015">
        <v>-0.59972304105758667</v>
      </c>
      <c r="AO4015">
        <v>-0.61700206995010376</v>
      </c>
      <c r="AP4015">
        <v>-0.66546356678009033</v>
      </c>
      <c r="AQ4015">
        <v>-0.78427767753601074</v>
      </c>
      <c r="AR4015">
        <v>-0.86996668577194214</v>
      </c>
      <c r="AS4015">
        <v>-0.92889076471328735</v>
      </c>
      <c r="AT4015">
        <v>-0.886749267578125</v>
      </c>
      <c r="AU4015">
        <v>-0.88211596012115479</v>
      </c>
      <c r="AV4015">
        <v>-0.87925076484680176</v>
      </c>
      <c r="AW4015">
        <v>-0.93414580821990967</v>
      </c>
      <c r="AX4015">
        <v>-0.88412880897521973</v>
      </c>
      <c r="AY4015">
        <v>-0.27923089265823364</v>
      </c>
      <c r="AZ4015">
        <v>1.1179325580596924</v>
      </c>
      <c r="BA4015">
        <v>1.1664677858352661</v>
      </c>
      <c r="BB4015">
        <v>1.0926908254623413</v>
      </c>
      <c r="BC4015">
        <v>1.0431134700775146</v>
      </c>
      <c r="BD4015">
        <v>0.90511178970336914</v>
      </c>
      <c r="BE4015">
        <v>-0.40895578265190125</v>
      </c>
      <c r="BF4015">
        <v>-0.74340790510177612</v>
      </c>
      <c r="BG4015">
        <v>-0.76339656114578247</v>
      </c>
      <c r="BH4015">
        <v>-0.26914215087890625</v>
      </c>
      <c r="BI4015">
        <v>-0.267160564661026</v>
      </c>
      <c r="BJ4015">
        <v>-0.2679191529750824</v>
      </c>
      <c r="BK4015">
        <v>-0.26116737723350525</v>
      </c>
      <c r="BL4015">
        <v>-0.26223629713058472</v>
      </c>
      <c r="BM4015">
        <v>-0.27033385634422302</v>
      </c>
      <c r="BN4015">
        <v>-0.29157868027687073</v>
      </c>
      <c r="BO4015">
        <v>-0.34404051303863525</v>
      </c>
      <c r="BP4015">
        <v>-0.38389840722084045</v>
      </c>
      <c r="BQ4015">
        <v>-0.41210782527923584</v>
      </c>
      <c r="BR4015">
        <v>-0.38909858465194702</v>
      </c>
      <c r="BS4015">
        <v>-0.38176149129867554</v>
      </c>
      <c r="BT4015">
        <v>-0.38533854484558105</v>
      </c>
      <c r="BU4015">
        <v>-0.41205090284347534</v>
      </c>
      <c r="BV4015">
        <v>-0.38869202136993408</v>
      </c>
      <c r="BW4015">
        <v>0.22177456319332123</v>
      </c>
      <c r="BX4015">
        <v>1.7863636016845703</v>
      </c>
      <c r="BY4015">
        <v>1.8200056552886963</v>
      </c>
      <c r="BZ4015">
        <v>1.7848777770996094</v>
      </c>
      <c r="CA4015">
        <v>1.7319563627243042</v>
      </c>
      <c r="CB4015">
        <v>1.6323754787445068</v>
      </c>
      <c r="CC4015">
        <v>0.16396240890026093</v>
      </c>
      <c r="CD4015">
        <v>-0.26223137974739075</v>
      </c>
      <c r="CE4015">
        <v>-0.27017897367477417</v>
      </c>
      <c r="CF4015">
        <v>-2.5365754961967468E-2</v>
      </c>
      <c r="CG4015">
        <v>-2.6794454082846642E-2</v>
      </c>
      <c r="CH4015">
        <v>-2.6360055431723595E-2</v>
      </c>
      <c r="CI4015">
        <v>-2.7427433058619499E-2</v>
      </c>
      <c r="CJ4015">
        <v>-2.8493978083133698E-2</v>
      </c>
      <c r="CK4015">
        <v>-3.0232531949877739E-2</v>
      </c>
      <c r="CL4015">
        <v>-3.2627180218696594E-2</v>
      </c>
      <c r="CM4015">
        <v>-3.9133578538894653E-2</v>
      </c>
      <c r="CN4015">
        <v>-4.7248981893062592E-2</v>
      </c>
      <c r="CO4015">
        <v>-5.4185520857572556E-2</v>
      </c>
      <c r="CP4015">
        <v>-4.4427242130041122E-2</v>
      </c>
      <c r="CQ4015">
        <v>-3.5217497497797012E-2</v>
      </c>
      <c r="CR4015">
        <v>-4.3256472796201706E-2</v>
      </c>
      <c r="CS4015">
        <v>-5.0449583679437637E-2</v>
      </c>
      <c r="CT4015">
        <v>-4.5554034411907196E-2</v>
      </c>
      <c r="CU4015">
        <v>0.56876939535140991</v>
      </c>
      <c r="CV4015">
        <v>2.249316930770874</v>
      </c>
      <c r="CW4015">
        <v>2.2726438045501709</v>
      </c>
      <c r="CX4015">
        <v>2.2642843723297119</v>
      </c>
      <c r="CY4015">
        <v>2.2090468406677246</v>
      </c>
      <c r="CZ4015">
        <v>2.1360762119293213</v>
      </c>
      <c r="DA4015">
        <v>0.56076377630233765</v>
      </c>
      <c r="DB4015">
        <v>7.1030035614967346E-2</v>
      </c>
      <c r="DC4015">
        <v>7.14220330119133E-2</v>
      </c>
      <c r="DD4015">
        <v>0.21841064095497131</v>
      </c>
      <c r="DE4015">
        <v>0.21357166767120361</v>
      </c>
      <c r="DF4015">
        <v>0.2151990532875061</v>
      </c>
      <c r="DG4015">
        <v>0.20631249248981476</v>
      </c>
      <c r="DH4015">
        <v>0.20524832606315613</v>
      </c>
      <c r="DI4015">
        <v>0.20986878871917725</v>
      </c>
      <c r="DJ4015">
        <v>0.22632433474063873</v>
      </c>
      <c r="DK4015">
        <v>0.26577332615852356</v>
      </c>
      <c r="DL4015">
        <v>0.28940042853355408</v>
      </c>
      <c r="DM4015">
        <v>0.30373677611351013</v>
      </c>
      <c r="DN4015">
        <v>0.30024412274360657</v>
      </c>
      <c r="DO4015">
        <v>0.31132647395133972</v>
      </c>
      <c r="DP4015">
        <v>0.29882562160491943</v>
      </c>
      <c r="DQ4015">
        <v>0.31115174293518066</v>
      </c>
      <c r="DR4015">
        <v>0.29758396744728088</v>
      </c>
      <c r="DS4015">
        <v>0.91576427221298218</v>
      </c>
      <c r="DT4015">
        <v>2.7122700214385986</v>
      </c>
      <c r="DU4015">
        <v>2.7252821922302246</v>
      </c>
      <c r="DV4015">
        <v>2.7436909675598145</v>
      </c>
      <c r="DW4015">
        <v>2.6861371994018555</v>
      </c>
      <c r="DX4015">
        <v>2.6397767066955566</v>
      </c>
      <c r="DY4015">
        <v>0.95756518840789795</v>
      </c>
      <c r="DZ4015">
        <v>0.40429145097732544</v>
      </c>
      <c r="EA4015">
        <v>0.41302305459976196</v>
      </c>
      <c r="EB4015">
        <v>0.57038503885269165</v>
      </c>
      <c r="EC4015">
        <v>0.56062215566635132</v>
      </c>
      <c r="ED4015">
        <v>0.56397205591201782</v>
      </c>
      <c r="EE4015">
        <v>0.54379582405090332</v>
      </c>
      <c r="EF4015">
        <v>0.54273509979248047</v>
      </c>
      <c r="EG4015">
        <v>0.5565369725227356</v>
      </c>
      <c r="EH4015">
        <v>0.60020917654037476</v>
      </c>
      <c r="EI4015">
        <v>0.70601052045822144</v>
      </c>
      <c r="EJ4015">
        <v>0.77546870708465576</v>
      </c>
      <c r="EK4015">
        <v>0.82051974534988403</v>
      </c>
      <c r="EL4015">
        <v>0.79789483547210693</v>
      </c>
      <c r="EM4015">
        <v>0.81168091297149658</v>
      </c>
      <c r="EN4015">
        <v>0.79273778200149536</v>
      </c>
      <c r="EO4015">
        <v>0.83324664831161499</v>
      </c>
      <c r="EP4015">
        <v>0.79302072525024414</v>
      </c>
      <c r="EQ4015">
        <v>1.4167697429656982</v>
      </c>
      <c r="ER4015">
        <v>3.3807010650634766</v>
      </c>
      <c r="ES4015">
        <v>3.3788199424743652</v>
      </c>
      <c r="ET4015">
        <v>3.435877799987793</v>
      </c>
      <c r="EU4015">
        <v>3.3749802112579346</v>
      </c>
      <c r="EV4015">
        <v>3.3670403957366943</v>
      </c>
      <c r="EW4015">
        <v>1.5304833650588989</v>
      </c>
      <c r="EX4015">
        <v>0.8854680061340332</v>
      </c>
      <c r="EY4015">
        <v>0.90624064207077026</v>
      </c>
      <c r="EZ4015">
        <v>48.077579498291016</v>
      </c>
      <c r="FA4015">
        <v>47.068218231201172</v>
      </c>
      <c r="FB4015">
        <v>46.801017761230469</v>
      </c>
      <c r="FC4015">
        <v>47.204139709472656</v>
      </c>
      <c r="FD4015">
        <v>47.761375427246094</v>
      </c>
      <c r="FE4015">
        <v>47.301422119140625</v>
      </c>
      <c r="FF4015">
        <v>48.419551849365234</v>
      </c>
      <c r="FG4015">
        <v>48.641864776611328</v>
      </c>
      <c r="FH4015">
        <v>49.489303588867188</v>
      </c>
      <c r="FI4015">
        <v>50.728080749511719</v>
      </c>
      <c r="FJ4015">
        <v>51.810905456542969</v>
      </c>
      <c r="FK4015">
        <v>53.2913818359375</v>
      </c>
      <c r="FL4015">
        <v>54.934864044189453</v>
      </c>
      <c r="FM4015">
        <v>54.541175842285156</v>
      </c>
      <c r="FN4015">
        <v>54.389415740966797</v>
      </c>
      <c r="FO4015">
        <v>54.082889556884766</v>
      </c>
      <c r="FP4015">
        <v>53.492740631103516</v>
      </c>
      <c r="FQ4015">
        <v>52.167457580566406</v>
      </c>
      <c r="FR4015">
        <v>51.042961120605469</v>
      </c>
      <c r="FS4015">
        <v>49.189224243164063</v>
      </c>
      <c r="FT4015">
        <v>47.068271636962891</v>
      </c>
      <c r="FU4015">
        <v>47.371803283691406</v>
      </c>
      <c r="FV4015">
        <v>47.267757415771484</v>
      </c>
      <c r="FW4015">
        <v>46.379337310791016</v>
      </c>
      <c r="FX4015">
        <v>160</v>
      </c>
      <c r="FY4015">
        <v>0.10791042447090149</v>
      </c>
      <c r="FZ4015">
        <v>1</v>
      </c>
    </row>
    <row r="4016" spans="1:182" x14ac:dyDescent="0.2">
      <c r="A4016" t="s">
        <v>245</v>
      </c>
      <c r="B4016" t="s">
        <v>252</v>
      </c>
      <c r="C4016" t="s">
        <v>217</v>
      </c>
      <c r="D4016" t="s">
        <v>11</v>
      </c>
      <c r="E4016">
        <v>2015</v>
      </c>
      <c r="F4016" t="s">
        <v>230</v>
      </c>
      <c r="G4016" t="s">
        <v>249</v>
      </c>
      <c r="H4016" t="s">
        <v>226</v>
      </c>
      <c r="I4016">
        <v>105.45</v>
      </c>
      <c r="L4016">
        <v>23.246326241007559</v>
      </c>
      <c r="M4016">
        <v>22.806799778994044</v>
      </c>
      <c r="N4016">
        <v>22.585706941607469</v>
      </c>
      <c r="O4016">
        <v>22.712886640175068</v>
      </c>
      <c r="P4016">
        <v>23.711151859049686</v>
      </c>
      <c r="Q4016">
        <v>25.584444723533181</v>
      </c>
      <c r="R4016">
        <v>28.388570505976642</v>
      </c>
      <c r="S4016">
        <v>30.136651172511851</v>
      </c>
      <c r="T4016">
        <v>31.130371457717978</v>
      </c>
      <c r="U4016">
        <v>32.21188894699177</v>
      </c>
      <c r="V4016">
        <v>34.02423541151726</v>
      </c>
      <c r="W4016">
        <v>34.340015362780562</v>
      </c>
      <c r="X4016">
        <v>33.81102327348713</v>
      </c>
      <c r="Y4016">
        <v>34.262923016784505</v>
      </c>
      <c r="Z4016">
        <v>34.561540347897093</v>
      </c>
      <c r="AA4016">
        <v>34.528570520364902</v>
      </c>
      <c r="AB4016">
        <v>34.458049294091893</v>
      </c>
      <c r="AC4016">
        <v>33.640703725943524</v>
      </c>
      <c r="AD4016">
        <v>31.788475384195014</v>
      </c>
      <c r="AE4016">
        <v>31.901385406964437</v>
      </c>
      <c r="AF4016">
        <v>30.890259199140736</v>
      </c>
      <c r="AG4016">
        <v>28.723604741058601</v>
      </c>
      <c r="AH4016">
        <v>25.630181264186437</v>
      </c>
      <c r="AI4016">
        <v>24.532026266124838</v>
      </c>
      <c r="AJ4016">
        <v>-1.5255937576293945</v>
      </c>
      <c r="AK4016">
        <v>-1.5282711982727051</v>
      </c>
      <c r="AL4016">
        <v>-1.527509331703186</v>
      </c>
      <c r="AM4016">
        <v>-1.5698326826095581</v>
      </c>
      <c r="AN4016">
        <v>-1.5866798162460327</v>
      </c>
      <c r="AO4016">
        <v>-1.6015465259552002</v>
      </c>
      <c r="AP4016">
        <v>-1.6504689455032349</v>
      </c>
      <c r="AQ4016">
        <v>-1.7351112365722656</v>
      </c>
      <c r="AR4016">
        <v>-1.8416740894317627</v>
      </c>
      <c r="AS4016">
        <v>-1.9500772953033447</v>
      </c>
      <c r="AT4016">
        <v>-1.9032485485076904</v>
      </c>
      <c r="AU4016">
        <v>-1.7670983076095581</v>
      </c>
      <c r="AV4016">
        <v>-6.195845827460289E-2</v>
      </c>
      <c r="AW4016">
        <v>3.426943302154541</v>
      </c>
      <c r="AX4016">
        <v>3.4388720989227295</v>
      </c>
      <c r="AY4016">
        <v>3.4179897308349609</v>
      </c>
      <c r="AZ4016">
        <v>3.4108288288116455</v>
      </c>
      <c r="BA4016">
        <v>3.3852310180664062</v>
      </c>
      <c r="BB4016">
        <v>2.8136005625128746E-2</v>
      </c>
      <c r="BC4016">
        <v>-0.97537785768508911</v>
      </c>
      <c r="BD4016">
        <v>-0.98394095897674561</v>
      </c>
      <c r="BE4016">
        <v>-0.90370839834213257</v>
      </c>
      <c r="BF4016">
        <v>-0.92838895320892334</v>
      </c>
      <c r="BG4016">
        <v>-1.1034790277481079</v>
      </c>
      <c r="BH4016">
        <v>-0.65081411600112915</v>
      </c>
      <c r="BI4016">
        <v>-0.65053057670593262</v>
      </c>
      <c r="BJ4016">
        <v>-0.65261417627334595</v>
      </c>
      <c r="BK4016">
        <v>-0.67838054895401001</v>
      </c>
      <c r="BL4016">
        <v>-0.69578957557678223</v>
      </c>
      <c r="BM4016">
        <v>-0.70570367574691772</v>
      </c>
      <c r="BN4016">
        <v>-0.72520029544830322</v>
      </c>
      <c r="BO4016">
        <v>-0.76520276069641113</v>
      </c>
      <c r="BP4016">
        <v>-0.82002121210098267</v>
      </c>
      <c r="BQ4016">
        <v>-0.87362807989120483</v>
      </c>
      <c r="BR4016">
        <v>-0.85464900732040405</v>
      </c>
      <c r="BS4016">
        <v>-0.81066089868545532</v>
      </c>
      <c r="BT4016">
        <v>0.76580578088760376</v>
      </c>
      <c r="BU4016">
        <v>4.4651236534118652</v>
      </c>
      <c r="BV4016">
        <v>4.4915428161621094</v>
      </c>
      <c r="BW4016">
        <v>4.4782962799072266</v>
      </c>
      <c r="BX4016">
        <v>4.494471549987793</v>
      </c>
      <c r="BY4016">
        <v>4.4544515609741211</v>
      </c>
      <c r="BZ4016">
        <v>0.91643655300140381</v>
      </c>
      <c r="CA4016">
        <v>-7.4234180152416229E-2</v>
      </c>
      <c r="CB4016">
        <v>-7.9719200730323792E-2</v>
      </c>
      <c r="CC4016">
        <v>-4.561302438378334E-2</v>
      </c>
      <c r="CD4016">
        <v>-0.163970947265625</v>
      </c>
      <c r="CE4016">
        <v>-0.28230193257331848</v>
      </c>
      <c r="CF4016">
        <v>-4.4944342225790024E-2</v>
      </c>
      <c r="CG4016">
        <v>-4.2610075324773788E-2</v>
      </c>
      <c r="CH4016">
        <v>-4.6664468944072723E-2</v>
      </c>
      <c r="CI4016">
        <v>-6.0963522642850876E-2</v>
      </c>
      <c r="CJ4016">
        <v>-7.8761711716651917E-2</v>
      </c>
      <c r="CK4016">
        <v>-8.5245624184608459E-2</v>
      </c>
      <c r="CL4016">
        <v>-8.4362082183361053E-2</v>
      </c>
      <c r="CM4016">
        <v>-9.3447066843509674E-2</v>
      </c>
      <c r="CN4016">
        <v>-0.11242754012346268</v>
      </c>
      <c r="CO4016">
        <v>-0.12808263301849365</v>
      </c>
      <c r="CP4016">
        <v>-0.12839218974113464</v>
      </c>
      <c r="CQ4016">
        <v>-0.14823529124259949</v>
      </c>
      <c r="CR4016">
        <v>1.3391127586364746</v>
      </c>
      <c r="CS4016">
        <v>5.1841645240783691</v>
      </c>
      <c r="CT4016">
        <v>5.2206192016601562</v>
      </c>
      <c r="CU4016">
        <v>5.2126612663269043</v>
      </c>
      <c r="CV4016">
        <v>5.2449994087219238</v>
      </c>
      <c r="CW4016">
        <v>5.1949906349182129</v>
      </c>
      <c r="CX4016">
        <v>1.5316708087921143</v>
      </c>
      <c r="CY4016">
        <v>0.54989516735076904</v>
      </c>
      <c r="CZ4016">
        <v>0.54654204845428467</v>
      </c>
      <c r="DA4016">
        <v>0.54870122671127319</v>
      </c>
      <c r="DB4016">
        <v>0.36546266078948975</v>
      </c>
      <c r="DC4016">
        <v>0.28644284605979919</v>
      </c>
      <c r="DD4016">
        <v>0.56092542409896851</v>
      </c>
      <c r="DE4016">
        <v>0.56531041860580444</v>
      </c>
      <c r="DF4016">
        <v>0.55928522348403931</v>
      </c>
      <c r="DG4016">
        <v>0.55645352602005005</v>
      </c>
      <c r="DH4016">
        <v>0.53826618194580078</v>
      </c>
      <c r="DI4016">
        <v>0.53521245718002319</v>
      </c>
      <c r="DJ4016">
        <v>0.5564761757850647</v>
      </c>
      <c r="DK4016">
        <v>0.57830864191055298</v>
      </c>
      <c r="DL4016">
        <v>0.59516614675521851</v>
      </c>
      <c r="DM4016">
        <v>0.61746281385421753</v>
      </c>
      <c r="DN4016">
        <v>0.59786462783813477</v>
      </c>
      <c r="DO4016">
        <v>0.51419031620025635</v>
      </c>
      <c r="DP4016">
        <v>1.9124197959899902</v>
      </c>
      <c r="DQ4016">
        <v>5.9032049179077148</v>
      </c>
      <c r="DR4016">
        <v>5.9496955871582031</v>
      </c>
      <c r="DS4016">
        <v>5.947026252746582</v>
      </c>
      <c r="DT4016">
        <v>5.9955267906188965</v>
      </c>
      <c r="DU4016">
        <v>5.9355292320251465</v>
      </c>
      <c r="DV4016">
        <v>2.1469049453735352</v>
      </c>
      <c r="DW4016">
        <v>1.1740244626998901</v>
      </c>
      <c r="DX4016">
        <v>1.1728032827377319</v>
      </c>
      <c r="DY4016">
        <v>1.1430155038833618</v>
      </c>
      <c r="DZ4016">
        <v>0.89489626884460449</v>
      </c>
      <c r="EA4016">
        <v>0.85518765449523926</v>
      </c>
      <c r="EB4016">
        <v>1.4357050657272339</v>
      </c>
      <c r="EC4016">
        <v>1.4430510997772217</v>
      </c>
      <c r="ED4016">
        <v>1.4341803789138794</v>
      </c>
      <c r="EE4016">
        <v>1.4479056596755981</v>
      </c>
      <c r="EF4016">
        <v>1.4291564226150513</v>
      </c>
      <c r="EG4016">
        <v>1.4310553073883057</v>
      </c>
      <c r="EH4016">
        <v>1.4817447662353516</v>
      </c>
      <c r="EI4016">
        <v>1.5482171773910522</v>
      </c>
      <c r="EJ4016">
        <v>1.6168190240859985</v>
      </c>
      <c r="EK4016">
        <v>1.6939120292663574</v>
      </c>
      <c r="EL4016">
        <v>1.6464641094207764</v>
      </c>
      <c r="EM4016">
        <v>1.4706277847290039</v>
      </c>
      <c r="EN4016">
        <v>2.7401840686798096</v>
      </c>
      <c r="EO4016">
        <v>6.9413852691650391</v>
      </c>
      <c r="EP4016">
        <v>7.0023660659790039</v>
      </c>
      <c r="EQ4016">
        <v>7.0073328018188477</v>
      </c>
      <c r="ER4016">
        <v>7.079169750213623</v>
      </c>
      <c r="ES4016">
        <v>7.0047497749328613</v>
      </c>
      <c r="ET4016">
        <v>3.035205602645874</v>
      </c>
      <c r="EU4016">
        <v>2.0751681327819824</v>
      </c>
      <c r="EV4016">
        <v>2.0770249366760254</v>
      </c>
      <c r="EW4016">
        <v>2.0011107921600342</v>
      </c>
      <c r="EX4016">
        <v>1.6593142747879028</v>
      </c>
      <c r="EY4016">
        <v>1.6763647794723511</v>
      </c>
      <c r="EZ4016">
        <v>70.885398864746094</v>
      </c>
      <c r="FA4016">
        <v>70.103805541992188</v>
      </c>
      <c r="FB4016">
        <v>69.586402893066406</v>
      </c>
      <c r="FC4016">
        <v>69.045219421386719</v>
      </c>
      <c r="FD4016">
        <v>68.339385986328125</v>
      </c>
      <c r="FE4016">
        <v>67.997688293457031</v>
      </c>
      <c r="FF4016">
        <v>68.017974853515625</v>
      </c>
      <c r="FG4016">
        <v>68.759017944335938</v>
      </c>
      <c r="FH4016">
        <v>71.186698913574219</v>
      </c>
      <c r="FI4016">
        <v>75.182479858398438</v>
      </c>
      <c r="FJ4016">
        <v>79.230804443359375</v>
      </c>
      <c r="FK4016">
        <v>83.060295104980469</v>
      </c>
      <c r="FL4016">
        <v>84.506233215332031</v>
      </c>
      <c r="FM4016">
        <v>85.090545654296875</v>
      </c>
      <c r="FN4016">
        <v>85.887496948242188</v>
      </c>
      <c r="FO4016">
        <v>86.555709838867188</v>
      </c>
      <c r="FP4016">
        <v>87.200820922851563</v>
      </c>
      <c r="FQ4016">
        <v>86.969375610351563</v>
      </c>
      <c r="FR4016">
        <v>86.205741882324219</v>
      </c>
      <c r="FS4016">
        <v>82.832740783691406</v>
      </c>
      <c r="FT4016">
        <v>78.23992919921875</v>
      </c>
      <c r="FU4016">
        <v>75.064170837402344</v>
      </c>
      <c r="FV4016">
        <v>73.1937255859375</v>
      </c>
      <c r="FW4016">
        <v>71.805496215820312</v>
      </c>
      <c r="FX4016">
        <v>160</v>
      </c>
      <c r="FY4016">
        <v>0.10791042447090149</v>
      </c>
      <c r="FZ4016">
        <v>1</v>
      </c>
    </row>
    <row r="4017" spans="1:182" x14ac:dyDescent="0.2">
      <c r="A4017" t="s">
        <v>245</v>
      </c>
      <c r="B4017" t="s">
        <v>252</v>
      </c>
      <c r="C4017" t="s">
        <v>217</v>
      </c>
      <c r="D4017" t="s">
        <v>11</v>
      </c>
      <c r="E4017">
        <v>2016</v>
      </c>
      <c r="F4017" t="s">
        <v>230</v>
      </c>
      <c r="G4017" t="s">
        <v>249</v>
      </c>
      <c r="H4017" t="s">
        <v>226</v>
      </c>
      <c r="I4017">
        <v>105.45</v>
      </c>
      <c r="L4017">
        <v>23.246326241007559</v>
      </c>
      <c r="M4017">
        <v>22.806799778994044</v>
      </c>
      <c r="N4017">
        <v>22.585706941607469</v>
      </c>
      <c r="O4017">
        <v>22.712886640175068</v>
      </c>
      <c r="P4017">
        <v>23.711151859049686</v>
      </c>
      <c r="Q4017">
        <v>25.584444723533181</v>
      </c>
      <c r="R4017">
        <v>28.388570505976642</v>
      </c>
      <c r="S4017">
        <v>30.136651172511851</v>
      </c>
      <c r="T4017">
        <v>31.130371457717978</v>
      </c>
      <c r="U4017">
        <v>32.21188894699177</v>
      </c>
      <c r="V4017">
        <v>34.02423541151726</v>
      </c>
      <c r="W4017">
        <v>34.340015362780562</v>
      </c>
      <c r="X4017">
        <v>33.81102327348713</v>
      </c>
      <c r="Y4017">
        <v>34.262923016784505</v>
      </c>
      <c r="Z4017">
        <v>34.561540347897093</v>
      </c>
      <c r="AA4017">
        <v>34.528570520364902</v>
      </c>
      <c r="AB4017">
        <v>34.458049294091893</v>
      </c>
      <c r="AC4017">
        <v>33.640703725943524</v>
      </c>
      <c r="AD4017">
        <v>31.788475384195014</v>
      </c>
      <c r="AE4017">
        <v>31.901385406964437</v>
      </c>
      <c r="AF4017">
        <v>30.890259199140736</v>
      </c>
      <c r="AG4017">
        <v>28.723604741058601</v>
      </c>
      <c r="AH4017">
        <v>25.630181264186437</v>
      </c>
      <c r="AI4017">
        <v>24.532026266124838</v>
      </c>
      <c r="AJ4017">
        <v>-1.5255937576293945</v>
      </c>
      <c r="AK4017">
        <v>-1.5282711982727051</v>
      </c>
      <c r="AL4017">
        <v>-1.527509331703186</v>
      </c>
      <c r="AM4017">
        <v>-1.5698326826095581</v>
      </c>
      <c r="AN4017">
        <v>-1.5866798162460327</v>
      </c>
      <c r="AO4017">
        <v>-1.6015465259552002</v>
      </c>
      <c r="AP4017">
        <v>-1.6504689455032349</v>
      </c>
      <c r="AQ4017">
        <v>-1.7351112365722656</v>
      </c>
      <c r="AR4017">
        <v>-1.8416740894317627</v>
      </c>
      <c r="AS4017">
        <v>-1.9500772953033447</v>
      </c>
      <c r="AT4017">
        <v>-1.9032485485076904</v>
      </c>
      <c r="AU4017">
        <v>-1.7670983076095581</v>
      </c>
      <c r="AV4017">
        <v>-6.195845827460289E-2</v>
      </c>
      <c r="AW4017">
        <v>3.426943302154541</v>
      </c>
      <c r="AX4017">
        <v>3.4388720989227295</v>
      </c>
      <c r="AY4017">
        <v>3.4179897308349609</v>
      </c>
      <c r="AZ4017">
        <v>3.4108288288116455</v>
      </c>
      <c r="BA4017">
        <v>3.3852310180664062</v>
      </c>
      <c r="BB4017">
        <v>2.8136005625128746E-2</v>
      </c>
      <c r="BC4017">
        <v>-0.97537785768508911</v>
      </c>
      <c r="BD4017">
        <v>-0.98394095897674561</v>
      </c>
      <c r="BE4017">
        <v>-0.90370839834213257</v>
      </c>
      <c r="BF4017">
        <v>-0.92838895320892334</v>
      </c>
      <c r="BG4017">
        <v>-1.1034790277481079</v>
      </c>
      <c r="BH4017">
        <v>-0.65081411600112915</v>
      </c>
      <c r="BI4017">
        <v>-0.65053057670593262</v>
      </c>
      <c r="BJ4017">
        <v>-0.65261417627334595</v>
      </c>
      <c r="BK4017">
        <v>-0.67838054895401001</v>
      </c>
      <c r="BL4017">
        <v>-0.69578957557678223</v>
      </c>
      <c r="BM4017">
        <v>-0.70570367574691772</v>
      </c>
      <c r="BN4017">
        <v>-0.72520029544830322</v>
      </c>
      <c r="BO4017">
        <v>-0.76520276069641113</v>
      </c>
      <c r="BP4017">
        <v>-0.82002121210098267</v>
      </c>
      <c r="BQ4017">
        <v>-0.87362807989120483</v>
      </c>
      <c r="BR4017">
        <v>-0.85464900732040405</v>
      </c>
      <c r="BS4017">
        <v>-0.81066089868545532</v>
      </c>
      <c r="BT4017">
        <v>0.76580578088760376</v>
      </c>
      <c r="BU4017">
        <v>4.4651236534118652</v>
      </c>
      <c r="BV4017">
        <v>4.4915428161621094</v>
      </c>
      <c r="BW4017">
        <v>4.4782962799072266</v>
      </c>
      <c r="BX4017">
        <v>4.494471549987793</v>
      </c>
      <c r="BY4017">
        <v>4.4544515609741211</v>
      </c>
      <c r="BZ4017">
        <v>0.91643655300140381</v>
      </c>
      <c r="CA4017">
        <v>-7.4234180152416229E-2</v>
      </c>
      <c r="CB4017">
        <v>-7.9719200730323792E-2</v>
      </c>
      <c r="CC4017">
        <v>-4.561302438378334E-2</v>
      </c>
      <c r="CD4017">
        <v>-0.163970947265625</v>
      </c>
      <c r="CE4017">
        <v>-0.28230193257331848</v>
      </c>
      <c r="CF4017">
        <v>-4.4944342225790024E-2</v>
      </c>
      <c r="CG4017">
        <v>-4.2610075324773788E-2</v>
      </c>
      <c r="CH4017">
        <v>-4.6664468944072723E-2</v>
      </c>
      <c r="CI4017">
        <v>-6.0963522642850876E-2</v>
      </c>
      <c r="CJ4017">
        <v>-7.8761711716651917E-2</v>
      </c>
      <c r="CK4017">
        <v>-8.5245624184608459E-2</v>
      </c>
      <c r="CL4017">
        <v>-8.4362082183361053E-2</v>
      </c>
      <c r="CM4017">
        <v>-9.3447066843509674E-2</v>
      </c>
      <c r="CN4017">
        <v>-0.11242754012346268</v>
      </c>
      <c r="CO4017">
        <v>-0.12808263301849365</v>
      </c>
      <c r="CP4017">
        <v>-0.12839218974113464</v>
      </c>
      <c r="CQ4017">
        <v>-0.14823529124259949</v>
      </c>
      <c r="CR4017">
        <v>1.3391127586364746</v>
      </c>
      <c r="CS4017">
        <v>5.1841645240783691</v>
      </c>
      <c r="CT4017">
        <v>5.2206192016601562</v>
      </c>
      <c r="CU4017">
        <v>5.2126612663269043</v>
      </c>
      <c r="CV4017">
        <v>5.2449994087219238</v>
      </c>
      <c r="CW4017">
        <v>5.1949906349182129</v>
      </c>
      <c r="CX4017">
        <v>1.5316708087921143</v>
      </c>
      <c r="CY4017">
        <v>0.54989516735076904</v>
      </c>
      <c r="CZ4017">
        <v>0.54654204845428467</v>
      </c>
      <c r="DA4017">
        <v>0.54870122671127319</v>
      </c>
      <c r="DB4017">
        <v>0.36546266078948975</v>
      </c>
      <c r="DC4017">
        <v>0.28644284605979919</v>
      </c>
      <c r="DD4017">
        <v>0.56092542409896851</v>
      </c>
      <c r="DE4017">
        <v>0.56531041860580444</v>
      </c>
      <c r="DF4017">
        <v>0.55928522348403931</v>
      </c>
      <c r="DG4017">
        <v>0.55645352602005005</v>
      </c>
      <c r="DH4017">
        <v>0.53826618194580078</v>
      </c>
      <c r="DI4017">
        <v>0.53521245718002319</v>
      </c>
      <c r="DJ4017">
        <v>0.5564761757850647</v>
      </c>
      <c r="DK4017">
        <v>0.57830864191055298</v>
      </c>
      <c r="DL4017">
        <v>0.59516614675521851</v>
      </c>
      <c r="DM4017">
        <v>0.61746281385421753</v>
      </c>
      <c r="DN4017">
        <v>0.59786462783813477</v>
      </c>
      <c r="DO4017">
        <v>0.51419031620025635</v>
      </c>
      <c r="DP4017">
        <v>1.9124197959899902</v>
      </c>
      <c r="DQ4017">
        <v>5.9032049179077148</v>
      </c>
      <c r="DR4017">
        <v>5.9496955871582031</v>
      </c>
      <c r="DS4017">
        <v>5.947026252746582</v>
      </c>
      <c r="DT4017">
        <v>5.9955267906188965</v>
      </c>
      <c r="DU4017">
        <v>5.9355292320251465</v>
      </c>
      <c r="DV4017">
        <v>2.1469049453735352</v>
      </c>
      <c r="DW4017">
        <v>1.1740244626998901</v>
      </c>
      <c r="DX4017">
        <v>1.1728032827377319</v>
      </c>
      <c r="DY4017">
        <v>1.1430155038833618</v>
      </c>
      <c r="DZ4017">
        <v>0.89489626884460449</v>
      </c>
      <c r="EA4017">
        <v>0.85518765449523926</v>
      </c>
      <c r="EB4017">
        <v>1.4357050657272339</v>
      </c>
      <c r="EC4017">
        <v>1.4430510997772217</v>
      </c>
      <c r="ED4017">
        <v>1.4341803789138794</v>
      </c>
      <c r="EE4017">
        <v>1.4479056596755981</v>
      </c>
      <c r="EF4017">
        <v>1.4291564226150513</v>
      </c>
      <c r="EG4017">
        <v>1.4310553073883057</v>
      </c>
      <c r="EH4017">
        <v>1.4817447662353516</v>
      </c>
      <c r="EI4017">
        <v>1.5482171773910522</v>
      </c>
      <c r="EJ4017">
        <v>1.6168190240859985</v>
      </c>
      <c r="EK4017">
        <v>1.6939120292663574</v>
      </c>
      <c r="EL4017">
        <v>1.6464641094207764</v>
      </c>
      <c r="EM4017">
        <v>1.4706277847290039</v>
      </c>
      <c r="EN4017">
        <v>2.7401840686798096</v>
      </c>
      <c r="EO4017">
        <v>6.9413852691650391</v>
      </c>
      <c r="EP4017">
        <v>7.0023660659790039</v>
      </c>
      <c r="EQ4017">
        <v>7.0073328018188477</v>
      </c>
      <c r="ER4017">
        <v>7.079169750213623</v>
      </c>
      <c r="ES4017">
        <v>7.0047497749328613</v>
      </c>
      <c r="ET4017">
        <v>3.035205602645874</v>
      </c>
      <c r="EU4017">
        <v>2.0751681327819824</v>
      </c>
      <c r="EV4017">
        <v>2.0770249366760254</v>
      </c>
      <c r="EW4017">
        <v>2.0011107921600342</v>
      </c>
      <c r="EX4017">
        <v>1.6593142747879028</v>
      </c>
      <c r="EY4017">
        <v>1.6763647794723511</v>
      </c>
      <c r="EZ4017">
        <v>70.885398864746094</v>
      </c>
      <c r="FA4017">
        <v>70.103805541992188</v>
      </c>
      <c r="FB4017">
        <v>69.586402893066406</v>
      </c>
      <c r="FC4017">
        <v>69.045219421386719</v>
      </c>
      <c r="FD4017">
        <v>68.339385986328125</v>
      </c>
      <c r="FE4017">
        <v>67.997688293457031</v>
      </c>
      <c r="FF4017">
        <v>68.017974853515625</v>
      </c>
      <c r="FG4017">
        <v>68.759017944335938</v>
      </c>
      <c r="FH4017">
        <v>71.186698913574219</v>
      </c>
      <c r="FI4017">
        <v>75.182479858398438</v>
      </c>
      <c r="FJ4017">
        <v>79.230804443359375</v>
      </c>
      <c r="FK4017">
        <v>83.060295104980469</v>
      </c>
      <c r="FL4017">
        <v>84.506233215332031</v>
      </c>
      <c r="FM4017">
        <v>85.090545654296875</v>
      </c>
      <c r="FN4017">
        <v>85.887496948242188</v>
      </c>
      <c r="FO4017">
        <v>86.555709838867188</v>
      </c>
      <c r="FP4017">
        <v>87.200820922851563</v>
      </c>
      <c r="FQ4017">
        <v>86.969375610351563</v>
      </c>
      <c r="FR4017">
        <v>86.205741882324219</v>
      </c>
      <c r="FS4017">
        <v>82.832740783691406</v>
      </c>
      <c r="FT4017">
        <v>78.23992919921875</v>
      </c>
      <c r="FU4017">
        <v>75.064170837402344</v>
      </c>
      <c r="FV4017">
        <v>73.1937255859375</v>
      </c>
      <c r="FW4017">
        <v>71.805496215820312</v>
      </c>
      <c r="FX4017">
        <v>160</v>
      </c>
      <c r="FY4017">
        <v>0.10791042447090149</v>
      </c>
      <c r="FZ4017">
        <v>1</v>
      </c>
    </row>
    <row r="4018" spans="1:182" x14ac:dyDescent="0.2">
      <c r="A4018" t="s">
        <v>245</v>
      </c>
      <c r="B4018" t="s">
        <v>252</v>
      </c>
      <c r="C4018" t="s">
        <v>217</v>
      </c>
      <c r="D4018" t="s">
        <v>11</v>
      </c>
      <c r="E4018">
        <v>2017</v>
      </c>
      <c r="F4018" t="s">
        <v>230</v>
      </c>
      <c r="G4018" t="s">
        <v>249</v>
      </c>
      <c r="H4018" t="s">
        <v>226</v>
      </c>
      <c r="I4018">
        <v>105.45</v>
      </c>
      <c r="L4018">
        <v>23.246326241007559</v>
      </c>
      <c r="M4018">
        <v>22.806799778994044</v>
      </c>
      <c r="N4018">
        <v>22.585706941607469</v>
      </c>
      <c r="O4018">
        <v>22.712886640175068</v>
      </c>
      <c r="P4018">
        <v>23.711151859049686</v>
      </c>
      <c r="Q4018">
        <v>25.584444723533181</v>
      </c>
      <c r="R4018">
        <v>28.388570505976642</v>
      </c>
      <c r="S4018">
        <v>30.136651172511851</v>
      </c>
      <c r="T4018">
        <v>31.130371457717978</v>
      </c>
      <c r="U4018">
        <v>32.21188894699177</v>
      </c>
      <c r="V4018">
        <v>34.02423541151726</v>
      </c>
      <c r="W4018">
        <v>34.340015362780562</v>
      </c>
      <c r="X4018">
        <v>33.81102327348713</v>
      </c>
      <c r="Y4018">
        <v>34.262923016784505</v>
      </c>
      <c r="Z4018">
        <v>34.561540347897093</v>
      </c>
      <c r="AA4018">
        <v>34.528570520364902</v>
      </c>
      <c r="AB4018">
        <v>34.458049294091893</v>
      </c>
      <c r="AC4018">
        <v>33.640703725943524</v>
      </c>
      <c r="AD4018">
        <v>31.788475384195014</v>
      </c>
      <c r="AE4018">
        <v>31.901385406964437</v>
      </c>
      <c r="AF4018">
        <v>30.890259199140736</v>
      </c>
      <c r="AG4018">
        <v>28.723604741058601</v>
      </c>
      <c r="AH4018">
        <v>25.630181264186437</v>
      </c>
      <c r="AI4018">
        <v>24.532026266124838</v>
      </c>
      <c r="AJ4018">
        <v>-1.5255937576293945</v>
      </c>
      <c r="AK4018">
        <v>-1.5282711982727051</v>
      </c>
      <c r="AL4018">
        <v>-1.527509331703186</v>
      </c>
      <c r="AM4018">
        <v>-1.5698326826095581</v>
      </c>
      <c r="AN4018">
        <v>-1.5866798162460327</v>
      </c>
      <c r="AO4018">
        <v>-1.6015465259552002</v>
      </c>
      <c r="AP4018">
        <v>-1.6504689455032349</v>
      </c>
      <c r="AQ4018">
        <v>-1.7351112365722656</v>
      </c>
      <c r="AR4018">
        <v>-1.8416740894317627</v>
      </c>
      <c r="AS4018">
        <v>-1.9500772953033447</v>
      </c>
      <c r="AT4018">
        <v>-1.9032485485076904</v>
      </c>
      <c r="AU4018">
        <v>-1.7670983076095581</v>
      </c>
      <c r="AV4018">
        <v>-6.195845827460289E-2</v>
      </c>
      <c r="AW4018">
        <v>3.426943302154541</v>
      </c>
      <c r="AX4018">
        <v>3.4388720989227295</v>
      </c>
      <c r="AY4018">
        <v>3.4179897308349609</v>
      </c>
      <c r="AZ4018">
        <v>3.4108288288116455</v>
      </c>
      <c r="BA4018">
        <v>3.3852310180664062</v>
      </c>
      <c r="BB4018">
        <v>2.8136005625128746E-2</v>
      </c>
      <c r="BC4018">
        <v>-0.97537785768508911</v>
      </c>
      <c r="BD4018">
        <v>-0.98394095897674561</v>
      </c>
      <c r="BE4018">
        <v>-0.90370839834213257</v>
      </c>
      <c r="BF4018">
        <v>-0.92838895320892334</v>
      </c>
      <c r="BG4018">
        <v>-1.1034790277481079</v>
      </c>
      <c r="BH4018">
        <v>-0.65081411600112915</v>
      </c>
      <c r="BI4018">
        <v>-0.65053057670593262</v>
      </c>
      <c r="BJ4018">
        <v>-0.65261417627334595</v>
      </c>
      <c r="BK4018">
        <v>-0.67838054895401001</v>
      </c>
      <c r="BL4018">
        <v>-0.69578957557678223</v>
      </c>
      <c r="BM4018">
        <v>-0.70570367574691772</v>
      </c>
      <c r="BN4018">
        <v>-0.72520029544830322</v>
      </c>
      <c r="BO4018">
        <v>-0.76520276069641113</v>
      </c>
      <c r="BP4018">
        <v>-0.82002121210098267</v>
      </c>
      <c r="BQ4018">
        <v>-0.87362807989120483</v>
      </c>
      <c r="BR4018">
        <v>-0.85464900732040405</v>
      </c>
      <c r="BS4018">
        <v>-0.81066089868545532</v>
      </c>
      <c r="BT4018">
        <v>0.76580578088760376</v>
      </c>
      <c r="BU4018">
        <v>4.4651236534118652</v>
      </c>
      <c r="BV4018">
        <v>4.4915428161621094</v>
      </c>
      <c r="BW4018">
        <v>4.4782962799072266</v>
      </c>
      <c r="BX4018">
        <v>4.494471549987793</v>
      </c>
      <c r="BY4018">
        <v>4.4544515609741211</v>
      </c>
      <c r="BZ4018">
        <v>0.91643655300140381</v>
      </c>
      <c r="CA4018">
        <v>-7.4234180152416229E-2</v>
      </c>
      <c r="CB4018">
        <v>-7.9719200730323792E-2</v>
      </c>
      <c r="CC4018">
        <v>-4.561302438378334E-2</v>
      </c>
      <c r="CD4018">
        <v>-0.163970947265625</v>
      </c>
      <c r="CE4018">
        <v>-0.28230193257331848</v>
      </c>
      <c r="CF4018">
        <v>-4.4944342225790024E-2</v>
      </c>
      <c r="CG4018">
        <v>-4.2610075324773788E-2</v>
      </c>
      <c r="CH4018">
        <v>-4.6664468944072723E-2</v>
      </c>
      <c r="CI4018">
        <v>-6.0963522642850876E-2</v>
      </c>
      <c r="CJ4018">
        <v>-7.8761711716651917E-2</v>
      </c>
      <c r="CK4018">
        <v>-8.5245624184608459E-2</v>
      </c>
      <c r="CL4018">
        <v>-8.4362082183361053E-2</v>
      </c>
      <c r="CM4018">
        <v>-9.3447066843509674E-2</v>
      </c>
      <c r="CN4018">
        <v>-0.11242754012346268</v>
      </c>
      <c r="CO4018">
        <v>-0.12808263301849365</v>
      </c>
      <c r="CP4018">
        <v>-0.12839218974113464</v>
      </c>
      <c r="CQ4018">
        <v>-0.14823529124259949</v>
      </c>
      <c r="CR4018">
        <v>1.3391127586364746</v>
      </c>
      <c r="CS4018">
        <v>5.1841645240783691</v>
      </c>
      <c r="CT4018">
        <v>5.2206192016601562</v>
      </c>
      <c r="CU4018">
        <v>5.2126612663269043</v>
      </c>
      <c r="CV4018">
        <v>5.2449994087219238</v>
      </c>
      <c r="CW4018">
        <v>5.1949906349182129</v>
      </c>
      <c r="CX4018">
        <v>1.5316708087921143</v>
      </c>
      <c r="CY4018">
        <v>0.54989516735076904</v>
      </c>
      <c r="CZ4018">
        <v>0.54654204845428467</v>
      </c>
      <c r="DA4018">
        <v>0.54870122671127319</v>
      </c>
      <c r="DB4018">
        <v>0.36546266078948975</v>
      </c>
      <c r="DC4018">
        <v>0.28644284605979919</v>
      </c>
      <c r="DD4018">
        <v>0.56092542409896851</v>
      </c>
      <c r="DE4018">
        <v>0.56531041860580444</v>
      </c>
      <c r="DF4018">
        <v>0.55928522348403931</v>
      </c>
      <c r="DG4018">
        <v>0.55645352602005005</v>
      </c>
      <c r="DH4018">
        <v>0.53826618194580078</v>
      </c>
      <c r="DI4018">
        <v>0.53521245718002319</v>
      </c>
      <c r="DJ4018">
        <v>0.5564761757850647</v>
      </c>
      <c r="DK4018">
        <v>0.57830864191055298</v>
      </c>
      <c r="DL4018">
        <v>0.59516614675521851</v>
      </c>
      <c r="DM4018">
        <v>0.61746281385421753</v>
      </c>
      <c r="DN4018">
        <v>0.59786462783813477</v>
      </c>
      <c r="DO4018">
        <v>0.51419031620025635</v>
      </c>
      <c r="DP4018">
        <v>1.9124197959899902</v>
      </c>
      <c r="DQ4018">
        <v>5.9032049179077148</v>
      </c>
      <c r="DR4018">
        <v>5.9496955871582031</v>
      </c>
      <c r="DS4018">
        <v>5.947026252746582</v>
      </c>
      <c r="DT4018">
        <v>5.9955267906188965</v>
      </c>
      <c r="DU4018">
        <v>5.9355292320251465</v>
      </c>
      <c r="DV4018">
        <v>2.1469049453735352</v>
      </c>
      <c r="DW4018">
        <v>1.1740244626998901</v>
      </c>
      <c r="DX4018">
        <v>1.1728032827377319</v>
      </c>
      <c r="DY4018">
        <v>1.1430155038833618</v>
      </c>
      <c r="DZ4018">
        <v>0.89489626884460449</v>
      </c>
      <c r="EA4018">
        <v>0.85518765449523926</v>
      </c>
      <c r="EB4018">
        <v>1.4357050657272339</v>
      </c>
      <c r="EC4018">
        <v>1.4430510997772217</v>
      </c>
      <c r="ED4018">
        <v>1.4341803789138794</v>
      </c>
      <c r="EE4018">
        <v>1.4479056596755981</v>
      </c>
      <c r="EF4018">
        <v>1.4291564226150513</v>
      </c>
      <c r="EG4018">
        <v>1.4310553073883057</v>
      </c>
      <c r="EH4018">
        <v>1.4817447662353516</v>
      </c>
      <c r="EI4018">
        <v>1.5482171773910522</v>
      </c>
      <c r="EJ4018">
        <v>1.6168190240859985</v>
      </c>
      <c r="EK4018">
        <v>1.6939120292663574</v>
      </c>
      <c r="EL4018">
        <v>1.6464641094207764</v>
      </c>
      <c r="EM4018">
        <v>1.4706277847290039</v>
      </c>
      <c r="EN4018">
        <v>2.7401840686798096</v>
      </c>
      <c r="EO4018">
        <v>6.9413852691650391</v>
      </c>
      <c r="EP4018">
        <v>7.0023660659790039</v>
      </c>
      <c r="EQ4018">
        <v>7.0073328018188477</v>
      </c>
      <c r="ER4018">
        <v>7.079169750213623</v>
      </c>
      <c r="ES4018">
        <v>7.0047497749328613</v>
      </c>
      <c r="ET4018">
        <v>3.035205602645874</v>
      </c>
      <c r="EU4018">
        <v>2.0751681327819824</v>
      </c>
      <c r="EV4018">
        <v>2.0770249366760254</v>
      </c>
      <c r="EW4018">
        <v>2.0011107921600342</v>
      </c>
      <c r="EX4018">
        <v>1.6593142747879028</v>
      </c>
      <c r="EY4018">
        <v>1.6763647794723511</v>
      </c>
      <c r="EZ4018">
        <v>70.885398864746094</v>
      </c>
      <c r="FA4018">
        <v>70.103805541992188</v>
      </c>
      <c r="FB4018">
        <v>69.586402893066406</v>
      </c>
      <c r="FC4018">
        <v>69.045219421386719</v>
      </c>
      <c r="FD4018">
        <v>68.339385986328125</v>
      </c>
      <c r="FE4018">
        <v>67.997688293457031</v>
      </c>
      <c r="FF4018">
        <v>68.017974853515625</v>
      </c>
      <c r="FG4018">
        <v>68.759017944335938</v>
      </c>
      <c r="FH4018">
        <v>71.186698913574219</v>
      </c>
      <c r="FI4018">
        <v>75.182479858398438</v>
      </c>
      <c r="FJ4018">
        <v>79.230804443359375</v>
      </c>
      <c r="FK4018">
        <v>83.060295104980469</v>
      </c>
      <c r="FL4018">
        <v>84.506233215332031</v>
      </c>
      <c r="FM4018">
        <v>85.090545654296875</v>
      </c>
      <c r="FN4018">
        <v>85.887496948242188</v>
      </c>
      <c r="FO4018">
        <v>86.555709838867188</v>
      </c>
      <c r="FP4018">
        <v>87.200820922851563</v>
      </c>
      <c r="FQ4018">
        <v>86.969375610351563</v>
      </c>
      <c r="FR4018">
        <v>86.205741882324219</v>
      </c>
      <c r="FS4018">
        <v>82.832740783691406</v>
      </c>
      <c r="FT4018">
        <v>78.23992919921875</v>
      </c>
      <c r="FU4018">
        <v>75.064170837402344</v>
      </c>
      <c r="FV4018">
        <v>73.1937255859375</v>
      </c>
      <c r="FW4018">
        <v>71.805496215820312</v>
      </c>
      <c r="FX4018">
        <v>160</v>
      </c>
      <c r="FY4018">
        <v>0.10791042447090149</v>
      </c>
      <c r="FZ4018">
        <v>1</v>
      </c>
    </row>
    <row r="4019" spans="1:182" x14ac:dyDescent="0.2">
      <c r="A4019" t="s">
        <v>245</v>
      </c>
      <c r="B4019" t="s">
        <v>252</v>
      </c>
      <c r="C4019" t="s">
        <v>217</v>
      </c>
      <c r="D4019" t="s">
        <v>36</v>
      </c>
      <c r="E4019">
        <v>2015</v>
      </c>
      <c r="F4019" t="s">
        <v>231</v>
      </c>
      <c r="G4019" t="s">
        <v>249</v>
      </c>
      <c r="H4019" t="s">
        <v>226</v>
      </c>
      <c r="I4019">
        <v>57.81</v>
      </c>
      <c r="L4019">
        <v>10.810431765232016</v>
      </c>
      <c r="M4019">
        <v>10.614968350086551</v>
      </c>
      <c r="N4019">
        <v>10.568122171984198</v>
      </c>
      <c r="O4019">
        <v>10.51425425193216</v>
      </c>
      <c r="P4019">
        <v>10.810275918714346</v>
      </c>
      <c r="Q4019">
        <v>11.592798734874503</v>
      </c>
      <c r="R4019">
        <v>13.232378565926664</v>
      </c>
      <c r="S4019">
        <v>14.109187825914717</v>
      </c>
      <c r="T4019">
        <v>14.629438496134592</v>
      </c>
      <c r="U4019">
        <v>14.716308963281886</v>
      </c>
      <c r="V4019">
        <v>15.137180209603009</v>
      </c>
      <c r="W4019">
        <v>15.477115849075993</v>
      </c>
      <c r="X4019">
        <v>16.022738522627169</v>
      </c>
      <c r="Y4019">
        <v>16.168383025689174</v>
      </c>
      <c r="Z4019">
        <v>16.105418099921323</v>
      </c>
      <c r="AA4019">
        <v>16.008096524141617</v>
      </c>
      <c r="AB4019">
        <v>15.733809159979508</v>
      </c>
      <c r="AC4019">
        <v>15.552124860020013</v>
      </c>
      <c r="AD4019">
        <v>14.663263000156642</v>
      </c>
      <c r="AE4019">
        <v>14.239265152025869</v>
      </c>
      <c r="AF4019">
        <v>13.873410763781052</v>
      </c>
      <c r="AG4019">
        <v>13.248951127642632</v>
      </c>
      <c r="AH4019">
        <v>12.246464820139035</v>
      </c>
      <c r="AI4019">
        <v>11.588636666265796</v>
      </c>
      <c r="AJ4019">
        <v>-0.63876187801361084</v>
      </c>
      <c r="AK4019">
        <v>-0.63302814960479736</v>
      </c>
      <c r="AL4019">
        <v>-0.63413888216018677</v>
      </c>
      <c r="AM4019">
        <v>-0.63354402780532837</v>
      </c>
      <c r="AN4019">
        <v>-0.64425921440124512</v>
      </c>
      <c r="AO4019">
        <v>-0.65758395195007324</v>
      </c>
      <c r="AP4019">
        <v>-0.6908453106880188</v>
      </c>
      <c r="AQ4019">
        <v>-0.79404366016387939</v>
      </c>
      <c r="AR4019">
        <v>-0.8819805383682251</v>
      </c>
      <c r="AS4019">
        <v>-0.91298574209213257</v>
      </c>
      <c r="AT4019">
        <v>-0.9051215648651123</v>
      </c>
      <c r="AU4019">
        <v>-0.93051224946975708</v>
      </c>
      <c r="AV4019">
        <v>-0.94973701238632202</v>
      </c>
      <c r="AW4019">
        <v>-0.99746567010879517</v>
      </c>
      <c r="AX4019">
        <v>-1.0083588361740112</v>
      </c>
      <c r="AY4019">
        <v>-0.33672183752059937</v>
      </c>
      <c r="AZ4019">
        <v>1.1860027313232422</v>
      </c>
      <c r="BA4019">
        <v>1.1646759510040283</v>
      </c>
      <c r="BB4019">
        <v>1.0835343599319458</v>
      </c>
      <c r="BC4019">
        <v>1.0384085178375244</v>
      </c>
      <c r="BD4019">
        <v>1.0073264837265015</v>
      </c>
      <c r="BE4019">
        <v>-0.35828223824501038</v>
      </c>
      <c r="BF4019">
        <v>-0.77607208490371704</v>
      </c>
      <c r="BG4019">
        <v>-0.8019869327545166</v>
      </c>
      <c r="BH4019">
        <v>-0.26926368474960327</v>
      </c>
      <c r="BI4019">
        <v>-0.2669016420841217</v>
      </c>
      <c r="BJ4019">
        <v>-0.26775410771369934</v>
      </c>
      <c r="BK4019">
        <v>-0.26869234442710876</v>
      </c>
      <c r="BL4019">
        <v>-0.27347585558891296</v>
      </c>
      <c r="BM4019">
        <v>-0.28132757544517517</v>
      </c>
      <c r="BN4019">
        <v>-0.2968648374080658</v>
      </c>
      <c r="BO4019">
        <v>-0.34336808323860168</v>
      </c>
      <c r="BP4019">
        <v>-0.38302689790725708</v>
      </c>
      <c r="BQ4019">
        <v>-0.3992219865322113</v>
      </c>
      <c r="BR4019">
        <v>-0.39403864741325378</v>
      </c>
      <c r="BS4019">
        <v>-0.40123218297958374</v>
      </c>
      <c r="BT4019">
        <v>-0.41196697950363159</v>
      </c>
      <c r="BU4019">
        <v>-0.43424198031425476</v>
      </c>
      <c r="BV4019">
        <v>-0.43954470753669739</v>
      </c>
      <c r="BW4019">
        <v>0.27029037475585938</v>
      </c>
      <c r="BX4019">
        <v>1.939841628074646</v>
      </c>
      <c r="BY4019">
        <v>1.9141654968261719</v>
      </c>
      <c r="BZ4019">
        <v>1.8395403623580933</v>
      </c>
      <c r="CA4019">
        <v>1.7916146516799927</v>
      </c>
      <c r="CB4019">
        <v>1.7623090744018555</v>
      </c>
      <c r="CC4019">
        <v>0.25148296356201172</v>
      </c>
      <c r="CD4019">
        <v>-0.25681263208389282</v>
      </c>
      <c r="CE4019">
        <v>-0.27530065178871155</v>
      </c>
      <c r="CF4019">
        <v>-1.3350367546081543E-2</v>
      </c>
      <c r="CG4019">
        <v>-1.3323510065674782E-2</v>
      </c>
      <c r="CH4019">
        <v>-1.399710401892662E-2</v>
      </c>
      <c r="CI4019">
        <v>-1.5997180715203285E-2</v>
      </c>
      <c r="CJ4019">
        <v>-1.6672423109412193E-2</v>
      </c>
      <c r="CK4019">
        <v>-2.0733533427119255E-2</v>
      </c>
      <c r="CL4019">
        <v>-2.3995157331228256E-2</v>
      </c>
      <c r="CM4019">
        <v>-3.1231546774506569E-2</v>
      </c>
      <c r="CN4019">
        <v>-3.7453137338161469E-2</v>
      </c>
      <c r="CO4019">
        <v>-4.3390769511461258E-2</v>
      </c>
      <c r="CP4019">
        <v>-4.0064174681901932E-2</v>
      </c>
      <c r="CQ4019">
        <v>-3.4654401242733002E-2</v>
      </c>
      <c r="CR4019">
        <v>-3.9509102702140808E-2</v>
      </c>
      <c r="CS4019">
        <v>-4.4154960662126541E-2</v>
      </c>
      <c r="CT4019">
        <v>-4.5585758984088898E-2</v>
      </c>
      <c r="CU4019">
        <v>0.69070523977279663</v>
      </c>
      <c r="CV4019">
        <v>2.4619481563568115</v>
      </c>
      <c r="CW4019">
        <v>2.4332597255706787</v>
      </c>
      <c r="CX4019">
        <v>2.3631479740142822</v>
      </c>
      <c r="CY4019">
        <v>2.3132829666137695</v>
      </c>
      <c r="CZ4019">
        <v>2.2852077484130859</v>
      </c>
      <c r="DA4019">
        <v>0.67380446195602417</v>
      </c>
      <c r="DB4019">
        <v>0.10282487422227859</v>
      </c>
      <c r="DC4019">
        <v>8.9480631053447723E-2</v>
      </c>
      <c r="DD4019">
        <v>0.24256294965744019</v>
      </c>
      <c r="DE4019">
        <v>0.24025461077690125</v>
      </c>
      <c r="DF4019">
        <v>0.2397598922252655</v>
      </c>
      <c r="DG4019">
        <v>0.23669798672199249</v>
      </c>
      <c r="DH4019">
        <v>0.24013100564479828</v>
      </c>
      <c r="DI4019">
        <v>0.23986050486564636</v>
      </c>
      <c r="DJ4019">
        <v>0.24887451529502869</v>
      </c>
      <c r="DK4019">
        <v>0.28090497851371765</v>
      </c>
      <c r="DL4019">
        <v>0.30812063813209534</v>
      </c>
      <c r="DM4019">
        <v>0.31244045495986938</v>
      </c>
      <c r="DN4019">
        <v>0.31391030550003052</v>
      </c>
      <c r="DO4019">
        <v>0.33192336559295654</v>
      </c>
      <c r="DP4019">
        <v>0.33294877409934998</v>
      </c>
      <c r="DQ4019">
        <v>0.34593203663825989</v>
      </c>
      <c r="DR4019">
        <v>0.34837320446968079</v>
      </c>
      <c r="DS4019">
        <v>1.1111199855804443</v>
      </c>
      <c r="DT4019">
        <v>2.9840545654296875</v>
      </c>
      <c r="DU4019">
        <v>2.9523537158966064</v>
      </c>
      <c r="DV4019">
        <v>2.8867554664611816</v>
      </c>
      <c r="DW4019">
        <v>2.8349511623382568</v>
      </c>
      <c r="DX4019">
        <v>2.8081064224243164</v>
      </c>
      <c r="DY4019">
        <v>1.0961259603500366</v>
      </c>
      <c r="DZ4019">
        <v>0.46246236562728882</v>
      </c>
      <c r="EA4019">
        <v>0.45426192879676819</v>
      </c>
      <c r="EB4019">
        <v>0.61206114292144775</v>
      </c>
      <c r="EC4019">
        <v>0.60638117790222168</v>
      </c>
      <c r="ED4019">
        <v>0.60614466667175293</v>
      </c>
      <c r="EE4019">
        <v>0.60154968500137329</v>
      </c>
      <c r="EF4019">
        <v>0.61091434955596924</v>
      </c>
      <c r="EG4019">
        <v>0.61611688137054443</v>
      </c>
      <c r="EH4019">
        <v>0.64285498857498169</v>
      </c>
      <c r="EI4019">
        <v>0.73158055543899536</v>
      </c>
      <c r="EJ4019">
        <v>0.80707424879074097</v>
      </c>
      <c r="EK4019">
        <v>0.82620424032211304</v>
      </c>
      <c r="EL4019">
        <v>0.82499325275421143</v>
      </c>
      <c r="EM4019">
        <v>0.86120349168777466</v>
      </c>
      <c r="EN4019">
        <v>0.87071877717971802</v>
      </c>
      <c r="EO4019">
        <v>0.90915572643280029</v>
      </c>
      <c r="EP4019">
        <v>0.9171873927116394</v>
      </c>
      <c r="EQ4019">
        <v>1.7181322574615479</v>
      </c>
      <c r="ER4019">
        <v>3.7378933429718018</v>
      </c>
      <c r="ES4019">
        <v>3.70184326171875</v>
      </c>
      <c r="ET4019">
        <v>3.6427617073059082</v>
      </c>
      <c r="EU4019">
        <v>3.5881574153900146</v>
      </c>
      <c r="EV4019">
        <v>3.56308913230896</v>
      </c>
      <c r="EW4019">
        <v>1.7058911323547363</v>
      </c>
      <c r="EX4019">
        <v>0.98172181844711304</v>
      </c>
      <c r="EY4019">
        <v>0.98094820976257324</v>
      </c>
      <c r="EZ4019">
        <v>56.733283996582031</v>
      </c>
      <c r="FA4019">
        <v>56.023044586181641</v>
      </c>
      <c r="FB4019">
        <v>55.694385528564453</v>
      </c>
      <c r="FC4019">
        <v>55.418331146240234</v>
      </c>
      <c r="FD4019">
        <v>54.672405242919922</v>
      </c>
      <c r="FE4019">
        <v>54.469245910644531</v>
      </c>
      <c r="FF4019">
        <v>55.122077941894531</v>
      </c>
      <c r="FG4019">
        <v>55.223445892333984</v>
      </c>
      <c r="FH4019">
        <v>55.832443237304688</v>
      </c>
      <c r="FI4019">
        <v>56.990489959716797</v>
      </c>
      <c r="FJ4019">
        <v>58.429737091064453</v>
      </c>
      <c r="FK4019">
        <v>58.993396759033203</v>
      </c>
      <c r="FL4019">
        <v>60.055904388427734</v>
      </c>
      <c r="FM4019">
        <v>60.980075836181641</v>
      </c>
      <c r="FN4019">
        <v>61.678070068359375</v>
      </c>
      <c r="FO4019">
        <v>61.315376281738281</v>
      </c>
      <c r="FP4019">
        <v>61.685390472412109</v>
      </c>
      <c r="FQ4019">
        <v>61.424274444580078</v>
      </c>
      <c r="FR4019">
        <v>60.300670623779297</v>
      </c>
      <c r="FS4019">
        <v>59.167476654052734</v>
      </c>
      <c r="FT4019">
        <v>58.597549438476563</v>
      </c>
      <c r="FU4019">
        <v>58.205337524414062</v>
      </c>
      <c r="FV4019">
        <v>57.2816162109375</v>
      </c>
      <c r="FW4019">
        <v>56.13360595703125</v>
      </c>
      <c r="FX4019">
        <v>160</v>
      </c>
      <c r="FY4019">
        <v>0.10791042447090149</v>
      </c>
      <c r="FZ4019">
        <v>1</v>
      </c>
    </row>
    <row r="4020" spans="1:182" x14ac:dyDescent="0.2">
      <c r="A4020" t="s">
        <v>245</v>
      </c>
      <c r="B4020" t="s">
        <v>252</v>
      </c>
      <c r="C4020" t="s">
        <v>217</v>
      </c>
      <c r="D4020" t="s">
        <v>36</v>
      </c>
      <c r="E4020">
        <v>2016</v>
      </c>
      <c r="F4020" t="s">
        <v>231</v>
      </c>
      <c r="G4020" t="s">
        <v>249</v>
      </c>
      <c r="H4020" t="s">
        <v>226</v>
      </c>
      <c r="I4020">
        <v>57.81</v>
      </c>
      <c r="L4020">
        <v>10.810431765232016</v>
      </c>
      <c r="M4020">
        <v>10.614968350086551</v>
      </c>
      <c r="N4020">
        <v>10.568122171984198</v>
      </c>
      <c r="O4020">
        <v>10.51425425193216</v>
      </c>
      <c r="P4020">
        <v>10.810275918714346</v>
      </c>
      <c r="Q4020">
        <v>11.592798734874503</v>
      </c>
      <c r="R4020">
        <v>13.232378565926664</v>
      </c>
      <c r="S4020">
        <v>14.109187825914717</v>
      </c>
      <c r="T4020">
        <v>14.629438496134592</v>
      </c>
      <c r="U4020">
        <v>14.716308963281886</v>
      </c>
      <c r="V4020">
        <v>15.137180209603009</v>
      </c>
      <c r="W4020">
        <v>15.477115849075993</v>
      </c>
      <c r="X4020">
        <v>16.022738522627169</v>
      </c>
      <c r="Y4020">
        <v>16.168383025689174</v>
      </c>
      <c r="Z4020">
        <v>16.105418099921323</v>
      </c>
      <c r="AA4020">
        <v>16.008096524141617</v>
      </c>
      <c r="AB4020">
        <v>15.733809159979508</v>
      </c>
      <c r="AC4020">
        <v>15.552124860020013</v>
      </c>
      <c r="AD4020">
        <v>14.663263000156642</v>
      </c>
      <c r="AE4020">
        <v>14.239265152025869</v>
      </c>
      <c r="AF4020">
        <v>13.873410763781052</v>
      </c>
      <c r="AG4020">
        <v>13.248951127642632</v>
      </c>
      <c r="AH4020">
        <v>12.246464820139035</v>
      </c>
      <c r="AI4020">
        <v>11.588636666265796</v>
      </c>
      <c r="AJ4020">
        <v>-0.63876187801361084</v>
      </c>
      <c r="AK4020">
        <v>-0.63302814960479736</v>
      </c>
      <c r="AL4020">
        <v>-0.63413888216018677</v>
      </c>
      <c r="AM4020">
        <v>-0.63354402780532837</v>
      </c>
      <c r="AN4020">
        <v>-0.64425921440124512</v>
      </c>
      <c r="AO4020">
        <v>-0.65758395195007324</v>
      </c>
      <c r="AP4020">
        <v>-0.6908453106880188</v>
      </c>
      <c r="AQ4020">
        <v>-0.79404366016387939</v>
      </c>
      <c r="AR4020">
        <v>-0.8819805383682251</v>
      </c>
      <c r="AS4020">
        <v>-0.91298574209213257</v>
      </c>
      <c r="AT4020">
        <v>-0.9051215648651123</v>
      </c>
      <c r="AU4020">
        <v>-0.93051224946975708</v>
      </c>
      <c r="AV4020">
        <v>-0.94973701238632202</v>
      </c>
      <c r="AW4020">
        <v>-0.99746567010879517</v>
      </c>
      <c r="AX4020">
        <v>-1.0083588361740112</v>
      </c>
      <c r="AY4020">
        <v>-0.33672183752059937</v>
      </c>
      <c r="AZ4020">
        <v>1.1860027313232422</v>
      </c>
      <c r="BA4020">
        <v>1.1646759510040283</v>
      </c>
      <c r="BB4020">
        <v>1.0835343599319458</v>
      </c>
      <c r="BC4020">
        <v>1.0384085178375244</v>
      </c>
      <c r="BD4020">
        <v>1.0073264837265015</v>
      </c>
      <c r="BE4020">
        <v>-0.35828223824501038</v>
      </c>
      <c r="BF4020">
        <v>-0.77607208490371704</v>
      </c>
      <c r="BG4020">
        <v>-0.8019869327545166</v>
      </c>
      <c r="BH4020">
        <v>-0.26926368474960327</v>
      </c>
      <c r="BI4020">
        <v>-0.2669016420841217</v>
      </c>
      <c r="BJ4020">
        <v>-0.26775410771369934</v>
      </c>
      <c r="BK4020">
        <v>-0.26869234442710876</v>
      </c>
      <c r="BL4020">
        <v>-0.27347585558891296</v>
      </c>
      <c r="BM4020">
        <v>-0.28132757544517517</v>
      </c>
      <c r="BN4020">
        <v>-0.2968648374080658</v>
      </c>
      <c r="BO4020">
        <v>-0.34336808323860168</v>
      </c>
      <c r="BP4020">
        <v>-0.38302689790725708</v>
      </c>
      <c r="BQ4020">
        <v>-0.3992219865322113</v>
      </c>
      <c r="BR4020">
        <v>-0.39403864741325378</v>
      </c>
      <c r="BS4020">
        <v>-0.40123218297958374</v>
      </c>
      <c r="BT4020">
        <v>-0.41196697950363159</v>
      </c>
      <c r="BU4020">
        <v>-0.43424198031425476</v>
      </c>
      <c r="BV4020">
        <v>-0.43954470753669739</v>
      </c>
      <c r="BW4020">
        <v>0.27029037475585938</v>
      </c>
      <c r="BX4020">
        <v>1.939841628074646</v>
      </c>
      <c r="BY4020">
        <v>1.9141654968261719</v>
      </c>
      <c r="BZ4020">
        <v>1.8395403623580933</v>
      </c>
      <c r="CA4020">
        <v>1.7916146516799927</v>
      </c>
      <c r="CB4020">
        <v>1.7623090744018555</v>
      </c>
      <c r="CC4020">
        <v>0.25148296356201172</v>
      </c>
      <c r="CD4020">
        <v>-0.25681263208389282</v>
      </c>
      <c r="CE4020">
        <v>-0.27530065178871155</v>
      </c>
      <c r="CF4020">
        <v>-1.3350367546081543E-2</v>
      </c>
      <c r="CG4020">
        <v>-1.3323510065674782E-2</v>
      </c>
      <c r="CH4020">
        <v>-1.399710401892662E-2</v>
      </c>
      <c r="CI4020">
        <v>-1.5997180715203285E-2</v>
      </c>
      <c r="CJ4020">
        <v>-1.6672423109412193E-2</v>
      </c>
      <c r="CK4020">
        <v>-2.0733533427119255E-2</v>
      </c>
      <c r="CL4020">
        <v>-2.3995157331228256E-2</v>
      </c>
      <c r="CM4020">
        <v>-3.1231546774506569E-2</v>
      </c>
      <c r="CN4020">
        <v>-3.7453137338161469E-2</v>
      </c>
      <c r="CO4020">
        <v>-4.3390769511461258E-2</v>
      </c>
      <c r="CP4020">
        <v>-4.0064174681901932E-2</v>
      </c>
      <c r="CQ4020">
        <v>-3.4654401242733002E-2</v>
      </c>
      <c r="CR4020">
        <v>-3.9509102702140808E-2</v>
      </c>
      <c r="CS4020">
        <v>-4.4154960662126541E-2</v>
      </c>
      <c r="CT4020">
        <v>-4.5585758984088898E-2</v>
      </c>
      <c r="CU4020">
        <v>0.69070523977279663</v>
      </c>
      <c r="CV4020">
        <v>2.4619481563568115</v>
      </c>
      <c r="CW4020">
        <v>2.4332597255706787</v>
      </c>
      <c r="CX4020">
        <v>2.3631479740142822</v>
      </c>
      <c r="CY4020">
        <v>2.3132829666137695</v>
      </c>
      <c r="CZ4020">
        <v>2.2852077484130859</v>
      </c>
      <c r="DA4020">
        <v>0.67380446195602417</v>
      </c>
      <c r="DB4020">
        <v>0.10282487422227859</v>
      </c>
      <c r="DC4020">
        <v>8.9480631053447723E-2</v>
      </c>
      <c r="DD4020">
        <v>0.24256294965744019</v>
      </c>
      <c r="DE4020">
        <v>0.24025461077690125</v>
      </c>
      <c r="DF4020">
        <v>0.2397598922252655</v>
      </c>
      <c r="DG4020">
        <v>0.23669798672199249</v>
      </c>
      <c r="DH4020">
        <v>0.24013100564479828</v>
      </c>
      <c r="DI4020">
        <v>0.23986050486564636</v>
      </c>
      <c r="DJ4020">
        <v>0.24887451529502869</v>
      </c>
      <c r="DK4020">
        <v>0.28090497851371765</v>
      </c>
      <c r="DL4020">
        <v>0.30812063813209534</v>
      </c>
      <c r="DM4020">
        <v>0.31244045495986938</v>
      </c>
      <c r="DN4020">
        <v>0.31391030550003052</v>
      </c>
      <c r="DO4020">
        <v>0.33192336559295654</v>
      </c>
      <c r="DP4020">
        <v>0.33294877409934998</v>
      </c>
      <c r="DQ4020">
        <v>0.34593203663825989</v>
      </c>
      <c r="DR4020">
        <v>0.34837320446968079</v>
      </c>
      <c r="DS4020">
        <v>1.1111199855804443</v>
      </c>
      <c r="DT4020">
        <v>2.9840545654296875</v>
      </c>
      <c r="DU4020">
        <v>2.9523537158966064</v>
      </c>
      <c r="DV4020">
        <v>2.8867554664611816</v>
      </c>
      <c r="DW4020">
        <v>2.8349511623382568</v>
      </c>
      <c r="DX4020">
        <v>2.8081064224243164</v>
      </c>
      <c r="DY4020">
        <v>1.0961259603500366</v>
      </c>
      <c r="DZ4020">
        <v>0.46246236562728882</v>
      </c>
      <c r="EA4020">
        <v>0.45426192879676819</v>
      </c>
      <c r="EB4020">
        <v>0.61206114292144775</v>
      </c>
      <c r="EC4020">
        <v>0.60638117790222168</v>
      </c>
      <c r="ED4020">
        <v>0.60614466667175293</v>
      </c>
      <c r="EE4020">
        <v>0.60154968500137329</v>
      </c>
      <c r="EF4020">
        <v>0.61091434955596924</v>
      </c>
      <c r="EG4020">
        <v>0.61611688137054443</v>
      </c>
      <c r="EH4020">
        <v>0.64285498857498169</v>
      </c>
      <c r="EI4020">
        <v>0.73158055543899536</v>
      </c>
      <c r="EJ4020">
        <v>0.80707424879074097</v>
      </c>
      <c r="EK4020">
        <v>0.82620424032211304</v>
      </c>
      <c r="EL4020">
        <v>0.82499325275421143</v>
      </c>
      <c r="EM4020">
        <v>0.86120349168777466</v>
      </c>
      <c r="EN4020">
        <v>0.87071877717971802</v>
      </c>
      <c r="EO4020">
        <v>0.90915572643280029</v>
      </c>
      <c r="EP4020">
        <v>0.9171873927116394</v>
      </c>
      <c r="EQ4020">
        <v>1.7181322574615479</v>
      </c>
      <c r="ER4020">
        <v>3.7378933429718018</v>
      </c>
      <c r="ES4020">
        <v>3.70184326171875</v>
      </c>
      <c r="ET4020">
        <v>3.6427617073059082</v>
      </c>
      <c r="EU4020">
        <v>3.5881574153900146</v>
      </c>
      <c r="EV4020">
        <v>3.56308913230896</v>
      </c>
      <c r="EW4020">
        <v>1.7058911323547363</v>
      </c>
      <c r="EX4020">
        <v>0.98172181844711304</v>
      </c>
      <c r="EY4020">
        <v>0.98094820976257324</v>
      </c>
      <c r="EZ4020">
        <v>56.733283996582031</v>
      </c>
      <c r="FA4020">
        <v>56.023044586181641</v>
      </c>
      <c r="FB4020">
        <v>55.694385528564453</v>
      </c>
      <c r="FC4020">
        <v>55.418331146240234</v>
      </c>
      <c r="FD4020">
        <v>54.672405242919922</v>
      </c>
      <c r="FE4020">
        <v>54.469245910644531</v>
      </c>
      <c r="FF4020">
        <v>55.122077941894531</v>
      </c>
      <c r="FG4020">
        <v>55.223445892333984</v>
      </c>
      <c r="FH4020">
        <v>55.832443237304688</v>
      </c>
      <c r="FI4020">
        <v>56.990489959716797</v>
      </c>
      <c r="FJ4020">
        <v>58.429737091064453</v>
      </c>
      <c r="FK4020">
        <v>58.993396759033203</v>
      </c>
      <c r="FL4020">
        <v>60.055904388427734</v>
      </c>
      <c r="FM4020">
        <v>60.980075836181641</v>
      </c>
      <c r="FN4020">
        <v>61.678070068359375</v>
      </c>
      <c r="FO4020">
        <v>61.315376281738281</v>
      </c>
      <c r="FP4020">
        <v>61.685390472412109</v>
      </c>
      <c r="FQ4020">
        <v>61.424274444580078</v>
      </c>
      <c r="FR4020">
        <v>60.300670623779297</v>
      </c>
      <c r="FS4020">
        <v>59.167476654052734</v>
      </c>
      <c r="FT4020">
        <v>58.597549438476563</v>
      </c>
      <c r="FU4020">
        <v>58.205337524414062</v>
      </c>
      <c r="FV4020">
        <v>57.2816162109375</v>
      </c>
      <c r="FW4020">
        <v>56.13360595703125</v>
      </c>
      <c r="FX4020">
        <v>160</v>
      </c>
      <c r="FY4020">
        <v>0.10791042447090149</v>
      </c>
      <c r="FZ4020">
        <v>1</v>
      </c>
    </row>
    <row r="4021" spans="1:182" x14ac:dyDescent="0.2">
      <c r="A4021" t="s">
        <v>245</v>
      </c>
      <c r="B4021" t="s">
        <v>252</v>
      </c>
      <c r="C4021" t="s">
        <v>217</v>
      </c>
      <c r="D4021" t="s">
        <v>36</v>
      </c>
      <c r="E4021">
        <v>2017</v>
      </c>
      <c r="F4021" t="s">
        <v>231</v>
      </c>
      <c r="G4021" t="s">
        <v>249</v>
      </c>
      <c r="H4021" t="s">
        <v>226</v>
      </c>
      <c r="I4021">
        <v>57.81</v>
      </c>
      <c r="L4021">
        <v>10.810431765232016</v>
      </c>
      <c r="M4021">
        <v>10.614968350086551</v>
      </c>
      <c r="N4021">
        <v>10.568122171984198</v>
      </c>
      <c r="O4021">
        <v>10.51425425193216</v>
      </c>
      <c r="P4021">
        <v>10.810275918714346</v>
      </c>
      <c r="Q4021">
        <v>11.592798734874503</v>
      </c>
      <c r="R4021">
        <v>13.232378565926664</v>
      </c>
      <c r="S4021">
        <v>14.109187825914717</v>
      </c>
      <c r="T4021">
        <v>14.629438496134592</v>
      </c>
      <c r="U4021">
        <v>14.716308963281886</v>
      </c>
      <c r="V4021">
        <v>15.137180209603009</v>
      </c>
      <c r="W4021">
        <v>15.477115849075993</v>
      </c>
      <c r="X4021">
        <v>16.022738522627169</v>
      </c>
      <c r="Y4021">
        <v>16.168383025689174</v>
      </c>
      <c r="Z4021">
        <v>16.105418099921323</v>
      </c>
      <c r="AA4021">
        <v>16.008096524141617</v>
      </c>
      <c r="AB4021">
        <v>15.733809159979508</v>
      </c>
      <c r="AC4021">
        <v>15.552124860020013</v>
      </c>
      <c r="AD4021">
        <v>14.663263000156642</v>
      </c>
      <c r="AE4021">
        <v>14.239265152025869</v>
      </c>
      <c r="AF4021">
        <v>13.873410763781052</v>
      </c>
      <c r="AG4021">
        <v>13.248951127642632</v>
      </c>
      <c r="AH4021">
        <v>12.246464820139035</v>
      </c>
      <c r="AI4021">
        <v>11.588636666265796</v>
      </c>
      <c r="AJ4021">
        <v>-0.63876187801361084</v>
      </c>
      <c r="AK4021">
        <v>-0.63302814960479736</v>
      </c>
      <c r="AL4021">
        <v>-0.63413888216018677</v>
      </c>
      <c r="AM4021">
        <v>-0.63354402780532837</v>
      </c>
      <c r="AN4021">
        <v>-0.64425921440124512</v>
      </c>
      <c r="AO4021">
        <v>-0.65758395195007324</v>
      </c>
      <c r="AP4021">
        <v>-0.6908453106880188</v>
      </c>
      <c r="AQ4021">
        <v>-0.79404366016387939</v>
      </c>
      <c r="AR4021">
        <v>-0.8819805383682251</v>
      </c>
      <c r="AS4021">
        <v>-0.91298574209213257</v>
      </c>
      <c r="AT4021">
        <v>-0.9051215648651123</v>
      </c>
      <c r="AU4021">
        <v>-0.93051224946975708</v>
      </c>
      <c r="AV4021">
        <v>-0.94973701238632202</v>
      </c>
      <c r="AW4021">
        <v>-0.99746567010879517</v>
      </c>
      <c r="AX4021">
        <v>-1.0083588361740112</v>
      </c>
      <c r="AY4021">
        <v>-0.33672183752059937</v>
      </c>
      <c r="AZ4021">
        <v>1.1860027313232422</v>
      </c>
      <c r="BA4021">
        <v>1.1646759510040283</v>
      </c>
      <c r="BB4021">
        <v>1.0835343599319458</v>
      </c>
      <c r="BC4021">
        <v>1.0384085178375244</v>
      </c>
      <c r="BD4021">
        <v>1.0073264837265015</v>
      </c>
      <c r="BE4021">
        <v>-0.35828223824501038</v>
      </c>
      <c r="BF4021">
        <v>-0.77607208490371704</v>
      </c>
      <c r="BG4021">
        <v>-0.8019869327545166</v>
      </c>
      <c r="BH4021">
        <v>-0.26926368474960327</v>
      </c>
      <c r="BI4021">
        <v>-0.2669016420841217</v>
      </c>
      <c r="BJ4021">
        <v>-0.26775410771369934</v>
      </c>
      <c r="BK4021">
        <v>-0.26869234442710876</v>
      </c>
      <c r="BL4021">
        <v>-0.27347585558891296</v>
      </c>
      <c r="BM4021">
        <v>-0.28132757544517517</v>
      </c>
      <c r="BN4021">
        <v>-0.2968648374080658</v>
      </c>
      <c r="BO4021">
        <v>-0.34336808323860168</v>
      </c>
      <c r="BP4021">
        <v>-0.38302689790725708</v>
      </c>
      <c r="BQ4021">
        <v>-0.3992219865322113</v>
      </c>
      <c r="BR4021">
        <v>-0.39403864741325378</v>
      </c>
      <c r="BS4021">
        <v>-0.40123218297958374</v>
      </c>
      <c r="BT4021">
        <v>-0.41196697950363159</v>
      </c>
      <c r="BU4021">
        <v>-0.43424198031425476</v>
      </c>
      <c r="BV4021">
        <v>-0.43954470753669739</v>
      </c>
      <c r="BW4021">
        <v>0.27029037475585938</v>
      </c>
      <c r="BX4021">
        <v>1.939841628074646</v>
      </c>
      <c r="BY4021">
        <v>1.9141654968261719</v>
      </c>
      <c r="BZ4021">
        <v>1.8395403623580933</v>
      </c>
      <c r="CA4021">
        <v>1.7916146516799927</v>
      </c>
      <c r="CB4021">
        <v>1.7623090744018555</v>
      </c>
      <c r="CC4021">
        <v>0.25148296356201172</v>
      </c>
      <c r="CD4021">
        <v>-0.25681263208389282</v>
      </c>
      <c r="CE4021">
        <v>-0.27530065178871155</v>
      </c>
      <c r="CF4021">
        <v>-1.3350367546081543E-2</v>
      </c>
      <c r="CG4021">
        <v>-1.3323510065674782E-2</v>
      </c>
      <c r="CH4021">
        <v>-1.399710401892662E-2</v>
      </c>
      <c r="CI4021">
        <v>-1.5997180715203285E-2</v>
      </c>
      <c r="CJ4021">
        <v>-1.6672423109412193E-2</v>
      </c>
      <c r="CK4021">
        <v>-2.0733533427119255E-2</v>
      </c>
      <c r="CL4021">
        <v>-2.3995157331228256E-2</v>
      </c>
      <c r="CM4021">
        <v>-3.1231546774506569E-2</v>
      </c>
      <c r="CN4021">
        <v>-3.7453137338161469E-2</v>
      </c>
      <c r="CO4021">
        <v>-4.3390769511461258E-2</v>
      </c>
      <c r="CP4021">
        <v>-4.0064174681901932E-2</v>
      </c>
      <c r="CQ4021">
        <v>-3.4654401242733002E-2</v>
      </c>
      <c r="CR4021">
        <v>-3.9509102702140808E-2</v>
      </c>
      <c r="CS4021">
        <v>-4.4154960662126541E-2</v>
      </c>
      <c r="CT4021">
        <v>-4.5585758984088898E-2</v>
      </c>
      <c r="CU4021">
        <v>0.69070523977279663</v>
      </c>
      <c r="CV4021">
        <v>2.4619481563568115</v>
      </c>
      <c r="CW4021">
        <v>2.4332597255706787</v>
      </c>
      <c r="CX4021">
        <v>2.3631479740142822</v>
      </c>
      <c r="CY4021">
        <v>2.3132829666137695</v>
      </c>
      <c r="CZ4021">
        <v>2.2852077484130859</v>
      </c>
      <c r="DA4021">
        <v>0.67380446195602417</v>
      </c>
      <c r="DB4021">
        <v>0.10282487422227859</v>
      </c>
      <c r="DC4021">
        <v>8.9480631053447723E-2</v>
      </c>
      <c r="DD4021">
        <v>0.24256294965744019</v>
      </c>
      <c r="DE4021">
        <v>0.24025461077690125</v>
      </c>
      <c r="DF4021">
        <v>0.2397598922252655</v>
      </c>
      <c r="DG4021">
        <v>0.23669798672199249</v>
      </c>
      <c r="DH4021">
        <v>0.24013100564479828</v>
      </c>
      <c r="DI4021">
        <v>0.23986050486564636</v>
      </c>
      <c r="DJ4021">
        <v>0.24887451529502869</v>
      </c>
      <c r="DK4021">
        <v>0.28090497851371765</v>
      </c>
      <c r="DL4021">
        <v>0.30812063813209534</v>
      </c>
      <c r="DM4021">
        <v>0.31244045495986938</v>
      </c>
      <c r="DN4021">
        <v>0.31391030550003052</v>
      </c>
      <c r="DO4021">
        <v>0.33192336559295654</v>
      </c>
      <c r="DP4021">
        <v>0.33294877409934998</v>
      </c>
      <c r="DQ4021">
        <v>0.34593203663825989</v>
      </c>
      <c r="DR4021">
        <v>0.34837320446968079</v>
      </c>
      <c r="DS4021">
        <v>1.1111199855804443</v>
      </c>
      <c r="DT4021">
        <v>2.9840545654296875</v>
      </c>
      <c r="DU4021">
        <v>2.9523537158966064</v>
      </c>
      <c r="DV4021">
        <v>2.8867554664611816</v>
      </c>
      <c r="DW4021">
        <v>2.8349511623382568</v>
      </c>
      <c r="DX4021">
        <v>2.8081064224243164</v>
      </c>
      <c r="DY4021">
        <v>1.0961259603500366</v>
      </c>
      <c r="DZ4021">
        <v>0.46246236562728882</v>
      </c>
      <c r="EA4021">
        <v>0.45426192879676819</v>
      </c>
      <c r="EB4021">
        <v>0.61206114292144775</v>
      </c>
      <c r="EC4021">
        <v>0.60638117790222168</v>
      </c>
      <c r="ED4021">
        <v>0.60614466667175293</v>
      </c>
      <c r="EE4021">
        <v>0.60154968500137329</v>
      </c>
      <c r="EF4021">
        <v>0.61091434955596924</v>
      </c>
      <c r="EG4021">
        <v>0.61611688137054443</v>
      </c>
      <c r="EH4021">
        <v>0.64285498857498169</v>
      </c>
      <c r="EI4021">
        <v>0.73158055543899536</v>
      </c>
      <c r="EJ4021">
        <v>0.80707424879074097</v>
      </c>
      <c r="EK4021">
        <v>0.82620424032211304</v>
      </c>
      <c r="EL4021">
        <v>0.82499325275421143</v>
      </c>
      <c r="EM4021">
        <v>0.86120349168777466</v>
      </c>
      <c r="EN4021">
        <v>0.87071877717971802</v>
      </c>
      <c r="EO4021">
        <v>0.90915572643280029</v>
      </c>
      <c r="EP4021">
        <v>0.9171873927116394</v>
      </c>
      <c r="EQ4021">
        <v>1.7181322574615479</v>
      </c>
      <c r="ER4021">
        <v>3.7378933429718018</v>
      </c>
      <c r="ES4021">
        <v>3.70184326171875</v>
      </c>
      <c r="ET4021">
        <v>3.6427617073059082</v>
      </c>
      <c r="EU4021">
        <v>3.5881574153900146</v>
      </c>
      <c r="EV4021">
        <v>3.56308913230896</v>
      </c>
      <c r="EW4021">
        <v>1.7058911323547363</v>
      </c>
      <c r="EX4021">
        <v>0.98172181844711304</v>
      </c>
      <c r="EY4021">
        <v>0.98094820976257324</v>
      </c>
      <c r="EZ4021">
        <v>56.733283996582031</v>
      </c>
      <c r="FA4021">
        <v>56.023044586181641</v>
      </c>
      <c r="FB4021">
        <v>55.694385528564453</v>
      </c>
      <c r="FC4021">
        <v>55.418331146240234</v>
      </c>
      <c r="FD4021">
        <v>54.672405242919922</v>
      </c>
      <c r="FE4021">
        <v>54.469245910644531</v>
      </c>
      <c r="FF4021">
        <v>55.122077941894531</v>
      </c>
      <c r="FG4021">
        <v>55.223445892333984</v>
      </c>
      <c r="FH4021">
        <v>55.832443237304688</v>
      </c>
      <c r="FI4021">
        <v>56.990489959716797</v>
      </c>
      <c r="FJ4021">
        <v>58.429737091064453</v>
      </c>
      <c r="FK4021">
        <v>58.993396759033203</v>
      </c>
      <c r="FL4021">
        <v>60.055904388427734</v>
      </c>
      <c r="FM4021">
        <v>60.980075836181641</v>
      </c>
      <c r="FN4021">
        <v>61.678070068359375</v>
      </c>
      <c r="FO4021">
        <v>61.315376281738281</v>
      </c>
      <c r="FP4021">
        <v>61.685390472412109</v>
      </c>
      <c r="FQ4021">
        <v>61.424274444580078</v>
      </c>
      <c r="FR4021">
        <v>60.300670623779297</v>
      </c>
      <c r="FS4021">
        <v>59.167476654052734</v>
      </c>
      <c r="FT4021">
        <v>58.597549438476563</v>
      </c>
      <c r="FU4021">
        <v>58.205337524414062</v>
      </c>
      <c r="FV4021">
        <v>57.2816162109375</v>
      </c>
      <c r="FW4021">
        <v>56.13360595703125</v>
      </c>
      <c r="FX4021">
        <v>160</v>
      </c>
      <c r="FY4021">
        <v>0.10791042447090149</v>
      </c>
      <c r="FZ4021">
        <v>1</v>
      </c>
    </row>
    <row r="4022" spans="1:182" x14ac:dyDescent="0.2">
      <c r="A4022" t="s">
        <v>245</v>
      </c>
      <c r="B4022" t="s">
        <v>252</v>
      </c>
      <c r="C4022" t="s">
        <v>217</v>
      </c>
      <c r="D4022" t="s">
        <v>37</v>
      </c>
      <c r="E4022">
        <v>2015</v>
      </c>
      <c r="F4022" t="s">
        <v>231</v>
      </c>
      <c r="G4022" t="s">
        <v>249</v>
      </c>
      <c r="H4022" t="s">
        <v>226</v>
      </c>
      <c r="I4022">
        <v>57.81</v>
      </c>
      <c r="L4022">
        <v>11.040596139988782</v>
      </c>
      <c r="M4022">
        <v>10.849540689942121</v>
      </c>
      <c r="N4022">
        <v>10.811708450746185</v>
      </c>
      <c r="O4022">
        <v>10.781841347027944</v>
      </c>
      <c r="P4022">
        <v>11.09663049388392</v>
      </c>
      <c r="Q4022">
        <v>11.873160144546933</v>
      </c>
      <c r="R4022">
        <v>13.235304842211978</v>
      </c>
      <c r="S4022">
        <v>13.941940004957999</v>
      </c>
      <c r="T4022">
        <v>14.37838878753583</v>
      </c>
      <c r="U4022">
        <v>14.7482075440955</v>
      </c>
      <c r="V4022">
        <v>15.522323258949189</v>
      </c>
      <c r="W4022">
        <v>16.264019507975711</v>
      </c>
      <c r="X4022">
        <v>16.832533912534082</v>
      </c>
      <c r="Y4022">
        <v>16.919384829465898</v>
      </c>
      <c r="Z4022">
        <v>16.76769417359186</v>
      </c>
      <c r="AA4022">
        <v>16.695102028632039</v>
      </c>
      <c r="AB4022">
        <v>16.236617333794516</v>
      </c>
      <c r="AC4022">
        <v>15.920387761185225</v>
      </c>
      <c r="AD4022">
        <v>14.953623661557225</v>
      </c>
      <c r="AE4022">
        <v>14.519432053564856</v>
      </c>
      <c r="AF4022">
        <v>14.160915904332528</v>
      </c>
      <c r="AG4022">
        <v>13.477473626996415</v>
      </c>
      <c r="AH4022">
        <v>12.519650234757901</v>
      </c>
      <c r="AI4022">
        <v>11.93314622694953</v>
      </c>
      <c r="AJ4022">
        <v>-0.67499339580535889</v>
      </c>
      <c r="AK4022">
        <v>-0.66697663068771362</v>
      </c>
      <c r="AL4022">
        <v>-0.67256414890289307</v>
      </c>
      <c r="AM4022">
        <v>-0.67825156450271606</v>
      </c>
      <c r="AN4022">
        <v>-0.6844518780708313</v>
      </c>
      <c r="AO4022">
        <v>-0.70739549398422241</v>
      </c>
      <c r="AP4022">
        <v>-0.7124754786491394</v>
      </c>
      <c r="AQ4022">
        <v>-0.80202656984329224</v>
      </c>
      <c r="AR4022">
        <v>-0.90629810094833374</v>
      </c>
      <c r="AS4022">
        <v>-0.94173097610473633</v>
      </c>
      <c r="AT4022">
        <v>-0.96738201379776001</v>
      </c>
      <c r="AU4022">
        <v>-1.0286216735839844</v>
      </c>
      <c r="AV4022">
        <v>-1.0509294271469116</v>
      </c>
      <c r="AW4022">
        <v>-1.0706849098205566</v>
      </c>
      <c r="AX4022">
        <v>-1.0893350839614868</v>
      </c>
      <c r="AY4022">
        <v>-0.33222934603691101</v>
      </c>
      <c r="AZ4022">
        <v>1.2534476518630981</v>
      </c>
      <c r="BA4022">
        <v>1.2323615550994873</v>
      </c>
      <c r="BB4022">
        <v>1.1440823078155518</v>
      </c>
      <c r="BC4022">
        <v>1.0798906087875366</v>
      </c>
      <c r="BD4022">
        <v>1.0262809991836548</v>
      </c>
      <c r="BE4022">
        <v>-0.36861592531204224</v>
      </c>
      <c r="BF4022">
        <v>-0.801097571849823</v>
      </c>
      <c r="BG4022">
        <v>-0.85585176944732666</v>
      </c>
      <c r="BH4022">
        <v>-0.2891208827495575</v>
      </c>
      <c r="BI4022">
        <v>-0.2862795889377594</v>
      </c>
      <c r="BJ4022">
        <v>-0.28873559832572937</v>
      </c>
      <c r="BK4022">
        <v>-0.29169878363609314</v>
      </c>
      <c r="BL4022">
        <v>-0.29465833306312561</v>
      </c>
      <c r="BM4022">
        <v>-0.30447971820831299</v>
      </c>
      <c r="BN4022">
        <v>-0.30792620778083801</v>
      </c>
      <c r="BO4022">
        <v>-0.34815642237663269</v>
      </c>
      <c r="BP4022">
        <v>-0.39577525854110718</v>
      </c>
      <c r="BQ4022">
        <v>-0.41442432999610901</v>
      </c>
      <c r="BR4022">
        <v>-0.42398059368133545</v>
      </c>
      <c r="BS4022">
        <v>-0.44999083876609802</v>
      </c>
      <c r="BT4022">
        <v>-0.46012163162231445</v>
      </c>
      <c r="BU4022">
        <v>-0.46838709712028503</v>
      </c>
      <c r="BV4022">
        <v>-0.47810226678848267</v>
      </c>
      <c r="BW4022">
        <v>0.2813677191734314</v>
      </c>
      <c r="BX4022">
        <v>1.9804478883743286</v>
      </c>
      <c r="BY4022">
        <v>1.942693829536438</v>
      </c>
      <c r="BZ4022">
        <v>1.8722184896469116</v>
      </c>
      <c r="CA4022">
        <v>1.8163572549819946</v>
      </c>
      <c r="CB4022">
        <v>1.7739386558532715</v>
      </c>
      <c r="CC4022">
        <v>0.24062910676002502</v>
      </c>
      <c r="CD4022">
        <v>-0.27330827713012695</v>
      </c>
      <c r="CE4022">
        <v>-0.30330219864845276</v>
      </c>
      <c r="CF4022">
        <v>-2.1866722032427788E-2</v>
      </c>
      <c r="CG4022">
        <v>-2.2609980776906013E-2</v>
      </c>
      <c r="CH4022">
        <v>-2.2897137328982353E-2</v>
      </c>
      <c r="CI4022">
        <v>-2.3973504081368446E-2</v>
      </c>
      <c r="CJ4022">
        <v>-2.468850277364254E-2</v>
      </c>
      <c r="CK4022">
        <v>-2.54215057939291E-2</v>
      </c>
      <c r="CL4022">
        <v>-2.7736615389585495E-2</v>
      </c>
      <c r="CM4022">
        <v>-3.3807355910539627E-2</v>
      </c>
      <c r="CN4022">
        <v>-4.2188704013824463E-2</v>
      </c>
      <c r="CO4022">
        <v>-4.9213334918022156E-2</v>
      </c>
      <c r="CP4022">
        <v>-4.7622445970773697E-2</v>
      </c>
      <c r="CQ4022">
        <v>-4.9232907593250275E-2</v>
      </c>
      <c r="CR4022">
        <v>-5.0929956138134003E-2</v>
      </c>
      <c r="CS4022">
        <v>-5.1237434148788452E-2</v>
      </c>
      <c r="CT4022">
        <v>-5.4764263331890106E-2</v>
      </c>
      <c r="CU4022">
        <v>0.70634317398071289</v>
      </c>
      <c r="CV4022">
        <v>2.4839661121368408</v>
      </c>
      <c r="CW4022">
        <v>2.4346678256988525</v>
      </c>
      <c r="CX4022">
        <v>2.376523494720459</v>
      </c>
      <c r="CY4022">
        <v>2.3264317512512207</v>
      </c>
      <c r="CZ4022">
        <v>2.2917640209197998</v>
      </c>
      <c r="DA4022">
        <v>0.66259032487869263</v>
      </c>
      <c r="DB4022">
        <v>9.22369584441185E-2</v>
      </c>
      <c r="DC4022">
        <v>7.9391986131668091E-2</v>
      </c>
      <c r="DD4022">
        <v>0.24538743495941162</v>
      </c>
      <c r="DE4022">
        <v>0.24105961620807648</v>
      </c>
      <c r="DF4022">
        <v>0.24294133484363556</v>
      </c>
      <c r="DG4022">
        <v>0.24375177919864655</v>
      </c>
      <c r="DH4022">
        <v>0.24528132379055023</v>
      </c>
      <c r="DI4022">
        <v>0.25363671779632568</v>
      </c>
      <c r="DJ4022">
        <v>0.25245296955108643</v>
      </c>
      <c r="DK4022">
        <v>0.28054171800613403</v>
      </c>
      <c r="DL4022">
        <v>0.31139785051345825</v>
      </c>
      <c r="DM4022">
        <v>0.3159976601600647</v>
      </c>
      <c r="DN4022">
        <v>0.32873570919036865</v>
      </c>
      <c r="DO4022">
        <v>0.35152500867843628</v>
      </c>
      <c r="DP4022">
        <v>0.35826170444488525</v>
      </c>
      <c r="DQ4022">
        <v>0.36591222882270813</v>
      </c>
      <c r="DR4022">
        <v>0.36857375502586365</v>
      </c>
      <c r="DS4022">
        <v>1.1313186883926392</v>
      </c>
      <c r="DT4022">
        <v>2.9874842166900635</v>
      </c>
      <c r="DU4022">
        <v>2.9266417026519775</v>
      </c>
      <c r="DV4022">
        <v>2.8808283805847168</v>
      </c>
      <c r="DW4022">
        <v>2.8365063667297363</v>
      </c>
      <c r="DX4022">
        <v>2.8095896244049072</v>
      </c>
      <c r="DY4022">
        <v>1.0845515727996826</v>
      </c>
      <c r="DZ4022">
        <v>0.45778220891952515</v>
      </c>
      <c r="EA4022">
        <v>0.46208617091178894</v>
      </c>
      <c r="EB4022">
        <v>0.6312599778175354</v>
      </c>
      <c r="EC4022">
        <v>0.62175667285919189</v>
      </c>
      <c r="ED4022">
        <v>0.62676990032196045</v>
      </c>
      <c r="EE4022">
        <v>0.63030457496643066</v>
      </c>
      <c r="EF4022">
        <v>0.63507485389709473</v>
      </c>
      <c r="EG4022">
        <v>0.65655243396759033</v>
      </c>
      <c r="EH4022">
        <v>0.65700221061706543</v>
      </c>
      <c r="EI4022">
        <v>0.73441183567047119</v>
      </c>
      <c r="EJ4022">
        <v>0.82192069292068481</v>
      </c>
      <c r="EK4022">
        <v>0.84330427646636963</v>
      </c>
      <c r="EL4022">
        <v>0.87213712930679321</v>
      </c>
      <c r="EM4022">
        <v>0.93015581369400024</v>
      </c>
      <c r="EN4022">
        <v>0.94906949996948242</v>
      </c>
      <c r="EO4022">
        <v>0.96821010112762451</v>
      </c>
      <c r="EP4022">
        <v>0.97980660200119019</v>
      </c>
      <c r="EQ4022">
        <v>1.7449157238006592</v>
      </c>
      <c r="ER4022">
        <v>3.7144844532012939</v>
      </c>
      <c r="ES4022">
        <v>3.6369738578796387</v>
      </c>
      <c r="ET4022">
        <v>3.6089644432067871</v>
      </c>
      <c r="EU4022">
        <v>3.5729730129241943</v>
      </c>
      <c r="EV4022">
        <v>3.5572471618652344</v>
      </c>
      <c r="EW4022">
        <v>1.6937966346740723</v>
      </c>
      <c r="EX4022">
        <v>0.98557144403457642</v>
      </c>
      <c r="EY4022">
        <v>1.0146358013153076</v>
      </c>
      <c r="EZ4022">
        <v>52.260532379150391</v>
      </c>
      <c r="FA4022">
        <v>51.519344329833984</v>
      </c>
      <c r="FB4022">
        <v>51.202445983886719</v>
      </c>
      <c r="FC4022">
        <v>50.822261810302734</v>
      </c>
      <c r="FD4022">
        <v>50.370700836181641</v>
      </c>
      <c r="FE4022">
        <v>49.949020385742188</v>
      </c>
      <c r="FF4022">
        <v>49.572113037109375</v>
      </c>
      <c r="FG4022">
        <v>49.790122985839844</v>
      </c>
      <c r="FH4022">
        <v>51.195098876953125</v>
      </c>
      <c r="FI4022">
        <v>54.879173278808594</v>
      </c>
      <c r="FJ4022">
        <v>59.172153472900391</v>
      </c>
      <c r="FK4022">
        <v>63.341365814208984</v>
      </c>
      <c r="FL4022">
        <v>64.988189697265625</v>
      </c>
      <c r="FM4022">
        <v>65.912353515625</v>
      </c>
      <c r="FN4022">
        <v>66.037734985351563</v>
      </c>
      <c r="FO4022">
        <v>64.905426025390625</v>
      </c>
      <c r="FP4022">
        <v>64.086799621582031</v>
      </c>
      <c r="FQ4022">
        <v>63.649566650390625</v>
      </c>
      <c r="FR4022">
        <v>61.136737823486328</v>
      </c>
      <c r="FS4022">
        <v>59.187797546386719</v>
      </c>
      <c r="FT4022">
        <v>58.418853759765625</v>
      </c>
      <c r="FU4022">
        <v>57.433765411376953</v>
      </c>
      <c r="FV4022">
        <v>56.361759185791016</v>
      </c>
      <c r="FW4022">
        <v>55.030391693115234</v>
      </c>
      <c r="FX4022">
        <v>160</v>
      </c>
      <c r="FY4022">
        <v>0.10791042447090149</v>
      </c>
      <c r="FZ4022">
        <v>1</v>
      </c>
    </row>
    <row r="4023" spans="1:182" x14ac:dyDescent="0.2">
      <c r="A4023" t="s">
        <v>245</v>
      </c>
      <c r="B4023" t="s">
        <v>252</v>
      </c>
      <c r="C4023" t="s">
        <v>217</v>
      </c>
      <c r="D4023" t="s">
        <v>37</v>
      </c>
      <c r="E4023">
        <v>2016</v>
      </c>
      <c r="F4023" t="s">
        <v>231</v>
      </c>
      <c r="G4023" t="s">
        <v>249</v>
      </c>
      <c r="H4023" t="s">
        <v>226</v>
      </c>
      <c r="I4023">
        <v>57.81</v>
      </c>
      <c r="L4023">
        <v>11.040596139988782</v>
      </c>
      <c r="M4023">
        <v>10.849540689942121</v>
      </c>
      <c r="N4023">
        <v>10.811708450746185</v>
      </c>
      <c r="O4023">
        <v>10.781841347027944</v>
      </c>
      <c r="P4023">
        <v>11.09663049388392</v>
      </c>
      <c r="Q4023">
        <v>11.873160144546933</v>
      </c>
      <c r="R4023">
        <v>13.235304842211978</v>
      </c>
      <c r="S4023">
        <v>13.941940004957999</v>
      </c>
      <c r="T4023">
        <v>14.37838878753583</v>
      </c>
      <c r="U4023">
        <v>14.7482075440955</v>
      </c>
      <c r="V4023">
        <v>15.522323258949189</v>
      </c>
      <c r="W4023">
        <v>16.264019507975711</v>
      </c>
      <c r="X4023">
        <v>16.832533912534082</v>
      </c>
      <c r="Y4023">
        <v>16.919384829465898</v>
      </c>
      <c r="Z4023">
        <v>16.76769417359186</v>
      </c>
      <c r="AA4023">
        <v>16.695102028632039</v>
      </c>
      <c r="AB4023">
        <v>16.236617333794516</v>
      </c>
      <c r="AC4023">
        <v>15.920387761185225</v>
      </c>
      <c r="AD4023">
        <v>14.953623661557225</v>
      </c>
      <c r="AE4023">
        <v>14.519432053564856</v>
      </c>
      <c r="AF4023">
        <v>14.160915904332528</v>
      </c>
      <c r="AG4023">
        <v>13.477473626996415</v>
      </c>
      <c r="AH4023">
        <v>12.519650234757901</v>
      </c>
      <c r="AI4023">
        <v>11.93314622694953</v>
      </c>
      <c r="AJ4023">
        <v>-0.67499339580535889</v>
      </c>
      <c r="AK4023">
        <v>-0.66697663068771362</v>
      </c>
      <c r="AL4023">
        <v>-0.67256414890289307</v>
      </c>
      <c r="AM4023">
        <v>-0.67825156450271606</v>
      </c>
      <c r="AN4023">
        <v>-0.6844518780708313</v>
      </c>
      <c r="AO4023">
        <v>-0.70739549398422241</v>
      </c>
      <c r="AP4023">
        <v>-0.7124754786491394</v>
      </c>
      <c r="AQ4023">
        <v>-0.80202656984329224</v>
      </c>
      <c r="AR4023">
        <v>-0.90629810094833374</v>
      </c>
      <c r="AS4023">
        <v>-0.94173097610473633</v>
      </c>
      <c r="AT4023">
        <v>-0.96738201379776001</v>
      </c>
      <c r="AU4023">
        <v>-1.0286216735839844</v>
      </c>
      <c r="AV4023">
        <v>-1.0509294271469116</v>
      </c>
      <c r="AW4023">
        <v>-1.0706849098205566</v>
      </c>
      <c r="AX4023">
        <v>-1.0893350839614868</v>
      </c>
      <c r="AY4023">
        <v>-0.33222934603691101</v>
      </c>
      <c r="AZ4023">
        <v>1.2534476518630981</v>
      </c>
      <c r="BA4023">
        <v>1.2323615550994873</v>
      </c>
      <c r="BB4023">
        <v>1.1440823078155518</v>
      </c>
      <c r="BC4023">
        <v>1.0798906087875366</v>
      </c>
      <c r="BD4023">
        <v>1.0262809991836548</v>
      </c>
      <c r="BE4023">
        <v>-0.36861592531204224</v>
      </c>
      <c r="BF4023">
        <v>-0.801097571849823</v>
      </c>
      <c r="BG4023">
        <v>-0.85585176944732666</v>
      </c>
      <c r="BH4023">
        <v>-0.2891208827495575</v>
      </c>
      <c r="BI4023">
        <v>-0.2862795889377594</v>
      </c>
      <c r="BJ4023">
        <v>-0.28873559832572937</v>
      </c>
      <c r="BK4023">
        <v>-0.29169878363609314</v>
      </c>
      <c r="BL4023">
        <v>-0.29465833306312561</v>
      </c>
      <c r="BM4023">
        <v>-0.30447971820831299</v>
      </c>
      <c r="BN4023">
        <v>-0.30792620778083801</v>
      </c>
      <c r="BO4023">
        <v>-0.34815642237663269</v>
      </c>
      <c r="BP4023">
        <v>-0.39577525854110718</v>
      </c>
      <c r="BQ4023">
        <v>-0.41442432999610901</v>
      </c>
      <c r="BR4023">
        <v>-0.42398059368133545</v>
      </c>
      <c r="BS4023">
        <v>-0.44999083876609802</v>
      </c>
      <c r="BT4023">
        <v>-0.46012163162231445</v>
      </c>
      <c r="BU4023">
        <v>-0.46838709712028503</v>
      </c>
      <c r="BV4023">
        <v>-0.47810226678848267</v>
      </c>
      <c r="BW4023">
        <v>0.2813677191734314</v>
      </c>
      <c r="BX4023">
        <v>1.9804478883743286</v>
      </c>
      <c r="BY4023">
        <v>1.942693829536438</v>
      </c>
      <c r="BZ4023">
        <v>1.8722184896469116</v>
      </c>
      <c r="CA4023">
        <v>1.8163572549819946</v>
      </c>
      <c r="CB4023">
        <v>1.7739386558532715</v>
      </c>
      <c r="CC4023">
        <v>0.24062910676002502</v>
      </c>
      <c r="CD4023">
        <v>-0.27330827713012695</v>
      </c>
      <c r="CE4023">
        <v>-0.30330219864845276</v>
      </c>
      <c r="CF4023">
        <v>-2.1866722032427788E-2</v>
      </c>
      <c r="CG4023">
        <v>-2.2609980776906013E-2</v>
      </c>
      <c r="CH4023">
        <v>-2.2897137328982353E-2</v>
      </c>
      <c r="CI4023">
        <v>-2.3973504081368446E-2</v>
      </c>
      <c r="CJ4023">
        <v>-2.468850277364254E-2</v>
      </c>
      <c r="CK4023">
        <v>-2.54215057939291E-2</v>
      </c>
      <c r="CL4023">
        <v>-2.7736615389585495E-2</v>
      </c>
      <c r="CM4023">
        <v>-3.3807355910539627E-2</v>
      </c>
      <c r="CN4023">
        <v>-4.2188704013824463E-2</v>
      </c>
      <c r="CO4023">
        <v>-4.9213334918022156E-2</v>
      </c>
      <c r="CP4023">
        <v>-4.7622445970773697E-2</v>
      </c>
      <c r="CQ4023">
        <v>-4.9232907593250275E-2</v>
      </c>
      <c r="CR4023">
        <v>-5.0929956138134003E-2</v>
      </c>
      <c r="CS4023">
        <v>-5.1237434148788452E-2</v>
      </c>
      <c r="CT4023">
        <v>-5.4764263331890106E-2</v>
      </c>
      <c r="CU4023">
        <v>0.70634317398071289</v>
      </c>
      <c r="CV4023">
        <v>2.4839661121368408</v>
      </c>
      <c r="CW4023">
        <v>2.4346678256988525</v>
      </c>
      <c r="CX4023">
        <v>2.376523494720459</v>
      </c>
      <c r="CY4023">
        <v>2.3264317512512207</v>
      </c>
      <c r="CZ4023">
        <v>2.2917640209197998</v>
      </c>
      <c r="DA4023">
        <v>0.66259032487869263</v>
      </c>
      <c r="DB4023">
        <v>9.22369584441185E-2</v>
      </c>
      <c r="DC4023">
        <v>7.9391986131668091E-2</v>
      </c>
      <c r="DD4023">
        <v>0.24538743495941162</v>
      </c>
      <c r="DE4023">
        <v>0.24105961620807648</v>
      </c>
      <c r="DF4023">
        <v>0.24294133484363556</v>
      </c>
      <c r="DG4023">
        <v>0.24375177919864655</v>
      </c>
      <c r="DH4023">
        <v>0.24528132379055023</v>
      </c>
      <c r="DI4023">
        <v>0.25363671779632568</v>
      </c>
      <c r="DJ4023">
        <v>0.25245296955108643</v>
      </c>
      <c r="DK4023">
        <v>0.28054171800613403</v>
      </c>
      <c r="DL4023">
        <v>0.31139785051345825</v>
      </c>
      <c r="DM4023">
        <v>0.3159976601600647</v>
      </c>
      <c r="DN4023">
        <v>0.32873570919036865</v>
      </c>
      <c r="DO4023">
        <v>0.35152500867843628</v>
      </c>
      <c r="DP4023">
        <v>0.35826170444488525</v>
      </c>
      <c r="DQ4023">
        <v>0.36591222882270813</v>
      </c>
      <c r="DR4023">
        <v>0.36857375502586365</v>
      </c>
      <c r="DS4023">
        <v>1.1313186883926392</v>
      </c>
      <c r="DT4023">
        <v>2.9874842166900635</v>
      </c>
      <c r="DU4023">
        <v>2.9266417026519775</v>
      </c>
      <c r="DV4023">
        <v>2.8808283805847168</v>
      </c>
      <c r="DW4023">
        <v>2.8365063667297363</v>
      </c>
      <c r="DX4023">
        <v>2.8095896244049072</v>
      </c>
      <c r="DY4023">
        <v>1.0845515727996826</v>
      </c>
      <c r="DZ4023">
        <v>0.45778220891952515</v>
      </c>
      <c r="EA4023">
        <v>0.46208617091178894</v>
      </c>
      <c r="EB4023">
        <v>0.6312599778175354</v>
      </c>
      <c r="EC4023">
        <v>0.62175667285919189</v>
      </c>
      <c r="ED4023">
        <v>0.62676990032196045</v>
      </c>
      <c r="EE4023">
        <v>0.63030457496643066</v>
      </c>
      <c r="EF4023">
        <v>0.63507485389709473</v>
      </c>
      <c r="EG4023">
        <v>0.65655243396759033</v>
      </c>
      <c r="EH4023">
        <v>0.65700221061706543</v>
      </c>
      <c r="EI4023">
        <v>0.73441183567047119</v>
      </c>
      <c r="EJ4023">
        <v>0.82192069292068481</v>
      </c>
      <c r="EK4023">
        <v>0.84330427646636963</v>
      </c>
      <c r="EL4023">
        <v>0.87213712930679321</v>
      </c>
      <c r="EM4023">
        <v>0.93015581369400024</v>
      </c>
      <c r="EN4023">
        <v>0.94906949996948242</v>
      </c>
      <c r="EO4023">
        <v>0.96821010112762451</v>
      </c>
      <c r="EP4023">
        <v>0.97980660200119019</v>
      </c>
      <c r="EQ4023">
        <v>1.7449157238006592</v>
      </c>
      <c r="ER4023">
        <v>3.7144844532012939</v>
      </c>
      <c r="ES4023">
        <v>3.6369738578796387</v>
      </c>
      <c r="ET4023">
        <v>3.6089644432067871</v>
      </c>
      <c r="EU4023">
        <v>3.5729730129241943</v>
      </c>
      <c r="EV4023">
        <v>3.5572471618652344</v>
      </c>
      <c r="EW4023">
        <v>1.6937966346740723</v>
      </c>
      <c r="EX4023">
        <v>0.98557144403457642</v>
      </c>
      <c r="EY4023">
        <v>1.0146358013153076</v>
      </c>
      <c r="EZ4023">
        <v>52.260532379150391</v>
      </c>
      <c r="FA4023">
        <v>51.519344329833984</v>
      </c>
      <c r="FB4023">
        <v>51.202445983886719</v>
      </c>
      <c r="FC4023">
        <v>50.822261810302734</v>
      </c>
      <c r="FD4023">
        <v>50.370700836181641</v>
      </c>
      <c r="FE4023">
        <v>49.949020385742188</v>
      </c>
      <c r="FF4023">
        <v>49.572113037109375</v>
      </c>
      <c r="FG4023">
        <v>49.790122985839844</v>
      </c>
      <c r="FH4023">
        <v>51.195098876953125</v>
      </c>
      <c r="FI4023">
        <v>54.879173278808594</v>
      </c>
      <c r="FJ4023">
        <v>59.172153472900391</v>
      </c>
      <c r="FK4023">
        <v>63.341365814208984</v>
      </c>
      <c r="FL4023">
        <v>64.988189697265625</v>
      </c>
      <c r="FM4023">
        <v>65.912353515625</v>
      </c>
      <c r="FN4023">
        <v>66.037734985351563</v>
      </c>
      <c r="FO4023">
        <v>64.905426025390625</v>
      </c>
      <c r="FP4023">
        <v>64.086799621582031</v>
      </c>
      <c r="FQ4023">
        <v>63.649566650390625</v>
      </c>
      <c r="FR4023">
        <v>61.136737823486328</v>
      </c>
      <c r="FS4023">
        <v>59.187797546386719</v>
      </c>
      <c r="FT4023">
        <v>58.418853759765625</v>
      </c>
      <c r="FU4023">
        <v>57.433765411376953</v>
      </c>
      <c r="FV4023">
        <v>56.361759185791016</v>
      </c>
      <c r="FW4023">
        <v>55.030391693115234</v>
      </c>
      <c r="FX4023">
        <v>160</v>
      </c>
      <c r="FY4023">
        <v>0.10791042447090149</v>
      </c>
      <c r="FZ4023">
        <v>1</v>
      </c>
    </row>
    <row r="4024" spans="1:182" x14ac:dyDescent="0.2">
      <c r="A4024" t="s">
        <v>245</v>
      </c>
      <c r="B4024" t="s">
        <v>252</v>
      </c>
      <c r="C4024" t="s">
        <v>217</v>
      </c>
      <c r="D4024" t="s">
        <v>37</v>
      </c>
      <c r="E4024">
        <v>2017</v>
      </c>
      <c r="F4024" t="s">
        <v>231</v>
      </c>
      <c r="G4024" t="s">
        <v>249</v>
      </c>
      <c r="H4024" t="s">
        <v>226</v>
      </c>
      <c r="I4024">
        <v>57.81</v>
      </c>
      <c r="L4024">
        <v>11.040596139988782</v>
      </c>
      <c r="M4024">
        <v>10.849540689942121</v>
      </c>
      <c r="N4024">
        <v>10.811708450746185</v>
      </c>
      <c r="O4024">
        <v>10.781841347027944</v>
      </c>
      <c r="P4024">
        <v>11.09663049388392</v>
      </c>
      <c r="Q4024">
        <v>11.873160144546933</v>
      </c>
      <c r="R4024">
        <v>13.235304842211978</v>
      </c>
      <c r="S4024">
        <v>13.941940004957999</v>
      </c>
      <c r="T4024">
        <v>14.37838878753583</v>
      </c>
      <c r="U4024">
        <v>14.7482075440955</v>
      </c>
      <c r="V4024">
        <v>15.522323258949189</v>
      </c>
      <c r="W4024">
        <v>16.264019507975711</v>
      </c>
      <c r="X4024">
        <v>16.832533912534082</v>
      </c>
      <c r="Y4024">
        <v>16.919384829465898</v>
      </c>
      <c r="Z4024">
        <v>16.76769417359186</v>
      </c>
      <c r="AA4024">
        <v>16.695102028632039</v>
      </c>
      <c r="AB4024">
        <v>16.236617333794516</v>
      </c>
      <c r="AC4024">
        <v>15.920387761185225</v>
      </c>
      <c r="AD4024">
        <v>14.953623661557225</v>
      </c>
      <c r="AE4024">
        <v>14.519432053564856</v>
      </c>
      <c r="AF4024">
        <v>14.160915904332528</v>
      </c>
      <c r="AG4024">
        <v>13.477473626996415</v>
      </c>
      <c r="AH4024">
        <v>12.519650234757901</v>
      </c>
      <c r="AI4024">
        <v>11.93314622694953</v>
      </c>
      <c r="AJ4024">
        <v>-0.67499339580535889</v>
      </c>
      <c r="AK4024">
        <v>-0.66697663068771362</v>
      </c>
      <c r="AL4024">
        <v>-0.67256414890289307</v>
      </c>
      <c r="AM4024">
        <v>-0.67825156450271606</v>
      </c>
      <c r="AN4024">
        <v>-0.6844518780708313</v>
      </c>
      <c r="AO4024">
        <v>-0.70739549398422241</v>
      </c>
      <c r="AP4024">
        <v>-0.7124754786491394</v>
      </c>
      <c r="AQ4024">
        <v>-0.80202656984329224</v>
      </c>
      <c r="AR4024">
        <v>-0.90629810094833374</v>
      </c>
      <c r="AS4024">
        <v>-0.94173097610473633</v>
      </c>
      <c r="AT4024">
        <v>-0.96738201379776001</v>
      </c>
      <c r="AU4024">
        <v>-1.0286216735839844</v>
      </c>
      <c r="AV4024">
        <v>-1.0509294271469116</v>
      </c>
      <c r="AW4024">
        <v>-1.0706849098205566</v>
      </c>
      <c r="AX4024">
        <v>-1.0893350839614868</v>
      </c>
      <c r="AY4024">
        <v>-0.33222934603691101</v>
      </c>
      <c r="AZ4024">
        <v>1.2534476518630981</v>
      </c>
      <c r="BA4024">
        <v>1.2323615550994873</v>
      </c>
      <c r="BB4024">
        <v>1.1440823078155518</v>
      </c>
      <c r="BC4024">
        <v>1.0798906087875366</v>
      </c>
      <c r="BD4024">
        <v>1.0262809991836548</v>
      </c>
      <c r="BE4024">
        <v>-0.36861592531204224</v>
      </c>
      <c r="BF4024">
        <v>-0.801097571849823</v>
      </c>
      <c r="BG4024">
        <v>-0.85585176944732666</v>
      </c>
      <c r="BH4024">
        <v>-0.2891208827495575</v>
      </c>
      <c r="BI4024">
        <v>-0.2862795889377594</v>
      </c>
      <c r="BJ4024">
        <v>-0.28873559832572937</v>
      </c>
      <c r="BK4024">
        <v>-0.29169878363609314</v>
      </c>
      <c r="BL4024">
        <v>-0.29465833306312561</v>
      </c>
      <c r="BM4024">
        <v>-0.30447971820831299</v>
      </c>
      <c r="BN4024">
        <v>-0.30792620778083801</v>
      </c>
      <c r="BO4024">
        <v>-0.34815642237663269</v>
      </c>
      <c r="BP4024">
        <v>-0.39577525854110718</v>
      </c>
      <c r="BQ4024">
        <v>-0.41442432999610901</v>
      </c>
      <c r="BR4024">
        <v>-0.42398059368133545</v>
      </c>
      <c r="BS4024">
        <v>-0.44999083876609802</v>
      </c>
      <c r="BT4024">
        <v>-0.46012163162231445</v>
      </c>
      <c r="BU4024">
        <v>-0.46838709712028503</v>
      </c>
      <c r="BV4024">
        <v>-0.47810226678848267</v>
      </c>
      <c r="BW4024">
        <v>0.2813677191734314</v>
      </c>
      <c r="BX4024">
        <v>1.9804478883743286</v>
      </c>
      <c r="BY4024">
        <v>1.942693829536438</v>
      </c>
      <c r="BZ4024">
        <v>1.8722184896469116</v>
      </c>
      <c r="CA4024">
        <v>1.8163572549819946</v>
      </c>
      <c r="CB4024">
        <v>1.7739386558532715</v>
      </c>
      <c r="CC4024">
        <v>0.24062910676002502</v>
      </c>
      <c r="CD4024">
        <v>-0.27330827713012695</v>
      </c>
      <c r="CE4024">
        <v>-0.30330219864845276</v>
      </c>
      <c r="CF4024">
        <v>-2.1866722032427788E-2</v>
      </c>
      <c r="CG4024">
        <v>-2.2609980776906013E-2</v>
      </c>
      <c r="CH4024">
        <v>-2.2897137328982353E-2</v>
      </c>
      <c r="CI4024">
        <v>-2.3973504081368446E-2</v>
      </c>
      <c r="CJ4024">
        <v>-2.468850277364254E-2</v>
      </c>
      <c r="CK4024">
        <v>-2.54215057939291E-2</v>
      </c>
      <c r="CL4024">
        <v>-2.7736615389585495E-2</v>
      </c>
      <c r="CM4024">
        <v>-3.3807355910539627E-2</v>
      </c>
      <c r="CN4024">
        <v>-4.2188704013824463E-2</v>
      </c>
      <c r="CO4024">
        <v>-4.9213334918022156E-2</v>
      </c>
      <c r="CP4024">
        <v>-4.7622445970773697E-2</v>
      </c>
      <c r="CQ4024">
        <v>-4.9232907593250275E-2</v>
      </c>
      <c r="CR4024">
        <v>-5.0929956138134003E-2</v>
      </c>
      <c r="CS4024">
        <v>-5.1237434148788452E-2</v>
      </c>
      <c r="CT4024">
        <v>-5.4764263331890106E-2</v>
      </c>
      <c r="CU4024">
        <v>0.70634317398071289</v>
      </c>
      <c r="CV4024">
        <v>2.4839661121368408</v>
      </c>
      <c r="CW4024">
        <v>2.4346678256988525</v>
      </c>
      <c r="CX4024">
        <v>2.376523494720459</v>
      </c>
      <c r="CY4024">
        <v>2.3264317512512207</v>
      </c>
      <c r="CZ4024">
        <v>2.2917640209197998</v>
      </c>
      <c r="DA4024">
        <v>0.66259032487869263</v>
      </c>
      <c r="DB4024">
        <v>9.22369584441185E-2</v>
      </c>
      <c r="DC4024">
        <v>7.9391986131668091E-2</v>
      </c>
      <c r="DD4024">
        <v>0.24538743495941162</v>
      </c>
      <c r="DE4024">
        <v>0.24105961620807648</v>
      </c>
      <c r="DF4024">
        <v>0.24294133484363556</v>
      </c>
      <c r="DG4024">
        <v>0.24375177919864655</v>
      </c>
      <c r="DH4024">
        <v>0.24528132379055023</v>
      </c>
      <c r="DI4024">
        <v>0.25363671779632568</v>
      </c>
      <c r="DJ4024">
        <v>0.25245296955108643</v>
      </c>
      <c r="DK4024">
        <v>0.28054171800613403</v>
      </c>
      <c r="DL4024">
        <v>0.31139785051345825</v>
      </c>
      <c r="DM4024">
        <v>0.3159976601600647</v>
      </c>
      <c r="DN4024">
        <v>0.32873570919036865</v>
      </c>
      <c r="DO4024">
        <v>0.35152500867843628</v>
      </c>
      <c r="DP4024">
        <v>0.35826170444488525</v>
      </c>
      <c r="DQ4024">
        <v>0.36591222882270813</v>
      </c>
      <c r="DR4024">
        <v>0.36857375502586365</v>
      </c>
      <c r="DS4024">
        <v>1.1313186883926392</v>
      </c>
      <c r="DT4024">
        <v>2.9874842166900635</v>
      </c>
      <c r="DU4024">
        <v>2.9266417026519775</v>
      </c>
      <c r="DV4024">
        <v>2.8808283805847168</v>
      </c>
      <c r="DW4024">
        <v>2.8365063667297363</v>
      </c>
      <c r="DX4024">
        <v>2.8095896244049072</v>
      </c>
      <c r="DY4024">
        <v>1.0845515727996826</v>
      </c>
      <c r="DZ4024">
        <v>0.45778220891952515</v>
      </c>
      <c r="EA4024">
        <v>0.46208617091178894</v>
      </c>
      <c r="EB4024">
        <v>0.6312599778175354</v>
      </c>
      <c r="EC4024">
        <v>0.62175667285919189</v>
      </c>
      <c r="ED4024">
        <v>0.62676990032196045</v>
      </c>
      <c r="EE4024">
        <v>0.63030457496643066</v>
      </c>
      <c r="EF4024">
        <v>0.63507485389709473</v>
      </c>
      <c r="EG4024">
        <v>0.65655243396759033</v>
      </c>
      <c r="EH4024">
        <v>0.65700221061706543</v>
      </c>
      <c r="EI4024">
        <v>0.73441183567047119</v>
      </c>
      <c r="EJ4024">
        <v>0.82192069292068481</v>
      </c>
      <c r="EK4024">
        <v>0.84330427646636963</v>
      </c>
      <c r="EL4024">
        <v>0.87213712930679321</v>
      </c>
      <c r="EM4024">
        <v>0.93015581369400024</v>
      </c>
      <c r="EN4024">
        <v>0.94906949996948242</v>
      </c>
      <c r="EO4024">
        <v>0.96821010112762451</v>
      </c>
      <c r="EP4024">
        <v>0.97980660200119019</v>
      </c>
      <c r="EQ4024">
        <v>1.7449157238006592</v>
      </c>
      <c r="ER4024">
        <v>3.7144844532012939</v>
      </c>
      <c r="ES4024">
        <v>3.6369738578796387</v>
      </c>
      <c r="ET4024">
        <v>3.6089644432067871</v>
      </c>
      <c r="EU4024">
        <v>3.5729730129241943</v>
      </c>
      <c r="EV4024">
        <v>3.5572471618652344</v>
      </c>
      <c r="EW4024">
        <v>1.6937966346740723</v>
      </c>
      <c r="EX4024">
        <v>0.98557144403457642</v>
      </c>
      <c r="EY4024">
        <v>1.0146358013153076</v>
      </c>
      <c r="EZ4024">
        <v>52.260532379150391</v>
      </c>
      <c r="FA4024">
        <v>51.519344329833984</v>
      </c>
      <c r="FB4024">
        <v>51.202445983886719</v>
      </c>
      <c r="FC4024">
        <v>50.822261810302734</v>
      </c>
      <c r="FD4024">
        <v>50.370700836181641</v>
      </c>
      <c r="FE4024">
        <v>49.949020385742188</v>
      </c>
      <c r="FF4024">
        <v>49.572113037109375</v>
      </c>
      <c r="FG4024">
        <v>49.790122985839844</v>
      </c>
      <c r="FH4024">
        <v>51.195098876953125</v>
      </c>
      <c r="FI4024">
        <v>54.879173278808594</v>
      </c>
      <c r="FJ4024">
        <v>59.172153472900391</v>
      </c>
      <c r="FK4024">
        <v>63.341365814208984</v>
      </c>
      <c r="FL4024">
        <v>64.988189697265625</v>
      </c>
      <c r="FM4024">
        <v>65.912353515625</v>
      </c>
      <c r="FN4024">
        <v>66.037734985351563</v>
      </c>
      <c r="FO4024">
        <v>64.905426025390625</v>
      </c>
      <c r="FP4024">
        <v>64.086799621582031</v>
      </c>
      <c r="FQ4024">
        <v>63.649566650390625</v>
      </c>
      <c r="FR4024">
        <v>61.136737823486328</v>
      </c>
      <c r="FS4024">
        <v>59.187797546386719</v>
      </c>
      <c r="FT4024">
        <v>58.418853759765625</v>
      </c>
      <c r="FU4024">
        <v>57.433765411376953</v>
      </c>
      <c r="FV4024">
        <v>56.361759185791016</v>
      </c>
      <c r="FW4024">
        <v>55.030391693115234</v>
      </c>
      <c r="FX4024">
        <v>160</v>
      </c>
      <c r="FY4024">
        <v>0.10791042447090149</v>
      </c>
      <c r="FZ4024">
        <v>1</v>
      </c>
    </row>
    <row r="4025" spans="1:182" x14ac:dyDescent="0.2">
      <c r="A4025" t="s">
        <v>245</v>
      </c>
      <c r="B4025" t="s">
        <v>252</v>
      </c>
      <c r="C4025" t="s">
        <v>217</v>
      </c>
      <c r="D4025" t="s">
        <v>38</v>
      </c>
      <c r="E4025">
        <v>2015</v>
      </c>
      <c r="F4025" t="s">
        <v>231</v>
      </c>
      <c r="G4025" t="s">
        <v>249</v>
      </c>
      <c r="H4025" t="s">
        <v>226</v>
      </c>
      <c r="I4025">
        <v>57.81</v>
      </c>
      <c r="L4025">
        <v>10.81012221565312</v>
      </c>
      <c r="M4025">
        <v>10.616599003662969</v>
      </c>
      <c r="N4025">
        <v>10.57895893792422</v>
      </c>
      <c r="O4025">
        <v>10.547327646306691</v>
      </c>
      <c r="P4025">
        <v>10.853486097953349</v>
      </c>
      <c r="Q4025">
        <v>11.619046639393035</v>
      </c>
      <c r="R4025">
        <v>13.052947576964351</v>
      </c>
      <c r="S4025">
        <v>13.829716023801607</v>
      </c>
      <c r="T4025">
        <v>14.307362908107443</v>
      </c>
      <c r="U4025">
        <v>14.504099915771787</v>
      </c>
      <c r="V4025">
        <v>15.126608786124564</v>
      </c>
      <c r="W4025">
        <v>15.711258716553809</v>
      </c>
      <c r="X4025">
        <v>16.493030942297228</v>
      </c>
      <c r="Y4025">
        <v>16.657642385981852</v>
      </c>
      <c r="Z4025">
        <v>16.465577594892245</v>
      </c>
      <c r="AA4025">
        <v>16.373445908351872</v>
      </c>
      <c r="AB4025">
        <v>16.004012777187516</v>
      </c>
      <c r="AC4025">
        <v>15.706075664544372</v>
      </c>
      <c r="AD4025">
        <v>14.71965462211598</v>
      </c>
      <c r="AE4025">
        <v>14.304202533823039</v>
      </c>
      <c r="AF4025">
        <v>13.952517896770395</v>
      </c>
      <c r="AG4025">
        <v>13.236556621789916</v>
      </c>
      <c r="AH4025">
        <v>12.268030201004784</v>
      </c>
      <c r="AI4025">
        <v>11.678218197893624</v>
      </c>
      <c r="AJ4025">
        <v>-0.61527389287948608</v>
      </c>
      <c r="AK4025">
        <v>-0.60906648635864258</v>
      </c>
      <c r="AL4025">
        <v>-0.61458832025527954</v>
      </c>
      <c r="AM4025">
        <v>-0.61739838123321533</v>
      </c>
      <c r="AN4025">
        <v>-0.62673383951187134</v>
      </c>
      <c r="AO4025">
        <v>-0.64833861589431763</v>
      </c>
      <c r="AP4025">
        <v>-0.66085809469223022</v>
      </c>
      <c r="AQ4025">
        <v>-0.7553328275680542</v>
      </c>
      <c r="AR4025">
        <v>-0.85561239719390869</v>
      </c>
      <c r="AS4025">
        <v>-0.89443951845169067</v>
      </c>
      <c r="AT4025">
        <v>-0.90658390522003174</v>
      </c>
      <c r="AU4025">
        <v>-0.95460915565490723</v>
      </c>
      <c r="AV4025">
        <v>-0.97591716051101685</v>
      </c>
      <c r="AW4025">
        <v>-1.0243139266967773</v>
      </c>
      <c r="AX4025">
        <v>-1.0387358665466309</v>
      </c>
      <c r="AY4025">
        <v>-0.32958897948265076</v>
      </c>
      <c r="AZ4025">
        <v>1.2062232494354248</v>
      </c>
      <c r="BA4025">
        <v>1.1808769702911377</v>
      </c>
      <c r="BB4025">
        <v>1.0932282209396362</v>
      </c>
      <c r="BC4025">
        <v>1.0314207077026367</v>
      </c>
      <c r="BD4025">
        <v>0.96830499172210693</v>
      </c>
      <c r="BE4025">
        <v>-0.3864254355430603</v>
      </c>
      <c r="BF4025">
        <v>-0.75385439395904541</v>
      </c>
      <c r="BG4025">
        <v>-0.80869531631469727</v>
      </c>
      <c r="BH4025">
        <v>-0.26166331768035889</v>
      </c>
      <c r="BI4025">
        <v>-0.25963106751441956</v>
      </c>
      <c r="BJ4025">
        <v>-0.26227036118507385</v>
      </c>
      <c r="BK4025">
        <v>-0.26399946212768555</v>
      </c>
      <c r="BL4025">
        <v>-0.26818197965621948</v>
      </c>
      <c r="BM4025">
        <v>-0.2780519425868988</v>
      </c>
      <c r="BN4025">
        <v>-0.28467389941215515</v>
      </c>
      <c r="BO4025">
        <v>-0.32709544897079468</v>
      </c>
      <c r="BP4025">
        <v>-0.37264227867126465</v>
      </c>
      <c r="BQ4025">
        <v>-0.39234805107116699</v>
      </c>
      <c r="BR4025">
        <v>-0.39388358592987061</v>
      </c>
      <c r="BS4025">
        <v>-0.41234698891639709</v>
      </c>
      <c r="BT4025">
        <v>-0.42473852634429932</v>
      </c>
      <c r="BU4025">
        <v>-0.44658523797988892</v>
      </c>
      <c r="BV4025">
        <v>-0.45514458417892456</v>
      </c>
      <c r="BW4025">
        <v>0.23953619599342346</v>
      </c>
      <c r="BX4025">
        <v>1.8801524639129639</v>
      </c>
      <c r="BY4025">
        <v>1.8440990447998047</v>
      </c>
      <c r="BZ4025">
        <v>1.7706949710845947</v>
      </c>
      <c r="CA4025">
        <v>1.7202960252761841</v>
      </c>
      <c r="CB4025">
        <v>1.67518150806427</v>
      </c>
      <c r="CC4025">
        <v>0.19303183257579803</v>
      </c>
      <c r="CD4025">
        <v>-0.25787022709846497</v>
      </c>
      <c r="CE4025">
        <v>-0.28825336694717407</v>
      </c>
      <c r="CF4025">
        <v>-1.6753681004047394E-2</v>
      </c>
      <c r="CG4025">
        <v>-1.7613155767321587E-2</v>
      </c>
      <c r="CH4025">
        <v>-1.8256017938256264E-2</v>
      </c>
      <c r="CI4025">
        <v>-1.9236456602811813E-2</v>
      </c>
      <c r="CJ4025">
        <v>-1.9850065931677818E-2</v>
      </c>
      <c r="CK4025">
        <v>-2.1592499688267708E-2</v>
      </c>
      <c r="CL4025">
        <v>-2.412988618016243E-2</v>
      </c>
      <c r="CM4025">
        <v>-3.0499566346406937E-2</v>
      </c>
      <c r="CN4025">
        <v>-3.8138628005981445E-2</v>
      </c>
      <c r="CO4025">
        <v>-4.4601023197174072E-2</v>
      </c>
      <c r="CP4025">
        <v>-3.8788896054029465E-2</v>
      </c>
      <c r="CQ4025">
        <v>-3.6777839064598083E-2</v>
      </c>
      <c r="CR4025">
        <v>-4.2993873357772827E-2</v>
      </c>
      <c r="CS4025">
        <v>-4.6452116221189499E-2</v>
      </c>
      <c r="CT4025">
        <v>-5.0951030105352402E-2</v>
      </c>
      <c r="CU4025">
        <v>0.63371056318283081</v>
      </c>
      <c r="CV4025">
        <v>2.3469138145446777</v>
      </c>
      <c r="CW4025">
        <v>2.3034446239471436</v>
      </c>
      <c r="CX4025">
        <v>2.2399065494537354</v>
      </c>
      <c r="CY4025">
        <v>2.19740891456604</v>
      </c>
      <c r="CZ4025">
        <v>2.164762020111084</v>
      </c>
      <c r="DA4025">
        <v>0.59436213970184326</v>
      </c>
      <c r="DB4025">
        <v>8.5646882653236389E-2</v>
      </c>
      <c r="DC4025">
        <v>7.2203129529953003E-2</v>
      </c>
      <c r="DD4025">
        <v>0.22815594077110291</v>
      </c>
      <c r="DE4025">
        <v>0.22440475225448608</v>
      </c>
      <c r="DF4025">
        <v>0.22575834393501282</v>
      </c>
      <c r="DG4025">
        <v>0.22552655637264252</v>
      </c>
      <c r="DH4025">
        <v>0.22848185896873474</v>
      </c>
      <c r="DI4025">
        <v>0.23486693203449249</v>
      </c>
      <c r="DJ4025">
        <v>0.23641411960124969</v>
      </c>
      <c r="DK4025">
        <v>0.2660963237285614</v>
      </c>
      <c r="DL4025">
        <v>0.29636502265930176</v>
      </c>
      <c r="DM4025">
        <v>0.30314600467681885</v>
      </c>
      <c r="DN4025">
        <v>0.31630578637123108</v>
      </c>
      <c r="DO4025">
        <v>0.33879131078720093</v>
      </c>
      <c r="DP4025">
        <v>0.33875077962875366</v>
      </c>
      <c r="DQ4025">
        <v>0.35368102788925171</v>
      </c>
      <c r="DR4025">
        <v>0.35324254631996155</v>
      </c>
      <c r="DS4025">
        <v>1.027884840965271</v>
      </c>
      <c r="DT4025">
        <v>2.8136749267578125</v>
      </c>
      <c r="DU4025">
        <v>2.7627902030944824</v>
      </c>
      <c r="DV4025">
        <v>2.7091178894042969</v>
      </c>
      <c r="DW4025">
        <v>2.6745219230651855</v>
      </c>
      <c r="DX4025">
        <v>2.6543426513671875</v>
      </c>
      <c r="DY4025">
        <v>0.99569249153137207</v>
      </c>
      <c r="DZ4025">
        <v>0.42916399240493774</v>
      </c>
      <c r="EA4025">
        <v>0.43265962600708008</v>
      </c>
      <c r="EB4025">
        <v>0.58176654577255249</v>
      </c>
      <c r="EC4025">
        <v>0.57384020090103149</v>
      </c>
      <c r="ED4025">
        <v>0.57807630300521851</v>
      </c>
      <c r="EE4025">
        <v>0.5789254903793335</v>
      </c>
      <c r="EF4025">
        <v>0.58703368902206421</v>
      </c>
      <c r="EG4025">
        <v>0.60515362024307251</v>
      </c>
      <c r="EH4025">
        <v>0.61259829998016357</v>
      </c>
      <c r="EI4025">
        <v>0.69433367252349854</v>
      </c>
      <c r="EJ4025">
        <v>0.7793351411819458</v>
      </c>
      <c r="EK4025">
        <v>0.80523747205734253</v>
      </c>
      <c r="EL4025">
        <v>0.8290061354637146</v>
      </c>
      <c r="EM4025">
        <v>0.88105350732803345</v>
      </c>
      <c r="EN4025">
        <v>0.88992941379547119</v>
      </c>
      <c r="EO4025">
        <v>0.93140971660614014</v>
      </c>
      <c r="EP4025">
        <v>0.93683385848999023</v>
      </c>
      <c r="EQ4025">
        <v>1.5970100164413452</v>
      </c>
      <c r="ER4025">
        <v>3.4876041412353516</v>
      </c>
      <c r="ES4025">
        <v>3.4260122776031494</v>
      </c>
      <c r="ET4025">
        <v>3.3865847587585449</v>
      </c>
      <c r="EU4025">
        <v>3.3633971214294434</v>
      </c>
      <c r="EV4025">
        <v>3.3612191677093506</v>
      </c>
      <c r="EW4025">
        <v>1.5751497745513916</v>
      </c>
      <c r="EX4025">
        <v>0.9251481294631958</v>
      </c>
      <c r="EY4025">
        <v>0.95310157537460327</v>
      </c>
      <c r="EZ4025">
        <v>54.407066345214844</v>
      </c>
      <c r="FA4025">
        <v>53.234359741210938</v>
      </c>
      <c r="FB4025">
        <v>52.729976654052734</v>
      </c>
      <c r="FC4025">
        <v>52.736232757568359</v>
      </c>
      <c r="FD4025">
        <v>52.361568450927734</v>
      </c>
      <c r="FE4025">
        <v>51.857841491699219</v>
      </c>
      <c r="FF4025">
        <v>51.399978637695313</v>
      </c>
      <c r="FG4025">
        <v>51.759029388427734</v>
      </c>
      <c r="FH4025">
        <v>53.244220733642578</v>
      </c>
      <c r="FI4025">
        <v>54.744003295898438</v>
      </c>
      <c r="FJ4025">
        <v>57.013538360595703</v>
      </c>
      <c r="FK4025">
        <v>59.960296630859375</v>
      </c>
      <c r="FL4025">
        <v>62.420372009277344</v>
      </c>
      <c r="FM4025">
        <v>64.395545959472656</v>
      </c>
      <c r="FN4025">
        <v>65.191329956054688</v>
      </c>
      <c r="FO4025">
        <v>65.623603820800781</v>
      </c>
      <c r="FP4025">
        <v>64.858039855957031</v>
      </c>
      <c r="FQ4025">
        <v>63.694480895996094</v>
      </c>
      <c r="FR4025">
        <v>60.821441650390625</v>
      </c>
      <c r="FS4025">
        <v>58.53363037109375</v>
      </c>
      <c r="FT4025">
        <v>57.742008209228516</v>
      </c>
      <c r="FU4025">
        <v>56.843582153320312</v>
      </c>
      <c r="FV4025">
        <v>55.651336669921875</v>
      </c>
      <c r="FW4025">
        <v>54.0859375</v>
      </c>
      <c r="FX4025">
        <v>160</v>
      </c>
      <c r="FY4025">
        <v>0.10791042447090149</v>
      </c>
      <c r="FZ4025">
        <v>1</v>
      </c>
    </row>
    <row r="4026" spans="1:182" x14ac:dyDescent="0.2">
      <c r="A4026" t="s">
        <v>245</v>
      </c>
      <c r="B4026" t="s">
        <v>252</v>
      </c>
      <c r="C4026" t="s">
        <v>217</v>
      </c>
      <c r="D4026" t="s">
        <v>38</v>
      </c>
      <c r="E4026">
        <v>2016</v>
      </c>
      <c r="F4026" t="s">
        <v>231</v>
      </c>
      <c r="G4026" t="s">
        <v>249</v>
      </c>
      <c r="H4026" t="s">
        <v>226</v>
      </c>
      <c r="I4026">
        <v>57.81</v>
      </c>
      <c r="L4026">
        <v>10.81012221565312</v>
      </c>
      <c r="M4026">
        <v>10.616599003662969</v>
      </c>
      <c r="N4026">
        <v>10.57895893792422</v>
      </c>
      <c r="O4026">
        <v>10.547327646306691</v>
      </c>
      <c r="P4026">
        <v>10.853486097953349</v>
      </c>
      <c r="Q4026">
        <v>11.619046639393035</v>
      </c>
      <c r="R4026">
        <v>13.052947576964351</v>
      </c>
      <c r="S4026">
        <v>13.829716023801607</v>
      </c>
      <c r="T4026">
        <v>14.307362908107443</v>
      </c>
      <c r="U4026">
        <v>14.504099915771787</v>
      </c>
      <c r="V4026">
        <v>15.126608786124564</v>
      </c>
      <c r="W4026">
        <v>15.711258716553809</v>
      </c>
      <c r="X4026">
        <v>16.493030942297228</v>
      </c>
      <c r="Y4026">
        <v>16.657642385981852</v>
      </c>
      <c r="Z4026">
        <v>16.465577594892245</v>
      </c>
      <c r="AA4026">
        <v>16.373445908351872</v>
      </c>
      <c r="AB4026">
        <v>16.004012777187516</v>
      </c>
      <c r="AC4026">
        <v>15.706075664544372</v>
      </c>
      <c r="AD4026">
        <v>14.71965462211598</v>
      </c>
      <c r="AE4026">
        <v>14.304202533823039</v>
      </c>
      <c r="AF4026">
        <v>13.952517896770395</v>
      </c>
      <c r="AG4026">
        <v>13.236556621789916</v>
      </c>
      <c r="AH4026">
        <v>12.268030201004784</v>
      </c>
      <c r="AI4026">
        <v>11.678218197893624</v>
      </c>
      <c r="AJ4026">
        <v>-0.61527389287948608</v>
      </c>
      <c r="AK4026">
        <v>-0.60906648635864258</v>
      </c>
      <c r="AL4026">
        <v>-0.61458832025527954</v>
      </c>
      <c r="AM4026">
        <v>-0.61739838123321533</v>
      </c>
      <c r="AN4026">
        <v>-0.62673383951187134</v>
      </c>
      <c r="AO4026">
        <v>-0.64833861589431763</v>
      </c>
      <c r="AP4026">
        <v>-0.66085809469223022</v>
      </c>
      <c r="AQ4026">
        <v>-0.7553328275680542</v>
      </c>
      <c r="AR4026">
        <v>-0.85561239719390869</v>
      </c>
      <c r="AS4026">
        <v>-0.89443951845169067</v>
      </c>
      <c r="AT4026">
        <v>-0.90658390522003174</v>
      </c>
      <c r="AU4026">
        <v>-0.95460915565490723</v>
      </c>
      <c r="AV4026">
        <v>-0.97591716051101685</v>
      </c>
      <c r="AW4026">
        <v>-1.0243139266967773</v>
      </c>
      <c r="AX4026">
        <v>-1.0387358665466309</v>
      </c>
      <c r="AY4026">
        <v>-0.32958897948265076</v>
      </c>
      <c r="AZ4026">
        <v>1.2062232494354248</v>
      </c>
      <c r="BA4026">
        <v>1.1808769702911377</v>
      </c>
      <c r="BB4026">
        <v>1.0932282209396362</v>
      </c>
      <c r="BC4026">
        <v>1.0314207077026367</v>
      </c>
      <c r="BD4026">
        <v>0.96830499172210693</v>
      </c>
      <c r="BE4026">
        <v>-0.3864254355430603</v>
      </c>
      <c r="BF4026">
        <v>-0.75385439395904541</v>
      </c>
      <c r="BG4026">
        <v>-0.80869531631469727</v>
      </c>
      <c r="BH4026">
        <v>-0.26166331768035889</v>
      </c>
      <c r="BI4026">
        <v>-0.25963106751441956</v>
      </c>
      <c r="BJ4026">
        <v>-0.26227036118507385</v>
      </c>
      <c r="BK4026">
        <v>-0.26399946212768555</v>
      </c>
      <c r="BL4026">
        <v>-0.26818197965621948</v>
      </c>
      <c r="BM4026">
        <v>-0.2780519425868988</v>
      </c>
      <c r="BN4026">
        <v>-0.28467389941215515</v>
      </c>
      <c r="BO4026">
        <v>-0.32709544897079468</v>
      </c>
      <c r="BP4026">
        <v>-0.37264227867126465</v>
      </c>
      <c r="BQ4026">
        <v>-0.39234805107116699</v>
      </c>
      <c r="BR4026">
        <v>-0.39388358592987061</v>
      </c>
      <c r="BS4026">
        <v>-0.41234698891639709</v>
      </c>
      <c r="BT4026">
        <v>-0.42473852634429932</v>
      </c>
      <c r="BU4026">
        <v>-0.44658523797988892</v>
      </c>
      <c r="BV4026">
        <v>-0.45514458417892456</v>
      </c>
      <c r="BW4026">
        <v>0.23953619599342346</v>
      </c>
      <c r="BX4026">
        <v>1.8801524639129639</v>
      </c>
      <c r="BY4026">
        <v>1.8440990447998047</v>
      </c>
      <c r="BZ4026">
        <v>1.7706949710845947</v>
      </c>
      <c r="CA4026">
        <v>1.7202960252761841</v>
      </c>
      <c r="CB4026">
        <v>1.67518150806427</v>
      </c>
      <c r="CC4026">
        <v>0.19303183257579803</v>
      </c>
      <c r="CD4026">
        <v>-0.25787022709846497</v>
      </c>
      <c r="CE4026">
        <v>-0.28825336694717407</v>
      </c>
      <c r="CF4026">
        <v>-1.6753681004047394E-2</v>
      </c>
      <c r="CG4026">
        <v>-1.7613155767321587E-2</v>
      </c>
      <c r="CH4026">
        <v>-1.8256017938256264E-2</v>
      </c>
      <c r="CI4026">
        <v>-1.9236456602811813E-2</v>
      </c>
      <c r="CJ4026">
        <v>-1.9850065931677818E-2</v>
      </c>
      <c r="CK4026">
        <v>-2.1592499688267708E-2</v>
      </c>
      <c r="CL4026">
        <v>-2.412988618016243E-2</v>
      </c>
      <c r="CM4026">
        <v>-3.0499566346406937E-2</v>
      </c>
      <c r="CN4026">
        <v>-3.8138628005981445E-2</v>
      </c>
      <c r="CO4026">
        <v>-4.4601023197174072E-2</v>
      </c>
      <c r="CP4026">
        <v>-3.8788896054029465E-2</v>
      </c>
      <c r="CQ4026">
        <v>-3.6777839064598083E-2</v>
      </c>
      <c r="CR4026">
        <v>-4.2993873357772827E-2</v>
      </c>
      <c r="CS4026">
        <v>-4.6452116221189499E-2</v>
      </c>
      <c r="CT4026">
        <v>-5.0951030105352402E-2</v>
      </c>
      <c r="CU4026">
        <v>0.63371056318283081</v>
      </c>
      <c r="CV4026">
        <v>2.3469138145446777</v>
      </c>
      <c r="CW4026">
        <v>2.3034446239471436</v>
      </c>
      <c r="CX4026">
        <v>2.2399065494537354</v>
      </c>
      <c r="CY4026">
        <v>2.19740891456604</v>
      </c>
      <c r="CZ4026">
        <v>2.164762020111084</v>
      </c>
      <c r="DA4026">
        <v>0.59436213970184326</v>
      </c>
      <c r="DB4026">
        <v>8.5646882653236389E-2</v>
      </c>
      <c r="DC4026">
        <v>7.2203129529953003E-2</v>
      </c>
      <c r="DD4026">
        <v>0.22815594077110291</v>
      </c>
      <c r="DE4026">
        <v>0.22440475225448608</v>
      </c>
      <c r="DF4026">
        <v>0.22575834393501282</v>
      </c>
      <c r="DG4026">
        <v>0.22552655637264252</v>
      </c>
      <c r="DH4026">
        <v>0.22848185896873474</v>
      </c>
      <c r="DI4026">
        <v>0.23486693203449249</v>
      </c>
      <c r="DJ4026">
        <v>0.23641411960124969</v>
      </c>
      <c r="DK4026">
        <v>0.2660963237285614</v>
      </c>
      <c r="DL4026">
        <v>0.29636502265930176</v>
      </c>
      <c r="DM4026">
        <v>0.30314600467681885</v>
      </c>
      <c r="DN4026">
        <v>0.31630578637123108</v>
      </c>
      <c r="DO4026">
        <v>0.33879131078720093</v>
      </c>
      <c r="DP4026">
        <v>0.33875077962875366</v>
      </c>
      <c r="DQ4026">
        <v>0.35368102788925171</v>
      </c>
      <c r="DR4026">
        <v>0.35324254631996155</v>
      </c>
      <c r="DS4026">
        <v>1.027884840965271</v>
      </c>
      <c r="DT4026">
        <v>2.8136749267578125</v>
      </c>
      <c r="DU4026">
        <v>2.7627902030944824</v>
      </c>
      <c r="DV4026">
        <v>2.7091178894042969</v>
      </c>
      <c r="DW4026">
        <v>2.6745219230651855</v>
      </c>
      <c r="DX4026">
        <v>2.6543426513671875</v>
      </c>
      <c r="DY4026">
        <v>0.99569249153137207</v>
      </c>
      <c r="DZ4026">
        <v>0.42916399240493774</v>
      </c>
      <c r="EA4026">
        <v>0.43265962600708008</v>
      </c>
      <c r="EB4026">
        <v>0.58176654577255249</v>
      </c>
      <c r="EC4026">
        <v>0.57384020090103149</v>
      </c>
      <c r="ED4026">
        <v>0.57807630300521851</v>
      </c>
      <c r="EE4026">
        <v>0.5789254903793335</v>
      </c>
      <c r="EF4026">
        <v>0.58703368902206421</v>
      </c>
      <c r="EG4026">
        <v>0.60515362024307251</v>
      </c>
      <c r="EH4026">
        <v>0.61259829998016357</v>
      </c>
      <c r="EI4026">
        <v>0.69433367252349854</v>
      </c>
      <c r="EJ4026">
        <v>0.7793351411819458</v>
      </c>
      <c r="EK4026">
        <v>0.80523747205734253</v>
      </c>
      <c r="EL4026">
        <v>0.8290061354637146</v>
      </c>
      <c r="EM4026">
        <v>0.88105350732803345</v>
      </c>
      <c r="EN4026">
        <v>0.88992941379547119</v>
      </c>
      <c r="EO4026">
        <v>0.93140971660614014</v>
      </c>
      <c r="EP4026">
        <v>0.93683385848999023</v>
      </c>
      <c r="EQ4026">
        <v>1.5970100164413452</v>
      </c>
      <c r="ER4026">
        <v>3.4876041412353516</v>
      </c>
      <c r="ES4026">
        <v>3.4260122776031494</v>
      </c>
      <c r="ET4026">
        <v>3.3865847587585449</v>
      </c>
      <c r="EU4026">
        <v>3.3633971214294434</v>
      </c>
      <c r="EV4026">
        <v>3.3612191677093506</v>
      </c>
      <c r="EW4026">
        <v>1.5751497745513916</v>
      </c>
      <c r="EX4026">
        <v>0.9251481294631958</v>
      </c>
      <c r="EY4026">
        <v>0.95310157537460327</v>
      </c>
      <c r="EZ4026">
        <v>54.407066345214844</v>
      </c>
      <c r="FA4026">
        <v>53.234359741210938</v>
      </c>
      <c r="FB4026">
        <v>52.729976654052734</v>
      </c>
      <c r="FC4026">
        <v>52.736232757568359</v>
      </c>
      <c r="FD4026">
        <v>52.361568450927734</v>
      </c>
      <c r="FE4026">
        <v>51.857841491699219</v>
      </c>
      <c r="FF4026">
        <v>51.399978637695313</v>
      </c>
      <c r="FG4026">
        <v>51.759029388427734</v>
      </c>
      <c r="FH4026">
        <v>53.244220733642578</v>
      </c>
      <c r="FI4026">
        <v>54.744003295898438</v>
      </c>
      <c r="FJ4026">
        <v>57.013538360595703</v>
      </c>
      <c r="FK4026">
        <v>59.960296630859375</v>
      </c>
      <c r="FL4026">
        <v>62.420372009277344</v>
      </c>
      <c r="FM4026">
        <v>64.395545959472656</v>
      </c>
      <c r="FN4026">
        <v>65.191329956054688</v>
      </c>
      <c r="FO4026">
        <v>65.623603820800781</v>
      </c>
      <c r="FP4026">
        <v>64.858039855957031</v>
      </c>
      <c r="FQ4026">
        <v>63.694480895996094</v>
      </c>
      <c r="FR4026">
        <v>60.821441650390625</v>
      </c>
      <c r="FS4026">
        <v>58.53363037109375</v>
      </c>
      <c r="FT4026">
        <v>57.742008209228516</v>
      </c>
      <c r="FU4026">
        <v>56.843582153320312</v>
      </c>
      <c r="FV4026">
        <v>55.651336669921875</v>
      </c>
      <c r="FW4026">
        <v>54.0859375</v>
      </c>
      <c r="FX4026">
        <v>160</v>
      </c>
      <c r="FY4026">
        <v>0.10791042447090149</v>
      </c>
      <c r="FZ4026">
        <v>1</v>
      </c>
    </row>
    <row r="4027" spans="1:182" x14ac:dyDescent="0.2">
      <c r="A4027" t="s">
        <v>245</v>
      </c>
      <c r="B4027" t="s">
        <v>252</v>
      </c>
      <c r="C4027" t="s">
        <v>217</v>
      </c>
      <c r="D4027" t="s">
        <v>38</v>
      </c>
      <c r="E4027">
        <v>2017</v>
      </c>
      <c r="F4027" t="s">
        <v>231</v>
      </c>
      <c r="G4027" t="s">
        <v>249</v>
      </c>
      <c r="H4027" t="s">
        <v>226</v>
      </c>
      <c r="I4027">
        <v>57.81</v>
      </c>
      <c r="L4027">
        <v>10.81012221565312</v>
      </c>
      <c r="M4027">
        <v>10.616599003662969</v>
      </c>
      <c r="N4027">
        <v>10.57895893792422</v>
      </c>
      <c r="O4027">
        <v>10.547327646306691</v>
      </c>
      <c r="P4027">
        <v>10.853486097953349</v>
      </c>
      <c r="Q4027">
        <v>11.619046639393035</v>
      </c>
      <c r="R4027">
        <v>13.052947576964351</v>
      </c>
      <c r="S4027">
        <v>13.829716023801607</v>
      </c>
      <c r="T4027">
        <v>14.307362908107443</v>
      </c>
      <c r="U4027">
        <v>14.504099915771787</v>
      </c>
      <c r="V4027">
        <v>15.126608786124564</v>
      </c>
      <c r="W4027">
        <v>15.711258716553809</v>
      </c>
      <c r="X4027">
        <v>16.493030942297228</v>
      </c>
      <c r="Y4027">
        <v>16.657642385981852</v>
      </c>
      <c r="Z4027">
        <v>16.465577594892245</v>
      </c>
      <c r="AA4027">
        <v>16.373445908351872</v>
      </c>
      <c r="AB4027">
        <v>16.004012777187516</v>
      </c>
      <c r="AC4027">
        <v>15.706075664544372</v>
      </c>
      <c r="AD4027">
        <v>14.71965462211598</v>
      </c>
      <c r="AE4027">
        <v>14.304202533823039</v>
      </c>
      <c r="AF4027">
        <v>13.952517896770395</v>
      </c>
      <c r="AG4027">
        <v>13.236556621789916</v>
      </c>
      <c r="AH4027">
        <v>12.268030201004784</v>
      </c>
      <c r="AI4027">
        <v>11.678218197893624</v>
      </c>
      <c r="AJ4027">
        <v>-0.61527389287948608</v>
      </c>
      <c r="AK4027">
        <v>-0.60906648635864258</v>
      </c>
      <c r="AL4027">
        <v>-0.61458832025527954</v>
      </c>
      <c r="AM4027">
        <v>-0.61739838123321533</v>
      </c>
      <c r="AN4027">
        <v>-0.62673383951187134</v>
      </c>
      <c r="AO4027">
        <v>-0.64833861589431763</v>
      </c>
      <c r="AP4027">
        <v>-0.66085809469223022</v>
      </c>
      <c r="AQ4027">
        <v>-0.7553328275680542</v>
      </c>
      <c r="AR4027">
        <v>-0.85561239719390869</v>
      </c>
      <c r="AS4027">
        <v>-0.89443951845169067</v>
      </c>
      <c r="AT4027">
        <v>-0.90658390522003174</v>
      </c>
      <c r="AU4027">
        <v>-0.95460915565490723</v>
      </c>
      <c r="AV4027">
        <v>-0.97591716051101685</v>
      </c>
      <c r="AW4027">
        <v>-1.0243139266967773</v>
      </c>
      <c r="AX4027">
        <v>-1.0387358665466309</v>
      </c>
      <c r="AY4027">
        <v>-0.32958897948265076</v>
      </c>
      <c r="AZ4027">
        <v>1.2062232494354248</v>
      </c>
      <c r="BA4027">
        <v>1.1808769702911377</v>
      </c>
      <c r="BB4027">
        <v>1.0932282209396362</v>
      </c>
      <c r="BC4027">
        <v>1.0314207077026367</v>
      </c>
      <c r="BD4027">
        <v>0.96830499172210693</v>
      </c>
      <c r="BE4027">
        <v>-0.3864254355430603</v>
      </c>
      <c r="BF4027">
        <v>-0.75385439395904541</v>
      </c>
      <c r="BG4027">
        <v>-0.80869531631469727</v>
      </c>
      <c r="BH4027">
        <v>-0.26166331768035889</v>
      </c>
      <c r="BI4027">
        <v>-0.25963106751441956</v>
      </c>
      <c r="BJ4027">
        <v>-0.26227036118507385</v>
      </c>
      <c r="BK4027">
        <v>-0.26399946212768555</v>
      </c>
      <c r="BL4027">
        <v>-0.26818197965621948</v>
      </c>
      <c r="BM4027">
        <v>-0.2780519425868988</v>
      </c>
      <c r="BN4027">
        <v>-0.28467389941215515</v>
      </c>
      <c r="BO4027">
        <v>-0.32709544897079468</v>
      </c>
      <c r="BP4027">
        <v>-0.37264227867126465</v>
      </c>
      <c r="BQ4027">
        <v>-0.39234805107116699</v>
      </c>
      <c r="BR4027">
        <v>-0.39388358592987061</v>
      </c>
      <c r="BS4027">
        <v>-0.41234698891639709</v>
      </c>
      <c r="BT4027">
        <v>-0.42473852634429932</v>
      </c>
      <c r="BU4027">
        <v>-0.44658523797988892</v>
      </c>
      <c r="BV4027">
        <v>-0.45514458417892456</v>
      </c>
      <c r="BW4027">
        <v>0.23953619599342346</v>
      </c>
      <c r="BX4027">
        <v>1.8801524639129639</v>
      </c>
      <c r="BY4027">
        <v>1.8440990447998047</v>
      </c>
      <c r="BZ4027">
        <v>1.7706949710845947</v>
      </c>
      <c r="CA4027">
        <v>1.7202960252761841</v>
      </c>
      <c r="CB4027">
        <v>1.67518150806427</v>
      </c>
      <c r="CC4027">
        <v>0.19303183257579803</v>
      </c>
      <c r="CD4027">
        <v>-0.25787022709846497</v>
      </c>
      <c r="CE4027">
        <v>-0.28825336694717407</v>
      </c>
      <c r="CF4027">
        <v>-1.6753681004047394E-2</v>
      </c>
      <c r="CG4027">
        <v>-1.7613155767321587E-2</v>
      </c>
      <c r="CH4027">
        <v>-1.8256017938256264E-2</v>
      </c>
      <c r="CI4027">
        <v>-1.9236456602811813E-2</v>
      </c>
      <c r="CJ4027">
        <v>-1.9850065931677818E-2</v>
      </c>
      <c r="CK4027">
        <v>-2.1592499688267708E-2</v>
      </c>
      <c r="CL4027">
        <v>-2.412988618016243E-2</v>
      </c>
      <c r="CM4027">
        <v>-3.0499566346406937E-2</v>
      </c>
      <c r="CN4027">
        <v>-3.8138628005981445E-2</v>
      </c>
      <c r="CO4027">
        <v>-4.4601023197174072E-2</v>
      </c>
      <c r="CP4027">
        <v>-3.8788896054029465E-2</v>
      </c>
      <c r="CQ4027">
        <v>-3.6777839064598083E-2</v>
      </c>
      <c r="CR4027">
        <v>-4.2993873357772827E-2</v>
      </c>
      <c r="CS4027">
        <v>-4.6452116221189499E-2</v>
      </c>
      <c r="CT4027">
        <v>-5.0951030105352402E-2</v>
      </c>
      <c r="CU4027">
        <v>0.63371056318283081</v>
      </c>
      <c r="CV4027">
        <v>2.3469138145446777</v>
      </c>
      <c r="CW4027">
        <v>2.3034446239471436</v>
      </c>
      <c r="CX4027">
        <v>2.2399065494537354</v>
      </c>
      <c r="CY4027">
        <v>2.19740891456604</v>
      </c>
      <c r="CZ4027">
        <v>2.164762020111084</v>
      </c>
      <c r="DA4027">
        <v>0.59436213970184326</v>
      </c>
      <c r="DB4027">
        <v>8.5646882653236389E-2</v>
      </c>
      <c r="DC4027">
        <v>7.2203129529953003E-2</v>
      </c>
      <c r="DD4027">
        <v>0.22815594077110291</v>
      </c>
      <c r="DE4027">
        <v>0.22440475225448608</v>
      </c>
      <c r="DF4027">
        <v>0.22575834393501282</v>
      </c>
      <c r="DG4027">
        <v>0.22552655637264252</v>
      </c>
      <c r="DH4027">
        <v>0.22848185896873474</v>
      </c>
      <c r="DI4027">
        <v>0.23486693203449249</v>
      </c>
      <c r="DJ4027">
        <v>0.23641411960124969</v>
      </c>
      <c r="DK4027">
        <v>0.2660963237285614</v>
      </c>
      <c r="DL4027">
        <v>0.29636502265930176</v>
      </c>
      <c r="DM4027">
        <v>0.30314600467681885</v>
      </c>
      <c r="DN4027">
        <v>0.31630578637123108</v>
      </c>
      <c r="DO4027">
        <v>0.33879131078720093</v>
      </c>
      <c r="DP4027">
        <v>0.33875077962875366</v>
      </c>
      <c r="DQ4027">
        <v>0.35368102788925171</v>
      </c>
      <c r="DR4027">
        <v>0.35324254631996155</v>
      </c>
      <c r="DS4027">
        <v>1.027884840965271</v>
      </c>
      <c r="DT4027">
        <v>2.8136749267578125</v>
      </c>
      <c r="DU4027">
        <v>2.7627902030944824</v>
      </c>
      <c r="DV4027">
        <v>2.7091178894042969</v>
      </c>
      <c r="DW4027">
        <v>2.6745219230651855</v>
      </c>
      <c r="DX4027">
        <v>2.6543426513671875</v>
      </c>
      <c r="DY4027">
        <v>0.99569249153137207</v>
      </c>
      <c r="DZ4027">
        <v>0.42916399240493774</v>
      </c>
      <c r="EA4027">
        <v>0.43265962600708008</v>
      </c>
      <c r="EB4027">
        <v>0.58176654577255249</v>
      </c>
      <c r="EC4027">
        <v>0.57384020090103149</v>
      </c>
      <c r="ED4027">
        <v>0.57807630300521851</v>
      </c>
      <c r="EE4027">
        <v>0.5789254903793335</v>
      </c>
      <c r="EF4027">
        <v>0.58703368902206421</v>
      </c>
      <c r="EG4027">
        <v>0.60515362024307251</v>
      </c>
      <c r="EH4027">
        <v>0.61259829998016357</v>
      </c>
      <c r="EI4027">
        <v>0.69433367252349854</v>
      </c>
      <c r="EJ4027">
        <v>0.7793351411819458</v>
      </c>
      <c r="EK4027">
        <v>0.80523747205734253</v>
      </c>
      <c r="EL4027">
        <v>0.8290061354637146</v>
      </c>
      <c r="EM4027">
        <v>0.88105350732803345</v>
      </c>
      <c r="EN4027">
        <v>0.88992941379547119</v>
      </c>
      <c r="EO4027">
        <v>0.93140971660614014</v>
      </c>
      <c r="EP4027">
        <v>0.93683385848999023</v>
      </c>
      <c r="EQ4027">
        <v>1.5970100164413452</v>
      </c>
      <c r="ER4027">
        <v>3.4876041412353516</v>
      </c>
      <c r="ES4027">
        <v>3.4260122776031494</v>
      </c>
      <c r="ET4027">
        <v>3.3865847587585449</v>
      </c>
      <c r="EU4027">
        <v>3.3633971214294434</v>
      </c>
      <c r="EV4027">
        <v>3.3612191677093506</v>
      </c>
      <c r="EW4027">
        <v>1.5751497745513916</v>
      </c>
      <c r="EX4027">
        <v>0.9251481294631958</v>
      </c>
      <c r="EY4027">
        <v>0.95310157537460327</v>
      </c>
      <c r="EZ4027">
        <v>54.407066345214844</v>
      </c>
      <c r="FA4027">
        <v>53.234359741210938</v>
      </c>
      <c r="FB4027">
        <v>52.729976654052734</v>
      </c>
      <c r="FC4027">
        <v>52.736232757568359</v>
      </c>
      <c r="FD4027">
        <v>52.361568450927734</v>
      </c>
      <c r="FE4027">
        <v>51.857841491699219</v>
      </c>
      <c r="FF4027">
        <v>51.399978637695313</v>
      </c>
      <c r="FG4027">
        <v>51.759029388427734</v>
      </c>
      <c r="FH4027">
        <v>53.244220733642578</v>
      </c>
      <c r="FI4027">
        <v>54.744003295898438</v>
      </c>
      <c r="FJ4027">
        <v>57.013538360595703</v>
      </c>
      <c r="FK4027">
        <v>59.960296630859375</v>
      </c>
      <c r="FL4027">
        <v>62.420372009277344</v>
      </c>
      <c r="FM4027">
        <v>64.395545959472656</v>
      </c>
      <c r="FN4027">
        <v>65.191329956054688</v>
      </c>
      <c r="FO4027">
        <v>65.623603820800781</v>
      </c>
      <c r="FP4027">
        <v>64.858039855957031</v>
      </c>
      <c r="FQ4027">
        <v>63.694480895996094</v>
      </c>
      <c r="FR4027">
        <v>60.821441650390625</v>
      </c>
      <c r="FS4027">
        <v>58.53363037109375</v>
      </c>
      <c r="FT4027">
        <v>57.742008209228516</v>
      </c>
      <c r="FU4027">
        <v>56.843582153320312</v>
      </c>
      <c r="FV4027">
        <v>55.651336669921875</v>
      </c>
      <c r="FW4027">
        <v>54.0859375</v>
      </c>
      <c r="FX4027">
        <v>160</v>
      </c>
      <c r="FY4027">
        <v>0.10791042447090149</v>
      </c>
      <c r="FZ4027">
        <v>1</v>
      </c>
    </row>
    <row r="4028" spans="1:182" x14ac:dyDescent="0.2">
      <c r="A4028" t="s">
        <v>245</v>
      </c>
      <c r="B4028" t="s">
        <v>252</v>
      </c>
      <c r="C4028" t="s">
        <v>217</v>
      </c>
      <c r="D4028" t="s">
        <v>39</v>
      </c>
      <c r="E4028">
        <v>2015</v>
      </c>
      <c r="F4028" t="s">
        <v>231</v>
      </c>
      <c r="G4028" t="s">
        <v>249</v>
      </c>
      <c r="H4028" t="s">
        <v>226</v>
      </c>
      <c r="I4028">
        <v>57.81</v>
      </c>
      <c r="L4028">
        <v>11.95558936474043</v>
      </c>
      <c r="M4028">
        <v>11.4795920032334</v>
      </c>
      <c r="N4028">
        <v>11.351569139660223</v>
      </c>
      <c r="O4028">
        <v>11.398978759596201</v>
      </c>
      <c r="P4028">
        <v>11.657662203696088</v>
      </c>
      <c r="Q4028">
        <v>12.595561771475881</v>
      </c>
      <c r="R4028">
        <v>14.075807157849516</v>
      </c>
      <c r="S4028">
        <v>14.704413371633272</v>
      </c>
      <c r="T4028">
        <v>15.382995809444187</v>
      </c>
      <c r="U4028">
        <v>16.158765273613223</v>
      </c>
      <c r="V4028">
        <v>17.048485228577889</v>
      </c>
      <c r="W4028">
        <v>17.551954840275215</v>
      </c>
      <c r="X4028">
        <v>18.001309235521919</v>
      </c>
      <c r="Y4028">
        <v>18.09111974356443</v>
      </c>
      <c r="Z4028">
        <v>17.929922814014315</v>
      </c>
      <c r="AA4028">
        <v>17.801876572231858</v>
      </c>
      <c r="AB4028">
        <v>17.123741764173801</v>
      </c>
      <c r="AC4028">
        <v>16.587506786302487</v>
      </c>
      <c r="AD4028">
        <v>15.410252920330709</v>
      </c>
      <c r="AE4028">
        <v>14.959262207033287</v>
      </c>
      <c r="AF4028">
        <v>14.355017526333679</v>
      </c>
      <c r="AG4028">
        <v>13.651446138515231</v>
      </c>
      <c r="AH4028">
        <v>13.144260757168658</v>
      </c>
      <c r="AI4028">
        <v>12.843717431903801</v>
      </c>
      <c r="AJ4028">
        <v>-0.85086268186569214</v>
      </c>
      <c r="AK4028">
        <v>-0.78953933715820313</v>
      </c>
      <c r="AL4028">
        <v>-0.86782592535018921</v>
      </c>
      <c r="AM4028">
        <v>-0.95172256231307983</v>
      </c>
      <c r="AN4028">
        <v>-0.9752923846244812</v>
      </c>
      <c r="AO4028">
        <v>-0.9073987603187561</v>
      </c>
      <c r="AP4028">
        <v>-0.96224969625473022</v>
      </c>
      <c r="AQ4028">
        <v>-1.0606890916824341</v>
      </c>
      <c r="AR4028">
        <v>-1.1692981719970703</v>
      </c>
      <c r="AS4028">
        <v>-1.278319239616394</v>
      </c>
      <c r="AT4028">
        <v>-1.4414899349212646</v>
      </c>
      <c r="AU4028">
        <v>-1.3354265689849854</v>
      </c>
      <c r="AV4028">
        <v>-0.33220329880714417</v>
      </c>
      <c r="AW4028">
        <v>1.4876099824905396</v>
      </c>
      <c r="AX4028">
        <v>1.5302712917327881</v>
      </c>
      <c r="AY4028">
        <v>1.4362297058105469</v>
      </c>
      <c r="AZ4028">
        <v>1.3780008554458618</v>
      </c>
      <c r="BA4028">
        <v>1.3836797475814819</v>
      </c>
      <c r="BB4028">
        <v>-0.30539083480834961</v>
      </c>
      <c r="BC4028">
        <v>-0.94588649272918701</v>
      </c>
      <c r="BD4028">
        <v>-1.0012433528900146</v>
      </c>
      <c r="BE4028">
        <v>-0.90586435794830322</v>
      </c>
      <c r="BF4028">
        <v>-0.83067089319229126</v>
      </c>
      <c r="BG4028">
        <v>-0.91900551319122314</v>
      </c>
      <c r="BH4028">
        <v>-0.36305102705955505</v>
      </c>
      <c r="BI4028">
        <v>-0.3366890549659729</v>
      </c>
      <c r="BJ4028">
        <v>-0.37429407238960266</v>
      </c>
      <c r="BK4028">
        <v>-0.40818825364112854</v>
      </c>
      <c r="BL4028">
        <v>-0.41539272665977478</v>
      </c>
      <c r="BM4028">
        <v>-0.38422355055809021</v>
      </c>
      <c r="BN4028">
        <v>-0.40841969847679138</v>
      </c>
      <c r="BO4028">
        <v>-0.45435479283332825</v>
      </c>
      <c r="BP4028">
        <v>-0.50577104091644287</v>
      </c>
      <c r="BQ4028">
        <v>-0.55347734689712524</v>
      </c>
      <c r="BR4028">
        <v>-0.63263189792633057</v>
      </c>
      <c r="BS4028">
        <v>-0.58194220066070557</v>
      </c>
      <c r="BT4028">
        <v>0.29329940676689148</v>
      </c>
      <c r="BU4028">
        <v>2.2408311367034912</v>
      </c>
      <c r="BV4028">
        <v>2.2598042488098145</v>
      </c>
      <c r="BW4028">
        <v>2.2159149646759033</v>
      </c>
      <c r="BX4028">
        <v>2.1210274696350098</v>
      </c>
      <c r="BY4028">
        <v>2.0822873115539551</v>
      </c>
      <c r="BZ4028">
        <v>0.2785656750202179</v>
      </c>
      <c r="CA4028">
        <v>-0.36487862467765808</v>
      </c>
      <c r="CB4028">
        <v>-0.4258352518081665</v>
      </c>
      <c r="CC4028">
        <v>-0.36002117395401001</v>
      </c>
      <c r="CD4028">
        <v>-0.26834782958030701</v>
      </c>
      <c r="CE4028">
        <v>-0.30732214450836182</v>
      </c>
      <c r="CF4028">
        <v>-2.5194166228175163E-2</v>
      </c>
      <c r="CG4028">
        <v>-2.3046363145112991E-2</v>
      </c>
      <c r="CH4028">
        <v>-3.2475423067808151E-2</v>
      </c>
      <c r="CI4028">
        <v>-3.1738042831420898E-2</v>
      </c>
      <c r="CJ4028">
        <v>-2.7607886120676994E-2</v>
      </c>
      <c r="CK4028">
        <v>-2.1874004974961281E-2</v>
      </c>
      <c r="CL4028">
        <v>-2.4838710203766823E-2</v>
      </c>
      <c r="CM4028">
        <v>-3.4409534186124802E-2</v>
      </c>
      <c r="CN4028">
        <v>-4.6214170753955841E-2</v>
      </c>
      <c r="CO4028">
        <v>-5.1454134285449982E-2</v>
      </c>
      <c r="CP4028">
        <v>-7.2419241070747375E-2</v>
      </c>
      <c r="CQ4028">
        <v>-6.0081247240304947E-2</v>
      </c>
      <c r="CR4028">
        <v>0.72652065753936768</v>
      </c>
      <c r="CS4028">
        <v>2.7625095844268799</v>
      </c>
      <c r="CT4028">
        <v>2.7650766372680664</v>
      </c>
      <c r="CU4028">
        <v>2.7559225559234619</v>
      </c>
      <c r="CV4028">
        <v>2.6356453895568848</v>
      </c>
      <c r="CW4028">
        <v>2.56614089012146</v>
      </c>
      <c r="CX4028">
        <v>0.68301218748092651</v>
      </c>
      <c r="CY4028">
        <v>3.7525646388530731E-2</v>
      </c>
      <c r="CZ4028">
        <v>-2.7309378609061241E-2</v>
      </c>
      <c r="DA4028">
        <v>1.8028151243925095E-2</v>
      </c>
      <c r="DB4028">
        <v>0.12111538648605347</v>
      </c>
      <c r="DC4028">
        <v>0.11632788181304932</v>
      </c>
      <c r="DD4028">
        <v>0.31266269087791443</v>
      </c>
      <c r="DE4028">
        <v>0.29059633612632751</v>
      </c>
      <c r="DF4028">
        <v>0.30934321880340576</v>
      </c>
      <c r="DG4028">
        <v>0.34471216797828674</v>
      </c>
      <c r="DH4028">
        <v>0.36017695069313049</v>
      </c>
      <c r="DI4028">
        <v>0.34047555923461914</v>
      </c>
      <c r="DJ4028">
        <v>0.35874226689338684</v>
      </c>
      <c r="DK4028">
        <v>0.38553571701049805</v>
      </c>
      <c r="DL4028">
        <v>0.41334268450737</v>
      </c>
      <c r="DM4028">
        <v>0.45056912302970886</v>
      </c>
      <c r="DN4028">
        <v>0.48779338598251343</v>
      </c>
      <c r="DO4028">
        <v>0.46177971363067627</v>
      </c>
      <c r="DP4028">
        <v>1.1597418785095215</v>
      </c>
      <c r="DQ4028">
        <v>3.2841882705688477</v>
      </c>
      <c r="DR4028">
        <v>3.2703490257263184</v>
      </c>
      <c r="DS4028">
        <v>3.2959303855895996</v>
      </c>
      <c r="DT4028">
        <v>3.1502635478973389</v>
      </c>
      <c r="DU4028">
        <v>3.0499942302703857</v>
      </c>
      <c r="DV4028">
        <v>1.087458610534668</v>
      </c>
      <c r="DW4028">
        <v>0.43992993235588074</v>
      </c>
      <c r="DX4028">
        <v>0.37121650576591492</v>
      </c>
      <c r="DY4028">
        <v>0.3960774838924408</v>
      </c>
      <c r="DZ4028">
        <v>0.51057857275009155</v>
      </c>
      <c r="EA4028">
        <v>0.53997790813446045</v>
      </c>
      <c r="EB4028">
        <v>0.80047434568405151</v>
      </c>
      <c r="EC4028">
        <v>0.74344658851623535</v>
      </c>
      <c r="ED4028">
        <v>0.80287504196166992</v>
      </c>
      <c r="EE4028">
        <v>0.88824647665023804</v>
      </c>
      <c r="EF4028">
        <v>0.92007666826248169</v>
      </c>
      <c r="EG4028">
        <v>0.86365073919296265</v>
      </c>
      <c r="EH4028">
        <v>0.91257232427597046</v>
      </c>
      <c r="EI4028">
        <v>0.99186998605728149</v>
      </c>
      <c r="EJ4028">
        <v>1.0768697261810303</v>
      </c>
      <c r="EK4028">
        <v>1.1754109859466553</v>
      </c>
      <c r="EL4028">
        <v>1.2966514825820923</v>
      </c>
      <c r="EM4028">
        <v>1.2152640819549561</v>
      </c>
      <c r="EN4028">
        <v>1.7852445840835571</v>
      </c>
      <c r="EO4028">
        <v>4.0374093055725098</v>
      </c>
      <c r="EP4028">
        <v>3.9998822212219238</v>
      </c>
      <c r="EQ4028">
        <v>4.075615406036377</v>
      </c>
      <c r="ER4028">
        <v>3.8932900428771973</v>
      </c>
      <c r="ES4028">
        <v>3.7486019134521484</v>
      </c>
      <c r="ET4028">
        <v>1.6714152097702026</v>
      </c>
      <c r="EU4028">
        <v>1.0209378004074097</v>
      </c>
      <c r="EV4028">
        <v>0.94662457704544067</v>
      </c>
      <c r="EW4028">
        <v>0.9419206976890564</v>
      </c>
      <c r="EX4028">
        <v>1.0729016065597534</v>
      </c>
      <c r="EY4028">
        <v>1.1516612768173218</v>
      </c>
      <c r="EZ4028">
        <v>60.939662933349609</v>
      </c>
      <c r="FA4028">
        <v>60.396591186523437</v>
      </c>
      <c r="FB4028">
        <v>59.751853942871094</v>
      </c>
      <c r="FC4028">
        <v>59.347362518310547</v>
      </c>
      <c r="FD4028">
        <v>58.510082244873047</v>
      </c>
      <c r="FE4028">
        <v>57.960174560546875</v>
      </c>
      <c r="FF4028">
        <v>57.704551696777344</v>
      </c>
      <c r="FG4028">
        <v>57.792350769042969</v>
      </c>
      <c r="FH4028">
        <v>59.490364074707031</v>
      </c>
      <c r="FI4028">
        <v>62.712978363037109</v>
      </c>
      <c r="FJ4028">
        <v>66.569908142089844</v>
      </c>
      <c r="FK4028">
        <v>70.370803833007812</v>
      </c>
      <c r="FL4028">
        <v>73.590080261230469</v>
      </c>
      <c r="FM4028">
        <v>74.491401672363281</v>
      </c>
      <c r="FN4028">
        <v>74.211189270019531</v>
      </c>
      <c r="FO4028">
        <v>73.616706848144531</v>
      </c>
      <c r="FP4028">
        <v>72.113021850585938</v>
      </c>
      <c r="FQ4028">
        <v>70.758598327636719</v>
      </c>
      <c r="FR4028">
        <v>69.210052490234375</v>
      </c>
      <c r="FS4028">
        <v>67.582313537597656</v>
      </c>
      <c r="FT4028">
        <v>64.951576232910156</v>
      </c>
      <c r="FU4028">
        <v>64.425186157226562</v>
      </c>
      <c r="FV4028">
        <v>63.204959869384766</v>
      </c>
      <c r="FW4028">
        <v>61.476512908935547</v>
      </c>
      <c r="FX4028">
        <v>160</v>
      </c>
      <c r="FY4028">
        <v>0.10791042447090149</v>
      </c>
      <c r="FZ4028">
        <v>1</v>
      </c>
    </row>
    <row r="4029" spans="1:182" x14ac:dyDescent="0.2">
      <c r="A4029" t="s">
        <v>245</v>
      </c>
      <c r="B4029" t="s">
        <v>252</v>
      </c>
      <c r="C4029" t="s">
        <v>217</v>
      </c>
      <c r="D4029" t="s">
        <v>39</v>
      </c>
      <c r="E4029">
        <v>2016</v>
      </c>
      <c r="F4029" t="s">
        <v>231</v>
      </c>
      <c r="G4029" t="s">
        <v>249</v>
      </c>
      <c r="H4029" t="s">
        <v>226</v>
      </c>
      <c r="I4029">
        <v>57.81</v>
      </c>
      <c r="L4029">
        <v>11.95558936474043</v>
      </c>
      <c r="M4029">
        <v>11.4795920032334</v>
      </c>
      <c r="N4029">
        <v>11.351569139660223</v>
      </c>
      <c r="O4029">
        <v>11.398978759596201</v>
      </c>
      <c r="P4029">
        <v>11.657662203696088</v>
      </c>
      <c r="Q4029">
        <v>12.595561771475881</v>
      </c>
      <c r="R4029">
        <v>14.075807157849516</v>
      </c>
      <c r="S4029">
        <v>14.704413371633272</v>
      </c>
      <c r="T4029">
        <v>15.382995809444187</v>
      </c>
      <c r="U4029">
        <v>16.158765273613223</v>
      </c>
      <c r="V4029">
        <v>17.048485228577889</v>
      </c>
      <c r="W4029">
        <v>17.551954840275215</v>
      </c>
      <c r="X4029">
        <v>18.001309235521919</v>
      </c>
      <c r="Y4029">
        <v>18.09111974356443</v>
      </c>
      <c r="Z4029">
        <v>17.929922814014315</v>
      </c>
      <c r="AA4029">
        <v>17.801876572231858</v>
      </c>
      <c r="AB4029">
        <v>17.123741764173801</v>
      </c>
      <c r="AC4029">
        <v>16.587506786302487</v>
      </c>
      <c r="AD4029">
        <v>15.410252920330709</v>
      </c>
      <c r="AE4029">
        <v>14.959262207033287</v>
      </c>
      <c r="AF4029">
        <v>14.355017526333679</v>
      </c>
      <c r="AG4029">
        <v>13.651446138515231</v>
      </c>
      <c r="AH4029">
        <v>13.144260757168658</v>
      </c>
      <c r="AI4029">
        <v>12.843717431903801</v>
      </c>
      <c r="AJ4029">
        <v>-0.85086268186569214</v>
      </c>
      <c r="AK4029">
        <v>-0.78953933715820313</v>
      </c>
      <c r="AL4029">
        <v>-0.86782592535018921</v>
      </c>
      <c r="AM4029">
        <v>-0.95172256231307983</v>
      </c>
      <c r="AN4029">
        <v>-0.9752923846244812</v>
      </c>
      <c r="AO4029">
        <v>-0.9073987603187561</v>
      </c>
      <c r="AP4029">
        <v>-0.96224969625473022</v>
      </c>
      <c r="AQ4029">
        <v>-1.0606890916824341</v>
      </c>
      <c r="AR4029">
        <v>-1.1692981719970703</v>
      </c>
      <c r="AS4029">
        <v>-1.278319239616394</v>
      </c>
      <c r="AT4029">
        <v>-1.4414899349212646</v>
      </c>
      <c r="AU4029">
        <v>-1.3354265689849854</v>
      </c>
      <c r="AV4029">
        <v>-0.33220329880714417</v>
      </c>
      <c r="AW4029">
        <v>1.4876099824905396</v>
      </c>
      <c r="AX4029">
        <v>1.5302712917327881</v>
      </c>
      <c r="AY4029">
        <v>1.4362297058105469</v>
      </c>
      <c r="AZ4029">
        <v>1.3780008554458618</v>
      </c>
      <c r="BA4029">
        <v>1.3836797475814819</v>
      </c>
      <c r="BB4029">
        <v>-0.30539083480834961</v>
      </c>
      <c r="BC4029">
        <v>-0.94588649272918701</v>
      </c>
      <c r="BD4029">
        <v>-1.0012433528900146</v>
      </c>
      <c r="BE4029">
        <v>-0.90586435794830322</v>
      </c>
      <c r="BF4029">
        <v>-0.83067089319229126</v>
      </c>
      <c r="BG4029">
        <v>-0.91900551319122314</v>
      </c>
      <c r="BH4029">
        <v>-0.36305102705955505</v>
      </c>
      <c r="BI4029">
        <v>-0.3366890549659729</v>
      </c>
      <c r="BJ4029">
        <v>-0.37429407238960266</v>
      </c>
      <c r="BK4029">
        <v>-0.40818825364112854</v>
      </c>
      <c r="BL4029">
        <v>-0.41539272665977478</v>
      </c>
      <c r="BM4029">
        <v>-0.38422355055809021</v>
      </c>
      <c r="BN4029">
        <v>-0.40841969847679138</v>
      </c>
      <c r="BO4029">
        <v>-0.45435479283332825</v>
      </c>
      <c r="BP4029">
        <v>-0.50577104091644287</v>
      </c>
      <c r="BQ4029">
        <v>-0.55347734689712524</v>
      </c>
      <c r="BR4029">
        <v>-0.63263189792633057</v>
      </c>
      <c r="BS4029">
        <v>-0.58194220066070557</v>
      </c>
      <c r="BT4029">
        <v>0.29329940676689148</v>
      </c>
      <c r="BU4029">
        <v>2.2408311367034912</v>
      </c>
      <c r="BV4029">
        <v>2.2598042488098145</v>
      </c>
      <c r="BW4029">
        <v>2.2159149646759033</v>
      </c>
      <c r="BX4029">
        <v>2.1210274696350098</v>
      </c>
      <c r="BY4029">
        <v>2.0822873115539551</v>
      </c>
      <c r="BZ4029">
        <v>0.2785656750202179</v>
      </c>
      <c r="CA4029">
        <v>-0.36487862467765808</v>
      </c>
      <c r="CB4029">
        <v>-0.4258352518081665</v>
      </c>
      <c r="CC4029">
        <v>-0.36002117395401001</v>
      </c>
      <c r="CD4029">
        <v>-0.26834782958030701</v>
      </c>
      <c r="CE4029">
        <v>-0.30732214450836182</v>
      </c>
      <c r="CF4029">
        <v>-2.5194166228175163E-2</v>
      </c>
      <c r="CG4029">
        <v>-2.3046363145112991E-2</v>
      </c>
      <c r="CH4029">
        <v>-3.2475423067808151E-2</v>
      </c>
      <c r="CI4029">
        <v>-3.1738042831420898E-2</v>
      </c>
      <c r="CJ4029">
        <v>-2.7607886120676994E-2</v>
      </c>
      <c r="CK4029">
        <v>-2.1874004974961281E-2</v>
      </c>
      <c r="CL4029">
        <v>-2.4838710203766823E-2</v>
      </c>
      <c r="CM4029">
        <v>-3.4409534186124802E-2</v>
      </c>
      <c r="CN4029">
        <v>-4.6214170753955841E-2</v>
      </c>
      <c r="CO4029">
        <v>-5.1454134285449982E-2</v>
      </c>
      <c r="CP4029">
        <v>-7.2419241070747375E-2</v>
      </c>
      <c r="CQ4029">
        <v>-6.0081247240304947E-2</v>
      </c>
      <c r="CR4029">
        <v>0.72652065753936768</v>
      </c>
      <c r="CS4029">
        <v>2.7625095844268799</v>
      </c>
      <c r="CT4029">
        <v>2.7650766372680664</v>
      </c>
      <c r="CU4029">
        <v>2.7559225559234619</v>
      </c>
      <c r="CV4029">
        <v>2.6356453895568848</v>
      </c>
      <c r="CW4029">
        <v>2.56614089012146</v>
      </c>
      <c r="CX4029">
        <v>0.68301218748092651</v>
      </c>
      <c r="CY4029">
        <v>3.7525646388530731E-2</v>
      </c>
      <c r="CZ4029">
        <v>-2.7309378609061241E-2</v>
      </c>
      <c r="DA4029">
        <v>1.8028151243925095E-2</v>
      </c>
      <c r="DB4029">
        <v>0.12111538648605347</v>
      </c>
      <c r="DC4029">
        <v>0.11632788181304932</v>
      </c>
      <c r="DD4029">
        <v>0.31266269087791443</v>
      </c>
      <c r="DE4029">
        <v>0.29059633612632751</v>
      </c>
      <c r="DF4029">
        <v>0.30934321880340576</v>
      </c>
      <c r="DG4029">
        <v>0.34471216797828674</v>
      </c>
      <c r="DH4029">
        <v>0.36017695069313049</v>
      </c>
      <c r="DI4029">
        <v>0.34047555923461914</v>
      </c>
      <c r="DJ4029">
        <v>0.35874226689338684</v>
      </c>
      <c r="DK4029">
        <v>0.38553571701049805</v>
      </c>
      <c r="DL4029">
        <v>0.41334268450737</v>
      </c>
      <c r="DM4029">
        <v>0.45056912302970886</v>
      </c>
      <c r="DN4029">
        <v>0.48779338598251343</v>
      </c>
      <c r="DO4029">
        <v>0.46177971363067627</v>
      </c>
      <c r="DP4029">
        <v>1.1597418785095215</v>
      </c>
      <c r="DQ4029">
        <v>3.2841882705688477</v>
      </c>
      <c r="DR4029">
        <v>3.2703490257263184</v>
      </c>
      <c r="DS4029">
        <v>3.2959303855895996</v>
      </c>
      <c r="DT4029">
        <v>3.1502635478973389</v>
      </c>
      <c r="DU4029">
        <v>3.0499942302703857</v>
      </c>
      <c r="DV4029">
        <v>1.087458610534668</v>
      </c>
      <c r="DW4029">
        <v>0.43992993235588074</v>
      </c>
      <c r="DX4029">
        <v>0.37121650576591492</v>
      </c>
      <c r="DY4029">
        <v>0.3960774838924408</v>
      </c>
      <c r="DZ4029">
        <v>0.51057857275009155</v>
      </c>
      <c r="EA4029">
        <v>0.53997790813446045</v>
      </c>
      <c r="EB4029">
        <v>0.80047434568405151</v>
      </c>
      <c r="EC4029">
        <v>0.74344658851623535</v>
      </c>
      <c r="ED4029">
        <v>0.80287504196166992</v>
      </c>
      <c r="EE4029">
        <v>0.88824647665023804</v>
      </c>
      <c r="EF4029">
        <v>0.92007666826248169</v>
      </c>
      <c r="EG4029">
        <v>0.86365073919296265</v>
      </c>
      <c r="EH4029">
        <v>0.91257232427597046</v>
      </c>
      <c r="EI4029">
        <v>0.99186998605728149</v>
      </c>
      <c r="EJ4029">
        <v>1.0768697261810303</v>
      </c>
      <c r="EK4029">
        <v>1.1754109859466553</v>
      </c>
      <c r="EL4029">
        <v>1.2966514825820923</v>
      </c>
      <c r="EM4029">
        <v>1.2152640819549561</v>
      </c>
      <c r="EN4029">
        <v>1.7852445840835571</v>
      </c>
      <c r="EO4029">
        <v>4.0374093055725098</v>
      </c>
      <c r="EP4029">
        <v>3.9998822212219238</v>
      </c>
      <c r="EQ4029">
        <v>4.075615406036377</v>
      </c>
      <c r="ER4029">
        <v>3.8932900428771973</v>
      </c>
      <c r="ES4029">
        <v>3.7486019134521484</v>
      </c>
      <c r="ET4029">
        <v>1.6714152097702026</v>
      </c>
      <c r="EU4029">
        <v>1.0209378004074097</v>
      </c>
      <c r="EV4029">
        <v>0.94662457704544067</v>
      </c>
      <c r="EW4029">
        <v>0.9419206976890564</v>
      </c>
      <c r="EX4029">
        <v>1.0729016065597534</v>
      </c>
      <c r="EY4029">
        <v>1.1516612768173218</v>
      </c>
      <c r="EZ4029">
        <v>60.939662933349609</v>
      </c>
      <c r="FA4029">
        <v>60.396591186523437</v>
      </c>
      <c r="FB4029">
        <v>59.751853942871094</v>
      </c>
      <c r="FC4029">
        <v>59.347362518310547</v>
      </c>
      <c r="FD4029">
        <v>58.510082244873047</v>
      </c>
      <c r="FE4029">
        <v>57.960174560546875</v>
      </c>
      <c r="FF4029">
        <v>57.704551696777344</v>
      </c>
      <c r="FG4029">
        <v>57.792350769042969</v>
      </c>
      <c r="FH4029">
        <v>59.490364074707031</v>
      </c>
      <c r="FI4029">
        <v>62.712978363037109</v>
      </c>
      <c r="FJ4029">
        <v>66.569908142089844</v>
      </c>
      <c r="FK4029">
        <v>70.370803833007812</v>
      </c>
      <c r="FL4029">
        <v>73.590080261230469</v>
      </c>
      <c r="FM4029">
        <v>74.491401672363281</v>
      </c>
      <c r="FN4029">
        <v>74.211189270019531</v>
      </c>
      <c r="FO4029">
        <v>73.616706848144531</v>
      </c>
      <c r="FP4029">
        <v>72.113021850585938</v>
      </c>
      <c r="FQ4029">
        <v>70.758598327636719</v>
      </c>
      <c r="FR4029">
        <v>69.210052490234375</v>
      </c>
      <c r="FS4029">
        <v>67.582313537597656</v>
      </c>
      <c r="FT4029">
        <v>64.951576232910156</v>
      </c>
      <c r="FU4029">
        <v>64.425186157226562</v>
      </c>
      <c r="FV4029">
        <v>63.204959869384766</v>
      </c>
      <c r="FW4029">
        <v>61.476512908935547</v>
      </c>
      <c r="FX4029">
        <v>160</v>
      </c>
      <c r="FY4029">
        <v>0.10791042447090149</v>
      </c>
      <c r="FZ4029">
        <v>1</v>
      </c>
    </row>
    <row r="4030" spans="1:182" x14ac:dyDescent="0.2">
      <c r="A4030" t="s">
        <v>245</v>
      </c>
      <c r="B4030" t="s">
        <v>252</v>
      </c>
      <c r="C4030" t="s">
        <v>217</v>
      </c>
      <c r="D4030" t="s">
        <v>39</v>
      </c>
      <c r="E4030">
        <v>2017</v>
      </c>
      <c r="F4030" t="s">
        <v>231</v>
      </c>
      <c r="G4030" t="s">
        <v>249</v>
      </c>
      <c r="H4030" t="s">
        <v>226</v>
      </c>
      <c r="I4030">
        <v>57.81</v>
      </c>
      <c r="L4030">
        <v>11.95558936474043</v>
      </c>
      <c r="M4030">
        <v>11.4795920032334</v>
      </c>
      <c r="N4030">
        <v>11.351569139660223</v>
      </c>
      <c r="O4030">
        <v>11.398978759596201</v>
      </c>
      <c r="P4030">
        <v>11.657662203696088</v>
      </c>
      <c r="Q4030">
        <v>12.595561771475881</v>
      </c>
      <c r="R4030">
        <v>14.075807157849516</v>
      </c>
      <c r="S4030">
        <v>14.704413371633272</v>
      </c>
      <c r="T4030">
        <v>15.382995809444187</v>
      </c>
      <c r="U4030">
        <v>16.158765273613223</v>
      </c>
      <c r="V4030">
        <v>17.048485228577889</v>
      </c>
      <c r="W4030">
        <v>17.551954840275215</v>
      </c>
      <c r="X4030">
        <v>18.001309235521919</v>
      </c>
      <c r="Y4030">
        <v>18.09111974356443</v>
      </c>
      <c r="Z4030">
        <v>17.929922814014315</v>
      </c>
      <c r="AA4030">
        <v>17.801876572231858</v>
      </c>
      <c r="AB4030">
        <v>17.123741764173801</v>
      </c>
      <c r="AC4030">
        <v>16.587506786302487</v>
      </c>
      <c r="AD4030">
        <v>15.410252920330709</v>
      </c>
      <c r="AE4030">
        <v>14.959262207033287</v>
      </c>
      <c r="AF4030">
        <v>14.355017526333679</v>
      </c>
      <c r="AG4030">
        <v>13.651446138515231</v>
      </c>
      <c r="AH4030">
        <v>13.144260757168658</v>
      </c>
      <c r="AI4030">
        <v>12.843717431903801</v>
      </c>
      <c r="AJ4030">
        <v>-0.85086268186569214</v>
      </c>
      <c r="AK4030">
        <v>-0.78953933715820313</v>
      </c>
      <c r="AL4030">
        <v>-0.86782592535018921</v>
      </c>
      <c r="AM4030">
        <v>-0.95172256231307983</v>
      </c>
      <c r="AN4030">
        <v>-0.9752923846244812</v>
      </c>
      <c r="AO4030">
        <v>-0.9073987603187561</v>
      </c>
      <c r="AP4030">
        <v>-0.96224969625473022</v>
      </c>
      <c r="AQ4030">
        <v>-1.0606890916824341</v>
      </c>
      <c r="AR4030">
        <v>-1.1692981719970703</v>
      </c>
      <c r="AS4030">
        <v>-1.278319239616394</v>
      </c>
      <c r="AT4030">
        <v>-1.4414899349212646</v>
      </c>
      <c r="AU4030">
        <v>-1.3354265689849854</v>
      </c>
      <c r="AV4030">
        <v>-0.33220329880714417</v>
      </c>
      <c r="AW4030">
        <v>1.4876099824905396</v>
      </c>
      <c r="AX4030">
        <v>1.5302712917327881</v>
      </c>
      <c r="AY4030">
        <v>1.4362297058105469</v>
      </c>
      <c r="AZ4030">
        <v>1.3780008554458618</v>
      </c>
      <c r="BA4030">
        <v>1.3836797475814819</v>
      </c>
      <c r="BB4030">
        <v>-0.30539083480834961</v>
      </c>
      <c r="BC4030">
        <v>-0.94588649272918701</v>
      </c>
      <c r="BD4030">
        <v>-1.0012433528900146</v>
      </c>
      <c r="BE4030">
        <v>-0.90586435794830322</v>
      </c>
      <c r="BF4030">
        <v>-0.83067089319229126</v>
      </c>
      <c r="BG4030">
        <v>-0.91900551319122314</v>
      </c>
      <c r="BH4030">
        <v>-0.36305102705955505</v>
      </c>
      <c r="BI4030">
        <v>-0.3366890549659729</v>
      </c>
      <c r="BJ4030">
        <v>-0.37429407238960266</v>
      </c>
      <c r="BK4030">
        <v>-0.40818825364112854</v>
      </c>
      <c r="BL4030">
        <v>-0.41539272665977478</v>
      </c>
      <c r="BM4030">
        <v>-0.38422355055809021</v>
      </c>
      <c r="BN4030">
        <v>-0.40841969847679138</v>
      </c>
      <c r="BO4030">
        <v>-0.45435479283332825</v>
      </c>
      <c r="BP4030">
        <v>-0.50577104091644287</v>
      </c>
      <c r="BQ4030">
        <v>-0.55347734689712524</v>
      </c>
      <c r="BR4030">
        <v>-0.63263189792633057</v>
      </c>
      <c r="BS4030">
        <v>-0.58194220066070557</v>
      </c>
      <c r="BT4030">
        <v>0.29329940676689148</v>
      </c>
      <c r="BU4030">
        <v>2.2408311367034912</v>
      </c>
      <c r="BV4030">
        <v>2.2598042488098145</v>
      </c>
      <c r="BW4030">
        <v>2.2159149646759033</v>
      </c>
      <c r="BX4030">
        <v>2.1210274696350098</v>
      </c>
      <c r="BY4030">
        <v>2.0822873115539551</v>
      </c>
      <c r="BZ4030">
        <v>0.2785656750202179</v>
      </c>
      <c r="CA4030">
        <v>-0.36487862467765808</v>
      </c>
      <c r="CB4030">
        <v>-0.4258352518081665</v>
      </c>
      <c r="CC4030">
        <v>-0.36002117395401001</v>
      </c>
      <c r="CD4030">
        <v>-0.26834782958030701</v>
      </c>
      <c r="CE4030">
        <v>-0.30732214450836182</v>
      </c>
      <c r="CF4030">
        <v>-2.5194166228175163E-2</v>
      </c>
      <c r="CG4030">
        <v>-2.3046363145112991E-2</v>
      </c>
      <c r="CH4030">
        <v>-3.2475423067808151E-2</v>
      </c>
      <c r="CI4030">
        <v>-3.1738042831420898E-2</v>
      </c>
      <c r="CJ4030">
        <v>-2.7607886120676994E-2</v>
      </c>
      <c r="CK4030">
        <v>-2.1874004974961281E-2</v>
      </c>
      <c r="CL4030">
        <v>-2.4838710203766823E-2</v>
      </c>
      <c r="CM4030">
        <v>-3.4409534186124802E-2</v>
      </c>
      <c r="CN4030">
        <v>-4.6214170753955841E-2</v>
      </c>
      <c r="CO4030">
        <v>-5.1454134285449982E-2</v>
      </c>
      <c r="CP4030">
        <v>-7.2419241070747375E-2</v>
      </c>
      <c r="CQ4030">
        <v>-6.0081247240304947E-2</v>
      </c>
      <c r="CR4030">
        <v>0.72652065753936768</v>
      </c>
      <c r="CS4030">
        <v>2.7625095844268799</v>
      </c>
      <c r="CT4030">
        <v>2.7650766372680664</v>
      </c>
      <c r="CU4030">
        <v>2.7559225559234619</v>
      </c>
      <c r="CV4030">
        <v>2.6356453895568848</v>
      </c>
      <c r="CW4030">
        <v>2.56614089012146</v>
      </c>
      <c r="CX4030">
        <v>0.68301218748092651</v>
      </c>
      <c r="CY4030">
        <v>3.7525646388530731E-2</v>
      </c>
      <c r="CZ4030">
        <v>-2.7309378609061241E-2</v>
      </c>
      <c r="DA4030">
        <v>1.8028151243925095E-2</v>
      </c>
      <c r="DB4030">
        <v>0.12111538648605347</v>
      </c>
      <c r="DC4030">
        <v>0.11632788181304932</v>
      </c>
      <c r="DD4030">
        <v>0.31266269087791443</v>
      </c>
      <c r="DE4030">
        <v>0.29059633612632751</v>
      </c>
      <c r="DF4030">
        <v>0.30934321880340576</v>
      </c>
      <c r="DG4030">
        <v>0.34471216797828674</v>
      </c>
      <c r="DH4030">
        <v>0.36017695069313049</v>
      </c>
      <c r="DI4030">
        <v>0.34047555923461914</v>
      </c>
      <c r="DJ4030">
        <v>0.35874226689338684</v>
      </c>
      <c r="DK4030">
        <v>0.38553571701049805</v>
      </c>
      <c r="DL4030">
        <v>0.41334268450737</v>
      </c>
      <c r="DM4030">
        <v>0.45056912302970886</v>
      </c>
      <c r="DN4030">
        <v>0.48779338598251343</v>
      </c>
      <c r="DO4030">
        <v>0.46177971363067627</v>
      </c>
      <c r="DP4030">
        <v>1.1597418785095215</v>
      </c>
      <c r="DQ4030">
        <v>3.2841882705688477</v>
      </c>
      <c r="DR4030">
        <v>3.2703490257263184</v>
      </c>
      <c r="DS4030">
        <v>3.2959303855895996</v>
      </c>
      <c r="DT4030">
        <v>3.1502635478973389</v>
      </c>
      <c r="DU4030">
        <v>3.0499942302703857</v>
      </c>
      <c r="DV4030">
        <v>1.087458610534668</v>
      </c>
      <c r="DW4030">
        <v>0.43992993235588074</v>
      </c>
      <c r="DX4030">
        <v>0.37121650576591492</v>
      </c>
      <c r="DY4030">
        <v>0.3960774838924408</v>
      </c>
      <c r="DZ4030">
        <v>0.51057857275009155</v>
      </c>
      <c r="EA4030">
        <v>0.53997790813446045</v>
      </c>
      <c r="EB4030">
        <v>0.80047434568405151</v>
      </c>
      <c r="EC4030">
        <v>0.74344658851623535</v>
      </c>
      <c r="ED4030">
        <v>0.80287504196166992</v>
      </c>
      <c r="EE4030">
        <v>0.88824647665023804</v>
      </c>
      <c r="EF4030">
        <v>0.92007666826248169</v>
      </c>
      <c r="EG4030">
        <v>0.86365073919296265</v>
      </c>
      <c r="EH4030">
        <v>0.91257232427597046</v>
      </c>
      <c r="EI4030">
        <v>0.99186998605728149</v>
      </c>
      <c r="EJ4030">
        <v>1.0768697261810303</v>
      </c>
      <c r="EK4030">
        <v>1.1754109859466553</v>
      </c>
      <c r="EL4030">
        <v>1.2966514825820923</v>
      </c>
      <c r="EM4030">
        <v>1.2152640819549561</v>
      </c>
      <c r="EN4030">
        <v>1.7852445840835571</v>
      </c>
      <c r="EO4030">
        <v>4.0374093055725098</v>
      </c>
      <c r="EP4030">
        <v>3.9998822212219238</v>
      </c>
      <c r="EQ4030">
        <v>4.075615406036377</v>
      </c>
      <c r="ER4030">
        <v>3.8932900428771973</v>
      </c>
      <c r="ES4030">
        <v>3.7486019134521484</v>
      </c>
      <c r="ET4030">
        <v>1.6714152097702026</v>
      </c>
      <c r="EU4030">
        <v>1.0209378004074097</v>
      </c>
      <c r="EV4030">
        <v>0.94662457704544067</v>
      </c>
      <c r="EW4030">
        <v>0.9419206976890564</v>
      </c>
      <c r="EX4030">
        <v>1.0729016065597534</v>
      </c>
      <c r="EY4030">
        <v>1.1516612768173218</v>
      </c>
      <c r="EZ4030">
        <v>60.939662933349609</v>
      </c>
      <c r="FA4030">
        <v>60.396591186523437</v>
      </c>
      <c r="FB4030">
        <v>59.751853942871094</v>
      </c>
      <c r="FC4030">
        <v>59.347362518310547</v>
      </c>
      <c r="FD4030">
        <v>58.510082244873047</v>
      </c>
      <c r="FE4030">
        <v>57.960174560546875</v>
      </c>
      <c r="FF4030">
        <v>57.704551696777344</v>
      </c>
      <c r="FG4030">
        <v>57.792350769042969</v>
      </c>
      <c r="FH4030">
        <v>59.490364074707031</v>
      </c>
      <c r="FI4030">
        <v>62.712978363037109</v>
      </c>
      <c r="FJ4030">
        <v>66.569908142089844</v>
      </c>
      <c r="FK4030">
        <v>70.370803833007812</v>
      </c>
      <c r="FL4030">
        <v>73.590080261230469</v>
      </c>
      <c r="FM4030">
        <v>74.491401672363281</v>
      </c>
      <c r="FN4030">
        <v>74.211189270019531</v>
      </c>
      <c r="FO4030">
        <v>73.616706848144531</v>
      </c>
      <c r="FP4030">
        <v>72.113021850585938</v>
      </c>
      <c r="FQ4030">
        <v>70.758598327636719</v>
      </c>
      <c r="FR4030">
        <v>69.210052490234375</v>
      </c>
      <c r="FS4030">
        <v>67.582313537597656</v>
      </c>
      <c r="FT4030">
        <v>64.951576232910156</v>
      </c>
      <c r="FU4030">
        <v>64.425186157226562</v>
      </c>
      <c r="FV4030">
        <v>63.204959869384766</v>
      </c>
      <c r="FW4030">
        <v>61.476512908935547</v>
      </c>
      <c r="FX4030">
        <v>160</v>
      </c>
      <c r="FY4030">
        <v>0.10791042447090149</v>
      </c>
      <c r="FZ4030">
        <v>1</v>
      </c>
    </row>
    <row r="4031" spans="1:182" x14ac:dyDescent="0.2">
      <c r="A4031" t="s">
        <v>245</v>
      </c>
      <c r="B4031" t="s">
        <v>252</v>
      </c>
      <c r="C4031" t="s">
        <v>217</v>
      </c>
      <c r="D4031" t="s">
        <v>40</v>
      </c>
      <c r="E4031">
        <v>2015</v>
      </c>
      <c r="F4031" t="s">
        <v>231</v>
      </c>
      <c r="G4031" t="s">
        <v>249</v>
      </c>
      <c r="H4031" t="s">
        <v>226</v>
      </c>
      <c r="I4031">
        <v>105.45</v>
      </c>
      <c r="L4031">
        <v>21.963197757531411</v>
      </c>
      <c r="M4031">
        <v>21.589236868933547</v>
      </c>
      <c r="N4031">
        <v>21.340297066943869</v>
      </c>
      <c r="O4031">
        <v>21.212019362551139</v>
      </c>
      <c r="P4031">
        <v>21.69647042482389</v>
      </c>
      <c r="Q4031">
        <v>23.156126423363947</v>
      </c>
      <c r="R4031">
        <v>25.922762449800111</v>
      </c>
      <c r="S4031">
        <v>27.770050112139689</v>
      </c>
      <c r="T4031">
        <v>28.532994998524295</v>
      </c>
      <c r="U4031">
        <v>29.201957459513213</v>
      </c>
      <c r="V4031">
        <v>30.950882153499435</v>
      </c>
      <c r="W4031">
        <v>31.535468204081617</v>
      </c>
      <c r="X4031">
        <v>31.417802760710114</v>
      </c>
      <c r="Y4031">
        <v>31.745825789780525</v>
      </c>
      <c r="Z4031">
        <v>31.701777424319527</v>
      </c>
      <c r="AA4031">
        <v>31.752352743210128</v>
      </c>
      <c r="AB4031">
        <v>31.722090889204065</v>
      </c>
      <c r="AC4031">
        <v>31.099604602130643</v>
      </c>
      <c r="AD4031">
        <v>29.508933342970408</v>
      </c>
      <c r="AE4031">
        <v>29.3939207874453</v>
      </c>
      <c r="AF4031">
        <v>28.577472596446107</v>
      </c>
      <c r="AG4031">
        <v>26.829729267028554</v>
      </c>
      <c r="AH4031">
        <v>24.369311270866699</v>
      </c>
      <c r="AI4031">
        <v>23.307484416223733</v>
      </c>
      <c r="AJ4031">
        <v>-1.3513325452804565</v>
      </c>
      <c r="AK4031">
        <v>-1.3607857227325439</v>
      </c>
      <c r="AL4031">
        <v>-1.3430716991424561</v>
      </c>
      <c r="AM4031">
        <v>-1.3214157819747925</v>
      </c>
      <c r="AN4031">
        <v>-1.3337812423706055</v>
      </c>
      <c r="AO4031">
        <v>-1.4097945690155029</v>
      </c>
      <c r="AP4031">
        <v>-1.4466173648834229</v>
      </c>
      <c r="AQ4031">
        <v>-1.5160274505615234</v>
      </c>
      <c r="AR4031">
        <v>-1.6229459047317505</v>
      </c>
      <c r="AS4031">
        <v>-1.6946635246276855</v>
      </c>
      <c r="AT4031">
        <v>-1.6082044839859009</v>
      </c>
      <c r="AU4031">
        <v>-1.4752249717712402</v>
      </c>
      <c r="AV4031">
        <v>-9.350016713142395E-2</v>
      </c>
      <c r="AW4031">
        <v>3.0445609092712402</v>
      </c>
      <c r="AX4031">
        <v>3.0426788330078125</v>
      </c>
      <c r="AY4031">
        <v>3.0382368564605713</v>
      </c>
      <c r="AZ4031">
        <v>3.0502617359161377</v>
      </c>
      <c r="BA4031">
        <v>2.982935905456543</v>
      </c>
      <c r="BB4031">
        <v>-7.7087223529815674E-2</v>
      </c>
      <c r="BC4031">
        <v>-1.0100303888320923</v>
      </c>
      <c r="BD4031">
        <v>-1.0132002830505371</v>
      </c>
      <c r="BE4031">
        <v>-0.98024529218673706</v>
      </c>
      <c r="BF4031">
        <v>-1.005718469619751</v>
      </c>
      <c r="BG4031">
        <v>-1.154096245765686</v>
      </c>
      <c r="BH4031">
        <v>-0.57324868440628052</v>
      </c>
      <c r="BI4031">
        <v>-0.57869470119476318</v>
      </c>
      <c r="BJ4031">
        <v>-0.57351827621459961</v>
      </c>
      <c r="BK4031">
        <v>-0.56694501638412476</v>
      </c>
      <c r="BL4031">
        <v>-0.57836198806762695</v>
      </c>
      <c r="BM4031">
        <v>-0.61318743228912354</v>
      </c>
      <c r="BN4031">
        <v>-0.6283268928527832</v>
      </c>
      <c r="BO4031">
        <v>-0.66150456666946411</v>
      </c>
      <c r="BP4031">
        <v>-0.71575033664703369</v>
      </c>
      <c r="BQ4031">
        <v>-0.75147509574890137</v>
      </c>
      <c r="BR4031">
        <v>-0.71490836143493652</v>
      </c>
      <c r="BS4031">
        <v>-0.66801947355270386</v>
      </c>
      <c r="BT4031">
        <v>0.74392485618591309</v>
      </c>
      <c r="BU4031">
        <v>4.0941281318664551</v>
      </c>
      <c r="BV4031">
        <v>4.0858535766601562</v>
      </c>
      <c r="BW4031">
        <v>4.0857305526733398</v>
      </c>
      <c r="BX4031">
        <v>4.1027498245239258</v>
      </c>
      <c r="BY4031">
        <v>4.0396132469177246</v>
      </c>
      <c r="BZ4031">
        <v>0.81218433380126953</v>
      </c>
      <c r="CA4031">
        <v>-0.15383493900299072</v>
      </c>
      <c r="CB4031">
        <v>-0.16811473667621613</v>
      </c>
      <c r="CC4031">
        <v>-0.16644859313964844</v>
      </c>
      <c r="CD4031">
        <v>-0.24166738986968994</v>
      </c>
      <c r="CE4031">
        <v>-0.34697329998016357</v>
      </c>
      <c r="CF4031">
        <v>-3.4350097179412842E-2</v>
      </c>
      <c r="CG4031">
        <v>-3.702077642083168E-2</v>
      </c>
      <c r="CH4031">
        <v>-4.0527928620576859E-2</v>
      </c>
      <c r="CI4031">
        <v>-4.4400855898857117E-2</v>
      </c>
      <c r="CJ4031">
        <v>-5.5160921066999435E-2</v>
      </c>
      <c r="CK4031">
        <v>-6.1459772288799286E-2</v>
      </c>
      <c r="CL4031">
        <v>-6.1581410467624664E-2</v>
      </c>
      <c r="CM4031">
        <v>-6.9664642214775085E-2</v>
      </c>
      <c r="CN4031">
        <v>-8.742937445640564E-2</v>
      </c>
      <c r="CO4031">
        <v>-9.8225690424442291E-2</v>
      </c>
      <c r="CP4031">
        <v>-9.621419757604599E-2</v>
      </c>
      <c r="CQ4031">
        <v>-0.1089513823390007</v>
      </c>
      <c r="CR4031">
        <v>1.323922872543335</v>
      </c>
      <c r="CS4031">
        <v>4.8210554122924805</v>
      </c>
      <c r="CT4031">
        <v>4.8083529472351074</v>
      </c>
      <c r="CU4031">
        <v>4.8112215995788574</v>
      </c>
      <c r="CV4031">
        <v>4.8316998481750488</v>
      </c>
      <c r="CW4031">
        <v>4.7714648246765137</v>
      </c>
      <c r="CX4031">
        <v>1.4280910491943359</v>
      </c>
      <c r="CY4031">
        <v>0.43916341662406921</v>
      </c>
      <c r="CZ4031">
        <v>0.41718891263008118</v>
      </c>
      <c r="DA4031">
        <v>0.39718452095985413</v>
      </c>
      <c r="DB4031">
        <v>0.28751203417778015</v>
      </c>
      <c r="DC4031">
        <v>0.21203756332397461</v>
      </c>
      <c r="DD4031">
        <v>0.50454849004745483</v>
      </c>
      <c r="DE4031">
        <v>0.50465315580368042</v>
      </c>
      <c r="DF4031">
        <v>0.49246242642402649</v>
      </c>
      <c r="DG4031">
        <v>0.47814330458641052</v>
      </c>
      <c r="DH4031">
        <v>0.46804013848304749</v>
      </c>
      <c r="DI4031">
        <v>0.49026790261268616</v>
      </c>
      <c r="DJ4031">
        <v>0.50516408681869507</v>
      </c>
      <c r="DK4031">
        <v>0.52217525243759155</v>
      </c>
      <c r="DL4031">
        <v>0.54089158773422241</v>
      </c>
      <c r="DM4031">
        <v>0.55502372980117798</v>
      </c>
      <c r="DN4031">
        <v>0.52248001098632813</v>
      </c>
      <c r="DO4031">
        <v>0.45011669397354126</v>
      </c>
      <c r="DP4031">
        <v>1.9039208889007568</v>
      </c>
      <c r="DQ4031">
        <v>5.5479826927185059</v>
      </c>
      <c r="DR4031">
        <v>5.5308527946472168</v>
      </c>
      <c r="DS4031">
        <v>5.536712646484375</v>
      </c>
      <c r="DT4031">
        <v>5.5606498718261719</v>
      </c>
      <c r="DU4031">
        <v>5.5033164024353027</v>
      </c>
      <c r="DV4031">
        <v>2.0439977645874023</v>
      </c>
      <c r="DW4031">
        <v>1.0321617126464844</v>
      </c>
      <c r="DX4031">
        <v>1.0024925470352173</v>
      </c>
      <c r="DY4031">
        <v>0.96081763505935669</v>
      </c>
      <c r="DZ4031">
        <v>0.81669145822525024</v>
      </c>
      <c r="EA4031">
        <v>0.77104842662811279</v>
      </c>
      <c r="EB4031">
        <v>1.2826323509216309</v>
      </c>
      <c r="EC4031">
        <v>1.286744236946106</v>
      </c>
      <c r="ED4031">
        <v>1.2620158195495605</v>
      </c>
      <c r="EE4031">
        <v>1.2326140403747559</v>
      </c>
      <c r="EF4031">
        <v>1.2234593629837036</v>
      </c>
      <c r="EG4031">
        <v>1.2868751287460327</v>
      </c>
      <c r="EH4031">
        <v>1.3234544992446899</v>
      </c>
      <c r="EI4031">
        <v>1.3766981363296509</v>
      </c>
      <c r="EJ4031">
        <v>1.448087215423584</v>
      </c>
      <c r="EK4031">
        <v>1.4982120990753174</v>
      </c>
      <c r="EL4031">
        <v>1.4157761335372925</v>
      </c>
      <c r="EM4031">
        <v>1.2573221921920776</v>
      </c>
      <c r="EN4031">
        <v>2.7413458824157715</v>
      </c>
      <c r="EO4031">
        <v>6.5975499153137207</v>
      </c>
      <c r="EP4031">
        <v>6.5740270614624023</v>
      </c>
      <c r="EQ4031">
        <v>6.5842061042785645</v>
      </c>
      <c r="ER4031">
        <v>6.6131381988525391</v>
      </c>
      <c r="ES4031">
        <v>6.5599937438964844</v>
      </c>
      <c r="ET4031">
        <v>2.9332695007324219</v>
      </c>
      <c r="EU4031">
        <v>1.8883571624755859</v>
      </c>
      <c r="EV4031">
        <v>1.8475780487060547</v>
      </c>
      <c r="EW4031">
        <v>1.7746143341064453</v>
      </c>
      <c r="EX4031">
        <v>1.5807424783706665</v>
      </c>
      <c r="EY4031">
        <v>1.5781713724136353</v>
      </c>
      <c r="EZ4031">
        <v>62.877067565917969</v>
      </c>
      <c r="FA4031">
        <v>61.914604187011719</v>
      </c>
      <c r="FB4031">
        <v>60.938602447509766</v>
      </c>
      <c r="FC4031">
        <v>60.561511993408203</v>
      </c>
      <c r="FD4031">
        <v>60.300029754638672</v>
      </c>
      <c r="FE4031">
        <v>59.560039520263672</v>
      </c>
      <c r="FF4031">
        <v>59.596988677978516</v>
      </c>
      <c r="FG4031">
        <v>60.252838134765625</v>
      </c>
      <c r="FH4031">
        <v>62.377220153808594</v>
      </c>
      <c r="FI4031">
        <v>65.055885314941406</v>
      </c>
      <c r="FJ4031">
        <v>68.582206726074219</v>
      </c>
      <c r="FK4031">
        <v>71.981185913085938</v>
      </c>
      <c r="FL4031">
        <v>74.721359252929687</v>
      </c>
      <c r="FM4031">
        <v>75.318962097167969</v>
      </c>
      <c r="FN4031">
        <v>75.069793701171875</v>
      </c>
      <c r="FO4031">
        <v>75.085792541503906</v>
      </c>
      <c r="FP4031">
        <v>75.677932739257813</v>
      </c>
      <c r="FQ4031">
        <v>75.794479370117188</v>
      </c>
      <c r="FR4031">
        <v>74.610466003417969</v>
      </c>
      <c r="FS4031">
        <v>72.134536743164062</v>
      </c>
      <c r="FT4031">
        <v>68.380416870117188</v>
      </c>
      <c r="FU4031">
        <v>65.694648742675781</v>
      </c>
      <c r="FV4031">
        <v>64.987228393554688</v>
      </c>
      <c r="FW4031">
        <v>64.230751037597656</v>
      </c>
      <c r="FX4031">
        <v>160</v>
      </c>
      <c r="FY4031">
        <v>0.10791042447090149</v>
      </c>
      <c r="FZ4031">
        <v>1</v>
      </c>
    </row>
    <row r="4032" spans="1:182" x14ac:dyDescent="0.2">
      <c r="A4032" t="s">
        <v>245</v>
      </c>
      <c r="B4032" t="s">
        <v>252</v>
      </c>
      <c r="C4032" t="s">
        <v>217</v>
      </c>
      <c r="D4032" t="s">
        <v>40</v>
      </c>
      <c r="E4032">
        <v>2016</v>
      </c>
      <c r="F4032" t="s">
        <v>231</v>
      </c>
      <c r="G4032" t="s">
        <v>249</v>
      </c>
      <c r="H4032" t="s">
        <v>226</v>
      </c>
      <c r="I4032">
        <v>105.45</v>
      </c>
      <c r="L4032">
        <v>21.963197757531411</v>
      </c>
      <c r="M4032">
        <v>21.589236868933547</v>
      </c>
      <c r="N4032">
        <v>21.340297066943869</v>
      </c>
      <c r="O4032">
        <v>21.212019362551139</v>
      </c>
      <c r="P4032">
        <v>21.69647042482389</v>
      </c>
      <c r="Q4032">
        <v>23.156126423363947</v>
      </c>
      <c r="R4032">
        <v>25.922762449800111</v>
      </c>
      <c r="S4032">
        <v>27.770050112139689</v>
      </c>
      <c r="T4032">
        <v>28.532994998524295</v>
      </c>
      <c r="U4032">
        <v>29.201957459513213</v>
      </c>
      <c r="V4032">
        <v>30.950882153499435</v>
      </c>
      <c r="W4032">
        <v>31.535468204081617</v>
      </c>
      <c r="X4032">
        <v>31.417802760710114</v>
      </c>
      <c r="Y4032">
        <v>31.745825789780525</v>
      </c>
      <c r="Z4032">
        <v>31.701777424319527</v>
      </c>
      <c r="AA4032">
        <v>31.752352743210128</v>
      </c>
      <c r="AB4032">
        <v>31.722090889204065</v>
      </c>
      <c r="AC4032">
        <v>31.099604602130643</v>
      </c>
      <c r="AD4032">
        <v>29.508933342970408</v>
      </c>
      <c r="AE4032">
        <v>29.3939207874453</v>
      </c>
      <c r="AF4032">
        <v>28.577472596446107</v>
      </c>
      <c r="AG4032">
        <v>26.829729267028554</v>
      </c>
      <c r="AH4032">
        <v>24.369311270866699</v>
      </c>
      <c r="AI4032">
        <v>23.307484416223733</v>
      </c>
      <c r="AJ4032">
        <v>-1.3513325452804565</v>
      </c>
      <c r="AK4032">
        <v>-1.3607857227325439</v>
      </c>
      <c r="AL4032">
        <v>-1.3430716991424561</v>
      </c>
      <c r="AM4032">
        <v>-1.3214157819747925</v>
      </c>
      <c r="AN4032">
        <v>-1.3337812423706055</v>
      </c>
      <c r="AO4032">
        <v>-1.4097945690155029</v>
      </c>
      <c r="AP4032">
        <v>-1.4466173648834229</v>
      </c>
      <c r="AQ4032">
        <v>-1.5160274505615234</v>
      </c>
      <c r="AR4032">
        <v>-1.6229459047317505</v>
      </c>
      <c r="AS4032">
        <v>-1.6946635246276855</v>
      </c>
      <c r="AT4032">
        <v>-1.6082044839859009</v>
      </c>
      <c r="AU4032">
        <v>-1.4752249717712402</v>
      </c>
      <c r="AV4032">
        <v>-9.350016713142395E-2</v>
      </c>
      <c r="AW4032">
        <v>3.0445609092712402</v>
      </c>
      <c r="AX4032">
        <v>3.0426788330078125</v>
      </c>
      <c r="AY4032">
        <v>3.0382368564605713</v>
      </c>
      <c r="AZ4032">
        <v>3.0502617359161377</v>
      </c>
      <c r="BA4032">
        <v>2.982935905456543</v>
      </c>
      <c r="BB4032">
        <v>-7.7087223529815674E-2</v>
      </c>
      <c r="BC4032">
        <v>-1.0100303888320923</v>
      </c>
      <c r="BD4032">
        <v>-1.0132002830505371</v>
      </c>
      <c r="BE4032">
        <v>-0.98024529218673706</v>
      </c>
      <c r="BF4032">
        <v>-1.005718469619751</v>
      </c>
      <c r="BG4032">
        <v>-1.154096245765686</v>
      </c>
      <c r="BH4032">
        <v>-0.57324868440628052</v>
      </c>
      <c r="BI4032">
        <v>-0.57869470119476318</v>
      </c>
      <c r="BJ4032">
        <v>-0.57351827621459961</v>
      </c>
      <c r="BK4032">
        <v>-0.56694501638412476</v>
      </c>
      <c r="BL4032">
        <v>-0.57836198806762695</v>
      </c>
      <c r="BM4032">
        <v>-0.61318743228912354</v>
      </c>
      <c r="BN4032">
        <v>-0.6283268928527832</v>
      </c>
      <c r="BO4032">
        <v>-0.66150456666946411</v>
      </c>
      <c r="BP4032">
        <v>-0.71575033664703369</v>
      </c>
      <c r="BQ4032">
        <v>-0.75147509574890137</v>
      </c>
      <c r="BR4032">
        <v>-0.71490836143493652</v>
      </c>
      <c r="BS4032">
        <v>-0.66801947355270386</v>
      </c>
      <c r="BT4032">
        <v>0.74392485618591309</v>
      </c>
      <c r="BU4032">
        <v>4.0941281318664551</v>
      </c>
      <c r="BV4032">
        <v>4.0858535766601562</v>
      </c>
      <c r="BW4032">
        <v>4.0857305526733398</v>
      </c>
      <c r="BX4032">
        <v>4.1027498245239258</v>
      </c>
      <c r="BY4032">
        <v>4.0396132469177246</v>
      </c>
      <c r="BZ4032">
        <v>0.81218433380126953</v>
      </c>
      <c r="CA4032">
        <v>-0.15383493900299072</v>
      </c>
      <c r="CB4032">
        <v>-0.16811473667621613</v>
      </c>
      <c r="CC4032">
        <v>-0.16644859313964844</v>
      </c>
      <c r="CD4032">
        <v>-0.24166738986968994</v>
      </c>
      <c r="CE4032">
        <v>-0.34697329998016357</v>
      </c>
      <c r="CF4032">
        <v>-3.4350097179412842E-2</v>
      </c>
      <c r="CG4032">
        <v>-3.702077642083168E-2</v>
      </c>
      <c r="CH4032">
        <v>-4.0527928620576859E-2</v>
      </c>
      <c r="CI4032">
        <v>-4.4400855898857117E-2</v>
      </c>
      <c r="CJ4032">
        <v>-5.5160921066999435E-2</v>
      </c>
      <c r="CK4032">
        <v>-6.1459772288799286E-2</v>
      </c>
      <c r="CL4032">
        <v>-6.1581410467624664E-2</v>
      </c>
      <c r="CM4032">
        <v>-6.9664642214775085E-2</v>
      </c>
      <c r="CN4032">
        <v>-8.742937445640564E-2</v>
      </c>
      <c r="CO4032">
        <v>-9.8225690424442291E-2</v>
      </c>
      <c r="CP4032">
        <v>-9.621419757604599E-2</v>
      </c>
      <c r="CQ4032">
        <v>-0.1089513823390007</v>
      </c>
      <c r="CR4032">
        <v>1.323922872543335</v>
      </c>
      <c r="CS4032">
        <v>4.8210554122924805</v>
      </c>
      <c r="CT4032">
        <v>4.8083529472351074</v>
      </c>
      <c r="CU4032">
        <v>4.8112215995788574</v>
      </c>
      <c r="CV4032">
        <v>4.8316998481750488</v>
      </c>
      <c r="CW4032">
        <v>4.7714648246765137</v>
      </c>
      <c r="CX4032">
        <v>1.4280910491943359</v>
      </c>
      <c r="CY4032">
        <v>0.43916341662406921</v>
      </c>
      <c r="CZ4032">
        <v>0.41718891263008118</v>
      </c>
      <c r="DA4032">
        <v>0.39718452095985413</v>
      </c>
      <c r="DB4032">
        <v>0.28751203417778015</v>
      </c>
      <c r="DC4032">
        <v>0.21203756332397461</v>
      </c>
      <c r="DD4032">
        <v>0.50454849004745483</v>
      </c>
      <c r="DE4032">
        <v>0.50465315580368042</v>
      </c>
      <c r="DF4032">
        <v>0.49246242642402649</v>
      </c>
      <c r="DG4032">
        <v>0.47814330458641052</v>
      </c>
      <c r="DH4032">
        <v>0.46804013848304749</v>
      </c>
      <c r="DI4032">
        <v>0.49026790261268616</v>
      </c>
      <c r="DJ4032">
        <v>0.50516408681869507</v>
      </c>
      <c r="DK4032">
        <v>0.52217525243759155</v>
      </c>
      <c r="DL4032">
        <v>0.54089158773422241</v>
      </c>
      <c r="DM4032">
        <v>0.55502372980117798</v>
      </c>
      <c r="DN4032">
        <v>0.52248001098632813</v>
      </c>
      <c r="DO4032">
        <v>0.45011669397354126</v>
      </c>
      <c r="DP4032">
        <v>1.9039208889007568</v>
      </c>
      <c r="DQ4032">
        <v>5.5479826927185059</v>
      </c>
      <c r="DR4032">
        <v>5.5308527946472168</v>
      </c>
      <c r="DS4032">
        <v>5.536712646484375</v>
      </c>
      <c r="DT4032">
        <v>5.5606498718261719</v>
      </c>
      <c r="DU4032">
        <v>5.5033164024353027</v>
      </c>
      <c r="DV4032">
        <v>2.0439977645874023</v>
      </c>
      <c r="DW4032">
        <v>1.0321617126464844</v>
      </c>
      <c r="DX4032">
        <v>1.0024925470352173</v>
      </c>
      <c r="DY4032">
        <v>0.96081763505935669</v>
      </c>
      <c r="DZ4032">
        <v>0.81669145822525024</v>
      </c>
      <c r="EA4032">
        <v>0.77104842662811279</v>
      </c>
      <c r="EB4032">
        <v>1.2826323509216309</v>
      </c>
      <c r="EC4032">
        <v>1.286744236946106</v>
      </c>
      <c r="ED4032">
        <v>1.2620158195495605</v>
      </c>
      <c r="EE4032">
        <v>1.2326140403747559</v>
      </c>
      <c r="EF4032">
        <v>1.2234593629837036</v>
      </c>
      <c r="EG4032">
        <v>1.2868751287460327</v>
      </c>
      <c r="EH4032">
        <v>1.3234544992446899</v>
      </c>
      <c r="EI4032">
        <v>1.3766981363296509</v>
      </c>
      <c r="EJ4032">
        <v>1.448087215423584</v>
      </c>
      <c r="EK4032">
        <v>1.4982120990753174</v>
      </c>
      <c r="EL4032">
        <v>1.4157761335372925</v>
      </c>
      <c r="EM4032">
        <v>1.2573221921920776</v>
      </c>
      <c r="EN4032">
        <v>2.7413458824157715</v>
      </c>
      <c r="EO4032">
        <v>6.5975499153137207</v>
      </c>
      <c r="EP4032">
        <v>6.5740270614624023</v>
      </c>
      <c r="EQ4032">
        <v>6.5842061042785645</v>
      </c>
      <c r="ER4032">
        <v>6.6131381988525391</v>
      </c>
      <c r="ES4032">
        <v>6.5599937438964844</v>
      </c>
      <c r="ET4032">
        <v>2.9332695007324219</v>
      </c>
      <c r="EU4032">
        <v>1.8883571624755859</v>
      </c>
      <c r="EV4032">
        <v>1.8475780487060547</v>
      </c>
      <c r="EW4032">
        <v>1.7746143341064453</v>
      </c>
      <c r="EX4032">
        <v>1.5807424783706665</v>
      </c>
      <c r="EY4032">
        <v>1.5781713724136353</v>
      </c>
      <c r="EZ4032">
        <v>62.877067565917969</v>
      </c>
      <c r="FA4032">
        <v>61.914604187011719</v>
      </c>
      <c r="FB4032">
        <v>60.938602447509766</v>
      </c>
      <c r="FC4032">
        <v>60.561511993408203</v>
      </c>
      <c r="FD4032">
        <v>60.300029754638672</v>
      </c>
      <c r="FE4032">
        <v>59.560039520263672</v>
      </c>
      <c r="FF4032">
        <v>59.596988677978516</v>
      </c>
      <c r="FG4032">
        <v>60.252838134765625</v>
      </c>
      <c r="FH4032">
        <v>62.377220153808594</v>
      </c>
      <c r="FI4032">
        <v>65.055885314941406</v>
      </c>
      <c r="FJ4032">
        <v>68.582206726074219</v>
      </c>
      <c r="FK4032">
        <v>71.981185913085938</v>
      </c>
      <c r="FL4032">
        <v>74.721359252929687</v>
      </c>
      <c r="FM4032">
        <v>75.318962097167969</v>
      </c>
      <c r="FN4032">
        <v>75.069793701171875</v>
      </c>
      <c r="FO4032">
        <v>75.085792541503906</v>
      </c>
      <c r="FP4032">
        <v>75.677932739257813</v>
      </c>
      <c r="FQ4032">
        <v>75.794479370117188</v>
      </c>
      <c r="FR4032">
        <v>74.610466003417969</v>
      </c>
      <c r="FS4032">
        <v>72.134536743164062</v>
      </c>
      <c r="FT4032">
        <v>68.380416870117188</v>
      </c>
      <c r="FU4032">
        <v>65.694648742675781</v>
      </c>
      <c r="FV4032">
        <v>64.987228393554688</v>
      </c>
      <c r="FW4032">
        <v>64.230751037597656</v>
      </c>
      <c r="FX4032">
        <v>160</v>
      </c>
      <c r="FY4032">
        <v>0.10791042447090149</v>
      </c>
      <c r="FZ4032">
        <v>1</v>
      </c>
    </row>
    <row r="4033" spans="1:182" x14ac:dyDescent="0.2">
      <c r="A4033" t="s">
        <v>245</v>
      </c>
      <c r="B4033" t="s">
        <v>252</v>
      </c>
      <c r="C4033" t="s">
        <v>217</v>
      </c>
      <c r="D4033" t="s">
        <v>40</v>
      </c>
      <c r="E4033">
        <v>2017</v>
      </c>
      <c r="F4033" t="s">
        <v>231</v>
      </c>
      <c r="G4033" t="s">
        <v>249</v>
      </c>
      <c r="H4033" t="s">
        <v>226</v>
      </c>
      <c r="I4033">
        <v>105.45</v>
      </c>
      <c r="L4033">
        <v>21.963197757531411</v>
      </c>
      <c r="M4033">
        <v>21.589236868933547</v>
      </c>
      <c r="N4033">
        <v>21.340297066943869</v>
      </c>
      <c r="O4033">
        <v>21.212019362551139</v>
      </c>
      <c r="P4033">
        <v>21.69647042482389</v>
      </c>
      <c r="Q4033">
        <v>23.156126423363947</v>
      </c>
      <c r="R4033">
        <v>25.922762449800111</v>
      </c>
      <c r="S4033">
        <v>27.770050112139689</v>
      </c>
      <c r="T4033">
        <v>28.532994998524295</v>
      </c>
      <c r="U4033">
        <v>29.201957459513213</v>
      </c>
      <c r="V4033">
        <v>30.950882153499435</v>
      </c>
      <c r="W4033">
        <v>31.535468204081617</v>
      </c>
      <c r="X4033">
        <v>31.417802760710114</v>
      </c>
      <c r="Y4033">
        <v>31.745825789780525</v>
      </c>
      <c r="Z4033">
        <v>31.701777424319527</v>
      </c>
      <c r="AA4033">
        <v>31.752352743210128</v>
      </c>
      <c r="AB4033">
        <v>31.722090889204065</v>
      </c>
      <c r="AC4033">
        <v>31.099604602130643</v>
      </c>
      <c r="AD4033">
        <v>29.508933342970408</v>
      </c>
      <c r="AE4033">
        <v>29.3939207874453</v>
      </c>
      <c r="AF4033">
        <v>28.577472596446107</v>
      </c>
      <c r="AG4033">
        <v>26.829729267028554</v>
      </c>
      <c r="AH4033">
        <v>24.369311270866699</v>
      </c>
      <c r="AI4033">
        <v>23.307484416223733</v>
      </c>
      <c r="AJ4033">
        <v>-1.3513325452804565</v>
      </c>
      <c r="AK4033">
        <v>-1.3607857227325439</v>
      </c>
      <c r="AL4033">
        <v>-1.3430716991424561</v>
      </c>
      <c r="AM4033">
        <v>-1.3214157819747925</v>
      </c>
      <c r="AN4033">
        <v>-1.3337812423706055</v>
      </c>
      <c r="AO4033">
        <v>-1.4097945690155029</v>
      </c>
      <c r="AP4033">
        <v>-1.4466173648834229</v>
      </c>
      <c r="AQ4033">
        <v>-1.5160274505615234</v>
      </c>
      <c r="AR4033">
        <v>-1.6229459047317505</v>
      </c>
      <c r="AS4033">
        <v>-1.6946635246276855</v>
      </c>
      <c r="AT4033">
        <v>-1.6082044839859009</v>
      </c>
      <c r="AU4033">
        <v>-1.4752249717712402</v>
      </c>
      <c r="AV4033">
        <v>-9.350016713142395E-2</v>
      </c>
      <c r="AW4033">
        <v>3.0445609092712402</v>
      </c>
      <c r="AX4033">
        <v>3.0426788330078125</v>
      </c>
      <c r="AY4033">
        <v>3.0382368564605713</v>
      </c>
      <c r="AZ4033">
        <v>3.0502617359161377</v>
      </c>
      <c r="BA4033">
        <v>2.982935905456543</v>
      </c>
      <c r="BB4033">
        <v>-7.7087223529815674E-2</v>
      </c>
      <c r="BC4033">
        <v>-1.0100303888320923</v>
      </c>
      <c r="BD4033">
        <v>-1.0132002830505371</v>
      </c>
      <c r="BE4033">
        <v>-0.98024529218673706</v>
      </c>
      <c r="BF4033">
        <v>-1.005718469619751</v>
      </c>
      <c r="BG4033">
        <v>-1.154096245765686</v>
      </c>
      <c r="BH4033">
        <v>-0.57324868440628052</v>
      </c>
      <c r="BI4033">
        <v>-0.57869470119476318</v>
      </c>
      <c r="BJ4033">
        <v>-0.57351827621459961</v>
      </c>
      <c r="BK4033">
        <v>-0.56694501638412476</v>
      </c>
      <c r="BL4033">
        <v>-0.57836198806762695</v>
      </c>
      <c r="BM4033">
        <v>-0.61318743228912354</v>
      </c>
      <c r="BN4033">
        <v>-0.6283268928527832</v>
      </c>
      <c r="BO4033">
        <v>-0.66150456666946411</v>
      </c>
      <c r="BP4033">
        <v>-0.71575033664703369</v>
      </c>
      <c r="BQ4033">
        <v>-0.75147509574890137</v>
      </c>
      <c r="BR4033">
        <v>-0.71490836143493652</v>
      </c>
      <c r="BS4033">
        <v>-0.66801947355270386</v>
      </c>
      <c r="BT4033">
        <v>0.74392485618591309</v>
      </c>
      <c r="BU4033">
        <v>4.0941281318664551</v>
      </c>
      <c r="BV4033">
        <v>4.0858535766601562</v>
      </c>
      <c r="BW4033">
        <v>4.0857305526733398</v>
      </c>
      <c r="BX4033">
        <v>4.1027498245239258</v>
      </c>
      <c r="BY4033">
        <v>4.0396132469177246</v>
      </c>
      <c r="BZ4033">
        <v>0.81218433380126953</v>
      </c>
      <c r="CA4033">
        <v>-0.15383493900299072</v>
      </c>
      <c r="CB4033">
        <v>-0.16811473667621613</v>
      </c>
      <c r="CC4033">
        <v>-0.16644859313964844</v>
      </c>
      <c r="CD4033">
        <v>-0.24166738986968994</v>
      </c>
      <c r="CE4033">
        <v>-0.34697329998016357</v>
      </c>
      <c r="CF4033">
        <v>-3.4350097179412842E-2</v>
      </c>
      <c r="CG4033">
        <v>-3.702077642083168E-2</v>
      </c>
      <c r="CH4033">
        <v>-4.0527928620576859E-2</v>
      </c>
      <c r="CI4033">
        <v>-4.4400855898857117E-2</v>
      </c>
      <c r="CJ4033">
        <v>-5.5160921066999435E-2</v>
      </c>
      <c r="CK4033">
        <v>-6.1459772288799286E-2</v>
      </c>
      <c r="CL4033">
        <v>-6.1581410467624664E-2</v>
      </c>
      <c r="CM4033">
        <v>-6.9664642214775085E-2</v>
      </c>
      <c r="CN4033">
        <v>-8.742937445640564E-2</v>
      </c>
      <c r="CO4033">
        <v>-9.8225690424442291E-2</v>
      </c>
      <c r="CP4033">
        <v>-9.621419757604599E-2</v>
      </c>
      <c r="CQ4033">
        <v>-0.1089513823390007</v>
      </c>
      <c r="CR4033">
        <v>1.323922872543335</v>
      </c>
      <c r="CS4033">
        <v>4.8210554122924805</v>
      </c>
      <c r="CT4033">
        <v>4.8083529472351074</v>
      </c>
      <c r="CU4033">
        <v>4.8112215995788574</v>
      </c>
      <c r="CV4033">
        <v>4.8316998481750488</v>
      </c>
      <c r="CW4033">
        <v>4.7714648246765137</v>
      </c>
      <c r="CX4033">
        <v>1.4280910491943359</v>
      </c>
      <c r="CY4033">
        <v>0.43916341662406921</v>
      </c>
      <c r="CZ4033">
        <v>0.41718891263008118</v>
      </c>
      <c r="DA4033">
        <v>0.39718452095985413</v>
      </c>
      <c r="DB4033">
        <v>0.28751203417778015</v>
      </c>
      <c r="DC4033">
        <v>0.21203756332397461</v>
      </c>
      <c r="DD4033">
        <v>0.50454849004745483</v>
      </c>
      <c r="DE4033">
        <v>0.50465315580368042</v>
      </c>
      <c r="DF4033">
        <v>0.49246242642402649</v>
      </c>
      <c r="DG4033">
        <v>0.47814330458641052</v>
      </c>
      <c r="DH4033">
        <v>0.46804013848304749</v>
      </c>
      <c r="DI4033">
        <v>0.49026790261268616</v>
      </c>
      <c r="DJ4033">
        <v>0.50516408681869507</v>
      </c>
      <c r="DK4033">
        <v>0.52217525243759155</v>
      </c>
      <c r="DL4033">
        <v>0.54089158773422241</v>
      </c>
      <c r="DM4033">
        <v>0.55502372980117798</v>
      </c>
      <c r="DN4033">
        <v>0.52248001098632813</v>
      </c>
      <c r="DO4033">
        <v>0.45011669397354126</v>
      </c>
      <c r="DP4033">
        <v>1.9039208889007568</v>
      </c>
      <c r="DQ4033">
        <v>5.5479826927185059</v>
      </c>
      <c r="DR4033">
        <v>5.5308527946472168</v>
      </c>
      <c r="DS4033">
        <v>5.536712646484375</v>
      </c>
      <c r="DT4033">
        <v>5.5606498718261719</v>
      </c>
      <c r="DU4033">
        <v>5.5033164024353027</v>
      </c>
      <c r="DV4033">
        <v>2.0439977645874023</v>
      </c>
      <c r="DW4033">
        <v>1.0321617126464844</v>
      </c>
      <c r="DX4033">
        <v>1.0024925470352173</v>
      </c>
      <c r="DY4033">
        <v>0.96081763505935669</v>
      </c>
      <c r="DZ4033">
        <v>0.81669145822525024</v>
      </c>
      <c r="EA4033">
        <v>0.77104842662811279</v>
      </c>
      <c r="EB4033">
        <v>1.2826323509216309</v>
      </c>
      <c r="EC4033">
        <v>1.286744236946106</v>
      </c>
      <c r="ED4033">
        <v>1.2620158195495605</v>
      </c>
      <c r="EE4033">
        <v>1.2326140403747559</v>
      </c>
      <c r="EF4033">
        <v>1.2234593629837036</v>
      </c>
      <c r="EG4033">
        <v>1.2868751287460327</v>
      </c>
      <c r="EH4033">
        <v>1.3234544992446899</v>
      </c>
      <c r="EI4033">
        <v>1.3766981363296509</v>
      </c>
      <c r="EJ4033">
        <v>1.448087215423584</v>
      </c>
      <c r="EK4033">
        <v>1.4982120990753174</v>
      </c>
      <c r="EL4033">
        <v>1.4157761335372925</v>
      </c>
      <c r="EM4033">
        <v>1.2573221921920776</v>
      </c>
      <c r="EN4033">
        <v>2.7413458824157715</v>
      </c>
      <c r="EO4033">
        <v>6.5975499153137207</v>
      </c>
      <c r="EP4033">
        <v>6.5740270614624023</v>
      </c>
      <c r="EQ4033">
        <v>6.5842061042785645</v>
      </c>
      <c r="ER4033">
        <v>6.6131381988525391</v>
      </c>
      <c r="ES4033">
        <v>6.5599937438964844</v>
      </c>
      <c r="ET4033">
        <v>2.9332695007324219</v>
      </c>
      <c r="EU4033">
        <v>1.8883571624755859</v>
      </c>
      <c r="EV4033">
        <v>1.8475780487060547</v>
      </c>
      <c r="EW4033">
        <v>1.7746143341064453</v>
      </c>
      <c r="EX4033">
        <v>1.5807424783706665</v>
      </c>
      <c r="EY4033">
        <v>1.5781713724136353</v>
      </c>
      <c r="EZ4033">
        <v>62.877067565917969</v>
      </c>
      <c r="FA4033">
        <v>61.914604187011719</v>
      </c>
      <c r="FB4033">
        <v>60.938602447509766</v>
      </c>
      <c r="FC4033">
        <v>60.561511993408203</v>
      </c>
      <c r="FD4033">
        <v>60.300029754638672</v>
      </c>
      <c r="FE4033">
        <v>59.560039520263672</v>
      </c>
      <c r="FF4033">
        <v>59.596988677978516</v>
      </c>
      <c r="FG4033">
        <v>60.252838134765625</v>
      </c>
      <c r="FH4033">
        <v>62.377220153808594</v>
      </c>
      <c r="FI4033">
        <v>65.055885314941406</v>
      </c>
      <c r="FJ4033">
        <v>68.582206726074219</v>
      </c>
      <c r="FK4033">
        <v>71.981185913085938</v>
      </c>
      <c r="FL4033">
        <v>74.721359252929687</v>
      </c>
      <c r="FM4033">
        <v>75.318962097167969</v>
      </c>
      <c r="FN4033">
        <v>75.069793701171875</v>
      </c>
      <c r="FO4033">
        <v>75.085792541503906</v>
      </c>
      <c r="FP4033">
        <v>75.677932739257813</v>
      </c>
      <c r="FQ4033">
        <v>75.794479370117188</v>
      </c>
      <c r="FR4033">
        <v>74.610466003417969</v>
      </c>
      <c r="FS4033">
        <v>72.134536743164062</v>
      </c>
      <c r="FT4033">
        <v>68.380416870117188</v>
      </c>
      <c r="FU4033">
        <v>65.694648742675781</v>
      </c>
      <c r="FV4033">
        <v>64.987228393554688</v>
      </c>
      <c r="FW4033">
        <v>64.230751037597656</v>
      </c>
      <c r="FX4033">
        <v>160</v>
      </c>
      <c r="FY4033">
        <v>0.10791042447090149</v>
      </c>
      <c r="FZ4033">
        <v>1</v>
      </c>
    </row>
    <row r="4034" spans="1:182" x14ac:dyDescent="0.2">
      <c r="A4034" t="s">
        <v>245</v>
      </c>
      <c r="B4034" t="s">
        <v>252</v>
      </c>
      <c r="C4034" t="s">
        <v>217</v>
      </c>
      <c r="D4034" t="s">
        <v>41</v>
      </c>
      <c r="E4034">
        <v>2015</v>
      </c>
      <c r="F4034" t="s">
        <v>231</v>
      </c>
      <c r="G4034" t="s">
        <v>249</v>
      </c>
      <c r="H4034" t="s">
        <v>226</v>
      </c>
      <c r="I4034">
        <v>105.45</v>
      </c>
      <c r="L4034">
        <v>22.468403170382931</v>
      </c>
      <c r="M4034">
        <v>22.127820471977003</v>
      </c>
      <c r="N4034">
        <v>21.887605476334677</v>
      </c>
      <c r="O4034">
        <v>21.83648979769583</v>
      </c>
      <c r="P4034">
        <v>22.50398875648925</v>
      </c>
      <c r="Q4034">
        <v>24.077247583633866</v>
      </c>
      <c r="R4034">
        <v>26.799288754577308</v>
      </c>
      <c r="S4034">
        <v>28.646065349076217</v>
      </c>
      <c r="T4034">
        <v>29.473733568558082</v>
      </c>
      <c r="U4034">
        <v>30.381799830831849</v>
      </c>
      <c r="V4034">
        <v>31.957400895660037</v>
      </c>
      <c r="W4034">
        <v>32.195947425464233</v>
      </c>
      <c r="X4034">
        <v>31.639935261454397</v>
      </c>
      <c r="Y4034">
        <v>32.043420094671902</v>
      </c>
      <c r="Z4034">
        <v>32.123616339048475</v>
      </c>
      <c r="AA4034">
        <v>32.384783536784226</v>
      </c>
      <c r="AB4034">
        <v>32.551934764603224</v>
      </c>
      <c r="AC4034">
        <v>31.92584195728562</v>
      </c>
      <c r="AD4034">
        <v>30.365142820618953</v>
      </c>
      <c r="AE4034">
        <v>30.349502308900096</v>
      </c>
      <c r="AF4034">
        <v>29.63727644083303</v>
      </c>
      <c r="AG4034">
        <v>27.609406997708351</v>
      </c>
      <c r="AH4034">
        <v>24.841837283438124</v>
      </c>
      <c r="AI4034">
        <v>23.802614127364119</v>
      </c>
      <c r="AJ4034">
        <v>-1.337592601776123</v>
      </c>
      <c r="AK4034">
        <v>-1.3506145477294922</v>
      </c>
      <c r="AL4034">
        <v>-1.346150279045105</v>
      </c>
      <c r="AM4034">
        <v>-1.3451498746871948</v>
      </c>
      <c r="AN4034">
        <v>-1.357789158821106</v>
      </c>
      <c r="AO4034">
        <v>-1.4036787748336792</v>
      </c>
      <c r="AP4034">
        <v>-1.4304956197738647</v>
      </c>
      <c r="AQ4034">
        <v>-1.4822653532028198</v>
      </c>
      <c r="AR4034">
        <v>-1.5658624172210693</v>
      </c>
      <c r="AS4034">
        <v>-1.6494708061218262</v>
      </c>
      <c r="AT4034">
        <v>-1.5607483386993408</v>
      </c>
      <c r="AU4034">
        <v>-1.4077506065368652</v>
      </c>
      <c r="AV4034">
        <v>-6.2002003192901611E-2</v>
      </c>
      <c r="AW4034">
        <v>3.1582796573638916</v>
      </c>
      <c r="AX4034">
        <v>3.167804479598999</v>
      </c>
      <c r="AY4034">
        <v>3.1867978572845459</v>
      </c>
      <c r="AZ4034">
        <v>3.2105355262756348</v>
      </c>
      <c r="BA4034">
        <v>3.1529479026794434</v>
      </c>
      <c r="BB4034">
        <v>-3.2024282962083817E-2</v>
      </c>
      <c r="BC4034">
        <v>-1.031941294670105</v>
      </c>
      <c r="BD4034">
        <v>-1.0377436876296997</v>
      </c>
      <c r="BE4034">
        <v>-1.0014666318893433</v>
      </c>
      <c r="BF4034">
        <v>-1.0619404315948486</v>
      </c>
      <c r="BG4034">
        <v>-1.224617600440979</v>
      </c>
      <c r="BH4034">
        <v>-0.56337642669677734</v>
      </c>
      <c r="BI4034">
        <v>-0.56910854578018188</v>
      </c>
      <c r="BJ4034">
        <v>-0.56926536560058594</v>
      </c>
      <c r="BK4034">
        <v>-0.57287311553955078</v>
      </c>
      <c r="BL4034">
        <v>-0.58567678928375244</v>
      </c>
      <c r="BM4034">
        <v>-0.60822254419326782</v>
      </c>
      <c r="BN4034">
        <v>-0.61882150173187256</v>
      </c>
      <c r="BO4034">
        <v>-0.64503771066665649</v>
      </c>
      <c r="BP4034">
        <v>-0.68991422653198242</v>
      </c>
      <c r="BQ4034">
        <v>-0.73232835531234741</v>
      </c>
      <c r="BR4034">
        <v>-0.6943507194519043</v>
      </c>
      <c r="BS4034">
        <v>-0.63970834016799927</v>
      </c>
      <c r="BT4034">
        <v>0.76291239261627197</v>
      </c>
      <c r="BU4034">
        <v>4.1962337493896484</v>
      </c>
      <c r="BV4034">
        <v>4.2044839859008789</v>
      </c>
      <c r="BW4034">
        <v>4.2356042861938477</v>
      </c>
      <c r="BX4034">
        <v>4.2805237770080566</v>
      </c>
      <c r="BY4034">
        <v>4.2247672080993652</v>
      </c>
      <c r="BZ4034">
        <v>0.86102771759033203</v>
      </c>
      <c r="CA4034">
        <v>-0.18000805377960205</v>
      </c>
      <c r="CB4034">
        <v>-0.18399016559123993</v>
      </c>
      <c r="CC4034">
        <v>-0.18263126909732819</v>
      </c>
      <c r="CD4034">
        <v>-0.29433596134185791</v>
      </c>
      <c r="CE4034">
        <v>-0.40351220965385437</v>
      </c>
      <c r="CF4034">
        <v>-2.7156708762049675E-2</v>
      </c>
      <c r="CG4034">
        <v>-2.7839861810207367E-2</v>
      </c>
      <c r="CH4034">
        <v>-3.1197324395179749E-2</v>
      </c>
      <c r="CI4034">
        <v>-3.7996537983417511E-2</v>
      </c>
      <c r="CJ4034">
        <v>-5.0914086401462555E-2</v>
      </c>
      <c r="CK4034">
        <v>-5.7291947305202484E-2</v>
      </c>
      <c r="CL4034">
        <v>-5.6658517569303513E-2</v>
      </c>
      <c r="CM4034">
        <v>-6.5176412463188171E-2</v>
      </c>
      <c r="CN4034">
        <v>-8.3235181868076324E-2</v>
      </c>
      <c r="CO4034">
        <v>-9.7118228673934937E-2</v>
      </c>
      <c r="CP4034">
        <v>-9.4286322593688965E-2</v>
      </c>
      <c r="CQ4034">
        <v>-0.10776457190513611</v>
      </c>
      <c r="CR4034">
        <v>1.3342455625534058</v>
      </c>
      <c r="CS4034">
        <v>4.9151172637939453</v>
      </c>
      <c r="CT4034">
        <v>4.9224853515625</v>
      </c>
      <c r="CU4034">
        <v>4.9620046615600586</v>
      </c>
      <c r="CV4034">
        <v>5.0215950012207031</v>
      </c>
      <c r="CW4034">
        <v>4.9671058654785156</v>
      </c>
      <c r="CX4034">
        <v>1.4795527458190918</v>
      </c>
      <c r="CY4034">
        <v>0.4100382924079895</v>
      </c>
      <c r="CZ4034">
        <v>0.4073168933391571</v>
      </c>
      <c r="DA4034">
        <v>0.38449159264564514</v>
      </c>
      <c r="DB4034">
        <v>0.23730453848838806</v>
      </c>
      <c r="DC4034">
        <v>0.16518285870552063</v>
      </c>
      <c r="DD4034">
        <v>0.5090630054473877</v>
      </c>
      <c r="DE4034">
        <v>0.51342880725860596</v>
      </c>
      <c r="DF4034">
        <v>0.50687074661254883</v>
      </c>
      <c r="DG4034">
        <v>0.49688002467155457</v>
      </c>
      <c r="DH4034">
        <v>0.48384857177734375</v>
      </c>
      <c r="DI4034">
        <v>0.49363863468170166</v>
      </c>
      <c r="DJ4034">
        <v>0.50550448894500732</v>
      </c>
      <c r="DK4034">
        <v>0.51468485593795776</v>
      </c>
      <c r="DL4034">
        <v>0.52344387769699097</v>
      </c>
      <c r="DM4034">
        <v>0.53809183835983276</v>
      </c>
      <c r="DN4034">
        <v>0.50577807426452637</v>
      </c>
      <c r="DO4034">
        <v>0.42417919635772705</v>
      </c>
      <c r="DP4034">
        <v>1.9055788516998291</v>
      </c>
      <c r="DQ4034">
        <v>5.6340012550354004</v>
      </c>
      <c r="DR4034">
        <v>5.6404862403869629</v>
      </c>
      <c r="DS4034">
        <v>5.6884050369262695</v>
      </c>
      <c r="DT4034">
        <v>5.7626657485961914</v>
      </c>
      <c r="DU4034">
        <v>5.709444522857666</v>
      </c>
      <c r="DV4034">
        <v>2.0980777740478516</v>
      </c>
      <c r="DW4034">
        <v>1.0000846385955811</v>
      </c>
      <c r="DX4034">
        <v>0.99862396717071533</v>
      </c>
      <c r="DY4034">
        <v>0.95161443948745728</v>
      </c>
      <c r="DZ4034">
        <v>0.76894503831863403</v>
      </c>
      <c r="EA4034">
        <v>0.73387795686721802</v>
      </c>
      <c r="EB4034">
        <v>1.2832791805267334</v>
      </c>
      <c r="EC4034">
        <v>1.294934868812561</v>
      </c>
      <c r="ED4034">
        <v>1.2837555408477783</v>
      </c>
      <c r="EE4034">
        <v>1.269156813621521</v>
      </c>
      <c r="EF4034">
        <v>1.2559609413146973</v>
      </c>
      <c r="EG4034">
        <v>1.2890949249267578</v>
      </c>
      <c r="EH4034">
        <v>1.31717848777771</v>
      </c>
      <c r="EI4034">
        <v>1.3519124984741211</v>
      </c>
      <c r="EJ4034">
        <v>1.3993920087814331</v>
      </c>
      <c r="EK4034">
        <v>1.4552344083786011</v>
      </c>
      <c r="EL4034">
        <v>1.3721756935119629</v>
      </c>
      <c r="EM4034">
        <v>1.1922215223312378</v>
      </c>
      <c r="EN4034">
        <v>2.7304933071136475</v>
      </c>
      <c r="EO4034">
        <v>6.6719551086425781</v>
      </c>
      <c r="EP4034">
        <v>6.6771659851074219</v>
      </c>
      <c r="EQ4034">
        <v>6.7372112274169922</v>
      </c>
      <c r="ER4034">
        <v>6.8326539993286133</v>
      </c>
      <c r="ES4034">
        <v>6.7812633514404297</v>
      </c>
      <c r="ET4034">
        <v>2.9911298751831055</v>
      </c>
      <c r="EU4034">
        <v>1.852017879486084</v>
      </c>
      <c r="EV4034">
        <v>1.8523774147033691</v>
      </c>
      <c r="EW4034">
        <v>1.7704497575759888</v>
      </c>
      <c r="EX4034">
        <v>1.53654944896698</v>
      </c>
      <c r="EY4034">
        <v>1.5549832582473755</v>
      </c>
      <c r="EZ4034">
        <v>64.860237121582031</v>
      </c>
      <c r="FA4034">
        <v>64.326736450195313</v>
      </c>
      <c r="FB4034">
        <v>63.487216949462891</v>
      </c>
      <c r="FC4034">
        <v>63.072990417480469</v>
      </c>
      <c r="FD4034">
        <v>62.826618194580078</v>
      </c>
      <c r="FE4034">
        <v>62.571266174316406</v>
      </c>
      <c r="FF4034">
        <v>62.343563079833984</v>
      </c>
      <c r="FG4034">
        <v>62.770549774169922</v>
      </c>
      <c r="FH4034">
        <v>64.962486267089844</v>
      </c>
      <c r="FI4034">
        <v>68.495361328125</v>
      </c>
      <c r="FJ4034">
        <v>71.41650390625</v>
      </c>
      <c r="FK4034">
        <v>73.762077331542969</v>
      </c>
      <c r="FL4034">
        <v>74.487457275390625</v>
      </c>
      <c r="FM4034">
        <v>75.386932373046875</v>
      </c>
      <c r="FN4034">
        <v>75.668647766113281</v>
      </c>
      <c r="FO4034">
        <v>76.688095092773438</v>
      </c>
      <c r="FP4034">
        <v>78.135307312011719</v>
      </c>
      <c r="FQ4034">
        <v>78.418289184570313</v>
      </c>
      <c r="FR4034">
        <v>78.052589416503906</v>
      </c>
      <c r="FS4034">
        <v>75.43218994140625</v>
      </c>
      <c r="FT4034">
        <v>72.245445251464844</v>
      </c>
      <c r="FU4034">
        <v>68.746612548828125</v>
      </c>
      <c r="FV4034">
        <v>66.827476501464844</v>
      </c>
      <c r="FW4034">
        <v>66.192710876464844</v>
      </c>
      <c r="FX4034">
        <v>160</v>
      </c>
      <c r="FY4034">
        <v>0.10791042447090149</v>
      </c>
      <c r="FZ4034">
        <v>1</v>
      </c>
    </row>
    <row r="4035" spans="1:182" x14ac:dyDescent="0.2">
      <c r="A4035" t="s">
        <v>245</v>
      </c>
      <c r="B4035" t="s">
        <v>252</v>
      </c>
      <c r="C4035" t="s">
        <v>217</v>
      </c>
      <c r="D4035" t="s">
        <v>41</v>
      </c>
      <c r="E4035">
        <v>2016</v>
      </c>
      <c r="F4035" t="s">
        <v>231</v>
      </c>
      <c r="G4035" t="s">
        <v>249</v>
      </c>
      <c r="H4035" t="s">
        <v>226</v>
      </c>
      <c r="I4035">
        <v>105.45</v>
      </c>
      <c r="L4035">
        <v>22.468403170382931</v>
      </c>
      <c r="M4035">
        <v>22.127820471977003</v>
      </c>
      <c r="N4035">
        <v>21.887605476334677</v>
      </c>
      <c r="O4035">
        <v>21.83648979769583</v>
      </c>
      <c r="P4035">
        <v>22.50398875648925</v>
      </c>
      <c r="Q4035">
        <v>24.077247583633866</v>
      </c>
      <c r="R4035">
        <v>26.799288754577308</v>
      </c>
      <c r="S4035">
        <v>28.646065349076217</v>
      </c>
      <c r="T4035">
        <v>29.473733568558082</v>
      </c>
      <c r="U4035">
        <v>30.381799830831849</v>
      </c>
      <c r="V4035">
        <v>31.957400895660037</v>
      </c>
      <c r="W4035">
        <v>32.195947425464233</v>
      </c>
      <c r="X4035">
        <v>31.639935261454397</v>
      </c>
      <c r="Y4035">
        <v>32.043420094671902</v>
      </c>
      <c r="Z4035">
        <v>32.123616339048475</v>
      </c>
      <c r="AA4035">
        <v>32.384783536784226</v>
      </c>
      <c r="AB4035">
        <v>32.551934764603224</v>
      </c>
      <c r="AC4035">
        <v>31.92584195728562</v>
      </c>
      <c r="AD4035">
        <v>30.365142820618953</v>
      </c>
      <c r="AE4035">
        <v>30.349502308900096</v>
      </c>
      <c r="AF4035">
        <v>29.63727644083303</v>
      </c>
      <c r="AG4035">
        <v>27.609406997708351</v>
      </c>
      <c r="AH4035">
        <v>24.841837283438124</v>
      </c>
      <c r="AI4035">
        <v>23.802614127364119</v>
      </c>
      <c r="AJ4035">
        <v>-1.337592601776123</v>
      </c>
      <c r="AK4035">
        <v>-1.3506145477294922</v>
      </c>
      <c r="AL4035">
        <v>-1.346150279045105</v>
      </c>
      <c r="AM4035">
        <v>-1.3451498746871948</v>
      </c>
      <c r="AN4035">
        <v>-1.357789158821106</v>
      </c>
      <c r="AO4035">
        <v>-1.4036787748336792</v>
      </c>
      <c r="AP4035">
        <v>-1.4304956197738647</v>
      </c>
      <c r="AQ4035">
        <v>-1.4822653532028198</v>
      </c>
      <c r="AR4035">
        <v>-1.5658624172210693</v>
      </c>
      <c r="AS4035">
        <v>-1.6494708061218262</v>
      </c>
      <c r="AT4035">
        <v>-1.5607483386993408</v>
      </c>
      <c r="AU4035">
        <v>-1.4077506065368652</v>
      </c>
      <c r="AV4035">
        <v>-6.2002003192901611E-2</v>
      </c>
      <c r="AW4035">
        <v>3.1582796573638916</v>
      </c>
      <c r="AX4035">
        <v>3.167804479598999</v>
      </c>
      <c r="AY4035">
        <v>3.1867978572845459</v>
      </c>
      <c r="AZ4035">
        <v>3.2105355262756348</v>
      </c>
      <c r="BA4035">
        <v>3.1529479026794434</v>
      </c>
      <c r="BB4035">
        <v>-3.2024282962083817E-2</v>
      </c>
      <c r="BC4035">
        <v>-1.031941294670105</v>
      </c>
      <c r="BD4035">
        <v>-1.0377436876296997</v>
      </c>
      <c r="BE4035">
        <v>-1.0014666318893433</v>
      </c>
      <c r="BF4035">
        <v>-1.0619404315948486</v>
      </c>
      <c r="BG4035">
        <v>-1.224617600440979</v>
      </c>
      <c r="BH4035">
        <v>-0.56337642669677734</v>
      </c>
      <c r="BI4035">
        <v>-0.56910854578018188</v>
      </c>
      <c r="BJ4035">
        <v>-0.56926536560058594</v>
      </c>
      <c r="BK4035">
        <v>-0.57287311553955078</v>
      </c>
      <c r="BL4035">
        <v>-0.58567678928375244</v>
      </c>
      <c r="BM4035">
        <v>-0.60822254419326782</v>
      </c>
      <c r="BN4035">
        <v>-0.61882150173187256</v>
      </c>
      <c r="BO4035">
        <v>-0.64503771066665649</v>
      </c>
      <c r="BP4035">
        <v>-0.68991422653198242</v>
      </c>
      <c r="BQ4035">
        <v>-0.73232835531234741</v>
      </c>
      <c r="BR4035">
        <v>-0.6943507194519043</v>
      </c>
      <c r="BS4035">
        <v>-0.63970834016799927</v>
      </c>
      <c r="BT4035">
        <v>0.76291239261627197</v>
      </c>
      <c r="BU4035">
        <v>4.1962337493896484</v>
      </c>
      <c r="BV4035">
        <v>4.2044839859008789</v>
      </c>
      <c r="BW4035">
        <v>4.2356042861938477</v>
      </c>
      <c r="BX4035">
        <v>4.2805237770080566</v>
      </c>
      <c r="BY4035">
        <v>4.2247672080993652</v>
      </c>
      <c r="BZ4035">
        <v>0.86102771759033203</v>
      </c>
      <c r="CA4035">
        <v>-0.18000805377960205</v>
      </c>
      <c r="CB4035">
        <v>-0.18399016559123993</v>
      </c>
      <c r="CC4035">
        <v>-0.18263126909732819</v>
      </c>
      <c r="CD4035">
        <v>-0.29433596134185791</v>
      </c>
      <c r="CE4035">
        <v>-0.40351220965385437</v>
      </c>
      <c r="CF4035">
        <v>-2.7156708762049675E-2</v>
      </c>
      <c r="CG4035">
        <v>-2.7839861810207367E-2</v>
      </c>
      <c r="CH4035">
        <v>-3.1197324395179749E-2</v>
      </c>
      <c r="CI4035">
        <v>-3.7996537983417511E-2</v>
      </c>
      <c r="CJ4035">
        <v>-5.0914086401462555E-2</v>
      </c>
      <c r="CK4035">
        <v>-5.7291947305202484E-2</v>
      </c>
      <c r="CL4035">
        <v>-5.6658517569303513E-2</v>
      </c>
      <c r="CM4035">
        <v>-6.5176412463188171E-2</v>
      </c>
      <c r="CN4035">
        <v>-8.3235181868076324E-2</v>
      </c>
      <c r="CO4035">
        <v>-9.7118228673934937E-2</v>
      </c>
      <c r="CP4035">
        <v>-9.4286322593688965E-2</v>
      </c>
      <c r="CQ4035">
        <v>-0.10776457190513611</v>
      </c>
      <c r="CR4035">
        <v>1.3342455625534058</v>
      </c>
      <c r="CS4035">
        <v>4.9151172637939453</v>
      </c>
      <c r="CT4035">
        <v>4.9224853515625</v>
      </c>
      <c r="CU4035">
        <v>4.9620046615600586</v>
      </c>
      <c r="CV4035">
        <v>5.0215950012207031</v>
      </c>
      <c r="CW4035">
        <v>4.9671058654785156</v>
      </c>
      <c r="CX4035">
        <v>1.4795527458190918</v>
      </c>
      <c r="CY4035">
        <v>0.4100382924079895</v>
      </c>
      <c r="CZ4035">
        <v>0.4073168933391571</v>
      </c>
      <c r="DA4035">
        <v>0.38449159264564514</v>
      </c>
      <c r="DB4035">
        <v>0.23730453848838806</v>
      </c>
      <c r="DC4035">
        <v>0.16518285870552063</v>
      </c>
      <c r="DD4035">
        <v>0.5090630054473877</v>
      </c>
      <c r="DE4035">
        <v>0.51342880725860596</v>
      </c>
      <c r="DF4035">
        <v>0.50687074661254883</v>
      </c>
      <c r="DG4035">
        <v>0.49688002467155457</v>
      </c>
      <c r="DH4035">
        <v>0.48384857177734375</v>
      </c>
      <c r="DI4035">
        <v>0.49363863468170166</v>
      </c>
      <c r="DJ4035">
        <v>0.50550448894500732</v>
      </c>
      <c r="DK4035">
        <v>0.51468485593795776</v>
      </c>
      <c r="DL4035">
        <v>0.52344387769699097</v>
      </c>
      <c r="DM4035">
        <v>0.53809183835983276</v>
      </c>
      <c r="DN4035">
        <v>0.50577807426452637</v>
      </c>
      <c r="DO4035">
        <v>0.42417919635772705</v>
      </c>
      <c r="DP4035">
        <v>1.9055788516998291</v>
      </c>
      <c r="DQ4035">
        <v>5.6340012550354004</v>
      </c>
      <c r="DR4035">
        <v>5.6404862403869629</v>
      </c>
      <c r="DS4035">
        <v>5.6884050369262695</v>
      </c>
      <c r="DT4035">
        <v>5.7626657485961914</v>
      </c>
      <c r="DU4035">
        <v>5.709444522857666</v>
      </c>
      <c r="DV4035">
        <v>2.0980777740478516</v>
      </c>
      <c r="DW4035">
        <v>1.0000846385955811</v>
      </c>
      <c r="DX4035">
        <v>0.99862396717071533</v>
      </c>
      <c r="DY4035">
        <v>0.95161443948745728</v>
      </c>
      <c r="DZ4035">
        <v>0.76894503831863403</v>
      </c>
      <c r="EA4035">
        <v>0.73387795686721802</v>
      </c>
      <c r="EB4035">
        <v>1.2832791805267334</v>
      </c>
      <c r="EC4035">
        <v>1.294934868812561</v>
      </c>
      <c r="ED4035">
        <v>1.2837555408477783</v>
      </c>
      <c r="EE4035">
        <v>1.269156813621521</v>
      </c>
      <c r="EF4035">
        <v>1.2559609413146973</v>
      </c>
      <c r="EG4035">
        <v>1.2890949249267578</v>
      </c>
      <c r="EH4035">
        <v>1.31717848777771</v>
      </c>
      <c r="EI4035">
        <v>1.3519124984741211</v>
      </c>
      <c r="EJ4035">
        <v>1.3993920087814331</v>
      </c>
      <c r="EK4035">
        <v>1.4552344083786011</v>
      </c>
      <c r="EL4035">
        <v>1.3721756935119629</v>
      </c>
      <c r="EM4035">
        <v>1.1922215223312378</v>
      </c>
      <c r="EN4035">
        <v>2.7304933071136475</v>
      </c>
      <c r="EO4035">
        <v>6.6719551086425781</v>
      </c>
      <c r="EP4035">
        <v>6.6771659851074219</v>
      </c>
      <c r="EQ4035">
        <v>6.7372112274169922</v>
      </c>
      <c r="ER4035">
        <v>6.8326539993286133</v>
      </c>
      <c r="ES4035">
        <v>6.7812633514404297</v>
      </c>
      <c r="ET4035">
        <v>2.9911298751831055</v>
      </c>
      <c r="EU4035">
        <v>1.852017879486084</v>
      </c>
      <c r="EV4035">
        <v>1.8523774147033691</v>
      </c>
      <c r="EW4035">
        <v>1.7704497575759888</v>
      </c>
      <c r="EX4035">
        <v>1.53654944896698</v>
      </c>
      <c r="EY4035">
        <v>1.5549832582473755</v>
      </c>
      <c r="EZ4035">
        <v>64.860237121582031</v>
      </c>
      <c r="FA4035">
        <v>64.326736450195313</v>
      </c>
      <c r="FB4035">
        <v>63.487216949462891</v>
      </c>
      <c r="FC4035">
        <v>63.072990417480469</v>
      </c>
      <c r="FD4035">
        <v>62.826618194580078</v>
      </c>
      <c r="FE4035">
        <v>62.571266174316406</v>
      </c>
      <c r="FF4035">
        <v>62.343563079833984</v>
      </c>
      <c r="FG4035">
        <v>62.770549774169922</v>
      </c>
      <c r="FH4035">
        <v>64.962486267089844</v>
      </c>
      <c r="FI4035">
        <v>68.495361328125</v>
      </c>
      <c r="FJ4035">
        <v>71.41650390625</v>
      </c>
      <c r="FK4035">
        <v>73.762077331542969</v>
      </c>
      <c r="FL4035">
        <v>74.487457275390625</v>
      </c>
      <c r="FM4035">
        <v>75.386932373046875</v>
      </c>
      <c r="FN4035">
        <v>75.668647766113281</v>
      </c>
      <c r="FO4035">
        <v>76.688095092773438</v>
      </c>
      <c r="FP4035">
        <v>78.135307312011719</v>
      </c>
      <c r="FQ4035">
        <v>78.418289184570313</v>
      </c>
      <c r="FR4035">
        <v>78.052589416503906</v>
      </c>
      <c r="FS4035">
        <v>75.43218994140625</v>
      </c>
      <c r="FT4035">
        <v>72.245445251464844</v>
      </c>
      <c r="FU4035">
        <v>68.746612548828125</v>
      </c>
      <c r="FV4035">
        <v>66.827476501464844</v>
      </c>
      <c r="FW4035">
        <v>66.192710876464844</v>
      </c>
      <c r="FX4035">
        <v>160</v>
      </c>
      <c r="FY4035">
        <v>0.10791042447090149</v>
      </c>
      <c r="FZ4035">
        <v>1</v>
      </c>
    </row>
    <row r="4036" spans="1:182" x14ac:dyDescent="0.2">
      <c r="A4036" t="s">
        <v>245</v>
      </c>
      <c r="B4036" t="s">
        <v>252</v>
      </c>
      <c r="C4036" t="s">
        <v>217</v>
      </c>
      <c r="D4036" t="s">
        <v>41</v>
      </c>
      <c r="E4036">
        <v>2017</v>
      </c>
      <c r="F4036" t="s">
        <v>231</v>
      </c>
      <c r="G4036" t="s">
        <v>249</v>
      </c>
      <c r="H4036" t="s">
        <v>226</v>
      </c>
      <c r="I4036">
        <v>105.45</v>
      </c>
      <c r="L4036">
        <v>22.468403170382931</v>
      </c>
      <c r="M4036">
        <v>22.127820471977003</v>
      </c>
      <c r="N4036">
        <v>21.887605476334677</v>
      </c>
      <c r="O4036">
        <v>21.83648979769583</v>
      </c>
      <c r="P4036">
        <v>22.50398875648925</v>
      </c>
      <c r="Q4036">
        <v>24.077247583633866</v>
      </c>
      <c r="R4036">
        <v>26.799288754577308</v>
      </c>
      <c r="S4036">
        <v>28.646065349076217</v>
      </c>
      <c r="T4036">
        <v>29.473733568558082</v>
      </c>
      <c r="U4036">
        <v>30.381799830831849</v>
      </c>
      <c r="V4036">
        <v>31.957400895660037</v>
      </c>
      <c r="W4036">
        <v>32.195947425464233</v>
      </c>
      <c r="X4036">
        <v>31.639935261454397</v>
      </c>
      <c r="Y4036">
        <v>32.043420094671902</v>
      </c>
      <c r="Z4036">
        <v>32.123616339048475</v>
      </c>
      <c r="AA4036">
        <v>32.384783536784226</v>
      </c>
      <c r="AB4036">
        <v>32.551934764603224</v>
      </c>
      <c r="AC4036">
        <v>31.92584195728562</v>
      </c>
      <c r="AD4036">
        <v>30.365142820618953</v>
      </c>
      <c r="AE4036">
        <v>30.349502308900096</v>
      </c>
      <c r="AF4036">
        <v>29.63727644083303</v>
      </c>
      <c r="AG4036">
        <v>27.609406997708351</v>
      </c>
      <c r="AH4036">
        <v>24.841837283438124</v>
      </c>
      <c r="AI4036">
        <v>23.802614127364119</v>
      </c>
      <c r="AJ4036">
        <v>-1.337592601776123</v>
      </c>
      <c r="AK4036">
        <v>-1.3506145477294922</v>
      </c>
      <c r="AL4036">
        <v>-1.346150279045105</v>
      </c>
      <c r="AM4036">
        <v>-1.3451498746871948</v>
      </c>
      <c r="AN4036">
        <v>-1.357789158821106</v>
      </c>
      <c r="AO4036">
        <v>-1.4036787748336792</v>
      </c>
      <c r="AP4036">
        <v>-1.4304956197738647</v>
      </c>
      <c r="AQ4036">
        <v>-1.4822653532028198</v>
      </c>
      <c r="AR4036">
        <v>-1.5658624172210693</v>
      </c>
      <c r="AS4036">
        <v>-1.6494708061218262</v>
      </c>
      <c r="AT4036">
        <v>-1.5607483386993408</v>
      </c>
      <c r="AU4036">
        <v>-1.4077506065368652</v>
      </c>
      <c r="AV4036">
        <v>-6.2002003192901611E-2</v>
      </c>
      <c r="AW4036">
        <v>3.1582796573638916</v>
      </c>
      <c r="AX4036">
        <v>3.167804479598999</v>
      </c>
      <c r="AY4036">
        <v>3.1867978572845459</v>
      </c>
      <c r="AZ4036">
        <v>3.2105355262756348</v>
      </c>
      <c r="BA4036">
        <v>3.1529479026794434</v>
      </c>
      <c r="BB4036">
        <v>-3.2024282962083817E-2</v>
      </c>
      <c r="BC4036">
        <v>-1.031941294670105</v>
      </c>
      <c r="BD4036">
        <v>-1.0377436876296997</v>
      </c>
      <c r="BE4036">
        <v>-1.0014666318893433</v>
      </c>
      <c r="BF4036">
        <v>-1.0619404315948486</v>
      </c>
      <c r="BG4036">
        <v>-1.224617600440979</v>
      </c>
      <c r="BH4036">
        <v>-0.56337642669677734</v>
      </c>
      <c r="BI4036">
        <v>-0.56910854578018188</v>
      </c>
      <c r="BJ4036">
        <v>-0.56926536560058594</v>
      </c>
      <c r="BK4036">
        <v>-0.57287311553955078</v>
      </c>
      <c r="BL4036">
        <v>-0.58567678928375244</v>
      </c>
      <c r="BM4036">
        <v>-0.60822254419326782</v>
      </c>
      <c r="BN4036">
        <v>-0.61882150173187256</v>
      </c>
      <c r="BO4036">
        <v>-0.64503771066665649</v>
      </c>
      <c r="BP4036">
        <v>-0.68991422653198242</v>
      </c>
      <c r="BQ4036">
        <v>-0.73232835531234741</v>
      </c>
      <c r="BR4036">
        <v>-0.6943507194519043</v>
      </c>
      <c r="BS4036">
        <v>-0.63970834016799927</v>
      </c>
      <c r="BT4036">
        <v>0.76291239261627197</v>
      </c>
      <c r="BU4036">
        <v>4.1962337493896484</v>
      </c>
      <c r="BV4036">
        <v>4.2044839859008789</v>
      </c>
      <c r="BW4036">
        <v>4.2356042861938477</v>
      </c>
      <c r="BX4036">
        <v>4.2805237770080566</v>
      </c>
      <c r="BY4036">
        <v>4.2247672080993652</v>
      </c>
      <c r="BZ4036">
        <v>0.86102771759033203</v>
      </c>
      <c r="CA4036">
        <v>-0.18000805377960205</v>
      </c>
      <c r="CB4036">
        <v>-0.18399016559123993</v>
      </c>
      <c r="CC4036">
        <v>-0.18263126909732819</v>
      </c>
      <c r="CD4036">
        <v>-0.29433596134185791</v>
      </c>
      <c r="CE4036">
        <v>-0.40351220965385437</v>
      </c>
      <c r="CF4036">
        <v>-2.7156708762049675E-2</v>
      </c>
      <c r="CG4036">
        <v>-2.7839861810207367E-2</v>
      </c>
      <c r="CH4036">
        <v>-3.1197324395179749E-2</v>
      </c>
      <c r="CI4036">
        <v>-3.7996537983417511E-2</v>
      </c>
      <c r="CJ4036">
        <v>-5.0914086401462555E-2</v>
      </c>
      <c r="CK4036">
        <v>-5.7291947305202484E-2</v>
      </c>
      <c r="CL4036">
        <v>-5.6658517569303513E-2</v>
      </c>
      <c r="CM4036">
        <v>-6.5176412463188171E-2</v>
      </c>
      <c r="CN4036">
        <v>-8.3235181868076324E-2</v>
      </c>
      <c r="CO4036">
        <v>-9.7118228673934937E-2</v>
      </c>
      <c r="CP4036">
        <v>-9.4286322593688965E-2</v>
      </c>
      <c r="CQ4036">
        <v>-0.10776457190513611</v>
      </c>
      <c r="CR4036">
        <v>1.3342455625534058</v>
      </c>
      <c r="CS4036">
        <v>4.9151172637939453</v>
      </c>
      <c r="CT4036">
        <v>4.9224853515625</v>
      </c>
      <c r="CU4036">
        <v>4.9620046615600586</v>
      </c>
      <c r="CV4036">
        <v>5.0215950012207031</v>
      </c>
      <c r="CW4036">
        <v>4.9671058654785156</v>
      </c>
      <c r="CX4036">
        <v>1.4795527458190918</v>
      </c>
      <c r="CY4036">
        <v>0.4100382924079895</v>
      </c>
      <c r="CZ4036">
        <v>0.4073168933391571</v>
      </c>
      <c r="DA4036">
        <v>0.38449159264564514</v>
      </c>
      <c r="DB4036">
        <v>0.23730453848838806</v>
      </c>
      <c r="DC4036">
        <v>0.16518285870552063</v>
      </c>
      <c r="DD4036">
        <v>0.5090630054473877</v>
      </c>
      <c r="DE4036">
        <v>0.51342880725860596</v>
      </c>
      <c r="DF4036">
        <v>0.50687074661254883</v>
      </c>
      <c r="DG4036">
        <v>0.49688002467155457</v>
      </c>
      <c r="DH4036">
        <v>0.48384857177734375</v>
      </c>
      <c r="DI4036">
        <v>0.49363863468170166</v>
      </c>
      <c r="DJ4036">
        <v>0.50550448894500732</v>
      </c>
      <c r="DK4036">
        <v>0.51468485593795776</v>
      </c>
      <c r="DL4036">
        <v>0.52344387769699097</v>
      </c>
      <c r="DM4036">
        <v>0.53809183835983276</v>
      </c>
      <c r="DN4036">
        <v>0.50577807426452637</v>
      </c>
      <c r="DO4036">
        <v>0.42417919635772705</v>
      </c>
      <c r="DP4036">
        <v>1.9055788516998291</v>
      </c>
      <c r="DQ4036">
        <v>5.6340012550354004</v>
      </c>
      <c r="DR4036">
        <v>5.6404862403869629</v>
      </c>
      <c r="DS4036">
        <v>5.6884050369262695</v>
      </c>
      <c r="DT4036">
        <v>5.7626657485961914</v>
      </c>
      <c r="DU4036">
        <v>5.709444522857666</v>
      </c>
      <c r="DV4036">
        <v>2.0980777740478516</v>
      </c>
      <c r="DW4036">
        <v>1.0000846385955811</v>
      </c>
      <c r="DX4036">
        <v>0.99862396717071533</v>
      </c>
      <c r="DY4036">
        <v>0.95161443948745728</v>
      </c>
      <c r="DZ4036">
        <v>0.76894503831863403</v>
      </c>
      <c r="EA4036">
        <v>0.73387795686721802</v>
      </c>
      <c r="EB4036">
        <v>1.2832791805267334</v>
      </c>
      <c r="EC4036">
        <v>1.294934868812561</v>
      </c>
      <c r="ED4036">
        <v>1.2837555408477783</v>
      </c>
      <c r="EE4036">
        <v>1.269156813621521</v>
      </c>
      <c r="EF4036">
        <v>1.2559609413146973</v>
      </c>
      <c r="EG4036">
        <v>1.2890949249267578</v>
      </c>
      <c r="EH4036">
        <v>1.31717848777771</v>
      </c>
      <c r="EI4036">
        <v>1.3519124984741211</v>
      </c>
      <c r="EJ4036">
        <v>1.3993920087814331</v>
      </c>
      <c r="EK4036">
        <v>1.4552344083786011</v>
      </c>
      <c r="EL4036">
        <v>1.3721756935119629</v>
      </c>
      <c r="EM4036">
        <v>1.1922215223312378</v>
      </c>
      <c r="EN4036">
        <v>2.7304933071136475</v>
      </c>
      <c r="EO4036">
        <v>6.6719551086425781</v>
      </c>
      <c r="EP4036">
        <v>6.6771659851074219</v>
      </c>
      <c r="EQ4036">
        <v>6.7372112274169922</v>
      </c>
      <c r="ER4036">
        <v>6.8326539993286133</v>
      </c>
      <c r="ES4036">
        <v>6.7812633514404297</v>
      </c>
      <c r="ET4036">
        <v>2.9911298751831055</v>
      </c>
      <c r="EU4036">
        <v>1.852017879486084</v>
      </c>
      <c r="EV4036">
        <v>1.8523774147033691</v>
      </c>
      <c r="EW4036">
        <v>1.7704497575759888</v>
      </c>
      <c r="EX4036">
        <v>1.53654944896698</v>
      </c>
      <c r="EY4036">
        <v>1.5549832582473755</v>
      </c>
      <c r="EZ4036">
        <v>64.860237121582031</v>
      </c>
      <c r="FA4036">
        <v>64.326736450195313</v>
      </c>
      <c r="FB4036">
        <v>63.487216949462891</v>
      </c>
      <c r="FC4036">
        <v>63.072990417480469</v>
      </c>
      <c r="FD4036">
        <v>62.826618194580078</v>
      </c>
      <c r="FE4036">
        <v>62.571266174316406</v>
      </c>
      <c r="FF4036">
        <v>62.343563079833984</v>
      </c>
      <c r="FG4036">
        <v>62.770549774169922</v>
      </c>
      <c r="FH4036">
        <v>64.962486267089844</v>
      </c>
      <c r="FI4036">
        <v>68.495361328125</v>
      </c>
      <c r="FJ4036">
        <v>71.41650390625</v>
      </c>
      <c r="FK4036">
        <v>73.762077331542969</v>
      </c>
      <c r="FL4036">
        <v>74.487457275390625</v>
      </c>
      <c r="FM4036">
        <v>75.386932373046875</v>
      </c>
      <c r="FN4036">
        <v>75.668647766113281</v>
      </c>
      <c r="FO4036">
        <v>76.688095092773438</v>
      </c>
      <c r="FP4036">
        <v>78.135307312011719</v>
      </c>
      <c r="FQ4036">
        <v>78.418289184570313</v>
      </c>
      <c r="FR4036">
        <v>78.052589416503906</v>
      </c>
      <c r="FS4036">
        <v>75.43218994140625</v>
      </c>
      <c r="FT4036">
        <v>72.245445251464844</v>
      </c>
      <c r="FU4036">
        <v>68.746612548828125</v>
      </c>
      <c r="FV4036">
        <v>66.827476501464844</v>
      </c>
      <c r="FW4036">
        <v>66.192710876464844</v>
      </c>
      <c r="FX4036">
        <v>160</v>
      </c>
      <c r="FY4036">
        <v>0.10791042447090149</v>
      </c>
      <c r="FZ4036">
        <v>1</v>
      </c>
    </row>
    <row r="4037" spans="1:182" x14ac:dyDescent="0.2">
      <c r="A4037" t="s">
        <v>245</v>
      </c>
      <c r="B4037" t="s">
        <v>252</v>
      </c>
      <c r="C4037" t="s">
        <v>217</v>
      </c>
      <c r="D4037" t="s">
        <v>42</v>
      </c>
      <c r="E4037">
        <v>2015</v>
      </c>
      <c r="F4037" t="s">
        <v>231</v>
      </c>
      <c r="G4037" t="s">
        <v>249</v>
      </c>
      <c r="H4037" t="s">
        <v>226</v>
      </c>
      <c r="I4037">
        <v>105.45</v>
      </c>
      <c r="L4037">
        <v>22.712772764456183</v>
      </c>
      <c r="M4037">
        <v>22.426129913122967</v>
      </c>
      <c r="N4037">
        <v>22.297443845047471</v>
      </c>
      <c r="O4037">
        <v>22.393895913470253</v>
      </c>
      <c r="P4037">
        <v>23.27305679316353</v>
      </c>
      <c r="Q4037">
        <v>24.998940263169889</v>
      </c>
      <c r="R4037">
        <v>27.746172226460779</v>
      </c>
      <c r="S4037">
        <v>29.506613952502448</v>
      </c>
      <c r="T4037">
        <v>30.376807330033031</v>
      </c>
      <c r="U4037">
        <v>31.186113615890203</v>
      </c>
      <c r="V4037">
        <v>33.003679873315811</v>
      </c>
      <c r="W4037">
        <v>33.301557586085217</v>
      </c>
      <c r="X4037">
        <v>32.882980002284299</v>
      </c>
      <c r="Y4037">
        <v>33.365327585933102</v>
      </c>
      <c r="Z4037">
        <v>33.704094447536463</v>
      </c>
      <c r="AA4037">
        <v>33.731848546375637</v>
      </c>
      <c r="AB4037">
        <v>33.739164817025269</v>
      </c>
      <c r="AC4037">
        <v>32.939177741081679</v>
      </c>
      <c r="AD4037">
        <v>31.113463420973115</v>
      </c>
      <c r="AE4037">
        <v>31.197321617480995</v>
      </c>
      <c r="AF4037">
        <v>30.343515447187212</v>
      </c>
      <c r="AG4037">
        <v>28.278735541684984</v>
      </c>
      <c r="AH4037">
        <v>25.397391755563</v>
      </c>
      <c r="AI4037">
        <v>24.329291800032955</v>
      </c>
      <c r="AJ4037">
        <v>-1.4060927629470825</v>
      </c>
      <c r="AK4037">
        <v>-1.4272447824478149</v>
      </c>
      <c r="AL4037">
        <v>-1.4293282032012939</v>
      </c>
      <c r="AM4037">
        <v>-1.4538778066635132</v>
      </c>
      <c r="AN4037">
        <v>-1.4819705486297607</v>
      </c>
      <c r="AO4037">
        <v>-1.5224193334579468</v>
      </c>
      <c r="AP4037">
        <v>-1.5679433345794678</v>
      </c>
      <c r="AQ4037">
        <v>-1.6539720296859741</v>
      </c>
      <c r="AR4037">
        <v>-1.7626861333847046</v>
      </c>
      <c r="AS4037">
        <v>-1.8514171838760376</v>
      </c>
      <c r="AT4037">
        <v>-1.8096449375152588</v>
      </c>
      <c r="AU4037">
        <v>-1.6819195747375488</v>
      </c>
      <c r="AV4037">
        <v>-2.7134804055094719E-2</v>
      </c>
      <c r="AW4037">
        <v>3.3053185939788818</v>
      </c>
      <c r="AX4037">
        <v>3.3358619213104248</v>
      </c>
      <c r="AY4037">
        <v>3.3340744972229004</v>
      </c>
      <c r="AZ4037">
        <v>3.3438236713409424</v>
      </c>
      <c r="BA4037">
        <v>3.2828307151794434</v>
      </c>
      <c r="BB4037">
        <v>1.6150495037436485E-2</v>
      </c>
      <c r="BC4037">
        <v>-1.0120508670806885</v>
      </c>
      <c r="BD4037">
        <v>-1.0174635648727417</v>
      </c>
      <c r="BE4037">
        <v>-0.95390474796295166</v>
      </c>
      <c r="BF4037">
        <v>-0.97287857532501221</v>
      </c>
      <c r="BG4037">
        <v>-1.1435528993606567</v>
      </c>
      <c r="BH4037">
        <v>-0.60764980316162109</v>
      </c>
      <c r="BI4037">
        <v>-0.6163555383682251</v>
      </c>
      <c r="BJ4037">
        <v>-0.61854547262191772</v>
      </c>
      <c r="BK4037">
        <v>-0.63388431072235107</v>
      </c>
      <c r="BL4037">
        <v>-0.65434366464614868</v>
      </c>
      <c r="BM4037">
        <v>-0.67471593618392944</v>
      </c>
      <c r="BN4037">
        <v>-0.69286829233169556</v>
      </c>
      <c r="BO4037">
        <v>-0.73314905166625977</v>
      </c>
      <c r="BP4037">
        <v>-0.78866475820541382</v>
      </c>
      <c r="BQ4037">
        <v>-0.83302736282348633</v>
      </c>
      <c r="BR4037">
        <v>-0.81594133377075195</v>
      </c>
      <c r="BS4037">
        <v>-0.77322214841842651</v>
      </c>
      <c r="BT4037">
        <v>0.79178315401077271</v>
      </c>
      <c r="BU4037">
        <v>4.3299078941345215</v>
      </c>
      <c r="BV4037">
        <v>4.3732094764709473</v>
      </c>
      <c r="BW4037">
        <v>4.3786072731018066</v>
      </c>
      <c r="BX4037">
        <v>4.4087295532226562</v>
      </c>
      <c r="BY4037">
        <v>4.3380866050720215</v>
      </c>
      <c r="BZ4037">
        <v>0.89563781023025513</v>
      </c>
      <c r="CA4037">
        <v>-0.13419212400913239</v>
      </c>
      <c r="CB4037">
        <v>-0.13525037467479706</v>
      </c>
      <c r="CC4037">
        <v>-0.11738963425159454</v>
      </c>
      <c r="CD4037">
        <v>-0.2202116847038269</v>
      </c>
      <c r="CE4037">
        <v>-0.33473929762840271</v>
      </c>
      <c r="CF4037">
        <v>-5.4650574922561646E-2</v>
      </c>
      <c r="CG4037">
        <v>-5.4736092686653137E-2</v>
      </c>
      <c r="CH4037">
        <v>-5.6999780237674713E-2</v>
      </c>
      <c r="CI4037">
        <v>-6.5959267318248749E-2</v>
      </c>
      <c r="CJ4037">
        <v>-8.1131808459758759E-2</v>
      </c>
      <c r="CK4037">
        <v>-8.7599150836467743E-2</v>
      </c>
      <c r="CL4037">
        <v>-8.6793936789035797E-2</v>
      </c>
      <c r="CM4037">
        <v>-9.5389813184738159E-2</v>
      </c>
      <c r="CN4037">
        <v>-0.11406050622463226</v>
      </c>
      <c r="CO4037">
        <v>-0.12769365310668945</v>
      </c>
      <c r="CP4037">
        <v>-0.12770524621009827</v>
      </c>
      <c r="CQ4037">
        <v>-0.14386104047298431</v>
      </c>
      <c r="CR4037">
        <v>1.3589632511138916</v>
      </c>
      <c r="CS4037">
        <v>5.0395350456237793</v>
      </c>
      <c r="CT4037">
        <v>5.0916733741760254</v>
      </c>
      <c r="CU4037">
        <v>5.1020474433898926</v>
      </c>
      <c r="CV4037">
        <v>5.1462802886962891</v>
      </c>
      <c r="CW4037">
        <v>5.0689535140991211</v>
      </c>
      <c r="CX4037">
        <v>1.5047681331634521</v>
      </c>
      <c r="CY4037">
        <v>0.47381019592285156</v>
      </c>
      <c r="CZ4037">
        <v>0.47576779127120972</v>
      </c>
      <c r="DA4037">
        <v>0.46197816729545593</v>
      </c>
      <c r="DB4037">
        <v>0.30108314752578735</v>
      </c>
      <c r="DC4037">
        <v>0.22544252872467041</v>
      </c>
      <c r="DD4037">
        <v>0.49834862351417542</v>
      </c>
      <c r="DE4037">
        <v>0.50688332319259644</v>
      </c>
      <c r="DF4037">
        <v>0.50454586744308472</v>
      </c>
      <c r="DG4037">
        <v>0.50196576118469238</v>
      </c>
      <c r="DH4037">
        <v>0.49208006262779236</v>
      </c>
      <c r="DI4037">
        <v>0.49951761960983276</v>
      </c>
      <c r="DJ4037">
        <v>0.51928043365478516</v>
      </c>
      <c r="DK4037">
        <v>0.54236936569213867</v>
      </c>
      <c r="DL4037">
        <v>0.5605437159538269</v>
      </c>
      <c r="DM4037">
        <v>0.57764005661010742</v>
      </c>
      <c r="DN4037">
        <v>0.56053084135055542</v>
      </c>
      <c r="DO4037">
        <v>0.48550006747245789</v>
      </c>
      <c r="DP4037">
        <v>1.9261432886123657</v>
      </c>
      <c r="DQ4037">
        <v>5.7491621971130371</v>
      </c>
      <c r="DR4037">
        <v>5.8101372718811035</v>
      </c>
      <c r="DS4037">
        <v>5.8254876136779785</v>
      </c>
      <c r="DT4037">
        <v>5.8838310241699219</v>
      </c>
      <c r="DU4037">
        <v>5.7998204231262207</v>
      </c>
      <c r="DV4037">
        <v>2.1138982772827148</v>
      </c>
      <c r="DW4037">
        <v>1.0818125009536743</v>
      </c>
      <c r="DX4037">
        <v>1.0867859125137329</v>
      </c>
      <c r="DY4037">
        <v>1.0413459539413452</v>
      </c>
      <c r="DZ4037">
        <v>0.82237797975540161</v>
      </c>
      <c r="EA4037">
        <v>0.78562432527542114</v>
      </c>
      <c r="EB4037">
        <v>1.296791672706604</v>
      </c>
      <c r="EC4037">
        <v>1.3177726268768311</v>
      </c>
      <c r="ED4037">
        <v>1.3153285980224609</v>
      </c>
      <c r="EE4037">
        <v>1.321959376335144</v>
      </c>
      <c r="EF4037">
        <v>1.319706916809082</v>
      </c>
      <c r="EG4037">
        <v>1.3472210168838501</v>
      </c>
      <c r="EH4037">
        <v>1.3943555355072021</v>
      </c>
      <c r="EI4037">
        <v>1.463192343711853</v>
      </c>
      <c r="EJ4037">
        <v>1.5345650911331177</v>
      </c>
      <c r="EK4037">
        <v>1.5960298776626587</v>
      </c>
      <c r="EL4037">
        <v>1.554234504699707</v>
      </c>
      <c r="EM4037">
        <v>1.3941974639892578</v>
      </c>
      <c r="EN4037">
        <v>2.7450611591339111</v>
      </c>
      <c r="EO4037">
        <v>6.7737512588500977</v>
      </c>
      <c r="EP4037">
        <v>6.8474850654602051</v>
      </c>
      <c r="EQ4037">
        <v>6.8700199127197266</v>
      </c>
      <c r="ER4037">
        <v>6.9487371444702148</v>
      </c>
      <c r="ES4037">
        <v>6.8550758361816406</v>
      </c>
      <c r="ET4037">
        <v>2.9933857917785645</v>
      </c>
      <c r="EU4037">
        <v>1.9596712589263916</v>
      </c>
      <c r="EV4037">
        <v>1.9689991474151611</v>
      </c>
      <c r="EW4037">
        <v>1.8778610229492188</v>
      </c>
      <c r="EX4037">
        <v>1.5750448703765869</v>
      </c>
      <c r="EY4037">
        <v>1.5944379568099976</v>
      </c>
      <c r="EZ4037">
        <v>65.160728454589844</v>
      </c>
      <c r="FA4037">
        <v>65.105758666992188</v>
      </c>
      <c r="FB4037">
        <v>65.270233154296875</v>
      </c>
      <c r="FC4037">
        <v>65.490470886230469</v>
      </c>
      <c r="FD4037">
        <v>65.411262512207031</v>
      </c>
      <c r="FE4037">
        <v>65.150367736816406</v>
      </c>
      <c r="FF4037">
        <v>64.984786987304688</v>
      </c>
      <c r="FG4037">
        <v>65.386611938476562</v>
      </c>
      <c r="FH4037">
        <v>67.556198120117187</v>
      </c>
      <c r="FI4037">
        <v>70.6572265625</v>
      </c>
      <c r="FJ4037">
        <v>74.575752258300781</v>
      </c>
      <c r="FK4037">
        <v>77.680137634277344</v>
      </c>
      <c r="FL4037">
        <v>79.074455261230469</v>
      </c>
      <c r="FM4037">
        <v>80.061515808105469</v>
      </c>
      <c r="FN4037">
        <v>81.162910461425781</v>
      </c>
      <c r="FO4037">
        <v>81.589408874511719</v>
      </c>
      <c r="FP4037">
        <v>82.423370361328125</v>
      </c>
      <c r="FQ4037">
        <v>82.128753662109375</v>
      </c>
      <c r="FR4037">
        <v>81.024391174316406</v>
      </c>
      <c r="FS4037">
        <v>78.455490112304688</v>
      </c>
      <c r="FT4037">
        <v>74.629302978515625</v>
      </c>
      <c r="FU4037">
        <v>71.332847595214844</v>
      </c>
      <c r="FV4037">
        <v>69.737281799316406</v>
      </c>
      <c r="FW4037">
        <v>68.771102905273437</v>
      </c>
      <c r="FX4037">
        <v>160</v>
      </c>
      <c r="FY4037">
        <v>0.10791042447090149</v>
      </c>
      <c r="FZ4037">
        <v>1</v>
      </c>
    </row>
    <row r="4038" spans="1:182" x14ac:dyDescent="0.2">
      <c r="A4038" t="s">
        <v>245</v>
      </c>
      <c r="B4038" t="s">
        <v>252</v>
      </c>
      <c r="C4038" t="s">
        <v>217</v>
      </c>
      <c r="D4038" t="s">
        <v>42</v>
      </c>
      <c r="E4038">
        <v>2016</v>
      </c>
      <c r="F4038" t="s">
        <v>231</v>
      </c>
      <c r="G4038" t="s">
        <v>249</v>
      </c>
      <c r="H4038" t="s">
        <v>226</v>
      </c>
      <c r="I4038">
        <v>105.45</v>
      </c>
      <c r="L4038">
        <v>22.712772764456183</v>
      </c>
      <c r="M4038">
        <v>22.426129913122967</v>
      </c>
      <c r="N4038">
        <v>22.297443845047471</v>
      </c>
      <c r="O4038">
        <v>22.393895913470253</v>
      </c>
      <c r="P4038">
        <v>23.27305679316353</v>
      </c>
      <c r="Q4038">
        <v>24.998940263169889</v>
      </c>
      <c r="R4038">
        <v>27.746172226460779</v>
      </c>
      <c r="S4038">
        <v>29.506613952502448</v>
      </c>
      <c r="T4038">
        <v>30.376807330033031</v>
      </c>
      <c r="U4038">
        <v>31.186113615890203</v>
      </c>
      <c r="V4038">
        <v>33.003679873315811</v>
      </c>
      <c r="W4038">
        <v>33.301557586085217</v>
      </c>
      <c r="X4038">
        <v>32.882980002284299</v>
      </c>
      <c r="Y4038">
        <v>33.365327585933102</v>
      </c>
      <c r="Z4038">
        <v>33.704094447536463</v>
      </c>
      <c r="AA4038">
        <v>33.731848546375637</v>
      </c>
      <c r="AB4038">
        <v>33.739164817025269</v>
      </c>
      <c r="AC4038">
        <v>32.939177741081679</v>
      </c>
      <c r="AD4038">
        <v>31.113463420973115</v>
      </c>
      <c r="AE4038">
        <v>31.197321617480995</v>
      </c>
      <c r="AF4038">
        <v>30.343515447187212</v>
      </c>
      <c r="AG4038">
        <v>28.278735541684984</v>
      </c>
      <c r="AH4038">
        <v>25.397391755563</v>
      </c>
      <c r="AI4038">
        <v>24.329291800032955</v>
      </c>
      <c r="AJ4038">
        <v>-1.4060927629470825</v>
      </c>
      <c r="AK4038">
        <v>-1.4272447824478149</v>
      </c>
      <c r="AL4038">
        <v>-1.4293282032012939</v>
      </c>
      <c r="AM4038">
        <v>-1.4538778066635132</v>
      </c>
      <c r="AN4038">
        <v>-1.4819705486297607</v>
      </c>
      <c r="AO4038">
        <v>-1.5224193334579468</v>
      </c>
      <c r="AP4038">
        <v>-1.5679433345794678</v>
      </c>
      <c r="AQ4038">
        <v>-1.6539720296859741</v>
      </c>
      <c r="AR4038">
        <v>-1.7626861333847046</v>
      </c>
      <c r="AS4038">
        <v>-1.8514171838760376</v>
      </c>
      <c r="AT4038">
        <v>-1.8096449375152588</v>
      </c>
      <c r="AU4038">
        <v>-1.6819195747375488</v>
      </c>
      <c r="AV4038">
        <v>-2.7134804055094719E-2</v>
      </c>
      <c r="AW4038">
        <v>3.3053185939788818</v>
      </c>
      <c r="AX4038">
        <v>3.3358619213104248</v>
      </c>
      <c r="AY4038">
        <v>3.3340744972229004</v>
      </c>
      <c r="AZ4038">
        <v>3.3438236713409424</v>
      </c>
      <c r="BA4038">
        <v>3.2828307151794434</v>
      </c>
      <c r="BB4038">
        <v>1.6150495037436485E-2</v>
      </c>
      <c r="BC4038">
        <v>-1.0120508670806885</v>
      </c>
      <c r="BD4038">
        <v>-1.0174635648727417</v>
      </c>
      <c r="BE4038">
        <v>-0.95390474796295166</v>
      </c>
      <c r="BF4038">
        <v>-0.97287857532501221</v>
      </c>
      <c r="BG4038">
        <v>-1.1435528993606567</v>
      </c>
      <c r="BH4038">
        <v>-0.60764980316162109</v>
      </c>
      <c r="BI4038">
        <v>-0.6163555383682251</v>
      </c>
      <c r="BJ4038">
        <v>-0.61854547262191772</v>
      </c>
      <c r="BK4038">
        <v>-0.63388431072235107</v>
      </c>
      <c r="BL4038">
        <v>-0.65434366464614868</v>
      </c>
      <c r="BM4038">
        <v>-0.67471593618392944</v>
      </c>
      <c r="BN4038">
        <v>-0.69286829233169556</v>
      </c>
      <c r="BO4038">
        <v>-0.73314905166625977</v>
      </c>
      <c r="BP4038">
        <v>-0.78866475820541382</v>
      </c>
      <c r="BQ4038">
        <v>-0.83302736282348633</v>
      </c>
      <c r="BR4038">
        <v>-0.81594133377075195</v>
      </c>
      <c r="BS4038">
        <v>-0.77322214841842651</v>
      </c>
      <c r="BT4038">
        <v>0.79178315401077271</v>
      </c>
      <c r="BU4038">
        <v>4.3299078941345215</v>
      </c>
      <c r="BV4038">
        <v>4.3732094764709473</v>
      </c>
      <c r="BW4038">
        <v>4.3786072731018066</v>
      </c>
      <c r="BX4038">
        <v>4.4087295532226562</v>
      </c>
      <c r="BY4038">
        <v>4.3380866050720215</v>
      </c>
      <c r="BZ4038">
        <v>0.89563781023025513</v>
      </c>
      <c r="CA4038">
        <v>-0.13419212400913239</v>
      </c>
      <c r="CB4038">
        <v>-0.13525037467479706</v>
      </c>
      <c r="CC4038">
        <v>-0.11738963425159454</v>
      </c>
      <c r="CD4038">
        <v>-0.2202116847038269</v>
      </c>
      <c r="CE4038">
        <v>-0.33473929762840271</v>
      </c>
      <c r="CF4038">
        <v>-5.4650574922561646E-2</v>
      </c>
      <c r="CG4038">
        <v>-5.4736092686653137E-2</v>
      </c>
      <c r="CH4038">
        <v>-5.6999780237674713E-2</v>
      </c>
      <c r="CI4038">
        <v>-6.5959267318248749E-2</v>
      </c>
      <c r="CJ4038">
        <v>-8.1131808459758759E-2</v>
      </c>
      <c r="CK4038">
        <v>-8.7599150836467743E-2</v>
      </c>
      <c r="CL4038">
        <v>-8.6793936789035797E-2</v>
      </c>
      <c r="CM4038">
        <v>-9.5389813184738159E-2</v>
      </c>
      <c r="CN4038">
        <v>-0.11406050622463226</v>
      </c>
      <c r="CO4038">
        <v>-0.12769365310668945</v>
      </c>
      <c r="CP4038">
        <v>-0.12770524621009827</v>
      </c>
      <c r="CQ4038">
        <v>-0.14386104047298431</v>
      </c>
      <c r="CR4038">
        <v>1.3589632511138916</v>
      </c>
      <c r="CS4038">
        <v>5.0395350456237793</v>
      </c>
      <c r="CT4038">
        <v>5.0916733741760254</v>
      </c>
      <c r="CU4038">
        <v>5.1020474433898926</v>
      </c>
      <c r="CV4038">
        <v>5.1462802886962891</v>
      </c>
      <c r="CW4038">
        <v>5.0689535140991211</v>
      </c>
      <c r="CX4038">
        <v>1.5047681331634521</v>
      </c>
      <c r="CY4038">
        <v>0.47381019592285156</v>
      </c>
      <c r="CZ4038">
        <v>0.47576779127120972</v>
      </c>
      <c r="DA4038">
        <v>0.46197816729545593</v>
      </c>
      <c r="DB4038">
        <v>0.30108314752578735</v>
      </c>
      <c r="DC4038">
        <v>0.22544252872467041</v>
      </c>
      <c r="DD4038">
        <v>0.49834862351417542</v>
      </c>
      <c r="DE4038">
        <v>0.50688332319259644</v>
      </c>
      <c r="DF4038">
        <v>0.50454586744308472</v>
      </c>
      <c r="DG4038">
        <v>0.50196576118469238</v>
      </c>
      <c r="DH4038">
        <v>0.49208006262779236</v>
      </c>
      <c r="DI4038">
        <v>0.49951761960983276</v>
      </c>
      <c r="DJ4038">
        <v>0.51928043365478516</v>
      </c>
      <c r="DK4038">
        <v>0.54236936569213867</v>
      </c>
      <c r="DL4038">
        <v>0.5605437159538269</v>
      </c>
      <c r="DM4038">
        <v>0.57764005661010742</v>
      </c>
      <c r="DN4038">
        <v>0.56053084135055542</v>
      </c>
      <c r="DO4038">
        <v>0.48550006747245789</v>
      </c>
      <c r="DP4038">
        <v>1.9261432886123657</v>
      </c>
      <c r="DQ4038">
        <v>5.7491621971130371</v>
      </c>
      <c r="DR4038">
        <v>5.8101372718811035</v>
      </c>
      <c r="DS4038">
        <v>5.8254876136779785</v>
      </c>
      <c r="DT4038">
        <v>5.8838310241699219</v>
      </c>
      <c r="DU4038">
        <v>5.7998204231262207</v>
      </c>
      <c r="DV4038">
        <v>2.1138982772827148</v>
      </c>
      <c r="DW4038">
        <v>1.0818125009536743</v>
      </c>
      <c r="DX4038">
        <v>1.0867859125137329</v>
      </c>
      <c r="DY4038">
        <v>1.0413459539413452</v>
      </c>
      <c r="DZ4038">
        <v>0.82237797975540161</v>
      </c>
      <c r="EA4038">
        <v>0.78562432527542114</v>
      </c>
      <c r="EB4038">
        <v>1.296791672706604</v>
      </c>
      <c r="EC4038">
        <v>1.3177726268768311</v>
      </c>
      <c r="ED4038">
        <v>1.3153285980224609</v>
      </c>
      <c r="EE4038">
        <v>1.321959376335144</v>
      </c>
      <c r="EF4038">
        <v>1.319706916809082</v>
      </c>
      <c r="EG4038">
        <v>1.3472210168838501</v>
      </c>
      <c r="EH4038">
        <v>1.3943555355072021</v>
      </c>
      <c r="EI4038">
        <v>1.463192343711853</v>
      </c>
      <c r="EJ4038">
        <v>1.5345650911331177</v>
      </c>
      <c r="EK4038">
        <v>1.5960298776626587</v>
      </c>
      <c r="EL4038">
        <v>1.554234504699707</v>
      </c>
      <c r="EM4038">
        <v>1.3941974639892578</v>
      </c>
      <c r="EN4038">
        <v>2.7450611591339111</v>
      </c>
      <c r="EO4038">
        <v>6.7737512588500977</v>
      </c>
      <c r="EP4038">
        <v>6.8474850654602051</v>
      </c>
      <c r="EQ4038">
        <v>6.8700199127197266</v>
      </c>
      <c r="ER4038">
        <v>6.9487371444702148</v>
      </c>
      <c r="ES4038">
        <v>6.8550758361816406</v>
      </c>
      <c r="ET4038">
        <v>2.9933857917785645</v>
      </c>
      <c r="EU4038">
        <v>1.9596712589263916</v>
      </c>
      <c r="EV4038">
        <v>1.9689991474151611</v>
      </c>
      <c r="EW4038">
        <v>1.8778610229492188</v>
      </c>
      <c r="EX4038">
        <v>1.5750448703765869</v>
      </c>
      <c r="EY4038">
        <v>1.5944379568099976</v>
      </c>
      <c r="EZ4038">
        <v>65.160728454589844</v>
      </c>
      <c r="FA4038">
        <v>65.105758666992188</v>
      </c>
      <c r="FB4038">
        <v>65.270233154296875</v>
      </c>
      <c r="FC4038">
        <v>65.490470886230469</v>
      </c>
      <c r="FD4038">
        <v>65.411262512207031</v>
      </c>
      <c r="FE4038">
        <v>65.150367736816406</v>
      </c>
      <c r="FF4038">
        <v>64.984786987304688</v>
      </c>
      <c r="FG4038">
        <v>65.386611938476562</v>
      </c>
      <c r="FH4038">
        <v>67.556198120117187</v>
      </c>
      <c r="FI4038">
        <v>70.6572265625</v>
      </c>
      <c r="FJ4038">
        <v>74.575752258300781</v>
      </c>
      <c r="FK4038">
        <v>77.680137634277344</v>
      </c>
      <c r="FL4038">
        <v>79.074455261230469</v>
      </c>
      <c r="FM4038">
        <v>80.061515808105469</v>
      </c>
      <c r="FN4038">
        <v>81.162910461425781</v>
      </c>
      <c r="FO4038">
        <v>81.589408874511719</v>
      </c>
      <c r="FP4038">
        <v>82.423370361328125</v>
      </c>
      <c r="FQ4038">
        <v>82.128753662109375</v>
      </c>
      <c r="FR4038">
        <v>81.024391174316406</v>
      </c>
      <c r="FS4038">
        <v>78.455490112304688</v>
      </c>
      <c r="FT4038">
        <v>74.629302978515625</v>
      </c>
      <c r="FU4038">
        <v>71.332847595214844</v>
      </c>
      <c r="FV4038">
        <v>69.737281799316406</v>
      </c>
      <c r="FW4038">
        <v>68.771102905273437</v>
      </c>
      <c r="FX4038">
        <v>160</v>
      </c>
      <c r="FY4038">
        <v>0.10791042447090149</v>
      </c>
      <c r="FZ4038">
        <v>1</v>
      </c>
    </row>
    <row r="4039" spans="1:182" x14ac:dyDescent="0.2">
      <c r="A4039" t="s">
        <v>245</v>
      </c>
      <c r="B4039" t="s">
        <v>252</v>
      </c>
      <c r="C4039" t="s">
        <v>217</v>
      </c>
      <c r="D4039" t="s">
        <v>42</v>
      </c>
      <c r="E4039">
        <v>2017</v>
      </c>
      <c r="F4039" t="s">
        <v>231</v>
      </c>
      <c r="G4039" t="s">
        <v>249</v>
      </c>
      <c r="H4039" t="s">
        <v>226</v>
      </c>
      <c r="I4039">
        <v>105.45</v>
      </c>
      <c r="L4039">
        <v>22.712772764456183</v>
      </c>
      <c r="M4039">
        <v>22.426129913122967</v>
      </c>
      <c r="N4039">
        <v>22.297443845047471</v>
      </c>
      <c r="O4039">
        <v>22.393895913470253</v>
      </c>
      <c r="P4039">
        <v>23.27305679316353</v>
      </c>
      <c r="Q4039">
        <v>24.998940263169889</v>
      </c>
      <c r="R4039">
        <v>27.746172226460779</v>
      </c>
      <c r="S4039">
        <v>29.506613952502448</v>
      </c>
      <c r="T4039">
        <v>30.376807330033031</v>
      </c>
      <c r="U4039">
        <v>31.186113615890203</v>
      </c>
      <c r="V4039">
        <v>33.003679873315811</v>
      </c>
      <c r="W4039">
        <v>33.301557586085217</v>
      </c>
      <c r="X4039">
        <v>32.882980002284299</v>
      </c>
      <c r="Y4039">
        <v>33.365327585933102</v>
      </c>
      <c r="Z4039">
        <v>33.704094447536463</v>
      </c>
      <c r="AA4039">
        <v>33.731848546375637</v>
      </c>
      <c r="AB4039">
        <v>33.739164817025269</v>
      </c>
      <c r="AC4039">
        <v>32.939177741081679</v>
      </c>
      <c r="AD4039">
        <v>31.113463420973115</v>
      </c>
      <c r="AE4039">
        <v>31.197321617480995</v>
      </c>
      <c r="AF4039">
        <v>30.343515447187212</v>
      </c>
      <c r="AG4039">
        <v>28.278735541684984</v>
      </c>
      <c r="AH4039">
        <v>25.397391755563</v>
      </c>
      <c r="AI4039">
        <v>24.329291800032955</v>
      </c>
      <c r="AJ4039">
        <v>-1.4060927629470825</v>
      </c>
      <c r="AK4039">
        <v>-1.4272447824478149</v>
      </c>
      <c r="AL4039">
        <v>-1.4293282032012939</v>
      </c>
      <c r="AM4039">
        <v>-1.4538778066635132</v>
      </c>
      <c r="AN4039">
        <v>-1.4819705486297607</v>
      </c>
      <c r="AO4039">
        <v>-1.5224193334579468</v>
      </c>
      <c r="AP4039">
        <v>-1.5679433345794678</v>
      </c>
      <c r="AQ4039">
        <v>-1.6539720296859741</v>
      </c>
      <c r="AR4039">
        <v>-1.7626861333847046</v>
      </c>
      <c r="AS4039">
        <v>-1.8514171838760376</v>
      </c>
      <c r="AT4039">
        <v>-1.8096449375152588</v>
      </c>
      <c r="AU4039">
        <v>-1.6819195747375488</v>
      </c>
      <c r="AV4039">
        <v>-2.7134804055094719E-2</v>
      </c>
      <c r="AW4039">
        <v>3.3053185939788818</v>
      </c>
      <c r="AX4039">
        <v>3.3358619213104248</v>
      </c>
      <c r="AY4039">
        <v>3.3340744972229004</v>
      </c>
      <c r="AZ4039">
        <v>3.3438236713409424</v>
      </c>
      <c r="BA4039">
        <v>3.2828307151794434</v>
      </c>
      <c r="BB4039">
        <v>1.6150495037436485E-2</v>
      </c>
      <c r="BC4039">
        <v>-1.0120508670806885</v>
      </c>
      <c r="BD4039">
        <v>-1.0174635648727417</v>
      </c>
      <c r="BE4039">
        <v>-0.95390474796295166</v>
      </c>
      <c r="BF4039">
        <v>-0.97287857532501221</v>
      </c>
      <c r="BG4039">
        <v>-1.1435528993606567</v>
      </c>
      <c r="BH4039">
        <v>-0.60764980316162109</v>
      </c>
      <c r="BI4039">
        <v>-0.6163555383682251</v>
      </c>
      <c r="BJ4039">
        <v>-0.61854547262191772</v>
      </c>
      <c r="BK4039">
        <v>-0.63388431072235107</v>
      </c>
      <c r="BL4039">
        <v>-0.65434366464614868</v>
      </c>
      <c r="BM4039">
        <v>-0.67471593618392944</v>
      </c>
      <c r="BN4039">
        <v>-0.69286829233169556</v>
      </c>
      <c r="BO4039">
        <v>-0.73314905166625977</v>
      </c>
      <c r="BP4039">
        <v>-0.78866475820541382</v>
      </c>
      <c r="BQ4039">
        <v>-0.83302736282348633</v>
      </c>
      <c r="BR4039">
        <v>-0.81594133377075195</v>
      </c>
      <c r="BS4039">
        <v>-0.77322214841842651</v>
      </c>
      <c r="BT4039">
        <v>0.79178315401077271</v>
      </c>
      <c r="BU4039">
        <v>4.3299078941345215</v>
      </c>
      <c r="BV4039">
        <v>4.3732094764709473</v>
      </c>
      <c r="BW4039">
        <v>4.3786072731018066</v>
      </c>
      <c r="BX4039">
        <v>4.4087295532226562</v>
      </c>
      <c r="BY4039">
        <v>4.3380866050720215</v>
      </c>
      <c r="BZ4039">
        <v>0.89563781023025513</v>
      </c>
      <c r="CA4039">
        <v>-0.13419212400913239</v>
      </c>
      <c r="CB4039">
        <v>-0.13525037467479706</v>
      </c>
      <c r="CC4039">
        <v>-0.11738963425159454</v>
      </c>
      <c r="CD4039">
        <v>-0.2202116847038269</v>
      </c>
      <c r="CE4039">
        <v>-0.33473929762840271</v>
      </c>
      <c r="CF4039">
        <v>-5.4650574922561646E-2</v>
      </c>
      <c r="CG4039">
        <v>-5.4736092686653137E-2</v>
      </c>
      <c r="CH4039">
        <v>-5.6999780237674713E-2</v>
      </c>
      <c r="CI4039">
        <v>-6.5959267318248749E-2</v>
      </c>
      <c r="CJ4039">
        <v>-8.1131808459758759E-2</v>
      </c>
      <c r="CK4039">
        <v>-8.7599150836467743E-2</v>
      </c>
      <c r="CL4039">
        <v>-8.6793936789035797E-2</v>
      </c>
      <c r="CM4039">
        <v>-9.5389813184738159E-2</v>
      </c>
      <c r="CN4039">
        <v>-0.11406050622463226</v>
      </c>
      <c r="CO4039">
        <v>-0.12769365310668945</v>
      </c>
      <c r="CP4039">
        <v>-0.12770524621009827</v>
      </c>
      <c r="CQ4039">
        <v>-0.14386104047298431</v>
      </c>
      <c r="CR4039">
        <v>1.3589632511138916</v>
      </c>
      <c r="CS4039">
        <v>5.0395350456237793</v>
      </c>
      <c r="CT4039">
        <v>5.0916733741760254</v>
      </c>
      <c r="CU4039">
        <v>5.1020474433898926</v>
      </c>
      <c r="CV4039">
        <v>5.1462802886962891</v>
      </c>
      <c r="CW4039">
        <v>5.0689535140991211</v>
      </c>
      <c r="CX4039">
        <v>1.5047681331634521</v>
      </c>
      <c r="CY4039">
        <v>0.47381019592285156</v>
      </c>
      <c r="CZ4039">
        <v>0.47576779127120972</v>
      </c>
      <c r="DA4039">
        <v>0.46197816729545593</v>
      </c>
      <c r="DB4039">
        <v>0.30108314752578735</v>
      </c>
      <c r="DC4039">
        <v>0.22544252872467041</v>
      </c>
      <c r="DD4039">
        <v>0.49834862351417542</v>
      </c>
      <c r="DE4039">
        <v>0.50688332319259644</v>
      </c>
      <c r="DF4039">
        <v>0.50454586744308472</v>
      </c>
      <c r="DG4039">
        <v>0.50196576118469238</v>
      </c>
      <c r="DH4039">
        <v>0.49208006262779236</v>
      </c>
      <c r="DI4039">
        <v>0.49951761960983276</v>
      </c>
      <c r="DJ4039">
        <v>0.51928043365478516</v>
      </c>
      <c r="DK4039">
        <v>0.54236936569213867</v>
      </c>
      <c r="DL4039">
        <v>0.5605437159538269</v>
      </c>
      <c r="DM4039">
        <v>0.57764005661010742</v>
      </c>
      <c r="DN4039">
        <v>0.56053084135055542</v>
      </c>
      <c r="DO4039">
        <v>0.48550006747245789</v>
      </c>
      <c r="DP4039">
        <v>1.9261432886123657</v>
      </c>
      <c r="DQ4039">
        <v>5.7491621971130371</v>
      </c>
      <c r="DR4039">
        <v>5.8101372718811035</v>
      </c>
      <c r="DS4039">
        <v>5.8254876136779785</v>
      </c>
      <c r="DT4039">
        <v>5.8838310241699219</v>
      </c>
      <c r="DU4039">
        <v>5.7998204231262207</v>
      </c>
      <c r="DV4039">
        <v>2.1138982772827148</v>
      </c>
      <c r="DW4039">
        <v>1.0818125009536743</v>
      </c>
      <c r="DX4039">
        <v>1.0867859125137329</v>
      </c>
      <c r="DY4039">
        <v>1.0413459539413452</v>
      </c>
      <c r="DZ4039">
        <v>0.82237797975540161</v>
      </c>
      <c r="EA4039">
        <v>0.78562432527542114</v>
      </c>
      <c r="EB4039">
        <v>1.296791672706604</v>
      </c>
      <c r="EC4039">
        <v>1.3177726268768311</v>
      </c>
      <c r="ED4039">
        <v>1.3153285980224609</v>
      </c>
      <c r="EE4039">
        <v>1.321959376335144</v>
      </c>
      <c r="EF4039">
        <v>1.319706916809082</v>
      </c>
      <c r="EG4039">
        <v>1.3472210168838501</v>
      </c>
      <c r="EH4039">
        <v>1.3943555355072021</v>
      </c>
      <c r="EI4039">
        <v>1.463192343711853</v>
      </c>
      <c r="EJ4039">
        <v>1.5345650911331177</v>
      </c>
      <c r="EK4039">
        <v>1.5960298776626587</v>
      </c>
      <c r="EL4039">
        <v>1.554234504699707</v>
      </c>
      <c r="EM4039">
        <v>1.3941974639892578</v>
      </c>
      <c r="EN4039">
        <v>2.7450611591339111</v>
      </c>
      <c r="EO4039">
        <v>6.7737512588500977</v>
      </c>
      <c r="EP4039">
        <v>6.8474850654602051</v>
      </c>
      <c r="EQ4039">
        <v>6.8700199127197266</v>
      </c>
      <c r="ER4039">
        <v>6.9487371444702148</v>
      </c>
      <c r="ES4039">
        <v>6.8550758361816406</v>
      </c>
      <c r="ET4039">
        <v>2.9933857917785645</v>
      </c>
      <c r="EU4039">
        <v>1.9596712589263916</v>
      </c>
      <c r="EV4039">
        <v>1.9689991474151611</v>
      </c>
      <c r="EW4039">
        <v>1.8778610229492188</v>
      </c>
      <c r="EX4039">
        <v>1.5750448703765869</v>
      </c>
      <c r="EY4039">
        <v>1.5944379568099976</v>
      </c>
      <c r="EZ4039">
        <v>65.160728454589844</v>
      </c>
      <c r="FA4039">
        <v>65.105758666992188</v>
      </c>
      <c r="FB4039">
        <v>65.270233154296875</v>
      </c>
      <c r="FC4039">
        <v>65.490470886230469</v>
      </c>
      <c r="FD4039">
        <v>65.411262512207031</v>
      </c>
      <c r="FE4039">
        <v>65.150367736816406</v>
      </c>
      <c r="FF4039">
        <v>64.984786987304688</v>
      </c>
      <c r="FG4039">
        <v>65.386611938476562</v>
      </c>
      <c r="FH4039">
        <v>67.556198120117187</v>
      </c>
      <c r="FI4039">
        <v>70.6572265625</v>
      </c>
      <c r="FJ4039">
        <v>74.575752258300781</v>
      </c>
      <c r="FK4039">
        <v>77.680137634277344</v>
      </c>
      <c r="FL4039">
        <v>79.074455261230469</v>
      </c>
      <c r="FM4039">
        <v>80.061515808105469</v>
      </c>
      <c r="FN4039">
        <v>81.162910461425781</v>
      </c>
      <c r="FO4039">
        <v>81.589408874511719</v>
      </c>
      <c r="FP4039">
        <v>82.423370361328125</v>
      </c>
      <c r="FQ4039">
        <v>82.128753662109375</v>
      </c>
      <c r="FR4039">
        <v>81.024391174316406</v>
      </c>
      <c r="FS4039">
        <v>78.455490112304688</v>
      </c>
      <c r="FT4039">
        <v>74.629302978515625</v>
      </c>
      <c r="FU4039">
        <v>71.332847595214844</v>
      </c>
      <c r="FV4039">
        <v>69.737281799316406</v>
      </c>
      <c r="FW4039">
        <v>68.771102905273437</v>
      </c>
      <c r="FX4039">
        <v>160</v>
      </c>
      <c r="FY4039">
        <v>0.10791042447090149</v>
      </c>
      <c r="FZ4039">
        <v>1</v>
      </c>
    </row>
    <row r="4040" spans="1:182" x14ac:dyDescent="0.2">
      <c r="A4040" t="s">
        <v>245</v>
      </c>
      <c r="B4040" t="s">
        <v>252</v>
      </c>
      <c r="C4040" t="s">
        <v>217</v>
      </c>
      <c r="D4040" t="s">
        <v>43</v>
      </c>
      <c r="E4040">
        <v>2015</v>
      </c>
      <c r="F4040" t="s">
        <v>231</v>
      </c>
      <c r="G4040" t="s">
        <v>249</v>
      </c>
      <c r="H4040" t="s">
        <v>226</v>
      </c>
      <c r="I4040">
        <v>105.45</v>
      </c>
      <c r="L4040">
        <v>23.40883410842191</v>
      </c>
      <c r="M4040">
        <v>22.9491672880335</v>
      </c>
      <c r="N4040">
        <v>22.714850941551628</v>
      </c>
      <c r="O4040">
        <v>22.840058489954238</v>
      </c>
      <c r="P4040">
        <v>24.016747204936046</v>
      </c>
      <c r="Q4040">
        <v>25.841421863050932</v>
      </c>
      <c r="R4040">
        <v>28.494885710227578</v>
      </c>
      <c r="S4040">
        <v>30.152210950729831</v>
      </c>
      <c r="T4040">
        <v>31.083754958384404</v>
      </c>
      <c r="U4040">
        <v>32.34436307049198</v>
      </c>
      <c r="V4040">
        <v>34.453688843780263</v>
      </c>
      <c r="W4040">
        <v>34.709138992668429</v>
      </c>
      <c r="X4040">
        <v>34.213816396098842</v>
      </c>
      <c r="Y4040">
        <v>34.732665603590135</v>
      </c>
      <c r="Z4040">
        <v>35.08410451783061</v>
      </c>
      <c r="AA4040">
        <v>34.805639703869268</v>
      </c>
      <c r="AB4040">
        <v>34.854708195109019</v>
      </c>
      <c r="AC4040">
        <v>33.894874901517497</v>
      </c>
      <c r="AD4040">
        <v>31.850432133863951</v>
      </c>
      <c r="AE4040">
        <v>32.124932528932746</v>
      </c>
      <c r="AF4040">
        <v>30.99683893286447</v>
      </c>
      <c r="AG4040">
        <v>28.890526759037986</v>
      </c>
      <c r="AH4040">
        <v>25.798639711870148</v>
      </c>
      <c r="AI4040">
        <v>24.740057199951977</v>
      </c>
      <c r="AJ4040">
        <v>-1.547235369682312</v>
      </c>
      <c r="AK4040">
        <v>-1.5485465526580811</v>
      </c>
      <c r="AL4040">
        <v>-1.5501283407211304</v>
      </c>
      <c r="AM4040">
        <v>-1.6008667945861816</v>
      </c>
      <c r="AN4040">
        <v>-1.6362732648849487</v>
      </c>
      <c r="AO4040">
        <v>-1.6264865398406982</v>
      </c>
      <c r="AP4040">
        <v>-1.6712785959243774</v>
      </c>
      <c r="AQ4040">
        <v>-1.7489155530929565</v>
      </c>
      <c r="AR4040">
        <v>-1.8437520265579224</v>
      </c>
      <c r="AS4040">
        <v>-1.962375283241272</v>
      </c>
      <c r="AT4040">
        <v>-1.9509881734848022</v>
      </c>
      <c r="AU4040">
        <v>-1.8053914308547974</v>
      </c>
      <c r="AV4040">
        <v>-7.0619590580463409E-2</v>
      </c>
      <c r="AW4040">
        <v>3.4733915328979492</v>
      </c>
      <c r="AX4040">
        <v>3.4868190288543701</v>
      </c>
      <c r="AY4040">
        <v>3.4473891258239746</v>
      </c>
      <c r="AZ4040">
        <v>3.4490859508514404</v>
      </c>
      <c r="BA4040">
        <v>3.4034488201141357</v>
      </c>
      <c r="BB4040">
        <v>2.7964744716882706E-2</v>
      </c>
      <c r="BC4040">
        <v>-0.97809237241744995</v>
      </c>
      <c r="BD4040">
        <v>-0.98651260137557983</v>
      </c>
      <c r="BE4040">
        <v>-0.90364468097686768</v>
      </c>
      <c r="BF4040">
        <v>-0.92633610963821411</v>
      </c>
      <c r="BG4040">
        <v>-1.1033626794815063</v>
      </c>
      <c r="BH4040">
        <v>-0.65898364782333374</v>
      </c>
      <c r="BI4040">
        <v>-0.65757066011428833</v>
      </c>
      <c r="BJ4040">
        <v>-0.66061043739318848</v>
      </c>
      <c r="BK4040">
        <v>-0.69071239233016968</v>
      </c>
      <c r="BL4040">
        <v>-0.71674561500549316</v>
      </c>
      <c r="BM4040">
        <v>-0.71642440557479858</v>
      </c>
      <c r="BN4040">
        <v>-0.73456799983978271</v>
      </c>
      <c r="BO4040">
        <v>-0.7716938853263855</v>
      </c>
      <c r="BP4040">
        <v>-0.8211333155632019</v>
      </c>
      <c r="BQ4040">
        <v>-0.87920629978179932</v>
      </c>
      <c r="BR4040">
        <v>-0.87580668926239014</v>
      </c>
      <c r="BS4040">
        <v>-0.82780683040618896</v>
      </c>
      <c r="BT4040">
        <v>0.7691693902015686</v>
      </c>
      <c r="BU4040">
        <v>4.5273270606994629</v>
      </c>
      <c r="BV4040">
        <v>4.5589475631713867</v>
      </c>
      <c r="BW4040">
        <v>4.5165214538574219</v>
      </c>
      <c r="BX4040">
        <v>4.5499691963195801</v>
      </c>
      <c r="BY4040">
        <v>4.4894847869873047</v>
      </c>
      <c r="BZ4040">
        <v>0.91886550188064575</v>
      </c>
      <c r="CA4040">
        <v>-6.7651472985744476E-2</v>
      </c>
      <c r="CB4040">
        <v>-7.2292715311050415E-2</v>
      </c>
      <c r="CC4040">
        <v>-3.0714251101016998E-2</v>
      </c>
      <c r="CD4040">
        <v>-0.14956121146678925</v>
      </c>
      <c r="CE4040">
        <v>-0.26560148596763611</v>
      </c>
      <c r="CF4040">
        <v>-4.3783236294984818E-2</v>
      </c>
      <c r="CG4040">
        <v>-4.0483538061380386E-2</v>
      </c>
      <c r="CH4040">
        <v>-4.4533055275678635E-2</v>
      </c>
      <c r="CI4040">
        <v>-6.0342203825712204E-2</v>
      </c>
      <c r="CJ4040">
        <v>-7.9883553087711334E-2</v>
      </c>
      <c r="CK4040">
        <v>-8.6118154227733612E-2</v>
      </c>
      <c r="CL4040">
        <v>-8.5805043578147888E-2</v>
      </c>
      <c r="CM4040">
        <v>-9.4873182475566864E-2</v>
      </c>
      <c r="CN4040">
        <v>-0.1128707081079483</v>
      </c>
      <c r="CO4040">
        <v>-0.12900669872760773</v>
      </c>
      <c r="CP4040">
        <v>-0.13113929331302643</v>
      </c>
      <c r="CQ4040">
        <v>-0.15073470771312714</v>
      </c>
      <c r="CR4040">
        <v>1.3508046865463257</v>
      </c>
      <c r="CS4040">
        <v>5.2572793960571289</v>
      </c>
      <c r="CT4040">
        <v>5.3015003204345703</v>
      </c>
      <c r="CU4040">
        <v>5.2569994926452637</v>
      </c>
      <c r="CV4040">
        <v>5.3124375343322754</v>
      </c>
      <c r="CW4040">
        <v>5.2416696548461914</v>
      </c>
      <c r="CX4040">
        <v>1.5359005928039551</v>
      </c>
      <c r="CY4040">
        <v>0.56291711330413818</v>
      </c>
      <c r="CZ4040">
        <v>0.56089317798614502</v>
      </c>
      <c r="DA4040">
        <v>0.57387471199035645</v>
      </c>
      <c r="DB4040">
        <v>0.38843071460723877</v>
      </c>
      <c r="DC4040">
        <v>0.31462937593460083</v>
      </c>
      <c r="DD4040">
        <v>0.57141721248626709</v>
      </c>
      <c r="DE4040">
        <v>0.57660359144210815</v>
      </c>
      <c r="DF4040">
        <v>0.57154428958892822</v>
      </c>
      <c r="DG4040">
        <v>0.57002800703048706</v>
      </c>
      <c r="DH4040">
        <v>0.55697852373123169</v>
      </c>
      <c r="DI4040">
        <v>0.54418808221817017</v>
      </c>
      <c r="DJ4040">
        <v>0.56295788288116455</v>
      </c>
      <c r="DK4040">
        <v>0.58194750547409058</v>
      </c>
      <c r="DL4040">
        <v>0.59539186954498291</v>
      </c>
      <c r="DM4040">
        <v>0.62119287252426147</v>
      </c>
      <c r="DN4040">
        <v>0.61352813243865967</v>
      </c>
      <c r="DO4040">
        <v>0.52633744478225708</v>
      </c>
      <c r="DP4040">
        <v>1.932439923286438</v>
      </c>
      <c r="DQ4040">
        <v>5.9872322082519531</v>
      </c>
      <c r="DR4040">
        <v>6.0440530776977539</v>
      </c>
      <c r="DS4040">
        <v>5.9974770545959473</v>
      </c>
      <c r="DT4040">
        <v>6.0749053955078125</v>
      </c>
      <c r="DU4040">
        <v>5.9938549995422363</v>
      </c>
      <c r="DV4040">
        <v>2.1529357433319092</v>
      </c>
      <c r="DW4040">
        <v>1.1934857368469238</v>
      </c>
      <c r="DX4040">
        <v>1.1940791606903076</v>
      </c>
      <c r="DY4040">
        <v>1.1784636974334717</v>
      </c>
      <c r="DZ4040">
        <v>0.92642265558242798</v>
      </c>
      <c r="EA4040">
        <v>0.89486026763916016</v>
      </c>
      <c r="EB4040">
        <v>1.4596688747406006</v>
      </c>
      <c r="EC4040">
        <v>1.4675794839859009</v>
      </c>
      <c r="ED4040">
        <v>1.4610621929168701</v>
      </c>
      <c r="EE4040">
        <v>1.480182409286499</v>
      </c>
      <c r="EF4040">
        <v>1.476506233215332</v>
      </c>
      <c r="EG4040">
        <v>1.4542502164840698</v>
      </c>
      <c r="EH4040">
        <v>1.4996685981750488</v>
      </c>
      <c r="EI4040">
        <v>1.5591691732406616</v>
      </c>
      <c r="EJ4040">
        <v>1.6180105209350586</v>
      </c>
      <c r="EK4040">
        <v>1.7043619155883789</v>
      </c>
      <c r="EL4040">
        <v>1.6887096166610718</v>
      </c>
      <c r="EM4040">
        <v>1.5039221048355103</v>
      </c>
      <c r="EN4040">
        <v>2.7722289562225342</v>
      </c>
      <c r="EO4040">
        <v>7.0411677360534668</v>
      </c>
      <c r="EP4040">
        <v>7.1161813735961914</v>
      </c>
      <c r="EQ4040">
        <v>7.0666093826293945</v>
      </c>
      <c r="ER4040">
        <v>7.1757888793945313</v>
      </c>
      <c r="ES4040">
        <v>7.0798907279968262</v>
      </c>
      <c r="ET4040">
        <v>3.0438365936279297</v>
      </c>
      <c r="EU4040">
        <v>2.1039266586303711</v>
      </c>
      <c r="EV4040">
        <v>2.1082990169525146</v>
      </c>
      <c r="EW4040">
        <v>2.0513942241668701</v>
      </c>
      <c r="EX4040">
        <v>1.7031975984573364</v>
      </c>
      <c r="EY4040">
        <v>1.732621431350708</v>
      </c>
      <c r="EZ4040">
        <v>72.1317138671875</v>
      </c>
      <c r="FA4040">
        <v>71.290992736816406</v>
      </c>
      <c r="FB4040">
        <v>70.589241027832031</v>
      </c>
      <c r="FC4040">
        <v>69.551101684570312</v>
      </c>
      <c r="FD4040">
        <v>69.257789611816406</v>
      </c>
      <c r="FE4040">
        <v>68.602897644042969</v>
      </c>
      <c r="FF4040">
        <v>68.304847717285156</v>
      </c>
      <c r="FG4040">
        <v>68.772720336914062</v>
      </c>
      <c r="FH4040">
        <v>71.007797241210938</v>
      </c>
      <c r="FI4040">
        <v>75.666275024414063</v>
      </c>
      <c r="FJ4040">
        <v>80.873878479003906</v>
      </c>
      <c r="FK4040">
        <v>84.6634521484375</v>
      </c>
      <c r="FL4040">
        <v>86.330802917480469</v>
      </c>
      <c r="FM4040">
        <v>87.075393676757813</v>
      </c>
      <c r="FN4040">
        <v>88.029212951660156</v>
      </c>
      <c r="FO4040">
        <v>87.815704345703125</v>
      </c>
      <c r="FP4040">
        <v>89.044769287109375</v>
      </c>
      <c r="FQ4040">
        <v>88.180938720703125</v>
      </c>
      <c r="FR4040">
        <v>86.564193725585937</v>
      </c>
      <c r="FS4040">
        <v>83.893196105957031</v>
      </c>
      <c r="FT4040">
        <v>78.76690673828125</v>
      </c>
      <c r="FU4040">
        <v>75.854652404785156</v>
      </c>
      <c r="FV4040">
        <v>74.437553405761719</v>
      </c>
      <c r="FW4040">
        <v>73.307632446289062</v>
      </c>
      <c r="FX4040">
        <v>160</v>
      </c>
      <c r="FY4040">
        <v>0.10791042447090149</v>
      </c>
      <c r="FZ4040">
        <v>1</v>
      </c>
    </row>
    <row r="4041" spans="1:182" x14ac:dyDescent="0.2">
      <c r="A4041" t="s">
        <v>245</v>
      </c>
      <c r="B4041" t="s">
        <v>252</v>
      </c>
      <c r="C4041" t="s">
        <v>217</v>
      </c>
      <c r="D4041" t="s">
        <v>43</v>
      </c>
      <c r="E4041">
        <v>2016</v>
      </c>
      <c r="F4041" t="s">
        <v>231</v>
      </c>
      <c r="G4041" t="s">
        <v>249</v>
      </c>
      <c r="H4041" t="s">
        <v>226</v>
      </c>
      <c r="I4041">
        <v>105.45</v>
      </c>
      <c r="L4041">
        <v>23.40883410842191</v>
      </c>
      <c r="M4041">
        <v>22.9491672880335</v>
      </c>
      <c r="N4041">
        <v>22.714850941551628</v>
      </c>
      <c r="O4041">
        <v>22.840058489954238</v>
      </c>
      <c r="P4041">
        <v>24.016747204936046</v>
      </c>
      <c r="Q4041">
        <v>25.841421863050932</v>
      </c>
      <c r="R4041">
        <v>28.494885710227578</v>
      </c>
      <c r="S4041">
        <v>30.152210950729831</v>
      </c>
      <c r="T4041">
        <v>31.083754958384404</v>
      </c>
      <c r="U4041">
        <v>32.34436307049198</v>
      </c>
      <c r="V4041">
        <v>34.453688843780263</v>
      </c>
      <c r="W4041">
        <v>34.709138992668429</v>
      </c>
      <c r="X4041">
        <v>34.213816396098842</v>
      </c>
      <c r="Y4041">
        <v>34.732665603590135</v>
      </c>
      <c r="Z4041">
        <v>35.08410451783061</v>
      </c>
      <c r="AA4041">
        <v>34.805639703869268</v>
      </c>
      <c r="AB4041">
        <v>34.854708195109019</v>
      </c>
      <c r="AC4041">
        <v>33.894874901517497</v>
      </c>
      <c r="AD4041">
        <v>31.850432133863951</v>
      </c>
      <c r="AE4041">
        <v>32.124932528932746</v>
      </c>
      <c r="AF4041">
        <v>30.99683893286447</v>
      </c>
      <c r="AG4041">
        <v>28.890526759037986</v>
      </c>
      <c r="AH4041">
        <v>25.798639711870148</v>
      </c>
      <c r="AI4041">
        <v>24.740057199951977</v>
      </c>
      <c r="AJ4041">
        <v>-1.547235369682312</v>
      </c>
      <c r="AK4041">
        <v>-1.5485465526580811</v>
      </c>
      <c r="AL4041">
        <v>-1.5501283407211304</v>
      </c>
      <c r="AM4041">
        <v>-1.6008667945861816</v>
      </c>
      <c r="AN4041">
        <v>-1.6362732648849487</v>
      </c>
      <c r="AO4041">
        <v>-1.6264865398406982</v>
      </c>
      <c r="AP4041">
        <v>-1.6712785959243774</v>
      </c>
      <c r="AQ4041">
        <v>-1.7489155530929565</v>
      </c>
      <c r="AR4041">
        <v>-1.8437520265579224</v>
      </c>
      <c r="AS4041">
        <v>-1.962375283241272</v>
      </c>
      <c r="AT4041">
        <v>-1.9509881734848022</v>
      </c>
      <c r="AU4041">
        <v>-1.8053914308547974</v>
      </c>
      <c r="AV4041">
        <v>-7.0619590580463409E-2</v>
      </c>
      <c r="AW4041">
        <v>3.4733915328979492</v>
      </c>
      <c r="AX4041">
        <v>3.4868190288543701</v>
      </c>
      <c r="AY4041">
        <v>3.4473891258239746</v>
      </c>
      <c r="AZ4041">
        <v>3.4490859508514404</v>
      </c>
      <c r="BA4041">
        <v>3.4034488201141357</v>
      </c>
      <c r="BB4041">
        <v>2.7964744716882706E-2</v>
      </c>
      <c r="BC4041">
        <v>-0.97809237241744995</v>
      </c>
      <c r="BD4041">
        <v>-0.98651260137557983</v>
      </c>
      <c r="BE4041">
        <v>-0.90364468097686768</v>
      </c>
      <c r="BF4041">
        <v>-0.92633610963821411</v>
      </c>
      <c r="BG4041">
        <v>-1.1033626794815063</v>
      </c>
      <c r="BH4041">
        <v>-0.65898364782333374</v>
      </c>
      <c r="BI4041">
        <v>-0.65757066011428833</v>
      </c>
      <c r="BJ4041">
        <v>-0.66061043739318848</v>
      </c>
      <c r="BK4041">
        <v>-0.69071239233016968</v>
      </c>
      <c r="BL4041">
        <v>-0.71674561500549316</v>
      </c>
      <c r="BM4041">
        <v>-0.71642440557479858</v>
      </c>
      <c r="BN4041">
        <v>-0.73456799983978271</v>
      </c>
      <c r="BO4041">
        <v>-0.7716938853263855</v>
      </c>
      <c r="BP4041">
        <v>-0.8211333155632019</v>
      </c>
      <c r="BQ4041">
        <v>-0.87920629978179932</v>
      </c>
      <c r="BR4041">
        <v>-0.87580668926239014</v>
      </c>
      <c r="BS4041">
        <v>-0.82780683040618896</v>
      </c>
      <c r="BT4041">
        <v>0.7691693902015686</v>
      </c>
      <c r="BU4041">
        <v>4.5273270606994629</v>
      </c>
      <c r="BV4041">
        <v>4.5589475631713867</v>
      </c>
      <c r="BW4041">
        <v>4.5165214538574219</v>
      </c>
      <c r="BX4041">
        <v>4.5499691963195801</v>
      </c>
      <c r="BY4041">
        <v>4.4894847869873047</v>
      </c>
      <c r="BZ4041">
        <v>0.91886550188064575</v>
      </c>
      <c r="CA4041">
        <v>-6.7651472985744476E-2</v>
      </c>
      <c r="CB4041">
        <v>-7.2292715311050415E-2</v>
      </c>
      <c r="CC4041">
        <v>-3.0714251101016998E-2</v>
      </c>
      <c r="CD4041">
        <v>-0.14956121146678925</v>
      </c>
      <c r="CE4041">
        <v>-0.26560148596763611</v>
      </c>
      <c r="CF4041">
        <v>-4.3783236294984818E-2</v>
      </c>
      <c r="CG4041">
        <v>-4.0483538061380386E-2</v>
      </c>
      <c r="CH4041">
        <v>-4.4533055275678635E-2</v>
      </c>
      <c r="CI4041">
        <v>-6.0342203825712204E-2</v>
      </c>
      <c r="CJ4041">
        <v>-7.9883553087711334E-2</v>
      </c>
      <c r="CK4041">
        <v>-8.6118154227733612E-2</v>
      </c>
      <c r="CL4041">
        <v>-8.5805043578147888E-2</v>
      </c>
      <c r="CM4041">
        <v>-9.4873182475566864E-2</v>
      </c>
      <c r="CN4041">
        <v>-0.1128707081079483</v>
      </c>
      <c r="CO4041">
        <v>-0.12900669872760773</v>
      </c>
      <c r="CP4041">
        <v>-0.13113929331302643</v>
      </c>
      <c r="CQ4041">
        <v>-0.15073470771312714</v>
      </c>
      <c r="CR4041">
        <v>1.3508046865463257</v>
      </c>
      <c r="CS4041">
        <v>5.2572793960571289</v>
      </c>
      <c r="CT4041">
        <v>5.3015003204345703</v>
      </c>
      <c r="CU4041">
        <v>5.2569994926452637</v>
      </c>
      <c r="CV4041">
        <v>5.3124375343322754</v>
      </c>
      <c r="CW4041">
        <v>5.2416696548461914</v>
      </c>
      <c r="CX4041">
        <v>1.5359005928039551</v>
      </c>
      <c r="CY4041">
        <v>0.56291711330413818</v>
      </c>
      <c r="CZ4041">
        <v>0.56089317798614502</v>
      </c>
      <c r="DA4041">
        <v>0.57387471199035645</v>
      </c>
      <c r="DB4041">
        <v>0.38843071460723877</v>
      </c>
      <c r="DC4041">
        <v>0.31462937593460083</v>
      </c>
      <c r="DD4041">
        <v>0.57141721248626709</v>
      </c>
      <c r="DE4041">
        <v>0.57660359144210815</v>
      </c>
      <c r="DF4041">
        <v>0.57154428958892822</v>
      </c>
      <c r="DG4041">
        <v>0.57002800703048706</v>
      </c>
      <c r="DH4041">
        <v>0.55697852373123169</v>
      </c>
      <c r="DI4041">
        <v>0.54418808221817017</v>
      </c>
      <c r="DJ4041">
        <v>0.56295788288116455</v>
      </c>
      <c r="DK4041">
        <v>0.58194750547409058</v>
      </c>
      <c r="DL4041">
        <v>0.59539186954498291</v>
      </c>
      <c r="DM4041">
        <v>0.62119287252426147</v>
      </c>
      <c r="DN4041">
        <v>0.61352813243865967</v>
      </c>
      <c r="DO4041">
        <v>0.52633744478225708</v>
      </c>
      <c r="DP4041">
        <v>1.932439923286438</v>
      </c>
      <c r="DQ4041">
        <v>5.9872322082519531</v>
      </c>
      <c r="DR4041">
        <v>6.0440530776977539</v>
      </c>
      <c r="DS4041">
        <v>5.9974770545959473</v>
      </c>
      <c r="DT4041">
        <v>6.0749053955078125</v>
      </c>
      <c r="DU4041">
        <v>5.9938549995422363</v>
      </c>
      <c r="DV4041">
        <v>2.1529357433319092</v>
      </c>
      <c r="DW4041">
        <v>1.1934857368469238</v>
      </c>
      <c r="DX4041">
        <v>1.1940791606903076</v>
      </c>
      <c r="DY4041">
        <v>1.1784636974334717</v>
      </c>
      <c r="DZ4041">
        <v>0.92642265558242798</v>
      </c>
      <c r="EA4041">
        <v>0.89486026763916016</v>
      </c>
      <c r="EB4041">
        <v>1.4596688747406006</v>
      </c>
      <c r="EC4041">
        <v>1.4675794839859009</v>
      </c>
      <c r="ED4041">
        <v>1.4610621929168701</v>
      </c>
      <c r="EE4041">
        <v>1.480182409286499</v>
      </c>
      <c r="EF4041">
        <v>1.476506233215332</v>
      </c>
      <c r="EG4041">
        <v>1.4542502164840698</v>
      </c>
      <c r="EH4041">
        <v>1.4996685981750488</v>
      </c>
      <c r="EI4041">
        <v>1.5591691732406616</v>
      </c>
      <c r="EJ4041">
        <v>1.6180105209350586</v>
      </c>
      <c r="EK4041">
        <v>1.7043619155883789</v>
      </c>
      <c r="EL4041">
        <v>1.6887096166610718</v>
      </c>
      <c r="EM4041">
        <v>1.5039221048355103</v>
      </c>
      <c r="EN4041">
        <v>2.7722289562225342</v>
      </c>
      <c r="EO4041">
        <v>7.0411677360534668</v>
      </c>
      <c r="EP4041">
        <v>7.1161813735961914</v>
      </c>
      <c r="EQ4041">
        <v>7.0666093826293945</v>
      </c>
      <c r="ER4041">
        <v>7.1757888793945313</v>
      </c>
      <c r="ES4041">
        <v>7.0798907279968262</v>
      </c>
      <c r="ET4041">
        <v>3.0438365936279297</v>
      </c>
      <c r="EU4041">
        <v>2.1039266586303711</v>
      </c>
      <c r="EV4041">
        <v>2.1082990169525146</v>
      </c>
      <c r="EW4041">
        <v>2.0513942241668701</v>
      </c>
      <c r="EX4041">
        <v>1.7031975984573364</v>
      </c>
      <c r="EY4041">
        <v>1.732621431350708</v>
      </c>
      <c r="EZ4041">
        <v>72.1317138671875</v>
      </c>
      <c r="FA4041">
        <v>71.290992736816406</v>
      </c>
      <c r="FB4041">
        <v>70.589241027832031</v>
      </c>
      <c r="FC4041">
        <v>69.551101684570312</v>
      </c>
      <c r="FD4041">
        <v>69.257789611816406</v>
      </c>
      <c r="FE4041">
        <v>68.602897644042969</v>
      </c>
      <c r="FF4041">
        <v>68.304847717285156</v>
      </c>
      <c r="FG4041">
        <v>68.772720336914062</v>
      </c>
      <c r="FH4041">
        <v>71.007797241210938</v>
      </c>
      <c r="FI4041">
        <v>75.666275024414063</v>
      </c>
      <c r="FJ4041">
        <v>80.873878479003906</v>
      </c>
      <c r="FK4041">
        <v>84.6634521484375</v>
      </c>
      <c r="FL4041">
        <v>86.330802917480469</v>
      </c>
      <c r="FM4041">
        <v>87.075393676757813</v>
      </c>
      <c r="FN4041">
        <v>88.029212951660156</v>
      </c>
      <c r="FO4041">
        <v>87.815704345703125</v>
      </c>
      <c r="FP4041">
        <v>89.044769287109375</v>
      </c>
      <c r="FQ4041">
        <v>88.180938720703125</v>
      </c>
      <c r="FR4041">
        <v>86.564193725585937</v>
      </c>
      <c r="FS4041">
        <v>83.893196105957031</v>
      </c>
      <c r="FT4041">
        <v>78.76690673828125</v>
      </c>
      <c r="FU4041">
        <v>75.854652404785156</v>
      </c>
      <c r="FV4041">
        <v>74.437553405761719</v>
      </c>
      <c r="FW4041">
        <v>73.307632446289062</v>
      </c>
      <c r="FX4041">
        <v>160</v>
      </c>
      <c r="FY4041">
        <v>0.10791042447090149</v>
      </c>
      <c r="FZ4041">
        <v>1</v>
      </c>
    </row>
    <row r="4042" spans="1:182" x14ac:dyDescent="0.2">
      <c r="A4042" t="s">
        <v>245</v>
      </c>
      <c r="B4042" t="s">
        <v>252</v>
      </c>
      <c r="C4042" t="s">
        <v>217</v>
      </c>
      <c r="D4042" t="s">
        <v>43</v>
      </c>
      <c r="E4042">
        <v>2017</v>
      </c>
      <c r="F4042" t="s">
        <v>231</v>
      </c>
      <c r="G4042" t="s">
        <v>249</v>
      </c>
      <c r="H4042" t="s">
        <v>226</v>
      </c>
      <c r="I4042">
        <v>105.45</v>
      </c>
      <c r="L4042">
        <v>23.40883410842191</v>
      </c>
      <c r="M4042">
        <v>22.9491672880335</v>
      </c>
      <c r="N4042">
        <v>22.714850941551628</v>
      </c>
      <c r="O4042">
        <v>22.840058489954238</v>
      </c>
      <c r="P4042">
        <v>24.016747204936046</v>
      </c>
      <c r="Q4042">
        <v>25.841421863050932</v>
      </c>
      <c r="R4042">
        <v>28.494885710227578</v>
      </c>
      <c r="S4042">
        <v>30.152210950729831</v>
      </c>
      <c r="T4042">
        <v>31.083754958384404</v>
      </c>
      <c r="U4042">
        <v>32.34436307049198</v>
      </c>
      <c r="V4042">
        <v>34.453688843780263</v>
      </c>
      <c r="W4042">
        <v>34.709138992668429</v>
      </c>
      <c r="X4042">
        <v>34.213816396098842</v>
      </c>
      <c r="Y4042">
        <v>34.732665603590135</v>
      </c>
      <c r="Z4042">
        <v>35.08410451783061</v>
      </c>
      <c r="AA4042">
        <v>34.805639703869268</v>
      </c>
      <c r="AB4042">
        <v>34.854708195109019</v>
      </c>
      <c r="AC4042">
        <v>33.894874901517497</v>
      </c>
      <c r="AD4042">
        <v>31.850432133863951</v>
      </c>
      <c r="AE4042">
        <v>32.124932528932746</v>
      </c>
      <c r="AF4042">
        <v>30.99683893286447</v>
      </c>
      <c r="AG4042">
        <v>28.890526759037986</v>
      </c>
      <c r="AH4042">
        <v>25.798639711870148</v>
      </c>
      <c r="AI4042">
        <v>24.740057199951977</v>
      </c>
      <c r="AJ4042">
        <v>-1.547235369682312</v>
      </c>
      <c r="AK4042">
        <v>-1.5485465526580811</v>
      </c>
      <c r="AL4042">
        <v>-1.5501283407211304</v>
      </c>
      <c r="AM4042">
        <v>-1.6008667945861816</v>
      </c>
      <c r="AN4042">
        <v>-1.6362732648849487</v>
      </c>
      <c r="AO4042">
        <v>-1.6264865398406982</v>
      </c>
      <c r="AP4042">
        <v>-1.6712785959243774</v>
      </c>
      <c r="AQ4042">
        <v>-1.7489155530929565</v>
      </c>
      <c r="AR4042">
        <v>-1.8437520265579224</v>
      </c>
      <c r="AS4042">
        <v>-1.962375283241272</v>
      </c>
      <c r="AT4042">
        <v>-1.9509881734848022</v>
      </c>
      <c r="AU4042">
        <v>-1.8053914308547974</v>
      </c>
      <c r="AV4042">
        <v>-7.0619590580463409E-2</v>
      </c>
      <c r="AW4042">
        <v>3.4733915328979492</v>
      </c>
      <c r="AX4042">
        <v>3.4868190288543701</v>
      </c>
      <c r="AY4042">
        <v>3.4473891258239746</v>
      </c>
      <c r="AZ4042">
        <v>3.4490859508514404</v>
      </c>
      <c r="BA4042">
        <v>3.4034488201141357</v>
      </c>
      <c r="BB4042">
        <v>2.7964744716882706E-2</v>
      </c>
      <c r="BC4042">
        <v>-0.97809237241744995</v>
      </c>
      <c r="BD4042">
        <v>-0.98651260137557983</v>
      </c>
      <c r="BE4042">
        <v>-0.90364468097686768</v>
      </c>
      <c r="BF4042">
        <v>-0.92633610963821411</v>
      </c>
      <c r="BG4042">
        <v>-1.1033626794815063</v>
      </c>
      <c r="BH4042">
        <v>-0.65898364782333374</v>
      </c>
      <c r="BI4042">
        <v>-0.65757066011428833</v>
      </c>
      <c r="BJ4042">
        <v>-0.66061043739318848</v>
      </c>
      <c r="BK4042">
        <v>-0.69071239233016968</v>
      </c>
      <c r="BL4042">
        <v>-0.71674561500549316</v>
      </c>
      <c r="BM4042">
        <v>-0.71642440557479858</v>
      </c>
      <c r="BN4042">
        <v>-0.73456799983978271</v>
      </c>
      <c r="BO4042">
        <v>-0.7716938853263855</v>
      </c>
      <c r="BP4042">
        <v>-0.8211333155632019</v>
      </c>
      <c r="BQ4042">
        <v>-0.87920629978179932</v>
      </c>
      <c r="BR4042">
        <v>-0.87580668926239014</v>
      </c>
      <c r="BS4042">
        <v>-0.82780683040618896</v>
      </c>
      <c r="BT4042">
        <v>0.7691693902015686</v>
      </c>
      <c r="BU4042">
        <v>4.5273270606994629</v>
      </c>
      <c r="BV4042">
        <v>4.5589475631713867</v>
      </c>
      <c r="BW4042">
        <v>4.5165214538574219</v>
      </c>
      <c r="BX4042">
        <v>4.5499691963195801</v>
      </c>
      <c r="BY4042">
        <v>4.4894847869873047</v>
      </c>
      <c r="BZ4042">
        <v>0.91886550188064575</v>
      </c>
      <c r="CA4042">
        <v>-6.7651472985744476E-2</v>
      </c>
      <c r="CB4042">
        <v>-7.2292715311050415E-2</v>
      </c>
      <c r="CC4042">
        <v>-3.0714251101016998E-2</v>
      </c>
      <c r="CD4042">
        <v>-0.14956121146678925</v>
      </c>
      <c r="CE4042">
        <v>-0.26560148596763611</v>
      </c>
      <c r="CF4042">
        <v>-4.3783236294984818E-2</v>
      </c>
      <c r="CG4042">
        <v>-4.0483538061380386E-2</v>
      </c>
      <c r="CH4042">
        <v>-4.4533055275678635E-2</v>
      </c>
      <c r="CI4042">
        <v>-6.0342203825712204E-2</v>
      </c>
      <c r="CJ4042">
        <v>-7.9883553087711334E-2</v>
      </c>
      <c r="CK4042">
        <v>-8.6118154227733612E-2</v>
      </c>
      <c r="CL4042">
        <v>-8.5805043578147888E-2</v>
      </c>
      <c r="CM4042">
        <v>-9.4873182475566864E-2</v>
      </c>
      <c r="CN4042">
        <v>-0.1128707081079483</v>
      </c>
      <c r="CO4042">
        <v>-0.12900669872760773</v>
      </c>
      <c r="CP4042">
        <v>-0.13113929331302643</v>
      </c>
      <c r="CQ4042">
        <v>-0.15073470771312714</v>
      </c>
      <c r="CR4042">
        <v>1.3508046865463257</v>
      </c>
      <c r="CS4042">
        <v>5.2572793960571289</v>
      </c>
      <c r="CT4042">
        <v>5.3015003204345703</v>
      </c>
      <c r="CU4042">
        <v>5.2569994926452637</v>
      </c>
      <c r="CV4042">
        <v>5.3124375343322754</v>
      </c>
      <c r="CW4042">
        <v>5.2416696548461914</v>
      </c>
      <c r="CX4042">
        <v>1.5359005928039551</v>
      </c>
      <c r="CY4042">
        <v>0.56291711330413818</v>
      </c>
      <c r="CZ4042">
        <v>0.56089317798614502</v>
      </c>
      <c r="DA4042">
        <v>0.57387471199035645</v>
      </c>
      <c r="DB4042">
        <v>0.38843071460723877</v>
      </c>
      <c r="DC4042">
        <v>0.31462937593460083</v>
      </c>
      <c r="DD4042">
        <v>0.57141721248626709</v>
      </c>
      <c r="DE4042">
        <v>0.57660359144210815</v>
      </c>
      <c r="DF4042">
        <v>0.57154428958892822</v>
      </c>
      <c r="DG4042">
        <v>0.57002800703048706</v>
      </c>
      <c r="DH4042">
        <v>0.55697852373123169</v>
      </c>
      <c r="DI4042">
        <v>0.54418808221817017</v>
      </c>
      <c r="DJ4042">
        <v>0.56295788288116455</v>
      </c>
      <c r="DK4042">
        <v>0.58194750547409058</v>
      </c>
      <c r="DL4042">
        <v>0.59539186954498291</v>
      </c>
      <c r="DM4042">
        <v>0.62119287252426147</v>
      </c>
      <c r="DN4042">
        <v>0.61352813243865967</v>
      </c>
      <c r="DO4042">
        <v>0.52633744478225708</v>
      </c>
      <c r="DP4042">
        <v>1.932439923286438</v>
      </c>
      <c r="DQ4042">
        <v>5.9872322082519531</v>
      </c>
      <c r="DR4042">
        <v>6.0440530776977539</v>
      </c>
      <c r="DS4042">
        <v>5.9974770545959473</v>
      </c>
      <c r="DT4042">
        <v>6.0749053955078125</v>
      </c>
      <c r="DU4042">
        <v>5.9938549995422363</v>
      </c>
      <c r="DV4042">
        <v>2.1529357433319092</v>
      </c>
      <c r="DW4042">
        <v>1.1934857368469238</v>
      </c>
      <c r="DX4042">
        <v>1.1940791606903076</v>
      </c>
      <c r="DY4042">
        <v>1.1784636974334717</v>
      </c>
      <c r="DZ4042">
        <v>0.92642265558242798</v>
      </c>
      <c r="EA4042">
        <v>0.89486026763916016</v>
      </c>
      <c r="EB4042">
        <v>1.4596688747406006</v>
      </c>
      <c r="EC4042">
        <v>1.4675794839859009</v>
      </c>
      <c r="ED4042">
        <v>1.4610621929168701</v>
      </c>
      <c r="EE4042">
        <v>1.480182409286499</v>
      </c>
      <c r="EF4042">
        <v>1.476506233215332</v>
      </c>
      <c r="EG4042">
        <v>1.4542502164840698</v>
      </c>
      <c r="EH4042">
        <v>1.4996685981750488</v>
      </c>
      <c r="EI4042">
        <v>1.5591691732406616</v>
      </c>
      <c r="EJ4042">
        <v>1.6180105209350586</v>
      </c>
      <c r="EK4042">
        <v>1.7043619155883789</v>
      </c>
      <c r="EL4042">
        <v>1.6887096166610718</v>
      </c>
      <c r="EM4042">
        <v>1.5039221048355103</v>
      </c>
      <c r="EN4042">
        <v>2.7722289562225342</v>
      </c>
      <c r="EO4042">
        <v>7.0411677360534668</v>
      </c>
      <c r="EP4042">
        <v>7.1161813735961914</v>
      </c>
      <c r="EQ4042">
        <v>7.0666093826293945</v>
      </c>
      <c r="ER4042">
        <v>7.1757888793945313</v>
      </c>
      <c r="ES4042">
        <v>7.0798907279968262</v>
      </c>
      <c r="ET4042">
        <v>3.0438365936279297</v>
      </c>
      <c r="EU4042">
        <v>2.1039266586303711</v>
      </c>
      <c r="EV4042">
        <v>2.1082990169525146</v>
      </c>
      <c r="EW4042">
        <v>2.0513942241668701</v>
      </c>
      <c r="EX4042">
        <v>1.7031975984573364</v>
      </c>
      <c r="EY4042">
        <v>1.732621431350708</v>
      </c>
      <c r="EZ4042">
        <v>72.1317138671875</v>
      </c>
      <c r="FA4042">
        <v>71.290992736816406</v>
      </c>
      <c r="FB4042">
        <v>70.589241027832031</v>
      </c>
      <c r="FC4042">
        <v>69.551101684570312</v>
      </c>
      <c r="FD4042">
        <v>69.257789611816406</v>
      </c>
      <c r="FE4042">
        <v>68.602897644042969</v>
      </c>
      <c r="FF4042">
        <v>68.304847717285156</v>
      </c>
      <c r="FG4042">
        <v>68.772720336914062</v>
      </c>
      <c r="FH4042">
        <v>71.007797241210938</v>
      </c>
      <c r="FI4042">
        <v>75.666275024414063</v>
      </c>
      <c r="FJ4042">
        <v>80.873878479003906</v>
      </c>
      <c r="FK4042">
        <v>84.6634521484375</v>
      </c>
      <c r="FL4042">
        <v>86.330802917480469</v>
      </c>
      <c r="FM4042">
        <v>87.075393676757813</v>
      </c>
      <c r="FN4042">
        <v>88.029212951660156</v>
      </c>
      <c r="FO4042">
        <v>87.815704345703125</v>
      </c>
      <c r="FP4042">
        <v>89.044769287109375</v>
      </c>
      <c r="FQ4042">
        <v>88.180938720703125</v>
      </c>
      <c r="FR4042">
        <v>86.564193725585937</v>
      </c>
      <c r="FS4042">
        <v>83.893196105957031</v>
      </c>
      <c r="FT4042">
        <v>78.76690673828125</v>
      </c>
      <c r="FU4042">
        <v>75.854652404785156</v>
      </c>
      <c r="FV4042">
        <v>74.437553405761719</v>
      </c>
      <c r="FW4042">
        <v>73.307632446289062</v>
      </c>
      <c r="FX4042">
        <v>160</v>
      </c>
      <c r="FY4042">
        <v>0.10791042447090149</v>
      </c>
      <c r="FZ4042">
        <v>1</v>
      </c>
    </row>
    <row r="4043" spans="1:182" x14ac:dyDescent="0.2">
      <c r="A4043" t="s">
        <v>245</v>
      </c>
      <c r="B4043" t="s">
        <v>252</v>
      </c>
      <c r="C4043" t="s">
        <v>217</v>
      </c>
      <c r="D4043" t="s">
        <v>44</v>
      </c>
      <c r="E4043">
        <v>2015</v>
      </c>
      <c r="F4043" t="s">
        <v>231</v>
      </c>
      <c r="G4043" t="s">
        <v>249</v>
      </c>
      <c r="H4043" t="s">
        <v>226</v>
      </c>
      <c r="I4043">
        <v>105.45</v>
      </c>
      <c r="L4043">
        <v>24.074069591500461</v>
      </c>
      <c r="M4043">
        <v>23.685567878173558</v>
      </c>
      <c r="N4043">
        <v>23.456749604406038</v>
      </c>
      <c r="O4043">
        <v>23.455366344320282</v>
      </c>
      <c r="P4043">
        <v>24.305644316695261</v>
      </c>
      <c r="Q4043">
        <v>26.070263521972663</v>
      </c>
      <c r="R4043">
        <v>28.806586053661352</v>
      </c>
      <c r="S4043">
        <v>30.375560863214478</v>
      </c>
      <c r="T4043">
        <v>31.105064061169102</v>
      </c>
      <c r="U4043">
        <v>32.141067963769935</v>
      </c>
      <c r="V4043">
        <v>34.098141248984952</v>
      </c>
      <c r="W4043">
        <v>34.702165595044669</v>
      </c>
      <c r="X4043">
        <v>34.76585546667917</v>
      </c>
      <c r="Y4043">
        <v>35.544250180894849</v>
      </c>
      <c r="Z4043">
        <v>35.884687720534231</v>
      </c>
      <c r="AA4043">
        <v>35.649634756059584</v>
      </c>
      <c r="AB4043">
        <v>35.403865030406998</v>
      </c>
      <c r="AC4043">
        <v>34.364767664752442</v>
      </c>
      <c r="AD4043">
        <v>32.309987101387208</v>
      </c>
      <c r="AE4043">
        <v>32.461938985023899</v>
      </c>
      <c r="AF4043">
        <v>31.856993487401269</v>
      </c>
      <c r="AG4043">
        <v>29.987150020930848</v>
      </c>
      <c r="AH4043">
        <v>26.971999045582965</v>
      </c>
      <c r="AI4043">
        <v>25.981367543705762</v>
      </c>
      <c r="AJ4043">
        <v>-1.7647957801818848</v>
      </c>
      <c r="AK4043">
        <v>-1.7678508758544922</v>
      </c>
      <c r="AL4043">
        <v>-1.7548128366470337</v>
      </c>
      <c r="AM4043">
        <v>-1.7729172706604004</v>
      </c>
      <c r="AN4043">
        <v>-1.8019969463348389</v>
      </c>
      <c r="AO4043">
        <v>-1.8498331308364868</v>
      </c>
      <c r="AP4043">
        <v>-1.9075195789337158</v>
      </c>
      <c r="AQ4043">
        <v>-1.9886716604232788</v>
      </c>
      <c r="AR4043">
        <v>-2.0976850986480713</v>
      </c>
      <c r="AS4043">
        <v>-2.2108092308044434</v>
      </c>
      <c r="AT4043">
        <v>-2.1386666297912598</v>
      </c>
      <c r="AU4043">
        <v>-2.0024683475494385</v>
      </c>
      <c r="AV4043">
        <v>-4.3006904423236847E-2</v>
      </c>
      <c r="AW4043">
        <v>3.5715267658233643</v>
      </c>
      <c r="AX4043">
        <v>3.5844910144805908</v>
      </c>
      <c r="AY4043">
        <v>3.5459625720977783</v>
      </c>
      <c r="AZ4043">
        <v>3.5268642902374268</v>
      </c>
      <c r="BA4043">
        <v>3.4781122207641602</v>
      </c>
      <c r="BB4043">
        <v>5.3712785243988037E-2</v>
      </c>
      <c r="BC4043">
        <v>-1.0668450593948364</v>
      </c>
      <c r="BD4043">
        <v>-1.078716516494751</v>
      </c>
      <c r="BE4043">
        <v>-0.98938709497451782</v>
      </c>
      <c r="BF4043">
        <v>-0.96989595890045166</v>
      </c>
      <c r="BG4043">
        <v>-1.1421518325805664</v>
      </c>
      <c r="BH4043">
        <v>-0.76108634471893311</v>
      </c>
      <c r="BI4043">
        <v>-0.76148474216461182</v>
      </c>
      <c r="BJ4043">
        <v>-0.75839877128601074</v>
      </c>
      <c r="BK4043">
        <v>-0.77252858877182007</v>
      </c>
      <c r="BL4043">
        <v>-0.79368042945861816</v>
      </c>
      <c r="BM4043">
        <v>-0.81715691089630127</v>
      </c>
      <c r="BN4043">
        <v>-0.84066259860992432</v>
      </c>
      <c r="BO4043">
        <v>-0.8783949613571167</v>
      </c>
      <c r="BP4043">
        <v>-0.93308442831039429</v>
      </c>
      <c r="BQ4043">
        <v>-0.9876934289932251</v>
      </c>
      <c r="BR4043">
        <v>-0.95793032646179199</v>
      </c>
      <c r="BS4043">
        <v>-0.91281944513320923</v>
      </c>
      <c r="BT4043">
        <v>0.85628551244735718</v>
      </c>
      <c r="BU4043">
        <v>4.6902246475219727</v>
      </c>
      <c r="BV4043">
        <v>4.7206606864929199</v>
      </c>
      <c r="BW4043">
        <v>4.6812729835510254</v>
      </c>
      <c r="BX4043">
        <v>4.6751852035522461</v>
      </c>
      <c r="BY4043">
        <v>4.5991411209106445</v>
      </c>
      <c r="BZ4043">
        <v>0.9866219162940979</v>
      </c>
      <c r="CA4043">
        <v>-8.7642841041088104E-2</v>
      </c>
      <c r="CB4043">
        <v>-7.8712634742259979E-2</v>
      </c>
      <c r="CC4043">
        <v>-2.2169191390275955E-2</v>
      </c>
      <c r="CD4043">
        <v>-0.11487345397472382</v>
      </c>
      <c r="CE4043">
        <v>-0.22261688113212585</v>
      </c>
      <c r="CF4043">
        <v>-6.5920278429985046E-2</v>
      </c>
      <c r="CG4043">
        <v>-6.4478605985641479E-2</v>
      </c>
      <c r="CH4043">
        <v>-6.8285390734672546E-2</v>
      </c>
      <c r="CI4043">
        <v>-7.9662412405014038E-2</v>
      </c>
      <c r="CJ4043">
        <v>-9.5323458313941956E-2</v>
      </c>
      <c r="CK4043">
        <v>-0.10192842781543732</v>
      </c>
      <c r="CL4043">
        <v>-0.10176066309213638</v>
      </c>
      <c r="CM4043">
        <v>-0.10942065715789795</v>
      </c>
      <c r="CN4043">
        <v>-0.12648546695709229</v>
      </c>
      <c r="CO4043">
        <v>-0.14056713879108429</v>
      </c>
      <c r="CP4043">
        <v>-0.1401558518409729</v>
      </c>
      <c r="CQ4043">
        <v>-0.15813195705413818</v>
      </c>
      <c r="CR4043">
        <v>1.4791327714920044</v>
      </c>
      <c r="CS4043">
        <v>5.465031623840332</v>
      </c>
      <c r="CT4043">
        <v>5.507568359375</v>
      </c>
      <c r="CU4043">
        <v>5.4675860404968262</v>
      </c>
      <c r="CV4043">
        <v>5.4705090522766113</v>
      </c>
      <c r="CW4043">
        <v>5.3755626678466797</v>
      </c>
      <c r="CX4043">
        <v>1.6327519416809082</v>
      </c>
      <c r="CY4043">
        <v>0.59054964780807495</v>
      </c>
      <c r="CZ4043">
        <v>0.61388701200485229</v>
      </c>
      <c r="DA4043">
        <v>0.64772295951843262</v>
      </c>
      <c r="DB4043">
        <v>0.47731253504753113</v>
      </c>
      <c r="DC4043">
        <v>0.41425025463104248</v>
      </c>
      <c r="DD4043">
        <v>0.6292458176612854</v>
      </c>
      <c r="DE4043">
        <v>0.63252753019332886</v>
      </c>
      <c r="DF4043">
        <v>0.62182796001434326</v>
      </c>
      <c r="DG4043">
        <v>0.61320376396179199</v>
      </c>
      <c r="DH4043">
        <v>0.60303348302841187</v>
      </c>
      <c r="DI4043">
        <v>0.61330002546310425</v>
      </c>
      <c r="DJ4043">
        <v>0.63714122772216797</v>
      </c>
      <c r="DK4043">
        <v>0.6595536470413208</v>
      </c>
      <c r="DL4043">
        <v>0.68011343479156494</v>
      </c>
      <c r="DM4043">
        <v>0.70655918121337891</v>
      </c>
      <c r="DN4043">
        <v>0.67761862277984619</v>
      </c>
      <c r="DO4043">
        <v>0.59655553102493286</v>
      </c>
      <c r="DP4043">
        <v>2.1019799709320068</v>
      </c>
      <c r="DQ4043">
        <v>6.2398381233215332</v>
      </c>
      <c r="DR4043">
        <v>6.2944760322570801</v>
      </c>
      <c r="DS4043">
        <v>6.2538986206054687</v>
      </c>
      <c r="DT4043">
        <v>6.2658329010009766</v>
      </c>
      <c r="DU4043">
        <v>6.1519837379455566</v>
      </c>
      <c r="DV4043">
        <v>2.2788817882537842</v>
      </c>
      <c r="DW4043">
        <v>1.2687422037124634</v>
      </c>
      <c r="DX4043">
        <v>1.3064867258071899</v>
      </c>
      <c r="DY4043">
        <v>1.3176151514053345</v>
      </c>
      <c r="DZ4043">
        <v>1.0694985389709473</v>
      </c>
      <c r="EA4043">
        <v>1.0511174201965332</v>
      </c>
      <c r="EB4043">
        <v>1.6329551935195923</v>
      </c>
      <c r="EC4043">
        <v>1.6388936042785645</v>
      </c>
      <c r="ED4043">
        <v>1.6182421445846558</v>
      </c>
      <c r="EE4043">
        <v>1.6135923862457275</v>
      </c>
      <c r="EF4043">
        <v>1.6113500595092773</v>
      </c>
      <c r="EG4043">
        <v>1.6459763050079346</v>
      </c>
      <c r="EH4043">
        <v>1.7039982080459595</v>
      </c>
      <c r="EI4043">
        <v>1.7698303461074829</v>
      </c>
      <c r="EJ4043">
        <v>1.8447141647338867</v>
      </c>
      <c r="EK4043">
        <v>1.9296749830245972</v>
      </c>
      <c r="EL4043">
        <v>1.8583550453186035</v>
      </c>
      <c r="EM4043">
        <v>1.6862044334411621</v>
      </c>
      <c r="EN4043">
        <v>3.001272439956665</v>
      </c>
      <c r="EO4043">
        <v>7.3585362434387207</v>
      </c>
      <c r="EP4043">
        <v>7.4306459426879883</v>
      </c>
      <c r="EQ4043">
        <v>7.3892092704772949</v>
      </c>
      <c r="ER4043">
        <v>7.414154052734375</v>
      </c>
      <c r="ES4043">
        <v>7.273012638092041</v>
      </c>
      <c r="ET4043">
        <v>3.2117910385131836</v>
      </c>
      <c r="EU4043">
        <v>2.2479443550109863</v>
      </c>
      <c r="EV4043">
        <v>2.3064906597137451</v>
      </c>
      <c r="EW4043">
        <v>2.2848329544067383</v>
      </c>
      <c r="EX4043">
        <v>1.9245210886001587</v>
      </c>
      <c r="EY4043">
        <v>1.9706524610519409</v>
      </c>
      <c r="EZ4043">
        <v>68.286293029785156</v>
      </c>
      <c r="FA4043">
        <v>67.648445129394531</v>
      </c>
      <c r="FB4043">
        <v>66.965797424316406</v>
      </c>
      <c r="FC4043">
        <v>66.036262512207031</v>
      </c>
      <c r="FD4043">
        <v>65.554191589355469</v>
      </c>
      <c r="FE4043">
        <v>65.360237121582031</v>
      </c>
      <c r="FF4043">
        <v>65.287742614746094</v>
      </c>
      <c r="FG4043">
        <v>65.012771606445312</v>
      </c>
      <c r="FH4043">
        <v>66.710296630859375</v>
      </c>
      <c r="FI4043">
        <v>70.687171936035156</v>
      </c>
      <c r="FJ4043">
        <v>75.123924255371094</v>
      </c>
      <c r="FK4043">
        <v>79.560401916503906</v>
      </c>
      <c r="FL4043">
        <v>83.594718933105469</v>
      </c>
      <c r="FM4043">
        <v>85.604301452636719</v>
      </c>
      <c r="FN4043">
        <v>86.552452087402344</v>
      </c>
      <c r="FO4043">
        <v>86.375808715820313</v>
      </c>
      <c r="FP4043">
        <v>86.212661743164062</v>
      </c>
      <c r="FQ4043">
        <v>84.891426086425781</v>
      </c>
      <c r="FR4043">
        <v>82.480918884277344</v>
      </c>
      <c r="FS4043">
        <v>79.889518737792969</v>
      </c>
      <c r="FT4043">
        <v>77.323402404785156</v>
      </c>
      <c r="FU4043">
        <v>75.90460205078125</v>
      </c>
      <c r="FV4043">
        <v>74.946945190429688</v>
      </c>
      <c r="FW4043">
        <v>74.134361267089844</v>
      </c>
      <c r="FX4043">
        <v>160</v>
      </c>
      <c r="FY4043">
        <v>0.10791042447090149</v>
      </c>
      <c r="FZ4043">
        <v>1</v>
      </c>
    </row>
    <row r="4044" spans="1:182" x14ac:dyDescent="0.2">
      <c r="A4044" t="s">
        <v>245</v>
      </c>
      <c r="B4044" t="s">
        <v>252</v>
      </c>
      <c r="C4044" t="s">
        <v>217</v>
      </c>
      <c r="D4044" t="s">
        <v>44</v>
      </c>
      <c r="E4044">
        <v>2016</v>
      </c>
      <c r="F4044" t="s">
        <v>231</v>
      </c>
      <c r="G4044" t="s">
        <v>249</v>
      </c>
      <c r="H4044" t="s">
        <v>226</v>
      </c>
      <c r="I4044">
        <v>105.45</v>
      </c>
      <c r="L4044">
        <v>24.074069591500461</v>
      </c>
      <c r="M4044">
        <v>23.685567878173558</v>
      </c>
      <c r="N4044">
        <v>23.456749604406038</v>
      </c>
      <c r="O4044">
        <v>23.455366344320282</v>
      </c>
      <c r="P4044">
        <v>24.305644316695261</v>
      </c>
      <c r="Q4044">
        <v>26.070263521972663</v>
      </c>
      <c r="R4044">
        <v>28.806586053661352</v>
      </c>
      <c r="S4044">
        <v>30.375560863214478</v>
      </c>
      <c r="T4044">
        <v>31.105064061169102</v>
      </c>
      <c r="U4044">
        <v>32.141067963769935</v>
      </c>
      <c r="V4044">
        <v>34.098141248984952</v>
      </c>
      <c r="W4044">
        <v>34.702165595044669</v>
      </c>
      <c r="X4044">
        <v>34.76585546667917</v>
      </c>
      <c r="Y4044">
        <v>35.544250180894849</v>
      </c>
      <c r="Z4044">
        <v>35.884687720534231</v>
      </c>
      <c r="AA4044">
        <v>35.649634756059584</v>
      </c>
      <c r="AB4044">
        <v>35.403865030406998</v>
      </c>
      <c r="AC4044">
        <v>34.364767664752442</v>
      </c>
      <c r="AD4044">
        <v>32.309987101387208</v>
      </c>
      <c r="AE4044">
        <v>32.461938985023899</v>
      </c>
      <c r="AF4044">
        <v>31.856993487401269</v>
      </c>
      <c r="AG4044">
        <v>29.987150020930848</v>
      </c>
      <c r="AH4044">
        <v>26.971999045582965</v>
      </c>
      <c r="AI4044">
        <v>25.981367543705762</v>
      </c>
      <c r="AJ4044">
        <v>-1.7647957801818848</v>
      </c>
      <c r="AK4044">
        <v>-1.7678508758544922</v>
      </c>
      <c r="AL4044">
        <v>-1.7548128366470337</v>
      </c>
      <c r="AM4044">
        <v>-1.7729172706604004</v>
      </c>
      <c r="AN4044">
        <v>-1.8019969463348389</v>
      </c>
      <c r="AO4044">
        <v>-1.8498331308364868</v>
      </c>
      <c r="AP4044">
        <v>-1.9075195789337158</v>
      </c>
      <c r="AQ4044">
        <v>-1.9886716604232788</v>
      </c>
      <c r="AR4044">
        <v>-2.0976850986480713</v>
      </c>
      <c r="AS4044">
        <v>-2.2108092308044434</v>
      </c>
      <c r="AT4044">
        <v>-2.1386666297912598</v>
      </c>
      <c r="AU4044">
        <v>-2.0024683475494385</v>
      </c>
      <c r="AV4044">
        <v>-4.3006904423236847E-2</v>
      </c>
      <c r="AW4044">
        <v>3.5715267658233643</v>
      </c>
      <c r="AX4044">
        <v>3.5844910144805908</v>
      </c>
      <c r="AY4044">
        <v>3.5459625720977783</v>
      </c>
      <c r="AZ4044">
        <v>3.5268642902374268</v>
      </c>
      <c r="BA4044">
        <v>3.4781122207641602</v>
      </c>
      <c r="BB4044">
        <v>5.3712785243988037E-2</v>
      </c>
      <c r="BC4044">
        <v>-1.0668450593948364</v>
      </c>
      <c r="BD4044">
        <v>-1.078716516494751</v>
      </c>
      <c r="BE4044">
        <v>-0.98938709497451782</v>
      </c>
      <c r="BF4044">
        <v>-0.96989595890045166</v>
      </c>
      <c r="BG4044">
        <v>-1.1421518325805664</v>
      </c>
      <c r="BH4044">
        <v>-0.76108634471893311</v>
      </c>
      <c r="BI4044">
        <v>-0.76148474216461182</v>
      </c>
      <c r="BJ4044">
        <v>-0.75839877128601074</v>
      </c>
      <c r="BK4044">
        <v>-0.77252858877182007</v>
      </c>
      <c r="BL4044">
        <v>-0.79368042945861816</v>
      </c>
      <c r="BM4044">
        <v>-0.81715691089630127</v>
      </c>
      <c r="BN4044">
        <v>-0.84066259860992432</v>
      </c>
      <c r="BO4044">
        <v>-0.8783949613571167</v>
      </c>
      <c r="BP4044">
        <v>-0.93308442831039429</v>
      </c>
      <c r="BQ4044">
        <v>-0.9876934289932251</v>
      </c>
      <c r="BR4044">
        <v>-0.95793032646179199</v>
      </c>
      <c r="BS4044">
        <v>-0.91281944513320923</v>
      </c>
      <c r="BT4044">
        <v>0.85628551244735718</v>
      </c>
      <c r="BU4044">
        <v>4.6902246475219727</v>
      </c>
      <c r="BV4044">
        <v>4.7206606864929199</v>
      </c>
      <c r="BW4044">
        <v>4.6812729835510254</v>
      </c>
      <c r="BX4044">
        <v>4.6751852035522461</v>
      </c>
      <c r="BY4044">
        <v>4.5991411209106445</v>
      </c>
      <c r="BZ4044">
        <v>0.9866219162940979</v>
      </c>
      <c r="CA4044">
        <v>-8.7642841041088104E-2</v>
      </c>
      <c r="CB4044">
        <v>-7.8712634742259979E-2</v>
      </c>
      <c r="CC4044">
        <v>-2.2169191390275955E-2</v>
      </c>
      <c r="CD4044">
        <v>-0.11487345397472382</v>
      </c>
      <c r="CE4044">
        <v>-0.22261688113212585</v>
      </c>
      <c r="CF4044">
        <v>-6.5920278429985046E-2</v>
      </c>
      <c r="CG4044">
        <v>-6.4478605985641479E-2</v>
      </c>
      <c r="CH4044">
        <v>-6.8285390734672546E-2</v>
      </c>
      <c r="CI4044">
        <v>-7.9662412405014038E-2</v>
      </c>
      <c r="CJ4044">
        <v>-9.5323458313941956E-2</v>
      </c>
      <c r="CK4044">
        <v>-0.10192842781543732</v>
      </c>
      <c r="CL4044">
        <v>-0.10176066309213638</v>
      </c>
      <c r="CM4044">
        <v>-0.10942065715789795</v>
      </c>
      <c r="CN4044">
        <v>-0.12648546695709229</v>
      </c>
      <c r="CO4044">
        <v>-0.14056713879108429</v>
      </c>
      <c r="CP4044">
        <v>-0.1401558518409729</v>
      </c>
      <c r="CQ4044">
        <v>-0.15813195705413818</v>
      </c>
      <c r="CR4044">
        <v>1.4791327714920044</v>
      </c>
      <c r="CS4044">
        <v>5.465031623840332</v>
      </c>
      <c r="CT4044">
        <v>5.507568359375</v>
      </c>
      <c r="CU4044">
        <v>5.4675860404968262</v>
      </c>
      <c r="CV4044">
        <v>5.4705090522766113</v>
      </c>
      <c r="CW4044">
        <v>5.3755626678466797</v>
      </c>
      <c r="CX4044">
        <v>1.6327519416809082</v>
      </c>
      <c r="CY4044">
        <v>0.59054964780807495</v>
      </c>
      <c r="CZ4044">
        <v>0.61388701200485229</v>
      </c>
      <c r="DA4044">
        <v>0.64772295951843262</v>
      </c>
      <c r="DB4044">
        <v>0.47731253504753113</v>
      </c>
      <c r="DC4044">
        <v>0.41425025463104248</v>
      </c>
      <c r="DD4044">
        <v>0.6292458176612854</v>
      </c>
      <c r="DE4044">
        <v>0.63252753019332886</v>
      </c>
      <c r="DF4044">
        <v>0.62182796001434326</v>
      </c>
      <c r="DG4044">
        <v>0.61320376396179199</v>
      </c>
      <c r="DH4044">
        <v>0.60303348302841187</v>
      </c>
      <c r="DI4044">
        <v>0.61330002546310425</v>
      </c>
      <c r="DJ4044">
        <v>0.63714122772216797</v>
      </c>
      <c r="DK4044">
        <v>0.6595536470413208</v>
      </c>
      <c r="DL4044">
        <v>0.68011343479156494</v>
      </c>
      <c r="DM4044">
        <v>0.70655918121337891</v>
      </c>
      <c r="DN4044">
        <v>0.67761862277984619</v>
      </c>
      <c r="DO4044">
        <v>0.59655553102493286</v>
      </c>
      <c r="DP4044">
        <v>2.1019799709320068</v>
      </c>
      <c r="DQ4044">
        <v>6.2398381233215332</v>
      </c>
      <c r="DR4044">
        <v>6.2944760322570801</v>
      </c>
      <c r="DS4044">
        <v>6.2538986206054687</v>
      </c>
      <c r="DT4044">
        <v>6.2658329010009766</v>
      </c>
      <c r="DU4044">
        <v>6.1519837379455566</v>
      </c>
      <c r="DV4044">
        <v>2.2788817882537842</v>
      </c>
      <c r="DW4044">
        <v>1.2687422037124634</v>
      </c>
      <c r="DX4044">
        <v>1.3064867258071899</v>
      </c>
      <c r="DY4044">
        <v>1.3176151514053345</v>
      </c>
      <c r="DZ4044">
        <v>1.0694985389709473</v>
      </c>
      <c r="EA4044">
        <v>1.0511174201965332</v>
      </c>
      <c r="EB4044">
        <v>1.6329551935195923</v>
      </c>
      <c r="EC4044">
        <v>1.6388936042785645</v>
      </c>
      <c r="ED4044">
        <v>1.6182421445846558</v>
      </c>
      <c r="EE4044">
        <v>1.6135923862457275</v>
      </c>
      <c r="EF4044">
        <v>1.6113500595092773</v>
      </c>
      <c r="EG4044">
        <v>1.6459763050079346</v>
      </c>
      <c r="EH4044">
        <v>1.7039982080459595</v>
      </c>
      <c r="EI4044">
        <v>1.7698303461074829</v>
      </c>
      <c r="EJ4044">
        <v>1.8447141647338867</v>
      </c>
      <c r="EK4044">
        <v>1.9296749830245972</v>
      </c>
      <c r="EL4044">
        <v>1.8583550453186035</v>
      </c>
      <c r="EM4044">
        <v>1.6862044334411621</v>
      </c>
      <c r="EN4044">
        <v>3.001272439956665</v>
      </c>
      <c r="EO4044">
        <v>7.3585362434387207</v>
      </c>
      <c r="EP4044">
        <v>7.4306459426879883</v>
      </c>
      <c r="EQ4044">
        <v>7.3892092704772949</v>
      </c>
      <c r="ER4044">
        <v>7.414154052734375</v>
      </c>
      <c r="ES4044">
        <v>7.273012638092041</v>
      </c>
      <c r="ET4044">
        <v>3.2117910385131836</v>
      </c>
      <c r="EU4044">
        <v>2.2479443550109863</v>
      </c>
      <c r="EV4044">
        <v>2.3064906597137451</v>
      </c>
      <c r="EW4044">
        <v>2.2848329544067383</v>
      </c>
      <c r="EX4044">
        <v>1.9245210886001587</v>
      </c>
      <c r="EY4044">
        <v>1.9706524610519409</v>
      </c>
      <c r="EZ4044">
        <v>68.286293029785156</v>
      </c>
      <c r="FA4044">
        <v>67.648445129394531</v>
      </c>
      <c r="FB4044">
        <v>66.965797424316406</v>
      </c>
      <c r="FC4044">
        <v>66.036262512207031</v>
      </c>
      <c r="FD4044">
        <v>65.554191589355469</v>
      </c>
      <c r="FE4044">
        <v>65.360237121582031</v>
      </c>
      <c r="FF4044">
        <v>65.287742614746094</v>
      </c>
      <c r="FG4044">
        <v>65.012771606445312</v>
      </c>
      <c r="FH4044">
        <v>66.710296630859375</v>
      </c>
      <c r="FI4044">
        <v>70.687171936035156</v>
      </c>
      <c r="FJ4044">
        <v>75.123924255371094</v>
      </c>
      <c r="FK4044">
        <v>79.560401916503906</v>
      </c>
      <c r="FL4044">
        <v>83.594718933105469</v>
      </c>
      <c r="FM4044">
        <v>85.604301452636719</v>
      </c>
      <c r="FN4044">
        <v>86.552452087402344</v>
      </c>
      <c r="FO4044">
        <v>86.375808715820313</v>
      </c>
      <c r="FP4044">
        <v>86.212661743164062</v>
      </c>
      <c r="FQ4044">
        <v>84.891426086425781</v>
      </c>
      <c r="FR4044">
        <v>82.480918884277344</v>
      </c>
      <c r="FS4044">
        <v>79.889518737792969</v>
      </c>
      <c r="FT4044">
        <v>77.323402404785156</v>
      </c>
      <c r="FU4044">
        <v>75.90460205078125</v>
      </c>
      <c r="FV4044">
        <v>74.946945190429688</v>
      </c>
      <c r="FW4044">
        <v>74.134361267089844</v>
      </c>
      <c r="FX4044">
        <v>160</v>
      </c>
      <c r="FY4044">
        <v>0.10791042447090149</v>
      </c>
      <c r="FZ4044">
        <v>1</v>
      </c>
    </row>
    <row r="4045" spans="1:182" x14ac:dyDescent="0.2">
      <c r="A4045" t="s">
        <v>245</v>
      </c>
      <c r="B4045" t="s">
        <v>252</v>
      </c>
      <c r="C4045" t="s">
        <v>217</v>
      </c>
      <c r="D4045" t="s">
        <v>44</v>
      </c>
      <c r="E4045">
        <v>2017</v>
      </c>
      <c r="F4045" t="s">
        <v>231</v>
      </c>
      <c r="G4045" t="s">
        <v>249</v>
      </c>
      <c r="H4045" t="s">
        <v>226</v>
      </c>
      <c r="I4045">
        <v>105.45</v>
      </c>
      <c r="L4045">
        <v>24.074069591500461</v>
      </c>
      <c r="M4045">
        <v>23.685567878173558</v>
      </c>
      <c r="N4045">
        <v>23.456749604406038</v>
      </c>
      <c r="O4045">
        <v>23.455366344320282</v>
      </c>
      <c r="P4045">
        <v>24.305644316695261</v>
      </c>
      <c r="Q4045">
        <v>26.070263521972663</v>
      </c>
      <c r="R4045">
        <v>28.806586053661352</v>
      </c>
      <c r="S4045">
        <v>30.375560863214478</v>
      </c>
      <c r="T4045">
        <v>31.105064061169102</v>
      </c>
      <c r="U4045">
        <v>32.141067963769935</v>
      </c>
      <c r="V4045">
        <v>34.098141248984952</v>
      </c>
      <c r="W4045">
        <v>34.702165595044669</v>
      </c>
      <c r="X4045">
        <v>34.76585546667917</v>
      </c>
      <c r="Y4045">
        <v>35.544250180894849</v>
      </c>
      <c r="Z4045">
        <v>35.884687720534231</v>
      </c>
      <c r="AA4045">
        <v>35.649634756059584</v>
      </c>
      <c r="AB4045">
        <v>35.403865030406998</v>
      </c>
      <c r="AC4045">
        <v>34.364767664752442</v>
      </c>
      <c r="AD4045">
        <v>32.309987101387208</v>
      </c>
      <c r="AE4045">
        <v>32.461938985023899</v>
      </c>
      <c r="AF4045">
        <v>31.856993487401269</v>
      </c>
      <c r="AG4045">
        <v>29.987150020930848</v>
      </c>
      <c r="AH4045">
        <v>26.971999045582965</v>
      </c>
      <c r="AI4045">
        <v>25.981367543705762</v>
      </c>
      <c r="AJ4045">
        <v>-1.7647957801818848</v>
      </c>
      <c r="AK4045">
        <v>-1.7678508758544922</v>
      </c>
      <c r="AL4045">
        <v>-1.7548128366470337</v>
      </c>
      <c r="AM4045">
        <v>-1.7729172706604004</v>
      </c>
      <c r="AN4045">
        <v>-1.8019969463348389</v>
      </c>
      <c r="AO4045">
        <v>-1.8498331308364868</v>
      </c>
      <c r="AP4045">
        <v>-1.9075195789337158</v>
      </c>
      <c r="AQ4045">
        <v>-1.9886716604232788</v>
      </c>
      <c r="AR4045">
        <v>-2.0976850986480713</v>
      </c>
      <c r="AS4045">
        <v>-2.2108092308044434</v>
      </c>
      <c r="AT4045">
        <v>-2.1386666297912598</v>
      </c>
      <c r="AU4045">
        <v>-2.0024683475494385</v>
      </c>
      <c r="AV4045">
        <v>-4.3006904423236847E-2</v>
      </c>
      <c r="AW4045">
        <v>3.5715267658233643</v>
      </c>
      <c r="AX4045">
        <v>3.5844910144805908</v>
      </c>
      <c r="AY4045">
        <v>3.5459625720977783</v>
      </c>
      <c r="AZ4045">
        <v>3.5268642902374268</v>
      </c>
      <c r="BA4045">
        <v>3.4781122207641602</v>
      </c>
      <c r="BB4045">
        <v>5.3712785243988037E-2</v>
      </c>
      <c r="BC4045">
        <v>-1.0668450593948364</v>
      </c>
      <c r="BD4045">
        <v>-1.078716516494751</v>
      </c>
      <c r="BE4045">
        <v>-0.98938709497451782</v>
      </c>
      <c r="BF4045">
        <v>-0.96989595890045166</v>
      </c>
      <c r="BG4045">
        <v>-1.1421518325805664</v>
      </c>
      <c r="BH4045">
        <v>-0.76108634471893311</v>
      </c>
      <c r="BI4045">
        <v>-0.76148474216461182</v>
      </c>
      <c r="BJ4045">
        <v>-0.75839877128601074</v>
      </c>
      <c r="BK4045">
        <v>-0.77252858877182007</v>
      </c>
      <c r="BL4045">
        <v>-0.79368042945861816</v>
      </c>
      <c r="BM4045">
        <v>-0.81715691089630127</v>
      </c>
      <c r="BN4045">
        <v>-0.84066259860992432</v>
      </c>
      <c r="BO4045">
        <v>-0.8783949613571167</v>
      </c>
      <c r="BP4045">
        <v>-0.93308442831039429</v>
      </c>
      <c r="BQ4045">
        <v>-0.9876934289932251</v>
      </c>
      <c r="BR4045">
        <v>-0.95793032646179199</v>
      </c>
      <c r="BS4045">
        <v>-0.91281944513320923</v>
      </c>
      <c r="BT4045">
        <v>0.85628551244735718</v>
      </c>
      <c r="BU4045">
        <v>4.6902246475219727</v>
      </c>
      <c r="BV4045">
        <v>4.7206606864929199</v>
      </c>
      <c r="BW4045">
        <v>4.6812729835510254</v>
      </c>
      <c r="BX4045">
        <v>4.6751852035522461</v>
      </c>
      <c r="BY4045">
        <v>4.5991411209106445</v>
      </c>
      <c r="BZ4045">
        <v>0.9866219162940979</v>
      </c>
      <c r="CA4045">
        <v>-8.7642841041088104E-2</v>
      </c>
      <c r="CB4045">
        <v>-7.8712634742259979E-2</v>
      </c>
      <c r="CC4045">
        <v>-2.2169191390275955E-2</v>
      </c>
      <c r="CD4045">
        <v>-0.11487345397472382</v>
      </c>
      <c r="CE4045">
        <v>-0.22261688113212585</v>
      </c>
      <c r="CF4045">
        <v>-6.5920278429985046E-2</v>
      </c>
      <c r="CG4045">
        <v>-6.4478605985641479E-2</v>
      </c>
      <c r="CH4045">
        <v>-6.8285390734672546E-2</v>
      </c>
      <c r="CI4045">
        <v>-7.9662412405014038E-2</v>
      </c>
      <c r="CJ4045">
        <v>-9.5323458313941956E-2</v>
      </c>
      <c r="CK4045">
        <v>-0.10192842781543732</v>
      </c>
      <c r="CL4045">
        <v>-0.10176066309213638</v>
      </c>
      <c r="CM4045">
        <v>-0.10942065715789795</v>
      </c>
      <c r="CN4045">
        <v>-0.12648546695709229</v>
      </c>
      <c r="CO4045">
        <v>-0.14056713879108429</v>
      </c>
      <c r="CP4045">
        <v>-0.1401558518409729</v>
      </c>
      <c r="CQ4045">
        <v>-0.15813195705413818</v>
      </c>
      <c r="CR4045">
        <v>1.4791327714920044</v>
      </c>
      <c r="CS4045">
        <v>5.465031623840332</v>
      </c>
      <c r="CT4045">
        <v>5.507568359375</v>
      </c>
      <c r="CU4045">
        <v>5.4675860404968262</v>
      </c>
      <c r="CV4045">
        <v>5.4705090522766113</v>
      </c>
      <c r="CW4045">
        <v>5.3755626678466797</v>
      </c>
      <c r="CX4045">
        <v>1.6327519416809082</v>
      </c>
      <c r="CY4045">
        <v>0.59054964780807495</v>
      </c>
      <c r="CZ4045">
        <v>0.61388701200485229</v>
      </c>
      <c r="DA4045">
        <v>0.64772295951843262</v>
      </c>
      <c r="DB4045">
        <v>0.47731253504753113</v>
      </c>
      <c r="DC4045">
        <v>0.41425025463104248</v>
      </c>
      <c r="DD4045">
        <v>0.6292458176612854</v>
      </c>
      <c r="DE4045">
        <v>0.63252753019332886</v>
      </c>
      <c r="DF4045">
        <v>0.62182796001434326</v>
      </c>
      <c r="DG4045">
        <v>0.61320376396179199</v>
      </c>
      <c r="DH4045">
        <v>0.60303348302841187</v>
      </c>
      <c r="DI4045">
        <v>0.61330002546310425</v>
      </c>
      <c r="DJ4045">
        <v>0.63714122772216797</v>
      </c>
      <c r="DK4045">
        <v>0.6595536470413208</v>
      </c>
      <c r="DL4045">
        <v>0.68011343479156494</v>
      </c>
      <c r="DM4045">
        <v>0.70655918121337891</v>
      </c>
      <c r="DN4045">
        <v>0.67761862277984619</v>
      </c>
      <c r="DO4045">
        <v>0.59655553102493286</v>
      </c>
      <c r="DP4045">
        <v>2.1019799709320068</v>
      </c>
      <c r="DQ4045">
        <v>6.2398381233215332</v>
      </c>
      <c r="DR4045">
        <v>6.2944760322570801</v>
      </c>
      <c r="DS4045">
        <v>6.2538986206054687</v>
      </c>
      <c r="DT4045">
        <v>6.2658329010009766</v>
      </c>
      <c r="DU4045">
        <v>6.1519837379455566</v>
      </c>
      <c r="DV4045">
        <v>2.2788817882537842</v>
      </c>
      <c r="DW4045">
        <v>1.2687422037124634</v>
      </c>
      <c r="DX4045">
        <v>1.3064867258071899</v>
      </c>
      <c r="DY4045">
        <v>1.3176151514053345</v>
      </c>
      <c r="DZ4045">
        <v>1.0694985389709473</v>
      </c>
      <c r="EA4045">
        <v>1.0511174201965332</v>
      </c>
      <c r="EB4045">
        <v>1.6329551935195923</v>
      </c>
      <c r="EC4045">
        <v>1.6388936042785645</v>
      </c>
      <c r="ED4045">
        <v>1.6182421445846558</v>
      </c>
      <c r="EE4045">
        <v>1.6135923862457275</v>
      </c>
      <c r="EF4045">
        <v>1.6113500595092773</v>
      </c>
      <c r="EG4045">
        <v>1.6459763050079346</v>
      </c>
      <c r="EH4045">
        <v>1.7039982080459595</v>
      </c>
      <c r="EI4045">
        <v>1.7698303461074829</v>
      </c>
      <c r="EJ4045">
        <v>1.8447141647338867</v>
      </c>
      <c r="EK4045">
        <v>1.9296749830245972</v>
      </c>
      <c r="EL4045">
        <v>1.8583550453186035</v>
      </c>
      <c r="EM4045">
        <v>1.6862044334411621</v>
      </c>
      <c r="EN4045">
        <v>3.001272439956665</v>
      </c>
      <c r="EO4045">
        <v>7.3585362434387207</v>
      </c>
      <c r="EP4045">
        <v>7.4306459426879883</v>
      </c>
      <c r="EQ4045">
        <v>7.3892092704772949</v>
      </c>
      <c r="ER4045">
        <v>7.414154052734375</v>
      </c>
      <c r="ES4045">
        <v>7.273012638092041</v>
      </c>
      <c r="ET4045">
        <v>3.2117910385131836</v>
      </c>
      <c r="EU4045">
        <v>2.2479443550109863</v>
      </c>
      <c r="EV4045">
        <v>2.3064906597137451</v>
      </c>
      <c r="EW4045">
        <v>2.2848329544067383</v>
      </c>
      <c r="EX4045">
        <v>1.9245210886001587</v>
      </c>
      <c r="EY4045">
        <v>1.9706524610519409</v>
      </c>
      <c r="EZ4045">
        <v>68.286293029785156</v>
      </c>
      <c r="FA4045">
        <v>67.648445129394531</v>
      </c>
      <c r="FB4045">
        <v>66.965797424316406</v>
      </c>
      <c r="FC4045">
        <v>66.036262512207031</v>
      </c>
      <c r="FD4045">
        <v>65.554191589355469</v>
      </c>
      <c r="FE4045">
        <v>65.360237121582031</v>
      </c>
      <c r="FF4045">
        <v>65.287742614746094</v>
      </c>
      <c r="FG4045">
        <v>65.012771606445312</v>
      </c>
      <c r="FH4045">
        <v>66.710296630859375</v>
      </c>
      <c r="FI4045">
        <v>70.687171936035156</v>
      </c>
      <c r="FJ4045">
        <v>75.123924255371094</v>
      </c>
      <c r="FK4045">
        <v>79.560401916503906</v>
      </c>
      <c r="FL4045">
        <v>83.594718933105469</v>
      </c>
      <c r="FM4045">
        <v>85.604301452636719</v>
      </c>
      <c r="FN4045">
        <v>86.552452087402344</v>
      </c>
      <c r="FO4045">
        <v>86.375808715820313</v>
      </c>
      <c r="FP4045">
        <v>86.212661743164062</v>
      </c>
      <c r="FQ4045">
        <v>84.891426086425781</v>
      </c>
      <c r="FR4045">
        <v>82.480918884277344</v>
      </c>
      <c r="FS4045">
        <v>79.889518737792969</v>
      </c>
      <c r="FT4045">
        <v>77.323402404785156</v>
      </c>
      <c r="FU4045">
        <v>75.90460205078125</v>
      </c>
      <c r="FV4045">
        <v>74.946945190429688</v>
      </c>
      <c r="FW4045">
        <v>74.134361267089844</v>
      </c>
      <c r="FX4045">
        <v>160</v>
      </c>
      <c r="FY4045">
        <v>0.10791042447090149</v>
      </c>
      <c r="FZ4045">
        <v>1</v>
      </c>
    </row>
    <row r="4046" spans="1:182" x14ac:dyDescent="0.2">
      <c r="A4046" t="s">
        <v>245</v>
      </c>
      <c r="B4046" t="s">
        <v>252</v>
      </c>
      <c r="C4046" t="s">
        <v>217</v>
      </c>
      <c r="D4046" t="s">
        <v>45</v>
      </c>
      <c r="E4046">
        <v>2015</v>
      </c>
      <c r="F4046" t="s">
        <v>231</v>
      </c>
      <c r="G4046" t="s">
        <v>249</v>
      </c>
      <c r="H4046" t="s">
        <v>226</v>
      </c>
      <c r="I4046">
        <v>105.45</v>
      </c>
      <c r="L4046">
        <v>22.640270044254915</v>
      </c>
      <c r="M4046">
        <v>22.267319320115913</v>
      </c>
      <c r="N4046">
        <v>22.015287942716959</v>
      </c>
      <c r="O4046">
        <v>22.011943521844184</v>
      </c>
      <c r="P4046">
        <v>22.863812552909543</v>
      </c>
      <c r="Q4046">
        <v>24.295218280212815</v>
      </c>
      <c r="R4046">
        <v>26.954884119358233</v>
      </c>
      <c r="S4046">
        <v>28.677369451870081</v>
      </c>
      <c r="T4046">
        <v>29.359903465755089</v>
      </c>
      <c r="U4046">
        <v>30.501148581093922</v>
      </c>
      <c r="V4046">
        <v>32.964970998401675</v>
      </c>
      <c r="W4046">
        <v>33.843130565411464</v>
      </c>
      <c r="X4046">
        <v>33.801188521294314</v>
      </c>
      <c r="Y4046">
        <v>34.519541682971784</v>
      </c>
      <c r="Z4046">
        <v>35.037596953620742</v>
      </c>
      <c r="AA4046">
        <v>34.586263783197168</v>
      </c>
      <c r="AB4046">
        <v>34.028442235516657</v>
      </c>
      <c r="AC4046">
        <v>32.712140931289575</v>
      </c>
      <c r="AD4046">
        <v>30.734938462500207</v>
      </c>
      <c r="AE4046">
        <v>30.830097184162248</v>
      </c>
      <c r="AF4046">
        <v>30.25759018436036</v>
      </c>
      <c r="AG4046">
        <v>28.335058286585635</v>
      </c>
      <c r="AH4046">
        <v>25.284970018295219</v>
      </c>
      <c r="AI4046">
        <v>24.179843323638202</v>
      </c>
      <c r="AJ4046">
        <v>-1.2221862077713013</v>
      </c>
      <c r="AK4046">
        <v>-1.2360897064208984</v>
      </c>
      <c r="AL4046">
        <v>-1.2259678840637207</v>
      </c>
      <c r="AM4046">
        <v>-1.2394602298736572</v>
      </c>
      <c r="AN4046">
        <v>-1.2610151767730713</v>
      </c>
      <c r="AO4046">
        <v>-1.2727736234664917</v>
      </c>
      <c r="AP4046">
        <v>-1.3226273059844971</v>
      </c>
      <c r="AQ4046">
        <v>-1.4166190624237061</v>
      </c>
      <c r="AR4046">
        <v>-1.5002082586288452</v>
      </c>
      <c r="AS4046">
        <v>-1.5846312046051025</v>
      </c>
      <c r="AT4046">
        <v>-1.7473874092102051</v>
      </c>
      <c r="AU4046">
        <v>-1.7579385042190552</v>
      </c>
      <c r="AV4046">
        <v>-0.14105169475078583</v>
      </c>
      <c r="AW4046">
        <v>3.2851643562316895</v>
      </c>
      <c r="AX4046">
        <v>3.3255040645599365</v>
      </c>
      <c r="AY4046">
        <v>3.2750012874603271</v>
      </c>
      <c r="AZ4046">
        <v>3.2339851856231689</v>
      </c>
      <c r="BA4046">
        <v>3.1136078834533691</v>
      </c>
      <c r="BB4046">
        <v>-6.2791720032691956E-2</v>
      </c>
      <c r="BC4046">
        <v>-0.92434680461883545</v>
      </c>
      <c r="BD4046">
        <v>-0.91166627407073975</v>
      </c>
      <c r="BE4046">
        <v>-0.83570075035095215</v>
      </c>
      <c r="BF4046">
        <v>-0.86403250694274902</v>
      </c>
      <c r="BG4046">
        <v>-1.0244873762130737</v>
      </c>
      <c r="BH4046">
        <v>-0.51643580198287964</v>
      </c>
      <c r="BI4046">
        <v>-0.52119624614715576</v>
      </c>
      <c r="BJ4046">
        <v>-0.51928532123565674</v>
      </c>
      <c r="BK4046">
        <v>-0.53156584501266479</v>
      </c>
      <c r="BL4046">
        <v>-0.54968327283859253</v>
      </c>
      <c r="BM4046">
        <v>-0.55768066644668579</v>
      </c>
      <c r="BN4046">
        <v>-0.57811599969863892</v>
      </c>
      <c r="BO4046">
        <v>-0.62167936563491821</v>
      </c>
      <c r="BP4046">
        <v>-0.66637927293777466</v>
      </c>
      <c r="BQ4046">
        <v>-0.70892232656478882</v>
      </c>
      <c r="BR4046">
        <v>-0.77824932336807251</v>
      </c>
      <c r="BS4046">
        <v>-0.80072140693664551</v>
      </c>
      <c r="BT4046">
        <v>0.7627333402633667</v>
      </c>
      <c r="BU4046">
        <v>4.4282822608947754</v>
      </c>
      <c r="BV4046">
        <v>4.4918313026428223</v>
      </c>
      <c r="BW4046">
        <v>4.4358353614807129</v>
      </c>
      <c r="BX4046">
        <v>4.394230842590332</v>
      </c>
      <c r="BY4046">
        <v>4.2462491989135742</v>
      </c>
      <c r="BZ4046">
        <v>0.86999797821044922</v>
      </c>
      <c r="CA4046">
        <v>-1.9513417035341263E-2</v>
      </c>
      <c r="CB4046">
        <v>3.4934028517454863E-3</v>
      </c>
      <c r="CC4046">
        <v>4.5163050293922424E-2</v>
      </c>
      <c r="CD4046">
        <v>-7.1747064590454102E-2</v>
      </c>
      <c r="CE4046">
        <v>-0.18310000002384186</v>
      </c>
      <c r="CF4046">
        <v>-2.7635194361209869E-2</v>
      </c>
      <c r="CG4046">
        <v>-2.6063282042741776E-2</v>
      </c>
      <c r="CH4046">
        <v>-2.9839210212230682E-2</v>
      </c>
      <c r="CI4046">
        <v>-4.1280291974544525E-2</v>
      </c>
      <c r="CJ4046">
        <v>-5.701698362827301E-2</v>
      </c>
      <c r="CK4046">
        <v>-6.2409449368715286E-2</v>
      </c>
      <c r="CL4046">
        <v>-6.246977299451828E-2</v>
      </c>
      <c r="CM4046">
        <v>-7.110653817653656E-2</v>
      </c>
      <c r="CN4046">
        <v>-8.8871851563453674E-2</v>
      </c>
      <c r="CO4046">
        <v>-0.10240898281335831</v>
      </c>
      <c r="CP4046">
        <v>-0.10702725499868393</v>
      </c>
      <c r="CQ4046">
        <v>-0.13775573670864105</v>
      </c>
      <c r="CR4046">
        <v>1.3886920213699341</v>
      </c>
      <c r="CS4046">
        <v>5.2200016975402832</v>
      </c>
      <c r="CT4046">
        <v>5.2996258735656738</v>
      </c>
      <c r="CU4046">
        <v>5.2398252487182617</v>
      </c>
      <c r="CV4046">
        <v>5.1978139877319336</v>
      </c>
      <c r="CW4046">
        <v>5.0307135581970215</v>
      </c>
      <c r="CX4046">
        <v>1.5160453319549561</v>
      </c>
      <c r="CY4046">
        <v>0.60717141628265381</v>
      </c>
      <c r="CZ4046">
        <v>0.63733023405075073</v>
      </c>
      <c r="DA4046">
        <v>0.65524661540985107</v>
      </c>
      <c r="DB4046">
        <v>0.47698742151260376</v>
      </c>
      <c r="DC4046">
        <v>0.39964234828948975</v>
      </c>
      <c r="DD4046">
        <v>0.46116539835929871</v>
      </c>
      <c r="DE4046">
        <v>0.46906968951225281</v>
      </c>
      <c r="DF4046">
        <v>0.45960691571235657</v>
      </c>
      <c r="DG4046">
        <v>0.44900524616241455</v>
      </c>
      <c r="DH4046">
        <v>0.43564930558204651</v>
      </c>
      <c r="DI4046">
        <v>0.43286177515983582</v>
      </c>
      <c r="DJ4046">
        <v>0.45317646861076355</v>
      </c>
      <c r="DK4046">
        <v>0.47946628928184509</v>
      </c>
      <c r="DL4046">
        <v>0.48863554000854492</v>
      </c>
      <c r="DM4046">
        <v>0.50410431623458862</v>
      </c>
      <c r="DN4046">
        <v>0.56419479846954346</v>
      </c>
      <c r="DO4046">
        <v>0.52520996332168579</v>
      </c>
      <c r="DP4046">
        <v>2.014650821685791</v>
      </c>
      <c r="DQ4046">
        <v>6.0117216110229492</v>
      </c>
      <c r="DR4046">
        <v>6.1074204444885254</v>
      </c>
      <c r="DS4046">
        <v>6.0438156127929687</v>
      </c>
      <c r="DT4046">
        <v>6.001396656036377</v>
      </c>
      <c r="DU4046">
        <v>5.8151774406433105</v>
      </c>
      <c r="DV4046">
        <v>2.1620926856994629</v>
      </c>
      <c r="DW4046">
        <v>1.233856201171875</v>
      </c>
      <c r="DX4046">
        <v>1.2711670398712158</v>
      </c>
      <c r="DY4046">
        <v>1.2653301954269409</v>
      </c>
      <c r="DZ4046">
        <v>1.0257219076156616</v>
      </c>
      <c r="EA4046">
        <v>0.98238468170166016</v>
      </c>
      <c r="EB4046">
        <v>1.1669157743453979</v>
      </c>
      <c r="EC4046">
        <v>1.1839630603790283</v>
      </c>
      <c r="ED4046">
        <v>1.1662894487380981</v>
      </c>
      <c r="EE4046">
        <v>1.1568996906280518</v>
      </c>
      <c r="EF4046">
        <v>1.1469812393188477</v>
      </c>
      <c r="EG4046">
        <v>1.1479548215866089</v>
      </c>
      <c r="EH4046">
        <v>1.1976877450942993</v>
      </c>
      <c r="EI4046">
        <v>1.2744059562683105</v>
      </c>
      <c r="EJ4046">
        <v>1.3224645853042603</v>
      </c>
      <c r="EK4046">
        <v>1.3798131942749023</v>
      </c>
      <c r="EL4046">
        <v>1.5333329439163208</v>
      </c>
      <c r="EM4046">
        <v>1.4824271202087402</v>
      </c>
      <c r="EN4046">
        <v>2.91843581199646</v>
      </c>
      <c r="EO4046">
        <v>7.1548395156860352</v>
      </c>
      <c r="EP4046">
        <v>7.273747444152832</v>
      </c>
      <c r="EQ4046">
        <v>7.2046494483947754</v>
      </c>
      <c r="ER4046">
        <v>7.1616425514221191</v>
      </c>
      <c r="ES4046">
        <v>6.9478187561035156</v>
      </c>
      <c r="ET4046">
        <v>3.0948822498321533</v>
      </c>
      <c r="EU4046">
        <v>2.1386895179748535</v>
      </c>
      <c r="EV4046">
        <v>2.1863267421722412</v>
      </c>
      <c r="EW4046">
        <v>2.1461939811706543</v>
      </c>
      <c r="EX4046">
        <v>1.8180073499679565</v>
      </c>
      <c r="EY4046">
        <v>1.8237720727920532</v>
      </c>
      <c r="EZ4046">
        <v>68.338081359863281</v>
      </c>
      <c r="FA4046">
        <v>67.859817504882813</v>
      </c>
      <c r="FB4046">
        <v>66.915443420410156</v>
      </c>
      <c r="FC4046">
        <v>65.943382263183594</v>
      </c>
      <c r="FD4046">
        <v>65.466629028320312</v>
      </c>
      <c r="FE4046">
        <v>64.13671875</v>
      </c>
      <c r="FF4046">
        <v>63.770721435546875</v>
      </c>
      <c r="FG4046">
        <v>63.923057556152344</v>
      </c>
      <c r="FH4046">
        <v>65.535194396972656</v>
      </c>
      <c r="FI4046">
        <v>69.910049438476563</v>
      </c>
      <c r="FJ4046">
        <v>76.251296997070313</v>
      </c>
      <c r="FK4046">
        <v>81.939628601074219</v>
      </c>
      <c r="FL4046">
        <v>85.513679504394531</v>
      </c>
      <c r="FM4046">
        <v>87.141616821289062</v>
      </c>
      <c r="FN4046">
        <v>88.7425537109375</v>
      </c>
      <c r="FO4046">
        <v>87.786796569824219</v>
      </c>
      <c r="FP4046">
        <v>86.220817565917969</v>
      </c>
      <c r="FQ4046">
        <v>83.615829467773438</v>
      </c>
      <c r="FR4046">
        <v>81.379318237304688</v>
      </c>
      <c r="FS4046">
        <v>78.999626159667969</v>
      </c>
      <c r="FT4046">
        <v>76.567085266113281</v>
      </c>
      <c r="FU4046">
        <v>74.524665832519531</v>
      </c>
      <c r="FV4046">
        <v>72.804908752441406</v>
      </c>
      <c r="FW4046">
        <v>71.152275085449219</v>
      </c>
      <c r="FX4046">
        <v>160</v>
      </c>
      <c r="FY4046">
        <v>0.10791042447090149</v>
      </c>
      <c r="FZ4046">
        <v>1</v>
      </c>
    </row>
    <row r="4047" spans="1:182" x14ac:dyDescent="0.2">
      <c r="A4047" t="s">
        <v>245</v>
      </c>
      <c r="B4047" t="s">
        <v>252</v>
      </c>
      <c r="C4047" t="s">
        <v>217</v>
      </c>
      <c r="D4047" t="s">
        <v>45</v>
      </c>
      <c r="E4047">
        <v>2016</v>
      </c>
      <c r="F4047" t="s">
        <v>231</v>
      </c>
      <c r="G4047" t="s">
        <v>249</v>
      </c>
      <c r="H4047" t="s">
        <v>226</v>
      </c>
      <c r="I4047">
        <v>105.45</v>
      </c>
      <c r="L4047">
        <v>22.640270044254915</v>
      </c>
      <c r="M4047">
        <v>22.267319320115913</v>
      </c>
      <c r="N4047">
        <v>22.015287942716959</v>
      </c>
      <c r="O4047">
        <v>22.011943521844184</v>
      </c>
      <c r="P4047">
        <v>22.863812552909543</v>
      </c>
      <c r="Q4047">
        <v>24.295218280212815</v>
      </c>
      <c r="R4047">
        <v>26.954884119358233</v>
      </c>
      <c r="S4047">
        <v>28.677369451870081</v>
      </c>
      <c r="T4047">
        <v>29.359903465755089</v>
      </c>
      <c r="U4047">
        <v>30.501148581093922</v>
      </c>
      <c r="V4047">
        <v>32.964970998401675</v>
      </c>
      <c r="W4047">
        <v>33.843130565411464</v>
      </c>
      <c r="X4047">
        <v>33.801188521294314</v>
      </c>
      <c r="Y4047">
        <v>34.519541682971784</v>
      </c>
      <c r="Z4047">
        <v>35.037596953620742</v>
      </c>
      <c r="AA4047">
        <v>34.586263783197168</v>
      </c>
      <c r="AB4047">
        <v>34.028442235516657</v>
      </c>
      <c r="AC4047">
        <v>32.712140931289575</v>
      </c>
      <c r="AD4047">
        <v>30.734938462500207</v>
      </c>
      <c r="AE4047">
        <v>30.830097184162248</v>
      </c>
      <c r="AF4047">
        <v>30.25759018436036</v>
      </c>
      <c r="AG4047">
        <v>28.335058286585635</v>
      </c>
      <c r="AH4047">
        <v>25.284970018295219</v>
      </c>
      <c r="AI4047">
        <v>24.179843323638202</v>
      </c>
      <c r="AJ4047">
        <v>-1.2221862077713013</v>
      </c>
      <c r="AK4047">
        <v>-1.2360897064208984</v>
      </c>
      <c r="AL4047">
        <v>-1.2259678840637207</v>
      </c>
      <c r="AM4047">
        <v>-1.2394602298736572</v>
      </c>
      <c r="AN4047">
        <v>-1.2610151767730713</v>
      </c>
      <c r="AO4047">
        <v>-1.2727736234664917</v>
      </c>
      <c r="AP4047">
        <v>-1.3226273059844971</v>
      </c>
      <c r="AQ4047">
        <v>-1.4166190624237061</v>
      </c>
      <c r="AR4047">
        <v>-1.5002082586288452</v>
      </c>
      <c r="AS4047">
        <v>-1.5846312046051025</v>
      </c>
      <c r="AT4047">
        <v>-1.7473874092102051</v>
      </c>
      <c r="AU4047">
        <v>-1.7579385042190552</v>
      </c>
      <c r="AV4047">
        <v>-0.14105169475078583</v>
      </c>
      <c r="AW4047">
        <v>3.2851643562316895</v>
      </c>
      <c r="AX4047">
        <v>3.3255040645599365</v>
      </c>
      <c r="AY4047">
        <v>3.2750012874603271</v>
      </c>
      <c r="AZ4047">
        <v>3.2339851856231689</v>
      </c>
      <c r="BA4047">
        <v>3.1136078834533691</v>
      </c>
      <c r="BB4047">
        <v>-6.2791720032691956E-2</v>
      </c>
      <c r="BC4047">
        <v>-0.92434680461883545</v>
      </c>
      <c r="BD4047">
        <v>-0.91166627407073975</v>
      </c>
      <c r="BE4047">
        <v>-0.83570075035095215</v>
      </c>
      <c r="BF4047">
        <v>-0.86403250694274902</v>
      </c>
      <c r="BG4047">
        <v>-1.0244873762130737</v>
      </c>
      <c r="BH4047">
        <v>-0.51643580198287964</v>
      </c>
      <c r="BI4047">
        <v>-0.52119624614715576</v>
      </c>
      <c r="BJ4047">
        <v>-0.51928532123565674</v>
      </c>
      <c r="BK4047">
        <v>-0.53156584501266479</v>
      </c>
      <c r="BL4047">
        <v>-0.54968327283859253</v>
      </c>
      <c r="BM4047">
        <v>-0.55768066644668579</v>
      </c>
      <c r="BN4047">
        <v>-0.57811599969863892</v>
      </c>
      <c r="BO4047">
        <v>-0.62167936563491821</v>
      </c>
      <c r="BP4047">
        <v>-0.66637927293777466</v>
      </c>
      <c r="BQ4047">
        <v>-0.70892232656478882</v>
      </c>
      <c r="BR4047">
        <v>-0.77824932336807251</v>
      </c>
      <c r="BS4047">
        <v>-0.80072140693664551</v>
      </c>
      <c r="BT4047">
        <v>0.7627333402633667</v>
      </c>
      <c r="BU4047">
        <v>4.4282822608947754</v>
      </c>
      <c r="BV4047">
        <v>4.4918313026428223</v>
      </c>
      <c r="BW4047">
        <v>4.4358353614807129</v>
      </c>
      <c r="BX4047">
        <v>4.394230842590332</v>
      </c>
      <c r="BY4047">
        <v>4.2462491989135742</v>
      </c>
      <c r="BZ4047">
        <v>0.86999797821044922</v>
      </c>
      <c r="CA4047">
        <v>-1.9513417035341263E-2</v>
      </c>
      <c r="CB4047">
        <v>3.4934028517454863E-3</v>
      </c>
      <c r="CC4047">
        <v>4.5163050293922424E-2</v>
      </c>
      <c r="CD4047">
        <v>-7.1747064590454102E-2</v>
      </c>
      <c r="CE4047">
        <v>-0.18310000002384186</v>
      </c>
      <c r="CF4047">
        <v>-2.7635194361209869E-2</v>
      </c>
      <c r="CG4047">
        <v>-2.6063282042741776E-2</v>
      </c>
      <c r="CH4047">
        <v>-2.9839210212230682E-2</v>
      </c>
      <c r="CI4047">
        <v>-4.1280291974544525E-2</v>
      </c>
      <c r="CJ4047">
        <v>-5.701698362827301E-2</v>
      </c>
      <c r="CK4047">
        <v>-6.2409449368715286E-2</v>
      </c>
      <c r="CL4047">
        <v>-6.246977299451828E-2</v>
      </c>
      <c r="CM4047">
        <v>-7.110653817653656E-2</v>
      </c>
      <c r="CN4047">
        <v>-8.8871851563453674E-2</v>
      </c>
      <c r="CO4047">
        <v>-0.10240898281335831</v>
      </c>
      <c r="CP4047">
        <v>-0.10702725499868393</v>
      </c>
      <c r="CQ4047">
        <v>-0.13775573670864105</v>
      </c>
      <c r="CR4047">
        <v>1.3886920213699341</v>
      </c>
      <c r="CS4047">
        <v>5.2200016975402832</v>
      </c>
      <c r="CT4047">
        <v>5.2996258735656738</v>
      </c>
      <c r="CU4047">
        <v>5.2398252487182617</v>
      </c>
      <c r="CV4047">
        <v>5.1978139877319336</v>
      </c>
      <c r="CW4047">
        <v>5.0307135581970215</v>
      </c>
      <c r="CX4047">
        <v>1.5160453319549561</v>
      </c>
      <c r="CY4047">
        <v>0.60717141628265381</v>
      </c>
      <c r="CZ4047">
        <v>0.63733023405075073</v>
      </c>
      <c r="DA4047">
        <v>0.65524661540985107</v>
      </c>
      <c r="DB4047">
        <v>0.47698742151260376</v>
      </c>
      <c r="DC4047">
        <v>0.39964234828948975</v>
      </c>
      <c r="DD4047">
        <v>0.46116539835929871</v>
      </c>
      <c r="DE4047">
        <v>0.46906968951225281</v>
      </c>
      <c r="DF4047">
        <v>0.45960691571235657</v>
      </c>
      <c r="DG4047">
        <v>0.44900524616241455</v>
      </c>
      <c r="DH4047">
        <v>0.43564930558204651</v>
      </c>
      <c r="DI4047">
        <v>0.43286177515983582</v>
      </c>
      <c r="DJ4047">
        <v>0.45317646861076355</v>
      </c>
      <c r="DK4047">
        <v>0.47946628928184509</v>
      </c>
      <c r="DL4047">
        <v>0.48863554000854492</v>
      </c>
      <c r="DM4047">
        <v>0.50410431623458862</v>
      </c>
      <c r="DN4047">
        <v>0.56419479846954346</v>
      </c>
      <c r="DO4047">
        <v>0.52520996332168579</v>
      </c>
      <c r="DP4047">
        <v>2.014650821685791</v>
      </c>
      <c r="DQ4047">
        <v>6.0117216110229492</v>
      </c>
      <c r="DR4047">
        <v>6.1074204444885254</v>
      </c>
      <c r="DS4047">
        <v>6.0438156127929687</v>
      </c>
      <c r="DT4047">
        <v>6.001396656036377</v>
      </c>
      <c r="DU4047">
        <v>5.8151774406433105</v>
      </c>
      <c r="DV4047">
        <v>2.1620926856994629</v>
      </c>
      <c r="DW4047">
        <v>1.233856201171875</v>
      </c>
      <c r="DX4047">
        <v>1.2711670398712158</v>
      </c>
      <c r="DY4047">
        <v>1.2653301954269409</v>
      </c>
      <c r="DZ4047">
        <v>1.0257219076156616</v>
      </c>
      <c r="EA4047">
        <v>0.98238468170166016</v>
      </c>
      <c r="EB4047">
        <v>1.1669157743453979</v>
      </c>
      <c r="EC4047">
        <v>1.1839630603790283</v>
      </c>
      <c r="ED4047">
        <v>1.1662894487380981</v>
      </c>
      <c r="EE4047">
        <v>1.1568996906280518</v>
      </c>
      <c r="EF4047">
        <v>1.1469812393188477</v>
      </c>
      <c r="EG4047">
        <v>1.1479548215866089</v>
      </c>
      <c r="EH4047">
        <v>1.1976877450942993</v>
      </c>
      <c r="EI4047">
        <v>1.2744059562683105</v>
      </c>
      <c r="EJ4047">
        <v>1.3224645853042603</v>
      </c>
      <c r="EK4047">
        <v>1.3798131942749023</v>
      </c>
      <c r="EL4047">
        <v>1.5333329439163208</v>
      </c>
      <c r="EM4047">
        <v>1.4824271202087402</v>
      </c>
      <c r="EN4047">
        <v>2.91843581199646</v>
      </c>
      <c r="EO4047">
        <v>7.1548395156860352</v>
      </c>
      <c r="EP4047">
        <v>7.273747444152832</v>
      </c>
      <c r="EQ4047">
        <v>7.2046494483947754</v>
      </c>
      <c r="ER4047">
        <v>7.1616425514221191</v>
      </c>
      <c r="ES4047">
        <v>6.9478187561035156</v>
      </c>
      <c r="ET4047">
        <v>3.0948822498321533</v>
      </c>
      <c r="EU4047">
        <v>2.1386895179748535</v>
      </c>
      <c r="EV4047">
        <v>2.1863267421722412</v>
      </c>
      <c r="EW4047">
        <v>2.1461939811706543</v>
      </c>
      <c r="EX4047">
        <v>1.8180073499679565</v>
      </c>
      <c r="EY4047">
        <v>1.8237720727920532</v>
      </c>
      <c r="EZ4047">
        <v>68.338081359863281</v>
      </c>
      <c r="FA4047">
        <v>67.859817504882813</v>
      </c>
      <c r="FB4047">
        <v>66.915443420410156</v>
      </c>
      <c r="FC4047">
        <v>65.943382263183594</v>
      </c>
      <c r="FD4047">
        <v>65.466629028320312</v>
      </c>
      <c r="FE4047">
        <v>64.13671875</v>
      </c>
      <c r="FF4047">
        <v>63.770721435546875</v>
      </c>
      <c r="FG4047">
        <v>63.923057556152344</v>
      </c>
      <c r="FH4047">
        <v>65.535194396972656</v>
      </c>
      <c r="FI4047">
        <v>69.910049438476563</v>
      </c>
      <c r="FJ4047">
        <v>76.251296997070313</v>
      </c>
      <c r="FK4047">
        <v>81.939628601074219</v>
      </c>
      <c r="FL4047">
        <v>85.513679504394531</v>
      </c>
      <c r="FM4047">
        <v>87.141616821289062</v>
      </c>
      <c r="FN4047">
        <v>88.7425537109375</v>
      </c>
      <c r="FO4047">
        <v>87.786796569824219</v>
      </c>
      <c r="FP4047">
        <v>86.220817565917969</v>
      </c>
      <c r="FQ4047">
        <v>83.615829467773438</v>
      </c>
      <c r="FR4047">
        <v>81.379318237304688</v>
      </c>
      <c r="FS4047">
        <v>78.999626159667969</v>
      </c>
      <c r="FT4047">
        <v>76.567085266113281</v>
      </c>
      <c r="FU4047">
        <v>74.524665832519531</v>
      </c>
      <c r="FV4047">
        <v>72.804908752441406</v>
      </c>
      <c r="FW4047">
        <v>71.152275085449219</v>
      </c>
      <c r="FX4047">
        <v>160</v>
      </c>
      <c r="FY4047">
        <v>0.10791042447090149</v>
      </c>
      <c r="FZ4047">
        <v>1</v>
      </c>
    </row>
    <row r="4048" spans="1:182" x14ac:dyDescent="0.2">
      <c r="A4048" t="s">
        <v>245</v>
      </c>
      <c r="B4048" t="s">
        <v>252</v>
      </c>
      <c r="C4048" t="s">
        <v>217</v>
      </c>
      <c r="D4048" t="s">
        <v>45</v>
      </c>
      <c r="E4048">
        <v>2017</v>
      </c>
      <c r="F4048" t="s">
        <v>231</v>
      </c>
      <c r="G4048" t="s">
        <v>249</v>
      </c>
      <c r="H4048" t="s">
        <v>226</v>
      </c>
      <c r="I4048">
        <v>105.45</v>
      </c>
      <c r="L4048">
        <v>22.640270044254915</v>
      </c>
      <c r="M4048">
        <v>22.267319320115913</v>
      </c>
      <c r="N4048">
        <v>22.015287942716959</v>
      </c>
      <c r="O4048">
        <v>22.011943521844184</v>
      </c>
      <c r="P4048">
        <v>22.863812552909543</v>
      </c>
      <c r="Q4048">
        <v>24.295218280212815</v>
      </c>
      <c r="R4048">
        <v>26.954884119358233</v>
      </c>
      <c r="S4048">
        <v>28.677369451870081</v>
      </c>
      <c r="T4048">
        <v>29.359903465755089</v>
      </c>
      <c r="U4048">
        <v>30.501148581093922</v>
      </c>
      <c r="V4048">
        <v>32.964970998401675</v>
      </c>
      <c r="W4048">
        <v>33.843130565411464</v>
      </c>
      <c r="X4048">
        <v>33.801188521294314</v>
      </c>
      <c r="Y4048">
        <v>34.519541682971784</v>
      </c>
      <c r="Z4048">
        <v>35.037596953620742</v>
      </c>
      <c r="AA4048">
        <v>34.586263783197168</v>
      </c>
      <c r="AB4048">
        <v>34.028442235516657</v>
      </c>
      <c r="AC4048">
        <v>32.712140931289575</v>
      </c>
      <c r="AD4048">
        <v>30.734938462500207</v>
      </c>
      <c r="AE4048">
        <v>30.830097184162248</v>
      </c>
      <c r="AF4048">
        <v>30.25759018436036</v>
      </c>
      <c r="AG4048">
        <v>28.335058286585635</v>
      </c>
      <c r="AH4048">
        <v>25.284970018295219</v>
      </c>
      <c r="AI4048">
        <v>24.179843323638202</v>
      </c>
      <c r="AJ4048">
        <v>-1.2221862077713013</v>
      </c>
      <c r="AK4048">
        <v>-1.2360897064208984</v>
      </c>
      <c r="AL4048">
        <v>-1.2259678840637207</v>
      </c>
      <c r="AM4048">
        <v>-1.2394602298736572</v>
      </c>
      <c r="AN4048">
        <v>-1.2610151767730713</v>
      </c>
      <c r="AO4048">
        <v>-1.2727736234664917</v>
      </c>
      <c r="AP4048">
        <v>-1.3226273059844971</v>
      </c>
      <c r="AQ4048">
        <v>-1.4166190624237061</v>
      </c>
      <c r="AR4048">
        <v>-1.5002082586288452</v>
      </c>
      <c r="AS4048">
        <v>-1.5846312046051025</v>
      </c>
      <c r="AT4048">
        <v>-1.7473874092102051</v>
      </c>
      <c r="AU4048">
        <v>-1.7579385042190552</v>
      </c>
      <c r="AV4048">
        <v>-0.14105169475078583</v>
      </c>
      <c r="AW4048">
        <v>3.2851643562316895</v>
      </c>
      <c r="AX4048">
        <v>3.3255040645599365</v>
      </c>
      <c r="AY4048">
        <v>3.2750012874603271</v>
      </c>
      <c r="AZ4048">
        <v>3.2339851856231689</v>
      </c>
      <c r="BA4048">
        <v>3.1136078834533691</v>
      </c>
      <c r="BB4048">
        <v>-6.2791720032691956E-2</v>
      </c>
      <c r="BC4048">
        <v>-0.92434680461883545</v>
      </c>
      <c r="BD4048">
        <v>-0.91166627407073975</v>
      </c>
      <c r="BE4048">
        <v>-0.83570075035095215</v>
      </c>
      <c r="BF4048">
        <v>-0.86403250694274902</v>
      </c>
      <c r="BG4048">
        <v>-1.0244873762130737</v>
      </c>
      <c r="BH4048">
        <v>-0.51643580198287964</v>
      </c>
      <c r="BI4048">
        <v>-0.52119624614715576</v>
      </c>
      <c r="BJ4048">
        <v>-0.51928532123565674</v>
      </c>
      <c r="BK4048">
        <v>-0.53156584501266479</v>
      </c>
      <c r="BL4048">
        <v>-0.54968327283859253</v>
      </c>
      <c r="BM4048">
        <v>-0.55768066644668579</v>
      </c>
      <c r="BN4048">
        <v>-0.57811599969863892</v>
      </c>
      <c r="BO4048">
        <v>-0.62167936563491821</v>
      </c>
      <c r="BP4048">
        <v>-0.66637927293777466</v>
      </c>
      <c r="BQ4048">
        <v>-0.70892232656478882</v>
      </c>
      <c r="BR4048">
        <v>-0.77824932336807251</v>
      </c>
      <c r="BS4048">
        <v>-0.80072140693664551</v>
      </c>
      <c r="BT4048">
        <v>0.7627333402633667</v>
      </c>
      <c r="BU4048">
        <v>4.4282822608947754</v>
      </c>
      <c r="BV4048">
        <v>4.4918313026428223</v>
      </c>
      <c r="BW4048">
        <v>4.4358353614807129</v>
      </c>
      <c r="BX4048">
        <v>4.394230842590332</v>
      </c>
      <c r="BY4048">
        <v>4.2462491989135742</v>
      </c>
      <c r="BZ4048">
        <v>0.86999797821044922</v>
      </c>
      <c r="CA4048">
        <v>-1.9513417035341263E-2</v>
      </c>
      <c r="CB4048">
        <v>3.4934028517454863E-3</v>
      </c>
      <c r="CC4048">
        <v>4.5163050293922424E-2</v>
      </c>
      <c r="CD4048">
        <v>-7.1747064590454102E-2</v>
      </c>
      <c r="CE4048">
        <v>-0.18310000002384186</v>
      </c>
      <c r="CF4048">
        <v>-2.7635194361209869E-2</v>
      </c>
      <c r="CG4048">
        <v>-2.6063282042741776E-2</v>
      </c>
      <c r="CH4048">
        <v>-2.9839210212230682E-2</v>
      </c>
      <c r="CI4048">
        <v>-4.1280291974544525E-2</v>
      </c>
      <c r="CJ4048">
        <v>-5.701698362827301E-2</v>
      </c>
      <c r="CK4048">
        <v>-6.2409449368715286E-2</v>
      </c>
      <c r="CL4048">
        <v>-6.246977299451828E-2</v>
      </c>
      <c r="CM4048">
        <v>-7.110653817653656E-2</v>
      </c>
      <c r="CN4048">
        <v>-8.8871851563453674E-2</v>
      </c>
      <c r="CO4048">
        <v>-0.10240898281335831</v>
      </c>
      <c r="CP4048">
        <v>-0.10702725499868393</v>
      </c>
      <c r="CQ4048">
        <v>-0.13775573670864105</v>
      </c>
      <c r="CR4048">
        <v>1.3886920213699341</v>
      </c>
      <c r="CS4048">
        <v>5.2200016975402832</v>
      </c>
      <c r="CT4048">
        <v>5.2996258735656738</v>
      </c>
      <c r="CU4048">
        <v>5.2398252487182617</v>
      </c>
      <c r="CV4048">
        <v>5.1978139877319336</v>
      </c>
      <c r="CW4048">
        <v>5.0307135581970215</v>
      </c>
      <c r="CX4048">
        <v>1.5160453319549561</v>
      </c>
      <c r="CY4048">
        <v>0.60717141628265381</v>
      </c>
      <c r="CZ4048">
        <v>0.63733023405075073</v>
      </c>
      <c r="DA4048">
        <v>0.65524661540985107</v>
      </c>
      <c r="DB4048">
        <v>0.47698742151260376</v>
      </c>
      <c r="DC4048">
        <v>0.39964234828948975</v>
      </c>
      <c r="DD4048">
        <v>0.46116539835929871</v>
      </c>
      <c r="DE4048">
        <v>0.46906968951225281</v>
      </c>
      <c r="DF4048">
        <v>0.45960691571235657</v>
      </c>
      <c r="DG4048">
        <v>0.44900524616241455</v>
      </c>
      <c r="DH4048">
        <v>0.43564930558204651</v>
      </c>
      <c r="DI4048">
        <v>0.43286177515983582</v>
      </c>
      <c r="DJ4048">
        <v>0.45317646861076355</v>
      </c>
      <c r="DK4048">
        <v>0.47946628928184509</v>
      </c>
      <c r="DL4048">
        <v>0.48863554000854492</v>
      </c>
      <c r="DM4048">
        <v>0.50410431623458862</v>
      </c>
      <c r="DN4048">
        <v>0.56419479846954346</v>
      </c>
      <c r="DO4048">
        <v>0.52520996332168579</v>
      </c>
      <c r="DP4048">
        <v>2.014650821685791</v>
      </c>
      <c r="DQ4048">
        <v>6.0117216110229492</v>
      </c>
      <c r="DR4048">
        <v>6.1074204444885254</v>
      </c>
      <c r="DS4048">
        <v>6.0438156127929687</v>
      </c>
      <c r="DT4048">
        <v>6.001396656036377</v>
      </c>
      <c r="DU4048">
        <v>5.8151774406433105</v>
      </c>
      <c r="DV4048">
        <v>2.1620926856994629</v>
      </c>
      <c r="DW4048">
        <v>1.233856201171875</v>
      </c>
      <c r="DX4048">
        <v>1.2711670398712158</v>
      </c>
      <c r="DY4048">
        <v>1.2653301954269409</v>
      </c>
      <c r="DZ4048">
        <v>1.0257219076156616</v>
      </c>
      <c r="EA4048">
        <v>0.98238468170166016</v>
      </c>
      <c r="EB4048">
        <v>1.1669157743453979</v>
      </c>
      <c r="EC4048">
        <v>1.1839630603790283</v>
      </c>
      <c r="ED4048">
        <v>1.1662894487380981</v>
      </c>
      <c r="EE4048">
        <v>1.1568996906280518</v>
      </c>
      <c r="EF4048">
        <v>1.1469812393188477</v>
      </c>
      <c r="EG4048">
        <v>1.1479548215866089</v>
      </c>
      <c r="EH4048">
        <v>1.1976877450942993</v>
      </c>
      <c r="EI4048">
        <v>1.2744059562683105</v>
      </c>
      <c r="EJ4048">
        <v>1.3224645853042603</v>
      </c>
      <c r="EK4048">
        <v>1.3798131942749023</v>
      </c>
      <c r="EL4048">
        <v>1.5333329439163208</v>
      </c>
      <c r="EM4048">
        <v>1.4824271202087402</v>
      </c>
      <c r="EN4048">
        <v>2.91843581199646</v>
      </c>
      <c r="EO4048">
        <v>7.1548395156860352</v>
      </c>
      <c r="EP4048">
        <v>7.273747444152832</v>
      </c>
      <c r="EQ4048">
        <v>7.2046494483947754</v>
      </c>
      <c r="ER4048">
        <v>7.1616425514221191</v>
      </c>
      <c r="ES4048">
        <v>6.9478187561035156</v>
      </c>
      <c r="ET4048">
        <v>3.0948822498321533</v>
      </c>
      <c r="EU4048">
        <v>2.1386895179748535</v>
      </c>
      <c r="EV4048">
        <v>2.1863267421722412</v>
      </c>
      <c r="EW4048">
        <v>2.1461939811706543</v>
      </c>
      <c r="EX4048">
        <v>1.8180073499679565</v>
      </c>
      <c r="EY4048">
        <v>1.8237720727920532</v>
      </c>
      <c r="EZ4048">
        <v>68.338081359863281</v>
      </c>
      <c r="FA4048">
        <v>67.859817504882813</v>
      </c>
      <c r="FB4048">
        <v>66.915443420410156</v>
      </c>
      <c r="FC4048">
        <v>65.943382263183594</v>
      </c>
      <c r="FD4048">
        <v>65.466629028320312</v>
      </c>
      <c r="FE4048">
        <v>64.13671875</v>
      </c>
      <c r="FF4048">
        <v>63.770721435546875</v>
      </c>
      <c r="FG4048">
        <v>63.923057556152344</v>
      </c>
      <c r="FH4048">
        <v>65.535194396972656</v>
      </c>
      <c r="FI4048">
        <v>69.910049438476563</v>
      </c>
      <c r="FJ4048">
        <v>76.251296997070313</v>
      </c>
      <c r="FK4048">
        <v>81.939628601074219</v>
      </c>
      <c r="FL4048">
        <v>85.513679504394531</v>
      </c>
      <c r="FM4048">
        <v>87.141616821289062</v>
      </c>
      <c r="FN4048">
        <v>88.7425537109375</v>
      </c>
      <c r="FO4048">
        <v>87.786796569824219</v>
      </c>
      <c r="FP4048">
        <v>86.220817565917969</v>
      </c>
      <c r="FQ4048">
        <v>83.615829467773438</v>
      </c>
      <c r="FR4048">
        <v>81.379318237304688</v>
      </c>
      <c r="FS4048">
        <v>78.999626159667969</v>
      </c>
      <c r="FT4048">
        <v>76.567085266113281</v>
      </c>
      <c r="FU4048">
        <v>74.524665832519531</v>
      </c>
      <c r="FV4048">
        <v>72.804908752441406</v>
      </c>
      <c r="FW4048">
        <v>71.152275085449219</v>
      </c>
      <c r="FX4048">
        <v>160</v>
      </c>
      <c r="FY4048">
        <v>0.10791042447090149</v>
      </c>
      <c r="FZ4048">
        <v>1</v>
      </c>
    </row>
    <row r="4049" spans="1:182" x14ac:dyDescent="0.2">
      <c r="A4049" t="s">
        <v>245</v>
      </c>
      <c r="B4049" t="s">
        <v>252</v>
      </c>
      <c r="C4049" t="s">
        <v>217</v>
      </c>
      <c r="D4049" t="s">
        <v>46</v>
      </c>
      <c r="E4049">
        <v>2015</v>
      </c>
      <c r="F4049" t="s">
        <v>231</v>
      </c>
      <c r="G4049" t="s">
        <v>249</v>
      </c>
      <c r="H4049" t="s">
        <v>226</v>
      </c>
      <c r="I4049">
        <v>57.81</v>
      </c>
      <c r="L4049">
        <v>11.411692943202326</v>
      </c>
      <c r="M4049">
        <v>10.884126163832985</v>
      </c>
      <c r="N4049">
        <v>10.763949949118796</v>
      </c>
      <c r="O4049">
        <v>10.832389556495166</v>
      </c>
      <c r="P4049">
        <v>11.094648660634741</v>
      </c>
      <c r="Q4049">
        <v>12.06478195627504</v>
      </c>
      <c r="R4049">
        <v>13.404769099172938</v>
      </c>
      <c r="S4049">
        <v>13.870349920213426</v>
      </c>
      <c r="T4049">
        <v>14.620631475561336</v>
      </c>
      <c r="U4049">
        <v>15.439655139691817</v>
      </c>
      <c r="V4049">
        <v>16.573552354206424</v>
      </c>
      <c r="W4049">
        <v>17.16539753308653</v>
      </c>
      <c r="X4049">
        <v>17.633419364300174</v>
      </c>
      <c r="Y4049">
        <v>17.719086871498234</v>
      </c>
      <c r="Z4049">
        <v>17.536098030232804</v>
      </c>
      <c r="AA4049">
        <v>17.381576325624934</v>
      </c>
      <c r="AB4049">
        <v>16.644991432944074</v>
      </c>
      <c r="AC4049">
        <v>15.907799149192378</v>
      </c>
      <c r="AD4049">
        <v>14.497220983237026</v>
      </c>
      <c r="AE4049">
        <v>14.099316308936942</v>
      </c>
      <c r="AF4049">
        <v>13.639394138370932</v>
      </c>
      <c r="AG4049">
        <v>12.889558280473853</v>
      </c>
      <c r="AH4049">
        <v>12.595634485751258</v>
      </c>
      <c r="AI4049">
        <v>12.357479846617755</v>
      </c>
      <c r="AJ4049">
        <v>-1.0102381706237793</v>
      </c>
      <c r="AK4049">
        <v>-0.95038992166519165</v>
      </c>
      <c r="AL4049">
        <v>-1.110248327255249</v>
      </c>
      <c r="AM4049">
        <v>-1.2411373853683472</v>
      </c>
      <c r="AN4049">
        <v>-1.257911205291748</v>
      </c>
      <c r="AO4049">
        <v>-1.1264057159423828</v>
      </c>
      <c r="AP4049">
        <v>-1.2353533506393433</v>
      </c>
      <c r="AQ4049">
        <v>-1.3157384395599365</v>
      </c>
      <c r="AR4049">
        <v>-1.4994156360626221</v>
      </c>
      <c r="AS4049">
        <v>-1.6136490106582642</v>
      </c>
      <c r="AT4049">
        <v>-1.798866868019104</v>
      </c>
      <c r="AU4049">
        <v>-1.629132866859436</v>
      </c>
      <c r="AV4049">
        <v>-1.516681432723999</v>
      </c>
      <c r="AW4049">
        <v>-1.543614387512207</v>
      </c>
      <c r="AX4049">
        <v>-1.5910043716430664</v>
      </c>
      <c r="AY4049">
        <v>-0.33171540498733521</v>
      </c>
      <c r="AZ4049">
        <v>1.4439092874526978</v>
      </c>
      <c r="BA4049">
        <v>1.401555061340332</v>
      </c>
      <c r="BB4049">
        <v>1.2330020666122437</v>
      </c>
      <c r="BC4049">
        <v>1.1680474281311035</v>
      </c>
      <c r="BD4049">
        <v>1.0989354848861694</v>
      </c>
      <c r="BE4049">
        <v>-0.38521623611450195</v>
      </c>
      <c r="BF4049">
        <v>-0.93198609352111816</v>
      </c>
      <c r="BG4049">
        <v>-1.0112338066101074</v>
      </c>
      <c r="BH4049">
        <v>-0.43623653054237366</v>
      </c>
      <c r="BI4049">
        <v>-0.41233262419700623</v>
      </c>
      <c r="BJ4049">
        <v>-0.48365950584411621</v>
      </c>
      <c r="BK4049">
        <v>-0.53617775440216064</v>
      </c>
      <c r="BL4049">
        <v>-0.54004573822021484</v>
      </c>
      <c r="BM4049">
        <v>-0.48105323314666748</v>
      </c>
      <c r="BN4049">
        <v>-0.52712517976760864</v>
      </c>
      <c r="BO4049">
        <v>-0.56489235162734985</v>
      </c>
      <c r="BP4049">
        <v>-0.64733380079269409</v>
      </c>
      <c r="BQ4049">
        <v>-0.69894087314605713</v>
      </c>
      <c r="BR4049">
        <v>-0.78908437490463257</v>
      </c>
      <c r="BS4049">
        <v>-0.70981603860855103</v>
      </c>
      <c r="BT4049">
        <v>-0.6604960560798645</v>
      </c>
      <c r="BU4049">
        <v>-0.6707160472869873</v>
      </c>
      <c r="BV4049">
        <v>-0.69130235910415649</v>
      </c>
      <c r="BW4049">
        <v>0.28848612308502197</v>
      </c>
      <c r="BX4049">
        <v>2.1708135604858398</v>
      </c>
      <c r="BY4049">
        <v>2.0769078731536865</v>
      </c>
      <c r="BZ4049">
        <v>1.9584985971450806</v>
      </c>
      <c r="CA4049">
        <v>1.9307256937026978</v>
      </c>
      <c r="CB4049">
        <v>1.8513245582580566</v>
      </c>
      <c r="CC4049">
        <v>0.1980745941400528</v>
      </c>
      <c r="CD4049">
        <v>-0.33262437582015991</v>
      </c>
      <c r="CE4049">
        <v>-0.36424243450164795</v>
      </c>
      <c r="CF4049">
        <v>-3.8684722036123276E-2</v>
      </c>
      <c r="CG4049">
        <v>-3.967580571770668E-2</v>
      </c>
      <c r="CH4049">
        <v>-4.9686025828123093E-2</v>
      </c>
      <c r="CI4049">
        <v>-4.7924835234880447E-2</v>
      </c>
      <c r="CJ4049">
        <v>-4.2854368686676025E-2</v>
      </c>
      <c r="CK4049">
        <v>-3.4084051847457886E-2</v>
      </c>
      <c r="CL4049">
        <v>-3.6608517169952393E-2</v>
      </c>
      <c r="CM4049">
        <v>-4.4858656823635101E-2</v>
      </c>
      <c r="CN4049">
        <v>-5.7184468954801559E-2</v>
      </c>
      <c r="CO4049">
        <v>-6.5416745841503143E-2</v>
      </c>
      <c r="CP4049">
        <v>-8.9712150394916534E-2</v>
      </c>
      <c r="CQ4049">
        <v>-7.3099978268146515E-2</v>
      </c>
      <c r="CR4049">
        <v>-6.7504636943340302E-2</v>
      </c>
      <c r="CS4049">
        <v>-6.6149257123470306E-2</v>
      </c>
      <c r="CT4049">
        <v>-6.8171501159667969E-2</v>
      </c>
      <c r="CU4049">
        <v>0.71803581714630127</v>
      </c>
      <c r="CV4049">
        <v>2.6742653846740723</v>
      </c>
      <c r="CW4049">
        <v>2.5446550846099854</v>
      </c>
      <c r="CX4049">
        <v>2.4609754085540771</v>
      </c>
      <c r="CY4049">
        <v>2.4589543342590332</v>
      </c>
      <c r="CZ4049">
        <v>2.3724269866943359</v>
      </c>
      <c r="DA4049">
        <v>0.60206007957458496</v>
      </c>
      <c r="DB4049">
        <v>8.2491710782051086E-2</v>
      </c>
      <c r="DC4049">
        <v>8.38618203997612E-2</v>
      </c>
      <c r="DD4049">
        <v>0.35886707901954651</v>
      </c>
      <c r="DE4049">
        <v>0.33298102021217346</v>
      </c>
      <c r="DF4049">
        <v>0.38428744673728943</v>
      </c>
      <c r="DG4049">
        <v>0.44032809138298035</v>
      </c>
      <c r="DH4049">
        <v>0.45433703064918518</v>
      </c>
      <c r="DI4049">
        <v>0.41288512945175171</v>
      </c>
      <c r="DJ4049">
        <v>0.45390817523002625</v>
      </c>
      <c r="DK4049">
        <v>0.47517505288124084</v>
      </c>
      <c r="DL4049">
        <v>0.53296482563018799</v>
      </c>
      <c r="DM4049">
        <v>0.56810736656188965</v>
      </c>
      <c r="DN4049">
        <v>0.60966008901596069</v>
      </c>
      <c r="DO4049">
        <v>0.56361609697341919</v>
      </c>
      <c r="DP4049">
        <v>0.52548676729202271</v>
      </c>
      <c r="DQ4049">
        <v>0.5384175181388855</v>
      </c>
      <c r="DR4049">
        <v>0.55495935678482056</v>
      </c>
      <c r="DS4049">
        <v>1.1475855112075806</v>
      </c>
      <c r="DT4049">
        <v>3.1777172088623047</v>
      </c>
      <c r="DU4049">
        <v>3.0124022960662842</v>
      </c>
      <c r="DV4049">
        <v>2.9634518623352051</v>
      </c>
      <c r="DW4049">
        <v>2.9871828556060791</v>
      </c>
      <c r="DX4049">
        <v>2.8935291767120361</v>
      </c>
      <c r="DY4049">
        <v>1.0060454607009888</v>
      </c>
      <c r="DZ4049">
        <v>0.49760779738426208</v>
      </c>
      <c r="EA4049">
        <v>0.53196609020233154</v>
      </c>
      <c r="EB4049">
        <v>0.93286871910095215</v>
      </c>
      <c r="EC4049">
        <v>0.87103831768035889</v>
      </c>
      <c r="ED4049">
        <v>1.0108762979507446</v>
      </c>
      <c r="EE4049">
        <v>1.1452877521514893</v>
      </c>
      <c r="EF4049">
        <v>1.172202467918396</v>
      </c>
      <c r="EG4049">
        <v>1.0582376718521118</v>
      </c>
      <c r="EH4049">
        <v>1.1621363162994385</v>
      </c>
      <c r="EI4049">
        <v>1.2260211706161499</v>
      </c>
      <c r="EJ4049">
        <v>1.3850467205047607</v>
      </c>
      <c r="EK4049">
        <v>1.4828156232833862</v>
      </c>
      <c r="EL4049">
        <v>1.6194425821304321</v>
      </c>
      <c r="EM4049">
        <v>1.4829329252243042</v>
      </c>
      <c r="EN4049">
        <v>1.3816722631454468</v>
      </c>
      <c r="EO4049">
        <v>1.41131591796875</v>
      </c>
      <c r="EP4049">
        <v>1.4546613693237305</v>
      </c>
      <c r="EQ4049">
        <v>1.767786979675293</v>
      </c>
      <c r="ER4049">
        <v>3.9046216011047363</v>
      </c>
      <c r="ES4049">
        <v>3.6877551078796387</v>
      </c>
      <c r="ET4049">
        <v>3.688948392868042</v>
      </c>
      <c r="EU4049">
        <v>3.7498610019683838</v>
      </c>
      <c r="EV4049">
        <v>3.6459183692932129</v>
      </c>
      <c r="EW4049">
        <v>1.5893363952636719</v>
      </c>
      <c r="EX4049">
        <v>1.0969694852828979</v>
      </c>
      <c r="EY4049">
        <v>1.178957462310791</v>
      </c>
      <c r="EZ4049">
        <v>57.847137451171875</v>
      </c>
      <c r="FA4049">
        <v>56.624977111816406</v>
      </c>
      <c r="FB4049">
        <v>55.905708312988281</v>
      </c>
      <c r="FC4049">
        <v>55.269382476806641</v>
      </c>
      <c r="FD4049">
        <v>54.511451721191406</v>
      </c>
      <c r="FE4049">
        <v>53.886455535888672</v>
      </c>
      <c r="FF4049">
        <v>53.396854400634766</v>
      </c>
      <c r="FG4049">
        <v>53.662380218505859</v>
      </c>
      <c r="FH4049">
        <v>57.320354461669922</v>
      </c>
      <c r="FI4049">
        <v>60.422763824462891</v>
      </c>
      <c r="FJ4049">
        <v>66.031692504882813</v>
      </c>
      <c r="FK4049">
        <v>71.284637451171875</v>
      </c>
      <c r="FL4049">
        <v>75.215133666992188</v>
      </c>
      <c r="FM4049">
        <v>76.670783996582031</v>
      </c>
      <c r="FN4049">
        <v>76.302261352539062</v>
      </c>
      <c r="FO4049">
        <v>75.485153198242187</v>
      </c>
      <c r="FP4049">
        <v>72.782951354980469</v>
      </c>
      <c r="FQ4049">
        <v>68.699028015136719</v>
      </c>
      <c r="FR4049">
        <v>65.042709350585937</v>
      </c>
      <c r="FS4049">
        <v>63.535640716552734</v>
      </c>
      <c r="FT4049">
        <v>62.447685241699219</v>
      </c>
      <c r="FU4049">
        <v>61.169162750244141</v>
      </c>
      <c r="FV4049">
        <v>60.058212280273438</v>
      </c>
      <c r="FW4049">
        <v>59.343170166015625</v>
      </c>
      <c r="FX4049">
        <v>160</v>
      </c>
      <c r="FY4049">
        <v>0.10791042447090149</v>
      </c>
      <c r="FZ4049">
        <v>1</v>
      </c>
    </row>
    <row r="4050" spans="1:182" x14ac:dyDescent="0.2">
      <c r="A4050" t="s">
        <v>245</v>
      </c>
      <c r="B4050" t="s">
        <v>252</v>
      </c>
      <c r="C4050" t="s">
        <v>217</v>
      </c>
      <c r="D4050" t="s">
        <v>46</v>
      </c>
      <c r="E4050">
        <v>2016</v>
      </c>
      <c r="F4050" t="s">
        <v>231</v>
      </c>
      <c r="G4050" t="s">
        <v>249</v>
      </c>
      <c r="H4050" t="s">
        <v>226</v>
      </c>
      <c r="I4050">
        <v>57.81</v>
      </c>
      <c r="L4050">
        <v>11.411692943202326</v>
      </c>
      <c r="M4050">
        <v>10.884126163832985</v>
      </c>
      <c r="N4050">
        <v>10.763949949118796</v>
      </c>
      <c r="O4050">
        <v>10.832389556495166</v>
      </c>
      <c r="P4050">
        <v>11.094648660634741</v>
      </c>
      <c r="Q4050">
        <v>12.06478195627504</v>
      </c>
      <c r="R4050">
        <v>13.404769099172938</v>
      </c>
      <c r="S4050">
        <v>13.870349920213426</v>
      </c>
      <c r="T4050">
        <v>14.620631475561336</v>
      </c>
      <c r="U4050">
        <v>15.439655139691817</v>
      </c>
      <c r="V4050">
        <v>16.573552354206424</v>
      </c>
      <c r="W4050">
        <v>17.16539753308653</v>
      </c>
      <c r="X4050">
        <v>17.633419364300174</v>
      </c>
      <c r="Y4050">
        <v>17.719086871498234</v>
      </c>
      <c r="Z4050">
        <v>17.536098030232804</v>
      </c>
      <c r="AA4050">
        <v>17.381576325624934</v>
      </c>
      <c r="AB4050">
        <v>16.644991432944074</v>
      </c>
      <c r="AC4050">
        <v>15.907799149192378</v>
      </c>
      <c r="AD4050">
        <v>14.497220983237026</v>
      </c>
      <c r="AE4050">
        <v>14.099316308936942</v>
      </c>
      <c r="AF4050">
        <v>13.639394138370932</v>
      </c>
      <c r="AG4050">
        <v>12.889558280473853</v>
      </c>
      <c r="AH4050">
        <v>12.595634485751258</v>
      </c>
      <c r="AI4050">
        <v>12.357479846617755</v>
      </c>
      <c r="AJ4050">
        <v>-1.0102381706237793</v>
      </c>
      <c r="AK4050">
        <v>-0.95038992166519165</v>
      </c>
      <c r="AL4050">
        <v>-1.110248327255249</v>
      </c>
      <c r="AM4050">
        <v>-1.2411373853683472</v>
      </c>
      <c r="AN4050">
        <v>-1.257911205291748</v>
      </c>
      <c r="AO4050">
        <v>-1.1264057159423828</v>
      </c>
      <c r="AP4050">
        <v>-1.2353533506393433</v>
      </c>
      <c r="AQ4050">
        <v>-1.3157384395599365</v>
      </c>
      <c r="AR4050">
        <v>-1.4994156360626221</v>
      </c>
      <c r="AS4050">
        <v>-1.6136490106582642</v>
      </c>
      <c r="AT4050">
        <v>-1.798866868019104</v>
      </c>
      <c r="AU4050">
        <v>-1.629132866859436</v>
      </c>
      <c r="AV4050">
        <v>-1.516681432723999</v>
      </c>
      <c r="AW4050">
        <v>-1.543614387512207</v>
      </c>
      <c r="AX4050">
        <v>-1.5910043716430664</v>
      </c>
      <c r="AY4050">
        <v>-0.33171540498733521</v>
      </c>
      <c r="AZ4050">
        <v>1.4439092874526978</v>
      </c>
      <c r="BA4050">
        <v>1.401555061340332</v>
      </c>
      <c r="BB4050">
        <v>1.2330020666122437</v>
      </c>
      <c r="BC4050">
        <v>1.1680474281311035</v>
      </c>
      <c r="BD4050">
        <v>1.0989354848861694</v>
      </c>
      <c r="BE4050">
        <v>-0.38521623611450195</v>
      </c>
      <c r="BF4050">
        <v>-0.93198609352111816</v>
      </c>
      <c r="BG4050">
        <v>-1.0112338066101074</v>
      </c>
      <c r="BH4050">
        <v>-0.43623653054237366</v>
      </c>
      <c r="BI4050">
        <v>-0.41233262419700623</v>
      </c>
      <c r="BJ4050">
        <v>-0.48365950584411621</v>
      </c>
      <c r="BK4050">
        <v>-0.53617775440216064</v>
      </c>
      <c r="BL4050">
        <v>-0.54004573822021484</v>
      </c>
      <c r="BM4050">
        <v>-0.48105323314666748</v>
      </c>
      <c r="BN4050">
        <v>-0.52712517976760864</v>
      </c>
      <c r="BO4050">
        <v>-0.56489235162734985</v>
      </c>
      <c r="BP4050">
        <v>-0.64733380079269409</v>
      </c>
      <c r="BQ4050">
        <v>-0.69894087314605713</v>
      </c>
      <c r="BR4050">
        <v>-0.78908437490463257</v>
      </c>
      <c r="BS4050">
        <v>-0.70981603860855103</v>
      </c>
      <c r="BT4050">
        <v>-0.6604960560798645</v>
      </c>
      <c r="BU4050">
        <v>-0.6707160472869873</v>
      </c>
      <c r="BV4050">
        <v>-0.69130235910415649</v>
      </c>
      <c r="BW4050">
        <v>0.28848612308502197</v>
      </c>
      <c r="BX4050">
        <v>2.1708135604858398</v>
      </c>
      <c r="BY4050">
        <v>2.0769078731536865</v>
      </c>
      <c r="BZ4050">
        <v>1.9584985971450806</v>
      </c>
      <c r="CA4050">
        <v>1.9307256937026978</v>
      </c>
      <c r="CB4050">
        <v>1.8513245582580566</v>
      </c>
      <c r="CC4050">
        <v>0.1980745941400528</v>
      </c>
      <c r="CD4050">
        <v>-0.33262437582015991</v>
      </c>
      <c r="CE4050">
        <v>-0.36424243450164795</v>
      </c>
      <c r="CF4050">
        <v>-3.8684722036123276E-2</v>
      </c>
      <c r="CG4050">
        <v>-3.967580571770668E-2</v>
      </c>
      <c r="CH4050">
        <v>-4.9686025828123093E-2</v>
      </c>
      <c r="CI4050">
        <v>-4.7924835234880447E-2</v>
      </c>
      <c r="CJ4050">
        <v>-4.2854368686676025E-2</v>
      </c>
      <c r="CK4050">
        <v>-3.4084051847457886E-2</v>
      </c>
      <c r="CL4050">
        <v>-3.6608517169952393E-2</v>
      </c>
      <c r="CM4050">
        <v>-4.4858656823635101E-2</v>
      </c>
      <c r="CN4050">
        <v>-5.7184468954801559E-2</v>
      </c>
      <c r="CO4050">
        <v>-6.5416745841503143E-2</v>
      </c>
      <c r="CP4050">
        <v>-8.9712150394916534E-2</v>
      </c>
      <c r="CQ4050">
        <v>-7.3099978268146515E-2</v>
      </c>
      <c r="CR4050">
        <v>-6.7504636943340302E-2</v>
      </c>
      <c r="CS4050">
        <v>-6.6149257123470306E-2</v>
      </c>
      <c r="CT4050">
        <v>-6.8171501159667969E-2</v>
      </c>
      <c r="CU4050">
        <v>0.71803581714630127</v>
      </c>
      <c r="CV4050">
        <v>2.6742653846740723</v>
      </c>
      <c r="CW4050">
        <v>2.5446550846099854</v>
      </c>
      <c r="CX4050">
        <v>2.4609754085540771</v>
      </c>
      <c r="CY4050">
        <v>2.4589543342590332</v>
      </c>
      <c r="CZ4050">
        <v>2.3724269866943359</v>
      </c>
      <c r="DA4050">
        <v>0.60206007957458496</v>
      </c>
      <c r="DB4050">
        <v>8.2491710782051086E-2</v>
      </c>
      <c r="DC4050">
        <v>8.38618203997612E-2</v>
      </c>
      <c r="DD4050">
        <v>0.35886707901954651</v>
      </c>
      <c r="DE4050">
        <v>0.33298102021217346</v>
      </c>
      <c r="DF4050">
        <v>0.38428744673728943</v>
      </c>
      <c r="DG4050">
        <v>0.44032809138298035</v>
      </c>
      <c r="DH4050">
        <v>0.45433703064918518</v>
      </c>
      <c r="DI4050">
        <v>0.41288512945175171</v>
      </c>
      <c r="DJ4050">
        <v>0.45390817523002625</v>
      </c>
      <c r="DK4050">
        <v>0.47517505288124084</v>
      </c>
      <c r="DL4050">
        <v>0.53296482563018799</v>
      </c>
      <c r="DM4050">
        <v>0.56810736656188965</v>
      </c>
      <c r="DN4050">
        <v>0.60966008901596069</v>
      </c>
      <c r="DO4050">
        <v>0.56361609697341919</v>
      </c>
      <c r="DP4050">
        <v>0.52548676729202271</v>
      </c>
      <c r="DQ4050">
        <v>0.5384175181388855</v>
      </c>
      <c r="DR4050">
        <v>0.55495935678482056</v>
      </c>
      <c r="DS4050">
        <v>1.1475855112075806</v>
      </c>
      <c r="DT4050">
        <v>3.1777172088623047</v>
      </c>
      <c r="DU4050">
        <v>3.0124022960662842</v>
      </c>
      <c r="DV4050">
        <v>2.9634518623352051</v>
      </c>
      <c r="DW4050">
        <v>2.9871828556060791</v>
      </c>
      <c r="DX4050">
        <v>2.8935291767120361</v>
      </c>
      <c r="DY4050">
        <v>1.0060454607009888</v>
      </c>
      <c r="DZ4050">
        <v>0.49760779738426208</v>
      </c>
      <c r="EA4050">
        <v>0.53196609020233154</v>
      </c>
      <c r="EB4050">
        <v>0.93286871910095215</v>
      </c>
      <c r="EC4050">
        <v>0.87103831768035889</v>
      </c>
      <c r="ED4050">
        <v>1.0108762979507446</v>
      </c>
      <c r="EE4050">
        <v>1.1452877521514893</v>
      </c>
      <c r="EF4050">
        <v>1.172202467918396</v>
      </c>
      <c r="EG4050">
        <v>1.0582376718521118</v>
      </c>
      <c r="EH4050">
        <v>1.1621363162994385</v>
      </c>
      <c r="EI4050">
        <v>1.2260211706161499</v>
      </c>
      <c r="EJ4050">
        <v>1.3850467205047607</v>
      </c>
      <c r="EK4050">
        <v>1.4828156232833862</v>
      </c>
      <c r="EL4050">
        <v>1.6194425821304321</v>
      </c>
      <c r="EM4050">
        <v>1.4829329252243042</v>
      </c>
      <c r="EN4050">
        <v>1.3816722631454468</v>
      </c>
      <c r="EO4050">
        <v>1.41131591796875</v>
      </c>
      <c r="EP4050">
        <v>1.4546613693237305</v>
      </c>
      <c r="EQ4050">
        <v>1.767786979675293</v>
      </c>
      <c r="ER4050">
        <v>3.9046216011047363</v>
      </c>
      <c r="ES4050">
        <v>3.6877551078796387</v>
      </c>
      <c r="ET4050">
        <v>3.688948392868042</v>
      </c>
      <c r="EU4050">
        <v>3.7498610019683838</v>
      </c>
      <c r="EV4050">
        <v>3.6459183692932129</v>
      </c>
      <c r="EW4050">
        <v>1.5893363952636719</v>
      </c>
      <c r="EX4050">
        <v>1.0969694852828979</v>
      </c>
      <c r="EY4050">
        <v>1.178957462310791</v>
      </c>
      <c r="EZ4050">
        <v>57.847137451171875</v>
      </c>
      <c r="FA4050">
        <v>56.624977111816406</v>
      </c>
      <c r="FB4050">
        <v>55.905708312988281</v>
      </c>
      <c r="FC4050">
        <v>55.269382476806641</v>
      </c>
      <c r="FD4050">
        <v>54.511451721191406</v>
      </c>
      <c r="FE4050">
        <v>53.886455535888672</v>
      </c>
      <c r="FF4050">
        <v>53.396854400634766</v>
      </c>
      <c r="FG4050">
        <v>53.662380218505859</v>
      </c>
      <c r="FH4050">
        <v>57.320354461669922</v>
      </c>
      <c r="FI4050">
        <v>60.422763824462891</v>
      </c>
      <c r="FJ4050">
        <v>66.031692504882813</v>
      </c>
      <c r="FK4050">
        <v>71.284637451171875</v>
      </c>
      <c r="FL4050">
        <v>75.215133666992188</v>
      </c>
      <c r="FM4050">
        <v>76.670783996582031</v>
      </c>
      <c r="FN4050">
        <v>76.302261352539062</v>
      </c>
      <c r="FO4050">
        <v>75.485153198242187</v>
      </c>
      <c r="FP4050">
        <v>72.782951354980469</v>
      </c>
      <c r="FQ4050">
        <v>68.699028015136719</v>
      </c>
      <c r="FR4050">
        <v>65.042709350585937</v>
      </c>
      <c r="FS4050">
        <v>63.535640716552734</v>
      </c>
      <c r="FT4050">
        <v>62.447685241699219</v>
      </c>
      <c r="FU4050">
        <v>61.169162750244141</v>
      </c>
      <c r="FV4050">
        <v>60.058212280273438</v>
      </c>
      <c r="FW4050">
        <v>59.343170166015625</v>
      </c>
      <c r="FX4050">
        <v>160</v>
      </c>
      <c r="FY4050">
        <v>0.10791042447090149</v>
      </c>
      <c r="FZ4050">
        <v>1</v>
      </c>
    </row>
    <row r="4051" spans="1:182" x14ac:dyDescent="0.2">
      <c r="A4051" t="s">
        <v>245</v>
      </c>
      <c r="B4051" t="s">
        <v>252</v>
      </c>
      <c r="C4051" t="s">
        <v>217</v>
      </c>
      <c r="D4051" t="s">
        <v>46</v>
      </c>
      <c r="E4051">
        <v>2017</v>
      </c>
      <c r="F4051" t="s">
        <v>231</v>
      </c>
      <c r="G4051" t="s">
        <v>249</v>
      </c>
      <c r="H4051" t="s">
        <v>226</v>
      </c>
      <c r="I4051">
        <v>57.81</v>
      </c>
      <c r="L4051">
        <v>11.411692943202326</v>
      </c>
      <c r="M4051">
        <v>10.884126163832985</v>
      </c>
      <c r="N4051">
        <v>10.763949949118796</v>
      </c>
      <c r="O4051">
        <v>10.832389556495166</v>
      </c>
      <c r="P4051">
        <v>11.094648660634741</v>
      </c>
      <c r="Q4051">
        <v>12.06478195627504</v>
      </c>
      <c r="R4051">
        <v>13.404769099172938</v>
      </c>
      <c r="S4051">
        <v>13.870349920213426</v>
      </c>
      <c r="T4051">
        <v>14.620631475561336</v>
      </c>
      <c r="U4051">
        <v>15.439655139691817</v>
      </c>
      <c r="V4051">
        <v>16.573552354206424</v>
      </c>
      <c r="W4051">
        <v>17.16539753308653</v>
      </c>
      <c r="X4051">
        <v>17.633419364300174</v>
      </c>
      <c r="Y4051">
        <v>17.719086871498234</v>
      </c>
      <c r="Z4051">
        <v>17.536098030232804</v>
      </c>
      <c r="AA4051">
        <v>17.381576325624934</v>
      </c>
      <c r="AB4051">
        <v>16.644991432944074</v>
      </c>
      <c r="AC4051">
        <v>15.907799149192378</v>
      </c>
      <c r="AD4051">
        <v>14.497220983237026</v>
      </c>
      <c r="AE4051">
        <v>14.099316308936942</v>
      </c>
      <c r="AF4051">
        <v>13.639394138370932</v>
      </c>
      <c r="AG4051">
        <v>12.889558280473853</v>
      </c>
      <c r="AH4051">
        <v>12.595634485751258</v>
      </c>
      <c r="AI4051">
        <v>12.357479846617755</v>
      </c>
      <c r="AJ4051">
        <v>-1.0102381706237793</v>
      </c>
      <c r="AK4051">
        <v>-0.95038992166519165</v>
      </c>
      <c r="AL4051">
        <v>-1.110248327255249</v>
      </c>
      <c r="AM4051">
        <v>-1.2411373853683472</v>
      </c>
      <c r="AN4051">
        <v>-1.257911205291748</v>
      </c>
      <c r="AO4051">
        <v>-1.1264057159423828</v>
      </c>
      <c r="AP4051">
        <v>-1.2353533506393433</v>
      </c>
      <c r="AQ4051">
        <v>-1.3157384395599365</v>
      </c>
      <c r="AR4051">
        <v>-1.4994156360626221</v>
      </c>
      <c r="AS4051">
        <v>-1.6136490106582642</v>
      </c>
      <c r="AT4051">
        <v>-1.798866868019104</v>
      </c>
      <c r="AU4051">
        <v>-1.629132866859436</v>
      </c>
      <c r="AV4051">
        <v>-1.516681432723999</v>
      </c>
      <c r="AW4051">
        <v>-1.543614387512207</v>
      </c>
      <c r="AX4051">
        <v>-1.5910043716430664</v>
      </c>
      <c r="AY4051">
        <v>-0.33171540498733521</v>
      </c>
      <c r="AZ4051">
        <v>1.4439092874526978</v>
      </c>
      <c r="BA4051">
        <v>1.401555061340332</v>
      </c>
      <c r="BB4051">
        <v>1.2330020666122437</v>
      </c>
      <c r="BC4051">
        <v>1.1680474281311035</v>
      </c>
      <c r="BD4051">
        <v>1.0989354848861694</v>
      </c>
      <c r="BE4051">
        <v>-0.38521623611450195</v>
      </c>
      <c r="BF4051">
        <v>-0.93198609352111816</v>
      </c>
      <c r="BG4051">
        <v>-1.0112338066101074</v>
      </c>
      <c r="BH4051">
        <v>-0.43623653054237366</v>
      </c>
      <c r="BI4051">
        <v>-0.41233262419700623</v>
      </c>
      <c r="BJ4051">
        <v>-0.48365950584411621</v>
      </c>
      <c r="BK4051">
        <v>-0.53617775440216064</v>
      </c>
      <c r="BL4051">
        <v>-0.54004573822021484</v>
      </c>
      <c r="BM4051">
        <v>-0.48105323314666748</v>
      </c>
      <c r="BN4051">
        <v>-0.52712517976760864</v>
      </c>
      <c r="BO4051">
        <v>-0.56489235162734985</v>
      </c>
      <c r="BP4051">
        <v>-0.64733380079269409</v>
      </c>
      <c r="BQ4051">
        <v>-0.69894087314605713</v>
      </c>
      <c r="BR4051">
        <v>-0.78908437490463257</v>
      </c>
      <c r="BS4051">
        <v>-0.70981603860855103</v>
      </c>
      <c r="BT4051">
        <v>-0.6604960560798645</v>
      </c>
      <c r="BU4051">
        <v>-0.6707160472869873</v>
      </c>
      <c r="BV4051">
        <v>-0.69130235910415649</v>
      </c>
      <c r="BW4051">
        <v>0.28848612308502197</v>
      </c>
      <c r="BX4051">
        <v>2.1708135604858398</v>
      </c>
      <c r="BY4051">
        <v>2.0769078731536865</v>
      </c>
      <c r="BZ4051">
        <v>1.9584985971450806</v>
      </c>
      <c r="CA4051">
        <v>1.9307256937026978</v>
      </c>
      <c r="CB4051">
        <v>1.8513245582580566</v>
      </c>
      <c r="CC4051">
        <v>0.1980745941400528</v>
      </c>
      <c r="CD4051">
        <v>-0.33262437582015991</v>
      </c>
      <c r="CE4051">
        <v>-0.36424243450164795</v>
      </c>
      <c r="CF4051">
        <v>-3.8684722036123276E-2</v>
      </c>
      <c r="CG4051">
        <v>-3.967580571770668E-2</v>
      </c>
      <c r="CH4051">
        <v>-4.9686025828123093E-2</v>
      </c>
      <c r="CI4051">
        <v>-4.7924835234880447E-2</v>
      </c>
      <c r="CJ4051">
        <v>-4.2854368686676025E-2</v>
      </c>
      <c r="CK4051">
        <v>-3.4084051847457886E-2</v>
      </c>
      <c r="CL4051">
        <v>-3.6608517169952393E-2</v>
      </c>
      <c r="CM4051">
        <v>-4.4858656823635101E-2</v>
      </c>
      <c r="CN4051">
        <v>-5.7184468954801559E-2</v>
      </c>
      <c r="CO4051">
        <v>-6.5416745841503143E-2</v>
      </c>
      <c r="CP4051">
        <v>-8.9712150394916534E-2</v>
      </c>
      <c r="CQ4051">
        <v>-7.3099978268146515E-2</v>
      </c>
      <c r="CR4051">
        <v>-6.7504636943340302E-2</v>
      </c>
      <c r="CS4051">
        <v>-6.6149257123470306E-2</v>
      </c>
      <c r="CT4051">
        <v>-6.8171501159667969E-2</v>
      </c>
      <c r="CU4051">
        <v>0.71803581714630127</v>
      </c>
      <c r="CV4051">
        <v>2.6742653846740723</v>
      </c>
      <c r="CW4051">
        <v>2.5446550846099854</v>
      </c>
      <c r="CX4051">
        <v>2.4609754085540771</v>
      </c>
      <c r="CY4051">
        <v>2.4589543342590332</v>
      </c>
      <c r="CZ4051">
        <v>2.3724269866943359</v>
      </c>
      <c r="DA4051">
        <v>0.60206007957458496</v>
      </c>
      <c r="DB4051">
        <v>8.2491710782051086E-2</v>
      </c>
      <c r="DC4051">
        <v>8.38618203997612E-2</v>
      </c>
      <c r="DD4051">
        <v>0.35886707901954651</v>
      </c>
      <c r="DE4051">
        <v>0.33298102021217346</v>
      </c>
      <c r="DF4051">
        <v>0.38428744673728943</v>
      </c>
      <c r="DG4051">
        <v>0.44032809138298035</v>
      </c>
      <c r="DH4051">
        <v>0.45433703064918518</v>
      </c>
      <c r="DI4051">
        <v>0.41288512945175171</v>
      </c>
      <c r="DJ4051">
        <v>0.45390817523002625</v>
      </c>
      <c r="DK4051">
        <v>0.47517505288124084</v>
      </c>
      <c r="DL4051">
        <v>0.53296482563018799</v>
      </c>
      <c r="DM4051">
        <v>0.56810736656188965</v>
      </c>
      <c r="DN4051">
        <v>0.60966008901596069</v>
      </c>
      <c r="DO4051">
        <v>0.56361609697341919</v>
      </c>
      <c r="DP4051">
        <v>0.52548676729202271</v>
      </c>
      <c r="DQ4051">
        <v>0.5384175181388855</v>
      </c>
      <c r="DR4051">
        <v>0.55495935678482056</v>
      </c>
      <c r="DS4051">
        <v>1.1475855112075806</v>
      </c>
      <c r="DT4051">
        <v>3.1777172088623047</v>
      </c>
      <c r="DU4051">
        <v>3.0124022960662842</v>
      </c>
      <c r="DV4051">
        <v>2.9634518623352051</v>
      </c>
      <c r="DW4051">
        <v>2.9871828556060791</v>
      </c>
      <c r="DX4051">
        <v>2.8935291767120361</v>
      </c>
      <c r="DY4051">
        <v>1.0060454607009888</v>
      </c>
      <c r="DZ4051">
        <v>0.49760779738426208</v>
      </c>
      <c r="EA4051">
        <v>0.53196609020233154</v>
      </c>
      <c r="EB4051">
        <v>0.93286871910095215</v>
      </c>
      <c r="EC4051">
        <v>0.87103831768035889</v>
      </c>
      <c r="ED4051">
        <v>1.0108762979507446</v>
      </c>
      <c r="EE4051">
        <v>1.1452877521514893</v>
      </c>
      <c r="EF4051">
        <v>1.172202467918396</v>
      </c>
      <c r="EG4051">
        <v>1.0582376718521118</v>
      </c>
      <c r="EH4051">
        <v>1.1621363162994385</v>
      </c>
      <c r="EI4051">
        <v>1.2260211706161499</v>
      </c>
      <c r="EJ4051">
        <v>1.3850467205047607</v>
      </c>
      <c r="EK4051">
        <v>1.4828156232833862</v>
      </c>
      <c r="EL4051">
        <v>1.6194425821304321</v>
      </c>
      <c r="EM4051">
        <v>1.4829329252243042</v>
      </c>
      <c r="EN4051">
        <v>1.3816722631454468</v>
      </c>
      <c r="EO4051">
        <v>1.41131591796875</v>
      </c>
      <c r="EP4051">
        <v>1.4546613693237305</v>
      </c>
      <c r="EQ4051">
        <v>1.767786979675293</v>
      </c>
      <c r="ER4051">
        <v>3.9046216011047363</v>
      </c>
      <c r="ES4051">
        <v>3.6877551078796387</v>
      </c>
      <c r="ET4051">
        <v>3.688948392868042</v>
      </c>
      <c r="EU4051">
        <v>3.7498610019683838</v>
      </c>
      <c r="EV4051">
        <v>3.6459183692932129</v>
      </c>
      <c r="EW4051">
        <v>1.5893363952636719</v>
      </c>
      <c r="EX4051">
        <v>1.0969694852828979</v>
      </c>
      <c r="EY4051">
        <v>1.178957462310791</v>
      </c>
      <c r="EZ4051">
        <v>57.847137451171875</v>
      </c>
      <c r="FA4051">
        <v>56.624977111816406</v>
      </c>
      <c r="FB4051">
        <v>55.905708312988281</v>
      </c>
      <c r="FC4051">
        <v>55.269382476806641</v>
      </c>
      <c r="FD4051">
        <v>54.511451721191406</v>
      </c>
      <c r="FE4051">
        <v>53.886455535888672</v>
      </c>
      <c r="FF4051">
        <v>53.396854400634766</v>
      </c>
      <c r="FG4051">
        <v>53.662380218505859</v>
      </c>
      <c r="FH4051">
        <v>57.320354461669922</v>
      </c>
      <c r="FI4051">
        <v>60.422763824462891</v>
      </c>
      <c r="FJ4051">
        <v>66.031692504882813</v>
      </c>
      <c r="FK4051">
        <v>71.284637451171875</v>
      </c>
      <c r="FL4051">
        <v>75.215133666992188</v>
      </c>
      <c r="FM4051">
        <v>76.670783996582031</v>
      </c>
      <c r="FN4051">
        <v>76.302261352539062</v>
      </c>
      <c r="FO4051">
        <v>75.485153198242187</v>
      </c>
      <c r="FP4051">
        <v>72.782951354980469</v>
      </c>
      <c r="FQ4051">
        <v>68.699028015136719</v>
      </c>
      <c r="FR4051">
        <v>65.042709350585937</v>
      </c>
      <c r="FS4051">
        <v>63.535640716552734</v>
      </c>
      <c r="FT4051">
        <v>62.447685241699219</v>
      </c>
      <c r="FU4051">
        <v>61.169162750244141</v>
      </c>
      <c r="FV4051">
        <v>60.058212280273438</v>
      </c>
      <c r="FW4051">
        <v>59.343170166015625</v>
      </c>
      <c r="FX4051">
        <v>160</v>
      </c>
      <c r="FY4051">
        <v>0.10791042447090149</v>
      </c>
      <c r="FZ4051">
        <v>1</v>
      </c>
    </row>
    <row r="4052" spans="1:182" x14ac:dyDescent="0.2">
      <c r="A4052" t="s">
        <v>245</v>
      </c>
      <c r="B4052" t="s">
        <v>252</v>
      </c>
      <c r="C4052" t="s">
        <v>217</v>
      </c>
      <c r="D4052" t="s">
        <v>47</v>
      </c>
      <c r="E4052">
        <v>2015</v>
      </c>
      <c r="F4052" t="s">
        <v>231</v>
      </c>
      <c r="G4052" t="s">
        <v>249</v>
      </c>
      <c r="H4052" t="s">
        <v>226</v>
      </c>
      <c r="I4052">
        <v>57.81</v>
      </c>
      <c r="L4052">
        <v>10.06480877654697</v>
      </c>
      <c r="M4052">
        <v>9.8847086275200144</v>
      </c>
      <c r="N4052">
        <v>9.8551595379258821</v>
      </c>
      <c r="O4052">
        <v>9.7939692364774977</v>
      </c>
      <c r="P4052">
        <v>10.138949227527798</v>
      </c>
      <c r="Q4052">
        <v>10.968928602797504</v>
      </c>
      <c r="R4052">
        <v>12.374671859246241</v>
      </c>
      <c r="S4052">
        <v>13.010751700494966</v>
      </c>
      <c r="T4052">
        <v>13.332667906215516</v>
      </c>
      <c r="U4052">
        <v>13.511080759039267</v>
      </c>
      <c r="V4052">
        <v>13.987319611447024</v>
      </c>
      <c r="W4052">
        <v>14.277462369067401</v>
      </c>
      <c r="X4052">
        <v>14.816272860231004</v>
      </c>
      <c r="Y4052">
        <v>14.969154947167125</v>
      </c>
      <c r="Z4052">
        <v>14.955633485103826</v>
      </c>
      <c r="AA4052">
        <v>14.888704077084926</v>
      </c>
      <c r="AB4052">
        <v>14.666136238592212</v>
      </c>
      <c r="AC4052">
        <v>14.589146099770726</v>
      </c>
      <c r="AD4052">
        <v>13.740455543721767</v>
      </c>
      <c r="AE4052">
        <v>13.326206712153921</v>
      </c>
      <c r="AF4052">
        <v>12.926828343069694</v>
      </c>
      <c r="AG4052">
        <v>12.295626509683185</v>
      </c>
      <c r="AH4052">
        <v>11.464293354175018</v>
      </c>
      <c r="AI4052">
        <v>10.869908981281496</v>
      </c>
      <c r="AJ4052">
        <v>-0.61419260501861572</v>
      </c>
      <c r="AK4052">
        <v>-0.60681867599487305</v>
      </c>
      <c r="AL4052">
        <v>-0.63206923007965088</v>
      </c>
      <c r="AM4052">
        <v>-0.63784188032150269</v>
      </c>
      <c r="AN4052">
        <v>-0.64310258626937866</v>
      </c>
      <c r="AO4052">
        <v>-0.66188764572143555</v>
      </c>
      <c r="AP4052">
        <v>-0.71173149347305298</v>
      </c>
      <c r="AQ4052">
        <v>-0.81399083137512207</v>
      </c>
      <c r="AR4052">
        <v>-0.90928846597671509</v>
      </c>
      <c r="AS4052">
        <v>-0.97060734033584595</v>
      </c>
      <c r="AT4052">
        <v>-0.92881149053573608</v>
      </c>
      <c r="AU4052">
        <v>-0.93637955188751221</v>
      </c>
      <c r="AV4052">
        <v>-0.93918812274932861</v>
      </c>
      <c r="AW4052">
        <v>-0.99361002445220947</v>
      </c>
      <c r="AX4052">
        <v>-0.97732967138290405</v>
      </c>
      <c r="AY4052">
        <v>-0.27782690525054932</v>
      </c>
      <c r="AZ4052">
        <v>1.1753332614898682</v>
      </c>
      <c r="BA4052">
        <v>1.1927715539932251</v>
      </c>
      <c r="BB4052">
        <v>1.1151189804077148</v>
      </c>
      <c r="BC4052">
        <v>1.0678229331970215</v>
      </c>
      <c r="BD4052">
        <v>0.99673444032669067</v>
      </c>
      <c r="BE4052">
        <v>-0.34872758388519287</v>
      </c>
      <c r="BF4052">
        <v>-0.69841837882995605</v>
      </c>
      <c r="BG4052">
        <v>-0.71436309814453125</v>
      </c>
      <c r="BH4052">
        <v>-0.26579064130783081</v>
      </c>
      <c r="BI4052">
        <v>-0.26329484581947327</v>
      </c>
      <c r="BJ4052">
        <v>-0.27446296811103821</v>
      </c>
      <c r="BK4052">
        <v>-0.27800235152244568</v>
      </c>
      <c r="BL4052">
        <v>-0.28110280632972717</v>
      </c>
      <c r="BM4052">
        <v>-0.28927156329154968</v>
      </c>
      <c r="BN4052">
        <v>-0.31112733483314514</v>
      </c>
      <c r="BO4052">
        <v>-0.35586416721343994</v>
      </c>
      <c r="BP4052">
        <v>-0.39980030059814453</v>
      </c>
      <c r="BQ4052">
        <v>-0.42935222387313843</v>
      </c>
      <c r="BR4052">
        <v>-0.40717768669128418</v>
      </c>
      <c r="BS4052">
        <v>-0.40612205862998962</v>
      </c>
      <c r="BT4052">
        <v>-0.41118317842483521</v>
      </c>
      <c r="BU4052">
        <v>-0.43726444244384766</v>
      </c>
      <c r="BV4052">
        <v>-0.42979174852371216</v>
      </c>
      <c r="BW4052">
        <v>0.23686717450618744</v>
      </c>
      <c r="BX4052">
        <v>1.8312926292419434</v>
      </c>
      <c r="BY4052">
        <v>1.8394935131072998</v>
      </c>
      <c r="BZ4052">
        <v>1.7879856824874878</v>
      </c>
      <c r="CA4052">
        <v>1.7326847314834595</v>
      </c>
      <c r="CB4052">
        <v>1.667576789855957</v>
      </c>
      <c r="CC4052">
        <v>0.19638617336750031</v>
      </c>
      <c r="CD4052">
        <v>-0.23669686913490295</v>
      </c>
      <c r="CE4052">
        <v>-0.24545487761497498</v>
      </c>
      <c r="CF4052">
        <v>-2.448851615190506E-2</v>
      </c>
      <c r="CG4052">
        <v>-2.5371294468641281E-2</v>
      </c>
      <c r="CH4052">
        <v>-2.6785990223288536E-2</v>
      </c>
      <c r="CI4052">
        <v>-2.8778586536645889E-2</v>
      </c>
      <c r="CJ4052">
        <v>-3.0382866039872169E-2</v>
      </c>
      <c r="CK4052">
        <v>-3.1198827549815178E-2</v>
      </c>
      <c r="CL4052">
        <v>-3.367011621594429E-2</v>
      </c>
      <c r="CM4052">
        <v>-3.8567028939723969E-2</v>
      </c>
      <c r="CN4052">
        <v>-4.6930380165576935E-2</v>
      </c>
      <c r="CO4052">
        <v>-5.4480578750371933E-2</v>
      </c>
      <c r="CP4052">
        <v>-4.5895691961050034E-2</v>
      </c>
      <c r="CQ4052">
        <v>-3.8867313414812088E-2</v>
      </c>
      <c r="CR4052">
        <v>-4.5488569885492325E-2</v>
      </c>
      <c r="CS4052">
        <v>-5.1941182464361191E-2</v>
      </c>
      <c r="CT4052">
        <v>-5.0568629056215286E-2</v>
      </c>
      <c r="CU4052">
        <v>0.59334272146224976</v>
      </c>
      <c r="CV4052">
        <v>2.2856080532073975</v>
      </c>
      <c r="CW4052">
        <v>2.2874112129211426</v>
      </c>
      <c r="CX4052">
        <v>2.2540111541748047</v>
      </c>
      <c r="CY4052">
        <v>2.1931660175323486</v>
      </c>
      <c r="CZ4052">
        <v>2.1322002410888672</v>
      </c>
      <c r="DA4052">
        <v>0.57393032312393188</v>
      </c>
      <c r="DB4052">
        <v>8.3090022206306458E-2</v>
      </c>
      <c r="DC4052">
        <v>7.9309560358524323E-2</v>
      </c>
      <c r="DD4052">
        <v>0.21681360900402069</v>
      </c>
      <c r="DE4052">
        <v>0.21255224943161011</v>
      </c>
      <c r="DF4052">
        <v>0.22089099884033203</v>
      </c>
      <c r="DG4052">
        <v>0.2204451709985733</v>
      </c>
      <c r="DH4052">
        <v>0.22033707797527313</v>
      </c>
      <c r="DI4052">
        <v>0.22687391936779022</v>
      </c>
      <c r="DJ4052">
        <v>0.24378709495067596</v>
      </c>
      <c r="DK4052">
        <v>0.2787301242351532</v>
      </c>
      <c r="DL4052">
        <v>0.30593955516815186</v>
      </c>
      <c r="DM4052">
        <v>0.32039105892181396</v>
      </c>
      <c r="DN4052">
        <v>0.31538629531860352</v>
      </c>
      <c r="DO4052">
        <v>0.32838740944862366</v>
      </c>
      <c r="DP4052">
        <v>0.32020604610443115</v>
      </c>
      <c r="DQ4052">
        <v>0.33338207006454468</v>
      </c>
      <c r="DR4052">
        <v>0.32865449786186218</v>
      </c>
      <c r="DS4052">
        <v>0.94981825351715088</v>
      </c>
      <c r="DT4052">
        <v>2.7399234771728516</v>
      </c>
      <c r="DU4052">
        <v>2.7353289127349854</v>
      </c>
      <c r="DV4052">
        <v>2.720036506652832</v>
      </c>
      <c r="DW4052">
        <v>2.6536474227905273</v>
      </c>
      <c r="DX4052">
        <v>2.5968234539031982</v>
      </c>
      <c r="DY4052">
        <v>0.95147442817687988</v>
      </c>
      <c r="DZ4052">
        <v>0.40287691354751587</v>
      </c>
      <c r="EA4052">
        <v>0.40407398343086243</v>
      </c>
      <c r="EB4052">
        <v>0.5652155876159668</v>
      </c>
      <c r="EC4052">
        <v>0.5560760498046875</v>
      </c>
      <c r="ED4052">
        <v>0.57849723100662231</v>
      </c>
      <c r="EE4052">
        <v>0.58028465509414673</v>
      </c>
      <c r="EF4052">
        <v>0.58233684301376343</v>
      </c>
      <c r="EG4052">
        <v>0.59948998689651489</v>
      </c>
      <c r="EH4052">
        <v>0.64439123868942261</v>
      </c>
      <c r="EI4052">
        <v>0.73685675859451294</v>
      </c>
      <c r="EJ4052">
        <v>0.81542766094207764</v>
      </c>
      <c r="EK4052">
        <v>0.86164617538452148</v>
      </c>
      <c r="EL4052">
        <v>0.83702009916305542</v>
      </c>
      <c r="EM4052">
        <v>0.85864490270614624</v>
      </c>
      <c r="EN4052">
        <v>0.84821099042892456</v>
      </c>
      <c r="EO4052">
        <v>0.88972771167755127</v>
      </c>
      <c r="EP4052">
        <v>0.87619245052337646</v>
      </c>
      <c r="EQ4052">
        <v>1.4645123481750488</v>
      </c>
      <c r="ER4052">
        <v>3.3958828449249268</v>
      </c>
      <c r="ES4052">
        <v>3.3820507526397705</v>
      </c>
      <c r="ET4052">
        <v>3.3929030895233154</v>
      </c>
      <c r="EU4052">
        <v>3.3185091018676758</v>
      </c>
      <c r="EV4052">
        <v>3.2676658630371094</v>
      </c>
      <c r="EW4052">
        <v>1.4965882301330566</v>
      </c>
      <c r="EX4052">
        <v>0.86459839344024658</v>
      </c>
      <c r="EY4052">
        <v>0.87298226356506348</v>
      </c>
      <c r="EZ4052">
        <v>51.297653198242188</v>
      </c>
      <c r="FA4052">
        <v>49.946914672851563</v>
      </c>
      <c r="FB4052">
        <v>47.872879028320312</v>
      </c>
      <c r="FC4052">
        <v>46.956657409667969</v>
      </c>
      <c r="FD4052">
        <v>46.222019195556641</v>
      </c>
      <c r="FE4052">
        <v>45.460849761962891</v>
      </c>
      <c r="FF4052">
        <v>45.530483245849609</v>
      </c>
      <c r="FG4052">
        <v>45.471767425537109</v>
      </c>
      <c r="FH4052">
        <v>46.261436462402344</v>
      </c>
      <c r="FI4052">
        <v>49.456329345703125</v>
      </c>
      <c r="FJ4052">
        <v>52.712467193603516</v>
      </c>
      <c r="FK4052">
        <v>54.810688018798828</v>
      </c>
      <c r="FL4052">
        <v>56.192977905273437</v>
      </c>
      <c r="FM4052">
        <v>56.529445648193359</v>
      </c>
      <c r="FN4052">
        <v>57.339218139648438</v>
      </c>
      <c r="FO4052">
        <v>57.274066925048828</v>
      </c>
      <c r="FP4052">
        <v>56.403621673583984</v>
      </c>
      <c r="FQ4052">
        <v>55.226020812988281</v>
      </c>
      <c r="FR4052">
        <v>53.947608947753906</v>
      </c>
      <c r="FS4052">
        <v>53.357154846191406</v>
      </c>
      <c r="FT4052">
        <v>52.650791168212891</v>
      </c>
      <c r="FU4052">
        <v>51.421794891357422</v>
      </c>
      <c r="FV4052">
        <v>50.496383666992188</v>
      </c>
      <c r="FW4052">
        <v>49.399555206298828</v>
      </c>
      <c r="FX4052">
        <v>160</v>
      </c>
      <c r="FY4052">
        <v>0.10791042447090149</v>
      </c>
      <c r="FZ4052">
        <v>1</v>
      </c>
    </row>
    <row r="4053" spans="1:182" x14ac:dyDescent="0.2">
      <c r="A4053" t="s">
        <v>245</v>
      </c>
      <c r="B4053" t="s">
        <v>252</v>
      </c>
      <c r="C4053" t="s">
        <v>217</v>
      </c>
      <c r="D4053" t="s">
        <v>47</v>
      </c>
      <c r="E4053">
        <v>2016</v>
      </c>
      <c r="F4053" t="s">
        <v>231</v>
      </c>
      <c r="G4053" t="s">
        <v>249</v>
      </c>
      <c r="H4053" t="s">
        <v>226</v>
      </c>
      <c r="I4053">
        <v>57.81</v>
      </c>
      <c r="L4053">
        <v>10.06480877654697</v>
      </c>
      <c r="M4053">
        <v>9.8847086275200144</v>
      </c>
      <c r="N4053">
        <v>9.8551595379258821</v>
      </c>
      <c r="O4053">
        <v>9.7939692364774977</v>
      </c>
      <c r="P4053">
        <v>10.138949227527798</v>
      </c>
      <c r="Q4053">
        <v>10.968928602797504</v>
      </c>
      <c r="R4053">
        <v>12.374671859246241</v>
      </c>
      <c r="S4053">
        <v>13.010751700494966</v>
      </c>
      <c r="T4053">
        <v>13.332667906215516</v>
      </c>
      <c r="U4053">
        <v>13.511080759039267</v>
      </c>
      <c r="V4053">
        <v>13.987319611447024</v>
      </c>
      <c r="W4053">
        <v>14.277462369067401</v>
      </c>
      <c r="X4053">
        <v>14.816272860231004</v>
      </c>
      <c r="Y4053">
        <v>14.969154947167125</v>
      </c>
      <c r="Z4053">
        <v>14.955633485103826</v>
      </c>
      <c r="AA4053">
        <v>14.888704077084926</v>
      </c>
      <c r="AB4053">
        <v>14.666136238592212</v>
      </c>
      <c r="AC4053">
        <v>14.589146099770726</v>
      </c>
      <c r="AD4053">
        <v>13.740455543721767</v>
      </c>
      <c r="AE4053">
        <v>13.326206712153921</v>
      </c>
      <c r="AF4053">
        <v>12.926828343069694</v>
      </c>
      <c r="AG4053">
        <v>12.295626509683185</v>
      </c>
      <c r="AH4053">
        <v>11.464293354175018</v>
      </c>
      <c r="AI4053">
        <v>10.869908981281496</v>
      </c>
      <c r="AJ4053">
        <v>-0.61419260501861572</v>
      </c>
      <c r="AK4053">
        <v>-0.60681867599487305</v>
      </c>
      <c r="AL4053">
        <v>-0.63206923007965088</v>
      </c>
      <c r="AM4053">
        <v>-0.63784188032150269</v>
      </c>
      <c r="AN4053">
        <v>-0.64310258626937866</v>
      </c>
      <c r="AO4053">
        <v>-0.66188764572143555</v>
      </c>
      <c r="AP4053">
        <v>-0.71173149347305298</v>
      </c>
      <c r="AQ4053">
        <v>-0.81399083137512207</v>
      </c>
      <c r="AR4053">
        <v>-0.90928846597671509</v>
      </c>
      <c r="AS4053">
        <v>-0.97060734033584595</v>
      </c>
      <c r="AT4053">
        <v>-0.92881149053573608</v>
      </c>
      <c r="AU4053">
        <v>-0.93637955188751221</v>
      </c>
      <c r="AV4053">
        <v>-0.93918812274932861</v>
      </c>
      <c r="AW4053">
        <v>-0.99361002445220947</v>
      </c>
      <c r="AX4053">
        <v>-0.97732967138290405</v>
      </c>
      <c r="AY4053">
        <v>-0.27782690525054932</v>
      </c>
      <c r="AZ4053">
        <v>1.1753332614898682</v>
      </c>
      <c r="BA4053">
        <v>1.1927715539932251</v>
      </c>
      <c r="BB4053">
        <v>1.1151189804077148</v>
      </c>
      <c r="BC4053">
        <v>1.0678229331970215</v>
      </c>
      <c r="BD4053">
        <v>0.99673444032669067</v>
      </c>
      <c r="BE4053">
        <v>-0.34872758388519287</v>
      </c>
      <c r="BF4053">
        <v>-0.69841837882995605</v>
      </c>
      <c r="BG4053">
        <v>-0.71436309814453125</v>
      </c>
      <c r="BH4053">
        <v>-0.26579064130783081</v>
      </c>
      <c r="BI4053">
        <v>-0.26329484581947327</v>
      </c>
      <c r="BJ4053">
        <v>-0.27446296811103821</v>
      </c>
      <c r="BK4053">
        <v>-0.27800235152244568</v>
      </c>
      <c r="BL4053">
        <v>-0.28110280632972717</v>
      </c>
      <c r="BM4053">
        <v>-0.28927156329154968</v>
      </c>
      <c r="BN4053">
        <v>-0.31112733483314514</v>
      </c>
      <c r="BO4053">
        <v>-0.35586416721343994</v>
      </c>
      <c r="BP4053">
        <v>-0.39980030059814453</v>
      </c>
      <c r="BQ4053">
        <v>-0.42935222387313843</v>
      </c>
      <c r="BR4053">
        <v>-0.40717768669128418</v>
      </c>
      <c r="BS4053">
        <v>-0.40612205862998962</v>
      </c>
      <c r="BT4053">
        <v>-0.41118317842483521</v>
      </c>
      <c r="BU4053">
        <v>-0.43726444244384766</v>
      </c>
      <c r="BV4053">
        <v>-0.42979174852371216</v>
      </c>
      <c r="BW4053">
        <v>0.23686717450618744</v>
      </c>
      <c r="BX4053">
        <v>1.8312926292419434</v>
      </c>
      <c r="BY4053">
        <v>1.8394935131072998</v>
      </c>
      <c r="BZ4053">
        <v>1.7879856824874878</v>
      </c>
      <c r="CA4053">
        <v>1.7326847314834595</v>
      </c>
      <c r="CB4053">
        <v>1.667576789855957</v>
      </c>
      <c r="CC4053">
        <v>0.19638617336750031</v>
      </c>
      <c r="CD4053">
        <v>-0.23669686913490295</v>
      </c>
      <c r="CE4053">
        <v>-0.24545487761497498</v>
      </c>
      <c r="CF4053">
        <v>-2.448851615190506E-2</v>
      </c>
      <c r="CG4053">
        <v>-2.5371294468641281E-2</v>
      </c>
      <c r="CH4053">
        <v>-2.6785990223288536E-2</v>
      </c>
      <c r="CI4053">
        <v>-2.8778586536645889E-2</v>
      </c>
      <c r="CJ4053">
        <v>-3.0382866039872169E-2</v>
      </c>
      <c r="CK4053">
        <v>-3.1198827549815178E-2</v>
      </c>
      <c r="CL4053">
        <v>-3.367011621594429E-2</v>
      </c>
      <c r="CM4053">
        <v>-3.8567028939723969E-2</v>
      </c>
      <c r="CN4053">
        <v>-4.6930380165576935E-2</v>
      </c>
      <c r="CO4053">
        <v>-5.4480578750371933E-2</v>
      </c>
      <c r="CP4053">
        <v>-4.5895691961050034E-2</v>
      </c>
      <c r="CQ4053">
        <v>-3.8867313414812088E-2</v>
      </c>
      <c r="CR4053">
        <v>-4.5488569885492325E-2</v>
      </c>
      <c r="CS4053">
        <v>-5.1941182464361191E-2</v>
      </c>
      <c r="CT4053">
        <v>-5.0568629056215286E-2</v>
      </c>
      <c r="CU4053">
        <v>0.59334272146224976</v>
      </c>
      <c r="CV4053">
        <v>2.2856080532073975</v>
      </c>
      <c r="CW4053">
        <v>2.2874112129211426</v>
      </c>
      <c r="CX4053">
        <v>2.2540111541748047</v>
      </c>
      <c r="CY4053">
        <v>2.1931660175323486</v>
      </c>
      <c r="CZ4053">
        <v>2.1322002410888672</v>
      </c>
      <c r="DA4053">
        <v>0.57393032312393188</v>
      </c>
      <c r="DB4053">
        <v>8.3090022206306458E-2</v>
      </c>
      <c r="DC4053">
        <v>7.9309560358524323E-2</v>
      </c>
      <c r="DD4053">
        <v>0.21681360900402069</v>
      </c>
      <c r="DE4053">
        <v>0.21255224943161011</v>
      </c>
      <c r="DF4053">
        <v>0.22089099884033203</v>
      </c>
      <c r="DG4053">
        <v>0.2204451709985733</v>
      </c>
      <c r="DH4053">
        <v>0.22033707797527313</v>
      </c>
      <c r="DI4053">
        <v>0.22687391936779022</v>
      </c>
      <c r="DJ4053">
        <v>0.24378709495067596</v>
      </c>
      <c r="DK4053">
        <v>0.2787301242351532</v>
      </c>
      <c r="DL4053">
        <v>0.30593955516815186</v>
      </c>
      <c r="DM4053">
        <v>0.32039105892181396</v>
      </c>
      <c r="DN4053">
        <v>0.31538629531860352</v>
      </c>
      <c r="DO4053">
        <v>0.32838740944862366</v>
      </c>
      <c r="DP4053">
        <v>0.32020604610443115</v>
      </c>
      <c r="DQ4053">
        <v>0.33338207006454468</v>
      </c>
      <c r="DR4053">
        <v>0.32865449786186218</v>
      </c>
      <c r="DS4053">
        <v>0.94981825351715088</v>
      </c>
      <c r="DT4053">
        <v>2.7399234771728516</v>
      </c>
      <c r="DU4053">
        <v>2.7353289127349854</v>
      </c>
      <c r="DV4053">
        <v>2.720036506652832</v>
      </c>
      <c r="DW4053">
        <v>2.6536474227905273</v>
      </c>
      <c r="DX4053">
        <v>2.5968234539031982</v>
      </c>
      <c r="DY4053">
        <v>0.95147442817687988</v>
      </c>
      <c r="DZ4053">
        <v>0.40287691354751587</v>
      </c>
      <c r="EA4053">
        <v>0.40407398343086243</v>
      </c>
      <c r="EB4053">
        <v>0.5652155876159668</v>
      </c>
      <c r="EC4053">
        <v>0.5560760498046875</v>
      </c>
      <c r="ED4053">
        <v>0.57849723100662231</v>
      </c>
      <c r="EE4053">
        <v>0.58028465509414673</v>
      </c>
      <c r="EF4053">
        <v>0.58233684301376343</v>
      </c>
      <c r="EG4053">
        <v>0.59948998689651489</v>
      </c>
      <c r="EH4053">
        <v>0.64439123868942261</v>
      </c>
      <c r="EI4053">
        <v>0.73685675859451294</v>
      </c>
      <c r="EJ4053">
        <v>0.81542766094207764</v>
      </c>
      <c r="EK4053">
        <v>0.86164617538452148</v>
      </c>
      <c r="EL4053">
        <v>0.83702009916305542</v>
      </c>
      <c r="EM4053">
        <v>0.85864490270614624</v>
      </c>
      <c r="EN4053">
        <v>0.84821099042892456</v>
      </c>
      <c r="EO4053">
        <v>0.88972771167755127</v>
      </c>
      <c r="EP4053">
        <v>0.87619245052337646</v>
      </c>
      <c r="EQ4053">
        <v>1.4645123481750488</v>
      </c>
      <c r="ER4053">
        <v>3.3958828449249268</v>
      </c>
      <c r="ES4053">
        <v>3.3820507526397705</v>
      </c>
      <c r="ET4053">
        <v>3.3929030895233154</v>
      </c>
      <c r="EU4053">
        <v>3.3185091018676758</v>
      </c>
      <c r="EV4053">
        <v>3.2676658630371094</v>
      </c>
      <c r="EW4053">
        <v>1.4965882301330566</v>
      </c>
      <c r="EX4053">
        <v>0.86459839344024658</v>
      </c>
      <c r="EY4053">
        <v>0.87298226356506348</v>
      </c>
      <c r="EZ4053">
        <v>51.297653198242188</v>
      </c>
      <c r="FA4053">
        <v>49.946914672851563</v>
      </c>
      <c r="FB4053">
        <v>47.872879028320312</v>
      </c>
      <c r="FC4053">
        <v>46.956657409667969</v>
      </c>
      <c r="FD4053">
        <v>46.222019195556641</v>
      </c>
      <c r="FE4053">
        <v>45.460849761962891</v>
      </c>
      <c r="FF4053">
        <v>45.530483245849609</v>
      </c>
      <c r="FG4053">
        <v>45.471767425537109</v>
      </c>
      <c r="FH4053">
        <v>46.261436462402344</v>
      </c>
      <c r="FI4053">
        <v>49.456329345703125</v>
      </c>
      <c r="FJ4053">
        <v>52.712467193603516</v>
      </c>
      <c r="FK4053">
        <v>54.810688018798828</v>
      </c>
      <c r="FL4053">
        <v>56.192977905273437</v>
      </c>
      <c r="FM4053">
        <v>56.529445648193359</v>
      </c>
      <c r="FN4053">
        <v>57.339218139648438</v>
      </c>
      <c r="FO4053">
        <v>57.274066925048828</v>
      </c>
      <c r="FP4053">
        <v>56.403621673583984</v>
      </c>
      <c r="FQ4053">
        <v>55.226020812988281</v>
      </c>
      <c r="FR4053">
        <v>53.947608947753906</v>
      </c>
      <c r="FS4053">
        <v>53.357154846191406</v>
      </c>
      <c r="FT4053">
        <v>52.650791168212891</v>
      </c>
      <c r="FU4053">
        <v>51.421794891357422</v>
      </c>
      <c r="FV4053">
        <v>50.496383666992188</v>
      </c>
      <c r="FW4053">
        <v>49.399555206298828</v>
      </c>
      <c r="FX4053">
        <v>160</v>
      </c>
      <c r="FY4053">
        <v>0.10791042447090149</v>
      </c>
      <c r="FZ4053">
        <v>1</v>
      </c>
    </row>
    <row r="4054" spans="1:182" x14ac:dyDescent="0.2">
      <c r="A4054" t="s">
        <v>245</v>
      </c>
      <c r="B4054" t="s">
        <v>252</v>
      </c>
      <c r="C4054" t="s">
        <v>217</v>
      </c>
      <c r="D4054" t="s">
        <v>47</v>
      </c>
      <c r="E4054">
        <v>2017</v>
      </c>
      <c r="F4054" t="s">
        <v>231</v>
      </c>
      <c r="G4054" t="s">
        <v>249</v>
      </c>
      <c r="H4054" t="s">
        <v>226</v>
      </c>
      <c r="I4054">
        <v>57.81</v>
      </c>
      <c r="L4054">
        <v>10.06480877654697</v>
      </c>
      <c r="M4054">
        <v>9.8847086275200144</v>
      </c>
      <c r="N4054">
        <v>9.8551595379258821</v>
      </c>
      <c r="O4054">
        <v>9.7939692364774977</v>
      </c>
      <c r="P4054">
        <v>10.138949227527798</v>
      </c>
      <c r="Q4054">
        <v>10.968928602797504</v>
      </c>
      <c r="R4054">
        <v>12.374671859246241</v>
      </c>
      <c r="S4054">
        <v>13.010751700494966</v>
      </c>
      <c r="T4054">
        <v>13.332667906215516</v>
      </c>
      <c r="U4054">
        <v>13.511080759039267</v>
      </c>
      <c r="V4054">
        <v>13.987319611447024</v>
      </c>
      <c r="W4054">
        <v>14.277462369067401</v>
      </c>
      <c r="X4054">
        <v>14.816272860231004</v>
      </c>
      <c r="Y4054">
        <v>14.969154947167125</v>
      </c>
      <c r="Z4054">
        <v>14.955633485103826</v>
      </c>
      <c r="AA4054">
        <v>14.888704077084926</v>
      </c>
      <c r="AB4054">
        <v>14.666136238592212</v>
      </c>
      <c r="AC4054">
        <v>14.589146099770726</v>
      </c>
      <c r="AD4054">
        <v>13.740455543721767</v>
      </c>
      <c r="AE4054">
        <v>13.326206712153921</v>
      </c>
      <c r="AF4054">
        <v>12.926828343069694</v>
      </c>
      <c r="AG4054">
        <v>12.295626509683185</v>
      </c>
      <c r="AH4054">
        <v>11.464293354175018</v>
      </c>
      <c r="AI4054">
        <v>10.869908981281496</v>
      </c>
      <c r="AJ4054">
        <v>-0.61419260501861572</v>
      </c>
      <c r="AK4054">
        <v>-0.60681867599487305</v>
      </c>
      <c r="AL4054">
        <v>-0.63206923007965088</v>
      </c>
      <c r="AM4054">
        <v>-0.63784188032150269</v>
      </c>
      <c r="AN4054">
        <v>-0.64310258626937866</v>
      </c>
      <c r="AO4054">
        <v>-0.66188764572143555</v>
      </c>
      <c r="AP4054">
        <v>-0.71173149347305298</v>
      </c>
      <c r="AQ4054">
        <v>-0.81399083137512207</v>
      </c>
      <c r="AR4054">
        <v>-0.90928846597671509</v>
      </c>
      <c r="AS4054">
        <v>-0.97060734033584595</v>
      </c>
      <c r="AT4054">
        <v>-0.92881149053573608</v>
      </c>
      <c r="AU4054">
        <v>-0.93637955188751221</v>
      </c>
      <c r="AV4054">
        <v>-0.93918812274932861</v>
      </c>
      <c r="AW4054">
        <v>-0.99361002445220947</v>
      </c>
      <c r="AX4054">
        <v>-0.97732967138290405</v>
      </c>
      <c r="AY4054">
        <v>-0.27782690525054932</v>
      </c>
      <c r="AZ4054">
        <v>1.1753332614898682</v>
      </c>
      <c r="BA4054">
        <v>1.1927715539932251</v>
      </c>
      <c r="BB4054">
        <v>1.1151189804077148</v>
      </c>
      <c r="BC4054">
        <v>1.0678229331970215</v>
      </c>
      <c r="BD4054">
        <v>0.99673444032669067</v>
      </c>
      <c r="BE4054">
        <v>-0.34872758388519287</v>
      </c>
      <c r="BF4054">
        <v>-0.69841837882995605</v>
      </c>
      <c r="BG4054">
        <v>-0.71436309814453125</v>
      </c>
      <c r="BH4054">
        <v>-0.26579064130783081</v>
      </c>
      <c r="BI4054">
        <v>-0.26329484581947327</v>
      </c>
      <c r="BJ4054">
        <v>-0.27446296811103821</v>
      </c>
      <c r="BK4054">
        <v>-0.27800235152244568</v>
      </c>
      <c r="BL4054">
        <v>-0.28110280632972717</v>
      </c>
      <c r="BM4054">
        <v>-0.28927156329154968</v>
      </c>
      <c r="BN4054">
        <v>-0.31112733483314514</v>
      </c>
      <c r="BO4054">
        <v>-0.35586416721343994</v>
      </c>
      <c r="BP4054">
        <v>-0.39980030059814453</v>
      </c>
      <c r="BQ4054">
        <v>-0.42935222387313843</v>
      </c>
      <c r="BR4054">
        <v>-0.40717768669128418</v>
      </c>
      <c r="BS4054">
        <v>-0.40612205862998962</v>
      </c>
      <c r="BT4054">
        <v>-0.41118317842483521</v>
      </c>
      <c r="BU4054">
        <v>-0.43726444244384766</v>
      </c>
      <c r="BV4054">
        <v>-0.42979174852371216</v>
      </c>
      <c r="BW4054">
        <v>0.23686717450618744</v>
      </c>
      <c r="BX4054">
        <v>1.8312926292419434</v>
      </c>
      <c r="BY4054">
        <v>1.8394935131072998</v>
      </c>
      <c r="BZ4054">
        <v>1.7879856824874878</v>
      </c>
      <c r="CA4054">
        <v>1.7326847314834595</v>
      </c>
      <c r="CB4054">
        <v>1.667576789855957</v>
      </c>
      <c r="CC4054">
        <v>0.19638617336750031</v>
      </c>
      <c r="CD4054">
        <v>-0.23669686913490295</v>
      </c>
      <c r="CE4054">
        <v>-0.24545487761497498</v>
      </c>
      <c r="CF4054">
        <v>-2.448851615190506E-2</v>
      </c>
      <c r="CG4054">
        <v>-2.5371294468641281E-2</v>
      </c>
      <c r="CH4054">
        <v>-2.6785990223288536E-2</v>
      </c>
      <c r="CI4054">
        <v>-2.8778586536645889E-2</v>
      </c>
      <c r="CJ4054">
        <v>-3.0382866039872169E-2</v>
      </c>
      <c r="CK4054">
        <v>-3.1198827549815178E-2</v>
      </c>
      <c r="CL4054">
        <v>-3.367011621594429E-2</v>
      </c>
      <c r="CM4054">
        <v>-3.8567028939723969E-2</v>
      </c>
      <c r="CN4054">
        <v>-4.6930380165576935E-2</v>
      </c>
      <c r="CO4054">
        <v>-5.4480578750371933E-2</v>
      </c>
      <c r="CP4054">
        <v>-4.5895691961050034E-2</v>
      </c>
      <c r="CQ4054">
        <v>-3.8867313414812088E-2</v>
      </c>
      <c r="CR4054">
        <v>-4.5488569885492325E-2</v>
      </c>
      <c r="CS4054">
        <v>-5.1941182464361191E-2</v>
      </c>
      <c r="CT4054">
        <v>-5.0568629056215286E-2</v>
      </c>
      <c r="CU4054">
        <v>0.59334272146224976</v>
      </c>
      <c r="CV4054">
        <v>2.2856080532073975</v>
      </c>
      <c r="CW4054">
        <v>2.2874112129211426</v>
      </c>
      <c r="CX4054">
        <v>2.2540111541748047</v>
      </c>
      <c r="CY4054">
        <v>2.1931660175323486</v>
      </c>
      <c r="CZ4054">
        <v>2.1322002410888672</v>
      </c>
      <c r="DA4054">
        <v>0.57393032312393188</v>
      </c>
      <c r="DB4054">
        <v>8.3090022206306458E-2</v>
      </c>
      <c r="DC4054">
        <v>7.9309560358524323E-2</v>
      </c>
      <c r="DD4054">
        <v>0.21681360900402069</v>
      </c>
      <c r="DE4054">
        <v>0.21255224943161011</v>
      </c>
      <c r="DF4054">
        <v>0.22089099884033203</v>
      </c>
      <c r="DG4054">
        <v>0.2204451709985733</v>
      </c>
      <c r="DH4054">
        <v>0.22033707797527313</v>
      </c>
      <c r="DI4054">
        <v>0.22687391936779022</v>
      </c>
      <c r="DJ4054">
        <v>0.24378709495067596</v>
      </c>
      <c r="DK4054">
        <v>0.2787301242351532</v>
      </c>
      <c r="DL4054">
        <v>0.30593955516815186</v>
      </c>
      <c r="DM4054">
        <v>0.32039105892181396</v>
      </c>
      <c r="DN4054">
        <v>0.31538629531860352</v>
      </c>
      <c r="DO4054">
        <v>0.32838740944862366</v>
      </c>
      <c r="DP4054">
        <v>0.32020604610443115</v>
      </c>
      <c r="DQ4054">
        <v>0.33338207006454468</v>
      </c>
      <c r="DR4054">
        <v>0.32865449786186218</v>
      </c>
      <c r="DS4054">
        <v>0.94981825351715088</v>
      </c>
      <c r="DT4054">
        <v>2.7399234771728516</v>
      </c>
      <c r="DU4054">
        <v>2.7353289127349854</v>
      </c>
      <c r="DV4054">
        <v>2.720036506652832</v>
      </c>
      <c r="DW4054">
        <v>2.6536474227905273</v>
      </c>
      <c r="DX4054">
        <v>2.5968234539031982</v>
      </c>
      <c r="DY4054">
        <v>0.95147442817687988</v>
      </c>
      <c r="DZ4054">
        <v>0.40287691354751587</v>
      </c>
      <c r="EA4054">
        <v>0.40407398343086243</v>
      </c>
      <c r="EB4054">
        <v>0.5652155876159668</v>
      </c>
      <c r="EC4054">
        <v>0.5560760498046875</v>
      </c>
      <c r="ED4054">
        <v>0.57849723100662231</v>
      </c>
      <c r="EE4054">
        <v>0.58028465509414673</v>
      </c>
      <c r="EF4054">
        <v>0.58233684301376343</v>
      </c>
      <c r="EG4054">
        <v>0.59948998689651489</v>
      </c>
      <c r="EH4054">
        <v>0.64439123868942261</v>
      </c>
      <c r="EI4054">
        <v>0.73685675859451294</v>
      </c>
      <c r="EJ4054">
        <v>0.81542766094207764</v>
      </c>
      <c r="EK4054">
        <v>0.86164617538452148</v>
      </c>
      <c r="EL4054">
        <v>0.83702009916305542</v>
      </c>
      <c r="EM4054">
        <v>0.85864490270614624</v>
      </c>
      <c r="EN4054">
        <v>0.84821099042892456</v>
      </c>
      <c r="EO4054">
        <v>0.88972771167755127</v>
      </c>
      <c r="EP4054">
        <v>0.87619245052337646</v>
      </c>
      <c r="EQ4054">
        <v>1.4645123481750488</v>
      </c>
      <c r="ER4054">
        <v>3.3958828449249268</v>
      </c>
      <c r="ES4054">
        <v>3.3820507526397705</v>
      </c>
      <c r="ET4054">
        <v>3.3929030895233154</v>
      </c>
      <c r="EU4054">
        <v>3.3185091018676758</v>
      </c>
      <c r="EV4054">
        <v>3.2676658630371094</v>
      </c>
      <c r="EW4054">
        <v>1.4965882301330566</v>
      </c>
      <c r="EX4054">
        <v>0.86459839344024658</v>
      </c>
      <c r="EY4054">
        <v>0.87298226356506348</v>
      </c>
      <c r="EZ4054">
        <v>51.297653198242188</v>
      </c>
      <c r="FA4054">
        <v>49.946914672851563</v>
      </c>
      <c r="FB4054">
        <v>47.872879028320312</v>
      </c>
      <c r="FC4054">
        <v>46.956657409667969</v>
      </c>
      <c r="FD4054">
        <v>46.222019195556641</v>
      </c>
      <c r="FE4054">
        <v>45.460849761962891</v>
      </c>
      <c r="FF4054">
        <v>45.530483245849609</v>
      </c>
      <c r="FG4054">
        <v>45.471767425537109</v>
      </c>
      <c r="FH4054">
        <v>46.261436462402344</v>
      </c>
      <c r="FI4054">
        <v>49.456329345703125</v>
      </c>
      <c r="FJ4054">
        <v>52.712467193603516</v>
      </c>
      <c r="FK4054">
        <v>54.810688018798828</v>
      </c>
      <c r="FL4054">
        <v>56.192977905273437</v>
      </c>
      <c r="FM4054">
        <v>56.529445648193359</v>
      </c>
      <c r="FN4054">
        <v>57.339218139648438</v>
      </c>
      <c r="FO4054">
        <v>57.274066925048828</v>
      </c>
      <c r="FP4054">
        <v>56.403621673583984</v>
      </c>
      <c r="FQ4054">
        <v>55.226020812988281</v>
      </c>
      <c r="FR4054">
        <v>53.947608947753906</v>
      </c>
      <c r="FS4054">
        <v>53.357154846191406</v>
      </c>
      <c r="FT4054">
        <v>52.650791168212891</v>
      </c>
      <c r="FU4054">
        <v>51.421794891357422</v>
      </c>
      <c r="FV4054">
        <v>50.496383666992188</v>
      </c>
      <c r="FW4054">
        <v>49.399555206298828</v>
      </c>
      <c r="FX4054">
        <v>160</v>
      </c>
      <c r="FY4054">
        <v>0.10791042447090149</v>
      </c>
      <c r="FZ4054">
        <v>1</v>
      </c>
    </row>
    <row r="4055" spans="1:182" x14ac:dyDescent="0.2">
      <c r="A4055" t="s">
        <v>245</v>
      </c>
      <c r="B4055" t="s">
        <v>252</v>
      </c>
      <c r="C4055" t="s">
        <v>217</v>
      </c>
      <c r="D4055" t="s">
        <v>11</v>
      </c>
      <c r="E4055">
        <v>2015</v>
      </c>
      <c r="F4055" t="s">
        <v>231</v>
      </c>
      <c r="G4055" t="s">
        <v>249</v>
      </c>
      <c r="H4055" t="s">
        <v>226</v>
      </c>
      <c r="I4055">
        <v>105.45</v>
      </c>
      <c r="L4055">
        <v>22.834984099299689</v>
      </c>
      <c r="M4055">
        <v>22.466235203492264</v>
      </c>
      <c r="N4055">
        <v>22.258459317437307</v>
      </c>
      <c r="O4055">
        <v>22.301079233753747</v>
      </c>
      <c r="P4055">
        <v>23.194543800604894</v>
      </c>
      <c r="Q4055">
        <v>24.916755997564142</v>
      </c>
      <c r="R4055">
        <v>27.631539857974367</v>
      </c>
      <c r="S4055">
        <v>29.340131085940765</v>
      </c>
      <c r="T4055">
        <v>30.181980829623381</v>
      </c>
      <c r="U4055">
        <v>31.183851753394364</v>
      </c>
      <c r="V4055">
        <v>33.048854987999697</v>
      </c>
      <c r="W4055">
        <v>33.397626986557867</v>
      </c>
      <c r="X4055">
        <v>33.01931439311479</v>
      </c>
      <c r="Y4055">
        <v>33.555131653907161</v>
      </c>
      <c r="Z4055">
        <v>33.829493898841754</v>
      </c>
      <c r="AA4055">
        <v>33.768021754441278</v>
      </c>
      <c r="AB4055">
        <v>33.752680024732143</v>
      </c>
      <c r="AC4055">
        <v>32.900761466657485</v>
      </c>
      <c r="AD4055">
        <v>31.076605676578197</v>
      </c>
      <c r="AE4055">
        <v>31.204949536080033</v>
      </c>
      <c r="AF4055">
        <v>30.37951288837683</v>
      </c>
      <c r="AG4055">
        <v>28.36205734111687</v>
      </c>
      <c r="AH4055">
        <v>25.421165314316777</v>
      </c>
      <c r="AI4055">
        <v>24.381946938053133</v>
      </c>
      <c r="AJ4055">
        <v>-1.4788144826889038</v>
      </c>
      <c r="AK4055">
        <v>-1.490782618522644</v>
      </c>
      <c r="AL4055">
        <v>-1.4878770112991333</v>
      </c>
      <c r="AM4055">
        <v>-1.5101193189620972</v>
      </c>
      <c r="AN4055">
        <v>-1.5346989631652832</v>
      </c>
      <c r="AO4055">
        <v>-1.564083456993103</v>
      </c>
      <c r="AP4055">
        <v>-1.6056435108184814</v>
      </c>
      <c r="AQ4055">
        <v>-1.6762641668319702</v>
      </c>
      <c r="AR4055">
        <v>-1.7747752666473389</v>
      </c>
      <c r="AS4055">
        <v>-1.8768966197967529</v>
      </c>
      <c r="AT4055">
        <v>-1.8067964315414429</v>
      </c>
      <c r="AU4055">
        <v>-1.6513553857803345</v>
      </c>
      <c r="AV4055">
        <v>-4.3624050915241241E-2</v>
      </c>
      <c r="AW4055">
        <v>3.3649604320526123</v>
      </c>
      <c r="AX4055">
        <v>3.3778448104858398</v>
      </c>
      <c r="AY4055">
        <v>3.3570659160614014</v>
      </c>
      <c r="AZ4055">
        <v>3.3523063659667969</v>
      </c>
      <c r="BA4055">
        <v>3.3031737804412842</v>
      </c>
      <c r="BB4055">
        <v>3.1266156584024429E-2</v>
      </c>
      <c r="BC4055">
        <v>-0.96754628419876099</v>
      </c>
      <c r="BD4055">
        <v>-0.97631388902664185</v>
      </c>
      <c r="BE4055">
        <v>-0.90743625164031982</v>
      </c>
      <c r="BF4055">
        <v>-0.9322478175163269</v>
      </c>
      <c r="BG4055">
        <v>-1.1048067808151245</v>
      </c>
      <c r="BH4055">
        <v>-0.63301986455917358</v>
      </c>
      <c r="BI4055">
        <v>-0.6373366117477417</v>
      </c>
      <c r="BJ4055">
        <v>-0.63816118240356445</v>
      </c>
      <c r="BK4055">
        <v>-0.65362399816513062</v>
      </c>
      <c r="BL4055">
        <v>-0.67303168773651123</v>
      </c>
      <c r="BM4055">
        <v>-0.68884903192520142</v>
      </c>
      <c r="BN4055">
        <v>-0.70557135343551636</v>
      </c>
      <c r="BO4055">
        <v>-0.73947083950042725</v>
      </c>
      <c r="BP4055">
        <v>-0.79040068387985229</v>
      </c>
      <c r="BQ4055">
        <v>-0.840690016746521</v>
      </c>
      <c r="BR4055">
        <v>-0.81184238195419312</v>
      </c>
      <c r="BS4055">
        <v>-0.75818365812301636</v>
      </c>
      <c r="BT4055">
        <v>0.7598344087600708</v>
      </c>
      <c r="BU4055">
        <v>4.3763217926025391</v>
      </c>
      <c r="BV4055">
        <v>4.400578498840332</v>
      </c>
      <c r="BW4055">
        <v>4.3837566375732422</v>
      </c>
      <c r="BX4055">
        <v>4.4007625579833984</v>
      </c>
      <c r="BY4055">
        <v>4.3390669822692871</v>
      </c>
      <c r="BZ4055">
        <v>0.88820165395736694</v>
      </c>
      <c r="CA4055">
        <v>-0.1024618074297905</v>
      </c>
      <c r="CB4055">
        <v>-0.10299378633499146</v>
      </c>
      <c r="CC4055">
        <v>-7.3277994990348816E-2</v>
      </c>
      <c r="CD4055">
        <v>-0.18146675825119019</v>
      </c>
      <c r="CE4055">
        <v>-0.29412317276000977</v>
      </c>
      <c r="CF4055">
        <v>-4.7225132584571838E-2</v>
      </c>
      <c r="CG4055">
        <v>-4.6242475509643555E-2</v>
      </c>
      <c r="CH4055">
        <v>-4.9650587141513824E-2</v>
      </c>
      <c r="CI4055">
        <v>-6.0417991131544113E-2</v>
      </c>
      <c r="CJ4055">
        <v>-7.6243489980697632E-2</v>
      </c>
      <c r="CK4055">
        <v>-8.2664266228675842E-2</v>
      </c>
      <c r="CL4055">
        <v>-8.2184121012687683E-2</v>
      </c>
      <c r="CM4055">
        <v>-9.0650610625743866E-2</v>
      </c>
      <c r="CN4055">
        <v>-0.10862581431865692</v>
      </c>
      <c r="CO4055">
        <v>-0.12301656603813171</v>
      </c>
      <c r="CP4055">
        <v>-0.12274029105901718</v>
      </c>
      <c r="CQ4055">
        <v>-0.13957563042640686</v>
      </c>
      <c r="CR4055">
        <v>1.3163073062896729</v>
      </c>
      <c r="CS4055">
        <v>5.0767874717712402</v>
      </c>
      <c r="CT4055">
        <v>5.1089210510253906</v>
      </c>
      <c r="CU4055">
        <v>5.0948390960693359</v>
      </c>
      <c r="CV4055">
        <v>5.126920223236084</v>
      </c>
      <c r="CW4055">
        <v>5.056523323059082</v>
      </c>
      <c r="CX4055">
        <v>1.4817125797271729</v>
      </c>
      <c r="CY4055">
        <v>0.49669304490089417</v>
      </c>
      <c r="CZ4055">
        <v>0.50186502933502197</v>
      </c>
      <c r="DA4055">
        <v>0.50445747375488281</v>
      </c>
      <c r="DB4055">
        <v>0.33852192759513855</v>
      </c>
      <c r="DC4055">
        <v>0.26735380291938782</v>
      </c>
      <c r="DD4055">
        <v>0.53856962919235229</v>
      </c>
      <c r="DE4055">
        <v>0.54485166072845459</v>
      </c>
      <c r="DF4055">
        <v>0.53885996341705322</v>
      </c>
      <c r="DG4055">
        <v>0.53278803825378418</v>
      </c>
      <c r="DH4055">
        <v>0.52054470777511597</v>
      </c>
      <c r="DI4055">
        <v>0.52352046966552734</v>
      </c>
      <c r="DJ4055">
        <v>0.54120314121246338</v>
      </c>
      <c r="DK4055">
        <v>0.55816960334777832</v>
      </c>
      <c r="DL4055">
        <v>0.57314902544021606</v>
      </c>
      <c r="DM4055">
        <v>0.59465694427490234</v>
      </c>
      <c r="DN4055">
        <v>0.56636178493499756</v>
      </c>
      <c r="DO4055">
        <v>0.47903239727020264</v>
      </c>
      <c r="DP4055">
        <v>1.8727802038192749</v>
      </c>
      <c r="DQ4055">
        <v>5.7772531509399414</v>
      </c>
      <c r="DR4055">
        <v>5.817263126373291</v>
      </c>
      <c r="DS4055">
        <v>5.8059220314025879</v>
      </c>
      <c r="DT4055">
        <v>5.8530778884887695</v>
      </c>
      <c r="DU4055">
        <v>5.7739801406860352</v>
      </c>
      <c r="DV4055">
        <v>2.075223445892334</v>
      </c>
      <c r="DW4055">
        <v>1.0958479642868042</v>
      </c>
      <c r="DX4055">
        <v>1.1067239046096802</v>
      </c>
      <c r="DY4055">
        <v>1.0821928977966309</v>
      </c>
      <c r="DZ4055">
        <v>0.85851061344146729</v>
      </c>
      <c r="EA4055">
        <v>0.8288307785987854</v>
      </c>
      <c r="EB4055">
        <v>1.3843642473220825</v>
      </c>
      <c r="EC4055">
        <v>1.3982976675033569</v>
      </c>
      <c r="ED4055">
        <v>1.3885757923126221</v>
      </c>
      <c r="EE4055">
        <v>1.389283299446106</v>
      </c>
      <c r="EF4055">
        <v>1.3822120428085327</v>
      </c>
      <c r="EG4055">
        <v>1.3987549543380737</v>
      </c>
      <c r="EH4055">
        <v>1.4412753582000732</v>
      </c>
      <c r="EI4055">
        <v>1.4949629306793213</v>
      </c>
      <c r="EJ4055">
        <v>1.5575236082077026</v>
      </c>
      <c r="EK4055">
        <v>1.6308634281158447</v>
      </c>
      <c r="EL4055">
        <v>1.5613157749176025</v>
      </c>
      <c r="EM4055">
        <v>1.3722041845321655</v>
      </c>
      <c r="EN4055">
        <v>2.6762387752532959</v>
      </c>
      <c r="EO4055">
        <v>6.7886147499084473</v>
      </c>
      <c r="EP4055">
        <v>6.8399968147277832</v>
      </c>
      <c r="EQ4055">
        <v>6.8326125144958496</v>
      </c>
      <c r="ER4055">
        <v>6.9015345573425293</v>
      </c>
      <c r="ES4055">
        <v>6.809873104095459</v>
      </c>
      <c r="ET4055">
        <v>2.9321589469909668</v>
      </c>
      <c r="EU4055">
        <v>1.9609323740005493</v>
      </c>
      <c r="EV4055">
        <v>1.9800440073013306</v>
      </c>
      <c r="EW4055">
        <v>1.9163511991500854</v>
      </c>
      <c r="EX4055">
        <v>1.609291672706604</v>
      </c>
      <c r="EY4055">
        <v>1.6395143270492554</v>
      </c>
      <c r="EZ4055">
        <v>67.609588623046875</v>
      </c>
      <c r="FA4055">
        <v>67.09576416015625</v>
      </c>
      <c r="FB4055">
        <v>66.579345703125</v>
      </c>
      <c r="FC4055">
        <v>66.035964965820312</v>
      </c>
      <c r="FD4055">
        <v>65.757652282714844</v>
      </c>
      <c r="FE4055">
        <v>65.418495178222656</v>
      </c>
      <c r="FF4055">
        <v>65.22821044921875</v>
      </c>
      <c r="FG4055">
        <v>65.48248291015625</v>
      </c>
      <c r="FH4055">
        <v>67.556793212890625</v>
      </c>
      <c r="FI4055">
        <v>71.375320434570313</v>
      </c>
      <c r="FJ4055">
        <v>75.495460510253906</v>
      </c>
      <c r="FK4055">
        <v>78.911346435546875</v>
      </c>
      <c r="FL4055">
        <v>80.880348205566406</v>
      </c>
      <c r="FM4055">
        <v>82.043182373046875</v>
      </c>
      <c r="FN4055">
        <v>82.863388061523438</v>
      </c>
      <c r="FO4055">
        <v>83.125579833984375</v>
      </c>
      <c r="FP4055">
        <v>83.961563110351563</v>
      </c>
      <c r="FQ4055">
        <v>83.409591674804688</v>
      </c>
      <c r="FR4055">
        <v>82.035446166992188</v>
      </c>
      <c r="FS4055">
        <v>79.422561645507813</v>
      </c>
      <c r="FT4055">
        <v>75.744743347167969</v>
      </c>
      <c r="FU4055">
        <v>72.959991455078125</v>
      </c>
      <c r="FV4055">
        <v>71.487930297851562</v>
      </c>
      <c r="FW4055">
        <v>70.603836059570313</v>
      </c>
      <c r="FX4055">
        <v>160</v>
      </c>
      <c r="FY4055">
        <v>0.10791042447090149</v>
      </c>
      <c r="FZ4055">
        <v>1</v>
      </c>
    </row>
    <row r="4056" spans="1:182" x14ac:dyDescent="0.2">
      <c r="A4056" t="s">
        <v>245</v>
      </c>
      <c r="B4056" t="s">
        <v>252</v>
      </c>
      <c r="C4056" t="s">
        <v>217</v>
      </c>
      <c r="D4056" t="s">
        <v>11</v>
      </c>
      <c r="E4056">
        <v>2016</v>
      </c>
      <c r="F4056" t="s">
        <v>231</v>
      </c>
      <c r="G4056" t="s">
        <v>249</v>
      </c>
      <c r="H4056" t="s">
        <v>226</v>
      </c>
      <c r="I4056">
        <v>105.45</v>
      </c>
      <c r="L4056">
        <v>22.834984099299689</v>
      </c>
      <c r="M4056">
        <v>22.466235203492264</v>
      </c>
      <c r="N4056">
        <v>22.258459317437307</v>
      </c>
      <c r="O4056">
        <v>22.301079233753747</v>
      </c>
      <c r="P4056">
        <v>23.194543800604894</v>
      </c>
      <c r="Q4056">
        <v>24.916755997564142</v>
      </c>
      <c r="R4056">
        <v>27.631539857974367</v>
      </c>
      <c r="S4056">
        <v>29.340131085940765</v>
      </c>
      <c r="T4056">
        <v>30.181980829623381</v>
      </c>
      <c r="U4056">
        <v>31.183851753394364</v>
      </c>
      <c r="V4056">
        <v>33.048854987999697</v>
      </c>
      <c r="W4056">
        <v>33.397626986557867</v>
      </c>
      <c r="X4056">
        <v>33.01931439311479</v>
      </c>
      <c r="Y4056">
        <v>33.555131653907161</v>
      </c>
      <c r="Z4056">
        <v>33.829493898841754</v>
      </c>
      <c r="AA4056">
        <v>33.768021754441278</v>
      </c>
      <c r="AB4056">
        <v>33.752680024732143</v>
      </c>
      <c r="AC4056">
        <v>32.900761466657485</v>
      </c>
      <c r="AD4056">
        <v>31.076605676578197</v>
      </c>
      <c r="AE4056">
        <v>31.204949536080033</v>
      </c>
      <c r="AF4056">
        <v>30.37951288837683</v>
      </c>
      <c r="AG4056">
        <v>28.36205734111687</v>
      </c>
      <c r="AH4056">
        <v>25.421165314316777</v>
      </c>
      <c r="AI4056">
        <v>24.381946938053133</v>
      </c>
      <c r="AJ4056">
        <v>-1.4788144826889038</v>
      </c>
      <c r="AK4056">
        <v>-1.490782618522644</v>
      </c>
      <c r="AL4056">
        <v>-1.4878770112991333</v>
      </c>
      <c r="AM4056">
        <v>-1.5101193189620972</v>
      </c>
      <c r="AN4056">
        <v>-1.5346989631652832</v>
      </c>
      <c r="AO4056">
        <v>-1.564083456993103</v>
      </c>
      <c r="AP4056">
        <v>-1.6056435108184814</v>
      </c>
      <c r="AQ4056">
        <v>-1.6762641668319702</v>
      </c>
      <c r="AR4056">
        <v>-1.7747752666473389</v>
      </c>
      <c r="AS4056">
        <v>-1.8768966197967529</v>
      </c>
      <c r="AT4056">
        <v>-1.8067964315414429</v>
      </c>
      <c r="AU4056">
        <v>-1.6513553857803345</v>
      </c>
      <c r="AV4056">
        <v>-4.3624050915241241E-2</v>
      </c>
      <c r="AW4056">
        <v>3.3649604320526123</v>
      </c>
      <c r="AX4056">
        <v>3.3778448104858398</v>
      </c>
      <c r="AY4056">
        <v>3.3570659160614014</v>
      </c>
      <c r="AZ4056">
        <v>3.3523063659667969</v>
      </c>
      <c r="BA4056">
        <v>3.3031737804412842</v>
      </c>
      <c r="BB4056">
        <v>3.1266156584024429E-2</v>
      </c>
      <c r="BC4056">
        <v>-0.96754628419876099</v>
      </c>
      <c r="BD4056">
        <v>-0.97631388902664185</v>
      </c>
      <c r="BE4056">
        <v>-0.90743625164031982</v>
      </c>
      <c r="BF4056">
        <v>-0.9322478175163269</v>
      </c>
      <c r="BG4056">
        <v>-1.1048067808151245</v>
      </c>
      <c r="BH4056">
        <v>-0.63301986455917358</v>
      </c>
      <c r="BI4056">
        <v>-0.6373366117477417</v>
      </c>
      <c r="BJ4056">
        <v>-0.63816118240356445</v>
      </c>
      <c r="BK4056">
        <v>-0.65362399816513062</v>
      </c>
      <c r="BL4056">
        <v>-0.67303168773651123</v>
      </c>
      <c r="BM4056">
        <v>-0.68884903192520142</v>
      </c>
      <c r="BN4056">
        <v>-0.70557135343551636</v>
      </c>
      <c r="BO4056">
        <v>-0.73947083950042725</v>
      </c>
      <c r="BP4056">
        <v>-0.79040068387985229</v>
      </c>
      <c r="BQ4056">
        <v>-0.840690016746521</v>
      </c>
      <c r="BR4056">
        <v>-0.81184238195419312</v>
      </c>
      <c r="BS4056">
        <v>-0.75818365812301636</v>
      </c>
      <c r="BT4056">
        <v>0.7598344087600708</v>
      </c>
      <c r="BU4056">
        <v>4.3763217926025391</v>
      </c>
      <c r="BV4056">
        <v>4.400578498840332</v>
      </c>
      <c r="BW4056">
        <v>4.3837566375732422</v>
      </c>
      <c r="BX4056">
        <v>4.4007625579833984</v>
      </c>
      <c r="BY4056">
        <v>4.3390669822692871</v>
      </c>
      <c r="BZ4056">
        <v>0.88820165395736694</v>
      </c>
      <c r="CA4056">
        <v>-0.1024618074297905</v>
      </c>
      <c r="CB4056">
        <v>-0.10299378633499146</v>
      </c>
      <c r="CC4056">
        <v>-7.3277994990348816E-2</v>
      </c>
      <c r="CD4056">
        <v>-0.18146675825119019</v>
      </c>
      <c r="CE4056">
        <v>-0.29412317276000977</v>
      </c>
      <c r="CF4056">
        <v>-4.7225132584571838E-2</v>
      </c>
      <c r="CG4056">
        <v>-4.6242475509643555E-2</v>
      </c>
      <c r="CH4056">
        <v>-4.9650587141513824E-2</v>
      </c>
      <c r="CI4056">
        <v>-6.0417991131544113E-2</v>
      </c>
      <c r="CJ4056">
        <v>-7.6243489980697632E-2</v>
      </c>
      <c r="CK4056">
        <v>-8.2664266228675842E-2</v>
      </c>
      <c r="CL4056">
        <v>-8.2184121012687683E-2</v>
      </c>
      <c r="CM4056">
        <v>-9.0650610625743866E-2</v>
      </c>
      <c r="CN4056">
        <v>-0.10862581431865692</v>
      </c>
      <c r="CO4056">
        <v>-0.12301656603813171</v>
      </c>
      <c r="CP4056">
        <v>-0.12274029105901718</v>
      </c>
      <c r="CQ4056">
        <v>-0.13957563042640686</v>
      </c>
      <c r="CR4056">
        <v>1.3163073062896729</v>
      </c>
      <c r="CS4056">
        <v>5.0767874717712402</v>
      </c>
      <c r="CT4056">
        <v>5.1089210510253906</v>
      </c>
      <c r="CU4056">
        <v>5.0948390960693359</v>
      </c>
      <c r="CV4056">
        <v>5.126920223236084</v>
      </c>
      <c r="CW4056">
        <v>5.056523323059082</v>
      </c>
      <c r="CX4056">
        <v>1.4817125797271729</v>
      </c>
      <c r="CY4056">
        <v>0.49669304490089417</v>
      </c>
      <c r="CZ4056">
        <v>0.50186502933502197</v>
      </c>
      <c r="DA4056">
        <v>0.50445747375488281</v>
      </c>
      <c r="DB4056">
        <v>0.33852192759513855</v>
      </c>
      <c r="DC4056">
        <v>0.26735380291938782</v>
      </c>
      <c r="DD4056">
        <v>0.53856962919235229</v>
      </c>
      <c r="DE4056">
        <v>0.54485166072845459</v>
      </c>
      <c r="DF4056">
        <v>0.53885996341705322</v>
      </c>
      <c r="DG4056">
        <v>0.53278803825378418</v>
      </c>
      <c r="DH4056">
        <v>0.52054470777511597</v>
      </c>
      <c r="DI4056">
        <v>0.52352046966552734</v>
      </c>
      <c r="DJ4056">
        <v>0.54120314121246338</v>
      </c>
      <c r="DK4056">
        <v>0.55816960334777832</v>
      </c>
      <c r="DL4056">
        <v>0.57314902544021606</v>
      </c>
      <c r="DM4056">
        <v>0.59465694427490234</v>
      </c>
      <c r="DN4056">
        <v>0.56636178493499756</v>
      </c>
      <c r="DO4056">
        <v>0.47903239727020264</v>
      </c>
      <c r="DP4056">
        <v>1.8727802038192749</v>
      </c>
      <c r="DQ4056">
        <v>5.7772531509399414</v>
      </c>
      <c r="DR4056">
        <v>5.817263126373291</v>
      </c>
      <c r="DS4056">
        <v>5.8059220314025879</v>
      </c>
      <c r="DT4056">
        <v>5.8530778884887695</v>
      </c>
      <c r="DU4056">
        <v>5.7739801406860352</v>
      </c>
      <c r="DV4056">
        <v>2.075223445892334</v>
      </c>
      <c r="DW4056">
        <v>1.0958479642868042</v>
      </c>
      <c r="DX4056">
        <v>1.1067239046096802</v>
      </c>
      <c r="DY4056">
        <v>1.0821928977966309</v>
      </c>
      <c r="DZ4056">
        <v>0.85851061344146729</v>
      </c>
      <c r="EA4056">
        <v>0.8288307785987854</v>
      </c>
      <c r="EB4056">
        <v>1.3843642473220825</v>
      </c>
      <c r="EC4056">
        <v>1.3982976675033569</v>
      </c>
      <c r="ED4056">
        <v>1.3885757923126221</v>
      </c>
      <c r="EE4056">
        <v>1.389283299446106</v>
      </c>
      <c r="EF4056">
        <v>1.3822120428085327</v>
      </c>
      <c r="EG4056">
        <v>1.3987549543380737</v>
      </c>
      <c r="EH4056">
        <v>1.4412753582000732</v>
      </c>
      <c r="EI4056">
        <v>1.4949629306793213</v>
      </c>
      <c r="EJ4056">
        <v>1.5575236082077026</v>
      </c>
      <c r="EK4056">
        <v>1.6308634281158447</v>
      </c>
      <c r="EL4056">
        <v>1.5613157749176025</v>
      </c>
      <c r="EM4056">
        <v>1.3722041845321655</v>
      </c>
      <c r="EN4056">
        <v>2.6762387752532959</v>
      </c>
      <c r="EO4056">
        <v>6.7886147499084473</v>
      </c>
      <c r="EP4056">
        <v>6.8399968147277832</v>
      </c>
      <c r="EQ4056">
        <v>6.8326125144958496</v>
      </c>
      <c r="ER4056">
        <v>6.9015345573425293</v>
      </c>
      <c r="ES4056">
        <v>6.809873104095459</v>
      </c>
      <c r="ET4056">
        <v>2.9321589469909668</v>
      </c>
      <c r="EU4056">
        <v>1.9609323740005493</v>
      </c>
      <c r="EV4056">
        <v>1.9800440073013306</v>
      </c>
      <c r="EW4056">
        <v>1.9163511991500854</v>
      </c>
      <c r="EX4056">
        <v>1.609291672706604</v>
      </c>
      <c r="EY4056">
        <v>1.6395143270492554</v>
      </c>
      <c r="EZ4056">
        <v>67.609588623046875</v>
      </c>
      <c r="FA4056">
        <v>67.09576416015625</v>
      </c>
      <c r="FB4056">
        <v>66.579345703125</v>
      </c>
      <c r="FC4056">
        <v>66.035964965820312</v>
      </c>
      <c r="FD4056">
        <v>65.757652282714844</v>
      </c>
      <c r="FE4056">
        <v>65.418495178222656</v>
      </c>
      <c r="FF4056">
        <v>65.22821044921875</v>
      </c>
      <c r="FG4056">
        <v>65.48248291015625</v>
      </c>
      <c r="FH4056">
        <v>67.556793212890625</v>
      </c>
      <c r="FI4056">
        <v>71.375320434570313</v>
      </c>
      <c r="FJ4056">
        <v>75.495460510253906</v>
      </c>
      <c r="FK4056">
        <v>78.911346435546875</v>
      </c>
      <c r="FL4056">
        <v>80.880348205566406</v>
      </c>
      <c r="FM4056">
        <v>82.043182373046875</v>
      </c>
      <c r="FN4056">
        <v>82.863388061523438</v>
      </c>
      <c r="FO4056">
        <v>83.125579833984375</v>
      </c>
      <c r="FP4056">
        <v>83.961563110351563</v>
      </c>
      <c r="FQ4056">
        <v>83.409591674804688</v>
      </c>
      <c r="FR4056">
        <v>82.035446166992188</v>
      </c>
      <c r="FS4056">
        <v>79.422561645507813</v>
      </c>
      <c r="FT4056">
        <v>75.744743347167969</v>
      </c>
      <c r="FU4056">
        <v>72.959991455078125</v>
      </c>
      <c r="FV4056">
        <v>71.487930297851562</v>
      </c>
      <c r="FW4056">
        <v>70.603836059570313</v>
      </c>
      <c r="FX4056">
        <v>160</v>
      </c>
      <c r="FY4056">
        <v>0.10791042447090149</v>
      </c>
      <c r="FZ4056">
        <v>1</v>
      </c>
    </row>
    <row r="4057" spans="1:182" x14ac:dyDescent="0.2">
      <c r="A4057" t="s">
        <v>245</v>
      </c>
      <c r="B4057" t="s">
        <v>252</v>
      </c>
      <c r="C4057" t="s">
        <v>217</v>
      </c>
      <c r="D4057" t="s">
        <v>11</v>
      </c>
      <c r="E4057">
        <v>2017</v>
      </c>
      <c r="F4057" t="s">
        <v>231</v>
      </c>
      <c r="G4057" t="s">
        <v>249</v>
      </c>
      <c r="H4057" t="s">
        <v>226</v>
      </c>
      <c r="I4057">
        <v>105.45</v>
      </c>
      <c r="L4057">
        <v>22.834984099299689</v>
      </c>
      <c r="M4057">
        <v>22.466235203492264</v>
      </c>
      <c r="N4057">
        <v>22.258459317437307</v>
      </c>
      <c r="O4057">
        <v>22.301079233753747</v>
      </c>
      <c r="P4057">
        <v>23.194543800604894</v>
      </c>
      <c r="Q4057">
        <v>24.916755997564142</v>
      </c>
      <c r="R4057">
        <v>27.631539857974367</v>
      </c>
      <c r="S4057">
        <v>29.340131085940765</v>
      </c>
      <c r="T4057">
        <v>30.181980829623381</v>
      </c>
      <c r="U4057">
        <v>31.183851753394364</v>
      </c>
      <c r="V4057">
        <v>33.048854987999697</v>
      </c>
      <c r="W4057">
        <v>33.397626986557867</v>
      </c>
      <c r="X4057">
        <v>33.01931439311479</v>
      </c>
      <c r="Y4057">
        <v>33.555131653907161</v>
      </c>
      <c r="Z4057">
        <v>33.829493898841754</v>
      </c>
      <c r="AA4057">
        <v>33.768021754441278</v>
      </c>
      <c r="AB4057">
        <v>33.752680024732143</v>
      </c>
      <c r="AC4057">
        <v>32.900761466657485</v>
      </c>
      <c r="AD4057">
        <v>31.076605676578197</v>
      </c>
      <c r="AE4057">
        <v>31.204949536080033</v>
      </c>
      <c r="AF4057">
        <v>30.37951288837683</v>
      </c>
      <c r="AG4057">
        <v>28.36205734111687</v>
      </c>
      <c r="AH4057">
        <v>25.421165314316777</v>
      </c>
      <c r="AI4057">
        <v>24.381946938053133</v>
      </c>
      <c r="AJ4057">
        <v>-1.4788144826889038</v>
      </c>
      <c r="AK4057">
        <v>-1.490782618522644</v>
      </c>
      <c r="AL4057">
        <v>-1.4878770112991333</v>
      </c>
      <c r="AM4057">
        <v>-1.5101193189620972</v>
      </c>
      <c r="AN4057">
        <v>-1.5346989631652832</v>
      </c>
      <c r="AO4057">
        <v>-1.564083456993103</v>
      </c>
      <c r="AP4057">
        <v>-1.6056435108184814</v>
      </c>
      <c r="AQ4057">
        <v>-1.6762641668319702</v>
      </c>
      <c r="AR4057">
        <v>-1.7747752666473389</v>
      </c>
      <c r="AS4057">
        <v>-1.8768966197967529</v>
      </c>
      <c r="AT4057">
        <v>-1.8067964315414429</v>
      </c>
      <c r="AU4057">
        <v>-1.6513553857803345</v>
      </c>
      <c r="AV4057">
        <v>-4.3624050915241241E-2</v>
      </c>
      <c r="AW4057">
        <v>3.3649604320526123</v>
      </c>
      <c r="AX4057">
        <v>3.3778448104858398</v>
      </c>
      <c r="AY4057">
        <v>3.3570659160614014</v>
      </c>
      <c r="AZ4057">
        <v>3.3523063659667969</v>
      </c>
      <c r="BA4057">
        <v>3.3031737804412842</v>
      </c>
      <c r="BB4057">
        <v>3.1266156584024429E-2</v>
      </c>
      <c r="BC4057">
        <v>-0.96754628419876099</v>
      </c>
      <c r="BD4057">
        <v>-0.97631388902664185</v>
      </c>
      <c r="BE4057">
        <v>-0.90743625164031982</v>
      </c>
      <c r="BF4057">
        <v>-0.9322478175163269</v>
      </c>
      <c r="BG4057">
        <v>-1.1048067808151245</v>
      </c>
      <c r="BH4057">
        <v>-0.63301986455917358</v>
      </c>
      <c r="BI4057">
        <v>-0.6373366117477417</v>
      </c>
      <c r="BJ4057">
        <v>-0.63816118240356445</v>
      </c>
      <c r="BK4057">
        <v>-0.65362399816513062</v>
      </c>
      <c r="BL4057">
        <v>-0.67303168773651123</v>
      </c>
      <c r="BM4057">
        <v>-0.68884903192520142</v>
      </c>
      <c r="BN4057">
        <v>-0.70557135343551636</v>
      </c>
      <c r="BO4057">
        <v>-0.73947083950042725</v>
      </c>
      <c r="BP4057">
        <v>-0.79040068387985229</v>
      </c>
      <c r="BQ4057">
        <v>-0.840690016746521</v>
      </c>
      <c r="BR4057">
        <v>-0.81184238195419312</v>
      </c>
      <c r="BS4057">
        <v>-0.75818365812301636</v>
      </c>
      <c r="BT4057">
        <v>0.7598344087600708</v>
      </c>
      <c r="BU4057">
        <v>4.3763217926025391</v>
      </c>
      <c r="BV4057">
        <v>4.400578498840332</v>
      </c>
      <c r="BW4057">
        <v>4.3837566375732422</v>
      </c>
      <c r="BX4057">
        <v>4.4007625579833984</v>
      </c>
      <c r="BY4057">
        <v>4.3390669822692871</v>
      </c>
      <c r="BZ4057">
        <v>0.88820165395736694</v>
      </c>
      <c r="CA4057">
        <v>-0.1024618074297905</v>
      </c>
      <c r="CB4057">
        <v>-0.10299378633499146</v>
      </c>
      <c r="CC4057">
        <v>-7.3277994990348816E-2</v>
      </c>
      <c r="CD4057">
        <v>-0.18146675825119019</v>
      </c>
      <c r="CE4057">
        <v>-0.29412317276000977</v>
      </c>
      <c r="CF4057">
        <v>-4.7225132584571838E-2</v>
      </c>
      <c r="CG4057">
        <v>-4.6242475509643555E-2</v>
      </c>
      <c r="CH4057">
        <v>-4.9650587141513824E-2</v>
      </c>
      <c r="CI4057">
        <v>-6.0417991131544113E-2</v>
      </c>
      <c r="CJ4057">
        <v>-7.6243489980697632E-2</v>
      </c>
      <c r="CK4057">
        <v>-8.2664266228675842E-2</v>
      </c>
      <c r="CL4057">
        <v>-8.2184121012687683E-2</v>
      </c>
      <c r="CM4057">
        <v>-9.0650610625743866E-2</v>
      </c>
      <c r="CN4057">
        <v>-0.10862581431865692</v>
      </c>
      <c r="CO4057">
        <v>-0.12301656603813171</v>
      </c>
      <c r="CP4057">
        <v>-0.12274029105901718</v>
      </c>
      <c r="CQ4057">
        <v>-0.13957563042640686</v>
      </c>
      <c r="CR4057">
        <v>1.3163073062896729</v>
      </c>
      <c r="CS4057">
        <v>5.0767874717712402</v>
      </c>
      <c r="CT4057">
        <v>5.1089210510253906</v>
      </c>
      <c r="CU4057">
        <v>5.0948390960693359</v>
      </c>
      <c r="CV4057">
        <v>5.126920223236084</v>
      </c>
      <c r="CW4057">
        <v>5.056523323059082</v>
      </c>
      <c r="CX4057">
        <v>1.4817125797271729</v>
      </c>
      <c r="CY4057">
        <v>0.49669304490089417</v>
      </c>
      <c r="CZ4057">
        <v>0.50186502933502197</v>
      </c>
      <c r="DA4057">
        <v>0.50445747375488281</v>
      </c>
      <c r="DB4057">
        <v>0.33852192759513855</v>
      </c>
      <c r="DC4057">
        <v>0.26735380291938782</v>
      </c>
      <c r="DD4057">
        <v>0.53856962919235229</v>
      </c>
      <c r="DE4057">
        <v>0.54485166072845459</v>
      </c>
      <c r="DF4057">
        <v>0.53885996341705322</v>
      </c>
      <c r="DG4057">
        <v>0.53278803825378418</v>
      </c>
      <c r="DH4057">
        <v>0.52054470777511597</v>
      </c>
      <c r="DI4057">
        <v>0.52352046966552734</v>
      </c>
      <c r="DJ4057">
        <v>0.54120314121246338</v>
      </c>
      <c r="DK4057">
        <v>0.55816960334777832</v>
      </c>
      <c r="DL4057">
        <v>0.57314902544021606</v>
      </c>
      <c r="DM4057">
        <v>0.59465694427490234</v>
      </c>
      <c r="DN4057">
        <v>0.56636178493499756</v>
      </c>
      <c r="DO4057">
        <v>0.47903239727020264</v>
      </c>
      <c r="DP4057">
        <v>1.8727802038192749</v>
      </c>
      <c r="DQ4057">
        <v>5.7772531509399414</v>
      </c>
      <c r="DR4057">
        <v>5.817263126373291</v>
      </c>
      <c r="DS4057">
        <v>5.8059220314025879</v>
      </c>
      <c r="DT4057">
        <v>5.8530778884887695</v>
      </c>
      <c r="DU4057">
        <v>5.7739801406860352</v>
      </c>
      <c r="DV4057">
        <v>2.075223445892334</v>
      </c>
      <c r="DW4057">
        <v>1.0958479642868042</v>
      </c>
      <c r="DX4057">
        <v>1.1067239046096802</v>
      </c>
      <c r="DY4057">
        <v>1.0821928977966309</v>
      </c>
      <c r="DZ4057">
        <v>0.85851061344146729</v>
      </c>
      <c r="EA4057">
        <v>0.8288307785987854</v>
      </c>
      <c r="EB4057">
        <v>1.3843642473220825</v>
      </c>
      <c r="EC4057">
        <v>1.3982976675033569</v>
      </c>
      <c r="ED4057">
        <v>1.3885757923126221</v>
      </c>
      <c r="EE4057">
        <v>1.389283299446106</v>
      </c>
      <c r="EF4057">
        <v>1.3822120428085327</v>
      </c>
      <c r="EG4057">
        <v>1.3987549543380737</v>
      </c>
      <c r="EH4057">
        <v>1.4412753582000732</v>
      </c>
      <c r="EI4057">
        <v>1.4949629306793213</v>
      </c>
      <c r="EJ4057">
        <v>1.5575236082077026</v>
      </c>
      <c r="EK4057">
        <v>1.6308634281158447</v>
      </c>
      <c r="EL4057">
        <v>1.5613157749176025</v>
      </c>
      <c r="EM4057">
        <v>1.3722041845321655</v>
      </c>
      <c r="EN4057">
        <v>2.6762387752532959</v>
      </c>
      <c r="EO4057">
        <v>6.7886147499084473</v>
      </c>
      <c r="EP4057">
        <v>6.8399968147277832</v>
      </c>
      <c r="EQ4057">
        <v>6.8326125144958496</v>
      </c>
      <c r="ER4057">
        <v>6.9015345573425293</v>
      </c>
      <c r="ES4057">
        <v>6.809873104095459</v>
      </c>
      <c r="ET4057">
        <v>2.9321589469909668</v>
      </c>
      <c r="EU4057">
        <v>1.9609323740005493</v>
      </c>
      <c r="EV4057">
        <v>1.9800440073013306</v>
      </c>
      <c r="EW4057">
        <v>1.9163511991500854</v>
      </c>
      <c r="EX4057">
        <v>1.609291672706604</v>
      </c>
      <c r="EY4057">
        <v>1.6395143270492554</v>
      </c>
      <c r="EZ4057">
        <v>67.609588623046875</v>
      </c>
      <c r="FA4057">
        <v>67.09576416015625</v>
      </c>
      <c r="FB4057">
        <v>66.579345703125</v>
      </c>
      <c r="FC4057">
        <v>66.035964965820312</v>
      </c>
      <c r="FD4057">
        <v>65.757652282714844</v>
      </c>
      <c r="FE4057">
        <v>65.418495178222656</v>
      </c>
      <c r="FF4057">
        <v>65.22821044921875</v>
      </c>
      <c r="FG4057">
        <v>65.48248291015625</v>
      </c>
      <c r="FH4057">
        <v>67.556793212890625</v>
      </c>
      <c r="FI4057">
        <v>71.375320434570313</v>
      </c>
      <c r="FJ4057">
        <v>75.495460510253906</v>
      </c>
      <c r="FK4057">
        <v>78.911346435546875</v>
      </c>
      <c r="FL4057">
        <v>80.880348205566406</v>
      </c>
      <c r="FM4057">
        <v>82.043182373046875</v>
      </c>
      <c r="FN4057">
        <v>82.863388061523438</v>
      </c>
      <c r="FO4057">
        <v>83.125579833984375</v>
      </c>
      <c r="FP4057">
        <v>83.961563110351563</v>
      </c>
      <c r="FQ4057">
        <v>83.409591674804688</v>
      </c>
      <c r="FR4057">
        <v>82.035446166992188</v>
      </c>
      <c r="FS4057">
        <v>79.422561645507813</v>
      </c>
      <c r="FT4057">
        <v>75.744743347167969</v>
      </c>
      <c r="FU4057">
        <v>72.959991455078125</v>
      </c>
      <c r="FV4057">
        <v>71.487930297851562</v>
      </c>
      <c r="FW4057">
        <v>70.603836059570313</v>
      </c>
      <c r="FX4057">
        <v>160</v>
      </c>
      <c r="FY4057">
        <v>0.10791042447090149</v>
      </c>
      <c r="FZ4057">
        <v>1</v>
      </c>
    </row>
    <row r="4058" spans="1:182" x14ac:dyDescent="0.2">
      <c r="A4058" t="s">
        <v>245</v>
      </c>
      <c r="B4058" t="s">
        <v>252</v>
      </c>
      <c r="C4058" t="s">
        <v>217</v>
      </c>
      <c r="D4058" t="s">
        <v>36</v>
      </c>
      <c r="E4058">
        <v>2015</v>
      </c>
      <c r="F4058" t="s">
        <v>228</v>
      </c>
      <c r="G4058" t="s">
        <v>250</v>
      </c>
      <c r="H4058" t="s">
        <v>226</v>
      </c>
      <c r="I4058">
        <v>175.70000000000002</v>
      </c>
      <c r="L4058">
        <v>40.140721385980733</v>
      </c>
      <c r="M4058">
        <v>39.450346040570366</v>
      </c>
      <c r="N4058">
        <v>38.967255507761145</v>
      </c>
      <c r="O4058">
        <v>38.966059145862239</v>
      </c>
      <c r="P4058">
        <v>39.867791269491853</v>
      </c>
      <c r="Q4058">
        <v>42.146795223913294</v>
      </c>
      <c r="R4058">
        <v>44.631592653990893</v>
      </c>
      <c r="S4058">
        <v>44.502969583447481</v>
      </c>
      <c r="T4058">
        <v>44.992461390083399</v>
      </c>
      <c r="U4058">
        <v>45.346892191627582</v>
      </c>
      <c r="V4058">
        <v>45.04285175864419</v>
      </c>
      <c r="W4058">
        <v>45.686981642611222</v>
      </c>
      <c r="X4058">
        <v>46.015242788016018</v>
      </c>
      <c r="Y4058">
        <v>45.662813797140068</v>
      </c>
      <c r="Z4058">
        <v>46.168764642931855</v>
      </c>
      <c r="AA4058">
        <v>45.572995944823752</v>
      </c>
      <c r="AB4058">
        <v>45.830545445960837</v>
      </c>
      <c r="AC4058">
        <v>45.738789381822826</v>
      </c>
      <c r="AD4058">
        <v>45.090206851478399</v>
      </c>
      <c r="AE4058">
        <v>45.074915055189692</v>
      </c>
      <c r="AF4058">
        <v>44.68970227610491</v>
      </c>
      <c r="AG4058">
        <v>44.092037334458723</v>
      </c>
      <c r="AH4058">
        <v>42.925243369447685</v>
      </c>
      <c r="AI4058">
        <v>41.242344893577815</v>
      </c>
      <c r="AJ4058">
        <v>-1.6598198413848877</v>
      </c>
      <c r="AK4058">
        <v>-1.6245701313018799</v>
      </c>
      <c r="AL4058">
        <v>-1.610113263130188</v>
      </c>
      <c r="AM4058">
        <v>-1.6239445209503174</v>
      </c>
      <c r="AN4058">
        <v>-1.6545368432998657</v>
      </c>
      <c r="AO4058">
        <v>-1.7586534023284912</v>
      </c>
      <c r="AP4058">
        <v>-1.7764430046081543</v>
      </c>
      <c r="AQ4058">
        <v>-1.7546830177307129</v>
      </c>
      <c r="AR4058">
        <v>-1.7825713157653809</v>
      </c>
      <c r="AS4058">
        <v>-1.7372019290924072</v>
      </c>
      <c r="AT4058">
        <v>-1.6239004135131836</v>
      </c>
      <c r="AU4058">
        <v>-1.6342779397964478</v>
      </c>
      <c r="AV4058">
        <v>-1.6073029041290283</v>
      </c>
      <c r="AW4058">
        <v>-1.6228723526000977</v>
      </c>
      <c r="AX4058">
        <v>-1.6631048917770386</v>
      </c>
      <c r="AY4058">
        <v>1.352922797203064</v>
      </c>
      <c r="AZ4058">
        <v>9.5483818054199219</v>
      </c>
      <c r="BA4058">
        <v>9.6283531188964844</v>
      </c>
      <c r="BB4058">
        <v>9.4324359893798828</v>
      </c>
      <c r="BC4058">
        <v>9.5412998199462891</v>
      </c>
      <c r="BD4058">
        <v>9.6128749847412109</v>
      </c>
      <c r="BE4058">
        <v>1.346849799156189</v>
      </c>
      <c r="BF4058">
        <v>-1.4370585680007935</v>
      </c>
      <c r="BG4058">
        <v>-1.4535461664199829</v>
      </c>
      <c r="BH4058">
        <v>-0.75775951147079468</v>
      </c>
      <c r="BI4058">
        <v>-0.74176222085952759</v>
      </c>
      <c r="BJ4058">
        <v>-0.73788940906524658</v>
      </c>
      <c r="BK4058">
        <v>-0.74813413619995117</v>
      </c>
      <c r="BL4058">
        <v>-0.76370227336883545</v>
      </c>
      <c r="BM4058">
        <v>-0.81868445873260498</v>
      </c>
      <c r="BN4058">
        <v>-0.82998812198638916</v>
      </c>
      <c r="BO4058">
        <v>-0.82151752710342407</v>
      </c>
      <c r="BP4058">
        <v>-0.83535611629486084</v>
      </c>
      <c r="BQ4058">
        <v>-0.80501508712768555</v>
      </c>
      <c r="BR4058">
        <v>-0.75487124919891357</v>
      </c>
      <c r="BS4058">
        <v>-0.75623267889022827</v>
      </c>
      <c r="BT4058">
        <v>-0.7397083044052124</v>
      </c>
      <c r="BU4058">
        <v>-0.74961090087890625</v>
      </c>
      <c r="BV4058">
        <v>-0.76167470216751099</v>
      </c>
      <c r="BW4058">
        <v>2.4298958778381348</v>
      </c>
      <c r="BX4058">
        <v>11.062235832214355</v>
      </c>
      <c r="BY4058">
        <v>11.151983261108398</v>
      </c>
      <c r="BZ4058">
        <v>10.928640365600586</v>
      </c>
      <c r="CA4058">
        <v>11.069121360778809</v>
      </c>
      <c r="CB4058">
        <v>11.136616706848145</v>
      </c>
      <c r="CC4058">
        <v>2.4602901935577393</v>
      </c>
      <c r="CD4058">
        <v>-0.58046960830688477</v>
      </c>
      <c r="CE4058">
        <v>-0.59206545352935791</v>
      </c>
      <c r="CF4058">
        <v>-0.13299529254436493</v>
      </c>
      <c r="CG4058">
        <v>-0.13033218681812286</v>
      </c>
      <c r="CH4058">
        <v>-0.1337897777557373</v>
      </c>
      <c r="CI4058">
        <v>-0.14155055582523346</v>
      </c>
      <c r="CJ4058">
        <v>-0.14671295881271362</v>
      </c>
      <c r="CK4058">
        <v>-0.16766487061977386</v>
      </c>
      <c r="CL4058">
        <v>-0.17447635531425476</v>
      </c>
      <c r="CM4058">
        <v>-0.1752098947763443</v>
      </c>
      <c r="CN4058">
        <v>-0.17931772768497467</v>
      </c>
      <c r="CO4058">
        <v>-0.15938533842563629</v>
      </c>
      <c r="CP4058">
        <v>-0.15298432111740112</v>
      </c>
      <c r="CQ4058">
        <v>-0.14810118079185486</v>
      </c>
      <c r="CR4058">
        <v>-0.13881495594978333</v>
      </c>
      <c r="CS4058">
        <v>-0.14479270577430725</v>
      </c>
      <c r="CT4058">
        <v>-0.13734684884548187</v>
      </c>
      <c r="CU4058">
        <v>3.1758043766021729</v>
      </c>
      <c r="CV4058">
        <v>12.110725402832031</v>
      </c>
      <c r="CW4058">
        <v>12.207244873046875</v>
      </c>
      <c r="CX4058">
        <v>11.964906692504883</v>
      </c>
      <c r="CY4058">
        <v>12.127286911010742</v>
      </c>
      <c r="CZ4058">
        <v>12.19195556640625</v>
      </c>
      <c r="DA4058">
        <v>3.2314558029174805</v>
      </c>
      <c r="DB4058">
        <v>1.2801323086023331E-2</v>
      </c>
      <c r="DC4058">
        <v>4.5934440568089485E-3</v>
      </c>
      <c r="DD4058">
        <v>0.49176892638206482</v>
      </c>
      <c r="DE4058">
        <v>0.48109787702560425</v>
      </c>
      <c r="DF4058">
        <v>0.47030982375144958</v>
      </c>
      <c r="DG4058">
        <v>0.46503302454948425</v>
      </c>
      <c r="DH4058">
        <v>0.4702763557434082</v>
      </c>
      <c r="DI4058">
        <v>0.48335474729537964</v>
      </c>
      <c r="DJ4058">
        <v>0.48103541135787964</v>
      </c>
      <c r="DK4058">
        <v>0.47109770774841309</v>
      </c>
      <c r="DL4058">
        <v>0.4767206609249115</v>
      </c>
      <c r="DM4058">
        <v>0.48624444007873535</v>
      </c>
      <c r="DN4058">
        <v>0.44890263676643372</v>
      </c>
      <c r="DO4058">
        <v>0.46003028750419617</v>
      </c>
      <c r="DP4058">
        <v>0.46207842230796814</v>
      </c>
      <c r="DQ4058">
        <v>0.46002548933029175</v>
      </c>
      <c r="DR4058">
        <v>0.48698097467422485</v>
      </c>
      <c r="DS4058">
        <v>3.9217126369476318</v>
      </c>
      <c r="DT4058">
        <v>13.159215927124023</v>
      </c>
      <c r="DU4058">
        <v>13.262505531311035</v>
      </c>
      <c r="DV4058">
        <v>13.001173973083496</v>
      </c>
      <c r="DW4058">
        <v>13.185451507568359</v>
      </c>
      <c r="DX4058">
        <v>13.247294425964355</v>
      </c>
      <c r="DY4058">
        <v>4.0026211738586426</v>
      </c>
      <c r="DZ4058">
        <v>0.60607224702835083</v>
      </c>
      <c r="EA4058">
        <v>0.60125231742858887</v>
      </c>
      <c r="EB4058">
        <v>1.3938292264938354</v>
      </c>
      <c r="EC4058">
        <v>1.3639057874679565</v>
      </c>
      <c r="ED4058">
        <v>1.3425337076187134</v>
      </c>
      <c r="EE4058">
        <v>1.3408433198928833</v>
      </c>
      <c r="EF4058">
        <v>1.3611109256744385</v>
      </c>
      <c r="EG4058">
        <v>1.4233236312866211</v>
      </c>
      <c r="EH4058">
        <v>1.4274903535842896</v>
      </c>
      <c r="EI4058">
        <v>1.4042632579803467</v>
      </c>
      <c r="EJ4058">
        <v>1.4239358901977539</v>
      </c>
      <c r="EK4058">
        <v>1.418431282043457</v>
      </c>
      <c r="EL4058">
        <v>1.3179317712783813</v>
      </c>
      <c r="EM4058">
        <v>1.3380755186080933</v>
      </c>
      <c r="EN4058">
        <v>1.3296729326248169</v>
      </c>
      <c r="EO4058">
        <v>1.3332868814468384</v>
      </c>
      <c r="EP4058">
        <v>1.3884111642837524</v>
      </c>
      <c r="EQ4058">
        <v>4.9986858367919922</v>
      </c>
      <c r="ER4058">
        <v>14.673069000244141</v>
      </c>
      <c r="ES4058">
        <v>14.786135673522949</v>
      </c>
      <c r="ET4058">
        <v>14.497377395629883</v>
      </c>
      <c r="EU4058">
        <v>14.713274002075195</v>
      </c>
      <c r="EV4058">
        <v>14.771035194396973</v>
      </c>
      <c r="EW4058">
        <v>5.1160616874694824</v>
      </c>
      <c r="EX4058">
        <v>1.4626612663269043</v>
      </c>
      <c r="EY4058">
        <v>1.4627330303192139</v>
      </c>
      <c r="EZ4058">
        <v>41.968315124511719</v>
      </c>
      <c r="FA4058">
        <v>41.859722137451172</v>
      </c>
      <c r="FB4058">
        <v>41.220844268798828</v>
      </c>
      <c r="FC4058">
        <v>40.569019317626953</v>
      </c>
      <c r="FD4058">
        <v>39.984760284423828</v>
      </c>
      <c r="FE4058">
        <v>39.561225891113281</v>
      </c>
      <c r="FF4058">
        <v>39.372722625732422</v>
      </c>
      <c r="FG4058">
        <v>39.118396759033203</v>
      </c>
      <c r="FH4058">
        <v>39.664688110351563</v>
      </c>
      <c r="FI4058">
        <v>41.772983551025391</v>
      </c>
      <c r="FJ4058">
        <v>43.846950531005859</v>
      </c>
      <c r="FK4058">
        <v>45.873065948486328</v>
      </c>
      <c r="FL4058">
        <v>47.209339141845703</v>
      </c>
      <c r="FM4058">
        <v>48.340721130371094</v>
      </c>
      <c r="FN4058">
        <v>49.372795104980469</v>
      </c>
      <c r="FO4058">
        <v>49.661323547363281</v>
      </c>
      <c r="FP4058">
        <v>49.118049621582031</v>
      </c>
      <c r="FQ4058">
        <v>47.785572052001953</v>
      </c>
      <c r="FR4058">
        <v>45.968254089355469</v>
      </c>
      <c r="FS4058">
        <v>45.346355438232422</v>
      </c>
      <c r="FT4058">
        <v>44.854713439941406</v>
      </c>
      <c r="FU4058">
        <v>44.788829803466797</v>
      </c>
      <c r="FV4058">
        <v>44.555873870849609</v>
      </c>
      <c r="FW4058">
        <v>44.265735626220703</v>
      </c>
      <c r="FX4058">
        <v>498</v>
      </c>
      <c r="FY4058">
        <v>4.854852706193924E-2</v>
      </c>
      <c r="FZ4058">
        <v>1</v>
      </c>
    </row>
    <row r="4059" spans="1:182" x14ac:dyDescent="0.2">
      <c r="A4059" t="s">
        <v>245</v>
      </c>
      <c r="B4059" t="s">
        <v>252</v>
      </c>
      <c r="C4059" t="s">
        <v>217</v>
      </c>
      <c r="D4059" t="s">
        <v>36</v>
      </c>
      <c r="E4059">
        <v>2016</v>
      </c>
      <c r="F4059" t="s">
        <v>228</v>
      </c>
      <c r="G4059" t="s">
        <v>250</v>
      </c>
      <c r="H4059" t="s">
        <v>226</v>
      </c>
      <c r="I4059">
        <v>175.70000000000002</v>
      </c>
      <c r="L4059">
        <v>40.140721385980733</v>
      </c>
      <c r="M4059">
        <v>39.450346040570366</v>
      </c>
      <c r="N4059">
        <v>38.967255507761145</v>
      </c>
      <c r="O4059">
        <v>38.966059145862239</v>
      </c>
      <c r="P4059">
        <v>39.867791269491853</v>
      </c>
      <c r="Q4059">
        <v>42.146795223913294</v>
      </c>
      <c r="R4059">
        <v>44.631592653990893</v>
      </c>
      <c r="S4059">
        <v>44.502969583447481</v>
      </c>
      <c r="T4059">
        <v>44.992461390083399</v>
      </c>
      <c r="U4059">
        <v>45.346892191627582</v>
      </c>
      <c r="V4059">
        <v>45.04285175864419</v>
      </c>
      <c r="W4059">
        <v>45.686981642611222</v>
      </c>
      <c r="X4059">
        <v>46.015242788016018</v>
      </c>
      <c r="Y4059">
        <v>45.662813797140068</v>
      </c>
      <c r="Z4059">
        <v>46.168764642931855</v>
      </c>
      <c r="AA4059">
        <v>45.572995944823752</v>
      </c>
      <c r="AB4059">
        <v>45.830545445960837</v>
      </c>
      <c r="AC4059">
        <v>45.738789381822826</v>
      </c>
      <c r="AD4059">
        <v>45.090206851478399</v>
      </c>
      <c r="AE4059">
        <v>45.074915055189692</v>
      </c>
      <c r="AF4059">
        <v>44.68970227610491</v>
      </c>
      <c r="AG4059">
        <v>44.092037334458723</v>
      </c>
      <c r="AH4059">
        <v>42.925243369447685</v>
      </c>
      <c r="AI4059">
        <v>41.242344893577815</v>
      </c>
      <c r="AJ4059">
        <v>-1.6598198413848877</v>
      </c>
      <c r="AK4059">
        <v>-1.6245701313018799</v>
      </c>
      <c r="AL4059">
        <v>-1.610113263130188</v>
      </c>
      <c r="AM4059">
        <v>-1.6239445209503174</v>
      </c>
      <c r="AN4059">
        <v>-1.6545368432998657</v>
      </c>
      <c r="AO4059">
        <v>-1.7586534023284912</v>
      </c>
      <c r="AP4059">
        <v>-1.7764430046081543</v>
      </c>
      <c r="AQ4059">
        <v>-1.7546830177307129</v>
      </c>
      <c r="AR4059">
        <v>-1.7825713157653809</v>
      </c>
      <c r="AS4059">
        <v>-1.7372019290924072</v>
      </c>
      <c r="AT4059">
        <v>-1.6239004135131836</v>
      </c>
      <c r="AU4059">
        <v>-1.6342779397964478</v>
      </c>
      <c r="AV4059">
        <v>-1.6073029041290283</v>
      </c>
      <c r="AW4059">
        <v>-1.6228723526000977</v>
      </c>
      <c r="AX4059">
        <v>-1.6631048917770386</v>
      </c>
      <c r="AY4059">
        <v>1.352922797203064</v>
      </c>
      <c r="AZ4059">
        <v>9.5483818054199219</v>
      </c>
      <c r="BA4059">
        <v>9.6283531188964844</v>
      </c>
      <c r="BB4059">
        <v>9.4324359893798828</v>
      </c>
      <c r="BC4059">
        <v>9.5412998199462891</v>
      </c>
      <c r="BD4059">
        <v>9.6128749847412109</v>
      </c>
      <c r="BE4059">
        <v>1.346849799156189</v>
      </c>
      <c r="BF4059">
        <v>-1.4370585680007935</v>
      </c>
      <c r="BG4059">
        <v>-1.4535461664199829</v>
      </c>
      <c r="BH4059">
        <v>-0.75775951147079468</v>
      </c>
      <c r="BI4059">
        <v>-0.74176222085952759</v>
      </c>
      <c r="BJ4059">
        <v>-0.73788940906524658</v>
      </c>
      <c r="BK4059">
        <v>-0.74813413619995117</v>
      </c>
      <c r="BL4059">
        <v>-0.76370227336883545</v>
      </c>
      <c r="BM4059">
        <v>-0.81868445873260498</v>
      </c>
      <c r="BN4059">
        <v>-0.82998812198638916</v>
      </c>
      <c r="BO4059">
        <v>-0.82151752710342407</v>
      </c>
      <c r="BP4059">
        <v>-0.83535611629486084</v>
      </c>
      <c r="BQ4059">
        <v>-0.80501508712768555</v>
      </c>
      <c r="BR4059">
        <v>-0.75487124919891357</v>
      </c>
      <c r="BS4059">
        <v>-0.75623267889022827</v>
      </c>
      <c r="BT4059">
        <v>-0.7397083044052124</v>
      </c>
      <c r="BU4059">
        <v>-0.74961090087890625</v>
      </c>
      <c r="BV4059">
        <v>-0.76167470216751099</v>
      </c>
      <c r="BW4059">
        <v>2.4298958778381348</v>
      </c>
      <c r="BX4059">
        <v>11.062235832214355</v>
      </c>
      <c r="BY4059">
        <v>11.151983261108398</v>
      </c>
      <c r="BZ4059">
        <v>10.928640365600586</v>
      </c>
      <c r="CA4059">
        <v>11.069121360778809</v>
      </c>
      <c r="CB4059">
        <v>11.136616706848145</v>
      </c>
      <c r="CC4059">
        <v>2.4602901935577393</v>
      </c>
      <c r="CD4059">
        <v>-0.58046960830688477</v>
      </c>
      <c r="CE4059">
        <v>-0.59206545352935791</v>
      </c>
      <c r="CF4059">
        <v>-0.13299529254436493</v>
      </c>
      <c r="CG4059">
        <v>-0.13033218681812286</v>
      </c>
      <c r="CH4059">
        <v>-0.1337897777557373</v>
      </c>
      <c r="CI4059">
        <v>-0.14155055582523346</v>
      </c>
      <c r="CJ4059">
        <v>-0.14671295881271362</v>
      </c>
      <c r="CK4059">
        <v>-0.16766487061977386</v>
      </c>
      <c r="CL4059">
        <v>-0.17447635531425476</v>
      </c>
      <c r="CM4059">
        <v>-0.1752098947763443</v>
      </c>
      <c r="CN4059">
        <v>-0.17931772768497467</v>
      </c>
      <c r="CO4059">
        <v>-0.15938533842563629</v>
      </c>
      <c r="CP4059">
        <v>-0.15298432111740112</v>
      </c>
      <c r="CQ4059">
        <v>-0.14810118079185486</v>
      </c>
      <c r="CR4059">
        <v>-0.13881495594978333</v>
      </c>
      <c r="CS4059">
        <v>-0.14479270577430725</v>
      </c>
      <c r="CT4059">
        <v>-0.13734684884548187</v>
      </c>
      <c r="CU4059">
        <v>3.1758043766021729</v>
      </c>
      <c r="CV4059">
        <v>12.110725402832031</v>
      </c>
      <c r="CW4059">
        <v>12.207244873046875</v>
      </c>
      <c r="CX4059">
        <v>11.964906692504883</v>
      </c>
      <c r="CY4059">
        <v>12.127286911010742</v>
      </c>
      <c r="CZ4059">
        <v>12.19195556640625</v>
      </c>
      <c r="DA4059">
        <v>3.2314558029174805</v>
      </c>
      <c r="DB4059">
        <v>1.2801323086023331E-2</v>
      </c>
      <c r="DC4059">
        <v>4.5934440568089485E-3</v>
      </c>
      <c r="DD4059">
        <v>0.49176892638206482</v>
      </c>
      <c r="DE4059">
        <v>0.48109787702560425</v>
      </c>
      <c r="DF4059">
        <v>0.47030982375144958</v>
      </c>
      <c r="DG4059">
        <v>0.46503302454948425</v>
      </c>
      <c r="DH4059">
        <v>0.4702763557434082</v>
      </c>
      <c r="DI4059">
        <v>0.48335474729537964</v>
      </c>
      <c r="DJ4059">
        <v>0.48103541135787964</v>
      </c>
      <c r="DK4059">
        <v>0.47109770774841309</v>
      </c>
      <c r="DL4059">
        <v>0.4767206609249115</v>
      </c>
      <c r="DM4059">
        <v>0.48624444007873535</v>
      </c>
      <c r="DN4059">
        <v>0.44890263676643372</v>
      </c>
      <c r="DO4059">
        <v>0.46003028750419617</v>
      </c>
      <c r="DP4059">
        <v>0.46207842230796814</v>
      </c>
      <c r="DQ4059">
        <v>0.46002548933029175</v>
      </c>
      <c r="DR4059">
        <v>0.48698097467422485</v>
      </c>
      <c r="DS4059">
        <v>3.9217126369476318</v>
      </c>
      <c r="DT4059">
        <v>13.159215927124023</v>
      </c>
      <c r="DU4059">
        <v>13.262505531311035</v>
      </c>
      <c r="DV4059">
        <v>13.001173973083496</v>
      </c>
      <c r="DW4059">
        <v>13.185451507568359</v>
      </c>
      <c r="DX4059">
        <v>13.247294425964355</v>
      </c>
      <c r="DY4059">
        <v>4.0026211738586426</v>
      </c>
      <c r="DZ4059">
        <v>0.60607224702835083</v>
      </c>
      <c r="EA4059">
        <v>0.60125231742858887</v>
      </c>
      <c r="EB4059">
        <v>1.3938292264938354</v>
      </c>
      <c r="EC4059">
        <v>1.3639057874679565</v>
      </c>
      <c r="ED4059">
        <v>1.3425337076187134</v>
      </c>
      <c r="EE4059">
        <v>1.3408433198928833</v>
      </c>
      <c r="EF4059">
        <v>1.3611109256744385</v>
      </c>
      <c r="EG4059">
        <v>1.4233236312866211</v>
      </c>
      <c r="EH4059">
        <v>1.4274903535842896</v>
      </c>
      <c r="EI4059">
        <v>1.4042632579803467</v>
      </c>
      <c r="EJ4059">
        <v>1.4239358901977539</v>
      </c>
      <c r="EK4059">
        <v>1.418431282043457</v>
      </c>
      <c r="EL4059">
        <v>1.3179317712783813</v>
      </c>
      <c r="EM4059">
        <v>1.3380755186080933</v>
      </c>
      <c r="EN4059">
        <v>1.3296729326248169</v>
      </c>
      <c r="EO4059">
        <v>1.3332868814468384</v>
      </c>
      <c r="EP4059">
        <v>1.3884111642837524</v>
      </c>
      <c r="EQ4059">
        <v>4.9986858367919922</v>
      </c>
      <c r="ER4059">
        <v>14.673069000244141</v>
      </c>
      <c r="ES4059">
        <v>14.786135673522949</v>
      </c>
      <c r="ET4059">
        <v>14.497377395629883</v>
      </c>
      <c r="EU4059">
        <v>14.713274002075195</v>
      </c>
      <c r="EV4059">
        <v>14.771035194396973</v>
      </c>
      <c r="EW4059">
        <v>5.1160616874694824</v>
      </c>
      <c r="EX4059">
        <v>1.4626612663269043</v>
      </c>
      <c r="EY4059">
        <v>1.4627330303192139</v>
      </c>
      <c r="EZ4059">
        <v>41.968315124511719</v>
      </c>
      <c r="FA4059">
        <v>41.859722137451172</v>
      </c>
      <c r="FB4059">
        <v>41.220844268798828</v>
      </c>
      <c r="FC4059">
        <v>40.569019317626953</v>
      </c>
      <c r="FD4059">
        <v>39.984760284423828</v>
      </c>
      <c r="FE4059">
        <v>39.561225891113281</v>
      </c>
      <c r="FF4059">
        <v>39.372722625732422</v>
      </c>
      <c r="FG4059">
        <v>39.118396759033203</v>
      </c>
      <c r="FH4059">
        <v>39.664688110351563</v>
      </c>
      <c r="FI4059">
        <v>41.772983551025391</v>
      </c>
      <c r="FJ4059">
        <v>43.846950531005859</v>
      </c>
      <c r="FK4059">
        <v>45.873065948486328</v>
      </c>
      <c r="FL4059">
        <v>47.209339141845703</v>
      </c>
      <c r="FM4059">
        <v>48.340721130371094</v>
      </c>
      <c r="FN4059">
        <v>49.372795104980469</v>
      </c>
      <c r="FO4059">
        <v>49.661323547363281</v>
      </c>
      <c r="FP4059">
        <v>49.118049621582031</v>
      </c>
      <c r="FQ4059">
        <v>47.785572052001953</v>
      </c>
      <c r="FR4059">
        <v>45.968254089355469</v>
      </c>
      <c r="FS4059">
        <v>45.346355438232422</v>
      </c>
      <c r="FT4059">
        <v>44.854713439941406</v>
      </c>
      <c r="FU4059">
        <v>44.788829803466797</v>
      </c>
      <c r="FV4059">
        <v>44.555873870849609</v>
      </c>
      <c r="FW4059">
        <v>44.265735626220703</v>
      </c>
      <c r="FX4059">
        <v>498</v>
      </c>
      <c r="FY4059">
        <v>4.854852706193924E-2</v>
      </c>
      <c r="FZ4059">
        <v>1</v>
      </c>
    </row>
    <row r="4060" spans="1:182" x14ac:dyDescent="0.2">
      <c r="A4060" t="s">
        <v>245</v>
      </c>
      <c r="B4060" t="s">
        <v>252</v>
      </c>
      <c r="C4060" t="s">
        <v>217</v>
      </c>
      <c r="D4060" t="s">
        <v>36</v>
      </c>
      <c r="E4060">
        <v>2017</v>
      </c>
      <c r="F4060" t="s">
        <v>228</v>
      </c>
      <c r="G4060" t="s">
        <v>250</v>
      </c>
      <c r="H4060" t="s">
        <v>226</v>
      </c>
      <c r="I4060">
        <v>175.70000000000002</v>
      </c>
      <c r="L4060">
        <v>40.140721385980733</v>
      </c>
      <c r="M4060">
        <v>39.450346040570366</v>
      </c>
      <c r="N4060">
        <v>38.967255507761145</v>
      </c>
      <c r="O4060">
        <v>38.966059145862239</v>
      </c>
      <c r="P4060">
        <v>39.867791269491853</v>
      </c>
      <c r="Q4060">
        <v>42.146795223913294</v>
      </c>
      <c r="R4060">
        <v>44.631592653990893</v>
      </c>
      <c r="S4060">
        <v>44.502969583447481</v>
      </c>
      <c r="T4060">
        <v>44.992461390083399</v>
      </c>
      <c r="U4060">
        <v>45.346892191627582</v>
      </c>
      <c r="V4060">
        <v>45.04285175864419</v>
      </c>
      <c r="W4060">
        <v>45.686981642611222</v>
      </c>
      <c r="X4060">
        <v>46.015242788016018</v>
      </c>
      <c r="Y4060">
        <v>45.662813797140068</v>
      </c>
      <c r="Z4060">
        <v>46.168764642931855</v>
      </c>
      <c r="AA4060">
        <v>45.572995944823752</v>
      </c>
      <c r="AB4060">
        <v>45.830545445960837</v>
      </c>
      <c r="AC4060">
        <v>45.738789381822826</v>
      </c>
      <c r="AD4060">
        <v>45.090206851478399</v>
      </c>
      <c r="AE4060">
        <v>45.074915055189692</v>
      </c>
      <c r="AF4060">
        <v>44.68970227610491</v>
      </c>
      <c r="AG4060">
        <v>44.092037334458723</v>
      </c>
      <c r="AH4060">
        <v>42.925243369447685</v>
      </c>
      <c r="AI4060">
        <v>41.242344893577815</v>
      </c>
      <c r="AJ4060">
        <v>-1.6598198413848877</v>
      </c>
      <c r="AK4060">
        <v>-1.6245701313018799</v>
      </c>
      <c r="AL4060">
        <v>-1.610113263130188</v>
      </c>
      <c r="AM4060">
        <v>-1.6239445209503174</v>
      </c>
      <c r="AN4060">
        <v>-1.6545368432998657</v>
      </c>
      <c r="AO4060">
        <v>-1.7586534023284912</v>
      </c>
      <c r="AP4060">
        <v>-1.7764430046081543</v>
      </c>
      <c r="AQ4060">
        <v>-1.7546830177307129</v>
      </c>
      <c r="AR4060">
        <v>-1.7825713157653809</v>
      </c>
      <c r="AS4060">
        <v>-1.7372019290924072</v>
      </c>
      <c r="AT4060">
        <v>-1.6239004135131836</v>
      </c>
      <c r="AU4060">
        <v>-1.6342779397964478</v>
      </c>
      <c r="AV4060">
        <v>-1.6073029041290283</v>
      </c>
      <c r="AW4060">
        <v>-1.6228723526000977</v>
      </c>
      <c r="AX4060">
        <v>-1.6631048917770386</v>
      </c>
      <c r="AY4060">
        <v>1.352922797203064</v>
      </c>
      <c r="AZ4060">
        <v>9.5483818054199219</v>
      </c>
      <c r="BA4060">
        <v>9.6283531188964844</v>
      </c>
      <c r="BB4060">
        <v>9.4324359893798828</v>
      </c>
      <c r="BC4060">
        <v>9.5412998199462891</v>
      </c>
      <c r="BD4060">
        <v>9.6128749847412109</v>
      </c>
      <c r="BE4060">
        <v>1.346849799156189</v>
      </c>
      <c r="BF4060">
        <v>-1.4370585680007935</v>
      </c>
      <c r="BG4060">
        <v>-1.4535461664199829</v>
      </c>
      <c r="BH4060">
        <v>-0.75775951147079468</v>
      </c>
      <c r="BI4060">
        <v>-0.74176222085952759</v>
      </c>
      <c r="BJ4060">
        <v>-0.73788940906524658</v>
      </c>
      <c r="BK4060">
        <v>-0.74813413619995117</v>
      </c>
      <c r="BL4060">
        <v>-0.76370227336883545</v>
      </c>
      <c r="BM4060">
        <v>-0.81868445873260498</v>
      </c>
      <c r="BN4060">
        <v>-0.82998812198638916</v>
      </c>
      <c r="BO4060">
        <v>-0.82151752710342407</v>
      </c>
      <c r="BP4060">
        <v>-0.83535611629486084</v>
      </c>
      <c r="BQ4060">
        <v>-0.80501508712768555</v>
      </c>
      <c r="BR4060">
        <v>-0.75487124919891357</v>
      </c>
      <c r="BS4060">
        <v>-0.75623267889022827</v>
      </c>
      <c r="BT4060">
        <v>-0.7397083044052124</v>
      </c>
      <c r="BU4060">
        <v>-0.74961090087890625</v>
      </c>
      <c r="BV4060">
        <v>-0.76167470216751099</v>
      </c>
      <c r="BW4060">
        <v>2.4298958778381348</v>
      </c>
      <c r="BX4060">
        <v>11.062235832214355</v>
      </c>
      <c r="BY4060">
        <v>11.151983261108398</v>
      </c>
      <c r="BZ4060">
        <v>10.928640365600586</v>
      </c>
      <c r="CA4060">
        <v>11.069121360778809</v>
      </c>
      <c r="CB4060">
        <v>11.136616706848145</v>
      </c>
      <c r="CC4060">
        <v>2.4602901935577393</v>
      </c>
      <c r="CD4060">
        <v>-0.58046960830688477</v>
      </c>
      <c r="CE4060">
        <v>-0.59206545352935791</v>
      </c>
      <c r="CF4060">
        <v>-0.13299529254436493</v>
      </c>
      <c r="CG4060">
        <v>-0.13033218681812286</v>
      </c>
      <c r="CH4060">
        <v>-0.1337897777557373</v>
      </c>
      <c r="CI4060">
        <v>-0.14155055582523346</v>
      </c>
      <c r="CJ4060">
        <v>-0.14671295881271362</v>
      </c>
      <c r="CK4060">
        <v>-0.16766487061977386</v>
      </c>
      <c r="CL4060">
        <v>-0.17447635531425476</v>
      </c>
      <c r="CM4060">
        <v>-0.1752098947763443</v>
      </c>
      <c r="CN4060">
        <v>-0.17931772768497467</v>
      </c>
      <c r="CO4060">
        <v>-0.15938533842563629</v>
      </c>
      <c r="CP4060">
        <v>-0.15298432111740112</v>
      </c>
      <c r="CQ4060">
        <v>-0.14810118079185486</v>
      </c>
      <c r="CR4060">
        <v>-0.13881495594978333</v>
      </c>
      <c r="CS4060">
        <v>-0.14479270577430725</v>
      </c>
      <c r="CT4060">
        <v>-0.13734684884548187</v>
      </c>
      <c r="CU4060">
        <v>3.1758043766021729</v>
      </c>
      <c r="CV4060">
        <v>12.110725402832031</v>
      </c>
      <c r="CW4060">
        <v>12.207244873046875</v>
      </c>
      <c r="CX4060">
        <v>11.964906692504883</v>
      </c>
      <c r="CY4060">
        <v>12.127286911010742</v>
      </c>
      <c r="CZ4060">
        <v>12.19195556640625</v>
      </c>
      <c r="DA4060">
        <v>3.2314558029174805</v>
      </c>
      <c r="DB4060">
        <v>1.2801323086023331E-2</v>
      </c>
      <c r="DC4060">
        <v>4.5934440568089485E-3</v>
      </c>
      <c r="DD4060">
        <v>0.49176892638206482</v>
      </c>
      <c r="DE4060">
        <v>0.48109787702560425</v>
      </c>
      <c r="DF4060">
        <v>0.47030982375144958</v>
      </c>
      <c r="DG4060">
        <v>0.46503302454948425</v>
      </c>
      <c r="DH4060">
        <v>0.4702763557434082</v>
      </c>
      <c r="DI4060">
        <v>0.48335474729537964</v>
      </c>
      <c r="DJ4060">
        <v>0.48103541135787964</v>
      </c>
      <c r="DK4060">
        <v>0.47109770774841309</v>
      </c>
      <c r="DL4060">
        <v>0.4767206609249115</v>
      </c>
      <c r="DM4060">
        <v>0.48624444007873535</v>
      </c>
      <c r="DN4060">
        <v>0.44890263676643372</v>
      </c>
      <c r="DO4060">
        <v>0.46003028750419617</v>
      </c>
      <c r="DP4060">
        <v>0.46207842230796814</v>
      </c>
      <c r="DQ4060">
        <v>0.46002548933029175</v>
      </c>
      <c r="DR4060">
        <v>0.48698097467422485</v>
      </c>
      <c r="DS4060">
        <v>3.9217126369476318</v>
      </c>
      <c r="DT4060">
        <v>13.159215927124023</v>
      </c>
      <c r="DU4060">
        <v>13.262505531311035</v>
      </c>
      <c r="DV4060">
        <v>13.001173973083496</v>
      </c>
      <c r="DW4060">
        <v>13.185451507568359</v>
      </c>
      <c r="DX4060">
        <v>13.247294425964355</v>
      </c>
      <c r="DY4060">
        <v>4.0026211738586426</v>
      </c>
      <c r="DZ4060">
        <v>0.60607224702835083</v>
      </c>
      <c r="EA4060">
        <v>0.60125231742858887</v>
      </c>
      <c r="EB4060">
        <v>1.3938292264938354</v>
      </c>
      <c r="EC4060">
        <v>1.3639057874679565</v>
      </c>
      <c r="ED4060">
        <v>1.3425337076187134</v>
      </c>
      <c r="EE4060">
        <v>1.3408433198928833</v>
      </c>
      <c r="EF4060">
        <v>1.3611109256744385</v>
      </c>
      <c r="EG4060">
        <v>1.4233236312866211</v>
      </c>
      <c r="EH4060">
        <v>1.4274903535842896</v>
      </c>
      <c r="EI4060">
        <v>1.4042632579803467</v>
      </c>
      <c r="EJ4060">
        <v>1.4239358901977539</v>
      </c>
      <c r="EK4060">
        <v>1.418431282043457</v>
      </c>
      <c r="EL4060">
        <v>1.3179317712783813</v>
      </c>
      <c r="EM4060">
        <v>1.3380755186080933</v>
      </c>
      <c r="EN4060">
        <v>1.3296729326248169</v>
      </c>
      <c r="EO4060">
        <v>1.3332868814468384</v>
      </c>
      <c r="EP4060">
        <v>1.3884111642837524</v>
      </c>
      <c r="EQ4060">
        <v>4.9986858367919922</v>
      </c>
      <c r="ER4060">
        <v>14.673069000244141</v>
      </c>
      <c r="ES4060">
        <v>14.786135673522949</v>
      </c>
      <c r="ET4060">
        <v>14.497377395629883</v>
      </c>
      <c r="EU4060">
        <v>14.713274002075195</v>
      </c>
      <c r="EV4060">
        <v>14.771035194396973</v>
      </c>
      <c r="EW4060">
        <v>5.1160616874694824</v>
      </c>
      <c r="EX4060">
        <v>1.4626612663269043</v>
      </c>
      <c r="EY4060">
        <v>1.4627330303192139</v>
      </c>
      <c r="EZ4060">
        <v>41.968315124511719</v>
      </c>
      <c r="FA4060">
        <v>41.859722137451172</v>
      </c>
      <c r="FB4060">
        <v>41.220844268798828</v>
      </c>
      <c r="FC4060">
        <v>40.569019317626953</v>
      </c>
      <c r="FD4060">
        <v>39.984760284423828</v>
      </c>
      <c r="FE4060">
        <v>39.561225891113281</v>
      </c>
      <c r="FF4060">
        <v>39.372722625732422</v>
      </c>
      <c r="FG4060">
        <v>39.118396759033203</v>
      </c>
      <c r="FH4060">
        <v>39.664688110351563</v>
      </c>
      <c r="FI4060">
        <v>41.772983551025391</v>
      </c>
      <c r="FJ4060">
        <v>43.846950531005859</v>
      </c>
      <c r="FK4060">
        <v>45.873065948486328</v>
      </c>
      <c r="FL4060">
        <v>47.209339141845703</v>
      </c>
      <c r="FM4060">
        <v>48.340721130371094</v>
      </c>
      <c r="FN4060">
        <v>49.372795104980469</v>
      </c>
      <c r="FO4060">
        <v>49.661323547363281</v>
      </c>
      <c r="FP4060">
        <v>49.118049621582031</v>
      </c>
      <c r="FQ4060">
        <v>47.785572052001953</v>
      </c>
      <c r="FR4060">
        <v>45.968254089355469</v>
      </c>
      <c r="FS4060">
        <v>45.346355438232422</v>
      </c>
      <c r="FT4060">
        <v>44.854713439941406</v>
      </c>
      <c r="FU4060">
        <v>44.788829803466797</v>
      </c>
      <c r="FV4060">
        <v>44.555873870849609</v>
      </c>
      <c r="FW4060">
        <v>44.265735626220703</v>
      </c>
      <c r="FX4060">
        <v>498</v>
      </c>
      <c r="FY4060">
        <v>4.854852706193924E-2</v>
      </c>
      <c r="FZ4060">
        <v>1</v>
      </c>
    </row>
    <row r="4061" spans="1:182" x14ac:dyDescent="0.2">
      <c r="A4061" t="s">
        <v>245</v>
      </c>
      <c r="B4061" t="s">
        <v>252</v>
      </c>
      <c r="C4061" t="s">
        <v>217</v>
      </c>
      <c r="D4061" t="s">
        <v>37</v>
      </c>
      <c r="E4061">
        <v>2015</v>
      </c>
      <c r="F4061" t="s">
        <v>228</v>
      </c>
      <c r="G4061" t="s">
        <v>250</v>
      </c>
      <c r="H4061" t="s">
        <v>226</v>
      </c>
      <c r="I4061">
        <v>175.70000000000002</v>
      </c>
      <c r="L4061">
        <v>40.777831820061564</v>
      </c>
      <c r="M4061">
        <v>40.287276272231829</v>
      </c>
      <c r="N4061">
        <v>39.84154746954453</v>
      </c>
      <c r="O4061">
        <v>39.771147759662711</v>
      </c>
      <c r="P4061">
        <v>40.786934427945162</v>
      </c>
      <c r="Q4061">
        <v>42.956583416048801</v>
      </c>
      <c r="R4061">
        <v>45.562233550436893</v>
      </c>
      <c r="S4061">
        <v>45.4765665386021</v>
      </c>
      <c r="T4061">
        <v>45.722549617643381</v>
      </c>
      <c r="U4061">
        <v>46.447203378162143</v>
      </c>
      <c r="V4061">
        <v>46.471027239214067</v>
      </c>
      <c r="W4061">
        <v>47.508217978490222</v>
      </c>
      <c r="X4061">
        <v>47.906729841766911</v>
      </c>
      <c r="Y4061">
        <v>47.295119935286635</v>
      </c>
      <c r="Z4061">
        <v>47.503665687479412</v>
      </c>
      <c r="AA4061">
        <v>47.430405877324468</v>
      </c>
      <c r="AB4061">
        <v>47.650195110217616</v>
      </c>
      <c r="AC4061">
        <v>47.527292523721805</v>
      </c>
      <c r="AD4061">
        <v>47.029328706513802</v>
      </c>
      <c r="AE4061">
        <v>47.00466920088455</v>
      </c>
      <c r="AF4061">
        <v>46.335837013574135</v>
      </c>
      <c r="AG4061">
        <v>45.567466094222915</v>
      </c>
      <c r="AH4061">
        <v>44.32076265770943</v>
      </c>
      <c r="AI4061">
        <v>42.527328133317297</v>
      </c>
      <c r="AJ4061">
        <v>-1.6976115703582764</v>
      </c>
      <c r="AK4061">
        <v>-1.6738635301589966</v>
      </c>
      <c r="AL4061">
        <v>-1.6659796237945557</v>
      </c>
      <c r="AM4061">
        <v>-1.6677542924880981</v>
      </c>
      <c r="AN4061">
        <v>-1.6923317909240723</v>
      </c>
      <c r="AO4061">
        <v>-1.7732685804367065</v>
      </c>
      <c r="AP4061">
        <v>-1.7730063199996948</v>
      </c>
      <c r="AQ4061">
        <v>-1.7244734764099121</v>
      </c>
      <c r="AR4061">
        <v>-1.7103767395019531</v>
      </c>
      <c r="AS4061">
        <v>-1.7292104959487915</v>
      </c>
      <c r="AT4061">
        <v>-1.618104100227356</v>
      </c>
      <c r="AU4061">
        <v>-1.6126022338867187</v>
      </c>
      <c r="AV4061">
        <v>-1.6122808456420898</v>
      </c>
      <c r="AW4061">
        <v>-1.5889089107513428</v>
      </c>
      <c r="AX4061">
        <v>-1.6180700063705444</v>
      </c>
      <c r="AY4061">
        <v>1.5691550970077515</v>
      </c>
      <c r="AZ4061">
        <v>10.256933212280273</v>
      </c>
      <c r="BA4061">
        <v>10.436161994934082</v>
      </c>
      <c r="BB4061">
        <v>10.355409622192383</v>
      </c>
      <c r="BC4061">
        <v>10.402071952819824</v>
      </c>
      <c r="BD4061">
        <v>10.407275199890137</v>
      </c>
      <c r="BE4061">
        <v>1.6055032014846802</v>
      </c>
      <c r="BF4061">
        <v>-1.4761104583740234</v>
      </c>
      <c r="BG4061">
        <v>-1.4904823303222656</v>
      </c>
      <c r="BH4061">
        <v>-0.75763040781021118</v>
      </c>
      <c r="BI4061">
        <v>-0.74799090623855591</v>
      </c>
      <c r="BJ4061">
        <v>-0.74812757968902588</v>
      </c>
      <c r="BK4061">
        <v>-0.75155895948410034</v>
      </c>
      <c r="BL4061">
        <v>-0.76368540525436401</v>
      </c>
      <c r="BM4061">
        <v>-0.81323724985122681</v>
      </c>
      <c r="BN4061">
        <v>-0.81402361392974854</v>
      </c>
      <c r="BO4061">
        <v>-0.7839508056640625</v>
      </c>
      <c r="BP4061">
        <v>-0.77303534746170044</v>
      </c>
      <c r="BQ4061">
        <v>-0.77805078029632568</v>
      </c>
      <c r="BR4061">
        <v>-0.73456335067749023</v>
      </c>
      <c r="BS4061">
        <v>-0.72808974981307983</v>
      </c>
      <c r="BT4061">
        <v>-0.7205994725227356</v>
      </c>
      <c r="BU4061">
        <v>-0.70906823873519897</v>
      </c>
      <c r="BV4061">
        <v>-0.7222636342048645</v>
      </c>
      <c r="BW4061">
        <v>2.6474514007568359</v>
      </c>
      <c r="BX4061">
        <v>11.849710464477539</v>
      </c>
      <c r="BY4061">
        <v>12.048497200012207</v>
      </c>
      <c r="BZ4061">
        <v>11.969139099121094</v>
      </c>
      <c r="CA4061">
        <v>12.042223930358887</v>
      </c>
      <c r="CB4061">
        <v>12.024641036987305</v>
      </c>
      <c r="CC4061">
        <v>2.7523505687713623</v>
      </c>
      <c r="CD4061">
        <v>-0.66275966167449951</v>
      </c>
      <c r="CE4061">
        <v>-0.66235637664794922</v>
      </c>
      <c r="CF4061">
        <v>-0.10660227388143539</v>
      </c>
      <c r="CG4061">
        <v>-0.10673439502716064</v>
      </c>
      <c r="CH4061">
        <v>-0.11242607980966568</v>
      </c>
      <c r="CI4061">
        <v>-0.1170048713684082</v>
      </c>
      <c r="CJ4061">
        <v>-0.12050770968198776</v>
      </c>
      <c r="CK4061">
        <v>-0.14832243323326111</v>
      </c>
      <c r="CL4061">
        <v>-0.14983519911766052</v>
      </c>
      <c r="CM4061">
        <v>-0.13254766166210175</v>
      </c>
      <c r="CN4061">
        <v>-0.12383558601140976</v>
      </c>
      <c r="CO4061">
        <v>-0.11928041279315948</v>
      </c>
      <c r="CP4061">
        <v>-0.12262567132711411</v>
      </c>
      <c r="CQ4061">
        <v>-0.11547905951738358</v>
      </c>
      <c r="CR4061">
        <v>-0.10302374511957169</v>
      </c>
      <c r="CS4061">
        <v>-9.9693231284618378E-2</v>
      </c>
      <c r="CT4061">
        <v>-0.10183081030845642</v>
      </c>
      <c r="CU4061">
        <v>3.3942759037017822</v>
      </c>
      <c r="CV4061">
        <v>12.952862739562988</v>
      </c>
      <c r="CW4061">
        <v>13.165194511413574</v>
      </c>
      <c r="CX4061">
        <v>13.08680248260498</v>
      </c>
      <c r="CY4061">
        <v>13.178187370300293</v>
      </c>
      <c r="CZ4061">
        <v>13.14482307434082</v>
      </c>
      <c r="DA4061">
        <v>3.5466535091400146</v>
      </c>
      <c r="DB4061">
        <v>-9.9435389041900635E-2</v>
      </c>
      <c r="DC4061">
        <v>-8.8798858225345612E-2</v>
      </c>
      <c r="DD4061">
        <v>0.5444258451461792</v>
      </c>
      <c r="DE4061">
        <v>0.53452211618423462</v>
      </c>
      <c r="DF4061">
        <v>0.52327543497085571</v>
      </c>
      <c r="DG4061">
        <v>0.51754921674728394</v>
      </c>
      <c r="DH4061">
        <v>0.52266997098922729</v>
      </c>
      <c r="DI4061">
        <v>0.51659232378005981</v>
      </c>
      <c r="DJ4061">
        <v>0.51435321569442749</v>
      </c>
      <c r="DK4061">
        <v>0.51885545253753662</v>
      </c>
      <c r="DL4061">
        <v>0.5253642201423645</v>
      </c>
      <c r="DM4061">
        <v>0.53948992490768433</v>
      </c>
      <c r="DN4061">
        <v>0.48931199312210083</v>
      </c>
      <c r="DO4061">
        <v>0.49713161587715149</v>
      </c>
      <c r="DP4061">
        <v>0.51455199718475342</v>
      </c>
      <c r="DQ4061">
        <v>0.50968176126480103</v>
      </c>
      <c r="DR4061">
        <v>0.51860201358795166</v>
      </c>
      <c r="DS4061">
        <v>4.1411008834838867</v>
      </c>
      <c r="DT4061">
        <v>14.056015014648438</v>
      </c>
      <c r="DU4061">
        <v>14.281892776489258</v>
      </c>
      <c r="DV4061">
        <v>14.204465866088867</v>
      </c>
      <c r="DW4061">
        <v>14.314151763916016</v>
      </c>
      <c r="DX4061">
        <v>14.265006065368652</v>
      </c>
      <c r="DY4061">
        <v>4.3409566879272461</v>
      </c>
      <c r="DZ4061">
        <v>0.46388891339302063</v>
      </c>
      <c r="EA4061">
        <v>0.4847586452960968</v>
      </c>
      <c r="EB4061">
        <v>1.4844070672988892</v>
      </c>
      <c r="EC4061">
        <v>1.4603947401046753</v>
      </c>
      <c r="ED4061">
        <v>1.4411274194717407</v>
      </c>
      <c r="EE4061">
        <v>1.4337445497512817</v>
      </c>
      <c r="EF4061">
        <v>1.4513163566589355</v>
      </c>
      <c r="EG4061">
        <v>1.4766236543655396</v>
      </c>
      <c r="EH4061">
        <v>1.473335862159729</v>
      </c>
      <c r="EI4061">
        <v>1.4593781232833862</v>
      </c>
      <c r="EJ4061">
        <v>1.4627056121826172</v>
      </c>
      <c r="EK4061">
        <v>1.4906497001647949</v>
      </c>
      <c r="EL4061">
        <v>1.3728528022766113</v>
      </c>
      <c r="EM4061">
        <v>1.3816441297531128</v>
      </c>
      <c r="EN4061">
        <v>1.4062333106994629</v>
      </c>
      <c r="EO4061">
        <v>1.3895224332809448</v>
      </c>
      <c r="EP4061">
        <v>1.4144084453582764</v>
      </c>
      <c r="EQ4061">
        <v>5.2193970680236816</v>
      </c>
      <c r="ER4061">
        <v>15.648792266845703</v>
      </c>
      <c r="ES4061">
        <v>15.894227027893066</v>
      </c>
      <c r="ET4061">
        <v>15.818195343017578</v>
      </c>
      <c r="EU4061">
        <v>15.954302787780762</v>
      </c>
      <c r="EV4061">
        <v>15.88237190246582</v>
      </c>
      <c r="EW4061">
        <v>5.4878039360046387</v>
      </c>
      <c r="EX4061">
        <v>1.2772396802902222</v>
      </c>
      <c r="EY4061">
        <v>1.3128845691680908</v>
      </c>
      <c r="EZ4061">
        <v>47.648845672607422</v>
      </c>
      <c r="FA4061">
        <v>47.559730529785156</v>
      </c>
      <c r="FB4061">
        <v>47.375087738037109</v>
      </c>
      <c r="FC4061">
        <v>46.983650207519531</v>
      </c>
      <c r="FD4061">
        <v>46.466400146484375</v>
      </c>
      <c r="FE4061">
        <v>46.047641754150391</v>
      </c>
      <c r="FF4061">
        <v>45.471809387207031</v>
      </c>
      <c r="FG4061">
        <v>46.408992767333984</v>
      </c>
      <c r="FH4061">
        <v>47.113033294677734</v>
      </c>
      <c r="FI4061">
        <v>50.548957824707031</v>
      </c>
      <c r="FJ4061">
        <v>53.476264953613281</v>
      </c>
      <c r="FK4061">
        <v>56.77978515625</v>
      </c>
      <c r="FL4061">
        <v>58.818141937255859</v>
      </c>
      <c r="FM4061">
        <v>59.687610626220703</v>
      </c>
      <c r="FN4061">
        <v>60.371955871582031</v>
      </c>
      <c r="FO4061">
        <v>60.582611083984375</v>
      </c>
      <c r="FP4061">
        <v>59.060260772705078</v>
      </c>
      <c r="FQ4061">
        <v>58.056255340576172</v>
      </c>
      <c r="FR4061">
        <v>56.327541351318359</v>
      </c>
      <c r="FS4061">
        <v>54.387794494628906</v>
      </c>
      <c r="FT4061">
        <v>53.410289764404297</v>
      </c>
      <c r="FU4061">
        <v>52.141120910644531</v>
      </c>
      <c r="FV4061">
        <v>50.93621826171875</v>
      </c>
      <c r="FW4061">
        <v>49.280933380126953</v>
      </c>
      <c r="FX4061">
        <v>498</v>
      </c>
      <c r="FY4061">
        <v>4.854852706193924E-2</v>
      </c>
      <c r="FZ4061">
        <v>1</v>
      </c>
    </row>
    <row r="4062" spans="1:182" x14ac:dyDescent="0.2">
      <c r="A4062" t="s">
        <v>245</v>
      </c>
      <c r="B4062" t="s">
        <v>252</v>
      </c>
      <c r="C4062" t="s">
        <v>217</v>
      </c>
      <c r="D4062" t="s">
        <v>37</v>
      </c>
      <c r="E4062">
        <v>2016</v>
      </c>
      <c r="F4062" t="s">
        <v>228</v>
      </c>
      <c r="G4062" t="s">
        <v>250</v>
      </c>
      <c r="H4062" t="s">
        <v>226</v>
      </c>
      <c r="I4062">
        <v>175.70000000000002</v>
      </c>
      <c r="L4062">
        <v>40.777831820061564</v>
      </c>
      <c r="M4062">
        <v>40.287276272231829</v>
      </c>
      <c r="N4062">
        <v>39.84154746954453</v>
      </c>
      <c r="O4062">
        <v>39.771147759662711</v>
      </c>
      <c r="P4062">
        <v>40.786934427945162</v>
      </c>
      <c r="Q4062">
        <v>42.956583416048801</v>
      </c>
      <c r="R4062">
        <v>45.562233550436893</v>
      </c>
      <c r="S4062">
        <v>45.4765665386021</v>
      </c>
      <c r="T4062">
        <v>45.722549617643381</v>
      </c>
      <c r="U4062">
        <v>46.447203378162143</v>
      </c>
      <c r="V4062">
        <v>46.471027239214067</v>
      </c>
      <c r="W4062">
        <v>47.508217978490222</v>
      </c>
      <c r="X4062">
        <v>47.906729841766911</v>
      </c>
      <c r="Y4062">
        <v>47.295119935286635</v>
      </c>
      <c r="Z4062">
        <v>47.503665687479412</v>
      </c>
      <c r="AA4062">
        <v>47.430405877324468</v>
      </c>
      <c r="AB4062">
        <v>47.650195110217616</v>
      </c>
      <c r="AC4062">
        <v>47.527292523721805</v>
      </c>
      <c r="AD4062">
        <v>47.029328706513802</v>
      </c>
      <c r="AE4062">
        <v>47.00466920088455</v>
      </c>
      <c r="AF4062">
        <v>46.335837013574135</v>
      </c>
      <c r="AG4062">
        <v>45.567466094222915</v>
      </c>
      <c r="AH4062">
        <v>44.32076265770943</v>
      </c>
      <c r="AI4062">
        <v>42.527328133317297</v>
      </c>
      <c r="AJ4062">
        <v>-1.6976115703582764</v>
      </c>
      <c r="AK4062">
        <v>-1.6738635301589966</v>
      </c>
      <c r="AL4062">
        <v>-1.6659796237945557</v>
      </c>
      <c r="AM4062">
        <v>-1.6677542924880981</v>
      </c>
      <c r="AN4062">
        <v>-1.6923317909240723</v>
      </c>
      <c r="AO4062">
        <v>-1.7732685804367065</v>
      </c>
      <c r="AP4062">
        <v>-1.7730063199996948</v>
      </c>
      <c r="AQ4062">
        <v>-1.7244734764099121</v>
      </c>
      <c r="AR4062">
        <v>-1.7103767395019531</v>
      </c>
      <c r="AS4062">
        <v>-1.7292104959487915</v>
      </c>
      <c r="AT4062">
        <v>-1.618104100227356</v>
      </c>
      <c r="AU4062">
        <v>-1.6126022338867187</v>
      </c>
      <c r="AV4062">
        <v>-1.6122808456420898</v>
      </c>
      <c r="AW4062">
        <v>-1.5889089107513428</v>
      </c>
      <c r="AX4062">
        <v>-1.6180700063705444</v>
      </c>
      <c r="AY4062">
        <v>1.5691550970077515</v>
      </c>
      <c r="AZ4062">
        <v>10.256933212280273</v>
      </c>
      <c r="BA4062">
        <v>10.436161994934082</v>
      </c>
      <c r="BB4062">
        <v>10.355409622192383</v>
      </c>
      <c r="BC4062">
        <v>10.402071952819824</v>
      </c>
      <c r="BD4062">
        <v>10.407275199890137</v>
      </c>
      <c r="BE4062">
        <v>1.6055032014846802</v>
      </c>
      <c r="BF4062">
        <v>-1.4761104583740234</v>
      </c>
      <c r="BG4062">
        <v>-1.4904823303222656</v>
      </c>
      <c r="BH4062">
        <v>-0.75763040781021118</v>
      </c>
      <c r="BI4062">
        <v>-0.74799090623855591</v>
      </c>
      <c r="BJ4062">
        <v>-0.74812757968902588</v>
      </c>
      <c r="BK4062">
        <v>-0.75155895948410034</v>
      </c>
      <c r="BL4062">
        <v>-0.76368540525436401</v>
      </c>
      <c r="BM4062">
        <v>-0.81323724985122681</v>
      </c>
      <c r="BN4062">
        <v>-0.81402361392974854</v>
      </c>
      <c r="BO4062">
        <v>-0.7839508056640625</v>
      </c>
      <c r="BP4062">
        <v>-0.77303534746170044</v>
      </c>
      <c r="BQ4062">
        <v>-0.77805078029632568</v>
      </c>
      <c r="BR4062">
        <v>-0.73456335067749023</v>
      </c>
      <c r="BS4062">
        <v>-0.72808974981307983</v>
      </c>
      <c r="BT4062">
        <v>-0.7205994725227356</v>
      </c>
      <c r="BU4062">
        <v>-0.70906823873519897</v>
      </c>
      <c r="BV4062">
        <v>-0.7222636342048645</v>
      </c>
      <c r="BW4062">
        <v>2.6474514007568359</v>
      </c>
      <c r="BX4062">
        <v>11.849710464477539</v>
      </c>
      <c r="BY4062">
        <v>12.048497200012207</v>
      </c>
      <c r="BZ4062">
        <v>11.969139099121094</v>
      </c>
      <c r="CA4062">
        <v>12.042223930358887</v>
      </c>
      <c r="CB4062">
        <v>12.024641036987305</v>
      </c>
      <c r="CC4062">
        <v>2.7523505687713623</v>
      </c>
      <c r="CD4062">
        <v>-0.66275966167449951</v>
      </c>
      <c r="CE4062">
        <v>-0.66235637664794922</v>
      </c>
      <c r="CF4062">
        <v>-0.10660227388143539</v>
      </c>
      <c r="CG4062">
        <v>-0.10673439502716064</v>
      </c>
      <c r="CH4062">
        <v>-0.11242607980966568</v>
      </c>
      <c r="CI4062">
        <v>-0.1170048713684082</v>
      </c>
      <c r="CJ4062">
        <v>-0.12050770968198776</v>
      </c>
      <c r="CK4062">
        <v>-0.14832243323326111</v>
      </c>
      <c r="CL4062">
        <v>-0.14983519911766052</v>
      </c>
      <c r="CM4062">
        <v>-0.13254766166210175</v>
      </c>
      <c r="CN4062">
        <v>-0.12383558601140976</v>
      </c>
      <c r="CO4062">
        <v>-0.11928041279315948</v>
      </c>
      <c r="CP4062">
        <v>-0.12262567132711411</v>
      </c>
      <c r="CQ4062">
        <v>-0.11547905951738358</v>
      </c>
      <c r="CR4062">
        <v>-0.10302374511957169</v>
      </c>
      <c r="CS4062">
        <v>-9.9693231284618378E-2</v>
      </c>
      <c r="CT4062">
        <v>-0.10183081030845642</v>
      </c>
      <c r="CU4062">
        <v>3.3942759037017822</v>
      </c>
      <c r="CV4062">
        <v>12.952862739562988</v>
      </c>
      <c r="CW4062">
        <v>13.165194511413574</v>
      </c>
      <c r="CX4062">
        <v>13.08680248260498</v>
      </c>
      <c r="CY4062">
        <v>13.178187370300293</v>
      </c>
      <c r="CZ4062">
        <v>13.14482307434082</v>
      </c>
      <c r="DA4062">
        <v>3.5466535091400146</v>
      </c>
      <c r="DB4062">
        <v>-9.9435389041900635E-2</v>
      </c>
      <c r="DC4062">
        <v>-8.8798858225345612E-2</v>
      </c>
      <c r="DD4062">
        <v>0.5444258451461792</v>
      </c>
      <c r="DE4062">
        <v>0.53452211618423462</v>
      </c>
      <c r="DF4062">
        <v>0.52327543497085571</v>
      </c>
      <c r="DG4062">
        <v>0.51754921674728394</v>
      </c>
      <c r="DH4062">
        <v>0.52266997098922729</v>
      </c>
      <c r="DI4062">
        <v>0.51659232378005981</v>
      </c>
      <c r="DJ4062">
        <v>0.51435321569442749</v>
      </c>
      <c r="DK4062">
        <v>0.51885545253753662</v>
      </c>
      <c r="DL4062">
        <v>0.5253642201423645</v>
      </c>
      <c r="DM4062">
        <v>0.53948992490768433</v>
      </c>
      <c r="DN4062">
        <v>0.48931199312210083</v>
      </c>
      <c r="DO4062">
        <v>0.49713161587715149</v>
      </c>
      <c r="DP4062">
        <v>0.51455199718475342</v>
      </c>
      <c r="DQ4062">
        <v>0.50968176126480103</v>
      </c>
      <c r="DR4062">
        <v>0.51860201358795166</v>
      </c>
      <c r="DS4062">
        <v>4.1411008834838867</v>
      </c>
      <c r="DT4062">
        <v>14.056015014648438</v>
      </c>
      <c r="DU4062">
        <v>14.281892776489258</v>
      </c>
      <c r="DV4062">
        <v>14.204465866088867</v>
      </c>
      <c r="DW4062">
        <v>14.314151763916016</v>
      </c>
      <c r="DX4062">
        <v>14.265006065368652</v>
      </c>
      <c r="DY4062">
        <v>4.3409566879272461</v>
      </c>
      <c r="DZ4062">
        <v>0.46388891339302063</v>
      </c>
      <c r="EA4062">
        <v>0.4847586452960968</v>
      </c>
      <c r="EB4062">
        <v>1.4844070672988892</v>
      </c>
      <c r="EC4062">
        <v>1.4603947401046753</v>
      </c>
      <c r="ED4062">
        <v>1.4411274194717407</v>
      </c>
      <c r="EE4062">
        <v>1.4337445497512817</v>
      </c>
      <c r="EF4062">
        <v>1.4513163566589355</v>
      </c>
      <c r="EG4062">
        <v>1.4766236543655396</v>
      </c>
      <c r="EH4062">
        <v>1.473335862159729</v>
      </c>
      <c r="EI4062">
        <v>1.4593781232833862</v>
      </c>
      <c r="EJ4062">
        <v>1.4627056121826172</v>
      </c>
      <c r="EK4062">
        <v>1.4906497001647949</v>
      </c>
      <c r="EL4062">
        <v>1.3728528022766113</v>
      </c>
      <c r="EM4062">
        <v>1.3816441297531128</v>
      </c>
      <c r="EN4062">
        <v>1.4062333106994629</v>
      </c>
      <c r="EO4062">
        <v>1.3895224332809448</v>
      </c>
      <c r="EP4062">
        <v>1.4144084453582764</v>
      </c>
      <c r="EQ4062">
        <v>5.2193970680236816</v>
      </c>
      <c r="ER4062">
        <v>15.648792266845703</v>
      </c>
      <c r="ES4062">
        <v>15.894227027893066</v>
      </c>
      <c r="ET4062">
        <v>15.818195343017578</v>
      </c>
      <c r="EU4062">
        <v>15.954302787780762</v>
      </c>
      <c r="EV4062">
        <v>15.88237190246582</v>
      </c>
      <c r="EW4062">
        <v>5.4878039360046387</v>
      </c>
      <c r="EX4062">
        <v>1.2772396802902222</v>
      </c>
      <c r="EY4062">
        <v>1.3128845691680908</v>
      </c>
      <c r="EZ4062">
        <v>47.648845672607422</v>
      </c>
      <c r="FA4062">
        <v>47.559730529785156</v>
      </c>
      <c r="FB4062">
        <v>47.375087738037109</v>
      </c>
      <c r="FC4062">
        <v>46.983650207519531</v>
      </c>
      <c r="FD4062">
        <v>46.466400146484375</v>
      </c>
      <c r="FE4062">
        <v>46.047641754150391</v>
      </c>
      <c r="FF4062">
        <v>45.471809387207031</v>
      </c>
      <c r="FG4062">
        <v>46.408992767333984</v>
      </c>
      <c r="FH4062">
        <v>47.113033294677734</v>
      </c>
      <c r="FI4062">
        <v>50.548957824707031</v>
      </c>
      <c r="FJ4062">
        <v>53.476264953613281</v>
      </c>
      <c r="FK4062">
        <v>56.77978515625</v>
      </c>
      <c r="FL4062">
        <v>58.818141937255859</v>
      </c>
      <c r="FM4062">
        <v>59.687610626220703</v>
      </c>
      <c r="FN4062">
        <v>60.371955871582031</v>
      </c>
      <c r="FO4062">
        <v>60.582611083984375</v>
      </c>
      <c r="FP4062">
        <v>59.060260772705078</v>
      </c>
      <c r="FQ4062">
        <v>58.056255340576172</v>
      </c>
      <c r="FR4062">
        <v>56.327541351318359</v>
      </c>
      <c r="FS4062">
        <v>54.387794494628906</v>
      </c>
      <c r="FT4062">
        <v>53.410289764404297</v>
      </c>
      <c r="FU4062">
        <v>52.141120910644531</v>
      </c>
      <c r="FV4062">
        <v>50.93621826171875</v>
      </c>
      <c r="FW4062">
        <v>49.280933380126953</v>
      </c>
      <c r="FX4062">
        <v>498</v>
      </c>
      <c r="FY4062">
        <v>4.854852706193924E-2</v>
      </c>
      <c r="FZ4062">
        <v>1</v>
      </c>
    </row>
    <row r="4063" spans="1:182" x14ac:dyDescent="0.2">
      <c r="A4063" t="s">
        <v>245</v>
      </c>
      <c r="B4063" t="s">
        <v>252</v>
      </c>
      <c r="C4063" t="s">
        <v>217</v>
      </c>
      <c r="D4063" t="s">
        <v>37</v>
      </c>
      <c r="E4063">
        <v>2017</v>
      </c>
      <c r="F4063" t="s">
        <v>228</v>
      </c>
      <c r="G4063" t="s">
        <v>250</v>
      </c>
      <c r="H4063" t="s">
        <v>226</v>
      </c>
      <c r="I4063">
        <v>175.70000000000002</v>
      </c>
      <c r="L4063">
        <v>40.777831820061564</v>
      </c>
      <c r="M4063">
        <v>40.287276272231829</v>
      </c>
      <c r="N4063">
        <v>39.84154746954453</v>
      </c>
      <c r="O4063">
        <v>39.771147759662711</v>
      </c>
      <c r="P4063">
        <v>40.786934427945162</v>
      </c>
      <c r="Q4063">
        <v>42.956583416048801</v>
      </c>
      <c r="R4063">
        <v>45.562233550436893</v>
      </c>
      <c r="S4063">
        <v>45.4765665386021</v>
      </c>
      <c r="T4063">
        <v>45.722549617643381</v>
      </c>
      <c r="U4063">
        <v>46.447203378162143</v>
      </c>
      <c r="V4063">
        <v>46.471027239214067</v>
      </c>
      <c r="W4063">
        <v>47.508217978490222</v>
      </c>
      <c r="X4063">
        <v>47.906729841766911</v>
      </c>
      <c r="Y4063">
        <v>47.295119935286635</v>
      </c>
      <c r="Z4063">
        <v>47.503665687479412</v>
      </c>
      <c r="AA4063">
        <v>47.430405877324468</v>
      </c>
      <c r="AB4063">
        <v>47.650195110217616</v>
      </c>
      <c r="AC4063">
        <v>47.527292523721805</v>
      </c>
      <c r="AD4063">
        <v>47.029328706513802</v>
      </c>
      <c r="AE4063">
        <v>47.00466920088455</v>
      </c>
      <c r="AF4063">
        <v>46.335837013574135</v>
      </c>
      <c r="AG4063">
        <v>45.567466094222915</v>
      </c>
      <c r="AH4063">
        <v>44.32076265770943</v>
      </c>
      <c r="AI4063">
        <v>42.527328133317297</v>
      </c>
      <c r="AJ4063">
        <v>-1.6976115703582764</v>
      </c>
      <c r="AK4063">
        <v>-1.6738635301589966</v>
      </c>
      <c r="AL4063">
        <v>-1.6659796237945557</v>
      </c>
      <c r="AM4063">
        <v>-1.6677542924880981</v>
      </c>
      <c r="AN4063">
        <v>-1.6923317909240723</v>
      </c>
      <c r="AO4063">
        <v>-1.7732685804367065</v>
      </c>
      <c r="AP4063">
        <v>-1.7730063199996948</v>
      </c>
      <c r="AQ4063">
        <v>-1.7244734764099121</v>
      </c>
      <c r="AR4063">
        <v>-1.7103767395019531</v>
      </c>
      <c r="AS4063">
        <v>-1.7292104959487915</v>
      </c>
      <c r="AT4063">
        <v>-1.618104100227356</v>
      </c>
      <c r="AU4063">
        <v>-1.6126022338867187</v>
      </c>
      <c r="AV4063">
        <v>-1.6122808456420898</v>
      </c>
      <c r="AW4063">
        <v>-1.5889089107513428</v>
      </c>
      <c r="AX4063">
        <v>-1.6180700063705444</v>
      </c>
      <c r="AY4063">
        <v>1.5691550970077515</v>
      </c>
      <c r="AZ4063">
        <v>10.256933212280273</v>
      </c>
      <c r="BA4063">
        <v>10.436161994934082</v>
      </c>
      <c r="BB4063">
        <v>10.355409622192383</v>
      </c>
      <c r="BC4063">
        <v>10.402071952819824</v>
      </c>
      <c r="BD4063">
        <v>10.407275199890137</v>
      </c>
      <c r="BE4063">
        <v>1.6055032014846802</v>
      </c>
      <c r="BF4063">
        <v>-1.4761104583740234</v>
      </c>
      <c r="BG4063">
        <v>-1.4904823303222656</v>
      </c>
      <c r="BH4063">
        <v>-0.75763040781021118</v>
      </c>
      <c r="BI4063">
        <v>-0.74799090623855591</v>
      </c>
      <c r="BJ4063">
        <v>-0.74812757968902588</v>
      </c>
      <c r="BK4063">
        <v>-0.75155895948410034</v>
      </c>
      <c r="BL4063">
        <v>-0.76368540525436401</v>
      </c>
      <c r="BM4063">
        <v>-0.81323724985122681</v>
      </c>
      <c r="BN4063">
        <v>-0.81402361392974854</v>
      </c>
      <c r="BO4063">
        <v>-0.7839508056640625</v>
      </c>
      <c r="BP4063">
        <v>-0.77303534746170044</v>
      </c>
      <c r="BQ4063">
        <v>-0.77805078029632568</v>
      </c>
      <c r="BR4063">
        <v>-0.73456335067749023</v>
      </c>
      <c r="BS4063">
        <v>-0.72808974981307983</v>
      </c>
      <c r="BT4063">
        <v>-0.7205994725227356</v>
      </c>
      <c r="BU4063">
        <v>-0.70906823873519897</v>
      </c>
      <c r="BV4063">
        <v>-0.7222636342048645</v>
      </c>
      <c r="BW4063">
        <v>2.6474514007568359</v>
      </c>
      <c r="BX4063">
        <v>11.849710464477539</v>
      </c>
      <c r="BY4063">
        <v>12.048497200012207</v>
      </c>
      <c r="BZ4063">
        <v>11.969139099121094</v>
      </c>
      <c r="CA4063">
        <v>12.042223930358887</v>
      </c>
      <c r="CB4063">
        <v>12.024641036987305</v>
      </c>
      <c r="CC4063">
        <v>2.7523505687713623</v>
      </c>
      <c r="CD4063">
        <v>-0.66275966167449951</v>
      </c>
      <c r="CE4063">
        <v>-0.66235637664794922</v>
      </c>
      <c r="CF4063">
        <v>-0.10660227388143539</v>
      </c>
      <c r="CG4063">
        <v>-0.10673439502716064</v>
      </c>
      <c r="CH4063">
        <v>-0.11242607980966568</v>
      </c>
      <c r="CI4063">
        <v>-0.1170048713684082</v>
      </c>
      <c r="CJ4063">
        <v>-0.12050770968198776</v>
      </c>
      <c r="CK4063">
        <v>-0.14832243323326111</v>
      </c>
      <c r="CL4063">
        <v>-0.14983519911766052</v>
      </c>
      <c r="CM4063">
        <v>-0.13254766166210175</v>
      </c>
      <c r="CN4063">
        <v>-0.12383558601140976</v>
      </c>
      <c r="CO4063">
        <v>-0.11928041279315948</v>
      </c>
      <c r="CP4063">
        <v>-0.12262567132711411</v>
      </c>
      <c r="CQ4063">
        <v>-0.11547905951738358</v>
      </c>
      <c r="CR4063">
        <v>-0.10302374511957169</v>
      </c>
      <c r="CS4063">
        <v>-9.9693231284618378E-2</v>
      </c>
      <c r="CT4063">
        <v>-0.10183081030845642</v>
      </c>
      <c r="CU4063">
        <v>3.3942759037017822</v>
      </c>
      <c r="CV4063">
        <v>12.952862739562988</v>
      </c>
      <c r="CW4063">
        <v>13.165194511413574</v>
      </c>
      <c r="CX4063">
        <v>13.08680248260498</v>
      </c>
      <c r="CY4063">
        <v>13.178187370300293</v>
      </c>
      <c r="CZ4063">
        <v>13.14482307434082</v>
      </c>
      <c r="DA4063">
        <v>3.5466535091400146</v>
      </c>
      <c r="DB4063">
        <v>-9.9435389041900635E-2</v>
      </c>
      <c r="DC4063">
        <v>-8.8798858225345612E-2</v>
      </c>
      <c r="DD4063">
        <v>0.5444258451461792</v>
      </c>
      <c r="DE4063">
        <v>0.53452211618423462</v>
      </c>
      <c r="DF4063">
        <v>0.52327543497085571</v>
      </c>
      <c r="DG4063">
        <v>0.51754921674728394</v>
      </c>
      <c r="DH4063">
        <v>0.52266997098922729</v>
      </c>
      <c r="DI4063">
        <v>0.51659232378005981</v>
      </c>
      <c r="DJ4063">
        <v>0.51435321569442749</v>
      </c>
      <c r="DK4063">
        <v>0.51885545253753662</v>
      </c>
      <c r="DL4063">
        <v>0.5253642201423645</v>
      </c>
      <c r="DM4063">
        <v>0.53948992490768433</v>
      </c>
      <c r="DN4063">
        <v>0.48931199312210083</v>
      </c>
      <c r="DO4063">
        <v>0.49713161587715149</v>
      </c>
      <c r="DP4063">
        <v>0.51455199718475342</v>
      </c>
      <c r="DQ4063">
        <v>0.50968176126480103</v>
      </c>
      <c r="DR4063">
        <v>0.51860201358795166</v>
      </c>
      <c r="DS4063">
        <v>4.1411008834838867</v>
      </c>
      <c r="DT4063">
        <v>14.056015014648438</v>
      </c>
      <c r="DU4063">
        <v>14.281892776489258</v>
      </c>
      <c r="DV4063">
        <v>14.204465866088867</v>
      </c>
      <c r="DW4063">
        <v>14.314151763916016</v>
      </c>
      <c r="DX4063">
        <v>14.265006065368652</v>
      </c>
      <c r="DY4063">
        <v>4.3409566879272461</v>
      </c>
      <c r="DZ4063">
        <v>0.46388891339302063</v>
      </c>
      <c r="EA4063">
        <v>0.4847586452960968</v>
      </c>
      <c r="EB4063">
        <v>1.4844070672988892</v>
      </c>
      <c r="EC4063">
        <v>1.4603947401046753</v>
      </c>
      <c r="ED4063">
        <v>1.4411274194717407</v>
      </c>
      <c r="EE4063">
        <v>1.4337445497512817</v>
      </c>
      <c r="EF4063">
        <v>1.4513163566589355</v>
      </c>
      <c r="EG4063">
        <v>1.4766236543655396</v>
      </c>
      <c r="EH4063">
        <v>1.473335862159729</v>
      </c>
      <c r="EI4063">
        <v>1.4593781232833862</v>
      </c>
      <c r="EJ4063">
        <v>1.4627056121826172</v>
      </c>
      <c r="EK4063">
        <v>1.4906497001647949</v>
      </c>
      <c r="EL4063">
        <v>1.3728528022766113</v>
      </c>
      <c r="EM4063">
        <v>1.3816441297531128</v>
      </c>
      <c r="EN4063">
        <v>1.4062333106994629</v>
      </c>
      <c r="EO4063">
        <v>1.3895224332809448</v>
      </c>
      <c r="EP4063">
        <v>1.4144084453582764</v>
      </c>
      <c r="EQ4063">
        <v>5.2193970680236816</v>
      </c>
      <c r="ER4063">
        <v>15.648792266845703</v>
      </c>
      <c r="ES4063">
        <v>15.894227027893066</v>
      </c>
      <c r="ET4063">
        <v>15.818195343017578</v>
      </c>
      <c r="EU4063">
        <v>15.954302787780762</v>
      </c>
      <c r="EV4063">
        <v>15.88237190246582</v>
      </c>
      <c r="EW4063">
        <v>5.4878039360046387</v>
      </c>
      <c r="EX4063">
        <v>1.2772396802902222</v>
      </c>
      <c r="EY4063">
        <v>1.3128845691680908</v>
      </c>
      <c r="EZ4063">
        <v>47.648845672607422</v>
      </c>
      <c r="FA4063">
        <v>47.559730529785156</v>
      </c>
      <c r="FB4063">
        <v>47.375087738037109</v>
      </c>
      <c r="FC4063">
        <v>46.983650207519531</v>
      </c>
      <c r="FD4063">
        <v>46.466400146484375</v>
      </c>
      <c r="FE4063">
        <v>46.047641754150391</v>
      </c>
      <c r="FF4063">
        <v>45.471809387207031</v>
      </c>
      <c r="FG4063">
        <v>46.408992767333984</v>
      </c>
      <c r="FH4063">
        <v>47.113033294677734</v>
      </c>
      <c r="FI4063">
        <v>50.548957824707031</v>
      </c>
      <c r="FJ4063">
        <v>53.476264953613281</v>
      </c>
      <c r="FK4063">
        <v>56.77978515625</v>
      </c>
      <c r="FL4063">
        <v>58.818141937255859</v>
      </c>
      <c r="FM4063">
        <v>59.687610626220703</v>
      </c>
      <c r="FN4063">
        <v>60.371955871582031</v>
      </c>
      <c r="FO4063">
        <v>60.582611083984375</v>
      </c>
      <c r="FP4063">
        <v>59.060260772705078</v>
      </c>
      <c r="FQ4063">
        <v>58.056255340576172</v>
      </c>
      <c r="FR4063">
        <v>56.327541351318359</v>
      </c>
      <c r="FS4063">
        <v>54.387794494628906</v>
      </c>
      <c r="FT4063">
        <v>53.410289764404297</v>
      </c>
      <c r="FU4063">
        <v>52.141120910644531</v>
      </c>
      <c r="FV4063">
        <v>50.93621826171875</v>
      </c>
      <c r="FW4063">
        <v>49.280933380126953</v>
      </c>
      <c r="FX4063">
        <v>498</v>
      </c>
      <c r="FY4063">
        <v>4.854852706193924E-2</v>
      </c>
      <c r="FZ4063">
        <v>1</v>
      </c>
    </row>
    <row r="4064" spans="1:182" x14ac:dyDescent="0.2">
      <c r="A4064" t="s">
        <v>245</v>
      </c>
      <c r="B4064" t="s">
        <v>252</v>
      </c>
      <c r="C4064" t="s">
        <v>217</v>
      </c>
      <c r="D4064" t="s">
        <v>38</v>
      </c>
      <c r="E4064">
        <v>2015</v>
      </c>
      <c r="F4064" t="s">
        <v>228</v>
      </c>
      <c r="G4064" t="s">
        <v>250</v>
      </c>
      <c r="H4064" t="s">
        <v>226</v>
      </c>
      <c r="I4064">
        <v>175.70000000000002</v>
      </c>
      <c r="L4064">
        <v>43.504170346230907</v>
      </c>
      <c r="M4064">
        <v>43.038311359901961</v>
      </c>
      <c r="N4064">
        <v>42.456598503344779</v>
      </c>
      <c r="O4064">
        <v>42.533686261426887</v>
      </c>
      <c r="P4064">
        <v>43.402634856589621</v>
      </c>
      <c r="Q4064">
        <v>46.146959275204516</v>
      </c>
      <c r="R4064">
        <v>48.575721996858334</v>
      </c>
      <c r="S4064">
        <v>48.23897625963567</v>
      </c>
      <c r="T4064">
        <v>49.977195117026021</v>
      </c>
      <c r="U4064">
        <v>48.732287678614156</v>
      </c>
      <c r="V4064">
        <v>49.785298834840454</v>
      </c>
      <c r="W4064">
        <v>51.655818837816653</v>
      </c>
      <c r="X4064">
        <v>52.790254910023002</v>
      </c>
      <c r="Y4064">
        <v>52.387913286327723</v>
      </c>
      <c r="Z4064">
        <v>52.430654951977317</v>
      </c>
      <c r="AA4064">
        <v>52.459858317292706</v>
      </c>
      <c r="AB4064">
        <v>52.444727763528775</v>
      </c>
      <c r="AC4064">
        <v>51.700027652840419</v>
      </c>
      <c r="AD4064">
        <v>51.825923815777003</v>
      </c>
      <c r="AE4064">
        <v>52.021744472838492</v>
      </c>
      <c r="AF4064">
        <v>51.729247258102127</v>
      </c>
      <c r="AG4064">
        <v>49.893198391822935</v>
      </c>
      <c r="AH4064">
        <v>48.972683988113317</v>
      </c>
      <c r="AI4064">
        <v>46.406412354842089</v>
      </c>
      <c r="AJ4064">
        <v>-1.7947808504104614</v>
      </c>
      <c r="AK4064">
        <v>-1.7953141927719116</v>
      </c>
      <c r="AL4064">
        <v>-1.7654321193695068</v>
      </c>
      <c r="AM4064">
        <v>-1.7862334251403809</v>
      </c>
      <c r="AN4064">
        <v>-1.8456286191940308</v>
      </c>
      <c r="AO4064">
        <v>-1.9253734350204468</v>
      </c>
      <c r="AP4064">
        <v>-1.9998208284378052</v>
      </c>
      <c r="AQ4064">
        <v>-1.9141618013381958</v>
      </c>
      <c r="AR4064">
        <v>-2.16326904296875</v>
      </c>
      <c r="AS4064">
        <v>-2.1309769153594971</v>
      </c>
      <c r="AT4064">
        <v>-1.8032569885253906</v>
      </c>
      <c r="AU4064">
        <v>-1.7323658466339111</v>
      </c>
      <c r="AV4064">
        <v>-1.7614085674285889</v>
      </c>
      <c r="AW4064">
        <v>-1.8677182197570801</v>
      </c>
      <c r="AX4064">
        <v>-1.7972486019134521</v>
      </c>
      <c r="AY4064">
        <v>1.8230381011962891</v>
      </c>
      <c r="AZ4064">
        <v>11.522819519042969</v>
      </c>
      <c r="BA4064">
        <v>11.657809257507324</v>
      </c>
      <c r="BB4064">
        <v>12.127384185791016</v>
      </c>
      <c r="BC4064">
        <v>12.59825611114502</v>
      </c>
      <c r="BD4064">
        <v>12.781869888305664</v>
      </c>
      <c r="BE4064">
        <v>1.8904707431793213</v>
      </c>
      <c r="BF4064">
        <v>-2.0342338085174561</v>
      </c>
      <c r="BG4064">
        <v>-1.9702117443084717</v>
      </c>
      <c r="BH4064">
        <v>-0.80159080028533936</v>
      </c>
      <c r="BI4064">
        <v>-0.80478411912918091</v>
      </c>
      <c r="BJ4064">
        <v>-0.78722894191741943</v>
      </c>
      <c r="BK4064">
        <v>-0.79595345258712769</v>
      </c>
      <c r="BL4064">
        <v>-0.8261982798576355</v>
      </c>
      <c r="BM4064">
        <v>-0.86459851264953613</v>
      </c>
      <c r="BN4064">
        <v>-0.89137357473373413</v>
      </c>
      <c r="BO4064">
        <v>-0.84904861450195313</v>
      </c>
      <c r="BP4064">
        <v>-0.9723052978515625</v>
      </c>
      <c r="BQ4064">
        <v>-0.97993350028991699</v>
      </c>
      <c r="BR4064">
        <v>-0.83027154207229614</v>
      </c>
      <c r="BS4064">
        <v>-0.78317070007324219</v>
      </c>
      <c r="BT4064">
        <v>-0.79063898324966431</v>
      </c>
      <c r="BU4064">
        <v>-0.830982506275177</v>
      </c>
      <c r="BV4064">
        <v>-0.79562222957611084</v>
      </c>
      <c r="BW4064">
        <v>2.9699413776397705</v>
      </c>
      <c r="BX4064">
        <v>13.195647239685059</v>
      </c>
      <c r="BY4064">
        <v>13.303467750549316</v>
      </c>
      <c r="BZ4064">
        <v>13.804953575134277</v>
      </c>
      <c r="CA4064">
        <v>14.336930274963379</v>
      </c>
      <c r="CB4064">
        <v>14.575124740600586</v>
      </c>
      <c r="CC4064">
        <v>3.152855396270752</v>
      </c>
      <c r="CD4064">
        <v>-1.0049792528152466</v>
      </c>
      <c r="CE4064">
        <v>-0.9496418833732605</v>
      </c>
      <c r="CF4064">
        <v>-0.1137104257941246</v>
      </c>
      <c r="CG4064">
        <v>-0.11874597519636154</v>
      </c>
      <c r="CH4064">
        <v>-0.10972841084003448</v>
      </c>
      <c r="CI4064">
        <v>-0.11008856445550919</v>
      </c>
      <c r="CJ4064">
        <v>-0.12014400959014893</v>
      </c>
      <c r="CK4064">
        <v>-0.12990900874137878</v>
      </c>
      <c r="CL4064">
        <v>-0.12366634607315063</v>
      </c>
      <c r="CM4064">
        <v>-0.11135448515415192</v>
      </c>
      <c r="CN4064">
        <v>-0.14744743704795837</v>
      </c>
      <c r="CO4064">
        <v>-0.1827242523431778</v>
      </c>
      <c r="CP4064">
        <v>-0.15638478100299835</v>
      </c>
      <c r="CQ4064">
        <v>-0.12576103210449219</v>
      </c>
      <c r="CR4064">
        <v>-0.11828690022230148</v>
      </c>
      <c r="CS4064">
        <v>-0.11294248700141907</v>
      </c>
      <c r="CT4064">
        <v>-0.10189887881278992</v>
      </c>
      <c r="CU4064">
        <v>3.7642829418182373</v>
      </c>
      <c r="CV4064">
        <v>14.354243278503418</v>
      </c>
      <c r="CW4064">
        <v>14.443244934082031</v>
      </c>
      <c r="CX4064">
        <v>14.966833114624023</v>
      </c>
      <c r="CY4064">
        <v>15.541131019592285</v>
      </c>
      <c r="CZ4064">
        <v>15.81712818145752</v>
      </c>
      <c r="DA4064">
        <v>4.0271792411804199</v>
      </c>
      <c r="DB4064">
        <v>-0.29212060570716858</v>
      </c>
      <c r="DC4064">
        <v>-0.24279828369617462</v>
      </c>
      <c r="DD4064">
        <v>0.57416999340057373</v>
      </c>
      <c r="DE4064">
        <v>0.56729215383529663</v>
      </c>
      <c r="DF4064">
        <v>0.56777215003967285</v>
      </c>
      <c r="DG4064">
        <v>0.57577633857727051</v>
      </c>
      <c r="DH4064">
        <v>0.58591032028198242</v>
      </c>
      <c r="DI4064">
        <v>0.60478049516677856</v>
      </c>
      <c r="DJ4064">
        <v>0.64404088258743286</v>
      </c>
      <c r="DK4064">
        <v>0.62633967399597168</v>
      </c>
      <c r="DL4064">
        <v>0.67741042375564575</v>
      </c>
      <c r="DM4064">
        <v>0.61448496580123901</v>
      </c>
      <c r="DN4064">
        <v>0.51750200986862183</v>
      </c>
      <c r="DO4064">
        <v>0.53164863586425781</v>
      </c>
      <c r="DP4064">
        <v>0.55406516790390015</v>
      </c>
      <c r="DQ4064">
        <v>0.60509753227233887</v>
      </c>
      <c r="DR4064">
        <v>0.59182447195053101</v>
      </c>
      <c r="DS4064">
        <v>4.5586247444152832</v>
      </c>
      <c r="DT4064">
        <v>15.512838363647461</v>
      </c>
      <c r="DU4064">
        <v>15.583023071289063</v>
      </c>
      <c r="DV4064">
        <v>16.128711700439453</v>
      </c>
      <c r="DW4064">
        <v>16.745332717895508</v>
      </c>
      <c r="DX4064">
        <v>17.059131622314453</v>
      </c>
      <c r="DY4064">
        <v>4.9015030860900879</v>
      </c>
      <c r="DZ4064">
        <v>0.42073804140090942</v>
      </c>
      <c r="EA4064">
        <v>0.46404531598091125</v>
      </c>
      <c r="EB4064">
        <v>1.5673600435256958</v>
      </c>
      <c r="EC4064">
        <v>1.5578222274780273</v>
      </c>
      <c r="ED4064">
        <v>1.5459753274917603</v>
      </c>
      <c r="EE4064">
        <v>1.5660563707351685</v>
      </c>
      <c r="EF4064">
        <v>1.6053406000137329</v>
      </c>
      <c r="EG4064">
        <v>1.665555477142334</v>
      </c>
      <c r="EH4064">
        <v>1.7524881362915039</v>
      </c>
      <c r="EI4064">
        <v>1.6914528608322144</v>
      </c>
      <c r="EJ4064">
        <v>1.8683741092681885</v>
      </c>
      <c r="EK4064">
        <v>1.7655284404754639</v>
      </c>
      <c r="EL4064">
        <v>1.4904874563217163</v>
      </c>
      <c r="EM4064">
        <v>1.4808437824249268</v>
      </c>
      <c r="EN4064">
        <v>1.5248347520828247</v>
      </c>
      <c r="EO4064">
        <v>1.6418331861495972</v>
      </c>
      <c r="EP4064">
        <v>1.5934507846832275</v>
      </c>
      <c r="EQ4064">
        <v>5.7055277824401855</v>
      </c>
      <c r="ER4064">
        <v>17.185667037963867</v>
      </c>
      <c r="ES4064">
        <v>17.228681564331055</v>
      </c>
      <c r="ET4064">
        <v>17.806282043457031</v>
      </c>
      <c r="EU4064">
        <v>18.484006881713867</v>
      </c>
      <c r="EV4064">
        <v>18.852386474609375</v>
      </c>
      <c r="EW4064">
        <v>6.1638875007629395</v>
      </c>
      <c r="EX4064">
        <v>1.4499926567077637</v>
      </c>
      <c r="EY4064">
        <v>1.4846152067184448</v>
      </c>
      <c r="EZ4064">
        <v>62.045478820800781</v>
      </c>
      <c r="FA4064">
        <v>60.716571807861328</v>
      </c>
      <c r="FB4064">
        <v>59.335342407226562</v>
      </c>
      <c r="FC4064">
        <v>58.993358612060547</v>
      </c>
      <c r="FD4064">
        <v>57.519519805908203</v>
      </c>
      <c r="FE4064">
        <v>56.818901062011719</v>
      </c>
      <c r="FF4064">
        <v>56.393833160400391</v>
      </c>
      <c r="FG4064">
        <v>57.150802612304688</v>
      </c>
      <c r="FH4064">
        <v>60.652202606201172</v>
      </c>
      <c r="FI4064">
        <v>65.08782958984375</v>
      </c>
      <c r="FJ4064">
        <v>69.833450317382813</v>
      </c>
      <c r="FK4064">
        <v>74.424461364746094</v>
      </c>
      <c r="FL4064">
        <v>77.593414306640625</v>
      </c>
      <c r="FM4064">
        <v>79.227210998535156</v>
      </c>
      <c r="FN4064">
        <v>79.999794006347656</v>
      </c>
      <c r="FO4064">
        <v>80.718231201171875</v>
      </c>
      <c r="FP4064">
        <v>80.7684326171875</v>
      </c>
      <c r="FQ4064">
        <v>79.894454956054687</v>
      </c>
      <c r="FR4064">
        <v>77.141853332519531</v>
      </c>
      <c r="FS4064">
        <v>73.453376770019531</v>
      </c>
      <c r="FT4064">
        <v>70.425689697265625</v>
      </c>
      <c r="FU4064">
        <v>67.38751220703125</v>
      </c>
      <c r="FV4064">
        <v>65.037986755371094</v>
      </c>
      <c r="FW4064">
        <v>63.227954864501953</v>
      </c>
      <c r="FX4064">
        <v>498</v>
      </c>
      <c r="FY4064">
        <v>4.854852706193924E-2</v>
      </c>
      <c r="FZ4064">
        <v>1</v>
      </c>
    </row>
    <row r="4065" spans="1:182" x14ac:dyDescent="0.2">
      <c r="A4065" t="s">
        <v>245</v>
      </c>
      <c r="B4065" t="s">
        <v>252</v>
      </c>
      <c r="C4065" t="s">
        <v>217</v>
      </c>
      <c r="D4065" t="s">
        <v>38</v>
      </c>
      <c r="E4065">
        <v>2016</v>
      </c>
      <c r="F4065" t="s">
        <v>228</v>
      </c>
      <c r="G4065" t="s">
        <v>250</v>
      </c>
      <c r="H4065" t="s">
        <v>226</v>
      </c>
      <c r="I4065">
        <v>175.70000000000002</v>
      </c>
      <c r="L4065">
        <v>43.504170346230907</v>
      </c>
      <c r="M4065">
        <v>43.038311359901961</v>
      </c>
      <c r="N4065">
        <v>42.456598503344779</v>
      </c>
      <c r="O4065">
        <v>42.533686261426887</v>
      </c>
      <c r="P4065">
        <v>43.402634856589621</v>
      </c>
      <c r="Q4065">
        <v>46.146959275204516</v>
      </c>
      <c r="R4065">
        <v>48.575721996858334</v>
      </c>
      <c r="S4065">
        <v>48.23897625963567</v>
      </c>
      <c r="T4065">
        <v>49.977195117026021</v>
      </c>
      <c r="U4065">
        <v>48.732287678614156</v>
      </c>
      <c r="V4065">
        <v>49.785298834840454</v>
      </c>
      <c r="W4065">
        <v>51.655818837816653</v>
      </c>
      <c r="X4065">
        <v>52.790254910023002</v>
      </c>
      <c r="Y4065">
        <v>52.387913286327723</v>
      </c>
      <c r="Z4065">
        <v>52.430654951977317</v>
      </c>
      <c r="AA4065">
        <v>52.459858317292706</v>
      </c>
      <c r="AB4065">
        <v>52.444727763528775</v>
      </c>
      <c r="AC4065">
        <v>51.700027652840419</v>
      </c>
      <c r="AD4065">
        <v>51.825923815777003</v>
      </c>
      <c r="AE4065">
        <v>52.021744472838492</v>
      </c>
      <c r="AF4065">
        <v>51.729247258102127</v>
      </c>
      <c r="AG4065">
        <v>49.893198391822935</v>
      </c>
      <c r="AH4065">
        <v>48.972683988113317</v>
      </c>
      <c r="AI4065">
        <v>46.406412354842089</v>
      </c>
      <c r="AJ4065">
        <v>-1.7947808504104614</v>
      </c>
      <c r="AK4065">
        <v>-1.7953141927719116</v>
      </c>
      <c r="AL4065">
        <v>-1.7654321193695068</v>
      </c>
      <c r="AM4065">
        <v>-1.7862334251403809</v>
      </c>
      <c r="AN4065">
        <v>-1.8456286191940308</v>
      </c>
      <c r="AO4065">
        <v>-1.9253734350204468</v>
      </c>
      <c r="AP4065">
        <v>-1.9998208284378052</v>
      </c>
      <c r="AQ4065">
        <v>-1.9141618013381958</v>
      </c>
      <c r="AR4065">
        <v>-2.16326904296875</v>
      </c>
      <c r="AS4065">
        <v>-2.1309769153594971</v>
      </c>
      <c r="AT4065">
        <v>-1.8032569885253906</v>
      </c>
      <c r="AU4065">
        <v>-1.7323658466339111</v>
      </c>
      <c r="AV4065">
        <v>-1.7614085674285889</v>
      </c>
      <c r="AW4065">
        <v>-1.8677182197570801</v>
      </c>
      <c r="AX4065">
        <v>-1.7972486019134521</v>
      </c>
      <c r="AY4065">
        <v>1.8230381011962891</v>
      </c>
      <c r="AZ4065">
        <v>11.522819519042969</v>
      </c>
      <c r="BA4065">
        <v>11.657809257507324</v>
      </c>
      <c r="BB4065">
        <v>12.127384185791016</v>
      </c>
      <c r="BC4065">
        <v>12.59825611114502</v>
      </c>
      <c r="BD4065">
        <v>12.781869888305664</v>
      </c>
      <c r="BE4065">
        <v>1.8904707431793213</v>
      </c>
      <c r="BF4065">
        <v>-2.0342338085174561</v>
      </c>
      <c r="BG4065">
        <v>-1.9702117443084717</v>
      </c>
      <c r="BH4065">
        <v>-0.80159080028533936</v>
      </c>
      <c r="BI4065">
        <v>-0.80478411912918091</v>
      </c>
      <c r="BJ4065">
        <v>-0.78722894191741943</v>
      </c>
      <c r="BK4065">
        <v>-0.79595345258712769</v>
      </c>
      <c r="BL4065">
        <v>-0.8261982798576355</v>
      </c>
      <c r="BM4065">
        <v>-0.86459851264953613</v>
      </c>
      <c r="BN4065">
        <v>-0.89137357473373413</v>
      </c>
      <c r="BO4065">
        <v>-0.84904861450195313</v>
      </c>
      <c r="BP4065">
        <v>-0.9723052978515625</v>
      </c>
      <c r="BQ4065">
        <v>-0.97993350028991699</v>
      </c>
      <c r="BR4065">
        <v>-0.83027154207229614</v>
      </c>
      <c r="BS4065">
        <v>-0.78317070007324219</v>
      </c>
      <c r="BT4065">
        <v>-0.79063898324966431</v>
      </c>
      <c r="BU4065">
        <v>-0.830982506275177</v>
      </c>
      <c r="BV4065">
        <v>-0.79562222957611084</v>
      </c>
      <c r="BW4065">
        <v>2.9699413776397705</v>
      </c>
      <c r="BX4065">
        <v>13.195647239685059</v>
      </c>
      <c r="BY4065">
        <v>13.303467750549316</v>
      </c>
      <c r="BZ4065">
        <v>13.804953575134277</v>
      </c>
      <c r="CA4065">
        <v>14.336930274963379</v>
      </c>
      <c r="CB4065">
        <v>14.575124740600586</v>
      </c>
      <c r="CC4065">
        <v>3.152855396270752</v>
      </c>
      <c r="CD4065">
        <v>-1.0049792528152466</v>
      </c>
      <c r="CE4065">
        <v>-0.9496418833732605</v>
      </c>
      <c r="CF4065">
        <v>-0.1137104257941246</v>
      </c>
      <c r="CG4065">
        <v>-0.11874597519636154</v>
      </c>
      <c r="CH4065">
        <v>-0.10972841084003448</v>
      </c>
      <c r="CI4065">
        <v>-0.11008856445550919</v>
      </c>
      <c r="CJ4065">
        <v>-0.12014400959014893</v>
      </c>
      <c r="CK4065">
        <v>-0.12990900874137878</v>
      </c>
      <c r="CL4065">
        <v>-0.12366634607315063</v>
      </c>
      <c r="CM4065">
        <v>-0.11135448515415192</v>
      </c>
      <c r="CN4065">
        <v>-0.14744743704795837</v>
      </c>
      <c r="CO4065">
        <v>-0.1827242523431778</v>
      </c>
      <c r="CP4065">
        <v>-0.15638478100299835</v>
      </c>
      <c r="CQ4065">
        <v>-0.12576103210449219</v>
      </c>
      <c r="CR4065">
        <v>-0.11828690022230148</v>
      </c>
      <c r="CS4065">
        <v>-0.11294248700141907</v>
      </c>
      <c r="CT4065">
        <v>-0.10189887881278992</v>
      </c>
      <c r="CU4065">
        <v>3.7642829418182373</v>
      </c>
      <c r="CV4065">
        <v>14.354243278503418</v>
      </c>
      <c r="CW4065">
        <v>14.443244934082031</v>
      </c>
      <c r="CX4065">
        <v>14.966833114624023</v>
      </c>
      <c r="CY4065">
        <v>15.541131019592285</v>
      </c>
      <c r="CZ4065">
        <v>15.81712818145752</v>
      </c>
      <c r="DA4065">
        <v>4.0271792411804199</v>
      </c>
      <c r="DB4065">
        <v>-0.29212060570716858</v>
      </c>
      <c r="DC4065">
        <v>-0.24279828369617462</v>
      </c>
      <c r="DD4065">
        <v>0.57416999340057373</v>
      </c>
      <c r="DE4065">
        <v>0.56729215383529663</v>
      </c>
      <c r="DF4065">
        <v>0.56777215003967285</v>
      </c>
      <c r="DG4065">
        <v>0.57577633857727051</v>
      </c>
      <c r="DH4065">
        <v>0.58591032028198242</v>
      </c>
      <c r="DI4065">
        <v>0.60478049516677856</v>
      </c>
      <c r="DJ4065">
        <v>0.64404088258743286</v>
      </c>
      <c r="DK4065">
        <v>0.62633967399597168</v>
      </c>
      <c r="DL4065">
        <v>0.67741042375564575</v>
      </c>
      <c r="DM4065">
        <v>0.61448496580123901</v>
      </c>
      <c r="DN4065">
        <v>0.51750200986862183</v>
      </c>
      <c r="DO4065">
        <v>0.53164863586425781</v>
      </c>
      <c r="DP4065">
        <v>0.55406516790390015</v>
      </c>
      <c r="DQ4065">
        <v>0.60509753227233887</v>
      </c>
      <c r="DR4065">
        <v>0.59182447195053101</v>
      </c>
      <c r="DS4065">
        <v>4.5586247444152832</v>
      </c>
      <c r="DT4065">
        <v>15.512838363647461</v>
      </c>
      <c r="DU4065">
        <v>15.583023071289063</v>
      </c>
      <c r="DV4065">
        <v>16.128711700439453</v>
      </c>
      <c r="DW4065">
        <v>16.745332717895508</v>
      </c>
      <c r="DX4065">
        <v>17.059131622314453</v>
      </c>
      <c r="DY4065">
        <v>4.9015030860900879</v>
      </c>
      <c r="DZ4065">
        <v>0.42073804140090942</v>
      </c>
      <c r="EA4065">
        <v>0.46404531598091125</v>
      </c>
      <c r="EB4065">
        <v>1.5673600435256958</v>
      </c>
      <c r="EC4065">
        <v>1.5578222274780273</v>
      </c>
      <c r="ED4065">
        <v>1.5459753274917603</v>
      </c>
      <c r="EE4065">
        <v>1.5660563707351685</v>
      </c>
      <c r="EF4065">
        <v>1.6053406000137329</v>
      </c>
      <c r="EG4065">
        <v>1.665555477142334</v>
      </c>
      <c r="EH4065">
        <v>1.7524881362915039</v>
      </c>
      <c r="EI4065">
        <v>1.6914528608322144</v>
      </c>
      <c r="EJ4065">
        <v>1.8683741092681885</v>
      </c>
      <c r="EK4065">
        <v>1.7655284404754639</v>
      </c>
      <c r="EL4065">
        <v>1.4904874563217163</v>
      </c>
      <c r="EM4065">
        <v>1.4808437824249268</v>
      </c>
      <c r="EN4065">
        <v>1.5248347520828247</v>
      </c>
      <c r="EO4065">
        <v>1.6418331861495972</v>
      </c>
      <c r="EP4065">
        <v>1.5934507846832275</v>
      </c>
      <c r="EQ4065">
        <v>5.7055277824401855</v>
      </c>
      <c r="ER4065">
        <v>17.185667037963867</v>
      </c>
      <c r="ES4065">
        <v>17.228681564331055</v>
      </c>
      <c r="ET4065">
        <v>17.806282043457031</v>
      </c>
      <c r="EU4065">
        <v>18.484006881713867</v>
      </c>
      <c r="EV4065">
        <v>18.852386474609375</v>
      </c>
      <c r="EW4065">
        <v>6.1638875007629395</v>
      </c>
      <c r="EX4065">
        <v>1.4499926567077637</v>
      </c>
      <c r="EY4065">
        <v>1.4846152067184448</v>
      </c>
      <c r="EZ4065">
        <v>62.045478820800781</v>
      </c>
      <c r="FA4065">
        <v>60.716571807861328</v>
      </c>
      <c r="FB4065">
        <v>59.335342407226562</v>
      </c>
      <c r="FC4065">
        <v>58.993358612060547</v>
      </c>
      <c r="FD4065">
        <v>57.519519805908203</v>
      </c>
      <c r="FE4065">
        <v>56.818901062011719</v>
      </c>
      <c r="FF4065">
        <v>56.393833160400391</v>
      </c>
      <c r="FG4065">
        <v>57.150802612304688</v>
      </c>
      <c r="FH4065">
        <v>60.652202606201172</v>
      </c>
      <c r="FI4065">
        <v>65.08782958984375</v>
      </c>
      <c r="FJ4065">
        <v>69.833450317382813</v>
      </c>
      <c r="FK4065">
        <v>74.424461364746094</v>
      </c>
      <c r="FL4065">
        <v>77.593414306640625</v>
      </c>
      <c r="FM4065">
        <v>79.227210998535156</v>
      </c>
      <c r="FN4065">
        <v>79.999794006347656</v>
      </c>
      <c r="FO4065">
        <v>80.718231201171875</v>
      </c>
      <c r="FP4065">
        <v>80.7684326171875</v>
      </c>
      <c r="FQ4065">
        <v>79.894454956054687</v>
      </c>
      <c r="FR4065">
        <v>77.141853332519531</v>
      </c>
      <c r="FS4065">
        <v>73.453376770019531</v>
      </c>
      <c r="FT4065">
        <v>70.425689697265625</v>
      </c>
      <c r="FU4065">
        <v>67.38751220703125</v>
      </c>
      <c r="FV4065">
        <v>65.037986755371094</v>
      </c>
      <c r="FW4065">
        <v>63.227954864501953</v>
      </c>
      <c r="FX4065">
        <v>498</v>
      </c>
      <c r="FY4065">
        <v>4.854852706193924E-2</v>
      </c>
      <c r="FZ4065">
        <v>1</v>
      </c>
    </row>
    <row r="4066" spans="1:182" x14ac:dyDescent="0.2">
      <c r="A4066" t="s">
        <v>245</v>
      </c>
      <c r="B4066" t="s">
        <v>252</v>
      </c>
      <c r="C4066" t="s">
        <v>217</v>
      </c>
      <c r="D4066" t="s">
        <v>38</v>
      </c>
      <c r="E4066">
        <v>2017</v>
      </c>
      <c r="F4066" t="s">
        <v>228</v>
      </c>
      <c r="G4066" t="s">
        <v>250</v>
      </c>
      <c r="H4066" t="s">
        <v>226</v>
      </c>
      <c r="I4066">
        <v>175.70000000000002</v>
      </c>
      <c r="L4066">
        <v>43.504170346230907</v>
      </c>
      <c r="M4066">
        <v>43.038311359901961</v>
      </c>
      <c r="N4066">
        <v>42.456598503344779</v>
      </c>
      <c r="O4066">
        <v>42.533686261426887</v>
      </c>
      <c r="P4066">
        <v>43.402634856589621</v>
      </c>
      <c r="Q4066">
        <v>46.146959275204516</v>
      </c>
      <c r="R4066">
        <v>48.575721996858334</v>
      </c>
      <c r="S4066">
        <v>48.23897625963567</v>
      </c>
      <c r="T4066">
        <v>49.977195117026021</v>
      </c>
      <c r="U4066">
        <v>48.732287678614156</v>
      </c>
      <c r="V4066">
        <v>49.785298834840454</v>
      </c>
      <c r="W4066">
        <v>51.655818837816653</v>
      </c>
      <c r="X4066">
        <v>52.790254910023002</v>
      </c>
      <c r="Y4066">
        <v>52.387913286327723</v>
      </c>
      <c r="Z4066">
        <v>52.430654951977317</v>
      </c>
      <c r="AA4066">
        <v>52.459858317292706</v>
      </c>
      <c r="AB4066">
        <v>52.444727763528775</v>
      </c>
      <c r="AC4066">
        <v>51.700027652840419</v>
      </c>
      <c r="AD4066">
        <v>51.825923815777003</v>
      </c>
      <c r="AE4066">
        <v>52.021744472838492</v>
      </c>
      <c r="AF4066">
        <v>51.729247258102127</v>
      </c>
      <c r="AG4066">
        <v>49.893198391822935</v>
      </c>
      <c r="AH4066">
        <v>48.972683988113317</v>
      </c>
      <c r="AI4066">
        <v>46.406412354842089</v>
      </c>
      <c r="AJ4066">
        <v>-1.7947808504104614</v>
      </c>
      <c r="AK4066">
        <v>-1.7953141927719116</v>
      </c>
      <c r="AL4066">
        <v>-1.7654321193695068</v>
      </c>
      <c r="AM4066">
        <v>-1.7862334251403809</v>
      </c>
      <c r="AN4066">
        <v>-1.8456286191940308</v>
      </c>
      <c r="AO4066">
        <v>-1.9253734350204468</v>
      </c>
      <c r="AP4066">
        <v>-1.9998208284378052</v>
      </c>
      <c r="AQ4066">
        <v>-1.9141618013381958</v>
      </c>
      <c r="AR4066">
        <v>-2.16326904296875</v>
      </c>
      <c r="AS4066">
        <v>-2.1309769153594971</v>
      </c>
      <c r="AT4066">
        <v>-1.8032569885253906</v>
      </c>
      <c r="AU4066">
        <v>-1.7323658466339111</v>
      </c>
      <c r="AV4066">
        <v>-1.7614085674285889</v>
      </c>
      <c r="AW4066">
        <v>-1.8677182197570801</v>
      </c>
      <c r="AX4066">
        <v>-1.7972486019134521</v>
      </c>
      <c r="AY4066">
        <v>1.8230381011962891</v>
      </c>
      <c r="AZ4066">
        <v>11.522819519042969</v>
      </c>
      <c r="BA4066">
        <v>11.657809257507324</v>
      </c>
      <c r="BB4066">
        <v>12.127384185791016</v>
      </c>
      <c r="BC4066">
        <v>12.59825611114502</v>
      </c>
      <c r="BD4066">
        <v>12.781869888305664</v>
      </c>
      <c r="BE4066">
        <v>1.8904707431793213</v>
      </c>
      <c r="BF4066">
        <v>-2.0342338085174561</v>
      </c>
      <c r="BG4066">
        <v>-1.9702117443084717</v>
      </c>
      <c r="BH4066">
        <v>-0.80159080028533936</v>
      </c>
      <c r="BI4066">
        <v>-0.80478411912918091</v>
      </c>
      <c r="BJ4066">
        <v>-0.78722894191741943</v>
      </c>
      <c r="BK4066">
        <v>-0.79595345258712769</v>
      </c>
      <c r="BL4066">
        <v>-0.8261982798576355</v>
      </c>
      <c r="BM4066">
        <v>-0.86459851264953613</v>
      </c>
      <c r="BN4066">
        <v>-0.89137357473373413</v>
      </c>
      <c r="BO4066">
        <v>-0.84904861450195313</v>
      </c>
      <c r="BP4066">
        <v>-0.9723052978515625</v>
      </c>
      <c r="BQ4066">
        <v>-0.97993350028991699</v>
      </c>
      <c r="BR4066">
        <v>-0.83027154207229614</v>
      </c>
      <c r="BS4066">
        <v>-0.78317070007324219</v>
      </c>
      <c r="BT4066">
        <v>-0.79063898324966431</v>
      </c>
      <c r="BU4066">
        <v>-0.830982506275177</v>
      </c>
      <c r="BV4066">
        <v>-0.79562222957611084</v>
      </c>
      <c r="BW4066">
        <v>2.9699413776397705</v>
      </c>
      <c r="BX4066">
        <v>13.195647239685059</v>
      </c>
      <c r="BY4066">
        <v>13.303467750549316</v>
      </c>
      <c r="BZ4066">
        <v>13.804953575134277</v>
      </c>
      <c r="CA4066">
        <v>14.336930274963379</v>
      </c>
      <c r="CB4066">
        <v>14.575124740600586</v>
      </c>
      <c r="CC4066">
        <v>3.152855396270752</v>
      </c>
      <c r="CD4066">
        <v>-1.0049792528152466</v>
      </c>
      <c r="CE4066">
        <v>-0.9496418833732605</v>
      </c>
      <c r="CF4066">
        <v>-0.1137104257941246</v>
      </c>
      <c r="CG4066">
        <v>-0.11874597519636154</v>
      </c>
      <c r="CH4066">
        <v>-0.10972841084003448</v>
      </c>
      <c r="CI4066">
        <v>-0.11008856445550919</v>
      </c>
      <c r="CJ4066">
        <v>-0.12014400959014893</v>
      </c>
      <c r="CK4066">
        <v>-0.12990900874137878</v>
      </c>
      <c r="CL4066">
        <v>-0.12366634607315063</v>
      </c>
      <c r="CM4066">
        <v>-0.11135448515415192</v>
      </c>
      <c r="CN4066">
        <v>-0.14744743704795837</v>
      </c>
      <c r="CO4066">
        <v>-0.1827242523431778</v>
      </c>
      <c r="CP4066">
        <v>-0.15638478100299835</v>
      </c>
      <c r="CQ4066">
        <v>-0.12576103210449219</v>
      </c>
      <c r="CR4066">
        <v>-0.11828690022230148</v>
      </c>
      <c r="CS4066">
        <v>-0.11294248700141907</v>
      </c>
      <c r="CT4066">
        <v>-0.10189887881278992</v>
      </c>
      <c r="CU4066">
        <v>3.7642829418182373</v>
      </c>
      <c r="CV4066">
        <v>14.354243278503418</v>
      </c>
      <c r="CW4066">
        <v>14.443244934082031</v>
      </c>
      <c r="CX4066">
        <v>14.966833114624023</v>
      </c>
      <c r="CY4066">
        <v>15.541131019592285</v>
      </c>
      <c r="CZ4066">
        <v>15.81712818145752</v>
      </c>
      <c r="DA4066">
        <v>4.0271792411804199</v>
      </c>
      <c r="DB4066">
        <v>-0.29212060570716858</v>
      </c>
      <c r="DC4066">
        <v>-0.24279828369617462</v>
      </c>
      <c r="DD4066">
        <v>0.57416999340057373</v>
      </c>
      <c r="DE4066">
        <v>0.56729215383529663</v>
      </c>
      <c r="DF4066">
        <v>0.56777215003967285</v>
      </c>
      <c r="DG4066">
        <v>0.57577633857727051</v>
      </c>
      <c r="DH4066">
        <v>0.58591032028198242</v>
      </c>
      <c r="DI4066">
        <v>0.60478049516677856</v>
      </c>
      <c r="DJ4066">
        <v>0.64404088258743286</v>
      </c>
      <c r="DK4066">
        <v>0.62633967399597168</v>
      </c>
      <c r="DL4066">
        <v>0.67741042375564575</v>
      </c>
      <c r="DM4066">
        <v>0.61448496580123901</v>
      </c>
      <c r="DN4066">
        <v>0.51750200986862183</v>
      </c>
      <c r="DO4066">
        <v>0.53164863586425781</v>
      </c>
      <c r="DP4066">
        <v>0.55406516790390015</v>
      </c>
      <c r="DQ4066">
        <v>0.60509753227233887</v>
      </c>
      <c r="DR4066">
        <v>0.59182447195053101</v>
      </c>
      <c r="DS4066">
        <v>4.5586247444152832</v>
      </c>
      <c r="DT4066">
        <v>15.512838363647461</v>
      </c>
      <c r="DU4066">
        <v>15.583023071289063</v>
      </c>
      <c r="DV4066">
        <v>16.128711700439453</v>
      </c>
      <c r="DW4066">
        <v>16.745332717895508</v>
      </c>
      <c r="DX4066">
        <v>17.059131622314453</v>
      </c>
      <c r="DY4066">
        <v>4.9015030860900879</v>
      </c>
      <c r="DZ4066">
        <v>0.42073804140090942</v>
      </c>
      <c r="EA4066">
        <v>0.46404531598091125</v>
      </c>
      <c r="EB4066">
        <v>1.5673600435256958</v>
      </c>
      <c r="EC4066">
        <v>1.5578222274780273</v>
      </c>
      <c r="ED4066">
        <v>1.5459753274917603</v>
      </c>
      <c r="EE4066">
        <v>1.5660563707351685</v>
      </c>
      <c r="EF4066">
        <v>1.6053406000137329</v>
      </c>
      <c r="EG4066">
        <v>1.665555477142334</v>
      </c>
      <c r="EH4066">
        <v>1.7524881362915039</v>
      </c>
      <c r="EI4066">
        <v>1.6914528608322144</v>
      </c>
      <c r="EJ4066">
        <v>1.8683741092681885</v>
      </c>
      <c r="EK4066">
        <v>1.7655284404754639</v>
      </c>
      <c r="EL4066">
        <v>1.4904874563217163</v>
      </c>
      <c r="EM4066">
        <v>1.4808437824249268</v>
      </c>
      <c r="EN4066">
        <v>1.5248347520828247</v>
      </c>
      <c r="EO4066">
        <v>1.6418331861495972</v>
      </c>
      <c r="EP4066">
        <v>1.5934507846832275</v>
      </c>
      <c r="EQ4066">
        <v>5.7055277824401855</v>
      </c>
      <c r="ER4066">
        <v>17.185667037963867</v>
      </c>
      <c r="ES4066">
        <v>17.228681564331055</v>
      </c>
      <c r="ET4066">
        <v>17.806282043457031</v>
      </c>
      <c r="EU4066">
        <v>18.484006881713867</v>
      </c>
      <c r="EV4066">
        <v>18.852386474609375</v>
      </c>
      <c r="EW4066">
        <v>6.1638875007629395</v>
      </c>
      <c r="EX4066">
        <v>1.4499926567077637</v>
      </c>
      <c r="EY4066">
        <v>1.4846152067184448</v>
      </c>
      <c r="EZ4066">
        <v>62.045478820800781</v>
      </c>
      <c r="FA4066">
        <v>60.716571807861328</v>
      </c>
      <c r="FB4066">
        <v>59.335342407226562</v>
      </c>
      <c r="FC4066">
        <v>58.993358612060547</v>
      </c>
      <c r="FD4066">
        <v>57.519519805908203</v>
      </c>
      <c r="FE4066">
        <v>56.818901062011719</v>
      </c>
      <c r="FF4066">
        <v>56.393833160400391</v>
      </c>
      <c r="FG4066">
        <v>57.150802612304688</v>
      </c>
      <c r="FH4066">
        <v>60.652202606201172</v>
      </c>
      <c r="FI4066">
        <v>65.08782958984375</v>
      </c>
      <c r="FJ4066">
        <v>69.833450317382813</v>
      </c>
      <c r="FK4066">
        <v>74.424461364746094</v>
      </c>
      <c r="FL4066">
        <v>77.593414306640625</v>
      </c>
      <c r="FM4066">
        <v>79.227210998535156</v>
      </c>
      <c r="FN4066">
        <v>79.999794006347656</v>
      </c>
      <c r="FO4066">
        <v>80.718231201171875</v>
      </c>
      <c r="FP4066">
        <v>80.7684326171875</v>
      </c>
      <c r="FQ4066">
        <v>79.894454956054687</v>
      </c>
      <c r="FR4066">
        <v>77.141853332519531</v>
      </c>
      <c r="FS4066">
        <v>73.453376770019531</v>
      </c>
      <c r="FT4066">
        <v>70.425689697265625</v>
      </c>
      <c r="FU4066">
        <v>67.38751220703125</v>
      </c>
      <c r="FV4066">
        <v>65.037986755371094</v>
      </c>
      <c r="FW4066">
        <v>63.227954864501953</v>
      </c>
      <c r="FX4066">
        <v>498</v>
      </c>
      <c r="FY4066">
        <v>4.854852706193924E-2</v>
      </c>
      <c r="FZ4066">
        <v>1</v>
      </c>
    </row>
    <row r="4067" spans="1:182" x14ac:dyDescent="0.2">
      <c r="A4067" t="s">
        <v>245</v>
      </c>
      <c r="B4067" t="s">
        <v>252</v>
      </c>
      <c r="C4067" t="s">
        <v>217</v>
      </c>
      <c r="D4067" t="s">
        <v>39</v>
      </c>
      <c r="E4067">
        <v>2015</v>
      </c>
      <c r="F4067" t="s">
        <v>228</v>
      </c>
      <c r="G4067" t="s">
        <v>250</v>
      </c>
      <c r="H4067" t="s">
        <v>226</v>
      </c>
      <c r="I4067">
        <v>175.70000000000002</v>
      </c>
      <c r="L4067">
        <v>46.65915767708794</v>
      </c>
      <c r="M4067">
        <v>46.217557823544269</v>
      </c>
      <c r="N4067">
        <v>46.401808218494153</v>
      </c>
      <c r="O4067">
        <v>46.882487369843446</v>
      </c>
      <c r="P4067">
        <v>47.101581763173854</v>
      </c>
      <c r="Q4067">
        <v>50.411492327451484</v>
      </c>
      <c r="R4067">
        <v>53.026027688557321</v>
      </c>
      <c r="S4067">
        <v>52.396312403539071</v>
      </c>
      <c r="T4067">
        <v>55.128326604508629</v>
      </c>
      <c r="U4067">
        <v>53.408132659367169</v>
      </c>
      <c r="V4067">
        <v>54.345175414575777</v>
      </c>
      <c r="W4067">
        <v>56.743519414382824</v>
      </c>
      <c r="X4067">
        <v>58.333647699518387</v>
      </c>
      <c r="Y4067">
        <v>58.18747281599515</v>
      </c>
      <c r="Z4067">
        <v>58.331478389709439</v>
      </c>
      <c r="AA4067">
        <v>58.34239493941763</v>
      </c>
      <c r="AB4067">
        <v>58.079503477059731</v>
      </c>
      <c r="AC4067">
        <v>56.526888077401559</v>
      </c>
      <c r="AD4067">
        <v>56.787035748884243</v>
      </c>
      <c r="AE4067">
        <v>56.709346053821214</v>
      </c>
      <c r="AF4067">
        <v>56.287879582017844</v>
      </c>
      <c r="AG4067">
        <v>53.515851882749871</v>
      </c>
      <c r="AH4067">
        <v>52.9932686225266</v>
      </c>
      <c r="AI4067">
        <v>50.296704764308913</v>
      </c>
      <c r="AJ4067">
        <v>-1.9596076011657715</v>
      </c>
      <c r="AK4067">
        <v>-2.0654666423797607</v>
      </c>
      <c r="AL4067">
        <v>-2.1254796981811523</v>
      </c>
      <c r="AM4067">
        <v>-2.3411939144134521</v>
      </c>
      <c r="AN4067">
        <v>-2.1628999710083008</v>
      </c>
      <c r="AO4067">
        <v>-2.2480044364929199</v>
      </c>
      <c r="AP4067">
        <v>-2.410649299621582</v>
      </c>
      <c r="AQ4067">
        <v>-2.3377885818481445</v>
      </c>
      <c r="AR4067">
        <v>-2.6979200839996338</v>
      </c>
      <c r="AS4067">
        <v>-2.5958333015441895</v>
      </c>
      <c r="AT4067">
        <v>-2.1262094974517822</v>
      </c>
      <c r="AU4067">
        <v>-2.0197837352752686</v>
      </c>
      <c r="AV4067">
        <v>2.1068496704101562</v>
      </c>
      <c r="AW4067">
        <v>13.408469200134277</v>
      </c>
      <c r="AX4067">
        <v>13.36302661895752</v>
      </c>
      <c r="AY4067">
        <v>13.42391300201416</v>
      </c>
      <c r="AZ4067">
        <v>13.352136611938477</v>
      </c>
      <c r="BA4067">
        <v>13.095498085021973</v>
      </c>
      <c r="BB4067">
        <v>2.0858774185180664</v>
      </c>
      <c r="BC4067">
        <v>-2.6257166862487793</v>
      </c>
      <c r="BD4067">
        <v>-2.6904876232147217</v>
      </c>
      <c r="BE4067">
        <v>-2.6061630249023438</v>
      </c>
      <c r="BF4067">
        <v>-2.8282880783081055</v>
      </c>
      <c r="BG4067">
        <v>-2.497882604598999</v>
      </c>
      <c r="BH4067">
        <v>-0.86711239814758301</v>
      </c>
      <c r="BI4067">
        <v>-0.91053193807601929</v>
      </c>
      <c r="BJ4067">
        <v>-0.93515259027481079</v>
      </c>
      <c r="BK4067">
        <v>-1.0004627704620361</v>
      </c>
      <c r="BL4067">
        <v>-0.95045769214630127</v>
      </c>
      <c r="BM4067">
        <v>-0.98068797588348389</v>
      </c>
      <c r="BN4067">
        <v>-1.044237494468689</v>
      </c>
      <c r="BO4067">
        <v>-1.0165237188339233</v>
      </c>
      <c r="BP4067">
        <v>-1.2071312665939331</v>
      </c>
      <c r="BQ4067">
        <v>-1.1965855360031128</v>
      </c>
      <c r="BR4067">
        <v>-0.97751921415328979</v>
      </c>
      <c r="BS4067">
        <v>-0.90396445989608765</v>
      </c>
      <c r="BT4067">
        <v>3.4876370429992676</v>
      </c>
      <c r="BU4067">
        <v>15.434476852416992</v>
      </c>
      <c r="BV4067">
        <v>15.232875823974609</v>
      </c>
      <c r="BW4067">
        <v>15.30193042755127</v>
      </c>
      <c r="BX4067">
        <v>15.261242866516113</v>
      </c>
      <c r="BY4067">
        <v>14.947304725646973</v>
      </c>
      <c r="BZ4067">
        <v>3.4147765636444092</v>
      </c>
      <c r="CA4067">
        <v>-1.427803635597229</v>
      </c>
      <c r="CB4067">
        <v>-1.4379888772964478</v>
      </c>
      <c r="CC4067">
        <v>-1.404532790184021</v>
      </c>
      <c r="CD4067">
        <v>-1.5105996131896973</v>
      </c>
      <c r="CE4067">
        <v>-1.2814610004425049</v>
      </c>
      <c r="CF4067">
        <v>-0.11045355349779129</v>
      </c>
      <c r="CG4067">
        <v>-0.11062776297330856</v>
      </c>
      <c r="CH4067">
        <v>-0.11073572933673859</v>
      </c>
      <c r="CI4067">
        <v>-7.1876466274261475E-2</v>
      </c>
      <c r="CJ4067">
        <v>-0.11072389781475067</v>
      </c>
      <c r="CK4067">
        <v>-0.10294841974973679</v>
      </c>
      <c r="CL4067">
        <v>-9.7864747047424316E-2</v>
      </c>
      <c r="CM4067">
        <v>-0.10141965746879578</v>
      </c>
      <c r="CN4067">
        <v>-0.17461530864238739</v>
      </c>
      <c r="CO4067">
        <v>-0.22747081518173218</v>
      </c>
      <c r="CP4067">
        <v>-0.18193978071212769</v>
      </c>
      <c r="CQ4067">
        <v>-0.13115139305591583</v>
      </c>
      <c r="CR4067">
        <v>4.4439659118652344</v>
      </c>
      <c r="CS4067">
        <v>16.837684631347656</v>
      </c>
      <c r="CT4067">
        <v>16.527929306030273</v>
      </c>
      <c r="CU4067">
        <v>16.602640151977539</v>
      </c>
      <c r="CV4067">
        <v>16.583484649658203</v>
      </c>
      <c r="CW4067">
        <v>16.229860305786133</v>
      </c>
      <c r="CX4067">
        <v>4.3351683616638184</v>
      </c>
      <c r="CY4067">
        <v>-0.5981326699256897</v>
      </c>
      <c r="CZ4067">
        <v>-0.57051193714141846</v>
      </c>
      <c r="DA4067">
        <v>-0.57228744029998779</v>
      </c>
      <c r="DB4067">
        <v>-0.597972571849823</v>
      </c>
      <c r="DC4067">
        <v>-0.43897122144699097</v>
      </c>
      <c r="DD4067">
        <v>0.64620530605316162</v>
      </c>
      <c r="DE4067">
        <v>0.68927639722824097</v>
      </c>
      <c r="DF4067">
        <v>0.71368116140365601</v>
      </c>
      <c r="DG4067">
        <v>0.85670983791351318</v>
      </c>
      <c r="DH4067">
        <v>0.72900986671447754</v>
      </c>
      <c r="DI4067">
        <v>0.7747911810874939</v>
      </c>
      <c r="DJ4067">
        <v>0.84850800037384033</v>
      </c>
      <c r="DK4067">
        <v>0.81368434429168701</v>
      </c>
      <c r="DL4067">
        <v>0.85790061950683594</v>
      </c>
      <c r="DM4067">
        <v>0.74164390563964844</v>
      </c>
      <c r="DN4067">
        <v>0.61363965272903442</v>
      </c>
      <c r="DO4067">
        <v>0.64166164398193359</v>
      </c>
      <c r="DP4067">
        <v>5.4002952575683594</v>
      </c>
      <c r="DQ4067">
        <v>18.240890502929688</v>
      </c>
      <c r="DR4067">
        <v>17.822980880737305</v>
      </c>
      <c r="DS4067">
        <v>17.903348922729492</v>
      </c>
      <c r="DT4067">
        <v>17.905725479125977</v>
      </c>
      <c r="DU4067">
        <v>17.512414932250977</v>
      </c>
      <c r="DV4067">
        <v>5.2555594444274902</v>
      </c>
      <c r="DW4067">
        <v>0.23153829574584961</v>
      </c>
      <c r="DX4067">
        <v>0.29696491360664368</v>
      </c>
      <c r="DY4067">
        <v>0.25995790958404541</v>
      </c>
      <c r="DZ4067">
        <v>0.31465440988540649</v>
      </c>
      <c r="EA4067">
        <v>0.40351861715316772</v>
      </c>
      <c r="EB4067">
        <v>1.7387005090713501</v>
      </c>
      <c r="EC4067">
        <v>1.8442109823226929</v>
      </c>
      <c r="ED4067">
        <v>1.904008150100708</v>
      </c>
      <c r="EE4067">
        <v>2.1974408626556396</v>
      </c>
      <c r="EF4067">
        <v>1.9414521455764771</v>
      </c>
      <c r="EG4067">
        <v>2.0421075820922852</v>
      </c>
      <c r="EH4067">
        <v>2.2149198055267334</v>
      </c>
      <c r="EI4067">
        <v>2.1349492073059082</v>
      </c>
      <c r="EJ4067">
        <v>2.3486895561218262</v>
      </c>
      <c r="EK4067">
        <v>2.1408917903900146</v>
      </c>
      <c r="EL4067">
        <v>1.7623300552368164</v>
      </c>
      <c r="EM4067">
        <v>1.7574809789657593</v>
      </c>
      <c r="EN4067">
        <v>6.7810821533203125</v>
      </c>
      <c r="EO4067">
        <v>20.266899108886719</v>
      </c>
      <c r="EP4067">
        <v>19.692831039428711</v>
      </c>
      <c r="EQ4067">
        <v>19.781366348266602</v>
      </c>
      <c r="ER4067">
        <v>19.81483268737793</v>
      </c>
      <c r="ES4067">
        <v>19.364221572875977</v>
      </c>
      <c r="ET4067">
        <v>6.5844588279724121</v>
      </c>
      <c r="EU4067">
        <v>1.4294513463973999</v>
      </c>
      <c r="EV4067">
        <v>1.5494637489318848</v>
      </c>
      <c r="EW4067">
        <v>1.4615880250930786</v>
      </c>
      <c r="EX4067">
        <v>1.6323428153991699</v>
      </c>
      <c r="EY4067">
        <v>1.6199401617050171</v>
      </c>
      <c r="EZ4067">
        <v>72.727592468261719</v>
      </c>
      <c r="FA4067">
        <v>70.766990661621094</v>
      </c>
      <c r="FB4067">
        <v>69.080398559570313</v>
      </c>
      <c r="FC4067">
        <v>67.224960327148438</v>
      </c>
      <c r="FD4067">
        <v>66.391387939453125</v>
      </c>
      <c r="FE4067">
        <v>65.902870178222656</v>
      </c>
      <c r="FF4067">
        <v>65.117530822753906</v>
      </c>
      <c r="FG4067">
        <v>65.251838684082031</v>
      </c>
      <c r="FH4067">
        <v>68.419746398925781</v>
      </c>
      <c r="FI4067">
        <v>73.970924377441406</v>
      </c>
      <c r="FJ4067">
        <v>80.434555053710938</v>
      </c>
      <c r="FK4067">
        <v>86.329010009765625</v>
      </c>
      <c r="FL4067">
        <v>90.076789855957031</v>
      </c>
      <c r="FM4067">
        <v>91.994186401367188</v>
      </c>
      <c r="FN4067">
        <v>92.900344848632813</v>
      </c>
      <c r="FO4067">
        <v>93.590934753417969</v>
      </c>
      <c r="FP4067">
        <v>93.480796813964844</v>
      </c>
      <c r="FQ4067">
        <v>92.68377685546875</v>
      </c>
      <c r="FR4067">
        <v>91.183906555175781</v>
      </c>
      <c r="FS4067">
        <v>87.797592163085938</v>
      </c>
      <c r="FT4067">
        <v>82.885787963867188</v>
      </c>
      <c r="FU4067">
        <v>78.9014892578125</v>
      </c>
      <c r="FV4067">
        <v>76.063766479492188</v>
      </c>
      <c r="FW4067">
        <v>73.731033325195313</v>
      </c>
      <c r="FX4067">
        <v>498</v>
      </c>
      <c r="FY4067">
        <v>4.854852706193924E-2</v>
      </c>
      <c r="FZ4067">
        <v>1</v>
      </c>
    </row>
    <row r="4068" spans="1:182" x14ac:dyDescent="0.2">
      <c r="A4068" t="s">
        <v>245</v>
      </c>
      <c r="B4068" t="s">
        <v>252</v>
      </c>
      <c r="C4068" t="s">
        <v>217</v>
      </c>
      <c r="D4068" t="s">
        <v>39</v>
      </c>
      <c r="E4068">
        <v>2016</v>
      </c>
      <c r="F4068" t="s">
        <v>228</v>
      </c>
      <c r="G4068" t="s">
        <v>250</v>
      </c>
      <c r="H4068" t="s">
        <v>226</v>
      </c>
      <c r="I4068">
        <v>175.70000000000002</v>
      </c>
      <c r="L4068">
        <v>46.65915767708794</v>
      </c>
      <c r="M4068">
        <v>46.217557823544269</v>
      </c>
      <c r="N4068">
        <v>46.401808218494153</v>
      </c>
      <c r="O4068">
        <v>46.882487369843446</v>
      </c>
      <c r="P4068">
        <v>47.101581763173854</v>
      </c>
      <c r="Q4068">
        <v>50.411492327451484</v>
      </c>
      <c r="R4068">
        <v>53.026027688557321</v>
      </c>
      <c r="S4068">
        <v>52.396312403539071</v>
      </c>
      <c r="T4068">
        <v>55.128326604508629</v>
      </c>
      <c r="U4068">
        <v>53.408132659367169</v>
      </c>
      <c r="V4068">
        <v>54.345175414575777</v>
      </c>
      <c r="W4068">
        <v>56.743519414382824</v>
      </c>
      <c r="X4068">
        <v>58.333647699518387</v>
      </c>
      <c r="Y4068">
        <v>58.18747281599515</v>
      </c>
      <c r="Z4068">
        <v>58.331478389709439</v>
      </c>
      <c r="AA4068">
        <v>58.34239493941763</v>
      </c>
      <c r="AB4068">
        <v>58.079503477059731</v>
      </c>
      <c r="AC4068">
        <v>56.526888077401559</v>
      </c>
      <c r="AD4068">
        <v>56.787035748884243</v>
      </c>
      <c r="AE4068">
        <v>56.709346053821214</v>
      </c>
      <c r="AF4068">
        <v>56.287879582017844</v>
      </c>
      <c r="AG4068">
        <v>53.515851882749871</v>
      </c>
      <c r="AH4068">
        <v>52.9932686225266</v>
      </c>
      <c r="AI4068">
        <v>50.296704764308913</v>
      </c>
      <c r="AJ4068">
        <v>-1.9596076011657715</v>
      </c>
      <c r="AK4068">
        <v>-2.0654666423797607</v>
      </c>
      <c r="AL4068">
        <v>-2.1254796981811523</v>
      </c>
      <c r="AM4068">
        <v>-2.3411939144134521</v>
      </c>
      <c r="AN4068">
        <v>-2.1628999710083008</v>
      </c>
      <c r="AO4068">
        <v>-2.2480044364929199</v>
      </c>
      <c r="AP4068">
        <v>-2.410649299621582</v>
      </c>
      <c r="AQ4068">
        <v>-2.3377885818481445</v>
      </c>
      <c r="AR4068">
        <v>-2.6979200839996338</v>
      </c>
      <c r="AS4068">
        <v>-2.5958333015441895</v>
      </c>
      <c r="AT4068">
        <v>-2.1262094974517822</v>
      </c>
      <c r="AU4068">
        <v>-2.0197837352752686</v>
      </c>
      <c r="AV4068">
        <v>2.1068496704101562</v>
      </c>
      <c r="AW4068">
        <v>13.408469200134277</v>
      </c>
      <c r="AX4068">
        <v>13.36302661895752</v>
      </c>
      <c r="AY4068">
        <v>13.42391300201416</v>
      </c>
      <c r="AZ4068">
        <v>13.352136611938477</v>
      </c>
      <c r="BA4068">
        <v>13.095498085021973</v>
      </c>
      <c r="BB4068">
        <v>2.0858774185180664</v>
      </c>
      <c r="BC4068">
        <v>-2.6257166862487793</v>
      </c>
      <c r="BD4068">
        <v>-2.6904876232147217</v>
      </c>
      <c r="BE4068">
        <v>-2.6061630249023438</v>
      </c>
      <c r="BF4068">
        <v>-2.8282880783081055</v>
      </c>
      <c r="BG4068">
        <v>-2.497882604598999</v>
      </c>
      <c r="BH4068">
        <v>-0.86711239814758301</v>
      </c>
      <c r="BI4068">
        <v>-0.91053193807601929</v>
      </c>
      <c r="BJ4068">
        <v>-0.93515259027481079</v>
      </c>
      <c r="BK4068">
        <v>-1.0004627704620361</v>
      </c>
      <c r="BL4068">
        <v>-0.95045769214630127</v>
      </c>
      <c r="BM4068">
        <v>-0.98068797588348389</v>
      </c>
      <c r="BN4068">
        <v>-1.044237494468689</v>
      </c>
      <c r="BO4068">
        <v>-1.0165237188339233</v>
      </c>
      <c r="BP4068">
        <v>-1.2071312665939331</v>
      </c>
      <c r="BQ4068">
        <v>-1.1965855360031128</v>
      </c>
      <c r="BR4068">
        <v>-0.97751921415328979</v>
      </c>
      <c r="BS4068">
        <v>-0.90396445989608765</v>
      </c>
      <c r="BT4068">
        <v>3.4876370429992676</v>
      </c>
      <c r="BU4068">
        <v>15.434476852416992</v>
      </c>
      <c r="BV4068">
        <v>15.232875823974609</v>
      </c>
      <c r="BW4068">
        <v>15.30193042755127</v>
      </c>
      <c r="BX4068">
        <v>15.261242866516113</v>
      </c>
      <c r="BY4068">
        <v>14.947304725646973</v>
      </c>
      <c r="BZ4068">
        <v>3.4147765636444092</v>
      </c>
      <c r="CA4068">
        <v>-1.427803635597229</v>
      </c>
      <c r="CB4068">
        <v>-1.4379888772964478</v>
      </c>
      <c r="CC4068">
        <v>-1.404532790184021</v>
      </c>
      <c r="CD4068">
        <v>-1.5105996131896973</v>
      </c>
      <c r="CE4068">
        <v>-1.2814610004425049</v>
      </c>
      <c r="CF4068">
        <v>-0.11045355349779129</v>
      </c>
      <c r="CG4068">
        <v>-0.11062776297330856</v>
      </c>
      <c r="CH4068">
        <v>-0.11073572933673859</v>
      </c>
      <c r="CI4068">
        <v>-7.1876466274261475E-2</v>
      </c>
      <c r="CJ4068">
        <v>-0.11072389781475067</v>
      </c>
      <c r="CK4068">
        <v>-0.10294841974973679</v>
      </c>
      <c r="CL4068">
        <v>-9.7864747047424316E-2</v>
      </c>
      <c r="CM4068">
        <v>-0.10141965746879578</v>
      </c>
      <c r="CN4068">
        <v>-0.17461530864238739</v>
      </c>
      <c r="CO4068">
        <v>-0.22747081518173218</v>
      </c>
      <c r="CP4068">
        <v>-0.18193978071212769</v>
      </c>
      <c r="CQ4068">
        <v>-0.13115139305591583</v>
      </c>
      <c r="CR4068">
        <v>4.4439659118652344</v>
      </c>
      <c r="CS4068">
        <v>16.837684631347656</v>
      </c>
      <c r="CT4068">
        <v>16.527929306030273</v>
      </c>
      <c r="CU4068">
        <v>16.602640151977539</v>
      </c>
      <c r="CV4068">
        <v>16.583484649658203</v>
      </c>
      <c r="CW4068">
        <v>16.229860305786133</v>
      </c>
      <c r="CX4068">
        <v>4.3351683616638184</v>
      </c>
      <c r="CY4068">
        <v>-0.5981326699256897</v>
      </c>
      <c r="CZ4068">
        <v>-0.57051193714141846</v>
      </c>
      <c r="DA4068">
        <v>-0.57228744029998779</v>
      </c>
      <c r="DB4068">
        <v>-0.597972571849823</v>
      </c>
      <c r="DC4068">
        <v>-0.43897122144699097</v>
      </c>
      <c r="DD4068">
        <v>0.64620530605316162</v>
      </c>
      <c r="DE4068">
        <v>0.68927639722824097</v>
      </c>
      <c r="DF4068">
        <v>0.71368116140365601</v>
      </c>
      <c r="DG4068">
        <v>0.85670983791351318</v>
      </c>
      <c r="DH4068">
        <v>0.72900986671447754</v>
      </c>
      <c r="DI4068">
        <v>0.7747911810874939</v>
      </c>
      <c r="DJ4068">
        <v>0.84850800037384033</v>
      </c>
      <c r="DK4068">
        <v>0.81368434429168701</v>
      </c>
      <c r="DL4068">
        <v>0.85790061950683594</v>
      </c>
      <c r="DM4068">
        <v>0.74164390563964844</v>
      </c>
      <c r="DN4068">
        <v>0.61363965272903442</v>
      </c>
      <c r="DO4068">
        <v>0.64166164398193359</v>
      </c>
      <c r="DP4068">
        <v>5.4002952575683594</v>
      </c>
      <c r="DQ4068">
        <v>18.240890502929688</v>
      </c>
      <c r="DR4068">
        <v>17.822980880737305</v>
      </c>
      <c r="DS4068">
        <v>17.903348922729492</v>
      </c>
      <c r="DT4068">
        <v>17.905725479125977</v>
      </c>
      <c r="DU4068">
        <v>17.512414932250977</v>
      </c>
      <c r="DV4068">
        <v>5.2555594444274902</v>
      </c>
      <c r="DW4068">
        <v>0.23153829574584961</v>
      </c>
      <c r="DX4068">
        <v>0.29696491360664368</v>
      </c>
      <c r="DY4068">
        <v>0.25995790958404541</v>
      </c>
      <c r="DZ4068">
        <v>0.31465440988540649</v>
      </c>
      <c r="EA4068">
        <v>0.40351861715316772</v>
      </c>
      <c r="EB4068">
        <v>1.7387005090713501</v>
      </c>
      <c r="EC4068">
        <v>1.8442109823226929</v>
      </c>
      <c r="ED4068">
        <v>1.904008150100708</v>
      </c>
      <c r="EE4068">
        <v>2.1974408626556396</v>
      </c>
      <c r="EF4068">
        <v>1.9414521455764771</v>
      </c>
      <c r="EG4068">
        <v>2.0421075820922852</v>
      </c>
      <c r="EH4068">
        <v>2.2149198055267334</v>
      </c>
      <c r="EI4068">
        <v>2.1349492073059082</v>
      </c>
      <c r="EJ4068">
        <v>2.3486895561218262</v>
      </c>
      <c r="EK4068">
        <v>2.1408917903900146</v>
      </c>
      <c r="EL4068">
        <v>1.7623300552368164</v>
      </c>
      <c r="EM4068">
        <v>1.7574809789657593</v>
      </c>
      <c r="EN4068">
        <v>6.7810821533203125</v>
      </c>
      <c r="EO4068">
        <v>20.266899108886719</v>
      </c>
      <c r="EP4068">
        <v>19.692831039428711</v>
      </c>
      <c r="EQ4068">
        <v>19.781366348266602</v>
      </c>
      <c r="ER4068">
        <v>19.81483268737793</v>
      </c>
      <c r="ES4068">
        <v>19.364221572875977</v>
      </c>
      <c r="ET4068">
        <v>6.5844588279724121</v>
      </c>
      <c r="EU4068">
        <v>1.4294513463973999</v>
      </c>
      <c r="EV4068">
        <v>1.5494637489318848</v>
      </c>
      <c r="EW4068">
        <v>1.4615880250930786</v>
      </c>
      <c r="EX4068">
        <v>1.6323428153991699</v>
      </c>
      <c r="EY4068">
        <v>1.6199401617050171</v>
      </c>
      <c r="EZ4068">
        <v>72.727592468261719</v>
      </c>
      <c r="FA4068">
        <v>70.766990661621094</v>
      </c>
      <c r="FB4068">
        <v>69.080398559570313</v>
      </c>
      <c r="FC4068">
        <v>67.224960327148438</v>
      </c>
      <c r="FD4068">
        <v>66.391387939453125</v>
      </c>
      <c r="FE4068">
        <v>65.902870178222656</v>
      </c>
      <c r="FF4068">
        <v>65.117530822753906</v>
      </c>
      <c r="FG4068">
        <v>65.251838684082031</v>
      </c>
      <c r="FH4068">
        <v>68.419746398925781</v>
      </c>
      <c r="FI4068">
        <v>73.970924377441406</v>
      </c>
      <c r="FJ4068">
        <v>80.434555053710938</v>
      </c>
      <c r="FK4068">
        <v>86.329010009765625</v>
      </c>
      <c r="FL4068">
        <v>90.076789855957031</v>
      </c>
      <c r="FM4068">
        <v>91.994186401367188</v>
      </c>
      <c r="FN4068">
        <v>92.900344848632813</v>
      </c>
      <c r="FO4068">
        <v>93.590934753417969</v>
      </c>
      <c r="FP4068">
        <v>93.480796813964844</v>
      </c>
      <c r="FQ4068">
        <v>92.68377685546875</v>
      </c>
      <c r="FR4068">
        <v>91.183906555175781</v>
      </c>
      <c r="FS4068">
        <v>87.797592163085938</v>
      </c>
      <c r="FT4068">
        <v>82.885787963867188</v>
      </c>
      <c r="FU4068">
        <v>78.9014892578125</v>
      </c>
      <c r="FV4068">
        <v>76.063766479492188</v>
      </c>
      <c r="FW4068">
        <v>73.731033325195313</v>
      </c>
      <c r="FX4068">
        <v>498</v>
      </c>
      <c r="FY4068">
        <v>4.854852706193924E-2</v>
      </c>
      <c r="FZ4068">
        <v>1</v>
      </c>
    </row>
    <row r="4069" spans="1:182" x14ac:dyDescent="0.2">
      <c r="A4069" t="s">
        <v>245</v>
      </c>
      <c r="B4069" t="s">
        <v>252</v>
      </c>
      <c r="C4069" t="s">
        <v>217</v>
      </c>
      <c r="D4069" t="s">
        <v>39</v>
      </c>
      <c r="E4069">
        <v>2017</v>
      </c>
      <c r="F4069" t="s">
        <v>228</v>
      </c>
      <c r="G4069" t="s">
        <v>250</v>
      </c>
      <c r="H4069" t="s">
        <v>226</v>
      </c>
      <c r="I4069">
        <v>175.70000000000002</v>
      </c>
      <c r="L4069">
        <v>46.65915767708794</v>
      </c>
      <c r="M4069">
        <v>46.217557823544269</v>
      </c>
      <c r="N4069">
        <v>46.401808218494153</v>
      </c>
      <c r="O4069">
        <v>46.882487369843446</v>
      </c>
      <c r="P4069">
        <v>47.101581763173854</v>
      </c>
      <c r="Q4069">
        <v>50.411492327451484</v>
      </c>
      <c r="R4069">
        <v>53.026027688557321</v>
      </c>
      <c r="S4069">
        <v>52.396312403539071</v>
      </c>
      <c r="T4069">
        <v>55.128326604508629</v>
      </c>
      <c r="U4069">
        <v>53.408132659367169</v>
      </c>
      <c r="V4069">
        <v>54.345175414575777</v>
      </c>
      <c r="W4069">
        <v>56.743519414382824</v>
      </c>
      <c r="X4069">
        <v>58.333647699518387</v>
      </c>
      <c r="Y4069">
        <v>58.18747281599515</v>
      </c>
      <c r="Z4069">
        <v>58.331478389709439</v>
      </c>
      <c r="AA4069">
        <v>58.34239493941763</v>
      </c>
      <c r="AB4069">
        <v>58.079503477059731</v>
      </c>
      <c r="AC4069">
        <v>56.526888077401559</v>
      </c>
      <c r="AD4069">
        <v>56.787035748884243</v>
      </c>
      <c r="AE4069">
        <v>56.709346053821214</v>
      </c>
      <c r="AF4069">
        <v>56.287879582017844</v>
      </c>
      <c r="AG4069">
        <v>53.515851882749871</v>
      </c>
      <c r="AH4069">
        <v>52.9932686225266</v>
      </c>
      <c r="AI4069">
        <v>50.296704764308913</v>
      </c>
      <c r="AJ4069">
        <v>-1.9596076011657715</v>
      </c>
      <c r="AK4069">
        <v>-2.0654666423797607</v>
      </c>
      <c r="AL4069">
        <v>-2.1254796981811523</v>
      </c>
      <c r="AM4069">
        <v>-2.3411939144134521</v>
      </c>
      <c r="AN4069">
        <v>-2.1628999710083008</v>
      </c>
      <c r="AO4069">
        <v>-2.2480044364929199</v>
      </c>
      <c r="AP4069">
        <v>-2.410649299621582</v>
      </c>
      <c r="AQ4069">
        <v>-2.3377885818481445</v>
      </c>
      <c r="AR4069">
        <v>-2.6979200839996338</v>
      </c>
      <c r="AS4069">
        <v>-2.5958333015441895</v>
      </c>
      <c r="AT4069">
        <v>-2.1262094974517822</v>
      </c>
      <c r="AU4069">
        <v>-2.0197837352752686</v>
      </c>
      <c r="AV4069">
        <v>2.1068496704101562</v>
      </c>
      <c r="AW4069">
        <v>13.408469200134277</v>
      </c>
      <c r="AX4069">
        <v>13.36302661895752</v>
      </c>
      <c r="AY4069">
        <v>13.42391300201416</v>
      </c>
      <c r="AZ4069">
        <v>13.352136611938477</v>
      </c>
      <c r="BA4069">
        <v>13.095498085021973</v>
      </c>
      <c r="BB4069">
        <v>2.0858774185180664</v>
      </c>
      <c r="BC4069">
        <v>-2.6257166862487793</v>
      </c>
      <c r="BD4069">
        <v>-2.6904876232147217</v>
      </c>
      <c r="BE4069">
        <v>-2.6061630249023438</v>
      </c>
      <c r="BF4069">
        <v>-2.8282880783081055</v>
      </c>
      <c r="BG4069">
        <v>-2.497882604598999</v>
      </c>
      <c r="BH4069">
        <v>-0.86711239814758301</v>
      </c>
      <c r="BI4069">
        <v>-0.91053193807601929</v>
      </c>
      <c r="BJ4069">
        <v>-0.93515259027481079</v>
      </c>
      <c r="BK4069">
        <v>-1.0004627704620361</v>
      </c>
      <c r="BL4069">
        <v>-0.95045769214630127</v>
      </c>
      <c r="BM4069">
        <v>-0.98068797588348389</v>
      </c>
      <c r="BN4069">
        <v>-1.044237494468689</v>
      </c>
      <c r="BO4069">
        <v>-1.0165237188339233</v>
      </c>
      <c r="BP4069">
        <v>-1.2071312665939331</v>
      </c>
      <c r="BQ4069">
        <v>-1.1965855360031128</v>
      </c>
      <c r="BR4069">
        <v>-0.97751921415328979</v>
      </c>
      <c r="BS4069">
        <v>-0.90396445989608765</v>
      </c>
      <c r="BT4069">
        <v>3.4876370429992676</v>
      </c>
      <c r="BU4069">
        <v>15.434476852416992</v>
      </c>
      <c r="BV4069">
        <v>15.232875823974609</v>
      </c>
      <c r="BW4069">
        <v>15.30193042755127</v>
      </c>
      <c r="BX4069">
        <v>15.261242866516113</v>
      </c>
      <c r="BY4069">
        <v>14.947304725646973</v>
      </c>
      <c r="BZ4069">
        <v>3.4147765636444092</v>
      </c>
      <c r="CA4069">
        <v>-1.427803635597229</v>
      </c>
      <c r="CB4069">
        <v>-1.4379888772964478</v>
      </c>
      <c r="CC4069">
        <v>-1.404532790184021</v>
      </c>
      <c r="CD4069">
        <v>-1.5105996131896973</v>
      </c>
      <c r="CE4069">
        <v>-1.2814610004425049</v>
      </c>
      <c r="CF4069">
        <v>-0.11045355349779129</v>
      </c>
      <c r="CG4069">
        <v>-0.11062776297330856</v>
      </c>
      <c r="CH4069">
        <v>-0.11073572933673859</v>
      </c>
      <c r="CI4069">
        <v>-7.1876466274261475E-2</v>
      </c>
      <c r="CJ4069">
        <v>-0.11072389781475067</v>
      </c>
      <c r="CK4069">
        <v>-0.10294841974973679</v>
      </c>
      <c r="CL4069">
        <v>-9.7864747047424316E-2</v>
      </c>
      <c r="CM4069">
        <v>-0.10141965746879578</v>
      </c>
      <c r="CN4069">
        <v>-0.17461530864238739</v>
      </c>
      <c r="CO4069">
        <v>-0.22747081518173218</v>
      </c>
      <c r="CP4069">
        <v>-0.18193978071212769</v>
      </c>
      <c r="CQ4069">
        <v>-0.13115139305591583</v>
      </c>
      <c r="CR4069">
        <v>4.4439659118652344</v>
      </c>
      <c r="CS4069">
        <v>16.837684631347656</v>
      </c>
      <c r="CT4069">
        <v>16.527929306030273</v>
      </c>
      <c r="CU4069">
        <v>16.602640151977539</v>
      </c>
      <c r="CV4069">
        <v>16.583484649658203</v>
      </c>
      <c r="CW4069">
        <v>16.229860305786133</v>
      </c>
      <c r="CX4069">
        <v>4.3351683616638184</v>
      </c>
      <c r="CY4069">
        <v>-0.5981326699256897</v>
      </c>
      <c r="CZ4069">
        <v>-0.57051193714141846</v>
      </c>
      <c r="DA4069">
        <v>-0.57228744029998779</v>
      </c>
      <c r="DB4069">
        <v>-0.597972571849823</v>
      </c>
      <c r="DC4069">
        <v>-0.43897122144699097</v>
      </c>
      <c r="DD4069">
        <v>0.64620530605316162</v>
      </c>
      <c r="DE4069">
        <v>0.68927639722824097</v>
      </c>
      <c r="DF4069">
        <v>0.71368116140365601</v>
      </c>
      <c r="DG4069">
        <v>0.85670983791351318</v>
      </c>
      <c r="DH4069">
        <v>0.72900986671447754</v>
      </c>
      <c r="DI4069">
        <v>0.7747911810874939</v>
      </c>
      <c r="DJ4069">
        <v>0.84850800037384033</v>
      </c>
      <c r="DK4069">
        <v>0.81368434429168701</v>
      </c>
      <c r="DL4069">
        <v>0.85790061950683594</v>
      </c>
      <c r="DM4069">
        <v>0.74164390563964844</v>
      </c>
      <c r="DN4069">
        <v>0.61363965272903442</v>
      </c>
      <c r="DO4069">
        <v>0.64166164398193359</v>
      </c>
      <c r="DP4069">
        <v>5.4002952575683594</v>
      </c>
      <c r="DQ4069">
        <v>18.240890502929688</v>
      </c>
      <c r="DR4069">
        <v>17.822980880737305</v>
      </c>
      <c r="DS4069">
        <v>17.903348922729492</v>
      </c>
      <c r="DT4069">
        <v>17.905725479125977</v>
      </c>
      <c r="DU4069">
        <v>17.512414932250977</v>
      </c>
      <c r="DV4069">
        <v>5.2555594444274902</v>
      </c>
      <c r="DW4069">
        <v>0.23153829574584961</v>
      </c>
      <c r="DX4069">
        <v>0.29696491360664368</v>
      </c>
      <c r="DY4069">
        <v>0.25995790958404541</v>
      </c>
      <c r="DZ4069">
        <v>0.31465440988540649</v>
      </c>
      <c r="EA4069">
        <v>0.40351861715316772</v>
      </c>
      <c r="EB4069">
        <v>1.7387005090713501</v>
      </c>
      <c r="EC4069">
        <v>1.8442109823226929</v>
      </c>
      <c r="ED4069">
        <v>1.904008150100708</v>
      </c>
      <c r="EE4069">
        <v>2.1974408626556396</v>
      </c>
      <c r="EF4069">
        <v>1.9414521455764771</v>
      </c>
      <c r="EG4069">
        <v>2.0421075820922852</v>
      </c>
      <c r="EH4069">
        <v>2.2149198055267334</v>
      </c>
      <c r="EI4069">
        <v>2.1349492073059082</v>
      </c>
      <c r="EJ4069">
        <v>2.3486895561218262</v>
      </c>
      <c r="EK4069">
        <v>2.1408917903900146</v>
      </c>
      <c r="EL4069">
        <v>1.7623300552368164</v>
      </c>
      <c r="EM4069">
        <v>1.7574809789657593</v>
      </c>
      <c r="EN4069">
        <v>6.7810821533203125</v>
      </c>
      <c r="EO4069">
        <v>20.266899108886719</v>
      </c>
      <c r="EP4069">
        <v>19.692831039428711</v>
      </c>
      <c r="EQ4069">
        <v>19.781366348266602</v>
      </c>
      <c r="ER4069">
        <v>19.81483268737793</v>
      </c>
      <c r="ES4069">
        <v>19.364221572875977</v>
      </c>
      <c r="ET4069">
        <v>6.5844588279724121</v>
      </c>
      <c r="EU4069">
        <v>1.4294513463973999</v>
      </c>
      <c r="EV4069">
        <v>1.5494637489318848</v>
      </c>
      <c r="EW4069">
        <v>1.4615880250930786</v>
      </c>
      <c r="EX4069">
        <v>1.6323428153991699</v>
      </c>
      <c r="EY4069">
        <v>1.6199401617050171</v>
      </c>
      <c r="EZ4069">
        <v>72.727592468261719</v>
      </c>
      <c r="FA4069">
        <v>70.766990661621094</v>
      </c>
      <c r="FB4069">
        <v>69.080398559570313</v>
      </c>
      <c r="FC4069">
        <v>67.224960327148438</v>
      </c>
      <c r="FD4069">
        <v>66.391387939453125</v>
      </c>
      <c r="FE4069">
        <v>65.902870178222656</v>
      </c>
      <c r="FF4069">
        <v>65.117530822753906</v>
      </c>
      <c r="FG4069">
        <v>65.251838684082031</v>
      </c>
      <c r="FH4069">
        <v>68.419746398925781</v>
      </c>
      <c r="FI4069">
        <v>73.970924377441406</v>
      </c>
      <c r="FJ4069">
        <v>80.434555053710938</v>
      </c>
      <c r="FK4069">
        <v>86.329010009765625</v>
      </c>
      <c r="FL4069">
        <v>90.076789855957031</v>
      </c>
      <c r="FM4069">
        <v>91.994186401367188</v>
      </c>
      <c r="FN4069">
        <v>92.900344848632813</v>
      </c>
      <c r="FO4069">
        <v>93.590934753417969</v>
      </c>
      <c r="FP4069">
        <v>93.480796813964844</v>
      </c>
      <c r="FQ4069">
        <v>92.68377685546875</v>
      </c>
      <c r="FR4069">
        <v>91.183906555175781</v>
      </c>
      <c r="FS4069">
        <v>87.797592163085938</v>
      </c>
      <c r="FT4069">
        <v>82.885787963867188</v>
      </c>
      <c r="FU4069">
        <v>78.9014892578125</v>
      </c>
      <c r="FV4069">
        <v>76.063766479492188</v>
      </c>
      <c r="FW4069">
        <v>73.731033325195313</v>
      </c>
      <c r="FX4069">
        <v>498</v>
      </c>
      <c r="FY4069">
        <v>4.854852706193924E-2</v>
      </c>
      <c r="FZ4069">
        <v>1</v>
      </c>
    </row>
    <row r="4070" spans="1:182" x14ac:dyDescent="0.2">
      <c r="A4070" t="s">
        <v>245</v>
      </c>
      <c r="B4070" t="s">
        <v>252</v>
      </c>
      <c r="C4070" t="s">
        <v>217</v>
      </c>
      <c r="D4070" t="s">
        <v>40</v>
      </c>
      <c r="E4070">
        <v>2015</v>
      </c>
      <c r="F4070" t="s">
        <v>228</v>
      </c>
      <c r="G4070" t="s">
        <v>250</v>
      </c>
      <c r="H4070" t="s">
        <v>226</v>
      </c>
      <c r="I4070">
        <v>320.51</v>
      </c>
      <c r="L4070">
        <v>89.0279509890686</v>
      </c>
      <c r="M4070">
        <v>87.088537485061295</v>
      </c>
      <c r="N4070">
        <v>85.64648091415819</v>
      </c>
      <c r="O4070">
        <v>85.634119325963596</v>
      </c>
      <c r="P4070">
        <v>87.94175977710762</v>
      </c>
      <c r="Q4070">
        <v>91.882468673450688</v>
      </c>
      <c r="R4070">
        <v>95.521936169054712</v>
      </c>
      <c r="S4070">
        <v>95.860153779902959</v>
      </c>
      <c r="T4070">
        <v>97.279110817804636</v>
      </c>
      <c r="U4070">
        <v>99.381707311227728</v>
      </c>
      <c r="V4070">
        <v>101.85822189838035</v>
      </c>
      <c r="W4070">
        <v>102.86620064023403</v>
      </c>
      <c r="X4070">
        <v>102.7569456521955</v>
      </c>
      <c r="Y4070">
        <v>102.95061790029938</v>
      </c>
      <c r="Z4070">
        <v>103.10359145375233</v>
      </c>
      <c r="AA4070">
        <v>102.69075069126747</v>
      </c>
      <c r="AB4070">
        <v>102.82713715122809</v>
      </c>
      <c r="AC4070">
        <v>101.56124165033219</v>
      </c>
      <c r="AD4070">
        <v>103.04061435939708</v>
      </c>
      <c r="AE4070">
        <v>104.6140017872266</v>
      </c>
      <c r="AF4070">
        <v>104.00659654391511</v>
      </c>
      <c r="AG4070">
        <v>100.28941934217086</v>
      </c>
      <c r="AH4070">
        <v>96.352319980476025</v>
      </c>
      <c r="AI4070">
        <v>92.578813389671566</v>
      </c>
      <c r="AJ4070">
        <v>-2.5935883522033691</v>
      </c>
      <c r="AK4070">
        <v>-2.5633735656738281</v>
      </c>
      <c r="AL4070">
        <v>-2.5417101383209229</v>
      </c>
      <c r="AM4070">
        <v>-2.5452942848205566</v>
      </c>
      <c r="AN4070">
        <v>-2.6128089427947998</v>
      </c>
      <c r="AO4070">
        <v>-2.70717453956604</v>
      </c>
      <c r="AP4070">
        <v>-2.6464107036590576</v>
      </c>
      <c r="AQ4070">
        <v>-2.5602762699127197</v>
      </c>
      <c r="AR4070">
        <v>-2.5210390090942383</v>
      </c>
      <c r="AS4070">
        <v>-2.5208532810211182</v>
      </c>
      <c r="AT4070">
        <v>-2.5565056800842285</v>
      </c>
      <c r="AU4070">
        <v>-2.5755000114440918</v>
      </c>
      <c r="AV4070">
        <v>4.974494457244873</v>
      </c>
      <c r="AW4070">
        <v>26.921346664428711</v>
      </c>
      <c r="AX4070">
        <v>26.469526290893555</v>
      </c>
      <c r="AY4070">
        <v>25.857397079467773</v>
      </c>
      <c r="AZ4070">
        <v>25.762121200561523</v>
      </c>
      <c r="BA4070">
        <v>25.83500862121582</v>
      </c>
      <c r="BB4070">
        <v>5.0672669410705566</v>
      </c>
      <c r="BC4070">
        <v>-2.8707334995269775</v>
      </c>
      <c r="BD4070">
        <v>-2.9451868534088135</v>
      </c>
      <c r="BE4070">
        <v>-2.9703025817871094</v>
      </c>
      <c r="BF4070">
        <v>-2.9300587177276611</v>
      </c>
      <c r="BG4070">
        <v>-3.1762328147888184</v>
      </c>
      <c r="BH4070">
        <v>-1.2015260457992554</v>
      </c>
      <c r="BI4070">
        <v>-1.1906591653823853</v>
      </c>
      <c r="BJ4070">
        <v>-1.1825492382049561</v>
      </c>
      <c r="BK4070">
        <v>-1.1841515302658081</v>
      </c>
      <c r="BL4070">
        <v>-1.2245370149612427</v>
      </c>
      <c r="BM4070">
        <v>-1.2831099033355713</v>
      </c>
      <c r="BN4070">
        <v>-1.2535649538040161</v>
      </c>
      <c r="BO4070">
        <v>-1.2002452611923218</v>
      </c>
      <c r="BP4070">
        <v>-1.1697864532470703</v>
      </c>
      <c r="BQ4070">
        <v>-1.1650394201278687</v>
      </c>
      <c r="BR4070">
        <v>-1.1818976402282715</v>
      </c>
      <c r="BS4070">
        <v>-1.2022215127944946</v>
      </c>
      <c r="BT4070">
        <v>6.7033820152282715</v>
      </c>
      <c r="BU4070">
        <v>29.261541366577148</v>
      </c>
      <c r="BV4070">
        <v>28.781120300292969</v>
      </c>
      <c r="BW4070">
        <v>28.184106826782227</v>
      </c>
      <c r="BX4070">
        <v>28.129005432128906</v>
      </c>
      <c r="BY4070">
        <v>28.200727462768555</v>
      </c>
      <c r="BZ4070">
        <v>6.7762951850891113</v>
      </c>
      <c r="CA4070">
        <v>-1.4544943571090698</v>
      </c>
      <c r="CB4070">
        <v>-1.5175014734268188</v>
      </c>
      <c r="CC4070">
        <v>-1.5515059232711792</v>
      </c>
      <c r="CD4070">
        <v>-1.5386302471160889</v>
      </c>
      <c r="CE4070">
        <v>-1.7206257581710815</v>
      </c>
      <c r="CF4070">
        <v>-0.23738783597946167</v>
      </c>
      <c r="CG4070">
        <v>-0.23992142081260681</v>
      </c>
      <c r="CH4070">
        <v>-0.24119867384433746</v>
      </c>
      <c r="CI4070">
        <v>-0.24142813682556152</v>
      </c>
      <c r="CJ4070">
        <v>-0.26302415132522583</v>
      </c>
      <c r="CK4070">
        <v>-0.29680708050727844</v>
      </c>
      <c r="CL4070">
        <v>-0.28888416290283203</v>
      </c>
      <c r="CM4070">
        <v>-0.2582918107509613</v>
      </c>
      <c r="CN4070">
        <v>-0.23391294479370117</v>
      </c>
      <c r="CO4070">
        <v>-0.22600679099559784</v>
      </c>
      <c r="CP4070">
        <v>-0.22984813153743744</v>
      </c>
      <c r="CQ4070">
        <v>-0.25109288096427917</v>
      </c>
      <c r="CR4070">
        <v>7.9008040428161621</v>
      </c>
      <c r="CS4070">
        <v>30.882354736328125</v>
      </c>
      <c r="CT4070">
        <v>30.382122039794922</v>
      </c>
      <c r="CU4070">
        <v>29.79557991027832</v>
      </c>
      <c r="CV4070">
        <v>29.768304824829102</v>
      </c>
      <c r="CW4070">
        <v>29.839218139648438</v>
      </c>
      <c r="CX4070">
        <v>7.9599628448486328</v>
      </c>
      <c r="CY4070">
        <v>-0.47361132502555847</v>
      </c>
      <c r="CZ4070">
        <v>-0.52869093418121338</v>
      </c>
      <c r="DA4070">
        <v>-0.56885170936584473</v>
      </c>
      <c r="DB4070">
        <v>-0.57493114471435547</v>
      </c>
      <c r="DC4070">
        <v>-0.71247673034667969</v>
      </c>
      <c r="DD4070">
        <v>0.72675031423568726</v>
      </c>
      <c r="DE4070">
        <v>0.71081638336181641</v>
      </c>
      <c r="DF4070">
        <v>0.70015192031860352</v>
      </c>
      <c r="DG4070">
        <v>0.70129525661468506</v>
      </c>
      <c r="DH4070">
        <v>0.69848877191543579</v>
      </c>
      <c r="DI4070">
        <v>0.68949580192565918</v>
      </c>
      <c r="DJ4070">
        <v>0.67579662799835205</v>
      </c>
      <c r="DK4070">
        <v>0.68366158008575439</v>
      </c>
      <c r="DL4070">
        <v>0.70196056365966797</v>
      </c>
      <c r="DM4070">
        <v>0.71302580833435059</v>
      </c>
      <c r="DN4070">
        <v>0.72220134735107422</v>
      </c>
      <c r="DO4070">
        <v>0.7000356912612915</v>
      </c>
      <c r="DP4070">
        <v>9.0982265472412109</v>
      </c>
      <c r="DQ4070">
        <v>32.503166198730469</v>
      </c>
      <c r="DR4070">
        <v>31.983123779296875</v>
      </c>
      <c r="DS4070">
        <v>31.407051086425781</v>
      </c>
      <c r="DT4070">
        <v>31.407602310180664</v>
      </c>
      <c r="DU4070">
        <v>31.47770881652832</v>
      </c>
      <c r="DV4070">
        <v>9.1436309814453125</v>
      </c>
      <c r="DW4070">
        <v>0.50727170705795288</v>
      </c>
      <c r="DX4070">
        <v>0.46011960506439209</v>
      </c>
      <c r="DY4070">
        <v>0.41380256414413452</v>
      </c>
      <c r="DZ4070">
        <v>0.38876792788505554</v>
      </c>
      <c r="EA4070">
        <v>0.29567232728004456</v>
      </c>
      <c r="EB4070">
        <v>2.1188127994537354</v>
      </c>
      <c r="EC4070">
        <v>2.0835306644439697</v>
      </c>
      <c r="ED4070">
        <v>2.0593125820159912</v>
      </c>
      <c r="EE4070">
        <v>2.0624380111694336</v>
      </c>
      <c r="EF4070">
        <v>2.0867607593536377</v>
      </c>
      <c r="EG4070">
        <v>2.1135604381561279</v>
      </c>
      <c r="EH4070">
        <v>2.0686423778533936</v>
      </c>
      <c r="EI4070">
        <v>2.0436928272247314</v>
      </c>
      <c r="EJ4070">
        <v>2.0532131195068359</v>
      </c>
      <c r="EK4070">
        <v>2.0688397884368896</v>
      </c>
      <c r="EL4070">
        <v>2.0968096256256104</v>
      </c>
      <c r="EM4070">
        <v>2.0733141899108887</v>
      </c>
      <c r="EN4070">
        <v>10.827114105224609</v>
      </c>
      <c r="EO4070">
        <v>34.843360900878906</v>
      </c>
      <c r="EP4070">
        <v>34.294715881347656</v>
      </c>
      <c r="EQ4070">
        <v>33.733760833740234</v>
      </c>
      <c r="ER4070">
        <v>33.774486541748047</v>
      </c>
      <c r="ES4070">
        <v>33.843429565429687</v>
      </c>
      <c r="ET4070">
        <v>10.852659225463867</v>
      </c>
      <c r="EU4070">
        <v>1.9235110282897949</v>
      </c>
      <c r="EV4070">
        <v>1.8878049850463867</v>
      </c>
      <c r="EW4070">
        <v>1.8325992822647095</v>
      </c>
      <c r="EX4070">
        <v>1.7801963090896606</v>
      </c>
      <c r="EY4070">
        <v>1.7512794733047485</v>
      </c>
      <c r="EZ4070">
        <v>74.320137023925781</v>
      </c>
      <c r="FA4070">
        <v>72.793891906738281</v>
      </c>
      <c r="FB4070">
        <v>71.059089660644531</v>
      </c>
      <c r="FC4070">
        <v>70.595268249511719</v>
      </c>
      <c r="FD4070">
        <v>69.978790283203125</v>
      </c>
      <c r="FE4070">
        <v>68.821540832519531</v>
      </c>
      <c r="FF4070">
        <v>68.093505859375</v>
      </c>
      <c r="FG4070">
        <v>68.615852355957031</v>
      </c>
      <c r="FH4070">
        <v>72.910346984863281</v>
      </c>
      <c r="FI4070">
        <v>79.249847412109375</v>
      </c>
      <c r="FJ4070">
        <v>84.796966552734375</v>
      </c>
      <c r="FK4070">
        <v>89.240875244140625</v>
      </c>
      <c r="FL4070">
        <v>91.982559204101563</v>
      </c>
      <c r="FM4070">
        <v>94.167068481445313</v>
      </c>
      <c r="FN4070">
        <v>95.594444274902344</v>
      </c>
      <c r="FO4070">
        <v>96.464149475097656</v>
      </c>
      <c r="FP4070">
        <v>96.577766418457031</v>
      </c>
      <c r="FQ4070">
        <v>95.309600830078125</v>
      </c>
      <c r="FR4070">
        <v>93.059478759765625</v>
      </c>
      <c r="FS4070">
        <v>90.355300903320313</v>
      </c>
      <c r="FT4070">
        <v>86.962120056152344</v>
      </c>
      <c r="FU4070">
        <v>83.186943054199219</v>
      </c>
      <c r="FV4070">
        <v>80.196540832519531</v>
      </c>
      <c r="FW4070">
        <v>77.974098205566406</v>
      </c>
      <c r="FX4070">
        <v>498</v>
      </c>
      <c r="FY4070">
        <v>4.854852706193924E-2</v>
      </c>
      <c r="FZ4070">
        <v>1</v>
      </c>
    </row>
    <row r="4071" spans="1:182" x14ac:dyDescent="0.2">
      <c r="A4071" t="s">
        <v>245</v>
      </c>
      <c r="B4071" t="s">
        <v>252</v>
      </c>
      <c r="C4071" t="s">
        <v>217</v>
      </c>
      <c r="D4071" t="s">
        <v>40</v>
      </c>
      <c r="E4071">
        <v>2016</v>
      </c>
      <c r="F4071" t="s">
        <v>228</v>
      </c>
      <c r="G4071" t="s">
        <v>250</v>
      </c>
      <c r="H4071" t="s">
        <v>226</v>
      </c>
      <c r="I4071">
        <v>320.51</v>
      </c>
      <c r="L4071">
        <v>89.0279509890686</v>
      </c>
      <c r="M4071">
        <v>87.088537485061295</v>
      </c>
      <c r="N4071">
        <v>85.64648091415819</v>
      </c>
      <c r="O4071">
        <v>85.634119325963596</v>
      </c>
      <c r="P4071">
        <v>87.94175977710762</v>
      </c>
      <c r="Q4071">
        <v>91.882468673450688</v>
      </c>
      <c r="R4071">
        <v>95.521936169054712</v>
      </c>
      <c r="S4071">
        <v>95.860153779902959</v>
      </c>
      <c r="T4071">
        <v>97.279110817804636</v>
      </c>
      <c r="U4071">
        <v>99.381707311227728</v>
      </c>
      <c r="V4071">
        <v>101.85822189838035</v>
      </c>
      <c r="W4071">
        <v>102.86620064023403</v>
      </c>
      <c r="X4071">
        <v>102.7569456521955</v>
      </c>
      <c r="Y4071">
        <v>102.95061790029938</v>
      </c>
      <c r="Z4071">
        <v>103.10359145375233</v>
      </c>
      <c r="AA4071">
        <v>102.69075069126747</v>
      </c>
      <c r="AB4071">
        <v>102.82713715122809</v>
      </c>
      <c r="AC4071">
        <v>101.56124165033219</v>
      </c>
      <c r="AD4071">
        <v>103.04061435939708</v>
      </c>
      <c r="AE4071">
        <v>104.6140017872266</v>
      </c>
      <c r="AF4071">
        <v>104.00659654391511</v>
      </c>
      <c r="AG4071">
        <v>100.28941934217086</v>
      </c>
      <c r="AH4071">
        <v>96.352319980476025</v>
      </c>
      <c r="AI4071">
        <v>92.578813389671566</v>
      </c>
      <c r="AJ4071">
        <v>-2.5935883522033691</v>
      </c>
      <c r="AK4071">
        <v>-2.5633735656738281</v>
      </c>
      <c r="AL4071">
        <v>-2.5417101383209229</v>
      </c>
      <c r="AM4071">
        <v>-2.5452942848205566</v>
      </c>
      <c r="AN4071">
        <v>-2.6128089427947998</v>
      </c>
      <c r="AO4071">
        <v>-2.70717453956604</v>
      </c>
      <c r="AP4071">
        <v>-2.6464107036590576</v>
      </c>
      <c r="AQ4071">
        <v>-2.5602762699127197</v>
      </c>
      <c r="AR4071">
        <v>-2.5210390090942383</v>
      </c>
      <c r="AS4071">
        <v>-2.5208532810211182</v>
      </c>
      <c r="AT4071">
        <v>-2.5565056800842285</v>
      </c>
      <c r="AU4071">
        <v>-2.5755000114440918</v>
      </c>
      <c r="AV4071">
        <v>4.974494457244873</v>
      </c>
      <c r="AW4071">
        <v>26.921346664428711</v>
      </c>
      <c r="AX4071">
        <v>26.469526290893555</v>
      </c>
      <c r="AY4071">
        <v>25.857397079467773</v>
      </c>
      <c r="AZ4071">
        <v>25.762121200561523</v>
      </c>
      <c r="BA4071">
        <v>25.83500862121582</v>
      </c>
      <c r="BB4071">
        <v>5.0672669410705566</v>
      </c>
      <c r="BC4071">
        <v>-2.8707334995269775</v>
      </c>
      <c r="BD4071">
        <v>-2.9451868534088135</v>
      </c>
      <c r="BE4071">
        <v>-2.9703025817871094</v>
      </c>
      <c r="BF4071">
        <v>-2.9300587177276611</v>
      </c>
      <c r="BG4071">
        <v>-3.1762328147888184</v>
      </c>
      <c r="BH4071">
        <v>-1.2015260457992554</v>
      </c>
      <c r="BI4071">
        <v>-1.1906591653823853</v>
      </c>
      <c r="BJ4071">
        <v>-1.1825492382049561</v>
      </c>
      <c r="BK4071">
        <v>-1.1841515302658081</v>
      </c>
      <c r="BL4071">
        <v>-1.2245370149612427</v>
      </c>
      <c r="BM4071">
        <v>-1.2831099033355713</v>
      </c>
      <c r="BN4071">
        <v>-1.2535649538040161</v>
      </c>
      <c r="BO4071">
        <v>-1.2002452611923218</v>
      </c>
      <c r="BP4071">
        <v>-1.1697864532470703</v>
      </c>
      <c r="BQ4071">
        <v>-1.1650394201278687</v>
      </c>
      <c r="BR4071">
        <v>-1.1818976402282715</v>
      </c>
      <c r="BS4071">
        <v>-1.2022215127944946</v>
      </c>
      <c r="BT4071">
        <v>6.7033820152282715</v>
      </c>
      <c r="BU4071">
        <v>29.261541366577148</v>
      </c>
      <c r="BV4071">
        <v>28.781120300292969</v>
      </c>
      <c r="BW4071">
        <v>28.184106826782227</v>
      </c>
      <c r="BX4071">
        <v>28.129005432128906</v>
      </c>
      <c r="BY4071">
        <v>28.200727462768555</v>
      </c>
      <c r="BZ4071">
        <v>6.7762951850891113</v>
      </c>
      <c r="CA4071">
        <v>-1.4544943571090698</v>
      </c>
      <c r="CB4071">
        <v>-1.5175014734268188</v>
      </c>
      <c r="CC4071">
        <v>-1.5515059232711792</v>
      </c>
      <c r="CD4071">
        <v>-1.5386302471160889</v>
      </c>
      <c r="CE4071">
        <v>-1.7206257581710815</v>
      </c>
      <c r="CF4071">
        <v>-0.23738783597946167</v>
      </c>
      <c r="CG4071">
        <v>-0.23992142081260681</v>
      </c>
      <c r="CH4071">
        <v>-0.24119867384433746</v>
      </c>
      <c r="CI4071">
        <v>-0.24142813682556152</v>
      </c>
      <c r="CJ4071">
        <v>-0.26302415132522583</v>
      </c>
      <c r="CK4071">
        <v>-0.29680708050727844</v>
      </c>
      <c r="CL4071">
        <v>-0.28888416290283203</v>
      </c>
      <c r="CM4071">
        <v>-0.2582918107509613</v>
      </c>
      <c r="CN4071">
        <v>-0.23391294479370117</v>
      </c>
      <c r="CO4071">
        <v>-0.22600679099559784</v>
      </c>
      <c r="CP4071">
        <v>-0.22984813153743744</v>
      </c>
      <c r="CQ4071">
        <v>-0.25109288096427917</v>
      </c>
      <c r="CR4071">
        <v>7.9008040428161621</v>
      </c>
      <c r="CS4071">
        <v>30.882354736328125</v>
      </c>
      <c r="CT4071">
        <v>30.382122039794922</v>
      </c>
      <c r="CU4071">
        <v>29.79557991027832</v>
      </c>
      <c r="CV4071">
        <v>29.768304824829102</v>
      </c>
      <c r="CW4071">
        <v>29.839218139648438</v>
      </c>
      <c r="CX4071">
        <v>7.9599628448486328</v>
      </c>
      <c r="CY4071">
        <v>-0.47361132502555847</v>
      </c>
      <c r="CZ4071">
        <v>-0.52869093418121338</v>
      </c>
      <c r="DA4071">
        <v>-0.56885170936584473</v>
      </c>
      <c r="DB4071">
        <v>-0.57493114471435547</v>
      </c>
      <c r="DC4071">
        <v>-0.71247673034667969</v>
      </c>
      <c r="DD4071">
        <v>0.72675031423568726</v>
      </c>
      <c r="DE4071">
        <v>0.71081638336181641</v>
      </c>
      <c r="DF4071">
        <v>0.70015192031860352</v>
      </c>
      <c r="DG4071">
        <v>0.70129525661468506</v>
      </c>
      <c r="DH4071">
        <v>0.69848877191543579</v>
      </c>
      <c r="DI4071">
        <v>0.68949580192565918</v>
      </c>
      <c r="DJ4071">
        <v>0.67579662799835205</v>
      </c>
      <c r="DK4071">
        <v>0.68366158008575439</v>
      </c>
      <c r="DL4071">
        <v>0.70196056365966797</v>
      </c>
      <c r="DM4071">
        <v>0.71302580833435059</v>
      </c>
      <c r="DN4071">
        <v>0.72220134735107422</v>
      </c>
      <c r="DO4071">
        <v>0.7000356912612915</v>
      </c>
      <c r="DP4071">
        <v>9.0982265472412109</v>
      </c>
      <c r="DQ4071">
        <v>32.503166198730469</v>
      </c>
      <c r="DR4071">
        <v>31.983123779296875</v>
      </c>
      <c r="DS4071">
        <v>31.407051086425781</v>
      </c>
      <c r="DT4071">
        <v>31.407602310180664</v>
      </c>
      <c r="DU4071">
        <v>31.47770881652832</v>
      </c>
      <c r="DV4071">
        <v>9.1436309814453125</v>
      </c>
      <c r="DW4071">
        <v>0.50727170705795288</v>
      </c>
      <c r="DX4071">
        <v>0.46011960506439209</v>
      </c>
      <c r="DY4071">
        <v>0.41380256414413452</v>
      </c>
      <c r="DZ4071">
        <v>0.38876792788505554</v>
      </c>
      <c r="EA4071">
        <v>0.29567232728004456</v>
      </c>
      <c r="EB4071">
        <v>2.1188127994537354</v>
      </c>
      <c r="EC4071">
        <v>2.0835306644439697</v>
      </c>
      <c r="ED4071">
        <v>2.0593125820159912</v>
      </c>
      <c r="EE4071">
        <v>2.0624380111694336</v>
      </c>
      <c r="EF4071">
        <v>2.0867607593536377</v>
      </c>
      <c r="EG4071">
        <v>2.1135604381561279</v>
      </c>
      <c r="EH4071">
        <v>2.0686423778533936</v>
      </c>
      <c r="EI4071">
        <v>2.0436928272247314</v>
      </c>
      <c r="EJ4071">
        <v>2.0532131195068359</v>
      </c>
      <c r="EK4071">
        <v>2.0688397884368896</v>
      </c>
      <c r="EL4071">
        <v>2.0968096256256104</v>
      </c>
      <c r="EM4071">
        <v>2.0733141899108887</v>
      </c>
      <c r="EN4071">
        <v>10.827114105224609</v>
      </c>
      <c r="EO4071">
        <v>34.843360900878906</v>
      </c>
      <c r="EP4071">
        <v>34.294715881347656</v>
      </c>
      <c r="EQ4071">
        <v>33.733760833740234</v>
      </c>
      <c r="ER4071">
        <v>33.774486541748047</v>
      </c>
      <c r="ES4071">
        <v>33.843429565429687</v>
      </c>
      <c r="ET4071">
        <v>10.852659225463867</v>
      </c>
      <c r="EU4071">
        <v>1.9235110282897949</v>
      </c>
      <c r="EV4071">
        <v>1.8878049850463867</v>
      </c>
      <c r="EW4071">
        <v>1.8325992822647095</v>
      </c>
      <c r="EX4071">
        <v>1.7801963090896606</v>
      </c>
      <c r="EY4071">
        <v>1.7512794733047485</v>
      </c>
      <c r="EZ4071">
        <v>74.320137023925781</v>
      </c>
      <c r="FA4071">
        <v>72.793891906738281</v>
      </c>
      <c r="FB4071">
        <v>71.059089660644531</v>
      </c>
      <c r="FC4071">
        <v>70.595268249511719</v>
      </c>
      <c r="FD4071">
        <v>69.978790283203125</v>
      </c>
      <c r="FE4071">
        <v>68.821540832519531</v>
      </c>
      <c r="FF4071">
        <v>68.093505859375</v>
      </c>
      <c r="FG4071">
        <v>68.615852355957031</v>
      </c>
      <c r="FH4071">
        <v>72.910346984863281</v>
      </c>
      <c r="FI4071">
        <v>79.249847412109375</v>
      </c>
      <c r="FJ4071">
        <v>84.796966552734375</v>
      </c>
      <c r="FK4071">
        <v>89.240875244140625</v>
      </c>
      <c r="FL4071">
        <v>91.982559204101563</v>
      </c>
      <c r="FM4071">
        <v>94.167068481445313</v>
      </c>
      <c r="FN4071">
        <v>95.594444274902344</v>
      </c>
      <c r="FO4071">
        <v>96.464149475097656</v>
      </c>
      <c r="FP4071">
        <v>96.577766418457031</v>
      </c>
      <c r="FQ4071">
        <v>95.309600830078125</v>
      </c>
      <c r="FR4071">
        <v>93.059478759765625</v>
      </c>
      <c r="FS4071">
        <v>90.355300903320313</v>
      </c>
      <c r="FT4071">
        <v>86.962120056152344</v>
      </c>
      <c r="FU4071">
        <v>83.186943054199219</v>
      </c>
      <c r="FV4071">
        <v>80.196540832519531</v>
      </c>
      <c r="FW4071">
        <v>77.974098205566406</v>
      </c>
      <c r="FX4071">
        <v>498</v>
      </c>
      <c r="FY4071">
        <v>4.854852706193924E-2</v>
      </c>
      <c r="FZ4071">
        <v>1</v>
      </c>
    </row>
    <row r="4072" spans="1:182" x14ac:dyDescent="0.2">
      <c r="A4072" t="s">
        <v>245</v>
      </c>
      <c r="B4072" t="s">
        <v>252</v>
      </c>
      <c r="C4072" t="s">
        <v>217</v>
      </c>
      <c r="D4072" t="s">
        <v>40</v>
      </c>
      <c r="E4072">
        <v>2017</v>
      </c>
      <c r="F4072" t="s">
        <v>228</v>
      </c>
      <c r="G4072" t="s">
        <v>250</v>
      </c>
      <c r="H4072" t="s">
        <v>226</v>
      </c>
      <c r="I4072">
        <v>320.51</v>
      </c>
      <c r="L4072">
        <v>89.0279509890686</v>
      </c>
      <c r="M4072">
        <v>87.088537485061295</v>
      </c>
      <c r="N4072">
        <v>85.64648091415819</v>
      </c>
      <c r="O4072">
        <v>85.634119325963596</v>
      </c>
      <c r="P4072">
        <v>87.94175977710762</v>
      </c>
      <c r="Q4072">
        <v>91.882468673450688</v>
      </c>
      <c r="R4072">
        <v>95.521936169054712</v>
      </c>
      <c r="S4072">
        <v>95.860153779902959</v>
      </c>
      <c r="T4072">
        <v>97.279110817804636</v>
      </c>
      <c r="U4072">
        <v>99.381707311227728</v>
      </c>
      <c r="V4072">
        <v>101.85822189838035</v>
      </c>
      <c r="W4072">
        <v>102.86620064023403</v>
      </c>
      <c r="X4072">
        <v>102.7569456521955</v>
      </c>
      <c r="Y4072">
        <v>102.95061790029938</v>
      </c>
      <c r="Z4072">
        <v>103.10359145375233</v>
      </c>
      <c r="AA4072">
        <v>102.69075069126747</v>
      </c>
      <c r="AB4072">
        <v>102.82713715122809</v>
      </c>
      <c r="AC4072">
        <v>101.56124165033219</v>
      </c>
      <c r="AD4072">
        <v>103.04061435939708</v>
      </c>
      <c r="AE4072">
        <v>104.6140017872266</v>
      </c>
      <c r="AF4072">
        <v>104.00659654391511</v>
      </c>
      <c r="AG4072">
        <v>100.28941934217086</v>
      </c>
      <c r="AH4072">
        <v>96.352319980476025</v>
      </c>
      <c r="AI4072">
        <v>92.578813389671566</v>
      </c>
      <c r="AJ4072">
        <v>-2.5935883522033691</v>
      </c>
      <c r="AK4072">
        <v>-2.5633735656738281</v>
      </c>
      <c r="AL4072">
        <v>-2.5417101383209229</v>
      </c>
      <c r="AM4072">
        <v>-2.5452942848205566</v>
      </c>
      <c r="AN4072">
        <v>-2.6128089427947998</v>
      </c>
      <c r="AO4072">
        <v>-2.70717453956604</v>
      </c>
      <c r="AP4072">
        <v>-2.6464107036590576</v>
      </c>
      <c r="AQ4072">
        <v>-2.5602762699127197</v>
      </c>
      <c r="AR4072">
        <v>-2.5210390090942383</v>
      </c>
      <c r="AS4072">
        <v>-2.5208532810211182</v>
      </c>
      <c r="AT4072">
        <v>-2.5565056800842285</v>
      </c>
      <c r="AU4072">
        <v>-2.5755000114440918</v>
      </c>
      <c r="AV4072">
        <v>4.974494457244873</v>
      </c>
      <c r="AW4072">
        <v>26.921346664428711</v>
      </c>
      <c r="AX4072">
        <v>26.469526290893555</v>
      </c>
      <c r="AY4072">
        <v>25.857397079467773</v>
      </c>
      <c r="AZ4072">
        <v>25.762121200561523</v>
      </c>
      <c r="BA4072">
        <v>25.83500862121582</v>
      </c>
      <c r="BB4072">
        <v>5.0672669410705566</v>
      </c>
      <c r="BC4072">
        <v>-2.8707334995269775</v>
      </c>
      <c r="BD4072">
        <v>-2.9451868534088135</v>
      </c>
      <c r="BE4072">
        <v>-2.9703025817871094</v>
      </c>
      <c r="BF4072">
        <v>-2.9300587177276611</v>
      </c>
      <c r="BG4072">
        <v>-3.1762328147888184</v>
      </c>
      <c r="BH4072">
        <v>-1.2015260457992554</v>
      </c>
      <c r="BI4072">
        <v>-1.1906591653823853</v>
      </c>
      <c r="BJ4072">
        <v>-1.1825492382049561</v>
      </c>
      <c r="BK4072">
        <v>-1.1841515302658081</v>
      </c>
      <c r="BL4072">
        <v>-1.2245370149612427</v>
      </c>
      <c r="BM4072">
        <v>-1.2831099033355713</v>
      </c>
      <c r="BN4072">
        <v>-1.2535649538040161</v>
      </c>
      <c r="BO4072">
        <v>-1.2002452611923218</v>
      </c>
      <c r="BP4072">
        <v>-1.1697864532470703</v>
      </c>
      <c r="BQ4072">
        <v>-1.1650394201278687</v>
      </c>
      <c r="BR4072">
        <v>-1.1818976402282715</v>
      </c>
      <c r="BS4072">
        <v>-1.2022215127944946</v>
      </c>
      <c r="BT4072">
        <v>6.7033820152282715</v>
      </c>
      <c r="BU4072">
        <v>29.261541366577148</v>
      </c>
      <c r="BV4072">
        <v>28.781120300292969</v>
      </c>
      <c r="BW4072">
        <v>28.184106826782227</v>
      </c>
      <c r="BX4072">
        <v>28.129005432128906</v>
      </c>
      <c r="BY4072">
        <v>28.200727462768555</v>
      </c>
      <c r="BZ4072">
        <v>6.7762951850891113</v>
      </c>
      <c r="CA4072">
        <v>-1.4544943571090698</v>
      </c>
      <c r="CB4072">
        <v>-1.5175014734268188</v>
      </c>
      <c r="CC4072">
        <v>-1.5515059232711792</v>
      </c>
      <c r="CD4072">
        <v>-1.5386302471160889</v>
      </c>
      <c r="CE4072">
        <v>-1.7206257581710815</v>
      </c>
      <c r="CF4072">
        <v>-0.23738783597946167</v>
      </c>
      <c r="CG4072">
        <v>-0.23992142081260681</v>
      </c>
      <c r="CH4072">
        <v>-0.24119867384433746</v>
      </c>
      <c r="CI4072">
        <v>-0.24142813682556152</v>
      </c>
      <c r="CJ4072">
        <v>-0.26302415132522583</v>
      </c>
      <c r="CK4072">
        <v>-0.29680708050727844</v>
      </c>
      <c r="CL4072">
        <v>-0.28888416290283203</v>
      </c>
      <c r="CM4072">
        <v>-0.2582918107509613</v>
      </c>
      <c r="CN4072">
        <v>-0.23391294479370117</v>
      </c>
      <c r="CO4072">
        <v>-0.22600679099559784</v>
      </c>
      <c r="CP4072">
        <v>-0.22984813153743744</v>
      </c>
      <c r="CQ4072">
        <v>-0.25109288096427917</v>
      </c>
      <c r="CR4072">
        <v>7.9008040428161621</v>
      </c>
      <c r="CS4072">
        <v>30.882354736328125</v>
      </c>
      <c r="CT4072">
        <v>30.382122039794922</v>
      </c>
      <c r="CU4072">
        <v>29.79557991027832</v>
      </c>
      <c r="CV4072">
        <v>29.768304824829102</v>
      </c>
      <c r="CW4072">
        <v>29.839218139648438</v>
      </c>
      <c r="CX4072">
        <v>7.9599628448486328</v>
      </c>
      <c r="CY4072">
        <v>-0.47361132502555847</v>
      </c>
      <c r="CZ4072">
        <v>-0.52869093418121338</v>
      </c>
      <c r="DA4072">
        <v>-0.56885170936584473</v>
      </c>
      <c r="DB4072">
        <v>-0.57493114471435547</v>
      </c>
      <c r="DC4072">
        <v>-0.71247673034667969</v>
      </c>
      <c r="DD4072">
        <v>0.72675031423568726</v>
      </c>
      <c r="DE4072">
        <v>0.71081638336181641</v>
      </c>
      <c r="DF4072">
        <v>0.70015192031860352</v>
      </c>
      <c r="DG4072">
        <v>0.70129525661468506</v>
      </c>
      <c r="DH4072">
        <v>0.69848877191543579</v>
      </c>
      <c r="DI4072">
        <v>0.68949580192565918</v>
      </c>
      <c r="DJ4072">
        <v>0.67579662799835205</v>
      </c>
      <c r="DK4072">
        <v>0.68366158008575439</v>
      </c>
      <c r="DL4072">
        <v>0.70196056365966797</v>
      </c>
      <c r="DM4072">
        <v>0.71302580833435059</v>
      </c>
      <c r="DN4072">
        <v>0.72220134735107422</v>
      </c>
      <c r="DO4072">
        <v>0.7000356912612915</v>
      </c>
      <c r="DP4072">
        <v>9.0982265472412109</v>
      </c>
      <c r="DQ4072">
        <v>32.503166198730469</v>
      </c>
      <c r="DR4072">
        <v>31.983123779296875</v>
      </c>
      <c r="DS4072">
        <v>31.407051086425781</v>
      </c>
      <c r="DT4072">
        <v>31.407602310180664</v>
      </c>
      <c r="DU4072">
        <v>31.47770881652832</v>
      </c>
      <c r="DV4072">
        <v>9.1436309814453125</v>
      </c>
      <c r="DW4072">
        <v>0.50727170705795288</v>
      </c>
      <c r="DX4072">
        <v>0.46011960506439209</v>
      </c>
      <c r="DY4072">
        <v>0.41380256414413452</v>
      </c>
      <c r="DZ4072">
        <v>0.38876792788505554</v>
      </c>
      <c r="EA4072">
        <v>0.29567232728004456</v>
      </c>
      <c r="EB4072">
        <v>2.1188127994537354</v>
      </c>
      <c r="EC4072">
        <v>2.0835306644439697</v>
      </c>
      <c r="ED4072">
        <v>2.0593125820159912</v>
      </c>
      <c r="EE4072">
        <v>2.0624380111694336</v>
      </c>
      <c r="EF4072">
        <v>2.0867607593536377</v>
      </c>
      <c r="EG4072">
        <v>2.1135604381561279</v>
      </c>
      <c r="EH4072">
        <v>2.0686423778533936</v>
      </c>
      <c r="EI4072">
        <v>2.0436928272247314</v>
      </c>
      <c r="EJ4072">
        <v>2.0532131195068359</v>
      </c>
      <c r="EK4072">
        <v>2.0688397884368896</v>
      </c>
      <c r="EL4072">
        <v>2.0968096256256104</v>
      </c>
      <c r="EM4072">
        <v>2.0733141899108887</v>
      </c>
      <c r="EN4072">
        <v>10.827114105224609</v>
      </c>
      <c r="EO4072">
        <v>34.843360900878906</v>
      </c>
      <c r="EP4072">
        <v>34.294715881347656</v>
      </c>
      <c r="EQ4072">
        <v>33.733760833740234</v>
      </c>
      <c r="ER4072">
        <v>33.774486541748047</v>
      </c>
      <c r="ES4072">
        <v>33.843429565429687</v>
      </c>
      <c r="ET4072">
        <v>10.852659225463867</v>
      </c>
      <c r="EU4072">
        <v>1.9235110282897949</v>
      </c>
      <c r="EV4072">
        <v>1.8878049850463867</v>
      </c>
      <c r="EW4072">
        <v>1.8325992822647095</v>
      </c>
      <c r="EX4072">
        <v>1.7801963090896606</v>
      </c>
      <c r="EY4072">
        <v>1.7512794733047485</v>
      </c>
      <c r="EZ4072">
        <v>74.320137023925781</v>
      </c>
      <c r="FA4072">
        <v>72.793891906738281</v>
      </c>
      <c r="FB4072">
        <v>71.059089660644531</v>
      </c>
      <c r="FC4072">
        <v>70.595268249511719</v>
      </c>
      <c r="FD4072">
        <v>69.978790283203125</v>
      </c>
      <c r="FE4072">
        <v>68.821540832519531</v>
      </c>
      <c r="FF4072">
        <v>68.093505859375</v>
      </c>
      <c r="FG4072">
        <v>68.615852355957031</v>
      </c>
      <c r="FH4072">
        <v>72.910346984863281</v>
      </c>
      <c r="FI4072">
        <v>79.249847412109375</v>
      </c>
      <c r="FJ4072">
        <v>84.796966552734375</v>
      </c>
      <c r="FK4072">
        <v>89.240875244140625</v>
      </c>
      <c r="FL4072">
        <v>91.982559204101563</v>
      </c>
      <c r="FM4072">
        <v>94.167068481445313</v>
      </c>
      <c r="FN4072">
        <v>95.594444274902344</v>
      </c>
      <c r="FO4072">
        <v>96.464149475097656</v>
      </c>
      <c r="FP4072">
        <v>96.577766418457031</v>
      </c>
      <c r="FQ4072">
        <v>95.309600830078125</v>
      </c>
      <c r="FR4072">
        <v>93.059478759765625</v>
      </c>
      <c r="FS4072">
        <v>90.355300903320313</v>
      </c>
      <c r="FT4072">
        <v>86.962120056152344</v>
      </c>
      <c r="FU4072">
        <v>83.186943054199219</v>
      </c>
      <c r="FV4072">
        <v>80.196540832519531</v>
      </c>
      <c r="FW4072">
        <v>77.974098205566406</v>
      </c>
      <c r="FX4072">
        <v>498</v>
      </c>
      <c r="FY4072">
        <v>4.854852706193924E-2</v>
      </c>
      <c r="FZ4072">
        <v>1</v>
      </c>
    </row>
    <row r="4073" spans="1:182" x14ac:dyDescent="0.2">
      <c r="A4073" t="s">
        <v>245</v>
      </c>
      <c r="B4073" t="s">
        <v>252</v>
      </c>
      <c r="C4073" t="s">
        <v>217</v>
      </c>
      <c r="D4073" t="s">
        <v>41</v>
      </c>
      <c r="E4073">
        <v>2015</v>
      </c>
      <c r="F4073" t="s">
        <v>228</v>
      </c>
      <c r="G4073" t="s">
        <v>250</v>
      </c>
      <c r="H4073" t="s">
        <v>226</v>
      </c>
      <c r="I4073">
        <v>320.51</v>
      </c>
      <c r="L4073">
        <v>93.849745837717279</v>
      </c>
      <c r="M4073">
        <v>91.885038149634582</v>
      </c>
      <c r="N4073">
        <v>90.517970969348681</v>
      </c>
      <c r="O4073">
        <v>90.298103235217923</v>
      </c>
      <c r="P4073">
        <v>92.299814164823616</v>
      </c>
      <c r="Q4073">
        <v>96.264202347367146</v>
      </c>
      <c r="R4073">
        <v>100.03428788227474</v>
      </c>
      <c r="S4073">
        <v>100.38598422154907</v>
      </c>
      <c r="T4073">
        <v>101.46832732388229</v>
      </c>
      <c r="U4073">
        <v>103.22936270662886</v>
      </c>
      <c r="V4073">
        <v>105.59724308492021</v>
      </c>
      <c r="W4073">
        <v>106.58829593191102</v>
      </c>
      <c r="X4073">
        <v>106.71422888372958</v>
      </c>
      <c r="Y4073">
        <v>107.01092463816222</v>
      </c>
      <c r="Z4073">
        <v>107.20507405900543</v>
      </c>
      <c r="AA4073">
        <v>106.68018232341315</v>
      </c>
      <c r="AB4073">
        <v>106.90317169252552</v>
      </c>
      <c r="AC4073">
        <v>105.8466594672866</v>
      </c>
      <c r="AD4073">
        <v>107.56490513297582</v>
      </c>
      <c r="AE4073">
        <v>109.32499098662683</v>
      </c>
      <c r="AF4073">
        <v>108.62016275806204</v>
      </c>
      <c r="AG4073">
        <v>104.82351661123938</v>
      </c>
      <c r="AH4073">
        <v>101.05392522534066</v>
      </c>
      <c r="AI4073">
        <v>97.33307636158149</v>
      </c>
      <c r="AJ4073">
        <v>-2.7392086982727051</v>
      </c>
      <c r="AK4073">
        <v>-2.7100880146026611</v>
      </c>
      <c r="AL4073">
        <v>-2.6959025859832764</v>
      </c>
      <c r="AM4073">
        <v>-2.6883020401000977</v>
      </c>
      <c r="AN4073">
        <v>-2.7455847263336182</v>
      </c>
      <c r="AO4073">
        <v>-2.8389260768890381</v>
      </c>
      <c r="AP4073">
        <v>-2.7865009307861328</v>
      </c>
      <c r="AQ4073">
        <v>-2.7054333686828613</v>
      </c>
      <c r="AR4073">
        <v>-2.6625740528106689</v>
      </c>
      <c r="AS4073">
        <v>-2.651843786239624</v>
      </c>
      <c r="AT4073">
        <v>-2.6796343326568604</v>
      </c>
      <c r="AU4073">
        <v>-2.6882870197296143</v>
      </c>
      <c r="AV4073">
        <v>5.3605928421020508</v>
      </c>
      <c r="AW4073">
        <v>28.857307434082031</v>
      </c>
      <c r="AX4073">
        <v>28.396080017089844</v>
      </c>
      <c r="AY4073">
        <v>27.721746444702148</v>
      </c>
      <c r="AZ4073">
        <v>27.663196563720703</v>
      </c>
      <c r="BA4073">
        <v>27.769464492797852</v>
      </c>
      <c r="BB4073">
        <v>5.5133800506591797</v>
      </c>
      <c r="BC4073">
        <v>-3.1377811431884766</v>
      </c>
      <c r="BD4073">
        <v>-3.2067186832427979</v>
      </c>
      <c r="BE4073">
        <v>-3.2389853000640869</v>
      </c>
      <c r="BF4073">
        <v>-3.2429125308990479</v>
      </c>
      <c r="BG4073">
        <v>-3.5451393127441406</v>
      </c>
      <c r="BH4073">
        <v>-1.2762880325317383</v>
      </c>
      <c r="BI4073">
        <v>-1.2660181522369385</v>
      </c>
      <c r="BJ4073">
        <v>-1.2618472576141357</v>
      </c>
      <c r="BK4073">
        <v>-1.2588300704956055</v>
      </c>
      <c r="BL4073">
        <v>-1.296245813369751</v>
      </c>
      <c r="BM4073">
        <v>-1.3529778718948364</v>
      </c>
      <c r="BN4073">
        <v>-1.3271934986114502</v>
      </c>
      <c r="BO4073">
        <v>-1.2775005102157593</v>
      </c>
      <c r="BP4073">
        <v>-1.2459186315536499</v>
      </c>
      <c r="BQ4073">
        <v>-1.2357089519500732</v>
      </c>
      <c r="BR4073">
        <v>-1.246734619140625</v>
      </c>
      <c r="BS4073">
        <v>-1.2593071460723877</v>
      </c>
      <c r="BT4073">
        <v>7.2020368576049805</v>
      </c>
      <c r="BU4073">
        <v>31.381072998046875</v>
      </c>
      <c r="BV4073">
        <v>30.888290405273438</v>
      </c>
      <c r="BW4073">
        <v>30.226093292236328</v>
      </c>
      <c r="BX4073">
        <v>30.206153869628906</v>
      </c>
      <c r="BY4073">
        <v>30.317752838134766</v>
      </c>
      <c r="BZ4073">
        <v>7.3274340629577637</v>
      </c>
      <c r="CA4073">
        <v>-1.6355268955230713</v>
      </c>
      <c r="CB4073">
        <v>-1.6893620491027832</v>
      </c>
      <c r="CC4073">
        <v>-1.7270870208740234</v>
      </c>
      <c r="CD4073">
        <v>-1.7499405145645142</v>
      </c>
      <c r="CE4073">
        <v>-1.9731292724609375</v>
      </c>
      <c r="CF4073">
        <v>-0.26307365298271179</v>
      </c>
      <c r="CG4073">
        <v>-0.26585966348648071</v>
      </c>
      <c r="CH4073">
        <v>-0.26862499117851257</v>
      </c>
      <c r="CI4073">
        <v>-0.26878201961517334</v>
      </c>
      <c r="CJ4073">
        <v>-0.29243794083595276</v>
      </c>
      <c r="CK4073">
        <v>-0.32381477952003479</v>
      </c>
      <c r="CL4073">
        <v>-0.31648167967796326</v>
      </c>
      <c r="CM4073">
        <v>-0.28851857781410217</v>
      </c>
      <c r="CN4073">
        <v>-0.26474732160568237</v>
      </c>
      <c r="CO4073">
        <v>-0.25489816069602966</v>
      </c>
      <c r="CP4073">
        <v>-0.25431257486343384</v>
      </c>
      <c r="CQ4073">
        <v>-0.26960000395774841</v>
      </c>
      <c r="CR4073">
        <v>8.4774150848388672</v>
      </c>
      <c r="CS4073">
        <v>33.129024505615234</v>
      </c>
      <c r="CT4073">
        <v>32.614387512207031</v>
      </c>
      <c r="CU4073">
        <v>31.960594177246094</v>
      </c>
      <c r="CV4073">
        <v>31.967397689819336</v>
      </c>
      <c r="CW4073">
        <v>32.082691192626953</v>
      </c>
      <c r="CX4073">
        <v>8.5838422775268555</v>
      </c>
      <c r="CY4073">
        <v>-0.59507018327713013</v>
      </c>
      <c r="CZ4073">
        <v>-0.63844549655914307</v>
      </c>
      <c r="DA4073">
        <v>-0.67995095252990723</v>
      </c>
      <c r="DB4073">
        <v>-0.7159125804901123</v>
      </c>
      <c r="DC4073">
        <v>-0.88435989618301392</v>
      </c>
      <c r="DD4073">
        <v>0.7501407265663147</v>
      </c>
      <c r="DE4073">
        <v>0.73429882526397705</v>
      </c>
      <c r="DF4073">
        <v>0.72459733486175537</v>
      </c>
      <c r="DG4073">
        <v>0.72126597166061401</v>
      </c>
      <c r="DH4073">
        <v>0.71136987209320068</v>
      </c>
      <c r="DI4073">
        <v>0.70534837245941162</v>
      </c>
      <c r="DJ4073">
        <v>0.69423019886016846</v>
      </c>
      <c r="DK4073">
        <v>0.70046335458755493</v>
      </c>
      <c r="DL4073">
        <v>0.71642392873764038</v>
      </c>
      <c r="DM4073">
        <v>0.72591257095336914</v>
      </c>
      <c r="DN4073">
        <v>0.73810940980911255</v>
      </c>
      <c r="DO4073">
        <v>0.72010707855224609</v>
      </c>
      <c r="DP4073">
        <v>9.7527942657470703</v>
      </c>
      <c r="DQ4073">
        <v>34.876979827880859</v>
      </c>
      <c r="DR4073">
        <v>34.340484619140625</v>
      </c>
      <c r="DS4073">
        <v>33.695098876953125</v>
      </c>
      <c r="DT4073">
        <v>33.728641510009766</v>
      </c>
      <c r="DU4073">
        <v>33.847625732421875</v>
      </c>
      <c r="DV4073">
        <v>9.8402509689331055</v>
      </c>
      <c r="DW4073">
        <v>0.44538646936416626</v>
      </c>
      <c r="DX4073">
        <v>0.41247111558914185</v>
      </c>
      <c r="DY4073">
        <v>0.36718514561653137</v>
      </c>
      <c r="DZ4073">
        <v>0.31811532378196716</v>
      </c>
      <c r="EA4073">
        <v>0.20440943539142609</v>
      </c>
      <c r="EB4073">
        <v>2.2130613327026367</v>
      </c>
      <c r="EC4073">
        <v>2.1783688068389893</v>
      </c>
      <c r="ED4073">
        <v>2.1586525440216064</v>
      </c>
      <c r="EE4073">
        <v>2.150738000869751</v>
      </c>
      <c r="EF4073">
        <v>2.1607089042663574</v>
      </c>
      <c r="EG4073">
        <v>2.1912963390350342</v>
      </c>
      <c r="EH4073">
        <v>2.1535375118255615</v>
      </c>
      <c r="EI4073">
        <v>2.1283962726593018</v>
      </c>
      <c r="EJ4073">
        <v>2.1330795288085937</v>
      </c>
      <c r="EK4073">
        <v>2.142047643661499</v>
      </c>
      <c r="EL4073">
        <v>2.1710090637207031</v>
      </c>
      <c r="EM4073">
        <v>2.1490869522094727</v>
      </c>
      <c r="EN4073">
        <v>11.59423828125</v>
      </c>
      <c r="EO4073">
        <v>37.400745391845703</v>
      </c>
      <c r="EP4073">
        <v>36.832691192626953</v>
      </c>
      <c r="EQ4073">
        <v>36.199443817138672</v>
      </c>
      <c r="ER4073">
        <v>36.271598815917969</v>
      </c>
      <c r="ES4073">
        <v>36.395915985107422</v>
      </c>
      <c r="ET4073">
        <v>11.654304504394531</v>
      </c>
      <c r="EU4073">
        <v>1.9476406574249268</v>
      </c>
      <c r="EV4073">
        <v>1.9298278093338013</v>
      </c>
      <c r="EW4073">
        <v>1.8790833950042725</v>
      </c>
      <c r="EX4073">
        <v>1.8110873699188232</v>
      </c>
      <c r="EY4073">
        <v>1.7764194011688232</v>
      </c>
      <c r="EZ4073">
        <v>76.41595458984375</v>
      </c>
      <c r="FA4073">
        <v>74.672523498535156</v>
      </c>
      <c r="FB4073">
        <v>73.075660705566406</v>
      </c>
      <c r="FC4073">
        <v>71.870857238769531</v>
      </c>
      <c r="FD4073">
        <v>70.634475708007812</v>
      </c>
      <c r="FE4073">
        <v>69.688934326171875</v>
      </c>
      <c r="FF4073">
        <v>69.26617431640625</v>
      </c>
      <c r="FG4073">
        <v>69.812103271484375</v>
      </c>
      <c r="FH4073">
        <v>72.83758544921875</v>
      </c>
      <c r="FI4073">
        <v>77.714408874511719</v>
      </c>
      <c r="FJ4073">
        <v>83.08221435546875</v>
      </c>
      <c r="FK4073">
        <v>87.679161071777344</v>
      </c>
      <c r="FL4073">
        <v>91.115104675292969</v>
      </c>
      <c r="FM4073">
        <v>93.805625915527344</v>
      </c>
      <c r="FN4073">
        <v>95.765419006347656</v>
      </c>
      <c r="FO4073">
        <v>96.57904052734375</v>
      </c>
      <c r="FP4073">
        <v>96.836868286132812</v>
      </c>
      <c r="FQ4073">
        <v>96.224739074707031</v>
      </c>
      <c r="FR4073">
        <v>94.695098876953125</v>
      </c>
      <c r="FS4073">
        <v>92.312370300292969</v>
      </c>
      <c r="FT4073">
        <v>88.516036987304688</v>
      </c>
      <c r="FU4073">
        <v>84.32745361328125</v>
      </c>
      <c r="FV4073">
        <v>81.762535095214844</v>
      </c>
      <c r="FW4073">
        <v>79.745658874511719</v>
      </c>
      <c r="FX4073">
        <v>498</v>
      </c>
      <c r="FY4073">
        <v>4.854852706193924E-2</v>
      </c>
      <c r="FZ4073">
        <v>1</v>
      </c>
    </row>
    <row r="4074" spans="1:182" x14ac:dyDescent="0.2">
      <c r="A4074" t="s">
        <v>245</v>
      </c>
      <c r="B4074" t="s">
        <v>252</v>
      </c>
      <c r="C4074" t="s">
        <v>217</v>
      </c>
      <c r="D4074" t="s">
        <v>41</v>
      </c>
      <c r="E4074">
        <v>2016</v>
      </c>
      <c r="F4074" t="s">
        <v>228</v>
      </c>
      <c r="G4074" t="s">
        <v>250</v>
      </c>
      <c r="H4074" t="s">
        <v>226</v>
      </c>
      <c r="I4074">
        <v>320.51</v>
      </c>
      <c r="L4074">
        <v>93.849745837717279</v>
      </c>
      <c r="M4074">
        <v>91.885038149634582</v>
      </c>
      <c r="N4074">
        <v>90.517970969348681</v>
      </c>
      <c r="O4074">
        <v>90.298103235217923</v>
      </c>
      <c r="P4074">
        <v>92.299814164823616</v>
      </c>
      <c r="Q4074">
        <v>96.264202347367146</v>
      </c>
      <c r="R4074">
        <v>100.03428788227474</v>
      </c>
      <c r="S4074">
        <v>100.38598422154907</v>
      </c>
      <c r="T4074">
        <v>101.46832732388229</v>
      </c>
      <c r="U4074">
        <v>103.22936270662886</v>
      </c>
      <c r="V4074">
        <v>105.59724308492021</v>
      </c>
      <c r="W4074">
        <v>106.58829593191102</v>
      </c>
      <c r="X4074">
        <v>106.71422888372958</v>
      </c>
      <c r="Y4074">
        <v>107.01092463816222</v>
      </c>
      <c r="Z4074">
        <v>107.20507405900543</v>
      </c>
      <c r="AA4074">
        <v>106.68018232341315</v>
      </c>
      <c r="AB4074">
        <v>106.90317169252552</v>
      </c>
      <c r="AC4074">
        <v>105.8466594672866</v>
      </c>
      <c r="AD4074">
        <v>107.56490513297582</v>
      </c>
      <c r="AE4074">
        <v>109.32499098662683</v>
      </c>
      <c r="AF4074">
        <v>108.62016275806204</v>
      </c>
      <c r="AG4074">
        <v>104.82351661123938</v>
      </c>
      <c r="AH4074">
        <v>101.05392522534066</v>
      </c>
      <c r="AI4074">
        <v>97.33307636158149</v>
      </c>
      <c r="AJ4074">
        <v>-2.7392086982727051</v>
      </c>
      <c r="AK4074">
        <v>-2.7100880146026611</v>
      </c>
      <c r="AL4074">
        <v>-2.6959025859832764</v>
      </c>
      <c r="AM4074">
        <v>-2.6883020401000977</v>
      </c>
      <c r="AN4074">
        <v>-2.7455847263336182</v>
      </c>
      <c r="AO4074">
        <v>-2.8389260768890381</v>
      </c>
      <c r="AP4074">
        <v>-2.7865009307861328</v>
      </c>
      <c r="AQ4074">
        <v>-2.7054333686828613</v>
      </c>
      <c r="AR4074">
        <v>-2.6625740528106689</v>
      </c>
      <c r="AS4074">
        <v>-2.651843786239624</v>
      </c>
      <c r="AT4074">
        <v>-2.6796343326568604</v>
      </c>
      <c r="AU4074">
        <v>-2.6882870197296143</v>
      </c>
      <c r="AV4074">
        <v>5.3605928421020508</v>
      </c>
      <c r="AW4074">
        <v>28.857307434082031</v>
      </c>
      <c r="AX4074">
        <v>28.396080017089844</v>
      </c>
      <c r="AY4074">
        <v>27.721746444702148</v>
      </c>
      <c r="AZ4074">
        <v>27.663196563720703</v>
      </c>
      <c r="BA4074">
        <v>27.769464492797852</v>
      </c>
      <c r="BB4074">
        <v>5.5133800506591797</v>
      </c>
      <c r="BC4074">
        <v>-3.1377811431884766</v>
      </c>
      <c r="BD4074">
        <v>-3.2067186832427979</v>
      </c>
      <c r="BE4074">
        <v>-3.2389853000640869</v>
      </c>
      <c r="BF4074">
        <v>-3.2429125308990479</v>
      </c>
      <c r="BG4074">
        <v>-3.5451393127441406</v>
      </c>
      <c r="BH4074">
        <v>-1.2762880325317383</v>
      </c>
      <c r="BI4074">
        <v>-1.2660181522369385</v>
      </c>
      <c r="BJ4074">
        <v>-1.2618472576141357</v>
      </c>
      <c r="BK4074">
        <v>-1.2588300704956055</v>
      </c>
      <c r="BL4074">
        <v>-1.296245813369751</v>
      </c>
      <c r="BM4074">
        <v>-1.3529778718948364</v>
      </c>
      <c r="BN4074">
        <v>-1.3271934986114502</v>
      </c>
      <c r="BO4074">
        <v>-1.2775005102157593</v>
      </c>
      <c r="BP4074">
        <v>-1.2459186315536499</v>
      </c>
      <c r="BQ4074">
        <v>-1.2357089519500732</v>
      </c>
      <c r="BR4074">
        <v>-1.246734619140625</v>
      </c>
      <c r="BS4074">
        <v>-1.2593071460723877</v>
      </c>
      <c r="BT4074">
        <v>7.2020368576049805</v>
      </c>
      <c r="BU4074">
        <v>31.381072998046875</v>
      </c>
      <c r="BV4074">
        <v>30.888290405273438</v>
      </c>
      <c r="BW4074">
        <v>30.226093292236328</v>
      </c>
      <c r="BX4074">
        <v>30.206153869628906</v>
      </c>
      <c r="BY4074">
        <v>30.317752838134766</v>
      </c>
      <c r="BZ4074">
        <v>7.3274340629577637</v>
      </c>
      <c r="CA4074">
        <v>-1.6355268955230713</v>
      </c>
      <c r="CB4074">
        <v>-1.6893620491027832</v>
      </c>
      <c r="CC4074">
        <v>-1.7270870208740234</v>
      </c>
      <c r="CD4074">
        <v>-1.7499405145645142</v>
      </c>
      <c r="CE4074">
        <v>-1.9731292724609375</v>
      </c>
      <c r="CF4074">
        <v>-0.26307365298271179</v>
      </c>
      <c r="CG4074">
        <v>-0.26585966348648071</v>
      </c>
      <c r="CH4074">
        <v>-0.26862499117851257</v>
      </c>
      <c r="CI4074">
        <v>-0.26878201961517334</v>
      </c>
      <c r="CJ4074">
        <v>-0.29243794083595276</v>
      </c>
      <c r="CK4074">
        <v>-0.32381477952003479</v>
      </c>
      <c r="CL4074">
        <v>-0.31648167967796326</v>
      </c>
      <c r="CM4074">
        <v>-0.28851857781410217</v>
      </c>
      <c r="CN4074">
        <v>-0.26474732160568237</v>
      </c>
      <c r="CO4074">
        <v>-0.25489816069602966</v>
      </c>
      <c r="CP4074">
        <v>-0.25431257486343384</v>
      </c>
      <c r="CQ4074">
        <v>-0.26960000395774841</v>
      </c>
      <c r="CR4074">
        <v>8.4774150848388672</v>
      </c>
      <c r="CS4074">
        <v>33.129024505615234</v>
      </c>
      <c r="CT4074">
        <v>32.614387512207031</v>
      </c>
      <c r="CU4074">
        <v>31.960594177246094</v>
      </c>
      <c r="CV4074">
        <v>31.967397689819336</v>
      </c>
      <c r="CW4074">
        <v>32.082691192626953</v>
      </c>
      <c r="CX4074">
        <v>8.5838422775268555</v>
      </c>
      <c r="CY4074">
        <v>-0.59507018327713013</v>
      </c>
      <c r="CZ4074">
        <v>-0.63844549655914307</v>
      </c>
      <c r="DA4074">
        <v>-0.67995095252990723</v>
      </c>
      <c r="DB4074">
        <v>-0.7159125804901123</v>
      </c>
      <c r="DC4074">
        <v>-0.88435989618301392</v>
      </c>
      <c r="DD4074">
        <v>0.7501407265663147</v>
      </c>
      <c r="DE4074">
        <v>0.73429882526397705</v>
      </c>
      <c r="DF4074">
        <v>0.72459733486175537</v>
      </c>
      <c r="DG4074">
        <v>0.72126597166061401</v>
      </c>
      <c r="DH4074">
        <v>0.71136987209320068</v>
      </c>
      <c r="DI4074">
        <v>0.70534837245941162</v>
      </c>
      <c r="DJ4074">
        <v>0.69423019886016846</v>
      </c>
      <c r="DK4074">
        <v>0.70046335458755493</v>
      </c>
      <c r="DL4074">
        <v>0.71642392873764038</v>
      </c>
      <c r="DM4074">
        <v>0.72591257095336914</v>
      </c>
      <c r="DN4074">
        <v>0.73810940980911255</v>
      </c>
      <c r="DO4074">
        <v>0.72010707855224609</v>
      </c>
      <c r="DP4074">
        <v>9.7527942657470703</v>
      </c>
      <c r="DQ4074">
        <v>34.876979827880859</v>
      </c>
      <c r="DR4074">
        <v>34.340484619140625</v>
      </c>
      <c r="DS4074">
        <v>33.695098876953125</v>
      </c>
      <c r="DT4074">
        <v>33.728641510009766</v>
      </c>
      <c r="DU4074">
        <v>33.847625732421875</v>
      </c>
      <c r="DV4074">
        <v>9.8402509689331055</v>
      </c>
      <c r="DW4074">
        <v>0.44538646936416626</v>
      </c>
      <c r="DX4074">
        <v>0.41247111558914185</v>
      </c>
      <c r="DY4074">
        <v>0.36718514561653137</v>
      </c>
      <c r="DZ4074">
        <v>0.31811532378196716</v>
      </c>
      <c r="EA4074">
        <v>0.20440943539142609</v>
      </c>
      <c r="EB4074">
        <v>2.2130613327026367</v>
      </c>
      <c r="EC4074">
        <v>2.1783688068389893</v>
      </c>
      <c r="ED4074">
        <v>2.1586525440216064</v>
      </c>
      <c r="EE4074">
        <v>2.150738000869751</v>
      </c>
      <c r="EF4074">
        <v>2.1607089042663574</v>
      </c>
      <c r="EG4074">
        <v>2.1912963390350342</v>
      </c>
      <c r="EH4074">
        <v>2.1535375118255615</v>
      </c>
      <c r="EI4074">
        <v>2.1283962726593018</v>
      </c>
      <c r="EJ4074">
        <v>2.1330795288085937</v>
      </c>
      <c r="EK4074">
        <v>2.142047643661499</v>
      </c>
      <c r="EL4074">
        <v>2.1710090637207031</v>
      </c>
      <c r="EM4074">
        <v>2.1490869522094727</v>
      </c>
      <c r="EN4074">
        <v>11.59423828125</v>
      </c>
      <c r="EO4074">
        <v>37.400745391845703</v>
      </c>
      <c r="EP4074">
        <v>36.832691192626953</v>
      </c>
      <c r="EQ4074">
        <v>36.199443817138672</v>
      </c>
      <c r="ER4074">
        <v>36.271598815917969</v>
      </c>
      <c r="ES4074">
        <v>36.395915985107422</v>
      </c>
      <c r="ET4074">
        <v>11.654304504394531</v>
      </c>
      <c r="EU4074">
        <v>1.9476406574249268</v>
      </c>
      <c r="EV4074">
        <v>1.9298278093338013</v>
      </c>
      <c r="EW4074">
        <v>1.8790833950042725</v>
      </c>
      <c r="EX4074">
        <v>1.8110873699188232</v>
      </c>
      <c r="EY4074">
        <v>1.7764194011688232</v>
      </c>
      <c r="EZ4074">
        <v>76.41595458984375</v>
      </c>
      <c r="FA4074">
        <v>74.672523498535156</v>
      </c>
      <c r="FB4074">
        <v>73.075660705566406</v>
      </c>
      <c r="FC4074">
        <v>71.870857238769531</v>
      </c>
      <c r="FD4074">
        <v>70.634475708007812</v>
      </c>
      <c r="FE4074">
        <v>69.688934326171875</v>
      </c>
      <c r="FF4074">
        <v>69.26617431640625</v>
      </c>
      <c r="FG4074">
        <v>69.812103271484375</v>
      </c>
      <c r="FH4074">
        <v>72.83758544921875</v>
      </c>
      <c r="FI4074">
        <v>77.714408874511719</v>
      </c>
      <c r="FJ4074">
        <v>83.08221435546875</v>
      </c>
      <c r="FK4074">
        <v>87.679161071777344</v>
      </c>
      <c r="FL4074">
        <v>91.115104675292969</v>
      </c>
      <c r="FM4074">
        <v>93.805625915527344</v>
      </c>
      <c r="FN4074">
        <v>95.765419006347656</v>
      </c>
      <c r="FO4074">
        <v>96.57904052734375</v>
      </c>
      <c r="FP4074">
        <v>96.836868286132812</v>
      </c>
      <c r="FQ4074">
        <v>96.224739074707031</v>
      </c>
      <c r="FR4074">
        <v>94.695098876953125</v>
      </c>
      <c r="FS4074">
        <v>92.312370300292969</v>
      </c>
      <c r="FT4074">
        <v>88.516036987304688</v>
      </c>
      <c r="FU4074">
        <v>84.32745361328125</v>
      </c>
      <c r="FV4074">
        <v>81.762535095214844</v>
      </c>
      <c r="FW4074">
        <v>79.745658874511719</v>
      </c>
      <c r="FX4074">
        <v>498</v>
      </c>
      <c r="FY4074">
        <v>4.854852706193924E-2</v>
      </c>
      <c r="FZ4074">
        <v>1</v>
      </c>
    </row>
    <row r="4075" spans="1:182" x14ac:dyDescent="0.2">
      <c r="A4075" t="s">
        <v>245</v>
      </c>
      <c r="B4075" t="s">
        <v>252</v>
      </c>
      <c r="C4075" t="s">
        <v>217</v>
      </c>
      <c r="D4075" t="s">
        <v>41</v>
      </c>
      <c r="E4075">
        <v>2017</v>
      </c>
      <c r="F4075" t="s">
        <v>228</v>
      </c>
      <c r="G4075" t="s">
        <v>250</v>
      </c>
      <c r="H4075" t="s">
        <v>226</v>
      </c>
      <c r="I4075">
        <v>320.51</v>
      </c>
      <c r="L4075">
        <v>93.849745837717279</v>
      </c>
      <c r="M4075">
        <v>91.885038149634582</v>
      </c>
      <c r="N4075">
        <v>90.517970969348681</v>
      </c>
      <c r="O4075">
        <v>90.298103235217923</v>
      </c>
      <c r="P4075">
        <v>92.299814164823616</v>
      </c>
      <c r="Q4075">
        <v>96.264202347367146</v>
      </c>
      <c r="R4075">
        <v>100.03428788227474</v>
      </c>
      <c r="S4075">
        <v>100.38598422154907</v>
      </c>
      <c r="T4075">
        <v>101.46832732388229</v>
      </c>
      <c r="U4075">
        <v>103.22936270662886</v>
      </c>
      <c r="V4075">
        <v>105.59724308492021</v>
      </c>
      <c r="W4075">
        <v>106.58829593191102</v>
      </c>
      <c r="X4075">
        <v>106.71422888372958</v>
      </c>
      <c r="Y4075">
        <v>107.01092463816222</v>
      </c>
      <c r="Z4075">
        <v>107.20507405900543</v>
      </c>
      <c r="AA4075">
        <v>106.68018232341315</v>
      </c>
      <c r="AB4075">
        <v>106.90317169252552</v>
      </c>
      <c r="AC4075">
        <v>105.8466594672866</v>
      </c>
      <c r="AD4075">
        <v>107.56490513297582</v>
      </c>
      <c r="AE4075">
        <v>109.32499098662683</v>
      </c>
      <c r="AF4075">
        <v>108.62016275806204</v>
      </c>
      <c r="AG4075">
        <v>104.82351661123938</v>
      </c>
      <c r="AH4075">
        <v>101.05392522534066</v>
      </c>
      <c r="AI4075">
        <v>97.33307636158149</v>
      </c>
      <c r="AJ4075">
        <v>-2.7392086982727051</v>
      </c>
      <c r="AK4075">
        <v>-2.7100880146026611</v>
      </c>
      <c r="AL4075">
        <v>-2.6959025859832764</v>
      </c>
      <c r="AM4075">
        <v>-2.6883020401000977</v>
      </c>
      <c r="AN4075">
        <v>-2.7455847263336182</v>
      </c>
      <c r="AO4075">
        <v>-2.8389260768890381</v>
      </c>
      <c r="AP4075">
        <v>-2.7865009307861328</v>
      </c>
      <c r="AQ4075">
        <v>-2.7054333686828613</v>
      </c>
      <c r="AR4075">
        <v>-2.6625740528106689</v>
      </c>
      <c r="AS4075">
        <v>-2.651843786239624</v>
      </c>
      <c r="AT4075">
        <v>-2.6796343326568604</v>
      </c>
      <c r="AU4075">
        <v>-2.6882870197296143</v>
      </c>
      <c r="AV4075">
        <v>5.3605928421020508</v>
      </c>
      <c r="AW4075">
        <v>28.857307434082031</v>
      </c>
      <c r="AX4075">
        <v>28.396080017089844</v>
      </c>
      <c r="AY4075">
        <v>27.721746444702148</v>
      </c>
      <c r="AZ4075">
        <v>27.663196563720703</v>
      </c>
      <c r="BA4075">
        <v>27.769464492797852</v>
      </c>
      <c r="BB4075">
        <v>5.5133800506591797</v>
      </c>
      <c r="BC4075">
        <v>-3.1377811431884766</v>
      </c>
      <c r="BD4075">
        <v>-3.2067186832427979</v>
      </c>
      <c r="BE4075">
        <v>-3.2389853000640869</v>
      </c>
      <c r="BF4075">
        <v>-3.2429125308990479</v>
      </c>
      <c r="BG4075">
        <v>-3.5451393127441406</v>
      </c>
      <c r="BH4075">
        <v>-1.2762880325317383</v>
      </c>
      <c r="BI4075">
        <v>-1.2660181522369385</v>
      </c>
      <c r="BJ4075">
        <v>-1.2618472576141357</v>
      </c>
      <c r="BK4075">
        <v>-1.2588300704956055</v>
      </c>
      <c r="BL4075">
        <v>-1.296245813369751</v>
      </c>
      <c r="BM4075">
        <v>-1.3529778718948364</v>
      </c>
      <c r="BN4075">
        <v>-1.3271934986114502</v>
      </c>
      <c r="BO4075">
        <v>-1.2775005102157593</v>
      </c>
      <c r="BP4075">
        <v>-1.2459186315536499</v>
      </c>
      <c r="BQ4075">
        <v>-1.2357089519500732</v>
      </c>
      <c r="BR4075">
        <v>-1.246734619140625</v>
      </c>
      <c r="BS4075">
        <v>-1.2593071460723877</v>
      </c>
      <c r="BT4075">
        <v>7.2020368576049805</v>
      </c>
      <c r="BU4075">
        <v>31.381072998046875</v>
      </c>
      <c r="BV4075">
        <v>30.888290405273438</v>
      </c>
      <c r="BW4075">
        <v>30.226093292236328</v>
      </c>
      <c r="BX4075">
        <v>30.206153869628906</v>
      </c>
      <c r="BY4075">
        <v>30.317752838134766</v>
      </c>
      <c r="BZ4075">
        <v>7.3274340629577637</v>
      </c>
      <c r="CA4075">
        <v>-1.6355268955230713</v>
      </c>
      <c r="CB4075">
        <v>-1.6893620491027832</v>
      </c>
      <c r="CC4075">
        <v>-1.7270870208740234</v>
      </c>
      <c r="CD4075">
        <v>-1.7499405145645142</v>
      </c>
      <c r="CE4075">
        <v>-1.9731292724609375</v>
      </c>
      <c r="CF4075">
        <v>-0.26307365298271179</v>
      </c>
      <c r="CG4075">
        <v>-0.26585966348648071</v>
      </c>
      <c r="CH4075">
        <v>-0.26862499117851257</v>
      </c>
      <c r="CI4075">
        <v>-0.26878201961517334</v>
      </c>
      <c r="CJ4075">
        <v>-0.29243794083595276</v>
      </c>
      <c r="CK4075">
        <v>-0.32381477952003479</v>
      </c>
      <c r="CL4075">
        <v>-0.31648167967796326</v>
      </c>
      <c r="CM4075">
        <v>-0.28851857781410217</v>
      </c>
      <c r="CN4075">
        <v>-0.26474732160568237</v>
      </c>
      <c r="CO4075">
        <v>-0.25489816069602966</v>
      </c>
      <c r="CP4075">
        <v>-0.25431257486343384</v>
      </c>
      <c r="CQ4075">
        <v>-0.26960000395774841</v>
      </c>
      <c r="CR4075">
        <v>8.4774150848388672</v>
      </c>
      <c r="CS4075">
        <v>33.129024505615234</v>
      </c>
      <c r="CT4075">
        <v>32.614387512207031</v>
      </c>
      <c r="CU4075">
        <v>31.960594177246094</v>
      </c>
      <c r="CV4075">
        <v>31.967397689819336</v>
      </c>
      <c r="CW4075">
        <v>32.082691192626953</v>
      </c>
      <c r="CX4075">
        <v>8.5838422775268555</v>
      </c>
      <c r="CY4075">
        <v>-0.59507018327713013</v>
      </c>
      <c r="CZ4075">
        <v>-0.63844549655914307</v>
      </c>
      <c r="DA4075">
        <v>-0.67995095252990723</v>
      </c>
      <c r="DB4075">
        <v>-0.7159125804901123</v>
      </c>
      <c r="DC4075">
        <v>-0.88435989618301392</v>
      </c>
      <c r="DD4075">
        <v>0.7501407265663147</v>
      </c>
      <c r="DE4075">
        <v>0.73429882526397705</v>
      </c>
      <c r="DF4075">
        <v>0.72459733486175537</v>
      </c>
      <c r="DG4075">
        <v>0.72126597166061401</v>
      </c>
      <c r="DH4075">
        <v>0.71136987209320068</v>
      </c>
      <c r="DI4075">
        <v>0.70534837245941162</v>
      </c>
      <c r="DJ4075">
        <v>0.69423019886016846</v>
      </c>
      <c r="DK4075">
        <v>0.70046335458755493</v>
      </c>
      <c r="DL4075">
        <v>0.71642392873764038</v>
      </c>
      <c r="DM4075">
        <v>0.72591257095336914</v>
      </c>
      <c r="DN4075">
        <v>0.73810940980911255</v>
      </c>
      <c r="DO4075">
        <v>0.72010707855224609</v>
      </c>
      <c r="DP4075">
        <v>9.7527942657470703</v>
      </c>
      <c r="DQ4075">
        <v>34.876979827880859</v>
      </c>
      <c r="DR4075">
        <v>34.340484619140625</v>
      </c>
      <c r="DS4075">
        <v>33.695098876953125</v>
      </c>
      <c r="DT4075">
        <v>33.728641510009766</v>
      </c>
      <c r="DU4075">
        <v>33.847625732421875</v>
      </c>
      <c r="DV4075">
        <v>9.8402509689331055</v>
      </c>
      <c r="DW4075">
        <v>0.44538646936416626</v>
      </c>
      <c r="DX4075">
        <v>0.41247111558914185</v>
      </c>
      <c r="DY4075">
        <v>0.36718514561653137</v>
      </c>
      <c r="DZ4075">
        <v>0.31811532378196716</v>
      </c>
      <c r="EA4075">
        <v>0.20440943539142609</v>
      </c>
      <c r="EB4075">
        <v>2.2130613327026367</v>
      </c>
      <c r="EC4075">
        <v>2.1783688068389893</v>
      </c>
      <c r="ED4075">
        <v>2.1586525440216064</v>
      </c>
      <c r="EE4075">
        <v>2.150738000869751</v>
      </c>
      <c r="EF4075">
        <v>2.1607089042663574</v>
      </c>
      <c r="EG4075">
        <v>2.1912963390350342</v>
      </c>
      <c r="EH4075">
        <v>2.1535375118255615</v>
      </c>
      <c r="EI4075">
        <v>2.1283962726593018</v>
      </c>
      <c r="EJ4075">
        <v>2.1330795288085937</v>
      </c>
      <c r="EK4075">
        <v>2.142047643661499</v>
      </c>
      <c r="EL4075">
        <v>2.1710090637207031</v>
      </c>
      <c r="EM4075">
        <v>2.1490869522094727</v>
      </c>
      <c r="EN4075">
        <v>11.59423828125</v>
      </c>
      <c r="EO4075">
        <v>37.400745391845703</v>
      </c>
      <c r="EP4075">
        <v>36.832691192626953</v>
      </c>
      <c r="EQ4075">
        <v>36.199443817138672</v>
      </c>
      <c r="ER4075">
        <v>36.271598815917969</v>
      </c>
      <c r="ES4075">
        <v>36.395915985107422</v>
      </c>
      <c r="ET4075">
        <v>11.654304504394531</v>
      </c>
      <c r="EU4075">
        <v>1.9476406574249268</v>
      </c>
      <c r="EV4075">
        <v>1.9298278093338013</v>
      </c>
      <c r="EW4075">
        <v>1.8790833950042725</v>
      </c>
      <c r="EX4075">
        <v>1.8110873699188232</v>
      </c>
      <c r="EY4075">
        <v>1.7764194011688232</v>
      </c>
      <c r="EZ4075">
        <v>76.41595458984375</v>
      </c>
      <c r="FA4075">
        <v>74.672523498535156</v>
      </c>
      <c r="FB4075">
        <v>73.075660705566406</v>
      </c>
      <c r="FC4075">
        <v>71.870857238769531</v>
      </c>
      <c r="FD4075">
        <v>70.634475708007812</v>
      </c>
      <c r="FE4075">
        <v>69.688934326171875</v>
      </c>
      <c r="FF4075">
        <v>69.26617431640625</v>
      </c>
      <c r="FG4075">
        <v>69.812103271484375</v>
      </c>
      <c r="FH4075">
        <v>72.83758544921875</v>
      </c>
      <c r="FI4075">
        <v>77.714408874511719</v>
      </c>
      <c r="FJ4075">
        <v>83.08221435546875</v>
      </c>
      <c r="FK4075">
        <v>87.679161071777344</v>
      </c>
      <c r="FL4075">
        <v>91.115104675292969</v>
      </c>
      <c r="FM4075">
        <v>93.805625915527344</v>
      </c>
      <c r="FN4075">
        <v>95.765419006347656</v>
      </c>
      <c r="FO4075">
        <v>96.57904052734375</v>
      </c>
      <c r="FP4075">
        <v>96.836868286132812</v>
      </c>
      <c r="FQ4075">
        <v>96.224739074707031</v>
      </c>
      <c r="FR4075">
        <v>94.695098876953125</v>
      </c>
      <c r="FS4075">
        <v>92.312370300292969</v>
      </c>
      <c r="FT4075">
        <v>88.516036987304688</v>
      </c>
      <c r="FU4075">
        <v>84.32745361328125</v>
      </c>
      <c r="FV4075">
        <v>81.762535095214844</v>
      </c>
      <c r="FW4075">
        <v>79.745658874511719</v>
      </c>
      <c r="FX4075">
        <v>498</v>
      </c>
      <c r="FY4075">
        <v>4.854852706193924E-2</v>
      </c>
      <c r="FZ4075">
        <v>1</v>
      </c>
    </row>
    <row r="4076" spans="1:182" x14ac:dyDescent="0.2">
      <c r="A4076" t="s">
        <v>245</v>
      </c>
      <c r="B4076" t="s">
        <v>252</v>
      </c>
      <c r="C4076" t="s">
        <v>217</v>
      </c>
      <c r="D4076" t="s">
        <v>42</v>
      </c>
      <c r="E4076">
        <v>2015</v>
      </c>
      <c r="F4076" t="s">
        <v>228</v>
      </c>
      <c r="G4076" t="s">
        <v>250</v>
      </c>
      <c r="H4076" t="s">
        <v>226</v>
      </c>
      <c r="I4076">
        <v>320.51</v>
      </c>
      <c r="L4076">
        <v>95.59998683464508</v>
      </c>
      <c r="M4076">
        <v>93.777417076911433</v>
      </c>
      <c r="N4076">
        <v>92.527459040106535</v>
      </c>
      <c r="O4076">
        <v>92.387389026345005</v>
      </c>
      <c r="P4076">
        <v>94.766338920033476</v>
      </c>
      <c r="Q4076">
        <v>98.979659289352938</v>
      </c>
      <c r="R4076">
        <v>102.56446815938479</v>
      </c>
      <c r="S4076">
        <v>102.62717965865833</v>
      </c>
      <c r="T4076">
        <v>103.58812326739246</v>
      </c>
      <c r="U4076">
        <v>105.26530507900054</v>
      </c>
      <c r="V4076">
        <v>107.50000867635136</v>
      </c>
      <c r="W4076">
        <v>108.50076145299866</v>
      </c>
      <c r="X4076">
        <v>108.54905610650071</v>
      </c>
      <c r="Y4076">
        <v>108.64902053167739</v>
      </c>
      <c r="Z4076">
        <v>108.8144551348479</v>
      </c>
      <c r="AA4076">
        <v>108.17639085640596</v>
      </c>
      <c r="AB4076">
        <v>108.42473928065071</v>
      </c>
      <c r="AC4076">
        <v>107.21381490386048</v>
      </c>
      <c r="AD4076">
        <v>108.87385321206101</v>
      </c>
      <c r="AE4076">
        <v>110.73939627954404</v>
      </c>
      <c r="AF4076">
        <v>110.34684882681958</v>
      </c>
      <c r="AG4076">
        <v>106.8098657210161</v>
      </c>
      <c r="AH4076">
        <v>103.07094835661923</v>
      </c>
      <c r="AI4076">
        <v>99.479715873580645</v>
      </c>
      <c r="AJ4076">
        <v>-2.8015201091766357</v>
      </c>
      <c r="AK4076">
        <v>-2.7838218212127686</v>
      </c>
      <c r="AL4076">
        <v>-2.7798101902008057</v>
      </c>
      <c r="AM4076">
        <v>-2.7736752033233643</v>
      </c>
      <c r="AN4076">
        <v>-2.8384315967559814</v>
      </c>
      <c r="AO4076">
        <v>-2.940603494644165</v>
      </c>
      <c r="AP4076">
        <v>-2.8806009292602539</v>
      </c>
      <c r="AQ4076">
        <v>-2.7843801975250244</v>
      </c>
      <c r="AR4076">
        <v>-2.7312283515930176</v>
      </c>
      <c r="AS4076">
        <v>-2.7192049026489258</v>
      </c>
      <c r="AT4076">
        <v>-2.7456741333007813</v>
      </c>
      <c r="AU4076">
        <v>-2.7518453598022461</v>
      </c>
      <c r="AV4076">
        <v>5.5398945808410645</v>
      </c>
      <c r="AW4076">
        <v>28.983808517456055</v>
      </c>
      <c r="AX4076">
        <v>28.508674621582031</v>
      </c>
      <c r="AY4076">
        <v>27.767131805419922</v>
      </c>
      <c r="AZ4076">
        <v>27.685535430908203</v>
      </c>
      <c r="BA4076">
        <v>27.746013641357422</v>
      </c>
      <c r="BB4076">
        <v>5.6800765991210937</v>
      </c>
      <c r="BC4076">
        <v>-3.06601881980896</v>
      </c>
      <c r="BD4076">
        <v>-3.1711821556091309</v>
      </c>
      <c r="BE4076">
        <v>-3.2230544090270996</v>
      </c>
      <c r="BF4076">
        <v>-3.2327604293823242</v>
      </c>
      <c r="BG4076">
        <v>-3.5951664447784424</v>
      </c>
      <c r="BH4076">
        <v>-1.3407835960388184</v>
      </c>
      <c r="BI4076">
        <v>-1.3349794149398804</v>
      </c>
      <c r="BJ4076">
        <v>-1.3348965644836426</v>
      </c>
      <c r="BK4076">
        <v>-1.3324863910675049</v>
      </c>
      <c r="BL4076">
        <v>-1.3729521036148071</v>
      </c>
      <c r="BM4076">
        <v>-1.4340978860855103</v>
      </c>
      <c r="BN4076">
        <v>-1.4049661159515381</v>
      </c>
      <c r="BO4076">
        <v>-1.3501367568969727</v>
      </c>
      <c r="BP4076">
        <v>-1.3133283853530884</v>
      </c>
      <c r="BQ4076">
        <v>-1.3027948141098022</v>
      </c>
      <c r="BR4076">
        <v>-1.314765453338623</v>
      </c>
      <c r="BS4076">
        <v>-1.3264068365097046</v>
      </c>
      <c r="BT4076">
        <v>7.3777008056640625</v>
      </c>
      <c r="BU4076">
        <v>31.527355194091797</v>
      </c>
      <c r="BV4076">
        <v>31.020772933959961</v>
      </c>
      <c r="BW4076">
        <v>30.293449401855469</v>
      </c>
      <c r="BX4076">
        <v>30.251516342163086</v>
      </c>
      <c r="BY4076">
        <v>30.31450080871582</v>
      </c>
      <c r="BZ4076">
        <v>7.4878897666931152</v>
      </c>
      <c r="CA4076">
        <v>-1.5871955156326294</v>
      </c>
      <c r="CB4076">
        <v>-1.6635972261428833</v>
      </c>
      <c r="CC4076">
        <v>-1.7150430679321289</v>
      </c>
      <c r="CD4076">
        <v>-1.7438310384750366</v>
      </c>
      <c r="CE4076">
        <v>-2.0055906772613525</v>
      </c>
      <c r="CF4076">
        <v>-0.32908192276954651</v>
      </c>
      <c r="CG4076">
        <v>-0.33151558041572571</v>
      </c>
      <c r="CH4076">
        <v>-0.33415374159812927</v>
      </c>
      <c r="CI4076">
        <v>-0.33432349562644958</v>
      </c>
      <c r="CJ4076">
        <v>-0.3579653799533844</v>
      </c>
      <c r="CK4076">
        <v>-0.39069679379463196</v>
      </c>
      <c r="CL4076">
        <v>-0.3829459547996521</v>
      </c>
      <c r="CM4076">
        <v>-0.35678419470787048</v>
      </c>
      <c r="CN4076">
        <v>-0.33129525184631348</v>
      </c>
      <c r="CO4076">
        <v>-0.32179349660873413</v>
      </c>
      <c r="CP4076">
        <v>-0.32372257113456726</v>
      </c>
      <c r="CQ4076">
        <v>-0.33915251493453979</v>
      </c>
      <c r="CR4076">
        <v>8.6505603790283203</v>
      </c>
      <c r="CS4076">
        <v>33.289009094238281</v>
      </c>
      <c r="CT4076">
        <v>32.760646820068359</v>
      </c>
      <c r="CU4076">
        <v>32.043167114257813</v>
      </c>
      <c r="CV4076">
        <v>32.028709411621094</v>
      </c>
      <c r="CW4076">
        <v>32.093425750732422</v>
      </c>
      <c r="CX4076">
        <v>8.7399759292602539</v>
      </c>
      <c r="CY4076">
        <v>-0.56296688318252563</v>
      </c>
      <c r="CZ4076">
        <v>-0.61944848299026489</v>
      </c>
      <c r="DA4076">
        <v>-0.67059904336929321</v>
      </c>
      <c r="DB4076">
        <v>-0.71260315179824829</v>
      </c>
      <c r="DC4076">
        <v>-0.9046553373336792</v>
      </c>
      <c r="DD4076" s="38">
        <v>0.68261969089508057</v>
      </c>
      <c r="DE4076">
        <v>0.67194825410842896</v>
      </c>
      <c r="DF4076">
        <v>0.66658902168273926</v>
      </c>
      <c r="DG4076">
        <v>0.66383939981460571</v>
      </c>
      <c r="DH4076">
        <v>0.65702134370803833</v>
      </c>
      <c r="DI4076">
        <v>0.65270429849624634</v>
      </c>
      <c r="DJ4076">
        <v>0.63907420635223389</v>
      </c>
      <c r="DK4076">
        <v>0.63656836748123169</v>
      </c>
      <c r="DL4076">
        <v>0.6507379412651062</v>
      </c>
      <c r="DM4076">
        <v>0.65920788049697876</v>
      </c>
      <c r="DN4076">
        <v>0.6673203706741333</v>
      </c>
      <c r="DO4076">
        <v>0.648101806640625</v>
      </c>
      <c r="DP4076">
        <v>9.9234189987182617</v>
      </c>
      <c r="DQ4076">
        <v>35.050662994384766</v>
      </c>
      <c r="DR4076">
        <v>34.500518798828125</v>
      </c>
      <c r="DS4076">
        <v>33.792884826660156</v>
      </c>
      <c r="DT4076">
        <v>33.805900573730469</v>
      </c>
      <c r="DU4076">
        <v>33.872352600097656</v>
      </c>
      <c r="DV4076">
        <v>9.9920616149902344</v>
      </c>
      <c r="DW4076">
        <v>0.46126165986061096</v>
      </c>
      <c r="DX4076">
        <v>0.4247002899646759</v>
      </c>
      <c r="DY4076">
        <v>0.37384507060050964</v>
      </c>
      <c r="DZ4076">
        <v>0.31862470507621765</v>
      </c>
      <c r="EA4076">
        <v>0.19627998769283295</v>
      </c>
      <c r="EB4076">
        <v>2.1433560848236084</v>
      </c>
      <c r="EC4076">
        <v>2.1207907199859619</v>
      </c>
      <c r="ED4076">
        <v>2.1115026473999023</v>
      </c>
      <c r="EE4076">
        <v>2.1050281524658203</v>
      </c>
      <c r="EF4076">
        <v>2.1225008964538574</v>
      </c>
      <c r="EG4076">
        <v>2.1592097282409668</v>
      </c>
      <c r="EH4076">
        <v>2.1147089004516602</v>
      </c>
      <c r="EI4076">
        <v>2.0708117485046387</v>
      </c>
      <c r="EJ4076">
        <v>2.0686378479003906</v>
      </c>
      <c r="EK4076">
        <v>2.0756180286407471</v>
      </c>
      <c r="EL4076">
        <v>2.098228931427002</v>
      </c>
      <c r="EM4076">
        <v>2.073540210723877</v>
      </c>
      <c r="EN4076">
        <v>11.761225700378418</v>
      </c>
      <c r="EO4076">
        <v>37.594207763671875</v>
      </c>
      <c r="EP4076">
        <v>37.012615203857422</v>
      </c>
      <c r="EQ4076">
        <v>36.319202423095703</v>
      </c>
      <c r="ER4076">
        <v>36.371879577636719</v>
      </c>
      <c r="ES4076">
        <v>36.440837860107422</v>
      </c>
      <c r="ET4076">
        <v>11.799874305725098</v>
      </c>
      <c r="EU4076">
        <v>1.9400850534439087</v>
      </c>
      <c r="EV4076">
        <v>1.9322853088378906</v>
      </c>
      <c r="EW4076">
        <v>1.8818564414978027</v>
      </c>
      <c r="EX4076">
        <v>1.8075540065765381</v>
      </c>
      <c r="EY4076">
        <v>1.785855770111084</v>
      </c>
      <c r="EZ4076">
        <v>77.592498779296875</v>
      </c>
      <c r="FA4076">
        <v>76.413360595703125</v>
      </c>
      <c r="FB4076">
        <v>75.220817565917969</v>
      </c>
      <c r="FC4076">
        <v>74.007560729980469</v>
      </c>
      <c r="FD4076">
        <v>73.068244934082031</v>
      </c>
      <c r="FE4076">
        <v>72.501838684082031</v>
      </c>
      <c r="FF4076">
        <v>72.337699890136719</v>
      </c>
      <c r="FG4076">
        <v>72.645912170410156</v>
      </c>
      <c r="FH4076">
        <v>75.641899108886719</v>
      </c>
      <c r="FI4076">
        <v>80.529594421386719</v>
      </c>
      <c r="FJ4076">
        <v>85.181228637695313</v>
      </c>
      <c r="FK4076">
        <v>89.875267028808594</v>
      </c>
      <c r="FL4076">
        <v>93.225547790527344</v>
      </c>
      <c r="FM4076">
        <v>94.997848510742188</v>
      </c>
      <c r="FN4076">
        <v>96.761375427246094</v>
      </c>
      <c r="FO4076">
        <v>97.079666137695312</v>
      </c>
      <c r="FP4076">
        <v>97.356857299804688</v>
      </c>
      <c r="FQ4076">
        <v>96.28802490234375</v>
      </c>
      <c r="FR4076">
        <v>94.586997985839844</v>
      </c>
      <c r="FS4076">
        <v>92.766830444335938</v>
      </c>
      <c r="FT4076">
        <v>89.734779357910156</v>
      </c>
      <c r="FU4076">
        <v>86.322685241699219</v>
      </c>
      <c r="FV4076">
        <v>83.919570922851563</v>
      </c>
      <c r="FW4076">
        <v>82.2364501953125</v>
      </c>
      <c r="FX4076">
        <v>498</v>
      </c>
      <c r="FY4076">
        <v>4.854852706193924E-2</v>
      </c>
      <c r="FZ4076">
        <v>1</v>
      </c>
    </row>
    <row r="4077" spans="1:182" x14ac:dyDescent="0.2">
      <c r="A4077" t="s">
        <v>245</v>
      </c>
      <c r="B4077" t="s">
        <v>252</v>
      </c>
      <c r="C4077" t="s">
        <v>217</v>
      </c>
      <c r="D4077" t="s">
        <v>42</v>
      </c>
      <c r="E4077">
        <v>2016</v>
      </c>
      <c r="F4077" t="s">
        <v>228</v>
      </c>
      <c r="G4077" t="s">
        <v>250</v>
      </c>
      <c r="H4077" t="s">
        <v>226</v>
      </c>
      <c r="I4077">
        <v>320.51</v>
      </c>
      <c r="L4077">
        <v>95.59998683464508</v>
      </c>
      <c r="M4077">
        <v>93.777417076911433</v>
      </c>
      <c r="N4077">
        <v>92.527459040106535</v>
      </c>
      <c r="O4077">
        <v>92.387389026345005</v>
      </c>
      <c r="P4077">
        <v>94.766338920033476</v>
      </c>
      <c r="Q4077">
        <v>98.979659289352938</v>
      </c>
      <c r="R4077">
        <v>102.56446815938479</v>
      </c>
      <c r="S4077">
        <v>102.62717965865833</v>
      </c>
      <c r="T4077">
        <v>103.58812326739246</v>
      </c>
      <c r="U4077">
        <v>105.26530507900054</v>
      </c>
      <c r="V4077">
        <v>107.50000867635136</v>
      </c>
      <c r="W4077">
        <v>108.50076145299866</v>
      </c>
      <c r="X4077">
        <v>108.54905610650071</v>
      </c>
      <c r="Y4077">
        <v>108.64902053167739</v>
      </c>
      <c r="Z4077">
        <v>108.8144551348479</v>
      </c>
      <c r="AA4077">
        <v>108.17639085640596</v>
      </c>
      <c r="AB4077">
        <v>108.42473928065071</v>
      </c>
      <c r="AC4077">
        <v>107.21381490386048</v>
      </c>
      <c r="AD4077">
        <v>108.87385321206101</v>
      </c>
      <c r="AE4077">
        <v>110.73939627954404</v>
      </c>
      <c r="AF4077">
        <v>110.34684882681958</v>
      </c>
      <c r="AG4077">
        <v>106.8098657210161</v>
      </c>
      <c r="AH4077">
        <v>103.07094835661923</v>
      </c>
      <c r="AI4077">
        <v>99.479715873580645</v>
      </c>
      <c r="AJ4077">
        <v>-2.8015201091766357</v>
      </c>
      <c r="AK4077">
        <v>-2.7838218212127686</v>
      </c>
      <c r="AL4077">
        <v>-2.7798101902008057</v>
      </c>
      <c r="AM4077">
        <v>-2.7736752033233643</v>
      </c>
      <c r="AN4077">
        <v>-2.8384315967559814</v>
      </c>
      <c r="AO4077">
        <v>-2.940603494644165</v>
      </c>
      <c r="AP4077">
        <v>-2.8806009292602539</v>
      </c>
      <c r="AQ4077">
        <v>-2.7843801975250244</v>
      </c>
      <c r="AR4077">
        <v>-2.7312283515930176</v>
      </c>
      <c r="AS4077">
        <v>-2.7192049026489258</v>
      </c>
      <c r="AT4077">
        <v>-2.7456741333007813</v>
      </c>
      <c r="AU4077">
        <v>-2.7518453598022461</v>
      </c>
      <c r="AV4077">
        <v>5.5398945808410645</v>
      </c>
      <c r="AW4077">
        <v>28.983808517456055</v>
      </c>
      <c r="AX4077">
        <v>28.508674621582031</v>
      </c>
      <c r="AY4077">
        <v>27.767131805419922</v>
      </c>
      <c r="AZ4077">
        <v>27.685535430908203</v>
      </c>
      <c r="BA4077">
        <v>27.746013641357422</v>
      </c>
      <c r="BB4077">
        <v>5.6800765991210937</v>
      </c>
      <c r="BC4077">
        <v>-3.06601881980896</v>
      </c>
      <c r="BD4077">
        <v>-3.1711821556091309</v>
      </c>
      <c r="BE4077">
        <v>-3.2230544090270996</v>
      </c>
      <c r="BF4077">
        <v>-3.2327604293823242</v>
      </c>
      <c r="BG4077">
        <v>-3.5951664447784424</v>
      </c>
      <c r="BH4077">
        <v>-1.3407835960388184</v>
      </c>
      <c r="BI4077">
        <v>-1.3349794149398804</v>
      </c>
      <c r="BJ4077">
        <v>-1.3348965644836426</v>
      </c>
      <c r="BK4077">
        <v>-1.3324863910675049</v>
      </c>
      <c r="BL4077">
        <v>-1.3729521036148071</v>
      </c>
      <c r="BM4077">
        <v>-1.4340978860855103</v>
      </c>
      <c r="BN4077">
        <v>-1.4049661159515381</v>
      </c>
      <c r="BO4077">
        <v>-1.3501367568969727</v>
      </c>
      <c r="BP4077">
        <v>-1.3133283853530884</v>
      </c>
      <c r="BQ4077">
        <v>-1.3027948141098022</v>
      </c>
      <c r="BR4077">
        <v>-1.314765453338623</v>
      </c>
      <c r="BS4077">
        <v>-1.3264068365097046</v>
      </c>
      <c r="BT4077">
        <v>7.3777008056640625</v>
      </c>
      <c r="BU4077">
        <v>31.527355194091797</v>
      </c>
      <c r="BV4077">
        <v>31.020772933959961</v>
      </c>
      <c r="BW4077">
        <v>30.293449401855469</v>
      </c>
      <c r="BX4077">
        <v>30.251516342163086</v>
      </c>
      <c r="BY4077">
        <v>30.31450080871582</v>
      </c>
      <c r="BZ4077">
        <v>7.4878897666931152</v>
      </c>
      <c r="CA4077">
        <v>-1.5871955156326294</v>
      </c>
      <c r="CB4077">
        <v>-1.6635972261428833</v>
      </c>
      <c r="CC4077">
        <v>-1.7150430679321289</v>
      </c>
      <c r="CD4077">
        <v>-1.7438310384750366</v>
      </c>
      <c r="CE4077">
        <v>-2.0055906772613525</v>
      </c>
      <c r="CF4077">
        <v>-0.32908192276954651</v>
      </c>
      <c r="CG4077">
        <v>-0.33151558041572571</v>
      </c>
      <c r="CH4077">
        <v>-0.33415374159812927</v>
      </c>
      <c r="CI4077">
        <v>-0.33432349562644958</v>
      </c>
      <c r="CJ4077">
        <v>-0.3579653799533844</v>
      </c>
      <c r="CK4077">
        <v>-0.39069679379463196</v>
      </c>
      <c r="CL4077">
        <v>-0.3829459547996521</v>
      </c>
      <c r="CM4077">
        <v>-0.35678419470787048</v>
      </c>
      <c r="CN4077">
        <v>-0.33129525184631348</v>
      </c>
      <c r="CO4077">
        <v>-0.32179349660873413</v>
      </c>
      <c r="CP4077">
        <v>-0.32372257113456726</v>
      </c>
      <c r="CQ4077">
        <v>-0.33915251493453979</v>
      </c>
      <c r="CR4077">
        <v>8.6505603790283203</v>
      </c>
      <c r="CS4077">
        <v>33.289009094238281</v>
      </c>
      <c r="CT4077">
        <v>32.760646820068359</v>
      </c>
      <c r="CU4077">
        <v>32.043167114257813</v>
      </c>
      <c r="CV4077">
        <v>32.028709411621094</v>
      </c>
      <c r="CW4077">
        <v>32.093425750732422</v>
      </c>
      <c r="CX4077">
        <v>8.7399759292602539</v>
      </c>
      <c r="CY4077">
        <v>-0.56296688318252563</v>
      </c>
      <c r="CZ4077">
        <v>-0.61944848299026489</v>
      </c>
      <c r="DA4077">
        <v>-0.67059904336929321</v>
      </c>
      <c r="DB4077">
        <v>-0.71260315179824829</v>
      </c>
      <c r="DC4077">
        <v>-0.9046553373336792</v>
      </c>
      <c r="DD4077">
        <v>0.68261969089508057</v>
      </c>
      <c r="DE4077">
        <v>0.67194825410842896</v>
      </c>
      <c r="DF4077">
        <v>0.66658902168273926</v>
      </c>
      <c r="DG4077">
        <v>0.66383939981460571</v>
      </c>
      <c r="DH4077">
        <v>0.65702134370803833</v>
      </c>
      <c r="DI4077">
        <v>0.65270429849624634</v>
      </c>
      <c r="DJ4077">
        <v>0.63907420635223389</v>
      </c>
      <c r="DK4077">
        <v>0.63656836748123169</v>
      </c>
      <c r="DL4077">
        <v>0.6507379412651062</v>
      </c>
      <c r="DM4077">
        <v>0.65920788049697876</v>
      </c>
      <c r="DN4077">
        <v>0.6673203706741333</v>
      </c>
      <c r="DO4077">
        <v>0.648101806640625</v>
      </c>
      <c r="DP4077">
        <v>9.9234189987182617</v>
      </c>
      <c r="DQ4077">
        <v>35.050662994384766</v>
      </c>
      <c r="DR4077">
        <v>34.500518798828125</v>
      </c>
      <c r="DS4077">
        <v>33.792884826660156</v>
      </c>
      <c r="DT4077">
        <v>33.805900573730469</v>
      </c>
      <c r="DU4077">
        <v>33.872352600097656</v>
      </c>
      <c r="DV4077">
        <v>9.9920616149902344</v>
      </c>
      <c r="DW4077">
        <v>0.46126165986061096</v>
      </c>
      <c r="DX4077">
        <v>0.4247002899646759</v>
      </c>
      <c r="DY4077">
        <v>0.37384507060050964</v>
      </c>
      <c r="DZ4077">
        <v>0.31862470507621765</v>
      </c>
      <c r="EA4077">
        <v>0.19627998769283295</v>
      </c>
      <c r="EB4077">
        <v>2.1433560848236084</v>
      </c>
      <c r="EC4077">
        <v>2.1207907199859619</v>
      </c>
      <c r="ED4077">
        <v>2.1115026473999023</v>
      </c>
      <c r="EE4077">
        <v>2.1050281524658203</v>
      </c>
      <c r="EF4077">
        <v>2.1225008964538574</v>
      </c>
      <c r="EG4077">
        <v>2.1592097282409668</v>
      </c>
      <c r="EH4077">
        <v>2.1147089004516602</v>
      </c>
      <c r="EI4077">
        <v>2.0708117485046387</v>
      </c>
      <c r="EJ4077">
        <v>2.0686378479003906</v>
      </c>
      <c r="EK4077">
        <v>2.0756180286407471</v>
      </c>
      <c r="EL4077">
        <v>2.098228931427002</v>
      </c>
      <c r="EM4077">
        <v>2.073540210723877</v>
      </c>
      <c r="EN4077">
        <v>11.761225700378418</v>
      </c>
      <c r="EO4077">
        <v>37.594207763671875</v>
      </c>
      <c r="EP4077">
        <v>37.012615203857422</v>
      </c>
      <c r="EQ4077">
        <v>36.319202423095703</v>
      </c>
      <c r="ER4077">
        <v>36.371879577636719</v>
      </c>
      <c r="ES4077">
        <v>36.440837860107422</v>
      </c>
      <c r="ET4077">
        <v>11.799874305725098</v>
      </c>
      <c r="EU4077">
        <v>1.9400850534439087</v>
      </c>
      <c r="EV4077">
        <v>1.9322853088378906</v>
      </c>
      <c r="EW4077">
        <v>1.8818564414978027</v>
      </c>
      <c r="EX4077">
        <v>1.8075540065765381</v>
      </c>
      <c r="EY4077">
        <v>1.785855770111084</v>
      </c>
      <c r="EZ4077">
        <v>77.592498779296875</v>
      </c>
      <c r="FA4077">
        <v>76.413360595703125</v>
      </c>
      <c r="FB4077">
        <v>75.220817565917969</v>
      </c>
      <c r="FC4077">
        <v>74.007560729980469</v>
      </c>
      <c r="FD4077">
        <v>73.068244934082031</v>
      </c>
      <c r="FE4077">
        <v>72.501838684082031</v>
      </c>
      <c r="FF4077">
        <v>72.337699890136719</v>
      </c>
      <c r="FG4077">
        <v>72.645912170410156</v>
      </c>
      <c r="FH4077">
        <v>75.641899108886719</v>
      </c>
      <c r="FI4077">
        <v>80.529594421386719</v>
      </c>
      <c r="FJ4077">
        <v>85.181228637695313</v>
      </c>
      <c r="FK4077">
        <v>89.875267028808594</v>
      </c>
      <c r="FL4077">
        <v>93.225547790527344</v>
      </c>
      <c r="FM4077">
        <v>94.997848510742188</v>
      </c>
      <c r="FN4077">
        <v>96.761375427246094</v>
      </c>
      <c r="FO4077">
        <v>97.079666137695312</v>
      </c>
      <c r="FP4077">
        <v>97.356857299804688</v>
      </c>
      <c r="FQ4077">
        <v>96.28802490234375</v>
      </c>
      <c r="FR4077">
        <v>94.586997985839844</v>
      </c>
      <c r="FS4077">
        <v>92.766830444335938</v>
      </c>
      <c r="FT4077">
        <v>89.734779357910156</v>
      </c>
      <c r="FU4077">
        <v>86.322685241699219</v>
      </c>
      <c r="FV4077">
        <v>83.919570922851563</v>
      </c>
      <c r="FW4077">
        <v>82.2364501953125</v>
      </c>
      <c r="FX4077">
        <v>498</v>
      </c>
      <c r="FY4077">
        <v>4.854852706193924E-2</v>
      </c>
      <c r="FZ4077">
        <v>1</v>
      </c>
    </row>
    <row r="4078" spans="1:182" x14ac:dyDescent="0.2">
      <c r="A4078" t="s">
        <v>245</v>
      </c>
      <c r="B4078" t="s">
        <v>252</v>
      </c>
      <c r="C4078" t="s">
        <v>217</v>
      </c>
      <c r="D4078" t="s">
        <v>42</v>
      </c>
      <c r="E4078">
        <v>2017</v>
      </c>
      <c r="F4078" t="s">
        <v>228</v>
      </c>
      <c r="G4078" t="s">
        <v>250</v>
      </c>
      <c r="H4078" t="s">
        <v>226</v>
      </c>
      <c r="I4078">
        <v>320.51</v>
      </c>
      <c r="L4078">
        <v>95.59998683464508</v>
      </c>
      <c r="M4078">
        <v>93.777417076911433</v>
      </c>
      <c r="N4078">
        <v>92.527459040106535</v>
      </c>
      <c r="O4078">
        <v>92.387389026345005</v>
      </c>
      <c r="P4078">
        <v>94.766338920033476</v>
      </c>
      <c r="Q4078">
        <v>98.979659289352938</v>
      </c>
      <c r="R4078">
        <v>102.56446815938479</v>
      </c>
      <c r="S4078">
        <v>102.62717965865833</v>
      </c>
      <c r="T4078">
        <v>103.58812326739246</v>
      </c>
      <c r="U4078">
        <v>105.26530507900054</v>
      </c>
      <c r="V4078">
        <v>107.50000867635136</v>
      </c>
      <c r="W4078">
        <v>108.50076145299866</v>
      </c>
      <c r="X4078">
        <v>108.54905610650071</v>
      </c>
      <c r="Y4078">
        <v>108.64902053167739</v>
      </c>
      <c r="Z4078">
        <v>108.8144551348479</v>
      </c>
      <c r="AA4078">
        <v>108.17639085640596</v>
      </c>
      <c r="AB4078">
        <v>108.42473928065071</v>
      </c>
      <c r="AC4078">
        <v>107.21381490386048</v>
      </c>
      <c r="AD4078">
        <v>108.87385321206101</v>
      </c>
      <c r="AE4078">
        <v>110.73939627954404</v>
      </c>
      <c r="AF4078">
        <v>110.34684882681958</v>
      </c>
      <c r="AG4078">
        <v>106.8098657210161</v>
      </c>
      <c r="AH4078">
        <v>103.07094835661923</v>
      </c>
      <c r="AI4078">
        <v>99.479715873580645</v>
      </c>
      <c r="AJ4078">
        <v>-2.8015201091766357</v>
      </c>
      <c r="AK4078">
        <v>-2.7838218212127686</v>
      </c>
      <c r="AL4078">
        <v>-2.7798101902008057</v>
      </c>
      <c r="AM4078">
        <v>-2.7736752033233643</v>
      </c>
      <c r="AN4078">
        <v>-2.8384315967559814</v>
      </c>
      <c r="AO4078">
        <v>-2.940603494644165</v>
      </c>
      <c r="AP4078">
        <v>-2.8806009292602539</v>
      </c>
      <c r="AQ4078">
        <v>-2.7843801975250244</v>
      </c>
      <c r="AR4078">
        <v>-2.7312283515930176</v>
      </c>
      <c r="AS4078">
        <v>-2.7192049026489258</v>
      </c>
      <c r="AT4078">
        <v>-2.7456741333007813</v>
      </c>
      <c r="AU4078">
        <v>-2.7518453598022461</v>
      </c>
      <c r="AV4078">
        <v>5.5398945808410645</v>
      </c>
      <c r="AW4078">
        <v>28.983808517456055</v>
      </c>
      <c r="AX4078">
        <v>28.508674621582031</v>
      </c>
      <c r="AY4078">
        <v>27.767131805419922</v>
      </c>
      <c r="AZ4078">
        <v>27.685535430908203</v>
      </c>
      <c r="BA4078">
        <v>27.746013641357422</v>
      </c>
      <c r="BB4078">
        <v>5.6800765991210937</v>
      </c>
      <c r="BC4078">
        <v>-3.06601881980896</v>
      </c>
      <c r="BD4078">
        <v>-3.1711821556091309</v>
      </c>
      <c r="BE4078">
        <v>-3.2230544090270996</v>
      </c>
      <c r="BF4078">
        <v>-3.2327604293823242</v>
      </c>
      <c r="BG4078">
        <v>-3.5951664447784424</v>
      </c>
      <c r="BH4078">
        <v>-1.3407835960388184</v>
      </c>
      <c r="BI4078">
        <v>-1.3349794149398804</v>
      </c>
      <c r="BJ4078">
        <v>-1.3348965644836426</v>
      </c>
      <c r="BK4078">
        <v>-1.3324863910675049</v>
      </c>
      <c r="BL4078">
        <v>-1.3729521036148071</v>
      </c>
      <c r="BM4078">
        <v>-1.4340978860855103</v>
      </c>
      <c r="BN4078">
        <v>-1.4049661159515381</v>
      </c>
      <c r="BO4078">
        <v>-1.3501367568969727</v>
      </c>
      <c r="BP4078">
        <v>-1.3133283853530884</v>
      </c>
      <c r="BQ4078">
        <v>-1.3027948141098022</v>
      </c>
      <c r="BR4078">
        <v>-1.314765453338623</v>
      </c>
      <c r="BS4078">
        <v>-1.3264068365097046</v>
      </c>
      <c r="BT4078">
        <v>7.3777008056640625</v>
      </c>
      <c r="BU4078">
        <v>31.527355194091797</v>
      </c>
      <c r="BV4078">
        <v>31.020772933959961</v>
      </c>
      <c r="BW4078">
        <v>30.293449401855469</v>
      </c>
      <c r="BX4078">
        <v>30.251516342163086</v>
      </c>
      <c r="BY4078">
        <v>30.31450080871582</v>
      </c>
      <c r="BZ4078">
        <v>7.4878897666931152</v>
      </c>
      <c r="CA4078">
        <v>-1.5871955156326294</v>
      </c>
      <c r="CB4078">
        <v>-1.6635972261428833</v>
      </c>
      <c r="CC4078">
        <v>-1.7150430679321289</v>
      </c>
      <c r="CD4078">
        <v>-1.7438310384750366</v>
      </c>
      <c r="CE4078">
        <v>-2.0055906772613525</v>
      </c>
      <c r="CF4078">
        <v>-0.32908192276954651</v>
      </c>
      <c r="CG4078">
        <v>-0.33151558041572571</v>
      </c>
      <c r="CH4078">
        <v>-0.33415374159812927</v>
      </c>
      <c r="CI4078">
        <v>-0.33432349562644958</v>
      </c>
      <c r="CJ4078">
        <v>-0.3579653799533844</v>
      </c>
      <c r="CK4078">
        <v>-0.39069679379463196</v>
      </c>
      <c r="CL4078">
        <v>-0.3829459547996521</v>
      </c>
      <c r="CM4078">
        <v>-0.35678419470787048</v>
      </c>
      <c r="CN4078">
        <v>-0.33129525184631348</v>
      </c>
      <c r="CO4078">
        <v>-0.32179349660873413</v>
      </c>
      <c r="CP4078">
        <v>-0.32372257113456726</v>
      </c>
      <c r="CQ4078">
        <v>-0.33915251493453979</v>
      </c>
      <c r="CR4078">
        <v>8.6505603790283203</v>
      </c>
      <c r="CS4078">
        <v>33.289009094238281</v>
      </c>
      <c r="CT4078">
        <v>32.760646820068359</v>
      </c>
      <c r="CU4078">
        <v>32.043167114257813</v>
      </c>
      <c r="CV4078">
        <v>32.028709411621094</v>
      </c>
      <c r="CW4078">
        <v>32.093425750732422</v>
      </c>
      <c r="CX4078">
        <v>8.7399759292602539</v>
      </c>
      <c r="CY4078">
        <v>-0.56296688318252563</v>
      </c>
      <c r="CZ4078">
        <v>-0.61944848299026489</v>
      </c>
      <c r="DA4078">
        <v>-0.67059904336929321</v>
      </c>
      <c r="DB4078">
        <v>-0.71260315179824829</v>
      </c>
      <c r="DC4078">
        <v>-0.9046553373336792</v>
      </c>
      <c r="DD4078">
        <v>0.68261969089508057</v>
      </c>
      <c r="DE4078">
        <v>0.67194825410842896</v>
      </c>
      <c r="DF4078">
        <v>0.66658902168273926</v>
      </c>
      <c r="DG4078">
        <v>0.66383939981460571</v>
      </c>
      <c r="DH4078">
        <v>0.65702134370803833</v>
      </c>
      <c r="DI4078">
        <v>0.65270429849624634</v>
      </c>
      <c r="DJ4078">
        <v>0.63907420635223389</v>
      </c>
      <c r="DK4078">
        <v>0.63656836748123169</v>
      </c>
      <c r="DL4078">
        <v>0.6507379412651062</v>
      </c>
      <c r="DM4078">
        <v>0.65920788049697876</v>
      </c>
      <c r="DN4078">
        <v>0.6673203706741333</v>
      </c>
      <c r="DO4078">
        <v>0.648101806640625</v>
      </c>
      <c r="DP4078">
        <v>9.9234189987182617</v>
      </c>
      <c r="DQ4078">
        <v>35.050662994384766</v>
      </c>
      <c r="DR4078">
        <v>34.500518798828125</v>
      </c>
      <c r="DS4078">
        <v>33.792884826660156</v>
      </c>
      <c r="DT4078">
        <v>33.805900573730469</v>
      </c>
      <c r="DU4078">
        <v>33.872352600097656</v>
      </c>
      <c r="DV4078">
        <v>9.9920616149902344</v>
      </c>
      <c r="DW4078">
        <v>0.46126165986061096</v>
      </c>
      <c r="DX4078">
        <v>0.4247002899646759</v>
      </c>
      <c r="DY4078">
        <v>0.37384507060050964</v>
      </c>
      <c r="DZ4078">
        <v>0.31862470507621765</v>
      </c>
      <c r="EA4078">
        <v>0.19627998769283295</v>
      </c>
      <c r="EB4078">
        <v>2.1433560848236084</v>
      </c>
      <c r="EC4078">
        <v>2.1207907199859619</v>
      </c>
      <c r="ED4078">
        <v>2.1115026473999023</v>
      </c>
      <c r="EE4078">
        <v>2.1050281524658203</v>
      </c>
      <c r="EF4078">
        <v>2.1225008964538574</v>
      </c>
      <c r="EG4078">
        <v>2.1592097282409668</v>
      </c>
      <c r="EH4078">
        <v>2.1147089004516602</v>
      </c>
      <c r="EI4078">
        <v>2.0708117485046387</v>
      </c>
      <c r="EJ4078">
        <v>2.0686378479003906</v>
      </c>
      <c r="EK4078">
        <v>2.0756180286407471</v>
      </c>
      <c r="EL4078">
        <v>2.098228931427002</v>
      </c>
      <c r="EM4078">
        <v>2.073540210723877</v>
      </c>
      <c r="EN4078">
        <v>11.761225700378418</v>
      </c>
      <c r="EO4078">
        <v>37.594207763671875</v>
      </c>
      <c r="EP4078">
        <v>37.012615203857422</v>
      </c>
      <c r="EQ4078">
        <v>36.319202423095703</v>
      </c>
      <c r="ER4078">
        <v>36.371879577636719</v>
      </c>
      <c r="ES4078">
        <v>36.440837860107422</v>
      </c>
      <c r="ET4078">
        <v>11.799874305725098</v>
      </c>
      <c r="EU4078">
        <v>1.9400850534439087</v>
      </c>
      <c r="EV4078">
        <v>1.9322853088378906</v>
      </c>
      <c r="EW4078">
        <v>1.8818564414978027</v>
      </c>
      <c r="EX4078">
        <v>1.8075540065765381</v>
      </c>
      <c r="EY4078">
        <v>1.785855770111084</v>
      </c>
      <c r="EZ4078">
        <v>77.592498779296875</v>
      </c>
      <c r="FA4078">
        <v>76.413360595703125</v>
      </c>
      <c r="FB4078">
        <v>75.220817565917969</v>
      </c>
      <c r="FC4078">
        <v>74.007560729980469</v>
      </c>
      <c r="FD4078">
        <v>73.068244934082031</v>
      </c>
      <c r="FE4078">
        <v>72.501838684082031</v>
      </c>
      <c r="FF4078">
        <v>72.337699890136719</v>
      </c>
      <c r="FG4078">
        <v>72.645912170410156</v>
      </c>
      <c r="FH4078">
        <v>75.641899108886719</v>
      </c>
      <c r="FI4078">
        <v>80.529594421386719</v>
      </c>
      <c r="FJ4078">
        <v>85.181228637695313</v>
      </c>
      <c r="FK4078">
        <v>89.875267028808594</v>
      </c>
      <c r="FL4078">
        <v>93.225547790527344</v>
      </c>
      <c r="FM4078">
        <v>94.997848510742188</v>
      </c>
      <c r="FN4078">
        <v>96.761375427246094</v>
      </c>
      <c r="FO4078">
        <v>97.079666137695312</v>
      </c>
      <c r="FP4078">
        <v>97.356857299804688</v>
      </c>
      <c r="FQ4078">
        <v>96.28802490234375</v>
      </c>
      <c r="FR4078">
        <v>94.586997985839844</v>
      </c>
      <c r="FS4078">
        <v>92.766830444335938</v>
      </c>
      <c r="FT4078">
        <v>89.734779357910156</v>
      </c>
      <c r="FU4078">
        <v>86.322685241699219</v>
      </c>
      <c r="FV4078">
        <v>83.919570922851563</v>
      </c>
      <c r="FW4078">
        <v>82.2364501953125</v>
      </c>
      <c r="FX4078">
        <v>498</v>
      </c>
      <c r="FY4078">
        <v>4.854852706193924E-2</v>
      </c>
      <c r="FZ4078">
        <v>1</v>
      </c>
    </row>
    <row r="4079" spans="1:182" x14ac:dyDescent="0.2">
      <c r="A4079" t="s">
        <v>245</v>
      </c>
      <c r="B4079" t="s">
        <v>252</v>
      </c>
      <c r="C4079" t="s">
        <v>217</v>
      </c>
      <c r="D4079" t="s">
        <v>43</v>
      </c>
      <c r="E4079">
        <v>2015</v>
      </c>
      <c r="F4079" t="s">
        <v>228</v>
      </c>
      <c r="G4079" t="s">
        <v>250</v>
      </c>
      <c r="H4079" t="s">
        <v>226</v>
      </c>
      <c r="I4079">
        <v>320.51</v>
      </c>
      <c r="L4079">
        <v>95.345995182396436</v>
      </c>
      <c r="M4079">
        <v>93.469603616228937</v>
      </c>
      <c r="N4079">
        <v>92.204014598532908</v>
      </c>
      <c r="O4079">
        <v>92.256582193607755</v>
      </c>
      <c r="P4079">
        <v>94.857933537887277</v>
      </c>
      <c r="Q4079">
        <v>99.083353417361735</v>
      </c>
      <c r="R4079">
        <v>102.43627606649463</v>
      </c>
      <c r="S4079">
        <v>102.27500518908674</v>
      </c>
      <c r="T4079">
        <v>103.04909368582227</v>
      </c>
      <c r="U4079">
        <v>104.49039482023173</v>
      </c>
      <c r="V4079">
        <v>106.81379112112562</v>
      </c>
      <c r="W4079">
        <v>108.09948966312159</v>
      </c>
      <c r="X4079">
        <v>108.30620994437245</v>
      </c>
      <c r="Y4079">
        <v>108.79525260490271</v>
      </c>
      <c r="Z4079">
        <v>108.85043864075874</v>
      </c>
      <c r="AA4079">
        <v>108.18971878775427</v>
      </c>
      <c r="AB4079">
        <v>108.19530165017247</v>
      </c>
      <c r="AC4079">
        <v>106.81324084115246</v>
      </c>
      <c r="AD4079">
        <v>108.62089386739872</v>
      </c>
      <c r="AE4079">
        <v>110.4210057185</v>
      </c>
      <c r="AF4079">
        <v>109.89567512136374</v>
      </c>
      <c r="AG4079">
        <v>106.37674661723221</v>
      </c>
      <c r="AH4079">
        <v>102.61965113364752</v>
      </c>
      <c r="AI4079">
        <v>98.917744459459215</v>
      </c>
      <c r="AJ4079">
        <v>-2.8468441963195801</v>
      </c>
      <c r="AK4079">
        <v>-2.8252477645874023</v>
      </c>
      <c r="AL4079">
        <v>-2.8240046501159668</v>
      </c>
      <c r="AM4079">
        <v>-2.8254709243774414</v>
      </c>
      <c r="AN4079">
        <v>-2.8967258930206299</v>
      </c>
      <c r="AO4079">
        <v>-3.000497579574585</v>
      </c>
      <c r="AP4079">
        <v>-2.9297764301300049</v>
      </c>
      <c r="AQ4079">
        <v>-2.8178384304046631</v>
      </c>
      <c r="AR4079">
        <v>-2.7293879985809326</v>
      </c>
      <c r="AS4079">
        <v>-2.7046358585357666</v>
      </c>
      <c r="AT4079">
        <v>-2.7431631088256836</v>
      </c>
      <c r="AU4079">
        <v>-2.7785341739654541</v>
      </c>
      <c r="AV4079">
        <v>5.0039544105529785</v>
      </c>
      <c r="AW4079">
        <v>27.539821624755859</v>
      </c>
      <c r="AX4079">
        <v>26.994379043579102</v>
      </c>
      <c r="AY4079">
        <v>26.15562629699707</v>
      </c>
      <c r="AZ4079">
        <v>26.072128295898437</v>
      </c>
      <c r="BA4079">
        <v>26.167169570922852</v>
      </c>
      <c r="BB4079">
        <v>5.1134414672851562</v>
      </c>
      <c r="BC4079">
        <v>-3.0976178646087646</v>
      </c>
      <c r="BD4079">
        <v>-3.218048095703125</v>
      </c>
      <c r="BE4079">
        <v>-3.2921128273010254</v>
      </c>
      <c r="BF4079">
        <v>-3.2488038539886475</v>
      </c>
      <c r="BG4079">
        <v>-3.6361606121063232</v>
      </c>
      <c r="BH4079">
        <v>-1.3512433767318726</v>
      </c>
      <c r="BI4079">
        <v>-1.3440848588943481</v>
      </c>
      <c r="BJ4079">
        <v>-1.3450887203216553</v>
      </c>
      <c r="BK4079">
        <v>-1.3450698852539062</v>
      </c>
      <c r="BL4079">
        <v>-1.3869686126708984</v>
      </c>
      <c r="BM4079">
        <v>-1.4500514268875122</v>
      </c>
      <c r="BN4079">
        <v>-1.4173834323883057</v>
      </c>
      <c r="BO4079">
        <v>-1.3575180768966675</v>
      </c>
      <c r="BP4079">
        <v>-1.3040177822113037</v>
      </c>
      <c r="BQ4079">
        <v>-1.2885421514511108</v>
      </c>
      <c r="BR4079">
        <v>-1.3082419633865356</v>
      </c>
      <c r="BS4079">
        <v>-1.3331540822982788</v>
      </c>
      <c r="BT4079">
        <v>6.8403472900390625</v>
      </c>
      <c r="BU4079">
        <v>30.047853469848633</v>
      </c>
      <c r="BV4079">
        <v>29.47508430480957</v>
      </c>
      <c r="BW4079">
        <v>28.661993026733398</v>
      </c>
      <c r="BX4079">
        <v>28.623697280883789</v>
      </c>
      <c r="BY4079">
        <v>28.707668304443359</v>
      </c>
      <c r="BZ4079">
        <v>6.9384284019470215</v>
      </c>
      <c r="CA4079">
        <v>-1.5430370569229126</v>
      </c>
      <c r="CB4079">
        <v>-1.637397289276123</v>
      </c>
      <c r="CC4079">
        <v>-1.7075228691101074</v>
      </c>
      <c r="CD4079">
        <v>-1.7033079862594604</v>
      </c>
      <c r="CE4079">
        <v>-1.9721875190734863</v>
      </c>
      <c r="CF4079">
        <v>-0.31539487838745117</v>
      </c>
      <c r="CG4079">
        <v>-0.31823590397834778</v>
      </c>
      <c r="CH4079">
        <v>-0.32079607248306274</v>
      </c>
      <c r="CI4079">
        <v>-0.31974875926971436</v>
      </c>
      <c r="CJ4079">
        <v>-0.34131544828414917</v>
      </c>
      <c r="CK4079">
        <v>-0.37621718645095825</v>
      </c>
      <c r="CL4079">
        <v>-0.36990454792976379</v>
      </c>
      <c r="CM4079">
        <v>-0.34610459208488464</v>
      </c>
      <c r="CN4079">
        <v>-0.31681075692176819</v>
      </c>
      <c r="CO4079">
        <v>-0.30775997042655945</v>
      </c>
      <c r="CP4079">
        <v>-0.31441983580589294</v>
      </c>
      <c r="CQ4079">
        <v>-0.33208829164505005</v>
      </c>
      <c r="CR4079">
        <v>8.1122274398803711</v>
      </c>
      <c r="CS4079">
        <v>31.784906387329102</v>
      </c>
      <c r="CT4079">
        <v>31.193214416503906</v>
      </c>
      <c r="CU4079">
        <v>30.397895812988281</v>
      </c>
      <c r="CV4079">
        <v>30.390907287597656</v>
      </c>
      <c r="CW4079">
        <v>30.467208862304688</v>
      </c>
      <c r="CX4079">
        <v>8.2024087905883789</v>
      </c>
      <c r="CY4079">
        <v>-0.46633917093276978</v>
      </c>
      <c r="CZ4079">
        <v>-0.54264342784881592</v>
      </c>
      <c r="DA4079">
        <v>-0.61004066467285156</v>
      </c>
      <c r="DB4079">
        <v>-0.63290214538574219</v>
      </c>
      <c r="DC4079">
        <v>-0.81972485780715942</v>
      </c>
      <c r="DD4079">
        <v>0.72045361995697021</v>
      </c>
      <c r="DE4079">
        <v>0.70761299133300781</v>
      </c>
      <c r="DF4079">
        <v>0.70349657535552979</v>
      </c>
      <c r="DG4079">
        <v>0.70557242631912231</v>
      </c>
      <c r="DH4079">
        <v>0.70433777570724487</v>
      </c>
      <c r="DI4079">
        <v>0.6976170539855957</v>
      </c>
      <c r="DJ4079">
        <v>0.67757433652877808</v>
      </c>
      <c r="DK4079">
        <v>0.66530883312225342</v>
      </c>
      <c r="DL4079">
        <v>0.67039632797241211</v>
      </c>
      <c r="DM4079">
        <v>0.67302221059799194</v>
      </c>
      <c r="DN4079">
        <v>0.67940229177474976</v>
      </c>
      <c r="DO4079">
        <v>0.66897749900817871</v>
      </c>
      <c r="DP4079">
        <v>9.3841075897216797</v>
      </c>
      <c r="DQ4079">
        <v>33.521961212158203</v>
      </c>
      <c r="DR4079">
        <v>32.911342620849609</v>
      </c>
      <c r="DS4079">
        <v>32.133796691894531</v>
      </c>
      <c r="DT4079">
        <v>32.158119201660156</v>
      </c>
      <c r="DU4079">
        <v>32.226749420166016</v>
      </c>
      <c r="DV4079">
        <v>9.4663887023925781</v>
      </c>
      <c r="DW4079">
        <v>0.61035871505737305</v>
      </c>
      <c r="DX4079">
        <v>0.55211043357849121</v>
      </c>
      <c r="DY4079">
        <v>0.48744156956672668</v>
      </c>
      <c r="DZ4079">
        <v>0.4375036358833313</v>
      </c>
      <c r="EA4079">
        <v>0.33273777365684509</v>
      </c>
      <c r="EB4079">
        <v>2.2160544395446777</v>
      </c>
      <c r="EC4079">
        <v>2.1887760162353516</v>
      </c>
      <c r="ED4079">
        <v>2.1824123859405518</v>
      </c>
      <c r="EE4079">
        <v>2.1859734058380127</v>
      </c>
      <c r="EF4079">
        <v>2.214094877243042</v>
      </c>
      <c r="EG4079">
        <v>2.248063325881958</v>
      </c>
      <c r="EH4079">
        <v>2.1899673938751221</v>
      </c>
      <c r="EI4079">
        <v>2.125629186630249</v>
      </c>
      <c r="EJ4079">
        <v>2.095766544342041</v>
      </c>
      <c r="EK4079">
        <v>2.0891158580780029</v>
      </c>
      <c r="EL4079">
        <v>2.114323616027832</v>
      </c>
      <c r="EM4079">
        <v>2.1143574714660645</v>
      </c>
      <c r="EN4079">
        <v>11.220500946044922</v>
      </c>
      <c r="EO4079">
        <v>36.029991149902344</v>
      </c>
      <c r="EP4079">
        <v>35.392047882080078</v>
      </c>
      <c r="EQ4079">
        <v>34.640163421630859</v>
      </c>
      <c r="ER4079">
        <v>34.709686279296875</v>
      </c>
      <c r="ES4079">
        <v>34.767246246337891</v>
      </c>
      <c r="ET4079">
        <v>11.291375160217285</v>
      </c>
      <c r="EU4079">
        <v>2.1649394035339355</v>
      </c>
      <c r="EV4079">
        <v>2.1327612400054932</v>
      </c>
      <c r="EW4079">
        <v>2.0720314979553223</v>
      </c>
      <c r="EX4079">
        <v>1.9829995632171631</v>
      </c>
      <c r="EY4079">
        <v>1.9967107772827148</v>
      </c>
      <c r="EZ4079">
        <v>81.030921936035156</v>
      </c>
      <c r="FA4079">
        <v>79.661651611328125</v>
      </c>
      <c r="FB4079">
        <v>78.522781372070312</v>
      </c>
      <c r="FC4079">
        <v>77.5892333984375</v>
      </c>
      <c r="FD4079">
        <v>76.976722717285156</v>
      </c>
      <c r="FE4079">
        <v>76.196464538574219</v>
      </c>
      <c r="FF4079">
        <v>75.697608947753906</v>
      </c>
      <c r="FG4079">
        <v>75.888397216796875</v>
      </c>
      <c r="FH4079">
        <v>79.089263916015625</v>
      </c>
      <c r="FI4079">
        <v>83.291557312011719</v>
      </c>
      <c r="FJ4079">
        <v>88.039756774902344</v>
      </c>
      <c r="FK4079">
        <v>92.966354370117188</v>
      </c>
      <c r="FL4079">
        <v>96.743698120117187</v>
      </c>
      <c r="FM4079">
        <v>99.739265441894531</v>
      </c>
      <c r="FN4079">
        <v>101.4954833984375</v>
      </c>
      <c r="FO4079">
        <v>101.96764373779297</v>
      </c>
      <c r="FP4079">
        <v>101.41934204101562</v>
      </c>
      <c r="FQ4079">
        <v>99.6785888671875</v>
      </c>
      <c r="FR4079">
        <v>98.201179504394531</v>
      </c>
      <c r="FS4079">
        <v>95.589439392089844</v>
      </c>
      <c r="FT4079">
        <v>91.938316345214844</v>
      </c>
      <c r="FU4079">
        <v>88.566986083984375</v>
      </c>
      <c r="FV4079">
        <v>86.270133972167969</v>
      </c>
      <c r="FW4079">
        <v>84.596649169921875</v>
      </c>
      <c r="FX4079">
        <v>498</v>
      </c>
      <c r="FY4079">
        <v>4.854852706193924E-2</v>
      </c>
      <c r="FZ4079">
        <v>1</v>
      </c>
    </row>
    <row r="4080" spans="1:182" x14ac:dyDescent="0.2">
      <c r="A4080" t="s">
        <v>245</v>
      </c>
      <c r="B4080" t="s">
        <v>252</v>
      </c>
      <c r="C4080" t="s">
        <v>217</v>
      </c>
      <c r="D4080" t="s">
        <v>43</v>
      </c>
      <c r="E4080">
        <v>2016</v>
      </c>
      <c r="F4080" t="s">
        <v>228</v>
      </c>
      <c r="G4080" t="s">
        <v>250</v>
      </c>
      <c r="H4080" t="s">
        <v>226</v>
      </c>
      <c r="I4080">
        <v>320.51</v>
      </c>
      <c r="L4080">
        <v>95.345995182396436</v>
      </c>
      <c r="M4080">
        <v>93.469603616228937</v>
      </c>
      <c r="N4080">
        <v>92.204014598532908</v>
      </c>
      <c r="O4080">
        <v>92.256582193607755</v>
      </c>
      <c r="P4080">
        <v>94.857933537887277</v>
      </c>
      <c r="Q4080">
        <v>99.083353417361735</v>
      </c>
      <c r="R4080">
        <v>102.43627606649463</v>
      </c>
      <c r="S4080">
        <v>102.27500518908674</v>
      </c>
      <c r="T4080">
        <v>103.04909368582227</v>
      </c>
      <c r="U4080">
        <v>104.49039482023173</v>
      </c>
      <c r="V4080">
        <v>106.81379112112562</v>
      </c>
      <c r="W4080">
        <v>108.09948966312159</v>
      </c>
      <c r="X4080">
        <v>108.30620994437245</v>
      </c>
      <c r="Y4080">
        <v>108.79525260490271</v>
      </c>
      <c r="Z4080">
        <v>108.85043864075874</v>
      </c>
      <c r="AA4080">
        <v>108.18971878775427</v>
      </c>
      <c r="AB4080">
        <v>108.19530165017247</v>
      </c>
      <c r="AC4080">
        <v>106.81324084115246</v>
      </c>
      <c r="AD4080">
        <v>108.62089386739872</v>
      </c>
      <c r="AE4080">
        <v>110.4210057185</v>
      </c>
      <c r="AF4080">
        <v>109.89567512136374</v>
      </c>
      <c r="AG4080">
        <v>106.37674661723221</v>
      </c>
      <c r="AH4080">
        <v>102.61965113364752</v>
      </c>
      <c r="AI4080">
        <v>98.917744459459215</v>
      </c>
      <c r="AJ4080">
        <v>-2.8468441963195801</v>
      </c>
      <c r="AK4080">
        <v>-2.8252477645874023</v>
      </c>
      <c r="AL4080">
        <v>-2.8240046501159668</v>
      </c>
      <c r="AM4080">
        <v>-2.8254709243774414</v>
      </c>
      <c r="AN4080">
        <v>-2.8967258930206299</v>
      </c>
      <c r="AO4080">
        <v>-3.000497579574585</v>
      </c>
      <c r="AP4080">
        <v>-2.9297764301300049</v>
      </c>
      <c r="AQ4080">
        <v>-2.8178384304046631</v>
      </c>
      <c r="AR4080">
        <v>-2.7293879985809326</v>
      </c>
      <c r="AS4080">
        <v>-2.7046358585357666</v>
      </c>
      <c r="AT4080">
        <v>-2.7431631088256836</v>
      </c>
      <c r="AU4080">
        <v>-2.7785341739654541</v>
      </c>
      <c r="AV4080">
        <v>5.0039544105529785</v>
      </c>
      <c r="AW4080">
        <v>27.539821624755859</v>
      </c>
      <c r="AX4080">
        <v>26.994379043579102</v>
      </c>
      <c r="AY4080">
        <v>26.15562629699707</v>
      </c>
      <c r="AZ4080">
        <v>26.072128295898437</v>
      </c>
      <c r="BA4080">
        <v>26.167169570922852</v>
      </c>
      <c r="BB4080">
        <v>5.1134414672851562</v>
      </c>
      <c r="BC4080">
        <v>-3.0976178646087646</v>
      </c>
      <c r="BD4080">
        <v>-3.218048095703125</v>
      </c>
      <c r="BE4080">
        <v>-3.2921128273010254</v>
      </c>
      <c r="BF4080">
        <v>-3.2488038539886475</v>
      </c>
      <c r="BG4080">
        <v>-3.6361606121063232</v>
      </c>
      <c r="BH4080">
        <v>-1.3512433767318726</v>
      </c>
      <c r="BI4080">
        <v>-1.3440848588943481</v>
      </c>
      <c r="BJ4080">
        <v>-1.3450887203216553</v>
      </c>
      <c r="BK4080">
        <v>-1.3450698852539062</v>
      </c>
      <c r="BL4080">
        <v>-1.3869686126708984</v>
      </c>
      <c r="BM4080">
        <v>-1.4500514268875122</v>
      </c>
      <c r="BN4080">
        <v>-1.4173834323883057</v>
      </c>
      <c r="BO4080">
        <v>-1.3575180768966675</v>
      </c>
      <c r="BP4080">
        <v>-1.3040177822113037</v>
      </c>
      <c r="BQ4080">
        <v>-1.2885421514511108</v>
      </c>
      <c r="BR4080">
        <v>-1.3082419633865356</v>
      </c>
      <c r="BS4080">
        <v>-1.3331540822982788</v>
      </c>
      <c r="BT4080">
        <v>6.8403472900390625</v>
      </c>
      <c r="BU4080">
        <v>30.047853469848633</v>
      </c>
      <c r="BV4080">
        <v>29.47508430480957</v>
      </c>
      <c r="BW4080">
        <v>28.661993026733398</v>
      </c>
      <c r="BX4080">
        <v>28.623697280883789</v>
      </c>
      <c r="BY4080">
        <v>28.707668304443359</v>
      </c>
      <c r="BZ4080">
        <v>6.9384284019470215</v>
      </c>
      <c r="CA4080">
        <v>-1.5430370569229126</v>
      </c>
      <c r="CB4080">
        <v>-1.637397289276123</v>
      </c>
      <c r="CC4080">
        <v>-1.7075228691101074</v>
      </c>
      <c r="CD4080">
        <v>-1.7033079862594604</v>
      </c>
      <c r="CE4080">
        <v>-1.9721875190734863</v>
      </c>
      <c r="CF4080">
        <v>-0.31539487838745117</v>
      </c>
      <c r="CG4080">
        <v>-0.31823590397834778</v>
      </c>
      <c r="CH4080">
        <v>-0.32079607248306274</v>
      </c>
      <c r="CI4080">
        <v>-0.31974875926971436</v>
      </c>
      <c r="CJ4080">
        <v>-0.34131544828414917</v>
      </c>
      <c r="CK4080">
        <v>-0.37621718645095825</v>
      </c>
      <c r="CL4080">
        <v>-0.36990454792976379</v>
      </c>
      <c r="CM4080">
        <v>-0.34610459208488464</v>
      </c>
      <c r="CN4080">
        <v>-0.31681075692176819</v>
      </c>
      <c r="CO4080">
        <v>-0.30775997042655945</v>
      </c>
      <c r="CP4080">
        <v>-0.31441983580589294</v>
      </c>
      <c r="CQ4080">
        <v>-0.33208829164505005</v>
      </c>
      <c r="CR4080">
        <v>8.1122274398803711</v>
      </c>
      <c r="CS4080">
        <v>31.784906387329102</v>
      </c>
      <c r="CT4080">
        <v>31.193214416503906</v>
      </c>
      <c r="CU4080">
        <v>30.397895812988281</v>
      </c>
      <c r="CV4080">
        <v>30.390907287597656</v>
      </c>
      <c r="CW4080">
        <v>30.467208862304688</v>
      </c>
      <c r="CX4080">
        <v>8.2024087905883789</v>
      </c>
      <c r="CY4080">
        <v>-0.46633917093276978</v>
      </c>
      <c r="CZ4080">
        <v>-0.54264342784881592</v>
      </c>
      <c r="DA4080">
        <v>-0.61004066467285156</v>
      </c>
      <c r="DB4080">
        <v>-0.63290214538574219</v>
      </c>
      <c r="DC4080">
        <v>-0.81972485780715942</v>
      </c>
      <c r="DD4080">
        <v>0.72045361995697021</v>
      </c>
      <c r="DE4080">
        <v>0.70761299133300781</v>
      </c>
      <c r="DF4080">
        <v>0.70349657535552979</v>
      </c>
      <c r="DG4080">
        <v>0.70557242631912231</v>
      </c>
      <c r="DH4080">
        <v>0.70433777570724487</v>
      </c>
      <c r="DI4080">
        <v>0.6976170539855957</v>
      </c>
      <c r="DJ4080">
        <v>0.67757433652877808</v>
      </c>
      <c r="DK4080">
        <v>0.66530883312225342</v>
      </c>
      <c r="DL4080">
        <v>0.67039632797241211</v>
      </c>
      <c r="DM4080">
        <v>0.67302221059799194</v>
      </c>
      <c r="DN4080">
        <v>0.67940229177474976</v>
      </c>
      <c r="DO4080">
        <v>0.66897749900817871</v>
      </c>
      <c r="DP4080">
        <v>9.3841075897216797</v>
      </c>
      <c r="DQ4080">
        <v>33.521961212158203</v>
      </c>
      <c r="DR4080">
        <v>32.911342620849609</v>
      </c>
      <c r="DS4080">
        <v>32.133796691894531</v>
      </c>
      <c r="DT4080">
        <v>32.158119201660156</v>
      </c>
      <c r="DU4080">
        <v>32.226749420166016</v>
      </c>
      <c r="DV4080">
        <v>9.4663887023925781</v>
      </c>
      <c r="DW4080">
        <v>0.61035871505737305</v>
      </c>
      <c r="DX4080">
        <v>0.55211043357849121</v>
      </c>
      <c r="DY4080">
        <v>0.48744156956672668</v>
      </c>
      <c r="DZ4080">
        <v>0.4375036358833313</v>
      </c>
      <c r="EA4080">
        <v>0.33273777365684509</v>
      </c>
      <c r="EB4080">
        <v>2.2160544395446777</v>
      </c>
      <c r="EC4080">
        <v>2.1887760162353516</v>
      </c>
      <c r="ED4080">
        <v>2.1824123859405518</v>
      </c>
      <c r="EE4080">
        <v>2.1859734058380127</v>
      </c>
      <c r="EF4080">
        <v>2.214094877243042</v>
      </c>
      <c r="EG4080">
        <v>2.248063325881958</v>
      </c>
      <c r="EH4080">
        <v>2.1899673938751221</v>
      </c>
      <c r="EI4080">
        <v>2.125629186630249</v>
      </c>
      <c r="EJ4080">
        <v>2.095766544342041</v>
      </c>
      <c r="EK4080">
        <v>2.0891158580780029</v>
      </c>
      <c r="EL4080">
        <v>2.114323616027832</v>
      </c>
      <c r="EM4080">
        <v>2.1143574714660645</v>
      </c>
      <c r="EN4080">
        <v>11.220500946044922</v>
      </c>
      <c r="EO4080">
        <v>36.029991149902344</v>
      </c>
      <c r="EP4080">
        <v>35.392047882080078</v>
      </c>
      <c r="EQ4080">
        <v>34.640163421630859</v>
      </c>
      <c r="ER4080">
        <v>34.709686279296875</v>
      </c>
      <c r="ES4080">
        <v>34.767246246337891</v>
      </c>
      <c r="ET4080">
        <v>11.291375160217285</v>
      </c>
      <c r="EU4080">
        <v>2.1649394035339355</v>
      </c>
      <c r="EV4080">
        <v>2.1327612400054932</v>
      </c>
      <c r="EW4080">
        <v>2.0720314979553223</v>
      </c>
      <c r="EX4080">
        <v>1.9829995632171631</v>
      </c>
      <c r="EY4080">
        <v>1.9967107772827148</v>
      </c>
      <c r="EZ4080">
        <v>81.030921936035156</v>
      </c>
      <c r="FA4080">
        <v>79.661651611328125</v>
      </c>
      <c r="FB4080">
        <v>78.522781372070312</v>
      </c>
      <c r="FC4080">
        <v>77.5892333984375</v>
      </c>
      <c r="FD4080">
        <v>76.976722717285156</v>
      </c>
      <c r="FE4080">
        <v>76.196464538574219</v>
      </c>
      <c r="FF4080">
        <v>75.697608947753906</v>
      </c>
      <c r="FG4080">
        <v>75.888397216796875</v>
      </c>
      <c r="FH4080">
        <v>79.089263916015625</v>
      </c>
      <c r="FI4080">
        <v>83.291557312011719</v>
      </c>
      <c r="FJ4080">
        <v>88.039756774902344</v>
      </c>
      <c r="FK4080">
        <v>92.966354370117188</v>
      </c>
      <c r="FL4080">
        <v>96.743698120117187</v>
      </c>
      <c r="FM4080">
        <v>99.739265441894531</v>
      </c>
      <c r="FN4080">
        <v>101.4954833984375</v>
      </c>
      <c r="FO4080">
        <v>101.96764373779297</v>
      </c>
      <c r="FP4080">
        <v>101.41934204101562</v>
      </c>
      <c r="FQ4080">
        <v>99.6785888671875</v>
      </c>
      <c r="FR4080">
        <v>98.201179504394531</v>
      </c>
      <c r="FS4080">
        <v>95.589439392089844</v>
      </c>
      <c r="FT4080">
        <v>91.938316345214844</v>
      </c>
      <c r="FU4080">
        <v>88.566986083984375</v>
      </c>
      <c r="FV4080">
        <v>86.270133972167969</v>
      </c>
      <c r="FW4080">
        <v>84.596649169921875</v>
      </c>
      <c r="FX4080">
        <v>498</v>
      </c>
      <c r="FY4080">
        <v>4.854852706193924E-2</v>
      </c>
      <c r="FZ4080">
        <v>1</v>
      </c>
    </row>
    <row r="4081" spans="1:182" x14ac:dyDescent="0.2">
      <c r="A4081" t="s">
        <v>245</v>
      </c>
      <c r="B4081" t="s">
        <v>252</v>
      </c>
      <c r="C4081" t="s">
        <v>217</v>
      </c>
      <c r="D4081" t="s">
        <v>43</v>
      </c>
      <c r="E4081">
        <v>2017</v>
      </c>
      <c r="F4081" t="s">
        <v>228</v>
      </c>
      <c r="G4081" t="s">
        <v>250</v>
      </c>
      <c r="H4081" t="s">
        <v>226</v>
      </c>
      <c r="I4081">
        <v>320.51</v>
      </c>
      <c r="L4081">
        <v>95.345995182396436</v>
      </c>
      <c r="M4081">
        <v>93.469603616228937</v>
      </c>
      <c r="N4081">
        <v>92.204014598532908</v>
      </c>
      <c r="O4081">
        <v>92.256582193607755</v>
      </c>
      <c r="P4081">
        <v>94.857933537887277</v>
      </c>
      <c r="Q4081">
        <v>99.083353417361735</v>
      </c>
      <c r="R4081">
        <v>102.43627606649463</v>
      </c>
      <c r="S4081">
        <v>102.27500518908674</v>
      </c>
      <c r="T4081">
        <v>103.04909368582227</v>
      </c>
      <c r="U4081">
        <v>104.49039482023173</v>
      </c>
      <c r="V4081">
        <v>106.81379112112562</v>
      </c>
      <c r="W4081">
        <v>108.09948966312159</v>
      </c>
      <c r="X4081">
        <v>108.30620994437245</v>
      </c>
      <c r="Y4081">
        <v>108.79525260490271</v>
      </c>
      <c r="Z4081">
        <v>108.85043864075874</v>
      </c>
      <c r="AA4081">
        <v>108.18971878775427</v>
      </c>
      <c r="AB4081">
        <v>108.19530165017247</v>
      </c>
      <c r="AC4081">
        <v>106.81324084115246</v>
      </c>
      <c r="AD4081">
        <v>108.62089386739872</v>
      </c>
      <c r="AE4081">
        <v>110.4210057185</v>
      </c>
      <c r="AF4081">
        <v>109.89567512136374</v>
      </c>
      <c r="AG4081">
        <v>106.37674661723221</v>
      </c>
      <c r="AH4081">
        <v>102.61965113364752</v>
      </c>
      <c r="AI4081">
        <v>98.917744459459215</v>
      </c>
      <c r="AJ4081">
        <v>-2.8468441963195801</v>
      </c>
      <c r="AK4081">
        <v>-2.8252477645874023</v>
      </c>
      <c r="AL4081">
        <v>-2.8240046501159668</v>
      </c>
      <c r="AM4081">
        <v>-2.8254709243774414</v>
      </c>
      <c r="AN4081">
        <v>-2.8967258930206299</v>
      </c>
      <c r="AO4081">
        <v>-3.000497579574585</v>
      </c>
      <c r="AP4081">
        <v>-2.9297764301300049</v>
      </c>
      <c r="AQ4081">
        <v>-2.8178384304046631</v>
      </c>
      <c r="AR4081">
        <v>-2.7293879985809326</v>
      </c>
      <c r="AS4081">
        <v>-2.7046358585357666</v>
      </c>
      <c r="AT4081">
        <v>-2.7431631088256836</v>
      </c>
      <c r="AU4081">
        <v>-2.7785341739654541</v>
      </c>
      <c r="AV4081">
        <v>5.0039544105529785</v>
      </c>
      <c r="AW4081">
        <v>27.539821624755859</v>
      </c>
      <c r="AX4081">
        <v>26.994379043579102</v>
      </c>
      <c r="AY4081">
        <v>26.15562629699707</v>
      </c>
      <c r="AZ4081">
        <v>26.072128295898437</v>
      </c>
      <c r="BA4081">
        <v>26.167169570922852</v>
      </c>
      <c r="BB4081">
        <v>5.1134414672851562</v>
      </c>
      <c r="BC4081">
        <v>-3.0976178646087646</v>
      </c>
      <c r="BD4081">
        <v>-3.218048095703125</v>
      </c>
      <c r="BE4081">
        <v>-3.2921128273010254</v>
      </c>
      <c r="BF4081">
        <v>-3.2488038539886475</v>
      </c>
      <c r="BG4081">
        <v>-3.6361606121063232</v>
      </c>
      <c r="BH4081">
        <v>-1.3512433767318726</v>
      </c>
      <c r="BI4081">
        <v>-1.3440848588943481</v>
      </c>
      <c r="BJ4081">
        <v>-1.3450887203216553</v>
      </c>
      <c r="BK4081">
        <v>-1.3450698852539062</v>
      </c>
      <c r="BL4081">
        <v>-1.3869686126708984</v>
      </c>
      <c r="BM4081">
        <v>-1.4500514268875122</v>
      </c>
      <c r="BN4081">
        <v>-1.4173834323883057</v>
      </c>
      <c r="BO4081">
        <v>-1.3575180768966675</v>
      </c>
      <c r="BP4081">
        <v>-1.3040177822113037</v>
      </c>
      <c r="BQ4081">
        <v>-1.2885421514511108</v>
      </c>
      <c r="BR4081">
        <v>-1.3082419633865356</v>
      </c>
      <c r="BS4081">
        <v>-1.3331540822982788</v>
      </c>
      <c r="BT4081">
        <v>6.8403472900390625</v>
      </c>
      <c r="BU4081">
        <v>30.047853469848633</v>
      </c>
      <c r="BV4081">
        <v>29.47508430480957</v>
      </c>
      <c r="BW4081">
        <v>28.661993026733398</v>
      </c>
      <c r="BX4081">
        <v>28.623697280883789</v>
      </c>
      <c r="BY4081">
        <v>28.707668304443359</v>
      </c>
      <c r="BZ4081">
        <v>6.9384284019470215</v>
      </c>
      <c r="CA4081">
        <v>-1.5430370569229126</v>
      </c>
      <c r="CB4081">
        <v>-1.637397289276123</v>
      </c>
      <c r="CC4081">
        <v>-1.7075228691101074</v>
      </c>
      <c r="CD4081">
        <v>-1.7033079862594604</v>
      </c>
      <c r="CE4081">
        <v>-1.9721875190734863</v>
      </c>
      <c r="CF4081">
        <v>-0.31539487838745117</v>
      </c>
      <c r="CG4081">
        <v>-0.31823590397834778</v>
      </c>
      <c r="CH4081">
        <v>-0.32079607248306274</v>
      </c>
      <c r="CI4081">
        <v>-0.31974875926971436</v>
      </c>
      <c r="CJ4081">
        <v>-0.34131544828414917</v>
      </c>
      <c r="CK4081">
        <v>-0.37621718645095825</v>
      </c>
      <c r="CL4081">
        <v>-0.36990454792976379</v>
      </c>
      <c r="CM4081">
        <v>-0.34610459208488464</v>
      </c>
      <c r="CN4081">
        <v>-0.31681075692176819</v>
      </c>
      <c r="CO4081">
        <v>-0.30775997042655945</v>
      </c>
      <c r="CP4081">
        <v>-0.31441983580589294</v>
      </c>
      <c r="CQ4081">
        <v>-0.33208829164505005</v>
      </c>
      <c r="CR4081">
        <v>8.1122274398803711</v>
      </c>
      <c r="CS4081">
        <v>31.784906387329102</v>
      </c>
      <c r="CT4081">
        <v>31.193214416503906</v>
      </c>
      <c r="CU4081">
        <v>30.397895812988281</v>
      </c>
      <c r="CV4081">
        <v>30.390907287597656</v>
      </c>
      <c r="CW4081">
        <v>30.467208862304688</v>
      </c>
      <c r="CX4081">
        <v>8.2024087905883789</v>
      </c>
      <c r="CY4081">
        <v>-0.46633917093276978</v>
      </c>
      <c r="CZ4081">
        <v>-0.54264342784881592</v>
      </c>
      <c r="DA4081">
        <v>-0.61004066467285156</v>
      </c>
      <c r="DB4081">
        <v>-0.63290214538574219</v>
      </c>
      <c r="DC4081">
        <v>-0.81972485780715942</v>
      </c>
      <c r="DD4081">
        <v>0.72045361995697021</v>
      </c>
      <c r="DE4081">
        <v>0.70761299133300781</v>
      </c>
      <c r="DF4081">
        <v>0.70349657535552979</v>
      </c>
      <c r="DG4081">
        <v>0.70557242631912231</v>
      </c>
      <c r="DH4081">
        <v>0.70433777570724487</v>
      </c>
      <c r="DI4081">
        <v>0.6976170539855957</v>
      </c>
      <c r="DJ4081">
        <v>0.67757433652877808</v>
      </c>
      <c r="DK4081">
        <v>0.66530883312225342</v>
      </c>
      <c r="DL4081">
        <v>0.67039632797241211</v>
      </c>
      <c r="DM4081">
        <v>0.67302221059799194</v>
      </c>
      <c r="DN4081">
        <v>0.67940229177474976</v>
      </c>
      <c r="DO4081">
        <v>0.66897749900817871</v>
      </c>
      <c r="DP4081">
        <v>9.3841075897216797</v>
      </c>
      <c r="DQ4081">
        <v>33.521961212158203</v>
      </c>
      <c r="DR4081">
        <v>32.911342620849609</v>
      </c>
      <c r="DS4081">
        <v>32.133796691894531</v>
      </c>
      <c r="DT4081">
        <v>32.158119201660156</v>
      </c>
      <c r="DU4081">
        <v>32.226749420166016</v>
      </c>
      <c r="DV4081">
        <v>9.4663887023925781</v>
      </c>
      <c r="DW4081">
        <v>0.61035871505737305</v>
      </c>
      <c r="DX4081">
        <v>0.55211043357849121</v>
      </c>
      <c r="DY4081">
        <v>0.48744156956672668</v>
      </c>
      <c r="DZ4081">
        <v>0.4375036358833313</v>
      </c>
      <c r="EA4081">
        <v>0.33273777365684509</v>
      </c>
      <c r="EB4081">
        <v>2.2160544395446777</v>
      </c>
      <c r="EC4081">
        <v>2.1887760162353516</v>
      </c>
      <c r="ED4081">
        <v>2.1824123859405518</v>
      </c>
      <c r="EE4081">
        <v>2.1859734058380127</v>
      </c>
      <c r="EF4081">
        <v>2.214094877243042</v>
      </c>
      <c r="EG4081">
        <v>2.248063325881958</v>
      </c>
      <c r="EH4081">
        <v>2.1899673938751221</v>
      </c>
      <c r="EI4081">
        <v>2.125629186630249</v>
      </c>
      <c r="EJ4081">
        <v>2.095766544342041</v>
      </c>
      <c r="EK4081">
        <v>2.0891158580780029</v>
      </c>
      <c r="EL4081">
        <v>2.114323616027832</v>
      </c>
      <c r="EM4081">
        <v>2.1143574714660645</v>
      </c>
      <c r="EN4081">
        <v>11.220500946044922</v>
      </c>
      <c r="EO4081">
        <v>36.029991149902344</v>
      </c>
      <c r="EP4081">
        <v>35.392047882080078</v>
      </c>
      <c r="EQ4081">
        <v>34.640163421630859</v>
      </c>
      <c r="ER4081">
        <v>34.709686279296875</v>
      </c>
      <c r="ES4081">
        <v>34.767246246337891</v>
      </c>
      <c r="ET4081">
        <v>11.291375160217285</v>
      </c>
      <c r="EU4081">
        <v>2.1649394035339355</v>
      </c>
      <c r="EV4081">
        <v>2.1327612400054932</v>
      </c>
      <c r="EW4081">
        <v>2.0720314979553223</v>
      </c>
      <c r="EX4081">
        <v>1.9829995632171631</v>
      </c>
      <c r="EY4081">
        <v>1.9967107772827148</v>
      </c>
      <c r="EZ4081">
        <v>81.030921936035156</v>
      </c>
      <c r="FA4081">
        <v>79.661651611328125</v>
      </c>
      <c r="FB4081">
        <v>78.522781372070312</v>
      </c>
      <c r="FC4081">
        <v>77.5892333984375</v>
      </c>
      <c r="FD4081">
        <v>76.976722717285156</v>
      </c>
      <c r="FE4081">
        <v>76.196464538574219</v>
      </c>
      <c r="FF4081">
        <v>75.697608947753906</v>
      </c>
      <c r="FG4081">
        <v>75.888397216796875</v>
      </c>
      <c r="FH4081">
        <v>79.089263916015625</v>
      </c>
      <c r="FI4081">
        <v>83.291557312011719</v>
      </c>
      <c r="FJ4081">
        <v>88.039756774902344</v>
      </c>
      <c r="FK4081">
        <v>92.966354370117188</v>
      </c>
      <c r="FL4081">
        <v>96.743698120117187</v>
      </c>
      <c r="FM4081">
        <v>99.739265441894531</v>
      </c>
      <c r="FN4081">
        <v>101.4954833984375</v>
      </c>
      <c r="FO4081">
        <v>101.96764373779297</v>
      </c>
      <c r="FP4081">
        <v>101.41934204101562</v>
      </c>
      <c r="FQ4081">
        <v>99.6785888671875</v>
      </c>
      <c r="FR4081">
        <v>98.201179504394531</v>
      </c>
      <c r="FS4081">
        <v>95.589439392089844</v>
      </c>
      <c r="FT4081">
        <v>91.938316345214844</v>
      </c>
      <c r="FU4081">
        <v>88.566986083984375</v>
      </c>
      <c r="FV4081">
        <v>86.270133972167969</v>
      </c>
      <c r="FW4081">
        <v>84.596649169921875</v>
      </c>
      <c r="FX4081">
        <v>498</v>
      </c>
      <c r="FY4081">
        <v>4.854852706193924E-2</v>
      </c>
      <c r="FZ4081">
        <v>1</v>
      </c>
    </row>
    <row r="4082" spans="1:182" x14ac:dyDescent="0.2">
      <c r="A4082" t="s">
        <v>245</v>
      </c>
      <c r="B4082" t="s">
        <v>252</v>
      </c>
      <c r="C4082" t="s">
        <v>217</v>
      </c>
      <c r="D4082" t="s">
        <v>44</v>
      </c>
      <c r="E4082">
        <v>2015</v>
      </c>
      <c r="F4082" t="s">
        <v>228</v>
      </c>
      <c r="G4082" t="s">
        <v>250</v>
      </c>
      <c r="H4082" t="s">
        <v>226</v>
      </c>
      <c r="I4082">
        <v>320.51</v>
      </c>
      <c r="L4082">
        <v>97.315929741672306</v>
      </c>
      <c r="M4082">
        <v>95.400879490164499</v>
      </c>
      <c r="N4082">
        <v>94.139982960093448</v>
      </c>
      <c r="O4082">
        <v>94.36870835093994</v>
      </c>
      <c r="P4082">
        <v>96.895487610330164</v>
      </c>
      <c r="Q4082">
        <v>101.13676697159983</v>
      </c>
      <c r="R4082">
        <v>104.42578237844377</v>
      </c>
      <c r="S4082">
        <v>104.08508676553429</v>
      </c>
      <c r="T4082">
        <v>104.53456285675963</v>
      </c>
      <c r="U4082">
        <v>106.06958777727108</v>
      </c>
      <c r="V4082">
        <v>108.52476712083069</v>
      </c>
      <c r="W4082">
        <v>109.92679431046689</v>
      </c>
      <c r="X4082">
        <v>110.17302577921595</v>
      </c>
      <c r="Y4082">
        <v>110.49296689746606</v>
      </c>
      <c r="Z4082">
        <v>110.46182802917191</v>
      </c>
      <c r="AA4082">
        <v>109.63064610103645</v>
      </c>
      <c r="AB4082">
        <v>109.55538107771056</v>
      </c>
      <c r="AC4082">
        <v>108.35153792405171</v>
      </c>
      <c r="AD4082">
        <v>110.04018373941163</v>
      </c>
      <c r="AE4082">
        <v>111.75164041067386</v>
      </c>
      <c r="AF4082">
        <v>111.12646627176754</v>
      </c>
      <c r="AG4082">
        <v>107.6509039650708</v>
      </c>
      <c r="AH4082">
        <v>103.95623596505907</v>
      </c>
      <c r="AI4082">
        <v>100.28328003503857</v>
      </c>
      <c r="AJ4082">
        <v>-3.465111255645752</v>
      </c>
      <c r="AK4082">
        <v>-3.4388573169708252</v>
      </c>
      <c r="AL4082">
        <v>-3.4337091445922852</v>
      </c>
      <c r="AM4082">
        <v>-3.4436085224151611</v>
      </c>
      <c r="AN4082">
        <v>-3.4998817443847656</v>
      </c>
      <c r="AO4082">
        <v>-3.6209931373596191</v>
      </c>
      <c r="AP4082">
        <v>-3.5426194667816162</v>
      </c>
      <c r="AQ4082">
        <v>-3.4111700057983398</v>
      </c>
      <c r="AR4082">
        <v>-3.242650032043457</v>
      </c>
      <c r="AS4082">
        <v>-3.2293026447296143</v>
      </c>
      <c r="AT4082">
        <v>-3.3001613616943359</v>
      </c>
      <c r="AU4082">
        <v>-3.3909800052642822</v>
      </c>
      <c r="AV4082">
        <v>4.3866815567016602</v>
      </c>
      <c r="AW4082">
        <v>26.946834564208984</v>
      </c>
      <c r="AX4082">
        <v>26.37870979309082</v>
      </c>
      <c r="AY4082">
        <v>25.53394889831543</v>
      </c>
      <c r="AZ4082">
        <v>25.431013107299805</v>
      </c>
      <c r="BA4082">
        <v>25.620307922363281</v>
      </c>
      <c r="BB4082">
        <v>4.4957504272460937</v>
      </c>
      <c r="BC4082">
        <v>-3.9779312610626221</v>
      </c>
      <c r="BD4082">
        <v>-4.0191330909729004</v>
      </c>
      <c r="BE4082">
        <v>-4.0845255851745605</v>
      </c>
      <c r="BF4082">
        <v>-4.0052986145019531</v>
      </c>
      <c r="BG4082">
        <v>-4.402350902557373</v>
      </c>
      <c r="BH4082">
        <v>-1.6729397773742676</v>
      </c>
      <c r="BI4082">
        <v>-1.6631531715393066</v>
      </c>
      <c r="BJ4082">
        <v>-1.6615824699401855</v>
      </c>
      <c r="BK4082">
        <v>-1.6649112701416016</v>
      </c>
      <c r="BL4082">
        <v>-1.6996710300445557</v>
      </c>
      <c r="BM4082">
        <v>-1.7719401121139526</v>
      </c>
      <c r="BN4082">
        <v>-1.7378333806991577</v>
      </c>
      <c r="BO4082">
        <v>-1.670060396194458</v>
      </c>
      <c r="BP4082">
        <v>-1.5802963972091675</v>
      </c>
      <c r="BQ4082">
        <v>-1.5713908672332764</v>
      </c>
      <c r="BR4082">
        <v>-1.6069462299346924</v>
      </c>
      <c r="BS4082">
        <v>-1.6589093208312988</v>
      </c>
      <c r="BT4082">
        <v>6.4837117195129395</v>
      </c>
      <c r="BU4082">
        <v>29.600578308105469</v>
      </c>
      <c r="BV4082">
        <v>29.008995056152344</v>
      </c>
      <c r="BW4082">
        <v>28.18914794921875</v>
      </c>
      <c r="BX4082">
        <v>28.119495391845703</v>
      </c>
      <c r="BY4082">
        <v>28.286911010742188</v>
      </c>
      <c r="BZ4082">
        <v>6.5768256187438965</v>
      </c>
      <c r="CA4082">
        <v>-1.9507980346679688</v>
      </c>
      <c r="CB4082">
        <v>-1.9941880702972412</v>
      </c>
      <c r="CC4082">
        <v>-2.0643327236175537</v>
      </c>
      <c r="CD4082">
        <v>-2.058204174041748</v>
      </c>
      <c r="CE4082">
        <v>-2.3362395763397217</v>
      </c>
      <c r="CF4082">
        <v>-0.43168723583221436</v>
      </c>
      <c r="CG4082">
        <v>-0.43330585956573486</v>
      </c>
      <c r="CH4082">
        <v>-0.43421283364295959</v>
      </c>
      <c r="CI4082">
        <v>-0.4329909086227417</v>
      </c>
      <c r="CJ4082">
        <v>-0.45285049080848694</v>
      </c>
      <c r="CK4082">
        <v>-0.49129164218902588</v>
      </c>
      <c r="CL4082">
        <v>-0.48784410953521729</v>
      </c>
      <c r="CM4082">
        <v>-0.46417319774627686</v>
      </c>
      <c r="CN4082">
        <v>-0.42895534634590149</v>
      </c>
      <c r="CO4082">
        <v>-0.42312610149383545</v>
      </c>
      <c r="CP4082">
        <v>-0.43423065543174744</v>
      </c>
      <c r="CQ4082">
        <v>-0.45928242802619934</v>
      </c>
      <c r="CR4082">
        <v>7.9361081123352051</v>
      </c>
      <c r="CS4082">
        <v>31.438552856445313</v>
      </c>
      <c r="CT4082">
        <v>30.830724716186523</v>
      </c>
      <c r="CU4082">
        <v>30.028131484985352</v>
      </c>
      <c r="CV4082">
        <v>29.981531143188477</v>
      </c>
      <c r="CW4082">
        <v>30.133792877197266</v>
      </c>
      <c r="CX4082">
        <v>8.0181713104248047</v>
      </c>
      <c r="CY4082">
        <v>-0.54681164026260376</v>
      </c>
      <c r="CZ4082">
        <v>-0.59171730279922485</v>
      </c>
      <c r="DA4082">
        <v>-0.6651533842086792</v>
      </c>
      <c r="DB4082">
        <v>-0.7096523642539978</v>
      </c>
      <c r="DC4082">
        <v>-0.90525710582733154</v>
      </c>
      <c r="DD4082">
        <v>0.80956536531448364</v>
      </c>
      <c r="DE4082">
        <v>0.79654139280319214</v>
      </c>
      <c r="DF4082">
        <v>0.79315674304962158</v>
      </c>
      <c r="DG4082">
        <v>0.79892939329147339</v>
      </c>
      <c r="DH4082">
        <v>0.79397004842758179</v>
      </c>
      <c r="DI4082">
        <v>0.78935688734054565</v>
      </c>
      <c r="DJ4082">
        <v>0.76214522123336792</v>
      </c>
      <c r="DK4082">
        <v>0.7417140007019043</v>
      </c>
      <c r="DL4082">
        <v>0.7223857045173645</v>
      </c>
      <c r="DM4082">
        <v>0.72513866424560547</v>
      </c>
      <c r="DN4082">
        <v>0.73848497867584229</v>
      </c>
      <c r="DO4082">
        <v>0.74034446477890015</v>
      </c>
      <c r="DP4082">
        <v>9.3885049819946289</v>
      </c>
      <c r="DQ4082">
        <v>33.276527404785156</v>
      </c>
      <c r="DR4082">
        <v>32.652454376220703</v>
      </c>
      <c r="DS4082">
        <v>31.86711311340332</v>
      </c>
      <c r="DT4082">
        <v>31.84356689453125</v>
      </c>
      <c r="DU4082">
        <v>31.980674743652344</v>
      </c>
      <c r="DV4082">
        <v>9.4595174789428711</v>
      </c>
      <c r="DW4082">
        <v>0.85717469453811646</v>
      </c>
      <c r="DX4082">
        <v>0.8107534646987915</v>
      </c>
      <c r="DY4082">
        <v>0.73402607440948486</v>
      </c>
      <c r="DZ4082">
        <v>0.63889938592910767</v>
      </c>
      <c r="EA4082">
        <v>0.52572524547576904</v>
      </c>
      <c r="EB4082">
        <v>2.6017370223999023</v>
      </c>
      <c r="EC4082">
        <v>2.5722453594207764</v>
      </c>
      <c r="ED4082">
        <v>2.5652835369110107</v>
      </c>
      <c r="EE4082">
        <v>2.5776267051696777</v>
      </c>
      <c r="EF4082">
        <v>2.5941808223724365</v>
      </c>
      <c r="EG4082">
        <v>2.6384098529815674</v>
      </c>
      <c r="EH4082">
        <v>2.5669312477111816</v>
      </c>
      <c r="EI4082">
        <v>2.4828236103057861</v>
      </c>
      <c r="EJ4082">
        <v>2.3847391605377197</v>
      </c>
      <c r="EK4082">
        <v>2.3830504417419434</v>
      </c>
      <c r="EL4082">
        <v>2.4316999912261963</v>
      </c>
      <c r="EM4082">
        <v>2.4724152088165283</v>
      </c>
      <c r="EN4082">
        <v>11.48553466796875</v>
      </c>
      <c r="EO4082">
        <v>35.930271148681641</v>
      </c>
      <c r="EP4082">
        <v>35.282737731933594</v>
      </c>
      <c r="EQ4082">
        <v>34.522312164306641</v>
      </c>
      <c r="ER4082">
        <v>34.532051086425781</v>
      </c>
      <c r="ES4082">
        <v>34.64727783203125</v>
      </c>
      <c r="ET4082">
        <v>11.540593147277832</v>
      </c>
      <c r="EU4082">
        <v>2.8843080997467041</v>
      </c>
      <c r="EV4082">
        <v>2.8356986045837402</v>
      </c>
      <c r="EW4082">
        <v>2.7542190551757813</v>
      </c>
      <c r="EX4082">
        <v>2.585993766784668</v>
      </c>
      <c r="EY4082">
        <v>2.59183669090271</v>
      </c>
      <c r="EZ4082">
        <v>83.265182495117188</v>
      </c>
      <c r="FA4082">
        <v>82.017860412597656</v>
      </c>
      <c r="FB4082">
        <v>80.801445007324219</v>
      </c>
      <c r="FC4082">
        <v>80.131004333496094</v>
      </c>
      <c r="FD4082">
        <v>78.927085876464844</v>
      </c>
      <c r="FE4082">
        <v>77.986160278320312</v>
      </c>
      <c r="FF4082">
        <v>77.444564819335937</v>
      </c>
      <c r="FG4082">
        <v>77.483955383300781</v>
      </c>
      <c r="FH4082">
        <v>79.630882263183594</v>
      </c>
      <c r="FI4082">
        <v>84.07183837890625</v>
      </c>
      <c r="FJ4082">
        <v>89.178550720214844</v>
      </c>
      <c r="FK4082">
        <v>94.318397521972656</v>
      </c>
      <c r="FL4082">
        <v>98.167228698730469</v>
      </c>
      <c r="FM4082">
        <v>100.31935882568359</v>
      </c>
      <c r="FN4082">
        <v>101.58245849609375</v>
      </c>
      <c r="FO4082">
        <v>101.36239624023437</v>
      </c>
      <c r="FP4082">
        <v>100.81717681884766</v>
      </c>
      <c r="FQ4082">
        <v>100.11635589599609</v>
      </c>
      <c r="FR4082">
        <v>98.272140502929687</v>
      </c>
      <c r="FS4082">
        <v>95.193336486816406</v>
      </c>
      <c r="FT4082">
        <v>91.712112426757812</v>
      </c>
      <c r="FU4082">
        <v>88.827781677246094</v>
      </c>
      <c r="FV4082">
        <v>86.345993041992188</v>
      </c>
      <c r="FW4082">
        <v>84.608200073242188</v>
      </c>
      <c r="FX4082">
        <v>498</v>
      </c>
      <c r="FY4082">
        <v>4.854852706193924E-2</v>
      </c>
      <c r="FZ4082">
        <v>1</v>
      </c>
    </row>
    <row r="4083" spans="1:182" x14ac:dyDescent="0.2">
      <c r="A4083" t="s">
        <v>245</v>
      </c>
      <c r="B4083" t="s">
        <v>252</v>
      </c>
      <c r="C4083" t="s">
        <v>217</v>
      </c>
      <c r="D4083" t="s">
        <v>44</v>
      </c>
      <c r="E4083">
        <v>2016</v>
      </c>
      <c r="F4083" t="s">
        <v>228</v>
      </c>
      <c r="G4083" t="s">
        <v>250</v>
      </c>
      <c r="H4083" t="s">
        <v>226</v>
      </c>
      <c r="I4083">
        <v>320.51</v>
      </c>
      <c r="L4083">
        <v>97.315929741672306</v>
      </c>
      <c r="M4083">
        <v>95.400879490164499</v>
      </c>
      <c r="N4083">
        <v>94.139982960093448</v>
      </c>
      <c r="O4083">
        <v>94.36870835093994</v>
      </c>
      <c r="P4083">
        <v>96.895487610330164</v>
      </c>
      <c r="Q4083">
        <v>101.13676697159983</v>
      </c>
      <c r="R4083">
        <v>104.42578237844377</v>
      </c>
      <c r="S4083">
        <v>104.08508676553429</v>
      </c>
      <c r="T4083">
        <v>104.53456285675963</v>
      </c>
      <c r="U4083">
        <v>106.06958777727108</v>
      </c>
      <c r="V4083">
        <v>108.52476712083069</v>
      </c>
      <c r="W4083">
        <v>109.92679431046689</v>
      </c>
      <c r="X4083">
        <v>110.17302577921595</v>
      </c>
      <c r="Y4083">
        <v>110.49296689746606</v>
      </c>
      <c r="Z4083">
        <v>110.46182802917191</v>
      </c>
      <c r="AA4083">
        <v>109.63064610103645</v>
      </c>
      <c r="AB4083">
        <v>109.55538107771056</v>
      </c>
      <c r="AC4083">
        <v>108.35153792405171</v>
      </c>
      <c r="AD4083">
        <v>110.04018373941163</v>
      </c>
      <c r="AE4083">
        <v>111.75164041067386</v>
      </c>
      <c r="AF4083">
        <v>111.12646627176754</v>
      </c>
      <c r="AG4083">
        <v>107.6509039650708</v>
      </c>
      <c r="AH4083">
        <v>103.95623596505907</v>
      </c>
      <c r="AI4083">
        <v>100.28328003503857</v>
      </c>
      <c r="AJ4083">
        <v>-3.465111255645752</v>
      </c>
      <c r="AK4083">
        <v>-3.4388573169708252</v>
      </c>
      <c r="AL4083">
        <v>-3.4337091445922852</v>
      </c>
      <c r="AM4083">
        <v>-3.4436085224151611</v>
      </c>
      <c r="AN4083">
        <v>-3.4998817443847656</v>
      </c>
      <c r="AO4083">
        <v>-3.6209931373596191</v>
      </c>
      <c r="AP4083">
        <v>-3.5426194667816162</v>
      </c>
      <c r="AQ4083">
        <v>-3.4111700057983398</v>
      </c>
      <c r="AR4083">
        <v>-3.242650032043457</v>
      </c>
      <c r="AS4083">
        <v>-3.2293026447296143</v>
      </c>
      <c r="AT4083">
        <v>-3.3001613616943359</v>
      </c>
      <c r="AU4083">
        <v>-3.3909800052642822</v>
      </c>
      <c r="AV4083">
        <v>4.3866815567016602</v>
      </c>
      <c r="AW4083">
        <v>26.946834564208984</v>
      </c>
      <c r="AX4083">
        <v>26.37870979309082</v>
      </c>
      <c r="AY4083">
        <v>25.53394889831543</v>
      </c>
      <c r="AZ4083">
        <v>25.431013107299805</v>
      </c>
      <c r="BA4083">
        <v>25.620307922363281</v>
      </c>
      <c r="BB4083">
        <v>4.4957504272460937</v>
      </c>
      <c r="BC4083">
        <v>-3.9779312610626221</v>
      </c>
      <c r="BD4083">
        <v>-4.0191330909729004</v>
      </c>
      <c r="BE4083">
        <v>-4.0845255851745605</v>
      </c>
      <c r="BF4083">
        <v>-4.0052986145019531</v>
      </c>
      <c r="BG4083">
        <v>-4.402350902557373</v>
      </c>
      <c r="BH4083">
        <v>-1.6729397773742676</v>
      </c>
      <c r="BI4083">
        <v>-1.6631531715393066</v>
      </c>
      <c r="BJ4083">
        <v>-1.6615824699401855</v>
      </c>
      <c r="BK4083">
        <v>-1.6649112701416016</v>
      </c>
      <c r="BL4083">
        <v>-1.6996710300445557</v>
      </c>
      <c r="BM4083">
        <v>-1.7719401121139526</v>
      </c>
      <c r="BN4083">
        <v>-1.7378333806991577</v>
      </c>
      <c r="BO4083">
        <v>-1.670060396194458</v>
      </c>
      <c r="BP4083">
        <v>-1.5802963972091675</v>
      </c>
      <c r="BQ4083">
        <v>-1.5713908672332764</v>
      </c>
      <c r="BR4083">
        <v>-1.6069462299346924</v>
      </c>
      <c r="BS4083">
        <v>-1.6589093208312988</v>
      </c>
      <c r="BT4083">
        <v>6.4837117195129395</v>
      </c>
      <c r="BU4083">
        <v>29.600578308105469</v>
      </c>
      <c r="BV4083">
        <v>29.008995056152344</v>
      </c>
      <c r="BW4083">
        <v>28.18914794921875</v>
      </c>
      <c r="BX4083">
        <v>28.119495391845703</v>
      </c>
      <c r="BY4083">
        <v>28.286911010742188</v>
      </c>
      <c r="BZ4083">
        <v>6.5768256187438965</v>
      </c>
      <c r="CA4083">
        <v>-1.9507980346679688</v>
      </c>
      <c r="CB4083">
        <v>-1.9941880702972412</v>
      </c>
      <c r="CC4083">
        <v>-2.0643327236175537</v>
      </c>
      <c r="CD4083">
        <v>-2.058204174041748</v>
      </c>
      <c r="CE4083">
        <v>-2.3362395763397217</v>
      </c>
      <c r="CF4083">
        <v>-0.43168723583221436</v>
      </c>
      <c r="CG4083">
        <v>-0.43330585956573486</v>
      </c>
      <c r="CH4083">
        <v>-0.43421283364295959</v>
      </c>
      <c r="CI4083">
        <v>-0.4329909086227417</v>
      </c>
      <c r="CJ4083">
        <v>-0.45285049080848694</v>
      </c>
      <c r="CK4083">
        <v>-0.49129164218902588</v>
      </c>
      <c r="CL4083">
        <v>-0.48784410953521729</v>
      </c>
      <c r="CM4083">
        <v>-0.46417319774627686</v>
      </c>
      <c r="CN4083">
        <v>-0.42895534634590149</v>
      </c>
      <c r="CO4083">
        <v>-0.42312610149383545</v>
      </c>
      <c r="CP4083">
        <v>-0.43423065543174744</v>
      </c>
      <c r="CQ4083">
        <v>-0.45928242802619934</v>
      </c>
      <c r="CR4083">
        <v>7.9361081123352051</v>
      </c>
      <c r="CS4083">
        <v>31.438552856445313</v>
      </c>
      <c r="CT4083">
        <v>30.830724716186523</v>
      </c>
      <c r="CU4083">
        <v>30.028131484985352</v>
      </c>
      <c r="CV4083">
        <v>29.981531143188477</v>
      </c>
      <c r="CW4083">
        <v>30.133792877197266</v>
      </c>
      <c r="CX4083">
        <v>8.0181713104248047</v>
      </c>
      <c r="CY4083">
        <v>-0.54681164026260376</v>
      </c>
      <c r="CZ4083">
        <v>-0.59171730279922485</v>
      </c>
      <c r="DA4083">
        <v>-0.6651533842086792</v>
      </c>
      <c r="DB4083">
        <v>-0.7096523642539978</v>
      </c>
      <c r="DC4083">
        <v>-0.90525710582733154</v>
      </c>
      <c r="DD4083">
        <v>0.80956536531448364</v>
      </c>
      <c r="DE4083">
        <v>0.79654139280319214</v>
      </c>
      <c r="DF4083">
        <v>0.79315674304962158</v>
      </c>
      <c r="DG4083">
        <v>0.79892939329147339</v>
      </c>
      <c r="DH4083">
        <v>0.79397004842758179</v>
      </c>
      <c r="DI4083">
        <v>0.78935688734054565</v>
      </c>
      <c r="DJ4083">
        <v>0.76214522123336792</v>
      </c>
      <c r="DK4083">
        <v>0.7417140007019043</v>
      </c>
      <c r="DL4083">
        <v>0.7223857045173645</v>
      </c>
      <c r="DM4083">
        <v>0.72513866424560547</v>
      </c>
      <c r="DN4083">
        <v>0.73848497867584229</v>
      </c>
      <c r="DO4083">
        <v>0.74034446477890015</v>
      </c>
      <c r="DP4083">
        <v>9.3885049819946289</v>
      </c>
      <c r="DQ4083">
        <v>33.276527404785156</v>
      </c>
      <c r="DR4083">
        <v>32.652454376220703</v>
      </c>
      <c r="DS4083">
        <v>31.86711311340332</v>
      </c>
      <c r="DT4083">
        <v>31.84356689453125</v>
      </c>
      <c r="DU4083">
        <v>31.980674743652344</v>
      </c>
      <c r="DV4083">
        <v>9.4595174789428711</v>
      </c>
      <c r="DW4083">
        <v>0.85717469453811646</v>
      </c>
      <c r="DX4083">
        <v>0.8107534646987915</v>
      </c>
      <c r="DY4083">
        <v>0.73402607440948486</v>
      </c>
      <c r="DZ4083">
        <v>0.63889938592910767</v>
      </c>
      <c r="EA4083">
        <v>0.52572524547576904</v>
      </c>
      <c r="EB4083">
        <v>2.6017370223999023</v>
      </c>
      <c r="EC4083">
        <v>2.5722453594207764</v>
      </c>
      <c r="ED4083">
        <v>2.5652835369110107</v>
      </c>
      <c r="EE4083">
        <v>2.5776267051696777</v>
      </c>
      <c r="EF4083">
        <v>2.5941808223724365</v>
      </c>
      <c r="EG4083">
        <v>2.6384098529815674</v>
      </c>
      <c r="EH4083">
        <v>2.5669312477111816</v>
      </c>
      <c r="EI4083">
        <v>2.4828236103057861</v>
      </c>
      <c r="EJ4083">
        <v>2.3847391605377197</v>
      </c>
      <c r="EK4083">
        <v>2.3830504417419434</v>
      </c>
      <c r="EL4083">
        <v>2.4316999912261963</v>
      </c>
      <c r="EM4083">
        <v>2.4724152088165283</v>
      </c>
      <c r="EN4083">
        <v>11.48553466796875</v>
      </c>
      <c r="EO4083">
        <v>35.930271148681641</v>
      </c>
      <c r="EP4083">
        <v>35.282737731933594</v>
      </c>
      <c r="EQ4083">
        <v>34.522312164306641</v>
      </c>
      <c r="ER4083">
        <v>34.532051086425781</v>
      </c>
      <c r="ES4083">
        <v>34.64727783203125</v>
      </c>
      <c r="ET4083">
        <v>11.540593147277832</v>
      </c>
      <c r="EU4083">
        <v>2.8843080997467041</v>
      </c>
      <c r="EV4083">
        <v>2.8356986045837402</v>
      </c>
      <c r="EW4083">
        <v>2.7542190551757813</v>
      </c>
      <c r="EX4083">
        <v>2.585993766784668</v>
      </c>
      <c r="EY4083">
        <v>2.59183669090271</v>
      </c>
      <c r="EZ4083">
        <v>83.265182495117188</v>
      </c>
      <c r="FA4083">
        <v>82.017860412597656</v>
      </c>
      <c r="FB4083">
        <v>80.801445007324219</v>
      </c>
      <c r="FC4083">
        <v>80.131004333496094</v>
      </c>
      <c r="FD4083">
        <v>78.927085876464844</v>
      </c>
      <c r="FE4083">
        <v>77.986160278320312</v>
      </c>
      <c r="FF4083">
        <v>77.444564819335937</v>
      </c>
      <c r="FG4083">
        <v>77.483955383300781</v>
      </c>
      <c r="FH4083">
        <v>79.630882263183594</v>
      </c>
      <c r="FI4083">
        <v>84.07183837890625</v>
      </c>
      <c r="FJ4083">
        <v>89.178550720214844</v>
      </c>
      <c r="FK4083">
        <v>94.318397521972656</v>
      </c>
      <c r="FL4083">
        <v>98.167228698730469</v>
      </c>
      <c r="FM4083">
        <v>100.31935882568359</v>
      </c>
      <c r="FN4083">
        <v>101.58245849609375</v>
      </c>
      <c r="FO4083">
        <v>101.36239624023437</v>
      </c>
      <c r="FP4083">
        <v>100.81717681884766</v>
      </c>
      <c r="FQ4083">
        <v>100.11635589599609</v>
      </c>
      <c r="FR4083">
        <v>98.272140502929687</v>
      </c>
      <c r="FS4083">
        <v>95.193336486816406</v>
      </c>
      <c r="FT4083">
        <v>91.712112426757812</v>
      </c>
      <c r="FU4083">
        <v>88.827781677246094</v>
      </c>
      <c r="FV4083">
        <v>86.345993041992188</v>
      </c>
      <c r="FW4083">
        <v>84.608200073242188</v>
      </c>
      <c r="FX4083">
        <v>498</v>
      </c>
      <c r="FY4083">
        <v>4.854852706193924E-2</v>
      </c>
      <c r="FZ4083">
        <v>1</v>
      </c>
    </row>
    <row r="4084" spans="1:182" x14ac:dyDescent="0.2">
      <c r="A4084" t="s">
        <v>245</v>
      </c>
      <c r="B4084" t="s">
        <v>252</v>
      </c>
      <c r="C4084" t="s">
        <v>217</v>
      </c>
      <c r="D4084" t="s">
        <v>44</v>
      </c>
      <c r="E4084">
        <v>2017</v>
      </c>
      <c r="F4084" t="s">
        <v>228</v>
      </c>
      <c r="G4084" t="s">
        <v>250</v>
      </c>
      <c r="H4084" t="s">
        <v>226</v>
      </c>
      <c r="I4084">
        <v>320.51</v>
      </c>
      <c r="L4084">
        <v>97.315929741672306</v>
      </c>
      <c r="M4084">
        <v>95.400879490164499</v>
      </c>
      <c r="N4084">
        <v>94.139982960093448</v>
      </c>
      <c r="O4084">
        <v>94.36870835093994</v>
      </c>
      <c r="P4084">
        <v>96.895487610330164</v>
      </c>
      <c r="Q4084">
        <v>101.13676697159983</v>
      </c>
      <c r="R4084">
        <v>104.42578237844377</v>
      </c>
      <c r="S4084">
        <v>104.08508676553429</v>
      </c>
      <c r="T4084">
        <v>104.53456285675963</v>
      </c>
      <c r="U4084">
        <v>106.06958777727108</v>
      </c>
      <c r="V4084">
        <v>108.52476712083069</v>
      </c>
      <c r="W4084">
        <v>109.92679431046689</v>
      </c>
      <c r="X4084">
        <v>110.17302577921595</v>
      </c>
      <c r="Y4084">
        <v>110.49296689746606</v>
      </c>
      <c r="Z4084">
        <v>110.46182802917191</v>
      </c>
      <c r="AA4084">
        <v>109.63064610103645</v>
      </c>
      <c r="AB4084">
        <v>109.55538107771056</v>
      </c>
      <c r="AC4084">
        <v>108.35153792405171</v>
      </c>
      <c r="AD4084">
        <v>110.04018373941163</v>
      </c>
      <c r="AE4084">
        <v>111.75164041067386</v>
      </c>
      <c r="AF4084">
        <v>111.12646627176754</v>
      </c>
      <c r="AG4084">
        <v>107.6509039650708</v>
      </c>
      <c r="AH4084">
        <v>103.95623596505907</v>
      </c>
      <c r="AI4084">
        <v>100.28328003503857</v>
      </c>
      <c r="AJ4084">
        <v>-3.465111255645752</v>
      </c>
      <c r="AK4084">
        <v>-3.4388573169708252</v>
      </c>
      <c r="AL4084">
        <v>-3.4337091445922852</v>
      </c>
      <c r="AM4084">
        <v>-3.4436085224151611</v>
      </c>
      <c r="AN4084">
        <v>-3.4998817443847656</v>
      </c>
      <c r="AO4084">
        <v>-3.6209931373596191</v>
      </c>
      <c r="AP4084">
        <v>-3.5426194667816162</v>
      </c>
      <c r="AQ4084">
        <v>-3.4111700057983398</v>
      </c>
      <c r="AR4084">
        <v>-3.242650032043457</v>
      </c>
      <c r="AS4084">
        <v>-3.2293026447296143</v>
      </c>
      <c r="AT4084">
        <v>-3.3001613616943359</v>
      </c>
      <c r="AU4084">
        <v>-3.3909800052642822</v>
      </c>
      <c r="AV4084">
        <v>4.3866815567016602</v>
      </c>
      <c r="AW4084">
        <v>26.946834564208984</v>
      </c>
      <c r="AX4084">
        <v>26.37870979309082</v>
      </c>
      <c r="AY4084">
        <v>25.53394889831543</v>
      </c>
      <c r="AZ4084">
        <v>25.431013107299805</v>
      </c>
      <c r="BA4084">
        <v>25.620307922363281</v>
      </c>
      <c r="BB4084">
        <v>4.4957504272460937</v>
      </c>
      <c r="BC4084">
        <v>-3.9779312610626221</v>
      </c>
      <c r="BD4084">
        <v>-4.0191330909729004</v>
      </c>
      <c r="BE4084">
        <v>-4.0845255851745605</v>
      </c>
      <c r="BF4084">
        <v>-4.0052986145019531</v>
      </c>
      <c r="BG4084">
        <v>-4.402350902557373</v>
      </c>
      <c r="BH4084">
        <v>-1.6729397773742676</v>
      </c>
      <c r="BI4084">
        <v>-1.6631531715393066</v>
      </c>
      <c r="BJ4084">
        <v>-1.6615824699401855</v>
      </c>
      <c r="BK4084">
        <v>-1.6649112701416016</v>
      </c>
      <c r="BL4084">
        <v>-1.6996710300445557</v>
      </c>
      <c r="BM4084">
        <v>-1.7719401121139526</v>
      </c>
      <c r="BN4084">
        <v>-1.7378333806991577</v>
      </c>
      <c r="BO4084">
        <v>-1.670060396194458</v>
      </c>
      <c r="BP4084">
        <v>-1.5802963972091675</v>
      </c>
      <c r="BQ4084">
        <v>-1.5713908672332764</v>
      </c>
      <c r="BR4084">
        <v>-1.6069462299346924</v>
      </c>
      <c r="BS4084">
        <v>-1.6589093208312988</v>
      </c>
      <c r="BT4084">
        <v>6.4837117195129395</v>
      </c>
      <c r="BU4084">
        <v>29.600578308105469</v>
      </c>
      <c r="BV4084">
        <v>29.008995056152344</v>
      </c>
      <c r="BW4084">
        <v>28.18914794921875</v>
      </c>
      <c r="BX4084">
        <v>28.119495391845703</v>
      </c>
      <c r="BY4084">
        <v>28.286911010742188</v>
      </c>
      <c r="BZ4084">
        <v>6.5768256187438965</v>
      </c>
      <c r="CA4084">
        <v>-1.9507980346679688</v>
      </c>
      <c r="CB4084">
        <v>-1.9941880702972412</v>
      </c>
      <c r="CC4084">
        <v>-2.0643327236175537</v>
      </c>
      <c r="CD4084">
        <v>-2.058204174041748</v>
      </c>
      <c r="CE4084">
        <v>-2.3362395763397217</v>
      </c>
      <c r="CF4084">
        <v>-0.43168723583221436</v>
      </c>
      <c r="CG4084">
        <v>-0.43330585956573486</v>
      </c>
      <c r="CH4084">
        <v>-0.43421283364295959</v>
      </c>
      <c r="CI4084">
        <v>-0.4329909086227417</v>
      </c>
      <c r="CJ4084">
        <v>-0.45285049080848694</v>
      </c>
      <c r="CK4084">
        <v>-0.49129164218902588</v>
      </c>
      <c r="CL4084">
        <v>-0.48784410953521729</v>
      </c>
      <c r="CM4084">
        <v>-0.46417319774627686</v>
      </c>
      <c r="CN4084">
        <v>-0.42895534634590149</v>
      </c>
      <c r="CO4084">
        <v>-0.42312610149383545</v>
      </c>
      <c r="CP4084">
        <v>-0.43423065543174744</v>
      </c>
      <c r="CQ4084">
        <v>-0.45928242802619934</v>
      </c>
      <c r="CR4084">
        <v>7.9361081123352051</v>
      </c>
      <c r="CS4084">
        <v>31.438552856445313</v>
      </c>
      <c r="CT4084">
        <v>30.830724716186523</v>
      </c>
      <c r="CU4084">
        <v>30.028131484985352</v>
      </c>
      <c r="CV4084">
        <v>29.981531143188477</v>
      </c>
      <c r="CW4084">
        <v>30.133792877197266</v>
      </c>
      <c r="CX4084">
        <v>8.0181713104248047</v>
      </c>
      <c r="CY4084">
        <v>-0.54681164026260376</v>
      </c>
      <c r="CZ4084">
        <v>-0.59171730279922485</v>
      </c>
      <c r="DA4084">
        <v>-0.6651533842086792</v>
      </c>
      <c r="DB4084">
        <v>-0.7096523642539978</v>
      </c>
      <c r="DC4084">
        <v>-0.90525710582733154</v>
      </c>
      <c r="DD4084">
        <v>0.80956536531448364</v>
      </c>
      <c r="DE4084">
        <v>0.79654139280319214</v>
      </c>
      <c r="DF4084">
        <v>0.79315674304962158</v>
      </c>
      <c r="DG4084">
        <v>0.79892939329147339</v>
      </c>
      <c r="DH4084">
        <v>0.79397004842758179</v>
      </c>
      <c r="DI4084">
        <v>0.78935688734054565</v>
      </c>
      <c r="DJ4084">
        <v>0.76214522123336792</v>
      </c>
      <c r="DK4084">
        <v>0.7417140007019043</v>
      </c>
      <c r="DL4084">
        <v>0.7223857045173645</v>
      </c>
      <c r="DM4084">
        <v>0.72513866424560547</v>
      </c>
      <c r="DN4084">
        <v>0.73848497867584229</v>
      </c>
      <c r="DO4084">
        <v>0.74034446477890015</v>
      </c>
      <c r="DP4084">
        <v>9.3885049819946289</v>
      </c>
      <c r="DQ4084">
        <v>33.276527404785156</v>
      </c>
      <c r="DR4084">
        <v>32.652454376220703</v>
      </c>
      <c r="DS4084">
        <v>31.86711311340332</v>
      </c>
      <c r="DT4084">
        <v>31.84356689453125</v>
      </c>
      <c r="DU4084">
        <v>31.980674743652344</v>
      </c>
      <c r="DV4084">
        <v>9.4595174789428711</v>
      </c>
      <c r="DW4084">
        <v>0.85717469453811646</v>
      </c>
      <c r="DX4084">
        <v>0.8107534646987915</v>
      </c>
      <c r="DY4084">
        <v>0.73402607440948486</v>
      </c>
      <c r="DZ4084">
        <v>0.63889938592910767</v>
      </c>
      <c r="EA4084">
        <v>0.52572524547576904</v>
      </c>
      <c r="EB4084">
        <v>2.6017370223999023</v>
      </c>
      <c r="EC4084">
        <v>2.5722453594207764</v>
      </c>
      <c r="ED4084">
        <v>2.5652835369110107</v>
      </c>
      <c r="EE4084">
        <v>2.5776267051696777</v>
      </c>
      <c r="EF4084">
        <v>2.5941808223724365</v>
      </c>
      <c r="EG4084">
        <v>2.6384098529815674</v>
      </c>
      <c r="EH4084">
        <v>2.5669312477111816</v>
      </c>
      <c r="EI4084">
        <v>2.4828236103057861</v>
      </c>
      <c r="EJ4084">
        <v>2.3847391605377197</v>
      </c>
      <c r="EK4084">
        <v>2.3830504417419434</v>
      </c>
      <c r="EL4084">
        <v>2.4316999912261963</v>
      </c>
      <c r="EM4084">
        <v>2.4724152088165283</v>
      </c>
      <c r="EN4084">
        <v>11.48553466796875</v>
      </c>
      <c r="EO4084">
        <v>35.930271148681641</v>
      </c>
      <c r="EP4084">
        <v>35.282737731933594</v>
      </c>
      <c r="EQ4084">
        <v>34.522312164306641</v>
      </c>
      <c r="ER4084">
        <v>34.532051086425781</v>
      </c>
      <c r="ES4084">
        <v>34.64727783203125</v>
      </c>
      <c r="ET4084">
        <v>11.540593147277832</v>
      </c>
      <c r="EU4084">
        <v>2.8843080997467041</v>
      </c>
      <c r="EV4084">
        <v>2.8356986045837402</v>
      </c>
      <c r="EW4084">
        <v>2.7542190551757813</v>
      </c>
      <c r="EX4084">
        <v>2.585993766784668</v>
      </c>
      <c r="EY4084">
        <v>2.59183669090271</v>
      </c>
      <c r="EZ4084">
        <v>83.265182495117188</v>
      </c>
      <c r="FA4084">
        <v>82.017860412597656</v>
      </c>
      <c r="FB4084">
        <v>80.801445007324219</v>
      </c>
      <c r="FC4084">
        <v>80.131004333496094</v>
      </c>
      <c r="FD4084">
        <v>78.927085876464844</v>
      </c>
      <c r="FE4084">
        <v>77.986160278320312</v>
      </c>
      <c r="FF4084">
        <v>77.444564819335937</v>
      </c>
      <c r="FG4084">
        <v>77.483955383300781</v>
      </c>
      <c r="FH4084">
        <v>79.630882263183594</v>
      </c>
      <c r="FI4084">
        <v>84.07183837890625</v>
      </c>
      <c r="FJ4084">
        <v>89.178550720214844</v>
      </c>
      <c r="FK4084">
        <v>94.318397521972656</v>
      </c>
      <c r="FL4084">
        <v>98.167228698730469</v>
      </c>
      <c r="FM4084">
        <v>100.31935882568359</v>
      </c>
      <c r="FN4084">
        <v>101.58245849609375</v>
      </c>
      <c r="FO4084">
        <v>101.36239624023437</v>
      </c>
      <c r="FP4084">
        <v>100.81717681884766</v>
      </c>
      <c r="FQ4084">
        <v>100.11635589599609</v>
      </c>
      <c r="FR4084">
        <v>98.272140502929687</v>
      </c>
      <c r="FS4084">
        <v>95.193336486816406</v>
      </c>
      <c r="FT4084">
        <v>91.712112426757812</v>
      </c>
      <c r="FU4084">
        <v>88.827781677246094</v>
      </c>
      <c r="FV4084">
        <v>86.345993041992188</v>
      </c>
      <c r="FW4084">
        <v>84.608200073242188</v>
      </c>
      <c r="FX4084">
        <v>498</v>
      </c>
      <c r="FY4084">
        <v>4.854852706193924E-2</v>
      </c>
      <c r="FZ4084">
        <v>1</v>
      </c>
    </row>
    <row r="4085" spans="1:182" x14ac:dyDescent="0.2">
      <c r="A4085" t="s">
        <v>245</v>
      </c>
      <c r="B4085" t="s">
        <v>252</v>
      </c>
      <c r="C4085" t="s">
        <v>217</v>
      </c>
      <c r="D4085" t="s">
        <v>45</v>
      </c>
      <c r="E4085">
        <v>2015</v>
      </c>
      <c r="F4085" t="s">
        <v>228</v>
      </c>
      <c r="G4085" t="s">
        <v>250</v>
      </c>
      <c r="H4085" t="s">
        <v>226</v>
      </c>
      <c r="I4085">
        <v>320.51</v>
      </c>
      <c r="L4085">
        <v>89.482082328025953</v>
      </c>
      <c r="M4085">
        <v>87.913918486627978</v>
      </c>
      <c r="N4085">
        <v>86.973834898112486</v>
      </c>
      <c r="O4085">
        <v>86.669157298235334</v>
      </c>
      <c r="P4085">
        <v>89.133776045064209</v>
      </c>
      <c r="Q4085">
        <v>93.38703043497371</v>
      </c>
      <c r="R4085">
        <v>96.676809281343608</v>
      </c>
      <c r="S4085">
        <v>96.470694242400967</v>
      </c>
      <c r="T4085">
        <v>96.928336407647336</v>
      </c>
      <c r="U4085">
        <v>98.312411307735132</v>
      </c>
      <c r="V4085">
        <v>100.27669641425187</v>
      </c>
      <c r="W4085">
        <v>101.13959053638065</v>
      </c>
      <c r="X4085">
        <v>101.41956337553869</v>
      </c>
      <c r="Y4085">
        <v>101.92089402756756</v>
      </c>
      <c r="Z4085">
        <v>102.09422850544965</v>
      </c>
      <c r="AA4085">
        <v>101.60665632820572</v>
      </c>
      <c r="AB4085">
        <v>101.56387848478866</v>
      </c>
      <c r="AC4085">
        <v>100.20582015553749</v>
      </c>
      <c r="AD4085">
        <v>101.60527685314571</v>
      </c>
      <c r="AE4085">
        <v>102.89115578610235</v>
      </c>
      <c r="AF4085">
        <v>102.17471872923034</v>
      </c>
      <c r="AG4085">
        <v>98.917651010363414</v>
      </c>
      <c r="AH4085">
        <v>95.478936939098688</v>
      </c>
      <c r="AI4085">
        <v>91.956427995863208</v>
      </c>
      <c r="AJ4085">
        <v>-2.6442217826843262</v>
      </c>
      <c r="AK4085">
        <v>-2.6291983127593994</v>
      </c>
      <c r="AL4085">
        <v>-2.6402454376220703</v>
      </c>
      <c r="AM4085">
        <v>-2.6282665729522705</v>
      </c>
      <c r="AN4085">
        <v>-2.6917724609375</v>
      </c>
      <c r="AO4085">
        <v>-2.7990496158599854</v>
      </c>
      <c r="AP4085">
        <v>-2.7311403751373291</v>
      </c>
      <c r="AQ4085">
        <v>-2.6212258338928223</v>
      </c>
      <c r="AR4085">
        <v>-2.5429699420928955</v>
      </c>
      <c r="AS4085">
        <v>-2.5252096652984619</v>
      </c>
      <c r="AT4085">
        <v>-2.542971134185791</v>
      </c>
      <c r="AU4085">
        <v>-2.5380711555480957</v>
      </c>
      <c r="AV4085">
        <v>4.8247785568237305</v>
      </c>
      <c r="AW4085">
        <v>26.072622299194336</v>
      </c>
      <c r="AX4085">
        <v>25.626222610473633</v>
      </c>
      <c r="AY4085">
        <v>25.013069152832031</v>
      </c>
      <c r="AZ4085">
        <v>24.871538162231445</v>
      </c>
      <c r="BA4085">
        <v>24.895730972290039</v>
      </c>
      <c r="BB4085">
        <v>4.8893756866455078</v>
      </c>
      <c r="BC4085">
        <v>-2.7442922592163086</v>
      </c>
      <c r="BD4085">
        <v>-2.8036549091339111</v>
      </c>
      <c r="BE4085">
        <v>-2.8527030944824219</v>
      </c>
      <c r="BF4085">
        <v>-2.8596293926239014</v>
      </c>
      <c r="BG4085">
        <v>-3.1269912719726562</v>
      </c>
      <c r="BH4085">
        <v>-1.2430223226547241</v>
      </c>
      <c r="BI4085">
        <v>-1.237301230430603</v>
      </c>
      <c r="BJ4085">
        <v>-1.2415453195571899</v>
      </c>
      <c r="BK4085">
        <v>-1.2375020980834961</v>
      </c>
      <c r="BL4085">
        <v>-1.2754441499710083</v>
      </c>
      <c r="BM4085">
        <v>-1.3412189483642578</v>
      </c>
      <c r="BN4085">
        <v>-1.3096309900283813</v>
      </c>
      <c r="BO4085">
        <v>-1.2479702234268188</v>
      </c>
      <c r="BP4085">
        <v>-1.199867844581604</v>
      </c>
      <c r="BQ4085">
        <v>-1.1886314153671265</v>
      </c>
      <c r="BR4085">
        <v>-1.1938298940658569</v>
      </c>
      <c r="BS4085">
        <v>-1.1967514753341675</v>
      </c>
      <c r="BT4085">
        <v>6.5251884460449219</v>
      </c>
      <c r="BU4085">
        <v>28.389732360839844</v>
      </c>
      <c r="BV4085">
        <v>27.920475006103516</v>
      </c>
      <c r="BW4085">
        <v>27.321855545043945</v>
      </c>
      <c r="BX4085">
        <v>27.212678909301758</v>
      </c>
      <c r="BY4085">
        <v>27.232717514038086</v>
      </c>
      <c r="BZ4085">
        <v>6.5707244873046875</v>
      </c>
      <c r="CA4085">
        <v>-1.3667565584182739</v>
      </c>
      <c r="CB4085">
        <v>-1.4211667776107788</v>
      </c>
      <c r="CC4085">
        <v>-1.4689756631851196</v>
      </c>
      <c r="CD4085">
        <v>-1.4858697652816772</v>
      </c>
      <c r="CE4085">
        <v>-1.6805034875869751</v>
      </c>
      <c r="CF4085">
        <v>-0.2725558876991272</v>
      </c>
      <c r="CG4085">
        <v>-0.27327758073806763</v>
      </c>
      <c r="CH4085">
        <v>-0.27280986309051514</v>
      </c>
      <c r="CI4085">
        <v>-0.27426278591156006</v>
      </c>
      <c r="CJ4085">
        <v>-0.29449954628944397</v>
      </c>
      <c r="CK4085">
        <v>-0.33152985572814941</v>
      </c>
      <c r="CL4085">
        <v>-0.32509785890579224</v>
      </c>
      <c r="CM4085">
        <v>-0.29685741662979126</v>
      </c>
      <c r="CN4085">
        <v>-0.26963949203491211</v>
      </c>
      <c r="CO4085">
        <v>-0.26292145252227783</v>
      </c>
      <c r="CP4085">
        <v>-0.25941869616508484</v>
      </c>
      <c r="CQ4085">
        <v>-0.26775753498077393</v>
      </c>
      <c r="CR4085">
        <v>7.7028875350952148</v>
      </c>
      <c r="CS4085">
        <v>29.994556427001953</v>
      </c>
      <c r="CT4085">
        <v>29.509466171264648</v>
      </c>
      <c r="CU4085">
        <v>28.920915603637695</v>
      </c>
      <c r="CV4085">
        <v>28.834146499633789</v>
      </c>
      <c r="CW4085">
        <v>28.851308822631836</v>
      </c>
      <c r="CX4085">
        <v>7.7352213859558105</v>
      </c>
      <c r="CY4085">
        <v>-0.41267946362495422</v>
      </c>
      <c r="CZ4085">
        <v>-0.46365976333618164</v>
      </c>
      <c r="DA4085">
        <v>-0.51061028242111206</v>
      </c>
      <c r="DB4085">
        <v>-0.53440803289413452</v>
      </c>
      <c r="DC4085">
        <v>-0.67867052555084229</v>
      </c>
      <c r="DD4085">
        <v>0.69791048765182495</v>
      </c>
      <c r="DE4085">
        <v>0.69074606895446777</v>
      </c>
      <c r="DF4085">
        <v>0.69592553377151489</v>
      </c>
      <c r="DG4085">
        <v>0.68897652626037598</v>
      </c>
      <c r="DH4085">
        <v>0.68644511699676514</v>
      </c>
      <c r="DI4085">
        <v>0.67815923690795898</v>
      </c>
      <c r="DJ4085">
        <v>0.65943527221679688</v>
      </c>
      <c r="DK4085">
        <v>0.65425533056259155</v>
      </c>
      <c r="DL4085">
        <v>0.66058892011642456</v>
      </c>
      <c r="DM4085">
        <v>0.6627885103225708</v>
      </c>
      <c r="DN4085">
        <v>0.67499250173568726</v>
      </c>
      <c r="DO4085">
        <v>0.66123634576797485</v>
      </c>
      <c r="DP4085">
        <v>8.8805866241455078</v>
      </c>
      <c r="DQ4085">
        <v>31.59937858581543</v>
      </c>
      <c r="DR4085">
        <v>31.098459243774414</v>
      </c>
      <c r="DS4085">
        <v>30.519975662231445</v>
      </c>
      <c r="DT4085">
        <v>30.45561408996582</v>
      </c>
      <c r="DU4085">
        <v>30.469898223876953</v>
      </c>
      <c r="DV4085">
        <v>8.8997182846069336</v>
      </c>
      <c r="DW4085">
        <v>0.54139763116836548</v>
      </c>
      <c r="DX4085">
        <v>0.49384722113609314</v>
      </c>
      <c r="DY4085">
        <v>0.4477551281452179</v>
      </c>
      <c r="DZ4085">
        <v>0.41705366969108582</v>
      </c>
      <c r="EA4085">
        <v>0.32316240668296814</v>
      </c>
      <c r="EB4085">
        <v>2.0991098880767822</v>
      </c>
      <c r="EC4085">
        <v>2.0826430320739746</v>
      </c>
      <c r="ED4085">
        <v>2.09462571144104</v>
      </c>
      <c r="EE4085">
        <v>2.0797410011291504</v>
      </c>
      <c r="EF4085">
        <v>2.1027734279632568</v>
      </c>
      <c r="EG4085">
        <v>2.1359899044036865</v>
      </c>
      <c r="EH4085">
        <v>2.0809447765350342</v>
      </c>
      <c r="EI4085">
        <v>2.0275111198425293</v>
      </c>
      <c r="EJ4085">
        <v>2.0036909580230713</v>
      </c>
      <c r="EK4085">
        <v>1.9993667602539062</v>
      </c>
      <c r="EL4085">
        <v>2.0241336822509766</v>
      </c>
      <c r="EM4085">
        <v>2.0025558471679687</v>
      </c>
      <c r="EN4085">
        <v>10.580996513366699</v>
      </c>
      <c r="EO4085">
        <v>33.916488647460937</v>
      </c>
      <c r="EP4085">
        <v>33.392711639404297</v>
      </c>
      <c r="EQ4085">
        <v>32.828762054443359</v>
      </c>
      <c r="ER4085">
        <v>32.7967529296875</v>
      </c>
      <c r="ES4085">
        <v>32.806884765625</v>
      </c>
      <c r="ET4085">
        <v>10.581067085266113</v>
      </c>
      <c r="EU4085">
        <v>1.9189333915710449</v>
      </c>
      <c r="EV4085">
        <v>1.8763352632522583</v>
      </c>
      <c r="EW4085">
        <v>1.8314825296401978</v>
      </c>
      <c r="EX4085">
        <v>1.7908132076263428</v>
      </c>
      <c r="EY4085">
        <v>1.7696501016616821</v>
      </c>
      <c r="EZ4085">
        <v>77.2374267578125</v>
      </c>
      <c r="FA4085">
        <v>76.956588745117187</v>
      </c>
      <c r="FB4085">
        <v>76.756278991699219</v>
      </c>
      <c r="FC4085">
        <v>75.023780822753906</v>
      </c>
      <c r="FD4085">
        <v>74.124725341796875</v>
      </c>
      <c r="FE4085">
        <v>73.386024475097656</v>
      </c>
      <c r="FF4085">
        <v>72.337059020996094</v>
      </c>
      <c r="FG4085">
        <v>71.890464782714844</v>
      </c>
      <c r="FH4085">
        <v>72.907302856445313</v>
      </c>
      <c r="FI4085">
        <v>76.24578857421875</v>
      </c>
      <c r="FJ4085">
        <v>80.451316833496094</v>
      </c>
      <c r="FK4085">
        <v>84.998497009277344</v>
      </c>
      <c r="FL4085">
        <v>88.671531677246094</v>
      </c>
      <c r="FM4085">
        <v>91.960189819335938</v>
      </c>
      <c r="FN4085">
        <v>93.707839965820313</v>
      </c>
      <c r="FO4085">
        <v>94.489814758300781</v>
      </c>
      <c r="FP4085">
        <v>94.040069580078125</v>
      </c>
      <c r="FQ4085">
        <v>92.433769226074219</v>
      </c>
      <c r="FR4085">
        <v>90.28668212890625</v>
      </c>
      <c r="FS4085">
        <v>87.188552856445312</v>
      </c>
      <c r="FT4085">
        <v>83.3809814453125</v>
      </c>
      <c r="FU4085">
        <v>80.657554626464844</v>
      </c>
      <c r="FV4085">
        <v>79.013526916503906</v>
      </c>
      <c r="FW4085">
        <v>77.415634155273438</v>
      </c>
      <c r="FX4085">
        <v>498</v>
      </c>
      <c r="FY4085">
        <v>4.854852706193924E-2</v>
      </c>
      <c r="FZ4085">
        <v>1</v>
      </c>
    </row>
    <row r="4086" spans="1:182" x14ac:dyDescent="0.2">
      <c r="A4086" t="s">
        <v>245</v>
      </c>
      <c r="B4086" t="s">
        <v>252</v>
      </c>
      <c r="C4086" t="s">
        <v>217</v>
      </c>
      <c r="D4086" t="s">
        <v>45</v>
      </c>
      <c r="E4086">
        <v>2016</v>
      </c>
      <c r="F4086" t="s">
        <v>228</v>
      </c>
      <c r="G4086" t="s">
        <v>250</v>
      </c>
      <c r="H4086" t="s">
        <v>226</v>
      </c>
      <c r="I4086">
        <v>320.51</v>
      </c>
      <c r="L4086">
        <v>89.482082328025953</v>
      </c>
      <c r="M4086">
        <v>87.913918486627978</v>
      </c>
      <c r="N4086">
        <v>86.973834898112486</v>
      </c>
      <c r="O4086">
        <v>86.669157298235334</v>
      </c>
      <c r="P4086">
        <v>89.133776045064209</v>
      </c>
      <c r="Q4086">
        <v>93.38703043497371</v>
      </c>
      <c r="R4086">
        <v>96.676809281343608</v>
      </c>
      <c r="S4086">
        <v>96.470694242400967</v>
      </c>
      <c r="T4086">
        <v>96.928336407647336</v>
      </c>
      <c r="U4086">
        <v>98.312411307735132</v>
      </c>
      <c r="V4086">
        <v>100.27669641425187</v>
      </c>
      <c r="W4086">
        <v>101.13959053638065</v>
      </c>
      <c r="X4086">
        <v>101.41956337553869</v>
      </c>
      <c r="Y4086">
        <v>101.92089402756756</v>
      </c>
      <c r="Z4086">
        <v>102.09422850544965</v>
      </c>
      <c r="AA4086">
        <v>101.60665632820572</v>
      </c>
      <c r="AB4086">
        <v>101.56387848478866</v>
      </c>
      <c r="AC4086">
        <v>100.20582015553749</v>
      </c>
      <c r="AD4086">
        <v>101.60527685314571</v>
      </c>
      <c r="AE4086">
        <v>102.89115578610235</v>
      </c>
      <c r="AF4086">
        <v>102.17471872923034</v>
      </c>
      <c r="AG4086">
        <v>98.917651010363414</v>
      </c>
      <c r="AH4086">
        <v>95.478936939098688</v>
      </c>
      <c r="AI4086">
        <v>91.956427995863208</v>
      </c>
      <c r="AJ4086">
        <v>-2.6442217826843262</v>
      </c>
      <c r="AK4086">
        <v>-2.6291983127593994</v>
      </c>
      <c r="AL4086">
        <v>-2.6402454376220703</v>
      </c>
      <c r="AM4086">
        <v>-2.6282665729522705</v>
      </c>
      <c r="AN4086">
        <v>-2.6917724609375</v>
      </c>
      <c r="AO4086">
        <v>-2.7990496158599854</v>
      </c>
      <c r="AP4086">
        <v>-2.7311403751373291</v>
      </c>
      <c r="AQ4086">
        <v>-2.6212258338928223</v>
      </c>
      <c r="AR4086">
        <v>-2.5429699420928955</v>
      </c>
      <c r="AS4086">
        <v>-2.5252096652984619</v>
      </c>
      <c r="AT4086">
        <v>-2.542971134185791</v>
      </c>
      <c r="AU4086">
        <v>-2.5380711555480957</v>
      </c>
      <c r="AV4086">
        <v>4.8247785568237305</v>
      </c>
      <c r="AW4086">
        <v>26.072622299194336</v>
      </c>
      <c r="AX4086">
        <v>25.626222610473633</v>
      </c>
      <c r="AY4086">
        <v>25.013069152832031</v>
      </c>
      <c r="AZ4086">
        <v>24.871538162231445</v>
      </c>
      <c r="BA4086">
        <v>24.895730972290039</v>
      </c>
      <c r="BB4086">
        <v>4.8893756866455078</v>
      </c>
      <c r="BC4086">
        <v>-2.7442922592163086</v>
      </c>
      <c r="BD4086">
        <v>-2.8036549091339111</v>
      </c>
      <c r="BE4086">
        <v>-2.8527030944824219</v>
      </c>
      <c r="BF4086">
        <v>-2.8596293926239014</v>
      </c>
      <c r="BG4086">
        <v>-3.1269912719726562</v>
      </c>
      <c r="BH4086">
        <v>-1.2430223226547241</v>
      </c>
      <c r="BI4086">
        <v>-1.237301230430603</v>
      </c>
      <c r="BJ4086">
        <v>-1.2415453195571899</v>
      </c>
      <c r="BK4086">
        <v>-1.2375020980834961</v>
      </c>
      <c r="BL4086">
        <v>-1.2754441499710083</v>
      </c>
      <c r="BM4086">
        <v>-1.3412189483642578</v>
      </c>
      <c r="BN4086">
        <v>-1.3096309900283813</v>
      </c>
      <c r="BO4086">
        <v>-1.2479702234268188</v>
      </c>
      <c r="BP4086">
        <v>-1.199867844581604</v>
      </c>
      <c r="BQ4086">
        <v>-1.1886314153671265</v>
      </c>
      <c r="BR4086">
        <v>-1.1938298940658569</v>
      </c>
      <c r="BS4086">
        <v>-1.1967514753341675</v>
      </c>
      <c r="BT4086">
        <v>6.5251884460449219</v>
      </c>
      <c r="BU4086">
        <v>28.389732360839844</v>
      </c>
      <c r="BV4086">
        <v>27.920475006103516</v>
      </c>
      <c r="BW4086">
        <v>27.321855545043945</v>
      </c>
      <c r="BX4086">
        <v>27.212678909301758</v>
      </c>
      <c r="BY4086">
        <v>27.232717514038086</v>
      </c>
      <c r="BZ4086">
        <v>6.5707244873046875</v>
      </c>
      <c r="CA4086">
        <v>-1.3667565584182739</v>
      </c>
      <c r="CB4086">
        <v>-1.4211667776107788</v>
      </c>
      <c r="CC4086">
        <v>-1.4689756631851196</v>
      </c>
      <c r="CD4086">
        <v>-1.4858697652816772</v>
      </c>
      <c r="CE4086">
        <v>-1.6805034875869751</v>
      </c>
      <c r="CF4086">
        <v>-0.2725558876991272</v>
      </c>
      <c r="CG4086">
        <v>-0.27327758073806763</v>
      </c>
      <c r="CH4086">
        <v>-0.27280986309051514</v>
      </c>
      <c r="CI4086">
        <v>-0.27426278591156006</v>
      </c>
      <c r="CJ4086">
        <v>-0.29449954628944397</v>
      </c>
      <c r="CK4086">
        <v>-0.33152985572814941</v>
      </c>
      <c r="CL4086">
        <v>-0.32509785890579224</v>
      </c>
      <c r="CM4086">
        <v>-0.29685741662979126</v>
      </c>
      <c r="CN4086">
        <v>-0.26963949203491211</v>
      </c>
      <c r="CO4086">
        <v>-0.26292145252227783</v>
      </c>
      <c r="CP4086">
        <v>-0.25941869616508484</v>
      </c>
      <c r="CQ4086">
        <v>-0.26775753498077393</v>
      </c>
      <c r="CR4086">
        <v>7.7028875350952148</v>
      </c>
      <c r="CS4086">
        <v>29.994556427001953</v>
      </c>
      <c r="CT4086">
        <v>29.509466171264648</v>
      </c>
      <c r="CU4086">
        <v>28.920915603637695</v>
      </c>
      <c r="CV4086">
        <v>28.834146499633789</v>
      </c>
      <c r="CW4086">
        <v>28.851308822631836</v>
      </c>
      <c r="CX4086">
        <v>7.7352213859558105</v>
      </c>
      <c r="CY4086">
        <v>-0.41267946362495422</v>
      </c>
      <c r="CZ4086">
        <v>-0.46365976333618164</v>
      </c>
      <c r="DA4086">
        <v>-0.51061028242111206</v>
      </c>
      <c r="DB4086">
        <v>-0.53440803289413452</v>
      </c>
      <c r="DC4086">
        <v>-0.67867052555084229</v>
      </c>
      <c r="DD4086">
        <v>0.69791048765182495</v>
      </c>
      <c r="DE4086">
        <v>0.69074606895446777</v>
      </c>
      <c r="DF4086">
        <v>0.69592553377151489</v>
      </c>
      <c r="DG4086">
        <v>0.68897652626037598</v>
      </c>
      <c r="DH4086">
        <v>0.68644511699676514</v>
      </c>
      <c r="DI4086">
        <v>0.67815923690795898</v>
      </c>
      <c r="DJ4086">
        <v>0.65943527221679688</v>
      </c>
      <c r="DK4086">
        <v>0.65425533056259155</v>
      </c>
      <c r="DL4086">
        <v>0.66058892011642456</v>
      </c>
      <c r="DM4086">
        <v>0.6627885103225708</v>
      </c>
      <c r="DN4086">
        <v>0.67499250173568726</v>
      </c>
      <c r="DO4086">
        <v>0.66123634576797485</v>
      </c>
      <c r="DP4086">
        <v>8.8805866241455078</v>
      </c>
      <c r="DQ4086">
        <v>31.59937858581543</v>
      </c>
      <c r="DR4086">
        <v>31.098459243774414</v>
      </c>
      <c r="DS4086">
        <v>30.519975662231445</v>
      </c>
      <c r="DT4086">
        <v>30.45561408996582</v>
      </c>
      <c r="DU4086">
        <v>30.469898223876953</v>
      </c>
      <c r="DV4086">
        <v>8.8997182846069336</v>
      </c>
      <c r="DW4086">
        <v>0.54139763116836548</v>
      </c>
      <c r="DX4086">
        <v>0.49384722113609314</v>
      </c>
      <c r="DY4086">
        <v>0.4477551281452179</v>
      </c>
      <c r="DZ4086">
        <v>0.41705366969108582</v>
      </c>
      <c r="EA4086">
        <v>0.32316240668296814</v>
      </c>
      <c r="EB4086">
        <v>2.0991098880767822</v>
      </c>
      <c r="EC4086">
        <v>2.0826430320739746</v>
      </c>
      <c r="ED4086">
        <v>2.09462571144104</v>
      </c>
      <c r="EE4086">
        <v>2.0797410011291504</v>
      </c>
      <c r="EF4086">
        <v>2.1027734279632568</v>
      </c>
      <c r="EG4086">
        <v>2.1359899044036865</v>
      </c>
      <c r="EH4086">
        <v>2.0809447765350342</v>
      </c>
      <c r="EI4086">
        <v>2.0275111198425293</v>
      </c>
      <c r="EJ4086">
        <v>2.0036909580230713</v>
      </c>
      <c r="EK4086">
        <v>1.9993667602539062</v>
      </c>
      <c r="EL4086">
        <v>2.0241336822509766</v>
      </c>
      <c r="EM4086">
        <v>2.0025558471679687</v>
      </c>
      <c r="EN4086">
        <v>10.580996513366699</v>
      </c>
      <c r="EO4086">
        <v>33.916488647460937</v>
      </c>
      <c r="EP4086">
        <v>33.392711639404297</v>
      </c>
      <c r="EQ4086">
        <v>32.828762054443359</v>
      </c>
      <c r="ER4086">
        <v>32.7967529296875</v>
      </c>
      <c r="ES4086">
        <v>32.806884765625</v>
      </c>
      <c r="ET4086">
        <v>10.581067085266113</v>
      </c>
      <c r="EU4086">
        <v>1.9189333915710449</v>
      </c>
      <c r="EV4086">
        <v>1.8763352632522583</v>
      </c>
      <c r="EW4086">
        <v>1.8314825296401978</v>
      </c>
      <c r="EX4086">
        <v>1.7908132076263428</v>
      </c>
      <c r="EY4086">
        <v>1.7696501016616821</v>
      </c>
      <c r="EZ4086">
        <v>77.2374267578125</v>
      </c>
      <c r="FA4086">
        <v>76.956588745117187</v>
      </c>
      <c r="FB4086">
        <v>76.756278991699219</v>
      </c>
      <c r="FC4086">
        <v>75.023780822753906</v>
      </c>
      <c r="FD4086">
        <v>74.124725341796875</v>
      </c>
      <c r="FE4086">
        <v>73.386024475097656</v>
      </c>
      <c r="FF4086">
        <v>72.337059020996094</v>
      </c>
      <c r="FG4086">
        <v>71.890464782714844</v>
      </c>
      <c r="FH4086">
        <v>72.907302856445313</v>
      </c>
      <c r="FI4086">
        <v>76.24578857421875</v>
      </c>
      <c r="FJ4086">
        <v>80.451316833496094</v>
      </c>
      <c r="FK4086">
        <v>84.998497009277344</v>
      </c>
      <c r="FL4086">
        <v>88.671531677246094</v>
      </c>
      <c r="FM4086">
        <v>91.960189819335938</v>
      </c>
      <c r="FN4086">
        <v>93.707839965820313</v>
      </c>
      <c r="FO4086">
        <v>94.489814758300781</v>
      </c>
      <c r="FP4086">
        <v>94.040069580078125</v>
      </c>
      <c r="FQ4086">
        <v>92.433769226074219</v>
      </c>
      <c r="FR4086">
        <v>90.28668212890625</v>
      </c>
      <c r="FS4086">
        <v>87.188552856445312</v>
      </c>
      <c r="FT4086">
        <v>83.3809814453125</v>
      </c>
      <c r="FU4086">
        <v>80.657554626464844</v>
      </c>
      <c r="FV4086">
        <v>79.013526916503906</v>
      </c>
      <c r="FW4086">
        <v>77.415634155273438</v>
      </c>
      <c r="FX4086">
        <v>498</v>
      </c>
      <c r="FY4086">
        <v>4.854852706193924E-2</v>
      </c>
      <c r="FZ4086">
        <v>1</v>
      </c>
    </row>
    <row r="4087" spans="1:182" x14ac:dyDescent="0.2">
      <c r="A4087" t="s">
        <v>245</v>
      </c>
      <c r="B4087" t="s">
        <v>252</v>
      </c>
      <c r="C4087" t="s">
        <v>217</v>
      </c>
      <c r="D4087" t="s">
        <v>45</v>
      </c>
      <c r="E4087">
        <v>2017</v>
      </c>
      <c r="F4087" t="s">
        <v>228</v>
      </c>
      <c r="G4087" t="s">
        <v>250</v>
      </c>
      <c r="H4087" t="s">
        <v>226</v>
      </c>
      <c r="I4087">
        <v>320.51</v>
      </c>
      <c r="L4087">
        <v>89.482082328025953</v>
      </c>
      <c r="M4087">
        <v>87.913918486627978</v>
      </c>
      <c r="N4087">
        <v>86.973834898112486</v>
      </c>
      <c r="O4087">
        <v>86.669157298235334</v>
      </c>
      <c r="P4087">
        <v>89.133776045064209</v>
      </c>
      <c r="Q4087">
        <v>93.38703043497371</v>
      </c>
      <c r="R4087">
        <v>96.676809281343608</v>
      </c>
      <c r="S4087">
        <v>96.470694242400967</v>
      </c>
      <c r="T4087">
        <v>96.928336407647336</v>
      </c>
      <c r="U4087">
        <v>98.312411307735132</v>
      </c>
      <c r="V4087">
        <v>100.27669641425187</v>
      </c>
      <c r="W4087">
        <v>101.13959053638065</v>
      </c>
      <c r="X4087">
        <v>101.41956337553869</v>
      </c>
      <c r="Y4087">
        <v>101.92089402756756</v>
      </c>
      <c r="Z4087">
        <v>102.09422850544965</v>
      </c>
      <c r="AA4087">
        <v>101.60665632820572</v>
      </c>
      <c r="AB4087">
        <v>101.56387848478866</v>
      </c>
      <c r="AC4087">
        <v>100.20582015553749</v>
      </c>
      <c r="AD4087">
        <v>101.60527685314571</v>
      </c>
      <c r="AE4087">
        <v>102.89115578610235</v>
      </c>
      <c r="AF4087">
        <v>102.17471872923034</v>
      </c>
      <c r="AG4087">
        <v>98.917651010363414</v>
      </c>
      <c r="AH4087">
        <v>95.478936939098688</v>
      </c>
      <c r="AI4087">
        <v>91.956427995863208</v>
      </c>
      <c r="AJ4087">
        <v>-2.6442217826843262</v>
      </c>
      <c r="AK4087">
        <v>-2.6291983127593994</v>
      </c>
      <c r="AL4087">
        <v>-2.6402454376220703</v>
      </c>
      <c r="AM4087">
        <v>-2.6282665729522705</v>
      </c>
      <c r="AN4087">
        <v>-2.6917724609375</v>
      </c>
      <c r="AO4087">
        <v>-2.7990496158599854</v>
      </c>
      <c r="AP4087">
        <v>-2.7311403751373291</v>
      </c>
      <c r="AQ4087">
        <v>-2.6212258338928223</v>
      </c>
      <c r="AR4087">
        <v>-2.5429699420928955</v>
      </c>
      <c r="AS4087">
        <v>-2.5252096652984619</v>
      </c>
      <c r="AT4087">
        <v>-2.542971134185791</v>
      </c>
      <c r="AU4087">
        <v>-2.5380711555480957</v>
      </c>
      <c r="AV4087">
        <v>4.8247785568237305</v>
      </c>
      <c r="AW4087">
        <v>26.072622299194336</v>
      </c>
      <c r="AX4087">
        <v>25.626222610473633</v>
      </c>
      <c r="AY4087">
        <v>25.013069152832031</v>
      </c>
      <c r="AZ4087">
        <v>24.871538162231445</v>
      </c>
      <c r="BA4087">
        <v>24.895730972290039</v>
      </c>
      <c r="BB4087">
        <v>4.8893756866455078</v>
      </c>
      <c r="BC4087">
        <v>-2.7442922592163086</v>
      </c>
      <c r="BD4087">
        <v>-2.8036549091339111</v>
      </c>
      <c r="BE4087">
        <v>-2.8527030944824219</v>
      </c>
      <c r="BF4087">
        <v>-2.8596293926239014</v>
      </c>
      <c r="BG4087">
        <v>-3.1269912719726562</v>
      </c>
      <c r="BH4087">
        <v>-1.2430223226547241</v>
      </c>
      <c r="BI4087">
        <v>-1.237301230430603</v>
      </c>
      <c r="BJ4087">
        <v>-1.2415453195571899</v>
      </c>
      <c r="BK4087">
        <v>-1.2375020980834961</v>
      </c>
      <c r="BL4087">
        <v>-1.2754441499710083</v>
      </c>
      <c r="BM4087">
        <v>-1.3412189483642578</v>
      </c>
      <c r="BN4087">
        <v>-1.3096309900283813</v>
      </c>
      <c r="BO4087">
        <v>-1.2479702234268188</v>
      </c>
      <c r="BP4087">
        <v>-1.199867844581604</v>
      </c>
      <c r="BQ4087">
        <v>-1.1886314153671265</v>
      </c>
      <c r="BR4087">
        <v>-1.1938298940658569</v>
      </c>
      <c r="BS4087">
        <v>-1.1967514753341675</v>
      </c>
      <c r="BT4087">
        <v>6.5251884460449219</v>
      </c>
      <c r="BU4087">
        <v>28.389732360839844</v>
      </c>
      <c r="BV4087">
        <v>27.920475006103516</v>
      </c>
      <c r="BW4087">
        <v>27.321855545043945</v>
      </c>
      <c r="BX4087">
        <v>27.212678909301758</v>
      </c>
      <c r="BY4087">
        <v>27.232717514038086</v>
      </c>
      <c r="BZ4087">
        <v>6.5707244873046875</v>
      </c>
      <c r="CA4087">
        <v>-1.3667565584182739</v>
      </c>
      <c r="CB4087">
        <v>-1.4211667776107788</v>
      </c>
      <c r="CC4087">
        <v>-1.4689756631851196</v>
      </c>
      <c r="CD4087">
        <v>-1.4858697652816772</v>
      </c>
      <c r="CE4087">
        <v>-1.6805034875869751</v>
      </c>
      <c r="CF4087">
        <v>-0.2725558876991272</v>
      </c>
      <c r="CG4087">
        <v>-0.27327758073806763</v>
      </c>
      <c r="CH4087">
        <v>-0.27280986309051514</v>
      </c>
      <c r="CI4087">
        <v>-0.27426278591156006</v>
      </c>
      <c r="CJ4087">
        <v>-0.29449954628944397</v>
      </c>
      <c r="CK4087">
        <v>-0.33152985572814941</v>
      </c>
      <c r="CL4087">
        <v>-0.32509785890579224</v>
      </c>
      <c r="CM4087">
        <v>-0.29685741662979126</v>
      </c>
      <c r="CN4087">
        <v>-0.26963949203491211</v>
      </c>
      <c r="CO4087">
        <v>-0.26292145252227783</v>
      </c>
      <c r="CP4087">
        <v>-0.25941869616508484</v>
      </c>
      <c r="CQ4087">
        <v>-0.26775753498077393</v>
      </c>
      <c r="CR4087">
        <v>7.7028875350952148</v>
      </c>
      <c r="CS4087">
        <v>29.994556427001953</v>
      </c>
      <c r="CT4087">
        <v>29.509466171264648</v>
      </c>
      <c r="CU4087">
        <v>28.920915603637695</v>
      </c>
      <c r="CV4087">
        <v>28.834146499633789</v>
      </c>
      <c r="CW4087">
        <v>28.851308822631836</v>
      </c>
      <c r="CX4087">
        <v>7.7352213859558105</v>
      </c>
      <c r="CY4087">
        <v>-0.41267946362495422</v>
      </c>
      <c r="CZ4087">
        <v>-0.46365976333618164</v>
      </c>
      <c r="DA4087">
        <v>-0.51061028242111206</v>
      </c>
      <c r="DB4087">
        <v>-0.53440803289413452</v>
      </c>
      <c r="DC4087">
        <v>-0.67867052555084229</v>
      </c>
      <c r="DD4087">
        <v>0.69791048765182495</v>
      </c>
      <c r="DE4087">
        <v>0.69074606895446777</v>
      </c>
      <c r="DF4087">
        <v>0.69592553377151489</v>
      </c>
      <c r="DG4087">
        <v>0.68897652626037598</v>
      </c>
      <c r="DH4087">
        <v>0.68644511699676514</v>
      </c>
      <c r="DI4087">
        <v>0.67815923690795898</v>
      </c>
      <c r="DJ4087">
        <v>0.65943527221679688</v>
      </c>
      <c r="DK4087">
        <v>0.65425533056259155</v>
      </c>
      <c r="DL4087">
        <v>0.66058892011642456</v>
      </c>
      <c r="DM4087">
        <v>0.6627885103225708</v>
      </c>
      <c r="DN4087">
        <v>0.67499250173568726</v>
      </c>
      <c r="DO4087">
        <v>0.66123634576797485</v>
      </c>
      <c r="DP4087">
        <v>8.8805866241455078</v>
      </c>
      <c r="DQ4087">
        <v>31.59937858581543</v>
      </c>
      <c r="DR4087">
        <v>31.098459243774414</v>
      </c>
      <c r="DS4087">
        <v>30.519975662231445</v>
      </c>
      <c r="DT4087">
        <v>30.45561408996582</v>
      </c>
      <c r="DU4087">
        <v>30.469898223876953</v>
      </c>
      <c r="DV4087">
        <v>8.8997182846069336</v>
      </c>
      <c r="DW4087">
        <v>0.54139763116836548</v>
      </c>
      <c r="DX4087">
        <v>0.49384722113609314</v>
      </c>
      <c r="DY4087">
        <v>0.4477551281452179</v>
      </c>
      <c r="DZ4087">
        <v>0.41705366969108582</v>
      </c>
      <c r="EA4087">
        <v>0.32316240668296814</v>
      </c>
      <c r="EB4087">
        <v>2.0991098880767822</v>
      </c>
      <c r="EC4087">
        <v>2.0826430320739746</v>
      </c>
      <c r="ED4087">
        <v>2.09462571144104</v>
      </c>
      <c r="EE4087">
        <v>2.0797410011291504</v>
      </c>
      <c r="EF4087">
        <v>2.1027734279632568</v>
      </c>
      <c r="EG4087">
        <v>2.1359899044036865</v>
      </c>
      <c r="EH4087">
        <v>2.0809447765350342</v>
      </c>
      <c r="EI4087">
        <v>2.0275111198425293</v>
      </c>
      <c r="EJ4087">
        <v>2.0036909580230713</v>
      </c>
      <c r="EK4087">
        <v>1.9993667602539062</v>
      </c>
      <c r="EL4087">
        <v>2.0241336822509766</v>
      </c>
      <c r="EM4087">
        <v>2.0025558471679687</v>
      </c>
      <c r="EN4087">
        <v>10.580996513366699</v>
      </c>
      <c r="EO4087">
        <v>33.916488647460937</v>
      </c>
      <c r="EP4087">
        <v>33.392711639404297</v>
      </c>
      <c r="EQ4087">
        <v>32.828762054443359</v>
      </c>
      <c r="ER4087">
        <v>32.7967529296875</v>
      </c>
      <c r="ES4087">
        <v>32.806884765625</v>
      </c>
      <c r="ET4087">
        <v>10.581067085266113</v>
      </c>
      <c r="EU4087">
        <v>1.9189333915710449</v>
      </c>
      <c r="EV4087">
        <v>1.8763352632522583</v>
      </c>
      <c r="EW4087">
        <v>1.8314825296401978</v>
      </c>
      <c r="EX4087">
        <v>1.7908132076263428</v>
      </c>
      <c r="EY4087">
        <v>1.7696501016616821</v>
      </c>
      <c r="EZ4087">
        <v>77.2374267578125</v>
      </c>
      <c r="FA4087">
        <v>76.956588745117187</v>
      </c>
      <c r="FB4087">
        <v>76.756278991699219</v>
      </c>
      <c r="FC4087">
        <v>75.023780822753906</v>
      </c>
      <c r="FD4087">
        <v>74.124725341796875</v>
      </c>
      <c r="FE4087">
        <v>73.386024475097656</v>
      </c>
      <c r="FF4087">
        <v>72.337059020996094</v>
      </c>
      <c r="FG4087">
        <v>71.890464782714844</v>
      </c>
      <c r="FH4087">
        <v>72.907302856445313</v>
      </c>
      <c r="FI4087">
        <v>76.24578857421875</v>
      </c>
      <c r="FJ4087">
        <v>80.451316833496094</v>
      </c>
      <c r="FK4087">
        <v>84.998497009277344</v>
      </c>
      <c r="FL4087">
        <v>88.671531677246094</v>
      </c>
      <c r="FM4087">
        <v>91.960189819335938</v>
      </c>
      <c r="FN4087">
        <v>93.707839965820313</v>
      </c>
      <c r="FO4087">
        <v>94.489814758300781</v>
      </c>
      <c r="FP4087">
        <v>94.040069580078125</v>
      </c>
      <c r="FQ4087">
        <v>92.433769226074219</v>
      </c>
      <c r="FR4087">
        <v>90.28668212890625</v>
      </c>
      <c r="FS4087">
        <v>87.188552856445312</v>
      </c>
      <c r="FT4087">
        <v>83.3809814453125</v>
      </c>
      <c r="FU4087">
        <v>80.657554626464844</v>
      </c>
      <c r="FV4087">
        <v>79.013526916503906</v>
      </c>
      <c r="FW4087">
        <v>77.415634155273438</v>
      </c>
      <c r="FX4087">
        <v>498</v>
      </c>
      <c r="FY4087">
        <v>4.854852706193924E-2</v>
      </c>
      <c r="FZ4087">
        <v>1</v>
      </c>
    </row>
    <row r="4088" spans="1:182" x14ac:dyDescent="0.2">
      <c r="A4088" t="s">
        <v>245</v>
      </c>
      <c r="B4088" t="s">
        <v>252</v>
      </c>
      <c r="C4088" t="s">
        <v>217</v>
      </c>
      <c r="D4088" t="s">
        <v>46</v>
      </c>
      <c r="E4088">
        <v>2015</v>
      </c>
      <c r="F4088" t="s">
        <v>228</v>
      </c>
      <c r="G4088" t="s">
        <v>250</v>
      </c>
      <c r="H4088" t="s">
        <v>226</v>
      </c>
      <c r="I4088">
        <v>175.70000000000002</v>
      </c>
      <c r="L4088">
        <v>43.045906881288381</v>
      </c>
      <c r="M4088">
        <v>42.494197563525397</v>
      </c>
      <c r="N4088">
        <v>41.879905810370111</v>
      </c>
      <c r="O4088">
        <v>41.84608849346904</v>
      </c>
      <c r="P4088">
        <v>42.692829096949758</v>
      </c>
      <c r="Q4088">
        <v>45.43323509194466</v>
      </c>
      <c r="R4088">
        <v>47.983778483313898</v>
      </c>
      <c r="S4088">
        <v>47.743521681028611</v>
      </c>
      <c r="T4088">
        <v>49.756817618644533</v>
      </c>
      <c r="U4088">
        <v>48.427408197756172</v>
      </c>
      <c r="V4088">
        <v>49.396666593042632</v>
      </c>
      <c r="W4088">
        <v>51.176383049883682</v>
      </c>
      <c r="X4088">
        <v>52.319434902974507</v>
      </c>
      <c r="Y4088">
        <v>51.969572204015705</v>
      </c>
      <c r="Z4088">
        <v>52.008265403504318</v>
      </c>
      <c r="AA4088">
        <v>51.8392035085337</v>
      </c>
      <c r="AB4088">
        <v>51.679383484744427</v>
      </c>
      <c r="AC4088">
        <v>50.853323872636977</v>
      </c>
      <c r="AD4088">
        <v>51.144248212693377</v>
      </c>
      <c r="AE4088">
        <v>51.364845461569971</v>
      </c>
      <c r="AF4088">
        <v>51.077325090738839</v>
      </c>
      <c r="AG4088">
        <v>49.144115328614369</v>
      </c>
      <c r="AH4088">
        <v>47.86908290196255</v>
      </c>
      <c r="AI4088">
        <v>45.319224642104217</v>
      </c>
      <c r="AJ4088">
        <v>-1.8203246593475342</v>
      </c>
      <c r="AK4088">
        <v>-1.8036448955535889</v>
      </c>
      <c r="AL4088">
        <v>-1.7714613676071167</v>
      </c>
      <c r="AM4088">
        <v>-1.7813863754272461</v>
      </c>
      <c r="AN4088">
        <v>-1.8351541757583618</v>
      </c>
      <c r="AO4088">
        <v>-1.9267027378082275</v>
      </c>
      <c r="AP4088">
        <v>-1.9331636428833008</v>
      </c>
      <c r="AQ4088">
        <v>-1.9088817834854126</v>
      </c>
      <c r="AR4088">
        <v>-2.1447882652282715</v>
      </c>
      <c r="AS4088">
        <v>-2.0292277336120605</v>
      </c>
      <c r="AT4088">
        <v>-1.7646820545196533</v>
      </c>
      <c r="AU4088">
        <v>-1.7243762016296387</v>
      </c>
      <c r="AV4088">
        <v>-1.777197003364563</v>
      </c>
      <c r="AW4088">
        <v>-1.8900530338287354</v>
      </c>
      <c r="AX4088">
        <v>-1.817488431930542</v>
      </c>
      <c r="AY4088">
        <v>1.6227802038192749</v>
      </c>
      <c r="AZ4088">
        <v>10.90892505645752</v>
      </c>
      <c r="BA4088">
        <v>11.030520439147949</v>
      </c>
      <c r="BB4088">
        <v>11.644031524658203</v>
      </c>
      <c r="BC4088">
        <v>12.124747276306152</v>
      </c>
      <c r="BD4088">
        <v>12.29230785369873</v>
      </c>
      <c r="BE4088">
        <v>1.6945823431015015</v>
      </c>
      <c r="BF4088">
        <v>-1.8649188280105591</v>
      </c>
      <c r="BG4088">
        <v>-1.8231420516967773</v>
      </c>
      <c r="BH4088">
        <v>-0.8285335898399353</v>
      </c>
      <c r="BI4088">
        <v>-0.82461899518966675</v>
      </c>
      <c r="BJ4088">
        <v>-0.80569422245025635</v>
      </c>
      <c r="BK4088">
        <v>-0.81035596132278442</v>
      </c>
      <c r="BL4088">
        <v>-0.83761149644851685</v>
      </c>
      <c r="BM4088">
        <v>-0.87901121377944946</v>
      </c>
      <c r="BN4088">
        <v>-0.87757378816604614</v>
      </c>
      <c r="BO4088">
        <v>-0.86284559965133667</v>
      </c>
      <c r="BP4088">
        <v>-0.98146694898605347</v>
      </c>
      <c r="BQ4088">
        <v>-0.95703810453414917</v>
      </c>
      <c r="BR4088">
        <v>-0.82962387800216675</v>
      </c>
      <c r="BS4088">
        <v>-0.79557210206985474</v>
      </c>
      <c r="BT4088">
        <v>-0.8130074143409729</v>
      </c>
      <c r="BU4088">
        <v>-0.855857253074646</v>
      </c>
      <c r="BV4088">
        <v>-0.81921708583831787</v>
      </c>
      <c r="BW4088">
        <v>2.7756979465484619</v>
      </c>
      <c r="BX4088">
        <v>12.543664932250977</v>
      </c>
      <c r="BY4088">
        <v>12.633750915527344</v>
      </c>
      <c r="BZ4088">
        <v>13.282291412353516</v>
      </c>
      <c r="CA4088">
        <v>13.829160690307617</v>
      </c>
      <c r="CB4088">
        <v>14.04798698425293</v>
      </c>
      <c r="CC4088">
        <v>2.9523792266845703</v>
      </c>
      <c r="CD4088">
        <v>-0.88647979497909546</v>
      </c>
      <c r="CE4088">
        <v>-0.83766341209411621</v>
      </c>
      <c r="CF4088">
        <v>-0.14162209630012512</v>
      </c>
      <c r="CG4088">
        <v>-0.14654864370822906</v>
      </c>
      <c r="CH4088">
        <v>-0.13680684566497803</v>
      </c>
      <c r="CI4088">
        <v>-0.13782322406768799</v>
      </c>
      <c r="CJ4088">
        <v>-0.14671643078327179</v>
      </c>
      <c r="CK4088">
        <v>-0.15338321030139923</v>
      </c>
      <c r="CL4088">
        <v>-0.14647549390792847</v>
      </c>
      <c r="CM4088">
        <v>-0.13836409151554108</v>
      </c>
      <c r="CN4088">
        <v>-0.17575418949127197</v>
      </c>
      <c r="CO4088">
        <v>-0.21444284915924072</v>
      </c>
      <c r="CP4088">
        <v>-0.18200542032718658</v>
      </c>
      <c r="CQ4088">
        <v>-0.15228521823883057</v>
      </c>
      <c r="CR4088">
        <v>-0.14521272480487823</v>
      </c>
      <c r="CS4088">
        <v>-0.13957644999027252</v>
      </c>
      <c r="CT4088">
        <v>-0.12781739234924316</v>
      </c>
      <c r="CU4088">
        <v>3.5742053985595703</v>
      </c>
      <c r="CV4088">
        <v>13.67587947845459</v>
      </c>
      <c r="CW4088">
        <v>13.744143486022949</v>
      </c>
      <c r="CX4088">
        <v>14.41694450378418</v>
      </c>
      <c r="CY4088">
        <v>15.009632110595703</v>
      </c>
      <c r="CZ4088">
        <v>15.263964653015137</v>
      </c>
      <c r="DA4088">
        <v>3.8235254287719727</v>
      </c>
      <c r="DB4088">
        <v>-0.20881590247154236</v>
      </c>
      <c r="DC4088">
        <v>-0.15512390434741974</v>
      </c>
      <c r="DD4088">
        <v>0.54528939723968506</v>
      </c>
      <c r="DE4088">
        <v>0.53152173757553101</v>
      </c>
      <c r="DF4088">
        <v>0.53208053112030029</v>
      </c>
      <c r="DG4088">
        <v>0.53470951318740845</v>
      </c>
      <c r="DH4088">
        <v>0.54417860507965088</v>
      </c>
      <c r="DI4088">
        <v>0.57224482297897339</v>
      </c>
      <c r="DJ4088">
        <v>0.58462280035018921</v>
      </c>
      <c r="DK4088">
        <v>0.58611738681793213</v>
      </c>
      <c r="DL4088">
        <v>0.62995857000350952</v>
      </c>
      <c r="DM4088">
        <v>0.52815240621566772</v>
      </c>
      <c r="DN4088">
        <v>0.46561303734779358</v>
      </c>
      <c r="DO4088">
        <v>0.4910016655921936</v>
      </c>
      <c r="DP4088">
        <v>0.52258199453353882</v>
      </c>
      <c r="DQ4088">
        <v>0.57670438289642334</v>
      </c>
      <c r="DR4088">
        <v>0.56358230113983154</v>
      </c>
      <c r="DS4088">
        <v>4.3727126121520996</v>
      </c>
      <c r="DT4088">
        <v>14.80809497833252</v>
      </c>
      <c r="DU4088">
        <v>14.854536056518555</v>
      </c>
      <c r="DV4088">
        <v>15.551597595214844</v>
      </c>
      <c r="DW4088">
        <v>16.190103530883789</v>
      </c>
      <c r="DX4088">
        <v>16.479942321777344</v>
      </c>
      <c r="DY4088">
        <v>4.694671630859375</v>
      </c>
      <c r="DZ4088">
        <v>0.46884799003601074</v>
      </c>
      <c r="EA4088">
        <v>0.52741563320159912</v>
      </c>
      <c r="EB4088">
        <v>1.5370805263519287</v>
      </c>
      <c r="EC4088">
        <v>1.5105476379394531</v>
      </c>
      <c r="ED4088">
        <v>1.4978476762771606</v>
      </c>
      <c r="EE4088">
        <v>1.5057399272918701</v>
      </c>
      <c r="EF4088">
        <v>1.5417213439941406</v>
      </c>
      <c r="EG4088">
        <v>1.6199363470077515</v>
      </c>
      <c r="EH4088">
        <v>1.6402126550674438</v>
      </c>
      <c r="EI4088">
        <v>1.6321536302566528</v>
      </c>
      <c r="EJ4088">
        <v>1.793279767036438</v>
      </c>
      <c r="EK4088">
        <v>1.6003420352935791</v>
      </c>
      <c r="EL4088">
        <v>1.4006712436676025</v>
      </c>
      <c r="EM4088">
        <v>1.4198057651519775</v>
      </c>
      <c r="EN4088">
        <v>1.4867714643478394</v>
      </c>
      <c r="EO4088">
        <v>1.6109000444412231</v>
      </c>
      <c r="EP4088">
        <v>1.5618537664413452</v>
      </c>
      <c r="EQ4088">
        <v>5.5256304740905762</v>
      </c>
      <c r="ER4088">
        <v>16.442834854125977</v>
      </c>
      <c r="ES4088">
        <v>16.457767486572266</v>
      </c>
      <c r="ET4088">
        <v>17.189857482910156</v>
      </c>
      <c r="EU4088">
        <v>17.89451789855957</v>
      </c>
      <c r="EV4088">
        <v>18.235620498657227</v>
      </c>
      <c r="EW4088">
        <v>5.9524683952331543</v>
      </c>
      <c r="EX4088">
        <v>1.4472870826721191</v>
      </c>
      <c r="EY4088">
        <v>1.5128942728042603</v>
      </c>
      <c r="EZ4088">
        <v>63.890106201171875</v>
      </c>
      <c r="FA4088">
        <v>63.144344329833984</v>
      </c>
      <c r="FB4088">
        <v>62.738616943359375</v>
      </c>
      <c r="FC4088">
        <v>61.738872528076172</v>
      </c>
      <c r="FD4088">
        <v>60.451389312744141</v>
      </c>
      <c r="FE4088">
        <v>59.476993560791016</v>
      </c>
      <c r="FF4088">
        <v>59.863380432128906</v>
      </c>
      <c r="FG4088">
        <v>60.149192810058594</v>
      </c>
      <c r="FH4088">
        <v>62.151889801025391</v>
      </c>
      <c r="FI4088">
        <v>65.829734802246094</v>
      </c>
      <c r="FJ4088">
        <v>70.924064636230469</v>
      </c>
      <c r="FK4088">
        <v>75.373123168945313</v>
      </c>
      <c r="FL4088">
        <v>78.262054443359375</v>
      </c>
      <c r="FM4088">
        <v>79.868240356445312</v>
      </c>
      <c r="FN4088">
        <v>80.821128845214844</v>
      </c>
      <c r="FO4088">
        <v>80.848411560058594</v>
      </c>
      <c r="FP4088">
        <v>79.846939086914063</v>
      </c>
      <c r="FQ4088">
        <v>77.484512329101563</v>
      </c>
      <c r="FR4088">
        <v>74.619499206542969</v>
      </c>
      <c r="FS4088">
        <v>72.269973754882813</v>
      </c>
      <c r="FT4088">
        <v>70.157760620117187</v>
      </c>
      <c r="FU4088">
        <v>68.340438842773438</v>
      </c>
      <c r="FV4088">
        <v>66.980216979980469</v>
      </c>
      <c r="FW4088">
        <v>66.542022705078125</v>
      </c>
      <c r="FX4088">
        <v>498</v>
      </c>
      <c r="FY4088">
        <v>4.854852706193924E-2</v>
      </c>
      <c r="FZ4088">
        <v>1</v>
      </c>
    </row>
    <row r="4089" spans="1:182" x14ac:dyDescent="0.2">
      <c r="A4089" t="s">
        <v>245</v>
      </c>
      <c r="B4089" t="s">
        <v>252</v>
      </c>
      <c r="C4089" t="s">
        <v>217</v>
      </c>
      <c r="D4089" t="s">
        <v>46</v>
      </c>
      <c r="E4089">
        <v>2016</v>
      </c>
      <c r="F4089" t="s">
        <v>228</v>
      </c>
      <c r="G4089" t="s">
        <v>250</v>
      </c>
      <c r="H4089" t="s">
        <v>226</v>
      </c>
      <c r="I4089">
        <v>175.70000000000002</v>
      </c>
      <c r="L4089">
        <v>43.045906881288381</v>
      </c>
      <c r="M4089">
        <v>42.494197563525397</v>
      </c>
      <c r="N4089">
        <v>41.879905810370111</v>
      </c>
      <c r="O4089">
        <v>41.84608849346904</v>
      </c>
      <c r="P4089">
        <v>42.692829096949758</v>
      </c>
      <c r="Q4089">
        <v>45.43323509194466</v>
      </c>
      <c r="R4089">
        <v>47.983778483313898</v>
      </c>
      <c r="S4089">
        <v>47.743521681028611</v>
      </c>
      <c r="T4089">
        <v>49.756817618644533</v>
      </c>
      <c r="U4089">
        <v>48.427408197756172</v>
      </c>
      <c r="V4089">
        <v>49.396666593042632</v>
      </c>
      <c r="W4089">
        <v>51.176383049883682</v>
      </c>
      <c r="X4089">
        <v>52.319434902974507</v>
      </c>
      <c r="Y4089">
        <v>51.969572204015705</v>
      </c>
      <c r="Z4089">
        <v>52.008265403504318</v>
      </c>
      <c r="AA4089">
        <v>51.8392035085337</v>
      </c>
      <c r="AB4089">
        <v>51.679383484744427</v>
      </c>
      <c r="AC4089">
        <v>50.853323872636977</v>
      </c>
      <c r="AD4089">
        <v>51.144248212693377</v>
      </c>
      <c r="AE4089">
        <v>51.364845461569971</v>
      </c>
      <c r="AF4089">
        <v>51.077325090738839</v>
      </c>
      <c r="AG4089">
        <v>49.144115328614369</v>
      </c>
      <c r="AH4089">
        <v>47.86908290196255</v>
      </c>
      <c r="AI4089">
        <v>45.319224642104217</v>
      </c>
      <c r="AJ4089">
        <v>-1.8203246593475342</v>
      </c>
      <c r="AK4089">
        <v>-1.8036448955535889</v>
      </c>
      <c r="AL4089">
        <v>-1.7714613676071167</v>
      </c>
      <c r="AM4089">
        <v>-1.7813863754272461</v>
      </c>
      <c r="AN4089">
        <v>-1.8351541757583618</v>
      </c>
      <c r="AO4089">
        <v>-1.9267027378082275</v>
      </c>
      <c r="AP4089">
        <v>-1.9331636428833008</v>
      </c>
      <c r="AQ4089">
        <v>-1.9088817834854126</v>
      </c>
      <c r="AR4089">
        <v>-2.1447882652282715</v>
      </c>
      <c r="AS4089">
        <v>-2.0292277336120605</v>
      </c>
      <c r="AT4089">
        <v>-1.7646820545196533</v>
      </c>
      <c r="AU4089">
        <v>-1.7243762016296387</v>
      </c>
      <c r="AV4089">
        <v>-1.777197003364563</v>
      </c>
      <c r="AW4089">
        <v>-1.8900530338287354</v>
      </c>
      <c r="AX4089">
        <v>-1.817488431930542</v>
      </c>
      <c r="AY4089">
        <v>1.6227802038192749</v>
      </c>
      <c r="AZ4089">
        <v>10.90892505645752</v>
      </c>
      <c r="BA4089">
        <v>11.030520439147949</v>
      </c>
      <c r="BB4089">
        <v>11.644031524658203</v>
      </c>
      <c r="BC4089">
        <v>12.124747276306152</v>
      </c>
      <c r="BD4089">
        <v>12.29230785369873</v>
      </c>
      <c r="BE4089">
        <v>1.6945823431015015</v>
      </c>
      <c r="BF4089">
        <v>-1.8649188280105591</v>
      </c>
      <c r="BG4089">
        <v>-1.8231420516967773</v>
      </c>
      <c r="BH4089">
        <v>-0.8285335898399353</v>
      </c>
      <c r="BI4089">
        <v>-0.82461899518966675</v>
      </c>
      <c r="BJ4089">
        <v>-0.80569422245025635</v>
      </c>
      <c r="BK4089">
        <v>-0.81035596132278442</v>
      </c>
      <c r="BL4089">
        <v>-0.83761149644851685</v>
      </c>
      <c r="BM4089">
        <v>-0.87901121377944946</v>
      </c>
      <c r="BN4089">
        <v>-0.87757378816604614</v>
      </c>
      <c r="BO4089">
        <v>-0.86284559965133667</v>
      </c>
      <c r="BP4089">
        <v>-0.98146694898605347</v>
      </c>
      <c r="BQ4089">
        <v>-0.95703810453414917</v>
      </c>
      <c r="BR4089">
        <v>-0.82962387800216675</v>
      </c>
      <c r="BS4089">
        <v>-0.79557210206985474</v>
      </c>
      <c r="BT4089">
        <v>-0.8130074143409729</v>
      </c>
      <c r="BU4089">
        <v>-0.855857253074646</v>
      </c>
      <c r="BV4089">
        <v>-0.81921708583831787</v>
      </c>
      <c r="BW4089">
        <v>2.7756979465484619</v>
      </c>
      <c r="BX4089">
        <v>12.543664932250977</v>
      </c>
      <c r="BY4089">
        <v>12.633750915527344</v>
      </c>
      <c r="BZ4089">
        <v>13.282291412353516</v>
      </c>
      <c r="CA4089">
        <v>13.829160690307617</v>
      </c>
      <c r="CB4089">
        <v>14.04798698425293</v>
      </c>
      <c r="CC4089">
        <v>2.9523792266845703</v>
      </c>
      <c r="CD4089">
        <v>-0.88647979497909546</v>
      </c>
      <c r="CE4089">
        <v>-0.83766341209411621</v>
      </c>
      <c r="CF4089">
        <v>-0.14162209630012512</v>
      </c>
      <c r="CG4089">
        <v>-0.14654864370822906</v>
      </c>
      <c r="CH4089">
        <v>-0.13680684566497803</v>
      </c>
      <c r="CI4089">
        <v>-0.13782322406768799</v>
      </c>
      <c r="CJ4089">
        <v>-0.14671643078327179</v>
      </c>
      <c r="CK4089">
        <v>-0.15338321030139923</v>
      </c>
      <c r="CL4089">
        <v>-0.14647549390792847</v>
      </c>
      <c r="CM4089">
        <v>-0.13836409151554108</v>
      </c>
      <c r="CN4089">
        <v>-0.17575418949127197</v>
      </c>
      <c r="CO4089">
        <v>-0.21444284915924072</v>
      </c>
      <c r="CP4089">
        <v>-0.18200542032718658</v>
      </c>
      <c r="CQ4089">
        <v>-0.15228521823883057</v>
      </c>
      <c r="CR4089">
        <v>-0.14521272480487823</v>
      </c>
      <c r="CS4089">
        <v>-0.13957644999027252</v>
      </c>
      <c r="CT4089">
        <v>-0.12781739234924316</v>
      </c>
      <c r="CU4089">
        <v>3.5742053985595703</v>
      </c>
      <c r="CV4089">
        <v>13.67587947845459</v>
      </c>
      <c r="CW4089">
        <v>13.744143486022949</v>
      </c>
      <c r="CX4089">
        <v>14.41694450378418</v>
      </c>
      <c r="CY4089">
        <v>15.009632110595703</v>
      </c>
      <c r="CZ4089">
        <v>15.263964653015137</v>
      </c>
      <c r="DA4089">
        <v>3.8235254287719727</v>
      </c>
      <c r="DB4089">
        <v>-0.20881590247154236</v>
      </c>
      <c r="DC4089">
        <v>-0.15512390434741974</v>
      </c>
      <c r="DD4089">
        <v>0.54528939723968506</v>
      </c>
      <c r="DE4089">
        <v>0.53152173757553101</v>
      </c>
      <c r="DF4089">
        <v>0.53208053112030029</v>
      </c>
      <c r="DG4089">
        <v>0.53470951318740845</v>
      </c>
      <c r="DH4089">
        <v>0.54417860507965088</v>
      </c>
      <c r="DI4089">
        <v>0.57224482297897339</v>
      </c>
      <c r="DJ4089">
        <v>0.58462280035018921</v>
      </c>
      <c r="DK4089">
        <v>0.58611738681793213</v>
      </c>
      <c r="DL4089">
        <v>0.62995857000350952</v>
      </c>
      <c r="DM4089">
        <v>0.52815240621566772</v>
      </c>
      <c r="DN4089">
        <v>0.46561303734779358</v>
      </c>
      <c r="DO4089">
        <v>0.4910016655921936</v>
      </c>
      <c r="DP4089">
        <v>0.52258199453353882</v>
      </c>
      <c r="DQ4089">
        <v>0.57670438289642334</v>
      </c>
      <c r="DR4089">
        <v>0.56358230113983154</v>
      </c>
      <c r="DS4089">
        <v>4.3727126121520996</v>
      </c>
      <c r="DT4089">
        <v>14.80809497833252</v>
      </c>
      <c r="DU4089">
        <v>14.854536056518555</v>
      </c>
      <c r="DV4089">
        <v>15.551597595214844</v>
      </c>
      <c r="DW4089">
        <v>16.190103530883789</v>
      </c>
      <c r="DX4089">
        <v>16.479942321777344</v>
      </c>
      <c r="DY4089">
        <v>4.694671630859375</v>
      </c>
      <c r="DZ4089">
        <v>0.46884799003601074</v>
      </c>
      <c r="EA4089">
        <v>0.52741563320159912</v>
      </c>
      <c r="EB4089">
        <v>1.5370805263519287</v>
      </c>
      <c r="EC4089">
        <v>1.5105476379394531</v>
      </c>
      <c r="ED4089">
        <v>1.4978476762771606</v>
      </c>
      <c r="EE4089">
        <v>1.5057399272918701</v>
      </c>
      <c r="EF4089">
        <v>1.5417213439941406</v>
      </c>
      <c r="EG4089">
        <v>1.6199363470077515</v>
      </c>
      <c r="EH4089">
        <v>1.6402126550674438</v>
      </c>
      <c r="EI4089">
        <v>1.6321536302566528</v>
      </c>
      <c r="EJ4089">
        <v>1.793279767036438</v>
      </c>
      <c r="EK4089">
        <v>1.6003420352935791</v>
      </c>
      <c r="EL4089">
        <v>1.4006712436676025</v>
      </c>
      <c r="EM4089">
        <v>1.4198057651519775</v>
      </c>
      <c r="EN4089">
        <v>1.4867714643478394</v>
      </c>
      <c r="EO4089">
        <v>1.6109000444412231</v>
      </c>
      <c r="EP4089">
        <v>1.5618537664413452</v>
      </c>
      <c r="EQ4089">
        <v>5.5256304740905762</v>
      </c>
      <c r="ER4089">
        <v>16.442834854125977</v>
      </c>
      <c r="ES4089">
        <v>16.457767486572266</v>
      </c>
      <c r="ET4089">
        <v>17.189857482910156</v>
      </c>
      <c r="EU4089">
        <v>17.89451789855957</v>
      </c>
      <c r="EV4089">
        <v>18.235620498657227</v>
      </c>
      <c r="EW4089">
        <v>5.9524683952331543</v>
      </c>
      <c r="EX4089">
        <v>1.4472870826721191</v>
      </c>
      <c r="EY4089">
        <v>1.5128942728042603</v>
      </c>
      <c r="EZ4089">
        <v>63.890106201171875</v>
      </c>
      <c r="FA4089">
        <v>63.144344329833984</v>
      </c>
      <c r="FB4089">
        <v>62.738616943359375</v>
      </c>
      <c r="FC4089">
        <v>61.738872528076172</v>
      </c>
      <c r="FD4089">
        <v>60.451389312744141</v>
      </c>
      <c r="FE4089">
        <v>59.476993560791016</v>
      </c>
      <c r="FF4089">
        <v>59.863380432128906</v>
      </c>
      <c r="FG4089">
        <v>60.149192810058594</v>
      </c>
      <c r="FH4089">
        <v>62.151889801025391</v>
      </c>
      <c r="FI4089">
        <v>65.829734802246094</v>
      </c>
      <c r="FJ4089">
        <v>70.924064636230469</v>
      </c>
      <c r="FK4089">
        <v>75.373123168945313</v>
      </c>
      <c r="FL4089">
        <v>78.262054443359375</v>
      </c>
      <c r="FM4089">
        <v>79.868240356445312</v>
      </c>
      <c r="FN4089">
        <v>80.821128845214844</v>
      </c>
      <c r="FO4089">
        <v>80.848411560058594</v>
      </c>
      <c r="FP4089">
        <v>79.846939086914063</v>
      </c>
      <c r="FQ4089">
        <v>77.484512329101563</v>
      </c>
      <c r="FR4089">
        <v>74.619499206542969</v>
      </c>
      <c r="FS4089">
        <v>72.269973754882813</v>
      </c>
      <c r="FT4089">
        <v>70.157760620117187</v>
      </c>
      <c r="FU4089">
        <v>68.340438842773438</v>
      </c>
      <c r="FV4089">
        <v>66.980216979980469</v>
      </c>
      <c r="FW4089">
        <v>66.542022705078125</v>
      </c>
      <c r="FX4089">
        <v>498</v>
      </c>
      <c r="FY4089">
        <v>4.854852706193924E-2</v>
      </c>
      <c r="FZ4089">
        <v>1</v>
      </c>
    </row>
    <row r="4090" spans="1:182" x14ac:dyDescent="0.2">
      <c r="A4090" t="s">
        <v>245</v>
      </c>
      <c r="B4090" t="s">
        <v>252</v>
      </c>
      <c r="C4090" t="s">
        <v>217</v>
      </c>
      <c r="D4090" t="s">
        <v>46</v>
      </c>
      <c r="E4090">
        <v>2017</v>
      </c>
      <c r="F4090" t="s">
        <v>228</v>
      </c>
      <c r="G4090" t="s">
        <v>250</v>
      </c>
      <c r="H4090" t="s">
        <v>226</v>
      </c>
      <c r="I4090">
        <v>175.70000000000002</v>
      </c>
      <c r="L4090">
        <v>43.045906881288381</v>
      </c>
      <c r="M4090">
        <v>42.494197563525397</v>
      </c>
      <c r="N4090">
        <v>41.879905810370111</v>
      </c>
      <c r="O4090">
        <v>41.84608849346904</v>
      </c>
      <c r="P4090">
        <v>42.692829096949758</v>
      </c>
      <c r="Q4090">
        <v>45.43323509194466</v>
      </c>
      <c r="R4090">
        <v>47.983778483313898</v>
      </c>
      <c r="S4090">
        <v>47.743521681028611</v>
      </c>
      <c r="T4090">
        <v>49.756817618644533</v>
      </c>
      <c r="U4090">
        <v>48.427408197756172</v>
      </c>
      <c r="V4090">
        <v>49.396666593042632</v>
      </c>
      <c r="W4090">
        <v>51.176383049883682</v>
      </c>
      <c r="X4090">
        <v>52.319434902974507</v>
      </c>
      <c r="Y4090">
        <v>51.969572204015705</v>
      </c>
      <c r="Z4090">
        <v>52.008265403504318</v>
      </c>
      <c r="AA4090">
        <v>51.8392035085337</v>
      </c>
      <c r="AB4090">
        <v>51.679383484744427</v>
      </c>
      <c r="AC4090">
        <v>50.853323872636977</v>
      </c>
      <c r="AD4090">
        <v>51.144248212693377</v>
      </c>
      <c r="AE4090">
        <v>51.364845461569971</v>
      </c>
      <c r="AF4090">
        <v>51.077325090738839</v>
      </c>
      <c r="AG4090">
        <v>49.144115328614369</v>
      </c>
      <c r="AH4090">
        <v>47.86908290196255</v>
      </c>
      <c r="AI4090">
        <v>45.319224642104217</v>
      </c>
      <c r="AJ4090">
        <v>-1.8203246593475342</v>
      </c>
      <c r="AK4090">
        <v>-1.8036448955535889</v>
      </c>
      <c r="AL4090">
        <v>-1.7714613676071167</v>
      </c>
      <c r="AM4090">
        <v>-1.7813863754272461</v>
      </c>
      <c r="AN4090">
        <v>-1.8351541757583618</v>
      </c>
      <c r="AO4090">
        <v>-1.9267027378082275</v>
      </c>
      <c r="AP4090">
        <v>-1.9331636428833008</v>
      </c>
      <c r="AQ4090">
        <v>-1.9088817834854126</v>
      </c>
      <c r="AR4090">
        <v>-2.1447882652282715</v>
      </c>
      <c r="AS4090">
        <v>-2.0292277336120605</v>
      </c>
      <c r="AT4090">
        <v>-1.7646820545196533</v>
      </c>
      <c r="AU4090">
        <v>-1.7243762016296387</v>
      </c>
      <c r="AV4090">
        <v>-1.777197003364563</v>
      </c>
      <c r="AW4090">
        <v>-1.8900530338287354</v>
      </c>
      <c r="AX4090">
        <v>-1.817488431930542</v>
      </c>
      <c r="AY4090">
        <v>1.6227802038192749</v>
      </c>
      <c r="AZ4090">
        <v>10.90892505645752</v>
      </c>
      <c r="BA4090">
        <v>11.030520439147949</v>
      </c>
      <c r="BB4090">
        <v>11.644031524658203</v>
      </c>
      <c r="BC4090">
        <v>12.124747276306152</v>
      </c>
      <c r="BD4090">
        <v>12.29230785369873</v>
      </c>
      <c r="BE4090">
        <v>1.6945823431015015</v>
      </c>
      <c r="BF4090">
        <v>-1.8649188280105591</v>
      </c>
      <c r="BG4090">
        <v>-1.8231420516967773</v>
      </c>
      <c r="BH4090">
        <v>-0.8285335898399353</v>
      </c>
      <c r="BI4090">
        <v>-0.82461899518966675</v>
      </c>
      <c r="BJ4090">
        <v>-0.80569422245025635</v>
      </c>
      <c r="BK4090">
        <v>-0.81035596132278442</v>
      </c>
      <c r="BL4090">
        <v>-0.83761149644851685</v>
      </c>
      <c r="BM4090">
        <v>-0.87901121377944946</v>
      </c>
      <c r="BN4090">
        <v>-0.87757378816604614</v>
      </c>
      <c r="BO4090">
        <v>-0.86284559965133667</v>
      </c>
      <c r="BP4090">
        <v>-0.98146694898605347</v>
      </c>
      <c r="BQ4090">
        <v>-0.95703810453414917</v>
      </c>
      <c r="BR4090">
        <v>-0.82962387800216675</v>
      </c>
      <c r="BS4090">
        <v>-0.79557210206985474</v>
      </c>
      <c r="BT4090">
        <v>-0.8130074143409729</v>
      </c>
      <c r="BU4090">
        <v>-0.855857253074646</v>
      </c>
      <c r="BV4090">
        <v>-0.81921708583831787</v>
      </c>
      <c r="BW4090">
        <v>2.7756979465484619</v>
      </c>
      <c r="BX4090">
        <v>12.543664932250977</v>
      </c>
      <c r="BY4090">
        <v>12.633750915527344</v>
      </c>
      <c r="BZ4090">
        <v>13.282291412353516</v>
      </c>
      <c r="CA4090">
        <v>13.829160690307617</v>
      </c>
      <c r="CB4090">
        <v>14.04798698425293</v>
      </c>
      <c r="CC4090">
        <v>2.9523792266845703</v>
      </c>
      <c r="CD4090">
        <v>-0.88647979497909546</v>
      </c>
      <c r="CE4090">
        <v>-0.83766341209411621</v>
      </c>
      <c r="CF4090">
        <v>-0.14162209630012512</v>
      </c>
      <c r="CG4090">
        <v>-0.14654864370822906</v>
      </c>
      <c r="CH4090">
        <v>-0.13680684566497803</v>
      </c>
      <c r="CI4090">
        <v>-0.13782322406768799</v>
      </c>
      <c r="CJ4090">
        <v>-0.14671643078327179</v>
      </c>
      <c r="CK4090">
        <v>-0.15338321030139923</v>
      </c>
      <c r="CL4090">
        <v>-0.14647549390792847</v>
      </c>
      <c r="CM4090">
        <v>-0.13836409151554108</v>
      </c>
      <c r="CN4090">
        <v>-0.17575418949127197</v>
      </c>
      <c r="CO4090">
        <v>-0.21444284915924072</v>
      </c>
      <c r="CP4090">
        <v>-0.18200542032718658</v>
      </c>
      <c r="CQ4090">
        <v>-0.15228521823883057</v>
      </c>
      <c r="CR4090">
        <v>-0.14521272480487823</v>
      </c>
      <c r="CS4090">
        <v>-0.13957644999027252</v>
      </c>
      <c r="CT4090">
        <v>-0.12781739234924316</v>
      </c>
      <c r="CU4090">
        <v>3.5742053985595703</v>
      </c>
      <c r="CV4090">
        <v>13.67587947845459</v>
      </c>
      <c r="CW4090">
        <v>13.744143486022949</v>
      </c>
      <c r="CX4090">
        <v>14.41694450378418</v>
      </c>
      <c r="CY4090">
        <v>15.009632110595703</v>
      </c>
      <c r="CZ4090">
        <v>15.263964653015137</v>
      </c>
      <c r="DA4090">
        <v>3.8235254287719727</v>
      </c>
      <c r="DB4090">
        <v>-0.20881590247154236</v>
      </c>
      <c r="DC4090">
        <v>-0.15512390434741974</v>
      </c>
      <c r="DD4090">
        <v>0.54528939723968506</v>
      </c>
      <c r="DE4090">
        <v>0.53152173757553101</v>
      </c>
      <c r="DF4090">
        <v>0.53208053112030029</v>
      </c>
      <c r="DG4090">
        <v>0.53470951318740845</v>
      </c>
      <c r="DH4090">
        <v>0.54417860507965088</v>
      </c>
      <c r="DI4090">
        <v>0.57224482297897339</v>
      </c>
      <c r="DJ4090">
        <v>0.58462280035018921</v>
      </c>
      <c r="DK4090">
        <v>0.58611738681793213</v>
      </c>
      <c r="DL4090">
        <v>0.62995857000350952</v>
      </c>
      <c r="DM4090">
        <v>0.52815240621566772</v>
      </c>
      <c r="DN4090">
        <v>0.46561303734779358</v>
      </c>
      <c r="DO4090">
        <v>0.4910016655921936</v>
      </c>
      <c r="DP4090">
        <v>0.52258199453353882</v>
      </c>
      <c r="DQ4090">
        <v>0.57670438289642334</v>
      </c>
      <c r="DR4090">
        <v>0.56358230113983154</v>
      </c>
      <c r="DS4090">
        <v>4.3727126121520996</v>
      </c>
      <c r="DT4090">
        <v>14.80809497833252</v>
      </c>
      <c r="DU4090">
        <v>14.854536056518555</v>
      </c>
      <c r="DV4090">
        <v>15.551597595214844</v>
      </c>
      <c r="DW4090">
        <v>16.190103530883789</v>
      </c>
      <c r="DX4090">
        <v>16.479942321777344</v>
      </c>
      <c r="DY4090">
        <v>4.694671630859375</v>
      </c>
      <c r="DZ4090">
        <v>0.46884799003601074</v>
      </c>
      <c r="EA4090">
        <v>0.52741563320159912</v>
      </c>
      <c r="EB4090">
        <v>1.5370805263519287</v>
      </c>
      <c r="EC4090">
        <v>1.5105476379394531</v>
      </c>
      <c r="ED4090">
        <v>1.4978476762771606</v>
      </c>
      <c r="EE4090">
        <v>1.5057399272918701</v>
      </c>
      <c r="EF4090">
        <v>1.5417213439941406</v>
      </c>
      <c r="EG4090">
        <v>1.6199363470077515</v>
      </c>
      <c r="EH4090">
        <v>1.6402126550674438</v>
      </c>
      <c r="EI4090">
        <v>1.6321536302566528</v>
      </c>
      <c r="EJ4090">
        <v>1.793279767036438</v>
      </c>
      <c r="EK4090">
        <v>1.6003420352935791</v>
      </c>
      <c r="EL4090">
        <v>1.4006712436676025</v>
      </c>
      <c r="EM4090">
        <v>1.4198057651519775</v>
      </c>
      <c r="EN4090">
        <v>1.4867714643478394</v>
      </c>
      <c r="EO4090">
        <v>1.6109000444412231</v>
      </c>
      <c r="EP4090">
        <v>1.5618537664413452</v>
      </c>
      <c r="EQ4090">
        <v>5.5256304740905762</v>
      </c>
      <c r="ER4090">
        <v>16.442834854125977</v>
      </c>
      <c r="ES4090">
        <v>16.457767486572266</v>
      </c>
      <c r="ET4090">
        <v>17.189857482910156</v>
      </c>
      <c r="EU4090">
        <v>17.89451789855957</v>
      </c>
      <c r="EV4090">
        <v>18.235620498657227</v>
      </c>
      <c r="EW4090">
        <v>5.9524683952331543</v>
      </c>
      <c r="EX4090">
        <v>1.4472870826721191</v>
      </c>
      <c r="EY4090">
        <v>1.5128942728042603</v>
      </c>
      <c r="EZ4090">
        <v>63.890106201171875</v>
      </c>
      <c r="FA4090">
        <v>63.144344329833984</v>
      </c>
      <c r="FB4090">
        <v>62.738616943359375</v>
      </c>
      <c r="FC4090">
        <v>61.738872528076172</v>
      </c>
      <c r="FD4090">
        <v>60.451389312744141</v>
      </c>
      <c r="FE4090">
        <v>59.476993560791016</v>
      </c>
      <c r="FF4090">
        <v>59.863380432128906</v>
      </c>
      <c r="FG4090">
        <v>60.149192810058594</v>
      </c>
      <c r="FH4090">
        <v>62.151889801025391</v>
      </c>
      <c r="FI4090">
        <v>65.829734802246094</v>
      </c>
      <c r="FJ4090">
        <v>70.924064636230469</v>
      </c>
      <c r="FK4090">
        <v>75.373123168945313</v>
      </c>
      <c r="FL4090">
        <v>78.262054443359375</v>
      </c>
      <c r="FM4090">
        <v>79.868240356445312</v>
      </c>
      <c r="FN4090">
        <v>80.821128845214844</v>
      </c>
      <c r="FO4090">
        <v>80.848411560058594</v>
      </c>
      <c r="FP4090">
        <v>79.846939086914063</v>
      </c>
      <c r="FQ4090">
        <v>77.484512329101563</v>
      </c>
      <c r="FR4090">
        <v>74.619499206542969</v>
      </c>
      <c r="FS4090">
        <v>72.269973754882813</v>
      </c>
      <c r="FT4090">
        <v>70.157760620117187</v>
      </c>
      <c r="FU4090">
        <v>68.340438842773438</v>
      </c>
      <c r="FV4090">
        <v>66.980216979980469</v>
      </c>
      <c r="FW4090">
        <v>66.542022705078125</v>
      </c>
      <c r="FX4090">
        <v>498</v>
      </c>
      <c r="FY4090">
        <v>4.854852706193924E-2</v>
      </c>
      <c r="FZ4090">
        <v>1</v>
      </c>
    </row>
    <row r="4091" spans="1:182" x14ac:dyDescent="0.2">
      <c r="A4091" t="s">
        <v>245</v>
      </c>
      <c r="B4091" t="s">
        <v>252</v>
      </c>
      <c r="C4091" t="s">
        <v>217</v>
      </c>
      <c r="D4091" t="s">
        <v>47</v>
      </c>
      <c r="E4091">
        <v>2015</v>
      </c>
      <c r="F4091" t="s">
        <v>228</v>
      </c>
      <c r="G4091" t="s">
        <v>250</v>
      </c>
      <c r="H4091" t="s">
        <v>226</v>
      </c>
      <c r="I4091">
        <v>175.70000000000002</v>
      </c>
      <c r="L4091">
        <v>38.221516894813817</v>
      </c>
      <c r="M4091">
        <v>37.540196072547324</v>
      </c>
      <c r="N4091">
        <v>37.068919017629703</v>
      </c>
      <c r="O4091">
        <v>37.101546805630335</v>
      </c>
      <c r="P4091">
        <v>38.020621429520169</v>
      </c>
      <c r="Q4091">
        <v>40.237164439150476</v>
      </c>
      <c r="R4091">
        <v>42.834272183681421</v>
      </c>
      <c r="S4091">
        <v>42.781066987134729</v>
      </c>
      <c r="T4091">
        <v>43.233533743021745</v>
      </c>
      <c r="U4091">
        <v>43.519901151504179</v>
      </c>
      <c r="V4091">
        <v>43.280890240429379</v>
      </c>
      <c r="W4091">
        <v>43.815624059389251</v>
      </c>
      <c r="X4091">
        <v>44.019988037924506</v>
      </c>
      <c r="Y4091">
        <v>43.561391588134548</v>
      </c>
      <c r="Z4091">
        <v>43.998544217693045</v>
      </c>
      <c r="AA4091">
        <v>43.566747964414049</v>
      </c>
      <c r="AB4091">
        <v>43.958755837284095</v>
      </c>
      <c r="AC4091">
        <v>43.96958340669579</v>
      </c>
      <c r="AD4091">
        <v>43.312710329169782</v>
      </c>
      <c r="AE4091">
        <v>43.329515821409117</v>
      </c>
      <c r="AF4091">
        <v>42.887164569719303</v>
      </c>
      <c r="AG4091">
        <v>42.307055206526194</v>
      </c>
      <c r="AH4091">
        <v>41.190146114299424</v>
      </c>
      <c r="AI4091">
        <v>39.570121558425313</v>
      </c>
      <c r="AJ4091">
        <v>-1.5872000455856323</v>
      </c>
      <c r="AK4091">
        <v>-1.5525977611541748</v>
      </c>
      <c r="AL4091">
        <v>-1.5326666831970215</v>
      </c>
      <c r="AM4091">
        <v>-1.5638688802719116</v>
      </c>
      <c r="AN4091">
        <v>-1.6184583902359009</v>
      </c>
      <c r="AO4091">
        <v>-1.7237935066223145</v>
      </c>
      <c r="AP4091">
        <v>-1.7707111835479736</v>
      </c>
      <c r="AQ4091">
        <v>-1.7432310581207275</v>
      </c>
      <c r="AR4091">
        <v>-1.7584807872772217</v>
      </c>
      <c r="AS4091">
        <v>-1.7254437208175659</v>
      </c>
      <c r="AT4091">
        <v>-1.5338329076766968</v>
      </c>
      <c r="AU4091">
        <v>-1.5125361680984497</v>
      </c>
      <c r="AV4091">
        <v>-1.4884079694747925</v>
      </c>
      <c r="AW4091">
        <v>-1.5220049619674683</v>
      </c>
      <c r="AX4091">
        <v>-1.5629655122756958</v>
      </c>
      <c r="AY4091">
        <v>1.251738429069519</v>
      </c>
      <c r="AZ4091">
        <v>9.2022705078125</v>
      </c>
      <c r="BA4091">
        <v>9.3285360336303711</v>
      </c>
      <c r="BB4091">
        <v>9.1281366348266602</v>
      </c>
      <c r="BC4091">
        <v>9.1634140014648437</v>
      </c>
      <c r="BD4091">
        <v>9.1714744567871094</v>
      </c>
      <c r="BE4091">
        <v>1.2338757514953613</v>
      </c>
      <c r="BF4091">
        <v>-1.2945797443389893</v>
      </c>
      <c r="BG4091">
        <v>-1.306780219078064</v>
      </c>
      <c r="BH4091">
        <v>-0.7350887656211853</v>
      </c>
      <c r="BI4091">
        <v>-0.71952265501022339</v>
      </c>
      <c r="BJ4091">
        <v>-0.71302294731140137</v>
      </c>
      <c r="BK4091">
        <v>-0.72964560985565186</v>
      </c>
      <c r="BL4091">
        <v>-0.75527781248092651</v>
      </c>
      <c r="BM4091">
        <v>-0.81097722053527832</v>
      </c>
      <c r="BN4091">
        <v>-0.83550131320953369</v>
      </c>
      <c r="BO4091">
        <v>-0.82336235046386719</v>
      </c>
      <c r="BP4091">
        <v>-0.83069789409637451</v>
      </c>
      <c r="BQ4091">
        <v>-0.80660223960876465</v>
      </c>
      <c r="BR4091">
        <v>-0.72356057167053223</v>
      </c>
      <c r="BS4091">
        <v>-0.70733582973480225</v>
      </c>
      <c r="BT4091">
        <v>-0.69171440601348877</v>
      </c>
      <c r="BU4091">
        <v>-0.71167546510696411</v>
      </c>
      <c r="BV4091">
        <v>-0.72631549835205078</v>
      </c>
      <c r="BW4091">
        <v>2.25323486328125</v>
      </c>
      <c r="BX4091">
        <v>10.624720573425293</v>
      </c>
      <c r="BY4091">
        <v>10.766689300537109</v>
      </c>
      <c r="BZ4091">
        <v>10.539573669433594</v>
      </c>
      <c r="CA4091">
        <v>10.604207992553711</v>
      </c>
      <c r="CB4091">
        <v>10.605330467224121</v>
      </c>
      <c r="CC4091">
        <v>2.2828631401062012</v>
      </c>
      <c r="CD4091">
        <v>-0.53066182136535645</v>
      </c>
      <c r="CE4091">
        <v>-0.53464066982269287</v>
      </c>
      <c r="CF4091">
        <v>-0.14491905272006989</v>
      </c>
      <c r="CG4091">
        <v>-0.14253737032413483</v>
      </c>
      <c r="CH4091">
        <v>-0.14534012973308563</v>
      </c>
      <c r="CI4091">
        <v>-0.15186512470245361</v>
      </c>
      <c r="CJ4091">
        <v>-0.15744155645370483</v>
      </c>
      <c r="CK4091">
        <v>-0.17876344919204712</v>
      </c>
      <c r="CL4091">
        <v>-0.18777784705162048</v>
      </c>
      <c r="CM4091">
        <v>-0.18626409769058228</v>
      </c>
      <c r="CN4091">
        <v>-0.18811826407909393</v>
      </c>
      <c r="CO4091">
        <v>-0.17021545767784119</v>
      </c>
      <c r="CP4091">
        <v>-0.16236843168735504</v>
      </c>
      <c r="CQ4091">
        <v>-0.14965656399726868</v>
      </c>
      <c r="CR4091">
        <v>-0.13992689549922943</v>
      </c>
      <c r="CS4091">
        <v>-0.15044374763965607</v>
      </c>
      <c r="CT4091">
        <v>-0.14685426652431488</v>
      </c>
      <c r="CU4091">
        <v>2.9468681812286377</v>
      </c>
      <c r="CV4091">
        <v>11.609906196594238</v>
      </c>
      <c r="CW4091">
        <v>11.762748718261719</v>
      </c>
      <c r="CX4091">
        <v>11.517130851745605</v>
      </c>
      <c r="CY4091">
        <v>11.602097511291504</v>
      </c>
      <c r="CZ4091">
        <v>11.598413467407227</v>
      </c>
      <c r="DA4091">
        <v>3.0093884468078613</v>
      </c>
      <c r="DB4091">
        <v>-1.5746371354907751E-3</v>
      </c>
      <c r="DC4091">
        <v>1.4083314454182982E-4</v>
      </c>
      <c r="DD4091">
        <v>0.44525063037872314</v>
      </c>
      <c r="DE4091">
        <v>0.43444794416427612</v>
      </c>
      <c r="DF4091">
        <v>0.42234265804290771</v>
      </c>
      <c r="DG4091">
        <v>0.42591533064842224</v>
      </c>
      <c r="DH4091">
        <v>0.44039469957351685</v>
      </c>
      <c r="DI4091">
        <v>0.45345032215118408</v>
      </c>
      <c r="DJ4091">
        <v>0.45994561910629272</v>
      </c>
      <c r="DK4091">
        <v>0.45083415508270264</v>
      </c>
      <c r="DL4091">
        <v>0.45446136593818665</v>
      </c>
      <c r="DM4091">
        <v>0.46617132425308228</v>
      </c>
      <c r="DN4091">
        <v>0.39882370829582214</v>
      </c>
      <c r="DO4091">
        <v>0.40802270174026489</v>
      </c>
      <c r="DP4091">
        <v>0.41186061501502991</v>
      </c>
      <c r="DQ4091">
        <v>0.41078796982765198</v>
      </c>
      <c r="DR4091">
        <v>0.43260699510574341</v>
      </c>
      <c r="DS4091">
        <v>3.6405014991760254</v>
      </c>
      <c r="DT4091">
        <v>12.595090866088867</v>
      </c>
      <c r="DU4091">
        <v>12.758809089660645</v>
      </c>
      <c r="DV4091">
        <v>12.494688987731934</v>
      </c>
      <c r="DW4091">
        <v>12.599987030029297</v>
      </c>
      <c r="DX4091">
        <v>12.591497421264648</v>
      </c>
      <c r="DY4091">
        <v>3.7359139919281006</v>
      </c>
      <c r="DZ4091">
        <v>0.52751255035400391</v>
      </c>
      <c r="EA4091">
        <v>0.53492230176925659</v>
      </c>
      <c r="EB4091">
        <v>1.2973619699478149</v>
      </c>
      <c r="EC4091">
        <v>1.2675230503082275</v>
      </c>
      <c r="ED4091">
        <v>1.2419865131378174</v>
      </c>
      <c r="EE4091">
        <v>1.2601385116577148</v>
      </c>
      <c r="EF4091">
        <v>1.3035752773284912</v>
      </c>
      <c r="EG4091">
        <v>1.3662666082382202</v>
      </c>
      <c r="EH4091">
        <v>1.3951554298400879</v>
      </c>
      <c r="EI4091">
        <v>1.370702862739563</v>
      </c>
      <c r="EJ4091">
        <v>1.3822442293167114</v>
      </c>
      <c r="EK4091">
        <v>1.3850127458572388</v>
      </c>
      <c r="EL4091">
        <v>1.2090960741043091</v>
      </c>
      <c r="EM4091">
        <v>1.2132229804992676</v>
      </c>
      <c r="EN4091">
        <v>1.2085541486740112</v>
      </c>
      <c r="EO4091">
        <v>1.2211174964904785</v>
      </c>
      <c r="EP4091">
        <v>1.2692570686340332</v>
      </c>
      <c r="EQ4091">
        <v>4.6419978141784668</v>
      </c>
      <c r="ER4091">
        <v>14.017541885375977</v>
      </c>
      <c r="ES4091">
        <v>14.196961402893066</v>
      </c>
      <c r="ET4091">
        <v>13.906126022338867</v>
      </c>
      <c r="EU4091">
        <v>14.040781021118164</v>
      </c>
      <c r="EV4091">
        <v>14.025352478027344</v>
      </c>
      <c r="EW4091">
        <v>4.7849011421203613</v>
      </c>
      <c r="EX4091">
        <v>1.2914304733276367</v>
      </c>
      <c r="EY4091">
        <v>1.3070619106292725</v>
      </c>
      <c r="EZ4091">
        <v>43.687145233154297</v>
      </c>
      <c r="FA4091">
        <v>43.127658843994141</v>
      </c>
      <c r="FB4091">
        <v>42.512989044189453</v>
      </c>
      <c r="FC4091">
        <v>42.766899108886719</v>
      </c>
      <c r="FD4091">
        <v>42.353591918945313</v>
      </c>
      <c r="FE4091">
        <v>41.656757354736328</v>
      </c>
      <c r="FF4091">
        <v>41.395236968994141</v>
      </c>
      <c r="FG4091">
        <v>41.280101776123047</v>
      </c>
      <c r="FH4091">
        <v>42.091556549072266</v>
      </c>
      <c r="FI4091">
        <v>44.103244781494141</v>
      </c>
      <c r="FJ4091">
        <v>46.378616333007812</v>
      </c>
      <c r="FK4091">
        <v>48.386276245117188</v>
      </c>
      <c r="FL4091">
        <v>49.277469635009766</v>
      </c>
      <c r="FM4091">
        <v>49.910491943359375</v>
      </c>
      <c r="FN4091">
        <v>50.522178649902344</v>
      </c>
      <c r="FO4091">
        <v>51.014728546142578</v>
      </c>
      <c r="FP4091">
        <v>50.423442840576172</v>
      </c>
      <c r="FQ4091">
        <v>49.156490325927734</v>
      </c>
      <c r="FR4091">
        <v>47.267868041992187</v>
      </c>
      <c r="FS4091">
        <v>46.228702545166016</v>
      </c>
      <c r="FT4091">
        <v>45.505256652832031</v>
      </c>
      <c r="FU4091">
        <v>44.671520233154297</v>
      </c>
      <c r="FV4091">
        <v>44.096389770507812</v>
      </c>
      <c r="FW4091">
        <v>43.489120483398438</v>
      </c>
      <c r="FX4091">
        <v>498</v>
      </c>
      <c r="FY4091">
        <v>4.854852706193924E-2</v>
      </c>
      <c r="FZ4091">
        <v>1</v>
      </c>
    </row>
    <row r="4092" spans="1:182" x14ac:dyDescent="0.2">
      <c r="A4092" t="s">
        <v>245</v>
      </c>
      <c r="B4092" t="s">
        <v>252</v>
      </c>
      <c r="C4092" t="s">
        <v>217</v>
      </c>
      <c r="D4092" t="s">
        <v>47</v>
      </c>
      <c r="E4092">
        <v>2016</v>
      </c>
      <c r="F4092" t="s">
        <v>228</v>
      </c>
      <c r="G4092" t="s">
        <v>250</v>
      </c>
      <c r="H4092" t="s">
        <v>226</v>
      </c>
      <c r="I4092">
        <v>175.70000000000002</v>
      </c>
      <c r="L4092">
        <v>38.221516894813817</v>
      </c>
      <c r="M4092">
        <v>37.540196072547324</v>
      </c>
      <c r="N4092">
        <v>37.068919017629703</v>
      </c>
      <c r="O4092">
        <v>37.101546805630335</v>
      </c>
      <c r="P4092">
        <v>38.020621429520169</v>
      </c>
      <c r="Q4092">
        <v>40.237164439150476</v>
      </c>
      <c r="R4092">
        <v>42.834272183681421</v>
      </c>
      <c r="S4092">
        <v>42.781066987134729</v>
      </c>
      <c r="T4092">
        <v>43.233533743021745</v>
      </c>
      <c r="U4092">
        <v>43.519901151504179</v>
      </c>
      <c r="V4092">
        <v>43.280890240429379</v>
      </c>
      <c r="W4092">
        <v>43.815624059389251</v>
      </c>
      <c r="X4092">
        <v>44.019988037924506</v>
      </c>
      <c r="Y4092">
        <v>43.561391588134548</v>
      </c>
      <c r="Z4092">
        <v>43.998544217693045</v>
      </c>
      <c r="AA4092">
        <v>43.566747964414049</v>
      </c>
      <c r="AB4092">
        <v>43.958755837284095</v>
      </c>
      <c r="AC4092">
        <v>43.96958340669579</v>
      </c>
      <c r="AD4092">
        <v>43.312710329169782</v>
      </c>
      <c r="AE4092">
        <v>43.329515821409117</v>
      </c>
      <c r="AF4092">
        <v>42.887164569719303</v>
      </c>
      <c r="AG4092">
        <v>42.307055206526194</v>
      </c>
      <c r="AH4092">
        <v>41.190146114299424</v>
      </c>
      <c r="AI4092">
        <v>39.570121558425313</v>
      </c>
      <c r="AJ4092">
        <v>-1.5872000455856323</v>
      </c>
      <c r="AK4092">
        <v>-1.5525977611541748</v>
      </c>
      <c r="AL4092">
        <v>-1.5326666831970215</v>
      </c>
      <c r="AM4092">
        <v>-1.5638688802719116</v>
      </c>
      <c r="AN4092">
        <v>-1.6184583902359009</v>
      </c>
      <c r="AO4092">
        <v>-1.7237935066223145</v>
      </c>
      <c r="AP4092">
        <v>-1.7707111835479736</v>
      </c>
      <c r="AQ4092">
        <v>-1.7432310581207275</v>
      </c>
      <c r="AR4092">
        <v>-1.7584807872772217</v>
      </c>
      <c r="AS4092">
        <v>-1.7254437208175659</v>
      </c>
      <c r="AT4092">
        <v>-1.5338329076766968</v>
      </c>
      <c r="AU4092">
        <v>-1.5125361680984497</v>
      </c>
      <c r="AV4092">
        <v>-1.4884079694747925</v>
      </c>
      <c r="AW4092">
        <v>-1.5220049619674683</v>
      </c>
      <c r="AX4092">
        <v>-1.5629655122756958</v>
      </c>
      <c r="AY4092">
        <v>1.251738429069519</v>
      </c>
      <c r="AZ4092">
        <v>9.2022705078125</v>
      </c>
      <c r="BA4092">
        <v>9.3285360336303711</v>
      </c>
      <c r="BB4092">
        <v>9.1281366348266602</v>
      </c>
      <c r="BC4092">
        <v>9.1634140014648437</v>
      </c>
      <c r="BD4092">
        <v>9.1714744567871094</v>
      </c>
      <c r="BE4092">
        <v>1.2338757514953613</v>
      </c>
      <c r="BF4092">
        <v>-1.2945797443389893</v>
      </c>
      <c r="BG4092">
        <v>-1.306780219078064</v>
      </c>
      <c r="BH4092">
        <v>-0.7350887656211853</v>
      </c>
      <c r="BI4092">
        <v>-0.71952265501022339</v>
      </c>
      <c r="BJ4092">
        <v>-0.71302294731140137</v>
      </c>
      <c r="BK4092">
        <v>-0.72964560985565186</v>
      </c>
      <c r="BL4092">
        <v>-0.75527781248092651</v>
      </c>
      <c r="BM4092">
        <v>-0.81097722053527832</v>
      </c>
      <c r="BN4092">
        <v>-0.83550131320953369</v>
      </c>
      <c r="BO4092">
        <v>-0.82336235046386719</v>
      </c>
      <c r="BP4092">
        <v>-0.83069789409637451</v>
      </c>
      <c r="BQ4092">
        <v>-0.80660223960876465</v>
      </c>
      <c r="BR4092">
        <v>-0.72356057167053223</v>
      </c>
      <c r="BS4092">
        <v>-0.70733582973480225</v>
      </c>
      <c r="BT4092">
        <v>-0.69171440601348877</v>
      </c>
      <c r="BU4092">
        <v>-0.71167546510696411</v>
      </c>
      <c r="BV4092">
        <v>-0.72631549835205078</v>
      </c>
      <c r="BW4092">
        <v>2.25323486328125</v>
      </c>
      <c r="BX4092">
        <v>10.624720573425293</v>
      </c>
      <c r="BY4092">
        <v>10.766689300537109</v>
      </c>
      <c r="BZ4092">
        <v>10.539573669433594</v>
      </c>
      <c r="CA4092">
        <v>10.604207992553711</v>
      </c>
      <c r="CB4092">
        <v>10.605330467224121</v>
      </c>
      <c r="CC4092">
        <v>2.2828631401062012</v>
      </c>
      <c r="CD4092">
        <v>-0.53066182136535645</v>
      </c>
      <c r="CE4092">
        <v>-0.53464066982269287</v>
      </c>
      <c r="CF4092">
        <v>-0.14491905272006989</v>
      </c>
      <c r="CG4092">
        <v>-0.14253737032413483</v>
      </c>
      <c r="CH4092">
        <v>-0.14534012973308563</v>
      </c>
      <c r="CI4092">
        <v>-0.15186512470245361</v>
      </c>
      <c r="CJ4092">
        <v>-0.15744155645370483</v>
      </c>
      <c r="CK4092">
        <v>-0.17876344919204712</v>
      </c>
      <c r="CL4092">
        <v>-0.18777784705162048</v>
      </c>
      <c r="CM4092">
        <v>-0.18626409769058228</v>
      </c>
      <c r="CN4092">
        <v>-0.18811826407909393</v>
      </c>
      <c r="CO4092">
        <v>-0.17021545767784119</v>
      </c>
      <c r="CP4092">
        <v>-0.16236843168735504</v>
      </c>
      <c r="CQ4092">
        <v>-0.14965656399726868</v>
      </c>
      <c r="CR4092">
        <v>-0.13992689549922943</v>
      </c>
      <c r="CS4092">
        <v>-0.15044374763965607</v>
      </c>
      <c r="CT4092">
        <v>-0.14685426652431488</v>
      </c>
      <c r="CU4092">
        <v>2.9468681812286377</v>
      </c>
      <c r="CV4092">
        <v>11.609906196594238</v>
      </c>
      <c r="CW4092">
        <v>11.762748718261719</v>
      </c>
      <c r="CX4092">
        <v>11.517130851745605</v>
      </c>
      <c r="CY4092">
        <v>11.602097511291504</v>
      </c>
      <c r="CZ4092">
        <v>11.598413467407227</v>
      </c>
      <c r="DA4092">
        <v>3.0093884468078613</v>
      </c>
      <c r="DB4092">
        <v>-1.5746371354907751E-3</v>
      </c>
      <c r="DC4092">
        <v>1.4083314454182982E-4</v>
      </c>
      <c r="DD4092">
        <v>0.44525063037872314</v>
      </c>
      <c r="DE4092">
        <v>0.43444794416427612</v>
      </c>
      <c r="DF4092">
        <v>0.42234265804290771</v>
      </c>
      <c r="DG4092">
        <v>0.42591533064842224</v>
      </c>
      <c r="DH4092">
        <v>0.44039469957351685</v>
      </c>
      <c r="DI4092">
        <v>0.45345032215118408</v>
      </c>
      <c r="DJ4092">
        <v>0.45994561910629272</v>
      </c>
      <c r="DK4092">
        <v>0.45083415508270264</v>
      </c>
      <c r="DL4092">
        <v>0.45446136593818665</v>
      </c>
      <c r="DM4092">
        <v>0.46617132425308228</v>
      </c>
      <c r="DN4092">
        <v>0.39882370829582214</v>
      </c>
      <c r="DO4092">
        <v>0.40802270174026489</v>
      </c>
      <c r="DP4092">
        <v>0.41186061501502991</v>
      </c>
      <c r="DQ4092">
        <v>0.41078796982765198</v>
      </c>
      <c r="DR4092">
        <v>0.43260699510574341</v>
      </c>
      <c r="DS4092">
        <v>3.6405014991760254</v>
      </c>
      <c r="DT4092">
        <v>12.595090866088867</v>
      </c>
      <c r="DU4092">
        <v>12.758809089660645</v>
      </c>
      <c r="DV4092">
        <v>12.494688987731934</v>
      </c>
      <c r="DW4092">
        <v>12.599987030029297</v>
      </c>
      <c r="DX4092">
        <v>12.591497421264648</v>
      </c>
      <c r="DY4092">
        <v>3.7359139919281006</v>
      </c>
      <c r="DZ4092">
        <v>0.52751255035400391</v>
      </c>
      <c r="EA4092">
        <v>0.53492230176925659</v>
      </c>
      <c r="EB4092">
        <v>1.2973619699478149</v>
      </c>
      <c r="EC4092">
        <v>1.2675230503082275</v>
      </c>
      <c r="ED4092">
        <v>1.2419865131378174</v>
      </c>
      <c r="EE4092">
        <v>1.2601385116577148</v>
      </c>
      <c r="EF4092">
        <v>1.3035752773284912</v>
      </c>
      <c r="EG4092">
        <v>1.3662666082382202</v>
      </c>
      <c r="EH4092">
        <v>1.3951554298400879</v>
      </c>
      <c r="EI4092">
        <v>1.370702862739563</v>
      </c>
      <c r="EJ4092">
        <v>1.3822442293167114</v>
      </c>
      <c r="EK4092">
        <v>1.3850127458572388</v>
      </c>
      <c r="EL4092">
        <v>1.2090960741043091</v>
      </c>
      <c r="EM4092">
        <v>1.2132229804992676</v>
      </c>
      <c r="EN4092">
        <v>1.2085541486740112</v>
      </c>
      <c r="EO4092">
        <v>1.2211174964904785</v>
      </c>
      <c r="EP4092">
        <v>1.2692570686340332</v>
      </c>
      <c r="EQ4092">
        <v>4.6419978141784668</v>
      </c>
      <c r="ER4092">
        <v>14.017541885375977</v>
      </c>
      <c r="ES4092">
        <v>14.196961402893066</v>
      </c>
      <c r="ET4092">
        <v>13.906126022338867</v>
      </c>
      <c r="EU4092">
        <v>14.040781021118164</v>
      </c>
      <c r="EV4092">
        <v>14.025352478027344</v>
      </c>
      <c r="EW4092">
        <v>4.7849011421203613</v>
      </c>
      <c r="EX4092">
        <v>1.2914304733276367</v>
      </c>
      <c r="EY4092">
        <v>1.3070619106292725</v>
      </c>
      <c r="EZ4092">
        <v>43.687145233154297</v>
      </c>
      <c r="FA4092">
        <v>43.127658843994141</v>
      </c>
      <c r="FB4092">
        <v>42.512989044189453</v>
      </c>
      <c r="FC4092">
        <v>42.766899108886719</v>
      </c>
      <c r="FD4092">
        <v>42.353591918945313</v>
      </c>
      <c r="FE4092">
        <v>41.656757354736328</v>
      </c>
      <c r="FF4092">
        <v>41.395236968994141</v>
      </c>
      <c r="FG4092">
        <v>41.280101776123047</v>
      </c>
      <c r="FH4092">
        <v>42.091556549072266</v>
      </c>
      <c r="FI4092">
        <v>44.103244781494141</v>
      </c>
      <c r="FJ4092">
        <v>46.378616333007812</v>
      </c>
      <c r="FK4092">
        <v>48.386276245117188</v>
      </c>
      <c r="FL4092">
        <v>49.277469635009766</v>
      </c>
      <c r="FM4092">
        <v>49.910491943359375</v>
      </c>
      <c r="FN4092">
        <v>50.522178649902344</v>
      </c>
      <c r="FO4092">
        <v>51.014728546142578</v>
      </c>
      <c r="FP4092">
        <v>50.423442840576172</v>
      </c>
      <c r="FQ4092">
        <v>49.156490325927734</v>
      </c>
      <c r="FR4092">
        <v>47.267868041992187</v>
      </c>
      <c r="FS4092">
        <v>46.228702545166016</v>
      </c>
      <c r="FT4092">
        <v>45.505256652832031</v>
      </c>
      <c r="FU4092">
        <v>44.671520233154297</v>
      </c>
      <c r="FV4092">
        <v>44.096389770507812</v>
      </c>
      <c r="FW4092">
        <v>43.489120483398438</v>
      </c>
      <c r="FX4092">
        <v>498</v>
      </c>
      <c r="FY4092">
        <v>4.854852706193924E-2</v>
      </c>
      <c r="FZ4092">
        <v>1</v>
      </c>
    </row>
    <row r="4093" spans="1:182" x14ac:dyDescent="0.2">
      <c r="A4093" t="s">
        <v>245</v>
      </c>
      <c r="B4093" t="s">
        <v>252</v>
      </c>
      <c r="C4093" t="s">
        <v>217</v>
      </c>
      <c r="D4093" t="s">
        <v>47</v>
      </c>
      <c r="E4093">
        <v>2017</v>
      </c>
      <c r="F4093" t="s">
        <v>228</v>
      </c>
      <c r="G4093" t="s">
        <v>250</v>
      </c>
      <c r="H4093" t="s">
        <v>226</v>
      </c>
      <c r="I4093">
        <v>175.70000000000002</v>
      </c>
      <c r="L4093">
        <v>38.221516894813817</v>
      </c>
      <c r="M4093">
        <v>37.540196072547324</v>
      </c>
      <c r="N4093">
        <v>37.068919017629703</v>
      </c>
      <c r="O4093">
        <v>37.101546805630335</v>
      </c>
      <c r="P4093">
        <v>38.020621429520169</v>
      </c>
      <c r="Q4093">
        <v>40.237164439150476</v>
      </c>
      <c r="R4093">
        <v>42.834272183681421</v>
      </c>
      <c r="S4093">
        <v>42.781066987134729</v>
      </c>
      <c r="T4093">
        <v>43.233533743021745</v>
      </c>
      <c r="U4093">
        <v>43.519901151504179</v>
      </c>
      <c r="V4093">
        <v>43.280890240429379</v>
      </c>
      <c r="W4093">
        <v>43.815624059389251</v>
      </c>
      <c r="X4093">
        <v>44.019988037924506</v>
      </c>
      <c r="Y4093">
        <v>43.561391588134548</v>
      </c>
      <c r="Z4093">
        <v>43.998544217693045</v>
      </c>
      <c r="AA4093">
        <v>43.566747964414049</v>
      </c>
      <c r="AB4093">
        <v>43.958755837284095</v>
      </c>
      <c r="AC4093">
        <v>43.96958340669579</v>
      </c>
      <c r="AD4093">
        <v>43.312710329169782</v>
      </c>
      <c r="AE4093">
        <v>43.329515821409117</v>
      </c>
      <c r="AF4093">
        <v>42.887164569719303</v>
      </c>
      <c r="AG4093">
        <v>42.307055206526194</v>
      </c>
      <c r="AH4093">
        <v>41.190146114299424</v>
      </c>
      <c r="AI4093">
        <v>39.570121558425313</v>
      </c>
      <c r="AJ4093">
        <v>-1.5872000455856323</v>
      </c>
      <c r="AK4093">
        <v>-1.5525977611541748</v>
      </c>
      <c r="AL4093">
        <v>-1.5326666831970215</v>
      </c>
      <c r="AM4093">
        <v>-1.5638688802719116</v>
      </c>
      <c r="AN4093">
        <v>-1.6184583902359009</v>
      </c>
      <c r="AO4093">
        <v>-1.7237935066223145</v>
      </c>
      <c r="AP4093">
        <v>-1.7707111835479736</v>
      </c>
      <c r="AQ4093">
        <v>-1.7432310581207275</v>
      </c>
      <c r="AR4093">
        <v>-1.7584807872772217</v>
      </c>
      <c r="AS4093">
        <v>-1.7254437208175659</v>
      </c>
      <c r="AT4093">
        <v>-1.5338329076766968</v>
      </c>
      <c r="AU4093">
        <v>-1.5125361680984497</v>
      </c>
      <c r="AV4093">
        <v>-1.4884079694747925</v>
      </c>
      <c r="AW4093">
        <v>-1.5220049619674683</v>
      </c>
      <c r="AX4093">
        <v>-1.5629655122756958</v>
      </c>
      <c r="AY4093">
        <v>1.251738429069519</v>
      </c>
      <c r="AZ4093">
        <v>9.2022705078125</v>
      </c>
      <c r="BA4093">
        <v>9.3285360336303711</v>
      </c>
      <c r="BB4093">
        <v>9.1281366348266602</v>
      </c>
      <c r="BC4093">
        <v>9.1634140014648437</v>
      </c>
      <c r="BD4093">
        <v>9.1714744567871094</v>
      </c>
      <c r="BE4093">
        <v>1.2338757514953613</v>
      </c>
      <c r="BF4093">
        <v>-1.2945797443389893</v>
      </c>
      <c r="BG4093">
        <v>-1.306780219078064</v>
      </c>
      <c r="BH4093">
        <v>-0.7350887656211853</v>
      </c>
      <c r="BI4093">
        <v>-0.71952265501022339</v>
      </c>
      <c r="BJ4093">
        <v>-0.71302294731140137</v>
      </c>
      <c r="BK4093">
        <v>-0.72964560985565186</v>
      </c>
      <c r="BL4093">
        <v>-0.75527781248092651</v>
      </c>
      <c r="BM4093">
        <v>-0.81097722053527832</v>
      </c>
      <c r="BN4093">
        <v>-0.83550131320953369</v>
      </c>
      <c r="BO4093">
        <v>-0.82336235046386719</v>
      </c>
      <c r="BP4093">
        <v>-0.83069789409637451</v>
      </c>
      <c r="BQ4093">
        <v>-0.80660223960876465</v>
      </c>
      <c r="BR4093">
        <v>-0.72356057167053223</v>
      </c>
      <c r="BS4093">
        <v>-0.70733582973480225</v>
      </c>
      <c r="BT4093">
        <v>-0.69171440601348877</v>
      </c>
      <c r="BU4093">
        <v>-0.71167546510696411</v>
      </c>
      <c r="BV4093">
        <v>-0.72631549835205078</v>
      </c>
      <c r="BW4093">
        <v>2.25323486328125</v>
      </c>
      <c r="BX4093">
        <v>10.624720573425293</v>
      </c>
      <c r="BY4093">
        <v>10.766689300537109</v>
      </c>
      <c r="BZ4093">
        <v>10.539573669433594</v>
      </c>
      <c r="CA4093">
        <v>10.604207992553711</v>
      </c>
      <c r="CB4093">
        <v>10.605330467224121</v>
      </c>
      <c r="CC4093">
        <v>2.2828631401062012</v>
      </c>
      <c r="CD4093">
        <v>-0.53066182136535645</v>
      </c>
      <c r="CE4093">
        <v>-0.53464066982269287</v>
      </c>
      <c r="CF4093">
        <v>-0.14491905272006989</v>
      </c>
      <c r="CG4093">
        <v>-0.14253737032413483</v>
      </c>
      <c r="CH4093">
        <v>-0.14534012973308563</v>
      </c>
      <c r="CI4093">
        <v>-0.15186512470245361</v>
      </c>
      <c r="CJ4093">
        <v>-0.15744155645370483</v>
      </c>
      <c r="CK4093">
        <v>-0.17876344919204712</v>
      </c>
      <c r="CL4093">
        <v>-0.18777784705162048</v>
      </c>
      <c r="CM4093">
        <v>-0.18626409769058228</v>
      </c>
      <c r="CN4093">
        <v>-0.18811826407909393</v>
      </c>
      <c r="CO4093">
        <v>-0.17021545767784119</v>
      </c>
      <c r="CP4093">
        <v>-0.16236843168735504</v>
      </c>
      <c r="CQ4093">
        <v>-0.14965656399726868</v>
      </c>
      <c r="CR4093">
        <v>-0.13992689549922943</v>
      </c>
      <c r="CS4093">
        <v>-0.15044374763965607</v>
      </c>
      <c r="CT4093">
        <v>-0.14685426652431488</v>
      </c>
      <c r="CU4093">
        <v>2.9468681812286377</v>
      </c>
      <c r="CV4093">
        <v>11.609906196594238</v>
      </c>
      <c r="CW4093">
        <v>11.762748718261719</v>
      </c>
      <c r="CX4093">
        <v>11.517130851745605</v>
      </c>
      <c r="CY4093">
        <v>11.602097511291504</v>
      </c>
      <c r="CZ4093">
        <v>11.598413467407227</v>
      </c>
      <c r="DA4093">
        <v>3.0093884468078613</v>
      </c>
      <c r="DB4093">
        <v>-1.5746371354907751E-3</v>
      </c>
      <c r="DC4093">
        <v>1.4083314454182982E-4</v>
      </c>
      <c r="DD4093">
        <v>0.44525063037872314</v>
      </c>
      <c r="DE4093">
        <v>0.43444794416427612</v>
      </c>
      <c r="DF4093">
        <v>0.42234265804290771</v>
      </c>
      <c r="DG4093">
        <v>0.42591533064842224</v>
      </c>
      <c r="DH4093">
        <v>0.44039469957351685</v>
      </c>
      <c r="DI4093">
        <v>0.45345032215118408</v>
      </c>
      <c r="DJ4093">
        <v>0.45994561910629272</v>
      </c>
      <c r="DK4093">
        <v>0.45083415508270264</v>
      </c>
      <c r="DL4093">
        <v>0.45446136593818665</v>
      </c>
      <c r="DM4093">
        <v>0.46617132425308228</v>
      </c>
      <c r="DN4093">
        <v>0.39882370829582214</v>
      </c>
      <c r="DO4093">
        <v>0.40802270174026489</v>
      </c>
      <c r="DP4093">
        <v>0.41186061501502991</v>
      </c>
      <c r="DQ4093">
        <v>0.41078796982765198</v>
      </c>
      <c r="DR4093">
        <v>0.43260699510574341</v>
      </c>
      <c r="DS4093">
        <v>3.6405014991760254</v>
      </c>
      <c r="DT4093">
        <v>12.595090866088867</v>
      </c>
      <c r="DU4093">
        <v>12.758809089660645</v>
      </c>
      <c r="DV4093">
        <v>12.494688987731934</v>
      </c>
      <c r="DW4093">
        <v>12.599987030029297</v>
      </c>
      <c r="DX4093">
        <v>12.591497421264648</v>
      </c>
      <c r="DY4093">
        <v>3.7359139919281006</v>
      </c>
      <c r="DZ4093">
        <v>0.52751255035400391</v>
      </c>
      <c r="EA4093">
        <v>0.53492230176925659</v>
      </c>
      <c r="EB4093">
        <v>1.2973619699478149</v>
      </c>
      <c r="EC4093">
        <v>1.2675230503082275</v>
      </c>
      <c r="ED4093">
        <v>1.2419865131378174</v>
      </c>
      <c r="EE4093">
        <v>1.2601385116577148</v>
      </c>
      <c r="EF4093">
        <v>1.3035752773284912</v>
      </c>
      <c r="EG4093">
        <v>1.3662666082382202</v>
      </c>
      <c r="EH4093">
        <v>1.3951554298400879</v>
      </c>
      <c r="EI4093">
        <v>1.370702862739563</v>
      </c>
      <c r="EJ4093">
        <v>1.3822442293167114</v>
      </c>
      <c r="EK4093">
        <v>1.3850127458572388</v>
      </c>
      <c r="EL4093">
        <v>1.2090960741043091</v>
      </c>
      <c r="EM4093">
        <v>1.2132229804992676</v>
      </c>
      <c r="EN4093">
        <v>1.2085541486740112</v>
      </c>
      <c r="EO4093">
        <v>1.2211174964904785</v>
      </c>
      <c r="EP4093">
        <v>1.2692570686340332</v>
      </c>
      <c r="EQ4093">
        <v>4.6419978141784668</v>
      </c>
      <c r="ER4093">
        <v>14.017541885375977</v>
      </c>
      <c r="ES4093">
        <v>14.196961402893066</v>
      </c>
      <c r="ET4093">
        <v>13.906126022338867</v>
      </c>
      <c r="EU4093">
        <v>14.040781021118164</v>
      </c>
      <c r="EV4093">
        <v>14.025352478027344</v>
      </c>
      <c r="EW4093">
        <v>4.7849011421203613</v>
      </c>
      <c r="EX4093">
        <v>1.2914304733276367</v>
      </c>
      <c r="EY4093">
        <v>1.3070619106292725</v>
      </c>
      <c r="EZ4093">
        <v>43.687145233154297</v>
      </c>
      <c r="FA4093">
        <v>43.127658843994141</v>
      </c>
      <c r="FB4093">
        <v>42.512989044189453</v>
      </c>
      <c r="FC4093">
        <v>42.766899108886719</v>
      </c>
      <c r="FD4093">
        <v>42.353591918945313</v>
      </c>
      <c r="FE4093">
        <v>41.656757354736328</v>
      </c>
      <c r="FF4093">
        <v>41.395236968994141</v>
      </c>
      <c r="FG4093">
        <v>41.280101776123047</v>
      </c>
      <c r="FH4093">
        <v>42.091556549072266</v>
      </c>
      <c r="FI4093">
        <v>44.103244781494141</v>
      </c>
      <c r="FJ4093">
        <v>46.378616333007812</v>
      </c>
      <c r="FK4093">
        <v>48.386276245117188</v>
      </c>
      <c r="FL4093">
        <v>49.277469635009766</v>
      </c>
      <c r="FM4093">
        <v>49.910491943359375</v>
      </c>
      <c r="FN4093">
        <v>50.522178649902344</v>
      </c>
      <c r="FO4093">
        <v>51.014728546142578</v>
      </c>
      <c r="FP4093">
        <v>50.423442840576172</v>
      </c>
      <c r="FQ4093">
        <v>49.156490325927734</v>
      </c>
      <c r="FR4093">
        <v>47.267868041992187</v>
      </c>
      <c r="FS4093">
        <v>46.228702545166016</v>
      </c>
      <c r="FT4093">
        <v>45.505256652832031</v>
      </c>
      <c r="FU4093">
        <v>44.671520233154297</v>
      </c>
      <c r="FV4093">
        <v>44.096389770507812</v>
      </c>
      <c r="FW4093">
        <v>43.489120483398438</v>
      </c>
      <c r="FX4093">
        <v>498</v>
      </c>
      <c r="FY4093">
        <v>4.854852706193924E-2</v>
      </c>
      <c r="FZ4093">
        <v>1</v>
      </c>
    </row>
    <row r="4094" spans="1:182" x14ac:dyDescent="0.2">
      <c r="A4094" t="s">
        <v>245</v>
      </c>
      <c r="B4094" t="s">
        <v>252</v>
      </c>
      <c r="C4094" t="s">
        <v>217</v>
      </c>
      <c r="D4094" t="s">
        <v>11</v>
      </c>
      <c r="E4094">
        <v>2015</v>
      </c>
      <c r="F4094" t="s">
        <v>228</v>
      </c>
      <c r="G4094" t="s">
        <v>250</v>
      </c>
      <c r="H4094" t="s">
        <v>226</v>
      </c>
      <c r="I4094">
        <v>320.51</v>
      </c>
      <c r="L4094">
        <v>94.883067846465522</v>
      </c>
      <c r="M4094">
        <v>92.998225363415997</v>
      </c>
      <c r="N4094">
        <v>91.702033875557717</v>
      </c>
      <c r="O4094">
        <v>91.677702921904924</v>
      </c>
      <c r="P4094">
        <v>94.055225216607596</v>
      </c>
      <c r="Q4094">
        <v>98.218137693416821</v>
      </c>
      <c r="R4094">
        <v>101.71695269682986</v>
      </c>
      <c r="S4094">
        <v>101.68996808075862</v>
      </c>
      <c r="T4094">
        <v>102.50568607929344</v>
      </c>
      <c r="U4094">
        <v>104.10855969241459</v>
      </c>
      <c r="V4094">
        <v>106.4396250882223</v>
      </c>
      <c r="W4094">
        <v>107.60123816851993</v>
      </c>
      <c r="X4094">
        <v>107.75164271553439</v>
      </c>
      <c r="Y4094">
        <v>108.05405535475978</v>
      </c>
      <c r="Z4094">
        <v>108.15304465089379</v>
      </c>
      <c r="AA4094">
        <v>107.51831465922132</v>
      </c>
      <c r="AB4094">
        <v>107.63353093525308</v>
      </c>
      <c r="AC4094">
        <v>106.41826595728915</v>
      </c>
      <c r="AD4094">
        <v>108.14435605806841</v>
      </c>
      <c r="AE4094">
        <v>109.93683252367424</v>
      </c>
      <c r="AF4094">
        <v>109.42132179673249</v>
      </c>
      <c r="AG4094">
        <v>105.83012988021713</v>
      </c>
      <c r="AH4094">
        <v>102.05943614855398</v>
      </c>
      <c r="AI4094">
        <v>98.350904978736224</v>
      </c>
      <c r="AJ4094">
        <v>-2.829380989074707</v>
      </c>
      <c r="AK4094">
        <v>-2.8053154945373535</v>
      </c>
      <c r="AL4094">
        <v>-2.7990775108337402</v>
      </c>
      <c r="AM4094">
        <v>-2.7977592945098877</v>
      </c>
      <c r="AN4094">
        <v>-2.861846923828125</v>
      </c>
      <c r="AO4094">
        <v>-2.9645316600799561</v>
      </c>
      <c r="AP4094">
        <v>-2.9014046192169189</v>
      </c>
      <c r="AQ4094">
        <v>-2.7962632179260254</v>
      </c>
      <c r="AR4094">
        <v>-2.7131786346435547</v>
      </c>
      <c r="AS4094">
        <v>-2.6960692405700684</v>
      </c>
      <c r="AT4094">
        <v>-2.7325105667114258</v>
      </c>
      <c r="AU4094">
        <v>-2.7641041278839111</v>
      </c>
      <c r="AV4094">
        <v>5.0032711029052734</v>
      </c>
      <c r="AW4094">
        <v>27.329792022705078</v>
      </c>
      <c r="AX4094">
        <v>26.813810348510742</v>
      </c>
      <c r="AY4094">
        <v>26.059139251708984</v>
      </c>
      <c r="AZ4094">
        <v>25.986457824707031</v>
      </c>
      <c r="BA4094">
        <v>26.086904525756836</v>
      </c>
      <c r="BB4094">
        <v>5.1071972846984863</v>
      </c>
      <c r="BC4094">
        <v>-3.0663619041442871</v>
      </c>
      <c r="BD4094">
        <v>-3.1675026416778564</v>
      </c>
      <c r="BE4094">
        <v>-3.2263844013214111</v>
      </c>
      <c r="BF4094">
        <v>-3.1926949024200439</v>
      </c>
      <c r="BG4094">
        <v>-3.5540823936462402</v>
      </c>
      <c r="BH4094">
        <v>-1.3447774648666382</v>
      </c>
      <c r="BI4094">
        <v>-1.3363633155822754</v>
      </c>
      <c r="BJ4094">
        <v>-1.335097074508667</v>
      </c>
      <c r="BK4094">
        <v>-1.3342692852020264</v>
      </c>
      <c r="BL4094">
        <v>-1.3735358715057373</v>
      </c>
      <c r="BM4094">
        <v>-1.435857892036438</v>
      </c>
      <c r="BN4094">
        <v>-1.4062569141387939</v>
      </c>
      <c r="BO4094">
        <v>-1.3480993509292603</v>
      </c>
      <c r="BP4094">
        <v>-1.2970995903015137</v>
      </c>
      <c r="BQ4094">
        <v>-1.2850799560546875</v>
      </c>
      <c r="BR4094">
        <v>-1.3026039600372314</v>
      </c>
      <c r="BS4094">
        <v>-1.3259223699569702</v>
      </c>
      <c r="BT4094">
        <v>6.829352855682373</v>
      </c>
      <c r="BU4094">
        <v>29.818750381469727</v>
      </c>
      <c r="BV4094">
        <v>29.276296615600586</v>
      </c>
      <c r="BW4094">
        <v>28.544755935668945</v>
      </c>
      <c r="BX4094">
        <v>28.513591766357422</v>
      </c>
      <c r="BY4094">
        <v>28.611093521118164</v>
      </c>
      <c r="BZ4094">
        <v>6.9208664894104004</v>
      </c>
      <c r="CA4094">
        <v>-1.5218257904052734</v>
      </c>
      <c r="CB4094">
        <v>-1.6052621603012085</v>
      </c>
      <c r="CC4094">
        <v>-1.6644524335861206</v>
      </c>
      <c r="CD4094">
        <v>-1.6634255647659302</v>
      </c>
      <c r="CE4094">
        <v>-1.9140255451202393</v>
      </c>
      <c r="CF4094">
        <v>-0.31654554605484009</v>
      </c>
      <c r="CG4094">
        <v>-0.31897148489952087</v>
      </c>
      <c r="CH4094">
        <v>-0.32114875316619873</v>
      </c>
      <c r="CI4094">
        <v>-0.32066050171852112</v>
      </c>
      <c r="CJ4094">
        <v>-0.34273612499237061</v>
      </c>
      <c r="CK4094">
        <v>-0.37710314989089966</v>
      </c>
      <c r="CL4094">
        <v>-0.3707222044467926</v>
      </c>
      <c r="CM4094">
        <v>-0.34510543942451477</v>
      </c>
      <c r="CN4094">
        <v>-0.31632751226425171</v>
      </c>
      <c r="CO4094">
        <v>-0.30783301591873169</v>
      </c>
      <c r="CP4094">
        <v>-0.31225502490997314</v>
      </c>
      <c r="CQ4094">
        <v>-0.32984206080436707</v>
      </c>
      <c r="CR4094">
        <v>8.0940914154052734</v>
      </c>
      <c r="CS4094">
        <v>31.542594909667969</v>
      </c>
      <c r="CT4094">
        <v>30.981805801391602</v>
      </c>
      <c r="CU4094">
        <v>30.266284942626953</v>
      </c>
      <c r="CV4094">
        <v>30.263877868652344</v>
      </c>
      <c r="CW4094">
        <v>30.359338760375977</v>
      </c>
      <c r="CX4094">
        <v>8.1770076751708984</v>
      </c>
      <c r="CY4094">
        <v>-0.4520847499370575</v>
      </c>
      <c r="CZ4094">
        <v>-0.52325910329818726</v>
      </c>
      <c r="DA4094">
        <v>-0.58266323804855347</v>
      </c>
      <c r="DB4094">
        <v>-0.60425823926925659</v>
      </c>
      <c r="DC4094">
        <v>-0.77812725305557251</v>
      </c>
      <c r="DD4094">
        <v>0.71168637275695801</v>
      </c>
      <c r="DE4094">
        <v>0.69842028617858887</v>
      </c>
      <c r="DF4094">
        <v>0.69279962778091431</v>
      </c>
      <c r="DG4094">
        <v>0.69294828176498413</v>
      </c>
      <c r="DH4094">
        <v>0.68806356191635132</v>
      </c>
      <c r="DI4094">
        <v>0.68165165185928345</v>
      </c>
      <c r="DJ4094">
        <v>0.66481256484985352</v>
      </c>
      <c r="DK4094">
        <v>0.65788847208023071</v>
      </c>
      <c r="DL4094">
        <v>0.66444456577301025</v>
      </c>
      <c r="DM4094">
        <v>0.66941392421722412</v>
      </c>
      <c r="DN4094">
        <v>0.67809391021728516</v>
      </c>
      <c r="DO4094">
        <v>0.66623824834823608</v>
      </c>
      <c r="DP4094">
        <v>9.358830451965332</v>
      </c>
      <c r="DQ4094">
        <v>33.266437530517578</v>
      </c>
      <c r="DR4094">
        <v>32.68731689453125</v>
      </c>
      <c r="DS4094">
        <v>31.987815856933594</v>
      </c>
      <c r="DT4094">
        <v>32.014163970947266</v>
      </c>
      <c r="DU4094">
        <v>32.107585906982422</v>
      </c>
      <c r="DV4094">
        <v>9.4331502914428711</v>
      </c>
      <c r="DW4094">
        <v>0.61765629053115845</v>
      </c>
      <c r="DX4094">
        <v>0.55874389410018921</v>
      </c>
      <c r="DY4094">
        <v>0.49912595748901367</v>
      </c>
      <c r="DZ4094">
        <v>0.45490899682044983</v>
      </c>
      <c r="EA4094">
        <v>0.35777109861373901</v>
      </c>
      <c r="EB4094">
        <v>2.1962900161743164</v>
      </c>
      <c r="EC4094">
        <v>2.167372465133667</v>
      </c>
      <c r="ED4094">
        <v>2.1567800045013428</v>
      </c>
      <c r="EE4094">
        <v>2.1564383506774902</v>
      </c>
      <c r="EF4094">
        <v>2.1763746738433838</v>
      </c>
      <c r="EG4094">
        <v>2.2103254795074463</v>
      </c>
      <c r="EH4094">
        <v>2.1599602699279785</v>
      </c>
      <c r="EI4094">
        <v>2.1060523986816406</v>
      </c>
      <c r="EJ4094">
        <v>2.0805237293243408</v>
      </c>
      <c r="EK4094">
        <v>2.0804033279418945</v>
      </c>
      <c r="EL4094">
        <v>2.1080005168914795</v>
      </c>
      <c r="EM4094">
        <v>2.1044199466705322</v>
      </c>
      <c r="EN4094">
        <v>11.18491268157959</v>
      </c>
      <c r="EO4094">
        <v>35.755397796630859</v>
      </c>
      <c r="EP4094">
        <v>35.149803161621094</v>
      </c>
      <c r="EQ4094">
        <v>34.473430633544922</v>
      </c>
      <c r="ER4094">
        <v>34.541297912597656</v>
      </c>
      <c r="ES4094">
        <v>34.631771087646484</v>
      </c>
      <c r="ET4094">
        <v>11.246819496154785</v>
      </c>
      <c r="EU4094">
        <v>2.1621923446655273</v>
      </c>
      <c r="EV4094">
        <v>2.1209843158721924</v>
      </c>
      <c r="EW4094">
        <v>2.0610578060150146</v>
      </c>
      <c r="EX4094">
        <v>1.9841783046722412</v>
      </c>
      <c r="EY4094">
        <v>1.9978278875350952</v>
      </c>
      <c r="EZ4094">
        <v>79.57568359375</v>
      </c>
      <c r="FA4094">
        <v>78.187812805175781</v>
      </c>
      <c r="FB4094">
        <v>76.90045166015625</v>
      </c>
      <c r="FC4094">
        <v>75.8939208984375</v>
      </c>
      <c r="FD4094">
        <v>74.891090393066406</v>
      </c>
      <c r="FE4094">
        <v>74.079421997070312</v>
      </c>
      <c r="FF4094">
        <v>73.674598693847656</v>
      </c>
      <c r="FG4094">
        <v>73.94659423828125</v>
      </c>
      <c r="FH4094">
        <v>76.789627075195313</v>
      </c>
      <c r="FI4094">
        <v>81.393280029296875</v>
      </c>
      <c r="FJ4094">
        <v>86.36456298828125</v>
      </c>
      <c r="FK4094">
        <v>91.203041076660156</v>
      </c>
      <c r="FL4094">
        <v>94.80426025390625</v>
      </c>
      <c r="FM4094">
        <v>97.20599365234375</v>
      </c>
      <c r="FN4094">
        <v>98.89178466796875</v>
      </c>
      <c r="FO4094">
        <v>99.237663269042969</v>
      </c>
      <c r="FP4094">
        <v>99.098556518554688</v>
      </c>
      <c r="FQ4094">
        <v>98.074531555175781</v>
      </c>
      <c r="FR4094">
        <v>96.438240051269531</v>
      </c>
      <c r="FS4094">
        <v>93.962608337402344</v>
      </c>
      <c r="FT4094">
        <v>90.47259521484375</v>
      </c>
      <c r="FU4094">
        <v>87.011878967285156</v>
      </c>
      <c r="FV4094">
        <v>84.573921203613281</v>
      </c>
      <c r="FW4094">
        <v>82.794807434082031</v>
      </c>
      <c r="FX4094">
        <v>498</v>
      </c>
      <c r="FY4094">
        <v>4.854852706193924E-2</v>
      </c>
      <c r="FZ4094">
        <v>1</v>
      </c>
    </row>
    <row r="4095" spans="1:182" x14ac:dyDescent="0.2">
      <c r="A4095" t="s">
        <v>245</v>
      </c>
      <c r="B4095" t="s">
        <v>252</v>
      </c>
      <c r="C4095" t="s">
        <v>217</v>
      </c>
      <c r="D4095" t="s">
        <v>11</v>
      </c>
      <c r="E4095">
        <v>2016</v>
      </c>
      <c r="F4095" t="s">
        <v>228</v>
      </c>
      <c r="G4095" t="s">
        <v>250</v>
      </c>
      <c r="H4095" t="s">
        <v>226</v>
      </c>
      <c r="I4095">
        <v>320.51</v>
      </c>
      <c r="L4095">
        <v>94.883067846465522</v>
      </c>
      <c r="M4095">
        <v>92.998225363415997</v>
      </c>
      <c r="N4095">
        <v>91.702033875557717</v>
      </c>
      <c r="O4095">
        <v>91.677702921904924</v>
      </c>
      <c r="P4095">
        <v>94.055225216607596</v>
      </c>
      <c r="Q4095">
        <v>98.218137693416821</v>
      </c>
      <c r="R4095">
        <v>101.71695269682986</v>
      </c>
      <c r="S4095">
        <v>101.68996808075862</v>
      </c>
      <c r="T4095">
        <v>102.50568607929344</v>
      </c>
      <c r="U4095">
        <v>104.10855969241459</v>
      </c>
      <c r="V4095">
        <v>106.4396250882223</v>
      </c>
      <c r="W4095">
        <v>107.60123816851993</v>
      </c>
      <c r="X4095">
        <v>107.75164271553439</v>
      </c>
      <c r="Y4095">
        <v>108.05405535475978</v>
      </c>
      <c r="Z4095">
        <v>108.15304465089379</v>
      </c>
      <c r="AA4095">
        <v>107.51831465922132</v>
      </c>
      <c r="AB4095">
        <v>107.63353093525308</v>
      </c>
      <c r="AC4095">
        <v>106.41826595728915</v>
      </c>
      <c r="AD4095">
        <v>108.14435605806841</v>
      </c>
      <c r="AE4095">
        <v>109.93683252367424</v>
      </c>
      <c r="AF4095">
        <v>109.42132179673249</v>
      </c>
      <c r="AG4095">
        <v>105.83012988021713</v>
      </c>
      <c r="AH4095">
        <v>102.05943614855398</v>
      </c>
      <c r="AI4095">
        <v>98.350904978736224</v>
      </c>
      <c r="AJ4095">
        <v>-2.829380989074707</v>
      </c>
      <c r="AK4095">
        <v>-2.8053154945373535</v>
      </c>
      <c r="AL4095">
        <v>-2.7990775108337402</v>
      </c>
      <c r="AM4095">
        <v>-2.7977592945098877</v>
      </c>
      <c r="AN4095">
        <v>-2.861846923828125</v>
      </c>
      <c r="AO4095">
        <v>-2.9645316600799561</v>
      </c>
      <c r="AP4095">
        <v>-2.9014046192169189</v>
      </c>
      <c r="AQ4095">
        <v>-2.7962632179260254</v>
      </c>
      <c r="AR4095">
        <v>-2.7131786346435547</v>
      </c>
      <c r="AS4095">
        <v>-2.6960692405700684</v>
      </c>
      <c r="AT4095">
        <v>-2.7325105667114258</v>
      </c>
      <c r="AU4095">
        <v>-2.7641041278839111</v>
      </c>
      <c r="AV4095">
        <v>5.0032711029052734</v>
      </c>
      <c r="AW4095">
        <v>27.329792022705078</v>
      </c>
      <c r="AX4095">
        <v>26.813810348510742</v>
      </c>
      <c r="AY4095">
        <v>26.059139251708984</v>
      </c>
      <c r="AZ4095">
        <v>25.986457824707031</v>
      </c>
      <c r="BA4095">
        <v>26.086904525756836</v>
      </c>
      <c r="BB4095">
        <v>5.1071972846984863</v>
      </c>
      <c r="BC4095">
        <v>-3.0663619041442871</v>
      </c>
      <c r="BD4095">
        <v>-3.1675026416778564</v>
      </c>
      <c r="BE4095">
        <v>-3.2263844013214111</v>
      </c>
      <c r="BF4095">
        <v>-3.1926949024200439</v>
      </c>
      <c r="BG4095">
        <v>-3.5540823936462402</v>
      </c>
      <c r="BH4095">
        <v>-1.3447774648666382</v>
      </c>
      <c r="BI4095">
        <v>-1.3363633155822754</v>
      </c>
      <c r="BJ4095">
        <v>-1.335097074508667</v>
      </c>
      <c r="BK4095">
        <v>-1.3342692852020264</v>
      </c>
      <c r="BL4095">
        <v>-1.3735358715057373</v>
      </c>
      <c r="BM4095">
        <v>-1.435857892036438</v>
      </c>
      <c r="BN4095">
        <v>-1.4062569141387939</v>
      </c>
      <c r="BO4095">
        <v>-1.3480993509292603</v>
      </c>
      <c r="BP4095">
        <v>-1.2970995903015137</v>
      </c>
      <c r="BQ4095">
        <v>-1.2850799560546875</v>
      </c>
      <c r="BR4095">
        <v>-1.3026039600372314</v>
      </c>
      <c r="BS4095">
        <v>-1.3259223699569702</v>
      </c>
      <c r="BT4095">
        <v>6.829352855682373</v>
      </c>
      <c r="BU4095">
        <v>29.818750381469727</v>
      </c>
      <c r="BV4095">
        <v>29.276296615600586</v>
      </c>
      <c r="BW4095">
        <v>28.544755935668945</v>
      </c>
      <c r="BX4095">
        <v>28.513591766357422</v>
      </c>
      <c r="BY4095">
        <v>28.611093521118164</v>
      </c>
      <c r="BZ4095">
        <v>6.9208664894104004</v>
      </c>
      <c r="CA4095">
        <v>-1.5218257904052734</v>
      </c>
      <c r="CB4095">
        <v>-1.6052621603012085</v>
      </c>
      <c r="CC4095">
        <v>-1.6644524335861206</v>
      </c>
      <c r="CD4095">
        <v>-1.6634255647659302</v>
      </c>
      <c r="CE4095">
        <v>-1.9140255451202393</v>
      </c>
      <c r="CF4095">
        <v>-0.31654554605484009</v>
      </c>
      <c r="CG4095">
        <v>-0.31897148489952087</v>
      </c>
      <c r="CH4095">
        <v>-0.32114875316619873</v>
      </c>
      <c r="CI4095">
        <v>-0.32066050171852112</v>
      </c>
      <c r="CJ4095">
        <v>-0.34273612499237061</v>
      </c>
      <c r="CK4095">
        <v>-0.37710314989089966</v>
      </c>
      <c r="CL4095">
        <v>-0.3707222044467926</v>
      </c>
      <c r="CM4095">
        <v>-0.34510543942451477</v>
      </c>
      <c r="CN4095">
        <v>-0.31632751226425171</v>
      </c>
      <c r="CO4095">
        <v>-0.30783301591873169</v>
      </c>
      <c r="CP4095">
        <v>-0.31225502490997314</v>
      </c>
      <c r="CQ4095">
        <v>-0.32984206080436707</v>
      </c>
      <c r="CR4095">
        <v>8.0940914154052734</v>
      </c>
      <c r="CS4095">
        <v>31.542594909667969</v>
      </c>
      <c r="CT4095">
        <v>30.981805801391602</v>
      </c>
      <c r="CU4095">
        <v>30.266284942626953</v>
      </c>
      <c r="CV4095">
        <v>30.263877868652344</v>
      </c>
      <c r="CW4095">
        <v>30.359338760375977</v>
      </c>
      <c r="CX4095">
        <v>8.1770076751708984</v>
      </c>
      <c r="CY4095">
        <v>-0.4520847499370575</v>
      </c>
      <c r="CZ4095">
        <v>-0.52325910329818726</v>
      </c>
      <c r="DA4095">
        <v>-0.58266323804855347</v>
      </c>
      <c r="DB4095">
        <v>-0.60425823926925659</v>
      </c>
      <c r="DC4095">
        <v>-0.77812725305557251</v>
      </c>
      <c r="DD4095">
        <v>0.71168637275695801</v>
      </c>
      <c r="DE4095">
        <v>0.69842028617858887</v>
      </c>
      <c r="DF4095">
        <v>0.69279962778091431</v>
      </c>
      <c r="DG4095">
        <v>0.69294828176498413</v>
      </c>
      <c r="DH4095">
        <v>0.68806356191635132</v>
      </c>
      <c r="DI4095">
        <v>0.68165165185928345</v>
      </c>
      <c r="DJ4095">
        <v>0.66481256484985352</v>
      </c>
      <c r="DK4095">
        <v>0.65788847208023071</v>
      </c>
      <c r="DL4095">
        <v>0.66444456577301025</v>
      </c>
      <c r="DM4095">
        <v>0.66941392421722412</v>
      </c>
      <c r="DN4095">
        <v>0.67809391021728516</v>
      </c>
      <c r="DO4095">
        <v>0.66623824834823608</v>
      </c>
      <c r="DP4095">
        <v>9.358830451965332</v>
      </c>
      <c r="DQ4095">
        <v>33.266437530517578</v>
      </c>
      <c r="DR4095">
        <v>32.68731689453125</v>
      </c>
      <c r="DS4095">
        <v>31.987815856933594</v>
      </c>
      <c r="DT4095">
        <v>32.014163970947266</v>
      </c>
      <c r="DU4095">
        <v>32.107585906982422</v>
      </c>
      <c r="DV4095">
        <v>9.4331502914428711</v>
      </c>
      <c r="DW4095">
        <v>0.61765629053115845</v>
      </c>
      <c r="DX4095">
        <v>0.55874389410018921</v>
      </c>
      <c r="DY4095">
        <v>0.49912595748901367</v>
      </c>
      <c r="DZ4095">
        <v>0.45490899682044983</v>
      </c>
      <c r="EA4095">
        <v>0.35777109861373901</v>
      </c>
      <c r="EB4095">
        <v>2.1962900161743164</v>
      </c>
      <c r="EC4095">
        <v>2.167372465133667</v>
      </c>
      <c r="ED4095">
        <v>2.1567800045013428</v>
      </c>
      <c r="EE4095">
        <v>2.1564383506774902</v>
      </c>
      <c r="EF4095">
        <v>2.1763746738433838</v>
      </c>
      <c r="EG4095">
        <v>2.2103254795074463</v>
      </c>
      <c r="EH4095">
        <v>2.1599602699279785</v>
      </c>
      <c r="EI4095">
        <v>2.1060523986816406</v>
      </c>
      <c r="EJ4095">
        <v>2.0805237293243408</v>
      </c>
      <c r="EK4095">
        <v>2.0804033279418945</v>
      </c>
      <c r="EL4095">
        <v>2.1080005168914795</v>
      </c>
      <c r="EM4095">
        <v>2.1044199466705322</v>
      </c>
      <c r="EN4095">
        <v>11.18491268157959</v>
      </c>
      <c r="EO4095">
        <v>35.755397796630859</v>
      </c>
      <c r="EP4095">
        <v>35.149803161621094</v>
      </c>
      <c r="EQ4095">
        <v>34.473430633544922</v>
      </c>
      <c r="ER4095">
        <v>34.541297912597656</v>
      </c>
      <c r="ES4095">
        <v>34.631771087646484</v>
      </c>
      <c r="ET4095">
        <v>11.246819496154785</v>
      </c>
      <c r="EU4095">
        <v>2.1621923446655273</v>
      </c>
      <c r="EV4095">
        <v>2.1209843158721924</v>
      </c>
      <c r="EW4095">
        <v>2.0610578060150146</v>
      </c>
      <c r="EX4095">
        <v>1.9841783046722412</v>
      </c>
      <c r="EY4095">
        <v>1.9978278875350952</v>
      </c>
      <c r="EZ4095">
        <v>79.57568359375</v>
      </c>
      <c r="FA4095">
        <v>78.187812805175781</v>
      </c>
      <c r="FB4095">
        <v>76.90045166015625</v>
      </c>
      <c r="FC4095">
        <v>75.8939208984375</v>
      </c>
      <c r="FD4095">
        <v>74.891090393066406</v>
      </c>
      <c r="FE4095">
        <v>74.079421997070312</v>
      </c>
      <c r="FF4095">
        <v>73.674598693847656</v>
      </c>
      <c r="FG4095">
        <v>73.94659423828125</v>
      </c>
      <c r="FH4095">
        <v>76.789627075195313</v>
      </c>
      <c r="FI4095">
        <v>81.393280029296875</v>
      </c>
      <c r="FJ4095">
        <v>86.36456298828125</v>
      </c>
      <c r="FK4095">
        <v>91.203041076660156</v>
      </c>
      <c r="FL4095">
        <v>94.80426025390625</v>
      </c>
      <c r="FM4095">
        <v>97.20599365234375</v>
      </c>
      <c r="FN4095">
        <v>98.89178466796875</v>
      </c>
      <c r="FO4095">
        <v>99.237663269042969</v>
      </c>
      <c r="FP4095">
        <v>99.098556518554688</v>
      </c>
      <c r="FQ4095">
        <v>98.074531555175781</v>
      </c>
      <c r="FR4095">
        <v>96.438240051269531</v>
      </c>
      <c r="FS4095">
        <v>93.962608337402344</v>
      </c>
      <c r="FT4095">
        <v>90.47259521484375</v>
      </c>
      <c r="FU4095">
        <v>87.011878967285156</v>
      </c>
      <c r="FV4095">
        <v>84.573921203613281</v>
      </c>
      <c r="FW4095">
        <v>82.794807434082031</v>
      </c>
      <c r="FX4095">
        <v>498</v>
      </c>
      <c r="FY4095">
        <v>4.854852706193924E-2</v>
      </c>
      <c r="FZ4095">
        <v>1</v>
      </c>
    </row>
    <row r="4096" spans="1:182" x14ac:dyDescent="0.2">
      <c r="A4096" t="s">
        <v>245</v>
      </c>
      <c r="B4096" t="s">
        <v>252</v>
      </c>
      <c r="C4096" t="s">
        <v>217</v>
      </c>
      <c r="D4096" t="s">
        <v>11</v>
      </c>
      <c r="E4096">
        <v>2017</v>
      </c>
      <c r="F4096" t="s">
        <v>228</v>
      </c>
      <c r="G4096" t="s">
        <v>250</v>
      </c>
      <c r="H4096" t="s">
        <v>226</v>
      </c>
      <c r="I4096">
        <v>320.51</v>
      </c>
      <c r="L4096">
        <v>94.883067846465522</v>
      </c>
      <c r="M4096">
        <v>92.998225363415997</v>
      </c>
      <c r="N4096">
        <v>91.702033875557717</v>
      </c>
      <c r="O4096">
        <v>91.677702921904924</v>
      </c>
      <c r="P4096">
        <v>94.055225216607596</v>
      </c>
      <c r="Q4096">
        <v>98.218137693416821</v>
      </c>
      <c r="R4096">
        <v>101.71695269682986</v>
      </c>
      <c r="S4096">
        <v>101.68996808075862</v>
      </c>
      <c r="T4096">
        <v>102.50568607929344</v>
      </c>
      <c r="U4096">
        <v>104.10855969241459</v>
      </c>
      <c r="V4096">
        <v>106.4396250882223</v>
      </c>
      <c r="W4096">
        <v>107.60123816851993</v>
      </c>
      <c r="X4096">
        <v>107.75164271553439</v>
      </c>
      <c r="Y4096">
        <v>108.05405535475978</v>
      </c>
      <c r="Z4096">
        <v>108.15304465089379</v>
      </c>
      <c r="AA4096">
        <v>107.51831465922132</v>
      </c>
      <c r="AB4096">
        <v>107.63353093525308</v>
      </c>
      <c r="AC4096">
        <v>106.41826595728915</v>
      </c>
      <c r="AD4096">
        <v>108.14435605806841</v>
      </c>
      <c r="AE4096">
        <v>109.93683252367424</v>
      </c>
      <c r="AF4096">
        <v>109.42132179673249</v>
      </c>
      <c r="AG4096">
        <v>105.83012988021713</v>
      </c>
      <c r="AH4096">
        <v>102.05943614855398</v>
      </c>
      <c r="AI4096">
        <v>98.350904978736224</v>
      </c>
      <c r="AJ4096">
        <v>-2.829380989074707</v>
      </c>
      <c r="AK4096">
        <v>-2.8053154945373535</v>
      </c>
      <c r="AL4096">
        <v>-2.7990775108337402</v>
      </c>
      <c r="AM4096">
        <v>-2.7977592945098877</v>
      </c>
      <c r="AN4096">
        <v>-2.861846923828125</v>
      </c>
      <c r="AO4096">
        <v>-2.9645316600799561</v>
      </c>
      <c r="AP4096">
        <v>-2.9014046192169189</v>
      </c>
      <c r="AQ4096">
        <v>-2.7962632179260254</v>
      </c>
      <c r="AR4096">
        <v>-2.7131786346435547</v>
      </c>
      <c r="AS4096">
        <v>-2.6960692405700684</v>
      </c>
      <c r="AT4096">
        <v>-2.7325105667114258</v>
      </c>
      <c r="AU4096">
        <v>-2.7641041278839111</v>
      </c>
      <c r="AV4096">
        <v>5.0032711029052734</v>
      </c>
      <c r="AW4096">
        <v>27.329792022705078</v>
      </c>
      <c r="AX4096">
        <v>26.813810348510742</v>
      </c>
      <c r="AY4096">
        <v>26.059139251708984</v>
      </c>
      <c r="AZ4096">
        <v>25.986457824707031</v>
      </c>
      <c r="BA4096">
        <v>26.086904525756836</v>
      </c>
      <c r="BB4096">
        <v>5.1071972846984863</v>
      </c>
      <c r="BC4096">
        <v>-3.0663619041442871</v>
      </c>
      <c r="BD4096">
        <v>-3.1675026416778564</v>
      </c>
      <c r="BE4096">
        <v>-3.2263844013214111</v>
      </c>
      <c r="BF4096">
        <v>-3.1926949024200439</v>
      </c>
      <c r="BG4096">
        <v>-3.5540823936462402</v>
      </c>
      <c r="BH4096">
        <v>-1.3447774648666382</v>
      </c>
      <c r="BI4096">
        <v>-1.3363633155822754</v>
      </c>
      <c r="BJ4096">
        <v>-1.335097074508667</v>
      </c>
      <c r="BK4096">
        <v>-1.3342692852020264</v>
      </c>
      <c r="BL4096">
        <v>-1.3735358715057373</v>
      </c>
      <c r="BM4096">
        <v>-1.435857892036438</v>
      </c>
      <c r="BN4096">
        <v>-1.4062569141387939</v>
      </c>
      <c r="BO4096">
        <v>-1.3480993509292603</v>
      </c>
      <c r="BP4096">
        <v>-1.2970995903015137</v>
      </c>
      <c r="BQ4096">
        <v>-1.2850799560546875</v>
      </c>
      <c r="BR4096">
        <v>-1.3026039600372314</v>
      </c>
      <c r="BS4096">
        <v>-1.3259223699569702</v>
      </c>
      <c r="BT4096">
        <v>6.829352855682373</v>
      </c>
      <c r="BU4096">
        <v>29.818750381469727</v>
      </c>
      <c r="BV4096">
        <v>29.276296615600586</v>
      </c>
      <c r="BW4096">
        <v>28.544755935668945</v>
      </c>
      <c r="BX4096">
        <v>28.513591766357422</v>
      </c>
      <c r="BY4096">
        <v>28.611093521118164</v>
      </c>
      <c r="BZ4096">
        <v>6.9208664894104004</v>
      </c>
      <c r="CA4096">
        <v>-1.5218257904052734</v>
      </c>
      <c r="CB4096">
        <v>-1.6052621603012085</v>
      </c>
      <c r="CC4096">
        <v>-1.6644524335861206</v>
      </c>
      <c r="CD4096">
        <v>-1.6634255647659302</v>
      </c>
      <c r="CE4096">
        <v>-1.9140255451202393</v>
      </c>
      <c r="CF4096">
        <v>-0.31654554605484009</v>
      </c>
      <c r="CG4096">
        <v>-0.31897148489952087</v>
      </c>
      <c r="CH4096">
        <v>-0.32114875316619873</v>
      </c>
      <c r="CI4096">
        <v>-0.32066050171852112</v>
      </c>
      <c r="CJ4096">
        <v>-0.34273612499237061</v>
      </c>
      <c r="CK4096">
        <v>-0.37710314989089966</v>
      </c>
      <c r="CL4096">
        <v>-0.3707222044467926</v>
      </c>
      <c r="CM4096">
        <v>-0.34510543942451477</v>
      </c>
      <c r="CN4096">
        <v>-0.31632751226425171</v>
      </c>
      <c r="CO4096">
        <v>-0.30783301591873169</v>
      </c>
      <c r="CP4096">
        <v>-0.31225502490997314</v>
      </c>
      <c r="CQ4096">
        <v>-0.32984206080436707</v>
      </c>
      <c r="CR4096">
        <v>8.0940914154052734</v>
      </c>
      <c r="CS4096">
        <v>31.542594909667969</v>
      </c>
      <c r="CT4096">
        <v>30.981805801391602</v>
      </c>
      <c r="CU4096">
        <v>30.266284942626953</v>
      </c>
      <c r="CV4096">
        <v>30.263877868652344</v>
      </c>
      <c r="CW4096">
        <v>30.359338760375977</v>
      </c>
      <c r="CX4096">
        <v>8.1770076751708984</v>
      </c>
      <c r="CY4096">
        <v>-0.4520847499370575</v>
      </c>
      <c r="CZ4096">
        <v>-0.52325910329818726</v>
      </c>
      <c r="DA4096">
        <v>-0.58266323804855347</v>
      </c>
      <c r="DB4096">
        <v>-0.60425823926925659</v>
      </c>
      <c r="DC4096">
        <v>-0.77812725305557251</v>
      </c>
      <c r="DD4096">
        <v>0.71168637275695801</v>
      </c>
      <c r="DE4096">
        <v>0.69842028617858887</v>
      </c>
      <c r="DF4096">
        <v>0.69279962778091431</v>
      </c>
      <c r="DG4096">
        <v>0.69294828176498413</v>
      </c>
      <c r="DH4096">
        <v>0.68806356191635132</v>
      </c>
      <c r="DI4096">
        <v>0.68165165185928345</v>
      </c>
      <c r="DJ4096">
        <v>0.66481256484985352</v>
      </c>
      <c r="DK4096">
        <v>0.65788847208023071</v>
      </c>
      <c r="DL4096">
        <v>0.66444456577301025</v>
      </c>
      <c r="DM4096">
        <v>0.66941392421722412</v>
      </c>
      <c r="DN4096">
        <v>0.67809391021728516</v>
      </c>
      <c r="DO4096">
        <v>0.66623824834823608</v>
      </c>
      <c r="DP4096">
        <v>9.358830451965332</v>
      </c>
      <c r="DQ4096">
        <v>33.266437530517578</v>
      </c>
      <c r="DR4096">
        <v>32.68731689453125</v>
      </c>
      <c r="DS4096">
        <v>31.987815856933594</v>
      </c>
      <c r="DT4096">
        <v>32.014163970947266</v>
      </c>
      <c r="DU4096">
        <v>32.107585906982422</v>
      </c>
      <c r="DV4096">
        <v>9.4331502914428711</v>
      </c>
      <c r="DW4096">
        <v>0.61765629053115845</v>
      </c>
      <c r="DX4096">
        <v>0.55874389410018921</v>
      </c>
      <c r="DY4096">
        <v>0.49912595748901367</v>
      </c>
      <c r="DZ4096">
        <v>0.45490899682044983</v>
      </c>
      <c r="EA4096">
        <v>0.35777109861373901</v>
      </c>
      <c r="EB4096">
        <v>2.1962900161743164</v>
      </c>
      <c r="EC4096">
        <v>2.167372465133667</v>
      </c>
      <c r="ED4096">
        <v>2.1567800045013428</v>
      </c>
      <c r="EE4096">
        <v>2.1564383506774902</v>
      </c>
      <c r="EF4096">
        <v>2.1763746738433838</v>
      </c>
      <c r="EG4096">
        <v>2.2103254795074463</v>
      </c>
      <c r="EH4096">
        <v>2.1599602699279785</v>
      </c>
      <c r="EI4096">
        <v>2.1060523986816406</v>
      </c>
      <c r="EJ4096">
        <v>2.0805237293243408</v>
      </c>
      <c r="EK4096">
        <v>2.0804033279418945</v>
      </c>
      <c r="EL4096">
        <v>2.1080005168914795</v>
      </c>
      <c r="EM4096">
        <v>2.1044199466705322</v>
      </c>
      <c r="EN4096">
        <v>11.18491268157959</v>
      </c>
      <c r="EO4096">
        <v>35.755397796630859</v>
      </c>
      <c r="EP4096">
        <v>35.149803161621094</v>
      </c>
      <c r="EQ4096">
        <v>34.473430633544922</v>
      </c>
      <c r="ER4096">
        <v>34.541297912597656</v>
      </c>
      <c r="ES4096">
        <v>34.631771087646484</v>
      </c>
      <c r="ET4096">
        <v>11.246819496154785</v>
      </c>
      <c r="EU4096">
        <v>2.1621923446655273</v>
      </c>
      <c r="EV4096">
        <v>2.1209843158721924</v>
      </c>
      <c r="EW4096">
        <v>2.0610578060150146</v>
      </c>
      <c r="EX4096">
        <v>1.9841783046722412</v>
      </c>
      <c r="EY4096">
        <v>1.9978278875350952</v>
      </c>
      <c r="EZ4096">
        <v>79.57568359375</v>
      </c>
      <c r="FA4096">
        <v>78.187812805175781</v>
      </c>
      <c r="FB4096">
        <v>76.90045166015625</v>
      </c>
      <c r="FC4096">
        <v>75.8939208984375</v>
      </c>
      <c r="FD4096">
        <v>74.891090393066406</v>
      </c>
      <c r="FE4096">
        <v>74.079421997070312</v>
      </c>
      <c r="FF4096">
        <v>73.674598693847656</v>
      </c>
      <c r="FG4096">
        <v>73.94659423828125</v>
      </c>
      <c r="FH4096">
        <v>76.789627075195313</v>
      </c>
      <c r="FI4096">
        <v>81.393280029296875</v>
      </c>
      <c r="FJ4096">
        <v>86.36456298828125</v>
      </c>
      <c r="FK4096">
        <v>91.203041076660156</v>
      </c>
      <c r="FL4096">
        <v>94.80426025390625</v>
      </c>
      <c r="FM4096">
        <v>97.20599365234375</v>
      </c>
      <c r="FN4096">
        <v>98.89178466796875</v>
      </c>
      <c r="FO4096">
        <v>99.237663269042969</v>
      </c>
      <c r="FP4096">
        <v>99.098556518554688</v>
      </c>
      <c r="FQ4096">
        <v>98.074531555175781</v>
      </c>
      <c r="FR4096">
        <v>96.438240051269531</v>
      </c>
      <c r="FS4096">
        <v>93.962608337402344</v>
      </c>
      <c r="FT4096">
        <v>90.47259521484375</v>
      </c>
      <c r="FU4096">
        <v>87.011878967285156</v>
      </c>
      <c r="FV4096">
        <v>84.573921203613281</v>
      </c>
      <c r="FW4096">
        <v>82.794807434082031</v>
      </c>
      <c r="FX4096">
        <v>498</v>
      </c>
      <c r="FY4096">
        <v>4.854852706193924E-2</v>
      </c>
      <c r="FZ4096">
        <v>1</v>
      </c>
    </row>
    <row r="4097" spans="1:182" x14ac:dyDescent="0.2">
      <c r="A4097" t="s">
        <v>245</v>
      </c>
      <c r="B4097" t="s">
        <v>252</v>
      </c>
      <c r="C4097" t="s">
        <v>217</v>
      </c>
      <c r="D4097" t="s">
        <v>36</v>
      </c>
      <c r="E4097">
        <v>2015</v>
      </c>
      <c r="F4097" t="s">
        <v>229</v>
      </c>
      <c r="G4097" t="s">
        <v>250</v>
      </c>
      <c r="H4097" t="s">
        <v>226</v>
      </c>
      <c r="I4097">
        <v>175.70000000000002</v>
      </c>
      <c r="L4097">
        <v>40.451308870587035</v>
      </c>
      <c r="M4097">
        <v>39.686956110270806</v>
      </c>
      <c r="N4097">
        <v>39.205741906279052</v>
      </c>
      <c r="O4097">
        <v>39.146250658238451</v>
      </c>
      <c r="P4097">
        <v>40.127950023146433</v>
      </c>
      <c r="Q4097">
        <v>42.312535375548649</v>
      </c>
      <c r="R4097">
        <v>44.948058415469148</v>
      </c>
      <c r="S4097">
        <v>44.853985141742463</v>
      </c>
      <c r="T4097">
        <v>45.157239149265564</v>
      </c>
      <c r="U4097">
        <v>45.708157725661898</v>
      </c>
      <c r="V4097">
        <v>45.540847183671353</v>
      </c>
      <c r="W4097">
        <v>46.339311529309356</v>
      </c>
      <c r="X4097">
        <v>46.668814133783123</v>
      </c>
      <c r="Y4097">
        <v>46.17046601046107</v>
      </c>
      <c r="Z4097">
        <v>46.551142694557448</v>
      </c>
      <c r="AA4097">
        <v>46.208502383080727</v>
      </c>
      <c r="AB4097">
        <v>46.530520473251734</v>
      </c>
      <c r="AC4097">
        <v>46.426981799235371</v>
      </c>
      <c r="AD4097">
        <v>45.967065245669339</v>
      </c>
      <c r="AE4097">
        <v>45.885686465661884</v>
      </c>
      <c r="AF4097">
        <v>45.363545335252113</v>
      </c>
      <c r="AG4097">
        <v>44.659247377071416</v>
      </c>
      <c r="AH4097">
        <v>43.425587297969273</v>
      </c>
      <c r="AI4097">
        <v>41.703906356994828</v>
      </c>
      <c r="AJ4097">
        <v>-1.6673085689544678</v>
      </c>
      <c r="AK4097">
        <v>-1.6331276893615723</v>
      </c>
      <c r="AL4097">
        <v>-1.6202173233032227</v>
      </c>
      <c r="AM4097">
        <v>-1.6183359622955322</v>
      </c>
      <c r="AN4097">
        <v>-1.6499340534210205</v>
      </c>
      <c r="AO4097">
        <v>-1.7461669445037842</v>
      </c>
      <c r="AP4097">
        <v>-1.7681295871734619</v>
      </c>
      <c r="AQ4097">
        <v>-1.7401911020278931</v>
      </c>
      <c r="AR4097">
        <v>-1.7446660995483398</v>
      </c>
      <c r="AS4097">
        <v>-1.7614163160324097</v>
      </c>
      <c r="AT4097">
        <v>-1.6495189666748047</v>
      </c>
      <c r="AU4097">
        <v>-1.6284362077713013</v>
      </c>
      <c r="AV4097">
        <v>-1.6212372779846191</v>
      </c>
      <c r="AW4097">
        <v>-1.62372887134552</v>
      </c>
      <c r="AX4097">
        <v>-1.6476515531539917</v>
      </c>
      <c r="AY4097">
        <v>1.3690904378890991</v>
      </c>
      <c r="AZ4097">
        <v>9.7828483581542969</v>
      </c>
      <c r="BA4097">
        <v>9.9093475341796875</v>
      </c>
      <c r="BB4097">
        <v>9.8224925994873047</v>
      </c>
      <c r="BC4097">
        <v>9.9049148559570312</v>
      </c>
      <c r="BD4097">
        <v>9.9047632217407227</v>
      </c>
      <c r="BE4097">
        <v>1.3951536417007446</v>
      </c>
      <c r="BF4097">
        <v>-1.4677436351776123</v>
      </c>
      <c r="BG4097">
        <v>-1.4846441745758057</v>
      </c>
      <c r="BH4097">
        <v>-0.76428061723709106</v>
      </c>
      <c r="BI4097">
        <v>-0.74896448850631714</v>
      </c>
      <c r="BJ4097">
        <v>-0.74587255716323853</v>
      </c>
      <c r="BK4097">
        <v>-0.7482072114944458</v>
      </c>
      <c r="BL4097">
        <v>-0.76445508003234863</v>
      </c>
      <c r="BM4097">
        <v>-0.81800055503845215</v>
      </c>
      <c r="BN4097">
        <v>-0.83107638359069824</v>
      </c>
      <c r="BO4097">
        <v>-0.81471693515777588</v>
      </c>
      <c r="BP4097">
        <v>-0.8142741322517395</v>
      </c>
      <c r="BQ4097">
        <v>-0.81343603134155273</v>
      </c>
      <c r="BR4097">
        <v>-0.76887917518615723</v>
      </c>
      <c r="BS4097">
        <v>-0.75622075796127319</v>
      </c>
      <c r="BT4097">
        <v>-0.74731624126434326</v>
      </c>
      <c r="BU4097">
        <v>-0.74961233139038086</v>
      </c>
      <c r="BV4097">
        <v>-0.75764787197113037</v>
      </c>
      <c r="BW4097">
        <v>2.4328768253326416</v>
      </c>
      <c r="BX4097">
        <v>11.29456901550293</v>
      </c>
      <c r="BY4097">
        <v>11.43382453918457</v>
      </c>
      <c r="BZ4097">
        <v>11.333807945251465</v>
      </c>
      <c r="CA4097">
        <v>11.444422721862793</v>
      </c>
      <c r="CB4097">
        <v>11.434629440307617</v>
      </c>
      <c r="CC4097">
        <v>2.5107276439666748</v>
      </c>
      <c r="CD4097">
        <v>-0.62223309278488159</v>
      </c>
      <c r="CE4097">
        <v>-0.62823140621185303</v>
      </c>
      <c r="CF4097">
        <v>-0.1388462632894516</v>
      </c>
      <c r="CG4097">
        <v>-0.13659575581550598</v>
      </c>
      <c r="CH4097">
        <v>-0.14030401408672333</v>
      </c>
      <c r="CI4097">
        <v>-0.14555871486663818</v>
      </c>
      <c r="CJ4097">
        <v>-0.15117497742176056</v>
      </c>
      <c r="CK4097">
        <v>-0.1751553863286972</v>
      </c>
      <c r="CL4097">
        <v>-0.1820761114358902</v>
      </c>
      <c r="CM4097">
        <v>-0.1737363189458847</v>
      </c>
      <c r="CN4097">
        <v>-0.16988751292228699</v>
      </c>
      <c r="CO4097">
        <v>-0.15686771273612976</v>
      </c>
      <c r="CP4097">
        <v>-0.15895073115825653</v>
      </c>
      <c r="CQ4097">
        <v>-0.1521269679069519</v>
      </c>
      <c r="CR4097">
        <v>-0.14204122126102448</v>
      </c>
      <c r="CS4097">
        <v>-0.14420188963413239</v>
      </c>
      <c r="CT4097">
        <v>-0.14123407006263733</v>
      </c>
      <c r="CU4097">
        <v>3.169651985168457</v>
      </c>
      <c r="CV4097">
        <v>12.341581344604492</v>
      </c>
      <c r="CW4097">
        <v>12.489672660827637</v>
      </c>
      <c r="CX4097">
        <v>12.380539894104004</v>
      </c>
      <c r="CY4097">
        <v>12.510680198669434</v>
      </c>
      <c r="CZ4097">
        <v>12.494209289550781</v>
      </c>
      <c r="DA4097">
        <v>3.2833709716796875</v>
      </c>
      <c r="DB4097">
        <v>-3.6635078489780426E-2</v>
      </c>
      <c r="DC4097">
        <v>-3.5082601010799408E-2</v>
      </c>
      <c r="DD4097">
        <v>0.48658812046051025</v>
      </c>
      <c r="DE4097">
        <v>0.47577300667762756</v>
      </c>
      <c r="DF4097">
        <v>0.46526455879211426</v>
      </c>
      <c r="DG4097">
        <v>0.45708978176116943</v>
      </c>
      <c r="DH4097">
        <v>0.46210509538650513</v>
      </c>
      <c r="DI4097">
        <v>0.46768978238105774</v>
      </c>
      <c r="DJ4097">
        <v>0.46692413091659546</v>
      </c>
      <c r="DK4097">
        <v>0.46724426746368408</v>
      </c>
      <c r="DL4097">
        <v>0.47449910640716553</v>
      </c>
      <c r="DM4097">
        <v>0.49970060586929321</v>
      </c>
      <c r="DN4097">
        <v>0.45097768306732178</v>
      </c>
      <c r="DO4097">
        <v>0.45196682214736938</v>
      </c>
      <c r="DP4097">
        <v>0.4632338285446167</v>
      </c>
      <c r="DQ4097">
        <v>0.46120855212211609</v>
      </c>
      <c r="DR4097">
        <v>0.47517973184585571</v>
      </c>
      <c r="DS4097">
        <v>3.9064271450042725</v>
      </c>
      <c r="DT4097">
        <v>13.388594627380371</v>
      </c>
      <c r="DU4097">
        <v>13.545519828796387</v>
      </c>
      <c r="DV4097">
        <v>13.427272796630859</v>
      </c>
      <c r="DW4097">
        <v>13.576938629150391</v>
      </c>
      <c r="DX4097">
        <v>13.553790092468262</v>
      </c>
      <c r="DY4097">
        <v>4.0560140609741211</v>
      </c>
      <c r="DZ4097">
        <v>0.54896295070648193</v>
      </c>
      <c r="EA4097">
        <v>0.55806624889373779</v>
      </c>
      <c r="EB4097">
        <v>1.3896160125732422</v>
      </c>
      <c r="EC4097">
        <v>1.3599362373352051</v>
      </c>
      <c r="ED4097">
        <v>1.3396093845367432</v>
      </c>
      <c r="EE4097">
        <v>1.3272185325622559</v>
      </c>
      <c r="EF4097">
        <v>1.3475841283798218</v>
      </c>
      <c r="EG4097">
        <v>1.3958561420440674</v>
      </c>
      <c r="EH4097">
        <v>1.4039773941040039</v>
      </c>
      <c r="EI4097">
        <v>1.3927184343338013</v>
      </c>
      <c r="EJ4097">
        <v>1.4048910140991211</v>
      </c>
      <c r="EK4097">
        <v>1.4476809501647949</v>
      </c>
      <c r="EL4097">
        <v>1.3316174745559692</v>
      </c>
      <c r="EM4097">
        <v>1.324182391166687</v>
      </c>
      <c r="EN4097">
        <v>1.3371548652648926</v>
      </c>
      <c r="EO4097">
        <v>1.3353251218795776</v>
      </c>
      <c r="EP4097">
        <v>1.3651833534240723</v>
      </c>
      <c r="EQ4097">
        <v>4.9702134132385254</v>
      </c>
      <c r="ER4097">
        <v>14.900315284729004</v>
      </c>
      <c r="ES4097">
        <v>15.06999683380127</v>
      </c>
      <c r="ET4097">
        <v>14.93858814239502</v>
      </c>
      <c r="EU4097">
        <v>15.116445541381836</v>
      </c>
      <c r="EV4097">
        <v>15.083656311035156</v>
      </c>
      <c r="EW4097">
        <v>5.1715879440307617</v>
      </c>
      <c r="EX4097">
        <v>1.3944734334945679</v>
      </c>
      <c r="EY4097">
        <v>1.4144788980484009</v>
      </c>
      <c r="EZ4097">
        <v>47.684524536132813</v>
      </c>
      <c r="FA4097">
        <v>46.475517272949219</v>
      </c>
      <c r="FB4097">
        <v>45.813591003417969</v>
      </c>
      <c r="FC4097">
        <v>45.707279205322266</v>
      </c>
      <c r="FD4097">
        <v>44.971351623535156</v>
      </c>
      <c r="FE4097">
        <v>44.581718444824219</v>
      </c>
      <c r="FF4097">
        <v>44.006446838378906</v>
      </c>
      <c r="FG4097">
        <v>43.593017578125</v>
      </c>
      <c r="FH4097">
        <v>43.554599761962891</v>
      </c>
      <c r="FI4097">
        <v>45.009975433349609</v>
      </c>
      <c r="FJ4097">
        <v>47.967220306396484</v>
      </c>
      <c r="FK4097">
        <v>50.667762756347656</v>
      </c>
      <c r="FL4097">
        <v>52.414394378662109</v>
      </c>
      <c r="FM4097">
        <v>53.868827819824219</v>
      </c>
      <c r="FN4097">
        <v>54.820915222167969</v>
      </c>
      <c r="FO4097">
        <v>55.243507385253906</v>
      </c>
      <c r="FP4097">
        <v>55.031661987304688</v>
      </c>
      <c r="FQ4097">
        <v>53.751064300537109</v>
      </c>
      <c r="FR4097">
        <v>52.15826416015625</v>
      </c>
      <c r="FS4097">
        <v>50.749652862548828</v>
      </c>
      <c r="FT4097">
        <v>49.709980010986328</v>
      </c>
      <c r="FU4097">
        <v>48.817050933837891</v>
      </c>
      <c r="FV4097">
        <v>47.996547698974609</v>
      </c>
      <c r="FW4097">
        <v>47.260852813720703</v>
      </c>
      <c r="FX4097">
        <v>498</v>
      </c>
      <c r="FY4097">
        <v>4.854852706193924E-2</v>
      </c>
      <c r="FZ4097">
        <v>1</v>
      </c>
    </row>
    <row r="4098" spans="1:182" x14ac:dyDescent="0.2">
      <c r="A4098" t="s">
        <v>245</v>
      </c>
      <c r="B4098" t="s">
        <v>252</v>
      </c>
      <c r="C4098" t="s">
        <v>217</v>
      </c>
      <c r="D4098" t="s">
        <v>36</v>
      </c>
      <c r="E4098">
        <v>2016</v>
      </c>
      <c r="F4098" t="s">
        <v>229</v>
      </c>
      <c r="G4098" t="s">
        <v>250</v>
      </c>
      <c r="H4098" t="s">
        <v>226</v>
      </c>
      <c r="I4098">
        <v>175.70000000000002</v>
      </c>
      <c r="L4098">
        <v>40.451308870587035</v>
      </c>
      <c r="M4098">
        <v>39.686956110270806</v>
      </c>
      <c r="N4098">
        <v>39.205741906279052</v>
      </c>
      <c r="O4098">
        <v>39.146250658238451</v>
      </c>
      <c r="P4098">
        <v>40.127950023146433</v>
      </c>
      <c r="Q4098">
        <v>42.312535375548649</v>
      </c>
      <c r="R4098">
        <v>44.948058415469148</v>
      </c>
      <c r="S4098">
        <v>44.853985141742463</v>
      </c>
      <c r="T4098">
        <v>45.157239149265564</v>
      </c>
      <c r="U4098">
        <v>45.708157725661898</v>
      </c>
      <c r="V4098">
        <v>45.540847183671353</v>
      </c>
      <c r="W4098">
        <v>46.339311529309356</v>
      </c>
      <c r="X4098">
        <v>46.668814133783123</v>
      </c>
      <c r="Y4098">
        <v>46.17046601046107</v>
      </c>
      <c r="Z4098">
        <v>46.551142694557448</v>
      </c>
      <c r="AA4098">
        <v>46.208502383080727</v>
      </c>
      <c r="AB4098">
        <v>46.530520473251734</v>
      </c>
      <c r="AC4098">
        <v>46.426981799235371</v>
      </c>
      <c r="AD4098">
        <v>45.967065245669339</v>
      </c>
      <c r="AE4098">
        <v>45.885686465661884</v>
      </c>
      <c r="AF4098">
        <v>45.363545335252113</v>
      </c>
      <c r="AG4098">
        <v>44.659247377071416</v>
      </c>
      <c r="AH4098">
        <v>43.425587297969273</v>
      </c>
      <c r="AI4098">
        <v>41.703906356994828</v>
      </c>
      <c r="AJ4098">
        <v>-1.6673085689544678</v>
      </c>
      <c r="AK4098">
        <v>-1.6331276893615723</v>
      </c>
      <c r="AL4098">
        <v>-1.6202173233032227</v>
      </c>
      <c r="AM4098">
        <v>-1.6183359622955322</v>
      </c>
      <c r="AN4098">
        <v>-1.6499340534210205</v>
      </c>
      <c r="AO4098">
        <v>-1.7461669445037842</v>
      </c>
      <c r="AP4098">
        <v>-1.7681295871734619</v>
      </c>
      <c r="AQ4098">
        <v>-1.7401911020278931</v>
      </c>
      <c r="AR4098">
        <v>-1.7446660995483398</v>
      </c>
      <c r="AS4098">
        <v>-1.7614163160324097</v>
      </c>
      <c r="AT4098">
        <v>-1.6495189666748047</v>
      </c>
      <c r="AU4098">
        <v>-1.6284362077713013</v>
      </c>
      <c r="AV4098">
        <v>-1.6212372779846191</v>
      </c>
      <c r="AW4098">
        <v>-1.62372887134552</v>
      </c>
      <c r="AX4098">
        <v>-1.6476515531539917</v>
      </c>
      <c r="AY4098">
        <v>1.3690904378890991</v>
      </c>
      <c r="AZ4098">
        <v>9.7828483581542969</v>
      </c>
      <c r="BA4098">
        <v>9.9093475341796875</v>
      </c>
      <c r="BB4098">
        <v>9.8224925994873047</v>
      </c>
      <c r="BC4098">
        <v>9.9049148559570312</v>
      </c>
      <c r="BD4098">
        <v>9.9047632217407227</v>
      </c>
      <c r="BE4098">
        <v>1.3951536417007446</v>
      </c>
      <c r="BF4098">
        <v>-1.4677436351776123</v>
      </c>
      <c r="BG4098">
        <v>-1.4846441745758057</v>
      </c>
      <c r="BH4098">
        <v>-0.76428061723709106</v>
      </c>
      <c r="BI4098">
        <v>-0.74896448850631714</v>
      </c>
      <c r="BJ4098">
        <v>-0.74587255716323853</v>
      </c>
      <c r="BK4098">
        <v>-0.7482072114944458</v>
      </c>
      <c r="BL4098">
        <v>-0.76445508003234863</v>
      </c>
      <c r="BM4098">
        <v>-0.81800055503845215</v>
      </c>
      <c r="BN4098">
        <v>-0.83107638359069824</v>
      </c>
      <c r="BO4098">
        <v>-0.81471693515777588</v>
      </c>
      <c r="BP4098">
        <v>-0.8142741322517395</v>
      </c>
      <c r="BQ4098">
        <v>-0.81343603134155273</v>
      </c>
      <c r="BR4098">
        <v>-0.76887917518615723</v>
      </c>
      <c r="BS4098">
        <v>-0.75622075796127319</v>
      </c>
      <c r="BT4098">
        <v>-0.74731624126434326</v>
      </c>
      <c r="BU4098">
        <v>-0.74961233139038086</v>
      </c>
      <c r="BV4098">
        <v>-0.75764787197113037</v>
      </c>
      <c r="BW4098">
        <v>2.4328768253326416</v>
      </c>
      <c r="BX4098">
        <v>11.29456901550293</v>
      </c>
      <c r="BY4098">
        <v>11.43382453918457</v>
      </c>
      <c r="BZ4098">
        <v>11.333807945251465</v>
      </c>
      <c r="CA4098">
        <v>11.444422721862793</v>
      </c>
      <c r="CB4098">
        <v>11.434629440307617</v>
      </c>
      <c r="CC4098">
        <v>2.5107276439666748</v>
      </c>
      <c r="CD4098">
        <v>-0.62223309278488159</v>
      </c>
      <c r="CE4098">
        <v>-0.62823140621185303</v>
      </c>
      <c r="CF4098">
        <v>-0.1388462632894516</v>
      </c>
      <c r="CG4098">
        <v>-0.13659575581550598</v>
      </c>
      <c r="CH4098">
        <v>-0.14030401408672333</v>
      </c>
      <c r="CI4098">
        <v>-0.14555871486663818</v>
      </c>
      <c r="CJ4098">
        <v>-0.15117497742176056</v>
      </c>
      <c r="CK4098">
        <v>-0.1751553863286972</v>
      </c>
      <c r="CL4098">
        <v>-0.1820761114358902</v>
      </c>
      <c r="CM4098">
        <v>-0.1737363189458847</v>
      </c>
      <c r="CN4098">
        <v>-0.16988751292228699</v>
      </c>
      <c r="CO4098">
        <v>-0.15686771273612976</v>
      </c>
      <c r="CP4098">
        <v>-0.15895073115825653</v>
      </c>
      <c r="CQ4098">
        <v>-0.1521269679069519</v>
      </c>
      <c r="CR4098">
        <v>-0.14204122126102448</v>
      </c>
      <c r="CS4098">
        <v>-0.14420188963413239</v>
      </c>
      <c r="CT4098">
        <v>-0.14123407006263733</v>
      </c>
      <c r="CU4098">
        <v>3.169651985168457</v>
      </c>
      <c r="CV4098">
        <v>12.341581344604492</v>
      </c>
      <c r="CW4098">
        <v>12.489672660827637</v>
      </c>
      <c r="CX4098">
        <v>12.380539894104004</v>
      </c>
      <c r="CY4098">
        <v>12.510680198669434</v>
      </c>
      <c r="CZ4098">
        <v>12.494209289550781</v>
      </c>
      <c r="DA4098">
        <v>3.2833709716796875</v>
      </c>
      <c r="DB4098">
        <v>-3.6635078489780426E-2</v>
      </c>
      <c r="DC4098">
        <v>-3.5082601010799408E-2</v>
      </c>
      <c r="DD4098">
        <v>0.48658812046051025</v>
      </c>
      <c r="DE4098">
        <v>0.47577300667762756</v>
      </c>
      <c r="DF4098">
        <v>0.46526455879211426</v>
      </c>
      <c r="DG4098">
        <v>0.45708978176116943</v>
      </c>
      <c r="DH4098">
        <v>0.46210509538650513</v>
      </c>
      <c r="DI4098">
        <v>0.46768978238105774</v>
      </c>
      <c r="DJ4098">
        <v>0.46692413091659546</v>
      </c>
      <c r="DK4098">
        <v>0.46724426746368408</v>
      </c>
      <c r="DL4098">
        <v>0.47449910640716553</v>
      </c>
      <c r="DM4098">
        <v>0.49970060586929321</v>
      </c>
      <c r="DN4098">
        <v>0.45097768306732178</v>
      </c>
      <c r="DO4098">
        <v>0.45196682214736938</v>
      </c>
      <c r="DP4098">
        <v>0.4632338285446167</v>
      </c>
      <c r="DQ4098">
        <v>0.46120855212211609</v>
      </c>
      <c r="DR4098">
        <v>0.47517973184585571</v>
      </c>
      <c r="DS4098">
        <v>3.9064271450042725</v>
      </c>
      <c r="DT4098">
        <v>13.388594627380371</v>
      </c>
      <c r="DU4098">
        <v>13.545519828796387</v>
      </c>
      <c r="DV4098">
        <v>13.427272796630859</v>
      </c>
      <c r="DW4098">
        <v>13.576938629150391</v>
      </c>
      <c r="DX4098">
        <v>13.553790092468262</v>
      </c>
      <c r="DY4098">
        <v>4.0560140609741211</v>
      </c>
      <c r="DZ4098">
        <v>0.54896295070648193</v>
      </c>
      <c r="EA4098">
        <v>0.55806624889373779</v>
      </c>
      <c r="EB4098">
        <v>1.3896160125732422</v>
      </c>
      <c r="EC4098">
        <v>1.3599362373352051</v>
      </c>
      <c r="ED4098">
        <v>1.3396093845367432</v>
      </c>
      <c r="EE4098">
        <v>1.3272185325622559</v>
      </c>
      <c r="EF4098">
        <v>1.3475841283798218</v>
      </c>
      <c r="EG4098">
        <v>1.3958561420440674</v>
      </c>
      <c r="EH4098">
        <v>1.4039773941040039</v>
      </c>
      <c r="EI4098">
        <v>1.3927184343338013</v>
      </c>
      <c r="EJ4098">
        <v>1.4048910140991211</v>
      </c>
      <c r="EK4098">
        <v>1.4476809501647949</v>
      </c>
      <c r="EL4098">
        <v>1.3316174745559692</v>
      </c>
      <c r="EM4098">
        <v>1.324182391166687</v>
      </c>
      <c r="EN4098">
        <v>1.3371548652648926</v>
      </c>
      <c r="EO4098">
        <v>1.3353251218795776</v>
      </c>
      <c r="EP4098">
        <v>1.3651833534240723</v>
      </c>
      <c r="EQ4098">
        <v>4.9702134132385254</v>
      </c>
      <c r="ER4098">
        <v>14.900315284729004</v>
      </c>
      <c r="ES4098">
        <v>15.06999683380127</v>
      </c>
      <c r="ET4098">
        <v>14.93858814239502</v>
      </c>
      <c r="EU4098">
        <v>15.116445541381836</v>
      </c>
      <c r="EV4098">
        <v>15.083656311035156</v>
      </c>
      <c r="EW4098">
        <v>5.1715879440307617</v>
      </c>
      <c r="EX4098">
        <v>1.3944734334945679</v>
      </c>
      <c r="EY4098">
        <v>1.4144788980484009</v>
      </c>
      <c r="EZ4098">
        <v>47.684524536132813</v>
      </c>
      <c r="FA4098">
        <v>46.475517272949219</v>
      </c>
      <c r="FB4098">
        <v>45.813591003417969</v>
      </c>
      <c r="FC4098">
        <v>45.707279205322266</v>
      </c>
      <c r="FD4098">
        <v>44.971351623535156</v>
      </c>
      <c r="FE4098">
        <v>44.581718444824219</v>
      </c>
      <c r="FF4098">
        <v>44.006446838378906</v>
      </c>
      <c r="FG4098">
        <v>43.593017578125</v>
      </c>
      <c r="FH4098">
        <v>43.554599761962891</v>
      </c>
      <c r="FI4098">
        <v>45.009975433349609</v>
      </c>
      <c r="FJ4098">
        <v>47.967220306396484</v>
      </c>
      <c r="FK4098">
        <v>50.667762756347656</v>
      </c>
      <c r="FL4098">
        <v>52.414394378662109</v>
      </c>
      <c r="FM4098">
        <v>53.868827819824219</v>
      </c>
      <c r="FN4098">
        <v>54.820915222167969</v>
      </c>
      <c r="FO4098">
        <v>55.243507385253906</v>
      </c>
      <c r="FP4098">
        <v>55.031661987304688</v>
      </c>
      <c r="FQ4098">
        <v>53.751064300537109</v>
      </c>
      <c r="FR4098">
        <v>52.15826416015625</v>
      </c>
      <c r="FS4098">
        <v>50.749652862548828</v>
      </c>
      <c r="FT4098">
        <v>49.709980010986328</v>
      </c>
      <c r="FU4098">
        <v>48.817050933837891</v>
      </c>
      <c r="FV4098">
        <v>47.996547698974609</v>
      </c>
      <c r="FW4098">
        <v>47.260852813720703</v>
      </c>
      <c r="FX4098">
        <v>498</v>
      </c>
      <c r="FY4098">
        <v>4.854852706193924E-2</v>
      </c>
      <c r="FZ4098">
        <v>1</v>
      </c>
    </row>
    <row r="4099" spans="1:182" x14ac:dyDescent="0.2">
      <c r="A4099" t="s">
        <v>245</v>
      </c>
      <c r="B4099" t="s">
        <v>252</v>
      </c>
      <c r="C4099" t="s">
        <v>217</v>
      </c>
      <c r="D4099" t="s">
        <v>36</v>
      </c>
      <c r="E4099">
        <v>2017</v>
      </c>
      <c r="F4099" t="s">
        <v>229</v>
      </c>
      <c r="G4099" t="s">
        <v>250</v>
      </c>
      <c r="H4099" t="s">
        <v>226</v>
      </c>
      <c r="I4099">
        <v>175.70000000000002</v>
      </c>
      <c r="L4099">
        <v>40.451308870587035</v>
      </c>
      <c r="M4099">
        <v>39.686956110270806</v>
      </c>
      <c r="N4099">
        <v>39.205741906279052</v>
      </c>
      <c r="O4099">
        <v>39.146250658238451</v>
      </c>
      <c r="P4099">
        <v>40.127950023146433</v>
      </c>
      <c r="Q4099">
        <v>42.312535375548649</v>
      </c>
      <c r="R4099">
        <v>44.948058415469148</v>
      </c>
      <c r="S4099">
        <v>44.853985141742463</v>
      </c>
      <c r="T4099">
        <v>45.157239149265564</v>
      </c>
      <c r="U4099">
        <v>45.708157725661898</v>
      </c>
      <c r="V4099">
        <v>45.540847183671353</v>
      </c>
      <c r="W4099">
        <v>46.339311529309356</v>
      </c>
      <c r="X4099">
        <v>46.668814133783123</v>
      </c>
      <c r="Y4099">
        <v>46.17046601046107</v>
      </c>
      <c r="Z4099">
        <v>46.551142694557448</v>
      </c>
      <c r="AA4099">
        <v>46.208502383080727</v>
      </c>
      <c r="AB4099">
        <v>46.530520473251734</v>
      </c>
      <c r="AC4099">
        <v>46.426981799235371</v>
      </c>
      <c r="AD4099">
        <v>45.967065245669339</v>
      </c>
      <c r="AE4099">
        <v>45.885686465661884</v>
      </c>
      <c r="AF4099">
        <v>45.363545335252113</v>
      </c>
      <c r="AG4099">
        <v>44.659247377071416</v>
      </c>
      <c r="AH4099">
        <v>43.425587297969273</v>
      </c>
      <c r="AI4099">
        <v>41.703906356994828</v>
      </c>
      <c r="AJ4099">
        <v>-1.6673085689544678</v>
      </c>
      <c r="AK4099">
        <v>-1.6331276893615723</v>
      </c>
      <c r="AL4099">
        <v>-1.6202173233032227</v>
      </c>
      <c r="AM4099">
        <v>-1.6183359622955322</v>
      </c>
      <c r="AN4099">
        <v>-1.6499340534210205</v>
      </c>
      <c r="AO4099">
        <v>-1.7461669445037842</v>
      </c>
      <c r="AP4099">
        <v>-1.7681295871734619</v>
      </c>
      <c r="AQ4099">
        <v>-1.7401911020278931</v>
      </c>
      <c r="AR4099">
        <v>-1.7446660995483398</v>
      </c>
      <c r="AS4099">
        <v>-1.7614163160324097</v>
      </c>
      <c r="AT4099">
        <v>-1.6495189666748047</v>
      </c>
      <c r="AU4099">
        <v>-1.6284362077713013</v>
      </c>
      <c r="AV4099">
        <v>-1.6212372779846191</v>
      </c>
      <c r="AW4099">
        <v>-1.62372887134552</v>
      </c>
      <c r="AX4099">
        <v>-1.6476515531539917</v>
      </c>
      <c r="AY4099">
        <v>1.3690904378890991</v>
      </c>
      <c r="AZ4099">
        <v>9.7828483581542969</v>
      </c>
      <c r="BA4099">
        <v>9.9093475341796875</v>
      </c>
      <c r="BB4099">
        <v>9.8224925994873047</v>
      </c>
      <c r="BC4099">
        <v>9.9049148559570312</v>
      </c>
      <c r="BD4099">
        <v>9.9047632217407227</v>
      </c>
      <c r="BE4099">
        <v>1.3951536417007446</v>
      </c>
      <c r="BF4099">
        <v>-1.4677436351776123</v>
      </c>
      <c r="BG4099">
        <v>-1.4846441745758057</v>
      </c>
      <c r="BH4099">
        <v>-0.76428061723709106</v>
      </c>
      <c r="BI4099">
        <v>-0.74896448850631714</v>
      </c>
      <c r="BJ4099">
        <v>-0.74587255716323853</v>
      </c>
      <c r="BK4099">
        <v>-0.7482072114944458</v>
      </c>
      <c r="BL4099">
        <v>-0.76445508003234863</v>
      </c>
      <c r="BM4099">
        <v>-0.81800055503845215</v>
      </c>
      <c r="BN4099">
        <v>-0.83107638359069824</v>
      </c>
      <c r="BO4099">
        <v>-0.81471693515777588</v>
      </c>
      <c r="BP4099">
        <v>-0.8142741322517395</v>
      </c>
      <c r="BQ4099">
        <v>-0.81343603134155273</v>
      </c>
      <c r="BR4099">
        <v>-0.76887917518615723</v>
      </c>
      <c r="BS4099">
        <v>-0.75622075796127319</v>
      </c>
      <c r="BT4099">
        <v>-0.74731624126434326</v>
      </c>
      <c r="BU4099">
        <v>-0.74961233139038086</v>
      </c>
      <c r="BV4099">
        <v>-0.75764787197113037</v>
      </c>
      <c r="BW4099">
        <v>2.4328768253326416</v>
      </c>
      <c r="BX4099">
        <v>11.29456901550293</v>
      </c>
      <c r="BY4099">
        <v>11.43382453918457</v>
      </c>
      <c r="BZ4099">
        <v>11.333807945251465</v>
      </c>
      <c r="CA4099">
        <v>11.444422721862793</v>
      </c>
      <c r="CB4099">
        <v>11.434629440307617</v>
      </c>
      <c r="CC4099">
        <v>2.5107276439666748</v>
      </c>
      <c r="CD4099">
        <v>-0.62223309278488159</v>
      </c>
      <c r="CE4099">
        <v>-0.62823140621185303</v>
      </c>
      <c r="CF4099">
        <v>-0.1388462632894516</v>
      </c>
      <c r="CG4099">
        <v>-0.13659575581550598</v>
      </c>
      <c r="CH4099">
        <v>-0.14030401408672333</v>
      </c>
      <c r="CI4099">
        <v>-0.14555871486663818</v>
      </c>
      <c r="CJ4099">
        <v>-0.15117497742176056</v>
      </c>
      <c r="CK4099">
        <v>-0.1751553863286972</v>
      </c>
      <c r="CL4099">
        <v>-0.1820761114358902</v>
      </c>
      <c r="CM4099">
        <v>-0.1737363189458847</v>
      </c>
      <c r="CN4099">
        <v>-0.16988751292228699</v>
      </c>
      <c r="CO4099">
        <v>-0.15686771273612976</v>
      </c>
      <c r="CP4099">
        <v>-0.15895073115825653</v>
      </c>
      <c r="CQ4099">
        <v>-0.1521269679069519</v>
      </c>
      <c r="CR4099">
        <v>-0.14204122126102448</v>
      </c>
      <c r="CS4099">
        <v>-0.14420188963413239</v>
      </c>
      <c r="CT4099">
        <v>-0.14123407006263733</v>
      </c>
      <c r="CU4099">
        <v>3.169651985168457</v>
      </c>
      <c r="CV4099">
        <v>12.341581344604492</v>
      </c>
      <c r="CW4099">
        <v>12.489672660827637</v>
      </c>
      <c r="CX4099">
        <v>12.380539894104004</v>
      </c>
      <c r="CY4099">
        <v>12.510680198669434</v>
      </c>
      <c r="CZ4099">
        <v>12.494209289550781</v>
      </c>
      <c r="DA4099">
        <v>3.2833709716796875</v>
      </c>
      <c r="DB4099">
        <v>-3.6635078489780426E-2</v>
      </c>
      <c r="DC4099">
        <v>-3.5082601010799408E-2</v>
      </c>
      <c r="DD4099">
        <v>0.48658812046051025</v>
      </c>
      <c r="DE4099">
        <v>0.47577300667762756</v>
      </c>
      <c r="DF4099">
        <v>0.46526455879211426</v>
      </c>
      <c r="DG4099">
        <v>0.45708978176116943</v>
      </c>
      <c r="DH4099">
        <v>0.46210509538650513</v>
      </c>
      <c r="DI4099">
        <v>0.46768978238105774</v>
      </c>
      <c r="DJ4099">
        <v>0.46692413091659546</v>
      </c>
      <c r="DK4099">
        <v>0.46724426746368408</v>
      </c>
      <c r="DL4099">
        <v>0.47449910640716553</v>
      </c>
      <c r="DM4099">
        <v>0.49970060586929321</v>
      </c>
      <c r="DN4099">
        <v>0.45097768306732178</v>
      </c>
      <c r="DO4099">
        <v>0.45196682214736938</v>
      </c>
      <c r="DP4099">
        <v>0.4632338285446167</v>
      </c>
      <c r="DQ4099">
        <v>0.46120855212211609</v>
      </c>
      <c r="DR4099">
        <v>0.47517973184585571</v>
      </c>
      <c r="DS4099">
        <v>3.9064271450042725</v>
      </c>
      <c r="DT4099">
        <v>13.388594627380371</v>
      </c>
      <c r="DU4099">
        <v>13.545519828796387</v>
      </c>
      <c r="DV4099">
        <v>13.427272796630859</v>
      </c>
      <c r="DW4099">
        <v>13.576938629150391</v>
      </c>
      <c r="DX4099">
        <v>13.553790092468262</v>
      </c>
      <c r="DY4099">
        <v>4.0560140609741211</v>
      </c>
      <c r="DZ4099">
        <v>0.54896295070648193</v>
      </c>
      <c r="EA4099">
        <v>0.55806624889373779</v>
      </c>
      <c r="EB4099">
        <v>1.3896160125732422</v>
      </c>
      <c r="EC4099">
        <v>1.3599362373352051</v>
      </c>
      <c r="ED4099">
        <v>1.3396093845367432</v>
      </c>
      <c r="EE4099">
        <v>1.3272185325622559</v>
      </c>
      <c r="EF4099">
        <v>1.3475841283798218</v>
      </c>
      <c r="EG4099">
        <v>1.3958561420440674</v>
      </c>
      <c r="EH4099">
        <v>1.4039773941040039</v>
      </c>
      <c r="EI4099">
        <v>1.3927184343338013</v>
      </c>
      <c r="EJ4099">
        <v>1.4048910140991211</v>
      </c>
      <c r="EK4099">
        <v>1.4476809501647949</v>
      </c>
      <c r="EL4099">
        <v>1.3316174745559692</v>
      </c>
      <c r="EM4099">
        <v>1.324182391166687</v>
      </c>
      <c r="EN4099">
        <v>1.3371548652648926</v>
      </c>
      <c r="EO4099">
        <v>1.3353251218795776</v>
      </c>
      <c r="EP4099">
        <v>1.3651833534240723</v>
      </c>
      <c r="EQ4099">
        <v>4.9702134132385254</v>
      </c>
      <c r="ER4099">
        <v>14.900315284729004</v>
      </c>
      <c r="ES4099">
        <v>15.06999683380127</v>
      </c>
      <c r="ET4099">
        <v>14.93858814239502</v>
      </c>
      <c r="EU4099">
        <v>15.116445541381836</v>
      </c>
      <c r="EV4099">
        <v>15.083656311035156</v>
      </c>
      <c r="EW4099">
        <v>5.1715879440307617</v>
      </c>
      <c r="EX4099">
        <v>1.3944734334945679</v>
      </c>
      <c r="EY4099">
        <v>1.4144788980484009</v>
      </c>
      <c r="EZ4099">
        <v>47.684524536132813</v>
      </c>
      <c r="FA4099">
        <v>46.475517272949219</v>
      </c>
      <c r="FB4099">
        <v>45.813591003417969</v>
      </c>
      <c r="FC4099">
        <v>45.707279205322266</v>
      </c>
      <c r="FD4099">
        <v>44.971351623535156</v>
      </c>
      <c r="FE4099">
        <v>44.581718444824219</v>
      </c>
      <c r="FF4099">
        <v>44.006446838378906</v>
      </c>
      <c r="FG4099">
        <v>43.593017578125</v>
      </c>
      <c r="FH4099">
        <v>43.554599761962891</v>
      </c>
      <c r="FI4099">
        <v>45.009975433349609</v>
      </c>
      <c r="FJ4099">
        <v>47.967220306396484</v>
      </c>
      <c r="FK4099">
        <v>50.667762756347656</v>
      </c>
      <c r="FL4099">
        <v>52.414394378662109</v>
      </c>
      <c r="FM4099">
        <v>53.868827819824219</v>
      </c>
      <c r="FN4099">
        <v>54.820915222167969</v>
      </c>
      <c r="FO4099">
        <v>55.243507385253906</v>
      </c>
      <c r="FP4099">
        <v>55.031661987304688</v>
      </c>
      <c r="FQ4099">
        <v>53.751064300537109</v>
      </c>
      <c r="FR4099">
        <v>52.15826416015625</v>
      </c>
      <c r="FS4099">
        <v>50.749652862548828</v>
      </c>
      <c r="FT4099">
        <v>49.709980010986328</v>
      </c>
      <c r="FU4099">
        <v>48.817050933837891</v>
      </c>
      <c r="FV4099">
        <v>47.996547698974609</v>
      </c>
      <c r="FW4099">
        <v>47.260852813720703</v>
      </c>
      <c r="FX4099">
        <v>498</v>
      </c>
      <c r="FY4099">
        <v>4.854852706193924E-2</v>
      </c>
      <c r="FZ4099">
        <v>1</v>
      </c>
    </row>
    <row r="4100" spans="1:182" x14ac:dyDescent="0.2">
      <c r="A4100" t="s">
        <v>245</v>
      </c>
      <c r="B4100" t="s">
        <v>252</v>
      </c>
      <c r="C4100" t="s">
        <v>217</v>
      </c>
      <c r="D4100" t="s">
        <v>37</v>
      </c>
      <c r="E4100">
        <v>2015</v>
      </c>
      <c r="F4100" t="s">
        <v>229</v>
      </c>
      <c r="G4100" t="s">
        <v>250</v>
      </c>
      <c r="H4100" t="s">
        <v>226</v>
      </c>
      <c r="I4100">
        <v>175.70000000000002</v>
      </c>
      <c r="L4100">
        <v>41.005265197241719</v>
      </c>
      <c r="M4100">
        <v>40.286129706658912</v>
      </c>
      <c r="N4100">
        <v>39.790664560818577</v>
      </c>
      <c r="O4100">
        <v>39.737871235304617</v>
      </c>
      <c r="P4100">
        <v>40.683487373957234</v>
      </c>
      <c r="Q4100">
        <v>42.842987594530449</v>
      </c>
      <c r="R4100">
        <v>45.671056327471845</v>
      </c>
      <c r="S4100">
        <v>45.74331751063373</v>
      </c>
      <c r="T4100">
        <v>46.057656088514378</v>
      </c>
      <c r="U4100">
        <v>46.258157048008385</v>
      </c>
      <c r="V4100">
        <v>46.197136874031521</v>
      </c>
      <c r="W4100">
        <v>46.8219792946092</v>
      </c>
      <c r="X4100">
        <v>47.095734665046841</v>
      </c>
      <c r="Y4100">
        <v>46.612413385104482</v>
      </c>
      <c r="Z4100">
        <v>46.906655387332698</v>
      </c>
      <c r="AA4100">
        <v>46.53084248125375</v>
      </c>
      <c r="AB4100">
        <v>46.948007633268197</v>
      </c>
      <c r="AC4100">
        <v>46.893815081107853</v>
      </c>
      <c r="AD4100">
        <v>46.431741072271393</v>
      </c>
      <c r="AE4100">
        <v>46.270537548083055</v>
      </c>
      <c r="AF4100">
        <v>45.790609563731877</v>
      </c>
      <c r="AG4100">
        <v>45.147164398523223</v>
      </c>
      <c r="AH4100">
        <v>44.003735825841204</v>
      </c>
      <c r="AI4100">
        <v>42.304029790457108</v>
      </c>
      <c r="AJ4100">
        <v>-1.6824172735214233</v>
      </c>
      <c r="AK4100">
        <v>-1.657590389251709</v>
      </c>
      <c r="AL4100">
        <v>-1.6486120223999023</v>
      </c>
      <c r="AM4100">
        <v>-1.6512097120285034</v>
      </c>
      <c r="AN4100">
        <v>-1.6797513961791992</v>
      </c>
      <c r="AO4100">
        <v>-1.7534612417221069</v>
      </c>
      <c r="AP4100">
        <v>-1.7709567546844482</v>
      </c>
      <c r="AQ4100">
        <v>-1.7551445960998535</v>
      </c>
      <c r="AR4100">
        <v>-1.7599549293518066</v>
      </c>
      <c r="AS4100">
        <v>-1.7175137996673584</v>
      </c>
      <c r="AT4100">
        <v>-1.6162244081497192</v>
      </c>
      <c r="AU4100">
        <v>-1.6246893405914307</v>
      </c>
      <c r="AV4100">
        <v>-1.6100680828094482</v>
      </c>
      <c r="AW4100">
        <v>-1.6174941062927246</v>
      </c>
      <c r="AX4100">
        <v>-1.6660043001174927</v>
      </c>
      <c r="AY4100">
        <v>1.5460047721862793</v>
      </c>
      <c r="AZ4100">
        <v>10.03106689453125</v>
      </c>
      <c r="BA4100">
        <v>10.131254196166992</v>
      </c>
      <c r="BB4100">
        <v>10.031482696533203</v>
      </c>
      <c r="BC4100">
        <v>10.047346115112305</v>
      </c>
      <c r="BD4100">
        <v>10.046913146972656</v>
      </c>
      <c r="BE4100">
        <v>1.5269477367401123</v>
      </c>
      <c r="BF4100">
        <v>-1.4549217224121094</v>
      </c>
      <c r="BG4100">
        <v>-1.4642051458358765</v>
      </c>
      <c r="BH4100">
        <v>-0.75144147872924805</v>
      </c>
      <c r="BI4100">
        <v>-0.73992043733596802</v>
      </c>
      <c r="BJ4100">
        <v>-0.73680198192596436</v>
      </c>
      <c r="BK4100">
        <v>-0.74041789770126343</v>
      </c>
      <c r="BL4100">
        <v>-0.75567561388015747</v>
      </c>
      <c r="BM4100">
        <v>-0.79820173978805542</v>
      </c>
      <c r="BN4100">
        <v>-0.81104522943496704</v>
      </c>
      <c r="BO4100">
        <v>-0.80179417133331299</v>
      </c>
      <c r="BP4100">
        <v>-0.80344361066818237</v>
      </c>
      <c r="BQ4100">
        <v>-0.77618283033370972</v>
      </c>
      <c r="BR4100">
        <v>-0.73063522577285767</v>
      </c>
      <c r="BS4100">
        <v>-0.73276495933532715</v>
      </c>
      <c r="BT4100">
        <v>-0.7218053936958313</v>
      </c>
      <c r="BU4100">
        <v>-0.72622138261795044</v>
      </c>
      <c r="BV4100">
        <v>-0.74564462900161743</v>
      </c>
      <c r="BW4100">
        <v>2.6500973701477051</v>
      </c>
      <c r="BX4100">
        <v>11.652558326721191</v>
      </c>
      <c r="BY4100">
        <v>11.77010440826416</v>
      </c>
      <c r="BZ4100">
        <v>11.655509948730469</v>
      </c>
      <c r="CA4100">
        <v>11.697145462036133</v>
      </c>
      <c r="CB4100">
        <v>11.681049346923828</v>
      </c>
      <c r="CC4100">
        <v>2.6854910850524902</v>
      </c>
      <c r="CD4100">
        <v>-0.61222082376480103</v>
      </c>
      <c r="CE4100">
        <v>-0.6157066822052002</v>
      </c>
      <c r="CF4100">
        <v>-0.10665052384138107</v>
      </c>
      <c r="CG4100">
        <v>-0.10434501618146896</v>
      </c>
      <c r="CH4100">
        <v>-0.10528513044118881</v>
      </c>
      <c r="CI4100">
        <v>-0.10960624366998672</v>
      </c>
      <c r="CJ4100">
        <v>-0.11566352844238281</v>
      </c>
      <c r="CK4100">
        <v>-0.13659194111824036</v>
      </c>
      <c r="CL4100">
        <v>-0.14621345698833466</v>
      </c>
      <c r="CM4100">
        <v>-0.14150656759738922</v>
      </c>
      <c r="CN4100">
        <v>-0.14096678793430328</v>
      </c>
      <c r="CO4100">
        <v>-0.12421988695859909</v>
      </c>
      <c r="CP4100">
        <v>-0.11727886646986008</v>
      </c>
      <c r="CQ4100">
        <v>-0.11502083390951157</v>
      </c>
      <c r="CR4100">
        <v>-0.1065974161028862</v>
      </c>
      <c r="CS4100">
        <v>-0.1089286133646965</v>
      </c>
      <c r="CT4100">
        <v>-0.10820627957582474</v>
      </c>
      <c r="CU4100">
        <v>3.4147884845733643</v>
      </c>
      <c r="CV4100">
        <v>12.77559757232666</v>
      </c>
      <c r="CW4100">
        <v>12.905166625976563</v>
      </c>
      <c r="CX4100">
        <v>12.780305862426758</v>
      </c>
      <c r="CY4100">
        <v>12.839791297912598</v>
      </c>
      <c r="CZ4100">
        <v>12.812847137451172</v>
      </c>
      <c r="DA4100">
        <v>3.4878945350646973</v>
      </c>
      <c r="DB4100">
        <v>-2.8568804264068604E-2</v>
      </c>
      <c r="DC4100">
        <v>-2.803923562169075E-2</v>
      </c>
      <c r="DD4100">
        <v>0.53814047574996948</v>
      </c>
      <c r="DE4100">
        <v>0.5312303900718689</v>
      </c>
      <c r="DF4100">
        <v>0.52623176574707031</v>
      </c>
      <c r="DG4100">
        <v>0.52120542526245117</v>
      </c>
      <c r="DH4100">
        <v>0.52434855699539185</v>
      </c>
      <c r="DI4100">
        <v>0.52501791715621948</v>
      </c>
      <c r="DJ4100">
        <v>0.51861828565597534</v>
      </c>
      <c r="DK4100">
        <v>0.51878100633621216</v>
      </c>
      <c r="DL4100">
        <v>0.52151000499725342</v>
      </c>
      <c r="DM4100">
        <v>0.52774304151535034</v>
      </c>
      <c r="DN4100">
        <v>0.49607747793197632</v>
      </c>
      <c r="DO4100">
        <v>0.50272327661514282</v>
      </c>
      <c r="DP4100">
        <v>0.50861060619354248</v>
      </c>
      <c r="DQ4100">
        <v>0.50836414098739624</v>
      </c>
      <c r="DR4100">
        <v>0.52923202514648438</v>
      </c>
      <c r="DS4100">
        <v>4.1794795989990234</v>
      </c>
      <c r="DT4100">
        <v>13.898637771606445</v>
      </c>
      <c r="DU4100">
        <v>14.040228843688965</v>
      </c>
      <c r="DV4100">
        <v>13.905101776123047</v>
      </c>
      <c r="DW4100">
        <v>13.982437133789063</v>
      </c>
      <c r="DX4100">
        <v>13.944645881652832</v>
      </c>
      <c r="DY4100">
        <v>4.2902979850769043</v>
      </c>
      <c r="DZ4100">
        <v>0.55508321523666382</v>
      </c>
      <c r="EA4100">
        <v>0.55962824821472168</v>
      </c>
      <c r="EB4100">
        <v>1.4691162109375</v>
      </c>
      <c r="EC4100">
        <v>1.4489003419876099</v>
      </c>
      <c r="ED4100">
        <v>1.4380418062210083</v>
      </c>
      <c r="EE4100">
        <v>1.4319972991943359</v>
      </c>
      <c r="EF4100">
        <v>1.4484243392944336</v>
      </c>
      <c r="EG4100">
        <v>1.480277419090271</v>
      </c>
      <c r="EH4100">
        <v>1.4785298109054565</v>
      </c>
      <c r="EI4100">
        <v>1.4721314907073975</v>
      </c>
      <c r="EJ4100">
        <v>1.4780213832855225</v>
      </c>
      <c r="EK4100">
        <v>1.469074010848999</v>
      </c>
      <c r="EL4100">
        <v>1.3816666603088379</v>
      </c>
      <c r="EM4100">
        <v>1.3946475982666016</v>
      </c>
      <c r="EN4100">
        <v>1.3968732357025146</v>
      </c>
      <c r="EO4100">
        <v>1.3996368646621704</v>
      </c>
      <c r="EP4100">
        <v>1.4495917558670044</v>
      </c>
      <c r="EQ4100">
        <v>5.2835721969604492</v>
      </c>
      <c r="ER4100">
        <v>15.52012825012207</v>
      </c>
      <c r="ES4100">
        <v>15.679079055786133</v>
      </c>
      <c r="ET4100">
        <v>15.529129028320313</v>
      </c>
      <c r="EU4100">
        <v>15.632237434387207</v>
      </c>
      <c r="EV4100">
        <v>15.578782081604004</v>
      </c>
      <c r="EW4100">
        <v>5.4488415718078613</v>
      </c>
      <c r="EX4100">
        <v>1.3977841138839722</v>
      </c>
      <c r="EY4100">
        <v>1.4081267118453979</v>
      </c>
      <c r="EZ4100">
        <v>48.875423431396484</v>
      </c>
      <c r="FA4100">
        <v>48.653289794921875</v>
      </c>
      <c r="FB4100">
        <v>48.153373718261719</v>
      </c>
      <c r="FC4100">
        <v>47.828948974609375</v>
      </c>
      <c r="FD4100">
        <v>47.157688140869141</v>
      </c>
      <c r="FE4100">
        <v>46.720531463623047</v>
      </c>
      <c r="FF4100">
        <v>46.643096923828125</v>
      </c>
      <c r="FG4100">
        <v>46.752895355224609</v>
      </c>
      <c r="FH4100">
        <v>47.141120910644531</v>
      </c>
      <c r="FI4100">
        <v>48.667526245117188</v>
      </c>
      <c r="FJ4100">
        <v>50.737163543701172</v>
      </c>
      <c r="FK4100">
        <v>52.447917938232422</v>
      </c>
      <c r="FL4100">
        <v>53.319145202636719</v>
      </c>
      <c r="FM4100">
        <v>53.754741668701172</v>
      </c>
      <c r="FN4100">
        <v>53.96368408203125</v>
      </c>
      <c r="FO4100">
        <v>53.6473388671875</v>
      </c>
      <c r="FP4100">
        <v>53.488365173339844</v>
      </c>
      <c r="FQ4100">
        <v>52.854122161865234</v>
      </c>
      <c r="FR4100">
        <v>51.802772521972656</v>
      </c>
      <c r="FS4100">
        <v>50.27301025390625</v>
      </c>
      <c r="FT4100">
        <v>48.762470245361328</v>
      </c>
      <c r="FU4100">
        <v>48.398082733154297</v>
      </c>
      <c r="FV4100">
        <v>47.3936767578125</v>
      </c>
      <c r="FW4100">
        <v>46.371051788330078</v>
      </c>
      <c r="FX4100">
        <v>498</v>
      </c>
      <c r="FY4100">
        <v>4.854852706193924E-2</v>
      </c>
      <c r="FZ4100">
        <v>1</v>
      </c>
    </row>
    <row r="4101" spans="1:182" x14ac:dyDescent="0.2">
      <c r="A4101" t="s">
        <v>245</v>
      </c>
      <c r="B4101" t="s">
        <v>252</v>
      </c>
      <c r="C4101" t="s">
        <v>217</v>
      </c>
      <c r="D4101" t="s">
        <v>37</v>
      </c>
      <c r="E4101">
        <v>2016</v>
      </c>
      <c r="F4101" t="s">
        <v>229</v>
      </c>
      <c r="G4101" t="s">
        <v>250</v>
      </c>
      <c r="H4101" t="s">
        <v>226</v>
      </c>
      <c r="I4101">
        <v>175.70000000000002</v>
      </c>
      <c r="L4101">
        <v>41.005265197241719</v>
      </c>
      <c r="M4101">
        <v>40.286129706658912</v>
      </c>
      <c r="N4101">
        <v>39.790664560818577</v>
      </c>
      <c r="O4101">
        <v>39.737871235304617</v>
      </c>
      <c r="P4101">
        <v>40.683487373957234</v>
      </c>
      <c r="Q4101">
        <v>42.842987594530449</v>
      </c>
      <c r="R4101">
        <v>45.671056327471845</v>
      </c>
      <c r="S4101">
        <v>45.74331751063373</v>
      </c>
      <c r="T4101">
        <v>46.057656088514378</v>
      </c>
      <c r="U4101">
        <v>46.258157048008385</v>
      </c>
      <c r="V4101">
        <v>46.197136874031521</v>
      </c>
      <c r="W4101">
        <v>46.8219792946092</v>
      </c>
      <c r="X4101">
        <v>47.095734665046841</v>
      </c>
      <c r="Y4101">
        <v>46.612413385104482</v>
      </c>
      <c r="Z4101">
        <v>46.906655387332698</v>
      </c>
      <c r="AA4101">
        <v>46.53084248125375</v>
      </c>
      <c r="AB4101">
        <v>46.948007633268197</v>
      </c>
      <c r="AC4101">
        <v>46.893815081107853</v>
      </c>
      <c r="AD4101">
        <v>46.431741072271393</v>
      </c>
      <c r="AE4101">
        <v>46.270537548083055</v>
      </c>
      <c r="AF4101">
        <v>45.790609563731877</v>
      </c>
      <c r="AG4101">
        <v>45.147164398523223</v>
      </c>
      <c r="AH4101">
        <v>44.003735825841204</v>
      </c>
      <c r="AI4101">
        <v>42.304029790457108</v>
      </c>
      <c r="AJ4101">
        <v>-1.6824172735214233</v>
      </c>
      <c r="AK4101">
        <v>-1.657590389251709</v>
      </c>
      <c r="AL4101">
        <v>-1.6486120223999023</v>
      </c>
      <c r="AM4101">
        <v>-1.6512097120285034</v>
      </c>
      <c r="AN4101">
        <v>-1.6797513961791992</v>
      </c>
      <c r="AO4101">
        <v>-1.7534612417221069</v>
      </c>
      <c r="AP4101">
        <v>-1.7709567546844482</v>
      </c>
      <c r="AQ4101">
        <v>-1.7551445960998535</v>
      </c>
      <c r="AR4101">
        <v>-1.7599549293518066</v>
      </c>
      <c r="AS4101">
        <v>-1.7175137996673584</v>
      </c>
      <c r="AT4101">
        <v>-1.6162244081497192</v>
      </c>
      <c r="AU4101">
        <v>-1.6246893405914307</v>
      </c>
      <c r="AV4101">
        <v>-1.6100680828094482</v>
      </c>
      <c r="AW4101">
        <v>-1.6174941062927246</v>
      </c>
      <c r="AX4101">
        <v>-1.6660043001174927</v>
      </c>
      <c r="AY4101">
        <v>1.5460047721862793</v>
      </c>
      <c r="AZ4101">
        <v>10.03106689453125</v>
      </c>
      <c r="BA4101">
        <v>10.131254196166992</v>
      </c>
      <c r="BB4101">
        <v>10.031482696533203</v>
      </c>
      <c r="BC4101">
        <v>10.047346115112305</v>
      </c>
      <c r="BD4101">
        <v>10.046913146972656</v>
      </c>
      <c r="BE4101">
        <v>1.5269477367401123</v>
      </c>
      <c r="BF4101">
        <v>-1.4549217224121094</v>
      </c>
      <c r="BG4101">
        <v>-1.4642051458358765</v>
      </c>
      <c r="BH4101">
        <v>-0.75144147872924805</v>
      </c>
      <c r="BI4101">
        <v>-0.73992043733596802</v>
      </c>
      <c r="BJ4101">
        <v>-0.73680198192596436</v>
      </c>
      <c r="BK4101">
        <v>-0.74041789770126343</v>
      </c>
      <c r="BL4101">
        <v>-0.75567561388015747</v>
      </c>
      <c r="BM4101">
        <v>-0.79820173978805542</v>
      </c>
      <c r="BN4101">
        <v>-0.81104522943496704</v>
      </c>
      <c r="BO4101">
        <v>-0.80179417133331299</v>
      </c>
      <c r="BP4101">
        <v>-0.80344361066818237</v>
      </c>
      <c r="BQ4101">
        <v>-0.77618283033370972</v>
      </c>
      <c r="BR4101">
        <v>-0.73063522577285767</v>
      </c>
      <c r="BS4101">
        <v>-0.73276495933532715</v>
      </c>
      <c r="BT4101">
        <v>-0.7218053936958313</v>
      </c>
      <c r="BU4101">
        <v>-0.72622138261795044</v>
      </c>
      <c r="BV4101">
        <v>-0.74564462900161743</v>
      </c>
      <c r="BW4101">
        <v>2.6500973701477051</v>
      </c>
      <c r="BX4101">
        <v>11.652558326721191</v>
      </c>
      <c r="BY4101">
        <v>11.77010440826416</v>
      </c>
      <c r="BZ4101">
        <v>11.655509948730469</v>
      </c>
      <c r="CA4101">
        <v>11.697145462036133</v>
      </c>
      <c r="CB4101">
        <v>11.681049346923828</v>
      </c>
      <c r="CC4101">
        <v>2.6854910850524902</v>
      </c>
      <c r="CD4101">
        <v>-0.61222082376480103</v>
      </c>
      <c r="CE4101">
        <v>-0.6157066822052002</v>
      </c>
      <c r="CF4101">
        <v>-0.10665052384138107</v>
      </c>
      <c r="CG4101">
        <v>-0.10434501618146896</v>
      </c>
      <c r="CH4101">
        <v>-0.10528513044118881</v>
      </c>
      <c r="CI4101">
        <v>-0.10960624366998672</v>
      </c>
      <c r="CJ4101">
        <v>-0.11566352844238281</v>
      </c>
      <c r="CK4101">
        <v>-0.13659194111824036</v>
      </c>
      <c r="CL4101">
        <v>-0.14621345698833466</v>
      </c>
      <c r="CM4101">
        <v>-0.14150656759738922</v>
      </c>
      <c r="CN4101">
        <v>-0.14096678793430328</v>
      </c>
      <c r="CO4101">
        <v>-0.12421988695859909</v>
      </c>
      <c r="CP4101">
        <v>-0.11727886646986008</v>
      </c>
      <c r="CQ4101">
        <v>-0.11502083390951157</v>
      </c>
      <c r="CR4101">
        <v>-0.1065974161028862</v>
      </c>
      <c r="CS4101">
        <v>-0.1089286133646965</v>
      </c>
      <c r="CT4101">
        <v>-0.10820627957582474</v>
      </c>
      <c r="CU4101">
        <v>3.4147884845733643</v>
      </c>
      <c r="CV4101">
        <v>12.77559757232666</v>
      </c>
      <c r="CW4101">
        <v>12.905166625976563</v>
      </c>
      <c r="CX4101">
        <v>12.780305862426758</v>
      </c>
      <c r="CY4101">
        <v>12.839791297912598</v>
      </c>
      <c r="CZ4101">
        <v>12.812847137451172</v>
      </c>
      <c r="DA4101">
        <v>3.4878945350646973</v>
      </c>
      <c r="DB4101">
        <v>-2.8568804264068604E-2</v>
      </c>
      <c r="DC4101">
        <v>-2.803923562169075E-2</v>
      </c>
      <c r="DD4101">
        <v>0.53814047574996948</v>
      </c>
      <c r="DE4101">
        <v>0.5312303900718689</v>
      </c>
      <c r="DF4101">
        <v>0.52623176574707031</v>
      </c>
      <c r="DG4101">
        <v>0.52120542526245117</v>
      </c>
      <c r="DH4101">
        <v>0.52434855699539185</v>
      </c>
      <c r="DI4101">
        <v>0.52501791715621948</v>
      </c>
      <c r="DJ4101">
        <v>0.51861828565597534</v>
      </c>
      <c r="DK4101">
        <v>0.51878100633621216</v>
      </c>
      <c r="DL4101">
        <v>0.52151000499725342</v>
      </c>
      <c r="DM4101">
        <v>0.52774304151535034</v>
      </c>
      <c r="DN4101">
        <v>0.49607747793197632</v>
      </c>
      <c r="DO4101">
        <v>0.50272327661514282</v>
      </c>
      <c r="DP4101">
        <v>0.50861060619354248</v>
      </c>
      <c r="DQ4101">
        <v>0.50836414098739624</v>
      </c>
      <c r="DR4101">
        <v>0.52923202514648438</v>
      </c>
      <c r="DS4101">
        <v>4.1794795989990234</v>
      </c>
      <c r="DT4101">
        <v>13.898637771606445</v>
      </c>
      <c r="DU4101">
        <v>14.040228843688965</v>
      </c>
      <c r="DV4101">
        <v>13.905101776123047</v>
      </c>
      <c r="DW4101">
        <v>13.982437133789063</v>
      </c>
      <c r="DX4101">
        <v>13.944645881652832</v>
      </c>
      <c r="DY4101">
        <v>4.2902979850769043</v>
      </c>
      <c r="DZ4101">
        <v>0.55508321523666382</v>
      </c>
      <c r="EA4101">
        <v>0.55962824821472168</v>
      </c>
      <c r="EB4101">
        <v>1.4691162109375</v>
      </c>
      <c r="EC4101">
        <v>1.4489003419876099</v>
      </c>
      <c r="ED4101">
        <v>1.4380418062210083</v>
      </c>
      <c r="EE4101">
        <v>1.4319972991943359</v>
      </c>
      <c r="EF4101">
        <v>1.4484243392944336</v>
      </c>
      <c r="EG4101">
        <v>1.480277419090271</v>
      </c>
      <c r="EH4101">
        <v>1.4785298109054565</v>
      </c>
      <c r="EI4101">
        <v>1.4721314907073975</v>
      </c>
      <c r="EJ4101">
        <v>1.4780213832855225</v>
      </c>
      <c r="EK4101">
        <v>1.469074010848999</v>
      </c>
      <c r="EL4101">
        <v>1.3816666603088379</v>
      </c>
      <c r="EM4101">
        <v>1.3946475982666016</v>
      </c>
      <c r="EN4101">
        <v>1.3968732357025146</v>
      </c>
      <c r="EO4101">
        <v>1.3996368646621704</v>
      </c>
      <c r="EP4101">
        <v>1.4495917558670044</v>
      </c>
      <c r="EQ4101">
        <v>5.2835721969604492</v>
      </c>
      <c r="ER4101">
        <v>15.52012825012207</v>
      </c>
      <c r="ES4101">
        <v>15.679079055786133</v>
      </c>
      <c r="ET4101">
        <v>15.529129028320313</v>
      </c>
      <c r="EU4101">
        <v>15.632237434387207</v>
      </c>
      <c r="EV4101">
        <v>15.578782081604004</v>
      </c>
      <c r="EW4101">
        <v>5.4488415718078613</v>
      </c>
      <c r="EX4101">
        <v>1.3977841138839722</v>
      </c>
      <c r="EY4101">
        <v>1.4081267118453979</v>
      </c>
      <c r="EZ4101">
        <v>48.875423431396484</v>
      </c>
      <c r="FA4101">
        <v>48.653289794921875</v>
      </c>
      <c r="FB4101">
        <v>48.153373718261719</v>
      </c>
      <c r="FC4101">
        <v>47.828948974609375</v>
      </c>
      <c r="FD4101">
        <v>47.157688140869141</v>
      </c>
      <c r="FE4101">
        <v>46.720531463623047</v>
      </c>
      <c r="FF4101">
        <v>46.643096923828125</v>
      </c>
      <c r="FG4101">
        <v>46.752895355224609</v>
      </c>
      <c r="FH4101">
        <v>47.141120910644531</v>
      </c>
      <c r="FI4101">
        <v>48.667526245117188</v>
      </c>
      <c r="FJ4101">
        <v>50.737163543701172</v>
      </c>
      <c r="FK4101">
        <v>52.447917938232422</v>
      </c>
      <c r="FL4101">
        <v>53.319145202636719</v>
      </c>
      <c r="FM4101">
        <v>53.754741668701172</v>
      </c>
      <c r="FN4101">
        <v>53.96368408203125</v>
      </c>
      <c r="FO4101">
        <v>53.6473388671875</v>
      </c>
      <c r="FP4101">
        <v>53.488365173339844</v>
      </c>
      <c r="FQ4101">
        <v>52.854122161865234</v>
      </c>
      <c r="FR4101">
        <v>51.802772521972656</v>
      </c>
      <c r="FS4101">
        <v>50.27301025390625</v>
      </c>
      <c r="FT4101">
        <v>48.762470245361328</v>
      </c>
      <c r="FU4101">
        <v>48.398082733154297</v>
      </c>
      <c r="FV4101">
        <v>47.3936767578125</v>
      </c>
      <c r="FW4101">
        <v>46.371051788330078</v>
      </c>
      <c r="FX4101">
        <v>498</v>
      </c>
      <c r="FY4101">
        <v>4.854852706193924E-2</v>
      </c>
      <c r="FZ4101">
        <v>1</v>
      </c>
    </row>
    <row r="4102" spans="1:182" x14ac:dyDescent="0.2">
      <c r="A4102" t="s">
        <v>245</v>
      </c>
      <c r="B4102" t="s">
        <v>252</v>
      </c>
      <c r="C4102" t="s">
        <v>217</v>
      </c>
      <c r="D4102" t="s">
        <v>37</v>
      </c>
      <c r="E4102">
        <v>2017</v>
      </c>
      <c r="F4102" t="s">
        <v>229</v>
      </c>
      <c r="G4102" t="s">
        <v>250</v>
      </c>
      <c r="H4102" t="s">
        <v>226</v>
      </c>
      <c r="I4102">
        <v>175.70000000000002</v>
      </c>
      <c r="L4102">
        <v>41.005265197241719</v>
      </c>
      <c r="M4102">
        <v>40.286129706658912</v>
      </c>
      <c r="N4102">
        <v>39.790664560818577</v>
      </c>
      <c r="O4102">
        <v>39.737871235304617</v>
      </c>
      <c r="P4102">
        <v>40.683487373957234</v>
      </c>
      <c r="Q4102">
        <v>42.842987594530449</v>
      </c>
      <c r="R4102">
        <v>45.671056327471845</v>
      </c>
      <c r="S4102">
        <v>45.74331751063373</v>
      </c>
      <c r="T4102">
        <v>46.057656088514378</v>
      </c>
      <c r="U4102">
        <v>46.258157048008385</v>
      </c>
      <c r="V4102">
        <v>46.197136874031521</v>
      </c>
      <c r="W4102">
        <v>46.8219792946092</v>
      </c>
      <c r="X4102">
        <v>47.095734665046841</v>
      </c>
      <c r="Y4102">
        <v>46.612413385104482</v>
      </c>
      <c r="Z4102">
        <v>46.906655387332698</v>
      </c>
      <c r="AA4102">
        <v>46.53084248125375</v>
      </c>
      <c r="AB4102">
        <v>46.948007633268197</v>
      </c>
      <c r="AC4102">
        <v>46.893815081107853</v>
      </c>
      <c r="AD4102">
        <v>46.431741072271393</v>
      </c>
      <c r="AE4102">
        <v>46.270537548083055</v>
      </c>
      <c r="AF4102">
        <v>45.790609563731877</v>
      </c>
      <c r="AG4102">
        <v>45.147164398523223</v>
      </c>
      <c r="AH4102">
        <v>44.003735825841204</v>
      </c>
      <c r="AI4102">
        <v>42.304029790457108</v>
      </c>
      <c r="AJ4102">
        <v>-1.6824172735214233</v>
      </c>
      <c r="AK4102">
        <v>-1.657590389251709</v>
      </c>
      <c r="AL4102">
        <v>-1.6486120223999023</v>
      </c>
      <c r="AM4102">
        <v>-1.6512097120285034</v>
      </c>
      <c r="AN4102">
        <v>-1.6797513961791992</v>
      </c>
      <c r="AO4102">
        <v>-1.7534612417221069</v>
      </c>
      <c r="AP4102">
        <v>-1.7709567546844482</v>
      </c>
      <c r="AQ4102">
        <v>-1.7551445960998535</v>
      </c>
      <c r="AR4102">
        <v>-1.7599549293518066</v>
      </c>
      <c r="AS4102">
        <v>-1.7175137996673584</v>
      </c>
      <c r="AT4102">
        <v>-1.6162244081497192</v>
      </c>
      <c r="AU4102">
        <v>-1.6246893405914307</v>
      </c>
      <c r="AV4102">
        <v>-1.6100680828094482</v>
      </c>
      <c r="AW4102">
        <v>-1.6174941062927246</v>
      </c>
      <c r="AX4102">
        <v>-1.6660043001174927</v>
      </c>
      <c r="AY4102">
        <v>1.5460047721862793</v>
      </c>
      <c r="AZ4102">
        <v>10.03106689453125</v>
      </c>
      <c r="BA4102">
        <v>10.131254196166992</v>
      </c>
      <c r="BB4102">
        <v>10.031482696533203</v>
      </c>
      <c r="BC4102">
        <v>10.047346115112305</v>
      </c>
      <c r="BD4102">
        <v>10.046913146972656</v>
      </c>
      <c r="BE4102">
        <v>1.5269477367401123</v>
      </c>
      <c r="BF4102">
        <v>-1.4549217224121094</v>
      </c>
      <c r="BG4102">
        <v>-1.4642051458358765</v>
      </c>
      <c r="BH4102">
        <v>-0.75144147872924805</v>
      </c>
      <c r="BI4102">
        <v>-0.73992043733596802</v>
      </c>
      <c r="BJ4102">
        <v>-0.73680198192596436</v>
      </c>
      <c r="BK4102">
        <v>-0.74041789770126343</v>
      </c>
      <c r="BL4102">
        <v>-0.75567561388015747</v>
      </c>
      <c r="BM4102">
        <v>-0.79820173978805542</v>
      </c>
      <c r="BN4102">
        <v>-0.81104522943496704</v>
      </c>
      <c r="BO4102">
        <v>-0.80179417133331299</v>
      </c>
      <c r="BP4102">
        <v>-0.80344361066818237</v>
      </c>
      <c r="BQ4102">
        <v>-0.77618283033370972</v>
      </c>
      <c r="BR4102">
        <v>-0.73063522577285767</v>
      </c>
      <c r="BS4102">
        <v>-0.73276495933532715</v>
      </c>
      <c r="BT4102">
        <v>-0.7218053936958313</v>
      </c>
      <c r="BU4102">
        <v>-0.72622138261795044</v>
      </c>
      <c r="BV4102">
        <v>-0.74564462900161743</v>
      </c>
      <c r="BW4102">
        <v>2.6500973701477051</v>
      </c>
      <c r="BX4102">
        <v>11.652558326721191</v>
      </c>
      <c r="BY4102">
        <v>11.77010440826416</v>
      </c>
      <c r="BZ4102">
        <v>11.655509948730469</v>
      </c>
      <c r="CA4102">
        <v>11.697145462036133</v>
      </c>
      <c r="CB4102">
        <v>11.681049346923828</v>
      </c>
      <c r="CC4102">
        <v>2.6854910850524902</v>
      </c>
      <c r="CD4102">
        <v>-0.61222082376480103</v>
      </c>
      <c r="CE4102">
        <v>-0.6157066822052002</v>
      </c>
      <c r="CF4102">
        <v>-0.10665052384138107</v>
      </c>
      <c r="CG4102">
        <v>-0.10434501618146896</v>
      </c>
      <c r="CH4102">
        <v>-0.10528513044118881</v>
      </c>
      <c r="CI4102">
        <v>-0.10960624366998672</v>
      </c>
      <c r="CJ4102">
        <v>-0.11566352844238281</v>
      </c>
      <c r="CK4102">
        <v>-0.13659194111824036</v>
      </c>
      <c r="CL4102">
        <v>-0.14621345698833466</v>
      </c>
      <c r="CM4102">
        <v>-0.14150656759738922</v>
      </c>
      <c r="CN4102">
        <v>-0.14096678793430328</v>
      </c>
      <c r="CO4102">
        <v>-0.12421988695859909</v>
      </c>
      <c r="CP4102">
        <v>-0.11727886646986008</v>
      </c>
      <c r="CQ4102">
        <v>-0.11502083390951157</v>
      </c>
      <c r="CR4102">
        <v>-0.1065974161028862</v>
      </c>
      <c r="CS4102">
        <v>-0.1089286133646965</v>
      </c>
      <c r="CT4102">
        <v>-0.10820627957582474</v>
      </c>
      <c r="CU4102">
        <v>3.4147884845733643</v>
      </c>
      <c r="CV4102">
        <v>12.77559757232666</v>
      </c>
      <c r="CW4102">
        <v>12.905166625976563</v>
      </c>
      <c r="CX4102">
        <v>12.780305862426758</v>
      </c>
      <c r="CY4102">
        <v>12.839791297912598</v>
      </c>
      <c r="CZ4102">
        <v>12.812847137451172</v>
      </c>
      <c r="DA4102">
        <v>3.4878945350646973</v>
      </c>
      <c r="DB4102">
        <v>-2.8568804264068604E-2</v>
      </c>
      <c r="DC4102">
        <v>-2.803923562169075E-2</v>
      </c>
      <c r="DD4102">
        <v>0.53814047574996948</v>
      </c>
      <c r="DE4102">
        <v>0.5312303900718689</v>
      </c>
      <c r="DF4102">
        <v>0.52623176574707031</v>
      </c>
      <c r="DG4102">
        <v>0.52120542526245117</v>
      </c>
      <c r="DH4102">
        <v>0.52434855699539185</v>
      </c>
      <c r="DI4102">
        <v>0.52501791715621948</v>
      </c>
      <c r="DJ4102">
        <v>0.51861828565597534</v>
      </c>
      <c r="DK4102">
        <v>0.51878100633621216</v>
      </c>
      <c r="DL4102">
        <v>0.52151000499725342</v>
      </c>
      <c r="DM4102">
        <v>0.52774304151535034</v>
      </c>
      <c r="DN4102">
        <v>0.49607747793197632</v>
      </c>
      <c r="DO4102">
        <v>0.50272327661514282</v>
      </c>
      <c r="DP4102">
        <v>0.50861060619354248</v>
      </c>
      <c r="DQ4102">
        <v>0.50836414098739624</v>
      </c>
      <c r="DR4102">
        <v>0.52923202514648438</v>
      </c>
      <c r="DS4102">
        <v>4.1794795989990234</v>
      </c>
      <c r="DT4102">
        <v>13.898637771606445</v>
      </c>
      <c r="DU4102">
        <v>14.040228843688965</v>
      </c>
      <c r="DV4102">
        <v>13.905101776123047</v>
      </c>
      <c r="DW4102">
        <v>13.982437133789063</v>
      </c>
      <c r="DX4102">
        <v>13.944645881652832</v>
      </c>
      <c r="DY4102">
        <v>4.2902979850769043</v>
      </c>
      <c r="DZ4102">
        <v>0.55508321523666382</v>
      </c>
      <c r="EA4102">
        <v>0.55962824821472168</v>
      </c>
      <c r="EB4102">
        <v>1.4691162109375</v>
      </c>
      <c r="EC4102">
        <v>1.4489003419876099</v>
      </c>
      <c r="ED4102">
        <v>1.4380418062210083</v>
      </c>
      <c r="EE4102">
        <v>1.4319972991943359</v>
      </c>
      <c r="EF4102">
        <v>1.4484243392944336</v>
      </c>
      <c r="EG4102">
        <v>1.480277419090271</v>
      </c>
      <c r="EH4102">
        <v>1.4785298109054565</v>
      </c>
      <c r="EI4102">
        <v>1.4721314907073975</v>
      </c>
      <c r="EJ4102">
        <v>1.4780213832855225</v>
      </c>
      <c r="EK4102">
        <v>1.469074010848999</v>
      </c>
      <c r="EL4102">
        <v>1.3816666603088379</v>
      </c>
      <c r="EM4102">
        <v>1.3946475982666016</v>
      </c>
      <c r="EN4102">
        <v>1.3968732357025146</v>
      </c>
      <c r="EO4102">
        <v>1.3996368646621704</v>
      </c>
      <c r="EP4102">
        <v>1.4495917558670044</v>
      </c>
      <c r="EQ4102">
        <v>5.2835721969604492</v>
      </c>
      <c r="ER4102">
        <v>15.52012825012207</v>
      </c>
      <c r="ES4102">
        <v>15.679079055786133</v>
      </c>
      <c r="ET4102">
        <v>15.529129028320313</v>
      </c>
      <c r="EU4102">
        <v>15.632237434387207</v>
      </c>
      <c r="EV4102">
        <v>15.578782081604004</v>
      </c>
      <c r="EW4102">
        <v>5.4488415718078613</v>
      </c>
      <c r="EX4102">
        <v>1.3977841138839722</v>
      </c>
      <c r="EY4102">
        <v>1.4081267118453979</v>
      </c>
      <c r="EZ4102">
        <v>48.875423431396484</v>
      </c>
      <c r="FA4102">
        <v>48.653289794921875</v>
      </c>
      <c r="FB4102">
        <v>48.153373718261719</v>
      </c>
      <c r="FC4102">
        <v>47.828948974609375</v>
      </c>
      <c r="FD4102">
        <v>47.157688140869141</v>
      </c>
      <c r="FE4102">
        <v>46.720531463623047</v>
      </c>
      <c r="FF4102">
        <v>46.643096923828125</v>
      </c>
      <c r="FG4102">
        <v>46.752895355224609</v>
      </c>
      <c r="FH4102">
        <v>47.141120910644531</v>
      </c>
      <c r="FI4102">
        <v>48.667526245117188</v>
      </c>
      <c r="FJ4102">
        <v>50.737163543701172</v>
      </c>
      <c r="FK4102">
        <v>52.447917938232422</v>
      </c>
      <c r="FL4102">
        <v>53.319145202636719</v>
      </c>
      <c r="FM4102">
        <v>53.754741668701172</v>
      </c>
      <c r="FN4102">
        <v>53.96368408203125</v>
      </c>
      <c r="FO4102">
        <v>53.6473388671875</v>
      </c>
      <c r="FP4102">
        <v>53.488365173339844</v>
      </c>
      <c r="FQ4102">
        <v>52.854122161865234</v>
      </c>
      <c r="FR4102">
        <v>51.802772521972656</v>
      </c>
      <c r="FS4102">
        <v>50.27301025390625</v>
      </c>
      <c r="FT4102">
        <v>48.762470245361328</v>
      </c>
      <c r="FU4102">
        <v>48.398082733154297</v>
      </c>
      <c r="FV4102">
        <v>47.3936767578125</v>
      </c>
      <c r="FW4102">
        <v>46.371051788330078</v>
      </c>
      <c r="FX4102">
        <v>498</v>
      </c>
      <c r="FY4102">
        <v>4.854852706193924E-2</v>
      </c>
      <c r="FZ4102">
        <v>1</v>
      </c>
    </row>
    <row r="4103" spans="1:182" x14ac:dyDescent="0.2">
      <c r="A4103" t="s">
        <v>245</v>
      </c>
      <c r="B4103" t="s">
        <v>252</v>
      </c>
      <c r="C4103" t="s">
        <v>217</v>
      </c>
      <c r="D4103" t="s">
        <v>38</v>
      </c>
      <c r="E4103">
        <v>2015</v>
      </c>
      <c r="F4103" t="s">
        <v>229</v>
      </c>
      <c r="G4103" t="s">
        <v>250</v>
      </c>
      <c r="H4103" t="s">
        <v>226</v>
      </c>
      <c r="I4103">
        <v>175.70000000000002</v>
      </c>
      <c r="L4103">
        <v>40.937759937866076</v>
      </c>
      <c r="M4103">
        <v>40.262513360504023</v>
      </c>
      <c r="N4103">
        <v>39.769865730644128</v>
      </c>
      <c r="O4103">
        <v>39.744080604246449</v>
      </c>
      <c r="P4103">
        <v>40.749341625000298</v>
      </c>
      <c r="Q4103">
        <v>42.907259304327695</v>
      </c>
      <c r="R4103">
        <v>45.582700742777597</v>
      </c>
      <c r="S4103">
        <v>45.480307931344989</v>
      </c>
      <c r="T4103">
        <v>45.897774494477297</v>
      </c>
      <c r="U4103">
        <v>46.32353134975979</v>
      </c>
      <c r="V4103">
        <v>46.273761010450826</v>
      </c>
      <c r="W4103">
        <v>47.00703899731041</v>
      </c>
      <c r="X4103">
        <v>47.34578759904457</v>
      </c>
      <c r="Y4103">
        <v>46.805289014372477</v>
      </c>
      <c r="Z4103">
        <v>47.091894213680796</v>
      </c>
      <c r="AA4103">
        <v>46.86958635127128</v>
      </c>
      <c r="AB4103">
        <v>47.243085007770297</v>
      </c>
      <c r="AC4103">
        <v>47.222590063410749</v>
      </c>
      <c r="AD4103">
        <v>46.81251957409841</v>
      </c>
      <c r="AE4103">
        <v>46.569295763552972</v>
      </c>
      <c r="AF4103">
        <v>45.986527867983874</v>
      </c>
      <c r="AG4103">
        <v>45.284986482866756</v>
      </c>
      <c r="AH4103">
        <v>44.099260218574365</v>
      </c>
      <c r="AI4103">
        <v>42.345762245228137</v>
      </c>
      <c r="AJ4103">
        <v>-1.6091101169586182</v>
      </c>
      <c r="AK4103">
        <v>-1.5786073207855225</v>
      </c>
      <c r="AL4103">
        <v>-1.5647895336151123</v>
      </c>
      <c r="AM4103">
        <v>-1.5748500823974609</v>
      </c>
      <c r="AN4103">
        <v>-1.613181471824646</v>
      </c>
      <c r="AO4103">
        <v>-1.7082604169845581</v>
      </c>
      <c r="AP4103">
        <v>-1.7400027513504028</v>
      </c>
      <c r="AQ4103">
        <v>-1.6993235349655151</v>
      </c>
      <c r="AR4103">
        <v>-1.696283221244812</v>
      </c>
      <c r="AS4103">
        <v>-1.6887767314910889</v>
      </c>
      <c r="AT4103">
        <v>-1.5613377094268799</v>
      </c>
      <c r="AU4103">
        <v>-1.5472793579101563</v>
      </c>
      <c r="AV4103">
        <v>-1.5367915630340576</v>
      </c>
      <c r="AW4103">
        <v>-1.5360336303710937</v>
      </c>
      <c r="AX4103">
        <v>-1.5644185543060303</v>
      </c>
      <c r="AY4103">
        <v>1.5062829256057739</v>
      </c>
      <c r="AZ4103">
        <v>10.284124374389648</v>
      </c>
      <c r="BA4103">
        <v>10.462553024291992</v>
      </c>
      <c r="BB4103">
        <v>10.421586036682129</v>
      </c>
      <c r="BC4103">
        <v>10.420345306396484</v>
      </c>
      <c r="BD4103">
        <v>10.383979797363281</v>
      </c>
      <c r="BE4103">
        <v>1.5392918586730957</v>
      </c>
      <c r="BF4103">
        <v>-1.4565016031265259</v>
      </c>
      <c r="BG4103">
        <v>-1.4777636528015137</v>
      </c>
      <c r="BH4103">
        <v>-0.72502613067626953</v>
      </c>
      <c r="BI4103">
        <v>-0.71160149574279785</v>
      </c>
      <c r="BJ4103">
        <v>-0.70782697200775146</v>
      </c>
      <c r="BK4103">
        <v>-0.71524488925933838</v>
      </c>
      <c r="BL4103">
        <v>-0.73395365476608276</v>
      </c>
      <c r="BM4103">
        <v>-0.78765183687210083</v>
      </c>
      <c r="BN4103">
        <v>-0.80410683155059814</v>
      </c>
      <c r="BO4103">
        <v>-0.78009092807769775</v>
      </c>
      <c r="BP4103">
        <v>-0.77599257230758667</v>
      </c>
      <c r="BQ4103">
        <v>-0.76599621772766113</v>
      </c>
      <c r="BR4103">
        <v>-0.71187108755111694</v>
      </c>
      <c r="BS4103">
        <v>-0.7020188570022583</v>
      </c>
      <c r="BT4103">
        <v>-0.69050174951553345</v>
      </c>
      <c r="BU4103">
        <v>-0.69266194105148315</v>
      </c>
      <c r="BV4103">
        <v>-0.70483678579330444</v>
      </c>
      <c r="BW4103">
        <v>2.551630973815918</v>
      </c>
      <c r="BX4103">
        <v>11.81590747833252</v>
      </c>
      <c r="BY4103">
        <v>12.012410163879395</v>
      </c>
      <c r="BZ4103">
        <v>11.961416244506836</v>
      </c>
      <c r="CA4103">
        <v>11.978203773498535</v>
      </c>
      <c r="CB4103">
        <v>11.924772262573242</v>
      </c>
      <c r="CC4103">
        <v>2.6390755176544189</v>
      </c>
      <c r="CD4103">
        <v>-0.63729619979858398</v>
      </c>
      <c r="CE4103">
        <v>-0.64500385522842407</v>
      </c>
      <c r="CF4103">
        <v>-0.11271224915981293</v>
      </c>
      <c r="CG4103">
        <v>-0.11111591011285782</v>
      </c>
      <c r="CH4103">
        <v>-0.11429733037948608</v>
      </c>
      <c r="CI4103">
        <v>-0.11988493800163269</v>
      </c>
      <c r="CJ4103">
        <v>-0.12500321865081787</v>
      </c>
      <c r="CK4103">
        <v>-0.1500411331653595</v>
      </c>
      <c r="CL4103">
        <v>-0.15590819716453552</v>
      </c>
      <c r="CM4103">
        <v>-0.14343318343162537</v>
      </c>
      <c r="CN4103">
        <v>-0.13860204815864563</v>
      </c>
      <c r="CO4103">
        <v>-0.12688130140304565</v>
      </c>
      <c r="CP4103">
        <v>-0.12353301793336868</v>
      </c>
      <c r="CQ4103">
        <v>-0.11659398674964905</v>
      </c>
      <c r="CR4103">
        <v>-0.10436399281024933</v>
      </c>
      <c r="CS4103">
        <v>-0.10854523628950119</v>
      </c>
      <c r="CT4103">
        <v>-0.10949304699897766</v>
      </c>
      <c r="CU4103">
        <v>3.2756359577178955</v>
      </c>
      <c r="CV4103">
        <v>12.876816749572754</v>
      </c>
      <c r="CW4103">
        <v>13.085836410522461</v>
      </c>
      <c r="CX4103">
        <v>13.027897834777832</v>
      </c>
      <c r="CY4103">
        <v>13.057172775268555</v>
      </c>
      <c r="CZ4103">
        <v>12.991920471191406</v>
      </c>
      <c r="DA4103">
        <v>3.4007823467254639</v>
      </c>
      <c r="DB4103">
        <v>-6.9917000830173492E-2</v>
      </c>
      <c r="DC4103">
        <v>-6.8236894905567169E-2</v>
      </c>
      <c r="DD4103">
        <v>0.49960163235664368</v>
      </c>
      <c r="DE4103">
        <v>0.48936966061592102</v>
      </c>
      <c r="DF4103">
        <v>0.47923234105110168</v>
      </c>
      <c r="DG4103">
        <v>0.47547498345375061</v>
      </c>
      <c r="DH4103">
        <v>0.48394724726676941</v>
      </c>
      <c r="DI4103">
        <v>0.48756954073905945</v>
      </c>
      <c r="DJ4103">
        <v>0.4922904372215271</v>
      </c>
      <c r="DK4103">
        <v>0.49322453141212463</v>
      </c>
      <c r="DL4103">
        <v>0.49878847599029541</v>
      </c>
      <c r="DM4103">
        <v>0.51223361492156982</v>
      </c>
      <c r="DN4103">
        <v>0.46480503678321838</v>
      </c>
      <c r="DO4103">
        <v>0.46883088350296021</v>
      </c>
      <c r="DP4103">
        <v>0.48177376389503479</v>
      </c>
      <c r="DQ4103">
        <v>0.47557145357131958</v>
      </c>
      <c r="DR4103">
        <v>0.48585069179534912</v>
      </c>
      <c r="DS4103">
        <v>3.999640941619873</v>
      </c>
      <c r="DT4103">
        <v>13.937725067138672</v>
      </c>
      <c r="DU4103">
        <v>14.159261703491211</v>
      </c>
      <c r="DV4103">
        <v>14.094378471374512</v>
      </c>
      <c r="DW4103">
        <v>14.136141777038574</v>
      </c>
      <c r="DX4103">
        <v>14.05906867980957</v>
      </c>
      <c r="DY4103">
        <v>4.1624889373779297</v>
      </c>
      <c r="DZ4103">
        <v>0.49746218323707581</v>
      </c>
      <c r="EA4103">
        <v>0.50853002071380615</v>
      </c>
      <c r="EB4103">
        <v>1.3836855888366699</v>
      </c>
      <c r="EC4103">
        <v>1.3563754558563232</v>
      </c>
      <c r="ED4103">
        <v>1.3361948728561401</v>
      </c>
      <c r="EE4103">
        <v>1.3350801467895508</v>
      </c>
      <c r="EF4103">
        <v>1.3631750345230103</v>
      </c>
      <c r="EG4103">
        <v>1.4081780910491943</v>
      </c>
      <c r="EH4103">
        <v>1.428186297416687</v>
      </c>
      <c r="EI4103">
        <v>1.4124572277069092</v>
      </c>
      <c r="EJ4103">
        <v>1.419079065322876</v>
      </c>
      <c r="EK4103">
        <v>1.4350141286849976</v>
      </c>
      <c r="EL4103">
        <v>1.3142716884613037</v>
      </c>
      <c r="EM4103">
        <v>1.3140913248062134</v>
      </c>
      <c r="EN4103">
        <v>1.3280636072158813</v>
      </c>
      <c r="EO4103">
        <v>1.3189432621002197</v>
      </c>
      <c r="EP4103">
        <v>1.3454325199127197</v>
      </c>
      <c r="EQ4103">
        <v>5.0449891090393066</v>
      </c>
      <c r="ER4103">
        <v>15.469508171081543</v>
      </c>
      <c r="ES4103">
        <v>15.709118843078613</v>
      </c>
      <c r="ET4103">
        <v>15.634208679199219</v>
      </c>
      <c r="EU4103">
        <v>15.694001197814941</v>
      </c>
      <c r="EV4103">
        <v>15.599860191345215</v>
      </c>
      <c r="EW4103">
        <v>5.262272834777832</v>
      </c>
      <c r="EX4103">
        <v>1.3166675567626953</v>
      </c>
      <c r="EY4103">
        <v>1.3412898778915405</v>
      </c>
      <c r="EZ4103">
        <v>48.889247894287109</v>
      </c>
      <c r="FA4103">
        <v>47.708812713623047</v>
      </c>
      <c r="FB4103">
        <v>46.782379150390625</v>
      </c>
      <c r="FC4103">
        <v>46.294223785400391</v>
      </c>
      <c r="FD4103">
        <v>46.102516174316406</v>
      </c>
      <c r="FE4103">
        <v>45.697864532470703</v>
      </c>
      <c r="FF4103">
        <v>45.112033843994141</v>
      </c>
      <c r="FG4103">
        <v>45.101699829101563</v>
      </c>
      <c r="FH4103">
        <v>46.989299774169922</v>
      </c>
      <c r="FI4103">
        <v>49.498271942138672</v>
      </c>
      <c r="FJ4103">
        <v>52.022739410400391</v>
      </c>
      <c r="FK4103">
        <v>53.774711608886719</v>
      </c>
      <c r="FL4103">
        <v>55.135471343994141</v>
      </c>
      <c r="FM4103">
        <v>56.082588195800781</v>
      </c>
      <c r="FN4103">
        <v>56.704975128173828</v>
      </c>
      <c r="FO4103">
        <v>56.919353485107422</v>
      </c>
      <c r="FP4103">
        <v>56.796665191650391</v>
      </c>
      <c r="FQ4103">
        <v>56.485767364501953</v>
      </c>
      <c r="FR4103">
        <v>55.106483459472656</v>
      </c>
      <c r="FS4103">
        <v>53.027069091796875</v>
      </c>
      <c r="FT4103">
        <v>51.460903167724609</v>
      </c>
      <c r="FU4103">
        <v>50.109737396240234</v>
      </c>
      <c r="FV4103">
        <v>48.983829498291016</v>
      </c>
      <c r="FW4103">
        <v>48.138278961181641</v>
      </c>
      <c r="FX4103">
        <v>498</v>
      </c>
      <c r="FY4103">
        <v>4.854852706193924E-2</v>
      </c>
      <c r="FZ4103">
        <v>1</v>
      </c>
    </row>
    <row r="4104" spans="1:182" x14ac:dyDescent="0.2">
      <c r="A4104" t="s">
        <v>245</v>
      </c>
      <c r="B4104" t="s">
        <v>252</v>
      </c>
      <c r="C4104" t="s">
        <v>217</v>
      </c>
      <c r="D4104" t="s">
        <v>38</v>
      </c>
      <c r="E4104">
        <v>2016</v>
      </c>
      <c r="F4104" t="s">
        <v>229</v>
      </c>
      <c r="G4104" t="s">
        <v>250</v>
      </c>
      <c r="H4104" t="s">
        <v>226</v>
      </c>
      <c r="I4104">
        <v>175.70000000000002</v>
      </c>
      <c r="L4104">
        <v>40.937759937866076</v>
      </c>
      <c r="M4104">
        <v>40.262513360504023</v>
      </c>
      <c r="N4104">
        <v>39.769865730644128</v>
      </c>
      <c r="O4104">
        <v>39.744080604246449</v>
      </c>
      <c r="P4104">
        <v>40.749341625000298</v>
      </c>
      <c r="Q4104">
        <v>42.907259304327695</v>
      </c>
      <c r="R4104">
        <v>45.582700742777597</v>
      </c>
      <c r="S4104">
        <v>45.480307931344989</v>
      </c>
      <c r="T4104">
        <v>45.897774494477297</v>
      </c>
      <c r="U4104">
        <v>46.32353134975979</v>
      </c>
      <c r="V4104">
        <v>46.273761010450826</v>
      </c>
      <c r="W4104">
        <v>47.00703899731041</v>
      </c>
      <c r="X4104">
        <v>47.34578759904457</v>
      </c>
      <c r="Y4104">
        <v>46.805289014372477</v>
      </c>
      <c r="Z4104">
        <v>47.091894213680796</v>
      </c>
      <c r="AA4104">
        <v>46.86958635127128</v>
      </c>
      <c r="AB4104">
        <v>47.243085007770297</v>
      </c>
      <c r="AC4104">
        <v>47.222590063410749</v>
      </c>
      <c r="AD4104">
        <v>46.81251957409841</v>
      </c>
      <c r="AE4104">
        <v>46.569295763552972</v>
      </c>
      <c r="AF4104">
        <v>45.986527867983874</v>
      </c>
      <c r="AG4104">
        <v>45.284986482866756</v>
      </c>
      <c r="AH4104">
        <v>44.099260218574365</v>
      </c>
      <c r="AI4104">
        <v>42.345762245228137</v>
      </c>
      <c r="AJ4104">
        <v>-1.6091101169586182</v>
      </c>
      <c r="AK4104">
        <v>-1.5786073207855225</v>
      </c>
      <c r="AL4104">
        <v>-1.5647895336151123</v>
      </c>
      <c r="AM4104">
        <v>-1.5748500823974609</v>
      </c>
      <c r="AN4104">
        <v>-1.613181471824646</v>
      </c>
      <c r="AO4104">
        <v>-1.7082604169845581</v>
      </c>
      <c r="AP4104">
        <v>-1.7400027513504028</v>
      </c>
      <c r="AQ4104">
        <v>-1.6993235349655151</v>
      </c>
      <c r="AR4104">
        <v>-1.696283221244812</v>
      </c>
      <c r="AS4104">
        <v>-1.6887767314910889</v>
      </c>
      <c r="AT4104">
        <v>-1.5613377094268799</v>
      </c>
      <c r="AU4104">
        <v>-1.5472793579101563</v>
      </c>
      <c r="AV4104">
        <v>-1.5367915630340576</v>
      </c>
      <c r="AW4104">
        <v>-1.5360336303710937</v>
      </c>
      <c r="AX4104">
        <v>-1.5644185543060303</v>
      </c>
      <c r="AY4104">
        <v>1.5062829256057739</v>
      </c>
      <c r="AZ4104">
        <v>10.284124374389648</v>
      </c>
      <c r="BA4104">
        <v>10.462553024291992</v>
      </c>
      <c r="BB4104">
        <v>10.421586036682129</v>
      </c>
      <c r="BC4104">
        <v>10.420345306396484</v>
      </c>
      <c r="BD4104">
        <v>10.383979797363281</v>
      </c>
      <c r="BE4104">
        <v>1.5392918586730957</v>
      </c>
      <c r="BF4104">
        <v>-1.4565016031265259</v>
      </c>
      <c r="BG4104">
        <v>-1.4777636528015137</v>
      </c>
      <c r="BH4104">
        <v>-0.72502613067626953</v>
      </c>
      <c r="BI4104">
        <v>-0.71160149574279785</v>
      </c>
      <c r="BJ4104">
        <v>-0.70782697200775146</v>
      </c>
      <c r="BK4104">
        <v>-0.71524488925933838</v>
      </c>
      <c r="BL4104">
        <v>-0.73395365476608276</v>
      </c>
      <c r="BM4104">
        <v>-0.78765183687210083</v>
      </c>
      <c r="BN4104">
        <v>-0.80410683155059814</v>
      </c>
      <c r="BO4104">
        <v>-0.78009092807769775</v>
      </c>
      <c r="BP4104">
        <v>-0.77599257230758667</v>
      </c>
      <c r="BQ4104">
        <v>-0.76599621772766113</v>
      </c>
      <c r="BR4104">
        <v>-0.71187108755111694</v>
      </c>
      <c r="BS4104">
        <v>-0.7020188570022583</v>
      </c>
      <c r="BT4104">
        <v>-0.69050174951553345</v>
      </c>
      <c r="BU4104">
        <v>-0.69266194105148315</v>
      </c>
      <c r="BV4104">
        <v>-0.70483678579330444</v>
      </c>
      <c r="BW4104">
        <v>2.551630973815918</v>
      </c>
      <c r="BX4104">
        <v>11.81590747833252</v>
      </c>
      <c r="BY4104">
        <v>12.012410163879395</v>
      </c>
      <c r="BZ4104">
        <v>11.961416244506836</v>
      </c>
      <c r="CA4104">
        <v>11.978203773498535</v>
      </c>
      <c r="CB4104">
        <v>11.924772262573242</v>
      </c>
      <c r="CC4104">
        <v>2.6390755176544189</v>
      </c>
      <c r="CD4104">
        <v>-0.63729619979858398</v>
      </c>
      <c r="CE4104">
        <v>-0.64500385522842407</v>
      </c>
      <c r="CF4104">
        <v>-0.11271224915981293</v>
      </c>
      <c r="CG4104">
        <v>-0.11111591011285782</v>
      </c>
      <c r="CH4104">
        <v>-0.11429733037948608</v>
      </c>
      <c r="CI4104">
        <v>-0.11988493800163269</v>
      </c>
      <c r="CJ4104">
        <v>-0.12500321865081787</v>
      </c>
      <c r="CK4104">
        <v>-0.1500411331653595</v>
      </c>
      <c r="CL4104">
        <v>-0.15590819716453552</v>
      </c>
      <c r="CM4104">
        <v>-0.14343318343162537</v>
      </c>
      <c r="CN4104">
        <v>-0.13860204815864563</v>
      </c>
      <c r="CO4104">
        <v>-0.12688130140304565</v>
      </c>
      <c r="CP4104">
        <v>-0.12353301793336868</v>
      </c>
      <c r="CQ4104">
        <v>-0.11659398674964905</v>
      </c>
      <c r="CR4104">
        <v>-0.10436399281024933</v>
      </c>
      <c r="CS4104">
        <v>-0.10854523628950119</v>
      </c>
      <c r="CT4104">
        <v>-0.10949304699897766</v>
      </c>
      <c r="CU4104">
        <v>3.2756359577178955</v>
      </c>
      <c r="CV4104">
        <v>12.876816749572754</v>
      </c>
      <c r="CW4104">
        <v>13.085836410522461</v>
      </c>
      <c r="CX4104">
        <v>13.027897834777832</v>
      </c>
      <c r="CY4104">
        <v>13.057172775268555</v>
      </c>
      <c r="CZ4104">
        <v>12.991920471191406</v>
      </c>
      <c r="DA4104">
        <v>3.4007823467254639</v>
      </c>
      <c r="DB4104">
        <v>-6.9917000830173492E-2</v>
      </c>
      <c r="DC4104">
        <v>-6.8236894905567169E-2</v>
      </c>
      <c r="DD4104">
        <v>0.49960163235664368</v>
      </c>
      <c r="DE4104">
        <v>0.48936966061592102</v>
      </c>
      <c r="DF4104">
        <v>0.47923234105110168</v>
      </c>
      <c r="DG4104">
        <v>0.47547498345375061</v>
      </c>
      <c r="DH4104">
        <v>0.48394724726676941</v>
      </c>
      <c r="DI4104">
        <v>0.48756954073905945</v>
      </c>
      <c r="DJ4104">
        <v>0.4922904372215271</v>
      </c>
      <c r="DK4104">
        <v>0.49322453141212463</v>
      </c>
      <c r="DL4104">
        <v>0.49878847599029541</v>
      </c>
      <c r="DM4104">
        <v>0.51223361492156982</v>
      </c>
      <c r="DN4104">
        <v>0.46480503678321838</v>
      </c>
      <c r="DO4104">
        <v>0.46883088350296021</v>
      </c>
      <c r="DP4104">
        <v>0.48177376389503479</v>
      </c>
      <c r="DQ4104">
        <v>0.47557145357131958</v>
      </c>
      <c r="DR4104">
        <v>0.48585069179534912</v>
      </c>
      <c r="DS4104">
        <v>3.999640941619873</v>
      </c>
      <c r="DT4104">
        <v>13.937725067138672</v>
      </c>
      <c r="DU4104">
        <v>14.159261703491211</v>
      </c>
      <c r="DV4104">
        <v>14.094378471374512</v>
      </c>
      <c r="DW4104">
        <v>14.136141777038574</v>
      </c>
      <c r="DX4104">
        <v>14.05906867980957</v>
      </c>
      <c r="DY4104">
        <v>4.1624889373779297</v>
      </c>
      <c r="DZ4104">
        <v>0.49746218323707581</v>
      </c>
      <c r="EA4104">
        <v>0.50853002071380615</v>
      </c>
      <c r="EB4104">
        <v>1.3836855888366699</v>
      </c>
      <c r="EC4104">
        <v>1.3563754558563232</v>
      </c>
      <c r="ED4104">
        <v>1.3361948728561401</v>
      </c>
      <c r="EE4104">
        <v>1.3350801467895508</v>
      </c>
      <c r="EF4104">
        <v>1.3631750345230103</v>
      </c>
      <c r="EG4104">
        <v>1.4081780910491943</v>
      </c>
      <c r="EH4104">
        <v>1.428186297416687</v>
      </c>
      <c r="EI4104">
        <v>1.4124572277069092</v>
      </c>
      <c r="EJ4104">
        <v>1.419079065322876</v>
      </c>
      <c r="EK4104">
        <v>1.4350141286849976</v>
      </c>
      <c r="EL4104">
        <v>1.3142716884613037</v>
      </c>
      <c r="EM4104">
        <v>1.3140913248062134</v>
      </c>
      <c r="EN4104">
        <v>1.3280636072158813</v>
      </c>
      <c r="EO4104">
        <v>1.3189432621002197</v>
      </c>
      <c r="EP4104">
        <v>1.3454325199127197</v>
      </c>
      <c r="EQ4104">
        <v>5.0449891090393066</v>
      </c>
      <c r="ER4104">
        <v>15.469508171081543</v>
      </c>
      <c r="ES4104">
        <v>15.709118843078613</v>
      </c>
      <c r="ET4104">
        <v>15.634208679199219</v>
      </c>
      <c r="EU4104">
        <v>15.694001197814941</v>
      </c>
      <c r="EV4104">
        <v>15.599860191345215</v>
      </c>
      <c r="EW4104">
        <v>5.262272834777832</v>
      </c>
      <c r="EX4104">
        <v>1.3166675567626953</v>
      </c>
      <c r="EY4104">
        <v>1.3412898778915405</v>
      </c>
      <c r="EZ4104">
        <v>48.889247894287109</v>
      </c>
      <c r="FA4104">
        <v>47.708812713623047</v>
      </c>
      <c r="FB4104">
        <v>46.782379150390625</v>
      </c>
      <c r="FC4104">
        <v>46.294223785400391</v>
      </c>
      <c r="FD4104">
        <v>46.102516174316406</v>
      </c>
      <c r="FE4104">
        <v>45.697864532470703</v>
      </c>
      <c r="FF4104">
        <v>45.112033843994141</v>
      </c>
      <c r="FG4104">
        <v>45.101699829101563</v>
      </c>
      <c r="FH4104">
        <v>46.989299774169922</v>
      </c>
      <c r="FI4104">
        <v>49.498271942138672</v>
      </c>
      <c r="FJ4104">
        <v>52.022739410400391</v>
      </c>
      <c r="FK4104">
        <v>53.774711608886719</v>
      </c>
      <c r="FL4104">
        <v>55.135471343994141</v>
      </c>
      <c r="FM4104">
        <v>56.082588195800781</v>
      </c>
      <c r="FN4104">
        <v>56.704975128173828</v>
      </c>
      <c r="FO4104">
        <v>56.919353485107422</v>
      </c>
      <c r="FP4104">
        <v>56.796665191650391</v>
      </c>
      <c r="FQ4104">
        <v>56.485767364501953</v>
      </c>
      <c r="FR4104">
        <v>55.106483459472656</v>
      </c>
      <c r="FS4104">
        <v>53.027069091796875</v>
      </c>
      <c r="FT4104">
        <v>51.460903167724609</v>
      </c>
      <c r="FU4104">
        <v>50.109737396240234</v>
      </c>
      <c r="FV4104">
        <v>48.983829498291016</v>
      </c>
      <c r="FW4104">
        <v>48.138278961181641</v>
      </c>
      <c r="FX4104">
        <v>498</v>
      </c>
      <c r="FY4104">
        <v>4.854852706193924E-2</v>
      </c>
      <c r="FZ4104">
        <v>1</v>
      </c>
    </row>
    <row r="4105" spans="1:182" x14ac:dyDescent="0.2">
      <c r="A4105" t="s">
        <v>245</v>
      </c>
      <c r="B4105" t="s">
        <v>252</v>
      </c>
      <c r="C4105" t="s">
        <v>217</v>
      </c>
      <c r="D4105" t="s">
        <v>38</v>
      </c>
      <c r="E4105">
        <v>2017</v>
      </c>
      <c r="F4105" t="s">
        <v>229</v>
      </c>
      <c r="G4105" t="s">
        <v>250</v>
      </c>
      <c r="H4105" t="s">
        <v>226</v>
      </c>
      <c r="I4105">
        <v>175.70000000000002</v>
      </c>
      <c r="L4105">
        <v>40.937759937866076</v>
      </c>
      <c r="M4105">
        <v>40.262513360504023</v>
      </c>
      <c r="N4105">
        <v>39.769865730644128</v>
      </c>
      <c r="O4105">
        <v>39.744080604246449</v>
      </c>
      <c r="P4105">
        <v>40.749341625000298</v>
      </c>
      <c r="Q4105">
        <v>42.907259304327695</v>
      </c>
      <c r="R4105">
        <v>45.582700742777597</v>
      </c>
      <c r="S4105">
        <v>45.480307931344989</v>
      </c>
      <c r="T4105">
        <v>45.897774494477297</v>
      </c>
      <c r="U4105">
        <v>46.32353134975979</v>
      </c>
      <c r="V4105">
        <v>46.273761010450826</v>
      </c>
      <c r="W4105">
        <v>47.00703899731041</v>
      </c>
      <c r="X4105">
        <v>47.34578759904457</v>
      </c>
      <c r="Y4105">
        <v>46.805289014372477</v>
      </c>
      <c r="Z4105">
        <v>47.091894213680796</v>
      </c>
      <c r="AA4105">
        <v>46.86958635127128</v>
      </c>
      <c r="AB4105">
        <v>47.243085007770297</v>
      </c>
      <c r="AC4105">
        <v>47.222590063410749</v>
      </c>
      <c r="AD4105">
        <v>46.81251957409841</v>
      </c>
      <c r="AE4105">
        <v>46.569295763552972</v>
      </c>
      <c r="AF4105">
        <v>45.986527867983874</v>
      </c>
      <c r="AG4105">
        <v>45.284986482866756</v>
      </c>
      <c r="AH4105">
        <v>44.099260218574365</v>
      </c>
      <c r="AI4105">
        <v>42.345762245228137</v>
      </c>
      <c r="AJ4105">
        <v>-1.6091101169586182</v>
      </c>
      <c r="AK4105">
        <v>-1.5786073207855225</v>
      </c>
      <c r="AL4105">
        <v>-1.5647895336151123</v>
      </c>
      <c r="AM4105">
        <v>-1.5748500823974609</v>
      </c>
      <c r="AN4105">
        <v>-1.613181471824646</v>
      </c>
      <c r="AO4105">
        <v>-1.7082604169845581</v>
      </c>
      <c r="AP4105">
        <v>-1.7400027513504028</v>
      </c>
      <c r="AQ4105">
        <v>-1.6993235349655151</v>
      </c>
      <c r="AR4105">
        <v>-1.696283221244812</v>
      </c>
      <c r="AS4105">
        <v>-1.6887767314910889</v>
      </c>
      <c r="AT4105">
        <v>-1.5613377094268799</v>
      </c>
      <c r="AU4105">
        <v>-1.5472793579101563</v>
      </c>
      <c r="AV4105">
        <v>-1.5367915630340576</v>
      </c>
      <c r="AW4105">
        <v>-1.5360336303710937</v>
      </c>
      <c r="AX4105">
        <v>-1.5644185543060303</v>
      </c>
      <c r="AY4105">
        <v>1.5062829256057739</v>
      </c>
      <c r="AZ4105">
        <v>10.284124374389648</v>
      </c>
      <c r="BA4105">
        <v>10.462553024291992</v>
      </c>
      <c r="BB4105">
        <v>10.421586036682129</v>
      </c>
      <c r="BC4105">
        <v>10.420345306396484</v>
      </c>
      <c r="BD4105">
        <v>10.383979797363281</v>
      </c>
      <c r="BE4105">
        <v>1.5392918586730957</v>
      </c>
      <c r="BF4105">
        <v>-1.4565016031265259</v>
      </c>
      <c r="BG4105">
        <v>-1.4777636528015137</v>
      </c>
      <c r="BH4105">
        <v>-0.72502613067626953</v>
      </c>
      <c r="BI4105">
        <v>-0.71160149574279785</v>
      </c>
      <c r="BJ4105">
        <v>-0.70782697200775146</v>
      </c>
      <c r="BK4105">
        <v>-0.71524488925933838</v>
      </c>
      <c r="BL4105">
        <v>-0.73395365476608276</v>
      </c>
      <c r="BM4105">
        <v>-0.78765183687210083</v>
      </c>
      <c r="BN4105">
        <v>-0.80410683155059814</v>
      </c>
      <c r="BO4105">
        <v>-0.78009092807769775</v>
      </c>
      <c r="BP4105">
        <v>-0.77599257230758667</v>
      </c>
      <c r="BQ4105">
        <v>-0.76599621772766113</v>
      </c>
      <c r="BR4105">
        <v>-0.71187108755111694</v>
      </c>
      <c r="BS4105">
        <v>-0.7020188570022583</v>
      </c>
      <c r="BT4105">
        <v>-0.69050174951553345</v>
      </c>
      <c r="BU4105">
        <v>-0.69266194105148315</v>
      </c>
      <c r="BV4105">
        <v>-0.70483678579330444</v>
      </c>
      <c r="BW4105">
        <v>2.551630973815918</v>
      </c>
      <c r="BX4105">
        <v>11.81590747833252</v>
      </c>
      <c r="BY4105">
        <v>12.012410163879395</v>
      </c>
      <c r="BZ4105">
        <v>11.961416244506836</v>
      </c>
      <c r="CA4105">
        <v>11.978203773498535</v>
      </c>
      <c r="CB4105">
        <v>11.924772262573242</v>
      </c>
      <c r="CC4105">
        <v>2.6390755176544189</v>
      </c>
      <c r="CD4105">
        <v>-0.63729619979858398</v>
      </c>
      <c r="CE4105">
        <v>-0.64500385522842407</v>
      </c>
      <c r="CF4105">
        <v>-0.11271224915981293</v>
      </c>
      <c r="CG4105">
        <v>-0.11111591011285782</v>
      </c>
      <c r="CH4105">
        <v>-0.11429733037948608</v>
      </c>
      <c r="CI4105">
        <v>-0.11988493800163269</v>
      </c>
      <c r="CJ4105">
        <v>-0.12500321865081787</v>
      </c>
      <c r="CK4105">
        <v>-0.1500411331653595</v>
      </c>
      <c r="CL4105">
        <v>-0.15590819716453552</v>
      </c>
      <c r="CM4105">
        <v>-0.14343318343162537</v>
      </c>
      <c r="CN4105">
        <v>-0.13860204815864563</v>
      </c>
      <c r="CO4105">
        <v>-0.12688130140304565</v>
      </c>
      <c r="CP4105">
        <v>-0.12353301793336868</v>
      </c>
      <c r="CQ4105">
        <v>-0.11659398674964905</v>
      </c>
      <c r="CR4105">
        <v>-0.10436399281024933</v>
      </c>
      <c r="CS4105">
        <v>-0.10854523628950119</v>
      </c>
      <c r="CT4105">
        <v>-0.10949304699897766</v>
      </c>
      <c r="CU4105">
        <v>3.2756359577178955</v>
      </c>
      <c r="CV4105">
        <v>12.876816749572754</v>
      </c>
      <c r="CW4105">
        <v>13.085836410522461</v>
      </c>
      <c r="CX4105">
        <v>13.027897834777832</v>
      </c>
      <c r="CY4105">
        <v>13.057172775268555</v>
      </c>
      <c r="CZ4105">
        <v>12.991920471191406</v>
      </c>
      <c r="DA4105">
        <v>3.4007823467254639</v>
      </c>
      <c r="DB4105">
        <v>-6.9917000830173492E-2</v>
      </c>
      <c r="DC4105">
        <v>-6.8236894905567169E-2</v>
      </c>
      <c r="DD4105">
        <v>0.49960163235664368</v>
      </c>
      <c r="DE4105">
        <v>0.48936966061592102</v>
      </c>
      <c r="DF4105">
        <v>0.47923234105110168</v>
      </c>
      <c r="DG4105">
        <v>0.47547498345375061</v>
      </c>
      <c r="DH4105">
        <v>0.48394724726676941</v>
      </c>
      <c r="DI4105">
        <v>0.48756954073905945</v>
      </c>
      <c r="DJ4105">
        <v>0.4922904372215271</v>
      </c>
      <c r="DK4105">
        <v>0.49322453141212463</v>
      </c>
      <c r="DL4105">
        <v>0.49878847599029541</v>
      </c>
      <c r="DM4105">
        <v>0.51223361492156982</v>
      </c>
      <c r="DN4105">
        <v>0.46480503678321838</v>
      </c>
      <c r="DO4105">
        <v>0.46883088350296021</v>
      </c>
      <c r="DP4105">
        <v>0.48177376389503479</v>
      </c>
      <c r="DQ4105">
        <v>0.47557145357131958</v>
      </c>
      <c r="DR4105">
        <v>0.48585069179534912</v>
      </c>
      <c r="DS4105">
        <v>3.999640941619873</v>
      </c>
      <c r="DT4105">
        <v>13.937725067138672</v>
      </c>
      <c r="DU4105">
        <v>14.159261703491211</v>
      </c>
      <c r="DV4105">
        <v>14.094378471374512</v>
      </c>
      <c r="DW4105">
        <v>14.136141777038574</v>
      </c>
      <c r="DX4105">
        <v>14.05906867980957</v>
      </c>
      <c r="DY4105">
        <v>4.1624889373779297</v>
      </c>
      <c r="DZ4105">
        <v>0.49746218323707581</v>
      </c>
      <c r="EA4105">
        <v>0.50853002071380615</v>
      </c>
      <c r="EB4105">
        <v>1.3836855888366699</v>
      </c>
      <c r="EC4105">
        <v>1.3563754558563232</v>
      </c>
      <c r="ED4105">
        <v>1.3361948728561401</v>
      </c>
      <c r="EE4105">
        <v>1.3350801467895508</v>
      </c>
      <c r="EF4105">
        <v>1.3631750345230103</v>
      </c>
      <c r="EG4105">
        <v>1.4081780910491943</v>
      </c>
      <c r="EH4105">
        <v>1.428186297416687</v>
      </c>
      <c r="EI4105">
        <v>1.4124572277069092</v>
      </c>
      <c r="EJ4105">
        <v>1.419079065322876</v>
      </c>
      <c r="EK4105">
        <v>1.4350141286849976</v>
      </c>
      <c r="EL4105">
        <v>1.3142716884613037</v>
      </c>
      <c r="EM4105">
        <v>1.3140913248062134</v>
      </c>
      <c r="EN4105">
        <v>1.3280636072158813</v>
      </c>
      <c r="EO4105">
        <v>1.3189432621002197</v>
      </c>
      <c r="EP4105">
        <v>1.3454325199127197</v>
      </c>
      <c r="EQ4105">
        <v>5.0449891090393066</v>
      </c>
      <c r="ER4105">
        <v>15.469508171081543</v>
      </c>
      <c r="ES4105">
        <v>15.709118843078613</v>
      </c>
      <c r="ET4105">
        <v>15.634208679199219</v>
      </c>
      <c r="EU4105">
        <v>15.694001197814941</v>
      </c>
      <c r="EV4105">
        <v>15.599860191345215</v>
      </c>
      <c r="EW4105">
        <v>5.262272834777832</v>
      </c>
      <c r="EX4105">
        <v>1.3166675567626953</v>
      </c>
      <c r="EY4105">
        <v>1.3412898778915405</v>
      </c>
      <c r="EZ4105">
        <v>48.889247894287109</v>
      </c>
      <c r="FA4105">
        <v>47.708812713623047</v>
      </c>
      <c r="FB4105">
        <v>46.782379150390625</v>
      </c>
      <c r="FC4105">
        <v>46.294223785400391</v>
      </c>
      <c r="FD4105">
        <v>46.102516174316406</v>
      </c>
      <c r="FE4105">
        <v>45.697864532470703</v>
      </c>
      <c r="FF4105">
        <v>45.112033843994141</v>
      </c>
      <c r="FG4105">
        <v>45.101699829101563</v>
      </c>
      <c r="FH4105">
        <v>46.989299774169922</v>
      </c>
      <c r="FI4105">
        <v>49.498271942138672</v>
      </c>
      <c r="FJ4105">
        <v>52.022739410400391</v>
      </c>
      <c r="FK4105">
        <v>53.774711608886719</v>
      </c>
      <c r="FL4105">
        <v>55.135471343994141</v>
      </c>
      <c r="FM4105">
        <v>56.082588195800781</v>
      </c>
      <c r="FN4105">
        <v>56.704975128173828</v>
      </c>
      <c r="FO4105">
        <v>56.919353485107422</v>
      </c>
      <c r="FP4105">
        <v>56.796665191650391</v>
      </c>
      <c r="FQ4105">
        <v>56.485767364501953</v>
      </c>
      <c r="FR4105">
        <v>55.106483459472656</v>
      </c>
      <c r="FS4105">
        <v>53.027069091796875</v>
      </c>
      <c r="FT4105">
        <v>51.460903167724609</v>
      </c>
      <c r="FU4105">
        <v>50.109737396240234</v>
      </c>
      <c r="FV4105">
        <v>48.983829498291016</v>
      </c>
      <c r="FW4105">
        <v>48.138278961181641</v>
      </c>
      <c r="FX4105">
        <v>498</v>
      </c>
      <c r="FY4105">
        <v>4.854852706193924E-2</v>
      </c>
      <c r="FZ4105">
        <v>1</v>
      </c>
    </row>
    <row r="4106" spans="1:182" x14ac:dyDescent="0.2">
      <c r="A4106" t="s">
        <v>245</v>
      </c>
      <c r="B4106" t="s">
        <v>252</v>
      </c>
      <c r="C4106" t="s">
        <v>217</v>
      </c>
      <c r="D4106" t="s">
        <v>39</v>
      </c>
      <c r="E4106">
        <v>2015</v>
      </c>
      <c r="F4106" t="s">
        <v>229</v>
      </c>
      <c r="G4106" t="s">
        <v>250</v>
      </c>
      <c r="H4106" t="s">
        <v>226</v>
      </c>
      <c r="I4106">
        <v>175.70000000000002</v>
      </c>
      <c r="L4106">
        <v>45.91090213592166</v>
      </c>
      <c r="M4106">
        <v>45.58392286255809</v>
      </c>
      <c r="N4106">
        <v>45.061349824250954</v>
      </c>
      <c r="O4106">
        <v>45.166037685556361</v>
      </c>
      <c r="P4106">
        <v>45.893697136796384</v>
      </c>
      <c r="Q4106">
        <v>48.717426479406072</v>
      </c>
      <c r="R4106">
        <v>51.249441316066182</v>
      </c>
      <c r="S4106">
        <v>50.755511902426086</v>
      </c>
      <c r="T4106">
        <v>52.863016854187052</v>
      </c>
      <c r="U4106">
        <v>51.083267888983393</v>
      </c>
      <c r="V4106">
        <v>51.898604424388289</v>
      </c>
      <c r="W4106">
        <v>53.896461016294047</v>
      </c>
      <c r="X4106">
        <v>55.207776860209819</v>
      </c>
      <c r="Y4106">
        <v>54.803937057315245</v>
      </c>
      <c r="Z4106">
        <v>55.060044735158371</v>
      </c>
      <c r="AA4106">
        <v>55.237490710983522</v>
      </c>
      <c r="AB4106">
        <v>55.187361426226161</v>
      </c>
      <c r="AC4106">
        <v>54.217643766669248</v>
      </c>
      <c r="AD4106">
        <v>54.588279232974109</v>
      </c>
      <c r="AE4106">
        <v>54.698380962163952</v>
      </c>
      <c r="AF4106">
        <v>54.386040494847641</v>
      </c>
      <c r="AG4106">
        <v>52.226459919427285</v>
      </c>
      <c r="AH4106">
        <v>51.55901557482624</v>
      </c>
      <c r="AI4106">
        <v>49.003406963487954</v>
      </c>
      <c r="AJ4106">
        <v>-1.9242172241210937</v>
      </c>
      <c r="AK4106">
        <v>-1.936086893081665</v>
      </c>
      <c r="AL4106">
        <v>-1.9141974449157715</v>
      </c>
      <c r="AM4106">
        <v>-1.9779767990112305</v>
      </c>
      <c r="AN4106">
        <v>-2.016465425491333</v>
      </c>
      <c r="AO4106">
        <v>-2.0835690498352051</v>
      </c>
      <c r="AP4106">
        <v>-2.1845641136169434</v>
      </c>
      <c r="AQ4106">
        <v>-2.1171457767486572</v>
      </c>
      <c r="AR4106">
        <v>-2.413043737411499</v>
      </c>
      <c r="AS4106">
        <v>-2.4312503337860107</v>
      </c>
      <c r="AT4106">
        <v>-1.9629364013671875</v>
      </c>
      <c r="AU4106">
        <v>-1.8549158573150635</v>
      </c>
      <c r="AV4106">
        <v>1.985609769821167</v>
      </c>
      <c r="AW4106">
        <v>12.586701393127441</v>
      </c>
      <c r="AX4106">
        <v>12.519008636474609</v>
      </c>
      <c r="AY4106">
        <v>12.662533760070801</v>
      </c>
      <c r="AZ4106">
        <v>12.644550323486328</v>
      </c>
      <c r="BA4106">
        <v>12.617046356201172</v>
      </c>
      <c r="BB4106">
        <v>2.0373868942260742</v>
      </c>
      <c r="BC4106">
        <v>-2.409858226776123</v>
      </c>
      <c r="BD4106">
        <v>-2.48602294921875</v>
      </c>
      <c r="BE4106">
        <v>-2.330162525177002</v>
      </c>
      <c r="BF4106">
        <v>-2.4371793270111084</v>
      </c>
      <c r="BG4106">
        <v>-2.2936625480651855</v>
      </c>
      <c r="BH4106">
        <v>-0.85166049003601074</v>
      </c>
      <c r="BI4106">
        <v>-0.8596687912940979</v>
      </c>
      <c r="BJ4106">
        <v>-0.84340888261795044</v>
      </c>
      <c r="BK4106">
        <v>-0.87066930532455444</v>
      </c>
      <c r="BL4106">
        <v>-0.89249777793884277</v>
      </c>
      <c r="BM4106">
        <v>-0.92156916856765747</v>
      </c>
      <c r="BN4106">
        <v>-0.95981687307357788</v>
      </c>
      <c r="BO4106">
        <v>-0.93292790651321411</v>
      </c>
      <c r="BP4106">
        <v>-1.0906412601470947</v>
      </c>
      <c r="BQ4106">
        <v>-1.1249475479125977</v>
      </c>
      <c r="BR4106">
        <v>-0.90819984674453735</v>
      </c>
      <c r="BS4106">
        <v>-0.83782082796096802</v>
      </c>
      <c r="BT4106">
        <v>3.2540688514709473</v>
      </c>
      <c r="BU4106">
        <v>14.408568382263184</v>
      </c>
      <c r="BV4106">
        <v>14.260354995727539</v>
      </c>
      <c r="BW4106">
        <v>14.422609329223633</v>
      </c>
      <c r="BX4106">
        <v>14.432170867919922</v>
      </c>
      <c r="BY4106">
        <v>14.372121810913086</v>
      </c>
      <c r="BZ4106">
        <v>3.2951741218566895</v>
      </c>
      <c r="CA4106">
        <v>-1.3094334602355957</v>
      </c>
      <c r="CB4106">
        <v>-1.3297197818756104</v>
      </c>
      <c r="CC4106">
        <v>-1.2300355434417725</v>
      </c>
      <c r="CD4106">
        <v>-1.285180926322937</v>
      </c>
      <c r="CE4106">
        <v>-1.1685070991516113</v>
      </c>
      <c r="CF4106">
        <v>-0.10881089419126511</v>
      </c>
      <c r="CG4106">
        <v>-0.11414492130279541</v>
      </c>
      <c r="CH4106">
        <v>-0.10178394615650177</v>
      </c>
      <c r="CI4106">
        <v>-0.10375151038169861</v>
      </c>
      <c r="CJ4106">
        <v>-0.11404113471508026</v>
      </c>
      <c r="CK4106">
        <v>-0.11677162349224091</v>
      </c>
      <c r="CL4106">
        <v>-0.11156076937913895</v>
      </c>
      <c r="CM4106">
        <v>-0.11274217069149017</v>
      </c>
      <c r="CN4106">
        <v>-0.17474949359893799</v>
      </c>
      <c r="CO4106">
        <v>-0.2202061265707016</v>
      </c>
      <c r="CP4106">
        <v>-0.17769257724285126</v>
      </c>
      <c r="CQ4106">
        <v>-0.1333838552236557</v>
      </c>
      <c r="CR4106">
        <v>4.1325998306274414</v>
      </c>
      <c r="CS4106">
        <v>15.670388221740723</v>
      </c>
      <c r="CT4106">
        <v>15.46640682220459</v>
      </c>
      <c r="CU4106">
        <v>15.641633033752441</v>
      </c>
      <c r="CV4106">
        <v>15.670270919799805</v>
      </c>
      <c r="CW4106">
        <v>15.587682723999023</v>
      </c>
      <c r="CX4106">
        <v>4.166313648223877</v>
      </c>
      <c r="CY4106">
        <v>-0.54728269577026367</v>
      </c>
      <c r="CZ4106">
        <v>-0.52886760234832764</v>
      </c>
      <c r="DA4106">
        <v>-0.46809113025665283</v>
      </c>
      <c r="DB4106">
        <v>-0.4873102605342865</v>
      </c>
      <c r="DC4106">
        <v>-0.38922801613807678</v>
      </c>
      <c r="DD4106">
        <v>0.63403868675231934</v>
      </c>
      <c r="DE4106">
        <v>0.63137894868850708</v>
      </c>
      <c r="DF4106">
        <v>0.63984096050262451</v>
      </c>
      <c r="DG4106">
        <v>0.66316628456115723</v>
      </c>
      <c r="DH4106">
        <v>0.66441553831100464</v>
      </c>
      <c r="DI4106">
        <v>0.68802595138549805</v>
      </c>
      <c r="DJ4106">
        <v>0.73669534921646118</v>
      </c>
      <c r="DK4106">
        <v>0.70744353532791138</v>
      </c>
      <c r="DL4106">
        <v>0.74114233255386353</v>
      </c>
      <c r="DM4106">
        <v>0.68453520536422729</v>
      </c>
      <c r="DN4106">
        <v>0.55281472206115723</v>
      </c>
      <c r="DO4106">
        <v>0.57105308771133423</v>
      </c>
      <c r="DP4106">
        <v>5.0111308097839355</v>
      </c>
      <c r="DQ4106">
        <v>16.932207107543945</v>
      </c>
      <c r="DR4106">
        <v>16.672458648681641</v>
      </c>
      <c r="DS4106">
        <v>16.86065673828125</v>
      </c>
      <c r="DT4106">
        <v>16.908370971679688</v>
      </c>
      <c r="DU4106">
        <v>16.803243637084961</v>
      </c>
      <c r="DV4106">
        <v>5.0374531745910645</v>
      </c>
      <c r="DW4106">
        <v>0.21486808359622955</v>
      </c>
      <c r="DX4106">
        <v>0.27198454737663269</v>
      </c>
      <c r="DY4106">
        <v>0.29385334253311157</v>
      </c>
      <c r="DZ4106">
        <v>0.31056034564971924</v>
      </c>
      <c r="EA4106">
        <v>0.39005112648010254</v>
      </c>
      <c r="EB4106">
        <v>1.7065954208374023</v>
      </c>
      <c r="EC4106">
        <v>1.7077970504760742</v>
      </c>
      <c r="ED4106">
        <v>1.7106295824050903</v>
      </c>
      <c r="EE4106">
        <v>1.770473837852478</v>
      </c>
      <c r="EF4106">
        <v>1.7883832454681396</v>
      </c>
      <c r="EG4106">
        <v>1.8500257730484009</v>
      </c>
      <c r="EH4106">
        <v>1.9614424705505371</v>
      </c>
      <c r="EI4106">
        <v>1.891661524772644</v>
      </c>
      <c r="EJ4106">
        <v>2.063544750213623</v>
      </c>
      <c r="EK4106">
        <v>1.9908380508422852</v>
      </c>
      <c r="EL4106">
        <v>1.6075512170791626</v>
      </c>
      <c r="EM4106">
        <v>1.5881481170654297</v>
      </c>
      <c r="EN4106">
        <v>6.2795896530151367</v>
      </c>
      <c r="EO4106">
        <v>18.75407600402832</v>
      </c>
      <c r="EP4106">
        <v>18.41380500793457</v>
      </c>
      <c r="EQ4106">
        <v>18.620731353759766</v>
      </c>
      <c r="ER4106">
        <v>18.695993423461914</v>
      </c>
      <c r="ES4106">
        <v>18.558319091796875</v>
      </c>
      <c r="ET4106">
        <v>6.2952408790588379</v>
      </c>
      <c r="EU4106">
        <v>1.3152927160263062</v>
      </c>
      <c r="EV4106">
        <v>1.4282878637313843</v>
      </c>
      <c r="EW4106">
        <v>1.3939801454544067</v>
      </c>
      <c r="EX4106">
        <v>1.4625588655471802</v>
      </c>
      <c r="EY4106">
        <v>1.5152064561843872</v>
      </c>
      <c r="EZ4106">
        <v>64.202430725097656</v>
      </c>
      <c r="FA4106">
        <v>62.8485107421875</v>
      </c>
      <c r="FB4106">
        <v>61.077201843261719</v>
      </c>
      <c r="FC4106">
        <v>59.966117858886719</v>
      </c>
      <c r="FD4106">
        <v>58.9833984375</v>
      </c>
      <c r="FE4106">
        <v>58.302204132080078</v>
      </c>
      <c r="FF4106">
        <v>58.002838134765625</v>
      </c>
      <c r="FG4106">
        <v>57.357463836669922</v>
      </c>
      <c r="FH4106">
        <v>60.057888031005859</v>
      </c>
      <c r="FI4106">
        <v>64.420738220214844</v>
      </c>
      <c r="FJ4106">
        <v>69.615814208984375</v>
      </c>
      <c r="FK4106">
        <v>74.499038696289062</v>
      </c>
      <c r="FL4106">
        <v>78.158943176269531</v>
      </c>
      <c r="FM4106">
        <v>80.978897094726563</v>
      </c>
      <c r="FN4106">
        <v>83.022804260253906</v>
      </c>
      <c r="FO4106">
        <v>84.209388732910156</v>
      </c>
      <c r="FP4106">
        <v>84.428115844726563</v>
      </c>
      <c r="FQ4106">
        <v>83.333946228027344</v>
      </c>
      <c r="FR4106">
        <v>81.392425537109375</v>
      </c>
      <c r="FS4106">
        <v>78.354690551757813</v>
      </c>
      <c r="FT4106">
        <v>74.157463073730469</v>
      </c>
      <c r="FU4106">
        <v>70.738426208496094</v>
      </c>
      <c r="FV4106">
        <v>68.085723876953125</v>
      </c>
      <c r="FW4106">
        <v>65.580528259277344</v>
      </c>
      <c r="FX4106">
        <v>498</v>
      </c>
      <c r="FY4106">
        <v>4.854852706193924E-2</v>
      </c>
      <c r="FZ4106">
        <v>1</v>
      </c>
    </row>
    <row r="4107" spans="1:182" x14ac:dyDescent="0.2">
      <c r="A4107" t="s">
        <v>245</v>
      </c>
      <c r="B4107" t="s">
        <v>252</v>
      </c>
      <c r="C4107" t="s">
        <v>217</v>
      </c>
      <c r="D4107" t="s">
        <v>39</v>
      </c>
      <c r="E4107">
        <v>2016</v>
      </c>
      <c r="F4107" t="s">
        <v>229</v>
      </c>
      <c r="G4107" t="s">
        <v>250</v>
      </c>
      <c r="H4107" t="s">
        <v>226</v>
      </c>
      <c r="I4107">
        <v>175.70000000000002</v>
      </c>
      <c r="L4107">
        <v>45.91090213592166</v>
      </c>
      <c r="M4107">
        <v>45.58392286255809</v>
      </c>
      <c r="N4107">
        <v>45.061349824250954</v>
      </c>
      <c r="O4107">
        <v>45.166037685556361</v>
      </c>
      <c r="P4107">
        <v>45.893697136796384</v>
      </c>
      <c r="Q4107">
        <v>48.717426479406072</v>
      </c>
      <c r="R4107">
        <v>51.249441316066182</v>
      </c>
      <c r="S4107">
        <v>50.755511902426086</v>
      </c>
      <c r="T4107">
        <v>52.863016854187052</v>
      </c>
      <c r="U4107">
        <v>51.083267888983393</v>
      </c>
      <c r="V4107">
        <v>51.898604424388289</v>
      </c>
      <c r="W4107">
        <v>53.896461016294047</v>
      </c>
      <c r="X4107">
        <v>55.207776860209819</v>
      </c>
      <c r="Y4107">
        <v>54.803937057315245</v>
      </c>
      <c r="Z4107">
        <v>55.060044735158371</v>
      </c>
      <c r="AA4107">
        <v>55.237490710983522</v>
      </c>
      <c r="AB4107">
        <v>55.187361426226161</v>
      </c>
      <c r="AC4107">
        <v>54.217643766669248</v>
      </c>
      <c r="AD4107">
        <v>54.588279232974109</v>
      </c>
      <c r="AE4107">
        <v>54.698380962163952</v>
      </c>
      <c r="AF4107">
        <v>54.386040494847641</v>
      </c>
      <c r="AG4107">
        <v>52.226459919427285</v>
      </c>
      <c r="AH4107">
        <v>51.55901557482624</v>
      </c>
      <c r="AI4107">
        <v>49.003406963487954</v>
      </c>
      <c r="AJ4107">
        <v>-1.9242172241210937</v>
      </c>
      <c r="AK4107">
        <v>-1.936086893081665</v>
      </c>
      <c r="AL4107">
        <v>-1.9141974449157715</v>
      </c>
      <c r="AM4107">
        <v>-1.9779767990112305</v>
      </c>
      <c r="AN4107">
        <v>-2.016465425491333</v>
      </c>
      <c r="AO4107">
        <v>-2.0835690498352051</v>
      </c>
      <c r="AP4107">
        <v>-2.1845641136169434</v>
      </c>
      <c r="AQ4107">
        <v>-2.1171457767486572</v>
      </c>
      <c r="AR4107">
        <v>-2.413043737411499</v>
      </c>
      <c r="AS4107">
        <v>-2.4312503337860107</v>
      </c>
      <c r="AT4107">
        <v>-1.9629364013671875</v>
      </c>
      <c r="AU4107">
        <v>-1.8549158573150635</v>
      </c>
      <c r="AV4107">
        <v>1.985609769821167</v>
      </c>
      <c r="AW4107">
        <v>12.586701393127441</v>
      </c>
      <c r="AX4107">
        <v>12.519008636474609</v>
      </c>
      <c r="AY4107">
        <v>12.662533760070801</v>
      </c>
      <c r="AZ4107">
        <v>12.644550323486328</v>
      </c>
      <c r="BA4107">
        <v>12.617046356201172</v>
      </c>
      <c r="BB4107">
        <v>2.0373868942260742</v>
      </c>
      <c r="BC4107">
        <v>-2.409858226776123</v>
      </c>
      <c r="BD4107">
        <v>-2.48602294921875</v>
      </c>
      <c r="BE4107">
        <v>-2.330162525177002</v>
      </c>
      <c r="BF4107">
        <v>-2.4371793270111084</v>
      </c>
      <c r="BG4107">
        <v>-2.2936625480651855</v>
      </c>
      <c r="BH4107">
        <v>-0.85166049003601074</v>
      </c>
      <c r="BI4107">
        <v>-0.8596687912940979</v>
      </c>
      <c r="BJ4107">
        <v>-0.84340888261795044</v>
      </c>
      <c r="BK4107">
        <v>-0.87066930532455444</v>
      </c>
      <c r="BL4107">
        <v>-0.89249777793884277</v>
      </c>
      <c r="BM4107">
        <v>-0.92156916856765747</v>
      </c>
      <c r="BN4107">
        <v>-0.95981687307357788</v>
      </c>
      <c r="BO4107">
        <v>-0.93292790651321411</v>
      </c>
      <c r="BP4107">
        <v>-1.0906412601470947</v>
      </c>
      <c r="BQ4107">
        <v>-1.1249475479125977</v>
      </c>
      <c r="BR4107">
        <v>-0.90819984674453735</v>
      </c>
      <c r="BS4107">
        <v>-0.83782082796096802</v>
      </c>
      <c r="BT4107">
        <v>3.2540688514709473</v>
      </c>
      <c r="BU4107">
        <v>14.408568382263184</v>
      </c>
      <c r="BV4107">
        <v>14.260354995727539</v>
      </c>
      <c r="BW4107">
        <v>14.422609329223633</v>
      </c>
      <c r="BX4107">
        <v>14.432170867919922</v>
      </c>
      <c r="BY4107">
        <v>14.372121810913086</v>
      </c>
      <c r="BZ4107">
        <v>3.2951741218566895</v>
      </c>
      <c r="CA4107">
        <v>-1.3094334602355957</v>
      </c>
      <c r="CB4107">
        <v>-1.3297197818756104</v>
      </c>
      <c r="CC4107">
        <v>-1.2300355434417725</v>
      </c>
      <c r="CD4107">
        <v>-1.285180926322937</v>
      </c>
      <c r="CE4107">
        <v>-1.1685070991516113</v>
      </c>
      <c r="CF4107">
        <v>-0.10881089419126511</v>
      </c>
      <c r="CG4107">
        <v>-0.11414492130279541</v>
      </c>
      <c r="CH4107">
        <v>-0.10178394615650177</v>
      </c>
      <c r="CI4107">
        <v>-0.10375151038169861</v>
      </c>
      <c r="CJ4107">
        <v>-0.11404113471508026</v>
      </c>
      <c r="CK4107">
        <v>-0.11677162349224091</v>
      </c>
      <c r="CL4107">
        <v>-0.11156076937913895</v>
      </c>
      <c r="CM4107">
        <v>-0.11274217069149017</v>
      </c>
      <c r="CN4107">
        <v>-0.17474949359893799</v>
      </c>
      <c r="CO4107">
        <v>-0.2202061265707016</v>
      </c>
      <c r="CP4107">
        <v>-0.17769257724285126</v>
      </c>
      <c r="CQ4107">
        <v>-0.1333838552236557</v>
      </c>
      <c r="CR4107">
        <v>4.1325998306274414</v>
      </c>
      <c r="CS4107">
        <v>15.670388221740723</v>
      </c>
      <c r="CT4107">
        <v>15.46640682220459</v>
      </c>
      <c r="CU4107">
        <v>15.641633033752441</v>
      </c>
      <c r="CV4107">
        <v>15.670270919799805</v>
      </c>
      <c r="CW4107">
        <v>15.587682723999023</v>
      </c>
      <c r="CX4107">
        <v>4.166313648223877</v>
      </c>
      <c r="CY4107">
        <v>-0.54728269577026367</v>
      </c>
      <c r="CZ4107">
        <v>-0.52886760234832764</v>
      </c>
      <c r="DA4107">
        <v>-0.46809113025665283</v>
      </c>
      <c r="DB4107">
        <v>-0.4873102605342865</v>
      </c>
      <c r="DC4107">
        <v>-0.38922801613807678</v>
      </c>
      <c r="DD4107">
        <v>0.63403868675231934</v>
      </c>
      <c r="DE4107">
        <v>0.63137894868850708</v>
      </c>
      <c r="DF4107">
        <v>0.63984096050262451</v>
      </c>
      <c r="DG4107">
        <v>0.66316628456115723</v>
      </c>
      <c r="DH4107">
        <v>0.66441553831100464</v>
      </c>
      <c r="DI4107">
        <v>0.68802595138549805</v>
      </c>
      <c r="DJ4107">
        <v>0.73669534921646118</v>
      </c>
      <c r="DK4107">
        <v>0.70744353532791138</v>
      </c>
      <c r="DL4107">
        <v>0.74114233255386353</v>
      </c>
      <c r="DM4107">
        <v>0.68453520536422729</v>
      </c>
      <c r="DN4107">
        <v>0.55281472206115723</v>
      </c>
      <c r="DO4107">
        <v>0.57105308771133423</v>
      </c>
      <c r="DP4107">
        <v>5.0111308097839355</v>
      </c>
      <c r="DQ4107">
        <v>16.932207107543945</v>
      </c>
      <c r="DR4107">
        <v>16.672458648681641</v>
      </c>
      <c r="DS4107">
        <v>16.86065673828125</v>
      </c>
      <c r="DT4107">
        <v>16.908370971679688</v>
      </c>
      <c r="DU4107">
        <v>16.803243637084961</v>
      </c>
      <c r="DV4107">
        <v>5.0374531745910645</v>
      </c>
      <c r="DW4107">
        <v>0.21486808359622955</v>
      </c>
      <c r="DX4107">
        <v>0.27198454737663269</v>
      </c>
      <c r="DY4107">
        <v>0.29385334253311157</v>
      </c>
      <c r="DZ4107">
        <v>0.31056034564971924</v>
      </c>
      <c r="EA4107">
        <v>0.39005112648010254</v>
      </c>
      <c r="EB4107">
        <v>1.7065954208374023</v>
      </c>
      <c r="EC4107">
        <v>1.7077970504760742</v>
      </c>
      <c r="ED4107">
        <v>1.7106295824050903</v>
      </c>
      <c r="EE4107">
        <v>1.770473837852478</v>
      </c>
      <c r="EF4107">
        <v>1.7883832454681396</v>
      </c>
      <c r="EG4107">
        <v>1.8500257730484009</v>
      </c>
      <c r="EH4107">
        <v>1.9614424705505371</v>
      </c>
      <c r="EI4107">
        <v>1.891661524772644</v>
      </c>
      <c r="EJ4107">
        <v>2.063544750213623</v>
      </c>
      <c r="EK4107">
        <v>1.9908380508422852</v>
      </c>
      <c r="EL4107">
        <v>1.6075512170791626</v>
      </c>
      <c r="EM4107">
        <v>1.5881481170654297</v>
      </c>
      <c r="EN4107">
        <v>6.2795896530151367</v>
      </c>
      <c r="EO4107">
        <v>18.75407600402832</v>
      </c>
      <c r="EP4107">
        <v>18.41380500793457</v>
      </c>
      <c r="EQ4107">
        <v>18.620731353759766</v>
      </c>
      <c r="ER4107">
        <v>18.695993423461914</v>
      </c>
      <c r="ES4107">
        <v>18.558319091796875</v>
      </c>
      <c r="ET4107">
        <v>6.2952408790588379</v>
      </c>
      <c r="EU4107">
        <v>1.3152927160263062</v>
      </c>
      <c r="EV4107">
        <v>1.4282878637313843</v>
      </c>
      <c r="EW4107">
        <v>1.3939801454544067</v>
      </c>
      <c r="EX4107">
        <v>1.4625588655471802</v>
      </c>
      <c r="EY4107">
        <v>1.5152064561843872</v>
      </c>
      <c r="EZ4107">
        <v>64.202430725097656</v>
      </c>
      <c r="FA4107">
        <v>62.8485107421875</v>
      </c>
      <c r="FB4107">
        <v>61.077201843261719</v>
      </c>
      <c r="FC4107">
        <v>59.966117858886719</v>
      </c>
      <c r="FD4107">
        <v>58.9833984375</v>
      </c>
      <c r="FE4107">
        <v>58.302204132080078</v>
      </c>
      <c r="FF4107">
        <v>58.002838134765625</v>
      </c>
      <c r="FG4107">
        <v>57.357463836669922</v>
      </c>
      <c r="FH4107">
        <v>60.057888031005859</v>
      </c>
      <c r="FI4107">
        <v>64.420738220214844</v>
      </c>
      <c r="FJ4107">
        <v>69.615814208984375</v>
      </c>
      <c r="FK4107">
        <v>74.499038696289062</v>
      </c>
      <c r="FL4107">
        <v>78.158943176269531</v>
      </c>
      <c r="FM4107">
        <v>80.978897094726563</v>
      </c>
      <c r="FN4107">
        <v>83.022804260253906</v>
      </c>
      <c r="FO4107">
        <v>84.209388732910156</v>
      </c>
      <c r="FP4107">
        <v>84.428115844726563</v>
      </c>
      <c r="FQ4107">
        <v>83.333946228027344</v>
      </c>
      <c r="FR4107">
        <v>81.392425537109375</v>
      </c>
      <c r="FS4107">
        <v>78.354690551757813</v>
      </c>
      <c r="FT4107">
        <v>74.157463073730469</v>
      </c>
      <c r="FU4107">
        <v>70.738426208496094</v>
      </c>
      <c r="FV4107">
        <v>68.085723876953125</v>
      </c>
      <c r="FW4107">
        <v>65.580528259277344</v>
      </c>
      <c r="FX4107">
        <v>498</v>
      </c>
      <c r="FY4107">
        <v>4.854852706193924E-2</v>
      </c>
      <c r="FZ4107">
        <v>1</v>
      </c>
    </row>
    <row r="4108" spans="1:182" x14ac:dyDescent="0.2">
      <c r="A4108" t="s">
        <v>245</v>
      </c>
      <c r="B4108" t="s">
        <v>252</v>
      </c>
      <c r="C4108" t="s">
        <v>217</v>
      </c>
      <c r="D4108" t="s">
        <v>39</v>
      </c>
      <c r="E4108">
        <v>2017</v>
      </c>
      <c r="F4108" t="s">
        <v>229</v>
      </c>
      <c r="G4108" t="s">
        <v>250</v>
      </c>
      <c r="H4108" t="s">
        <v>226</v>
      </c>
      <c r="I4108">
        <v>175.70000000000002</v>
      </c>
      <c r="L4108">
        <v>45.91090213592166</v>
      </c>
      <c r="M4108">
        <v>45.58392286255809</v>
      </c>
      <c r="N4108">
        <v>45.061349824250954</v>
      </c>
      <c r="O4108">
        <v>45.166037685556361</v>
      </c>
      <c r="P4108">
        <v>45.893697136796384</v>
      </c>
      <c r="Q4108">
        <v>48.717426479406072</v>
      </c>
      <c r="R4108">
        <v>51.249441316066182</v>
      </c>
      <c r="S4108">
        <v>50.755511902426086</v>
      </c>
      <c r="T4108">
        <v>52.863016854187052</v>
      </c>
      <c r="U4108">
        <v>51.083267888983393</v>
      </c>
      <c r="V4108">
        <v>51.898604424388289</v>
      </c>
      <c r="W4108">
        <v>53.896461016294047</v>
      </c>
      <c r="X4108">
        <v>55.207776860209819</v>
      </c>
      <c r="Y4108">
        <v>54.803937057315245</v>
      </c>
      <c r="Z4108">
        <v>55.060044735158371</v>
      </c>
      <c r="AA4108">
        <v>55.237490710983522</v>
      </c>
      <c r="AB4108">
        <v>55.187361426226161</v>
      </c>
      <c r="AC4108">
        <v>54.217643766669248</v>
      </c>
      <c r="AD4108">
        <v>54.588279232974109</v>
      </c>
      <c r="AE4108">
        <v>54.698380962163952</v>
      </c>
      <c r="AF4108">
        <v>54.386040494847641</v>
      </c>
      <c r="AG4108">
        <v>52.226459919427285</v>
      </c>
      <c r="AH4108">
        <v>51.55901557482624</v>
      </c>
      <c r="AI4108">
        <v>49.003406963487954</v>
      </c>
      <c r="AJ4108">
        <v>-1.9242172241210937</v>
      </c>
      <c r="AK4108">
        <v>-1.936086893081665</v>
      </c>
      <c r="AL4108">
        <v>-1.9141974449157715</v>
      </c>
      <c r="AM4108">
        <v>-1.9779767990112305</v>
      </c>
      <c r="AN4108">
        <v>-2.016465425491333</v>
      </c>
      <c r="AO4108">
        <v>-2.0835690498352051</v>
      </c>
      <c r="AP4108">
        <v>-2.1845641136169434</v>
      </c>
      <c r="AQ4108">
        <v>-2.1171457767486572</v>
      </c>
      <c r="AR4108">
        <v>-2.413043737411499</v>
      </c>
      <c r="AS4108">
        <v>-2.4312503337860107</v>
      </c>
      <c r="AT4108">
        <v>-1.9629364013671875</v>
      </c>
      <c r="AU4108">
        <v>-1.8549158573150635</v>
      </c>
      <c r="AV4108">
        <v>1.985609769821167</v>
      </c>
      <c r="AW4108">
        <v>12.586701393127441</v>
      </c>
      <c r="AX4108">
        <v>12.519008636474609</v>
      </c>
      <c r="AY4108">
        <v>12.662533760070801</v>
      </c>
      <c r="AZ4108">
        <v>12.644550323486328</v>
      </c>
      <c r="BA4108">
        <v>12.617046356201172</v>
      </c>
      <c r="BB4108">
        <v>2.0373868942260742</v>
      </c>
      <c r="BC4108">
        <v>-2.409858226776123</v>
      </c>
      <c r="BD4108">
        <v>-2.48602294921875</v>
      </c>
      <c r="BE4108">
        <v>-2.330162525177002</v>
      </c>
      <c r="BF4108">
        <v>-2.4371793270111084</v>
      </c>
      <c r="BG4108">
        <v>-2.2936625480651855</v>
      </c>
      <c r="BH4108">
        <v>-0.85166049003601074</v>
      </c>
      <c r="BI4108">
        <v>-0.8596687912940979</v>
      </c>
      <c r="BJ4108">
        <v>-0.84340888261795044</v>
      </c>
      <c r="BK4108">
        <v>-0.87066930532455444</v>
      </c>
      <c r="BL4108">
        <v>-0.89249777793884277</v>
      </c>
      <c r="BM4108">
        <v>-0.92156916856765747</v>
      </c>
      <c r="BN4108">
        <v>-0.95981687307357788</v>
      </c>
      <c r="BO4108">
        <v>-0.93292790651321411</v>
      </c>
      <c r="BP4108">
        <v>-1.0906412601470947</v>
      </c>
      <c r="BQ4108">
        <v>-1.1249475479125977</v>
      </c>
      <c r="BR4108">
        <v>-0.90819984674453735</v>
      </c>
      <c r="BS4108">
        <v>-0.83782082796096802</v>
      </c>
      <c r="BT4108">
        <v>3.2540688514709473</v>
      </c>
      <c r="BU4108">
        <v>14.408568382263184</v>
      </c>
      <c r="BV4108">
        <v>14.260354995727539</v>
      </c>
      <c r="BW4108">
        <v>14.422609329223633</v>
      </c>
      <c r="BX4108">
        <v>14.432170867919922</v>
      </c>
      <c r="BY4108">
        <v>14.372121810913086</v>
      </c>
      <c r="BZ4108">
        <v>3.2951741218566895</v>
      </c>
      <c r="CA4108">
        <v>-1.3094334602355957</v>
      </c>
      <c r="CB4108">
        <v>-1.3297197818756104</v>
      </c>
      <c r="CC4108">
        <v>-1.2300355434417725</v>
      </c>
      <c r="CD4108">
        <v>-1.285180926322937</v>
      </c>
      <c r="CE4108">
        <v>-1.1685070991516113</v>
      </c>
      <c r="CF4108">
        <v>-0.10881089419126511</v>
      </c>
      <c r="CG4108">
        <v>-0.11414492130279541</v>
      </c>
      <c r="CH4108">
        <v>-0.10178394615650177</v>
      </c>
      <c r="CI4108">
        <v>-0.10375151038169861</v>
      </c>
      <c r="CJ4108">
        <v>-0.11404113471508026</v>
      </c>
      <c r="CK4108">
        <v>-0.11677162349224091</v>
      </c>
      <c r="CL4108">
        <v>-0.11156076937913895</v>
      </c>
      <c r="CM4108">
        <v>-0.11274217069149017</v>
      </c>
      <c r="CN4108">
        <v>-0.17474949359893799</v>
      </c>
      <c r="CO4108">
        <v>-0.2202061265707016</v>
      </c>
      <c r="CP4108">
        <v>-0.17769257724285126</v>
      </c>
      <c r="CQ4108">
        <v>-0.1333838552236557</v>
      </c>
      <c r="CR4108">
        <v>4.1325998306274414</v>
      </c>
      <c r="CS4108">
        <v>15.670388221740723</v>
      </c>
      <c r="CT4108">
        <v>15.46640682220459</v>
      </c>
      <c r="CU4108">
        <v>15.641633033752441</v>
      </c>
      <c r="CV4108">
        <v>15.670270919799805</v>
      </c>
      <c r="CW4108">
        <v>15.587682723999023</v>
      </c>
      <c r="CX4108">
        <v>4.166313648223877</v>
      </c>
      <c r="CY4108">
        <v>-0.54728269577026367</v>
      </c>
      <c r="CZ4108">
        <v>-0.52886760234832764</v>
      </c>
      <c r="DA4108">
        <v>-0.46809113025665283</v>
      </c>
      <c r="DB4108">
        <v>-0.4873102605342865</v>
      </c>
      <c r="DC4108">
        <v>-0.38922801613807678</v>
      </c>
      <c r="DD4108">
        <v>0.63403868675231934</v>
      </c>
      <c r="DE4108">
        <v>0.63137894868850708</v>
      </c>
      <c r="DF4108">
        <v>0.63984096050262451</v>
      </c>
      <c r="DG4108">
        <v>0.66316628456115723</v>
      </c>
      <c r="DH4108">
        <v>0.66441553831100464</v>
      </c>
      <c r="DI4108">
        <v>0.68802595138549805</v>
      </c>
      <c r="DJ4108">
        <v>0.73669534921646118</v>
      </c>
      <c r="DK4108">
        <v>0.70744353532791138</v>
      </c>
      <c r="DL4108">
        <v>0.74114233255386353</v>
      </c>
      <c r="DM4108">
        <v>0.68453520536422729</v>
      </c>
      <c r="DN4108">
        <v>0.55281472206115723</v>
      </c>
      <c r="DO4108">
        <v>0.57105308771133423</v>
      </c>
      <c r="DP4108">
        <v>5.0111308097839355</v>
      </c>
      <c r="DQ4108">
        <v>16.932207107543945</v>
      </c>
      <c r="DR4108">
        <v>16.672458648681641</v>
      </c>
      <c r="DS4108">
        <v>16.86065673828125</v>
      </c>
      <c r="DT4108">
        <v>16.908370971679688</v>
      </c>
      <c r="DU4108">
        <v>16.803243637084961</v>
      </c>
      <c r="DV4108">
        <v>5.0374531745910645</v>
      </c>
      <c r="DW4108">
        <v>0.21486808359622955</v>
      </c>
      <c r="DX4108">
        <v>0.27198454737663269</v>
      </c>
      <c r="DY4108">
        <v>0.29385334253311157</v>
      </c>
      <c r="DZ4108">
        <v>0.31056034564971924</v>
      </c>
      <c r="EA4108">
        <v>0.39005112648010254</v>
      </c>
      <c r="EB4108">
        <v>1.7065954208374023</v>
      </c>
      <c r="EC4108">
        <v>1.7077970504760742</v>
      </c>
      <c r="ED4108">
        <v>1.7106295824050903</v>
      </c>
      <c r="EE4108">
        <v>1.770473837852478</v>
      </c>
      <c r="EF4108">
        <v>1.7883832454681396</v>
      </c>
      <c r="EG4108">
        <v>1.8500257730484009</v>
      </c>
      <c r="EH4108">
        <v>1.9614424705505371</v>
      </c>
      <c r="EI4108">
        <v>1.891661524772644</v>
      </c>
      <c r="EJ4108">
        <v>2.063544750213623</v>
      </c>
      <c r="EK4108">
        <v>1.9908380508422852</v>
      </c>
      <c r="EL4108">
        <v>1.6075512170791626</v>
      </c>
      <c r="EM4108">
        <v>1.5881481170654297</v>
      </c>
      <c r="EN4108">
        <v>6.2795896530151367</v>
      </c>
      <c r="EO4108">
        <v>18.75407600402832</v>
      </c>
      <c r="EP4108">
        <v>18.41380500793457</v>
      </c>
      <c r="EQ4108">
        <v>18.620731353759766</v>
      </c>
      <c r="ER4108">
        <v>18.695993423461914</v>
      </c>
      <c r="ES4108">
        <v>18.558319091796875</v>
      </c>
      <c r="ET4108">
        <v>6.2952408790588379</v>
      </c>
      <c r="EU4108">
        <v>1.3152927160263062</v>
      </c>
      <c r="EV4108">
        <v>1.4282878637313843</v>
      </c>
      <c r="EW4108">
        <v>1.3939801454544067</v>
      </c>
      <c r="EX4108">
        <v>1.4625588655471802</v>
      </c>
      <c r="EY4108">
        <v>1.5152064561843872</v>
      </c>
      <c r="EZ4108">
        <v>64.202430725097656</v>
      </c>
      <c r="FA4108">
        <v>62.8485107421875</v>
      </c>
      <c r="FB4108">
        <v>61.077201843261719</v>
      </c>
      <c r="FC4108">
        <v>59.966117858886719</v>
      </c>
      <c r="FD4108">
        <v>58.9833984375</v>
      </c>
      <c r="FE4108">
        <v>58.302204132080078</v>
      </c>
      <c r="FF4108">
        <v>58.002838134765625</v>
      </c>
      <c r="FG4108">
        <v>57.357463836669922</v>
      </c>
      <c r="FH4108">
        <v>60.057888031005859</v>
      </c>
      <c r="FI4108">
        <v>64.420738220214844</v>
      </c>
      <c r="FJ4108">
        <v>69.615814208984375</v>
      </c>
      <c r="FK4108">
        <v>74.499038696289062</v>
      </c>
      <c r="FL4108">
        <v>78.158943176269531</v>
      </c>
      <c r="FM4108">
        <v>80.978897094726563</v>
      </c>
      <c r="FN4108">
        <v>83.022804260253906</v>
      </c>
      <c r="FO4108">
        <v>84.209388732910156</v>
      </c>
      <c r="FP4108">
        <v>84.428115844726563</v>
      </c>
      <c r="FQ4108">
        <v>83.333946228027344</v>
      </c>
      <c r="FR4108">
        <v>81.392425537109375</v>
      </c>
      <c r="FS4108">
        <v>78.354690551757813</v>
      </c>
      <c r="FT4108">
        <v>74.157463073730469</v>
      </c>
      <c r="FU4108">
        <v>70.738426208496094</v>
      </c>
      <c r="FV4108">
        <v>68.085723876953125</v>
      </c>
      <c r="FW4108">
        <v>65.580528259277344</v>
      </c>
      <c r="FX4108">
        <v>498</v>
      </c>
      <c r="FY4108">
        <v>4.854852706193924E-2</v>
      </c>
      <c r="FZ4108">
        <v>1</v>
      </c>
    </row>
    <row r="4109" spans="1:182" x14ac:dyDescent="0.2">
      <c r="A4109" t="s">
        <v>245</v>
      </c>
      <c r="B4109" t="s">
        <v>252</v>
      </c>
      <c r="C4109" t="s">
        <v>217</v>
      </c>
      <c r="D4109" t="s">
        <v>40</v>
      </c>
      <c r="E4109">
        <v>2015</v>
      </c>
      <c r="F4109" t="s">
        <v>229</v>
      </c>
      <c r="G4109" t="s">
        <v>250</v>
      </c>
      <c r="H4109" t="s">
        <v>226</v>
      </c>
      <c r="I4109">
        <v>320.51</v>
      </c>
      <c r="L4109">
        <v>86.019989937472587</v>
      </c>
      <c r="M4109">
        <v>84.33227875925725</v>
      </c>
      <c r="N4109">
        <v>82.968659266841286</v>
      </c>
      <c r="O4109">
        <v>82.416177877735109</v>
      </c>
      <c r="P4109">
        <v>84.32917874309102</v>
      </c>
      <c r="Q4109">
        <v>88.473681893587724</v>
      </c>
      <c r="R4109">
        <v>92.545887160084931</v>
      </c>
      <c r="S4109">
        <v>93.223393807378372</v>
      </c>
      <c r="T4109">
        <v>94.283514321968866</v>
      </c>
      <c r="U4109">
        <v>96.069600251636714</v>
      </c>
      <c r="V4109">
        <v>97.88170904853655</v>
      </c>
      <c r="W4109">
        <v>98.48907103010157</v>
      </c>
      <c r="X4109">
        <v>99.191533374153735</v>
      </c>
      <c r="Y4109">
        <v>99.719176404586733</v>
      </c>
      <c r="Z4109">
        <v>100.00091104240269</v>
      </c>
      <c r="AA4109">
        <v>99.665500539299373</v>
      </c>
      <c r="AB4109">
        <v>99.815028533976005</v>
      </c>
      <c r="AC4109">
        <v>98.56675954522467</v>
      </c>
      <c r="AD4109">
        <v>99.833204595631727</v>
      </c>
      <c r="AE4109">
        <v>100.69623775957697</v>
      </c>
      <c r="AF4109">
        <v>99.733819938422016</v>
      </c>
      <c r="AG4109">
        <v>96.166418163234539</v>
      </c>
      <c r="AH4109">
        <v>92.444525576446864</v>
      </c>
      <c r="AI4109">
        <v>88.979742971625569</v>
      </c>
      <c r="AJ4109">
        <v>-2.4826633930206299</v>
      </c>
      <c r="AK4109">
        <v>-2.4549770355224609</v>
      </c>
      <c r="AL4109">
        <v>-2.4242415428161621</v>
      </c>
      <c r="AM4109">
        <v>-2.40474534034729</v>
      </c>
      <c r="AN4109">
        <v>-2.4731173515319824</v>
      </c>
      <c r="AO4109">
        <v>-2.5791633129119873</v>
      </c>
      <c r="AP4109">
        <v>-2.5315184593200684</v>
      </c>
      <c r="AQ4109">
        <v>-2.463611364364624</v>
      </c>
      <c r="AR4109">
        <v>-2.4445600509643555</v>
      </c>
      <c r="AS4109">
        <v>-2.4384095668792725</v>
      </c>
      <c r="AT4109">
        <v>-2.4285116195678711</v>
      </c>
      <c r="AU4109">
        <v>-2.3914854526519775</v>
      </c>
      <c r="AV4109">
        <v>5.0470643043518066</v>
      </c>
      <c r="AW4109">
        <v>26.400442123413086</v>
      </c>
      <c r="AX4109">
        <v>26.020042419433594</v>
      </c>
      <c r="AY4109">
        <v>25.545745849609375</v>
      </c>
      <c r="AZ4109">
        <v>25.421028137207031</v>
      </c>
      <c r="BA4109">
        <v>25.374656677246094</v>
      </c>
      <c r="BB4109">
        <v>5.100956916809082</v>
      </c>
      <c r="BC4109">
        <v>-2.5893018245697021</v>
      </c>
      <c r="BD4109">
        <v>-2.6144559383392334</v>
      </c>
      <c r="BE4109">
        <v>-2.5737097263336182</v>
      </c>
      <c r="BF4109">
        <v>-2.5679469108581543</v>
      </c>
      <c r="BG4109">
        <v>-2.732020378112793</v>
      </c>
      <c r="BH4109">
        <v>-1.1575525999069214</v>
      </c>
      <c r="BI4109">
        <v>-1.1481910943984985</v>
      </c>
      <c r="BJ4109">
        <v>-1.1377342939376831</v>
      </c>
      <c r="BK4109">
        <v>-1.1316181421279907</v>
      </c>
      <c r="BL4109">
        <v>-1.1756546497344971</v>
      </c>
      <c r="BM4109">
        <v>-1.2352553606033325</v>
      </c>
      <c r="BN4109">
        <v>-1.2074346542358398</v>
      </c>
      <c r="BO4109">
        <v>-1.1578207015991211</v>
      </c>
      <c r="BP4109">
        <v>-1.1427121162414551</v>
      </c>
      <c r="BQ4109">
        <v>-1.1338351964950562</v>
      </c>
      <c r="BR4109">
        <v>-1.1148226261138916</v>
      </c>
      <c r="BS4109">
        <v>-1.0947901010513306</v>
      </c>
      <c r="BT4109">
        <v>6.712343692779541</v>
      </c>
      <c r="BU4109">
        <v>28.671686172485352</v>
      </c>
      <c r="BV4109">
        <v>28.276630401611328</v>
      </c>
      <c r="BW4109">
        <v>27.809894561767578</v>
      </c>
      <c r="BX4109">
        <v>27.716691970825195</v>
      </c>
      <c r="BY4109">
        <v>27.667512893676758</v>
      </c>
      <c r="BZ4109">
        <v>6.7522563934326172</v>
      </c>
      <c r="CA4109">
        <v>-1.2757940292358398</v>
      </c>
      <c r="CB4109">
        <v>-1.3059145212173462</v>
      </c>
      <c r="CC4109">
        <v>-1.2887402772903442</v>
      </c>
      <c r="CD4109">
        <v>-1.2909243106842041</v>
      </c>
      <c r="CE4109">
        <v>-1.4077410697937012</v>
      </c>
      <c r="CF4109">
        <v>-0.23978492617607117</v>
      </c>
      <c r="CG4109">
        <v>-0.2431151270866394</v>
      </c>
      <c r="CH4109">
        <v>-0.24670320749282837</v>
      </c>
      <c r="CI4109">
        <v>-0.24985396862030029</v>
      </c>
      <c r="CJ4109">
        <v>-0.2770359218120575</v>
      </c>
      <c r="CK4109">
        <v>-0.30446884036064148</v>
      </c>
      <c r="CL4109">
        <v>-0.29037827253341675</v>
      </c>
      <c r="CM4109">
        <v>-0.25343409180641174</v>
      </c>
      <c r="CN4109">
        <v>-0.24105624854564667</v>
      </c>
      <c r="CO4109">
        <v>-0.23029103875160217</v>
      </c>
      <c r="CP4109">
        <v>-0.20496554672718048</v>
      </c>
      <c r="CQ4109">
        <v>-0.19670279324054718</v>
      </c>
      <c r="CR4109">
        <v>7.8657112121582031</v>
      </c>
      <c r="CS4109">
        <v>30.244743347167969</v>
      </c>
      <c r="CT4109">
        <v>29.839536666870117</v>
      </c>
      <c r="CU4109">
        <v>29.37803840637207</v>
      </c>
      <c r="CV4109">
        <v>29.306661605834961</v>
      </c>
      <c r="CW4109">
        <v>29.255538940429687</v>
      </c>
      <c r="CX4109">
        <v>7.8959412574768066</v>
      </c>
      <c r="CY4109">
        <v>-0.36606249213218689</v>
      </c>
      <c r="CZ4109">
        <v>-0.39962267875671387</v>
      </c>
      <c r="DA4109">
        <v>-0.39877429604530334</v>
      </c>
      <c r="DB4109">
        <v>-0.40646234154701233</v>
      </c>
      <c r="DC4109">
        <v>-0.49054926633834839</v>
      </c>
      <c r="DD4109">
        <v>0.67798274755477905</v>
      </c>
      <c r="DE4109">
        <v>0.6619608998298645</v>
      </c>
      <c r="DF4109">
        <v>0.64432781934738159</v>
      </c>
      <c r="DG4109">
        <v>0.63191014528274536</v>
      </c>
      <c r="DH4109">
        <v>0.62158280611038208</v>
      </c>
      <c r="DI4109">
        <v>0.62631767988204956</v>
      </c>
      <c r="DJ4109">
        <v>0.62667810916900635</v>
      </c>
      <c r="DK4109">
        <v>0.65095251798629761</v>
      </c>
      <c r="DL4109">
        <v>0.66059964895248413</v>
      </c>
      <c r="DM4109">
        <v>0.67325311899185181</v>
      </c>
      <c r="DN4109">
        <v>0.70489150285720825</v>
      </c>
      <c r="DO4109">
        <v>0.70138454437255859</v>
      </c>
      <c r="DP4109">
        <v>9.019078254699707</v>
      </c>
      <c r="DQ4109">
        <v>31.817800521850586</v>
      </c>
      <c r="DR4109">
        <v>31.402442932128906</v>
      </c>
      <c r="DS4109">
        <v>30.94618034362793</v>
      </c>
      <c r="DT4109">
        <v>30.896631240844727</v>
      </c>
      <c r="DU4109">
        <v>30.843564987182617</v>
      </c>
      <c r="DV4109">
        <v>9.0396261215209961</v>
      </c>
      <c r="DW4109">
        <v>0.54366910457611084</v>
      </c>
      <c r="DX4109">
        <v>0.50666916370391846</v>
      </c>
      <c r="DY4109">
        <v>0.49119165539741516</v>
      </c>
      <c r="DZ4109">
        <v>0.47799968719482422</v>
      </c>
      <c r="EA4109">
        <v>0.42664253711700439</v>
      </c>
      <c r="EB4109">
        <v>2.0030934810638428</v>
      </c>
      <c r="EC4109">
        <v>1.9687469005584717</v>
      </c>
      <c r="ED4109">
        <v>1.9308351278305054</v>
      </c>
      <c r="EE4109">
        <v>1.905037522315979</v>
      </c>
      <c r="EF4109">
        <v>1.9190455675125122</v>
      </c>
      <c r="EG4109">
        <v>1.9702255725860596</v>
      </c>
      <c r="EH4109">
        <v>1.9507619142532349</v>
      </c>
      <c r="EI4109">
        <v>1.9567431211471558</v>
      </c>
      <c r="EJ4109">
        <v>1.9624475240707397</v>
      </c>
      <c r="EK4109">
        <v>1.9778274297714233</v>
      </c>
      <c r="EL4109">
        <v>2.018580436706543</v>
      </c>
      <c r="EM4109">
        <v>1.9980800151824951</v>
      </c>
      <c r="EN4109">
        <v>10.684357643127441</v>
      </c>
      <c r="EO4109">
        <v>34.089046478271484</v>
      </c>
      <c r="EP4109">
        <v>33.659030914306641</v>
      </c>
      <c r="EQ4109">
        <v>33.210330963134766</v>
      </c>
      <c r="ER4109">
        <v>33.192295074462891</v>
      </c>
      <c r="ES4109">
        <v>33.136421203613281</v>
      </c>
      <c r="ET4109">
        <v>10.690925598144531</v>
      </c>
      <c r="EU4109">
        <v>1.8571770191192627</v>
      </c>
      <c r="EV4109">
        <v>1.8152105808258057</v>
      </c>
      <c r="EW4109">
        <v>1.7761610746383667</v>
      </c>
      <c r="EX4109">
        <v>1.755022406578064</v>
      </c>
      <c r="EY4109">
        <v>1.7509218454360962</v>
      </c>
      <c r="EZ4109">
        <v>64.522796630859375</v>
      </c>
      <c r="FA4109">
        <v>63.495784759521484</v>
      </c>
      <c r="FB4109">
        <v>62.125972747802734</v>
      </c>
      <c r="FC4109">
        <v>60.698127746582031</v>
      </c>
      <c r="FD4109">
        <v>59.469940185546875</v>
      </c>
      <c r="FE4109">
        <v>58.700420379638672</v>
      </c>
      <c r="FF4109">
        <v>58.436519622802734</v>
      </c>
      <c r="FG4109">
        <v>58.752674102783203</v>
      </c>
      <c r="FH4109">
        <v>60.637393951416016</v>
      </c>
      <c r="FI4109">
        <v>65.549728393554688</v>
      </c>
      <c r="FJ4109">
        <v>70.757057189941406</v>
      </c>
      <c r="FK4109">
        <v>75.661994934082031</v>
      </c>
      <c r="FL4109">
        <v>80.517601013183594</v>
      </c>
      <c r="FM4109">
        <v>84.183525085449219</v>
      </c>
      <c r="FN4109">
        <v>86.545578002929687</v>
      </c>
      <c r="FO4109">
        <v>87.547431945800781</v>
      </c>
      <c r="FP4109">
        <v>87.571327209472656</v>
      </c>
      <c r="FQ4109">
        <v>85.588180541992188</v>
      </c>
      <c r="FR4109">
        <v>83.174171447753906</v>
      </c>
      <c r="FS4109">
        <v>80.057647705078125</v>
      </c>
      <c r="FT4109">
        <v>75.644058227539063</v>
      </c>
      <c r="FU4109">
        <v>71.530342102050781</v>
      </c>
      <c r="FV4109">
        <v>69.151069641113281</v>
      </c>
      <c r="FW4109">
        <v>67.230392456054688</v>
      </c>
      <c r="FX4109">
        <v>498</v>
      </c>
      <c r="FY4109">
        <v>4.854852706193924E-2</v>
      </c>
      <c r="FZ4109">
        <v>1</v>
      </c>
    </row>
    <row r="4110" spans="1:182" x14ac:dyDescent="0.2">
      <c r="A4110" t="s">
        <v>245</v>
      </c>
      <c r="B4110" t="s">
        <v>252</v>
      </c>
      <c r="C4110" t="s">
        <v>217</v>
      </c>
      <c r="D4110" t="s">
        <v>40</v>
      </c>
      <c r="E4110">
        <v>2016</v>
      </c>
      <c r="F4110" t="s">
        <v>229</v>
      </c>
      <c r="G4110" t="s">
        <v>250</v>
      </c>
      <c r="H4110" t="s">
        <v>226</v>
      </c>
      <c r="I4110">
        <v>320.51</v>
      </c>
      <c r="L4110">
        <v>86.019989937472587</v>
      </c>
      <c r="M4110">
        <v>84.33227875925725</v>
      </c>
      <c r="N4110">
        <v>82.968659266841286</v>
      </c>
      <c r="O4110">
        <v>82.416177877735109</v>
      </c>
      <c r="P4110">
        <v>84.32917874309102</v>
      </c>
      <c r="Q4110">
        <v>88.473681893587724</v>
      </c>
      <c r="R4110">
        <v>92.545887160084931</v>
      </c>
      <c r="S4110">
        <v>93.223393807378372</v>
      </c>
      <c r="T4110">
        <v>94.283514321968866</v>
      </c>
      <c r="U4110">
        <v>96.069600251636714</v>
      </c>
      <c r="V4110">
        <v>97.88170904853655</v>
      </c>
      <c r="W4110">
        <v>98.48907103010157</v>
      </c>
      <c r="X4110">
        <v>99.191533374153735</v>
      </c>
      <c r="Y4110">
        <v>99.719176404586733</v>
      </c>
      <c r="Z4110">
        <v>100.00091104240269</v>
      </c>
      <c r="AA4110">
        <v>99.665500539299373</v>
      </c>
      <c r="AB4110">
        <v>99.815028533976005</v>
      </c>
      <c r="AC4110">
        <v>98.56675954522467</v>
      </c>
      <c r="AD4110">
        <v>99.833204595631727</v>
      </c>
      <c r="AE4110">
        <v>100.69623775957697</v>
      </c>
      <c r="AF4110">
        <v>99.733819938422016</v>
      </c>
      <c r="AG4110">
        <v>96.166418163234539</v>
      </c>
      <c r="AH4110">
        <v>92.444525576446864</v>
      </c>
      <c r="AI4110">
        <v>88.979742971625569</v>
      </c>
      <c r="AJ4110">
        <v>-2.4826633930206299</v>
      </c>
      <c r="AK4110">
        <v>-2.4549770355224609</v>
      </c>
      <c r="AL4110">
        <v>-2.4242415428161621</v>
      </c>
      <c r="AM4110">
        <v>-2.40474534034729</v>
      </c>
      <c r="AN4110">
        <v>-2.4731173515319824</v>
      </c>
      <c r="AO4110">
        <v>-2.5791633129119873</v>
      </c>
      <c r="AP4110">
        <v>-2.5315184593200684</v>
      </c>
      <c r="AQ4110">
        <v>-2.463611364364624</v>
      </c>
      <c r="AR4110">
        <v>-2.4445600509643555</v>
      </c>
      <c r="AS4110">
        <v>-2.4384095668792725</v>
      </c>
      <c r="AT4110">
        <v>-2.4285116195678711</v>
      </c>
      <c r="AU4110">
        <v>-2.3914854526519775</v>
      </c>
      <c r="AV4110">
        <v>5.0470643043518066</v>
      </c>
      <c r="AW4110">
        <v>26.400442123413086</v>
      </c>
      <c r="AX4110">
        <v>26.020042419433594</v>
      </c>
      <c r="AY4110">
        <v>25.545745849609375</v>
      </c>
      <c r="AZ4110">
        <v>25.421028137207031</v>
      </c>
      <c r="BA4110">
        <v>25.374656677246094</v>
      </c>
      <c r="BB4110">
        <v>5.100956916809082</v>
      </c>
      <c r="BC4110">
        <v>-2.5893018245697021</v>
      </c>
      <c r="BD4110">
        <v>-2.6144559383392334</v>
      </c>
      <c r="BE4110">
        <v>-2.5737097263336182</v>
      </c>
      <c r="BF4110">
        <v>-2.5679469108581543</v>
      </c>
      <c r="BG4110">
        <v>-2.732020378112793</v>
      </c>
      <c r="BH4110">
        <v>-1.1575525999069214</v>
      </c>
      <c r="BI4110">
        <v>-1.1481910943984985</v>
      </c>
      <c r="BJ4110">
        <v>-1.1377342939376831</v>
      </c>
      <c r="BK4110">
        <v>-1.1316181421279907</v>
      </c>
      <c r="BL4110">
        <v>-1.1756546497344971</v>
      </c>
      <c r="BM4110">
        <v>-1.2352553606033325</v>
      </c>
      <c r="BN4110">
        <v>-1.2074346542358398</v>
      </c>
      <c r="BO4110">
        <v>-1.1578207015991211</v>
      </c>
      <c r="BP4110">
        <v>-1.1427121162414551</v>
      </c>
      <c r="BQ4110">
        <v>-1.1338351964950562</v>
      </c>
      <c r="BR4110">
        <v>-1.1148226261138916</v>
      </c>
      <c r="BS4110">
        <v>-1.0947901010513306</v>
      </c>
      <c r="BT4110">
        <v>6.712343692779541</v>
      </c>
      <c r="BU4110">
        <v>28.671686172485352</v>
      </c>
      <c r="BV4110">
        <v>28.276630401611328</v>
      </c>
      <c r="BW4110">
        <v>27.809894561767578</v>
      </c>
      <c r="BX4110">
        <v>27.716691970825195</v>
      </c>
      <c r="BY4110">
        <v>27.667512893676758</v>
      </c>
      <c r="BZ4110">
        <v>6.7522563934326172</v>
      </c>
      <c r="CA4110">
        <v>-1.2757940292358398</v>
      </c>
      <c r="CB4110">
        <v>-1.3059145212173462</v>
      </c>
      <c r="CC4110">
        <v>-1.2887402772903442</v>
      </c>
      <c r="CD4110">
        <v>-1.2909243106842041</v>
      </c>
      <c r="CE4110">
        <v>-1.4077410697937012</v>
      </c>
      <c r="CF4110">
        <v>-0.23978492617607117</v>
      </c>
      <c r="CG4110">
        <v>-0.2431151270866394</v>
      </c>
      <c r="CH4110">
        <v>-0.24670320749282837</v>
      </c>
      <c r="CI4110">
        <v>-0.24985396862030029</v>
      </c>
      <c r="CJ4110">
        <v>-0.2770359218120575</v>
      </c>
      <c r="CK4110">
        <v>-0.30446884036064148</v>
      </c>
      <c r="CL4110">
        <v>-0.29037827253341675</v>
      </c>
      <c r="CM4110">
        <v>-0.25343409180641174</v>
      </c>
      <c r="CN4110">
        <v>-0.24105624854564667</v>
      </c>
      <c r="CO4110">
        <v>-0.23029103875160217</v>
      </c>
      <c r="CP4110">
        <v>-0.20496554672718048</v>
      </c>
      <c r="CQ4110">
        <v>-0.19670279324054718</v>
      </c>
      <c r="CR4110">
        <v>7.8657112121582031</v>
      </c>
      <c r="CS4110">
        <v>30.244743347167969</v>
      </c>
      <c r="CT4110">
        <v>29.839536666870117</v>
      </c>
      <c r="CU4110">
        <v>29.37803840637207</v>
      </c>
      <c r="CV4110">
        <v>29.306661605834961</v>
      </c>
      <c r="CW4110">
        <v>29.255538940429687</v>
      </c>
      <c r="CX4110">
        <v>7.8959412574768066</v>
      </c>
      <c r="CY4110">
        <v>-0.36606249213218689</v>
      </c>
      <c r="CZ4110">
        <v>-0.39962267875671387</v>
      </c>
      <c r="DA4110">
        <v>-0.39877429604530334</v>
      </c>
      <c r="DB4110">
        <v>-0.40646234154701233</v>
      </c>
      <c r="DC4110">
        <v>-0.49054926633834839</v>
      </c>
      <c r="DD4110">
        <v>0.67798274755477905</v>
      </c>
      <c r="DE4110">
        <v>0.6619608998298645</v>
      </c>
      <c r="DF4110">
        <v>0.64432781934738159</v>
      </c>
      <c r="DG4110">
        <v>0.63191014528274536</v>
      </c>
      <c r="DH4110">
        <v>0.62158280611038208</v>
      </c>
      <c r="DI4110">
        <v>0.62631767988204956</v>
      </c>
      <c r="DJ4110">
        <v>0.62667810916900635</v>
      </c>
      <c r="DK4110">
        <v>0.65095251798629761</v>
      </c>
      <c r="DL4110">
        <v>0.66059964895248413</v>
      </c>
      <c r="DM4110">
        <v>0.67325311899185181</v>
      </c>
      <c r="DN4110">
        <v>0.70489150285720825</v>
      </c>
      <c r="DO4110">
        <v>0.70138454437255859</v>
      </c>
      <c r="DP4110">
        <v>9.019078254699707</v>
      </c>
      <c r="DQ4110">
        <v>31.817800521850586</v>
      </c>
      <c r="DR4110">
        <v>31.402442932128906</v>
      </c>
      <c r="DS4110">
        <v>30.94618034362793</v>
      </c>
      <c r="DT4110">
        <v>30.896631240844727</v>
      </c>
      <c r="DU4110">
        <v>30.843564987182617</v>
      </c>
      <c r="DV4110">
        <v>9.0396261215209961</v>
      </c>
      <c r="DW4110">
        <v>0.54366910457611084</v>
      </c>
      <c r="DX4110">
        <v>0.50666916370391846</v>
      </c>
      <c r="DY4110">
        <v>0.49119165539741516</v>
      </c>
      <c r="DZ4110">
        <v>0.47799968719482422</v>
      </c>
      <c r="EA4110">
        <v>0.42664253711700439</v>
      </c>
      <c r="EB4110">
        <v>2.0030934810638428</v>
      </c>
      <c r="EC4110">
        <v>1.9687469005584717</v>
      </c>
      <c r="ED4110">
        <v>1.9308351278305054</v>
      </c>
      <c r="EE4110">
        <v>1.905037522315979</v>
      </c>
      <c r="EF4110">
        <v>1.9190455675125122</v>
      </c>
      <c r="EG4110">
        <v>1.9702255725860596</v>
      </c>
      <c r="EH4110">
        <v>1.9507619142532349</v>
      </c>
      <c r="EI4110">
        <v>1.9567431211471558</v>
      </c>
      <c r="EJ4110">
        <v>1.9624475240707397</v>
      </c>
      <c r="EK4110">
        <v>1.9778274297714233</v>
      </c>
      <c r="EL4110">
        <v>2.018580436706543</v>
      </c>
      <c r="EM4110">
        <v>1.9980800151824951</v>
      </c>
      <c r="EN4110">
        <v>10.684357643127441</v>
      </c>
      <c r="EO4110">
        <v>34.089046478271484</v>
      </c>
      <c r="EP4110">
        <v>33.659030914306641</v>
      </c>
      <c r="EQ4110">
        <v>33.210330963134766</v>
      </c>
      <c r="ER4110">
        <v>33.192295074462891</v>
      </c>
      <c r="ES4110">
        <v>33.136421203613281</v>
      </c>
      <c r="ET4110">
        <v>10.690925598144531</v>
      </c>
      <c r="EU4110">
        <v>1.8571770191192627</v>
      </c>
      <c r="EV4110">
        <v>1.8152105808258057</v>
      </c>
      <c r="EW4110">
        <v>1.7761610746383667</v>
      </c>
      <c r="EX4110">
        <v>1.755022406578064</v>
      </c>
      <c r="EY4110">
        <v>1.7509218454360962</v>
      </c>
      <c r="EZ4110">
        <v>64.522796630859375</v>
      </c>
      <c r="FA4110">
        <v>63.495784759521484</v>
      </c>
      <c r="FB4110">
        <v>62.125972747802734</v>
      </c>
      <c r="FC4110">
        <v>60.698127746582031</v>
      </c>
      <c r="FD4110">
        <v>59.469940185546875</v>
      </c>
      <c r="FE4110">
        <v>58.700420379638672</v>
      </c>
      <c r="FF4110">
        <v>58.436519622802734</v>
      </c>
      <c r="FG4110">
        <v>58.752674102783203</v>
      </c>
      <c r="FH4110">
        <v>60.637393951416016</v>
      </c>
      <c r="FI4110">
        <v>65.549728393554688</v>
      </c>
      <c r="FJ4110">
        <v>70.757057189941406</v>
      </c>
      <c r="FK4110">
        <v>75.661994934082031</v>
      </c>
      <c r="FL4110">
        <v>80.517601013183594</v>
      </c>
      <c r="FM4110">
        <v>84.183525085449219</v>
      </c>
      <c r="FN4110">
        <v>86.545578002929687</v>
      </c>
      <c r="FO4110">
        <v>87.547431945800781</v>
      </c>
      <c r="FP4110">
        <v>87.571327209472656</v>
      </c>
      <c r="FQ4110">
        <v>85.588180541992188</v>
      </c>
      <c r="FR4110">
        <v>83.174171447753906</v>
      </c>
      <c r="FS4110">
        <v>80.057647705078125</v>
      </c>
      <c r="FT4110">
        <v>75.644058227539063</v>
      </c>
      <c r="FU4110">
        <v>71.530342102050781</v>
      </c>
      <c r="FV4110">
        <v>69.151069641113281</v>
      </c>
      <c r="FW4110">
        <v>67.230392456054688</v>
      </c>
      <c r="FX4110">
        <v>498</v>
      </c>
      <c r="FY4110">
        <v>4.854852706193924E-2</v>
      </c>
      <c r="FZ4110">
        <v>1</v>
      </c>
    </row>
    <row r="4111" spans="1:182" x14ac:dyDescent="0.2">
      <c r="A4111" t="s">
        <v>245</v>
      </c>
      <c r="B4111" t="s">
        <v>252</v>
      </c>
      <c r="C4111" t="s">
        <v>217</v>
      </c>
      <c r="D4111" t="s">
        <v>40</v>
      </c>
      <c r="E4111">
        <v>2017</v>
      </c>
      <c r="F4111" t="s">
        <v>229</v>
      </c>
      <c r="G4111" t="s">
        <v>250</v>
      </c>
      <c r="H4111" t="s">
        <v>226</v>
      </c>
      <c r="I4111">
        <v>320.51</v>
      </c>
      <c r="L4111">
        <v>86.019989937472587</v>
      </c>
      <c r="M4111">
        <v>84.33227875925725</v>
      </c>
      <c r="N4111">
        <v>82.968659266841286</v>
      </c>
      <c r="O4111">
        <v>82.416177877735109</v>
      </c>
      <c r="P4111">
        <v>84.32917874309102</v>
      </c>
      <c r="Q4111">
        <v>88.473681893587724</v>
      </c>
      <c r="R4111">
        <v>92.545887160084931</v>
      </c>
      <c r="S4111">
        <v>93.223393807378372</v>
      </c>
      <c r="T4111">
        <v>94.283514321968866</v>
      </c>
      <c r="U4111">
        <v>96.069600251636714</v>
      </c>
      <c r="V4111">
        <v>97.88170904853655</v>
      </c>
      <c r="W4111">
        <v>98.48907103010157</v>
      </c>
      <c r="X4111">
        <v>99.191533374153735</v>
      </c>
      <c r="Y4111">
        <v>99.719176404586733</v>
      </c>
      <c r="Z4111">
        <v>100.00091104240269</v>
      </c>
      <c r="AA4111">
        <v>99.665500539299373</v>
      </c>
      <c r="AB4111">
        <v>99.815028533976005</v>
      </c>
      <c r="AC4111">
        <v>98.56675954522467</v>
      </c>
      <c r="AD4111">
        <v>99.833204595631727</v>
      </c>
      <c r="AE4111">
        <v>100.69623775957697</v>
      </c>
      <c r="AF4111">
        <v>99.733819938422016</v>
      </c>
      <c r="AG4111">
        <v>96.166418163234539</v>
      </c>
      <c r="AH4111">
        <v>92.444525576446864</v>
      </c>
      <c r="AI4111">
        <v>88.979742971625569</v>
      </c>
      <c r="AJ4111">
        <v>-2.4826633930206299</v>
      </c>
      <c r="AK4111">
        <v>-2.4549770355224609</v>
      </c>
      <c r="AL4111">
        <v>-2.4242415428161621</v>
      </c>
      <c r="AM4111">
        <v>-2.40474534034729</v>
      </c>
      <c r="AN4111">
        <v>-2.4731173515319824</v>
      </c>
      <c r="AO4111">
        <v>-2.5791633129119873</v>
      </c>
      <c r="AP4111">
        <v>-2.5315184593200684</v>
      </c>
      <c r="AQ4111">
        <v>-2.463611364364624</v>
      </c>
      <c r="AR4111">
        <v>-2.4445600509643555</v>
      </c>
      <c r="AS4111">
        <v>-2.4384095668792725</v>
      </c>
      <c r="AT4111">
        <v>-2.4285116195678711</v>
      </c>
      <c r="AU4111">
        <v>-2.3914854526519775</v>
      </c>
      <c r="AV4111">
        <v>5.0470643043518066</v>
      </c>
      <c r="AW4111">
        <v>26.400442123413086</v>
      </c>
      <c r="AX4111">
        <v>26.020042419433594</v>
      </c>
      <c r="AY4111">
        <v>25.545745849609375</v>
      </c>
      <c r="AZ4111">
        <v>25.421028137207031</v>
      </c>
      <c r="BA4111">
        <v>25.374656677246094</v>
      </c>
      <c r="BB4111">
        <v>5.100956916809082</v>
      </c>
      <c r="BC4111">
        <v>-2.5893018245697021</v>
      </c>
      <c r="BD4111">
        <v>-2.6144559383392334</v>
      </c>
      <c r="BE4111">
        <v>-2.5737097263336182</v>
      </c>
      <c r="BF4111">
        <v>-2.5679469108581543</v>
      </c>
      <c r="BG4111">
        <v>-2.732020378112793</v>
      </c>
      <c r="BH4111">
        <v>-1.1575525999069214</v>
      </c>
      <c r="BI4111">
        <v>-1.1481910943984985</v>
      </c>
      <c r="BJ4111">
        <v>-1.1377342939376831</v>
      </c>
      <c r="BK4111">
        <v>-1.1316181421279907</v>
      </c>
      <c r="BL4111">
        <v>-1.1756546497344971</v>
      </c>
      <c r="BM4111">
        <v>-1.2352553606033325</v>
      </c>
      <c r="BN4111">
        <v>-1.2074346542358398</v>
      </c>
      <c r="BO4111">
        <v>-1.1578207015991211</v>
      </c>
      <c r="BP4111">
        <v>-1.1427121162414551</v>
      </c>
      <c r="BQ4111">
        <v>-1.1338351964950562</v>
      </c>
      <c r="BR4111">
        <v>-1.1148226261138916</v>
      </c>
      <c r="BS4111">
        <v>-1.0947901010513306</v>
      </c>
      <c r="BT4111">
        <v>6.712343692779541</v>
      </c>
      <c r="BU4111">
        <v>28.671686172485352</v>
      </c>
      <c r="BV4111">
        <v>28.276630401611328</v>
      </c>
      <c r="BW4111">
        <v>27.809894561767578</v>
      </c>
      <c r="BX4111">
        <v>27.716691970825195</v>
      </c>
      <c r="BY4111">
        <v>27.667512893676758</v>
      </c>
      <c r="BZ4111">
        <v>6.7522563934326172</v>
      </c>
      <c r="CA4111">
        <v>-1.2757940292358398</v>
      </c>
      <c r="CB4111">
        <v>-1.3059145212173462</v>
      </c>
      <c r="CC4111">
        <v>-1.2887402772903442</v>
      </c>
      <c r="CD4111">
        <v>-1.2909243106842041</v>
      </c>
      <c r="CE4111">
        <v>-1.4077410697937012</v>
      </c>
      <c r="CF4111">
        <v>-0.23978492617607117</v>
      </c>
      <c r="CG4111">
        <v>-0.2431151270866394</v>
      </c>
      <c r="CH4111">
        <v>-0.24670320749282837</v>
      </c>
      <c r="CI4111">
        <v>-0.24985396862030029</v>
      </c>
      <c r="CJ4111">
        <v>-0.2770359218120575</v>
      </c>
      <c r="CK4111">
        <v>-0.30446884036064148</v>
      </c>
      <c r="CL4111">
        <v>-0.29037827253341675</v>
      </c>
      <c r="CM4111">
        <v>-0.25343409180641174</v>
      </c>
      <c r="CN4111">
        <v>-0.24105624854564667</v>
      </c>
      <c r="CO4111">
        <v>-0.23029103875160217</v>
      </c>
      <c r="CP4111">
        <v>-0.20496554672718048</v>
      </c>
      <c r="CQ4111">
        <v>-0.19670279324054718</v>
      </c>
      <c r="CR4111">
        <v>7.8657112121582031</v>
      </c>
      <c r="CS4111">
        <v>30.244743347167969</v>
      </c>
      <c r="CT4111">
        <v>29.839536666870117</v>
      </c>
      <c r="CU4111">
        <v>29.37803840637207</v>
      </c>
      <c r="CV4111">
        <v>29.306661605834961</v>
      </c>
      <c r="CW4111">
        <v>29.255538940429687</v>
      </c>
      <c r="CX4111">
        <v>7.8959412574768066</v>
      </c>
      <c r="CY4111">
        <v>-0.36606249213218689</v>
      </c>
      <c r="CZ4111">
        <v>-0.39962267875671387</v>
      </c>
      <c r="DA4111">
        <v>-0.39877429604530334</v>
      </c>
      <c r="DB4111">
        <v>-0.40646234154701233</v>
      </c>
      <c r="DC4111">
        <v>-0.49054926633834839</v>
      </c>
      <c r="DD4111">
        <v>0.67798274755477905</v>
      </c>
      <c r="DE4111">
        <v>0.6619608998298645</v>
      </c>
      <c r="DF4111">
        <v>0.64432781934738159</v>
      </c>
      <c r="DG4111">
        <v>0.63191014528274536</v>
      </c>
      <c r="DH4111">
        <v>0.62158280611038208</v>
      </c>
      <c r="DI4111">
        <v>0.62631767988204956</v>
      </c>
      <c r="DJ4111">
        <v>0.62667810916900635</v>
      </c>
      <c r="DK4111">
        <v>0.65095251798629761</v>
      </c>
      <c r="DL4111">
        <v>0.66059964895248413</v>
      </c>
      <c r="DM4111">
        <v>0.67325311899185181</v>
      </c>
      <c r="DN4111">
        <v>0.70489150285720825</v>
      </c>
      <c r="DO4111">
        <v>0.70138454437255859</v>
      </c>
      <c r="DP4111">
        <v>9.019078254699707</v>
      </c>
      <c r="DQ4111">
        <v>31.817800521850586</v>
      </c>
      <c r="DR4111">
        <v>31.402442932128906</v>
      </c>
      <c r="DS4111">
        <v>30.94618034362793</v>
      </c>
      <c r="DT4111">
        <v>30.896631240844727</v>
      </c>
      <c r="DU4111">
        <v>30.843564987182617</v>
      </c>
      <c r="DV4111">
        <v>9.0396261215209961</v>
      </c>
      <c r="DW4111">
        <v>0.54366910457611084</v>
      </c>
      <c r="DX4111">
        <v>0.50666916370391846</v>
      </c>
      <c r="DY4111">
        <v>0.49119165539741516</v>
      </c>
      <c r="DZ4111">
        <v>0.47799968719482422</v>
      </c>
      <c r="EA4111">
        <v>0.42664253711700439</v>
      </c>
      <c r="EB4111">
        <v>2.0030934810638428</v>
      </c>
      <c r="EC4111">
        <v>1.9687469005584717</v>
      </c>
      <c r="ED4111">
        <v>1.9308351278305054</v>
      </c>
      <c r="EE4111">
        <v>1.905037522315979</v>
      </c>
      <c r="EF4111">
        <v>1.9190455675125122</v>
      </c>
      <c r="EG4111">
        <v>1.9702255725860596</v>
      </c>
      <c r="EH4111">
        <v>1.9507619142532349</v>
      </c>
      <c r="EI4111">
        <v>1.9567431211471558</v>
      </c>
      <c r="EJ4111">
        <v>1.9624475240707397</v>
      </c>
      <c r="EK4111">
        <v>1.9778274297714233</v>
      </c>
      <c r="EL4111">
        <v>2.018580436706543</v>
      </c>
      <c r="EM4111">
        <v>1.9980800151824951</v>
      </c>
      <c r="EN4111">
        <v>10.684357643127441</v>
      </c>
      <c r="EO4111">
        <v>34.089046478271484</v>
      </c>
      <c r="EP4111">
        <v>33.659030914306641</v>
      </c>
      <c r="EQ4111">
        <v>33.210330963134766</v>
      </c>
      <c r="ER4111">
        <v>33.192295074462891</v>
      </c>
      <c r="ES4111">
        <v>33.136421203613281</v>
      </c>
      <c r="ET4111">
        <v>10.690925598144531</v>
      </c>
      <c r="EU4111">
        <v>1.8571770191192627</v>
      </c>
      <c r="EV4111">
        <v>1.8152105808258057</v>
      </c>
      <c r="EW4111">
        <v>1.7761610746383667</v>
      </c>
      <c r="EX4111">
        <v>1.755022406578064</v>
      </c>
      <c r="EY4111">
        <v>1.7509218454360962</v>
      </c>
      <c r="EZ4111">
        <v>64.522796630859375</v>
      </c>
      <c r="FA4111">
        <v>63.495784759521484</v>
      </c>
      <c r="FB4111">
        <v>62.125972747802734</v>
      </c>
      <c r="FC4111">
        <v>60.698127746582031</v>
      </c>
      <c r="FD4111">
        <v>59.469940185546875</v>
      </c>
      <c r="FE4111">
        <v>58.700420379638672</v>
      </c>
      <c r="FF4111">
        <v>58.436519622802734</v>
      </c>
      <c r="FG4111">
        <v>58.752674102783203</v>
      </c>
      <c r="FH4111">
        <v>60.637393951416016</v>
      </c>
      <c r="FI4111">
        <v>65.549728393554688</v>
      </c>
      <c r="FJ4111">
        <v>70.757057189941406</v>
      </c>
      <c r="FK4111">
        <v>75.661994934082031</v>
      </c>
      <c r="FL4111">
        <v>80.517601013183594</v>
      </c>
      <c r="FM4111">
        <v>84.183525085449219</v>
      </c>
      <c r="FN4111">
        <v>86.545578002929687</v>
      </c>
      <c r="FO4111">
        <v>87.547431945800781</v>
      </c>
      <c r="FP4111">
        <v>87.571327209472656</v>
      </c>
      <c r="FQ4111">
        <v>85.588180541992188</v>
      </c>
      <c r="FR4111">
        <v>83.174171447753906</v>
      </c>
      <c r="FS4111">
        <v>80.057647705078125</v>
      </c>
      <c r="FT4111">
        <v>75.644058227539063</v>
      </c>
      <c r="FU4111">
        <v>71.530342102050781</v>
      </c>
      <c r="FV4111">
        <v>69.151069641113281</v>
      </c>
      <c r="FW4111">
        <v>67.230392456054688</v>
      </c>
      <c r="FX4111">
        <v>498</v>
      </c>
      <c r="FY4111">
        <v>4.854852706193924E-2</v>
      </c>
      <c r="FZ4111">
        <v>1</v>
      </c>
    </row>
    <row r="4112" spans="1:182" x14ac:dyDescent="0.2">
      <c r="A4112" t="s">
        <v>245</v>
      </c>
      <c r="B4112" t="s">
        <v>252</v>
      </c>
      <c r="C4112" t="s">
        <v>217</v>
      </c>
      <c r="D4112" t="s">
        <v>41</v>
      </c>
      <c r="E4112">
        <v>2015</v>
      </c>
      <c r="F4112" t="s">
        <v>229</v>
      </c>
      <c r="G4112" t="s">
        <v>250</v>
      </c>
      <c r="H4112" t="s">
        <v>226</v>
      </c>
      <c r="I4112">
        <v>320.51</v>
      </c>
      <c r="L4112">
        <v>92.019835813305207</v>
      </c>
      <c r="M4112">
        <v>90.244071481452536</v>
      </c>
      <c r="N4112">
        <v>88.933497888952914</v>
      </c>
      <c r="O4112">
        <v>88.48519237479978</v>
      </c>
      <c r="P4112">
        <v>90.50038567948566</v>
      </c>
      <c r="Q4112">
        <v>94.339190131917121</v>
      </c>
      <c r="R4112">
        <v>97.999862580387799</v>
      </c>
      <c r="S4112">
        <v>98.809157716173161</v>
      </c>
      <c r="T4112">
        <v>100.18574673329402</v>
      </c>
      <c r="U4112">
        <v>102.0077940229684</v>
      </c>
      <c r="V4112">
        <v>104.20484909948884</v>
      </c>
      <c r="W4112">
        <v>105.12544013794376</v>
      </c>
      <c r="X4112">
        <v>105.45280728974521</v>
      </c>
      <c r="Y4112">
        <v>105.58221317243715</v>
      </c>
      <c r="Z4112">
        <v>105.74606673490881</v>
      </c>
      <c r="AA4112">
        <v>105.32341188143351</v>
      </c>
      <c r="AB4112">
        <v>105.59738035490092</v>
      </c>
      <c r="AC4112">
        <v>104.58010294157819</v>
      </c>
      <c r="AD4112">
        <v>106.24618484329666</v>
      </c>
      <c r="AE4112">
        <v>107.55442035062907</v>
      </c>
      <c r="AF4112">
        <v>106.74566316722026</v>
      </c>
      <c r="AG4112">
        <v>102.9742165220991</v>
      </c>
      <c r="AH4112">
        <v>99.152966542424394</v>
      </c>
      <c r="AI4112">
        <v>95.499327325363581</v>
      </c>
      <c r="AJ4112">
        <v>-2.6665120124816895</v>
      </c>
      <c r="AK4112">
        <v>-2.6403982639312744</v>
      </c>
      <c r="AL4112">
        <v>-2.6216738224029541</v>
      </c>
      <c r="AM4112">
        <v>-2.6060926914215088</v>
      </c>
      <c r="AN4112">
        <v>-2.6700103282928467</v>
      </c>
      <c r="AO4112">
        <v>-2.7611310482025146</v>
      </c>
      <c r="AP4112">
        <v>-2.7066104412078857</v>
      </c>
      <c r="AQ4112">
        <v>-2.6476144790649414</v>
      </c>
      <c r="AR4112">
        <v>-2.6315996646881104</v>
      </c>
      <c r="AS4112">
        <v>-2.6216633319854736</v>
      </c>
      <c r="AT4112">
        <v>-2.6321022510528564</v>
      </c>
      <c r="AU4112">
        <v>-2.6240527629852295</v>
      </c>
      <c r="AV4112">
        <v>5.3861536979675293</v>
      </c>
      <c r="AW4112">
        <v>28.637409210205078</v>
      </c>
      <c r="AX4112">
        <v>28.206600189208984</v>
      </c>
      <c r="AY4112">
        <v>27.61737060546875</v>
      </c>
      <c r="AZ4112">
        <v>27.514677047729492</v>
      </c>
      <c r="BA4112">
        <v>27.581121444702148</v>
      </c>
      <c r="BB4112">
        <v>5.5371274948120117</v>
      </c>
      <c r="BC4112">
        <v>-3.0027141571044922</v>
      </c>
      <c r="BD4112">
        <v>-3.0620741844177246</v>
      </c>
      <c r="BE4112">
        <v>-3.0596740245819092</v>
      </c>
      <c r="BF4112">
        <v>-3.0578253269195557</v>
      </c>
      <c r="BG4112">
        <v>-3.3009462356567383</v>
      </c>
      <c r="BH4112">
        <v>-1.248333215713501</v>
      </c>
      <c r="BI4112">
        <v>-1.2392257452011108</v>
      </c>
      <c r="BJ4112">
        <v>-1.2332763671875</v>
      </c>
      <c r="BK4112">
        <v>-1.2278670072555542</v>
      </c>
      <c r="BL4112">
        <v>-1.2690871953964233</v>
      </c>
      <c r="BM4112">
        <v>-1.3241255283355713</v>
      </c>
      <c r="BN4112">
        <v>-1.2950522899627686</v>
      </c>
      <c r="BO4112">
        <v>-1.2518726587295532</v>
      </c>
      <c r="BP4112">
        <v>-1.2356317043304443</v>
      </c>
      <c r="BQ4112">
        <v>-1.2252833843231201</v>
      </c>
      <c r="BR4112">
        <v>-1.2214370965957642</v>
      </c>
      <c r="BS4112">
        <v>-1.2213883399963379</v>
      </c>
      <c r="BT4112">
        <v>7.2062592506408691</v>
      </c>
      <c r="BU4112">
        <v>31.133129119873047</v>
      </c>
      <c r="BV4112">
        <v>30.669599533081055</v>
      </c>
      <c r="BW4112">
        <v>30.090089797973633</v>
      </c>
      <c r="BX4112">
        <v>30.024446487426758</v>
      </c>
      <c r="BY4112">
        <v>30.096202850341797</v>
      </c>
      <c r="BZ4112">
        <v>7.3231172561645508</v>
      </c>
      <c r="CA4112">
        <v>-1.5505772829055786</v>
      </c>
      <c r="CB4112">
        <v>-1.598772406578064</v>
      </c>
      <c r="CC4112">
        <v>-1.6131336688995361</v>
      </c>
      <c r="CD4112">
        <v>-1.6265871524810791</v>
      </c>
      <c r="CE4112">
        <v>-1.8036577701568604</v>
      </c>
      <c r="CF4112">
        <v>-0.26610684394836426</v>
      </c>
      <c r="CG4112">
        <v>-0.26877778768539429</v>
      </c>
      <c r="CH4112">
        <v>-0.2716764509677887</v>
      </c>
      <c r="CI4112">
        <v>-0.27331215143203735</v>
      </c>
      <c r="CJ4112">
        <v>-0.29881206154823303</v>
      </c>
      <c r="CK4112">
        <v>-0.32885989546775818</v>
      </c>
      <c r="CL4112">
        <v>-0.31741151213645935</v>
      </c>
      <c r="CM4112">
        <v>-0.28518608212471008</v>
      </c>
      <c r="CN4112">
        <v>-0.26878839731216431</v>
      </c>
      <c r="CO4112">
        <v>-0.25815489888191223</v>
      </c>
      <c r="CP4112">
        <v>-0.24441461265087128</v>
      </c>
      <c r="CQ4112">
        <v>-0.24990738928318024</v>
      </c>
      <c r="CR4112">
        <v>8.4668588638305664</v>
      </c>
      <c r="CS4112">
        <v>32.861656188964844</v>
      </c>
      <c r="CT4112">
        <v>32.375465393066406</v>
      </c>
      <c r="CU4112">
        <v>31.802688598632813</v>
      </c>
      <c r="CV4112">
        <v>31.762702941894531</v>
      </c>
      <c r="CW4112">
        <v>31.838138580322266</v>
      </c>
      <c r="CX4112">
        <v>8.5600881576538086</v>
      </c>
      <c r="CY4112">
        <v>-0.54483169317245483</v>
      </c>
      <c r="CZ4112">
        <v>-0.58529412746429443</v>
      </c>
      <c r="DA4112">
        <v>-0.61126416921615601</v>
      </c>
      <c r="DB4112">
        <v>-0.63531601428985596</v>
      </c>
      <c r="DC4112">
        <v>-0.766640305519104</v>
      </c>
      <c r="DD4112">
        <v>0.71611952781677246</v>
      </c>
      <c r="DE4112">
        <v>0.70167011022567749</v>
      </c>
      <c r="DF4112">
        <v>0.68992340564727783</v>
      </c>
      <c r="DG4112">
        <v>0.68124270439147949</v>
      </c>
      <c r="DH4112">
        <v>0.6714630126953125</v>
      </c>
      <c r="DI4112">
        <v>0.66640579700469971</v>
      </c>
      <c r="DJ4112">
        <v>0.66022932529449463</v>
      </c>
      <c r="DK4112">
        <v>0.68150043487548828</v>
      </c>
      <c r="DL4112">
        <v>0.69805485010147095</v>
      </c>
      <c r="DM4112">
        <v>0.70897358655929565</v>
      </c>
      <c r="DN4112">
        <v>0.73260784149169922</v>
      </c>
      <c r="DO4112">
        <v>0.7215735912322998</v>
      </c>
      <c r="DP4112">
        <v>9.7274589538574219</v>
      </c>
      <c r="DQ4112">
        <v>34.590183258056641</v>
      </c>
      <c r="DR4112">
        <v>34.081333160400391</v>
      </c>
      <c r="DS4112">
        <v>33.515285491943359</v>
      </c>
      <c r="DT4112">
        <v>33.500961303710937</v>
      </c>
      <c r="DU4112">
        <v>33.580074310302734</v>
      </c>
      <c r="DV4112">
        <v>9.7970590591430664</v>
      </c>
      <c r="DW4112">
        <v>0.46091389656066895</v>
      </c>
      <c r="DX4112">
        <v>0.42818418145179749</v>
      </c>
      <c r="DY4112">
        <v>0.3906053900718689</v>
      </c>
      <c r="DZ4112">
        <v>0.35595515370368958</v>
      </c>
      <c r="EA4112">
        <v>0.27037715911865234</v>
      </c>
      <c r="EB4112">
        <v>2.1342983245849609</v>
      </c>
      <c r="EC4112">
        <v>2.1028428077697754</v>
      </c>
      <c r="ED4112">
        <v>2.0783209800720215</v>
      </c>
      <c r="EE4112">
        <v>2.0594682693481445</v>
      </c>
      <c r="EF4112">
        <v>2.0723862648010254</v>
      </c>
      <c r="EG4112">
        <v>2.1034114360809326</v>
      </c>
      <c r="EH4112">
        <v>2.0717873573303223</v>
      </c>
      <c r="EI4112">
        <v>2.077242374420166</v>
      </c>
      <c r="EJ4112">
        <v>2.0940229892730713</v>
      </c>
      <c r="EK4112">
        <v>2.1053535938262939</v>
      </c>
      <c r="EL4112">
        <v>2.1432731151580811</v>
      </c>
      <c r="EM4112">
        <v>2.1242377758026123</v>
      </c>
      <c r="EN4112">
        <v>11.547564506530762</v>
      </c>
      <c r="EO4112">
        <v>37.085903167724609</v>
      </c>
      <c r="EP4112">
        <v>36.544330596923828</v>
      </c>
      <c r="EQ4112">
        <v>35.988006591796875</v>
      </c>
      <c r="ER4112">
        <v>36.010730743408203</v>
      </c>
      <c r="ES4112">
        <v>36.09515380859375</v>
      </c>
      <c r="ET4112">
        <v>11.583048820495605</v>
      </c>
      <c r="EU4112">
        <v>1.9130507707595825</v>
      </c>
      <c r="EV4112">
        <v>1.8914859294891357</v>
      </c>
      <c r="EW4112">
        <v>1.8371458053588867</v>
      </c>
      <c r="EX4112">
        <v>1.7871932983398437</v>
      </c>
      <c r="EY4112">
        <v>1.7676656246185303</v>
      </c>
      <c r="EZ4112">
        <v>70.585182189941406</v>
      </c>
      <c r="FA4112">
        <v>69.301460266113281</v>
      </c>
      <c r="FB4112">
        <v>67.995925903320313</v>
      </c>
      <c r="FC4112">
        <v>66.607940673828125</v>
      </c>
      <c r="FD4112">
        <v>65.601333618164063</v>
      </c>
      <c r="FE4112">
        <v>64.533607482910156</v>
      </c>
      <c r="FF4112">
        <v>63.628067016601563</v>
      </c>
      <c r="FG4112">
        <v>64.715652465820313</v>
      </c>
      <c r="FH4112">
        <v>68.022384643554688</v>
      </c>
      <c r="FI4112">
        <v>73.115447998046875</v>
      </c>
      <c r="FJ4112">
        <v>78.442001342773438</v>
      </c>
      <c r="FK4112">
        <v>83.269462585449219</v>
      </c>
      <c r="FL4112">
        <v>87.306388854980469</v>
      </c>
      <c r="FM4112">
        <v>89.548377990722656</v>
      </c>
      <c r="FN4112">
        <v>91.355369567871094</v>
      </c>
      <c r="FO4112">
        <v>92.468032836914063</v>
      </c>
      <c r="FP4112">
        <v>92.847900390625</v>
      </c>
      <c r="FQ4112">
        <v>91.9595947265625</v>
      </c>
      <c r="FR4112">
        <v>90.419586181640625</v>
      </c>
      <c r="FS4112">
        <v>87.672172546386719</v>
      </c>
      <c r="FT4112">
        <v>83.535568237304688</v>
      </c>
      <c r="FU4112">
        <v>79.119453430175781</v>
      </c>
      <c r="FV4112">
        <v>76.492607116699219</v>
      </c>
      <c r="FW4112">
        <v>74.373069763183594</v>
      </c>
      <c r="FX4112">
        <v>498</v>
      </c>
      <c r="FY4112">
        <v>4.854852706193924E-2</v>
      </c>
      <c r="FZ4112">
        <v>1</v>
      </c>
    </row>
    <row r="4113" spans="1:182" x14ac:dyDescent="0.2">
      <c r="A4113" t="s">
        <v>245</v>
      </c>
      <c r="B4113" t="s">
        <v>252</v>
      </c>
      <c r="C4113" t="s">
        <v>217</v>
      </c>
      <c r="D4113" t="s">
        <v>41</v>
      </c>
      <c r="E4113">
        <v>2016</v>
      </c>
      <c r="F4113" t="s">
        <v>229</v>
      </c>
      <c r="G4113" t="s">
        <v>250</v>
      </c>
      <c r="H4113" t="s">
        <v>226</v>
      </c>
      <c r="I4113">
        <v>320.51</v>
      </c>
      <c r="L4113">
        <v>92.019835813305207</v>
      </c>
      <c r="M4113">
        <v>90.244071481452536</v>
      </c>
      <c r="N4113">
        <v>88.933497888952914</v>
      </c>
      <c r="O4113">
        <v>88.48519237479978</v>
      </c>
      <c r="P4113">
        <v>90.50038567948566</v>
      </c>
      <c r="Q4113">
        <v>94.339190131917121</v>
      </c>
      <c r="R4113">
        <v>97.999862580387799</v>
      </c>
      <c r="S4113">
        <v>98.809157716173161</v>
      </c>
      <c r="T4113">
        <v>100.18574673329402</v>
      </c>
      <c r="U4113">
        <v>102.0077940229684</v>
      </c>
      <c r="V4113">
        <v>104.20484909948884</v>
      </c>
      <c r="W4113">
        <v>105.12544013794376</v>
      </c>
      <c r="X4113">
        <v>105.45280728974521</v>
      </c>
      <c r="Y4113">
        <v>105.58221317243715</v>
      </c>
      <c r="Z4113">
        <v>105.74606673490881</v>
      </c>
      <c r="AA4113">
        <v>105.32341188143351</v>
      </c>
      <c r="AB4113">
        <v>105.59738035490092</v>
      </c>
      <c r="AC4113">
        <v>104.58010294157819</v>
      </c>
      <c r="AD4113">
        <v>106.24618484329666</v>
      </c>
      <c r="AE4113">
        <v>107.55442035062907</v>
      </c>
      <c r="AF4113">
        <v>106.74566316722026</v>
      </c>
      <c r="AG4113">
        <v>102.9742165220991</v>
      </c>
      <c r="AH4113">
        <v>99.152966542424394</v>
      </c>
      <c r="AI4113">
        <v>95.499327325363581</v>
      </c>
      <c r="AJ4113">
        <v>-2.6665120124816895</v>
      </c>
      <c r="AK4113">
        <v>-2.6403982639312744</v>
      </c>
      <c r="AL4113">
        <v>-2.6216738224029541</v>
      </c>
      <c r="AM4113">
        <v>-2.6060926914215088</v>
      </c>
      <c r="AN4113">
        <v>-2.6700103282928467</v>
      </c>
      <c r="AO4113">
        <v>-2.7611310482025146</v>
      </c>
      <c r="AP4113">
        <v>-2.7066104412078857</v>
      </c>
      <c r="AQ4113">
        <v>-2.6476144790649414</v>
      </c>
      <c r="AR4113">
        <v>-2.6315996646881104</v>
      </c>
      <c r="AS4113">
        <v>-2.6216633319854736</v>
      </c>
      <c r="AT4113">
        <v>-2.6321022510528564</v>
      </c>
      <c r="AU4113">
        <v>-2.6240527629852295</v>
      </c>
      <c r="AV4113">
        <v>5.3861536979675293</v>
      </c>
      <c r="AW4113">
        <v>28.637409210205078</v>
      </c>
      <c r="AX4113">
        <v>28.206600189208984</v>
      </c>
      <c r="AY4113">
        <v>27.61737060546875</v>
      </c>
      <c r="AZ4113">
        <v>27.514677047729492</v>
      </c>
      <c r="BA4113">
        <v>27.581121444702148</v>
      </c>
      <c r="BB4113">
        <v>5.5371274948120117</v>
      </c>
      <c r="BC4113">
        <v>-3.0027141571044922</v>
      </c>
      <c r="BD4113">
        <v>-3.0620741844177246</v>
      </c>
      <c r="BE4113">
        <v>-3.0596740245819092</v>
      </c>
      <c r="BF4113">
        <v>-3.0578253269195557</v>
      </c>
      <c r="BG4113">
        <v>-3.3009462356567383</v>
      </c>
      <c r="BH4113">
        <v>-1.248333215713501</v>
      </c>
      <c r="BI4113">
        <v>-1.2392257452011108</v>
      </c>
      <c r="BJ4113">
        <v>-1.2332763671875</v>
      </c>
      <c r="BK4113">
        <v>-1.2278670072555542</v>
      </c>
      <c r="BL4113">
        <v>-1.2690871953964233</v>
      </c>
      <c r="BM4113">
        <v>-1.3241255283355713</v>
      </c>
      <c r="BN4113">
        <v>-1.2950522899627686</v>
      </c>
      <c r="BO4113">
        <v>-1.2518726587295532</v>
      </c>
      <c r="BP4113">
        <v>-1.2356317043304443</v>
      </c>
      <c r="BQ4113">
        <v>-1.2252833843231201</v>
      </c>
      <c r="BR4113">
        <v>-1.2214370965957642</v>
      </c>
      <c r="BS4113">
        <v>-1.2213883399963379</v>
      </c>
      <c r="BT4113">
        <v>7.2062592506408691</v>
      </c>
      <c r="BU4113">
        <v>31.133129119873047</v>
      </c>
      <c r="BV4113">
        <v>30.669599533081055</v>
      </c>
      <c r="BW4113">
        <v>30.090089797973633</v>
      </c>
      <c r="BX4113">
        <v>30.024446487426758</v>
      </c>
      <c r="BY4113">
        <v>30.096202850341797</v>
      </c>
      <c r="BZ4113">
        <v>7.3231172561645508</v>
      </c>
      <c r="CA4113">
        <v>-1.5505772829055786</v>
      </c>
      <c r="CB4113">
        <v>-1.598772406578064</v>
      </c>
      <c r="CC4113">
        <v>-1.6131336688995361</v>
      </c>
      <c r="CD4113">
        <v>-1.6265871524810791</v>
      </c>
      <c r="CE4113">
        <v>-1.8036577701568604</v>
      </c>
      <c r="CF4113">
        <v>-0.26610684394836426</v>
      </c>
      <c r="CG4113">
        <v>-0.26877778768539429</v>
      </c>
      <c r="CH4113">
        <v>-0.2716764509677887</v>
      </c>
      <c r="CI4113">
        <v>-0.27331215143203735</v>
      </c>
      <c r="CJ4113">
        <v>-0.29881206154823303</v>
      </c>
      <c r="CK4113">
        <v>-0.32885989546775818</v>
      </c>
      <c r="CL4113">
        <v>-0.31741151213645935</v>
      </c>
      <c r="CM4113">
        <v>-0.28518608212471008</v>
      </c>
      <c r="CN4113">
        <v>-0.26878839731216431</v>
      </c>
      <c r="CO4113">
        <v>-0.25815489888191223</v>
      </c>
      <c r="CP4113">
        <v>-0.24441461265087128</v>
      </c>
      <c r="CQ4113">
        <v>-0.24990738928318024</v>
      </c>
      <c r="CR4113">
        <v>8.4668588638305664</v>
      </c>
      <c r="CS4113">
        <v>32.861656188964844</v>
      </c>
      <c r="CT4113">
        <v>32.375465393066406</v>
      </c>
      <c r="CU4113">
        <v>31.802688598632813</v>
      </c>
      <c r="CV4113">
        <v>31.762702941894531</v>
      </c>
      <c r="CW4113">
        <v>31.838138580322266</v>
      </c>
      <c r="CX4113">
        <v>8.5600881576538086</v>
      </c>
      <c r="CY4113">
        <v>-0.54483169317245483</v>
      </c>
      <c r="CZ4113">
        <v>-0.58529412746429443</v>
      </c>
      <c r="DA4113">
        <v>-0.61126416921615601</v>
      </c>
      <c r="DB4113">
        <v>-0.63531601428985596</v>
      </c>
      <c r="DC4113">
        <v>-0.766640305519104</v>
      </c>
      <c r="DD4113">
        <v>0.71611952781677246</v>
      </c>
      <c r="DE4113">
        <v>0.70167011022567749</v>
      </c>
      <c r="DF4113">
        <v>0.68992340564727783</v>
      </c>
      <c r="DG4113">
        <v>0.68124270439147949</v>
      </c>
      <c r="DH4113">
        <v>0.6714630126953125</v>
      </c>
      <c r="DI4113">
        <v>0.66640579700469971</v>
      </c>
      <c r="DJ4113">
        <v>0.66022932529449463</v>
      </c>
      <c r="DK4113">
        <v>0.68150043487548828</v>
      </c>
      <c r="DL4113">
        <v>0.69805485010147095</v>
      </c>
      <c r="DM4113">
        <v>0.70897358655929565</v>
      </c>
      <c r="DN4113">
        <v>0.73260784149169922</v>
      </c>
      <c r="DO4113">
        <v>0.7215735912322998</v>
      </c>
      <c r="DP4113">
        <v>9.7274589538574219</v>
      </c>
      <c r="DQ4113">
        <v>34.590183258056641</v>
      </c>
      <c r="DR4113">
        <v>34.081333160400391</v>
      </c>
      <c r="DS4113">
        <v>33.515285491943359</v>
      </c>
      <c r="DT4113">
        <v>33.500961303710937</v>
      </c>
      <c r="DU4113">
        <v>33.580074310302734</v>
      </c>
      <c r="DV4113">
        <v>9.7970590591430664</v>
      </c>
      <c r="DW4113">
        <v>0.46091389656066895</v>
      </c>
      <c r="DX4113">
        <v>0.42818418145179749</v>
      </c>
      <c r="DY4113">
        <v>0.3906053900718689</v>
      </c>
      <c r="DZ4113">
        <v>0.35595515370368958</v>
      </c>
      <c r="EA4113">
        <v>0.27037715911865234</v>
      </c>
      <c r="EB4113">
        <v>2.1342983245849609</v>
      </c>
      <c r="EC4113">
        <v>2.1028428077697754</v>
      </c>
      <c r="ED4113">
        <v>2.0783209800720215</v>
      </c>
      <c r="EE4113">
        <v>2.0594682693481445</v>
      </c>
      <c r="EF4113">
        <v>2.0723862648010254</v>
      </c>
      <c r="EG4113">
        <v>2.1034114360809326</v>
      </c>
      <c r="EH4113">
        <v>2.0717873573303223</v>
      </c>
      <c r="EI4113">
        <v>2.077242374420166</v>
      </c>
      <c r="EJ4113">
        <v>2.0940229892730713</v>
      </c>
      <c r="EK4113">
        <v>2.1053535938262939</v>
      </c>
      <c r="EL4113">
        <v>2.1432731151580811</v>
      </c>
      <c r="EM4113">
        <v>2.1242377758026123</v>
      </c>
      <c r="EN4113">
        <v>11.547564506530762</v>
      </c>
      <c r="EO4113">
        <v>37.085903167724609</v>
      </c>
      <c r="EP4113">
        <v>36.544330596923828</v>
      </c>
      <c r="EQ4113">
        <v>35.988006591796875</v>
      </c>
      <c r="ER4113">
        <v>36.010730743408203</v>
      </c>
      <c r="ES4113">
        <v>36.09515380859375</v>
      </c>
      <c r="ET4113">
        <v>11.583048820495605</v>
      </c>
      <c r="EU4113">
        <v>1.9130507707595825</v>
      </c>
      <c r="EV4113">
        <v>1.8914859294891357</v>
      </c>
      <c r="EW4113">
        <v>1.8371458053588867</v>
      </c>
      <c r="EX4113">
        <v>1.7871932983398437</v>
      </c>
      <c r="EY4113">
        <v>1.7676656246185303</v>
      </c>
      <c r="EZ4113">
        <v>70.585182189941406</v>
      </c>
      <c r="FA4113">
        <v>69.301460266113281</v>
      </c>
      <c r="FB4113">
        <v>67.995925903320313</v>
      </c>
      <c r="FC4113">
        <v>66.607940673828125</v>
      </c>
      <c r="FD4113">
        <v>65.601333618164063</v>
      </c>
      <c r="FE4113">
        <v>64.533607482910156</v>
      </c>
      <c r="FF4113">
        <v>63.628067016601563</v>
      </c>
      <c r="FG4113">
        <v>64.715652465820313</v>
      </c>
      <c r="FH4113">
        <v>68.022384643554688</v>
      </c>
      <c r="FI4113">
        <v>73.115447998046875</v>
      </c>
      <c r="FJ4113">
        <v>78.442001342773438</v>
      </c>
      <c r="FK4113">
        <v>83.269462585449219</v>
      </c>
      <c r="FL4113">
        <v>87.306388854980469</v>
      </c>
      <c r="FM4113">
        <v>89.548377990722656</v>
      </c>
      <c r="FN4113">
        <v>91.355369567871094</v>
      </c>
      <c r="FO4113">
        <v>92.468032836914063</v>
      </c>
      <c r="FP4113">
        <v>92.847900390625</v>
      </c>
      <c r="FQ4113">
        <v>91.9595947265625</v>
      </c>
      <c r="FR4113">
        <v>90.419586181640625</v>
      </c>
      <c r="FS4113">
        <v>87.672172546386719</v>
      </c>
      <c r="FT4113">
        <v>83.535568237304688</v>
      </c>
      <c r="FU4113">
        <v>79.119453430175781</v>
      </c>
      <c r="FV4113">
        <v>76.492607116699219</v>
      </c>
      <c r="FW4113">
        <v>74.373069763183594</v>
      </c>
      <c r="FX4113">
        <v>498</v>
      </c>
      <c r="FY4113">
        <v>4.854852706193924E-2</v>
      </c>
      <c r="FZ4113">
        <v>1</v>
      </c>
    </row>
    <row r="4114" spans="1:182" x14ac:dyDescent="0.2">
      <c r="A4114" t="s">
        <v>245</v>
      </c>
      <c r="B4114" t="s">
        <v>252</v>
      </c>
      <c r="C4114" t="s">
        <v>217</v>
      </c>
      <c r="D4114" t="s">
        <v>41</v>
      </c>
      <c r="E4114">
        <v>2017</v>
      </c>
      <c r="F4114" t="s">
        <v>229</v>
      </c>
      <c r="G4114" t="s">
        <v>250</v>
      </c>
      <c r="H4114" t="s">
        <v>226</v>
      </c>
      <c r="I4114">
        <v>320.51</v>
      </c>
      <c r="L4114">
        <v>92.019835813305207</v>
      </c>
      <c r="M4114">
        <v>90.244071481452536</v>
      </c>
      <c r="N4114">
        <v>88.933497888952914</v>
      </c>
      <c r="O4114">
        <v>88.48519237479978</v>
      </c>
      <c r="P4114">
        <v>90.50038567948566</v>
      </c>
      <c r="Q4114">
        <v>94.339190131917121</v>
      </c>
      <c r="R4114">
        <v>97.999862580387799</v>
      </c>
      <c r="S4114">
        <v>98.809157716173161</v>
      </c>
      <c r="T4114">
        <v>100.18574673329402</v>
      </c>
      <c r="U4114">
        <v>102.0077940229684</v>
      </c>
      <c r="V4114">
        <v>104.20484909948884</v>
      </c>
      <c r="W4114">
        <v>105.12544013794376</v>
      </c>
      <c r="X4114">
        <v>105.45280728974521</v>
      </c>
      <c r="Y4114">
        <v>105.58221317243715</v>
      </c>
      <c r="Z4114">
        <v>105.74606673490881</v>
      </c>
      <c r="AA4114">
        <v>105.32341188143351</v>
      </c>
      <c r="AB4114">
        <v>105.59738035490092</v>
      </c>
      <c r="AC4114">
        <v>104.58010294157819</v>
      </c>
      <c r="AD4114">
        <v>106.24618484329666</v>
      </c>
      <c r="AE4114">
        <v>107.55442035062907</v>
      </c>
      <c r="AF4114">
        <v>106.74566316722026</v>
      </c>
      <c r="AG4114">
        <v>102.9742165220991</v>
      </c>
      <c r="AH4114">
        <v>99.152966542424394</v>
      </c>
      <c r="AI4114">
        <v>95.499327325363581</v>
      </c>
      <c r="AJ4114">
        <v>-2.6665120124816895</v>
      </c>
      <c r="AK4114">
        <v>-2.6403982639312744</v>
      </c>
      <c r="AL4114">
        <v>-2.6216738224029541</v>
      </c>
      <c r="AM4114">
        <v>-2.6060926914215088</v>
      </c>
      <c r="AN4114">
        <v>-2.6700103282928467</v>
      </c>
      <c r="AO4114">
        <v>-2.7611310482025146</v>
      </c>
      <c r="AP4114">
        <v>-2.7066104412078857</v>
      </c>
      <c r="AQ4114">
        <v>-2.6476144790649414</v>
      </c>
      <c r="AR4114">
        <v>-2.6315996646881104</v>
      </c>
      <c r="AS4114">
        <v>-2.6216633319854736</v>
      </c>
      <c r="AT4114">
        <v>-2.6321022510528564</v>
      </c>
      <c r="AU4114">
        <v>-2.6240527629852295</v>
      </c>
      <c r="AV4114">
        <v>5.3861536979675293</v>
      </c>
      <c r="AW4114">
        <v>28.637409210205078</v>
      </c>
      <c r="AX4114">
        <v>28.206600189208984</v>
      </c>
      <c r="AY4114">
        <v>27.61737060546875</v>
      </c>
      <c r="AZ4114">
        <v>27.514677047729492</v>
      </c>
      <c r="BA4114">
        <v>27.581121444702148</v>
      </c>
      <c r="BB4114">
        <v>5.5371274948120117</v>
      </c>
      <c r="BC4114">
        <v>-3.0027141571044922</v>
      </c>
      <c r="BD4114">
        <v>-3.0620741844177246</v>
      </c>
      <c r="BE4114">
        <v>-3.0596740245819092</v>
      </c>
      <c r="BF4114">
        <v>-3.0578253269195557</v>
      </c>
      <c r="BG4114">
        <v>-3.3009462356567383</v>
      </c>
      <c r="BH4114">
        <v>-1.248333215713501</v>
      </c>
      <c r="BI4114">
        <v>-1.2392257452011108</v>
      </c>
      <c r="BJ4114">
        <v>-1.2332763671875</v>
      </c>
      <c r="BK4114">
        <v>-1.2278670072555542</v>
      </c>
      <c r="BL4114">
        <v>-1.2690871953964233</v>
      </c>
      <c r="BM4114">
        <v>-1.3241255283355713</v>
      </c>
      <c r="BN4114">
        <v>-1.2950522899627686</v>
      </c>
      <c r="BO4114">
        <v>-1.2518726587295532</v>
      </c>
      <c r="BP4114">
        <v>-1.2356317043304443</v>
      </c>
      <c r="BQ4114">
        <v>-1.2252833843231201</v>
      </c>
      <c r="BR4114">
        <v>-1.2214370965957642</v>
      </c>
      <c r="BS4114">
        <v>-1.2213883399963379</v>
      </c>
      <c r="BT4114">
        <v>7.2062592506408691</v>
      </c>
      <c r="BU4114">
        <v>31.133129119873047</v>
      </c>
      <c r="BV4114">
        <v>30.669599533081055</v>
      </c>
      <c r="BW4114">
        <v>30.090089797973633</v>
      </c>
      <c r="BX4114">
        <v>30.024446487426758</v>
      </c>
      <c r="BY4114">
        <v>30.096202850341797</v>
      </c>
      <c r="BZ4114">
        <v>7.3231172561645508</v>
      </c>
      <c r="CA4114">
        <v>-1.5505772829055786</v>
      </c>
      <c r="CB4114">
        <v>-1.598772406578064</v>
      </c>
      <c r="CC4114">
        <v>-1.6131336688995361</v>
      </c>
      <c r="CD4114">
        <v>-1.6265871524810791</v>
      </c>
      <c r="CE4114">
        <v>-1.8036577701568604</v>
      </c>
      <c r="CF4114">
        <v>-0.26610684394836426</v>
      </c>
      <c r="CG4114">
        <v>-0.26877778768539429</v>
      </c>
      <c r="CH4114">
        <v>-0.2716764509677887</v>
      </c>
      <c r="CI4114">
        <v>-0.27331215143203735</v>
      </c>
      <c r="CJ4114">
        <v>-0.29881206154823303</v>
      </c>
      <c r="CK4114">
        <v>-0.32885989546775818</v>
      </c>
      <c r="CL4114">
        <v>-0.31741151213645935</v>
      </c>
      <c r="CM4114">
        <v>-0.28518608212471008</v>
      </c>
      <c r="CN4114">
        <v>-0.26878839731216431</v>
      </c>
      <c r="CO4114">
        <v>-0.25815489888191223</v>
      </c>
      <c r="CP4114">
        <v>-0.24441461265087128</v>
      </c>
      <c r="CQ4114">
        <v>-0.24990738928318024</v>
      </c>
      <c r="CR4114">
        <v>8.4668588638305664</v>
      </c>
      <c r="CS4114">
        <v>32.861656188964844</v>
      </c>
      <c r="CT4114">
        <v>32.375465393066406</v>
      </c>
      <c r="CU4114">
        <v>31.802688598632813</v>
      </c>
      <c r="CV4114">
        <v>31.762702941894531</v>
      </c>
      <c r="CW4114">
        <v>31.838138580322266</v>
      </c>
      <c r="CX4114">
        <v>8.5600881576538086</v>
      </c>
      <c r="CY4114">
        <v>-0.54483169317245483</v>
      </c>
      <c r="CZ4114">
        <v>-0.58529412746429443</v>
      </c>
      <c r="DA4114">
        <v>-0.61126416921615601</v>
      </c>
      <c r="DB4114">
        <v>-0.63531601428985596</v>
      </c>
      <c r="DC4114">
        <v>-0.766640305519104</v>
      </c>
      <c r="DD4114">
        <v>0.71611952781677246</v>
      </c>
      <c r="DE4114">
        <v>0.70167011022567749</v>
      </c>
      <c r="DF4114">
        <v>0.68992340564727783</v>
      </c>
      <c r="DG4114">
        <v>0.68124270439147949</v>
      </c>
      <c r="DH4114">
        <v>0.6714630126953125</v>
      </c>
      <c r="DI4114">
        <v>0.66640579700469971</v>
      </c>
      <c r="DJ4114">
        <v>0.66022932529449463</v>
      </c>
      <c r="DK4114">
        <v>0.68150043487548828</v>
      </c>
      <c r="DL4114">
        <v>0.69805485010147095</v>
      </c>
      <c r="DM4114">
        <v>0.70897358655929565</v>
      </c>
      <c r="DN4114">
        <v>0.73260784149169922</v>
      </c>
      <c r="DO4114">
        <v>0.7215735912322998</v>
      </c>
      <c r="DP4114">
        <v>9.7274589538574219</v>
      </c>
      <c r="DQ4114">
        <v>34.590183258056641</v>
      </c>
      <c r="DR4114">
        <v>34.081333160400391</v>
      </c>
      <c r="DS4114">
        <v>33.515285491943359</v>
      </c>
      <c r="DT4114">
        <v>33.500961303710937</v>
      </c>
      <c r="DU4114">
        <v>33.580074310302734</v>
      </c>
      <c r="DV4114">
        <v>9.7970590591430664</v>
      </c>
      <c r="DW4114">
        <v>0.46091389656066895</v>
      </c>
      <c r="DX4114">
        <v>0.42818418145179749</v>
      </c>
      <c r="DY4114">
        <v>0.3906053900718689</v>
      </c>
      <c r="DZ4114">
        <v>0.35595515370368958</v>
      </c>
      <c r="EA4114">
        <v>0.27037715911865234</v>
      </c>
      <c r="EB4114">
        <v>2.1342983245849609</v>
      </c>
      <c r="EC4114">
        <v>2.1028428077697754</v>
      </c>
      <c r="ED4114">
        <v>2.0783209800720215</v>
      </c>
      <c r="EE4114">
        <v>2.0594682693481445</v>
      </c>
      <c r="EF4114">
        <v>2.0723862648010254</v>
      </c>
      <c r="EG4114">
        <v>2.1034114360809326</v>
      </c>
      <c r="EH4114">
        <v>2.0717873573303223</v>
      </c>
      <c r="EI4114">
        <v>2.077242374420166</v>
      </c>
      <c r="EJ4114">
        <v>2.0940229892730713</v>
      </c>
      <c r="EK4114">
        <v>2.1053535938262939</v>
      </c>
      <c r="EL4114">
        <v>2.1432731151580811</v>
      </c>
      <c r="EM4114">
        <v>2.1242377758026123</v>
      </c>
      <c r="EN4114">
        <v>11.547564506530762</v>
      </c>
      <c r="EO4114">
        <v>37.085903167724609</v>
      </c>
      <c r="EP4114">
        <v>36.544330596923828</v>
      </c>
      <c r="EQ4114">
        <v>35.988006591796875</v>
      </c>
      <c r="ER4114">
        <v>36.010730743408203</v>
      </c>
      <c r="ES4114">
        <v>36.09515380859375</v>
      </c>
      <c r="ET4114">
        <v>11.583048820495605</v>
      </c>
      <c r="EU4114">
        <v>1.9130507707595825</v>
      </c>
      <c r="EV4114">
        <v>1.8914859294891357</v>
      </c>
      <c r="EW4114">
        <v>1.8371458053588867</v>
      </c>
      <c r="EX4114">
        <v>1.7871932983398437</v>
      </c>
      <c r="EY4114">
        <v>1.7676656246185303</v>
      </c>
      <c r="EZ4114">
        <v>70.585182189941406</v>
      </c>
      <c r="FA4114">
        <v>69.301460266113281</v>
      </c>
      <c r="FB4114">
        <v>67.995925903320313</v>
      </c>
      <c r="FC4114">
        <v>66.607940673828125</v>
      </c>
      <c r="FD4114">
        <v>65.601333618164063</v>
      </c>
      <c r="FE4114">
        <v>64.533607482910156</v>
      </c>
      <c r="FF4114">
        <v>63.628067016601563</v>
      </c>
      <c r="FG4114">
        <v>64.715652465820313</v>
      </c>
      <c r="FH4114">
        <v>68.022384643554688</v>
      </c>
      <c r="FI4114">
        <v>73.115447998046875</v>
      </c>
      <c r="FJ4114">
        <v>78.442001342773438</v>
      </c>
      <c r="FK4114">
        <v>83.269462585449219</v>
      </c>
      <c r="FL4114">
        <v>87.306388854980469</v>
      </c>
      <c r="FM4114">
        <v>89.548377990722656</v>
      </c>
      <c r="FN4114">
        <v>91.355369567871094</v>
      </c>
      <c r="FO4114">
        <v>92.468032836914063</v>
      </c>
      <c r="FP4114">
        <v>92.847900390625</v>
      </c>
      <c r="FQ4114">
        <v>91.9595947265625</v>
      </c>
      <c r="FR4114">
        <v>90.419586181640625</v>
      </c>
      <c r="FS4114">
        <v>87.672172546386719</v>
      </c>
      <c r="FT4114">
        <v>83.535568237304688</v>
      </c>
      <c r="FU4114">
        <v>79.119453430175781</v>
      </c>
      <c r="FV4114">
        <v>76.492607116699219</v>
      </c>
      <c r="FW4114">
        <v>74.373069763183594</v>
      </c>
      <c r="FX4114">
        <v>498</v>
      </c>
      <c r="FY4114">
        <v>4.854852706193924E-2</v>
      </c>
      <c r="FZ4114">
        <v>1</v>
      </c>
    </row>
    <row r="4115" spans="1:182" x14ac:dyDescent="0.2">
      <c r="A4115" t="s">
        <v>245</v>
      </c>
      <c r="B4115" t="s">
        <v>252</v>
      </c>
      <c r="C4115" t="s">
        <v>217</v>
      </c>
      <c r="D4115" t="s">
        <v>42</v>
      </c>
      <c r="E4115">
        <v>2015</v>
      </c>
      <c r="F4115" t="s">
        <v>229</v>
      </c>
      <c r="G4115" t="s">
        <v>250</v>
      </c>
      <c r="H4115" t="s">
        <v>226</v>
      </c>
      <c r="I4115">
        <v>320.51</v>
      </c>
      <c r="L4115">
        <v>95.823857995799102</v>
      </c>
      <c r="M4115">
        <v>94.068035043423109</v>
      </c>
      <c r="N4115">
        <v>92.87332528924108</v>
      </c>
      <c r="O4115">
        <v>92.772978960409446</v>
      </c>
      <c r="P4115">
        <v>95.140764510768648</v>
      </c>
      <c r="Q4115">
        <v>99.298081158065159</v>
      </c>
      <c r="R4115">
        <v>102.7176671711583</v>
      </c>
      <c r="S4115">
        <v>102.95783906868235</v>
      </c>
      <c r="T4115">
        <v>103.75537003174284</v>
      </c>
      <c r="U4115">
        <v>105.16254258820696</v>
      </c>
      <c r="V4115">
        <v>107.39755516131481</v>
      </c>
      <c r="W4115">
        <v>108.46618588667792</v>
      </c>
      <c r="X4115">
        <v>108.55811682253577</v>
      </c>
      <c r="Y4115">
        <v>108.700997435319</v>
      </c>
      <c r="Z4115">
        <v>108.74704008819407</v>
      </c>
      <c r="AA4115">
        <v>108.09826859548646</v>
      </c>
      <c r="AB4115">
        <v>107.9646998273892</v>
      </c>
      <c r="AC4115">
        <v>106.73301406136508</v>
      </c>
      <c r="AD4115">
        <v>108.4134646690616</v>
      </c>
      <c r="AE4115">
        <v>110.18335142524688</v>
      </c>
      <c r="AF4115">
        <v>109.91083666012693</v>
      </c>
      <c r="AG4115">
        <v>106.63940875118514</v>
      </c>
      <c r="AH4115">
        <v>102.96688267372987</v>
      </c>
      <c r="AI4115">
        <v>99.313109022756677</v>
      </c>
      <c r="AJ4115">
        <v>-2.809063196182251</v>
      </c>
      <c r="AK4115">
        <v>-2.7969858646392822</v>
      </c>
      <c r="AL4115">
        <v>-2.7991170883178711</v>
      </c>
      <c r="AM4115">
        <v>-2.7950501441955566</v>
      </c>
      <c r="AN4115">
        <v>-2.8576502799987793</v>
      </c>
      <c r="AO4115">
        <v>-2.9580159187316895</v>
      </c>
      <c r="AP4115">
        <v>-2.8892123699188232</v>
      </c>
      <c r="AQ4115">
        <v>-2.7994725704193115</v>
      </c>
      <c r="AR4115">
        <v>-2.7380862236022949</v>
      </c>
      <c r="AS4115">
        <v>-2.7168550491333008</v>
      </c>
      <c r="AT4115">
        <v>-2.7434713840484619</v>
      </c>
      <c r="AU4115">
        <v>-2.7404735088348389</v>
      </c>
      <c r="AV4115">
        <v>5.5513420104980469</v>
      </c>
      <c r="AW4115">
        <v>29.049409866333008</v>
      </c>
      <c r="AX4115">
        <v>28.53108024597168</v>
      </c>
      <c r="AY4115">
        <v>27.788187026977539</v>
      </c>
      <c r="AZ4115">
        <v>27.644372940063477</v>
      </c>
      <c r="BA4115">
        <v>27.685266494750977</v>
      </c>
      <c r="BB4115">
        <v>5.6870689392089844</v>
      </c>
      <c r="BC4115">
        <v>-3.0156459808349609</v>
      </c>
      <c r="BD4115">
        <v>-3.1261203289031982</v>
      </c>
      <c r="BE4115">
        <v>-3.2105414867401123</v>
      </c>
      <c r="BF4115">
        <v>-3.2301671504974365</v>
      </c>
      <c r="BG4115">
        <v>-3.5732402801513672</v>
      </c>
      <c r="BH4115">
        <v>-1.3430360555648804</v>
      </c>
      <c r="BI4115">
        <v>-1.3395334482192993</v>
      </c>
      <c r="BJ4115">
        <v>-1.3421173095703125</v>
      </c>
      <c r="BK4115">
        <v>-1.3403263092041016</v>
      </c>
      <c r="BL4115">
        <v>-1.3797650337219238</v>
      </c>
      <c r="BM4115">
        <v>-1.4402471780776978</v>
      </c>
      <c r="BN4115">
        <v>-1.4084444046020508</v>
      </c>
      <c r="BO4115">
        <v>-1.3566681146621704</v>
      </c>
      <c r="BP4115">
        <v>-1.3167434930801392</v>
      </c>
      <c r="BQ4115">
        <v>-1.3018869161605835</v>
      </c>
      <c r="BR4115">
        <v>-1.3131279945373535</v>
      </c>
      <c r="BS4115">
        <v>-1.3176685571670532</v>
      </c>
      <c r="BT4115">
        <v>7.3880634307861328</v>
      </c>
      <c r="BU4115">
        <v>31.597076416015625</v>
      </c>
      <c r="BV4115">
        <v>31.046175003051758</v>
      </c>
      <c r="BW4115">
        <v>30.317399978637695</v>
      </c>
      <c r="BX4115">
        <v>30.206104278564453</v>
      </c>
      <c r="BY4115">
        <v>30.245256423950195</v>
      </c>
      <c r="BZ4115">
        <v>7.4822239875793457</v>
      </c>
      <c r="CA4115">
        <v>-1.5565332174301147</v>
      </c>
      <c r="CB4115">
        <v>-1.6353205442428589</v>
      </c>
      <c r="CC4115">
        <v>-1.7062563896179199</v>
      </c>
      <c r="CD4115">
        <v>-1.7412028312683105</v>
      </c>
      <c r="CE4115">
        <v>-1.9888677597045898</v>
      </c>
      <c r="CF4115">
        <v>-0.32767009735107422</v>
      </c>
      <c r="CG4115">
        <v>-0.33010634779930115</v>
      </c>
      <c r="CH4115">
        <v>-0.3330036997795105</v>
      </c>
      <c r="CI4115">
        <v>-0.3327890932559967</v>
      </c>
      <c r="CJ4115">
        <v>-0.35618633031845093</v>
      </c>
      <c r="CK4115">
        <v>-0.38904529809951782</v>
      </c>
      <c r="CL4115">
        <v>-0.38286900520324707</v>
      </c>
      <c r="CM4115">
        <v>-0.3573860228061676</v>
      </c>
      <c r="CN4115">
        <v>-0.33232584595680237</v>
      </c>
      <c r="CO4115">
        <v>-0.32188421487808228</v>
      </c>
      <c r="CP4115">
        <v>-0.32247647643089294</v>
      </c>
      <c r="CQ4115">
        <v>-0.33223819732666016</v>
      </c>
      <c r="CR4115">
        <v>8.6601715087890625</v>
      </c>
      <c r="CS4115">
        <v>33.361583709716797</v>
      </c>
      <c r="CT4115">
        <v>32.788120269775391</v>
      </c>
      <c r="CU4115">
        <v>32.069126129150391</v>
      </c>
      <c r="CV4115">
        <v>31.980350494384766</v>
      </c>
      <c r="CW4115">
        <v>32.018295288085937</v>
      </c>
      <c r="CX4115">
        <v>8.7255420684814453</v>
      </c>
      <c r="CY4115">
        <v>-0.5459563136100769</v>
      </c>
      <c r="CZ4115">
        <v>-0.60279715061187744</v>
      </c>
      <c r="DA4115">
        <v>-0.66439306735992432</v>
      </c>
      <c r="DB4115">
        <v>-0.70995074510574341</v>
      </c>
      <c r="DC4115">
        <v>-0.8915361762046814</v>
      </c>
      <c r="DD4115">
        <v>0.68769580125808716</v>
      </c>
      <c r="DE4115">
        <v>0.67932075262069702</v>
      </c>
      <c r="DF4115">
        <v>0.67610996961593628</v>
      </c>
      <c r="DG4115">
        <v>0.67474812269210815</v>
      </c>
      <c r="DH4115">
        <v>0.66739243268966675</v>
      </c>
      <c r="DI4115">
        <v>0.66215664148330688</v>
      </c>
      <c r="DJ4115">
        <v>0.64270633459091187</v>
      </c>
      <c r="DK4115">
        <v>0.64189600944519043</v>
      </c>
      <c r="DL4115">
        <v>0.65209180116653442</v>
      </c>
      <c r="DM4115">
        <v>0.65811848640441895</v>
      </c>
      <c r="DN4115">
        <v>0.66817498207092285</v>
      </c>
      <c r="DO4115">
        <v>0.65319216251373291</v>
      </c>
      <c r="DP4115">
        <v>9.9322786331176758</v>
      </c>
      <c r="DQ4115">
        <v>35.126091003417969</v>
      </c>
      <c r="DR4115">
        <v>34.530067443847656</v>
      </c>
      <c r="DS4115">
        <v>33.820850372314453</v>
      </c>
      <c r="DT4115">
        <v>33.754596710205078</v>
      </c>
      <c r="DU4115">
        <v>33.791336059570313</v>
      </c>
      <c r="DV4115">
        <v>9.9688606262207031</v>
      </c>
      <c r="DW4115">
        <v>0.46462062001228333</v>
      </c>
      <c r="DX4115">
        <v>0.42972618341445923</v>
      </c>
      <c r="DY4115">
        <v>0.3774702250957489</v>
      </c>
      <c r="DZ4115">
        <v>0.32130140066146851</v>
      </c>
      <c r="EA4115">
        <v>0.20579537749290466</v>
      </c>
      <c r="EB4115">
        <v>2.1537230014801025</v>
      </c>
      <c r="EC4115">
        <v>2.1367731094360352</v>
      </c>
      <c r="ED4115">
        <v>2.1331098079681396</v>
      </c>
      <c r="EE4115">
        <v>2.1294717788696289</v>
      </c>
      <c r="EF4115">
        <v>2.1452775001525879</v>
      </c>
      <c r="EG4115">
        <v>2.1799252033233643</v>
      </c>
      <c r="EH4115">
        <v>2.1234743595123291</v>
      </c>
      <c r="EI4115">
        <v>2.0847005844116211</v>
      </c>
      <c r="EJ4115">
        <v>2.073434591293335</v>
      </c>
      <c r="EK4115">
        <v>2.0730867385864258</v>
      </c>
      <c r="EL4115">
        <v>2.0985183715820312</v>
      </c>
      <c r="EM4115">
        <v>2.0759971141815186</v>
      </c>
      <c r="EN4115">
        <v>11.769000053405762</v>
      </c>
      <c r="EO4115">
        <v>37.673755645751953</v>
      </c>
      <c r="EP4115">
        <v>37.045162200927734</v>
      </c>
      <c r="EQ4115">
        <v>36.350063323974609</v>
      </c>
      <c r="ER4115">
        <v>36.316326141357422</v>
      </c>
      <c r="ES4115">
        <v>36.351325988769531</v>
      </c>
      <c r="ET4115">
        <v>11.764016151428223</v>
      </c>
      <c r="EU4115">
        <v>1.9237332344055176</v>
      </c>
      <c r="EV4115">
        <v>1.9205259084701538</v>
      </c>
      <c r="EW4115">
        <v>1.8817553520202637</v>
      </c>
      <c r="EX4115">
        <v>1.8102656602859497</v>
      </c>
      <c r="EY4115">
        <v>1.7901678085327148</v>
      </c>
      <c r="EZ4115">
        <v>78.245826721191406</v>
      </c>
      <c r="FA4115">
        <v>77.318214416503906</v>
      </c>
      <c r="FB4115">
        <v>76.310623168945313</v>
      </c>
      <c r="FC4115">
        <v>75.136985778808594</v>
      </c>
      <c r="FD4115">
        <v>74.132118225097656</v>
      </c>
      <c r="FE4115">
        <v>73.417625427246094</v>
      </c>
      <c r="FF4115">
        <v>72.788116455078125</v>
      </c>
      <c r="FG4115">
        <v>73.729400634765625</v>
      </c>
      <c r="FH4115">
        <v>76.39715576171875</v>
      </c>
      <c r="FI4115">
        <v>80.431755065917969</v>
      </c>
      <c r="FJ4115">
        <v>85.431907653808594</v>
      </c>
      <c r="FK4115">
        <v>89.915611267089844</v>
      </c>
      <c r="FL4115">
        <v>93.192100524902344</v>
      </c>
      <c r="FM4115">
        <v>95.251991271972656</v>
      </c>
      <c r="FN4115">
        <v>96.890853881835938</v>
      </c>
      <c r="FO4115">
        <v>97.274787902832031</v>
      </c>
      <c r="FP4115">
        <v>96.365989685058594</v>
      </c>
      <c r="FQ4115">
        <v>94.843162536621094</v>
      </c>
      <c r="FR4115">
        <v>92.891807556152344</v>
      </c>
      <c r="FS4115">
        <v>90.830619812011719</v>
      </c>
      <c r="FT4115">
        <v>88.333824157714844</v>
      </c>
      <c r="FU4115">
        <v>85.768600463867188</v>
      </c>
      <c r="FV4115">
        <v>83.484733581542969</v>
      </c>
      <c r="FW4115">
        <v>81.6898193359375</v>
      </c>
      <c r="FX4115">
        <v>498</v>
      </c>
      <c r="FY4115">
        <v>4.854852706193924E-2</v>
      </c>
      <c r="FZ4115">
        <v>1</v>
      </c>
    </row>
    <row r="4116" spans="1:182" x14ac:dyDescent="0.2">
      <c r="A4116" t="s">
        <v>245</v>
      </c>
      <c r="B4116" t="s">
        <v>252</v>
      </c>
      <c r="C4116" t="s">
        <v>217</v>
      </c>
      <c r="D4116" t="s">
        <v>42</v>
      </c>
      <c r="E4116">
        <v>2016</v>
      </c>
      <c r="F4116" t="s">
        <v>229</v>
      </c>
      <c r="G4116" t="s">
        <v>250</v>
      </c>
      <c r="H4116" t="s">
        <v>226</v>
      </c>
      <c r="I4116">
        <v>320.51</v>
      </c>
      <c r="L4116">
        <v>95.823857995799102</v>
      </c>
      <c r="M4116">
        <v>94.068035043423109</v>
      </c>
      <c r="N4116">
        <v>92.87332528924108</v>
      </c>
      <c r="O4116">
        <v>92.772978960409446</v>
      </c>
      <c r="P4116">
        <v>95.140764510768648</v>
      </c>
      <c r="Q4116">
        <v>99.298081158065159</v>
      </c>
      <c r="R4116">
        <v>102.7176671711583</v>
      </c>
      <c r="S4116">
        <v>102.95783906868235</v>
      </c>
      <c r="T4116">
        <v>103.75537003174284</v>
      </c>
      <c r="U4116">
        <v>105.16254258820696</v>
      </c>
      <c r="V4116">
        <v>107.39755516131481</v>
      </c>
      <c r="W4116">
        <v>108.46618588667792</v>
      </c>
      <c r="X4116">
        <v>108.55811682253577</v>
      </c>
      <c r="Y4116">
        <v>108.700997435319</v>
      </c>
      <c r="Z4116">
        <v>108.74704008819407</v>
      </c>
      <c r="AA4116">
        <v>108.09826859548646</v>
      </c>
      <c r="AB4116">
        <v>107.9646998273892</v>
      </c>
      <c r="AC4116">
        <v>106.73301406136508</v>
      </c>
      <c r="AD4116">
        <v>108.4134646690616</v>
      </c>
      <c r="AE4116">
        <v>110.18335142524688</v>
      </c>
      <c r="AF4116">
        <v>109.91083666012693</v>
      </c>
      <c r="AG4116">
        <v>106.63940875118514</v>
      </c>
      <c r="AH4116">
        <v>102.96688267372987</v>
      </c>
      <c r="AI4116">
        <v>99.313109022756677</v>
      </c>
      <c r="AJ4116">
        <v>-2.809063196182251</v>
      </c>
      <c r="AK4116">
        <v>-2.7969858646392822</v>
      </c>
      <c r="AL4116">
        <v>-2.7991170883178711</v>
      </c>
      <c r="AM4116">
        <v>-2.7950501441955566</v>
      </c>
      <c r="AN4116">
        <v>-2.8576502799987793</v>
      </c>
      <c r="AO4116">
        <v>-2.9580159187316895</v>
      </c>
      <c r="AP4116">
        <v>-2.8892123699188232</v>
      </c>
      <c r="AQ4116">
        <v>-2.7994725704193115</v>
      </c>
      <c r="AR4116">
        <v>-2.7380862236022949</v>
      </c>
      <c r="AS4116">
        <v>-2.7168550491333008</v>
      </c>
      <c r="AT4116">
        <v>-2.7434713840484619</v>
      </c>
      <c r="AU4116">
        <v>-2.7404735088348389</v>
      </c>
      <c r="AV4116">
        <v>5.5513420104980469</v>
      </c>
      <c r="AW4116">
        <v>29.049409866333008</v>
      </c>
      <c r="AX4116">
        <v>28.53108024597168</v>
      </c>
      <c r="AY4116">
        <v>27.788187026977539</v>
      </c>
      <c r="AZ4116">
        <v>27.644372940063477</v>
      </c>
      <c r="BA4116">
        <v>27.685266494750977</v>
      </c>
      <c r="BB4116">
        <v>5.6870689392089844</v>
      </c>
      <c r="BC4116">
        <v>-3.0156459808349609</v>
      </c>
      <c r="BD4116">
        <v>-3.1261203289031982</v>
      </c>
      <c r="BE4116">
        <v>-3.2105414867401123</v>
      </c>
      <c r="BF4116">
        <v>-3.2301671504974365</v>
      </c>
      <c r="BG4116">
        <v>-3.5732402801513672</v>
      </c>
      <c r="BH4116">
        <v>-1.3430360555648804</v>
      </c>
      <c r="BI4116">
        <v>-1.3395334482192993</v>
      </c>
      <c r="BJ4116">
        <v>-1.3421173095703125</v>
      </c>
      <c r="BK4116">
        <v>-1.3403263092041016</v>
      </c>
      <c r="BL4116">
        <v>-1.3797650337219238</v>
      </c>
      <c r="BM4116">
        <v>-1.4402471780776978</v>
      </c>
      <c r="BN4116">
        <v>-1.4084444046020508</v>
      </c>
      <c r="BO4116">
        <v>-1.3566681146621704</v>
      </c>
      <c r="BP4116">
        <v>-1.3167434930801392</v>
      </c>
      <c r="BQ4116">
        <v>-1.3018869161605835</v>
      </c>
      <c r="BR4116">
        <v>-1.3131279945373535</v>
      </c>
      <c r="BS4116">
        <v>-1.3176685571670532</v>
      </c>
      <c r="BT4116">
        <v>7.3880634307861328</v>
      </c>
      <c r="BU4116">
        <v>31.597076416015625</v>
      </c>
      <c r="BV4116">
        <v>31.046175003051758</v>
      </c>
      <c r="BW4116">
        <v>30.317399978637695</v>
      </c>
      <c r="BX4116">
        <v>30.206104278564453</v>
      </c>
      <c r="BY4116">
        <v>30.245256423950195</v>
      </c>
      <c r="BZ4116">
        <v>7.4822239875793457</v>
      </c>
      <c r="CA4116">
        <v>-1.5565332174301147</v>
      </c>
      <c r="CB4116">
        <v>-1.6353205442428589</v>
      </c>
      <c r="CC4116">
        <v>-1.7062563896179199</v>
      </c>
      <c r="CD4116">
        <v>-1.7412028312683105</v>
      </c>
      <c r="CE4116">
        <v>-1.9888677597045898</v>
      </c>
      <c r="CF4116">
        <v>-0.32767009735107422</v>
      </c>
      <c r="CG4116">
        <v>-0.33010634779930115</v>
      </c>
      <c r="CH4116">
        <v>-0.3330036997795105</v>
      </c>
      <c r="CI4116">
        <v>-0.3327890932559967</v>
      </c>
      <c r="CJ4116">
        <v>-0.35618633031845093</v>
      </c>
      <c r="CK4116">
        <v>-0.38904529809951782</v>
      </c>
      <c r="CL4116">
        <v>-0.38286900520324707</v>
      </c>
      <c r="CM4116">
        <v>-0.3573860228061676</v>
      </c>
      <c r="CN4116">
        <v>-0.33232584595680237</v>
      </c>
      <c r="CO4116">
        <v>-0.32188421487808228</v>
      </c>
      <c r="CP4116">
        <v>-0.32247647643089294</v>
      </c>
      <c r="CQ4116">
        <v>-0.33223819732666016</v>
      </c>
      <c r="CR4116">
        <v>8.6601715087890625</v>
      </c>
      <c r="CS4116">
        <v>33.361583709716797</v>
      </c>
      <c r="CT4116">
        <v>32.788120269775391</v>
      </c>
      <c r="CU4116">
        <v>32.069126129150391</v>
      </c>
      <c r="CV4116">
        <v>31.980350494384766</v>
      </c>
      <c r="CW4116">
        <v>32.018295288085937</v>
      </c>
      <c r="CX4116">
        <v>8.7255420684814453</v>
      </c>
      <c r="CY4116">
        <v>-0.5459563136100769</v>
      </c>
      <c r="CZ4116">
        <v>-0.60279715061187744</v>
      </c>
      <c r="DA4116">
        <v>-0.66439306735992432</v>
      </c>
      <c r="DB4116">
        <v>-0.70995074510574341</v>
      </c>
      <c r="DC4116">
        <v>-0.8915361762046814</v>
      </c>
      <c r="DD4116">
        <v>0.68769580125808716</v>
      </c>
      <c r="DE4116">
        <v>0.67932075262069702</v>
      </c>
      <c r="DF4116">
        <v>0.67610996961593628</v>
      </c>
      <c r="DG4116">
        <v>0.67474812269210815</v>
      </c>
      <c r="DH4116">
        <v>0.66739243268966675</v>
      </c>
      <c r="DI4116">
        <v>0.66215664148330688</v>
      </c>
      <c r="DJ4116">
        <v>0.64270633459091187</v>
      </c>
      <c r="DK4116">
        <v>0.64189600944519043</v>
      </c>
      <c r="DL4116">
        <v>0.65209180116653442</v>
      </c>
      <c r="DM4116">
        <v>0.65811848640441895</v>
      </c>
      <c r="DN4116">
        <v>0.66817498207092285</v>
      </c>
      <c r="DO4116">
        <v>0.65319216251373291</v>
      </c>
      <c r="DP4116">
        <v>9.9322786331176758</v>
      </c>
      <c r="DQ4116">
        <v>35.126091003417969</v>
      </c>
      <c r="DR4116">
        <v>34.530067443847656</v>
      </c>
      <c r="DS4116">
        <v>33.820850372314453</v>
      </c>
      <c r="DT4116">
        <v>33.754596710205078</v>
      </c>
      <c r="DU4116">
        <v>33.791336059570313</v>
      </c>
      <c r="DV4116">
        <v>9.9688606262207031</v>
      </c>
      <c r="DW4116">
        <v>0.46462062001228333</v>
      </c>
      <c r="DX4116">
        <v>0.42972618341445923</v>
      </c>
      <c r="DY4116">
        <v>0.3774702250957489</v>
      </c>
      <c r="DZ4116">
        <v>0.32130140066146851</v>
      </c>
      <c r="EA4116">
        <v>0.20579537749290466</v>
      </c>
      <c r="EB4116">
        <v>2.1537230014801025</v>
      </c>
      <c r="EC4116">
        <v>2.1367731094360352</v>
      </c>
      <c r="ED4116">
        <v>2.1331098079681396</v>
      </c>
      <c r="EE4116">
        <v>2.1294717788696289</v>
      </c>
      <c r="EF4116">
        <v>2.1452775001525879</v>
      </c>
      <c r="EG4116">
        <v>2.1799252033233643</v>
      </c>
      <c r="EH4116">
        <v>2.1234743595123291</v>
      </c>
      <c r="EI4116">
        <v>2.0847005844116211</v>
      </c>
      <c r="EJ4116">
        <v>2.073434591293335</v>
      </c>
      <c r="EK4116">
        <v>2.0730867385864258</v>
      </c>
      <c r="EL4116">
        <v>2.0985183715820312</v>
      </c>
      <c r="EM4116">
        <v>2.0759971141815186</v>
      </c>
      <c r="EN4116">
        <v>11.769000053405762</v>
      </c>
      <c r="EO4116">
        <v>37.673755645751953</v>
      </c>
      <c r="EP4116">
        <v>37.045162200927734</v>
      </c>
      <c r="EQ4116">
        <v>36.350063323974609</v>
      </c>
      <c r="ER4116">
        <v>36.316326141357422</v>
      </c>
      <c r="ES4116">
        <v>36.351325988769531</v>
      </c>
      <c r="ET4116">
        <v>11.764016151428223</v>
      </c>
      <c r="EU4116">
        <v>1.9237332344055176</v>
      </c>
      <c r="EV4116">
        <v>1.9205259084701538</v>
      </c>
      <c r="EW4116">
        <v>1.8817553520202637</v>
      </c>
      <c r="EX4116">
        <v>1.8102656602859497</v>
      </c>
      <c r="EY4116">
        <v>1.7901678085327148</v>
      </c>
      <c r="EZ4116">
        <v>78.245826721191406</v>
      </c>
      <c r="FA4116">
        <v>77.318214416503906</v>
      </c>
      <c r="FB4116">
        <v>76.310623168945313</v>
      </c>
      <c r="FC4116">
        <v>75.136985778808594</v>
      </c>
      <c r="FD4116">
        <v>74.132118225097656</v>
      </c>
      <c r="FE4116">
        <v>73.417625427246094</v>
      </c>
      <c r="FF4116">
        <v>72.788116455078125</v>
      </c>
      <c r="FG4116">
        <v>73.729400634765625</v>
      </c>
      <c r="FH4116">
        <v>76.39715576171875</v>
      </c>
      <c r="FI4116">
        <v>80.431755065917969</v>
      </c>
      <c r="FJ4116">
        <v>85.431907653808594</v>
      </c>
      <c r="FK4116">
        <v>89.915611267089844</v>
      </c>
      <c r="FL4116">
        <v>93.192100524902344</v>
      </c>
      <c r="FM4116">
        <v>95.251991271972656</v>
      </c>
      <c r="FN4116">
        <v>96.890853881835938</v>
      </c>
      <c r="FO4116">
        <v>97.274787902832031</v>
      </c>
      <c r="FP4116">
        <v>96.365989685058594</v>
      </c>
      <c r="FQ4116">
        <v>94.843162536621094</v>
      </c>
      <c r="FR4116">
        <v>92.891807556152344</v>
      </c>
      <c r="FS4116">
        <v>90.830619812011719</v>
      </c>
      <c r="FT4116">
        <v>88.333824157714844</v>
      </c>
      <c r="FU4116">
        <v>85.768600463867188</v>
      </c>
      <c r="FV4116">
        <v>83.484733581542969</v>
      </c>
      <c r="FW4116">
        <v>81.6898193359375</v>
      </c>
      <c r="FX4116">
        <v>498</v>
      </c>
      <c r="FY4116">
        <v>4.854852706193924E-2</v>
      </c>
      <c r="FZ4116">
        <v>1</v>
      </c>
    </row>
    <row r="4117" spans="1:182" x14ac:dyDescent="0.2">
      <c r="A4117" t="s">
        <v>245</v>
      </c>
      <c r="B4117" t="s">
        <v>252</v>
      </c>
      <c r="C4117" t="s">
        <v>217</v>
      </c>
      <c r="D4117" t="s">
        <v>42</v>
      </c>
      <c r="E4117">
        <v>2017</v>
      </c>
      <c r="F4117" t="s">
        <v>229</v>
      </c>
      <c r="G4117" t="s">
        <v>250</v>
      </c>
      <c r="H4117" t="s">
        <v>226</v>
      </c>
      <c r="I4117">
        <v>320.51</v>
      </c>
      <c r="L4117">
        <v>95.823857995799102</v>
      </c>
      <c r="M4117">
        <v>94.068035043423109</v>
      </c>
      <c r="N4117">
        <v>92.87332528924108</v>
      </c>
      <c r="O4117">
        <v>92.772978960409446</v>
      </c>
      <c r="P4117">
        <v>95.140764510768648</v>
      </c>
      <c r="Q4117">
        <v>99.298081158065159</v>
      </c>
      <c r="R4117">
        <v>102.7176671711583</v>
      </c>
      <c r="S4117">
        <v>102.95783906868235</v>
      </c>
      <c r="T4117">
        <v>103.75537003174284</v>
      </c>
      <c r="U4117">
        <v>105.16254258820696</v>
      </c>
      <c r="V4117">
        <v>107.39755516131481</v>
      </c>
      <c r="W4117">
        <v>108.46618588667792</v>
      </c>
      <c r="X4117">
        <v>108.55811682253577</v>
      </c>
      <c r="Y4117">
        <v>108.700997435319</v>
      </c>
      <c r="Z4117">
        <v>108.74704008819407</v>
      </c>
      <c r="AA4117">
        <v>108.09826859548646</v>
      </c>
      <c r="AB4117">
        <v>107.9646998273892</v>
      </c>
      <c r="AC4117">
        <v>106.73301406136508</v>
      </c>
      <c r="AD4117">
        <v>108.4134646690616</v>
      </c>
      <c r="AE4117">
        <v>110.18335142524688</v>
      </c>
      <c r="AF4117">
        <v>109.91083666012693</v>
      </c>
      <c r="AG4117">
        <v>106.63940875118514</v>
      </c>
      <c r="AH4117">
        <v>102.96688267372987</v>
      </c>
      <c r="AI4117">
        <v>99.313109022756677</v>
      </c>
      <c r="AJ4117">
        <v>-2.809063196182251</v>
      </c>
      <c r="AK4117">
        <v>-2.7969858646392822</v>
      </c>
      <c r="AL4117">
        <v>-2.7991170883178711</v>
      </c>
      <c r="AM4117">
        <v>-2.7950501441955566</v>
      </c>
      <c r="AN4117">
        <v>-2.8576502799987793</v>
      </c>
      <c r="AO4117">
        <v>-2.9580159187316895</v>
      </c>
      <c r="AP4117">
        <v>-2.8892123699188232</v>
      </c>
      <c r="AQ4117">
        <v>-2.7994725704193115</v>
      </c>
      <c r="AR4117">
        <v>-2.7380862236022949</v>
      </c>
      <c r="AS4117">
        <v>-2.7168550491333008</v>
      </c>
      <c r="AT4117">
        <v>-2.7434713840484619</v>
      </c>
      <c r="AU4117">
        <v>-2.7404735088348389</v>
      </c>
      <c r="AV4117">
        <v>5.5513420104980469</v>
      </c>
      <c r="AW4117">
        <v>29.049409866333008</v>
      </c>
      <c r="AX4117">
        <v>28.53108024597168</v>
      </c>
      <c r="AY4117">
        <v>27.788187026977539</v>
      </c>
      <c r="AZ4117">
        <v>27.644372940063477</v>
      </c>
      <c r="BA4117">
        <v>27.685266494750977</v>
      </c>
      <c r="BB4117">
        <v>5.6870689392089844</v>
      </c>
      <c r="BC4117">
        <v>-3.0156459808349609</v>
      </c>
      <c r="BD4117">
        <v>-3.1261203289031982</v>
      </c>
      <c r="BE4117">
        <v>-3.2105414867401123</v>
      </c>
      <c r="BF4117">
        <v>-3.2301671504974365</v>
      </c>
      <c r="BG4117">
        <v>-3.5732402801513672</v>
      </c>
      <c r="BH4117">
        <v>-1.3430360555648804</v>
      </c>
      <c r="BI4117">
        <v>-1.3395334482192993</v>
      </c>
      <c r="BJ4117">
        <v>-1.3421173095703125</v>
      </c>
      <c r="BK4117">
        <v>-1.3403263092041016</v>
      </c>
      <c r="BL4117">
        <v>-1.3797650337219238</v>
      </c>
      <c r="BM4117">
        <v>-1.4402471780776978</v>
      </c>
      <c r="BN4117">
        <v>-1.4084444046020508</v>
      </c>
      <c r="BO4117">
        <v>-1.3566681146621704</v>
      </c>
      <c r="BP4117">
        <v>-1.3167434930801392</v>
      </c>
      <c r="BQ4117">
        <v>-1.3018869161605835</v>
      </c>
      <c r="BR4117">
        <v>-1.3131279945373535</v>
      </c>
      <c r="BS4117">
        <v>-1.3176685571670532</v>
      </c>
      <c r="BT4117">
        <v>7.3880634307861328</v>
      </c>
      <c r="BU4117">
        <v>31.597076416015625</v>
      </c>
      <c r="BV4117">
        <v>31.046175003051758</v>
      </c>
      <c r="BW4117">
        <v>30.317399978637695</v>
      </c>
      <c r="BX4117">
        <v>30.206104278564453</v>
      </c>
      <c r="BY4117">
        <v>30.245256423950195</v>
      </c>
      <c r="BZ4117">
        <v>7.4822239875793457</v>
      </c>
      <c r="CA4117">
        <v>-1.5565332174301147</v>
      </c>
      <c r="CB4117">
        <v>-1.6353205442428589</v>
      </c>
      <c r="CC4117">
        <v>-1.7062563896179199</v>
      </c>
      <c r="CD4117">
        <v>-1.7412028312683105</v>
      </c>
      <c r="CE4117">
        <v>-1.9888677597045898</v>
      </c>
      <c r="CF4117">
        <v>-0.32767009735107422</v>
      </c>
      <c r="CG4117">
        <v>-0.33010634779930115</v>
      </c>
      <c r="CH4117">
        <v>-0.3330036997795105</v>
      </c>
      <c r="CI4117">
        <v>-0.3327890932559967</v>
      </c>
      <c r="CJ4117">
        <v>-0.35618633031845093</v>
      </c>
      <c r="CK4117">
        <v>-0.38904529809951782</v>
      </c>
      <c r="CL4117">
        <v>-0.38286900520324707</v>
      </c>
      <c r="CM4117">
        <v>-0.3573860228061676</v>
      </c>
      <c r="CN4117">
        <v>-0.33232584595680237</v>
      </c>
      <c r="CO4117">
        <v>-0.32188421487808228</v>
      </c>
      <c r="CP4117">
        <v>-0.32247647643089294</v>
      </c>
      <c r="CQ4117">
        <v>-0.33223819732666016</v>
      </c>
      <c r="CR4117">
        <v>8.6601715087890625</v>
      </c>
      <c r="CS4117">
        <v>33.361583709716797</v>
      </c>
      <c r="CT4117">
        <v>32.788120269775391</v>
      </c>
      <c r="CU4117">
        <v>32.069126129150391</v>
      </c>
      <c r="CV4117">
        <v>31.980350494384766</v>
      </c>
      <c r="CW4117">
        <v>32.018295288085937</v>
      </c>
      <c r="CX4117">
        <v>8.7255420684814453</v>
      </c>
      <c r="CY4117">
        <v>-0.5459563136100769</v>
      </c>
      <c r="CZ4117">
        <v>-0.60279715061187744</v>
      </c>
      <c r="DA4117">
        <v>-0.66439306735992432</v>
      </c>
      <c r="DB4117">
        <v>-0.70995074510574341</v>
      </c>
      <c r="DC4117">
        <v>-0.8915361762046814</v>
      </c>
      <c r="DD4117">
        <v>0.68769580125808716</v>
      </c>
      <c r="DE4117">
        <v>0.67932075262069702</v>
      </c>
      <c r="DF4117">
        <v>0.67610996961593628</v>
      </c>
      <c r="DG4117">
        <v>0.67474812269210815</v>
      </c>
      <c r="DH4117">
        <v>0.66739243268966675</v>
      </c>
      <c r="DI4117">
        <v>0.66215664148330688</v>
      </c>
      <c r="DJ4117">
        <v>0.64270633459091187</v>
      </c>
      <c r="DK4117">
        <v>0.64189600944519043</v>
      </c>
      <c r="DL4117">
        <v>0.65209180116653442</v>
      </c>
      <c r="DM4117">
        <v>0.65811848640441895</v>
      </c>
      <c r="DN4117">
        <v>0.66817498207092285</v>
      </c>
      <c r="DO4117">
        <v>0.65319216251373291</v>
      </c>
      <c r="DP4117">
        <v>9.9322786331176758</v>
      </c>
      <c r="DQ4117">
        <v>35.126091003417969</v>
      </c>
      <c r="DR4117">
        <v>34.530067443847656</v>
      </c>
      <c r="DS4117">
        <v>33.820850372314453</v>
      </c>
      <c r="DT4117">
        <v>33.754596710205078</v>
      </c>
      <c r="DU4117">
        <v>33.791336059570313</v>
      </c>
      <c r="DV4117">
        <v>9.9688606262207031</v>
      </c>
      <c r="DW4117">
        <v>0.46462062001228333</v>
      </c>
      <c r="DX4117">
        <v>0.42972618341445923</v>
      </c>
      <c r="DY4117">
        <v>0.3774702250957489</v>
      </c>
      <c r="DZ4117">
        <v>0.32130140066146851</v>
      </c>
      <c r="EA4117">
        <v>0.20579537749290466</v>
      </c>
      <c r="EB4117">
        <v>2.1537230014801025</v>
      </c>
      <c r="EC4117">
        <v>2.1367731094360352</v>
      </c>
      <c r="ED4117">
        <v>2.1331098079681396</v>
      </c>
      <c r="EE4117">
        <v>2.1294717788696289</v>
      </c>
      <c r="EF4117">
        <v>2.1452775001525879</v>
      </c>
      <c r="EG4117">
        <v>2.1799252033233643</v>
      </c>
      <c r="EH4117">
        <v>2.1234743595123291</v>
      </c>
      <c r="EI4117">
        <v>2.0847005844116211</v>
      </c>
      <c r="EJ4117">
        <v>2.073434591293335</v>
      </c>
      <c r="EK4117">
        <v>2.0730867385864258</v>
      </c>
      <c r="EL4117">
        <v>2.0985183715820312</v>
      </c>
      <c r="EM4117">
        <v>2.0759971141815186</v>
      </c>
      <c r="EN4117">
        <v>11.769000053405762</v>
      </c>
      <c r="EO4117">
        <v>37.673755645751953</v>
      </c>
      <c r="EP4117">
        <v>37.045162200927734</v>
      </c>
      <c r="EQ4117">
        <v>36.350063323974609</v>
      </c>
      <c r="ER4117">
        <v>36.316326141357422</v>
      </c>
      <c r="ES4117">
        <v>36.351325988769531</v>
      </c>
      <c r="ET4117">
        <v>11.764016151428223</v>
      </c>
      <c r="EU4117">
        <v>1.9237332344055176</v>
      </c>
      <c r="EV4117">
        <v>1.9205259084701538</v>
      </c>
      <c r="EW4117">
        <v>1.8817553520202637</v>
      </c>
      <c r="EX4117">
        <v>1.8102656602859497</v>
      </c>
      <c r="EY4117">
        <v>1.7901678085327148</v>
      </c>
      <c r="EZ4117">
        <v>78.245826721191406</v>
      </c>
      <c r="FA4117">
        <v>77.318214416503906</v>
      </c>
      <c r="FB4117">
        <v>76.310623168945313</v>
      </c>
      <c r="FC4117">
        <v>75.136985778808594</v>
      </c>
      <c r="FD4117">
        <v>74.132118225097656</v>
      </c>
      <c r="FE4117">
        <v>73.417625427246094</v>
      </c>
      <c r="FF4117">
        <v>72.788116455078125</v>
      </c>
      <c r="FG4117">
        <v>73.729400634765625</v>
      </c>
      <c r="FH4117">
        <v>76.39715576171875</v>
      </c>
      <c r="FI4117">
        <v>80.431755065917969</v>
      </c>
      <c r="FJ4117">
        <v>85.431907653808594</v>
      </c>
      <c r="FK4117">
        <v>89.915611267089844</v>
      </c>
      <c r="FL4117">
        <v>93.192100524902344</v>
      </c>
      <c r="FM4117">
        <v>95.251991271972656</v>
      </c>
      <c r="FN4117">
        <v>96.890853881835938</v>
      </c>
      <c r="FO4117">
        <v>97.274787902832031</v>
      </c>
      <c r="FP4117">
        <v>96.365989685058594</v>
      </c>
      <c r="FQ4117">
        <v>94.843162536621094</v>
      </c>
      <c r="FR4117">
        <v>92.891807556152344</v>
      </c>
      <c r="FS4117">
        <v>90.830619812011719</v>
      </c>
      <c r="FT4117">
        <v>88.333824157714844</v>
      </c>
      <c r="FU4117">
        <v>85.768600463867188</v>
      </c>
      <c r="FV4117">
        <v>83.484733581542969</v>
      </c>
      <c r="FW4117">
        <v>81.6898193359375</v>
      </c>
      <c r="FX4117">
        <v>498</v>
      </c>
      <c r="FY4117">
        <v>4.854852706193924E-2</v>
      </c>
      <c r="FZ4117">
        <v>1</v>
      </c>
    </row>
    <row r="4118" spans="1:182" x14ac:dyDescent="0.2">
      <c r="A4118" t="s">
        <v>245</v>
      </c>
      <c r="B4118" t="s">
        <v>252</v>
      </c>
      <c r="C4118" t="s">
        <v>217</v>
      </c>
      <c r="D4118" t="s">
        <v>43</v>
      </c>
      <c r="E4118">
        <v>2015</v>
      </c>
      <c r="F4118" t="s">
        <v>229</v>
      </c>
      <c r="G4118" t="s">
        <v>250</v>
      </c>
      <c r="H4118" t="s">
        <v>226</v>
      </c>
      <c r="I4118">
        <v>320.51</v>
      </c>
      <c r="L4118">
        <v>94.490051341470419</v>
      </c>
      <c r="M4118">
        <v>92.555931553508103</v>
      </c>
      <c r="N4118">
        <v>91.22173720657986</v>
      </c>
      <c r="O4118">
        <v>91.16567239950659</v>
      </c>
      <c r="P4118">
        <v>93.67411654968987</v>
      </c>
      <c r="Q4118">
        <v>97.789275175817053</v>
      </c>
      <c r="R4118">
        <v>101.32368747451747</v>
      </c>
      <c r="S4118">
        <v>101.25813955970519</v>
      </c>
      <c r="T4118">
        <v>101.95172599994571</v>
      </c>
      <c r="U4118">
        <v>103.75937112260745</v>
      </c>
      <c r="V4118">
        <v>106.20459933017096</v>
      </c>
      <c r="W4118">
        <v>107.29027400323393</v>
      </c>
      <c r="X4118">
        <v>107.42404778166504</v>
      </c>
      <c r="Y4118">
        <v>107.7537201751808</v>
      </c>
      <c r="Z4118">
        <v>107.8653439903964</v>
      </c>
      <c r="AA4118">
        <v>107.39483164178237</v>
      </c>
      <c r="AB4118">
        <v>107.52073604211297</v>
      </c>
      <c r="AC4118">
        <v>106.30606471246475</v>
      </c>
      <c r="AD4118">
        <v>107.88111136187025</v>
      </c>
      <c r="AE4118">
        <v>109.28988325546021</v>
      </c>
      <c r="AF4118">
        <v>108.53458782863311</v>
      </c>
      <c r="AG4118">
        <v>105.12895694508173</v>
      </c>
      <c r="AH4118">
        <v>101.44420575838642</v>
      </c>
      <c r="AI4118">
        <v>97.759306424118918</v>
      </c>
      <c r="AJ4118">
        <v>-2.814054012298584</v>
      </c>
      <c r="AK4118">
        <v>-2.7866644859313965</v>
      </c>
      <c r="AL4118">
        <v>-2.7749497890472412</v>
      </c>
      <c r="AM4118">
        <v>-2.7726657390594482</v>
      </c>
      <c r="AN4118">
        <v>-2.8420810699462891</v>
      </c>
      <c r="AO4118">
        <v>-2.9438686370849609</v>
      </c>
      <c r="AP4118">
        <v>-2.8847301006317139</v>
      </c>
      <c r="AQ4118">
        <v>-2.7788200378417969</v>
      </c>
      <c r="AR4118">
        <v>-2.6995542049407959</v>
      </c>
      <c r="AS4118">
        <v>-2.6884140968322754</v>
      </c>
      <c r="AT4118">
        <v>-2.7255849838256836</v>
      </c>
      <c r="AU4118">
        <v>-2.7526655197143555</v>
      </c>
      <c r="AV4118">
        <v>5.0078225135803223</v>
      </c>
      <c r="AW4118">
        <v>27.261123657226562</v>
      </c>
      <c r="AX4118">
        <v>26.769428253173828</v>
      </c>
      <c r="AY4118">
        <v>26.083566665649414</v>
      </c>
      <c r="AZ4118">
        <v>26.00654411315918</v>
      </c>
      <c r="BA4118">
        <v>26.098331451416016</v>
      </c>
      <c r="BB4118">
        <v>5.1170310974121094</v>
      </c>
      <c r="BC4118">
        <v>-3.0230047702789307</v>
      </c>
      <c r="BD4118">
        <v>-3.1085343360900879</v>
      </c>
      <c r="BE4118">
        <v>-3.1497983932495117</v>
      </c>
      <c r="BF4118">
        <v>-3.1288125514984131</v>
      </c>
      <c r="BG4118">
        <v>-3.4711132049560547</v>
      </c>
      <c r="BH4118">
        <v>-1.3392369747161865</v>
      </c>
      <c r="BI4118">
        <v>-1.3293529748916626</v>
      </c>
      <c r="BJ4118">
        <v>-1.3255671262741089</v>
      </c>
      <c r="BK4118">
        <v>-1.3249963521957397</v>
      </c>
      <c r="BL4118">
        <v>-1.3663803339004517</v>
      </c>
      <c r="BM4118">
        <v>-1.4283356666564941</v>
      </c>
      <c r="BN4118">
        <v>-1.3993855714797974</v>
      </c>
      <c r="BO4118">
        <v>-1.3401188850402832</v>
      </c>
      <c r="BP4118">
        <v>-1.2919480800628662</v>
      </c>
      <c r="BQ4118">
        <v>-1.2828456163406372</v>
      </c>
      <c r="BR4118">
        <v>-1.2991006374359131</v>
      </c>
      <c r="BS4118">
        <v>-1.3199442625045776</v>
      </c>
      <c r="BT4118">
        <v>6.8268003463745117</v>
      </c>
      <c r="BU4118">
        <v>29.744346618652344</v>
      </c>
      <c r="BV4118">
        <v>29.227331161499023</v>
      </c>
      <c r="BW4118">
        <v>28.566991806030273</v>
      </c>
      <c r="BX4118">
        <v>28.532054901123047</v>
      </c>
      <c r="BY4118">
        <v>28.61749267578125</v>
      </c>
      <c r="BZ4118">
        <v>6.9221701622009277</v>
      </c>
      <c r="CA4118">
        <v>-1.4941061735153198</v>
      </c>
      <c r="CB4118">
        <v>-1.5673916339874268</v>
      </c>
      <c r="CC4118">
        <v>-1.6155078411102295</v>
      </c>
      <c r="CD4118">
        <v>-1.6204771995544434</v>
      </c>
      <c r="CE4118">
        <v>-1.8569607734680176</v>
      </c>
      <c r="CF4118">
        <v>-0.31778326630592346</v>
      </c>
      <c r="CG4118">
        <v>-0.32002344727516174</v>
      </c>
      <c r="CH4118">
        <v>-0.32172900438308716</v>
      </c>
      <c r="CI4118">
        <v>-0.32234480977058411</v>
      </c>
      <c r="CJ4118">
        <v>-0.34431451559066772</v>
      </c>
      <c r="CK4118">
        <v>-0.37868204712867737</v>
      </c>
      <c r="CL4118">
        <v>-0.37064042687416077</v>
      </c>
      <c r="CM4118">
        <v>-0.34367892146110535</v>
      </c>
      <c r="CN4118">
        <v>-0.31704437732696533</v>
      </c>
      <c r="CO4118">
        <v>-0.30935299396514893</v>
      </c>
      <c r="CP4118">
        <v>-0.31112188100814819</v>
      </c>
      <c r="CQ4118">
        <v>-0.32764586806297302</v>
      </c>
      <c r="CR4118">
        <v>8.0866184234619141</v>
      </c>
      <c r="CS4118">
        <v>31.464218139648438</v>
      </c>
      <c r="CT4118">
        <v>30.929666519165039</v>
      </c>
      <c r="CU4118">
        <v>30.287006378173828</v>
      </c>
      <c r="CV4118">
        <v>30.281213760375977</v>
      </c>
      <c r="CW4118">
        <v>30.36225700378418</v>
      </c>
      <c r="CX4118">
        <v>8.1724042892456055</v>
      </c>
      <c r="CY4118">
        <v>-0.43519574403762817</v>
      </c>
      <c r="CZ4118">
        <v>-0.50000101327896118</v>
      </c>
      <c r="DA4118">
        <v>-0.55286300182342529</v>
      </c>
      <c r="DB4118">
        <v>-0.57580870389938354</v>
      </c>
      <c r="DC4118">
        <v>-0.73900365829467773</v>
      </c>
      <c r="DD4118">
        <v>0.7036704421043396</v>
      </c>
      <c r="DE4118">
        <v>0.68930602073669434</v>
      </c>
      <c r="DF4118">
        <v>0.68210905790328979</v>
      </c>
      <c r="DG4118">
        <v>0.68030667304992676</v>
      </c>
      <c r="DH4118">
        <v>0.67775136232376099</v>
      </c>
      <c r="DI4118">
        <v>0.6709715723991394</v>
      </c>
      <c r="DJ4118">
        <v>0.65810471773147583</v>
      </c>
      <c r="DK4118">
        <v>0.65276104211807251</v>
      </c>
      <c r="DL4118">
        <v>0.65785938501358032</v>
      </c>
      <c r="DM4118">
        <v>0.66413956880569458</v>
      </c>
      <c r="DN4118">
        <v>0.6768568754196167</v>
      </c>
      <c r="DO4118">
        <v>0.66465252637863159</v>
      </c>
      <c r="DP4118">
        <v>9.3464374542236328</v>
      </c>
      <c r="DQ4118">
        <v>33.184093475341797</v>
      </c>
      <c r="DR4118">
        <v>32.632003784179688</v>
      </c>
      <c r="DS4118">
        <v>32.00701904296875</v>
      </c>
      <c r="DT4118">
        <v>32.030372619628906</v>
      </c>
      <c r="DU4118">
        <v>32.107021331787109</v>
      </c>
      <c r="DV4118">
        <v>9.422637939453125</v>
      </c>
      <c r="DW4118">
        <v>0.62371468544006348</v>
      </c>
      <c r="DX4118">
        <v>0.56738960742950439</v>
      </c>
      <c r="DY4118">
        <v>0.50978183746337891</v>
      </c>
      <c r="DZ4118">
        <v>0.46885973215103149</v>
      </c>
      <c r="EA4118">
        <v>0.37895345687866211</v>
      </c>
      <c r="EB4118">
        <v>2.1784873008728027</v>
      </c>
      <c r="EC4118">
        <v>2.1466176509857178</v>
      </c>
      <c r="ED4118">
        <v>2.1314918994903564</v>
      </c>
      <c r="EE4118">
        <v>2.1279761791229248</v>
      </c>
      <c r="EF4118">
        <v>2.1534521579742432</v>
      </c>
      <c r="EG4118">
        <v>2.186504602432251</v>
      </c>
      <c r="EH4118">
        <v>2.1434493064880371</v>
      </c>
      <c r="EI4118">
        <v>2.0914621353149414</v>
      </c>
      <c r="EJ4118">
        <v>2.0654654502868652</v>
      </c>
      <c r="EK4118">
        <v>2.0697081089019775</v>
      </c>
      <c r="EL4118">
        <v>2.1033413410186768</v>
      </c>
      <c r="EM4118">
        <v>2.0973737239837646</v>
      </c>
      <c r="EN4118">
        <v>11.165414810180664</v>
      </c>
      <c r="EO4118">
        <v>35.667316436767578</v>
      </c>
      <c r="EP4118">
        <v>35.08990478515625</v>
      </c>
      <c r="EQ4118">
        <v>34.490444183349609</v>
      </c>
      <c r="ER4118">
        <v>34.555885314941406</v>
      </c>
      <c r="ES4118">
        <v>34.626182556152344</v>
      </c>
      <c r="ET4118">
        <v>11.227777481079102</v>
      </c>
      <c r="EU4118">
        <v>2.1526131629943848</v>
      </c>
      <c r="EV4118">
        <v>2.108532190322876</v>
      </c>
      <c r="EW4118">
        <v>2.0440723896026611</v>
      </c>
      <c r="EX4118">
        <v>1.9771950244903564</v>
      </c>
      <c r="EY4118">
        <v>1.9931060075759888</v>
      </c>
      <c r="EZ4118">
        <v>78.3150634765625</v>
      </c>
      <c r="FA4118">
        <v>76.844596862792969</v>
      </c>
      <c r="FB4118">
        <v>75.434165954589844</v>
      </c>
      <c r="FC4118">
        <v>74.443778991699219</v>
      </c>
      <c r="FD4118">
        <v>73.705467224121094</v>
      </c>
      <c r="FE4118">
        <v>72.8212890625</v>
      </c>
      <c r="FF4118">
        <v>72.492622375488281</v>
      </c>
      <c r="FG4118">
        <v>72.496376037597656</v>
      </c>
      <c r="FH4118">
        <v>74.589889526367188</v>
      </c>
      <c r="FI4118">
        <v>80.134437561035156</v>
      </c>
      <c r="FJ4118">
        <v>85.589599609375</v>
      </c>
      <c r="FK4118">
        <v>90.111099243164062</v>
      </c>
      <c r="FL4118">
        <v>93.63916015625</v>
      </c>
      <c r="FM4118">
        <v>96.335708618164062</v>
      </c>
      <c r="FN4118">
        <v>98.108451843261719</v>
      </c>
      <c r="FO4118">
        <v>99.110336303710938</v>
      </c>
      <c r="FP4118">
        <v>98.934967041015625</v>
      </c>
      <c r="FQ4118">
        <v>97.584724426269531</v>
      </c>
      <c r="FR4118">
        <v>95.439437866210937</v>
      </c>
      <c r="FS4118">
        <v>92.210342407226563</v>
      </c>
      <c r="FT4118">
        <v>88.084991455078125</v>
      </c>
      <c r="FU4118">
        <v>85.046676635742187</v>
      </c>
      <c r="FV4118">
        <v>82.885223388671875</v>
      </c>
      <c r="FW4118">
        <v>81.064178466796875</v>
      </c>
      <c r="FX4118">
        <v>498</v>
      </c>
      <c r="FY4118">
        <v>4.854852706193924E-2</v>
      </c>
      <c r="FZ4118">
        <v>1</v>
      </c>
    </row>
    <row r="4119" spans="1:182" x14ac:dyDescent="0.2">
      <c r="A4119" t="s">
        <v>245</v>
      </c>
      <c r="B4119" t="s">
        <v>252</v>
      </c>
      <c r="C4119" t="s">
        <v>217</v>
      </c>
      <c r="D4119" t="s">
        <v>43</v>
      </c>
      <c r="E4119">
        <v>2016</v>
      </c>
      <c r="F4119" t="s">
        <v>229</v>
      </c>
      <c r="G4119" t="s">
        <v>250</v>
      </c>
      <c r="H4119" t="s">
        <v>226</v>
      </c>
      <c r="I4119">
        <v>320.51</v>
      </c>
      <c r="L4119">
        <v>94.490051341470419</v>
      </c>
      <c r="M4119">
        <v>92.555931553508103</v>
      </c>
      <c r="N4119">
        <v>91.22173720657986</v>
      </c>
      <c r="O4119">
        <v>91.16567239950659</v>
      </c>
      <c r="P4119">
        <v>93.67411654968987</v>
      </c>
      <c r="Q4119">
        <v>97.789275175817053</v>
      </c>
      <c r="R4119">
        <v>101.32368747451747</v>
      </c>
      <c r="S4119">
        <v>101.25813955970519</v>
      </c>
      <c r="T4119">
        <v>101.95172599994571</v>
      </c>
      <c r="U4119">
        <v>103.75937112260745</v>
      </c>
      <c r="V4119">
        <v>106.20459933017096</v>
      </c>
      <c r="W4119">
        <v>107.29027400323393</v>
      </c>
      <c r="X4119">
        <v>107.42404778166504</v>
      </c>
      <c r="Y4119">
        <v>107.7537201751808</v>
      </c>
      <c r="Z4119">
        <v>107.8653439903964</v>
      </c>
      <c r="AA4119">
        <v>107.39483164178237</v>
      </c>
      <c r="AB4119">
        <v>107.52073604211297</v>
      </c>
      <c r="AC4119">
        <v>106.30606471246475</v>
      </c>
      <c r="AD4119">
        <v>107.88111136187025</v>
      </c>
      <c r="AE4119">
        <v>109.28988325546021</v>
      </c>
      <c r="AF4119">
        <v>108.53458782863311</v>
      </c>
      <c r="AG4119">
        <v>105.12895694508173</v>
      </c>
      <c r="AH4119">
        <v>101.44420575838642</v>
      </c>
      <c r="AI4119">
        <v>97.759306424118918</v>
      </c>
      <c r="AJ4119">
        <v>-2.814054012298584</v>
      </c>
      <c r="AK4119">
        <v>-2.7866644859313965</v>
      </c>
      <c r="AL4119">
        <v>-2.7749497890472412</v>
      </c>
      <c r="AM4119">
        <v>-2.7726657390594482</v>
      </c>
      <c r="AN4119">
        <v>-2.8420810699462891</v>
      </c>
      <c r="AO4119">
        <v>-2.9438686370849609</v>
      </c>
      <c r="AP4119">
        <v>-2.8847301006317139</v>
      </c>
      <c r="AQ4119">
        <v>-2.7788200378417969</v>
      </c>
      <c r="AR4119">
        <v>-2.6995542049407959</v>
      </c>
      <c r="AS4119">
        <v>-2.6884140968322754</v>
      </c>
      <c r="AT4119">
        <v>-2.7255849838256836</v>
      </c>
      <c r="AU4119">
        <v>-2.7526655197143555</v>
      </c>
      <c r="AV4119">
        <v>5.0078225135803223</v>
      </c>
      <c r="AW4119">
        <v>27.261123657226562</v>
      </c>
      <c r="AX4119">
        <v>26.769428253173828</v>
      </c>
      <c r="AY4119">
        <v>26.083566665649414</v>
      </c>
      <c r="AZ4119">
        <v>26.00654411315918</v>
      </c>
      <c r="BA4119">
        <v>26.098331451416016</v>
      </c>
      <c r="BB4119">
        <v>5.1170310974121094</v>
      </c>
      <c r="BC4119">
        <v>-3.0230047702789307</v>
      </c>
      <c r="BD4119">
        <v>-3.1085343360900879</v>
      </c>
      <c r="BE4119">
        <v>-3.1497983932495117</v>
      </c>
      <c r="BF4119">
        <v>-3.1288125514984131</v>
      </c>
      <c r="BG4119">
        <v>-3.4711132049560547</v>
      </c>
      <c r="BH4119">
        <v>-1.3392369747161865</v>
      </c>
      <c r="BI4119">
        <v>-1.3293529748916626</v>
      </c>
      <c r="BJ4119">
        <v>-1.3255671262741089</v>
      </c>
      <c r="BK4119">
        <v>-1.3249963521957397</v>
      </c>
      <c r="BL4119">
        <v>-1.3663803339004517</v>
      </c>
      <c r="BM4119">
        <v>-1.4283356666564941</v>
      </c>
      <c r="BN4119">
        <v>-1.3993855714797974</v>
      </c>
      <c r="BO4119">
        <v>-1.3401188850402832</v>
      </c>
      <c r="BP4119">
        <v>-1.2919480800628662</v>
      </c>
      <c r="BQ4119">
        <v>-1.2828456163406372</v>
      </c>
      <c r="BR4119">
        <v>-1.2991006374359131</v>
      </c>
      <c r="BS4119">
        <v>-1.3199442625045776</v>
      </c>
      <c r="BT4119">
        <v>6.8268003463745117</v>
      </c>
      <c r="BU4119">
        <v>29.744346618652344</v>
      </c>
      <c r="BV4119">
        <v>29.227331161499023</v>
      </c>
      <c r="BW4119">
        <v>28.566991806030273</v>
      </c>
      <c r="BX4119">
        <v>28.532054901123047</v>
      </c>
      <c r="BY4119">
        <v>28.61749267578125</v>
      </c>
      <c r="BZ4119">
        <v>6.9221701622009277</v>
      </c>
      <c r="CA4119">
        <v>-1.4941061735153198</v>
      </c>
      <c r="CB4119">
        <v>-1.5673916339874268</v>
      </c>
      <c r="CC4119">
        <v>-1.6155078411102295</v>
      </c>
      <c r="CD4119">
        <v>-1.6204771995544434</v>
      </c>
      <c r="CE4119">
        <v>-1.8569607734680176</v>
      </c>
      <c r="CF4119">
        <v>-0.31778326630592346</v>
      </c>
      <c r="CG4119">
        <v>-0.32002344727516174</v>
      </c>
      <c r="CH4119">
        <v>-0.32172900438308716</v>
      </c>
      <c r="CI4119">
        <v>-0.32234480977058411</v>
      </c>
      <c r="CJ4119">
        <v>-0.34431451559066772</v>
      </c>
      <c r="CK4119">
        <v>-0.37868204712867737</v>
      </c>
      <c r="CL4119">
        <v>-0.37064042687416077</v>
      </c>
      <c r="CM4119">
        <v>-0.34367892146110535</v>
      </c>
      <c r="CN4119">
        <v>-0.31704437732696533</v>
      </c>
      <c r="CO4119">
        <v>-0.30935299396514893</v>
      </c>
      <c r="CP4119">
        <v>-0.31112188100814819</v>
      </c>
      <c r="CQ4119">
        <v>-0.32764586806297302</v>
      </c>
      <c r="CR4119">
        <v>8.0866184234619141</v>
      </c>
      <c r="CS4119">
        <v>31.464218139648438</v>
      </c>
      <c r="CT4119">
        <v>30.929666519165039</v>
      </c>
      <c r="CU4119">
        <v>30.287006378173828</v>
      </c>
      <c r="CV4119">
        <v>30.281213760375977</v>
      </c>
      <c r="CW4119">
        <v>30.36225700378418</v>
      </c>
      <c r="CX4119">
        <v>8.1724042892456055</v>
      </c>
      <c r="CY4119">
        <v>-0.43519574403762817</v>
      </c>
      <c r="CZ4119">
        <v>-0.50000101327896118</v>
      </c>
      <c r="DA4119">
        <v>-0.55286300182342529</v>
      </c>
      <c r="DB4119">
        <v>-0.57580870389938354</v>
      </c>
      <c r="DC4119">
        <v>-0.73900365829467773</v>
      </c>
      <c r="DD4119">
        <v>0.7036704421043396</v>
      </c>
      <c r="DE4119">
        <v>0.68930602073669434</v>
      </c>
      <c r="DF4119">
        <v>0.68210905790328979</v>
      </c>
      <c r="DG4119">
        <v>0.68030667304992676</v>
      </c>
      <c r="DH4119">
        <v>0.67775136232376099</v>
      </c>
      <c r="DI4119">
        <v>0.6709715723991394</v>
      </c>
      <c r="DJ4119">
        <v>0.65810471773147583</v>
      </c>
      <c r="DK4119">
        <v>0.65276104211807251</v>
      </c>
      <c r="DL4119">
        <v>0.65785938501358032</v>
      </c>
      <c r="DM4119">
        <v>0.66413956880569458</v>
      </c>
      <c r="DN4119">
        <v>0.6768568754196167</v>
      </c>
      <c r="DO4119">
        <v>0.66465252637863159</v>
      </c>
      <c r="DP4119">
        <v>9.3464374542236328</v>
      </c>
      <c r="DQ4119">
        <v>33.184093475341797</v>
      </c>
      <c r="DR4119">
        <v>32.632003784179688</v>
      </c>
      <c r="DS4119">
        <v>32.00701904296875</v>
      </c>
      <c r="DT4119">
        <v>32.030372619628906</v>
      </c>
      <c r="DU4119">
        <v>32.107021331787109</v>
      </c>
      <c r="DV4119">
        <v>9.422637939453125</v>
      </c>
      <c r="DW4119">
        <v>0.62371468544006348</v>
      </c>
      <c r="DX4119">
        <v>0.56738960742950439</v>
      </c>
      <c r="DY4119">
        <v>0.50978183746337891</v>
      </c>
      <c r="DZ4119">
        <v>0.46885973215103149</v>
      </c>
      <c r="EA4119">
        <v>0.37895345687866211</v>
      </c>
      <c r="EB4119">
        <v>2.1784873008728027</v>
      </c>
      <c r="EC4119">
        <v>2.1466176509857178</v>
      </c>
      <c r="ED4119">
        <v>2.1314918994903564</v>
      </c>
      <c r="EE4119">
        <v>2.1279761791229248</v>
      </c>
      <c r="EF4119">
        <v>2.1534521579742432</v>
      </c>
      <c r="EG4119">
        <v>2.186504602432251</v>
      </c>
      <c r="EH4119">
        <v>2.1434493064880371</v>
      </c>
      <c r="EI4119">
        <v>2.0914621353149414</v>
      </c>
      <c r="EJ4119">
        <v>2.0654654502868652</v>
      </c>
      <c r="EK4119">
        <v>2.0697081089019775</v>
      </c>
      <c r="EL4119">
        <v>2.1033413410186768</v>
      </c>
      <c r="EM4119">
        <v>2.0973737239837646</v>
      </c>
      <c r="EN4119">
        <v>11.165414810180664</v>
      </c>
      <c r="EO4119">
        <v>35.667316436767578</v>
      </c>
      <c r="EP4119">
        <v>35.08990478515625</v>
      </c>
      <c r="EQ4119">
        <v>34.490444183349609</v>
      </c>
      <c r="ER4119">
        <v>34.555885314941406</v>
      </c>
      <c r="ES4119">
        <v>34.626182556152344</v>
      </c>
      <c r="ET4119">
        <v>11.227777481079102</v>
      </c>
      <c r="EU4119">
        <v>2.1526131629943848</v>
      </c>
      <c r="EV4119">
        <v>2.108532190322876</v>
      </c>
      <c r="EW4119">
        <v>2.0440723896026611</v>
      </c>
      <c r="EX4119">
        <v>1.9771950244903564</v>
      </c>
      <c r="EY4119">
        <v>1.9931060075759888</v>
      </c>
      <c r="EZ4119">
        <v>78.3150634765625</v>
      </c>
      <c r="FA4119">
        <v>76.844596862792969</v>
      </c>
      <c r="FB4119">
        <v>75.434165954589844</v>
      </c>
      <c r="FC4119">
        <v>74.443778991699219</v>
      </c>
      <c r="FD4119">
        <v>73.705467224121094</v>
      </c>
      <c r="FE4119">
        <v>72.8212890625</v>
      </c>
      <c r="FF4119">
        <v>72.492622375488281</v>
      </c>
      <c r="FG4119">
        <v>72.496376037597656</v>
      </c>
      <c r="FH4119">
        <v>74.589889526367188</v>
      </c>
      <c r="FI4119">
        <v>80.134437561035156</v>
      </c>
      <c r="FJ4119">
        <v>85.589599609375</v>
      </c>
      <c r="FK4119">
        <v>90.111099243164062</v>
      </c>
      <c r="FL4119">
        <v>93.63916015625</v>
      </c>
      <c r="FM4119">
        <v>96.335708618164062</v>
      </c>
      <c r="FN4119">
        <v>98.108451843261719</v>
      </c>
      <c r="FO4119">
        <v>99.110336303710938</v>
      </c>
      <c r="FP4119">
        <v>98.934967041015625</v>
      </c>
      <c r="FQ4119">
        <v>97.584724426269531</v>
      </c>
      <c r="FR4119">
        <v>95.439437866210937</v>
      </c>
      <c r="FS4119">
        <v>92.210342407226563</v>
      </c>
      <c r="FT4119">
        <v>88.084991455078125</v>
      </c>
      <c r="FU4119">
        <v>85.046676635742187</v>
      </c>
      <c r="FV4119">
        <v>82.885223388671875</v>
      </c>
      <c r="FW4119">
        <v>81.064178466796875</v>
      </c>
      <c r="FX4119">
        <v>498</v>
      </c>
      <c r="FY4119">
        <v>4.854852706193924E-2</v>
      </c>
      <c r="FZ4119">
        <v>1</v>
      </c>
    </row>
    <row r="4120" spans="1:182" x14ac:dyDescent="0.2">
      <c r="A4120" t="s">
        <v>245</v>
      </c>
      <c r="B4120" t="s">
        <v>252</v>
      </c>
      <c r="C4120" t="s">
        <v>217</v>
      </c>
      <c r="D4120" t="s">
        <v>43</v>
      </c>
      <c r="E4120">
        <v>2017</v>
      </c>
      <c r="F4120" t="s">
        <v>229</v>
      </c>
      <c r="G4120" t="s">
        <v>250</v>
      </c>
      <c r="H4120" t="s">
        <v>226</v>
      </c>
      <c r="I4120">
        <v>320.51</v>
      </c>
      <c r="L4120">
        <v>94.490051341470419</v>
      </c>
      <c r="M4120">
        <v>92.555931553508103</v>
      </c>
      <c r="N4120">
        <v>91.22173720657986</v>
      </c>
      <c r="O4120">
        <v>91.16567239950659</v>
      </c>
      <c r="P4120">
        <v>93.67411654968987</v>
      </c>
      <c r="Q4120">
        <v>97.789275175817053</v>
      </c>
      <c r="R4120">
        <v>101.32368747451747</v>
      </c>
      <c r="S4120">
        <v>101.25813955970519</v>
      </c>
      <c r="T4120">
        <v>101.95172599994571</v>
      </c>
      <c r="U4120">
        <v>103.75937112260745</v>
      </c>
      <c r="V4120">
        <v>106.20459933017096</v>
      </c>
      <c r="W4120">
        <v>107.29027400323393</v>
      </c>
      <c r="X4120">
        <v>107.42404778166504</v>
      </c>
      <c r="Y4120">
        <v>107.7537201751808</v>
      </c>
      <c r="Z4120">
        <v>107.8653439903964</v>
      </c>
      <c r="AA4120">
        <v>107.39483164178237</v>
      </c>
      <c r="AB4120">
        <v>107.52073604211297</v>
      </c>
      <c r="AC4120">
        <v>106.30606471246475</v>
      </c>
      <c r="AD4120">
        <v>107.88111136187025</v>
      </c>
      <c r="AE4120">
        <v>109.28988325546021</v>
      </c>
      <c r="AF4120">
        <v>108.53458782863311</v>
      </c>
      <c r="AG4120">
        <v>105.12895694508173</v>
      </c>
      <c r="AH4120">
        <v>101.44420575838642</v>
      </c>
      <c r="AI4120">
        <v>97.759306424118918</v>
      </c>
      <c r="AJ4120">
        <v>-2.814054012298584</v>
      </c>
      <c r="AK4120">
        <v>-2.7866644859313965</v>
      </c>
      <c r="AL4120">
        <v>-2.7749497890472412</v>
      </c>
      <c r="AM4120">
        <v>-2.7726657390594482</v>
      </c>
      <c r="AN4120">
        <v>-2.8420810699462891</v>
      </c>
      <c r="AO4120">
        <v>-2.9438686370849609</v>
      </c>
      <c r="AP4120">
        <v>-2.8847301006317139</v>
      </c>
      <c r="AQ4120">
        <v>-2.7788200378417969</v>
      </c>
      <c r="AR4120">
        <v>-2.6995542049407959</v>
      </c>
      <c r="AS4120">
        <v>-2.6884140968322754</v>
      </c>
      <c r="AT4120">
        <v>-2.7255849838256836</v>
      </c>
      <c r="AU4120">
        <v>-2.7526655197143555</v>
      </c>
      <c r="AV4120">
        <v>5.0078225135803223</v>
      </c>
      <c r="AW4120">
        <v>27.261123657226562</v>
      </c>
      <c r="AX4120">
        <v>26.769428253173828</v>
      </c>
      <c r="AY4120">
        <v>26.083566665649414</v>
      </c>
      <c r="AZ4120">
        <v>26.00654411315918</v>
      </c>
      <c r="BA4120">
        <v>26.098331451416016</v>
      </c>
      <c r="BB4120">
        <v>5.1170310974121094</v>
      </c>
      <c r="BC4120">
        <v>-3.0230047702789307</v>
      </c>
      <c r="BD4120">
        <v>-3.1085343360900879</v>
      </c>
      <c r="BE4120">
        <v>-3.1497983932495117</v>
      </c>
      <c r="BF4120">
        <v>-3.1288125514984131</v>
      </c>
      <c r="BG4120">
        <v>-3.4711132049560547</v>
      </c>
      <c r="BH4120">
        <v>-1.3392369747161865</v>
      </c>
      <c r="BI4120">
        <v>-1.3293529748916626</v>
      </c>
      <c r="BJ4120">
        <v>-1.3255671262741089</v>
      </c>
      <c r="BK4120">
        <v>-1.3249963521957397</v>
      </c>
      <c r="BL4120">
        <v>-1.3663803339004517</v>
      </c>
      <c r="BM4120">
        <v>-1.4283356666564941</v>
      </c>
      <c r="BN4120">
        <v>-1.3993855714797974</v>
      </c>
      <c r="BO4120">
        <v>-1.3401188850402832</v>
      </c>
      <c r="BP4120">
        <v>-1.2919480800628662</v>
      </c>
      <c r="BQ4120">
        <v>-1.2828456163406372</v>
      </c>
      <c r="BR4120">
        <v>-1.2991006374359131</v>
      </c>
      <c r="BS4120">
        <v>-1.3199442625045776</v>
      </c>
      <c r="BT4120">
        <v>6.8268003463745117</v>
      </c>
      <c r="BU4120">
        <v>29.744346618652344</v>
      </c>
      <c r="BV4120">
        <v>29.227331161499023</v>
      </c>
      <c r="BW4120">
        <v>28.566991806030273</v>
      </c>
      <c r="BX4120">
        <v>28.532054901123047</v>
      </c>
      <c r="BY4120">
        <v>28.61749267578125</v>
      </c>
      <c r="BZ4120">
        <v>6.9221701622009277</v>
      </c>
      <c r="CA4120">
        <v>-1.4941061735153198</v>
      </c>
      <c r="CB4120">
        <v>-1.5673916339874268</v>
      </c>
      <c r="CC4120">
        <v>-1.6155078411102295</v>
      </c>
      <c r="CD4120">
        <v>-1.6204771995544434</v>
      </c>
      <c r="CE4120">
        <v>-1.8569607734680176</v>
      </c>
      <c r="CF4120">
        <v>-0.31778326630592346</v>
      </c>
      <c r="CG4120">
        <v>-0.32002344727516174</v>
      </c>
      <c r="CH4120">
        <v>-0.32172900438308716</v>
      </c>
      <c r="CI4120">
        <v>-0.32234480977058411</v>
      </c>
      <c r="CJ4120">
        <v>-0.34431451559066772</v>
      </c>
      <c r="CK4120">
        <v>-0.37868204712867737</v>
      </c>
      <c r="CL4120">
        <v>-0.37064042687416077</v>
      </c>
      <c r="CM4120">
        <v>-0.34367892146110535</v>
      </c>
      <c r="CN4120">
        <v>-0.31704437732696533</v>
      </c>
      <c r="CO4120">
        <v>-0.30935299396514893</v>
      </c>
      <c r="CP4120">
        <v>-0.31112188100814819</v>
      </c>
      <c r="CQ4120">
        <v>-0.32764586806297302</v>
      </c>
      <c r="CR4120">
        <v>8.0866184234619141</v>
      </c>
      <c r="CS4120">
        <v>31.464218139648438</v>
      </c>
      <c r="CT4120">
        <v>30.929666519165039</v>
      </c>
      <c r="CU4120">
        <v>30.287006378173828</v>
      </c>
      <c r="CV4120">
        <v>30.281213760375977</v>
      </c>
      <c r="CW4120">
        <v>30.36225700378418</v>
      </c>
      <c r="CX4120">
        <v>8.1724042892456055</v>
      </c>
      <c r="CY4120">
        <v>-0.43519574403762817</v>
      </c>
      <c r="CZ4120">
        <v>-0.50000101327896118</v>
      </c>
      <c r="DA4120">
        <v>-0.55286300182342529</v>
      </c>
      <c r="DB4120">
        <v>-0.57580870389938354</v>
      </c>
      <c r="DC4120">
        <v>-0.73900365829467773</v>
      </c>
      <c r="DD4120">
        <v>0.7036704421043396</v>
      </c>
      <c r="DE4120">
        <v>0.68930602073669434</v>
      </c>
      <c r="DF4120">
        <v>0.68210905790328979</v>
      </c>
      <c r="DG4120">
        <v>0.68030667304992676</v>
      </c>
      <c r="DH4120">
        <v>0.67775136232376099</v>
      </c>
      <c r="DI4120">
        <v>0.6709715723991394</v>
      </c>
      <c r="DJ4120">
        <v>0.65810471773147583</v>
      </c>
      <c r="DK4120">
        <v>0.65276104211807251</v>
      </c>
      <c r="DL4120">
        <v>0.65785938501358032</v>
      </c>
      <c r="DM4120">
        <v>0.66413956880569458</v>
      </c>
      <c r="DN4120">
        <v>0.6768568754196167</v>
      </c>
      <c r="DO4120">
        <v>0.66465252637863159</v>
      </c>
      <c r="DP4120">
        <v>9.3464374542236328</v>
      </c>
      <c r="DQ4120">
        <v>33.184093475341797</v>
      </c>
      <c r="DR4120">
        <v>32.632003784179688</v>
      </c>
      <c r="DS4120">
        <v>32.00701904296875</v>
      </c>
      <c r="DT4120">
        <v>32.030372619628906</v>
      </c>
      <c r="DU4120">
        <v>32.107021331787109</v>
      </c>
      <c r="DV4120">
        <v>9.422637939453125</v>
      </c>
      <c r="DW4120">
        <v>0.62371468544006348</v>
      </c>
      <c r="DX4120">
        <v>0.56738960742950439</v>
      </c>
      <c r="DY4120">
        <v>0.50978183746337891</v>
      </c>
      <c r="DZ4120">
        <v>0.46885973215103149</v>
      </c>
      <c r="EA4120">
        <v>0.37895345687866211</v>
      </c>
      <c r="EB4120">
        <v>2.1784873008728027</v>
      </c>
      <c r="EC4120">
        <v>2.1466176509857178</v>
      </c>
      <c r="ED4120">
        <v>2.1314918994903564</v>
      </c>
      <c r="EE4120">
        <v>2.1279761791229248</v>
      </c>
      <c r="EF4120">
        <v>2.1534521579742432</v>
      </c>
      <c r="EG4120">
        <v>2.186504602432251</v>
      </c>
      <c r="EH4120">
        <v>2.1434493064880371</v>
      </c>
      <c r="EI4120">
        <v>2.0914621353149414</v>
      </c>
      <c r="EJ4120">
        <v>2.0654654502868652</v>
      </c>
      <c r="EK4120">
        <v>2.0697081089019775</v>
      </c>
      <c r="EL4120">
        <v>2.1033413410186768</v>
      </c>
      <c r="EM4120">
        <v>2.0973737239837646</v>
      </c>
      <c r="EN4120">
        <v>11.165414810180664</v>
      </c>
      <c r="EO4120">
        <v>35.667316436767578</v>
      </c>
      <c r="EP4120">
        <v>35.08990478515625</v>
      </c>
      <c r="EQ4120">
        <v>34.490444183349609</v>
      </c>
      <c r="ER4120">
        <v>34.555885314941406</v>
      </c>
      <c r="ES4120">
        <v>34.626182556152344</v>
      </c>
      <c r="ET4120">
        <v>11.227777481079102</v>
      </c>
      <c r="EU4120">
        <v>2.1526131629943848</v>
      </c>
      <c r="EV4120">
        <v>2.108532190322876</v>
      </c>
      <c r="EW4120">
        <v>2.0440723896026611</v>
      </c>
      <c r="EX4120">
        <v>1.9771950244903564</v>
      </c>
      <c r="EY4120">
        <v>1.9931060075759888</v>
      </c>
      <c r="EZ4120">
        <v>78.3150634765625</v>
      </c>
      <c r="FA4120">
        <v>76.844596862792969</v>
      </c>
      <c r="FB4120">
        <v>75.434165954589844</v>
      </c>
      <c r="FC4120">
        <v>74.443778991699219</v>
      </c>
      <c r="FD4120">
        <v>73.705467224121094</v>
      </c>
      <c r="FE4120">
        <v>72.8212890625</v>
      </c>
      <c r="FF4120">
        <v>72.492622375488281</v>
      </c>
      <c r="FG4120">
        <v>72.496376037597656</v>
      </c>
      <c r="FH4120">
        <v>74.589889526367188</v>
      </c>
      <c r="FI4120">
        <v>80.134437561035156</v>
      </c>
      <c r="FJ4120">
        <v>85.589599609375</v>
      </c>
      <c r="FK4120">
        <v>90.111099243164062</v>
      </c>
      <c r="FL4120">
        <v>93.63916015625</v>
      </c>
      <c r="FM4120">
        <v>96.335708618164062</v>
      </c>
      <c r="FN4120">
        <v>98.108451843261719</v>
      </c>
      <c r="FO4120">
        <v>99.110336303710938</v>
      </c>
      <c r="FP4120">
        <v>98.934967041015625</v>
      </c>
      <c r="FQ4120">
        <v>97.584724426269531</v>
      </c>
      <c r="FR4120">
        <v>95.439437866210937</v>
      </c>
      <c r="FS4120">
        <v>92.210342407226563</v>
      </c>
      <c r="FT4120">
        <v>88.084991455078125</v>
      </c>
      <c r="FU4120">
        <v>85.046676635742187</v>
      </c>
      <c r="FV4120">
        <v>82.885223388671875</v>
      </c>
      <c r="FW4120">
        <v>81.064178466796875</v>
      </c>
      <c r="FX4120">
        <v>498</v>
      </c>
      <c r="FY4120">
        <v>4.854852706193924E-2</v>
      </c>
      <c r="FZ4120">
        <v>1</v>
      </c>
    </row>
    <row r="4121" spans="1:182" x14ac:dyDescent="0.2">
      <c r="A4121" t="s">
        <v>245</v>
      </c>
      <c r="B4121" t="s">
        <v>252</v>
      </c>
      <c r="C4121" t="s">
        <v>217</v>
      </c>
      <c r="D4121" t="s">
        <v>44</v>
      </c>
      <c r="E4121">
        <v>2015</v>
      </c>
      <c r="F4121" t="s">
        <v>229</v>
      </c>
      <c r="G4121" t="s">
        <v>250</v>
      </c>
      <c r="H4121" t="s">
        <v>226</v>
      </c>
      <c r="I4121">
        <v>320.51</v>
      </c>
      <c r="L4121">
        <v>95.042698413792451</v>
      </c>
      <c r="M4121">
        <v>93.232916743401901</v>
      </c>
      <c r="N4121">
        <v>92.022684671598881</v>
      </c>
      <c r="O4121">
        <v>92.089863941086364</v>
      </c>
      <c r="P4121">
        <v>94.640850035842121</v>
      </c>
      <c r="Q4121">
        <v>98.752677884700844</v>
      </c>
      <c r="R4121">
        <v>102.49149206433172</v>
      </c>
      <c r="S4121">
        <v>102.43669792254744</v>
      </c>
      <c r="T4121">
        <v>103.00372106336071</v>
      </c>
      <c r="U4121">
        <v>104.62222622719462</v>
      </c>
      <c r="V4121">
        <v>106.91730102699921</v>
      </c>
      <c r="W4121">
        <v>107.97238777818266</v>
      </c>
      <c r="X4121">
        <v>108.33141690772072</v>
      </c>
      <c r="Y4121">
        <v>108.74888041548215</v>
      </c>
      <c r="Z4121">
        <v>108.92814755767952</v>
      </c>
      <c r="AA4121">
        <v>108.44335944921004</v>
      </c>
      <c r="AB4121">
        <v>108.56043142553789</v>
      </c>
      <c r="AC4121">
        <v>107.42400713242579</v>
      </c>
      <c r="AD4121">
        <v>109.13598914984135</v>
      </c>
      <c r="AE4121">
        <v>110.45634774273594</v>
      </c>
      <c r="AF4121">
        <v>109.66005745281909</v>
      </c>
      <c r="AG4121">
        <v>106.17771349402051</v>
      </c>
      <c r="AH4121">
        <v>102.59071277968286</v>
      </c>
      <c r="AI4121">
        <v>99.130089583522363</v>
      </c>
      <c r="AJ4121">
        <v>-3.3616743087768555</v>
      </c>
      <c r="AK4121">
        <v>-3.3319158554077148</v>
      </c>
      <c r="AL4121">
        <v>-3.3188486099243164</v>
      </c>
      <c r="AM4121">
        <v>-3.3226776123046875</v>
      </c>
      <c r="AN4121">
        <v>-3.4012837409973145</v>
      </c>
      <c r="AO4121">
        <v>-3.5174508094787598</v>
      </c>
      <c r="AP4121">
        <v>-3.4558811187744141</v>
      </c>
      <c r="AQ4121">
        <v>-3.3464713096618652</v>
      </c>
      <c r="AR4121">
        <v>-3.2166914939880371</v>
      </c>
      <c r="AS4121">
        <v>-3.2031869888305664</v>
      </c>
      <c r="AT4121">
        <v>-3.2495110034942627</v>
      </c>
      <c r="AU4121">
        <v>-3.3082435131072998</v>
      </c>
      <c r="AV4121">
        <v>4.4214119911193848</v>
      </c>
      <c r="AW4121">
        <v>26.615781784057617</v>
      </c>
      <c r="AX4121">
        <v>26.127920150756836</v>
      </c>
      <c r="AY4121">
        <v>25.428766250610352</v>
      </c>
      <c r="AZ4121">
        <v>25.331174850463867</v>
      </c>
      <c r="BA4121">
        <v>25.490310668945313</v>
      </c>
      <c r="BB4121">
        <v>4.531376838684082</v>
      </c>
      <c r="BC4121">
        <v>-3.8466553688049316</v>
      </c>
      <c r="BD4121">
        <v>-3.8849499225616455</v>
      </c>
      <c r="BE4121">
        <v>-3.9173672199249268</v>
      </c>
      <c r="BF4121">
        <v>-3.8480491638183594</v>
      </c>
      <c r="BG4121">
        <v>-4.2301807403564453</v>
      </c>
      <c r="BH4121">
        <v>-1.632581353187561</v>
      </c>
      <c r="BI4121">
        <v>-1.6217105388641357</v>
      </c>
      <c r="BJ4121">
        <v>-1.617496132850647</v>
      </c>
      <c r="BK4121">
        <v>-1.6190530061721802</v>
      </c>
      <c r="BL4121">
        <v>-1.6641148328781128</v>
      </c>
      <c r="BM4121">
        <v>-1.7323014736175537</v>
      </c>
      <c r="BN4121">
        <v>-1.7019259929656982</v>
      </c>
      <c r="BO4121">
        <v>-1.6412043571472168</v>
      </c>
      <c r="BP4121">
        <v>-1.5718107223510742</v>
      </c>
      <c r="BQ4121">
        <v>-1.5618014335632324</v>
      </c>
      <c r="BR4121">
        <v>-1.5810928344726562</v>
      </c>
      <c r="BS4121">
        <v>-1.6147998571395874</v>
      </c>
      <c r="BT4121">
        <v>6.4753193855285645</v>
      </c>
      <c r="BU4121">
        <v>29.226362228393555</v>
      </c>
      <c r="BV4121">
        <v>28.722354888916016</v>
      </c>
      <c r="BW4121">
        <v>28.050210952758789</v>
      </c>
      <c r="BX4121">
        <v>27.990663528442383</v>
      </c>
      <c r="BY4121">
        <v>28.133434295654297</v>
      </c>
      <c r="BZ4121">
        <v>6.5866641998291016</v>
      </c>
      <c r="CA4121">
        <v>-1.874998927116394</v>
      </c>
      <c r="CB4121">
        <v>-1.9151599407196045</v>
      </c>
      <c r="CC4121">
        <v>-1.9613946676254272</v>
      </c>
      <c r="CD4121">
        <v>-1.956484317779541</v>
      </c>
      <c r="CE4121">
        <v>-2.2183353900909424</v>
      </c>
      <c r="CF4121">
        <v>-0.43501681089401245</v>
      </c>
      <c r="CG4121">
        <v>-0.43722757697105408</v>
      </c>
      <c r="CH4121">
        <v>-0.43914458155632019</v>
      </c>
      <c r="CI4121">
        <v>-0.43912789225578308</v>
      </c>
      <c r="CJ4121">
        <v>-0.46095699071884155</v>
      </c>
      <c r="CK4121">
        <v>-0.49591261148452759</v>
      </c>
      <c r="CL4121">
        <v>-0.4871419370174408</v>
      </c>
      <c r="CM4121">
        <v>-0.46014171838760376</v>
      </c>
      <c r="CN4121">
        <v>-0.43257129192352295</v>
      </c>
      <c r="CO4121">
        <v>-0.42498293519020081</v>
      </c>
      <c r="CP4121">
        <v>-0.42555150389671326</v>
      </c>
      <c r="CQ4121">
        <v>-0.44192594289779663</v>
      </c>
      <c r="CR4121">
        <v>7.8978495597839355</v>
      </c>
      <c r="CS4121">
        <v>31.034440994262695</v>
      </c>
      <c r="CT4121">
        <v>30.519252777099609</v>
      </c>
      <c r="CU4121">
        <v>29.865816116333008</v>
      </c>
      <c r="CV4121">
        <v>29.832618713378906</v>
      </c>
      <c r="CW4121">
        <v>29.964054107666016</v>
      </c>
      <c r="CX4121">
        <v>8.0101499557495117</v>
      </c>
      <c r="CY4121">
        <v>-0.50943565368652344</v>
      </c>
      <c r="CZ4121">
        <v>-0.55088937282562256</v>
      </c>
      <c r="DA4121">
        <v>-0.60669398307800293</v>
      </c>
      <c r="DB4121">
        <v>-0.64639240503311157</v>
      </c>
      <c r="DC4121">
        <v>-0.82493740320205688</v>
      </c>
      <c r="DD4121">
        <v>0.76254773139953613</v>
      </c>
      <c r="DE4121">
        <v>0.74725544452667236</v>
      </c>
      <c r="DF4121">
        <v>0.73920696973800659</v>
      </c>
      <c r="DG4121">
        <v>0.74079728126525879</v>
      </c>
      <c r="DH4121">
        <v>0.74220091104507446</v>
      </c>
      <c r="DI4121">
        <v>0.74047631025314331</v>
      </c>
      <c r="DJ4121">
        <v>0.72764205932617188</v>
      </c>
      <c r="DK4121">
        <v>0.72092092037200928</v>
      </c>
      <c r="DL4121">
        <v>0.70666813850402832</v>
      </c>
      <c r="DM4121">
        <v>0.71183562278747559</v>
      </c>
      <c r="DN4121">
        <v>0.72998982667922974</v>
      </c>
      <c r="DO4121">
        <v>0.73094797134399414</v>
      </c>
      <c r="DP4121">
        <v>9.3203792572021484</v>
      </c>
      <c r="DQ4121">
        <v>32.842521667480469</v>
      </c>
      <c r="DR4121">
        <v>32.316150665283203</v>
      </c>
      <c r="DS4121">
        <v>31.681421279907227</v>
      </c>
      <c r="DT4121">
        <v>31.674571990966797</v>
      </c>
      <c r="DU4121">
        <v>31.794675827026367</v>
      </c>
      <c r="DV4121">
        <v>9.4336357116699219</v>
      </c>
      <c r="DW4121">
        <v>0.85612756013870239</v>
      </c>
      <c r="DX4121">
        <v>0.81338119506835938</v>
      </c>
      <c r="DY4121">
        <v>0.74800670146942139</v>
      </c>
      <c r="DZ4121">
        <v>0.66369956731796265</v>
      </c>
      <c r="EA4121">
        <v>0.56846052408218384</v>
      </c>
      <c r="EB4121">
        <v>2.4916408061981201</v>
      </c>
      <c r="EC4121">
        <v>2.457460880279541</v>
      </c>
      <c r="ED4121">
        <v>2.4405596256256104</v>
      </c>
      <c r="EE4121">
        <v>2.4444217681884766</v>
      </c>
      <c r="EF4121">
        <v>2.4793698787689209</v>
      </c>
      <c r="EG4121">
        <v>2.525625467300415</v>
      </c>
      <c r="EH4121">
        <v>2.4815971851348877</v>
      </c>
      <c r="EI4121">
        <v>2.4261877536773682</v>
      </c>
      <c r="EJ4121">
        <v>2.3515489101409912</v>
      </c>
      <c r="EK4121">
        <v>2.3532209396362305</v>
      </c>
      <c r="EL4121">
        <v>2.3984079360961914</v>
      </c>
      <c r="EM4121">
        <v>2.424391508102417</v>
      </c>
      <c r="EN4121">
        <v>11.374286651611328</v>
      </c>
      <c r="EO4121">
        <v>35.453098297119141</v>
      </c>
      <c r="EP4121">
        <v>34.910587310791016</v>
      </c>
      <c r="EQ4121">
        <v>34.302864074707031</v>
      </c>
      <c r="ER4121">
        <v>34.334060668945313</v>
      </c>
      <c r="ES4121">
        <v>34.437797546386719</v>
      </c>
      <c r="ET4121">
        <v>11.488923072814941</v>
      </c>
      <c r="EU4121">
        <v>2.8277840614318848</v>
      </c>
      <c r="EV4121">
        <v>2.7831711769104004</v>
      </c>
      <c r="EW4121">
        <v>2.7039792537689209</v>
      </c>
      <c r="EX4121">
        <v>2.5552642345428467</v>
      </c>
      <c r="EY4121">
        <v>2.580305814743042</v>
      </c>
      <c r="EZ4121">
        <v>76.021873474121094</v>
      </c>
      <c r="FA4121">
        <v>74.914405822753906</v>
      </c>
      <c r="FB4121">
        <v>73.948577880859375</v>
      </c>
      <c r="FC4121">
        <v>73.442741394042969</v>
      </c>
      <c r="FD4121">
        <v>72.956855773925781</v>
      </c>
      <c r="FE4121">
        <v>72.023872375488281</v>
      </c>
      <c r="FF4121">
        <v>72.216552734375</v>
      </c>
      <c r="FG4121">
        <v>72.176910400390625</v>
      </c>
      <c r="FH4121">
        <v>73.668525695800781</v>
      </c>
      <c r="FI4121">
        <v>77.884254455566406</v>
      </c>
      <c r="FJ4121">
        <v>83.27838134765625</v>
      </c>
      <c r="FK4121">
        <v>88.163291931152344</v>
      </c>
      <c r="FL4121">
        <v>92.338356018066406</v>
      </c>
      <c r="FM4121">
        <v>95.208099365234375</v>
      </c>
      <c r="FN4121">
        <v>97.052528381347656</v>
      </c>
      <c r="FO4121">
        <v>97.828361511230469</v>
      </c>
      <c r="FP4121">
        <v>97.973716735839844</v>
      </c>
      <c r="FQ4121">
        <v>97.245193481445313</v>
      </c>
      <c r="FR4121">
        <v>95.44696044921875</v>
      </c>
      <c r="FS4121">
        <v>91.723136901855469</v>
      </c>
      <c r="FT4121">
        <v>87.779701232910156</v>
      </c>
      <c r="FU4121">
        <v>84.660484313964844</v>
      </c>
      <c r="FV4121">
        <v>82.541610717773438</v>
      </c>
      <c r="FW4121">
        <v>81.17486572265625</v>
      </c>
      <c r="FX4121">
        <v>498</v>
      </c>
      <c r="FY4121">
        <v>4.854852706193924E-2</v>
      </c>
      <c r="FZ4121">
        <v>1</v>
      </c>
    </row>
    <row r="4122" spans="1:182" x14ac:dyDescent="0.2">
      <c r="A4122" t="s">
        <v>245</v>
      </c>
      <c r="B4122" t="s">
        <v>252</v>
      </c>
      <c r="C4122" t="s">
        <v>217</v>
      </c>
      <c r="D4122" t="s">
        <v>44</v>
      </c>
      <c r="E4122">
        <v>2016</v>
      </c>
      <c r="F4122" t="s">
        <v>229</v>
      </c>
      <c r="G4122" t="s">
        <v>250</v>
      </c>
      <c r="H4122" t="s">
        <v>226</v>
      </c>
      <c r="I4122">
        <v>320.51</v>
      </c>
      <c r="L4122">
        <v>95.042698413792451</v>
      </c>
      <c r="M4122">
        <v>93.232916743401901</v>
      </c>
      <c r="N4122">
        <v>92.022684671598881</v>
      </c>
      <c r="O4122">
        <v>92.089863941086364</v>
      </c>
      <c r="P4122">
        <v>94.640850035842121</v>
      </c>
      <c r="Q4122">
        <v>98.752677884700844</v>
      </c>
      <c r="R4122">
        <v>102.49149206433172</v>
      </c>
      <c r="S4122">
        <v>102.43669792254744</v>
      </c>
      <c r="T4122">
        <v>103.00372106336071</v>
      </c>
      <c r="U4122">
        <v>104.62222622719462</v>
      </c>
      <c r="V4122">
        <v>106.91730102699921</v>
      </c>
      <c r="W4122">
        <v>107.97238777818266</v>
      </c>
      <c r="X4122">
        <v>108.33141690772072</v>
      </c>
      <c r="Y4122">
        <v>108.74888041548215</v>
      </c>
      <c r="Z4122">
        <v>108.92814755767952</v>
      </c>
      <c r="AA4122">
        <v>108.44335944921004</v>
      </c>
      <c r="AB4122">
        <v>108.56043142553789</v>
      </c>
      <c r="AC4122">
        <v>107.42400713242579</v>
      </c>
      <c r="AD4122">
        <v>109.13598914984135</v>
      </c>
      <c r="AE4122">
        <v>110.45634774273594</v>
      </c>
      <c r="AF4122">
        <v>109.66005745281909</v>
      </c>
      <c r="AG4122">
        <v>106.17771349402051</v>
      </c>
      <c r="AH4122">
        <v>102.59071277968286</v>
      </c>
      <c r="AI4122">
        <v>99.130089583522363</v>
      </c>
      <c r="AJ4122">
        <v>-3.3616743087768555</v>
      </c>
      <c r="AK4122">
        <v>-3.3319158554077148</v>
      </c>
      <c r="AL4122">
        <v>-3.3188486099243164</v>
      </c>
      <c r="AM4122">
        <v>-3.3226776123046875</v>
      </c>
      <c r="AN4122">
        <v>-3.4012837409973145</v>
      </c>
      <c r="AO4122">
        <v>-3.5174508094787598</v>
      </c>
      <c r="AP4122">
        <v>-3.4558811187744141</v>
      </c>
      <c r="AQ4122">
        <v>-3.3464713096618652</v>
      </c>
      <c r="AR4122">
        <v>-3.2166914939880371</v>
      </c>
      <c r="AS4122">
        <v>-3.2031869888305664</v>
      </c>
      <c r="AT4122">
        <v>-3.2495110034942627</v>
      </c>
      <c r="AU4122">
        <v>-3.3082435131072998</v>
      </c>
      <c r="AV4122">
        <v>4.4214119911193848</v>
      </c>
      <c r="AW4122">
        <v>26.615781784057617</v>
      </c>
      <c r="AX4122">
        <v>26.127920150756836</v>
      </c>
      <c r="AY4122">
        <v>25.428766250610352</v>
      </c>
      <c r="AZ4122">
        <v>25.331174850463867</v>
      </c>
      <c r="BA4122">
        <v>25.490310668945313</v>
      </c>
      <c r="BB4122">
        <v>4.531376838684082</v>
      </c>
      <c r="BC4122">
        <v>-3.8466553688049316</v>
      </c>
      <c r="BD4122">
        <v>-3.8849499225616455</v>
      </c>
      <c r="BE4122">
        <v>-3.9173672199249268</v>
      </c>
      <c r="BF4122">
        <v>-3.8480491638183594</v>
      </c>
      <c r="BG4122">
        <v>-4.2301807403564453</v>
      </c>
      <c r="BH4122">
        <v>-1.632581353187561</v>
      </c>
      <c r="BI4122">
        <v>-1.6217105388641357</v>
      </c>
      <c r="BJ4122">
        <v>-1.617496132850647</v>
      </c>
      <c r="BK4122">
        <v>-1.6190530061721802</v>
      </c>
      <c r="BL4122">
        <v>-1.6641148328781128</v>
      </c>
      <c r="BM4122">
        <v>-1.7323014736175537</v>
      </c>
      <c r="BN4122">
        <v>-1.7019259929656982</v>
      </c>
      <c r="BO4122">
        <v>-1.6412043571472168</v>
      </c>
      <c r="BP4122">
        <v>-1.5718107223510742</v>
      </c>
      <c r="BQ4122">
        <v>-1.5618014335632324</v>
      </c>
      <c r="BR4122">
        <v>-1.5810928344726562</v>
      </c>
      <c r="BS4122">
        <v>-1.6147998571395874</v>
      </c>
      <c r="BT4122">
        <v>6.4753193855285645</v>
      </c>
      <c r="BU4122">
        <v>29.226362228393555</v>
      </c>
      <c r="BV4122">
        <v>28.722354888916016</v>
      </c>
      <c r="BW4122">
        <v>28.050210952758789</v>
      </c>
      <c r="BX4122">
        <v>27.990663528442383</v>
      </c>
      <c r="BY4122">
        <v>28.133434295654297</v>
      </c>
      <c r="BZ4122">
        <v>6.5866641998291016</v>
      </c>
      <c r="CA4122">
        <v>-1.874998927116394</v>
      </c>
      <c r="CB4122">
        <v>-1.9151599407196045</v>
      </c>
      <c r="CC4122">
        <v>-1.9613946676254272</v>
      </c>
      <c r="CD4122">
        <v>-1.956484317779541</v>
      </c>
      <c r="CE4122">
        <v>-2.2183353900909424</v>
      </c>
      <c r="CF4122">
        <v>-0.43501681089401245</v>
      </c>
      <c r="CG4122">
        <v>-0.43722757697105408</v>
      </c>
      <c r="CH4122">
        <v>-0.43914458155632019</v>
      </c>
      <c r="CI4122">
        <v>-0.43912789225578308</v>
      </c>
      <c r="CJ4122">
        <v>-0.46095699071884155</v>
      </c>
      <c r="CK4122">
        <v>-0.49591261148452759</v>
      </c>
      <c r="CL4122">
        <v>-0.4871419370174408</v>
      </c>
      <c r="CM4122">
        <v>-0.46014171838760376</v>
      </c>
      <c r="CN4122">
        <v>-0.43257129192352295</v>
      </c>
      <c r="CO4122">
        <v>-0.42498293519020081</v>
      </c>
      <c r="CP4122">
        <v>-0.42555150389671326</v>
      </c>
      <c r="CQ4122">
        <v>-0.44192594289779663</v>
      </c>
      <c r="CR4122">
        <v>7.8978495597839355</v>
      </c>
      <c r="CS4122">
        <v>31.034440994262695</v>
      </c>
      <c r="CT4122">
        <v>30.519252777099609</v>
      </c>
      <c r="CU4122">
        <v>29.865816116333008</v>
      </c>
      <c r="CV4122">
        <v>29.832618713378906</v>
      </c>
      <c r="CW4122">
        <v>29.964054107666016</v>
      </c>
      <c r="CX4122">
        <v>8.0101499557495117</v>
      </c>
      <c r="CY4122">
        <v>-0.50943565368652344</v>
      </c>
      <c r="CZ4122">
        <v>-0.55088937282562256</v>
      </c>
      <c r="DA4122">
        <v>-0.60669398307800293</v>
      </c>
      <c r="DB4122">
        <v>-0.64639240503311157</v>
      </c>
      <c r="DC4122">
        <v>-0.82493740320205688</v>
      </c>
      <c r="DD4122">
        <v>0.76254773139953613</v>
      </c>
      <c r="DE4122">
        <v>0.74725544452667236</v>
      </c>
      <c r="DF4122">
        <v>0.73920696973800659</v>
      </c>
      <c r="DG4122">
        <v>0.74079728126525879</v>
      </c>
      <c r="DH4122">
        <v>0.74220091104507446</v>
      </c>
      <c r="DI4122">
        <v>0.74047631025314331</v>
      </c>
      <c r="DJ4122">
        <v>0.72764205932617188</v>
      </c>
      <c r="DK4122">
        <v>0.72092092037200928</v>
      </c>
      <c r="DL4122">
        <v>0.70666813850402832</v>
      </c>
      <c r="DM4122">
        <v>0.71183562278747559</v>
      </c>
      <c r="DN4122">
        <v>0.72998982667922974</v>
      </c>
      <c r="DO4122">
        <v>0.73094797134399414</v>
      </c>
      <c r="DP4122">
        <v>9.3203792572021484</v>
      </c>
      <c r="DQ4122">
        <v>32.842521667480469</v>
      </c>
      <c r="DR4122">
        <v>32.316150665283203</v>
      </c>
      <c r="DS4122">
        <v>31.681421279907227</v>
      </c>
      <c r="DT4122">
        <v>31.674571990966797</v>
      </c>
      <c r="DU4122">
        <v>31.794675827026367</v>
      </c>
      <c r="DV4122">
        <v>9.4336357116699219</v>
      </c>
      <c r="DW4122">
        <v>0.85612756013870239</v>
      </c>
      <c r="DX4122">
        <v>0.81338119506835938</v>
      </c>
      <c r="DY4122">
        <v>0.74800670146942139</v>
      </c>
      <c r="DZ4122">
        <v>0.66369956731796265</v>
      </c>
      <c r="EA4122">
        <v>0.56846052408218384</v>
      </c>
      <c r="EB4122">
        <v>2.4916408061981201</v>
      </c>
      <c r="EC4122">
        <v>2.457460880279541</v>
      </c>
      <c r="ED4122">
        <v>2.4405596256256104</v>
      </c>
      <c r="EE4122">
        <v>2.4444217681884766</v>
      </c>
      <c r="EF4122">
        <v>2.4793698787689209</v>
      </c>
      <c r="EG4122">
        <v>2.525625467300415</v>
      </c>
      <c r="EH4122">
        <v>2.4815971851348877</v>
      </c>
      <c r="EI4122">
        <v>2.4261877536773682</v>
      </c>
      <c r="EJ4122">
        <v>2.3515489101409912</v>
      </c>
      <c r="EK4122">
        <v>2.3532209396362305</v>
      </c>
      <c r="EL4122">
        <v>2.3984079360961914</v>
      </c>
      <c r="EM4122">
        <v>2.424391508102417</v>
      </c>
      <c r="EN4122">
        <v>11.374286651611328</v>
      </c>
      <c r="EO4122">
        <v>35.453098297119141</v>
      </c>
      <c r="EP4122">
        <v>34.910587310791016</v>
      </c>
      <c r="EQ4122">
        <v>34.302864074707031</v>
      </c>
      <c r="ER4122">
        <v>34.334060668945313</v>
      </c>
      <c r="ES4122">
        <v>34.437797546386719</v>
      </c>
      <c r="ET4122">
        <v>11.488923072814941</v>
      </c>
      <c r="EU4122">
        <v>2.8277840614318848</v>
      </c>
      <c r="EV4122">
        <v>2.7831711769104004</v>
      </c>
      <c r="EW4122">
        <v>2.7039792537689209</v>
      </c>
      <c r="EX4122">
        <v>2.5552642345428467</v>
      </c>
      <c r="EY4122">
        <v>2.580305814743042</v>
      </c>
      <c r="EZ4122">
        <v>76.021873474121094</v>
      </c>
      <c r="FA4122">
        <v>74.914405822753906</v>
      </c>
      <c r="FB4122">
        <v>73.948577880859375</v>
      </c>
      <c r="FC4122">
        <v>73.442741394042969</v>
      </c>
      <c r="FD4122">
        <v>72.956855773925781</v>
      </c>
      <c r="FE4122">
        <v>72.023872375488281</v>
      </c>
      <c r="FF4122">
        <v>72.216552734375</v>
      </c>
      <c r="FG4122">
        <v>72.176910400390625</v>
      </c>
      <c r="FH4122">
        <v>73.668525695800781</v>
      </c>
      <c r="FI4122">
        <v>77.884254455566406</v>
      </c>
      <c r="FJ4122">
        <v>83.27838134765625</v>
      </c>
      <c r="FK4122">
        <v>88.163291931152344</v>
      </c>
      <c r="FL4122">
        <v>92.338356018066406</v>
      </c>
      <c r="FM4122">
        <v>95.208099365234375</v>
      </c>
      <c r="FN4122">
        <v>97.052528381347656</v>
      </c>
      <c r="FO4122">
        <v>97.828361511230469</v>
      </c>
      <c r="FP4122">
        <v>97.973716735839844</v>
      </c>
      <c r="FQ4122">
        <v>97.245193481445313</v>
      </c>
      <c r="FR4122">
        <v>95.44696044921875</v>
      </c>
      <c r="FS4122">
        <v>91.723136901855469</v>
      </c>
      <c r="FT4122">
        <v>87.779701232910156</v>
      </c>
      <c r="FU4122">
        <v>84.660484313964844</v>
      </c>
      <c r="FV4122">
        <v>82.541610717773438</v>
      </c>
      <c r="FW4122">
        <v>81.17486572265625</v>
      </c>
      <c r="FX4122">
        <v>498</v>
      </c>
      <c r="FY4122">
        <v>4.854852706193924E-2</v>
      </c>
      <c r="FZ4122">
        <v>1</v>
      </c>
    </row>
    <row r="4123" spans="1:182" x14ac:dyDescent="0.2">
      <c r="A4123" t="s">
        <v>245</v>
      </c>
      <c r="B4123" t="s">
        <v>252</v>
      </c>
      <c r="C4123" t="s">
        <v>217</v>
      </c>
      <c r="D4123" t="s">
        <v>44</v>
      </c>
      <c r="E4123">
        <v>2017</v>
      </c>
      <c r="F4123" t="s">
        <v>229</v>
      </c>
      <c r="G4123" t="s">
        <v>250</v>
      </c>
      <c r="H4123" t="s">
        <v>226</v>
      </c>
      <c r="I4123">
        <v>320.51</v>
      </c>
      <c r="L4123">
        <v>95.042698413792451</v>
      </c>
      <c r="M4123">
        <v>93.232916743401901</v>
      </c>
      <c r="N4123">
        <v>92.022684671598881</v>
      </c>
      <c r="O4123">
        <v>92.089863941086364</v>
      </c>
      <c r="P4123">
        <v>94.640850035842121</v>
      </c>
      <c r="Q4123">
        <v>98.752677884700844</v>
      </c>
      <c r="R4123">
        <v>102.49149206433172</v>
      </c>
      <c r="S4123">
        <v>102.43669792254744</v>
      </c>
      <c r="T4123">
        <v>103.00372106336071</v>
      </c>
      <c r="U4123">
        <v>104.62222622719462</v>
      </c>
      <c r="V4123">
        <v>106.91730102699921</v>
      </c>
      <c r="W4123">
        <v>107.97238777818266</v>
      </c>
      <c r="X4123">
        <v>108.33141690772072</v>
      </c>
      <c r="Y4123">
        <v>108.74888041548215</v>
      </c>
      <c r="Z4123">
        <v>108.92814755767952</v>
      </c>
      <c r="AA4123">
        <v>108.44335944921004</v>
      </c>
      <c r="AB4123">
        <v>108.56043142553789</v>
      </c>
      <c r="AC4123">
        <v>107.42400713242579</v>
      </c>
      <c r="AD4123">
        <v>109.13598914984135</v>
      </c>
      <c r="AE4123">
        <v>110.45634774273594</v>
      </c>
      <c r="AF4123">
        <v>109.66005745281909</v>
      </c>
      <c r="AG4123">
        <v>106.17771349402051</v>
      </c>
      <c r="AH4123">
        <v>102.59071277968286</v>
      </c>
      <c r="AI4123">
        <v>99.130089583522363</v>
      </c>
      <c r="AJ4123">
        <v>-3.3616743087768555</v>
      </c>
      <c r="AK4123">
        <v>-3.3319158554077148</v>
      </c>
      <c r="AL4123">
        <v>-3.3188486099243164</v>
      </c>
      <c r="AM4123">
        <v>-3.3226776123046875</v>
      </c>
      <c r="AN4123">
        <v>-3.4012837409973145</v>
      </c>
      <c r="AO4123">
        <v>-3.5174508094787598</v>
      </c>
      <c r="AP4123">
        <v>-3.4558811187744141</v>
      </c>
      <c r="AQ4123">
        <v>-3.3464713096618652</v>
      </c>
      <c r="AR4123">
        <v>-3.2166914939880371</v>
      </c>
      <c r="AS4123">
        <v>-3.2031869888305664</v>
      </c>
      <c r="AT4123">
        <v>-3.2495110034942627</v>
      </c>
      <c r="AU4123">
        <v>-3.3082435131072998</v>
      </c>
      <c r="AV4123">
        <v>4.4214119911193848</v>
      </c>
      <c r="AW4123">
        <v>26.615781784057617</v>
      </c>
      <c r="AX4123">
        <v>26.127920150756836</v>
      </c>
      <c r="AY4123">
        <v>25.428766250610352</v>
      </c>
      <c r="AZ4123">
        <v>25.331174850463867</v>
      </c>
      <c r="BA4123">
        <v>25.490310668945313</v>
      </c>
      <c r="BB4123">
        <v>4.531376838684082</v>
      </c>
      <c r="BC4123">
        <v>-3.8466553688049316</v>
      </c>
      <c r="BD4123">
        <v>-3.8849499225616455</v>
      </c>
      <c r="BE4123">
        <v>-3.9173672199249268</v>
      </c>
      <c r="BF4123">
        <v>-3.8480491638183594</v>
      </c>
      <c r="BG4123">
        <v>-4.2301807403564453</v>
      </c>
      <c r="BH4123">
        <v>-1.632581353187561</v>
      </c>
      <c r="BI4123">
        <v>-1.6217105388641357</v>
      </c>
      <c r="BJ4123">
        <v>-1.617496132850647</v>
      </c>
      <c r="BK4123">
        <v>-1.6190530061721802</v>
      </c>
      <c r="BL4123">
        <v>-1.6641148328781128</v>
      </c>
      <c r="BM4123">
        <v>-1.7323014736175537</v>
      </c>
      <c r="BN4123">
        <v>-1.7019259929656982</v>
      </c>
      <c r="BO4123">
        <v>-1.6412043571472168</v>
      </c>
      <c r="BP4123">
        <v>-1.5718107223510742</v>
      </c>
      <c r="BQ4123">
        <v>-1.5618014335632324</v>
      </c>
      <c r="BR4123">
        <v>-1.5810928344726562</v>
      </c>
      <c r="BS4123">
        <v>-1.6147998571395874</v>
      </c>
      <c r="BT4123">
        <v>6.4753193855285645</v>
      </c>
      <c r="BU4123">
        <v>29.226362228393555</v>
      </c>
      <c r="BV4123">
        <v>28.722354888916016</v>
      </c>
      <c r="BW4123">
        <v>28.050210952758789</v>
      </c>
      <c r="BX4123">
        <v>27.990663528442383</v>
      </c>
      <c r="BY4123">
        <v>28.133434295654297</v>
      </c>
      <c r="BZ4123">
        <v>6.5866641998291016</v>
      </c>
      <c r="CA4123">
        <v>-1.874998927116394</v>
      </c>
      <c r="CB4123">
        <v>-1.9151599407196045</v>
      </c>
      <c r="CC4123">
        <v>-1.9613946676254272</v>
      </c>
      <c r="CD4123">
        <v>-1.956484317779541</v>
      </c>
      <c r="CE4123">
        <v>-2.2183353900909424</v>
      </c>
      <c r="CF4123">
        <v>-0.43501681089401245</v>
      </c>
      <c r="CG4123">
        <v>-0.43722757697105408</v>
      </c>
      <c r="CH4123">
        <v>-0.43914458155632019</v>
      </c>
      <c r="CI4123">
        <v>-0.43912789225578308</v>
      </c>
      <c r="CJ4123">
        <v>-0.46095699071884155</v>
      </c>
      <c r="CK4123">
        <v>-0.49591261148452759</v>
      </c>
      <c r="CL4123">
        <v>-0.4871419370174408</v>
      </c>
      <c r="CM4123">
        <v>-0.46014171838760376</v>
      </c>
      <c r="CN4123">
        <v>-0.43257129192352295</v>
      </c>
      <c r="CO4123">
        <v>-0.42498293519020081</v>
      </c>
      <c r="CP4123">
        <v>-0.42555150389671326</v>
      </c>
      <c r="CQ4123">
        <v>-0.44192594289779663</v>
      </c>
      <c r="CR4123">
        <v>7.8978495597839355</v>
      </c>
      <c r="CS4123">
        <v>31.034440994262695</v>
      </c>
      <c r="CT4123">
        <v>30.519252777099609</v>
      </c>
      <c r="CU4123">
        <v>29.865816116333008</v>
      </c>
      <c r="CV4123">
        <v>29.832618713378906</v>
      </c>
      <c r="CW4123">
        <v>29.964054107666016</v>
      </c>
      <c r="CX4123">
        <v>8.0101499557495117</v>
      </c>
      <c r="CY4123">
        <v>-0.50943565368652344</v>
      </c>
      <c r="CZ4123">
        <v>-0.55088937282562256</v>
      </c>
      <c r="DA4123">
        <v>-0.60669398307800293</v>
      </c>
      <c r="DB4123">
        <v>-0.64639240503311157</v>
      </c>
      <c r="DC4123">
        <v>-0.82493740320205688</v>
      </c>
      <c r="DD4123">
        <v>0.76254773139953613</v>
      </c>
      <c r="DE4123">
        <v>0.74725544452667236</v>
      </c>
      <c r="DF4123">
        <v>0.73920696973800659</v>
      </c>
      <c r="DG4123">
        <v>0.74079728126525879</v>
      </c>
      <c r="DH4123">
        <v>0.74220091104507446</v>
      </c>
      <c r="DI4123">
        <v>0.74047631025314331</v>
      </c>
      <c r="DJ4123">
        <v>0.72764205932617188</v>
      </c>
      <c r="DK4123">
        <v>0.72092092037200928</v>
      </c>
      <c r="DL4123">
        <v>0.70666813850402832</v>
      </c>
      <c r="DM4123">
        <v>0.71183562278747559</v>
      </c>
      <c r="DN4123">
        <v>0.72998982667922974</v>
      </c>
      <c r="DO4123">
        <v>0.73094797134399414</v>
      </c>
      <c r="DP4123">
        <v>9.3203792572021484</v>
      </c>
      <c r="DQ4123">
        <v>32.842521667480469</v>
      </c>
      <c r="DR4123">
        <v>32.316150665283203</v>
      </c>
      <c r="DS4123">
        <v>31.681421279907227</v>
      </c>
      <c r="DT4123">
        <v>31.674571990966797</v>
      </c>
      <c r="DU4123">
        <v>31.794675827026367</v>
      </c>
      <c r="DV4123">
        <v>9.4336357116699219</v>
      </c>
      <c r="DW4123">
        <v>0.85612756013870239</v>
      </c>
      <c r="DX4123">
        <v>0.81338119506835938</v>
      </c>
      <c r="DY4123">
        <v>0.74800670146942139</v>
      </c>
      <c r="DZ4123">
        <v>0.66369956731796265</v>
      </c>
      <c r="EA4123">
        <v>0.56846052408218384</v>
      </c>
      <c r="EB4123">
        <v>2.4916408061981201</v>
      </c>
      <c r="EC4123">
        <v>2.457460880279541</v>
      </c>
      <c r="ED4123">
        <v>2.4405596256256104</v>
      </c>
      <c r="EE4123">
        <v>2.4444217681884766</v>
      </c>
      <c r="EF4123">
        <v>2.4793698787689209</v>
      </c>
      <c r="EG4123">
        <v>2.525625467300415</v>
      </c>
      <c r="EH4123">
        <v>2.4815971851348877</v>
      </c>
      <c r="EI4123">
        <v>2.4261877536773682</v>
      </c>
      <c r="EJ4123">
        <v>2.3515489101409912</v>
      </c>
      <c r="EK4123">
        <v>2.3532209396362305</v>
      </c>
      <c r="EL4123">
        <v>2.3984079360961914</v>
      </c>
      <c r="EM4123">
        <v>2.424391508102417</v>
      </c>
      <c r="EN4123">
        <v>11.374286651611328</v>
      </c>
      <c r="EO4123">
        <v>35.453098297119141</v>
      </c>
      <c r="EP4123">
        <v>34.910587310791016</v>
      </c>
      <c r="EQ4123">
        <v>34.302864074707031</v>
      </c>
      <c r="ER4123">
        <v>34.334060668945313</v>
      </c>
      <c r="ES4123">
        <v>34.437797546386719</v>
      </c>
      <c r="ET4123">
        <v>11.488923072814941</v>
      </c>
      <c r="EU4123">
        <v>2.8277840614318848</v>
      </c>
      <c r="EV4123">
        <v>2.7831711769104004</v>
      </c>
      <c r="EW4123">
        <v>2.7039792537689209</v>
      </c>
      <c r="EX4123">
        <v>2.5552642345428467</v>
      </c>
      <c r="EY4123">
        <v>2.580305814743042</v>
      </c>
      <c r="EZ4123">
        <v>76.021873474121094</v>
      </c>
      <c r="FA4123">
        <v>74.914405822753906</v>
      </c>
      <c r="FB4123">
        <v>73.948577880859375</v>
      </c>
      <c r="FC4123">
        <v>73.442741394042969</v>
      </c>
      <c r="FD4123">
        <v>72.956855773925781</v>
      </c>
      <c r="FE4123">
        <v>72.023872375488281</v>
      </c>
      <c r="FF4123">
        <v>72.216552734375</v>
      </c>
      <c r="FG4123">
        <v>72.176910400390625</v>
      </c>
      <c r="FH4123">
        <v>73.668525695800781</v>
      </c>
      <c r="FI4123">
        <v>77.884254455566406</v>
      </c>
      <c r="FJ4123">
        <v>83.27838134765625</v>
      </c>
      <c r="FK4123">
        <v>88.163291931152344</v>
      </c>
      <c r="FL4123">
        <v>92.338356018066406</v>
      </c>
      <c r="FM4123">
        <v>95.208099365234375</v>
      </c>
      <c r="FN4123">
        <v>97.052528381347656</v>
      </c>
      <c r="FO4123">
        <v>97.828361511230469</v>
      </c>
      <c r="FP4123">
        <v>97.973716735839844</v>
      </c>
      <c r="FQ4123">
        <v>97.245193481445313</v>
      </c>
      <c r="FR4123">
        <v>95.44696044921875</v>
      </c>
      <c r="FS4123">
        <v>91.723136901855469</v>
      </c>
      <c r="FT4123">
        <v>87.779701232910156</v>
      </c>
      <c r="FU4123">
        <v>84.660484313964844</v>
      </c>
      <c r="FV4123">
        <v>82.541610717773438</v>
      </c>
      <c r="FW4123">
        <v>81.17486572265625</v>
      </c>
      <c r="FX4123">
        <v>498</v>
      </c>
      <c r="FY4123">
        <v>4.854852706193924E-2</v>
      </c>
      <c r="FZ4123">
        <v>1</v>
      </c>
    </row>
    <row r="4124" spans="1:182" x14ac:dyDescent="0.2">
      <c r="A4124" t="s">
        <v>245</v>
      </c>
      <c r="B4124" t="s">
        <v>252</v>
      </c>
      <c r="C4124" t="s">
        <v>217</v>
      </c>
      <c r="D4124" t="s">
        <v>45</v>
      </c>
      <c r="E4124">
        <v>2015</v>
      </c>
      <c r="F4124" t="s">
        <v>229</v>
      </c>
      <c r="G4124" t="s">
        <v>250</v>
      </c>
      <c r="H4124" t="s">
        <v>226</v>
      </c>
      <c r="I4124">
        <v>320.51</v>
      </c>
      <c r="L4124">
        <v>86.448472553491229</v>
      </c>
      <c r="M4124">
        <v>84.53656257383966</v>
      </c>
      <c r="N4124">
        <v>83.247021016440058</v>
      </c>
      <c r="O4124">
        <v>82.938763417354323</v>
      </c>
      <c r="P4124">
        <v>85.015458976888056</v>
      </c>
      <c r="Q4124">
        <v>89.058802321949258</v>
      </c>
      <c r="R4124">
        <v>93.003120011638316</v>
      </c>
      <c r="S4124">
        <v>93.601337461545597</v>
      </c>
      <c r="T4124">
        <v>94.662651393283227</v>
      </c>
      <c r="U4124">
        <v>96.175804776073605</v>
      </c>
      <c r="V4124">
        <v>98.441816448889142</v>
      </c>
      <c r="W4124">
        <v>99.701350582916746</v>
      </c>
      <c r="X4124">
        <v>100.73898596402182</v>
      </c>
      <c r="Y4124">
        <v>101.17319788457219</v>
      </c>
      <c r="Z4124">
        <v>101.14108901091677</v>
      </c>
      <c r="AA4124">
        <v>100.72311724819424</v>
      </c>
      <c r="AB4124">
        <v>100.97227422127202</v>
      </c>
      <c r="AC4124">
        <v>99.884491483077468</v>
      </c>
      <c r="AD4124">
        <v>101.25991560516042</v>
      </c>
      <c r="AE4124">
        <v>101.79232274808336</v>
      </c>
      <c r="AF4124">
        <v>100.95465538883664</v>
      </c>
      <c r="AG4124">
        <v>97.523183835962769</v>
      </c>
      <c r="AH4124">
        <v>93.752354831836684</v>
      </c>
      <c r="AI4124">
        <v>90.347342422646463</v>
      </c>
      <c r="AJ4124">
        <v>-2.5318174362182617</v>
      </c>
      <c r="AK4124">
        <v>-2.4985275268554687</v>
      </c>
      <c r="AL4124">
        <v>-2.4738998413085937</v>
      </c>
      <c r="AM4124">
        <v>-2.4664092063903809</v>
      </c>
      <c r="AN4124">
        <v>-2.534367561340332</v>
      </c>
      <c r="AO4124">
        <v>-2.6378626823425293</v>
      </c>
      <c r="AP4124">
        <v>-2.5910234451293945</v>
      </c>
      <c r="AQ4124">
        <v>-2.5175824165344238</v>
      </c>
      <c r="AR4124">
        <v>-2.4914968013763428</v>
      </c>
      <c r="AS4124">
        <v>-2.476614236831665</v>
      </c>
      <c r="AT4124">
        <v>-2.4855468273162842</v>
      </c>
      <c r="AU4124">
        <v>-2.4766542911529541</v>
      </c>
      <c r="AV4124">
        <v>4.8463497161865234</v>
      </c>
      <c r="AW4124">
        <v>25.958444595336914</v>
      </c>
      <c r="AX4124">
        <v>25.478944778442383</v>
      </c>
      <c r="AY4124">
        <v>24.920373916625977</v>
      </c>
      <c r="AZ4124">
        <v>24.81743049621582</v>
      </c>
      <c r="BA4124">
        <v>24.866371154785156</v>
      </c>
      <c r="BB4124">
        <v>4.9098539352416992</v>
      </c>
      <c r="BC4124">
        <v>-2.6615571975708008</v>
      </c>
      <c r="BD4124">
        <v>-2.7075762748718262</v>
      </c>
      <c r="BE4124">
        <v>-2.7086169719696045</v>
      </c>
      <c r="BF4124">
        <v>-2.6965460777282715</v>
      </c>
      <c r="BG4124">
        <v>-2.9295327663421631</v>
      </c>
      <c r="BH4124">
        <v>-1.198422908782959</v>
      </c>
      <c r="BI4124">
        <v>-1.1872369050979614</v>
      </c>
      <c r="BJ4124">
        <v>-1.178372859954834</v>
      </c>
      <c r="BK4124">
        <v>-1.176701545715332</v>
      </c>
      <c r="BL4124">
        <v>-1.2192813158035278</v>
      </c>
      <c r="BM4124">
        <v>-1.2794086933135986</v>
      </c>
      <c r="BN4124">
        <v>-1.2524796724319458</v>
      </c>
      <c r="BO4124">
        <v>-1.2020974159240723</v>
      </c>
      <c r="BP4124">
        <v>-1.1836173534393311</v>
      </c>
      <c r="BQ4124">
        <v>-1.1717063188552856</v>
      </c>
      <c r="BR4124">
        <v>-1.1638615131378174</v>
      </c>
      <c r="BS4124">
        <v>-1.1602532863616943</v>
      </c>
      <c r="BT4124">
        <v>6.5364813804626465</v>
      </c>
      <c r="BU4124">
        <v>28.261009216308594</v>
      </c>
      <c r="BV4124">
        <v>27.756582260131836</v>
      </c>
      <c r="BW4124">
        <v>27.211404800415039</v>
      </c>
      <c r="BX4124">
        <v>27.144866943359375</v>
      </c>
      <c r="BY4124">
        <v>27.196258544921875</v>
      </c>
      <c r="BZ4124">
        <v>6.5819187164306641</v>
      </c>
      <c r="CA4124">
        <v>-1.3144755363464355</v>
      </c>
      <c r="CB4124">
        <v>-1.3593209981918335</v>
      </c>
      <c r="CC4124">
        <v>-1.3740934133529663</v>
      </c>
      <c r="CD4124">
        <v>-1.3742551803588867</v>
      </c>
      <c r="CE4124">
        <v>-1.5415666103363037</v>
      </c>
      <c r="CF4124">
        <v>-0.2749178409576416</v>
      </c>
      <c r="CG4124">
        <v>-0.27904108166694641</v>
      </c>
      <c r="CH4124">
        <v>-0.28109496831893921</v>
      </c>
      <c r="CI4124">
        <v>-0.28345391154289246</v>
      </c>
      <c r="CJ4124">
        <v>-0.30845648050308228</v>
      </c>
      <c r="CK4124">
        <v>-0.33854758739471436</v>
      </c>
      <c r="CL4124">
        <v>-0.32540827989578247</v>
      </c>
      <c r="CM4124">
        <v>-0.2909964919090271</v>
      </c>
      <c r="CN4124">
        <v>-0.27778390049934387</v>
      </c>
      <c r="CO4124">
        <v>-0.26793122291564941</v>
      </c>
      <c r="CP4124">
        <v>-0.24846638739109039</v>
      </c>
      <c r="CQ4124">
        <v>-0.24851809442043304</v>
      </c>
      <c r="CR4124">
        <v>7.7070612907409668</v>
      </c>
      <c r="CS4124">
        <v>29.855758666992188</v>
      </c>
      <c r="CT4124">
        <v>29.334068298339844</v>
      </c>
      <c r="CU4124">
        <v>28.798164367675781</v>
      </c>
      <c r="CV4124">
        <v>28.756843566894531</v>
      </c>
      <c r="CW4124">
        <v>28.809932708740234</v>
      </c>
      <c r="CX4124">
        <v>7.739985466003418</v>
      </c>
      <c r="CY4124">
        <v>-0.38149088621139526</v>
      </c>
      <c r="CZ4124">
        <v>-0.42552348971366882</v>
      </c>
      <c r="DA4124">
        <v>-0.44980654120445251</v>
      </c>
      <c r="DB4124">
        <v>-0.45844045281410217</v>
      </c>
      <c r="DC4124">
        <v>-0.58026552200317383</v>
      </c>
      <c r="DD4124">
        <v>0.64858716726303101</v>
      </c>
      <c r="DE4124">
        <v>0.62915480136871338</v>
      </c>
      <c r="DF4124">
        <v>0.61618298292160034</v>
      </c>
      <c r="DG4124">
        <v>0.60979366302490234</v>
      </c>
      <c r="DH4124">
        <v>0.60236829519271851</v>
      </c>
      <c r="DI4124">
        <v>0.60231345891952515</v>
      </c>
      <c r="DJ4124">
        <v>0.60166311264038086</v>
      </c>
      <c r="DK4124">
        <v>0.62010443210601807</v>
      </c>
      <c r="DL4124">
        <v>0.62804949283599854</v>
      </c>
      <c r="DM4124">
        <v>0.63584393262863159</v>
      </c>
      <c r="DN4124">
        <v>0.66692876815795898</v>
      </c>
      <c r="DO4124">
        <v>0.66321712732315063</v>
      </c>
      <c r="DP4124">
        <v>8.8776416778564453</v>
      </c>
      <c r="DQ4124">
        <v>31.450506210327148</v>
      </c>
      <c r="DR4124">
        <v>30.911552429199219</v>
      </c>
      <c r="DS4124">
        <v>30.384923934936523</v>
      </c>
      <c r="DT4124">
        <v>30.368818283081055</v>
      </c>
      <c r="DU4124">
        <v>30.423604965209961</v>
      </c>
      <c r="DV4124">
        <v>8.8980522155761719</v>
      </c>
      <c r="DW4124">
        <v>0.55149370431900024</v>
      </c>
      <c r="DX4124">
        <v>0.50827407836914063</v>
      </c>
      <c r="DY4124">
        <v>0.47448042035102844</v>
      </c>
      <c r="DZ4124">
        <v>0.4573742151260376</v>
      </c>
      <c r="EA4124">
        <v>0.38103559613227844</v>
      </c>
      <c r="EB4124">
        <v>1.9819817543029785</v>
      </c>
      <c r="EC4124">
        <v>1.9404453039169312</v>
      </c>
      <c r="ED4124">
        <v>1.9117099046707153</v>
      </c>
      <c r="EE4124">
        <v>1.8995013236999512</v>
      </c>
      <c r="EF4124">
        <v>1.9174546003341675</v>
      </c>
      <c r="EG4124">
        <v>1.960767388343811</v>
      </c>
      <c r="EH4124">
        <v>1.9402070045471191</v>
      </c>
      <c r="EI4124">
        <v>1.9355894327163696</v>
      </c>
      <c r="EJ4124">
        <v>1.9359290599822998</v>
      </c>
      <c r="EK4124">
        <v>1.9407517910003662</v>
      </c>
      <c r="EL4124">
        <v>1.9886139631271362</v>
      </c>
      <c r="EM4124">
        <v>1.9796180725097656</v>
      </c>
      <c r="EN4124">
        <v>10.56777286529541</v>
      </c>
      <c r="EO4124">
        <v>33.753070831298828</v>
      </c>
      <c r="EP4124">
        <v>33.189189910888672</v>
      </c>
      <c r="EQ4124">
        <v>32.675952911376953</v>
      </c>
      <c r="ER4124">
        <v>32.696254730224609</v>
      </c>
      <c r="ES4124">
        <v>32.753490447998047</v>
      </c>
      <c r="ET4124">
        <v>10.570116996765137</v>
      </c>
      <c r="EU4124">
        <v>1.8985753059387207</v>
      </c>
      <c r="EV4124">
        <v>1.8565293550491333</v>
      </c>
      <c r="EW4124">
        <v>1.8090039491653442</v>
      </c>
      <c r="EX4124">
        <v>1.7796651124954224</v>
      </c>
      <c r="EY4124">
        <v>1.7690017223358154</v>
      </c>
      <c r="EZ4124">
        <v>67.474044799804688</v>
      </c>
      <c r="FA4124">
        <v>65.983848571777344</v>
      </c>
      <c r="FB4124">
        <v>64.857109069824219</v>
      </c>
      <c r="FC4124">
        <v>64.10467529296875</v>
      </c>
      <c r="FD4124">
        <v>63.170146942138672</v>
      </c>
      <c r="FE4124">
        <v>62.580513000488281</v>
      </c>
      <c r="FF4124">
        <v>62.422115325927734</v>
      </c>
      <c r="FG4124">
        <v>62.629505157470703</v>
      </c>
      <c r="FH4124">
        <v>64.378089904785156</v>
      </c>
      <c r="FI4124">
        <v>67.987518310546875</v>
      </c>
      <c r="FJ4124">
        <v>74.651580810546875</v>
      </c>
      <c r="FK4124">
        <v>80.940711975097656</v>
      </c>
      <c r="FL4124">
        <v>86.667007446289063</v>
      </c>
      <c r="FM4124">
        <v>89.667098999023438</v>
      </c>
      <c r="FN4124">
        <v>90.884246826171875</v>
      </c>
      <c r="FO4124">
        <v>91.855148315429687</v>
      </c>
      <c r="FP4124">
        <v>92.268196105957031</v>
      </c>
      <c r="FQ4124">
        <v>91.404136657714844</v>
      </c>
      <c r="FR4124">
        <v>89.100791931152344</v>
      </c>
      <c r="FS4124">
        <v>84.067062377929687</v>
      </c>
      <c r="FT4124">
        <v>80.044876098632812</v>
      </c>
      <c r="FU4124">
        <v>76.77008056640625</v>
      </c>
      <c r="FV4124">
        <v>74.144561767578125</v>
      </c>
      <c r="FW4124">
        <v>72.57000732421875</v>
      </c>
      <c r="FX4124">
        <v>498</v>
      </c>
      <c r="FY4124">
        <v>4.854852706193924E-2</v>
      </c>
      <c r="FZ4124">
        <v>1</v>
      </c>
    </row>
    <row r="4125" spans="1:182" x14ac:dyDescent="0.2">
      <c r="A4125" t="s">
        <v>245</v>
      </c>
      <c r="B4125" t="s">
        <v>252</v>
      </c>
      <c r="C4125" t="s">
        <v>217</v>
      </c>
      <c r="D4125" t="s">
        <v>45</v>
      </c>
      <c r="E4125">
        <v>2016</v>
      </c>
      <c r="F4125" t="s">
        <v>229</v>
      </c>
      <c r="G4125" t="s">
        <v>250</v>
      </c>
      <c r="H4125" t="s">
        <v>226</v>
      </c>
      <c r="I4125">
        <v>320.51</v>
      </c>
      <c r="L4125">
        <v>86.448472553491229</v>
      </c>
      <c r="M4125">
        <v>84.53656257383966</v>
      </c>
      <c r="N4125">
        <v>83.247021016440058</v>
      </c>
      <c r="O4125">
        <v>82.938763417354323</v>
      </c>
      <c r="P4125">
        <v>85.015458976888056</v>
      </c>
      <c r="Q4125">
        <v>89.058802321949258</v>
      </c>
      <c r="R4125">
        <v>93.003120011638316</v>
      </c>
      <c r="S4125">
        <v>93.601337461545597</v>
      </c>
      <c r="T4125">
        <v>94.662651393283227</v>
      </c>
      <c r="U4125">
        <v>96.175804776073605</v>
      </c>
      <c r="V4125">
        <v>98.441816448889142</v>
      </c>
      <c r="W4125">
        <v>99.701350582916746</v>
      </c>
      <c r="X4125">
        <v>100.73898596402182</v>
      </c>
      <c r="Y4125">
        <v>101.17319788457219</v>
      </c>
      <c r="Z4125">
        <v>101.14108901091677</v>
      </c>
      <c r="AA4125">
        <v>100.72311724819424</v>
      </c>
      <c r="AB4125">
        <v>100.97227422127202</v>
      </c>
      <c r="AC4125">
        <v>99.884491483077468</v>
      </c>
      <c r="AD4125">
        <v>101.25991560516042</v>
      </c>
      <c r="AE4125">
        <v>101.79232274808336</v>
      </c>
      <c r="AF4125">
        <v>100.95465538883664</v>
      </c>
      <c r="AG4125">
        <v>97.523183835962769</v>
      </c>
      <c r="AH4125">
        <v>93.752354831836684</v>
      </c>
      <c r="AI4125">
        <v>90.347342422646463</v>
      </c>
      <c r="AJ4125">
        <v>-2.5318174362182617</v>
      </c>
      <c r="AK4125">
        <v>-2.4985275268554687</v>
      </c>
      <c r="AL4125">
        <v>-2.4738998413085937</v>
      </c>
      <c r="AM4125">
        <v>-2.4664092063903809</v>
      </c>
      <c r="AN4125">
        <v>-2.534367561340332</v>
      </c>
      <c r="AO4125">
        <v>-2.6378626823425293</v>
      </c>
      <c r="AP4125">
        <v>-2.5910234451293945</v>
      </c>
      <c r="AQ4125">
        <v>-2.5175824165344238</v>
      </c>
      <c r="AR4125">
        <v>-2.4914968013763428</v>
      </c>
      <c r="AS4125">
        <v>-2.476614236831665</v>
      </c>
      <c r="AT4125">
        <v>-2.4855468273162842</v>
      </c>
      <c r="AU4125">
        <v>-2.4766542911529541</v>
      </c>
      <c r="AV4125">
        <v>4.8463497161865234</v>
      </c>
      <c r="AW4125">
        <v>25.958444595336914</v>
      </c>
      <c r="AX4125">
        <v>25.478944778442383</v>
      </c>
      <c r="AY4125">
        <v>24.920373916625977</v>
      </c>
      <c r="AZ4125">
        <v>24.81743049621582</v>
      </c>
      <c r="BA4125">
        <v>24.866371154785156</v>
      </c>
      <c r="BB4125">
        <v>4.9098539352416992</v>
      </c>
      <c r="BC4125">
        <v>-2.6615571975708008</v>
      </c>
      <c r="BD4125">
        <v>-2.7075762748718262</v>
      </c>
      <c r="BE4125">
        <v>-2.7086169719696045</v>
      </c>
      <c r="BF4125">
        <v>-2.6965460777282715</v>
      </c>
      <c r="BG4125">
        <v>-2.9295327663421631</v>
      </c>
      <c r="BH4125">
        <v>-1.198422908782959</v>
      </c>
      <c r="BI4125">
        <v>-1.1872369050979614</v>
      </c>
      <c r="BJ4125">
        <v>-1.178372859954834</v>
      </c>
      <c r="BK4125">
        <v>-1.176701545715332</v>
      </c>
      <c r="BL4125">
        <v>-1.2192813158035278</v>
      </c>
      <c r="BM4125">
        <v>-1.2794086933135986</v>
      </c>
      <c r="BN4125">
        <v>-1.2524796724319458</v>
      </c>
      <c r="BO4125">
        <v>-1.2020974159240723</v>
      </c>
      <c r="BP4125">
        <v>-1.1836173534393311</v>
      </c>
      <c r="BQ4125">
        <v>-1.1717063188552856</v>
      </c>
      <c r="BR4125">
        <v>-1.1638615131378174</v>
      </c>
      <c r="BS4125">
        <v>-1.1602532863616943</v>
      </c>
      <c r="BT4125">
        <v>6.5364813804626465</v>
      </c>
      <c r="BU4125">
        <v>28.261009216308594</v>
      </c>
      <c r="BV4125">
        <v>27.756582260131836</v>
      </c>
      <c r="BW4125">
        <v>27.211404800415039</v>
      </c>
      <c r="BX4125">
        <v>27.144866943359375</v>
      </c>
      <c r="BY4125">
        <v>27.196258544921875</v>
      </c>
      <c r="BZ4125">
        <v>6.5819187164306641</v>
      </c>
      <c r="CA4125">
        <v>-1.3144755363464355</v>
      </c>
      <c r="CB4125">
        <v>-1.3593209981918335</v>
      </c>
      <c r="CC4125">
        <v>-1.3740934133529663</v>
      </c>
      <c r="CD4125">
        <v>-1.3742551803588867</v>
      </c>
      <c r="CE4125">
        <v>-1.5415666103363037</v>
      </c>
      <c r="CF4125">
        <v>-0.2749178409576416</v>
      </c>
      <c r="CG4125">
        <v>-0.27904108166694641</v>
      </c>
      <c r="CH4125">
        <v>-0.28109496831893921</v>
      </c>
      <c r="CI4125">
        <v>-0.28345391154289246</v>
      </c>
      <c r="CJ4125">
        <v>-0.30845648050308228</v>
      </c>
      <c r="CK4125">
        <v>-0.33854758739471436</v>
      </c>
      <c r="CL4125">
        <v>-0.32540827989578247</v>
      </c>
      <c r="CM4125">
        <v>-0.2909964919090271</v>
      </c>
      <c r="CN4125">
        <v>-0.27778390049934387</v>
      </c>
      <c r="CO4125">
        <v>-0.26793122291564941</v>
      </c>
      <c r="CP4125">
        <v>-0.24846638739109039</v>
      </c>
      <c r="CQ4125">
        <v>-0.24851809442043304</v>
      </c>
      <c r="CR4125">
        <v>7.7070612907409668</v>
      </c>
      <c r="CS4125">
        <v>29.855758666992188</v>
      </c>
      <c r="CT4125">
        <v>29.334068298339844</v>
      </c>
      <c r="CU4125">
        <v>28.798164367675781</v>
      </c>
      <c r="CV4125">
        <v>28.756843566894531</v>
      </c>
      <c r="CW4125">
        <v>28.809932708740234</v>
      </c>
      <c r="CX4125">
        <v>7.739985466003418</v>
      </c>
      <c r="CY4125">
        <v>-0.38149088621139526</v>
      </c>
      <c r="CZ4125">
        <v>-0.42552348971366882</v>
      </c>
      <c r="DA4125">
        <v>-0.44980654120445251</v>
      </c>
      <c r="DB4125">
        <v>-0.45844045281410217</v>
      </c>
      <c r="DC4125">
        <v>-0.58026552200317383</v>
      </c>
      <c r="DD4125">
        <v>0.64858716726303101</v>
      </c>
      <c r="DE4125">
        <v>0.62915480136871338</v>
      </c>
      <c r="DF4125">
        <v>0.61618298292160034</v>
      </c>
      <c r="DG4125">
        <v>0.60979366302490234</v>
      </c>
      <c r="DH4125">
        <v>0.60236829519271851</v>
      </c>
      <c r="DI4125">
        <v>0.60231345891952515</v>
      </c>
      <c r="DJ4125">
        <v>0.60166311264038086</v>
      </c>
      <c r="DK4125">
        <v>0.62010443210601807</v>
      </c>
      <c r="DL4125">
        <v>0.62804949283599854</v>
      </c>
      <c r="DM4125">
        <v>0.63584393262863159</v>
      </c>
      <c r="DN4125">
        <v>0.66692876815795898</v>
      </c>
      <c r="DO4125">
        <v>0.66321712732315063</v>
      </c>
      <c r="DP4125">
        <v>8.8776416778564453</v>
      </c>
      <c r="DQ4125">
        <v>31.450506210327148</v>
      </c>
      <c r="DR4125">
        <v>30.911552429199219</v>
      </c>
      <c r="DS4125">
        <v>30.384923934936523</v>
      </c>
      <c r="DT4125">
        <v>30.368818283081055</v>
      </c>
      <c r="DU4125">
        <v>30.423604965209961</v>
      </c>
      <c r="DV4125">
        <v>8.8980522155761719</v>
      </c>
      <c r="DW4125">
        <v>0.55149370431900024</v>
      </c>
      <c r="DX4125">
        <v>0.50827407836914063</v>
      </c>
      <c r="DY4125">
        <v>0.47448042035102844</v>
      </c>
      <c r="DZ4125">
        <v>0.4573742151260376</v>
      </c>
      <c r="EA4125">
        <v>0.38103559613227844</v>
      </c>
      <c r="EB4125">
        <v>1.9819817543029785</v>
      </c>
      <c r="EC4125">
        <v>1.9404453039169312</v>
      </c>
      <c r="ED4125">
        <v>1.9117099046707153</v>
      </c>
      <c r="EE4125">
        <v>1.8995013236999512</v>
      </c>
      <c r="EF4125">
        <v>1.9174546003341675</v>
      </c>
      <c r="EG4125">
        <v>1.960767388343811</v>
      </c>
      <c r="EH4125">
        <v>1.9402070045471191</v>
      </c>
      <c r="EI4125">
        <v>1.9355894327163696</v>
      </c>
      <c r="EJ4125">
        <v>1.9359290599822998</v>
      </c>
      <c r="EK4125">
        <v>1.9407517910003662</v>
      </c>
      <c r="EL4125">
        <v>1.9886139631271362</v>
      </c>
      <c r="EM4125">
        <v>1.9796180725097656</v>
      </c>
      <c r="EN4125">
        <v>10.56777286529541</v>
      </c>
      <c r="EO4125">
        <v>33.753070831298828</v>
      </c>
      <c r="EP4125">
        <v>33.189189910888672</v>
      </c>
      <c r="EQ4125">
        <v>32.675952911376953</v>
      </c>
      <c r="ER4125">
        <v>32.696254730224609</v>
      </c>
      <c r="ES4125">
        <v>32.753490447998047</v>
      </c>
      <c r="ET4125">
        <v>10.570116996765137</v>
      </c>
      <c r="EU4125">
        <v>1.8985753059387207</v>
      </c>
      <c r="EV4125">
        <v>1.8565293550491333</v>
      </c>
      <c r="EW4125">
        <v>1.8090039491653442</v>
      </c>
      <c r="EX4125">
        <v>1.7796651124954224</v>
      </c>
      <c r="EY4125">
        <v>1.7690017223358154</v>
      </c>
      <c r="EZ4125">
        <v>67.474044799804688</v>
      </c>
      <c r="FA4125">
        <v>65.983848571777344</v>
      </c>
      <c r="FB4125">
        <v>64.857109069824219</v>
      </c>
      <c r="FC4125">
        <v>64.10467529296875</v>
      </c>
      <c r="FD4125">
        <v>63.170146942138672</v>
      </c>
      <c r="FE4125">
        <v>62.580513000488281</v>
      </c>
      <c r="FF4125">
        <v>62.422115325927734</v>
      </c>
      <c r="FG4125">
        <v>62.629505157470703</v>
      </c>
      <c r="FH4125">
        <v>64.378089904785156</v>
      </c>
      <c r="FI4125">
        <v>67.987518310546875</v>
      </c>
      <c r="FJ4125">
        <v>74.651580810546875</v>
      </c>
      <c r="FK4125">
        <v>80.940711975097656</v>
      </c>
      <c r="FL4125">
        <v>86.667007446289063</v>
      </c>
      <c r="FM4125">
        <v>89.667098999023438</v>
      </c>
      <c r="FN4125">
        <v>90.884246826171875</v>
      </c>
      <c r="FO4125">
        <v>91.855148315429687</v>
      </c>
      <c r="FP4125">
        <v>92.268196105957031</v>
      </c>
      <c r="FQ4125">
        <v>91.404136657714844</v>
      </c>
      <c r="FR4125">
        <v>89.100791931152344</v>
      </c>
      <c r="FS4125">
        <v>84.067062377929687</v>
      </c>
      <c r="FT4125">
        <v>80.044876098632812</v>
      </c>
      <c r="FU4125">
        <v>76.77008056640625</v>
      </c>
      <c r="FV4125">
        <v>74.144561767578125</v>
      </c>
      <c r="FW4125">
        <v>72.57000732421875</v>
      </c>
      <c r="FX4125">
        <v>498</v>
      </c>
      <c r="FY4125">
        <v>4.854852706193924E-2</v>
      </c>
      <c r="FZ4125">
        <v>1</v>
      </c>
    </row>
    <row r="4126" spans="1:182" x14ac:dyDescent="0.2">
      <c r="A4126" t="s">
        <v>245</v>
      </c>
      <c r="B4126" t="s">
        <v>252</v>
      </c>
      <c r="C4126" t="s">
        <v>217</v>
      </c>
      <c r="D4126" t="s">
        <v>45</v>
      </c>
      <c r="E4126">
        <v>2017</v>
      </c>
      <c r="F4126" t="s">
        <v>229</v>
      </c>
      <c r="G4126" t="s">
        <v>250</v>
      </c>
      <c r="H4126" t="s">
        <v>226</v>
      </c>
      <c r="I4126">
        <v>320.51</v>
      </c>
      <c r="L4126">
        <v>86.448472553491229</v>
      </c>
      <c r="M4126">
        <v>84.53656257383966</v>
      </c>
      <c r="N4126">
        <v>83.247021016440058</v>
      </c>
      <c r="O4126">
        <v>82.938763417354323</v>
      </c>
      <c r="P4126">
        <v>85.015458976888056</v>
      </c>
      <c r="Q4126">
        <v>89.058802321949258</v>
      </c>
      <c r="R4126">
        <v>93.003120011638316</v>
      </c>
      <c r="S4126">
        <v>93.601337461545597</v>
      </c>
      <c r="T4126">
        <v>94.662651393283227</v>
      </c>
      <c r="U4126">
        <v>96.175804776073605</v>
      </c>
      <c r="V4126">
        <v>98.441816448889142</v>
      </c>
      <c r="W4126">
        <v>99.701350582916746</v>
      </c>
      <c r="X4126">
        <v>100.73898596402182</v>
      </c>
      <c r="Y4126">
        <v>101.17319788457219</v>
      </c>
      <c r="Z4126">
        <v>101.14108901091677</v>
      </c>
      <c r="AA4126">
        <v>100.72311724819424</v>
      </c>
      <c r="AB4126">
        <v>100.97227422127202</v>
      </c>
      <c r="AC4126">
        <v>99.884491483077468</v>
      </c>
      <c r="AD4126">
        <v>101.25991560516042</v>
      </c>
      <c r="AE4126">
        <v>101.79232274808336</v>
      </c>
      <c r="AF4126">
        <v>100.95465538883664</v>
      </c>
      <c r="AG4126">
        <v>97.523183835962769</v>
      </c>
      <c r="AH4126">
        <v>93.752354831836684</v>
      </c>
      <c r="AI4126">
        <v>90.347342422646463</v>
      </c>
      <c r="AJ4126">
        <v>-2.5318174362182617</v>
      </c>
      <c r="AK4126">
        <v>-2.4985275268554687</v>
      </c>
      <c r="AL4126">
        <v>-2.4738998413085937</v>
      </c>
      <c r="AM4126">
        <v>-2.4664092063903809</v>
      </c>
      <c r="AN4126">
        <v>-2.534367561340332</v>
      </c>
      <c r="AO4126">
        <v>-2.6378626823425293</v>
      </c>
      <c r="AP4126">
        <v>-2.5910234451293945</v>
      </c>
      <c r="AQ4126">
        <v>-2.5175824165344238</v>
      </c>
      <c r="AR4126">
        <v>-2.4914968013763428</v>
      </c>
      <c r="AS4126">
        <v>-2.476614236831665</v>
      </c>
      <c r="AT4126">
        <v>-2.4855468273162842</v>
      </c>
      <c r="AU4126">
        <v>-2.4766542911529541</v>
      </c>
      <c r="AV4126">
        <v>4.8463497161865234</v>
      </c>
      <c r="AW4126">
        <v>25.958444595336914</v>
      </c>
      <c r="AX4126">
        <v>25.478944778442383</v>
      </c>
      <c r="AY4126">
        <v>24.920373916625977</v>
      </c>
      <c r="AZ4126">
        <v>24.81743049621582</v>
      </c>
      <c r="BA4126">
        <v>24.866371154785156</v>
      </c>
      <c r="BB4126">
        <v>4.9098539352416992</v>
      </c>
      <c r="BC4126">
        <v>-2.6615571975708008</v>
      </c>
      <c r="BD4126">
        <v>-2.7075762748718262</v>
      </c>
      <c r="BE4126">
        <v>-2.7086169719696045</v>
      </c>
      <c r="BF4126">
        <v>-2.6965460777282715</v>
      </c>
      <c r="BG4126">
        <v>-2.9295327663421631</v>
      </c>
      <c r="BH4126">
        <v>-1.198422908782959</v>
      </c>
      <c r="BI4126">
        <v>-1.1872369050979614</v>
      </c>
      <c r="BJ4126">
        <v>-1.178372859954834</v>
      </c>
      <c r="BK4126">
        <v>-1.176701545715332</v>
      </c>
      <c r="BL4126">
        <v>-1.2192813158035278</v>
      </c>
      <c r="BM4126">
        <v>-1.2794086933135986</v>
      </c>
      <c r="BN4126">
        <v>-1.2524796724319458</v>
      </c>
      <c r="BO4126">
        <v>-1.2020974159240723</v>
      </c>
      <c r="BP4126">
        <v>-1.1836173534393311</v>
      </c>
      <c r="BQ4126">
        <v>-1.1717063188552856</v>
      </c>
      <c r="BR4126">
        <v>-1.1638615131378174</v>
      </c>
      <c r="BS4126">
        <v>-1.1602532863616943</v>
      </c>
      <c r="BT4126">
        <v>6.5364813804626465</v>
      </c>
      <c r="BU4126">
        <v>28.261009216308594</v>
      </c>
      <c r="BV4126">
        <v>27.756582260131836</v>
      </c>
      <c r="BW4126">
        <v>27.211404800415039</v>
      </c>
      <c r="BX4126">
        <v>27.144866943359375</v>
      </c>
      <c r="BY4126">
        <v>27.196258544921875</v>
      </c>
      <c r="BZ4126">
        <v>6.5819187164306641</v>
      </c>
      <c r="CA4126">
        <v>-1.3144755363464355</v>
      </c>
      <c r="CB4126">
        <v>-1.3593209981918335</v>
      </c>
      <c r="CC4126">
        <v>-1.3740934133529663</v>
      </c>
      <c r="CD4126">
        <v>-1.3742551803588867</v>
      </c>
      <c r="CE4126">
        <v>-1.5415666103363037</v>
      </c>
      <c r="CF4126">
        <v>-0.2749178409576416</v>
      </c>
      <c r="CG4126">
        <v>-0.27904108166694641</v>
      </c>
      <c r="CH4126">
        <v>-0.28109496831893921</v>
      </c>
      <c r="CI4126">
        <v>-0.28345391154289246</v>
      </c>
      <c r="CJ4126">
        <v>-0.30845648050308228</v>
      </c>
      <c r="CK4126">
        <v>-0.33854758739471436</v>
      </c>
      <c r="CL4126">
        <v>-0.32540827989578247</v>
      </c>
      <c r="CM4126">
        <v>-0.2909964919090271</v>
      </c>
      <c r="CN4126">
        <v>-0.27778390049934387</v>
      </c>
      <c r="CO4126">
        <v>-0.26793122291564941</v>
      </c>
      <c r="CP4126">
        <v>-0.24846638739109039</v>
      </c>
      <c r="CQ4126">
        <v>-0.24851809442043304</v>
      </c>
      <c r="CR4126">
        <v>7.7070612907409668</v>
      </c>
      <c r="CS4126">
        <v>29.855758666992188</v>
      </c>
      <c r="CT4126">
        <v>29.334068298339844</v>
      </c>
      <c r="CU4126">
        <v>28.798164367675781</v>
      </c>
      <c r="CV4126">
        <v>28.756843566894531</v>
      </c>
      <c r="CW4126">
        <v>28.809932708740234</v>
      </c>
      <c r="CX4126">
        <v>7.739985466003418</v>
      </c>
      <c r="CY4126">
        <v>-0.38149088621139526</v>
      </c>
      <c r="CZ4126">
        <v>-0.42552348971366882</v>
      </c>
      <c r="DA4126">
        <v>-0.44980654120445251</v>
      </c>
      <c r="DB4126">
        <v>-0.45844045281410217</v>
      </c>
      <c r="DC4126">
        <v>-0.58026552200317383</v>
      </c>
      <c r="DD4126">
        <v>0.64858716726303101</v>
      </c>
      <c r="DE4126">
        <v>0.62915480136871338</v>
      </c>
      <c r="DF4126">
        <v>0.61618298292160034</v>
      </c>
      <c r="DG4126">
        <v>0.60979366302490234</v>
      </c>
      <c r="DH4126">
        <v>0.60236829519271851</v>
      </c>
      <c r="DI4126">
        <v>0.60231345891952515</v>
      </c>
      <c r="DJ4126">
        <v>0.60166311264038086</v>
      </c>
      <c r="DK4126">
        <v>0.62010443210601807</v>
      </c>
      <c r="DL4126">
        <v>0.62804949283599854</v>
      </c>
      <c r="DM4126">
        <v>0.63584393262863159</v>
      </c>
      <c r="DN4126">
        <v>0.66692876815795898</v>
      </c>
      <c r="DO4126">
        <v>0.66321712732315063</v>
      </c>
      <c r="DP4126">
        <v>8.8776416778564453</v>
      </c>
      <c r="DQ4126">
        <v>31.450506210327148</v>
      </c>
      <c r="DR4126">
        <v>30.911552429199219</v>
      </c>
      <c r="DS4126">
        <v>30.384923934936523</v>
      </c>
      <c r="DT4126">
        <v>30.368818283081055</v>
      </c>
      <c r="DU4126">
        <v>30.423604965209961</v>
      </c>
      <c r="DV4126">
        <v>8.8980522155761719</v>
      </c>
      <c r="DW4126">
        <v>0.55149370431900024</v>
      </c>
      <c r="DX4126">
        <v>0.50827407836914063</v>
      </c>
      <c r="DY4126">
        <v>0.47448042035102844</v>
      </c>
      <c r="DZ4126">
        <v>0.4573742151260376</v>
      </c>
      <c r="EA4126">
        <v>0.38103559613227844</v>
      </c>
      <c r="EB4126">
        <v>1.9819817543029785</v>
      </c>
      <c r="EC4126">
        <v>1.9404453039169312</v>
      </c>
      <c r="ED4126">
        <v>1.9117099046707153</v>
      </c>
      <c r="EE4126">
        <v>1.8995013236999512</v>
      </c>
      <c r="EF4126">
        <v>1.9174546003341675</v>
      </c>
      <c r="EG4126">
        <v>1.960767388343811</v>
      </c>
      <c r="EH4126">
        <v>1.9402070045471191</v>
      </c>
      <c r="EI4126">
        <v>1.9355894327163696</v>
      </c>
      <c r="EJ4126">
        <v>1.9359290599822998</v>
      </c>
      <c r="EK4126">
        <v>1.9407517910003662</v>
      </c>
      <c r="EL4126">
        <v>1.9886139631271362</v>
      </c>
      <c r="EM4126">
        <v>1.9796180725097656</v>
      </c>
      <c r="EN4126">
        <v>10.56777286529541</v>
      </c>
      <c r="EO4126">
        <v>33.753070831298828</v>
      </c>
      <c r="EP4126">
        <v>33.189189910888672</v>
      </c>
      <c r="EQ4126">
        <v>32.675952911376953</v>
      </c>
      <c r="ER4126">
        <v>32.696254730224609</v>
      </c>
      <c r="ES4126">
        <v>32.753490447998047</v>
      </c>
      <c r="ET4126">
        <v>10.570116996765137</v>
      </c>
      <c r="EU4126">
        <v>1.8985753059387207</v>
      </c>
      <c r="EV4126">
        <v>1.8565293550491333</v>
      </c>
      <c r="EW4126">
        <v>1.8090039491653442</v>
      </c>
      <c r="EX4126">
        <v>1.7796651124954224</v>
      </c>
      <c r="EY4126">
        <v>1.7690017223358154</v>
      </c>
      <c r="EZ4126">
        <v>67.474044799804688</v>
      </c>
      <c r="FA4126">
        <v>65.983848571777344</v>
      </c>
      <c r="FB4126">
        <v>64.857109069824219</v>
      </c>
      <c r="FC4126">
        <v>64.10467529296875</v>
      </c>
      <c r="FD4126">
        <v>63.170146942138672</v>
      </c>
      <c r="FE4126">
        <v>62.580513000488281</v>
      </c>
      <c r="FF4126">
        <v>62.422115325927734</v>
      </c>
      <c r="FG4126">
        <v>62.629505157470703</v>
      </c>
      <c r="FH4126">
        <v>64.378089904785156</v>
      </c>
      <c r="FI4126">
        <v>67.987518310546875</v>
      </c>
      <c r="FJ4126">
        <v>74.651580810546875</v>
      </c>
      <c r="FK4126">
        <v>80.940711975097656</v>
      </c>
      <c r="FL4126">
        <v>86.667007446289063</v>
      </c>
      <c r="FM4126">
        <v>89.667098999023438</v>
      </c>
      <c r="FN4126">
        <v>90.884246826171875</v>
      </c>
      <c r="FO4126">
        <v>91.855148315429687</v>
      </c>
      <c r="FP4126">
        <v>92.268196105957031</v>
      </c>
      <c r="FQ4126">
        <v>91.404136657714844</v>
      </c>
      <c r="FR4126">
        <v>89.100791931152344</v>
      </c>
      <c r="FS4126">
        <v>84.067062377929687</v>
      </c>
      <c r="FT4126">
        <v>80.044876098632812</v>
      </c>
      <c r="FU4126">
        <v>76.77008056640625</v>
      </c>
      <c r="FV4126">
        <v>74.144561767578125</v>
      </c>
      <c r="FW4126">
        <v>72.57000732421875</v>
      </c>
      <c r="FX4126">
        <v>498</v>
      </c>
      <c r="FY4126">
        <v>4.854852706193924E-2</v>
      </c>
      <c r="FZ4126">
        <v>1</v>
      </c>
    </row>
    <row r="4127" spans="1:182" x14ac:dyDescent="0.2">
      <c r="A4127" t="s">
        <v>245</v>
      </c>
      <c r="B4127" t="s">
        <v>252</v>
      </c>
      <c r="C4127" t="s">
        <v>217</v>
      </c>
      <c r="D4127" t="s">
        <v>46</v>
      </c>
      <c r="E4127">
        <v>2015</v>
      </c>
      <c r="F4127" t="s">
        <v>229</v>
      </c>
      <c r="G4127" t="s">
        <v>250</v>
      </c>
      <c r="H4127" t="s">
        <v>226</v>
      </c>
      <c r="I4127">
        <v>175.70000000000002</v>
      </c>
      <c r="L4127">
        <v>42.573812238983059</v>
      </c>
      <c r="M4127">
        <v>42.250644181759974</v>
      </c>
      <c r="N4127">
        <v>41.75914431131082</v>
      </c>
      <c r="O4127">
        <v>41.788443336580023</v>
      </c>
      <c r="P4127">
        <v>42.604767375030846</v>
      </c>
      <c r="Q4127">
        <v>45.285998812797452</v>
      </c>
      <c r="R4127">
        <v>47.78851665999391</v>
      </c>
      <c r="S4127">
        <v>47.432234280445613</v>
      </c>
      <c r="T4127">
        <v>49.3046367139439</v>
      </c>
      <c r="U4127">
        <v>47.931203475127695</v>
      </c>
      <c r="V4127">
        <v>48.847557618639833</v>
      </c>
      <c r="W4127">
        <v>50.608772729836524</v>
      </c>
      <c r="X4127">
        <v>51.68466157146829</v>
      </c>
      <c r="Y4127">
        <v>51.302938434389389</v>
      </c>
      <c r="Z4127">
        <v>51.371677491727283</v>
      </c>
      <c r="AA4127">
        <v>51.224862272469977</v>
      </c>
      <c r="AB4127">
        <v>51.085952777647428</v>
      </c>
      <c r="AC4127">
        <v>50.273240708919836</v>
      </c>
      <c r="AD4127">
        <v>50.669538982541056</v>
      </c>
      <c r="AE4127">
        <v>51.190173871090195</v>
      </c>
      <c r="AF4127">
        <v>51.058280056176642</v>
      </c>
      <c r="AG4127">
        <v>49.010423218209283</v>
      </c>
      <c r="AH4127">
        <v>47.920742306370045</v>
      </c>
      <c r="AI4127">
        <v>45.314242952809089</v>
      </c>
      <c r="AJ4127">
        <v>-1.8235793113708496</v>
      </c>
      <c r="AK4127">
        <v>-1.8110508918762207</v>
      </c>
      <c r="AL4127">
        <v>-1.7896033525466919</v>
      </c>
      <c r="AM4127">
        <v>-1.8063640594482422</v>
      </c>
      <c r="AN4127">
        <v>-1.8554731607437134</v>
      </c>
      <c r="AO4127">
        <v>-1.942828893661499</v>
      </c>
      <c r="AP4127">
        <v>-1.9470434188842773</v>
      </c>
      <c r="AQ4127">
        <v>-1.9002397060394287</v>
      </c>
      <c r="AR4127">
        <v>-2.1143531799316406</v>
      </c>
      <c r="AS4127">
        <v>-1.9947535991668701</v>
      </c>
      <c r="AT4127">
        <v>-1.7397445440292358</v>
      </c>
      <c r="AU4127">
        <v>-1.6988927125930786</v>
      </c>
      <c r="AV4127">
        <v>-1.7503098249435425</v>
      </c>
      <c r="AW4127">
        <v>-1.8671039342880249</v>
      </c>
      <c r="AX4127">
        <v>-1.7898256778717041</v>
      </c>
      <c r="AY4127">
        <v>1.6014555692672729</v>
      </c>
      <c r="AZ4127">
        <v>10.811250686645508</v>
      </c>
      <c r="BA4127">
        <v>10.948564529418945</v>
      </c>
      <c r="BB4127">
        <v>11.601694107055664</v>
      </c>
      <c r="BC4127">
        <v>12.17495059967041</v>
      </c>
      <c r="BD4127">
        <v>12.401171684265137</v>
      </c>
      <c r="BE4127">
        <v>1.7126538753509521</v>
      </c>
      <c r="BF4127">
        <v>-1.8887364864349365</v>
      </c>
      <c r="BG4127">
        <v>-1.8385406732559204</v>
      </c>
      <c r="BH4127">
        <v>-0.8281785249710083</v>
      </c>
      <c r="BI4127">
        <v>-0.82612818479537964</v>
      </c>
      <c r="BJ4127">
        <v>-0.81331992149353027</v>
      </c>
      <c r="BK4127">
        <v>-0.82147794961929321</v>
      </c>
      <c r="BL4127">
        <v>-0.84618836641311646</v>
      </c>
      <c r="BM4127">
        <v>-0.88791030645370483</v>
      </c>
      <c r="BN4127">
        <v>-0.88576638698577881</v>
      </c>
      <c r="BO4127">
        <v>-0.86188238859176636</v>
      </c>
      <c r="BP4127">
        <v>-0.97123706340789795</v>
      </c>
      <c r="BQ4127">
        <v>-0.94128453731536865</v>
      </c>
      <c r="BR4127">
        <v>-0.81971651315689087</v>
      </c>
      <c r="BS4127">
        <v>-0.78412574529647827</v>
      </c>
      <c r="BT4127">
        <v>-0.80035948753356934</v>
      </c>
      <c r="BU4127">
        <v>-0.84479355812072754</v>
      </c>
      <c r="BV4127">
        <v>-0.80575650930404663</v>
      </c>
      <c r="BW4127">
        <v>2.7495238780975342</v>
      </c>
      <c r="BX4127">
        <v>12.442539215087891</v>
      </c>
      <c r="BY4127">
        <v>12.547406196594238</v>
      </c>
      <c r="BZ4127">
        <v>13.239134788513184</v>
      </c>
      <c r="CA4127">
        <v>13.886338233947754</v>
      </c>
      <c r="CB4127">
        <v>14.182126045227051</v>
      </c>
      <c r="CC4127">
        <v>2.9800093173980713</v>
      </c>
      <c r="CD4127">
        <v>-0.90447837114334106</v>
      </c>
      <c r="CE4127">
        <v>-0.85161930322647095</v>
      </c>
      <c r="CF4127">
        <v>-0.13876695930957794</v>
      </c>
      <c r="CG4127">
        <v>-0.14397367835044861</v>
      </c>
      <c r="CH4127">
        <v>-0.13714900612831116</v>
      </c>
      <c r="CI4127">
        <v>-0.13934881985187531</v>
      </c>
      <c r="CJ4127">
        <v>-0.14716081321239471</v>
      </c>
      <c r="CK4127">
        <v>-0.15727691352367401</v>
      </c>
      <c r="CL4127">
        <v>-0.15072919428348541</v>
      </c>
      <c r="CM4127">
        <v>-0.14271928369998932</v>
      </c>
      <c r="CN4127">
        <v>-0.17951837182044983</v>
      </c>
      <c r="CO4127">
        <v>-0.21165505051612854</v>
      </c>
      <c r="CP4127">
        <v>-0.18250790238380432</v>
      </c>
      <c r="CQ4127">
        <v>-0.15056094527244568</v>
      </c>
      <c r="CR4127">
        <v>-0.14242684841156006</v>
      </c>
      <c r="CS4127">
        <v>-0.13674454391002655</v>
      </c>
      <c r="CT4127">
        <v>-0.1241932138800621</v>
      </c>
      <c r="CU4127">
        <v>3.5446724891662598</v>
      </c>
      <c r="CV4127">
        <v>13.572364807128906</v>
      </c>
      <c r="CW4127">
        <v>13.654759407043457</v>
      </c>
      <c r="CX4127">
        <v>14.373220443725586</v>
      </c>
      <c r="CY4127">
        <v>15.071639060974121</v>
      </c>
      <c r="CZ4127">
        <v>15.415610313415527</v>
      </c>
      <c r="DA4127">
        <v>3.8577759265899658</v>
      </c>
      <c r="DB4127">
        <v>-0.22278417646884918</v>
      </c>
      <c r="DC4127">
        <v>-0.16808050870895386</v>
      </c>
      <c r="DD4127">
        <v>0.55064457654953003</v>
      </c>
      <c r="DE4127">
        <v>0.53818082809448242</v>
      </c>
      <c r="DF4127">
        <v>0.53902196884155273</v>
      </c>
      <c r="DG4127">
        <v>0.54278028011322021</v>
      </c>
      <c r="DH4127">
        <v>0.55186671018600464</v>
      </c>
      <c r="DI4127">
        <v>0.5733565092086792</v>
      </c>
      <c r="DJ4127">
        <v>0.58430802822113037</v>
      </c>
      <c r="DK4127">
        <v>0.57644385099411011</v>
      </c>
      <c r="DL4127">
        <v>0.61220031976699829</v>
      </c>
      <c r="DM4127">
        <v>0.51797443628311157</v>
      </c>
      <c r="DN4127">
        <v>0.45470067858695984</v>
      </c>
      <c r="DO4127">
        <v>0.48300385475158691</v>
      </c>
      <c r="DP4127">
        <v>0.51550579071044922</v>
      </c>
      <c r="DQ4127">
        <v>0.57130450010299683</v>
      </c>
      <c r="DR4127">
        <v>0.55737006664276123</v>
      </c>
      <c r="DS4127">
        <v>4.3398213386535645</v>
      </c>
      <c r="DT4127">
        <v>14.702190399169922</v>
      </c>
      <c r="DU4127">
        <v>14.762112617492676</v>
      </c>
      <c r="DV4127">
        <v>15.507307052612305</v>
      </c>
      <c r="DW4127">
        <v>16.256940841674805</v>
      </c>
      <c r="DX4127">
        <v>16.649093627929688</v>
      </c>
      <c r="DY4127">
        <v>4.7355422973632812</v>
      </c>
      <c r="DZ4127">
        <v>0.4589100182056427</v>
      </c>
      <c r="EA4127">
        <v>0.51545828580856323</v>
      </c>
      <c r="EB4127">
        <v>1.5460453033447266</v>
      </c>
      <c r="EC4127">
        <v>1.5231035947799683</v>
      </c>
      <c r="ED4127">
        <v>1.5153053998947144</v>
      </c>
      <c r="EE4127">
        <v>1.5276663303375244</v>
      </c>
      <c r="EF4127">
        <v>1.5611515045166016</v>
      </c>
      <c r="EG4127">
        <v>1.6282750368118286</v>
      </c>
      <c r="EH4127">
        <v>1.6455849409103394</v>
      </c>
      <c r="EI4127">
        <v>1.6148011684417725</v>
      </c>
      <c r="EJ4127">
        <v>1.7553163766860962</v>
      </c>
      <c r="EK4127">
        <v>1.5714435577392578</v>
      </c>
      <c r="EL4127">
        <v>1.3747286796569824</v>
      </c>
      <c r="EM4127">
        <v>1.397770881652832</v>
      </c>
      <c r="EN4127">
        <v>1.4654561281204224</v>
      </c>
      <c r="EO4127">
        <v>1.5936148166656494</v>
      </c>
      <c r="EP4127">
        <v>1.5414391756057739</v>
      </c>
      <c r="EQ4127">
        <v>5.487889289855957</v>
      </c>
      <c r="ER4127">
        <v>16.333478927612305</v>
      </c>
      <c r="ES4127">
        <v>16.360954284667969</v>
      </c>
      <c r="ET4127">
        <v>17.144746780395508</v>
      </c>
      <c r="EU4127">
        <v>17.968328475952148</v>
      </c>
      <c r="EV4127">
        <v>18.430047988891602</v>
      </c>
      <c r="EW4127">
        <v>6.0028977394104004</v>
      </c>
      <c r="EX4127">
        <v>1.4431681632995605</v>
      </c>
      <c r="EY4127">
        <v>1.5023796558380127</v>
      </c>
      <c r="EZ4127">
        <v>59.144676208496094</v>
      </c>
      <c r="FA4127">
        <v>58.395511627197266</v>
      </c>
      <c r="FB4127">
        <v>58.305149078369141</v>
      </c>
      <c r="FC4127">
        <v>58.114765167236328</v>
      </c>
      <c r="FD4127">
        <v>57.130878448486328</v>
      </c>
      <c r="FE4127">
        <v>56.070346832275391</v>
      </c>
      <c r="FF4127">
        <v>56.743026733398438</v>
      </c>
      <c r="FG4127">
        <v>56.194747924804688</v>
      </c>
      <c r="FH4127">
        <v>60.308635711669922</v>
      </c>
      <c r="FI4127">
        <v>64.231330871582031</v>
      </c>
      <c r="FJ4127">
        <v>69.026351928710938</v>
      </c>
      <c r="FK4127">
        <v>73.858871459960937</v>
      </c>
      <c r="FL4127">
        <v>76.573074340820313</v>
      </c>
      <c r="FM4127">
        <v>78.142196655273437</v>
      </c>
      <c r="FN4127">
        <v>79.158912658691406</v>
      </c>
      <c r="FO4127">
        <v>79.115684509277344</v>
      </c>
      <c r="FP4127">
        <v>77.355224609375</v>
      </c>
      <c r="FQ4127">
        <v>74.368515014648437</v>
      </c>
      <c r="FR4127">
        <v>70.983619689941406</v>
      </c>
      <c r="FS4127">
        <v>67.902099609375</v>
      </c>
      <c r="FT4127">
        <v>65.909774780273437</v>
      </c>
      <c r="FU4127">
        <v>65.110115051269531</v>
      </c>
      <c r="FV4127">
        <v>64.076431274414062</v>
      </c>
      <c r="FW4127">
        <v>63.35870361328125</v>
      </c>
      <c r="FX4127">
        <v>498</v>
      </c>
      <c r="FY4127">
        <v>4.854852706193924E-2</v>
      </c>
      <c r="FZ4127">
        <v>1</v>
      </c>
    </row>
    <row r="4128" spans="1:182" x14ac:dyDescent="0.2">
      <c r="A4128" t="s">
        <v>245</v>
      </c>
      <c r="B4128" t="s">
        <v>252</v>
      </c>
      <c r="C4128" t="s">
        <v>217</v>
      </c>
      <c r="D4128" t="s">
        <v>46</v>
      </c>
      <c r="E4128">
        <v>2016</v>
      </c>
      <c r="F4128" t="s">
        <v>229</v>
      </c>
      <c r="G4128" t="s">
        <v>250</v>
      </c>
      <c r="H4128" t="s">
        <v>226</v>
      </c>
      <c r="I4128">
        <v>175.70000000000002</v>
      </c>
      <c r="L4128">
        <v>42.573812238983059</v>
      </c>
      <c r="M4128">
        <v>42.250644181759974</v>
      </c>
      <c r="N4128">
        <v>41.75914431131082</v>
      </c>
      <c r="O4128">
        <v>41.788443336580023</v>
      </c>
      <c r="P4128">
        <v>42.604767375030846</v>
      </c>
      <c r="Q4128">
        <v>45.285998812797452</v>
      </c>
      <c r="R4128">
        <v>47.78851665999391</v>
      </c>
      <c r="S4128">
        <v>47.432234280445613</v>
      </c>
      <c r="T4128">
        <v>49.3046367139439</v>
      </c>
      <c r="U4128">
        <v>47.931203475127695</v>
      </c>
      <c r="V4128">
        <v>48.847557618639833</v>
      </c>
      <c r="W4128">
        <v>50.608772729836524</v>
      </c>
      <c r="X4128">
        <v>51.68466157146829</v>
      </c>
      <c r="Y4128">
        <v>51.302938434389389</v>
      </c>
      <c r="Z4128">
        <v>51.371677491727283</v>
      </c>
      <c r="AA4128">
        <v>51.224862272469977</v>
      </c>
      <c r="AB4128">
        <v>51.085952777647428</v>
      </c>
      <c r="AC4128">
        <v>50.273240708919836</v>
      </c>
      <c r="AD4128">
        <v>50.669538982541056</v>
      </c>
      <c r="AE4128">
        <v>51.190173871090195</v>
      </c>
      <c r="AF4128">
        <v>51.058280056176642</v>
      </c>
      <c r="AG4128">
        <v>49.010423218209283</v>
      </c>
      <c r="AH4128">
        <v>47.920742306370045</v>
      </c>
      <c r="AI4128">
        <v>45.314242952809089</v>
      </c>
      <c r="AJ4128">
        <v>-1.8235793113708496</v>
      </c>
      <c r="AK4128">
        <v>-1.8110508918762207</v>
      </c>
      <c r="AL4128">
        <v>-1.7896033525466919</v>
      </c>
      <c r="AM4128">
        <v>-1.8063640594482422</v>
      </c>
      <c r="AN4128">
        <v>-1.8554731607437134</v>
      </c>
      <c r="AO4128">
        <v>-1.942828893661499</v>
      </c>
      <c r="AP4128">
        <v>-1.9470434188842773</v>
      </c>
      <c r="AQ4128">
        <v>-1.9002397060394287</v>
      </c>
      <c r="AR4128">
        <v>-2.1143531799316406</v>
      </c>
      <c r="AS4128">
        <v>-1.9947535991668701</v>
      </c>
      <c r="AT4128">
        <v>-1.7397445440292358</v>
      </c>
      <c r="AU4128">
        <v>-1.6988927125930786</v>
      </c>
      <c r="AV4128">
        <v>-1.7503098249435425</v>
      </c>
      <c r="AW4128">
        <v>-1.8671039342880249</v>
      </c>
      <c r="AX4128">
        <v>-1.7898256778717041</v>
      </c>
      <c r="AY4128">
        <v>1.6014555692672729</v>
      </c>
      <c r="AZ4128">
        <v>10.811250686645508</v>
      </c>
      <c r="BA4128">
        <v>10.948564529418945</v>
      </c>
      <c r="BB4128">
        <v>11.601694107055664</v>
      </c>
      <c r="BC4128">
        <v>12.17495059967041</v>
      </c>
      <c r="BD4128">
        <v>12.401171684265137</v>
      </c>
      <c r="BE4128">
        <v>1.7126538753509521</v>
      </c>
      <c r="BF4128">
        <v>-1.8887364864349365</v>
      </c>
      <c r="BG4128">
        <v>-1.8385406732559204</v>
      </c>
      <c r="BH4128">
        <v>-0.8281785249710083</v>
      </c>
      <c r="BI4128">
        <v>-0.82612818479537964</v>
      </c>
      <c r="BJ4128">
        <v>-0.81331992149353027</v>
      </c>
      <c r="BK4128">
        <v>-0.82147794961929321</v>
      </c>
      <c r="BL4128">
        <v>-0.84618836641311646</v>
      </c>
      <c r="BM4128">
        <v>-0.88791030645370483</v>
      </c>
      <c r="BN4128">
        <v>-0.88576638698577881</v>
      </c>
      <c r="BO4128">
        <v>-0.86188238859176636</v>
      </c>
      <c r="BP4128">
        <v>-0.97123706340789795</v>
      </c>
      <c r="BQ4128">
        <v>-0.94128453731536865</v>
      </c>
      <c r="BR4128">
        <v>-0.81971651315689087</v>
      </c>
      <c r="BS4128">
        <v>-0.78412574529647827</v>
      </c>
      <c r="BT4128">
        <v>-0.80035948753356934</v>
      </c>
      <c r="BU4128">
        <v>-0.84479355812072754</v>
      </c>
      <c r="BV4128">
        <v>-0.80575650930404663</v>
      </c>
      <c r="BW4128">
        <v>2.7495238780975342</v>
      </c>
      <c r="BX4128">
        <v>12.442539215087891</v>
      </c>
      <c r="BY4128">
        <v>12.547406196594238</v>
      </c>
      <c r="BZ4128">
        <v>13.239134788513184</v>
      </c>
      <c r="CA4128">
        <v>13.886338233947754</v>
      </c>
      <c r="CB4128">
        <v>14.182126045227051</v>
      </c>
      <c r="CC4128">
        <v>2.9800093173980713</v>
      </c>
      <c r="CD4128">
        <v>-0.90447837114334106</v>
      </c>
      <c r="CE4128">
        <v>-0.85161930322647095</v>
      </c>
      <c r="CF4128">
        <v>-0.13876695930957794</v>
      </c>
      <c r="CG4128">
        <v>-0.14397367835044861</v>
      </c>
      <c r="CH4128">
        <v>-0.13714900612831116</v>
      </c>
      <c r="CI4128">
        <v>-0.13934881985187531</v>
      </c>
      <c r="CJ4128">
        <v>-0.14716081321239471</v>
      </c>
      <c r="CK4128">
        <v>-0.15727691352367401</v>
      </c>
      <c r="CL4128">
        <v>-0.15072919428348541</v>
      </c>
      <c r="CM4128">
        <v>-0.14271928369998932</v>
      </c>
      <c r="CN4128">
        <v>-0.17951837182044983</v>
      </c>
      <c r="CO4128">
        <v>-0.21165505051612854</v>
      </c>
      <c r="CP4128">
        <v>-0.18250790238380432</v>
      </c>
      <c r="CQ4128">
        <v>-0.15056094527244568</v>
      </c>
      <c r="CR4128">
        <v>-0.14242684841156006</v>
      </c>
      <c r="CS4128">
        <v>-0.13674454391002655</v>
      </c>
      <c r="CT4128">
        <v>-0.1241932138800621</v>
      </c>
      <c r="CU4128">
        <v>3.5446724891662598</v>
      </c>
      <c r="CV4128">
        <v>13.572364807128906</v>
      </c>
      <c r="CW4128">
        <v>13.654759407043457</v>
      </c>
      <c r="CX4128">
        <v>14.373220443725586</v>
      </c>
      <c r="CY4128">
        <v>15.071639060974121</v>
      </c>
      <c r="CZ4128">
        <v>15.415610313415527</v>
      </c>
      <c r="DA4128">
        <v>3.8577759265899658</v>
      </c>
      <c r="DB4128">
        <v>-0.22278417646884918</v>
      </c>
      <c r="DC4128">
        <v>-0.16808050870895386</v>
      </c>
      <c r="DD4128">
        <v>0.55064457654953003</v>
      </c>
      <c r="DE4128">
        <v>0.53818082809448242</v>
      </c>
      <c r="DF4128">
        <v>0.53902196884155273</v>
      </c>
      <c r="DG4128">
        <v>0.54278028011322021</v>
      </c>
      <c r="DH4128">
        <v>0.55186671018600464</v>
      </c>
      <c r="DI4128">
        <v>0.5733565092086792</v>
      </c>
      <c r="DJ4128">
        <v>0.58430802822113037</v>
      </c>
      <c r="DK4128">
        <v>0.57644385099411011</v>
      </c>
      <c r="DL4128">
        <v>0.61220031976699829</v>
      </c>
      <c r="DM4128">
        <v>0.51797443628311157</v>
      </c>
      <c r="DN4128">
        <v>0.45470067858695984</v>
      </c>
      <c r="DO4128">
        <v>0.48300385475158691</v>
      </c>
      <c r="DP4128">
        <v>0.51550579071044922</v>
      </c>
      <c r="DQ4128">
        <v>0.57130450010299683</v>
      </c>
      <c r="DR4128">
        <v>0.55737006664276123</v>
      </c>
      <c r="DS4128">
        <v>4.3398213386535645</v>
      </c>
      <c r="DT4128">
        <v>14.702190399169922</v>
      </c>
      <c r="DU4128">
        <v>14.762112617492676</v>
      </c>
      <c r="DV4128">
        <v>15.507307052612305</v>
      </c>
      <c r="DW4128">
        <v>16.256940841674805</v>
      </c>
      <c r="DX4128">
        <v>16.649093627929688</v>
      </c>
      <c r="DY4128">
        <v>4.7355422973632812</v>
      </c>
      <c r="DZ4128">
        <v>0.4589100182056427</v>
      </c>
      <c r="EA4128">
        <v>0.51545828580856323</v>
      </c>
      <c r="EB4128">
        <v>1.5460453033447266</v>
      </c>
      <c r="EC4128">
        <v>1.5231035947799683</v>
      </c>
      <c r="ED4128">
        <v>1.5153053998947144</v>
      </c>
      <c r="EE4128">
        <v>1.5276663303375244</v>
      </c>
      <c r="EF4128">
        <v>1.5611515045166016</v>
      </c>
      <c r="EG4128">
        <v>1.6282750368118286</v>
      </c>
      <c r="EH4128">
        <v>1.6455849409103394</v>
      </c>
      <c r="EI4128">
        <v>1.6148011684417725</v>
      </c>
      <c r="EJ4128">
        <v>1.7553163766860962</v>
      </c>
      <c r="EK4128">
        <v>1.5714435577392578</v>
      </c>
      <c r="EL4128">
        <v>1.3747286796569824</v>
      </c>
      <c r="EM4128">
        <v>1.397770881652832</v>
      </c>
      <c r="EN4128">
        <v>1.4654561281204224</v>
      </c>
      <c r="EO4128">
        <v>1.5936148166656494</v>
      </c>
      <c r="EP4128">
        <v>1.5414391756057739</v>
      </c>
      <c r="EQ4128">
        <v>5.487889289855957</v>
      </c>
      <c r="ER4128">
        <v>16.333478927612305</v>
      </c>
      <c r="ES4128">
        <v>16.360954284667969</v>
      </c>
      <c r="ET4128">
        <v>17.144746780395508</v>
      </c>
      <c r="EU4128">
        <v>17.968328475952148</v>
      </c>
      <c r="EV4128">
        <v>18.430047988891602</v>
      </c>
      <c r="EW4128">
        <v>6.0028977394104004</v>
      </c>
      <c r="EX4128">
        <v>1.4431681632995605</v>
      </c>
      <c r="EY4128">
        <v>1.5023796558380127</v>
      </c>
      <c r="EZ4128">
        <v>59.144676208496094</v>
      </c>
      <c r="FA4128">
        <v>58.395511627197266</v>
      </c>
      <c r="FB4128">
        <v>58.305149078369141</v>
      </c>
      <c r="FC4128">
        <v>58.114765167236328</v>
      </c>
      <c r="FD4128">
        <v>57.130878448486328</v>
      </c>
      <c r="FE4128">
        <v>56.070346832275391</v>
      </c>
      <c r="FF4128">
        <v>56.743026733398438</v>
      </c>
      <c r="FG4128">
        <v>56.194747924804688</v>
      </c>
      <c r="FH4128">
        <v>60.308635711669922</v>
      </c>
      <c r="FI4128">
        <v>64.231330871582031</v>
      </c>
      <c r="FJ4128">
        <v>69.026351928710938</v>
      </c>
      <c r="FK4128">
        <v>73.858871459960937</v>
      </c>
      <c r="FL4128">
        <v>76.573074340820313</v>
      </c>
      <c r="FM4128">
        <v>78.142196655273437</v>
      </c>
      <c r="FN4128">
        <v>79.158912658691406</v>
      </c>
      <c r="FO4128">
        <v>79.115684509277344</v>
      </c>
      <c r="FP4128">
        <v>77.355224609375</v>
      </c>
      <c r="FQ4128">
        <v>74.368515014648437</v>
      </c>
      <c r="FR4128">
        <v>70.983619689941406</v>
      </c>
      <c r="FS4128">
        <v>67.902099609375</v>
      </c>
      <c r="FT4128">
        <v>65.909774780273437</v>
      </c>
      <c r="FU4128">
        <v>65.110115051269531</v>
      </c>
      <c r="FV4128">
        <v>64.076431274414062</v>
      </c>
      <c r="FW4128">
        <v>63.35870361328125</v>
      </c>
      <c r="FX4128">
        <v>498</v>
      </c>
      <c r="FY4128">
        <v>4.854852706193924E-2</v>
      </c>
      <c r="FZ4128">
        <v>1</v>
      </c>
    </row>
    <row r="4129" spans="1:182" x14ac:dyDescent="0.2">
      <c r="A4129" t="s">
        <v>245</v>
      </c>
      <c r="B4129" t="s">
        <v>252</v>
      </c>
      <c r="C4129" t="s">
        <v>217</v>
      </c>
      <c r="D4129" t="s">
        <v>46</v>
      </c>
      <c r="E4129">
        <v>2017</v>
      </c>
      <c r="F4129" t="s">
        <v>229</v>
      </c>
      <c r="G4129" t="s">
        <v>250</v>
      </c>
      <c r="H4129" t="s">
        <v>226</v>
      </c>
      <c r="I4129">
        <v>175.70000000000002</v>
      </c>
      <c r="L4129">
        <v>42.573812238983059</v>
      </c>
      <c r="M4129">
        <v>42.250644181759974</v>
      </c>
      <c r="N4129">
        <v>41.75914431131082</v>
      </c>
      <c r="O4129">
        <v>41.788443336580023</v>
      </c>
      <c r="P4129">
        <v>42.604767375030846</v>
      </c>
      <c r="Q4129">
        <v>45.285998812797452</v>
      </c>
      <c r="R4129">
        <v>47.78851665999391</v>
      </c>
      <c r="S4129">
        <v>47.432234280445613</v>
      </c>
      <c r="T4129">
        <v>49.3046367139439</v>
      </c>
      <c r="U4129">
        <v>47.931203475127695</v>
      </c>
      <c r="V4129">
        <v>48.847557618639833</v>
      </c>
      <c r="W4129">
        <v>50.608772729836524</v>
      </c>
      <c r="X4129">
        <v>51.68466157146829</v>
      </c>
      <c r="Y4129">
        <v>51.302938434389389</v>
      </c>
      <c r="Z4129">
        <v>51.371677491727283</v>
      </c>
      <c r="AA4129">
        <v>51.224862272469977</v>
      </c>
      <c r="AB4129">
        <v>51.085952777647428</v>
      </c>
      <c r="AC4129">
        <v>50.273240708919836</v>
      </c>
      <c r="AD4129">
        <v>50.669538982541056</v>
      </c>
      <c r="AE4129">
        <v>51.190173871090195</v>
      </c>
      <c r="AF4129">
        <v>51.058280056176642</v>
      </c>
      <c r="AG4129">
        <v>49.010423218209283</v>
      </c>
      <c r="AH4129">
        <v>47.920742306370045</v>
      </c>
      <c r="AI4129">
        <v>45.314242952809089</v>
      </c>
      <c r="AJ4129">
        <v>-1.8235793113708496</v>
      </c>
      <c r="AK4129">
        <v>-1.8110508918762207</v>
      </c>
      <c r="AL4129">
        <v>-1.7896033525466919</v>
      </c>
      <c r="AM4129">
        <v>-1.8063640594482422</v>
      </c>
      <c r="AN4129">
        <v>-1.8554731607437134</v>
      </c>
      <c r="AO4129">
        <v>-1.942828893661499</v>
      </c>
      <c r="AP4129">
        <v>-1.9470434188842773</v>
      </c>
      <c r="AQ4129">
        <v>-1.9002397060394287</v>
      </c>
      <c r="AR4129">
        <v>-2.1143531799316406</v>
      </c>
      <c r="AS4129">
        <v>-1.9947535991668701</v>
      </c>
      <c r="AT4129">
        <v>-1.7397445440292358</v>
      </c>
      <c r="AU4129">
        <v>-1.6988927125930786</v>
      </c>
      <c r="AV4129">
        <v>-1.7503098249435425</v>
      </c>
      <c r="AW4129">
        <v>-1.8671039342880249</v>
      </c>
      <c r="AX4129">
        <v>-1.7898256778717041</v>
      </c>
      <c r="AY4129">
        <v>1.6014555692672729</v>
      </c>
      <c r="AZ4129">
        <v>10.811250686645508</v>
      </c>
      <c r="BA4129">
        <v>10.948564529418945</v>
      </c>
      <c r="BB4129">
        <v>11.601694107055664</v>
      </c>
      <c r="BC4129">
        <v>12.17495059967041</v>
      </c>
      <c r="BD4129">
        <v>12.401171684265137</v>
      </c>
      <c r="BE4129">
        <v>1.7126538753509521</v>
      </c>
      <c r="BF4129">
        <v>-1.8887364864349365</v>
      </c>
      <c r="BG4129">
        <v>-1.8385406732559204</v>
      </c>
      <c r="BH4129">
        <v>-0.8281785249710083</v>
      </c>
      <c r="BI4129">
        <v>-0.82612818479537964</v>
      </c>
      <c r="BJ4129">
        <v>-0.81331992149353027</v>
      </c>
      <c r="BK4129">
        <v>-0.82147794961929321</v>
      </c>
      <c r="BL4129">
        <v>-0.84618836641311646</v>
      </c>
      <c r="BM4129">
        <v>-0.88791030645370483</v>
      </c>
      <c r="BN4129">
        <v>-0.88576638698577881</v>
      </c>
      <c r="BO4129">
        <v>-0.86188238859176636</v>
      </c>
      <c r="BP4129">
        <v>-0.97123706340789795</v>
      </c>
      <c r="BQ4129">
        <v>-0.94128453731536865</v>
      </c>
      <c r="BR4129">
        <v>-0.81971651315689087</v>
      </c>
      <c r="BS4129">
        <v>-0.78412574529647827</v>
      </c>
      <c r="BT4129">
        <v>-0.80035948753356934</v>
      </c>
      <c r="BU4129">
        <v>-0.84479355812072754</v>
      </c>
      <c r="BV4129">
        <v>-0.80575650930404663</v>
      </c>
      <c r="BW4129">
        <v>2.7495238780975342</v>
      </c>
      <c r="BX4129">
        <v>12.442539215087891</v>
      </c>
      <c r="BY4129">
        <v>12.547406196594238</v>
      </c>
      <c r="BZ4129">
        <v>13.239134788513184</v>
      </c>
      <c r="CA4129">
        <v>13.886338233947754</v>
      </c>
      <c r="CB4129">
        <v>14.182126045227051</v>
      </c>
      <c r="CC4129">
        <v>2.9800093173980713</v>
      </c>
      <c r="CD4129">
        <v>-0.90447837114334106</v>
      </c>
      <c r="CE4129">
        <v>-0.85161930322647095</v>
      </c>
      <c r="CF4129">
        <v>-0.13876695930957794</v>
      </c>
      <c r="CG4129">
        <v>-0.14397367835044861</v>
      </c>
      <c r="CH4129">
        <v>-0.13714900612831116</v>
      </c>
      <c r="CI4129">
        <v>-0.13934881985187531</v>
      </c>
      <c r="CJ4129">
        <v>-0.14716081321239471</v>
      </c>
      <c r="CK4129">
        <v>-0.15727691352367401</v>
      </c>
      <c r="CL4129">
        <v>-0.15072919428348541</v>
      </c>
      <c r="CM4129">
        <v>-0.14271928369998932</v>
      </c>
      <c r="CN4129">
        <v>-0.17951837182044983</v>
      </c>
      <c r="CO4129">
        <v>-0.21165505051612854</v>
      </c>
      <c r="CP4129">
        <v>-0.18250790238380432</v>
      </c>
      <c r="CQ4129">
        <v>-0.15056094527244568</v>
      </c>
      <c r="CR4129">
        <v>-0.14242684841156006</v>
      </c>
      <c r="CS4129">
        <v>-0.13674454391002655</v>
      </c>
      <c r="CT4129">
        <v>-0.1241932138800621</v>
      </c>
      <c r="CU4129">
        <v>3.5446724891662598</v>
      </c>
      <c r="CV4129">
        <v>13.572364807128906</v>
      </c>
      <c r="CW4129">
        <v>13.654759407043457</v>
      </c>
      <c r="CX4129">
        <v>14.373220443725586</v>
      </c>
      <c r="CY4129">
        <v>15.071639060974121</v>
      </c>
      <c r="CZ4129">
        <v>15.415610313415527</v>
      </c>
      <c r="DA4129">
        <v>3.8577759265899658</v>
      </c>
      <c r="DB4129">
        <v>-0.22278417646884918</v>
      </c>
      <c r="DC4129">
        <v>-0.16808050870895386</v>
      </c>
      <c r="DD4129">
        <v>0.55064457654953003</v>
      </c>
      <c r="DE4129">
        <v>0.53818082809448242</v>
      </c>
      <c r="DF4129">
        <v>0.53902196884155273</v>
      </c>
      <c r="DG4129">
        <v>0.54278028011322021</v>
      </c>
      <c r="DH4129">
        <v>0.55186671018600464</v>
      </c>
      <c r="DI4129">
        <v>0.5733565092086792</v>
      </c>
      <c r="DJ4129">
        <v>0.58430802822113037</v>
      </c>
      <c r="DK4129">
        <v>0.57644385099411011</v>
      </c>
      <c r="DL4129">
        <v>0.61220031976699829</v>
      </c>
      <c r="DM4129">
        <v>0.51797443628311157</v>
      </c>
      <c r="DN4129">
        <v>0.45470067858695984</v>
      </c>
      <c r="DO4129">
        <v>0.48300385475158691</v>
      </c>
      <c r="DP4129">
        <v>0.51550579071044922</v>
      </c>
      <c r="DQ4129">
        <v>0.57130450010299683</v>
      </c>
      <c r="DR4129">
        <v>0.55737006664276123</v>
      </c>
      <c r="DS4129">
        <v>4.3398213386535645</v>
      </c>
      <c r="DT4129">
        <v>14.702190399169922</v>
      </c>
      <c r="DU4129">
        <v>14.762112617492676</v>
      </c>
      <c r="DV4129">
        <v>15.507307052612305</v>
      </c>
      <c r="DW4129">
        <v>16.256940841674805</v>
      </c>
      <c r="DX4129">
        <v>16.649093627929688</v>
      </c>
      <c r="DY4129">
        <v>4.7355422973632812</v>
      </c>
      <c r="DZ4129">
        <v>0.4589100182056427</v>
      </c>
      <c r="EA4129">
        <v>0.51545828580856323</v>
      </c>
      <c r="EB4129">
        <v>1.5460453033447266</v>
      </c>
      <c r="EC4129">
        <v>1.5231035947799683</v>
      </c>
      <c r="ED4129">
        <v>1.5153053998947144</v>
      </c>
      <c r="EE4129">
        <v>1.5276663303375244</v>
      </c>
      <c r="EF4129">
        <v>1.5611515045166016</v>
      </c>
      <c r="EG4129">
        <v>1.6282750368118286</v>
      </c>
      <c r="EH4129">
        <v>1.6455849409103394</v>
      </c>
      <c r="EI4129">
        <v>1.6148011684417725</v>
      </c>
      <c r="EJ4129">
        <v>1.7553163766860962</v>
      </c>
      <c r="EK4129">
        <v>1.5714435577392578</v>
      </c>
      <c r="EL4129">
        <v>1.3747286796569824</v>
      </c>
      <c r="EM4129">
        <v>1.397770881652832</v>
      </c>
      <c r="EN4129">
        <v>1.4654561281204224</v>
      </c>
      <c r="EO4129">
        <v>1.5936148166656494</v>
      </c>
      <c r="EP4129">
        <v>1.5414391756057739</v>
      </c>
      <c r="EQ4129">
        <v>5.487889289855957</v>
      </c>
      <c r="ER4129">
        <v>16.333478927612305</v>
      </c>
      <c r="ES4129">
        <v>16.360954284667969</v>
      </c>
      <c r="ET4129">
        <v>17.144746780395508</v>
      </c>
      <c r="EU4129">
        <v>17.968328475952148</v>
      </c>
      <c r="EV4129">
        <v>18.430047988891602</v>
      </c>
      <c r="EW4129">
        <v>6.0028977394104004</v>
      </c>
      <c r="EX4129">
        <v>1.4431681632995605</v>
      </c>
      <c r="EY4129">
        <v>1.5023796558380127</v>
      </c>
      <c r="EZ4129">
        <v>59.144676208496094</v>
      </c>
      <c r="FA4129">
        <v>58.395511627197266</v>
      </c>
      <c r="FB4129">
        <v>58.305149078369141</v>
      </c>
      <c r="FC4129">
        <v>58.114765167236328</v>
      </c>
      <c r="FD4129">
        <v>57.130878448486328</v>
      </c>
      <c r="FE4129">
        <v>56.070346832275391</v>
      </c>
      <c r="FF4129">
        <v>56.743026733398438</v>
      </c>
      <c r="FG4129">
        <v>56.194747924804688</v>
      </c>
      <c r="FH4129">
        <v>60.308635711669922</v>
      </c>
      <c r="FI4129">
        <v>64.231330871582031</v>
      </c>
      <c r="FJ4129">
        <v>69.026351928710938</v>
      </c>
      <c r="FK4129">
        <v>73.858871459960937</v>
      </c>
      <c r="FL4129">
        <v>76.573074340820313</v>
      </c>
      <c r="FM4129">
        <v>78.142196655273437</v>
      </c>
      <c r="FN4129">
        <v>79.158912658691406</v>
      </c>
      <c r="FO4129">
        <v>79.115684509277344</v>
      </c>
      <c r="FP4129">
        <v>77.355224609375</v>
      </c>
      <c r="FQ4129">
        <v>74.368515014648437</v>
      </c>
      <c r="FR4129">
        <v>70.983619689941406</v>
      </c>
      <c r="FS4129">
        <v>67.902099609375</v>
      </c>
      <c r="FT4129">
        <v>65.909774780273437</v>
      </c>
      <c r="FU4129">
        <v>65.110115051269531</v>
      </c>
      <c r="FV4129">
        <v>64.076431274414062</v>
      </c>
      <c r="FW4129">
        <v>63.35870361328125</v>
      </c>
      <c r="FX4129">
        <v>498</v>
      </c>
      <c r="FY4129">
        <v>4.854852706193924E-2</v>
      </c>
      <c r="FZ4129">
        <v>1</v>
      </c>
    </row>
    <row r="4130" spans="1:182" x14ac:dyDescent="0.2">
      <c r="A4130" t="s">
        <v>245</v>
      </c>
      <c r="B4130" t="s">
        <v>252</v>
      </c>
      <c r="C4130" t="s">
        <v>217</v>
      </c>
      <c r="D4130" t="s">
        <v>47</v>
      </c>
      <c r="E4130">
        <v>2015</v>
      </c>
      <c r="F4130" t="s">
        <v>229</v>
      </c>
      <c r="G4130" t="s">
        <v>250</v>
      </c>
      <c r="H4130" t="s">
        <v>226</v>
      </c>
      <c r="I4130">
        <v>175.70000000000002</v>
      </c>
      <c r="L4130">
        <v>38.456016257258725</v>
      </c>
      <c r="M4130">
        <v>37.959239330830712</v>
      </c>
      <c r="N4130">
        <v>37.524971208198536</v>
      </c>
      <c r="O4130">
        <v>37.477419299844179</v>
      </c>
      <c r="P4130">
        <v>38.513642416416211</v>
      </c>
      <c r="Q4130">
        <v>40.633952829890681</v>
      </c>
      <c r="R4130">
        <v>43.303772100713637</v>
      </c>
      <c r="S4130">
        <v>43.137061123069103</v>
      </c>
      <c r="T4130">
        <v>43.365641853890679</v>
      </c>
      <c r="U4130">
        <v>44.160986316847755</v>
      </c>
      <c r="V4130">
        <v>44.124802343522553</v>
      </c>
      <c r="W4130">
        <v>45.095807678283208</v>
      </c>
      <c r="X4130">
        <v>45.57730760412754</v>
      </c>
      <c r="Y4130">
        <v>44.993604015809687</v>
      </c>
      <c r="Z4130">
        <v>45.100536266067472</v>
      </c>
      <c r="AA4130">
        <v>45.08282771869316</v>
      </c>
      <c r="AB4130">
        <v>45.459796705594457</v>
      </c>
      <c r="AC4130">
        <v>45.350231413827871</v>
      </c>
      <c r="AD4130">
        <v>44.858479768055908</v>
      </c>
      <c r="AE4130">
        <v>44.771723556431581</v>
      </c>
      <c r="AF4130">
        <v>43.967649860973438</v>
      </c>
      <c r="AG4130">
        <v>43.25425297075779</v>
      </c>
      <c r="AH4130">
        <v>42.104406667493009</v>
      </c>
      <c r="AI4130">
        <v>40.353101166318531</v>
      </c>
      <c r="AJ4130">
        <v>-1.6041500568389893</v>
      </c>
      <c r="AK4130">
        <v>-1.5755449533462524</v>
      </c>
      <c r="AL4130">
        <v>-1.5659607648849487</v>
      </c>
      <c r="AM4130">
        <v>-1.5718694925308228</v>
      </c>
      <c r="AN4130">
        <v>-1.6110620498657227</v>
      </c>
      <c r="AO4130">
        <v>-1.7189803123474121</v>
      </c>
      <c r="AP4130">
        <v>-1.7425990104675293</v>
      </c>
      <c r="AQ4130">
        <v>-1.6850194931030273</v>
      </c>
      <c r="AR4130">
        <v>-1.6714469194412231</v>
      </c>
      <c r="AS4130">
        <v>-1.7448344230651855</v>
      </c>
      <c r="AT4130">
        <v>-1.5653457641601563</v>
      </c>
      <c r="AU4130">
        <v>-1.5277413129806519</v>
      </c>
      <c r="AV4130">
        <v>-1.5493630170822144</v>
      </c>
      <c r="AW4130">
        <v>-1.5509742498397827</v>
      </c>
      <c r="AX4130">
        <v>-1.5647172927856445</v>
      </c>
      <c r="AY4130">
        <v>1.2830654382705688</v>
      </c>
      <c r="AZ4130">
        <v>9.68780517578125</v>
      </c>
      <c r="BA4130">
        <v>9.896967887878418</v>
      </c>
      <c r="BB4130">
        <v>9.8879175186157227</v>
      </c>
      <c r="BC4130">
        <v>9.9168157577514648</v>
      </c>
      <c r="BD4130">
        <v>9.7732133865356445</v>
      </c>
      <c r="BE4130">
        <v>1.3297441005706787</v>
      </c>
      <c r="BF4130">
        <v>-1.3851953744888306</v>
      </c>
      <c r="BG4130">
        <v>-1.3930679559707642</v>
      </c>
      <c r="BH4130">
        <v>-0.74559175968170166</v>
      </c>
      <c r="BI4130">
        <v>-0.7344786524772644</v>
      </c>
      <c r="BJ4130">
        <v>-0.73392337560653687</v>
      </c>
      <c r="BK4130">
        <v>-0.73953312635421753</v>
      </c>
      <c r="BL4130">
        <v>-0.75804388523101807</v>
      </c>
      <c r="BM4130">
        <v>-0.81975781917572021</v>
      </c>
      <c r="BN4130">
        <v>-0.83003020286560059</v>
      </c>
      <c r="BO4130">
        <v>-0.79562264680862427</v>
      </c>
      <c r="BP4130">
        <v>-0.78335058689117432</v>
      </c>
      <c r="BQ4130">
        <v>-0.81211602687835693</v>
      </c>
      <c r="BR4130">
        <v>-0.73905164003372192</v>
      </c>
      <c r="BS4130">
        <v>-0.71761518716812134</v>
      </c>
      <c r="BT4130">
        <v>-0.72049117088317871</v>
      </c>
      <c r="BU4130">
        <v>-0.72022604942321777</v>
      </c>
      <c r="BV4130">
        <v>-0.72753423452377319</v>
      </c>
      <c r="BW4130">
        <v>2.2644400596618652</v>
      </c>
      <c r="BX4130">
        <v>11.104427337646484</v>
      </c>
      <c r="BY4130">
        <v>11.333491325378418</v>
      </c>
      <c r="BZ4130">
        <v>11.324868202209473</v>
      </c>
      <c r="CA4130">
        <v>11.382291793823242</v>
      </c>
      <c r="CB4130">
        <v>11.219709396362305</v>
      </c>
      <c r="CC4130">
        <v>2.3902065753936768</v>
      </c>
      <c r="CD4130">
        <v>-0.63209015130996704</v>
      </c>
      <c r="CE4130">
        <v>-0.62120622396469116</v>
      </c>
      <c r="CF4130">
        <v>-0.15095685422420502</v>
      </c>
      <c r="CG4130">
        <v>-0.15195868909358978</v>
      </c>
      <c r="CH4130">
        <v>-0.15765681862831116</v>
      </c>
      <c r="CI4130">
        <v>-0.16305951774120331</v>
      </c>
      <c r="CJ4130">
        <v>-0.16724611818790436</v>
      </c>
      <c r="CK4130">
        <v>-0.19695904850959778</v>
      </c>
      <c r="CL4130">
        <v>-0.1979878693819046</v>
      </c>
      <c r="CM4130">
        <v>-0.1796291172504425</v>
      </c>
      <c r="CN4130">
        <v>-0.16825774312019348</v>
      </c>
      <c r="CO4130">
        <v>-0.16611810028553009</v>
      </c>
      <c r="CP4130">
        <v>-0.1667628288269043</v>
      </c>
      <c r="CQ4130">
        <v>-0.15652430057525635</v>
      </c>
      <c r="CR4130">
        <v>-0.146417036652565</v>
      </c>
      <c r="CS4130">
        <v>-0.14485242962837219</v>
      </c>
      <c r="CT4130">
        <v>-0.14770384132862091</v>
      </c>
      <c r="CU4130">
        <v>2.9441370964050293</v>
      </c>
      <c r="CV4130">
        <v>12.085576057434082</v>
      </c>
      <c r="CW4130">
        <v>12.328423500061035</v>
      </c>
      <c r="CX4130">
        <v>12.320096969604492</v>
      </c>
      <c r="CY4130">
        <v>12.397274971008301</v>
      </c>
      <c r="CZ4130">
        <v>12.221549034118652</v>
      </c>
      <c r="DA4130">
        <v>3.1246795654296875</v>
      </c>
      <c r="DB4130">
        <v>-0.11049176752567291</v>
      </c>
      <c r="DC4130">
        <v>-8.6617134511470795E-2</v>
      </c>
      <c r="DD4130">
        <v>0.44367805123329163</v>
      </c>
      <c r="DE4130">
        <v>0.43056130409240723</v>
      </c>
      <c r="DF4130">
        <v>0.41860973834991455</v>
      </c>
      <c r="DG4130">
        <v>0.41341409087181091</v>
      </c>
      <c r="DH4130">
        <v>0.42355164885520935</v>
      </c>
      <c r="DI4130">
        <v>0.42583969235420227</v>
      </c>
      <c r="DJ4130">
        <v>0.43405449390411377</v>
      </c>
      <c r="DK4130">
        <v>0.43636444211006165</v>
      </c>
      <c r="DL4130">
        <v>0.44683510065078735</v>
      </c>
      <c r="DM4130">
        <v>0.47987979650497437</v>
      </c>
      <c r="DN4130">
        <v>0.40552595257759094</v>
      </c>
      <c r="DO4130">
        <v>0.40456658601760864</v>
      </c>
      <c r="DP4130">
        <v>0.42765706777572632</v>
      </c>
      <c r="DQ4130">
        <v>0.43052121996879578</v>
      </c>
      <c r="DR4130">
        <v>0.43212655186653137</v>
      </c>
      <c r="DS4130">
        <v>3.6238341331481934</v>
      </c>
      <c r="DT4130">
        <v>13.06672477722168</v>
      </c>
      <c r="DU4130">
        <v>13.323355674743652</v>
      </c>
      <c r="DV4130">
        <v>13.315324783325195</v>
      </c>
      <c r="DW4130">
        <v>13.412259101867676</v>
      </c>
      <c r="DX4130">
        <v>13.223387718200684</v>
      </c>
      <c r="DY4130">
        <v>3.8591527938842773</v>
      </c>
      <c r="DZ4130">
        <v>0.41110661625862122</v>
      </c>
      <c r="EA4130">
        <v>0.44797194004058838</v>
      </c>
      <c r="EB4130">
        <v>1.3022364377975464</v>
      </c>
      <c r="EC4130">
        <v>1.27162766456604</v>
      </c>
      <c r="ED4130">
        <v>1.2506471872329712</v>
      </c>
      <c r="EE4130">
        <v>1.2457504272460937</v>
      </c>
      <c r="EF4130">
        <v>1.2765697240829468</v>
      </c>
      <c r="EG4130">
        <v>1.3250621557235718</v>
      </c>
      <c r="EH4130">
        <v>1.3466233015060425</v>
      </c>
      <c r="EI4130">
        <v>1.3257613182067871</v>
      </c>
      <c r="EJ4130">
        <v>1.334931492805481</v>
      </c>
      <c r="EK4130">
        <v>1.4125982522964478</v>
      </c>
      <c r="EL4130">
        <v>1.2318201065063477</v>
      </c>
      <c r="EM4130">
        <v>1.2146927118301392</v>
      </c>
      <c r="EN4130">
        <v>1.2565288543701172</v>
      </c>
      <c r="EO4130">
        <v>1.2612693309783936</v>
      </c>
      <c r="EP4130">
        <v>1.2693095207214355</v>
      </c>
      <c r="EQ4130">
        <v>4.6052088737487793</v>
      </c>
      <c r="ER4130">
        <v>14.483346939086914</v>
      </c>
      <c r="ES4130">
        <v>14.759879112243652</v>
      </c>
      <c r="ET4130">
        <v>14.752275466918945</v>
      </c>
      <c r="EU4130">
        <v>14.877734184265137</v>
      </c>
      <c r="EV4130">
        <v>14.66988468170166</v>
      </c>
      <c r="EW4130">
        <v>4.9196152687072754</v>
      </c>
      <c r="EX4130">
        <v>1.1642118692398071</v>
      </c>
      <c r="EY4130">
        <v>1.2198336124420166</v>
      </c>
      <c r="EZ4130">
        <v>49.844741821289063</v>
      </c>
      <c r="FA4130">
        <v>49.443893432617188</v>
      </c>
      <c r="FB4130">
        <v>48.668445587158203</v>
      </c>
      <c r="FC4130">
        <v>48.345710754394531</v>
      </c>
      <c r="FD4130">
        <v>47.863231658935547</v>
      </c>
      <c r="FE4130">
        <v>47.337806701660156</v>
      </c>
      <c r="FF4130">
        <v>46.903636932373047</v>
      </c>
      <c r="FG4130">
        <v>46.603103637695313</v>
      </c>
      <c r="FH4130">
        <v>47.481193542480469</v>
      </c>
      <c r="FI4130">
        <v>50.761119842529297</v>
      </c>
      <c r="FJ4130">
        <v>54.305316925048828</v>
      </c>
      <c r="FK4130">
        <v>57.500785827636719</v>
      </c>
      <c r="FL4130">
        <v>60.130775451660156</v>
      </c>
      <c r="FM4130">
        <v>61.466693878173828</v>
      </c>
      <c r="FN4130">
        <v>61.979862213134766</v>
      </c>
      <c r="FO4130">
        <v>62.211551666259766</v>
      </c>
      <c r="FP4130">
        <v>61.94598388671875</v>
      </c>
      <c r="FQ4130">
        <v>60.128261566162109</v>
      </c>
      <c r="FR4130">
        <v>57.290126800537109</v>
      </c>
      <c r="FS4130">
        <v>54.652580261230469</v>
      </c>
      <c r="FT4130">
        <v>52.669071197509766</v>
      </c>
      <c r="FU4130">
        <v>50.975620269775391</v>
      </c>
      <c r="FV4130">
        <v>49.466030120849609</v>
      </c>
      <c r="FW4130">
        <v>48.014667510986328</v>
      </c>
      <c r="FX4130">
        <v>498</v>
      </c>
      <c r="FY4130">
        <v>4.854852706193924E-2</v>
      </c>
      <c r="FZ4130">
        <v>1</v>
      </c>
    </row>
    <row r="4131" spans="1:182" x14ac:dyDescent="0.2">
      <c r="A4131" t="s">
        <v>245</v>
      </c>
      <c r="B4131" t="s">
        <v>252</v>
      </c>
      <c r="C4131" t="s">
        <v>217</v>
      </c>
      <c r="D4131" t="s">
        <v>47</v>
      </c>
      <c r="E4131">
        <v>2016</v>
      </c>
      <c r="F4131" t="s">
        <v>229</v>
      </c>
      <c r="G4131" t="s">
        <v>250</v>
      </c>
      <c r="H4131" t="s">
        <v>226</v>
      </c>
      <c r="I4131">
        <v>175.70000000000002</v>
      </c>
      <c r="L4131">
        <v>38.456016257258725</v>
      </c>
      <c r="M4131">
        <v>37.959239330830712</v>
      </c>
      <c r="N4131">
        <v>37.524971208198536</v>
      </c>
      <c r="O4131">
        <v>37.477419299844179</v>
      </c>
      <c r="P4131">
        <v>38.513642416416211</v>
      </c>
      <c r="Q4131">
        <v>40.633952829890681</v>
      </c>
      <c r="R4131">
        <v>43.303772100713637</v>
      </c>
      <c r="S4131">
        <v>43.137061123069103</v>
      </c>
      <c r="T4131">
        <v>43.365641853890679</v>
      </c>
      <c r="U4131">
        <v>44.160986316847755</v>
      </c>
      <c r="V4131">
        <v>44.124802343522553</v>
      </c>
      <c r="W4131">
        <v>45.095807678283208</v>
      </c>
      <c r="X4131">
        <v>45.57730760412754</v>
      </c>
      <c r="Y4131">
        <v>44.993604015809687</v>
      </c>
      <c r="Z4131">
        <v>45.100536266067472</v>
      </c>
      <c r="AA4131">
        <v>45.08282771869316</v>
      </c>
      <c r="AB4131">
        <v>45.459796705594457</v>
      </c>
      <c r="AC4131">
        <v>45.350231413827871</v>
      </c>
      <c r="AD4131">
        <v>44.858479768055908</v>
      </c>
      <c r="AE4131">
        <v>44.771723556431581</v>
      </c>
      <c r="AF4131">
        <v>43.967649860973438</v>
      </c>
      <c r="AG4131">
        <v>43.25425297075779</v>
      </c>
      <c r="AH4131">
        <v>42.104406667493009</v>
      </c>
      <c r="AI4131">
        <v>40.353101166318531</v>
      </c>
      <c r="AJ4131">
        <v>-1.6041500568389893</v>
      </c>
      <c r="AK4131">
        <v>-1.5755449533462524</v>
      </c>
      <c r="AL4131">
        <v>-1.5659607648849487</v>
      </c>
      <c r="AM4131">
        <v>-1.5718694925308228</v>
      </c>
      <c r="AN4131">
        <v>-1.6110620498657227</v>
      </c>
      <c r="AO4131">
        <v>-1.7189803123474121</v>
      </c>
      <c r="AP4131">
        <v>-1.7425990104675293</v>
      </c>
      <c r="AQ4131">
        <v>-1.6850194931030273</v>
      </c>
      <c r="AR4131">
        <v>-1.6714469194412231</v>
      </c>
      <c r="AS4131">
        <v>-1.7448344230651855</v>
      </c>
      <c r="AT4131">
        <v>-1.5653457641601563</v>
      </c>
      <c r="AU4131">
        <v>-1.5277413129806519</v>
      </c>
      <c r="AV4131">
        <v>-1.5493630170822144</v>
      </c>
      <c r="AW4131">
        <v>-1.5509742498397827</v>
      </c>
      <c r="AX4131">
        <v>-1.5647172927856445</v>
      </c>
      <c r="AY4131">
        <v>1.2830654382705688</v>
      </c>
      <c r="AZ4131">
        <v>9.68780517578125</v>
      </c>
      <c r="BA4131">
        <v>9.896967887878418</v>
      </c>
      <c r="BB4131">
        <v>9.8879175186157227</v>
      </c>
      <c r="BC4131">
        <v>9.9168157577514648</v>
      </c>
      <c r="BD4131">
        <v>9.7732133865356445</v>
      </c>
      <c r="BE4131">
        <v>1.3297441005706787</v>
      </c>
      <c r="BF4131">
        <v>-1.3851953744888306</v>
      </c>
      <c r="BG4131">
        <v>-1.3930679559707642</v>
      </c>
      <c r="BH4131">
        <v>-0.74559175968170166</v>
      </c>
      <c r="BI4131">
        <v>-0.7344786524772644</v>
      </c>
      <c r="BJ4131">
        <v>-0.73392337560653687</v>
      </c>
      <c r="BK4131">
        <v>-0.73953312635421753</v>
      </c>
      <c r="BL4131">
        <v>-0.75804388523101807</v>
      </c>
      <c r="BM4131">
        <v>-0.81975781917572021</v>
      </c>
      <c r="BN4131">
        <v>-0.83003020286560059</v>
      </c>
      <c r="BO4131">
        <v>-0.79562264680862427</v>
      </c>
      <c r="BP4131">
        <v>-0.78335058689117432</v>
      </c>
      <c r="BQ4131">
        <v>-0.81211602687835693</v>
      </c>
      <c r="BR4131">
        <v>-0.73905164003372192</v>
      </c>
      <c r="BS4131">
        <v>-0.71761518716812134</v>
      </c>
      <c r="BT4131">
        <v>-0.72049117088317871</v>
      </c>
      <c r="BU4131">
        <v>-0.72022604942321777</v>
      </c>
      <c r="BV4131">
        <v>-0.72753423452377319</v>
      </c>
      <c r="BW4131">
        <v>2.2644400596618652</v>
      </c>
      <c r="BX4131">
        <v>11.104427337646484</v>
      </c>
      <c r="BY4131">
        <v>11.333491325378418</v>
      </c>
      <c r="BZ4131">
        <v>11.324868202209473</v>
      </c>
      <c r="CA4131">
        <v>11.382291793823242</v>
      </c>
      <c r="CB4131">
        <v>11.219709396362305</v>
      </c>
      <c r="CC4131">
        <v>2.3902065753936768</v>
      </c>
      <c r="CD4131">
        <v>-0.63209015130996704</v>
      </c>
      <c r="CE4131">
        <v>-0.62120622396469116</v>
      </c>
      <c r="CF4131">
        <v>-0.15095685422420502</v>
      </c>
      <c r="CG4131">
        <v>-0.15195868909358978</v>
      </c>
      <c r="CH4131">
        <v>-0.15765681862831116</v>
      </c>
      <c r="CI4131">
        <v>-0.16305951774120331</v>
      </c>
      <c r="CJ4131">
        <v>-0.16724611818790436</v>
      </c>
      <c r="CK4131">
        <v>-0.19695904850959778</v>
      </c>
      <c r="CL4131">
        <v>-0.1979878693819046</v>
      </c>
      <c r="CM4131">
        <v>-0.1796291172504425</v>
      </c>
      <c r="CN4131">
        <v>-0.16825774312019348</v>
      </c>
      <c r="CO4131">
        <v>-0.16611810028553009</v>
      </c>
      <c r="CP4131">
        <v>-0.1667628288269043</v>
      </c>
      <c r="CQ4131">
        <v>-0.15652430057525635</v>
      </c>
      <c r="CR4131">
        <v>-0.146417036652565</v>
      </c>
      <c r="CS4131">
        <v>-0.14485242962837219</v>
      </c>
      <c r="CT4131">
        <v>-0.14770384132862091</v>
      </c>
      <c r="CU4131">
        <v>2.9441370964050293</v>
      </c>
      <c r="CV4131">
        <v>12.085576057434082</v>
      </c>
      <c r="CW4131">
        <v>12.328423500061035</v>
      </c>
      <c r="CX4131">
        <v>12.320096969604492</v>
      </c>
      <c r="CY4131">
        <v>12.397274971008301</v>
      </c>
      <c r="CZ4131">
        <v>12.221549034118652</v>
      </c>
      <c r="DA4131">
        <v>3.1246795654296875</v>
      </c>
      <c r="DB4131">
        <v>-0.11049176752567291</v>
      </c>
      <c r="DC4131">
        <v>-8.6617134511470795E-2</v>
      </c>
      <c r="DD4131">
        <v>0.44367805123329163</v>
      </c>
      <c r="DE4131">
        <v>0.43056130409240723</v>
      </c>
      <c r="DF4131">
        <v>0.41860973834991455</v>
      </c>
      <c r="DG4131">
        <v>0.41341409087181091</v>
      </c>
      <c r="DH4131">
        <v>0.42355164885520935</v>
      </c>
      <c r="DI4131">
        <v>0.42583969235420227</v>
      </c>
      <c r="DJ4131">
        <v>0.43405449390411377</v>
      </c>
      <c r="DK4131">
        <v>0.43636444211006165</v>
      </c>
      <c r="DL4131">
        <v>0.44683510065078735</v>
      </c>
      <c r="DM4131">
        <v>0.47987979650497437</v>
      </c>
      <c r="DN4131">
        <v>0.40552595257759094</v>
      </c>
      <c r="DO4131">
        <v>0.40456658601760864</v>
      </c>
      <c r="DP4131">
        <v>0.42765706777572632</v>
      </c>
      <c r="DQ4131">
        <v>0.43052121996879578</v>
      </c>
      <c r="DR4131">
        <v>0.43212655186653137</v>
      </c>
      <c r="DS4131">
        <v>3.6238341331481934</v>
      </c>
      <c r="DT4131">
        <v>13.06672477722168</v>
      </c>
      <c r="DU4131">
        <v>13.323355674743652</v>
      </c>
      <c r="DV4131">
        <v>13.315324783325195</v>
      </c>
      <c r="DW4131">
        <v>13.412259101867676</v>
      </c>
      <c r="DX4131">
        <v>13.223387718200684</v>
      </c>
      <c r="DY4131">
        <v>3.8591527938842773</v>
      </c>
      <c r="DZ4131">
        <v>0.41110661625862122</v>
      </c>
      <c r="EA4131">
        <v>0.44797194004058838</v>
      </c>
      <c r="EB4131">
        <v>1.3022364377975464</v>
      </c>
      <c r="EC4131">
        <v>1.27162766456604</v>
      </c>
      <c r="ED4131">
        <v>1.2506471872329712</v>
      </c>
      <c r="EE4131">
        <v>1.2457504272460937</v>
      </c>
      <c r="EF4131">
        <v>1.2765697240829468</v>
      </c>
      <c r="EG4131">
        <v>1.3250621557235718</v>
      </c>
      <c r="EH4131">
        <v>1.3466233015060425</v>
      </c>
      <c r="EI4131">
        <v>1.3257613182067871</v>
      </c>
      <c r="EJ4131">
        <v>1.334931492805481</v>
      </c>
      <c r="EK4131">
        <v>1.4125982522964478</v>
      </c>
      <c r="EL4131">
        <v>1.2318201065063477</v>
      </c>
      <c r="EM4131">
        <v>1.2146927118301392</v>
      </c>
      <c r="EN4131">
        <v>1.2565288543701172</v>
      </c>
      <c r="EO4131">
        <v>1.2612693309783936</v>
      </c>
      <c r="EP4131">
        <v>1.2693095207214355</v>
      </c>
      <c r="EQ4131">
        <v>4.6052088737487793</v>
      </c>
      <c r="ER4131">
        <v>14.483346939086914</v>
      </c>
      <c r="ES4131">
        <v>14.759879112243652</v>
      </c>
      <c r="ET4131">
        <v>14.752275466918945</v>
      </c>
      <c r="EU4131">
        <v>14.877734184265137</v>
      </c>
      <c r="EV4131">
        <v>14.66988468170166</v>
      </c>
      <c r="EW4131">
        <v>4.9196152687072754</v>
      </c>
      <c r="EX4131">
        <v>1.1642118692398071</v>
      </c>
      <c r="EY4131">
        <v>1.2198336124420166</v>
      </c>
      <c r="EZ4131">
        <v>49.844741821289063</v>
      </c>
      <c r="FA4131">
        <v>49.443893432617188</v>
      </c>
      <c r="FB4131">
        <v>48.668445587158203</v>
      </c>
      <c r="FC4131">
        <v>48.345710754394531</v>
      </c>
      <c r="FD4131">
        <v>47.863231658935547</v>
      </c>
      <c r="FE4131">
        <v>47.337806701660156</v>
      </c>
      <c r="FF4131">
        <v>46.903636932373047</v>
      </c>
      <c r="FG4131">
        <v>46.603103637695313</v>
      </c>
      <c r="FH4131">
        <v>47.481193542480469</v>
      </c>
      <c r="FI4131">
        <v>50.761119842529297</v>
      </c>
      <c r="FJ4131">
        <v>54.305316925048828</v>
      </c>
      <c r="FK4131">
        <v>57.500785827636719</v>
      </c>
      <c r="FL4131">
        <v>60.130775451660156</v>
      </c>
      <c r="FM4131">
        <v>61.466693878173828</v>
      </c>
      <c r="FN4131">
        <v>61.979862213134766</v>
      </c>
      <c r="FO4131">
        <v>62.211551666259766</v>
      </c>
      <c r="FP4131">
        <v>61.94598388671875</v>
      </c>
      <c r="FQ4131">
        <v>60.128261566162109</v>
      </c>
      <c r="FR4131">
        <v>57.290126800537109</v>
      </c>
      <c r="FS4131">
        <v>54.652580261230469</v>
      </c>
      <c r="FT4131">
        <v>52.669071197509766</v>
      </c>
      <c r="FU4131">
        <v>50.975620269775391</v>
      </c>
      <c r="FV4131">
        <v>49.466030120849609</v>
      </c>
      <c r="FW4131">
        <v>48.014667510986328</v>
      </c>
      <c r="FX4131">
        <v>498</v>
      </c>
      <c r="FY4131">
        <v>4.854852706193924E-2</v>
      </c>
      <c r="FZ4131">
        <v>1</v>
      </c>
    </row>
    <row r="4132" spans="1:182" x14ac:dyDescent="0.2">
      <c r="A4132" t="s">
        <v>245</v>
      </c>
      <c r="B4132" t="s">
        <v>252</v>
      </c>
      <c r="C4132" t="s">
        <v>217</v>
      </c>
      <c r="D4132" t="s">
        <v>47</v>
      </c>
      <c r="E4132">
        <v>2017</v>
      </c>
      <c r="F4132" t="s">
        <v>229</v>
      </c>
      <c r="G4132" t="s">
        <v>250</v>
      </c>
      <c r="H4132" t="s">
        <v>226</v>
      </c>
      <c r="I4132">
        <v>175.70000000000002</v>
      </c>
      <c r="L4132">
        <v>38.456016257258725</v>
      </c>
      <c r="M4132">
        <v>37.959239330830712</v>
      </c>
      <c r="N4132">
        <v>37.524971208198536</v>
      </c>
      <c r="O4132">
        <v>37.477419299844179</v>
      </c>
      <c r="P4132">
        <v>38.513642416416211</v>
      </c>
      <c r="Q4132">
        <v>40.633952829890681</v>
      </c>
      <c r="R4132">
        <v>43.303772100713637</v>
      </c>
      <c r="S4132">
        <v>43.137061123069103</v>
      </c>
      <c r="T4132">
        <v>43.365641853890679</v>
      </c>
      <c r="U4132">
        <v>44.160986316847755</v>
      </c>
      <c r="V4132">
        <v>44.124802343522553</v>
      </c>
      <c r="W4132">
        <v>45.095807678283208</v>
      </c>
      <c r="X4132">
        <v>45.57730760412754</v>
      </c>
      <c r="Y4132">
        <v>44.993604015809687</v>
      </c>
      <c r="Z4132">
        <v>45.100536266067472</v>
      </c>
      <c r="AA4132">
        <v>45.08282771869316</v>
      </c>
      <c r="AB4132">
        <v>45.459796705594457</v>
      </c>
      <c r="AC4132">
        <v>45.350231413827871</v>
      </c>
      <c r="AD4132">
        <v>44.858479768055908</v>
      </c>
      <c r="AE4132">
        <v>44.771723556431581</v>
      </c>
      <c r="AF4132">
        <v>43.967649860973438</v>
      </c>
      <c r="AG4132">
        <v>43.25425297075779</v>
      </c>
      <c r="AH4132">
        <v>42.104406667493009</v>
      </c>
      <c r="AI4132">
        <v>40.353101166318531</v>
      </c>
      <c r="AJ4132">
        <v>-1.6041500568389893</v>
      </c>
      <c r="AK4132">
        <v>-1.5755449533462524</v>
      </c>
      <c r="AL4132">
        <v>-1.5659607648849487</v>
      </c>
      <c r="AM4132">
        <v>-1.5718694925308228</v>
      </c>
      <c r="AN4132">
        <v>-1.6110620498657227</v>
      </c>
      <c r="AO4132">
        <v>-1.7189803123474121</v>
      </c>
      <c r="AP4132">
        <v>-1.7425990104675293</v>
      </c>
      <c r="AQ4132">
        <v>-1.6850194931030273</v>
      </c>
      <c r="AR4132">
        <v>-1.6714469194412231</v>
      </c>
      <c r="AS4132">
        <v>-1.7448344230651855</v>
      </c>
      <c r="AT4132">
        <v>-1.5653457641601563</v>
      </c>
      <c r="AU4132">
        <v>-1.5277413129806519</v>
      </c>
      <c r="AV4132">
        <v>-1.5493630170822144</v>
      </c>
      <c r="AW4132">
        <v>-1.5509742498397827</v>
      </c>
      <c r="AX4132">
        <v>-1.5647172927856445</v>
      </c>
      <c r="AY4132">
        <v>1.2830654382705688</v>
      </c>
      <c r="AZ4132">
        <v>9.68780517578125</v>
      </c>
      <c r="BA4132">
        <v>9.896967887878418</v>
      </c>
      <c r="BB4132">
        <v>9.8879175186157227</v>
      </c>
      <c r="BC4132">
        <v>9.9168157577514648</v>
      </c>
      <c r="BD4132">
        <v>9.7732133865356445</v>
      </c>
      <c r="BE4132">
        <v>1.3297441005706787</v>
      </c>
      <c r="BF4132">
        <v>-1.3851953744888306</v>
      </c>
      <c r="BG4132">
        <v>-1.3930679559707642</v>
      </c>
      <c r="BH4132">
        <v>-0.74559175968170166</v>
      </c>
      <c r="BI4132">
        <v>-0.7344786524772644</v>
      </c>
      <c r="BJ4132">
        <v>-0.73392337560653687</v>
      </c>
      <c r="BK4132">
        <v>-0.73953312635421753</v>
      </c>
      <c r="BL4132">
        <v>-0.75804388523101807</v>
      </c>
      <c r="BM4132">
        <v>-0.81975781917572021</v>
      </c>
      <c r="BN4132">
        <v>-0.83003020286560059</v>
      </c>
      <c r="BO4132">
        <v>-0.79562264680862427</v>
      </c>
      <c r="BP4132">
        <v>-0.78335058689117432</v>
      </c>
      <c r="BQ4132">
        <v>-0.81211602687835693</v>
      </c>
      <c r="BR4132">
        <v>-0.73905164003372192</v>
      </c>
      <c r="BS4132">
        <v>-0.71761518716812134</v>
      </c>
      <c r="BT4132">
        <v>-0.72049117088317871</v>
      </c>
      <c r="BU4132">
        <v>-0.72022604942321777</v>
      </c>
      <c r="BV4132">
        <v>-0.72753423452377319</v>
      </c>
      <c r="BW4132">
        <v>2.2644400596618652</v>
      </c>
      <c r="BX4132">
        <v>11.104427337646484</v>
      </c>
      <c r="BY4132">
        <v>11.333491325378418</v>
      </c>
      <c r="BZ4132">
        <v>11.324868202209473</v>
      </c>
      <c r="CA4132">
        <v>11.382291793823242</v>
      </c>
      <c r="CB4132">
        <v>11.219709396362305</v>
      </c>
      <c r="CC4132">
        <v>2.3902065753936768</v>
      </c>
      <c r="CD4132">
        <v>-0.63209015130996704</v>
      </c>
      <c r="CE4132">
        <v>-0.62120622396469116</v>
      </c>
      <c r="CF4132">
        <v>-0.15095685422420502</v>
      </c>
      <c r="CG4132">
        <v>-0.15195868909358978</v>
      </c>
      <c r="CH4132">
        <v>-0.15765681862831116</v>
      </c>
      <c r="CI4132">
        <v>-0.16305951774120331</v>
      </c>
      <c r="CJ4132">
        <v>-0.16724611818790436</v>
      </c>
      <c r="CK4132">
        <v>-0.19695904850959778</v>
      </c>
      <c r="CL4132">
        <v>-0.1979878693819046</v>
      </c>
      <c r="CM4132">
        <v>-0.1796291172504425</v>
      </c>
      <c r="CN4132">
        <v>-0.16825774312019348</v>
      </c>
      <c r="CO4132">
        <v>-0.16611810028553009</v>
      </c>
      <c r="CP4132">
        <v>-0.1667628288269043</v>
      </c>
      <c r="CQ4132">
        <v>-0.15652430057525635</v>
      </c>
      <c r="CR4132">
        <v>-0.146417036652565</v>
      </c>
      <c r="CS4132">
        <v>-0.14485242962837219</v>
      </c>
      <c r="CT4132">
        <v>-0.14770384132862091</v>
      </c>
      <c r="CU4132">
        <v>2.9441370964050293</v>
      </c>
      <c r="CV4132">
        <v>12.085576057434082</v>
      </c>
      <c r="CW4132">
        <v>12.328423500061035</v>
      </c>
      <c r="CX4132">
        <v>12.320096969604492</v>
      </c>
      <c r="CY4132">
        <v>12.397274971008301</v>
      </c>
      <c r="CZ4132">
        <v>12.221549034118652</v>
      </c>
      <c r="DA4132">
        <v>3.1246795654296875</v>
      </c>
      <c r="DB4132">
        <v>-0.11049176752567291</v>
      </c>
      <c r="DC4132">
        <v>-8.6617134511470795E-2</v>
      </c>
      <c r="DD4132">
        <v>0.44367805123329163</v>
      </c>
      <c r="DE4132">
        <v>0.43056130409240723</v>
      </c>
      <c r="DF4132">
        <v>0.41860973834991455</v>
      </c>
      <c r="DG4132">
        <v>0.41341409087181091</v>
      </c>
      <c r="DH4132">
        <v>0.42355164885520935</v>
      </c>
      <c r="DI4132">
        <v>0.42583969235420227</v>
      </c>
      <c r="DJ4132">
        <v>0.43405449390411377</v>
      </c>
      <c r="DK4132">
        <v>0.43636444211006165</v>
      </c>
      <c r="DL4132">
        <v>0.44683510065078735</v>
      </c>
      <c r="DM4132">
        <v>0.47987979650497437</v>
      </c>
      <c r="DN4132">
        <v>0.40552595257759094</v>
      </c>
      <c r="DO4132">
        <v>0.40456658601760864</v>
      </c>
      <c r="DP4132">
        <v>0.42765706777572632</v>
      </c>
      <c r="DQ4132">
        <v>0.43052121996879578</v>
      </c>
      <c r="DR4132">
        <v>0.43212655186653137</v>
      </c>
      <c r="DS4132">
        <v>3.6238341331481934</v>
      </c>
      <c r="DT4132">
        <v>13.06672477722168</v>
      </c>
      <c r="DU4132">
        <v>13.323355674743652</v>
      </c>
      <c r="DV4132">
        <v>13.315324783325195</v>
      </c>
      <c r="DW4132">
        <v>13.412259101867676</v>
      </c>
      <c r="DX4132">
        <v>13.223387718200684</v>
      </c>
      <c r="DY4132">
        <v>3.8591527938842773</v>
      </c>
      <c r="DZ4132">
        <v>0.41110661625862122</v>
      </c>
      <c r="EA4132">
        <v>0.44797194004058838</v>
      </c>
      <c r="EB4132">
        <v>1.3022364377975464</v>
      </c>
      <c r="EC4132">
        <v>1.27162766456604</v>
      </c>
      <c r="ED4132">
        <v>1.2506471872329712</v>
      </c>
      <c r="EE4132">
        <v>1.2457504272460937</v>
      </c>
      <c r="EF4132">
        <v>1.2765697240829468</v>
      </c>
      <c r="EG4132">
        <v>1.3250621557235718</v>
      </c>
      <c r="EH4132">
        <v>1.3466233015060425</v>
      </c>
      <c r="EI4132">
        <v>1.3257613182067871</v>
      </c>
      <c r="EJ4132">
        <v>1.334931492805481</v>
      </c>
      <c r="EK4132">
        <v>1.4125982522964478</v>
      </c>
      <c r="EL4132">
        <v>1.2318201065063477</v>
      </c>
      <c r="EM4132">
        <v>1.2146927118301392</v>
      </c>
      <c r="EN4132">
        <v>1.2565288543701172</v>
      </c>
      <c r="EO4132">
        <v>1.2612693309783936</v>
      </c>
      <c r="EP4132">
        <v>1.2693095207214355</v>
      </c>
      <c r="EQ4132">
        <v>4.6052088737487793</v>
      </c>
      <c r="ER4132">
        <v>14.483346939086914</v>
      </c>
      <c r="ES4132">
        <v>14.759879112243652</v>
      </c>
      <c r="ET4132">
        <v>14.752275466918945</v>
      </c>
      <c r="EU4132">
        <v>14.877734184265137</v>
      </c>
      <c r="EV4132">
        <v>14.66988468170166</v>
      </c>
      <c r="EW4132">
        <v>4.9196152687072754</v>
      </c>
      <c r="EX4132">
        <v>1.1642118692398071</v>
      </c>
      <c r="EY4132">
        <v>1.2198336124420166</v>
      </c>
      <c r="EZ4132">
        <v>49.844741821289063</v>
      </c>
      <c r="FA4132">
        <v>49.443893432617188</v>
      </c>
      <c r="FB4132">
        <v>48.668445587158203</v>
      </c>
      <c r="FC4132">
        <v>48.345710754394531</v>
      </c>
      <c r="FD4132">
        <v>47.863231658935547</v>
      </c>
      <c r="FE4132">
        <v>47.337806701660156</v>
      </c>
      <c r="FF4132">
        <v>46.903636932373047</v>
      </c>
      <c r="FG4132">
        <v>46.603103637695313</v>
      </c>
      <c r="FH4132">
        <v>47.481193542480469</v>
      </c>
      <c r="FI4132">
        <v>50.761119842529297</v>
      </c>
      <c r="FJ4132">
        <v>54.305316925048828</v>
      </c>
      <c r="FK4132">
        <v>57.500785827636719</v>
      </c>
      <c r="FL4132">
        <v>60.130775451660156</v>
      </c>
      <c r="FM4132">
        <v>61.466693878173828</v>
      </c>
      <c r="FN4132">
        <v>61.979862213134766</v>
      </c>
      <c r="FO4132">
        <v>62.211551666259766</v>
      </c>
      <c r="FP4132">
        <v>61.94598388671875</v>
      </c>
      <c r="FQ4132">
        <v>60.128261566162109</v>
      </c>
      <c r="FR4132">
        <v>57.290126800537109</v>
      </c>
      <c r="FS4132">
        <v>54.652580261230469</v>
      </c>
      <c r="FT4132">
        <v>52.669071197509766</v>
      </c>
      <c r="FU4132">
        <v>50.975620269775391</v>
      </c>
      <c r="FV4132">
        <v>49.466030120849609</v>
      </c>
      <c r="FW4132">
        <v>48.014667510986328</v>
      </c>
      <c r="FX4132">
        <v>498</v>
      </c>
      <c r="FY4132">
        <v>4.854852706193924E-2</v>
      </c>
      <c r="FZ4132">
        <v>1</v>
      </c>
    </row>
    <row r="4133" spans="1:182" x14ac:dyDescent="0.2">
      <c r="A4133" t="s">
        <v>245</v>
      </c>
      <c r="B4133" t="s">
        <v>252</v>
      </c>
      <c r="C4133" t="s">
        <v>217</v>
      </c>
      <c r="D4133" t="s">
        <v>11</v>
      </c>
      <c r="E4133">
        <v>2015</v>
      </c>
      <c r="F4133" t="s">
        <v>229</v>
      </c>
      <c r="G4133" t="s">
        <v>250</v>
      </c>
      <c r="H4133" t="s">
        <v>226</v>
      </c>
      <c r="I4133">
        <v>320.51</v>
      </c>
      <c r="L4133">
        <v>93.699024575379383</v>
      </c>
      <c r="M4133">
        <v>91.887165972274246</v>
      </c>
      <c r="N4133">
        <v>90.615715576172803</v>
      </c>
      <c r="O4133">
        <v>90.477909977749889</v>
      </c>
      <c r="P4133">
        <v>92.838515604866515</v>
      </c>
      <c r="Q4133">
        <v>96.895205171418823</v>
      </c>
      <c r="R4133">
        <v>100.48080423588475</v>
      </c>
      <c r="S4133">
        <v>100.71152235907179</v>
      </c>
      <c r="T4133">
        <v>101.57144804520402</v>
      </c>
      <c r="U4133">
        <v>103.23365747958076</v>
      </c>
      <c r="V4133">
        <v>105.51639766070498</v>
      </c>
      <c r="W4133">
        <v>106.54449828281275</v>
      </c>
      <c r="X4133">
        <v>106.76938077184289</v>
      </c>
      <c r="Y4133">
        <v>107.02639744728671</v>
      </c>
      <c r="Z4133">
        <v>107.15475413590852</v>
      </c>
      <c r="AA4133">
        <v>106.67759591487068</v>
      </c>
      <c r="AB4133">
        <v>106.7811637052415</v>
      </c>
      <c r="AC4133">
        <v>105.63181307328902</v>
      </c>
      <c r="AD4133">
        <v>107.30182580099081</v>
      </c>
      <c r="AE4133">
        <v>108.76163729813973</v>
      </c>
      <c r="AF4133">
        <v>108.14370224211994</v>
      </c>
      <c r="AG4133">
        <v>104.6498047485276</v>
      </c>
      <c r="AH4133">
        <v>100.92303683867136</v>
      </c>
      <c r="AI4133">
        <v>97.275933130175829</v>
      </c>
      <c r="AJ4133">
        <v>-2.7819061279296875</v>
      </c>
      <c r="AK4133">
        <v>-2.7569293975830078</v>
      </c>
      <c r="AL4133">
        <v>-2.745943546295166</v>
      </c>
      <c r="AM4133">
        <v>-2.7409970760345459</v>
      </c>
      <c r="AN4133">
        <v>-2.8101346492767334</v>
      </c>
      <c r="AO4133">
        <v>-2.9099240303039551</v>
      </c>
      <c r="AP4133">
        <v>-2.8511323928833008</v>
      </c>
      <c r="AQ4133">
        <v>-2.7590060234069824</v>
      </c>
      <c r="AR4133">
        <v>-2.6914005279541016</v>
      </c>
      <c r="AS4133">
        <v>-2.6765727996826172</v>
      </c>
      <c r="AT4133">
        <v>-2.7030429840087891</v>
      </c>
      <c r="AU4133">
        <v>-2.7194344997406006</v>
      </c>
      <c r="AV4133">
        <v>5.0208539962768555</v>
      </c>
      <c r="AW4133">
        <v>27.145744323730469</v>
      </c>
      <c r="AX4133">
        <v>26.660139083862305</v>
      </c>
      <c r="AY4133">
        <v>26.004415512084961</v>
      </c>
      <c r="AZ4133">
        <v>25.90186882019043</v>
      </c>
      <c r="BA4133">
        <v>25.981927871704102</v>
      </c>
      <c r="BB4133">
        <v>5.1206207275390625</v>
      </c>
      <c r="BC4133">
        <v>-2.9761195182800293</v>
      </c>
      <c r="BD4133">
        <v>-3.0643396377563477</v>
      </c>
      <c r="BE4133">
        <v>-3.1035206317901611</v>
      </c>
      <c r="BF4133">
        <v>-3.0787103176116943</v>
      </c>
      <c r="BG4133">
        <v>-3.4048681259155273</v>
      </c>
      <c r="BH4133">
        <v>-1.3263925313949585</v>
      </c>
      <c r="BI4133">
        <v>-1.3175668716430664</v>
      </c>
      <c r="BJ4133">
        <v>-1.3144347667694092</v>
      </c>
      <c r="BK4133">
        <v>-1.312731146812439</v>
      </c>
      <c r="BL4133">
        <v>-1.3546516895294189</v>
      </c>
      <c r="BM4133">
        <v>-1.4150546789169312</v>
      </c>
      <c r="BN4133">
        <v>-1.3858107328414917</v>
      </c>
      <c r="BO4133">
        <v>-1.3314360380172729</v>
      </c>
      <c r="BP4133">
        <v>-1.2895873785018921</v>
      </c>
      <c r="BQ4133">
        <v>-1.2782067060470581</v>
      </c>
      <c r="BR4133">
        <v>-1.2873003482818604</v>
      </c>
      <c r="BS4133">
        <v>-1.3009707927703857</v>
      </c>
      <c r="BT4133">
        <v>6.8275494575500488</v>
      </c>
      <c r="BU4133">
        <v>29.613536834716797</v>
      </c>
      <c r="BV4133">
        <v>29.103200912475586</v>
      </c>
      <c r="BW4133">
        <v>28.469955444335937</v>
      </c>
      <c r="BX4133">
        <v>28.40751838684082</v>
      </c>
      <c r="BY4133">
        <v>28.48591423034668</v>
      </c>
      <c r="BZ4133">
        <v>6.9146852493286133</v>
      </c>
      <c r="CA4133">
        <v>-1.4657595157623291</v>
      </c>
      <c r="CB4133">
        <v>-1.5400561094284058</v>
      </c>
      <c r="CC4133">
        <v>-1.5843853950500488</v>
      </c>
      <c r="CD4133">
        <v>-1.5853869915008545</v>
      </c>
      <c r="CE4133">
        <v>-1.8098702430725098</v>
      </c>
      <c r="CF4133">
        <v>-0.31830811500549316</v>
      </c>
      <c r="CG4133">
        <v>-0.32066884636878967</v>
      </c>
      <c r="CH4133">
        <v>-0.32297611236572266</v>
      </c>
      <c r="CI4133">
        <v>-0.32351857423782349</v>
      </c>
      <c r="CJ4133">
        <v>-0.34658864140510559</v>
      </c>
      <c r="CK4133">
        <v>-0.37971282005310059</v>
      </c>
      <c r="CL4133">
        <v>-0.37093344330787659</v>
      </c>
      <c r="CM4133">
        <v>-0.34270545840263367</v>
      </c>
      <c r="CN4133">
        <v>-0.31869581341743469</v>
      </c>
      <c r="CO4133">
        <v>-0.30970248579978943</v>
      </c>
      <c r="CP4133">
        <v>-0.30676117539405823</v>
      </c>
      <c r="CQ4133">
        <v>-0.31854715943336487</v>
      </c>
      <c r="CR4133">
        <v>8.0788612365722656</v>
      </c>
      <c r="CS4133">
        <v>31.322721481323242</v>
      </c>
      <c r="CT4133">
        <v>30.795257568359375</v>
      </c>
      <c r="CU4133">
        <v>30.177581787109375</v>
      </c>
      <c r="CV4133">
        <v>30.142923355102539</v>
      </c>
      <c r="CW4133">
        <v>30.220169067382813</v>
      </c>
      <c r="CX4133">
        <v>8.1572484970092773</v>
      </c>
      <c r="CY4133">
        <v>-0.41968870162963867</v>
      </c>
      <c r="CZ4133">
        <v>-0.48434197902679443</v>
      </c>
      <c r="DA4133">
        <v>-0.53223687410354614</v>
      </c>
      <c r="DB4133">
        <v>-0.55111575126647949</v>
      </c>
      <c r="DC4133">
        <v>-0.70517945289611816</v>
      </c>
      <c r="DD4133">
        <v>0.68977624177932739</v>
      </c>
      <c r="DE4133">
        <v>0.67622923851013184</v>
      </c>
      <c r="DF4133">
        <v>0.66848254203796387</v>
      </c>
      <c r="DG4133">
        <v>0.66569405794143677</v>
      </c>
      <c r="DH4133">
        <v>0.66147446632385254</v>
      </c>
      <c r="DI4133">
        <v>0.65562903881072998</v>
      </c>
      <c r="DJ4133">
        <v>0.64394384622573853</v>
      </c>
      <c r="DK4133">
        <v>0.64602518081665039</v>
      </c>
      <c r="DL4133">
        <v>0.65219575166702271</v>
      </c>
      <c r="DM4133">
        <v>0.65880167484283447</v>
      </c>
      <c r="DN4133">
        <v>0.67377793788909912</v>
      </c>
      <c r="DO4133">
        <v>0.66387653350830078</v>
      </c>
      <c r="DP4133">
        <v>9.3301734924316406</v>
      </c>
      <c r="DQ4133">
        <v>33.031906127929687</v>
      </c>
      <c r="DR4133">
        <v>32.487316131591797</v>
      </c>
      <c r="DS4133">
        <v>31.88520622253418</v>
      </c>
      <c r="DT4133">
        <v>31.878328323364258</v>
      </c>
      <c r="DU4133">
        <v>31.954421997070313</v>
      </c>
      <c r="DV4133">
        <v>9.3998117446899414</v>
      </c>
      <c r="DW4133">
        <v>0.62638211250305176</v>
      </c>
      <c r="DX4133">
        <v>0.57137215137481689</v>
      </c>
      <c r="DY4133">
        <v>0.51991164684295654</v>
      </c>
      <c r="DZ4133">
        <v>0.48315548896789551</v>
      </c>
      <c r="EA4133">
        <v>0.39951130747795105</v>
      </c>
      <c r="EB4133">
        <v>2.1452898979187012</v>
      </c>
      <c r="EC4133">
        <v>2.1155917644500732</v>
      </c>
      <c r="ED4133">
        <v>2.0999913215637207</v>
      </c>
      <c r="EE4133">
        <v>2.0939600467681885</v>
      </c>
      <c r="EF4133">
        <v>2.116957426071167</v>
      </c>
      <c r="EG4133">
        <v>2.1504983901977539</v>
      </c>
      <c r="EH4133">
        <v>2.1092655658721924</v>
      </c>
      <c r="EI4133">
        <v>2.0735952854156494</v>
      </c>
      <c r="EJ4133">
        <v>2.054008960723877</v>
      </c>
      <c r="EK4133">
        <v>2.0571680068969727</v>
      </c>
      <c r="EL4133">
        <v>2.0895206928253174</v>
      </c>
      <c r="EM4133">
        <v>2.0823402404785156</v>
      </c>
      <c r="EN4133">
        <v>11.136868476867676</v>
      </c>
      <c r="EO4133">
        <v>35.499698638916016</v>
      </c>
      <c r="EP4133">
        <v>34.930377960205078</v>
      </c>
      <c r="EQ4133">
        <v>34.350746154785156</v>
      </c>
      <c r="ER4133">
        <v>34.383979797363281</v>
      </c>
      <c r="ES4133">
        <v>34.458408355712891</v>
      </c>
      <c r="ET4133">
        <v>11.193876266479492</v>
      </c>
      <c r="EU4133">
        <v>2.136742115020752</v>
      </c>
      <c r="EV4133">
        <v>2.0956556797027588</v>
      </c>
      <c r="EW4133">
        <v>2.0390470027923584</v>
      </c>
      <c r="EX4133">
        <v>1.9764788150787354</v>
      </c>
      <c r="EY4133">
        <v>1.9945093393325806</v>
      </c>
      <c r="EZ4133">
        <v>75.790176391601563</v>
      </c>
      <c r="FA4133">
        <v>74.591156005859375</v>
      </c>
      <c r="FB4133">
        <v>73.416961669921875</v>
      </c>
      <c r="FC4133">
        <v>72.4024658203125</v>
      </c>
      <c r="FD4133">
        <v>71.593254089355469</v>
      </c>
      <c r="FE4133">
        <v>70.689414978027344</v>
      </c>
      <c r="FF4133">
        <v>70.273513793945313</v>
      </c>
      <c r="FG4133">
        <v>70.769447326660156</v>
      </c>
      <c r="FH4133">
        <v>73.153488159179688</v>
      </c>
      <c r="FI4133">
        <v>77.873237609863281</v>
      </c>
      <c r="FJ4133">
        <v>83.169395446777344</v>
      </c>
      <c r="FK4133">
        <v>87.849067687988281</v>
      </c>
      <c r="FL4133">
        <v>91.60498046875</v>
      </c>
      <c r="FM4133">
        <v>94.076545715332031</v>
      </c>
      <c r="FN4133">
        <v>95.844573974609375</v>
      </c>
      <c r="FO4133">
        <v>96.664207458496094</v>
      </c>
      <c r="FP4133">
        <v>96.525627136230469</v>
      </c>
      <c r="FQ4133">
        <v>95.407577514648438</v>
      </c>
      <c r="FR4133">
        <v>93.554130554199219</v>
      </c>
      <c r="FS4133">
        <v>90.610801696777344</v>
      </c>
      <c r="FT4133">
        <v>86.934783935546875</v>
      </c>
      <c r="FU4133">
        <v>83.650154113769531</v>
      </c>
      <c r="FV4133">
        <v>81.349822998046875</v>
      </c>
      <c r="FW4133">
        <v>79.569992065429688</v>
      </c>
      <c r="FX4133">
        <v>498</v>
      </c>
      <c r="FY4133">
        <v>4.854852706193924E-2</v>
      </c>
      <c r="FZ4133">
        <v>1</v>
      </c>
    </row>
    <row r="4134" spans="1:182" x14ac:dyDescent="0.2">
      <c r="A4134" t="s">
        <v>245</v>
      </c>
      <c r="B4134" t="s">
        <v>252</v>
      </c>
      <c r="C4134" t="s">
        <v>217</v>
      </c>
      <c r="D4134" t="s">
        <v>11</v>
      </c>
      <c r="E4134">
        <v>2016</v>
      </c>
      <c r="F4134" t="s">
        <v>229</v>
      </c>
      <c r="G4134" t="s">
        <v>250</v>
      </c>
      <c r="H4134" t="s">
        <v>226</v>
      </c>
      <c r="I4134">
        <v>320.51</v>
      </c>
      <c r="L4134">
        <v>93.699024575379383</v>
      </c>
      <c r="M4134">
        <v>91.887165972274246</v>
      </c>
      <c r="N4134">
        <v>90.615715576172803</v>
      </c>
      <c r="O4134">
        <v>90.477909977749889</v>
      </c>
      <c r="P4134">
        <v>92.838515604866515</v>
      </c>
      <c r="Q4134">
        <v>96.895205171418823</v>
      </c>
      <c r="R4134">
        <v>100.48080423588475</v>
      </c>
      <c r="S4134">
        <v>100.71152235907179</v>
      </c>
      <c r="T4134">
        <v>101.57144804520402</v>
      </c>
      <c r="U4134">
        <v>103.23365747958076</v>
      </c>
      <c r="V4134">
        <v>105.51639766070498</v>
      </c>
      <c r="W4134">
        <v>106.54449828281275</v>
      </c>
      <c r="X4134">
        <v>106.76938077184289</v>
      </c>
      <c r="Y4134">
        <v>107.02639744728671</v>
      </c>
      <c r="Z4134">
        <v>107.15475413590852</v>
      </c>
      <c r="AA4134">
        <v>106.67759591487068</v>
      </c>
      <c r="AB4134">
        <v>106.7811637052415</v>
      </c>
      <c r="AC4134">
        <v>105.63181307328902</v>
      </c>
      <c r="AD4134">
        <v>107.30182580099081</v>
      </c>
      <c r="AE4134">
        <v>108.76163729813973</v>
      </c>
      <c r="AF4134">
        <v>108.14370224211994</v>
      </c>
      <c r="AG4134">
        <v>104.6498047485276</v>
      </c>
      <c r="AH4134">
        <v>100.92303683867136</v>
      </c>
      <c r="AI4134">
        <v>97.275933130175829</v>
      </c>
      <c r="AJ4134">
        <v>-2.7819061279296875</v>
      </c>
      <c r="AK4134">
        <v>-2.7569293975830078</v>
      </c>
      <c r="AL4134">
        <v>-2.745943546295166</v>
      </c>
      <c r="AM4134">
        <v>-2.7409970760345459</v>
      </c>
      <c r="AN4134">
        <v>-2.8101346492767334</v>
      </c>
      <c r="AO4134">
        <v>-2.9099240303039551</v>
      </c>
      <c r="AP4134">
        <v>-2.8511323928833008</v>
      </c>
      <c r="AQ4134">
        <v>-2.7590060234069824</v>
      </c>
      <c r="AR4134">
        <v>-2.6914005279541016</v>
      </c>
      <c r="AS4134">
        <v>-2.6765727996826172</v>
      </c>
      <c r="AT4134">
        <v>-2.7030429840087891</v>
      </c>
      <c r="AU4134">
        <v>-2.7194344997406006</v>
      </c>
      <c r="AV4134">
        <v>5.0208539962768555</v>
      </c>
      <c r="AW4134">
        <v>27.145744323730469</v>
      </c>
      <c r="AX4134">
        <v>26.660139083862305</v>
      </c>
      <c r="AY4134">
        <v>26.004415512084961</v>
      </c>
      <c r="AZ4134">
        <v>25.90186882019043</v>
      </c>
      <c r="BA4134">
        <v>25.981927871704102</v>
      </c>
      <c r="BB4134">
        <v>5.1206207275390625</v>
      </c>
      <c r="BC4134">
        <v>-2.9761195182800293</v>
      </c>
      <c r="BD4134">
        <v>-3.0643396377563477</v>
      </c>
      <c r="BE4134">
        <v>-3.1035206317901611</v>
      </c>
      <c r="BF4134">
        <v>-3.0787103176116943</v>
      </c>
      <c r="BG4134">
        <v>-3.4048681259155273</v>
      </c>
      <c r="BH4134">
        <v>-1.3263925313949585</v>
      </c>
      <c r="BI4134">
        <v>-1.3175668716430664</v>
      </c>
      <c r="BJ4134">
        <v>-1.3144347667694092</v>
      </c>
      <c r="BK4134">
        <v>-1.312731146812439</v>
      </c>
      <c r="BL4134">
        <v>-1.3546516895294189</v>
      </c>
      <c r="BM4134">
        <v>-1.4150546789169312</v>
      </c>
      <c r="BN4134">
        <v>-1.3858107328414917</v>
      </c>
      <c r="BO4134">
        <v>-1.3314360380172729</v>
      </c>
      <c r="BP4134">
        <v>-1.2895873785018921</v>
      </c>
      <c r="BQ4134">
        <v>-1.2782067060470581</v>
      </c>
      <c r="BR4134">
        <v>-1.2873003482818604</v>
      </c>
      <c r="BS4134">
        <v>-1.3009707927703857</v>
      </c>
      <c r="BT4134">
        <v>6.8275494575500488</v>
      </c>
      <c r="BU4134">
        <v>29.613536834716797</v>
      </c>
      <c r="BV4134">
        <v>29.103200912475586</v>
      </c>
      <c r="BW4134">
        <v>28.469955444335937</v>
      </c>
      <c r="BX4134">
        <v>28.40751838684082</v>
      </c>
      <c r="BY4134">
        <v>28.48591423034668</v>
      </c>
      <c r="BZ4134">
        <v>6.9146852493286133</v>
      </c>
      <c r="CA4134">
        <v>-1.4657595157623291</v>
      </c>
      <c r="CB4134">
        <v>-1.5400561094284058</v>
      </c>
      <c r="CC4134">
        <v>-1.5843853950500488</v>
      </c>
      <c r="CD4134">
        <v>-1.5853869915008545</v>
      </c>
      <c r="CE4134">
        <v>-1.8098702430725098</v>
      </c>
      <c r="CF4134">
        <v>-0.31830811500549316</v>
      </c>
      <c r="CG4134">
        <v>-0.32066884636878967</v>
      </c>
      <c r="CH4134">
        <v>-0.32297611236572266</v>
      </c>
      <c r="CI4134">
        <v>-0.32351857423782349</v>
      </c>
      <c r="CJ4134">
        <v>-0.34658864140510559</v>
      </c>
      <c r="CK4134">
        <v>-0.37971282005310059</v>
      </c>
      <c r="CL4134">
        <v>-0.37093344330787659</v>
      </c>
      <c r="CM4134">
        <v>-0.34270545840263367</v>
      </c>
      <c r="CN4134">
        <v>-0.31869581341743469</v>
      </c>
      <c r="CO4134">
        <v>-0.30970248579978943</v>
      </c>
      <c r="CP4134">
        <v>-0.30676117539405823</v>
      </c>
      <c r="CQ4134">
        <v>-0.31854715943336487</v>
      </c>
      <c r="CR4134">
        <v>8.0788612365722656</v>
      </c>
      <c r="CS4134">
        <v>31.322721481323242</v>
      </c>
      <c r="CT4134">
        <v>30.795257568359375</v>
      </c>
      <c r="CU4134">
        <v>30.177581787109375</v>
      </c>
      <c r="CV4134">
        <v>30.142923355102539</v>
      </c>
      <c r="CW4134">
        <v>30.220169067382813</v>
      </c>
      <c r="CX4134">
        <v>8.1572484970092773</v>
      </c>
      <c r="CY4134">
        <v>-0.41968870162963867</v>
      </c>
      <c r="CZ4134">
        <v>-0.48434197902679443</v>
      </c>
      <c r="DA4134">
        <v>-0.53223687410354614</v>
      </c>
      <c r="DB4134">
        <v>-0.55111575126647949</v>
      </c>
      <c r="DC4134">
        <v>-0.70517945289611816</v>
      </c>
      <c r="DD4134">
        <v>0.68977624177932739</v>
      </c>
      <c r="DE4134">
        <v>0.67622923851013184</v>
      </c>
      <c r="DF4134">
        <v>0.66848254203796387</v>
      </c>
      <c r="DG4134">
        <v>0.66569405794143677</v>
      </c>
      <c r="DH4134">
        <v>0.66147446632385254</v>
      </c>
      <c r="DI4134">
        <v>0.65562903881072998</v>
      </c>
      <c r="DJ4134">
        <v>0.64394384622573853</v>
      </c>
      <c r="DK4134">
        <v>0.64602518081665039</v>
      </c>
      <c r="DL4134">
        <v>0.65219575166702271</v>
      </c>
      <c r="DM4134">
        <v>0.65880167484283447</v>
      </c>
      <c r="DN4134">
        <v>0.67377793788909912</v>
      </c>
      <c r="DO4134">
        <v>0.66387653350830078</v>
      </c>
      <c r="DP4134">
        <v>9.3301734924316406</v>
      </c>
      <c r="DQ4134">
        <v>33.031906127929687</v>
      </c>
      <c r="DR4134">
        <v>32.487316131591797</v>
      </c>
      <c r="DS4134">
        <v>31.88520622253418</v>
      </c>
      <c r="DT4134">
        <v>31.878328323364258</v>
      </c>
      <c r="DU4134">
        <v>31.954421997070313</v>
      </c>
      <c r="DV4134">
        <v>9.3998117446899414</v>
      </c>
      <c r="DW4134">
        <v>0.62638211250305176</v>
      </c>
      <c r="DX4134">
        <v>0.57137215137481689</v>
      </c>
      <c r="DY4134">
        <v>0.51991164684295654</v>
      </c>
      <c r="DZ4134">
        <v>0.48315548896789551</v>
      </c>
      <c r="EA4134">
        <v>0.39951130747795105</v>
      </c>
      <c r="EB4134">
        <v>2.1452898979187012</v>
      </c>
      <c r="EC4134">
        <v>2.1155917644500732</v>
      </c>
      <c r="ED4134">
        <v>2.0999913215637207</v>
      </c>
      <c r="EE4134">
        <v>2.0939600467681885</v>
      </c>
      <c r="EF4134">
        <v>2.116957426071167</v>
      </c>
      <c r="EG4134">
        <v>2.1504983901977539</v>
      </c>
      <c r="EH4134">
        <v>2.1092655658721924</v>
      </c>
      <c r="EI4134">
        <v>2.0735952854156494</v>
      </c>
      <c r="EJ4134">
        <v>2.054008960723877</v>
      </c>
      <c r="EK4134">
        <v>2.0571680068969727</v>
      </c>
      <c r="EL4134">
        <v>2.0895206928253174</v>
      </c>
      <c r="EM4134">
        <v>2.0823402404785156</v>
      </c>
      <c r="EN4134">
        <v>11.136868476867676</v>
      </c>
      <c r="EO4134">
        <v>35.499698638916016</v>
      </c>
      <c r="EP4134">
        <v>34.930377960205078</v>
      </c>
      <c r="EQ4134">
        <v>34.350746154785156</v>
      </c>
      <c r="ER4134">
        <v>34.383979797363281</v>
      </c>
      <c r="ES4134">
        <v>34.458408355712891</v>
      </c>
      <c r="ET4134">
        <v>11.193876266479492</v>
      </c>
      <c r="EU4134">
        <v>2.136742115020752</v>
      </c>
      <c r="EV4134">
        <v>2.0956556797027588</v>
      </c>
      <c r="EW4134">
        <v>2.0390470027923584</v>
      </c>
      <c r="EX4134">
        <v>1.9764788150787354</v>
      </c>
      <c r="EY4134">
        <v>1.9945093393325806</v>
      </c>
      <c r="EZ4134">
        <v>75.790176391601563</v>
      </c>
      <c r="FA4134">
        <v>74.591156005859375</v>
      </c>
      <c r="FB4134">
        <v>73.416961669921875</v>
      </c>
      <c r="FC4134">
        <v>72.4024658203125</v>
      </c>
      <c r="FD4134">
        <v>71.593254089355469</v>
      </c>
      <c r="FE4134">
        <v>70.689414978027344</v>
      </c>
      <c r="FF4134">
        <v>70.273513793945313</v>
      </c>
      <c r="FG4134">
        <v>70.769447326660156</v>
      </c>
      <c r="FH4134">
        <v>73.153488159179688</v>
      </c>
      <c r="FI4134">
        <v>77.873237609863281</v>
      </c>
      <c r="FJ4134">
        <v>83.169395446777344</v>
      </c>
      <c r="FK4134">
        <v>87.849067687988281</v>
      </c>
      <c r="FL4134">
        <v>91.60498046875</v>
      </c>
      <c r="FM4134">
        <v>94.076545715332031</v>
      </c>
      <c r="FN4134">
        <v>95.844573974609375</v>
      </c>
      <c r="FO4134">
        <v>96.664207458496094</v>
      </c>
      <c r="FP4134">
        <v>96.525627136230469</v>
      </c>
      <c r="FQ4134">
        <v>95.407577514648438</v>
      </c>
      <c r="FR4134">
        <v>93.554130554199219</v>
      </c>
      <c r="FS4134">
        <v>90.610801696777344</v>
      </c>
      <c r="FT4134">
        <v>86.934783935546875</v>
      </c>
      <c r="FU4134">
        <v>83.650154113769531</v>
      </c>
      <c r="FV4134">
        <v>81.349822998046875</v>
      </c>
      <c r="FW4134">
        <v>79.569992065429688</v>
      </c>
      <c r="FX4134">
        <v>498</v>
      </c>
      <c r="FY4134">
        <v>4.854852706193924E-2</v>
      </c>
      <c r="FZ4134">
        <v>1</v>
      </c>
    </row>
    <row r="4135" spans="1:182" x14ac:dyDescent="0.2">
      <c r="A4135" t="s">
        <v>245</v>
      </c>
      <c r="B4135" t="s">
        <v>252</v>
      </c>
      <c r="C4135" t="s">
        <v>217</v>
      </c>
      <c r="D4135" t="s">
        <v>11</v>
      </c>
      <c r="E4135">
        <v>2017</v>
      </c>
      <c r="F4135" t="s">
        <v>229</v>
      </c>
      <c r="G4135" t="s">
        <v>250</v>
      </c>
      <c r="H4135" t="s">
        <v>226</v>
      </c>
      <c r="I4135">
        <v>320.51</v>
      </c>
      <c r="L4135">
        <v>93.699024575379383</v>
      </c>
      <c r="M4135">
        <v>91.887165972274246</v>
      </c>
      <c r="N4135">
        <v>90.615715576172803</v>
      </c>
      <c r="O4135">
        <v>90.477909977749889</v>
      </c>
      <c r="P4135">
        <v>92.838515604866515</v>
      </c>
      <c r="Q4135">
        <v>96.895205171418823</v>
      </c>
      <c r="R4135">
        <v>100.48080423588475</v>
      </c>
      <c r="S4135">
        <v>100.71152235907179</v>
      </c>
      <c r="T4135">
        <v>101.57144804520402</v>
      </c>
      <c r="U4135">
        <v>103.23365747958076</v>
      </c>
      <c r="V4135">
        <v>105.51639766070498</v>
      </c>
      <c r="W4135">
        <v>106.54449828281275</v>
      </c>
      <c r="X4135">
        <v>106.76938077184289</v>
      </c>
      <c r="Y4135">
        <v>107.02639744728671</v>
      </c>
      <c r="Z4135">
        <v>107.15475413590852</v>
      </c>
      <c r="AA4135">
        <v>106.67759591487068</v>
      </c>
      <c r="AB4135">
        <v>106.7811637052415</v>
      </c>
      <c r="AC4135">
        <v>105.63181307328902</v>
      </c>
      <c r="AD4135">
        <v>107.30182580099081</v>
      </c>
      <c r="AE4135">
        <v>108.76163729813973</v>
      </c>
      <c r="AF4135">
        <v>108.14370224211994</v>
      </c>
      <c r="AG4135">
        <v>104.6498047485276</v>
      </c>
      <c r="AH4135">
        <v>100.92303683867136</v>
      </c>
      <c r="AI4135">
        <v>97.275933130175829</v>
      </c>
      <c r="AJ4135">
        <v>-2.7819061279296875</v>
      </c>
      <c r="AK4135">
        <v>-2.7569293975830078</v>
      </c>
      <c r="AL4135">
        <v>-2.745943546295166</v>
      </c>
      <c r="AM4135">
        <v>-2.7409970760345459</v>
      </c>
      <c r="AN4135">
        <v>-2.8101346492767334</v>
      </c>
      <c r="AO4135">
        <v>-2.9099240303039551</v>
      </c>
      <c r="AP4135">
        <v>-2.8511323928833008</v>
      </c>
      <c r="AQ4135">
        <v>-2.7590060234069824</v>
      </c>
      <c r="AR4135">
        <v>-2.6914005279541016</v>
      </c>
      <c r="AS4135">
        <v>-2.6765727996826172</v>
      </c>
      <c r="AT4135">
        <v>-2.7030429840087891</v>
      </c>
      <c r="AU4135">
        <v>-2.7194344997406006</v>
      </c>
      <c r="AV4135">
        <v>5.0208539962768555</v>
      </c>
      <c r="AW4135">
        <v>27.145744323730469</v>
      </c>
      <c r="AX4135">
        <v>26.660139083862305</v>
      </c>
      <c r="AY4135">
        <v>26.004415512084961</v>
      </c>
      <c r="AZ4135">
        <v>25.90186882019043</v>
      </c>
      <c r="BA4135">
        <v>25.981927871704102</v>
      </c>
      <c r="BB4135">
        <v>5.1206207275390625</v>
      </c>
      <c r="BC4135">
        <v>-2.9761195182800293</v>
      </c>
      <c r="BD4135">
        <v>-3.0643396377563477</v>
      </c>
      <c r="BE4135">
        <v>-3.1035206317901611</v>
      </c>
      <c r="BF4135">
        <v>-3.0787103176116943</v>
      </c>
      <c r="BG4135">
        <v>-3.4048681259155273</v>
      </c>
      <c r="BH4135">
        <v>-1.3263925313949585</v>
      </c>
      <c r="BI4135">
        <v>-1.3175668716430664</v>
      </c>
      <c r="BJ4135">
        <v>-1.3144347667694092</v>
      </c>
      <c r="BK4135">
        <v>-1.312731146812439</v>
      </c>
      <c r="BL4135">
        <v>-1.3546516895294189</v>
      </c>
      <c r="BM4135">
        <v>-1.4150546789169312</v>
      </c>
      <c r="BN4135">
        <v>-1.3858107328414917</v>
      </c>
      <c r="BO4135">
        <v>-1.3314360380172729</v>
      </c>
      <c r="BP4135">
        <v>-1.2895873785018921</v>
      </c>
      <c r="BQ4135">
        <v>-1.2782067060470581</v>
      </c>
      <c r="BR4135">
        <v>-1.2873003482818604</v>
      </c>
      <c r="BS4135">
        <v>-1.3009707927703857</v>
      </c>
      <c r="BT4135">
        <v>6.8275494575500488</v>
      </c>
      <c r="BU4135">
        <v>29.613536834716797</v>
      </c>
      <c r="BV4135">
        <v>29.103200912475586</v>
      </c>
      <c r="BW4135">
        <v>28.469955444335937</v>
      </c>
      <c r="BX4135">
        <v>28.40751838684082</v>
      </c>
      <c r="BY4135">
        <v>28.48591423034668</v>
      </c>
      <c r="BZ4135">
        <v>6.9146852493286133</v>
      </c>
      <c r="CA4135">
        <v>-1.4657595157623291</v>
      </c>
      <c r="CB4135">
        <v>-1.5400561094284058</v>
      </c>
      <c r="CC4135">
        <v>-1.5843853950500488</v>
      </c>
      <c r="CD4135">
        <v>-1.5853869915008545</v>
      </c>
      <c r="CE4135">
        <v>-1.8098702430725098</v>
      </c>
      <c r="CF4135">
        <v>-0.31830811500549316</v>
      </c>
      <c r="CG4135">
        <v>-0.32066884636878967</v>
      </c>
      <c r="CH4135">
        <v>-0.32297611236572266</v>
      </c>
      <c r="CI4135">
        <v>-0.32351857423782349</v>
      </c>
      <c r="CJ4135">
        <v>-0.34658864140510559</v>
      </c>
      <c r="CK4135">
        <v>-0.37971282005310059</v>
      </c>
      <c r="CL4135">
        <v>-0.37093344330787659</v>
      </c>
      <c r="CM4135">
        <v>-0.34270545840263367</v>
      </c>
      <c r="CN4135">
        <v>-0.31869581341743469</v>
      </c>
      <c r="CO4135">
        <v>-0.30970248579978943</v>
      </c>
      <c r="CP4135">
        <v>-0.30676117539405823</v>
      </c>
      <c r="CQ4135">
        <v>-0.31854715943336487</v>
      </c>
      <c r="CR4135">
        <v>8.0788612365722656</v>
      </c>
      <c r="CS4135">
        <v>31.322721481323242</v>
      </c>
      <c r="CT4135">
        <v>30.795257568359375</v>
      </c>
      <c r="CU4135">
        <v>30.177581787109375</v>
      </c>
      <c r="CV4135">
        <v>30.142923355102539</v>
      </c>
      <c r="CW4135">
        <v>30.220169067382813</v>
      </c>
      <c r="CX4135">
        <v>8.1572484970092773</v>
      </c>
      <c r="CY4135">
        <v>-0.41968870162963867</v>
      </c>
      <c r="CZ4135">
        <v>-0.48434197902679443</v>
      </c>
      <c r="DA4135">
        <v>-0.53223687410354614</v>
      </c>
      <c r="DB4135">
        <v>-0.55111575126647949</v>
      </c>
      <c r="DC4135">
        <v>-0.70517945289611816</v>
      </c>
      <c r="DD4135">
        <v>0.68977624177932739</v>
      </c>
      <c r="DE4135">
        <v>0.67622923851013184</v>
      </c>
      <c r="DF4135">
        <v>0.66848254203796387</v>
      </c>
      <c r="DG4135">
        <v>0.66569405794143677</v>
      </c>
      <c r="DH4135">
        <v>0.66147446632385254</v>
      </c>
      <c r="DI4135">
        <v>0.65562903881072998</v>
      </c>
      <c r="DJ4135">
        <v>0.64394384622573853</v>
      </c>
      <c r="DK4135">
        <v>0.64602518081665039</v>
      </c>
      <c r="DL4135">
        <v>0.65219575166702271</v>
      </c>
      <c r="DM4135">
        <v>0.65880167484283447</v>
      </c>
      <c r="DN4135">
        <v>0.67377793788909912</v>
      </c>
      <c r="DO4135">
        <v>0.66387653350830078</v>
      </c>
      <c r="DP4135">
        <v>9.3301734924316406</v>
      </c>
      <c r="DQ4135">
        <v>33.031906127929687</v>
      </c>
      <c r="DR4135">
        <v>32.487316131591797</v>
      </c>
      <c r="DS4135">
        <v>31.88520622253418</v>
      </c>
      <c r="DT4135">
        <v>31.878328323364258</v>
      </c>
      <c r="DU4135">
        <v>31.954421997070313</v>
      </c>
      <c r="DV4135">
        <v>9.3998117446899414</v>
      </c>
      <c r="DW4135">
        <v>0.62638211250305176</v>
      </c>
      <c r="DX4135">
        <v>0.57137215137481689</v>
      </c>
      <c r="DY4135">
        <v>0.51991164684295654</v>
      </c>
      <c r="DZ4135">
        <v>0.48315548896789551</v>
      </c>
      <c r="EA4135">
        <v>0.39951130747795105</v>
      </c>
      <c r="EB4135">
        <v>2.1452898979187012</v>
      </c>
      <c r="EC4135">
        <v>2.1155917644500732</v>
      </c>
      <c r="ED4135">
        <v>2.0999913215637207</v>
      </c>
      <c r="EE4135">
        <v>2.0939600467681885</v>
      </c>
      <c r="EF4135">
        <v>2.116957426071167</v>
      </c>
      <c r="EG4135">
        <v>2.1504983901977539</v>
      </c>
      <c r="EH4135">
        <v>2.1092655658721924</v>
      </c>
      <c r="EI4135">
        <v>2.0735952854156494</v>
      </c>
      <c r="EJ4135">
        <v>2.054008960723877</v>
      </c>
      <c r="EK4135">
        <v>2.0571680068969727</v>
      </c>
      <c r="EL4135">
        <v>2.0895206928253174</v>
      </c>
      <c r="EM4135">
        <v>2.0823402404785156</v>
      </c>
      <c r="EN4135">
        <v>11.136868476867676</v>
      </c>
      <c r="EO4135">
        <v>35.499698638916016</v>
      </c>
      <c r="EP4135">
        <v>34.930377960205078</v>
      </c>
      <c r="EQ4135">
        <v>34.350746154785156</v>
      </c>
      <c r="ER4135">
        <v>34.383979797363281</v>
      </c>
      <c r="ES4135">
        <v>34.458408355712891</v>
      </c>
      <c r="ET4135">
        <v>11.193876266479492</v>
      </c>
      <c r="EU4135">
        <v>2.136742115020752</v>
      </c>
      <c r="EV4135">
        <v>2.0956556797027588</v>
      </c>
      <c r="EW4135">
        <v>2.0390470027923584</v>
      </c>
      <c r="EX4135">
        <v>1.9764788150787354</v>
      </c>
      <c r="EY4135">
        <v>1.9945093393325806</v>
      </c>
      <c r="EZ4135">
        <v>75.790176391601563</v>
      </c>
      <c r="FA4135">
        <v>74.591156005859375</v>
      </c>
      <c r="FB4135">
        <v>73.416961669921875</v>
      </c>
      <c r="FC4135">
        <v>72.4024658203125</v>
      </c>
      <c r="FD4135">
        <v>71.593254089355469</v>
      </c>
      <c r="FE4135">
        <v>70.689414978027344</v>
      </c>
      <c r="FF4135">
        <v>70.273513793945313</v>
      </c>
      <c r="FG4135">
        <v>70.769447326660156</v>
      </c>
      <c r="FH4135">
        <v>73.153488159179688</v>
      </c>
      <c r="FI4135">
        <v>77.873237609863281</v>
      </c>
      <c r="FJ4135">
        <v>83.169395446777344</v>
      </c>
      <c r="FK4135">
        <v>87.849067687988281</v>
      </c>
      <c r="FL4135">
        <v>91.60498046875</v>
      </c>
      <c r="FM4135">
        <v>94.076545715332031</v>
      </c>
      <c r="FN4135">
        <v>95.844573974609375</v>
      </c>
      <c r="FO4135">
        <v>96.664207458496094</v>
      </c>
      <c r="FP4135">
        <v>96.525627136230469</v>
      </c>
      <c r="FQ4135">
        <v>95.407577514648438</v>
      </c>
      <c r="FR4135">
        <v>93.554130554199219</v>
      </c>
      <c r="FS4135">
        <v>90.610801696777344</v>
      </c>
      <c r="FT4135">
        <v>86.934783935546875</v>
      </c>
      <c r="FU4135">
        <v>83.650154113769531</v>
      </c>
      <c r="FV4135">
        <v>81.349822998046875</v>
      </c>
      <c r="FW4135">
        <v>79.569992065429688</v>
      </c>
      <c r="FX4135">
        <v>498</v>
      </c>
      <c r="FY4135">
        <v>4.854852706193924E-2</v>
      </c>
      <c r="FZ4135">
        <v>1</v>
      </c>
    </row>
    <row r="4136" spans="1:182" x14ac:dyDescent="0.2">
      <c r="A4136" t="s">
        <v>245</v>
      </c>
      <c r="B4136" t="s">
        <v>252</v>
      </c>
      <c r="C4136" t="s">
        <v>217</v>
      </c>
      <c r="D4136" t="s">
        <v>36</v>
      </c>
      <c r="E4136">
        <v>2015</v>
      </c>
      <c r="F4136" t="s">
        <v>230</v>
      </c>
      <c r="G4136" t="s">
        <v>250</v>
      </c>
      <c r="H4136" t="s">
        <v>226</v>
      </c>
      <c r="I4136">
        <v>175.70000000000002</v>
      </c>
      <c r="L4136">
        <v>40.253152360860959</v>
      </c>
      <c r="M4136">
        <v>39.569119432229634</v>
      </c>
      <c r="N4136">
        <v>39.088232408559207</v>
      </c>
      <c r="O4136">
        <v>39.117876238711574</v>
      </c>
      <c r="P4136">
        <v>40.021651581397464</v>
      </c>
      <c r="Q4136">
        <v>42.249306947741658</v>
      </c>
      <c r="R4136">
        <v>44.817167477920371</v>
      </c>
      <c r="S4136">
        <v>44.687130760713416</v>
      </c>
      <c r="T4136">
        <v>45.065026745991176</v>
      </c>
      <c r="U4136">
        <v>45.545679288500267</v>
      </c>
      <c r="V4136">
        <v>45.315992897662156</v>
      </c>
      <c r="W4136">
        <v>45.930052522374439</v>
      </c>
      <c r="X4136">
        <v>46.251642310458131</v>
      </c>
      <c r="Y4136">
        <v>45.818026598833754</v>
      </c>
      <c r="Z4136">
        <v>46.235512206266023</v>
      </c>
      <c r="AA4136">
        <v>45.737144632172225</v>
      </c>
      <c r="AB4136">
        <v>46.063373717011984</v>
      </c>
      <c r="AC4136">
        <v>46.044040882165717</v>
      </c>
      <c r="AD4136">
        <v>45.279477299023377</v>
      </c>
      <c r="AE4136">
        <v>45.435748459888984</v>
      </c>
      <c r="AF4136">
        <v>44.898186877950884</v>
      </c>
      <c r="AG4136">
        <v>44.350136433209244</v>
      </c>
      <c r="AH4136">
        <v>43.222629755758405</v>
      </c>
      <c r="AI4136">
        <v>41.635797665820412</v>
      </c>
      <c r="AJ4136">
        <v>-1.6625187397003174</v>
      </c>
      <c r="AK4136">
        <v>-1.627577543258667</v>
      </c>
      <c r="AL4136">
        <v>-1.6156710386276245</v>
      </c>
      <c r="AM4136">
        <v>-1.6263024806976318</v>
      </c>
      <c r="AN4136">
        <v>-1.6502336263656616</v>
      </c>
      <c r="AO4136">
        <v>-1.7542366981506348</v>
      </c>
      <c r="AP4136">
        <v>-1.7742711305618286</v>
      </c>
      <c r="AQ4136">
        <v>-1.7414970397949219</v>
      </c>
      <c r="AR4136">
        <v>-1.7487767934799194</v>
      </c>
      <c r="AS4136">
        <v>-1.738721489906311</v>
      </c>
      <c r="AT4136">
        <v>-1.6309012174606323</v>
      </c>
      <c r="AU4136">
        <v>-1.6177380084991455</v>
      </c>
      <c r="AV4136">
        <v>-1.6026254892349243</v>
      </c>
      <c r="AW4136">
        <v>-1.6111080646514893</v>
      </c>
      <c r="AX4136">
        <v>-1.6419830322265625</v>
      </c>
      <c r="AY4136">
        <v>1.3472311496734619</v>
      </c>
      <c r="AZ4136">
        <v>9.6547021865844727</v>
      </c>
      <c r="BA4136">
        <v>9.8150968551635742</v>
      </c>
      <c r="BB4136">
        <v>9.6037998199462891</v>
      </c>
      <c r="BC4136">
        <v>9.7385034561157227</v>
      </c>
      <c r="BD4136">
        <v>9.7252435684204102</v>
      </c>
      <c r="BE4136">
        <v>1.3730108737945557</v>
      </c>
      <c r="BF4136">
        <v>-1.4421182870864868</v>
      </c>
      <c r="BG4136">
        <v>-1.4698338508605957</v>
      </c>
      <c r="BH4136">
        <v>-0.76081866025924683</v>
      </c>
      <c r="BI4136">
        <v>-0.74499261379241943</v>
      </c>
      <c r="BJ4136">
        <v>-0.74190133810043335</v>
      </c>
      <c r="BK4136">
        <v>-0.74960911273956299</v>
      </c>
      <c r="BL4136">
        <v>-0.76286864280700684</v>
      </c>
      <c r="BM4136">
        <v>-0.81984460353851318</v>
      </c>
      <c r="BN4136">
        <v>-0.8323177695274353</v>
      </c>
      <c r="BO4136">
        <v>-0.81539356708526611</v>
      </c>
      <c r="BP4136">
        <v>-0.81702464818954468</v>
      </c>
      <c r="BQ4136">
        <v>-0.80269801616668701</v>
      </c>
      <c r="BR4136">
        <v>-0.75889205932617188</v>
      </c>
      <c r="BS4136">
        <v>-0.74978780746459961</v>
      </c>
      <c r="BT4136">
        <v>-0.73631876707077026</v>
      </c>
      <c r="BU4136">
        <v>-0.74254041910171509</v>
      </c>
      <c r="BV4136">
        <v>-0.75321972370147705</v>
      </c>
      <c r="BW4136">
        <v>2.4125611782073975</v>
      </c>
      <c r="BX4136">
        <v>11.170385360717773</v>
      </c>
      <c r="BY4136">
        <v>11.346487045288086</v>
      </c>
      <c r="BZ4136">
        <v>11.107754707336426</v>
      </c>
      <c r="CA4136">
        <v>11.272927284240723</v>
      </c>
      <c r="CB4136">
        <v>11.24127197265625</v>
      </c>
      <c r="CC4136">
        <v>2.4790029525756836</v>
      </c>
      <c r="CD4136">
        <v>-0.60083132982254028</v>
      </c>
      <c r="CE4136">
        <v>-0.60830503702163696</v>
      </c>
      <c r="CF4136">
        <v>-0.13630394637584686</v>
      </c>
      <c r="CG4136">
        <v>-0.13371698558330536</v>
      </c>
      <c r="CH4136">
        <v>-0.13673113286495209</v>
      </c>
      <c r="CI4136">
        <v>-0.14241395890712738</v>
      </c>
      <c r="CJ4136">
        <v>-0.14828236401081085</v>
      </c>
      <c r="CK4136">
        <v>-0.17268753051757813</v>
      </c>
      <c r="CL4136">
        <v>-0.17992374300956726</v>
      </c>
      <c r="CM4136">
        <v>-0.17397713661193848</v>
      </c>
      <c r="CN4136">
        <v>-0.17169593274593353</v>
      </c>
      <c r="CO4136">
        <v>-0.15441106259822845</v>
      </c>
      <c r="CP4136">
        <v>-0.15494118630886078</v>
      </c>
      <c r="CQ4136">
        <v>-0.14864815771579742</v>
      </c>
      <c r="CR4136">
        <v>-0.13631734251976013</v>
      </c>
      <c r="CS4136">
        <v>-0.14097310602664948</v>
      </c>
      <c r="CT4136">
        <v>-0.13766495883464813</v>
      </c>
      <c r="CU4136">
        <v>3.1504056453704834</v>
      </c>
      <c r="CV4136">
        <v>12.22014331817627</v>
      </c>
      <c r="CW4136">
        <v>12.407123565673828</v>
      </c>
      <c r="CX4136">
        <v>12.14939022064209</v>
      </c>
      <c r="CY4136">
        <v>12.335663795471191</v>
      </c>
      <c r="CZ4136">
        <v>12.291268348693848</v>
      </c>
      <c r="DA4136">
        <v>3.2450096607208252</v>
      </c>
      <c r="DB4136">
        <v>-1.8158551305532455E-2</v>
      </c>
      <c r="DC4136">
        <v>-1.161283440887928E-2</v>
      </c>
      <c r="DD4136">
        <v>0.48821079730987549</v>
      </c>
      <c r="DE4136">
        <v>0.4775586724281311</v>
      </c>
      <c r="DF4136">
        <v>0.46843907237052917</v>
      </c>
      <c r="DG4136">
        <v>0.46478119492530823</v>
      </c>
      <c r="DH4136">
        <v>0.46630394458770752</v>
      </c>
      <c r="DI4136">
        <v>0.47446957230567932</v>
      </c>
      <c r="DJ4136">
        <v>0.47247028350830078</v>
      </c>
      <c r="DK4136">
        <v>0.46743929386138916</v>
      </c>
      <c r="DL4136">
        <v>0.47363278269767761</v>
      </c>
      <c r="DM4136">
        <v>0.49387592077255249</v>
      </c>
      <c r="DN4136">
        <v>0.44900968670845032</v>
      </c>
      <c r="DO4136">
        <v>0.45249149203300476</v>
      </c>
      <c r="DP4136">
        <v>0.46368408203125</v>
      </c>
      <c r="DQ4136">
        <v>0.46059420704841614</v>
      </c>
      <c r="DR4136">
        <v>0.47788980603218079</v>
      </c>
      <c r="DS4136">
        <v>3.8882501125335693</v>
      </c>
      <c r="DT4136">
        <v>13.269900321960449</v>
      </c>
      <c r="DU4136">
        <v>13.46776008605957</v>
      </c>
      <c r="DV4136">
        <v>13.191024780273438</v>
      </c>
      <c r="DW4136">
        <v>13.398401260375977</v>
      </c>
      <c r="DX4136">
        <v>13.341264724731445</v>
      </c>
      <c r="DY4136">
        <v>4.0110163688659668</v>
      </c>
      <c r="DZ4136">
        <v>0.56451421976089478</v>
      </c>
      <c r="EA4136">
        <v>0.5850793719291687</v>
      </c>
      <c r="EB4136">
        <v>1.3899109363555908</v>
      </c>
      <c r="EC4136">
        <v>1.3601436614990234</v>
      </c>
      <c r="ED4136">
        <v>1.3422087430953979</v>
      </c>
      <c r="EE4136">
        <v>1.3414745330810547</v>
      </c>
      <c r="EF4136">
        <v>1.3536689281463623</v>
      </c>
      <c r="EG4136">
        <v>1.4088616371154785</v>
      </c>
      <c r="EH4136">
        <v>1.4144237041473389</v>
      </c>
      <c r="EI4136">
        <v>1.3935427665710449</v>
      </c>
      <c r="EJ4136">
        <v>1.40538489818573</v>
      </c>
      <c r="EK4136">
        <v>1.4298993349075317</v>
      </c>
      <c r="EL4136">
        <v>1.3210188150405884</v>
      </c>
      <c r="EM4136">
        <v>1.320441722869873</v>
      </c>
      <c r="EN4136">
        <v>1.3299908638000488</v>
      </c>
      <c r="EO4136">
        <v>1.3291618824005127</v>
      </c>
      <c r="EP4136">
        <v>1.3666530847549438</v>
      </c>
      <c r="EQ4136">
        <v>4.953580379486084</v>
      </c>
      <c r="ER4136">
        <v>14.785584449768066</v>
      </c>
      <c r="ES4136">
        <v>14.999151229858398</v>
      </c>
      <c r="ET4136">
        <v>14.694980621337891</v>
      </c>
      <c r="EU4136">
        <v>14.932825088500977</v>
      </c>
      <c r="EV4136">
        <v>14.857293128967285</v>
      </c>
      <c r="EW4136">
        <v>5.1170086860656738</v>
      </c>
      <c r="EX4136">
        <v>1.4058011770248413</v>
      </c>
      <c r="EY4136">
        <v>1.4466081857681274</v>
      </c>
      <c r="EZ4136">
        <v>45.876239776611328</v>
      </c>
      <c r="FA4136">
        <v>45.191116333007813</v>
      </c>
      <c r="FB4136">
        <v>44.109836578369141</v>
      </c>
      <c r="FC4136">
        <v>43.34588623046875</v>
      </c>
      <c r="FD4136">
        <v>43.154415130615234</v>
      </c>
      <c r="FE4136">
        <v>42.468505859375</v>
      </c>
      <c r="FF4136">
        <v>41.956459045410156</v>
      </c>
      <c r="FG4136">
        <v>42.000785827636719</v>
      </c>
      <c r="FH4136">
        <v>42.518264770507813</v>
      </c>
      <c r="FI4136">
        <v>44.73199462890625</v>
      </c>
      <c r="FJ4136">
        <v>47.192676544189453</v>
      </c>
      <c r="FK4136">
        <v>48.953178405761719</v>
      </c>
      <c r="FL4136">
        <v>50.746452331542969</v>
      </c>
      <c r="FM4136">
        <v>51.819530487060547</v>
      </c>
      <c r="FN4136">
        <v>52.607295989990234</v>
      </c>
      <c r="FO4136">
        <v>52.626995086669922</v>
      </c>
      <c r="FP4136">
        <v>51.515144348144531</v>
      </c>
      <c r="FQ4136">
        <v>49.836639404296875</v>
      </c>
      <c r="FR4136">
        <v>47.252689361572266</v>
      </c>
      <c r="FS4136">
        <v>45.942428588867188</v>
      </c>
      <c r="FT4136">
        <v>45.251873016357422</v>
      </c>
      <c r="FU4136">
        <v>44.896526336669922</v>
      </c>
      <c r="FV4136">
        <v>44.237850189208984</v>
      </c>
      <c r="FW4136">
        <v>43.477260589599609</v>
      </c>
      <c r="FX4136">
        <v>498</v>
      </c>
      <c r="FY4136">
        <v>4.854852706193924E-2</v>
      </c>
      <c r="FZ4136">
        <v>1</v>
      </c>
    </row>
    <row r="4137" spans="1:182" x14ac:dyDescent="0.2">
      <c r="A4137" t="s">
        <v>245</v>
      </c>
      <c r="B4137" t="s">
        <v>252</v>
      </c>
      <c r="C4137" t="s">
        <v>217</v>
      </c>
      <c r="D4137" t="s">
        <v>36</v>
      </c>
      <c r="E4137">
        <v>2016</v>
      </c>
      <c r="F4137" t="s">
        <v>230</v>
      </c>
      <c r="G4137" t="s">
        <v>250</v>
      </c>
      <c r="H4137" t="s">
        <v>226</v>
      </c>
      <c r="I4137">
        <v>175.70000000000002</v>
      </c>
      <c r="L4137">
        <v>40.253152360860959</v>
      </c>
      <c r="M4137">
        <v>39.569119432229634</v>
      </c>
      <c r="N4137">
        <v>39.088232408559207</v>
      </c>
      <c r="O4137">
        <v>39.117876238711574</v>
      </c>
      <c r="P4137">
        <v>40.021651581397464</v>
      </c>
      <c r="Q4137">
        <v>42.249306947741658</v>
      </c>
      <c r="R4137">
        <v>44.817167477920371</v>
      </c>
      <c r="S4137">
        <v>44.687130760713416</v>
      </c>
      <c r="T4137">
        <v>45.065026745991176</v>
      </c>
      <c r="U4137">
        <v>45.545679288500267</v>
      </c>
      <c r="V4137">
        <v>45.315992897662156</v>
      </c>
      <c r="W4137">
        <v>45.930052522374439</v>
      </c>
      <c r="X4137">
        <v>46.251642310458131</v>
      </c>
      <c r="Y4137">
        <v>45.818026598833754</v>
      </c>
      <c r="Z4137">
        <v>46.235512206266023</v>
      </c>
      <c r="AA4137">
        <v>45.737144632172225</v>
      </c>
      <c r="AB4137">
        <v>46.063373717011984</v>
      </c>
      <c r="AC4137">
        <v>46.044040882165717</v>
      </c>
      <c r="AD4137">
        <v>45.279477299023377</v>
      </c>
      <c r="AE4137">
        <v>45.435748459888984</v>
      </c>
      <c r="AF4137">
        <v>44.898186877950884</v>
      </c>
      <c r="AG4137">
        <v>44.350136433209244</v>
      </c>
      <c r="AH4137">
        <v>43.222629755758405</v>
      </c>
      <c r="AI4137">
        <v>41.635797665820412</v>
      </c>
      <c r="AJ4137">
        <v>-1.6625187397003174</v>
      </c>
      <c r="AK4137">
        <v>-1.627577543258667</v>
      </c>
      <c r="AL4137">
        <v>-1.6156710386276245</v>
      </c>
      <c r="AM4137">
        <v>-1.6263024806976318</v>
      </c>
      <c r="AN4137">
        <v>-1.6502336263656616</v>
      </c>
      <c r="AO4137">
        <v>-1.7542366981506348</v>
      </c>
      <c r="AP4137">
        <v>-1.7742711305618286</v>
      </c>
      <c r="AQ4137">
        <v>-1.7414970397949219</v>
      </c>
      <c r="AR4137">
        <v>-1.7487767934799194</v>
      </c>
      <c r="AS4137">
        <v>-1.738721489906311</v>
      </c>
      <c r="AT4137">
        <v>-1.6309012174606323</v>
      </c>
      <c r="AU4137">
        <v>-1.6177380084991455</v>
      </c>
      <c r="AV4137">
        <v>-1.6026254892349243</v>
      </c>
      <c r="AW4137">
        <v>-1.6111080646514893</v>
      </c>
      <c r="AX4137">
        <v>-1.6419830322265625</v>
      </c>
      <c r="AY4137">
        <v>1.3472311496734619</v>
      </c>
      <c r="AZ4137">
        <v>9.6547021865844727</v>
      </c>
      <c r="BA4137">
        <v>9.8150968551635742</v>
      </c>
      <c r="BB4137">
        <v>9.6037998199462891</v>
      </c>
      <c r="BC4137">
        <v>9.7385034561157227</v>
      </c>
      <c r="BD4137">
        <v>9.7252435684204102</v>
      </c>
      <c r="BE4137">
        <v>1.3730108737945557</v>
      </c>
      <c r="BF4137">
        <v>-1.4421182870864868</v>
      </c>
      <c r="BG4137">
        <v>-1.4698338508605957</v>
      </c>
      <c r="BH4137">
        <v>-0.76081866025924683</v>
      </c>
      <c r="BI4137">
        <v>-0.74499261379241943</v>
      </c>
      <c r="BJ4137">
        <v>-0.74190133810043335</v>
      </c>
      <c r="BK4137">
        <v>-0.74960911273956299</v>
      </c>
      <c r="BL4137">
        <v>-0.76286864280700684</v>
      </c>
      <c r="BM4137">
        <v>-0.81984460353851318</v>
      </c>
      <c r="BN4137">
        <v>-0.8323177695274353</v>
      </c>
      <c r="BO4137">
        <v>-0.81539356708526611</v>
      </c>
      <c r="BP4137">
        <v>-0.81702464818954468</v>
      </c>
      <c r="BQ4137">
        <v>-0.80269801616668701</v>
      </c>
      <c r="BR4137">
        <v>-0.75889205932617188</v>
      </c>
      <c r="BS4137">
        <v>-0.74978780746459961</v>
      </c>
      <c r="BT4137">
        <v>-0.73631876707077026</v>
      </c>
      <c r="BU4137">
        <v>-0.74254041910171509</v>
      </c>
      <c r="BV4137">
        <v>-0.75321972370147705</v>
      </c>
      <c r="BW4137">
        <v>2.4125611782073975</v>
      </c>
      <c r="BX4137">
        <v>11.170385360717773</v>
      </c>
      <c r="BY4137">
        <v>11.346487045288086</v>
      </c>
      <c r="BZ4137">
        <v>11.107754707336426</v>
      </c>
      <c r="CA4137">
        <v>11.272927284240723</v>
      </c>
      <c r="CB4137">
        <v>11.24127197265625</v>
      </c>
      <c r="CC4137">
        <v>2.4790029525756836</v>
      </c>
      <c r="CD4137">
        <v>-0.60083132982254028</v>
      </c>
      <c r="CE4137">
        <v>-0.60830503702163696</v>
      </c>
      <c r="CF4137">
        <v>-0.13630394637584686</v>
      </c>
      <c r="CG4137">
        <v>-0.13371698558330536</v>
      </c>
      <c r="CH4137">
        <v>-0.13673113286495209</v>
      </c>
      <c r="CI4137">
        <v>-0.14241395890712738</v>
      </c>
      <c r="CJ4137">
        <v>-0.14828236401081085</v>
      </c>
      <c r="CK4137">
        <v>-0.17268753051757813</v>
      </c>
      <c r="CL4137">
        <v>-0.17992374300956726</v>
      </c>
      <c r="CM4137">
        <v>-0.17397713661193848</v>
      </c>
      <c r="CN4137">
        <v>-0.17169593274593353</v>
      </c>
      <c r="CO4137">
        <v>-0.15441106259822845</v>
      </c>
      <c r="CP4137">
        <v>-0.15494118630886078</v>
      </c>
      <c r="CQ4137">
        <v>-0.14864815771579742</v>
      </c>
      <c r="CR4137">
        <v>-0.13631734251976013</v>
      </c>
      <c r="CS4137">
        <v>-0.14097310602664948</v>
      </c>
      <c r="CT4137">
        <v>-0.13766495883464813</v>
      </c>
      <c r="CU4137">
        <v>3.1504056453704834</v>
      </c>
      <c r="CV4137">
        <v>12.22014331817627</v>
      </c>
      <c r="CW4137">
        <v>12.407123565673828</v>
      </c>
      <c r="CX4137">
        <v>12.14939022064209</v>
      </c>
      <c r="CY4137">
        <v>12.335663795471191</v>
      </c>
      <c r="CZ4137">
        <v>12.291268348693848</v>
      </c>
      <c r="DA4137">
        <v>3.2450096607208252</v>
      </c>
      <c r="DB4137">
        <v>-1.8158551305532455E-2</v>
      </c>
      <c r="DC4137">
        <v>-1.161283440887928E-2</v>
      </c>
      <c r="DD4137">
        <v>0.48821079730987549</v>
      </c>
      <c r="DE4137">
        <v>0.4775586724281311</v>
      </c>
      <c r="DF4137">
        <v>0.46843907237052917</v>
      </c>
      <c r="DG4137">
        <v>0.46478119492530823</v>
      </c>
      <c r="DH4137">
        <v>0.46630394458770752</v>
      </c>
      <c r="DI4137">
        <v>0.47446957230567932</v>
      </c>
      <c r="DJ4137">
        <v>0.47247028350830078</v>
      </c>
      <c r="DK4137">
        <v>0.46743929386138916</v>
      </c>
      <c r="DL4137">
        <v>0.47363278269767761</v>
      </c>
      <c r="DM4137">
        <v>0.49387592077255249</v>
      </c>
      <c r="DN4137">
        <v>0.44900968670845032</v>
      </c>
      <c r="DO4137">
        <v>0.45249149203300476</v>
      </c>
      <c r="DP4137">
        <v>0.46368408203125</v>
      </c>
      <c r="DQ4137">
        <v>0.46059420704841614</v>
      </c>
      <c r="DR4137">
        <v>0.47788980603218079</v>
      </c>
      <c r="DS4137">
        <v>3.8882501125335693</v>
      </c>
      <c r="DT4137">
        <v>13.269900321960449</v>
      </c>
      <c r="DU4137">
        <v>13.46776008605957</v>
      </c>
      <c r="DV4137">
        <v>13.191024780273438</v>
      </c>
      <c r="DW4137">
        <v>13.398401260375977</v>
      </c>
      <c r="DX4137">
        <v>13.341264724731445</v>
      </c>
      <c r="DY4137">
        <v>4.0110163688659668</v>
      </c>
      <c r="DZ4137">
        <v>0.56451421976089478</v>
      </c>
      <c r="EA4137">
        <v>0.5850793719291687</v>
      </c>
      <c r="EB4137">
        <v>1.3899109363555908</v>
      </c>
      <c r="EC4137">
        <v>1.3601436614990234</v>
      </c>
      <c r="ED4137">
        <v>1.3422087430953979</v>
      </c>
      <c r="EE4137">
        <v>1.3414745330810547</v>
      </c>
      <c r="EF4137">
        <v>1.3536689281463623</v>
      </c>
      <c r="EG4137">
        <v>1.4088616371154785</v>
      </c>
      <c r="EH4137">
        <v>1.4144237041473389</v>
      </c>
      <c r="EI4137">
        <v>1.3935427665710449</v>
      </c>
      <c r="EJ4137">
        <v>1.40538489818573</v>
      </c>
      <c r="EK4137">
        <v>1.4298993349075317</v>
      </c>
      <c r="EL4137">
        <v>1.3210188150405884</v>
      </c>
      <c r="EM4137">
        <v>1.320441722869873</v>
      </c>
      <c r="EN4137">
        <v>1.3299908638000488</v>
      </c>
      <c r="EO4137">
        <v>1.3291618824005127</v>
      </c>
      <c r="EP4137">
        <v>1.3666530847549438</v>
      </c>
      <c r="EQ4137">
        <v>4.953580379486084</v>
      </c>
      <c r="ER4137">
        <v>14.785584449768066</v>
      </c>
      <c r="ES4137">
        <v>14.999151229858398</v>
      </c>
      <c r="ET4137">
        <v>14.694980621337891</v>
      </c>
      <c r="EU4137">
        <v>14.932825088500977</v>
      </c>
      <c r="EV4137">
        <v>14.857293128967285</v>
      </c>
      <c r="EW4137">
        <v>5.1170086860656738</v>
      </c>
      <c r="EX4137">
        <v>1.4058011770248413</v>
      </c>
      <c r="EY4137">
        <v>1.4466081857681274</v>
      </c>
      <c r="EZ4137">
        <v>45.876239776611328</v>
      </c>
      <c r="FA4137">
        <v>45.191116333007813</v>
      </c>
      <c r="FB4137">
        <v>44.109836578369141</v>
      </c>
      <c r="FC4137">
        <v>43.34588623046875</v>
      </c>
      <c r="FD4137">
        <v>43.154415130615234</v>
      </c>
      <c r="FE4137">
        <v>42.468505859375</v>
      </c>
      <c r="FF4137">
        <v>41.956459045410156</v>
      </c>
      <c r="FG4137">
        <v>42.000785827636719</v>
      </c>
      <c r="FH4137">
        <v>42.518264770507813</v>
      </c>
      <c r="FI4137">
        <v>44.73199462890625</v>
      </c>
      <c r="FJ4137">
        <v>47.192676544189453</v>
      </c>
      <c r="FK4137">
        <v>48.953178405761719</v>
      </c>
      <c r="FL4137">
        <v>50.746452331542969</v>
      </c>
      <c r="FM4137">
        <v>51.819530487060547</v>
      </c>
      <c r="FN4137">
        <v>52.607295989990234</v>
      </c>
      <c r="FO4137">
        <v>52.626995086669922</v>
      </c>
      <c r="FP4137">
        <v>51.515144348144531</v>
      </c>
      <c r="FQ4137">
        <v>49.836639404296875</v>
      </c>
      <c r="FR4137">
        <v>47.252689361572266</v>
      </c>
      <c r="FS4137">
        <v>45.942428588867188</v>
      </c>
      <c r="FT4137">
        <v>45.251873016357422</v>
      </c>
      <c r="FU4137">
        <v>44.896526336669922</v>
      </c>
      <c r="FV4137">
        <v>44.237850189208984</v>
      </c>
      <c r="FW4137">
        <v>43.477260589599609</v>
      </c>
      <c r="FX4137">
        <v>498</v>
      </c>
      <c r="FY4137">
        <v>4.854852706193924E-2</v>
      </c>
      <c r="FZ4137">
        <v>1</v>
      </c>
    </row>
    <row r="4138" spans="1:182" x14ac:dyDescent="0.2">
      <c r="A4138" t="s">
        <v>245</v>
      </c>
      <c r="B4138" t="s">
        <v>252</v>
      </c>
      <c r="C4138" t="s">
        <v>217</v>
      </c>
      <c r="D4138" t="s">
        <v>36</v>
      </c>
      <c r="E4138">
        <v>2017</v>
      </c>
      <c r="F4138" t="s">
        <v>230</v>
      </c>
      <c r="G4138" t="s">
        <v>250</v>
      </c>
      <c r="H4138" t="s">
        <v>226</v>
      </c>
      <c r="I4138">
        <v>175.70000000000002</v>
      </c>
      <c r="L4138">
        <v>40.253152360860959</v>
      </c>
      <c r="M4138">
        <v>39.569119432229634</v>
      </c>
      <c r="N4138">
        <v>39.088232408559207</v>
      </c>
      <c r="O4138">
        <v>39.117876238711574</v>
      </c>
      <c r="P4138">
        <v>40.021651581397464</v>
      </c>
      <c r="Q4138">
        <v>42.249306947741658</v>
      </c>
      <c r="R4138">
        <v>44.817167477920371</v>
      </c>
      <c r="S4138">
        <v>44.687130760713416</v>
      </c>
      <c r="T4138">
        <v>45.065026745991176</v>
      </c>
      <c r="U4138">
        <v>45.545679288500267</v>
      </c>
      <c r="V4138">
        <v>45.315992897662156</v>
      </c>
      <c r="W4138">
        <v>45.930052522374439</v>
      </c>
      <c r="X4138">
        <v>46.251642310458131</v>
      </c>
      <c r="Y4138">
        <v>45.818026598833754</v>
      </c>
      <c r="Z4138">
        <v>46.235512206266023</v>
      </c>
      <c r="AA4138">
        <v>45.737144632172225</v>
      </c>
      <c r="AB4138">
        <v>46.063373717011984</v>
      </c>
      <c r="AC4138">
        <v>46.044040882165717</v>
      </c>
      <c r="AD4138">
        <v>45.279477299023377</v>
      </c>
      <c r="AE4138">
        <v>45.435748459888984</v>
      </c>
      <c r="AF4138">
        <v>44.898186877950884</v>
      </c>
      <c r="AG4138">
        <v>44.350136433209244</v>
      </c>
      <c r="AH4138">
        <v>43.222629755758405</v>
      </c>
      <c r="AI4138">
        <v>41.635797665820412</v>
      </c>
      <c r="AJ4138">
        <v>-1.6625187397003174</v>
      </c>
      <c r="AK4138">
        <v>-1.627577543258667</v>
      </c>
      <c r="AL4138">
        <v>-1.6156710386276245</v>
      </c>
      <c r="AM4138">
        <v>-1.6263024806976318</v>
      </c>
      <c r="AN4138">
        <v>-1.6502336263656616</v>
      </c>
      <c r="AO4138">
        <v>-1.7542366981506348</v>
      </c>
      <c r="AP4138">
        <v>-1.7742711305618286</v>
      </c>
      <c r="AQ4138">
        <v>-1.7414970397949219</v>
      </c>
      <c r="AR4138">
        <v>-1.7487767934799194</v>
      </c>
      <c r="AS4138">
        <v>-1.738721489906311</v>
      </c>
      <c r="AT4138">
        <v>-1.6309012174606323</v>
      </c>
      <c r="AU4138">
        <v>-1.6177380084991455</v>
      </c>
      <c r="AV4138">
        <v>-1.6026254892349243</v>
      </c>
      <c r="AW4138">
        <v>-1.6111080646514893</v>
      </c>
      <c r="AX4138">
        <v>-1.6419830322265625</v>
      </c>
      <c r="AY4138">
        <v>1.3472311496734619</v>
      </c>
      <c r="AZ4138">
        <v>9.6547021865844727</v>
      </c>
      <c r="BA4138">
        <v>9.8150968551635742</v>
      </c>
      <c r="BB4138">
        <v>9.6037998199462891</v>
      </c>
      <c r="BC4138">
        <v>9.7385034561157227</v>
      </c>
      <c r="BD4138">
        <v>9.7252435684204102</v>
      </c>
      <c r="BE4138">
        <v>1.3730108737945557</v>
      </c>
      <c r="BF4138">
        <v>-1.4421182870864868</v>
      </c>
      <c r="BG4138">
        <v>-1.4698338508605957</v>
      </c>
      <c r="BH4138">
        <v>-0.76081866025924683</v>
      </c>
      <c r="BI4138">
        <v>-0.74499261379241943</v>
      </c>
      <c r="BJ4138">
        <v>-0.74190133810043335</v>
      </c>
      <c r="BK4138">
        <v>-0.74960911273956299</v>
      </c>
      <c r="BL4138">
        <v>-0.76286864280700684</v>
      </c>
      <c r="BM4138">
        <v>-0.81984460353851318</v>
      </c>
      <c r="BN4138">
        <v>-0.8323177695274353</v>
      </c>
      <c r="BO4138">
        <v>-0.81539356708526611</v>
      </c>
      <c r="BP4138">
        <v>-0.81702464818954468</v>
      </c>
      <c r="BQ4138">
        <v>-0.80269801616668701</v>
      </c>
      <c r="BR4138">
        <v>-0.75889205932617188</v>
      </c>
      <c r="BS4138">
        <v>-0.74978780746459961</v>
      </c>
      <c r="BT4138">
        <v>-0.73631876707077026</v>
      </c>
      <c r="BU4138">
        <v>-0.74254041910171509</v>
      </c>
      <c r="BV4138">
        <v>-0.75321972370147705</v>
      </c>
      <c r="BW4138">
        <v>2.4125611782073975</v>
      </c>
      <c r="BX4138">
        <v>11.170385360717773</v>
      </c>
      <c r="BY4138">
        <v>11.346487045288086</v>
      </c>
      <c r="BZ4138">
        <v>11.107754707336426</v>
      </c>
      <c r="CA4138">
        <v>11.272927284240723</v>
      </c>
      <c r="CB4138">
        <v>11.24127197265625</v>
      </c>
      <c r="CC4138">
        <v>2.4790029525756836</v>
      </c>
      <c r="CD4138">
        <v>-0.60083132982254028</v>
      </c>
      <c r="CE4138">
        <v>-0.60830503702163696</v>
      </c>
      <c r="CF4138">
        <v>-0.13630394637584686</v>
      </c>
      <c r="CG4138">
        <v>-0.13371698558330536</v>
      </c>
      <c r="CH4138">
        <v>-0.13673113286495209</v>
      </c>
      <c r="CI4138">
        <v>-0.14241395890712738</v>
      </c>
      <c r="CJ4138">
        <v>-0.14828236401081085</v>
      </c>
      <c r="CK4138">
        <v>-0.17268753051757813</v>
      </c>
      <c r="CL4138">
        <v>-0.17992374300956726</v>
      </c>
      <c r="CM4138">
        <v>-0.17397713661193848</v>
      </c>
      <c r="CN4138">
        <v>-0.17169593274593353</v>
      </c>
      <c r="CO4138">
        <v>-0.15441106259822845</v>
      </c>
      <c r="CP4138">
        <v>-0.15494118630886078</v>
      </c>
      <c r="CQ4138">
        <v>-0.14864815771579742</v>
      </c>
      <c r="CR4138">
        <v>-0.13631734251976013</v>
      </c>
      <c r="CS4138">
        <v>-0.14097310602664948</v>
      </c>
      <c r="CT4138">
        <v>-0.13766495883464813</v>
      </c>
      <c r="CU4138">
        <v>3.1504056453704834</v>
      </c>
      <c r="CV4138">
        <v>12.22014331817627</v>
      </c>
      <c r="CW4138">
        <v>12.407123565673828</v>
      </c>
      <c r="CX4138">
        <v>12.14939022064209</v>
      </c>
      <c r="CY4138">
        <v>12.335663795471191</v>
      </c>
      <c r="CZ4138">
        <v>12.291268348693848</v>
      </c>
      <c r="DA4138">
        <v>3.2450096607208252</v>
      </c>
      <c r="DB4138">
        <v>-1.8158551305532455E-2</v>
      </c>
      <c r="DC4138">
        <v>-1.161283440887928E-2</v>
      </c>
      <c r="DD4138">
        <v>0.48821079730987549</v>
      </c>
      <c r="DE4138">
        <v>0.4775586724281311</v>
      </c>
      <c r="DF4138">
        <v>0.46843907237052917</v>
      </c>
      <c r="DG4138">
        <v>0.46478119492530823</v>
      </c>
      <c r="DH4138">
        <v>0.46630394458770752</v>
      </c>
      <c r="DI4138">
        <v>0.47446957230567932</v>
      </c>
      <c r="DJ4138">
        <v>0.47247028350830078</v>
      </c>
      <c r="DK4138">
        <v>0.46743929386138916</v>
      </c>
      <c r="DL4138">
        <v>0.47363278269767761</v>
      </c>
      <c r="DM4138">
        <v>0.49387592077255249</v>
      </c>
      <c r="DN4138">
        <v>0.44900968670845032</v>
      </c>
      <c r="DO4138">
        <v>0.45249149203300476</v>
      </c>
      <c r="DP4138">
        <v>0.46368408203125</v>
      </c>
      <c r="DQ4138">
        <v>0.46059420704841614</v>
      </c>
      <c r="DR4138">
        <v>0.47788980603218079</v>
      </c>
      <c r="DS4138">
        <v>3.8882501125335693</v>
      </c>
      <c r="DT4138">
        <v>13.269900321960449</v>
      </c>
      <c r="DU4138">
        <v>13.46776008605957</v>
      </c>
      <c r="DV4138">
        <v>13.191024780273438</v>
      </c>
      <c r="DW4138">
        <v>13.398401260375977</v>
      </c>
      <c r="DX4138">
        <v>13.341264724731445</v>
      </c>
      <c r="DY4138">
        <v>4.0110163688659668</v>
      </c>
      <c r="DZ4138">
        <v>0.56451421976089478</v>
      </c>
      <c r="EA4138">
        <v>0.5850793719291687</v>
      </c>
      <c r="EB4138">
        <v>1.3899109363555908</v>
      </c>
      <c r="EC4138">
        <v>1.3601436614990234</v>
      </c>
      <c r="ED4138">
        <v>1.3422087430953979</v>
      </c>
      <c r="EE4138">
        <v>1.3414745330810547</v>
      </c>
      <c r="EF4138">
        <v>1.3536689281463623</v>
      </c>
      <c r="EG4138">
        <v>1.4088616371154785</v>
      </c>
      <c r="EH4138">
        <v>1.4144237041473389</v>
      </c>
      <c r="EI4138">
        <v>1.3935427665710449</v>
      </c>
      <c r="EJ4138">
        <v>1.40538489818573</v>
      </c>
      <c r="EK4138">
        <v>1.4298993349075317</v>
      </c>
      <c r="EL4138">
        <v>1.3210188150405884</v>
      </c>
      <c r="EM4138">
        <v>1.320441722869873</v>
      </c>
      <c r="EN4138">
        <v>1.3299908638000488</v>
      </c>
      <c r="EO4138">
        <v>1.3291618824005127</v>
      </c>
      <c r="EP4138">
        <v>1.3666530847549438</v>
      </c>
      <c r="EQ4138">
        <v>4.953580379486084</v>
      </c>
      <c r="ER4138">
        <v>14.785584449768066</v>
      </c>
      <c r="ES4138">
        <v>14.999151229858398</v>
      </c>
      <c r="ET4138">
        <v>14.694980621337891</v>
      </c>
      <c r="EU4138">
        <v>14.932825088500977</v>
      </c>
      <c r="EV4138">
        <v>14.857293128967285</v>
      </c>
      <c r="EW4138">
        <v>5.1170086860656738</v>
      </c>
      <c r="EX4138">
        <v>1.4058011770248413</v>
      </c>
      <c r="EY4138">
        <v>1.4466081857681274</v>
      </c>
      <c r="EZ4138">
        <v>45.876239776611328</v>
      </c>
      <c r="FA4138">
        <v>45.191116333007813</v>
      </c>
      <c r="FB4138">
        <v>44.109836578369141</v>
      </c>
      <c r="FC4138">
        <v>43.34588623046875</v>
      </c>
      <c r="FD4138">
        <v>43.154415130615234</v>
      </c>
      <c r="FE4138">
        <v>42.468505859375</v>
      </c>
      <c r="FF4138">
        <v>41.956459045410156</v>
      </c>
      <c r="FG4138">
        <v>42.000785827636719</v>
      </c>
      <c r="FH4138">
        <v>42.518264770507813</v>
      </c>
      <c r="FI4138">
        <v>44.73199462890625</v>
      </c>
      <c r="FJ4138">
        <v>47.192676544189453</v>
      </c>
      <c r="FK4138">
        <v>48.953178405761719</v>
      </c>
      <c r="FL4138">
        <v>50.746452331542969</v>
      </c>
      <c r="FM4138">
        <v>51.819530487060547</v>
      </c>
      <c r="FN4138">
        <v>52.607295989990234</v>
      </c>
      <c r="FO4138">
        <v>52.626995086669922</v>
      </c>
      <c r="FP4138">
        <v>51.515144348144531</v>
      </c>
      <c r="FQ4138">
        <v>49.836639404296875</v>
      </c>
      <c r="FR4138">
        <v>47.252689361572266</v>
      </c>
      <c r="FS4138">
        <v>45.942428588867188</v>
      </c>
      <c r="FT4138">
        <v>45.251873016357422</v>
      </c>
      <c r="FU4138">
        <v>44.896526336669922</v>
      </c>
      <c r="FV4138">
        <v>44.237850189208984</v>
      </c>
      <c r="FW4138">
        <v>43.477260589599609</v>
      </c>
      <c r="FX4138">
        <v>498</v>
      </c>
      <c r="FY4138">
        <v>4.854852706193924E-2</v>
      </c>
      <c r="FZ4138">
        <v>1</v>
      </c>
    </row>
    <row r="4139" spans="1:182" x14ac:dyDescent="0.2">
      <c r="A4139" t="s">
        <v>245</v>
      </c>
      <c r="B4139" t="s">
        <v>252</v>
      </c>
      <c r="C4139" t="s">
        <v>217</v>
      </c>
      <c r="D4139" t="s">
        <v>37</v>
      </c>
      <c r="E4139">
        <v>2015</v>
      </c>
      <c r="F4139" t="s">
        <v>230</v>
      </c>
      <c r="G4139" t="s">
        <v>250</v>
      </c>
      <c r="H4139" t="s">
        <v>226</v>
      </c>
      <c r="I4139">
        <v>175.70000000000002</v>
      </c>
      <c r="L4139">
        <v>41.062264226721304</v>
      </c>
      <c r="M4139">
        <v>40.450677838870945</v>
      </c>
      <c r="N4139">
        <v>39.955994621186633</v>
      </c>
      <c r="O4139">
        <v>39.728086478190711</v>
      </c>
      <c r="P4139">
        <v>40.711497624148151</v>
      </c>
      <c r="Q4139">
        <v>42.844636048417016</v>
      </c>
      <c r="R4139">
        <v>45.662717578819553</v>
      </c>
      <c r="S4139">
        <v>45.812780471857494</v>
      </c>
      <c r="T4139">
        <v>46.129530562763193</v>
      </c>
      <c r="U4139">
        <v>46.435225359940262</v>
      </c>
      <c r="V4139">
        <v>46.579246922412302</v>
      </c>
      <c r="W4139">
        <v>47.370950823866615</v>
      </c>
      <c r="X4139">
        <v>47.680768985735284</v>
      </c>
      <c r="Y4139">
        <v>47.038382926942191</v>
      </c>
      <c r="Z4139">
        <v>47.367666830466774</v>
      </c>
      <c r="AA4139">
        <v>47.265729023801001</v>
      </c>
      <c r="AB4139">
        <v>47.516357701501789</v>
      </c>
      <c r="AC4139">
        <v>47.431257131913966</v>
      </c>
      <c r="AD4139">
        <v>46.99973511320745</v>
      </c>
      <c r="AE4139">
        <v>46.863970843715649</v>
      </c>
      <c r="AF4139">
        <v>46.240391207327207</v>
      </c>
      <c r="AG4139">
        <v>45.430325697020244</v>
      </c>
      <c r="AH4139">
        <v>44.156908657938899</v>
      </c>
      <c r="AI4139">
        <v>42.322515520263089</v>
      </c>
      <c r="AJ4139">
        <v>-1.6855506896972656</v>
      </c>
      <c r="AK4139">
        <v>-1.6572915315628052</v>
      </c>
      <c r="AL4139">
        <v>-1.6481831073760986</v>
      </c>
      <c r="AM4139">
        <v>-1.6374543905258179</v>
      </c>
      <c r="AN4139">
        <v>-1.6645510196685791</v>
      </c>
      <c r="AO4139">
        <v>-1.7409329414367676</v>
      </c>
      <c r="AP4139">
        <v>-1.7470958232879639</v>
      </c>
      <c r="AQ4139">
        <v>-1.7298921346664429</v>
      </c>
      <c r="AR4139">
        <v>-1.7228488922119141</v>
      </c>
      <c r="AS4139">
        <v>-1.7022644281387329</v>
      </c>
      <c r="AT4139">
        <v>-1.6146301031112671</v>
      </c>
      <c r="AU4139">
        <v>-1.6141787767410278</v>
      </c>
      <c r="AV4139">
        <v>-1.60316002368927</v>
      </c>
      <c r="AW4139">
        <v>-1.5877752304077148</v>
      </c>
      <c r="AX4139">
        <v>-1.6248626708984375</v>
      </c>
      <c r="AY4139">
        <v>1.5656757354736328</v>
      </c>
      <c r="AZ4139">
        <v>10.198055267333984</v>
      </c>
      <c r="BA4139">
        <v>10.363512992858887</v>
      </c>
      <c r="BB4139">
        <v>10.312897682189941</v>
      </c>
      <c r="BC4139">
        <v>10.347024917602539</v>
      </c>
      <c r="BD4139">
        <v>10.36566162109375</v>
      </c>
      <c r="BE4139">
        <v>1.5983991622924805</v>
      </c>
      <c r="BF4139">
        <v>-1.4618052244186401</v>
      </c>
      <c r="BG4139">
        <v>-1.4753571748733521</v>
      </c>
      <c r="BH4139">
        <v>-0.75340378284454346</v>
      </c>
      <c r="BI4139">
        <v>-0.74106872081756592</v>
      </c>
      <c r="BJ4139">
        <v>-0.73886346817016602</v>
      </c>
      <c r="BK4139">
        <v>-0.73680883646011353</v>
      </c>
      <c r="BL4139">
        <v>-0.75136464834213257</v>
      </c>
      <c r="BM4139">
        <v>-0.79704964160919189</v>
      </c>
      <c r="BN4139">
        <v>-0.80230677127838135</v>
      </c>
      <c r="BO4139">
        <v>-0.78800982236862183</v>
      </c>
      <c r="BP4139">
        <v>-0.781638503074646</v>
      </c>
      <c r="BQ4139">
        <v>-0.76737779378890991</v>
      </c>
      <c r="BR4139">
        <v>-0.7295762300491333</v>
      </c>
      <c r="BS4139">
        <v>-0.72820389270782471</v>
      </c>
      <c r="BT4139">
        <v>-0.71822798252105713</v>
      </c>
      <c r="BU4139">
        <v>-0.71044617891311646</v>
      </c>
      <c r="BV4139">
        <v>-0.72551822662353516</v>
      </c>
      <c r="BW4139">
        <v>2.647597074508667</v>
      </c>
      <c r="BX4139">
        <v>11.79438304901123</v>
      </c>
      <c r="BY4139">
        <v>11.979750633239746</v>
      </c>
      <c r="BZ4139">
        <v>11.927348136901855</v>
      </c>
      <c r="CA4139">
        <v>11.987428665161133</v>
      </c>
      <c r="CB4139">
        <v>11.99000358581543</v>
      </c>
      <c r="CC4139">
        <v>2.7469074726104736</v>
      </c>
      <c r="CD4139">
        <v>-0.64377319812774658</v>
      </c>
      <c r="CE4139">
        <v>-0.64912712574005127</v>
      </c>
      <c r="CF4139">
        <v>-0.10780169814825058</v>
      </c>
      <c r="CG4139">
        <v>-0.10649555921554565</v>
      </c>
      <c r="CH4139">
        <v>-0.10907149314880371</v>
      </c>
      <c r="CI4139">
        <v>-0.11302445083856583</v>
      </c>
      <c r="CJ4139">
        <v>-0.11889456957578659</v>
      </c>
      <c r="CK4139">
        <v>-0.14331890642642975</v>
      </c>
      <c r="CL4139">
        <v>-0.14794877171516418</v>
      </c>
      <c r="CM4139">
        <v>-0.13566498458385468</v>
      </c>
      <c r="CN4139">
        <v>-0.1297590583562851</v>
      </c>
      <c r="CO4139">
        <v>-0.11987818032503128</v>
      </c>
      <c r="CP4139">
        <v>-0.11659066379070282</v>
      </c>
      <c r="CQ4139">
        <v>-0.11458034068346024</v>
      </c>
      <c r="CR4139">
        <v>-0.10532674938440323</v>
      </c>
      <c r="CS4139">
        <v>-0.10281077027320862</v>
      </c>
      <c r="CT4139">
        <v>-0.10263492912054062</v>
      </c>
      <c r="CU4139">
        <v>3.3969323635101318</v>
      </c>
      <c r="CV4139">
        <v>12.899993896484375</v>
      </c>
      <c r="CW4139">
        <v>13.099152565002441</v>
      </c>
      <c r="CX4139">
        <v>13.045511245727539</v>
      </c>
      <c r="CY4139">
        <v>13.123567581176758</v>
      </c>
      <c r="CZ4139">
        <v>13.115018844604492</v>
      </c>
      <c r="DA4139">
        <v>3.542360782623291</v>
      </c>
      <c r="DB4139">
        <v>-7.7206701040267944E-2</v>
      </c>
      <c r="DC4139">
        <v>-7.6882638037204742E-2</v>
      </c>
      <c r="DD4139">
        <v>0.5378003716468811</v>
      </c>
      <c r="DE4139">
        <v>0.52807760238647461</v>
      </c>
      <c r="DF4139">
        <v>0.52072048187255859</v>
      </c>
      <c r="DG4139">
        <v>0.51075994968414307</v>
      </c>
      <c r="DH4139">
        <v>0.51357549428939819</v>
      </c>
      <c r="DI4139">
        <v>0.51041179895401001</v>
      </c>
      <c r="DJ4139">
        <v>0.50640922784805298</v>
      </c>
      <c r="DK4139">
        <v>0.51667988300323486</v>
      </c>
      <c r="DL4139">
        <v>0.52212035655975342</v>
      </c>
      <c r="DM4139">
        <v>0.52762144804000854</v>
      </c>
      <c r="DN4139">
        <v>0.49639493227005005</v>
      </c>
      <c r="DO4139">
        <v>0.49904319643974304</v>
      </c>
      <c r="DP4139">
        <v>0.50757449865341187</v>
      </c>
      <c r="DQ4139">
        <v>0.50482463836669922</v>
      </c>
      <c r="DR4139">
        <v>0.52024835348129272</v>
      </c>
      <c r="DS4139">
        <v>4.1462678909301758</v>
      </c>
      <c r="DT4139">
        <v>14.00560474395752</v>
      </c>
      <c r="DU4139">
        <v>14.21855354309082</v>
      </c>
      <c r="DV4139">
        <v>14.163674354553223</v>
      </c>
      <c r="DW4139">
        <v>14.259707450866699</v>
      </c>
      <c r="DX4139">
        <v>14.240034103393555</v>
      </c>
      <c r="DY4139">
        <v>4.3378138542175293</v>
      </c>
      <c r="DZ4139">
        <v>0.48935979604721069</v>
      </c>
      <c r="EA4139">
        <v>0.49536183476448059</v>
      </c>
      <c r="EB4139">
        <v>1.4699472188949585</v>
      </c>
      <c r="EC4139">
        <v>1.4443004131317139</v>
      </c>
      <c r="ED4139">
        <v>1.4300401210784912</v>
      </c>
      <c r="EE4139">
        <v>1.4114055633544922</v>
      </c>
      <c r="EF4139">
        <v>1.4267618656158447</v>
      </c>
      <c r="EG4139">
        <v>1.4542950391769409</v>
      </c>
      <c r="EH4139">
        <v>1.4511983394622803</v>
      </c>
      <c r="EI4139">
        <v>1.4585621356964111</v>
      </c>
      <c r="EJ4139">
        <v>1.4633307456970215</v>
      </c>
      <c r="EK4139">
        <v>1.4625080823898315</v>
      </c>
      <c r="EL4139">
        <v>1.3814487457275391</v>
      </c>
      <c r="EM4139">
        <v>1.3850181102752686</v>
      </c>
      <c r="EN4139">
        <v>1.3925065994262695</v>
      </c>
      <c r="EO4139">
        <v>1.3821537494659424</v>
      </c>
      <c r="EP4139">
        <v>1.4195928573608398</v>
      </c>
      <c r="EQ4139">
        <v>5.2281889915466309</v>
      </c>
      <c r="ER4139">
        <v>15.601932525634766</v>
      </c>
      <c r="ES4139">
        <v>15.83479118347168</v>
      </c>
      <c r="ET4139">
        <v>15.778124809265137</v>
      </c>
      <c r="EU4139">
        <v>15.900111198425293</v>
      </c>
      <c r="EV4139">
        <v>15.864376068115234</v>
      </c>
      <c r="EW4139">
        <v>5.4863224029541016</v>
      </c>
      <c r="EX4139">
        <v>1.307391881942749</v>
      </c>
      <c r="EY4139">
        <v>1.3215919733047485</v>
      </c>
      <c r="EZ4139">
        <v>51.363773345947266</v>
      </c>
      <c r="FA4139">
        <v>52.073467254638672</v>
      </c>
      <c r="FB4139">
        <v>51.733047485351562</v>
      </c>
      <c r="FC4139">
        <v>51.333114624023438</v>
      </c>
      <c r="FD4139">
        <v>51.182201385498047</v>
      </c>
      <c r="FE4139">
        <v>50.377586364746094</v>
      </c>
      <c r="FF4139">
        <v>49.6705322265625</v>
      </c>
      <c r="FG4139">
        <v>49.661312103271484</v>
      </c>
      <c r="FH4139">
        <v>50.423957824707031</v>
      </c>
      <c r="FI4139">
        <v>52.698509216308594</v>
      </c>
      <c r="FJ4139">
        <v>54.796989440917969</v>
      </c>
      <c r="FK4139">
        <v>55.749744415283203</v>
      </c>
      <c r="FL4139">
        <v>56.404449462890625</v>
      </c>
      <c r="FM4139">
        <v>57.561561584472656</v>
      </c>
      <c r="FN4139">
        <v>58.677463531494141</v>
      </c>
      <c r="FO4139">
        <v>58.990821838378906</v>
      </c>
      <c r="FP4139">
        <v>58.155933380126953</v>
      </c>
      <c r="FQ4139">
        <v>57.846652984619141</v>
      </c>
      <c r="FR4139">
        <v>56.260353088378906</v>
      </c>
      <c r="FS4139">
        <v>54.894756317138672</v>
      </c>
      <c r="FT4139">
        <v>53.796009063720703</v>
      </c>
      <c r="FU4139">
        <v>52.341575622558594</v>
      </c>
      <c r="FV4139">
        <v>51.506790161132813</v>
      </c>
      <c r="FW4139">
        <v>50.823562622070313</v>
      </c>
      <c r="FX4139">
        <v>498</v>
      </c>
      <c r="FY4139">
        <v>4.854852706193924E-2</v>
      </c>
      <c r="FZ4139">
        <v>1</v>
      </c>
    </row>
    <row r="4140" spans="1:182" x14ac:dyDescent="0.2">
      <c r="A4140" t="s">
        <v>245</v>
      </c>
      <c r="B4140" t="s">
        <v>252</v>
      </c>
      <c r="C4140" t="s">
        <v>217</v>
      </c>
      <c r="D4140" t="s">
        <v>37</v>
      </c>
      <c r="E4140">
        <v>2016</v>
      </c>
      <c r="F4140" t="s">
        <v>230</v>
      </c>
      <c r="G4140" t="s">
        <v>250</v>
      </c>
      <c r="H4140" t="s">
        <v>226</v>
      </c>
      <c r="I4140">
        <v>175.70000000000002</v>
      </c>
      <c r="L4140">
        <v>41.062264226721304</v>
      </c>
      <c r="M4140">
        <v>40.450677838870945</v>
      </c>
      <c r="N4140">
        <v>39.955994621186633</v>
      </c>
      <c r="O4140">
        <v>39.728086478190711</v>
      </c>
      <c r="P4140">
        <v>40.711497624148151</v>
      </c>
      <c r="Q4140">
        <v>42.844636048417016</v>
      </c>
      <c r="R4140">
        <v>45.662717578819553</v>
      </c>
      <c r="S4140">
        <v>45.812780471857494</v>
      </c>
      <c r="T4140">
        <v>46.129530562763193</v>
      </c>
      <c r="U4140">
        <v>46.435225359940262</v>
      </c>
      <c r="V4140">
        <v>46.579246922412302</v>
      </c>
      <c r="W4140">
        <v>47.370950823866615</v>
      </c>
      <c r="X4140">
        <v>47.680768985735284</v>
      </c>
      <c r="Y4140">
        <v>47.038382926942191</v>
      </c>
      <c r="Z4140">
        <v>47.367666830466774</v>
      </c>
      <c r="AA4140">
        <v>47.265729023801001</v>
      </c>
      <c r="AB4140">
        <v>47.516357701501789</v>
      </c>
      <c r="AC4140">
        <v>47.431257131913966</v>
      </c>
      <c r="AD4140">
        <v>46.99973511320745</v>
      </c>
      <c r="AE4140">
        <v>46.863970843715649</v>
      </c>
      <c r="AF4140">
        <v>46.240391207327207</v>
      </c>
      <c r="AG4140">
        <v>45.430325697020244</v>
      </c>
      <c r="AH4140">
        <v>44.156908657938899</v>
      </c>
      <c r="AI4140">
        <v>42.322515520263089</v>
      </c>
      <c r="AJ4140">
        <v>-1.6855506896972656</v>
      </c>
      <c r="AK4140">
        <v>-1.6572915315628052</v>
      </c>
      <c r="AL4140">
        <v>-1.6481831073760986</v>
      </c>
      <c r="AM4140">
        <v>-1.6374543905258179</v>
      </c>
      <c r="AN4140">
        <v>-1.6645510196685791</v>
      </c>
      <c r="AO4140">
        <v>-1.7409329414367676</v>
      </c>
      <c r="AP4140">
        <v>-1.7470958232879639</v>
      </c>
      <c r="AQ4140">
        <v>-1.7298921346664429</v>
      </c>
      <c r="AR4140">
        <v>-1.7228488922119141</v>
      </c>
      <c r="AS4140">
        <v>-1.7022644281387329</v>
      </c>
      <c r="AT4140">
        <v>-1.6146301031112671</v>
      </c>
      <c r="AU4140">
        <v>-1.6141787767410278</v>
      </c>
      <c r="AV4140">
        <v>-1.60316002368927</v>
      </c>
      <c r="AW4140">
        <v>-1.5877752304077148</v>
      </c>
      <c r="AX4140">
        <v>-1.6248626708984375</v>
      </c>
      <c r="AY4140">
        <v>1.5656757354736328</v>
      </c>
      <c r="AZ4140">
        <v>10.198055267333984</v>
      </c>
      <c r="BA4140">
        <v>10.363512992858887</v>
      </c>
      <c r="BB4140">
        <v>10.312897682189941</v>
      </c>
      <c r="BC4140">
        <v>10.347024917602539</v>
      </c>
      <c r="BD4140">
        <v>10.36566162109375</v>
      </c>
      <c r="BE4140">
        <v>1.5983991622924805</v>
      </c>
      <c r="BF4140">
        <v>-1.4618052244186401</v>
      </c>
      <c r="BG4140">
        <v>-1.4753571748733521</v>
      </c>
      <c r="BH4140">
        <v>-0.75340378284454346</v>
      </c>
      <c r="BI4140">
        <v>-0.74106872081756592</v>
      </c>
      <c r="BJ4140">
        <v>-0.73886346817016602</v>
      </c>
      <c r="BK4140">
        <v>-0.73680883646011353</v>
      </c>
      <c r="BL4140">
        <v>-0.75136464834213257</v>
      </c>
      <c r="BM4140">
        <v>-0.79704964160919189</v>
      </c>
      <c r="BN4140">
        <v>-0.80230677127838135</v>
      </c>
      <c r="BO4140">
        <v>-0.78800982236862183</v>
      </c>
      <c r="BP4140">
        <v>-0.781638503074646</v>
      </c>
      <c r="BQ4140">
        <v>-0.76737779378890991</v>
      </c>
      <c r="BR4140">
        <v>-0.7295762300491333</v>
      </c>
      <c r="BS4140">
        <v>-0.72820389270782471</v>
      </c>
      <c r="BT4140">
        <v>-0.71822798252105713</v>
      </c>
      <c r="BU4140">
        <v>-0.71044617891311646</v>
      </c>
      <c r="BV4140">
        <v>-0.72551822662353516</v>
      </c>
      <c r="BW4140">
        <v>2.647597074508667</v>
      </c>
      <c r="BX4140">
        <v>11.79438304901123</v>
      </c>
      <c r="BY4140">
        <v>11.979750633239746</v>
      </c>
      <c r="BZ4140">
        <v>11.927348136901855</v>
      </c>
      <c r="CA4140">
        <v>11.987428665161133</v>
      </c>
      <c r="CB4140">
        <v>11.99000358581543</v>
      </c>
      <c r="CC4140">
        <v>2.7469074726104736</v>
      </c>
      <c r="CD4140">
        <v>-0.64377319812774658</v>
      </c>
      <c r="CE4140">
        <v>-0.64912712574005127</v>
      </c>
      <c r="CF4140">
        <v>-0.10780169814825058</v>
      </c>
      <c r="CG4140">
        <v>-0.10649555921554565</v>
      </c>
      <c r="CH4140">
        <v>-0.10907149314880371</v>
      </c>
      <c r="CI4140">
        <v>-0.11302445083856583</v>
      </c>
      <c r="CJ4140">
        <v>-0.11889456957578659</v>
      </c>
      <c r="CK4140">
        <v>-0.14331890642642975</v>
      </c>
      <c r="CL4140">
        <v>-0.14794877171516418</v>
      </c>
      <c r="CM4140">
        <v>-0.13566498458385468</v>
      </c>
      <c r="CN4140">
        <v>-0.1297590583562851</v>
      </c>
      <c r="CO4140">
        <v>-0.11987818032503128</v>
      </c>
      <c r="CP4140">
        <v>-0.11659066379070282</v>
      </c>
      <c r="CQ4140">
        <v>-0.11458034068346024</v>
      </c>
      <c r="CR4140">
        <v>-0.10532674938440323</v>
      </c>
      <c r="CS4140">
        <v>-0.10281077027320862</v>
      </c>
      <c r="CT4140">
        <v>-0.10263492912054062</v>
      </c>
      <c r="CU4140">
        <v>3.3969323635101318</v>
      </c>
      <c r="CV4140">
        <v>12.899993896484375</v>
      </c>
      <c r="CW4140">
        <v>13.099152565002441</v>
      </c>
      <c r="CX4140">
        <v>13.045511245727539</v>
      </c>
      <c r="CY4140">
        <v>13.123567581176758</v>
      </c>
      <c r="CZ4140">
        <v>13.115018844604492</v>
      </c>
      <c r="DA4140">
        <v>3.542360782623291</v>
      </c>
      <c r="DB4140">
        <v>-7.7206701040267944E-2</v>
      </c>
      <c r="DC4140">
        <v>-7.6882638037204742E-2</v>
      </c>
      <c r="DD4140">
        <v>0.5378003716468811</v>
      </c>
      <c r="DE4140">
        <v>0.52807760238647461</v>
      </c>
      <c r="DF4140">
        <v>0.52072048187255859</v>
      </c>
      <c r="DG4140">
        <v>0.51075994968414307</v>
      </c>
      <c r="DH4140">
        <v>0.51357549428939819</v>
      </c>
      <c r="DI4140">
        <v>0.51041179895401001</v>
      </c>
      <c r="DJ4140">
        <v>0.50640922784805298</v>
      </c>
      <c r="DK4140">
        <v>0.51667988300323486</v>
      </c>
      <c r="DL4140">
        <v>0.52212035655975342</v>
      </c>
      <c r="DM4140">
        <v>0.52762144804000854</v>
      </c>
      <c r="DN4140">
        <v>0.49639493227005005</v>
      </c>
      <c r="DO4140">
        <v>0.49904319643974304</v>
      </c>
      <c r="DP4140">
        <v>0.50757449865341187</v>
      </c>
      <c r="DQ4140">
        <v>0.50482463836669922</v>
      </c>
      <c r="DR4140">
        <v>0.52024835348129272</v>
      </c>
      <c r="DS4140">
        <v>4.1462678909301758</v>
      </c>
      <c r="DT4140">
        <v>14.00560474395752</v>
      </c>
      <c r="DU4140">
        <v>14.21855354309082</v>
      </c>
      <c r="DV4140">
        <v>14.163674354553223</v>
      </c>
      <c r="DW4140">
        <v>14.259707450866699</v>
      </c>
      <c r="DX4140">
        <v>14.240034103393555</v>
      </c>
      <c r="DY4140">
        <v>4.3378138542175293</v>
      </c>
      <c r="DZ4140">
        <v>0.48935979604721069</v>
      </c>
      <c r="EA4140">
        <v>0.49536183476448059</v>
      </c>
      <c r="EB4140">
        <v>1.4699472188949585</v>
      </c>
      <c r="EC4140">
        <v>1.4443004131317139</v>
      </c>
      <c r="ED4140">
        <v>1.4300401210784912</v>
      </c>
      <c r="EE4140">
        <v>1.4114055633544922</v>
      </c>
      <c r="EF4140">
        <v>1.4267618656158447</v>
      </c>
      <c r="EG4140">
        <v>1.4542950391769409</v>
      </c>
      <c r="EH4140">
        <v>1.4511983394622803</v>
      </c>
      <c r="EI4140">
        <v>1.4585621356964111</v>
      </c>
      <c r="EJ4140">
        <v>1.4633307456970215</v>
      </c>
      <c r="EK4140">
        <v>1.4625080823898315</v>
      </c>
      <c r="EL4140">
        <v>1.3814487457275391</v>
      </c>
      <c r="EM4140">
        <v>1.3850181102752686</v>
      </c>
      <c r="EN4140">
        <v>1.3925065994262695</v>
      </c>
      <c r="EO4140">
        <v>1.3821537494659424</v>
      </c>
      <c r="EP4140">
        <v>1.4195928573608398</v>
      </c>
      <c r="EQ4140">
        <v>5.2281889915466309</v>
      </c>
      <c r="ER4140">
        <v>15.601932525634766</v>
      </c>
      <c r="ES4140">
        <v>15.83479118347168</v>
      </c>
      <c r="ET4140">
        <v>15.778124809265137</v>
      </c>
      <c r="EU4140">
        <v>15.900111198425293</v>
      </c>
      <c r="EV4140">
        <v>15.864376068115234</v>
      </c>
      <c r="EW4140">
        <v>5.4863224029541016</v>
      </c>
      <c r="EX4140">
        <v>1.307391881942749</v>
      </c>
      <c r="EY4140">
        <v>1.3215919733047485</v>
      </c>
      <c r="EZ4140">
        <v>51.363773345947266</v>
      </c>
      <c r="FA4140">
        <v>52.073467254638672</v>
      </c>
      <c r="FB4140">
        <v>51.733047485351562</v>
      </c>
      <c r="FC4140">
        <v>51.333114624023438</v>
      </c>
      <c r="FD4140">
        <v>51.182201385498047</v>
      </c>
      <c r="FE4140">
        <v>50.377586364746094</v>
      </c>
      <c r="FF4140">
        <v>49.6705322265625</v>
      </c>
      <c r="FG4140">
        <v>49.661312103271484</v>
      </c>
      <c r="FH4140">
        <v>50.423957824707031</v>
      </c>
      <c r="FI4140">
        <v>52.698509216308594</v>
      </c>
      <c r="FJ4140">
        <v>54.796989440917969</v>
      </c>
      <c r="FK4140">
        <v>55.749744415283203</v>
      </c>
      <c r="FL4140">
        <v>56.404449462890625</v>
      </c>
      <c r="FM4140">
        <v>57.561561584472656</v>
      </c>
      <c r="FN4140">
        <v>58.677463531494141</v>
      </c>
      <c r="FO4140">
        <v>58.990821838378906</v>
      </c>
      <c r="FP4140">
        <v>58.155933380126953</v>
      </c>
      <c r="FQ4140">
        <v>57.846652984619141</v>
      </c>
      <c r="FR4140">
        <v>56.260353088378906</v>
      </c>
      <c r="FS4140">
        <v>54.894756317138672</v>
      </c>
      <c r="FT4140">
        <v>53.796009063720703</v>
      </c>
      <c r="FU4140">
        <v>52.341575622558594</v>
      </c>
      <c r="FV4140">
        <v>51.506790161132813</v>
      </c>
      <c r="FW4140">
        <v>50.823562622070313</v>
      </c>
      <c r="FX4140">
        <v>498</v>
      </c>
      <c r="FY4140">
        <v>4.854852706193924E-2</v>
      </c>
      <c r="FZ4140">
        <v>1</v>
      </c>
    </row>
    <row r="4141" spans="1:182" x14ac:dyDescent="0.2">
      <c r="A4141" t="s">
        <v>245</v>
      </c>
      <c r="B4141" t="s">
        <v>252</v>
      </c>
      <c r="C4141" t="s">
        <v>217</v>
      </c>
      <c r="D4141" t="s">
        <v>37</v>
      </c>
      <c r="E4141">
        <v>2017</v>
      </c>
      <c r="F4141" t="s">
        <v>230</v>
      </c>
      <c r="G4141" t="s">
        <v>250</v>
      </c>
      <c r="H4141" t="s">
        <v>226</v>
      </c>
      <c r="I4141">
        <v>175.70000000000002</v>
      </c>
      <c r="L4141">
        <v>41.062264226721304</v>
      </c>
      <c r="M4141">
        <v>40.450677838870945</v>
      </c>
      <c r="N4141">
        <v>39.955994621186633</v>
      </c>
      <c r="O4141">
        <v>39.728086478190711</v>
      </c>
      <c r="P4141">
        <v>40.711497624148151</v>
      </c>
      <c r="Q4141">
        <v>42.844636048417016</v>
      </c>
      <c r="R4141">
        <v>45.662717578819553</v>
      </c>
      <c r="S4141">
        <v>45.812780471857494</v>
      </c>
      <c r="T4141">
        <v>46.129530562763193</v>
      </c>
      <c r="U4141">
        <v>46.435225359940262</v>
      </c>
      <c r="V4141">
        <v>46.579246922412302</v>
      </c>
      <c r="W4141">
        <v>47.370950823866615</v>
      </c>
      <c r="X4141">
        <v>47.680768985735284</v>
      </c>
      <c r="Y4141">
        <v>47.038382926942191</v>
      </c>
      <c r="Z4141">
        <v>47.367666830466774</v>
      </c>
      <c r="AA4141">
        <v>47.265729023801001</v>
      </c>
      <c r="AB4141">
        <v>47.516357701501789</v>
      </c>
      <c r="AC4141">
        <v>47.431257131913966</v>
      </c>
      <c r="AD4141">
        <v>46.99973511320745</v>
      </c>
      <c r="AE4141">
        <v>46.863970843715649</v>
      </c>
      <c r="AF4141">
        <v>46.240391207327207</v>
      </c>
      <c r="AG4141">
        <v>45.430325697020244</v>
      </c>
      <c r="AH4141">
        <v>44.156908657938899</v>
      </c>
      <c r="AI4141">
        <v>42.322515520263089</v>
      </c>
      <c r="AJ4141">
        <v>-1.6855506896972656</v>
      </c>
      <c r="AK4141">
        <v>-1.6572915315628052</v>
      </c>
      <c r="AL4141">
        <v>-1.6481831073760986</v>
      </c>
      <c r="AM4141">
        <v>-1.6374543905258179</v>
      </c>
      <c r="AN4141">
        <v>-1.6645510196685791</v>
      </c>
      <c r="AO4141">
        <v>-1.7409329414367676</v>
      </c>
      <c r="AP4141">
        <v>-1.7470958232879639</v>
      </c>
      <c r="AQ4141">
        <v>-1.7298921346664429</v>
      </c>
      <c r="AR4141">
        <v>-1.7228488922119141</v>
      </c>
      <c r="AS4141">
        <v>-1.7022644281387329</v>
      </c>
      <c r="AT4141">
        <v>-1.6146301031112671</v>
      </c>
      <c r="AU4141">
        <v>-1.6141787767410278</v>
      </c>
      <c r="AV4141">
        <v>-1.60316002368927</v>
      </c>
      <c r="AW4141">
        <v>-1.5877752304077148</v>
      </c>
      <c r="AX4141">
        <v>-1.6248626708984375</v>
      </c>
      <c r="AY4141">
        <v>1.5656757354736328</v>
      </c>
      <c r="AZ4141">
        <v>10.198055267333984</v>
      </c>
      <c r="BA4141">
        <v>10.363512992858887</v>
      </c>
      <c r="BB4141">
        <v>10.312897682189941</v>
      </c>
      <c r="BC4141">
        <v>10.347024917602539</v>
      </c>
      <c r="BD4141">
        <v>10.36566162109375</v>
      </c>
      <c r="BE4141">
        <v>1.5983991622924805</v>
      </c>
      <c r="BF4141">
        <v>-1.4618052244186401</v>
      </c>
      <c r="BG4141">
        <v>-1.4753571748733521</v>
      </c>
      <c r="BH4141">
        <v>-0.75340378284454346</v>
      </c>
      <c r="BI4141">
        <v>-0.74106872081756592</v>
      </c>
      <c r="BJ4141">
        <v>-0.73886346817016602</v>
      </c>
      <c r="BK4141">
        <v>-0.73680883646011353</v>
      </c>
      <c r="BL4141">
        <v>-0.75136464834213257</v>
      </c>
      <c r="BM4141">
        <v>-0.79704964160919189</v>
      </c>
      <c r="BN4141">
        <v>-0.80230677127838135</v>
      </c>
      <c r="BO4141">
        <v>-0.78800982236862183</v>
      </c>
      <c r="BP4141">
        <v>-0.781638503074646</v>
      </c>
      <c r="BQ4141">
        <v>-0.76737779378890991</v>
      </c>
      <c r="BR4141">
        <v>-0.7295762300491333</v>
      </c>
      <c r="BS4141">
        <v>-0.72820389270782471</v>
      </c>
      <c r="BT4141">
        <v>-0.71822798252105713</v>
      </c>
      <c r="BU4141">
        <v>-0.71044617891311646</v>
      </c>
      <c r="BV4141">
        <v>-0.72551822662353516</v>
      </c>
      <c r="BW4141">
        <v>2.647597074508667</v>
      </c>
      <c r="BX4141">
        <v>11.79438304901123</v>
      </c>
      <c r="BY4141">
        <v>11.979750633239746</v>
      </c>
      <c r="BZ4141">
        <v>11.927348136901855</v>
      </c>
      <c r="CA4141">
        <v>11.987428665161133</v>
      </c>
      <c r="CB4141">
        <v>11.99000358581543</v>
      </c>
      <c r="CC4141">
        <v>2.7469074726104736</v>
      </c>
      <c r="CD4141">
        <v>-0.64377319812774658</v>
      </c>
      <c r="CE4141">
        <v>-0.64912712574005127</v>
      </c>
      <c r="CF4141">
        <v>-0.10780169814825058</v>
      </c>
      <c r="CG4141">
        <v>-0.10649555921554565</v>
      </c>
      <c r="CH4141">
        <v>-0.10907149314880371</v>
      </c>
      <c r="CI4141">
        <v>-0.11302445083856583</v>
      </c>
      <c r="CJ4141">
        <v>-0.11889456957578659</v>
      </c>
      <c r="CK4141">
        <v>-0.14331890642642975</v>
      </c>
      <c r="CL4141">
        <v>-0.14794877171516418</v>
      </c>
      <c r="CM4141">
        <v>-0.13566498458385468</v>
      </c>
      <c r="CN4141">
        <v>-0.1297590583562851</v>
      </c>
      <c r="CO4141">
        <v>-0.11987818032503128</v>
      </c>
      <c r="CP4141">
        <v>-0.11659066379070282</v>
      </c>
      <c r="CQ4141">
        <v>-0.11458034068346024</v>
      </c>
      <c r="CR4141">
        <v>-0.10532674938440323</v>
      </c>
      <c r="CS4141">
        <v>-0.10281077027320862</v>
      </c>
      <c r="CT4141">
        <v>-0.10263492912054062</v>
      </c>
      <c r="CU4141">
        <v>3.3969323635101318</v>
      </c>
      <c r="CV4141">
        <v>12.899993896484375</v>
      </c>
      <c r="CW4141">
        <v>13.099152565002441</v>
      </c>
      <c r="CX4141">
        <v>13.045511245727539</v>
      </c>
      <c r="CY4141">
        <v>13.123567581176758</v>
      </c>
      <c r="CZ4141">
        <v>13.115018844604492</v>
      </c>
      <c r="DA4141">
        <v>3.542360782623291</v>
      </c>
      <c r="DB4141">
        <v>-7.7206701040267944E-2</v>
      </c>
      <c r="DC4141">
        <v>-7.6882638037204742E-2</v>
      </c>
      <c r="DD4141">
        <v>0.5378003716468811</v>
      </c>
      <c r="DE4141">
        <v>0.52807760238647461</v>
      </c>
      <c r="DF4141">
        <v>0.52072048187255859</v>
      </c>
      <c r="DG4141">
        <v>0.51075994968414307</v>
      </c>
      <c r="DH4141">
        <v>0.51357549428939819</v>
      </c>
      <c r="DI4141">
        <v>0.51041179895401001</v>
      </c>
      <c r="DJ4141">
        <v>0.50640922784805298</v>
      </c>
      <c r="DK4141">
        <v>0.51667988300323486</v>
      </c>
      <c r="DL4141">
        <v>0.52212035655975342</v>
      </c>
      <c r="DM4141">
        <v>0.52762144804000854</v>
      </c>
      <c r="DN4141">
        <v>0.49639493227005005</v>
      </c>
      <c r="DO4141">
        <v>0.49904319643974304</v>
      </c>
      <c r="DP4141">
        <v>0.50757449865341187</v>
      </c>
      <c r="DQ4141">
        <v>0.50482463836669922</v>
      </c>
      <c r="DR4141">
        <v>0.52024835348129272</v>
      </c>
      <c r="DS4141">
        <v>4.1462678909301758</v>
      </c>
      <c r="DT4141">
        <v>14.00560474395752</v>
      </c>
      <c r="DU4141">
        <v>14.21855354309082</v>
      </c>
      <c r="DV4141">
        <v>14.163674354553223</v>
      </c>
      <c r="DW4141">
        <v>14.259707450866699</v>
      </c>
      <c r="DX4141">
        <v>14.240034103393555</v>
      </c>
      <c r="DY4141">
        <v>4.3378138542175293</v>
      </c>
      <c r="DZ4141">
        <v>0.48935979604721069</v>
      </c>
      <c r="EA4141">
        <v>0.49536183476448059</v>
      </c>
      <c r="EB4141">
        <v>1.4699472188949585</v>
      </c>
      <c r="EC4141">
        <v>1.4443004131317139</v>
      </c>
      <c r="ED4141">
        <v>1.4300401210784912</v>
      </c>
      <c r="EE4141">
        <v>1.4114055633544922</v>
      </c>
      <c r="EF4141">
        <v>1.4267618656158447</v>
      </c>
      <c r="EG4141">
        <v>1.4542950391769409</v>
      </c>
      <c r="EH4141">
        <v>1.4511983394622803</v>
      </c>
      <c r="EI4141">
        <v>1.4585621356964111</v>
      </c>
      <c r="EJ4141">
        <v>1.4633307456970215</v>
      </c>
      <c r="EK4141">
        <v>1.4625080823898315</v>
      </c>
      <c r="EL4141">
        <v>1.3814487457275391</v>
      </c>
      <c r="EM4141">
        <v>1.3850181102752686</v>
      </c>
      <c r="EN4141">
        <v>1.3925065994262695</v>
      </c>
      <c r="EO4141">
        <v>1.3821537494659424</v>
      </c>
      <c r="EP4141">
        <v>1.4195928573608398</v>
      </c>
      <c r="EQ4141">
        <v>5.2281889915466309</v>
      </c>
      <c r="ER4141">
        <v>15.601932525634766</v>
      </c>
      <c r="ES4141">
        <v>15.83479118347168</v>
      </c>
      <c r="ET4141">
        <v>15.778124809265137</v>
      </c>
      <c r="EU4141">
        <v>15.900111198425293</v>
      </c>
      <c r="EV4141">
        <v>15.864376068115234</v>
      </c>
      <c r="EW4141">
        <v>5.4863224029541016</v>
      </c>
      <c r="EX4141">
        <v>1.307391881942749</v>
      </c>
      <c r="EY4141">
        <v>1.3215919733047485</v>
      </c>
      <c r="EZ4141">
        <v>51.363773345947266</v>
      </c>
      <c r="FA4141">
        <v>52.073467254638672</v>
      </c>
      <c r="FB4141">
        <v>51.733047485351562</v>
      </c>
      <c r="FC4141">
        <v>51.333114624023438</v>
      </c>
      <c r="FD4141">
        <v>51.182201385498047</v>
      </c>
      <c r="FE4141">
        <v>50.377586364746094</v>
      </c>
      <c r="FF4141">
        <v>49.6705322265625</v>
      </c>
      <c r="FG4141">
        <v>49.661312103271484</v>
      </c>
      <c r="FH4141">
        <v>50.423957824707031</v>
      </c>
      <c r="FI4141">
        <v>52.698509216308594</v>
      </c>
      <c r="FJ4141">
        <v>54.796989440917969</v>
      </c>
      <c r="FK4141">
        <v>55.749744415283203</v>
      </c>
      <c r="FL4141">
        <v>56.404449462890625</v>
      </c>
      <c r="FM4141">
        <v>57.561561584472656</v>
      </c>
      <c r="FN4141">
        <v>58.677463531494141</v>
      </c>
      <c r="FO4141">
        <v>58.990821838378906</v>
      </c>
      <c r="FP4141">
        <v>58.155933380126953</v>
      </c>
      <c r="FQ4141">
        <v>57.846652984619141</v>
      </c>
      <c r="FR4141">
        <v>56.260353088378906</v>
      </c>
      <c r="FS4141">
        <v>54.894756317138672</v>
      </c>
      <c r="FT4141">
        <v>53.796009063720703</v>
      </c>
      <c r="FU4141">
        <v>52.341575622558594</v>
      </c>
      <c r="FV4141">
        <v>51.506790161132813</v>
      </c>
      <c r="FW4141">
        <v>50.823562622070313</v>
      </c>
      <c r="FX4141">
        <v>498</v>
      </c>
      <c r="FY4141">
        <v>4.854852706193924E-2</v>
      </c>
      <c r="FZ4141">
        <v>1</v>
      </c>
    </row>
    <row r="4142" spans="1:182" x14ac:dyDescent="0.2">
      <c r="A4142" t="s">
        <v>245</v>
      </c>
      <c r="B4142" t="s">
        <v>252</v>
      </c>
      <c r="C4142" t="s">
        <v>217</v>
      </c>
      <c r="D4142" t="s">
        <v>38</v>
      </c>
      <c r="E4142">
        <v>2015</v>
      </c>
      <c r="F4142" t="s">
        <v>230</v>
      </c>
      <c r="G4142" t="s">
        <v>250</v>
      </c>
      <c r="H4142" t="s">
        <v>226</v>
      </c>
      <c r="I4142">
        <v>175.70000000000002</v>
      </c>
      <c r="L4142">
        <v>43.380994267282482</v>
      </c>
      <c r="M4142">
        <v>42.829947196714642</v>
      </c>
      <c r="N4142">
        <v>42.253805130776151</v>
      </c>
      <c r="O4142">
        <v>42.290725249039625</v>
      </c>
      <c r="P4142">
        <v>43.110704191740659</v>
      </c>
      <c r="Q4142">
        <v>45.745363973489354</v>
      </c>
      <c r="R4142">
        <v>48.343402832930728</v>
      </c>
      <c r="S4142">
        <v>48.175724397369038</v>
      </c>
      <c r="T4142">
        <v>49.464026666830414</v>
      </c>
      <c r="U4142">
        <v>48.230717091232577</v>
      </c>
      <c r="V4142">
        <v>49.200007395648775</v>
      </c>
      <c r="W4142">
        <v>51.005307166661041</v>
      </c>
      <c r="X4142">
        <v>52.123462982421259</v>
      </c>
      <c r="Y4142">
        <v>51.686692825866359</v>
      </c>
      <c r="Z4142">
        <v>51.738713719300918</v>
      </c>
      <c r="AA4142">
        <v>51.784245778515697</v>
      </c>
      <c r="AB4142">
        <v>51.858728946130228</v>
      </c>
      <c r="AC4142">
        <v>51.21502170042141</v>
      </c>
      <c r="AD4142">
        <v>51.331963787667519</v>
      </c>
      <c r="AE4142">
        <v>51.347967010063364</v>
      </c>
      <c r="AF4142">
        <v>51.032470291481886</v>
      </c>
      <c r="AG4142">
        <v>49.334202224169914</v>
      </c>
      <c r="AH4142">
        <v>48.373277935030522</v>
      </c>
      <c r="AI4142">
        <v>45.973162553064427</v>
      </c>
      <c r="AJ4142">
        <v>-1.7708783149719238</v>
      </c>
      <c r="AK4142">
        <v>-1.7662581205368042</v>
      </c>
      <c r="AL4142">
        <v>-1.7411140203475952</v>
      </c>
      <c r="AM4142">
        <v>-1.7589665651321411</v>
      </c>
      <c r="AN4142">
        <v>-1.8039835691452026</v>
      </c>
      <c r="AO4142">
        <v>-1.8798301219940186</v>
      </c>
      <c r="AP4142">
        <v>-1.9420967102050781</v>
      </c>
      <c r="AQ4142">
        <v>-1.8785806894302368</v>
      </c>
      <c r="AR4142">
        <v>-2.0828359127044678</v>
      </c>
      <c r="AS4142">
        <v>-2.0639138221740723</v>
      </c>
      <c r="AT4142">
        <v>-1.7828496694564819</v>
      </c>
      <c r="AU4142">
        <v>-1.7083563804626465</v>
      </c>
      <c r="AV4142">
        <v>-1.7337387800216675</v>
      </c>
      <c r="AW4142">
        <v>-1.8147720098495483</v>
      </c>
      <c r="AX4142">
        <v>-1.7668930292129517</v>
      </c>
      <c r="AY4142">
        <v>1.790178656578064</v>
      </c>
      <c r="AZ4142">
        <v>11.400589942932129</v>
      </c>
      <c r="BA4142">
        <v>11.557742118835449</v>
      </c>
      <c r="BB4142">
        <v>11.976707458496094</v>
      </c>
      <c r="BC4142">
        <v>12.327502250671387</v>
      </c>
      <c r="BD4142">
        <v>12.513492584228516</v>
      </c>
      <c r="BE4142">
        <v>1.8543928861618042</v>
      </c>
      <c r="BF4142">
        <v>-1.9497557878494263</v>
      </c>
      <c r="BG4142">
        <v>-1.9063286781311035</v>
      </c>
      <c r="BH4142">
        <v>-0.7925601601600647</v>
      </c>
      <c r="BI4142">
        <v>-0.79270625114440918</v>
      </c>
      <c r="BJ4142">
        <v>-0.77761822938919067</v>
      </c>
      <c r="BK4142">
        <v>-0.78530186414718628</v>
      </c>
      <c r="BL4142">
        <v>-0.80937671661376953</v>
      </c>
      <c r="BM4142">
        <v>-0.84645181894302368</v>
      </c>
      <c r="BN4142">
        <v>-0.8685949444770813</v>
      </c>
      <c r="BO4142">
        <v>-0.83641546964645386</v>
      </c>
      <c r="BP4142">
        <v>-0.93790519237518311</v>
      </c>
      <c r="BQ4142">
        <v>-0.94829285144805908</v>
      </c>
      <c r="BR4142">
        <v>-0.82269418239593506</v>
      </c>
      <c r="BS4142">
        <v>-0.77472901344299316</v>
      </c>
      <c r="BT4142">
        <v>-0.77841544151306152</v>
      </c>
      <c r="BU4142">
        <v>-0.80749505758285522</v>
      </c>
      <c r="BV4142">
        <v>-0.78297954797744751</v>
      </c>
      <c r="BW4142">
        <v>2.9232511520385742</v>
      </c>
      <c r="BX4142">
        <v>13.057069778442383</v>
      </c>
      <c r="BY4142">
        <v>13.193171501159668</v>
      </c>
      <c r="BZ4142">
        <v>13.643256187438965</v>
      </c>
      <c r="CA4142">
        <v>14.042498588562012</v>
      </c>
      <c r="CB4142">
        <v>14.275642395019531</v>
      </c>
      <c r="CC4142">
        <v>3.0924127101898193</v>
      </c>
      <c r="CD4142">
        <v>-0.9584660530090332</v>
      </c>
      <c r="CE4142">
        <v>-0.91618263721466064</v>
      </c>
      <c r="CF4142">
        <v>-0.11497996747493744</v>
      </c>
      <c r="CG4142">
        <v>-0.11842719465494156</v>
      </c>
      <c r="CH4142">
        <v>-0.11030398309230804</v>
      </c>
      <c r="CI4142">
        <v>-0.11094458401203156</v>
      </c>
      <c r="CJ4142">
        <v>-0.12051502615213394</v>
      </c>
      <c r="CK4142">
        <v>-0.13073715567588806</v>
      </c>
      <c r="CL4142">
        <v>-0.12509085237979889</v>
      </c>
      <c r="CM4142">
        <v>-0.1146150678396225</v>
      </c>
      <c r="CN4142">
        <v>-0.14492960274219513</v>
      </c>
      <c r="CO4142">
        <v>-0.1756172776222229</v>
      </c>
      <c r="CP4142">
        <v>-0.15769335627555847</v>
      </c>
      <c r="CQ4142">
        <v>-0.12810160219669342</v>
      </c>
      <c r="CR4142">
        <v>-0.11676134169101715</v>
      </c>
      <c r="CS4142">
        <v>-0.10985810309648514</v>
      </c>
      <c r="CT4142">
        <v>-0.10152410715818405</v>
      </c>
      <c r="CU4142">
        <v>3.7080137729644775</v>
      </c>
      <c r="CV4142">
        <v>14.204342842102051</v>
      </c>
      <c r="CW4142">
        <v>14.325863838195801</v>
      </c>
      <c r="CX4142">
        <v>14.797502517700195</v>
      </c>
      <c r="CY4142">
        <v>15.230299949645996</v>
      </c>
      <c r="CZ4142">
        <v>15.496102333068848</v>
      </c>
      <c r="DA4142">
        <v>3.9498612880706787</v>
      </c>
      <c r="DB4142">
        <v>-0.27190181612968445</v>
      </c>
      <c r="DC4142">
        <v>-0.23041051626205444</v>
      </c>
      <c r="DD4142">
        <v>0.56260019540786743</v>
      </c>
      <c r="DE4142">
        <v>0.55585181713104248</v>
      </c>
      <c r="DF4142">
        <v>0.5570102334022522</v>
      </c>
      <c r="DG4142">
        <v>0.56341266632080078</v>
      </c>
      <c r="DH4142">
        <v>0.56834661960601807</v>
      </c>
      <c r="DI4142">
        <v>0.58497750759124756</v>
      </c>
      <c r="DJ4142">
        <v>0.61841320991516113</v>
      </c>
      <c r="DK4142">
        <v>0.60718536376953125</v>
      </c>
      <c r="DL4142">
        <v>0.64804595708847046</v>
      </c>
      <c r="DM4142">
        <v>0.59705829620361328</v>
      </c>
      <c r="DN4142">
        <v>0.50730746984481812</v>
      </c>
      <c r="DO4142">
        <v>0.51852583885192871</v>
      </c>
      <c r="DP4142">
        <v>0.54489272832870483</v>
      </c>
      <c r="DQ4142">
        <v>0.58777880668640137</v>
      </c>
      <c r="DR4142">
        <v>0.57993137836456299</v>
      </c>
      <c r="DS4142">
        <v>4.4927763938903809</v>
      </c>
      <c r="DT4142">
        <v>15.351615905761719</v>
      </c>
      <c r="DU4142">
        <v>15.45855712890625</v>
      </c>
      <c r="DV4142">
        <v>15.951749801635742</v>
      </c>
      <c r="DW4142">
        <v>16.418100357055664</v>
      </c>
      <c r="DX4142">
        <v>16.716562271118164</v>
      </c>
      <c r="DY4142">
        <v>4.8073101043701172</v>
      </c>
      <c r="DZ4142">
        <v>0.41466242074966431</v>
      </c>
      <c r="EA4142">
        <v>0.45536163449287415</v>
      </c>
      <c r="EB4142">
        <v>1.5409183502197266</v>
      </c>
      <c r="EC4142">
        <v>1.5294036865234375</v>
      </c>
      <c r="ED4142">
        <v>1.5205060243606567</v>
      </c>
      <c r="EE4142">
        <v>1.5370774269104004</v>
      </c>
      <c r="EF4142">
        <v>1.5629534721374512</v>
      </c>
      <c r="EG4142">
        <v>1.6183558702468872</v>
      </c>
      <c r="EH4142">
        <v>1.6919150352478027</v>
      </c>
      <c r="EI4142">
        <v>1.6493505239486694</v>
      </c>
      <c r="EJ4142">
        <v>1.7929767370223999</v>
      </c>
      <c r="EK4142">
        <v>1.7126791477203369</v>
      </c>
      <c r="EL4142">
        <v>1.4674630165100098</v>
      </c>
      <c r="EM4142">
        <v>1.4521530866622925</v>
      </c>
      <c r="EN4142">
        <v>1.5002161264419556</v>
      </c>
      <c r="EO4142">
        <v>1.5950556993484497</v>
      </c>
      <c r="EP4142">
        <v>1.5638447999954224</v>
      </c>
      <c r="EQ4142">
        <v>5.6258492469787598</v>
      </c>
      <c r="ER4142">
        <v>17.008096694946289</v>
      </c>
      <c r="ES4142">
        <v>17.093986511230469</v>
      </c>
      <c r="ET4142">
        <v>17.61829948425293</v>
      </c>
      <c r="EU4142">
        <v>18.133096694946289</v>
      </c>
      <c r="EV4142">
        <v>18.47871208190918</v>
      </c>
      <c r="EW4142">
        <v>6.0453300476074219</v>
      </c>
      <c r="EX4142">
        <v>1.4059520959854126</v>
      </c>
      <c r="EY4142">
        <v>1.4455076456069946</v>
      </c>
      <c r="EZ4142">
        <v>62.815601348876953</v>
      </c>
      <c r="FA4142">
        <v>61.119892120361328</v>
      </c>
      <c r="FB4142">
        <v>59.117259979248047</v>
      </c>
      <c r="FC4142">
        <v>58.435310363769531</v>
      </c>
      <c r="FD4142">
        <v>58.213325500488281</v>
      </c>
      <c r="FE4142">
        <v>58.036449432373047</v>
      </c>
      <c r="FF4142">
        <v>58.220344543457031</v>
      </c>
      <c r="FG4142">
        <v>58.60894775390625</v>
      </c>
      <c r="FH4142">
        <v>59.345375061035156</v>
      </c>
      <c r="FI4142">
        <v>62.831367492675781</v>
      </c>
      <c r="FJ4142">
        <v>66.907646179199219</v>
      </c>
      <c r="FK4142">
        <v>71.206871032714844</v>
      </c>
      <c r="FL4142">
        <v>74.730705261230469</v>
      </c>
      <c r="FM4142">
        <v>76.754592895507813</v>
      </c>
      <c r="FN4142">
        <v>77.721611022949219</v>
      </c>
      <c r="FO4142">
        <v>78.433486938476563</v>
      </c>
      <c r="FP4142">
        <v>78.717475891113281</v>
      </c>
      <c r="FQ4142">
        <v>78.229080200195313</v>
      </c>
      <c r="FR4142">
        <v>76.727867126464844</v>
      </c>
      <c r="FS4142">
        <v>73.913627624511719</v>
      </c>
      <c r="FT4142">
        <v>70.463119506835938</v>
      </c>
      <c r="FU4142">
        <v>67.391258239746094</v>
      </c>
      <c r="FV4142">
        <v>65.0126953125</v>
      </c>
      <c r="FW4142">
        <v>62.255977630615234</v>
      </c>
      <c r="FX4142">
        <v>498</v>
      </c>
      <c r="FY4142">
        <v>4.854852706193924E-2</v>
      </c>
      <c r="FZ4142">
        <v>1</v>
      </c>
    </row>
    <row r="4143" spans="1:182" x14ac:dyDescent="0.2">
      <c r="A4143" t="s">
        <v>245</v>
      </c>
      <c r="B4143" t="s">
        <v>252</v>
      </c>
      <c r="C4143" t="s">
        <v>217</v>
      </c>
      <c r="D4143" t="s">
        <v>38</v>
      </c>
      <c r="E4143">
        <v>2016</v>
      </c>
      <c r="F4143" t="s">
        <v>230</v>
      </c>
      <c r="G4143" t="s">
        <v>250</v>
      </c>
      <c r="H4143" t="s">
        <v>226</v>
      </c>
      <c r="I4143">
        <v>175.70000000000002</v>
      </c>
      <c r="L4143">
        <v>43.380994267282482</v>
      </c>
      <c r="M4143">
        <v>42.829947196714642</v>
      </c>
      <c r="N4143">
        <v>42.253805130776151</v>
      </c>
      <c r="O4143">
        <v>42.290725249039625</v>
      </c>
      <c r="P4143">
        <v>43.110704191740659</v>
      </c>
      <c r="Q4143">
        <v>45.745363973489354</v>
      </c>
      <c r="R4143">
        <v>48.343402832930728</v>
      </c>
      <c r="S4143">
        <v>48.175724397369038</v>
      </c>
      <c r="T4143">
        <v>49.464026666830414</v>
      </c>
      <c r="U4143">
        <v>48.230717091232577</v>
      </c>
      <c r="V4143">
        <v>49.200007395648775</v>
      </c>
      <c r="W4143">
        <v>51.005307166661041</v>
      </c>
      <c r="X4143">
        <v>52.123462982421259</v>
      </c>
      <c r="Y4143">
        <v>51.686692825866359</v>
      </c>
      <c r="Z4143">
        <v>51.738713719300918</v>
      </c>
      <c r="AA4143">
        <v>51.784245778515697</v>
      </c>
      <c r="AB4143">
        <v>51.858728946130228</v>
      </c>
      <c r="AC4143">
        <v>51.21502170042141</v>
      </c>
      <c r="AD4143">
        <v>51.331963787667519</v>
      </c>
      <c r="AE4143">
        <v>51.347967010063364</v>
      </c>
      <c r="AF4143">
        <v>51.032470291481886</v>
      </c>
      <c r="AG4143">
        <v>49.334202224169914</v>
      </c>
      <c r="AH4143">
        <v>48.373277935030522</v>
      </c>
      <c r="AI4143">
        <v>45.973162553064427</v>
      </c>
      <c r="AJ4143">
        <v>-1.7708783149719238</v>
      </c>
      <c r="AK4143">
        <v>-1.7662581205368042</v>
      </c>
      <c r="AL4143">
        <v>-1.7411140203475952</v>
      </c>
      <c r="AM4143">
        <v>-1.7589665651321411</v>
      </c>
      <c r="AN4143">
        <v>-1.8039835691452026</v>
      </c>
      <c r="AO4143">
        <v>-1.8798301219940186</v>
      </c>
      <c r="AP4143">
        <v>-1.9420967102050781</v>
      </c>
      <c r="AQ4143">
        <v>-1.8785806894302368</v>
      </c>
      <c r="AR4143">
        <v>-2.0828359127044678</v>
      </c>
      <c r="AS4143">
        <v>-2.0639138221740723</v>
      </c>
      <c r="AT4143">
        <v>-1.7828496694564819</v>
      </c>
      <c r="AU4143">
        <v>-1.7083563804626465</v>
      </c>
      <c r="AV4143">
        <v>-1.7337387800216675</v>
      </c>
      <c r="AW4143">
        <v>-1.8147720098495483</v>
      </c>
      <c r="AX4143">
        <v>-1.7668930292129517</v>
      </c>
      <c r="AY4143">
        <v>1.790178656578064</v>
      </c>
      <c r="AZ4143">
        <v>11.400589942932129</v>
      </c>
      <c r="BA4143">
        <v>11.557742118835449</v>
      </c>
      <c r="BB4143">
        <v>11.976707458496094</v>
      </c>
      <c r="BC4143">
        <v>12.327502250671387</v>
      </c>
      <c r="BD4143">
        <v>12.513492584228516</v>
      </c>
      <c r="BE4143">
        <v>1.8543928861618042</v>
      </c>
      <c r="BF4143">
        <v>-1.9497557878494263</v>
      </c>
      <c r="BG4143">
        <v>-1.9063286781311035</v>
      </c>
      <c r="BH4143">
        <v>-0.7925601601600647</v>
      </c>
      <c r="BI4143">
        <v>-0.79270625114440918</v>
      </c>
      <c r="BJ4143">
        <v>-0.77761822938919067</v>
      </c>
      <c r="BK4143">
        <v>-0.78530186414718628</v>
      </c>
      <c r="BL4143">
        <v>-0.80937671661376953</v>
      </c>
      <c r="BM4143">
        <v>-0.84645181894302368</v>
      </c>
      <c r="BN4143">
        <v>-0.8685949444770813</v>
      </c>
      <c r="BO4143">
        <v>-0.83641546964645386</v>
      </c>
      <c r="BP4143">
        <v>-0.93790519237518311</v>
      </c>
      <c r="BQ4143">
        <v>-0.94829285144805908</v>
      </c>
      <c r="BR4143">
        <v>-0.82269418239593506</v>
      </c>
      <c r="BS4143">
        <v>-0.77472901344299316</v>
      </c>
      <c r="BT4143">
        <v>-0.77841544151306152</v>
      </c>
      <c r="BU4143">
        <v>-0.80749505758285522</v>
      </c>
      <c r="BV4143">
        <v>-0.78297954797744751</v>
      </c>
      <c r="BW4143">
        <v>2.9232511520385742</v>
      </c>
      <c r="BX4143">
        <v>13.057069778442383</v>
      </c>
      <c r="BY4143">
        <v>13.193171501159668</v>
      </c>
      <c r="BZ4143">
        <v>13.643256187438965</v>
      </c>
      <c r="CA4143">
        <v>14.042498588562012</v>
      </c>
      <c r="CB4143">
        <v>14.275642395019531</v>
      </c>
      <c r="CC4143">
        <v>3.0924127101898193</v>
      </c>
      <c r="CD4143">
        <v>-0.9584660530090332</v>
      </c>
      <c r="CE4143">
        <v>-0.91618263721466064</v>
      </c>
      <c r="CF4143">
        <v>-0.11497996747493744</v>
      </c>
      <c r="CG4143">
        <v>-0.11842719465494156</v>
      </c>
      <c r="CH4143">
        <v>-0.11030398309230804</v>
      </c>
      <c r="CI4143">
        <v>-0.11094458401203156</v>
      </c>
      <c r="CJ4143">
        <v>-0.12051502615213394</v>
      </c>
      <c r="CK4143">
        <v>-0.13073715567588806</v>
      </c>
      <c r="CL4143">
        <v>-0.12509085237979889</v>
      </c>
      <c r="CM4143">
        <v>-0.1146150678396225</v>
      </c>
      <c r="CN4143">
        <v>-0.14492960274219513</v>
      </c>
      <c r="CO4143">
        <v>-0.1756172776222229</v>
      </c>
      <c r="CP4143">
        <v>-0.15769335627555847</v>
      </c>
      <c r="CQ4143">
        <v>-0.12810160219669342</v>
      </c>
      <c r="CR4143">
        <v>-0.11676134169101715</v>
      </c>
      <c r="CS4143">
        <v>-0.10985810309648514</v>
      </c>
      <c r="CT4143">
        <v>-0.10152410715818405</v>
      </c>
      <c r="CU4143">
        <v>3.7080137729644775</v>
      </c>
      <c r="CV4143">
        <v>14.204342842102051</v>
      </c>
      <c r="CW4143">
        <v>14.325863838195801</v>
      </c>
      <c r="CX4143">
        <v>14.797502517700195</v>
      </c>
      <c r="CY4143">
        <v>15.230299949645996</v>
      </c>
      <c r="CZ4143">
        <v>15.496102333068848</v>
      </c>
      <c r="DA4143">
        <v>3.9498612880706787</v>
      </c>
      <c r="DB4143">
        <v>-0.27190181612968445</v>
      </c>
      <c r="DC4143">
        <v>-0.23041051626205444</v>
      </c>
      <c r="DD4143">
        <v>0.56260019540786743</v>
      </c>
      <c r="DE4143">
        <v>0.55585181713104248</v>
      </c>
      <c r="DF4143">
        <v>0.5570102334022522</v>
      </c>
      <c r="DG4143">
        <v>0.56341266632080078</v>
      </c>
      <c r="DH4143">
        <v>0.56834661960601807</v>
      </c>
      <c r="DI4143">
        <v>0.58497750759124756</v>
      </c>
      <c r="DJ4143">
        <v>0.61841320991516113</v>
      </c>
      <c r="DK4143">
        <v>0.60718536376953125</v>
      </c>
      <c r="DL4143">
        <v>0.64804595708847046</v>
      </c>
      <c r="DM4143">
        <v>0.59705829620361328</v>
      </c>
      <c r="DN4143">
        <v>0.50730746984481812</v>
      </c>
      <c r="DO4143">
        <v>0.51852583885192871</v>
      </c>
      <c r="DP4143">
        <v>0.54489272832870483</v>
      </c>
      <c r="DQ4143">
        <v>0.58777880668640137</v>
      </c>
      <c r="DR4143">
        <v>0.57993137836456299</v>
      </c>
      <c r="DS4143">
        <v>4.4927763938903809</v>
      </c>
      <c r="DT4143">
        <v>15.351615905761719</v>
      </c>
      <c r="DU4143">
        <v>15.45855712890625</v>
      </c>
      <c r="DV4143">
        <v>15.951749801635742</v>
      </c>
      <c r="DW4143">
        <v>16.418100357055664</v>
      </c>
      <c r="DX4143">
        <v>16.716562271118164</v>
      </c>
      <c r="DY4143">
        <v>4.8073101043701172</v>
      </c>
      <c r="DZ4143">
        <v>0.41466242074966431</v>
      </c>
      <c r="EA4143">
        <v>0.45536163449287415</v>
      </c>
      <c r="EB4143">
        <v>1.5409183502197266</v>
      </c>
      <c r="EC4143">
        <v>1.5294036865234375</v>
      </c>
      <c r="ED4143">
        <v>1.5205060243606567</v>
      </c>
      <c r="EE4143">
        <v>1.5370774269104004</v>
      </c>
      <c r="EF4143">
        <v>1.5629534721374512</v>
      </c>
      <c r="EG4143">
        <v>1.6183558702468872</v>
      </c>
      <c r="EH4143">
        <v>1.6919150352478027</v>
      </c>
      <c r="EI4143">
        <v>1.6493505239486694</v>
      </c>
      <c r="EJ4143">
        <v>1.7929767370223999</v>
      </c>
      <c r="EK4143">
        <v>1.7126791477203369</v>
      </c>
      <c r="EL4143">
        <v>1.4674630165100098</v>
      </c>
      <c r="EM4143">
        <v>1.4521530866622925</v>
      </c>
      <c r="EN4143">
        <v>1.5002161264419556</v>
      </c>
      <c r="EO4143">
        <v>1.5950556993484497</v>
      </c>
      <c r="EP4143">
        <v>1.5638447999954224</v>
      </c>
      <c r="EQ4143">
        <v>5.6258492469787598</v>
      </c>
      <c r="ER4143">
        <v>17.008096694946289</v>
      </c>
      <c r="ES4143">
        <v>17.093986511230469</v>
      </c>
      <c r="ET4143">
        <v>17.61829948425293</v>
      </c>
      <c r="EU4143">
        <v>18.133096694946289</v>
      </c>
      <c r="EV4143">
        <v>18.47871208190918</v>
      </c>
      <c r="EW4143">
        <v>6.0453300476074219</v>
      </c>
      <c r="EX4143">
        <v>1.4059520959854126</v>
      </c>
      <c r="EY4143">
        <v>1.4455076456069946</v>
      </c>
      <c r="EZ4143">
        <v>62.815601348876953</v>
      </c>
      <c r="FA4143">
        <v>61.119892120361328</v>
      </c>
      <c r="FB4143">
        <v>59.117259979248047</v>
      </c>
      <c r="FC4143">
        <v>58.435310363769531</v>
      </c>
      <c r="FD4143">
        <v>58.213325500488281</v>
      </c>
      <c r="FE4143">
        <v>58.036449432373047</v>
      </c>
      <c r="FF4143">
        <v>58.220344543457031</v>
      </c>
      <c r="FG4143">
        <v>58.60894775390625</v>
      </c>
      <c r="FH4143">
        <v>59.345375061035156</v>
      </c>
      <c r="FI4143">
        <v>62.831367492675781</v>
      </c>
      <c r="FJ4143">
        <v>66.907646179199219</v>
      </c>
      <c r="FK4143">
        <v>71.206871032714844</v>
      </c>
      <c r="FL4143">
        <v>74.730705261230469</v>
      </c>
      <c r="FM4143">
        <v>76.754592895507813</v>
      </c>
      <c r="FN4143">
        <v>77.721611022949219</v>
      </c>
      <c r="FO4143">
        <v>78.433486938476563</v>
      </c>
      <c r="FP4143">
        <v>78.717475891113281</v>
      </c>
      <c r="FQ4143">
        <v>78.229080200195313</v>
      </c>
      <c r="FR4143">
        <v>76.727867126464844</v>
      </c>
      <c r="FS4143">
        <v>73.913627624511719</v>
      </c>
      <c r="FT4143">
        <v>70.463119506835938</v>
      </c>
      <c r="FU4143">
        <v>67.391258239746094</v>
      </c>
      <c r="FV4143">
        <v>65.0126953125</v>
      </c>
      <c r="FW4143">
        <v>62.255977630615234</v>
      </c>
      <c r="FX4143">
        <v>498</v>
      </c>
      <c r="FY4143">
        <v>4.854852706193924E-2</v>
      </c>
      <c r="FZ4143">
        <v>1</v>
      </c>
    </row>
    <row r="4144" spans="1:182" x14ac:dyDescent="0.2">
      <c r="A4144" t="s">
        <v>245</v>
      </c>
      <c r="B4144" t="s">
        <v>252</v>
      </c>
      <c r="C4144" t="s">
        <v>217</v>
      </c>
      <c r="D4144" t="s">
        <v>38</v>
      </c>
      <c r="E4144">
        <v>2017</v>
      </c>
      <c r="F4144" t="s">
        <v>230</v>
      </c>
      <c r="G4144" t="s">
        <v>250</v>
      </c>
      <c r="H4144" t="s">
        <v>226</v>
      </c>
      <c r="I4144">
        <v>175.70000000000002</v>
      </c>
      <c r="L4144">
        <v>43.380994267282482</v>
      </c>
      <c r="M4144">
        <v>42.829947196714642</v>
      </c>
      <c r="N4144">
        <v>42.253805130776151</v>
      </c>
      <c r="O4144">
        <v>42.290725249039625</v>
      </c>
      <c r="P4144">
        <v>43.110704191740659</v>
      </c>
      <c r="Q4144">
        <v>45.745363973489354</v>
      </c>
      <c r="R4144">
        <v>48.343402832930728</v>
      </c>
      <c r="S4144">
        <v>48.175724397369038</v>
      </c>
      <c r="T4144">
        <v>49.464026666830414</v>
      </c>
      <c r="U4144">
        <v>48.230717091232577</v>
      </c>
      <c r="V4144">
        <v>49.200007395648775</v>
      </c>
      <c r="W4144">
        <v>51.005307166661041</v>
      </c>
      <c r="X4144">
        <v>52.123462982421259</v>
      </c>
      <c r="Y4144">
        <v>51.686692825866359</v>
      </c>
      <c r="Z4144">
        <v>51.738713719300918</v>
      </c>
      <c r="AA4144">
        <v>51.784245778515697</v>
      </c>
      <c r="AB4144">
        <v>51.858728946130228</v>
      </c>
      <c r="AC4144">
        <v>51.21502170042141</v>
      </c>
      <c r="AD4144">
        <v>51.331963787667519</v>
      </c>
      <c r="AE4144">
        <v>51.347967010063364</v>
      </c>
      <c r="AF4144">
        <v>51.032470291481886</v>
      </c>
      <c r="AG4144">
        <v>49.334202224169914</v>
      </c>
      <c r="AH4144">
        <v>48.373277935030522</v>
      </c>
      <c r="AI4144">
        <v>45.973162553064427</v>
      </c>
      <c r="AJ4144">
        <v>-1.7708783149719238</v>
      </c>
      <c r="AK4144">
        <v>-1.7662581205368042</v>
      </c>
      <c r="AL4144">
        <v>-1.7411140203475952</v>
      </c>
      <c r="AM4144">
        <v>-1.7589665651321411</v>
      </c>
      <c r="AN4144">
        <v>-1.8039835691452026</v>
      </c>
      <c r="AO4144">
        <v>-1.8798301219940186</v>
      </c>
      <c r="AP4144">
        <v>-1.9420967102050781</v>
      </c>
      <c r="AQ4144">
        <v>-1.8785806894302368</v>
      </c>
      <c r="AR4144">
        <v>-2.0828359127044678</v>
      </c>
      <c r="AS4144">
        <v>-2.0639138221740723</v>
      </c>
      <c r="AT4144">
        <v>-1.7828496694564819</v>
      </c>
      <c r="AU4144">
        <v>-1.7083563804626465</v>
      </c>
      <c r="AV4144">
        <v>-1.7337387800216675</v>
      </c>
      <c r="AW4144">
        <v>-1.8147720098495483</v>
      </c>
      <c r="AX4144">
        <v>-1.7668930292129517</v>
      </c>
      <c r="AY4144">
        <v>1.790178656578064</v>
      </c>
      <c r="AZ4144">
        <v>11.400589942932129</v>
      </c>
      <c r="BA4144">
        <v>11.557742118835449</v>
      </c>
      <c r="BB4144">
        <v>11.976707458496094</v>
      </c>
      <c r="BC4144">
        <v>12.327502250671387</v>
      </c>
      <c r="BD4144">
        <v>12.513492584228516</v>
      </c>
      <c r="BE4144">
        <v>1.8543928861618042</v>
      </c>
      <c r="BF4144">
        <v>-1.9497557878494263</v>
      </c>
      <c r="BG4144">
        <v>-1.9063286781311035</v>
      </c>
      <c r="BH4144">
        <v>-0.7925601601600647</v>
      </c>
      <c r="BI4144">
        <v>-0.79270625114440918</v>
      </c>
      <c r="BJ4144">
        <v>-0.77761822938919067</v>
      </c>
      <c r="BK4144">
        <v>-0.78530186414718628</v>
      </c>
      <c r="BL4144">
        <v>-0.80937671661376953</v>
      </c>
      <c r="BM4144">
        <v>-0.84645181894302368</v>
      </c>
      <c r="BN4144">
        <v>-0.8685949444770813</v>
      </c>
      <c r="BO4144">
        <v>-0.83641546964645386</v>
      </c>
      <c r="BP4144">
        <v>-0.93790519237518311</v>
      </c>
      <c r="BQ4144">
        <v>-0.94829285144805908</v>
      </c>
      <c r="BR4144">
        <v>-0.82269418239593506</v>
      </c>
      <c r="BS4144">
        <v>-0.77472901344299316</v>
      </c>
      <c r="BT4144">
        <v>-0.77841544151306152</v>
      </c>
      <c r="BU4144">
        <v>-0.80749505758285522</v>
      </c>
      <c r="BV4144">
        <v>-0.78297954797744751</v>
      </c>
      <c r="BW4144">
        <v>2.9232511520385742</v>
      </c>
      <c r="BX4144">
        <v>13.057069778442383</v>
      </c>
      <c r="BY4144">
        <v>13.193171501159668</v>
      </c>
      <c r="BZ4144">
        <v>13.643256187438965</v>
      </c>
      <c r="CA4144">
        <v>14.042498588562012</v>
      </c>
      <c r="CB4144">
        <v>14.275642395019531</v>
      </c>
      <c r="CC4144">
        <v>3.0924127101898193</v>
      </c>
      <c r="CD4144">
        <v>-0.9584660530090332</v>
      </c>
      <c r="CE4144">
        <v>-0.91618263721466064</v>
      </c>
      <c r="CF4144">
        <v>-0.11497996747493744</v>
      </c>
      <c r="CG4144">
        <v>-0.11842719465494156</v>
      </c>
      <c r="CH4144">
        <v>-0.11030398309230804</v>
      </c>
      <c r="CI4144">
        <v>-0.11094458401203156</v>
      </c>
      <c r="CJ4144">
        <v>-0.12051502615213394</v>
      </c>
      <c r="CK4144">
        <v>-0.13073715567588806</v>
      </c>
      <c r="CL4144">
        <v>-0.12509085237979889</v>
      </c>
      <c r="CM4144">
        <v>-0.1146150678396225</v>
      </c>
      <c r="CN4144">
        <v>-0.14492960274219513</v>
      </c>
      <c r="CO4144">
        <v>-0.1756172776222229</v>
      </c>
      <c r="CP4144">
        <v>-0.15769335627555847</v>
      </c>
      <c r="CQ4144">
        <v>-0.12810160219669342</v>
      </c>
      <c r="CR4144">
        <v>-0.11676134169101715</v>
      </c>
      <c r="CS4144">
        <v>-0.10985810309648514</v>
      </c>
      <c r="CT4144">
        <v>-0.10152410715818405</v>
      </c>
      <c r="CU4144">
        <v>3.7080137729644775</v>
      </c>
      <c r="CV4144">
        <v>14.204342842102051</v>
      </c>
      <c r="CW4144">
        <v>14.325863838195801</v>
      </c>
      <c r="CX4144">
        <v>14.797502517700195</v>
      </c>
      <c r="CY4144">
        <v>15.230299949645996</v>
      </c>
      <c r="CZ4144">
        <v>15.496102333068848</v>
      </c>
      <c r="DA4144">
        <v>3.9498612880706787</v>
      </c>
      <c r="DB4144">
        <v>-0.27190181612968445</v>
      </c>
      <c r="DC4144">
        <v>-0.23041051626205444</v>
      </c>
      <c r="DD4144">
        <v>0.56260019540786743</v>
      </c>
      <c r="DE4144">
        <v>0.55585181713104248</v>
      </c>
      <c r="DF4144">
        <v>0.5570102334022522</v>
      </c>
      <c r="DG4144">
        <v>0.56341266632080078</v>
      </c>
      <c r="DH4144">
        <v>0.56834661960601807</v>
      </c>
      <c r="DI4144">
        <v>0.58497750759124756</v>
      </c>
      <c r="DJ4144">
        <v>0.61841320991516113</v>
      </c>
      <c r="DK4144">
        <v>0.60718536376953125</v>
      </c>
      <c r="DL4144">
        <v>0.64804595708847046</v>
      </c>
      <c r="DM4144">
        <v>0.59705829620361328</v>
      </c>
      <c r="DN4144">
        <v>0.50730746984481812</v>
      </c>
      <c r="DO4144">
        <v>0.51852583885192871</v>
      </c>
      <c r="DP4144">
        <v>0.54489272832870483</v>
      </c>
      <c r="DQ4144">
        <v>0.58777880668640137</v>
      </c>
      <c r="DR4144">
        <v>0.57993137836456299</v>
      </c>
      <c r="DS4144">
        <v>4.4927763938903809</v>
      </c>
      <c r="DT4144">
        <v>15.351615905761719</v>
      </c>
      <c r="DU4144">
        <v>15.45855712890625</v>
      </c>
      <c r="DV4144">
        <v>15.951749801635742</v>
      </c>
      <c r="DW4144">
        <v>16.418100357055664</v>
      </c>
      <c r="DX4144">
        <v>16.716562271118164</v>
      </c>
      <c r="DY4144">
        <v>4.8073101043701172</v>
      </c>
      <c r="DZ4144">
        <v>0.41466242074966431</v>
      </c>
      <c r="EA4144">
        <v>0.45536163449287415</v>
      </c>
      <c r="EB4144">
        <v>1.5409183502197266</v>
      </c>
      <c r="EC4144">
        <v>1.5294036865234375</v>
      </c>
      <c r="ED4144">
        <v>1.5205060243606567</v>
      </c>
      <c r="EE4144">
        <v>1.5370774269104004</v>
      </c>
      <c r="EF4144">
        <v>1.5629534721374512</v>
      </c>
      <c r="EG4144">
        <v>1.6183558702468872</v>
      </c>
      <c r="EH4144">
        <v>1.6919150352478027</v>
      </c>
      <c r="EI4144">
        <v>1.6493505239486694</v>
      </c>
      <c r="EJ4144">
        <v>1.7929767370223999</v>
      </c>
      <c r="EK4144">
        <v>1.7126791477203369</v>
      </c>
      <c r="EL4144">
        <v>1.4674630165100098</v>
      </c>
      <c r="EM4144">
        <v>1.4521530866622925</v>
      </c>
      <c r="EN4144">
        <v>1.5002161264419556</v>
      </c>
      <c r="EO4144">
        <v>1.5950556993484497</v>
      </c>
      <c r="EP4144">
        <v>1.5638447999954224</v>
      </c>
      <c r="EQ4144">
        <v>5.6258492469787598</v>
      </c>
      <c r="ER4144">
        <v>17.008096694946289</v>
      </c>
      <c r="ES4144">
        <v>17.093986511230469</v>
      </c>
      <c r="ET4144">
        <v>17.61829948425293</v>
      </c>
      <c r="EU4144">
        <v>18.133096694946289</v>
      </c>
      <c r="EV4144">
        <v>18.47871208190918</v>
      </c>
      <c r="EW4144">
        <v>6.0453300476074219</v>
      </c>
      <c r="EX4144">
        <v>1.4059520959854126</v>
      </c>
      <c r="EY4144">
        <v>1.4455076456069946</v>
      </c>
      <c r="EZ4144">
        <v>62.815601348876953</v>
      </c>
      <c r="FA4144">
        <v>61.119892120361328</v>
      </c>
      <c r="FB4144">
        <v>59.117259979248047</v>
      </c>
      <c r="FC4144">
        <v>58.435310363769531</v>
      </c>
      <c r="FD4144">
        <v>58.213325500488281</v>
      </c>
      <c r="FE4144">
        <v>58.036449432373047</v>
      </c>
      <c r="FF4144">
        <v>58.220344543457031</v>
      </c>
      <c r="FG4144">
        <v>58.60894775390625</v>
      </c>
      <c r="FH4144">
        <v>59.345375061035156</v>
      </c>
      <c r="FI4144">
        <v>62.831367492675781</v>
      </c>
      <c r="FJ4144">
        <v>66.907646179199219</v>
      </c>
      <c r="FK4144">
        <v>71.206871032714844</v>
      </c>
      <c r="FL4144">
        <v>74.730705261230469</v>
      </c>
      <c r="FM4144">
        <v>76.754592895507813</v>
      </c>
      <c r="FN4144">
        <v>77.721611022949219</v>
      </c>
      <c r="FO4144">
        <v>78.433486938476563</v>
      </c>
      <c r="FP4144">
        <v>78.717475891113281</v>
      </c>
      <c r="FQ4144">
        <v>78.229080200195313</v>
      </c>
      <c r="FR4144">
        <v>76.727867126464844</v>
      </c>
      <c r="FS4144">
        <v>73.913627624511719</v>
      </c>
      <c r="FT4144">
        <v>70.463119506835938</v>
      </c>
      <c r="FU4144">
        <v>67.391258239746094</v>
      </c>
      <c r="FV4144">
        <v>65.0126953125</v>
      </c>
      <c r="FW4144">
        <v>62.255977630615234</v>
      </c>
      <c r="FX4144">
        <v>498</v>
      </c>
      <c r="FY4144">
        <v>4.854852706193924E-2</v>
      </c>
      <c r="FZ4144">
        <v>1</v>
      </c>
    </row>
    <row r="4145" spans="1:182" x14ac:dyDescent="0.2">
      <c r="A4145" t="s">
        <v>245</v>
      </c>
      <c r="B4145" t="s">
        <v>252</v>
      </c>
      <c r="C4145" t="s">
        <v>217</v>
      </c>
      <c r="D4145" t="s">
        <v>39</v>
      </c>
      <c r="E4145">
        <v>2015</v>
      </c>
      <c r="F4145" t="s">
        <v>230</v>
      </c>
      <c r="G4145" t="s">
        <v>250</v>
      </c>
      <c r="H4145" t="s">
        <v>226</v>
      </c>
      <c r="I4145">
        <v>175.70000000000002</v>
      </c>
      <c r="L4145">
        <v>46.65915767708794</v>
      </c>
      <c r="M4145">
        <v>46.217557823544269</v>
      </c>
      <c r="N4145">
        <v>46.401808218494153</v>
      </c>
      <c r="O4145">
        <v>46.882487369843446</v>
      </c>
      <c r="P4145">
        <v>47.101581763173854</v>
      </c>
      <c r="Q4145">
        <v>50.411492327451484</v>
      </c>
      <c r="R4145">
        <v>53.026027688557321</v>
      </c>
      <c r="S4145">
        <v>52.396312403539071</v>
      </c>
      <c r="T4145">
        <v>55.128326604508629</v>
      </c>
      <c r="U4145">
        <v>53.408132659367169</v>
      </c>
      <c r="V4145">
        <v>54.345175414575777</v>
      </c>
      <c r="W4145">
        <v>56.743519414382824</v>
      </c>
      <c r="X4145">
        <v>58.333647699518387</v>
      </c>
      <c r="Y4145">
        <v>58.18747281599515</v>
      </c>
      <c r="Z4145">
        <v>58.331478389709439</v>
      </c>
      <c r="AA4145">
        <v>58.34239493941763</v>
      </c>
      <c r="AB4145">
        <v>58.079503477059731</v>
      </c>
      <c r="AC4145">
        <v>56.526888077401559</v>
      </c>
      <c r="AD4145">
        <v>56.787035748884243</v>
      </c>
      <c r="AE4145">
        <v>56.709346053821214</v>
      </c>
      <c r="AF4145">
        <v>56.287879582017844</v>
      </c>
      <c r="AG4145">
        <v>53.515851882749871</v>
      </c>
      <c r="AH4145">
        <v>52.9932686225266</v>
      </c>
      <c r="AI4145">
        <v>50.296704764308913</v>
      </c>
      <c r="AJ4145">
        <v>-1.9596076011657715</v>
      </c>
      <c r="AK4145">
        <v>-2.0654666423797607</v>
      </c>
      <c r="AL4145">
        <v>-2.1254796981811523</v>
      </c>
      <c r="AM4145">
        <v>-2.3411939144134521</v>
      </c>
      <c r="AN4145">
        <v>-2.1628999710083008</v>
      </c>
      <c r="AO4145">
        <v>-2.2480044364929199</v>
      </c>
      <c r="AP4145">
        <v>-2.410649299621582</v>
      </c>
      <c r="AQ4145">
        <v>-2.3377885818481445</v>
      </c>
      <c r="AR4145">
        <v>-2.6979200839996338</v>
      </c>
      <c r="AS4145">
        <v>-2.5958333015441895</v>
      </c>
      <c r="AT4145">
        <v>-2.1262094974517822</v>
      </c>
      <c r="AU4145">
        <v>-2.0197837352752686</v>
      </c>
      <c r="AV4145">
        <v>2.1068496704101562</v>
      </c>
      <c r="AW4145">
        <v>13.408469200134277</v>
      </c>
      <c r="AX4145">
        <v>13.36302661895752</v>
      </c>
      <c r="AY4145">
        <v>13.42391300201416</v>
      </c>
      <c r="AZ4145">
        <v>13.352136611938477</v>
      </c>
      <c r="BA4145">
        <v>13.095498085021973</v>
      </c>
      <c r="BB4145">
        <v>2.0858774185180664</v>
      </c>
      <c r="BC4145">
        <v>-2.6257166862487793</v>
      </c>
      <c r="BD4145">
        <v>-2.6904876232147217</v>
      </c>
      <c r="BE4145">
        <v>-2.6061630249023438</v>
      </c>
      <c r="BF4145">
        <v>-2.8282880783081055</v>
      </c>
      <c r="BG4145">
        <v>-2.497882604598999</v>
      </c>
      <c r="BH4145">
        <v>-0.86711239814758301</v>
      </c>
      <c r="BI4145">
        <v>-0.91053193807601929</v>
      </c>
      <c r="BJ4145">
        <v>-0.93515259027481079</v>
      </c>
      <c r="BK4145">
        <v>-1.0004627704620361</v>
      </c>
      <c r="BL4145">
        <v>-0.95045769214630127</v>
      </c>
      <c r="BM4145">
        <v>-0.98068797588348389</v>
      </c>
      <c r="BN4145">
        <v>-1.044237494468689</v>
      </c>
      <c r="BO4145">
        <v>-1.0165237188339233</v>
      </c>
      <c r="BP4145">
        <v>-1.2071312665939331</v>
      </c>
      <c r="BQ4145">
        <v>-1.1965855360031128</v>
      </c>
      <c r="BR4145">
        <v>-0.97751921415328979</v>
      </c>
      <c r="BS4145">
        <v>-0.90396445989608765</v>
      </c>
      <c r="BT4145">
        <v>3.4876370429992676</v>
      </c>
      <c r="BU4145">
        <v>15.434476852416992</v>
      </c>
      <c r="BV4145">
        <v>15.232875823974609</v>
      </c>
      <c r="BW4145">
        <v>15.30193042755127</v>
      </c>
      <c r="BX4145">
        <v>15.261242866516113</v>
      </c>
      <c r="BY4145">
        <v>14.947304725646973</v>
      </c>
      <c r="BZ4145">
        <v>3.4147765636444092</v>
      </c>
      <c r="CA4145">
        <v>-1.427803635597229</v>
      </c>
      <c r="CB4145">
        <v>-1.4379888772964478</v>
      </c>
      <c r="CC4145">
        <v>-1.404532790184021</v>
      </c>
      <c r="CD4145">
        <v>-1.5105996131896973</v>
      </c>
      <c r="CE4145">
        <v>-1.2814610004425049</v>
      </c>
      <c r="CF4145">
        <v>-0.11045355349779129</v>
      </c>
      <c r="CG4145">
        <v>-0.11062776297330856</v>
      </c>
      <c r="CH4145">
        <v>-0.11073572933673859</v>
      </c>
      <c r="CI4145">
        <v>-7.1876466274261475E-2</v>
      </c>
      <c r="CJ4145">
        <v>-0.11072389781475067</v>
      </c>
      <c r="CK4145">
        <v>-0.10294841974973679</v>
      </c>
      <c r="CL4145">
        <v>-9.7864747047424316E-2</v>
      </c>
      <c r="CM4145">
        <v>-0.10141965746879578</v>
      </c>
      <c r="CN4145">
        <v>-0.17461530864238739</v>
      </c>
      <c r="CO4145">
        <v>-0.22747081518173218</v>
      </c>
      <c r="CP4145">
        <v>-0.18193978071212769</v>
      </c>
      <c r="CQ4145">
        <v>-0.13115139305591583</v>
      </c>
      <c r="CR4145">
        <v>4.4439659118652344</v>
      </c>
      <c r="CS4145">
        <v>16.837684631347656</v>
      </c>
      <c r="CT4145">
        <v>16.527929306030273</v>
      </c>
      <c r="CU4145">
        <v>16.602640151977539</v>
      </c>
      <c r="CV4145">
        <v>16.583484649658203</v>
      </c>
      <c r="CW4145">
        <v>16.229860305786133</v>
      </c>
      <c r="CX4145">
        <v>4.3351683616638184</v>
      </c>
      <c r="CY4145">
        <v>-0.5981326699256897</v>
      </c>
      <c r="CZ4145">
        <v>-0.57051193714141846</v>
      </c>
      <c r="DA4145">
        <v>-0.57228744029998779</v>
      </c>
      <c r="DB4145">
        <v>-0.597972571849823</v>
      </c>
      <c r="DC4145">
        <v>-0.43897122144699097</v>
      </c>
      <c r="DD4145">
        <v>0.64620530605316162</v>
      </c>
      <c r="DE4145">
        <v>0.68927639722824097</v>
      </c>
      <c r="DF4145">
        <v>0.71368116140365601</v>
      </c>
      <c r="DG4145">
        <v>0.85670983791351318</v>
      </c>
      <c r="DH4145">
        <v>0.72900986671447754</v>
      </c>
      <c r="DI4145">
        <v>0.7747911810874939</v>
      </c>
      <c r="DJ4145">
        <v>0.84850800037384033</v>
      </c>
      <c r="DK4145">
        <v>0.81368434429168701</v>
      </c>
      <c r="DL4145">
        <v>0.85790061950683594</v>
      </c>
      <c r="DM4145">
        <v>0.74164390563964844</v>
      </c>
      <c r="DN4145">
        <v>0.61363965272903442</v>
      </c>
      <c r="DO4145">
        <v>0.64166164398193359</v>
      </c>
      <c r="DP4145">
        <v>5.4002952575683594</v>
      </c>
      <c r="DQ4145">
        <v>18.240890502929688</v>
      </c>
      <c r="DR4145">
        <v>17.822980880737305</v>
      </c>
      <c r="DS4145">
        <v>17.903348922729492</v>
      </c>
      <c r="DT4145">
        <v>17.905725479125977</v>
      </c>
      <c r="DU4145">
        <v>17.512414932250977</v>
      </c>
      <c r="DV4145">
        <v>5.2555594444274902</v>
      </c>
      <c r="DW4145">
        <v>0.23153829574584961</v>
      </c>
      <c r="DX4145">
        <v>0.29696491360664368</v>
      </c>
      <c r="DY4145">
        <v>0.25995790958404541</v>
      </c>
      <c r="DZ4145">
        <v>0.31465440988540649</v>
      </c>
      <c r="EA4145">
        <v>0.40351861715316772</v>
      </c>
      <c r="EB4145">
        <v>1.7387005090713501</v>
      </c>
      <c r="EC4145">
        <v>1.8442109823226929</v>
      </c>
      <c r="ED4145">
        <v>1.904008150100708</v>
      </c>
      <c r="EE4145">
        <v>2.1974408626556396</v>
      </c>
      <c r="EF4145">
        <v>1.9414521455764771</v>
      </c>
      <c r="EG4145">
        <v>2.0421075820922852</v>
      </c>
      <c r="EH4145">
        <v>2.2149198055267334</v>
      </c>
      <c r="EI4145">
        <v>2.1349492073059082</v>
      </c>
      <c r="EJ4145">
        <v>2.3486895561218262</v>
      </c>
      <c r="EK4145">
        <v>2.1408917903900146</v>
      </c>
      <c r="EL4145">
        <v>1.7623300552368164</v>
      </c>
      <c r="EM4145">
        <v>1.7574809789657593</v>
      </c>
      <c r="EN4145">
        <v>6.7810821533203125</v>
      </c>
      <c r="EO4145">
        <v>20.266899108886719</v>
      </c>
      <c r="EP4145">
        <v>19.692831039428711</v>
      </c>
      <c r="EQ4145">
        <v>19.781366348266602</v>
      </c>
      <c r="ER4145">
        <v>19.81483268737793</v>
      </c>
      <c r="ES4145">
        <v>19.364221572875977</v>
      </c>
      <c r="ET4145">
        <v>6.5844588279724121</v>
      </c>
      <c r="EU4145">
        <v>1.4294513463973999</v>
      </c>
      <c r="EV4145">
        <v>1.5494637489318848</v>
      </c>
      <c r="EW4145">
        <v>1.4615880250930786</v>
      </c>
      <c r="EX4145">
        <v>1.6323428153991699</v>
      </c>
      <c r="EY4145">
        <v>1.6199401617050171</v>
      </c>
      <c r="EZ4145">
        <v>72.727592468261719</v>
      </c>
      <c r="FA4145">
        <v>70.766990661621094</v>
      </c>
      <c r="FB4145">
        <v>69.080398559570313</v>
      </c>
      <c r="FC4145">
        <v>67.224960327148438</v>
      </c>
      <c r="FD4145">
        <v>66.391387939453125</v>
      </c>
      <c r="FE4145">
        <v>65.902870178222656</v>
      </c>
      <c r="FF4145">
        <v>65.117530822753906</v>
      </c>
      <c r="FG4145">
        <v>65.251838684082031</v>
      </c>
      <c r="FH4145">
        <v>68.419746398925781</v>
      </c>
      <c r="FI4145">
        <v>73.970924377441406</v>
      </c>
      <c r="FJ4145">
        <v>80.434555053710938</v>
      </c>
      <c r="FK4145">
        <v>86.329010009765625</v>
      </c>
      <c r="FL4145">
        <v>90.076789855957031</v>
      </c>
      <c r="FM4145">
        <v>91.994186401367188</v>
      </c>
      <c r="FN4145">
        <v>92.900344848632813</v>
      </c>
      <c r="FO4145">
        <v>93.590934753417969</v>
      </c>
      <c r="FP4145">
        <v>93.480796813964844</v>
      </c>
      <c r="FQ4145">
        <v>92.68377685546875</v>
      </c>
      <c r="FR4145">
        <v>91.183906555175781</v>
      </c>
      <c r="FS4145">
        <v>87.797592163085938</v>
      </c>
      <c r="FT4145">
        <v>82.885787963867188</v>
      </c>
      <c r="FU4145">
        <v>78.9014892578125</v>
      </c>
      <c r="FV4145">
        <v>76.063766479492188</v>
      </c>
      <c r="FW4145">
        <v>73.731033325195313</v>
      </c>
      <c r="FX4145">
        <v>498</v>
      </c>
      <c r="FY4145">
        <v>4.854852706193924E-2</v>
      </c>
      <c r="FZ4145">
        <v>1</v>
      </c>
    </row>
    <row r="4146" spans="1:182" x14ac:dyDescent="0.2">
      <c r="A4146" t="s">
        <v>245</v>
      </c>
      <c r="B4146" t="s">
        <v>252</v>
      </c>
      <c r="C4146" t="s">
        <v>217</v>
      </c>
      <c r="D4146" t="s">
        <v>39</v>
      </c>
      <c r="E4146">
        <v>2016</v>
      </c>
      <c r="F4146" t="s">
        <v>230</v>
      </c>
      <c r="G4146" t="s">
        <v>250</v>
      </c>
      <c r="H4146" t="s">
        <v>226</v>
      </c>
      <c r="I4146">
        <v>175.70000000000002</v>
      </c>
      <c r="L4146">
        <v>46.65915767708794</v>
      </c>
      <c r="M4146">
        <v>46.217557823544269</v>
      </c>
      <c r="N4146">
        <v>46.401808218494153</v>
      </c>
      <c r="O4146">
        <v>46.882487369843446</v>
      </c>
      <c r="P4146">
        <v>47.101581763173854</v>
      </c>
      <c r="Q4146">
        <v>50.411492327451484</v>
      </c>
      <c r="R4146">
        <v>53.026027688557321</v>
      </c>
      <c r="S4146">
        <v>52.396312403539071</v>
      </c>
      <c r="T4146">
        <v>55.128326604508629</v>
      </c>
      <c r="U4146">
        <v>53.408132659367169</v>
      </c>
      <c r="V4146">
        <v>54.345175414575777</v>
      </c>
      <c r="W4146">
        <v>56.743519414382824</v>
      </c>
      <c r="X4146">
        <v>58.333647699518387</v>
      </c>
      <c r="Y4146">
        <v>58.18747281599515</v>
      </c>
      <c r="Z4146">
        <v>58.331478389709439</v>
      </c>
      <c r="AA4146">
        <v>58.34239493941763</v>
      </c>
      <c r="AB4146">
        <v>58.079503477059731</v>
      </c>
      <c r="AC4146">
        <v>56.526888077401559</v>
      </c>
      <c r="AD4146">
        <v>56.787035748884243</v>
      </c>
      <c r="AE4146">
        <v>56.709346053821214</v>
      </c>
      <c r="AF4146">
        <v>56.287879582017844</v>
      </c>
      <c r="AG4146">
        <v>53.515851882749871</v>
      </c>
      <c r="AH4146">
        <v>52.9932686225266</v>
      </c>
      <c r="AI4146">
        <v>50.296704764308913</v>
      </c>
      <c r="AJ4146">
        <v>-1.9596076011657715</v>
      </c>
      <c r="AK4146">
        <v>-2.0654666423797607</v>
      </c>
      <c r="AL4146">
        <v>-2.1254796981811523</v>
      </c>
      <c r="AM4146">
        <v>-2.3411939144134521</v>
      </c>
      <c r="AN4146">
        <v>-2.1628999710083008</v>
      </c>
      <c r="AO4146">
        <v>-2.2480044364929199</v>
      </c>
      <c r="AP4146">
        <v>-2.410649299621582</v>
      </c>
      <c r="AQ4146">
        <v>-2.3377885818481445</v>
      </c>
      <c r="AR4146">
        <v>-2.6979200839996338</v>
      </c>
      <c r="AS4146">
        <v>-2.5958333015441895</v>
      </c>
      <c r="AT4146">
        <v>-2.1262094974517822</v>
      </c>
      <c r="AU4146">
        <v>-2.0197837352752686</v>
      </c>
      <c r="AV4146">
        <v>2.1068496704101562</v>
      </c>
      <c r="AW4146">
        <v>13.408469200134277</v>
      </c>
      <c r="AX4146">
        <v>13.36302661895752</v>
      </c>
      <c r="AY4146">
        <v>13.42391300201416</v>
      </c>
      <c r="AZ4146">
        <v>13.352136611938477</v>
      </c>
      <c r="BA4146">
        <v>13.095498085021973</v>
      </c>
      <c r="BB4146">
        <v>2.0858774185180664</v>
      </c>
      <c r="BC4146">
        <v>-2.6257166862487793</v>
      </c>
      <c r="BD4146">
        <v>-2.6904876232147217</v>
      </c>
      <c r="BE4146">
        <v>-2.6061630249023438</v>
      </c>
      <c r="BF4146">
        <v>-2.8282880783081055</v>
      </c>
      <c r="BG4146">
        <v>-2.497882604598999</v>
      </c>
      <c r="BH4146">
        <v>-0.86711239814758301</v>
      </c>
      <c r="BI4146">
        <v>-0.91053193807601929</v>
      </c>
      <c r="BJ4146">
        <v>-0.93515259027481079</v>
      </c>
      <c r="BK4146">
        <v>-1.0004627704620361</v>
      </c>
      <c r="BL4146">
        <v>-0.95045769214630127</v>
      </c>
      <c r="BM4146">
        <v>-0.98068797588348389</v>
      </c>
      <c r="BN4146">
        <v>-1.044237494468689</v>
      </c>
      <c r="BO4146">
        <v>-1.0165237188339233</v>
      </c>
      <c r="BP4146">
        <v>-1.2071312665939331</v>
      </c>
      <c r="BQ4146">
        <v>-1.1965855360031128</v>
      </c>
      <c r="BR4146">
        <v>-0.97751921415328979</v>
      </c>
      <c r="BS4146">
        <v>-0.90396445989608765</v>
      </c>
      <c r="BT4146">
        <v>3.4876370429992676</v>
      </c>
      <c r="BU4146">
        <v>15.434476852416992</v>
      </c>
      <c r="BV4146">
        <v>15.232875823974609</v>
      </c>
      <c r="BW4146">
        <v>15.30193042755127</v>
      </c>
      <c r="BX4146">
        <v>15.261242866516113</v>
      </c>
      <c r="BY4146">
        <v>14.947304725646973</v>
      </c>
      <c r="BZ4146">
        <v>3.4147765636444092</v>
      </c>
      <c r="CA4146">
        <v>-1.427803635597229</v>
      </c>
      <c r="CB4146">
        <v>-1.4379888772964478</v>
      </c>
      <c r="CC4146">
        <v>-1.404532790184021</v>
      </c>
      <c r="CD4146">
        <v>-1.5105996131896973</v>
      </c>
      <c r="CE4146">
        <v>-1.2814610004425049</v>
      </c>
      <c r="CF4146">
        <v>-0.11045355349779129</v>
      </c>
      <c r="CG4146">
        <v>-0.11062776297330856</v>
      </c>
      <c r="CH4146">
        <v>-0.11073572933673859</v>
      </c>
      <c r="CI4146">
        <v>-7.1876466274261475E-2</v>
      </c>
      <c r="CJ4146">
        <v>-0.11072389781475067</v>
      </c>
      <c r="CK4146">
        <v>-0.10294841974973679</v>
      </c>
      <c r="CL4146">
        <v>-9.7864747047424316E-2</v>
      </c>
      <c r="CM4146">
        <v>-0.10141965746879578</v>
      </c>
      <c r="CN4146">
        <v>-0.17461530864238739</v>
      </c>
      <c r="CO4146">
        <v>-0.22747081518173218</v>
      </c>
      <c r="CP4146">
        <v>-0.18193978071212769</v>
      </c>
      <c r="CQ4146">
        <v>-0.13115139305591583</v>
      </c>
      <c r="CR4146">
        <v>4.4439659118652344</v>
      </c>
      <c r="CS4146">
        <v>16.837684631347656</v>
      </c>
      <c r="CT4146">
        <v>16.527929306030273</v>
      </c>
      <c r="CU4146">
        <v>16.602640151977539</v>
      </c>
      <c r="CV4146">
        <v>16.583484649658203</v>
      </c>
      <c r="CW4146">
        <v>16.229860305786133</v>
      </c>
      <c r="CX4146">
        <v>4.3351683616638184</v>
      </c>
      <c r="CY4146">
        <v>-0.5981326699256897</v>
      </c>
      <c r="CZ4146">
        <v>-0.57051193714141846</v>
      </c>
      <c r="DA4146">
        <v>-0.57228744029998779</v>
      </c>
      <c r="DB4146">
        <v>-0.597972571849823</v>
      </c>
      <c r="DC4146">
        <v>-0.43897122144699097</v>
      </c>
      <c r="DD4146">
        <v>0.64620530605316162</v>
      </c>
      <c r="DE4146">
        <v>0.68927639722824097</v>
      </c>
      <c r="DF4146">
        <v>0.71368116140365601</v>
      </c>
      <c r="DG4146">
        <v>0.85670983791351318</v>
      </c>
      <c r="DH4146">
        <v>0.72900986671447754</v>
      </c>
      <c r="DI4146">
        <v>0.7747911810874939</v>
      </c>
      <c r="DJ4146">
        <v>0.84850800037384033</v>
      </c>
      <c r="DK4146">
        <v>0.81368434429168701</v>
      </c>
      <c r="DL4146">
        <v>0.85790061950683594</v>
      </c>
      <c r="DM4146">
        <v>0.74164390563964844</v>
      </c>
      <c r="DN4146">
        <v>0.61363965272903442</v>
      </c>
      <c r="DO4146">
        <v>0.64166164398193359</v>
      </c>
      <c r="DP4146">
        <v>5.4002952575683594</v>
      </c>
      <c r="DQ4146">
        <v>18.240890502929688</v>
      </c>
      <c r="DR4146">
        <v>17.822980880737305</v>
      </c>
      <c r="DS4146">
        <v>17.903348922729492</v>
      </c>
      <c r="DT4146">
        <v>17.905725479125977</v>
      </c>
      <c r="DU4146">
        <v>17.512414932250977</v>
      </c>
      <c r="DV4146">
        <v>5.2555594444274902</v>
      </c>
      <c r="DW4146">
        <v>0.23153829574584961</v>
      </c>
      <c r="DX4146">
        <v>0.29696491360664368</v>
      </c>
      <c r="DY4146">
        <v>0.25995790958404541</v>
      </c>
      <c r="DZ4146">
        <v>0.31465440988540649</v>
      </c>
      <c r="EA4146">
        <v>0.40351861715316772</v>
      </c>
      <c r="EB4146">
        <v>1.7387005090713501</v>
      </c>
      <c r="EC4146">
        <v>1.8442109823226929</v>
      </c>
      <c r="ED4146">
        <v>1.904008150100708</v>
      </c>
      <c r="EE4146">
        <v>2.1974408626556396</v>
      </c>
      <c r="EF4146">
        <v>1.9414521455764771</v>
      </c>
      <c r="EG4146">
        <v>2.0421075820922852</v>
      </c>
      <c r="EH4146">
        <v>2.2149198055267334</v>
      </c>
      <c r="EI4146">
        <v>2.1349492073059082</v>
      </c>
      <c r="EJ4146">
        <v>2.3486895561218262</v>
      </c>
      <c r="EK4146">
        <v>2.1408917903900146</v>
      </c>
      <c r="EL4146">
        <v>1.7623300552368164</v>
      </c>
      <c r="EM4146">
        <v>1.7574809789657593</v>
      </c>
      <c r="EN4146">
        <v>6.7810821533203125</v>
      </c>
      <c r="EO4146">
        <v>20.266899108886719</v>
      </c>
      <c r="EP4146">
        <v>19.692831039428711</v>
      </c>
      <c r="EQ4146">
        <v>19.781366348266602</v>
      </c>
      <c r="ER4146">
        <v>19.81483268737793</v>
      </c>
      <c r="ES4146">
        <v>19.364221572875977</v>
      </c>
      <c r="ET4146">
        <v>6.5844588279724121</v>
      </c>
      <c r="EU4146">
        <v>1.4294513463973999</v>
      </c>
      <c r="EV4146">
        <v>1.5494637489318848</v>
      </c>
      <c r="EW4146">
        <v>1.4615880250930786</v>
      </c>
      <c r="EX4146">
        <v>1.6323428153991699</v>
      </c>
      <c r="EY4146">
        <v>1.6199401617050171</v>
      </c>
      <c r="EZ4146">
        <v>72.727592468261719</v>
      </c>
      <c r="FA4146">
        <v>70.766990661621094</v>
      </c>
      <c r="FB4146">
        <v>69.080398559570313</v>
      </c>
      <c r="FC4146">
        <v>67.224960327148438</v>
      </c>
      <c r="FD4146">
        <v>66.391387939453125</v>
      </c>
      <c r="FE4146">
        <v>65.902870178222656</v>
      </c>
      <c r="FF4146">
        <v>65.117530822753906</v>
      </c>
      <c r="FG4146">
        <v>65.251838684082031</v>
      </c>
      <c r="FH4146">
        <v>68.419746398925781</v>
      </c>
      <c r="FI4146">
        <v>73.970924377441406</v>
      </c>
      <c r="FJ4146">
        <v>80.434555053710938</v>
      </c>
      <c r="FK4146">
        <v>86.329010009765625</v>
      </c>
      <c r="FL4146">
        <v>90.076789855957031</v>
      </c>
      <c r="FM4146">
        <v>91.994186401367188</v>
      </c>
      <c r="FN4146">
        <v>92.900344848632813</v>
      </c>
      <c r="FO4146">
        <v>93.590934753417969</v>
      </c>
      <c r="FP4146">
        <v>93.480796813964844</v>
      </c>
      <c r="FQ4146">
        <v>92.68377685546875</v>
      </c>
      <c r="FR4146">
        <v>91.183906555175781</v>
      </c>
      <c r="FS4146">
        <v>87.797592163085938</v>
      </c>
      <c r="FT4146">
        <v>82.885787963867188</v>
      </c>
      <c r="FU4146">
        <v>78.9014892578125</v>
      </c>
      <c r="FV4146">
        <v>76.063766479492188</v>
      </c>
      <c r="FW4146">
        <v>73.731033325195313</v>
      </c>
      <c r="FX4146">
        <v>498</v>
      </c>
      <c r="FY4146">
        <v>4.854852706193924E-2</v>
      </c>
      <c r="FZ4146">
        <v>1</v>
      </c>
    </row>
    <row r="4147" spans="1:182" x14ac:dyDescent="0.2">
      <c r="A4147" t="s">
        <v>245</v>
      </c>
      <c r="B4147" t="s">
        <v>252</v>
      </c>
      <c r="C4147" t="s">
        <v>217</v>
      </c>
      <c r="D4147" t="s">
        <v>39</v>
      </c>
      <c r="E4147">
        <v>2017</v>
      </c>
      <c r="F4147" t="s">
        <v>230</v>
      </c>
      <c r="G4147" t="s">
        <v>250</v>
      </c>
      <c r="H4147" t="s">
        <v>226</v>
      </c>
      <c r="I4147">
        <v>175.70000000000002</v>
      </c>
      <c r="L4147">
        <v>46.65915767708794</v>
      </c>
      <c r="M4147">
        <v>46.217557823544269</v>
      </c>
      <c r="N4147">
        <v>46.401808218494153</v>
      </c>
      <c r="O4147">
        <v>46.882487369843446</v>
      </c>
      <c r="P4147">
        <v>47.101581763173854</v>
      </c>
      <c r="Q4147">
        <v>50.411492327451484</v>
      </c>
      <c r="R4147">
        <v>53.026027688557321</v>
      </c>
      <c r="S4147">
        <v>52.396312403539071</v>
      </c>
      <c r="T4147">
        <v>55.128326604508629</v>
      </c>
      <c r="U4147">
        <v>53.408132659367169</v>
      </c>
      <c r="V4147">
        <v>54.345175414575777</v>
      </c>
      <c r="W4147">
        <v>56.743519414382824</v>
      </c>
      <c r="X4147">
        <v>58.333647699518387</v>
      </c>
      <c r="Y4147">
        <v>58.18747281599515</v>
      </c>
      <c r="Z4147">
        <v>58.331478389709439</v>
      </c>
      <c r="AA4147">
        <v>58.34239493941763</v>
      </c>
      <c r="AB4147">
        <v>58.079503477059731</v>
      </c>
      <c r="AC4147">
        <v>56.526888077401559</v>
      </c>
      <c r="AD4147">
        <v>56.787035748884243</v>
      </c>
      <c r="AE4147">
        <v>56.709346053821214</v>
      </c>
      <c r="AF4147">
        <v>56.287879582017844</v>
      </c>
      <c r="AG4147">
        <v>53.515851882749871</v>
      </c>
      <c r="AH4147">
        <v>52.9932686225266</v>
      </c>
      <c r="AI4147">
        <v>50.296704764308913</v>
      </c>
      <c r="AJ4147">
        <v>-1.9596076011657715</v>
      </c>
      <c r="AK4147">
        <v>-2.0654666423797607</v>
      </c>
      <c r="AL4147">
        <v>-2.1254796981811523</v>
      </c>
      <c r="AM4147">
        <v>-2.3411939144134521</v>
      </c>
      <c r="AN4147">
        <v>-2.1628999710083008</v>
      </c>
      <c r="AO4147">
        <v>-2.2480044364929199</v>
      </c>
      <c r="AP4147">
        <v>-2.410649299621582</v>
      </c>
      <c r="AQ4147">
        <v>-2.3377885818481445</v>
      </c>
      <c r="AR4147">
        <v>-2.6979200839996338</v>
      </c>
      <c r="AS4147">
        <v>-2.5958333015441895</v>
      </c>
      <c r="AT4147">
        <v>-2.1262094974517822</v>
      </c>
      <c r="AU4147">
        <v>-2.0197837352752686</v>
      </c>
      <c r="AV4147">
        <v>2.1068496704101562</v>
      </c>
      <c r="AW4147">
        <v>13.408469200134277</v>
      </c>
      <c r="AX4147">
        <v>13.36302661895752</v>
      </c>
      <c r="AY4147">
        <v>13.42391300201416</v>
      </c>
      <c r="AZ4147">
        <v>13.352136611938477</v>
      </c>
      <c r="BA4147">
        <v>13.095498085021973</v>
      </c>
      <c r="BB4147">
        <v>2.0858774185180664</v>
      </c>
      <c r="BC4147">
        <v>-2.6257166862487793</v>
      </c>
      <c r="BD4147">
        <v>-2.6904876232147217</v>
      </c>
      <c r="BE4147">
        <v>-2.6061630249023438</v>
      </c>
      <c r="BF4147">
        <v>-2.8282880783081055</v>
      </c>
      <c r="BG4147">
        <v>-2.497882604598999</v>
      </c>
      <c r="BH4147">
        <v>-0.86711239814758301</v>
      </c>
      <c r="BI4147">
        <v>-0.91053193807601929</v>
      </c>
      <c r="BJ4147">
        <v>-0.93515259027481079</v>
      </c>
      <c r="BK4147">
        <v>-1.0004627704620361</v>
      </c>
      <c r="BL4147">
        <v>-0.95045769214630127</v>
      </c>
      <c r="BM4147">
        <v>-0.98068797588348389</v>
      </c>
      <c r="BN4147">
        <v>-1.044237494468689</v>
      </c>
      <c r="BO4147">
        <v>-1.0165237188339233</v>
      </c>
      <c r="BP4147">
        <v>-1.2071312665939331</v>
      </c>
      <c r="BQ4147">
        <v>-1.1965855360031128</v>
      </c>
      <c r="BR4147">
        <v>-0.97751921415328979</v>
      </c>
      <c r="BS4147">
        <v>-0.90396445989608765</v>
      </c>
      <c r="BT4147">
        <v>3.4876370429992676</v>
      </c>
      <c r="BU4147">
        <v>15.434476852416992</v>
      </c>
      <c r="BV4147">
        <v>15.232875823974609</v>
      </c>
      <c r="BW4147">
        <v>15.30193042755127</v>
      </c>
      <c r="BX4147">
        <v>15.261242866516113</v>
      </c>
      <c r="BY4147">
        <v>14.947304725646973</v>
      </c>
      <c r="BZ4147">
        <v>3.4147765636444092</v>
      </c>
      <c r="CA4147">
        <v>-1.427803635597229</v>
      </c>
      <c r="CB4147">
        <v>-1.4379888772964478</v>
      </c>
      <c r="CC4147">
        <v>-1.404532790184021</v>
      </c>
      <c r="CD4147">
        <v>-1.5105996131896973</v>
      </c>
      <c r="CE4147">
        <v>-1.2814610004425049</v>
      </c>
      <c r="CF4147">
        <v>-0.11045355349779129</v>
      </c>
      <c r="CG4147">
        <v>-0.11062776297330856</v>
      </c>
      <c r="CH4147">
        <v>-0.11073572933673859</v>
      </c>
      <c r="CI4147">
        <v>-7.1876466274261475E-2</v>
      </c>
      <c r="CJ4147">
        <v>-0.11072389781475067</v>
      </c>
      <c r="CK4147">
        <v>-0.10294841974973679</v>
      </c>
      <c r="CL4147">
        <v>-9.7864747047424316E-2</v>
      </c>
      <c r="CM4147">
        <v>-0.10141965746879578</v>
      </c>
      <c r="CN4147">
        <v>-0.17461530864238739</v>
      </c>
      <c r="CO4147">
        <v>-0.22747081518173218</v>
      </c>
      <c r="CP4147">
        <v>-0.18193978071212769</v>
      </c>
      <c r="CQ4147">
        <v>-0.13115139305591583</v>
      </c>
      <c r="CR4147">
        <v>4.4439659118652344</v>
      </c>
      <c r="CS4147">
        <v>16.837684631347656</v>
      </c>
      <c r="CT4147">
        <v>16.527929306030273</v>
      </c>
      <c r="CU4147">
        <v>16.602640151977539</v>
      </c>
      <c r="CV4147">
        <v>16.583484649658203</v>
      </c>
      <c r="CW4147">
        <v>16.229860305786133</v>
      </c>
      <c r="CX4147">
        <v>4.3351683616638184</v>
      </c>
      <c r="CY4147">
        <v>-0.5981326699256897</v>
      </c>
      <c r="CZ4147">
        <v>-0.57051193714141846</v>
      </c>
      <c r="DA4147">
        <v>-0.57228744029998779</v>
      </c>
      <c r="DB4147">
        <v>-0.597972571849823</v>
      </c>
      <c r="DC4147">
        <v>-0.43897122144699097</v>
      </c>
      <c r="DD4147">
        <v>0.64620530605316162</v>
      </c>
      <c r="DE4147">
        <v>0.68927639722824097</v>
      </c>
      <c r="DF4147">
        <v>0.71368116140365601</v>
      </c>
      <c r="DG4147">
        <v>0.85670983791351318</v>
      </c>
      <c r="DH4147">
        <v>0.72900986671447754</v>
      </c>
      <c r="DI4147">
        <v>0.7747911810874939</v>
      </c>
      <c r="DJ4147">
        <v>0.84850800037384033</v>
      </c>
      <c r="DK4147">
        <v>0.81368434429168701</v>
      </c>
      <c r="DL4147">
        <v>0.85790061950683594</v>
      </c>
      <c r="DM4147">
        <v>0.74164390563964844</v>
      </c>
      <c r="DN4147">
        <v>0.61363965272903442</v>
      </c>
      <c r="DO4147">
        <v>0.64166164398193359</v>
      </c>
      <c r="DP4147">
        <v>5.4002952575683594</v>
      </c>
      <c r="DQ4147">
        <v>18.240890502929688</v>
      </c>
      <c r="DR4147">
        <v>17.822980880737305</v>
      </c>
      <c r="DS4147">
        <v>17.903348922729492</v>
      </c>
      <c r="DT4147">
        <v>17.905725479125977</v>
      </c>
      <c r="DU4147">
        <v>17.512414932250977</v>
      </c>
      <c r="DV4147">
        <v>5.2555594444274902</v>
      </c>
      <c r="DW4147">
        <v>0.23153829574584961</v>
      </c>
      <c r="DX4147">
        <v>0.29696491360664368</v>
      </c>
      <c r="DY4147">
        <v>0.25995790958404541</v>
      </c>
      <c r="DZ4147">
        <v>0.31465440988540649</v>
      </c>
      <c r="EA4147">
        <v>0.40351861715316772</v>
      </c>
      <c r="EB4147">
        <v>1.7387005090713501</v>
      </c>
      <c r="EC4147">
        <v>1.8442109823226929</v>
      </c>
      <c r="ED4147">
        <v>1.904008150100708</v>
      </c>
      <c r="EE4147">
        <v>2.1974408626556396</v>
      </c>
      <c r="EF4147">
        <v>1.9414521455764771</v>
      </c>
      <c r="EG4147">
        <v>2.0421075820922852</v>
      </c>
      <c r="EH4147">
        <v>2.2149198055267334</v>
      </c>
      <c r="EI4147">
        <v>2.1349492073059082</v>
      </c>
      <c r="EJ4147">
        <v>2.3486895561218262</v>
      </c>
      <c r="EK4147">
        <v>2.1408917903900146</v>
      </c>
      <c r="EL4147">
        <v>1.7623300552368164</v>
      </c>
      <c r="EM4147">
        <v>1.7574809789657593</v>
      </c>
      <c r="EN4147">
        <v>6.7810821533203125</v>
      </c>
      <c r="EO4147">
        <v>20.266899108886719</v>
      </c>
      <c r="EP4147">
        <v>19.692831039428711</v>
      </c>
      <c r="EQ4147">
        <v>19.781366348266602</v>
      </c>
      <c r="ER4147">
        <v>19.81483268737793</v>
      </c>
      <c r="ES4147">
        <v>19.364221572875977</v>
      </c>
      <c r="ET4147">
        <v>6.5844588279724121</v>
      </c>
      <c r="EU4147">
        <v>1.4294513463973999</v>
      </c>
      <c r="EV4147">
        <v>1.5494637489318848</v>
      </c>
      <c r="EW4147">
        <v>1.4615880250930786</v>
      </c>
      <c r="EX4147">
        <v>1.6323428153991699</v>
      </c>
      <c r="EY4147">
        <v>1.6199401617050171</v>
      </c>
      <c r="EZ4147">
        <v>72.727592468261719</v>
      </c>
      <c r="FA4147">
        <v>70.766990661621094</v>
      </c>
      <c r="FB4147">
        <v>69.080398559570313</v>
      </c>
      <c r="FC4147">
        <v>67.224960327148438</v>
      </c>
      <c r="FD4147">
        <v>66.391387939453125</v>
      </c>
      <c r="FE4147">
        <v>65.902870178222656</v>
      </c>
      <c r="FF4147">
        <v>65.117530822753906</v>
      </c>
      <c r="FG4147">
        <v>65.251838684082031</v>
      </c>
      <c r="FH4147">
        <v>68.419746398925781</v>
      </c>
      <c r="FI4147">
        <v>73.970924377441406</v>
      </c>
      <c r="FJ4147">
        <v>80.434555053710938</v>
      </c>
      <c r="FK4147">
        <v>86.329010009765625</v>
      </c>
      <c r="FL4147">
        <v>90.076789855957031</v>
      </c>
      <c r="FM4147">
        <v>91.994186401367188</v>
      </c>
      <c r="FN4147">
        <v>92.900344848632813</v>
      </c>
      <c r="FO4147">
        <v>93.590934753417969</v>
      </c>
      <c r="FP4147">
        <v>93.480796813964844</v>
      </c>
      <c r="FQ4147">
        <v>92.68377685546875</v>
      </c>
      <c r="FR4147">
        <v>91.183906555175781</v>
      </c>
      <c r="FS4147">
        <v>87.797592163085938</v>
      </c>
      <c r="FT4147">
        <v>82.885787963867188</v>
      </c>
      <c r="FU4147">
        <v>78.9014892578125</v>
      </c>
      <c r="FV4147">
        <v>76.063766479492188</v>
      </c>
      <c r="FW4147">
        <v>73.731033325195313</v>
      </c>
      <c r="FX4147">
        <v>498</v>
      </c>
      <c r="FY4147">
        <v>4.854852706193924E-2</v>
      </c>
      <c r="FZ4147">
        <v>1</v>
      </c>
    </row>
    <row r="4148" spans="1:182" x14ac:dyDescent="0.2">
      <c r="A4148" t="s">
        <v>245</v>
      </c>
      <c r="B4148" t="s">
        <v>252</v>
      </c>
      <c r="C4148" t="s">
        <v>217</v>
      </c>
      <c r="D4148" t="s">
        <v>40</v>
      </c>
      <c r="E4148">
        <v>2015</v>
      </c>
      <c r="F4148" t="s">
        <v>230</v>
      </c>
      <c r="G4148" t="s">
        <v>250</v>
      </c>
      <c r="H4148" t="s">
        <v>226</v>
      </c>
      <c r="I4148">
        <v>320.51</v>
      </c>
      <c r="L4148">
        <v>89.768267382104682</v>
      </c>
      <c r="M4148">
        <v>87.71810342644946</v>
      </c>
      <c r="N4148">
        <v>86.346733199565151</v>
      </c>
      <c r="O4148">
        <v>86.371323662582768</v>
      </c>
      <c r="P4148">
        <v>88.810051844877492</v>
      </c>
      <c r="Q4148">
        <v>92.865109255359499</v>
      </c>
      <c r="R4148">
        <v>96.363575260312942</v>
      </c>
      <c r="S4148">
        <v>96.512550245229946</v>
      </c>
      <c r="T4148">
        <v>97.730827416997499</v>
      </c>
      <c r="U4148">
        <v>99.711616384166689</v>
      </c>
      <c r="V4148">
        <v>102.03838140267685</v>
      </c>
      <c r="W4148">
        <v>102.84725573682292</v>
      </c>
      <c r="X4148">
        <v>102.73413137901306</v>
      </c>
      <c r="Y4148">
        <v>102.9410973701108</v>
      </c>
      <c r="Z4148">
        <v>103.05729791550419</v>
      </c>
      <c r="AA4148">
        <v>102.49234023681935</v>
      </c>
      <c r="AB4148">
        <v>102.57248090496581</v>
      </c>
      <c r="AC4148">
        <v>101.38499742847299</v>
      </c>
      <c r="AD4148">
        <v>103.03642847029144</v>
      </c>
      <c r="AE4148">
        <v>104.61462309003647</v>
      </c>
      <c r="AF4148">
        <v>103.81697726715102</v>
      </c>
      <c r="AG4148">
        <v>99.91321420040704</v>
      </c>
      <c r="AH4148">
        <v>96.144796685611382</v>
      </c>
      <c r="AI4148">
        <v>92.422601402258962</v>
      </c>
      <c r="AJ4148">
        <v>-2.6236507892608643</v>
      </c>
      <c r="AK4148">
        <v>-2.5894503593444824</v>
      </c>
      <c r="AL4148">
        <v>-2.5732080936431885</v>
      </c>
      <c r="AM4148">
        <v>-2.5772759914398193</v>
      </c>
      <c r="AN4148">
        <v>-2.6422767639160156</v>
      </c>
      <c r="AO4148">
        <v>-2.7398951053619385</v>
      </c>
      <c r="AP4148">
        <v>-2.6755430698394775</v>
      </c>
      <c r="AQ4148">
        <v>-2.5815479755401611</v>
      </c>
      <c r="AR4148">
        <v>-2.5293478965759277</v>
      </c>
      <c r="AS4148">
        <v>-2.526874303817749</v>
      </c>
      <c r="AT4148">
        <v>-2.558727502822876</v>
      </c>
      <c r="AU4148">
        <v>-2.5649898052215576</v>
      </c>
      <c r="AV4148">
        <v>4.9878778457641602</v>
      </c>
      <c r="AW4148">
        <v>26.925079345703125</v>
      </c>
      <c r="AX4148">
        <v>26.462467193603516</v>
      </c>
      <c r="AY4148">
        <v>25.826583862304688</v>
      </c>
      <c r="AZ4148">
        <v>25.7215576171875</v>
      </c>
      <c r="BA4148">
        <v>25.798801422119141</v>
      </c>
      <c r="BB4148">
        <v>5.0697765350341797</v>
      </c>
      <c r="BC4148">
        <v>-2.869981050491333</v>
      </c>
      <c r="BD4148">
        <v>-2.9343812465667725</v>
      </c>
      <c r="BE4148">
        <v>-2.9401040077209473</v>
      </c>
      <c r="BF4148">
        <v>-2.9141666889190674</v>
      </c>
      <c r="BG4148">
        <v>-3.167473316192627</v>
      </c>
      <c r="BH4148">
        <v>-1.2138878107070923</v>
      </c>
      <c r="BI4148">
        <v>-1.2009732723236084</v>
      </c>
      <c r="BJ4148">
        <v>-1.1947582960128784</v>
      </c>
      <c r="BK4148">
        <v>-1.1967706680297852</v>
      </c>
      <c r="BL4148">
        <v>-1.2359874248504639</v>
      </c>
      <c r="BM4148">
        <v>-1.2973141670227051</v>
      </c>
      <c r="BN4148">
        <v>-1.2660455703735352</v>
      </c>
      <c r="BO4148">
        <v>-1.2096139192581177</v>
      </c>
      <c r="BP4148">
        <v>-1.1721398830413818</v>
      </c>
      <c r="BQ4148">
        <v>-1.1669598817825317</v>
      </c>
      <c r="BR4148">
        <v>-1.1830744743347168</v>
      </c>
      <c r="BS4148">
        <v>-1.1960643529891968</v>
      </c>
      <c r="BT4148">
        <v>6.7111039161682129</v>
      </c>
      <c r="BU4148">
        <v>29.259906768798828</v>
      </c>
      <c r="BV4148">
        <v>28.770500183105469</v>
      </c>
      <c r="BW4148">
        <v>28.147499084472656</v>
      </c>
      <c r="BX4148">
        <v>28.080526351928711</v>
      </c>
      <c r="BY4148">
        <v>28.159313201904297</v>
      </c>
      <c r="BZ4148">
        <v>6.7776837348937988</v>
      </c>
      <c r="CA4148">
        <v>-1.4541782140731812</v>
      </c>
      <c r="CB4148">
        <v>-1.5101907253265381</v>
      </c>
      <c r="CC4148">
        <v>-1.5310990810394287</v>
      </c>
      <c r="CD4148">
        <v>-1.5275722742080688</v>
      </c>
      <c r="CE4148">
        <v>-1.7142236232757568</v>
      </c>
      <c r="CF4148">
        <v>-0.23749031126499176</v>
      </c>
      <c r="CG4148">
        <v>-0.23931826651096344</v>
      </c>
      <c r="CH4148">
        <v>-0.24004803597927094</v>
      </c>
      <c r="CI4148">
        <v>-0.24063684046268463</v>
      </c>
      <c r="CJ4148">
        <v>-0.26199564337730408</v>
      </c>
      <c r="CK4148">
        <v>-0.29818695783615112</v>
      </c>
      <c r="CL4148">
        <v>-0.28983196616172791</v>
      </c>
      <c r="CM4148">
        <v>-0.25941649079322815</v>
      </c>
      <c r="CN4148">
        <v>-0.23214186728000641</v>
      </c>
      <c r="CO4148">
        <v>-0.22508735954761505</v>
      </c>
      <c r="CP4148">
        <v>-0.23030143976211548</v>
      </c>
      <c r="CQ4148">
        <v>-0.24795085191726685</v>
      </c>
      <c r="CR4148">
        <v>7.9046049118041992</v>
      </c>
      <c r="CS4148">
        <v>30.87700080871582</v>
      </c>
      <c r="CT4148">
        <v>30.369037628173828</v>
      </c>
      <c r="CU4148">
        <v>29.754959106445313</v>
      </c>
      <c r="CV4148">
        <v>29.71434211730957</v>
      </c>
      <c r="CW4148">
        <v>29.794197082519531</v>
      </c>
      <c r="CX4148">
        <v>7.9605751037597656</v>
      </c>
      <c r="CY4148">
        <v>-0.47359746694564819</v>
      </c>
      <c r="CZ4148">
        <v>-0.52380073070526123</v>
      </c>
      <c r="DA4148">
        <v>-0.55522650480270386</v>
      </c>
      <c r="DB4148">
        <v>-0.56722128391265869</v>
      </c>
      <c r="DC4148">
        <v>-0.70770734548568726</v>
      </c>
      <c r="DD4148">
        <v>0.73890715837478638</v>
      </c>
      <c r="DE4148">
        <v>0.72233676910400391</v>
      </c>
      <c r="DF4148">
        <v>0.71466219425201416</v>
      </c>
      <c r="DG4148">
        <v>0.71549701690673828</v>
      </c>
      <c r="DH4148">
        <v>0.71199613809585571</v>
      </c>
      <c r="DI4148">
        <v>0.70094019174575806</v>
      </c>
      <c r="DJ4148">
        <v>0.68638169765472412</v>
      </c>
      <c r="DK4148">
        <v>0.6907808780670166</v>
      </c>
      <c r="DL4148">
        <v>0.70785617828369141</v>
      </c>
      <c r="DM4148">
        <v>0.71678519248962402</v>
      </c>
      <c r="DN4148">
        <v>0.72247159481048584</v>
      </c>
      <c r="DO4148">
        <v>0.70016270875930786</v>
      </c>
      <c r="DP4148">
        <v>9.0981063842773437</v>
      </c>
      <c r="DQ4148">
        <v>32.494094848632812</v>
      </c>
      <c r="DR4148">
        <v>31.967575073242188</v>
      </c>
      <c r="DS4148">
        <v>31.362417221069336</v>
      </c>
      <c r="DT4148">
        <v>31.34815788269043</v>
      </c>
      <c r="DU4148">
        <v>31.429080963134766</v>
      </c>
      <c r="DV4148">
        <v>9.1434659957885742</v>
      </c>
      <c r="DW4148">
        <v>0.50698322057723999</v>
      </c>
      <c r="DX4148">
        <v>0.46258929371833801</v>
      </c>
      <c r="DY4148">
        <v>0.42064604163169861</v>
      </c>
      <c r="DZ4148">
        <v>0.39312970638275146</v>
      </c>
      <c r="EA4148">
        <v>0.29880890250205994</v>
      </c>
      <c r="EB4148">
        <v>2.1486701965332031</v>
      </c>
      <c r="EC4148">
        <v>2.1108138561248779</v>
      </c>
      <c r="ED4148">
        <v>2.0931119918823242</v>
      </c>
      <c r="EE4148">
        <v>2.0960023403167725</v>
      </c>
      <c r="EF4148">
        <v>2.1182856559753418</v>
      </c>
      <c r="EG4148">
        <v>2.1435210704803467</v>
      </c>
      <c r="EH4148">
        <v>2.095879077911377</v>
      </c>
      <c r="EI4148">
        <v>2.0627150535583496</v>
      </c>
      <c r="EJ4148">
        <v>2.0650641918182373</v>
      </c>
      <c r="EK4148">
        <v>2.0766994953155518</v>
      </c>
      <c r="EL4148">
        <v>2.0981245040893555</v>
      </c>
      <c r="EM4148">
        <v>2.0690879821777344</v>
      </c>
      <c r="EN4148">
        <v>10.821331977844238</v>
      </c>
      <c r="EO4148">
        <v>34.828922271728516</v>
      </c>
      <c r="EP4148">
        <v>34.275608062744141</v>
      </c>
      <c r="EQ4148">
        <v>33.683334350585938</v>
      </c>
      <c r="ER4148">
        <v>33.707126617431641</v>
      </c>
      <c r="ES4148">
        <v>33.789592742919922</v>
      </c>
      <c r="ET4148">
        <v>10.851373672485352</v>
      </c>
      <c r="EU4148">
        <v>1.9227859973907471</v>
      </c>
      <c r="EV4148">
        <v>1.88677978515625</v>
      </c>
      <c r="EW4148">
        <v>1.8296509981155396</v>
      </c>
      <c r="EX4148">
        <v>1.7797240018844604</v>
      </c>
      <c r="EY4148">
        <v>1.7520585060119629</v>
      </c>
      <c r="EZ4148">
        <v>76.640800476074219</v>
      </c>
      <c r="FA4148">
        <v>74.855049133300781</v>
      </c>
      <c r="FB4148">
        <v>73.322128295898437</v>
      </c>
      <c r="FC4148">
        <v>72.741111755371094</v>
      </c>
      <c r="FD4148">
        <v>71.926353454589844</v>
      </c>
      <c r="FE4148">
        <v>70.800628662109375</v>
      </c>
      <c r="FF4148">
        <v>70.1551513671875</v>
      </c>
      <c r="FG4148">
        <v>70.482505798339844</v>
      </c>
      <c r="FH4148">
        <v>74.028610229492187</v>
      </c>
      <c r="FI4148">
        <v>79.826637268066406</v>
      </c>
      <c r="FJ4148">
        <v>84.947784423828125</v>
      </c>
      <c r="FK4148">
        <v>88.842620849609375</v>
      </c>
      <c r="FL4148">
        <v>91.525115966796875</v>
      </c>
      <c r="FM4148">
        <v>93.838005065917969</v>
      </c>
      <c r="FN4148">
        <v>95.3162841796875</v>
      </c>
      <c r="FO4148">
        <v>95.759071350097656</v>
      </c>
      <c r="FP4148">
        <v>95.736068725585938</v>
      </c>
      <c r="FQ4148">
        <v>94.725334167480469</v>
      </c>
      <c r="FR4148">
        <v>92.992286682128906</v>
      </c>
      <c r="FS4148">
        <v>90.368904113769531</v>
      </c>
      <c r="FT4148">
        <v>86.467269897460937</v>
      </c>
      <c r="FU4148">
        <v>82.075759887695313</v>
      </c>
      <c r="FV4148">
        <v>79.523948669433594</v>
      </c>
      <c r="FW4148">
        <v>77.421951293945313</v>
      </c>
      <c r="FX4148">
        <v>498</v>
      </c>
      <c r="FY4148">
        <v>4.854852706193924E-2</v>
      </c>
      <c r="FZ4148">
        <v>1</v>
      </c>
    </row>
    <row r="4149" spans="1:182" x14ac:dyDescent="0.2">
      <c r="A4149" t="s">
        <v>245</v>
      </c>
      <c r="B4149" t="s">
        <v>252</v>
      </c>
      <c r="C4149" t="s">
        <v>217</v>
      </c>
      <c r="D4149" t="s">
        <v>40</v>
      </c>
      <c r="E4149">
        <v>2016</v>
      </c>
      <c r="F4149" t="s">
        <v>230</v>
      </c>
      <c r="G4149" t="s">
        <v>250</v>
      </c>
      <c r="H4149" t="s">
        <v>226</v>
      </c>
      <c r="I4149">
        <v>320.51</v>
      </c>
      <c r="L4149">
        <v>89.768267382104682</v>
      </c>
      <c r="M4149">
        <v>87.71810342644946</v>
      </c>
      <c r="N4149">
        <v>86.346733199565151</v>
      </c>
      <c r="O4149">
        <v>86.371323662582768</v>
      </c>
      <c r="P4149">
        <v>88.810051844877492</v>
      </c>
      <c r="Q4149">
        <v>92.865109255359499</v>
      </c>
      <c r="R4149">
        <v>96.363575260312942</v>
      </c>
      <c r="S4149">
        <v>96.512550245229946</v>
      </c>
      <c r="T4149">
        <v>97.730827416997499</v>
      </c>
      <c r="U4149">
        <v>99.711616384166689</v>
      </c>
      <c r="V4149">
        <v>102.03838140267685</v>
      </c>
      <c r="W4149">
        <v>102.84725573682292</v>
      </c>
      <c r="X4149">
        <v>102.73413137901306</v>
      </c>
      <c r="Y4149">
        <v>102.9410973701108</v>
      </c>
      <c r="Z4149">
        <v>103.05729791550419</v>
      </c>
      <c r="AA4149">
        <v>102.49234023681935</v>
      </c>
      <c r="AB4149">
        <v>102.57248090496581</v>
      </c>
      <c r="AC4149">
        <v>101.38499742847299</v>
      </c>
      <c r="AD4149">
        <v>103.03642847029144</v>
      </c>
      <c r="AE4149">
        <v>104.61462309003647</v>
      </c>
      <c r="AF4149">
        <v>103.81697726715102</v>
      </c>
      <c r="AG4149">
        <v>99.91321420040704</v>
      </c>
      <c r="AH4149">
        <v>96.144796685611382</v>
      </c>
      <c r="AI4149">
        <v>92.422601402258962</v>
      </c>
      <c r="AJ4149">
        <v>-2.6236507892608643</v>
      </c>
      <c r="AK4149">
        <v>-2.5894503593444824</v>
      </c>
      <c r="AL4149">
        <v>-2.5732080936431885</v>
      </c>
      <c r="AM4149">
        <v>-2.5772759914398193</v>
      </c>
      <c r="AN4149">
        <v>-2.6422767639160156</v>
      </c>
      <c r="AO4149">
        <v>-2.7398951053619385</v>
      </c>
      <c r="AP4149">
        <v>-2.6755430698394775</v>
      </c>
      <c r="AQ4149">
        <v>-2.5815479755401611</v>
      </c>
      <c r="AR4149">
        <v>-2.5293478965759277</v>
      </c>
      <c r="AS4149">
        <v>-2.526874303817749</v>
      </c>
      <c r="AT4149">
        <v>-2.558727502822876</v>
      </c>
      <c r="AU4149">
        <v>-2.5649898052215576</v>
      </c>
      <c r="AV4149">
        <v>4.9878778457641602</v>
      </c>
      <c r="AW4149">
        <v>26.925079345703125</v>
      </c>
      <c r="AX4149">
        <v>26.462467193603516</v>
      </c>
      <c r="AY4149">
        <v>25.826583862304688</v>
      </c>
      <c r="AZ4149">
        <v>25.7215576171875</v>
      </c>
      <c r="BA4149">
        <v>25.798801422119141</v>
      </c>
      <c r="BB4149">
        <v>5.0697765350341797</v>
      </c>
      <c r="BC4149">
        <v>-2.869981050491333</v>
      </c>
      <c r="BD4149">
        <v>-2.9343812465667725</v>
      </c>
      <c r="BE4149">
        <v>-2.9401040077209473</v>
      </c>
      <c r="BF4149">
        <v>-2.9141666889190674</v>
      </c>
      <c r="BG4149">
        <v>-3.167473316192627</v>
      </c>
      <c r="BH4149">
        <v>-1.2138878107070923</v>
      </c>
      <c r="BI4149">
        <v>-1.2009732723236084</v>
      </c>
      <c r="BJ4149">
        <v>-1.1947582960128784</v>
      </c>
      <c r="BK4149">
        <v>-1.1967706680297852</v>
      </c>
      <c r="BL4149">
        <v>-1.2359874248504639</v>
      </c>
      <c r="BM4149">
        <v>-1.2973141670227051</v>
      </c>
      <c r="BN4149">
        <v>-1.2660455703735352</v>
      </c>
      <c r="BO4149">
        <v>-1.2096139192581177</v>
      </c>
      <c r="BP4149">
        <v>-1.1721398830413818</v>
      </c>
      <c r="BQ4149">
        <v>-1.1669598817825317</v>
      </c>
      <c r="BR4149">
        <v>-1.1830744743347168</v>
      </c>
      <c r="BS4149">
        <v>-1.1960643529891968</v>
      </c>
      <c r="BT4149">
        <v>6.7111039161682129</v>
      </c>
      <c r="BU4149">
        <v>29.259906768798828</v>
      </c>
      <c r="BV4149">
        <v>28.770500183105469</v>
      </c>
      <c r="BW4149">
        <v>28.147499084472656</v>
      </c>
      <c r="BX4149">
        <v>28.080526351928711</v>
      </c>
      <c r="BY4149">
        <v>28.159313201904297</v>
      </c>
      <c r="BZ4149">
        <v>6.7776837348937988</v>
      </c>
      <c r="CA4149">
        <v>-1.4541782140731812</v>
      </c>
      <c r="CB4149">
        <v>-1.5101907253265381</v>
      </c>
      <c r="CC4149">
        <v>-1.5310990810394287</v>
      </c>
      <c r="CD4149">
        <v>-1.5275722742080688</v>
      </c>
      <c r="CE4149">
        <v>-1.7142236232757568</v>
      </c>
      <c r="CF4149">
        <v>-0.23749031126499176</v>
      </c>
      <c r="CG4149">
        <v>-0.23931826651096344</v>
      </c>
      <c r="CH4149">
        <v>-0.24004803597927094</v>
      </c>
      <c r="CI4149">
        <v>-0.24063684046268463</v>
      </c>
      <c r="CJ4149">
        <v>-0.26199564337730408</v>
      </c>
      <c r="CK4149">
        <v>-0.29818695783615112</v>
      </c>
      <c r="CL4149">
        <v>-0.28983196616172791</v>
      </c>
      <c r="CM4149">
        <v>-0.25941649079322815</v>
      </c>
      <c r="CN4149">
        <v>-0.23214186728000641</v>
      </c>
      <c r="CO4149">
        <v>-0.22508735954761505</v>
      </c>
      <c r="CP4149">
        <v>-0.23030143976211548</v>
      </c>
      <c r="CQ4149">
        <v>-0.24795085191726685</v>
      </c>
      <c r="CR4149">
        <v>7.9046049118041992</v>
      </c>
      <c r="CS4149">
        <v>30.87700080871582</v>
      </c>
      <c r="CT4149">
        <v>30.369037628173828</v>
      </c>
      <c r="CU4149">
        <v>29.754959106445313</v>
      </c>
      <c r="CV4149">
        <v>29.71434211730957</v>
      </c>
      <c r="CW4149">
        <v>29.794197082519531</v>
      </c>
      <c r="CX4149">
        <v>7.9605751037597656</v>
      </c>
      <c r="CY4149">
        <v>-0.47359746694564819</v>
      </c>
      <c r="CZ4149">
        <v>-0.52380073070526123</v>
      </c>
      <c r="DA4149">
        <v>-0.55522650480270386</v>
      </c>
      <c r="DB4149">
        <v>-0.56722128391265869</v>
      </c>
      <c r="DC4149">
        <v>-0.70770734548568726</v>
      </c>
      <c r="DD4149">
        <v>0.73890715837478638</v>
      </c>
      <c r="DE4149">
        <v>0.72233676910400391</v>
      </c>
      <c r="DF4149">
        <v>0.71466219425201416</v>
      </c>
      <c r="DG4149">
        <v>0.71549701690673828</v>
      </c>
      <c r="DH4149">
        <v>0.71199613809585571</v>
      </c>
      <c r="DI4149">
        <v>0.70094019174575806</v>
      </c>
      <c r="DJ4149">
        <v>0.68638169765472412</v>
      </c>
      <c r="DK4149">
        <v>0.6907808780670166</v>
      </c>
      <c r="DL4149">
        <v>0.70785617828369141</v>
      </c>
      <c r="DM4149">
        <v>0.71678519248962402</v>
      </c>
      <c r="DN4149">
        <v>0.72247159481048584</v>
      </c>
      <c r="DO4149">
        <v>0.70016270875930786</v>
      </c>
      <c r="DP4149">
        <v>9.0981063842773437</v>
      </c>
      <c r="DQ4149">
        <v>32.494094848632812</v>
      </c>
      <c r="DR4149">
        <v>31.967575073242188</v>
      </c>
      <c r="DS4149">
        <v>31.362417221069336</v>
      </c>
      <c r="DT4149">
        <v>31.34815788269043</v>
      </c>
      <c r="DU4149">
        <v>31.429080963134766</v>
      </c>
      <c r="DV4149">
        <v>9.1434659957885742</v>
      </c>
      <c r="DW4149">
        <v>0.50698322057723999</v>
      </c>
      <c r="DX4149">
        <v>0.46258929371833801</v>
      </c>
      <c r="DY4149">
        <v>0.42064604163169861</v>
      </c>
      <c r="DZ4149">
        <v>0.39312970638275146</v>
      </c>
      <c r="EA4149">
        <v>0.29880890250205994</v>
      </c>
      <c r="EB4149">
        <v>2.1486701965332031</v>
      </c>
      <c r="EC4149">
        <v>2.1108138561248779</v>
      </c>
      <c r="ED4149">
        <v>2.0931119918823242</v>
      </c>
      <c r="EE4149">
        <v>2.0960023403167725</v>
      </c>
      <c r="EF4149">
        <v>2.1182856559753418</v>
      </c>
      <c r="EG4149">
        <v>2.1435210704803467</v>
      </c>
      <c r="EH4149">
        <v>2.095879077911377</v>
      </c>
      <c r="EI4149">
        <v>2.0627150535583496</v>
      </c>
      <c r="EJ4149">
        <v>2.0650641918182373</v>
      </c>
      <c r="EK4149">
        <v>2.0766994953155518</v>
      </c>
      <c r="EL4149">
        <v>2.0981245040893555</v>
      </c>
      <c r="EM4149">
        <v>2.0690879821777344</v>
      </c>
      <c r="EN4149">
        <v>10.821331977844238</v>
      </c>
      <c r="EO4149">
        <v>34.828922271728516</v>
      </c>
      <c r="EP4149">
        <v>34.275608062744141</v>
      </c>
      <c r="EQ4149">
        <v>33.683334350585938</v>
      </c>
      <c r="ER4149">
        <v>33.707126617431641</v>
      </c>
      <c r="ES4149">
        <v>33.789592742919922</v>
      </c>
      <c r="ET4149">
        <v>10.851373672485352</v>
      </c>
      <c r="EU4149">
        <v>1.9227859973907471</v>
      </c>
      <c r="EV4149">
        <v>1.88677978515625</v>
      </c>
      <c r="EW4149">
        <v>1.8296509981155396</v>
      </c>
      <c r="EX4149">
        <v>1.7797240018844604</v>
      </c>
      <c r="EY4149">
        <v>1.7520585060119629</v>
      </c>
      <c r="EZ4149">
        <v>76.640800476074219</v>
      </c>
      <c r="FA4149">
        <v>74.855049133300781</v>
      </c>
      <c r="FB4149">
        <v>73.322128295898437</v>
      </c>
      <c r="FC4149">
        <v>72.741111755371094</v>
      </c>
      <c r="FD4149">
        <v>71.926353454589844</v>
      </c>
      <c r="FE4149">
        <v>70.800628662109375</v>
      </c>
      <c r="FF4149">
        <v>70.1551513671875</v>
      </c>
      <c r="FG4149">
        <v>70.482505798339844</v>
      </c>
      <c r="FH4149">
        <v>74.028610229492187</v>
      </c>
      <c r="FI4149">
        <v>79.826637268066406</v>
      </c>
      <c r="FJ4149">
        <v>84.947784423828125</v>
      </c>
      <c r="FK4149">
        <v>88.842620849609375</v>
      </c>
      <c r="FL4149">
        <v>91.525115966796875</v>
      </c>
      <c r="FM4149">
        <v>93.838005065917969</v>
      </c>
      <c r="FN4149">
        <v>95.3162841796875</v>
      </c>
      <c r="FO4149">
        <v>95.759071350097656</v>
      </c>
      <c r="FP4149">
        <v>95.736068725585938</v>
      </c>
      <c r="FQ4149">
        <v>94.725334167480469</v>
      </c>
      <c r="FR4149">
        <v>92.992286682128906</v>
      </c>
      <c r="FS4149">
        <v>90.368904113769531</v>
      </c>
      <c r="FT4149">
        <v>86.467269897460937</v>
      </c>
      <c r="FU4149">
        <v>82.075759887695313</v>
      </c>
      <c r="FV4149">
        <v>79.523948669433594</v>
      </c>
      <c r="FW4149">
        <v>77.421951293945313</v>
      </c>
      <c r="FX4149">
        <v>498</v>
      </c>
      <c r="FY4149">
        <v>4.854852706193924E-2</v>
      </c>
      <c r="FZ4149">
        <v>1</v>
      </c>
    </row>
    <row r="4150" spans="1:182" x14ac:dyDescent="0.2">
      <c r="A4150" t="s">
        <v>245</v>
      </c>
      <c r="B4150" t="s">
        <v>252</v>
      </c>
      <c r="C4150" t="s">
        <v>217</v>
      </c>
      <c r="D4150" t="s">
        <v>40</v>
      </c>
      <c r="E4150">
        <v>2017</v>
      </c>
      <c r="F4150" t="s">
        <v>230</v>
      </c>
      <c r="G4150" t="s">
        <v>250</v>
      </c>
      <c r="H4150" t="s">
        <v>226</v>
      </c>
      <c r="I4150">
        <v>320.51</v>
      </c>
      <c r="L4150">
        <v>89.768267382104682</v>
      </c>
      <c r="M4150">
        <v>87.71810342644946</v>
      </c>
      <c r="N4150">
        <v>86.346733199565151</v>
      </c>
      <c r="O4150">
        <v>86.371323662582768</v>
      </c>
      <c r="P4150">
        <v>88.810051844877492</v>
      </c>
      <c r="Q4150">
        <v>92.865109255359499</v>
      </c>
      <c r="R4150">
        <v>96.363575260312942</v>
      </c>
      <c r="S4150">
        <v>96.512550245229946</v>
      </c>
      <c r="T4150">
        <v>97.730827416997499</v>
      </c>
      <c r="U4150">
        <v>99.711616384166689</v>
      </c>
      <c r="V4150">
        <v>102.03838140267685</v>
      </c>
      <c r="W4150">
        <v>102.84725573682292</v>
      </c>
      <c r="X4150">
        <v>102.73413137901306</v>
      </c>
      <c r="Y4150">
        <v>102.9410973701108</v>
      </c>
      <c r="Z4150">
        <v>103.05729791550419</v>
      </c>
      <c r="AA4150">
        <v>102.49234023681935</v>
      </c>
      <c r="AB4150">
        <v>102.57248090496581</v>
      </c>
      <c r="AC4150">
        <v>101.38499742847299</v>
      </c>
      <c r="AD4150">
        <v>103.03642847029144</v>
      </c>
      <c r="AE4150">
        <v>104.61462309003647</v>
      </c>
      <c r="AF4150">
        <v>103.81697726715102</v>
      </c>
      <c r="AG4150">
        <v>99.91321420040704</v>
      </c>
      <c r="AH4150">
        <v>96.144796685611382</v>
      </c>
      <c r="AI4150">
        <v>92.422601402258962</v>
      </c>
      <c r="AJ4150">
        <v>-2.6236507892608643</v>
      </c>
      <c r="AK4150">
        <v>-2.5894503593444824</v>
      </c>
      <c r="AL4150">
        <v>-2.5732080936431885</v>
      </c>
      <c r="AM4150">
        <v>-2.5772759914398193</v>
      </c>
      <c r="AN4150">
        <v>-2.6422767639160156</v>
      </c>
      <c r="AO4150">
        <v>-2.7398951053619385</v>
      </c>
      <c r="AP4150">
        <v>-2.6755430698394775</v>
      </c>
      <c r="AQ4150">
        <v>-2.5815479755401611</v>
      </c>
      <c r="AR4150">
        <v>-2.5293478965759277</v>
      </c>
      <c r="AS4150">
        <v>-2.526874303817749</v>
      </c>
      <c r="AT4150">
        <v>-2.558727502822876</v>
      </c>
      <c r="AU4150">
        <v>-2.5649898052215576</v>
      </c>
      <c r="AV4150">
        <v>4.9878778457641602</v>
      </c>
      <c r="AW4150">
        <v>26.925079345703125</v>
      </c>
      <c r="AX4150">
        <v>26.462467193603516</v>
      </c>
      <c r="AY4150">
        <v>25.826583862304688</v>
      </c>
      <c r="AZ4150">
        <v>25.7215576171875</v>
      </c>
      <c r="BA4150">
        <v>25.798801422119141</v>
      </c>
      <c r="BB4150">
        <v>5.0697765350341797</v>
      </c>
      <c r="BC4150">
        <v>-2.869981050491333</v>
      </c>
      <c r="BD4150">
        <v>-2.9343812465667725</v>
      </c>
      <c r="BE4150">
        <v>-2.9401040077209473</v>
      </c>
      <c r="BF4150">
        <v>-2.9141666889190674</v>
      </c>
      <c r="BG4150">
        <v>-3.167473316192627</v>
      </c>
      <c r="BH4150">
        <v>-1.2138878107070923</v>
      </c>
      <c r="BI4150">
        <v>-1.2009732723236084</v>
      </c>
      <c r="BJ4150">
        <v>-1.1947582960128784</v>
      </c>
      <c r="BK4150">
        <v>-1.1967706680297852</v>
      </c>
      <c r="BL4150">
        <v>-1.2359874248504639</v>
      </c>
      <c r="BM4150">
        <v>-1.2973141670227051</v>
      </c>
      <c r="BN4150">
        <v>-1.2660455703735352</v>
      </c>
      <c r="BO4150">
        <v>-1.2096139192581177</v>
      </c>
      <c r="BP4150">
        <v>-1.1721398830413818</v>
      </c>
      <c r="BQ4150">
        <v>-1.1669598817825317</v>
      </c>
      <c r="BR4150">
        <v>-1.1830744743347168</v>
      </c>
      <c r="BS4150">
        <v>-1.1960643529891968</v>
      </c>
      <c r="BT4150">
        <v>6.7111039161682129</v>
      </c>
      <c r="BU4150">
        <v>29.259906768798828</v>
      </c>
      <c r="BV4150">
        <v>28.770500183105469</v>
      </c>
      <c r="BW4150">
        <v>28.147499084472656</v>
      </c>
      <c r="BX4150">
        <v>28.080526351928711</v>
      </c>
      <c r="BY4150">
        <v>28.159313201904297</v>
      </c>
      <c r="BZ4150">
        <v>6.7776837348937988</v>
      </c>
      <c r="CA4150">
        <v>-1.4541782140731812</v>
      </c>
      <c r="CB4150">
        <v>-1.5101907253265381</v>
      </c>
      <c r="CC4150">
        <v>-1.5310990810394287</v>
      </c>
      <c r="CD4150">
        <v>-1.5275722742080688</v>
      </c>
      <c r="CE4150">
        <v>-1.7142236232757568</v>
      </c>
      <c r="CF4150">
        <v>-0.23749031126499176</v>
      </c>
      <c r="CG4150">
        <v>-0.23931826651096344</v>
      </c>
      <c r="CH4150">
        <v>-0.24004803597927094</v>
      </c>
      <c r="CI4150">
        <v>-0.24063684046268463</v>
      </c>
      <c r="CJ4150">
        <v>-0.26199564337730408</v>
      </c>
      <c r="CK4150">
        <v>-0.29818695783615112</v>
      </c>
      <c r="CL4150">
        <v>-0.28983196616172791</v>
      </c>
      <c r="CM4150">
        <v>-0.25941649079322815</v>
      </c>
      <c r="CN4150">
        <v>-0.23214186728000641</v>
      </c>
      <c r="CO4150">
        <v>-0.22508735954761505</v>
      </c>
      <c r="CP4150">
        <v>-0.23030143976211548</v>
      </c>
      <c r="CQ4150">
        <v>-0.24795085191726685</v>
      </c>
      <c r="CR4150">
        <v>7.9046049118041992</v>
      </c>
      <c r="CS4150">
        <v>30.87700080871582</v>
      </c>
      <c r="CT4150">
        <v>30.369037628173828</v>
      </c>
      <c r="CU4150">
        <v>29.754959106445313</v>
      </c>
      <c r="CV4150">
        <v>29.71434211730957</v>
      </c>
      <c r="CW4150">
        <v>29.794197082519531</v>
      </c>
      <c r="CX4150">
        <v>7.9605751037597656</v>
      </c>
      <c r="CY4150">
        <v>-0.47359746694564819</v>
      </c>
      <c r="CZ4150">
        <v>-0.52380073070526123</v>
      </c>
      <c r="DA4150">
        <v>-0.55522650480270386</v>
      </c>
      <c r="DB4150">
        <v>-0.56722128391265869</v>
      </c>
      <c r="DC4150">
        <v>-0.70770734548568726</v>
      </c>
      <c r="DD4150">
        <v>0.73890715837478638</v>
      </c>
      <c r="DE4150">
        <v>0.72233676910400391</v>
      </c>
      <c r="DF4150">
        <v>0.71466219425201416</v>
      </c>
      <c r="DG4150">
        <v>0.71549701690673828</v>
      </c>
      <c r="DH4150">
        <v>0.71199613809585571</v>
      </c>
      <c r="DI4150">
        <v>0.70094019174575806</v>
      </c>
      <c r="DJ4150">
        <v>0.68638169765472412</v>
      </c>
      <c r="DK4150">
        <v>0.6907808780670166</v>
      </c>
      <c r="DL4150">
        <v>0.70785617828369141</v>
      </c>
      <c r="DM4150">
        <v>0.71678519248962402</v>
      </c>
      <c r="DN4150">
        <v>0.72247159481048584</v>
      </c>
      <c r="DO4150">
        <v>0.70016270875930786</v>
      </c>
      <c r="DP4150">
        <v>9.0981063842773437</v>
      </c>
      <c r="DQ4150">
        <v>32.494094848632812</v>
      </c>
      <c r="DR4150">
        <v>31.967575073242188</v>
      </c>
      <c r="DS4150">
        <v>31.362417221069336</v>
      </c>
      <c r="DT4150">
        <v>31.34815788269043</v>
      </c>
      <c r="DU4150">
        <v>31.429080963134766</v>
      </c>
      <c r="DV4150">
        <v>9.1434659957885742</v>
      </c>
      <c r="DW4150">
        <v>0.50698322057723999</v>
      </c>
      <c r="DX4150">
        <v>0.46258929371833801</v>
      </c>
      <c r="DY4150">
        <v>0.42064604163169861</v>
      </c>
      <c r="DZ4150">
        <v>0.39312970638275146</v>
      </c>
      <c r="EA4150">
        <v>0.29880890250205994</v>
      </c>
      <c r="EB4150">
        <v>2.1486701965332031</v>
      </c>
      <c r="EC4150">
        <v>2.1108138561248779</v>
      </c>
      <c r="ED4150">
        <v>2.0931119918823242</v>
      </c>
      <c r="EE4150">
        <v>2.0960023403167725</v>
      </c>
      <c r="EF4150">
        <v>2.1182856559753418</v>
      </c>
      <c r="EG4150">
        <v>2.1435210704803467</v>
      </c>
      <c r="EH4150">
        <v>2.095879077911377</v>
      </c>
      <c r="EI4150">
        <v>2.0627150535583496</v>
      </c>
      <c r="EJ4150">
        <v>2.0650641918182373</v>
      </c>
      <c r="EK4150">
        <v>2.0766994953155518</v>
      </c>
      <c r="EL4150">
        <v>2.0981245040893555</v>
      </c>
      <c r="EM4150">
        <v>2.0690879821777344</v>
      </c>
      <c r="EN4150">
        <v>10.821331977844238</v>
      </c>
      <c r="EO4150">
        <v>34.828922271728516</v>
      </c>
      <c r="EP4150">
        <v>34.275608062744141</v>
      </c>
      <c r="EQ4150">
        <v>33.683334350585938</v>
      </c>
      <c r="ER4150">
        <v>33.707126617431641</v>
      </c>
      <c r="ES4150">
        <v>33.789592742919922</v>
      </c>
      <c r="ET4150">
        <v>10.851373672485352</v>
      </c>
      <c r="EU4150">
        <v>1.9227859973907471</v>
      </c>
      <c r="EV4150">
        <v>1.88677978515625</v>
      </c>
      <c r="EW4150">
        <v>1.8296509981155396</v>
      </c>
      <c r="EX4150">
        <v>1.7797240018844604</v>
      </c>
      <c r="EY4150">
        <v>1.7520585060119629</v>
      </c>
      <c r="EZ4150">
        <v>76.640800476074219</v>
      </c>
      <c r="FA4150">
        <v>74.855049133300781</v>
      </c>
      <c r="FB4150">
        <v>73.322128295898437</v>
      </c>
      <c r="FC4150">
        <v>72.741111755371094</v>
      </c>
      <c r="FD4150">
        <v>71.926353454589844</v>
      </c>
      <c r="FE4150">
        <v>70.800628662109375</v>
      </c>
      <c r="FF4150">
        <v>70.1551513671875</v>
      </c>
      <c r="FG4150">
        <v>70.482505798339844</v>
      </c>
      <c r="FH4150">
        <v>74.028610229492187</v>
      </c>
      <c r="FI4150">
        <v>79.826637268066406</v>
      </c>
      <c r="FJ4150">
        <v>84.947784423828125</v>
      </c>
      <c r="FK4150">
        <v>88.842620849609375</v>
      </c>
      <c r="FL4150">
        <v>91.525115966796875</v>
      </c>
      <c r="FM4150">
        <v>93.838005065917969</v>
      </c>
      <c r="FN4150">
        <v>95.3162841796875</v>
      </c>
      <c r="FO4150">
        <v>95.759071350097656</v>
      </c>
      <c r="FP4150">
        <v>95.736068725585938</v>
      </c>
      <c r="FQ4150">
        <v>94.725334167480469</v>
      </c>
      <c r="FR4150">
        <v>92.992286682128906</v>
      </c>
      <c r="FS4150">
        <v>90.368904113769531</v>
      </c>
      <c r="FT4150">
        <v>86.467269897460937</v>
      </c>
      <c r="FU4150">
        <v>82.075759887695313</v>
      </c>
      <c r="FV4150">
        <v>79.523948669433594</v>
      </c>
      <c r="FW4150">
        <v>77.421951293945313</v>
      </c>
      <c r="FX4150">
        <v>498</v>
      </c>
      <c r="FY4150">
        <v>4.854852706193924E-2</v>
      </c>
      <c r="FZ4150">
        <v>1</v>
      </c>
    </row>
    <row r="4151" spans="1:182" x14ac:dyDescent="0.2">
      <c r="A4151" t="s">
        <v>245</v>
      </c>
      <c r="B4151" t="s">
        <v>252</v>
      </c>
      <c r="C4151" t="s">
        <v>217</v>
      </c>
      <c r="D4151" t="s">
        <v>41</v>
      </c>
      <c r="E4151">
        <v>2015</v>
      </c>
      <c r="F4151" t="s">
        <v>230</v>
      </c>
      <c r="G4151" t="s">
        <v>250</v>
      </c>
      <c r="H4151" t="s">
        <v>226</v>
      </c>
      <c r="I4151">
        <v>320.51</v>
      </c>
      <c r="L4151">
        <v>93.510947354529023</v>
      </c>
      <c r="M4151">
        <v>91.595544081954074</v>
      </c>
      <c r="N4151">
        <v>90.245025197723677</v>
      </c>
      <c r="O4151">
        <v>90.035232559278256</v>
      </c>
      <c r="P4151">
        <v>92.033328234731712</v>
      </c>
      <c r="Q4151">
        <v>96.02631646153101</v>
      </c>
      <c r="R4151">
        <v>99.782806523550093</v>
      </c>
      <c r="S4151">
        <v>100.15804157535133</v>
      </c>
      <c r="T4151">
        <v>101.35528231377207</v>
      </c>
      <c r="U4151">
        <v>103.15474819328061</v>
      </c>
      <c r="V4151">
        <v>105.54399209250386</v>
      </c>
      <c r="W4151">
        <v>106.60031478041459</v>
      </c>
      <c r="X4151">
        <v>106.84262229356058</v>
      </c>
      <c r="Y4151">
        <v>107.17330764342942</v>
      </c>
      <c r="Z4151">
        <v>107.37427545345132</v>
      </c>
      <c r="AA4151">
        <v>106.91698853490706</v>
      </c>
      <c r="AB4151">
        <v>107.15852896815719</v>
      </c>
      <c r="AC4151">
        <v>105.95634867754396</v>
      </c>
      <c r="AD4151">
        <v>107.62968332781303</v>
      </c>
      <c r="AE4151">
        <v>109.118067406785</v>
      </c>
      <c r="AF4151">
        <v>108.37260488700176</v>
      </c>
      <c r="AG4151">
        <v>104.75092555095372</v>
      </c>
      <c r="AH4151">
        <v>100.88354654848162</v>
      </c>
      <c r="AI4151">
        <v>97.067573762617215</v>
      </c>
      <c r="AJ4151">
        <v>-2.7253899574279785</v>
      </c>
      <c r="AK4151">
        <v>-2.697268009185791</v>
      </c>
      <c r="AL4151">
        <v>-2.6817457675933838</v>
      </c>
      <c r="AM4151">
        <v>-2.6744720935821533</v>
      </c>
      <c r="AN4151">
        <v>-2.7315702438354492</v>
      </c>
      <c r="AO4151">
        <v>-2.8274421691894531</v>
      </c>
      <c r="AP4151">
        <v>-2.7764873504638672</v>
      </c>
      <c r="AQ4151">
        <v>-2.6966116428375244</v>
      </c>
      <c r="AR4151">
        <v>-2.6593797206878662</v>
      </c>
      <c r="AS4151">
        <v>-2.6503217220306396</v>
      </c>
      <c r="AT4151">
        <v>-2.6762282848358154</v>
      </c>
      <c r="AU4151">
        <v>-2.6852476596832275</v>
      </c>
      <c r="AV4151">
        <v>5.3629298210144043</v>
      </c>
      <c r="AW4151">
        <v>28.906099319458008</v>
      </c>
      <c r="AX4151">
        <v>28.447193145751953</v>
      </c>
      <c r="AY4151">
        <v>27.776163101196289</v>
      </c>
      <c r="AZ4151">
        <v>27.723299026489258</v>
      </c>
      <c r="BA4151">
        <v>27.82234001159668</v>
      </c>
      <c r="BB4151">
        <v>5.5225358009338379</v>
      </c>
      <c r="BC4151">
        <v>-3.137556791305542</v>
      </c>
      <c r="BD4151">
        <v>-3.2058045864105225</v>
      </c>
      <c r="BE4151">
        <v>-3.2382347583770752</v>
      </c>
      <c r="BF4151">
        <v>-3.2277474403381348</v>
      </c>
      <c r="BG4151">
        <v>-3.5132057666778564</v>
      </c>
      <c r="BH4151">
        <v>-1.2710380554199219</v>
      </c>
      <c r="BI4151">
        <v>-1.2611515522003174</v>
      </c>
      <c r="BJ4151">
        <v>-1.2565391063690186</v>
      </c>
      <c r="BK4151">
        <v>-1.2538461685180664</v>
      </c>
      <c r="BL4151">
        <v>-1.2913347482681274</v>
      </c>
      <c r="BM4151">
        <v>-1.3488651514053345</v>
      </c>
      <c r="BN4151">
        <v>-1.3230588436126709</v>
      </c>
      <c r="BO4151">
        <v>-1.2735800743103027</v>
      </c>
      <c r="BP4151">
        <v>-1.2445782423019409</v>
      </c>
      <c r="BQ4151">
        <v>-1.2353320121765137</v>
      </c>
      <c r="BR4151">
        <v>-1.2447724342346191</v>
      </c>
      <c r="BS4151">
        <v>-1.2570687532424927</v>
      </c>
      <c r="BT4151">
        <v>7.2070941925048828</v>
      </c>
      <c r="BU4151">
        <v>31.435619354248047</v>
      </c>
      <c r="BV4151">
        <v>30.945758819580078</v>
      </c>
      <c r="BW4151">
        <v>30.288820266723633</v>
      </c>
      <c r="BX4151">
        <v>30.279294967651367</v>
      </c>
      <c r="BY4151">
        <v>30.381359100341797</v>
      </c>
      <c r="BZ4151">
        <v>7.3401026725769043</v>
      </c>
      <c r="CA4151">
        <v>-1.6351555585861206</v>
      </c>
      <c r="CB4151">
        <v>-1.688388466835022</v>
      </c>
      <c r="CC4151">
        <v>-1.7275038957595825</v>
      </c>
      <c r="CD4151">
        <v>-1.7414058446884155</v>
      </c>
      <c r="CE4151">
        <v>-1.9525649547576904</v>
      </c>
      <c r="CF4151">
        <v>-0.26375839114189148</v>
      </c>
      <c r="CG4151">
        <v>-0.26650151610374451</v>
      </c>
      <c r="CH4151">
        <v>-0.26944535970687866</v>
      </c>
      <c r="CI4151">
        <v>-0.26992502808570862</v>
      </c>
      <c r="CJ4151">
        <v>-0.29383206367492676</v>
      </c>
      <c r="CK4151">
        <v>-0.32480722665786743</v>
      </c>
      <c r="CL4151">
        <v>-0.31641873717308044</v>
      </c>
      <c r="CM4151">
        <v>-0.28799274563789368</v>
      </c>
      <c r="CN4151">
        <v>-0.26469096541404724</v>
      </c>
      <c r="CO4151">
        <v>-0.2553144097328186</v>
      </c>
      <c r="CP4151">
        <v>-0.25335052609443665</v>
      </c>
      <c r="CQ4151">
        <v>-0.26791638135910034</v>
      </c>
      <c r="CR4151">
        <v>8.4843568801879883</v>
      </c>
      <c r="CS4151">
        <v>33.187557220458984</v>
      </c>
      <c r="CT4151">
        <v>32.676258087158203</v>
      </c>
      <c r="CU4151">
        <v>32.029079437255859</v>
      </c>
      <c r="CV4151">
        <v>32.049571990966797</v>
      </c>
      <c r="CW4151">
        <v>32.153728485107422</v>
      </c>
      <c r="CX4151">
        <v>8.5989437103271484</v>
      </c>
      <c r="CY4151">
        <v>-0.59459686279296875</v>
      </c>
      <c r="CZ4151">
        <v>-0.63743072748184204</v>
      </c>
      <c r="DA4151">
        <v>-0.68117618560791016</v>
      </c>
      <c r="DB4151">
        <v>-0.71197009086608887</v>
      </c>
      <c r="DC4151">
        <v>-0.8716699481010437</v>
      </c>
      <c r="DD4151">
        <v>0.74352127313613892</v>
      </c>
      <c r="DE4151">
        <v>0.72814846038818359</v>
      </c>
      <c r="DF4151">
        <v>0.71764832735061646</v>
      </c>
      <c r="DG4151">
        <v>0.71399611234664917</v>
      </c>
      <c r="DH4151">
        <v>0.70367062091827393</v>
      </c>
      <c r="DI4151">
        <v>0.69925069808959961</v>
      </c>
      <c r="DJ4151">
        <v>0.69022136926651001</v>
      </c>
      <c r="DK4151">
        <v>0.69759458303451538</v>
      </c>
      <c r="DL4151">
        <v>0.71519625186920166</v>
      </c>
      <c r="DM4151">
        <v>0.72470313310623169</v>
      </c>
      <c r="DN4151">
        <v>0.73807138204574585</v>
      </c>
      <c r="DO4151">
        <v>0.72123599052429199</v>
      </c>
      <c r="DP4151">
        <v>9.7616195678710937</v>
      </c>
      <c r="DQ4151">
        <v>34.939495086669922</v>
      </c>
      <c r="DR4151">
        <v>34.406757354736328</v>
      </c>
      <c r="DS4151">
        <v>33.769340515136719</v>
      </c>
      <c r="DT4151">
        <v>33.819847106933594</v>
      </c>
      <c r="DU4151">
        <v>33.926097869873047</v>
      </c>
      <c r="DV4151">
        <v>9.8577852249145508</v>
      </c>
      <c r="DW4151">
        <v>0.44596177339553833</v>
      </c>
      <c r="DX4151">
        <v>0.41352701187133789</v>
      </c>
      <c r="DY4151">
        <v>0.36515152454376221</v>
      </c>
      <c r="DZ4151">
        <v>0.31746557354927063</v>
      </c>
      <c r="EA4151">
        <v>0.2092251181602478</v>
      </c>
      <c r="EB4151">
        <v>2.1978731155395508</v>
      </c>
      <c r="EC4151">
        <v>2.1642649173736572</v>
      </c>
      <c r="ED4151">
        <v>2.1428549289703369</v>
      </c>
      <c r="EE4151">
        <v>2.1346220970153809</v>
      </c>
      <c r="EF4151">
        <v>2.1439061164855957</v>
      </c>
      <c r="EG4151">
        <v>2.1778275966644287</v>
      </c>
      <c r="EH4151">
        <v>2.1436498165130615</v>
      </c>
      <c r="EI4151">
        <v>2.1206262111663818</v>
      </c>
      <c r="EJ4151">
        <v>2.129997730255127</v>
      </c>
      <c r="EK4151">
        <v>2.1396927833557129</v>
      </c>
      <c r="EL4151">
        <v>2.1695270538330078</v>
      </c>
      <c r="EM4151">
        <v>2.1494147777557373</v>
      </c>
      <c r="EN4151">
        <v>11.605783462524414</v>
      </c>
      <c r="EO4151">
        <v>37.469013214111328</v>
      </c>
      <c r="EP4151">
        <v>36.905323028564453</v>
      </c>
      <c r="EQ4151">
        <v>36.281997680664063</v>
      </c>
      <c r="ER4151">
        <v>36.375846862792969</v>
      </c>
      <c r="ES4151">
        <v>36.485115051269531</v>
      </c>
      <c r="ET4151">
        <v>11.675352096557617</v>
      </c>
      <c r="EU4151">
        <v>1.948363184928894</v>
      </c>
      <c r="EV4151">
        <v>1.9309431314468384</v>
      </c>
      <c r="EW4151">
        <v>1.8758825063705444</v>
      </c>
      <c r="EX4151">
        <v>1.803807258605957</v>
      </c>
      <c r="EY4151">
        <v>1.769865870475769</v>
      </c>
      <c r="EZ4151">
        <v>75.321189880371094</v>
      </c>
      <c r="FA4151">
        <v>73.718605041503906</v>
      </c>
      <c r="FB4151">
        <v>72.177139282226562</v>
      </c>
      <c r="FC4151">
        <v>71.086860656738281</v>
      </c>
      <c r="FD4151">
        <v>69.798568725585937</v>
      </c>
      <c r="FE4151">
        <v>68.992897033691406</v>
      </c>
      <c r="FF4151">
        <v>68.572532653808594</v>
      </c>
      <c r="FG4151">
        <v>69.078666687011719</v>
      </c>
      <c r="FH4151">
        <v>72.455062866210937</v>
      </c>
      <c r="FI4151">
        <v>77.767005920410156</v>
      </c>
      <c r="FJ4151">
        <v>83.213279724121094</v>
      </c>
      <c r="FK4151">
        <v>87.79193115234375</v>
      </c>
      <c r="FL4151">
        <v>91.610832214355469</v>
      </c>
      <c r="FM4151">
        <v>94.434928894042969</v>
      </c>
      <c r="FN4151">
        <v>96.510276794433594</v>
      </c>
      <c r="FO4151">
        <v>97.586357116699219</v>
      </c>
      <c r="FP4151">
        <v>97.966423034667969</v>
      </c>
      <c r="FQ4151">
        <v>96.868049621582031</v>
      </c>
      <c r="FR4151">
        <v>95.058952331542969</v>
      </c>
      <c r="FS4151">
        <v>92.096450805664063</v>
      </c>
      <c r="FT4151">
        <v>87.999069213867187</v>
      </c>
      <c r="FU4151">
        <v>84.111724853515625</v>
      </c>
      <c r="FV4151">
        <v>81.385414123535156</v>
      </c>
      <c r="FW4151">
        <v>79.037300109863281</v>
      </c>
      <c r="FX4151">
        <v>498</v>
      </c>
      <c r="FY4151">
        <v>4.854852706193924E-2</v>
      </c>
      <c r="FZ4151">
        <v>1</v>
      </c>
    </row>
    <row r="4152" spans="1:182" x14ac:dyDescent="0.2">
      <c r="A4152" t="s">
        <v>245</v>
      </c>
      <c r="B4152" t="s">
        <v>252</v>
      </c>
      <c r="C4152" t="s">
        <v>217</v>
      </c>
      <c r="D4152" t="s">
        <v>41</v>
      </c>
      <c r="E4152">
        <v>2016</v>
      </c>
      <c r="F4152" t="s">
        <v>230</v>
      </c>
      <c r="G4152" t="s">
        <v>250</v>
      </c>
      <c r="H4152" t="s">
        <v>226</v>
      </c>
      <c r="I4152">
        <v>320.51</v>
      </c>
      <c r="L4152">
        <v>93.510947354529023</v>
      </c>
      <c r="M4152">
        <v>91.595544081954074</v>
      </c>
      <c r="N4152">
        <v>90.245025197723677</v>
      </c>
      <c r="O4152">
        <v>90.035232559278256</v>
      </c>
      <c r="P4152">
        <v>92.033328234731712</v>
      </c>
      <c r="Q4152">
        <v>96.02631646153101</v>
      </c>
      <c r="R4152">
        <v>99.782806523550093</v>
      </c>
      <c r="S4152">
        <v>100.15804157535133</v>
      </c>
      <c r="T4152">
        <v>101.35528231377207</v>
      </c>
      <c r="U4152">
        <v>103.15474819328061</v>
      </c>
      <c r="V4152">
        <v>105.54399209250386</v>
      </c>
      <c r="W4152">
        <v>106.60031478041459</v>
      </c>
      <c r="X4152">
        <v>106.84262229356058</v>
      </c>
      <c r="Y4152">
        <v>107.17330764342942</v>
      </c>
      <c r="Z4152">
        <v>107.37427545345132</v>
      </c>
      <c r="AA4152">
        <v>106.91698853490706</v>
      </c>
      <c r="AB4152">
        <v>107.15852896815719</v>
      </c>
      <c r="AC4152">
        <v>105.95634867754396</v>
      </c>
      <c r="AD4152">
        <v>107.62968332781303</v>
      </c>
      <c r="AE4152">
        <v>109.118067406785</v>
      </c>
      <c r="AF4152">
        <v>108.37260488700176</v>
      </c>
      <c r="AG4152">
        <v>104.75092555095372</v>
      </c>
      <c r="AH4152">
        <v>100.88354654848162</v>
      </c>
      <c r="AI4152">
        <v>97.067573762617215</v>
      </c>
      <c r="AJ4152">
        <v>-2.7253899574279785</v>
      </c>
      <c r="AK4152">
        <v>-2.697268009185791</v>
      </c>
      <c r="AL4152">
        <v>-2.6817457675933838</v>
      </c>
      <c r="AM4152">
        <v>-2.6744720935821533</v>
      </c>
      <c r="AN4152">
        <v>-2.7315702438354492</v>
      </c>
      <c r="AO4152">
        <v>-2.8274421691894531</v>
      </c>
      <c r="AP4152">
        <v>-2.7764873504638672</v>
      </c>
      <c r="AQ4152">
        <v>-2.6966116428375244</v>
      </c>
      <c r="AR4152">
        <v>-2.6593797206878662</v>
      </c>
      <c r="AS4152">
        <v>-2.6503217220306396</v>
      </c>
      <c r="AT4152">
        <v>-2.6762282848358154</v>
      </c>
      <c r="AU4152">
        <v>-2.6852476596832275</v>
      </c>
      <c r="AV4152">
        <v>5.3629298210144043</v>
      </c>
      <c r="AW4152">
        <v>28.906099319458008</v>
      </c>
      <c r="AX4152">
        <v>28.447193145751953</v>
      </c>
      <c r="AY4152">
        <v>27.776163101196289</v>
      </c>
      <c r="AZ4152">
        <v>27.723299026489258</v>
      </c>
      <c r="BA4152">
        <v>27.82234001159668</v>
      </c>
      <c r="BB4152">
        <v>5.5225358009338379</v>
      </c>
      <c r="BC4152">
        <v>-3.137556791305542</v>
      </c>
      <c r="BD4152">
        <v>-3.2058045864105225</v>
      </c>
      <c r="BE4152">
        <v>-3.2382347583770752</v>
      </c>
      <c r="BF4152">
        <v>-3.2277474403381348</v>
      </c>
      <c r="BG4152">
        <v>-3.5132057666778564</v>
      </c>
      <c r="BH4152">
        <v>-1.2710380554199219</v>
      </c>
      <c r="BI4152">
        <v>-1.2611515522003174</v>
      </c>
      <c r="BJ4152">
        <v>-1.2565391063690186</v>
      </c>
      <c r="BK4152">
        <v>-1.2538461685180664</v>
      </c>
      <c r="BL4152">
        <v>-1.2913347482681274</v>
      </c>
      <c r="BM4152">
        <v>-1.3488651514053345</v>
      </c>
      <c r="BN4152">
        <v>-1.3230588436126709</v>
      </c>
      <c r="BO4152">
        <v>-1.2735800743103027</v>
      </c>
      <c r="BP4152">
        <v>-1.2445782423019409</v>
      </c>
      <c r="BQ4152">
        <v>-1.2353320121765137</v>
      </c>
      <c r="BR4152">
        <v>-1.2447724342346191</v>
      </c>
      <c r="BS4152">
        <v>-1.2570687532424927</v>
      </c>
      <c r="BT4152">
        <v>7.2070941925048828</v>
      </c>
      <c r="BU4152">
        <v>31.435619354248047</v>
      </c>
      <c r="BV4152">
        <v>30.945758819580078</v>
      </c>
      <c r="BW4152">
        <v>30.288820266723633</v>
      </c>
      <c r="BX4152">
        <v>30.279294967651367</v>
      </c>
      <c r="BY4152">
        <v>30.381359100341797</v>
      </c>
      <c r="BZ4152">
        <v>7.3401026725769043</v>
      </c>
      <c r="CA4152">
        <v>-1.6351555585861206</v>
      </c>
      <c r="CB4152">
        <v>-1.688388466835022</v>
      </c>
      <c r="CC4152">
        <v>-1.7275038957595825</v>
      </c>
      <c r="CD4152">
        <v>-1.7414058446884155</v>
      </c>
      <c r="CE4152">
        <v>-1.9525649547576904</v>
      </c>
      <c r="CF4152">
        <v>-0.26375839114189148</v>
      </c>
      <c r="CG4152">
        <v>-0.26650151610374451</v>
      </c>
      <c r="CH4152">
        <v>-0.26944535970687866</v>
      </c>
      <c r="CI4152">
        <v>-0.26992502808570862</v>
      </c>
      <c r="CJ4152">
        <v>-0.29383206367492676</v>
      </c>
      <c r="CK4152">
        <v>-0.32480722665786743</v>
      </c>
      <c r="CL4152">
        <v>-0.31641873717308044</v>
      </c>
      <c r="CM4152">
        <v>-0.28799274563789368</v>
      </c>
      <c r="CN4152">
        <v>-0.26469096541404724</v>
      </c>
      <c r="CO4152">
        <v>-0.2553144097328186</v>
      </c>
      <c r="CP4152">
        <v>-0.25335052609443665</v>
      </c>
      <c r="CQ4152">
        <v>-0.26791638135910034</v>
      </c>
      <c r="CR4152">
        <v>8.4843568801879883</v>
      </c>
      <c r="CS4152">
        <v>33.187557220458984</v>
      </c>
      <c r="CT4152">
        <v>32.676258087158203</v>
      </c>
      <c r="CU4152">
        <v>32.029079437255859</v>
      </c>
      <c r="CV4152">
        <v>32.049571990966797</v>
      </c>
      <c r="CW4152">
        <v>32.153728485107422</v>
      </c>
      <c r="CX4152">
        <v>8.5989437103271484</v>
      </c>
      <c r="CY4152">
        <v>-0.59459686279296875</v>
      </c>
      <c r="CZ4152">
        <v>-0.63743072748184204</v>
      </c>
      <c r="DA4152">
        <v>-0.68117618560791016</v>
      </c>
      <c r="DB4152">
        <v>-0.71197009086608887</v>
      </c>
      <c r="DC4152">
        <v>-0.8716699481010437</v>
      </c>
      <c r="DD4152">
        <v>0.74352127313613892</v>
      </c>
      <c r="DE4152">
        <v>0.72814846038818359</v>
      </c>
      <c r="DF4152">
        <v>0.71764832735061646</v>
      </c>
      <c r="DG4152">
        <v>0.71399611234664917</v>
      </c>
      <c r="DH4152">
        <v>0.70367062091827393</v>
      </c>
      <c r="DI4152">
        <v>0.69925069808959961</v>
      </c>
      <c r="DJ4152">
        <v>0.69022136926651001</v>
      </c>
      <c r="DK4152">
        <v>0.69759458303451538</v>
      </c>
      <c r="DL4152">
        <v>0.71519625186920166</v>
      </c>
      <c r="DM4152">
        <v>0.72470313310623169</v>
      </c>
      <c r="DN4152">
        <v>0.73807138204574585</v>
      </c>
      <c r="DO4152">
        <v>0.72123599052429199</v>
      </c>
      <c r="DP4152">
        <v>9.7616195678710937</v>
      </c>
      <c r="DQ4152">
        <v>34.939495086669922</v>
      </c>
      <c r="DR4152">
        <v>34.406757354736328</v>
      </c>
      <c r="DS4152">
        <v>33.769340515136719</v>
      </c>
      <c r="DT4152">
        <v>33.819847106933594</v>
      </c>
      <c r="DU4152">
        <v>33.926097869873047</v>
      </c>
      <c r="DV4152">
        <v>9.8577852249145508</v>
      </c>
      <c r="DW4152">
        <v>0.44596177339553833</v>
      </c>
      <c r="DX4152">
        <v>0.41352701187133789</v>
      </c>
      <c r="DY4152">
        <v>0.36515152454376221</v>
      </c>
      <c r="DZ4152">
        <v>0.31746557354927063</v>
      </c>
      <c r="EA4152">
        <v>0.2092251181602478</v>
      </c>
      <c r="EB4152">
        <v>2.1978731155395508</v>
      </c>
      <c r="EC4152">
        <v>2.1642649173736572</v>
      </c>
      <c r="ED4152">
        <v>2.1428549289703369</v>
      </c>
      <c r="EE4152">
        <v>2.1346220970153809</v>
      </c>
      <c r="EF4152">
        <v>2.1439061164855957</v>
      </c>
      <c r="EG4152">
        <v>2.1778275966644287</v>
      </c>
      <c r="EH4152">
        <v>2.1436498165130615</v>
      </c>
      <c r="EI4152">
        <v>2.1206262111663818</v>
      </c>
      <c r="EJ4152">
        <v>2.129997730255127</v>
      </c>
      <c r="EK4152">
        <v>2.1396927833557129</v>
      </c>
      <c r="EL4152">
        <v>2.1695270538330078</v>
      </c>
      <c r="EM4152">
        <v>2.1494147777557373</v>
      </c>
      <c r="EN4152">
        <v>11.605783462524414</v>
      </c>
      <c r="EO4152">
        <v>37.469013214111328</v>
      </c>
      <c r="EP4152">
        <v>36.905323028564453</v>
      </c>
      <c r="EQ4152">
        <v>36.281997680664063</v>
      </c>
      <c r="ER4152">
        <v>36.375846862792969</v>
      </c>
      <c r="ES4152">
        <v>36.485115051269531</v>
      </c>
      <c r="ET4152">
        <v>11.675352096557617</v>
      </c>
      <c r="EU4152">
        <v>1.948363184928894</v>
      </c>
      <c r="EV4152">
        <v>1.9309431314468384</v>
      </c>
      <c r="EW4152">
        <v>1.8758825063705444</v>
      </c>
      <c r="EX4152">
        <v>1.803807258605957</v>
      </c>
      <c r="EY4152">
        <v>1.769865870475769</v>
      </c>
      <c r="EZ4152">
        <v>75.321189880371094</v>
      </c>
      <c r="FA4152">
        <v>73.718605041503906</v>
      </c>
      <c r="FB4152">
        <v>72.177139282226562</v>
      </c>
      <c r="FC4152">
        <v>71.086860656738281</v>
      </c>
      <c r="FD4152">
        <v>69.798568725585937</v>
      </c>
      <c r="FE4152">
        <v>68.992897033691406</v>
      </c>
      <c r="FF4152">
        <v>68.572532653808594</v>
      </c>
      <c r="FG4152">
        <v>69.078666687011719</v>
      </c>
      <c r="FH4152">
        <v>72.455062866210937</v>
      </c>
      <c r="FI4152">
        <v>77.767005920410156</v>
      </c>
      <c r="FJ4152">
        <v>83.213279724121094</v>
      </c>
      <c r="FK4152">
        <v>87.79193115234375</v>
      </c>
      <c r="FL4152">
        <v>91.610832214355469</v>
      </c>
      <c r="FM4152">
        <v>94.434928894042969</v>
      </c>
      <c r="FN4152">
        <v>96.510276794433594</v>
      </c>
      <c r="FO4152">
        <v>97.586357116699219</v>
      </c>
      <c r="FP4152">
        <v>97.966423034667969</v>
      </c>
      <c r="FQ4152">
        <v>96.868049621582031</v>
      </c>
      <c r="FR4152">
        <v>95.058952331542969</v>
      </c>
      <c r="FS4152">
        <v>92.096450805664063</v>
      </c>
      <c r="FT4152">
        <v>87.999069213867187</v>
      </c>
      <c r="FU4152">
        <v>84.111724853515625</v>
      </c>
      <c r="FV4152">
        <v>81.385414123535156</v>
      </c>
      <c r="FW4152">
        <v>79.037300109863281</v>
      </c>
      <c r="FX4152">
        <v>498</v>
      </c>
      <c r="FY4152">
        <v>4.854852706193924E-2</v>
      </c>
      <c r="FZ4152">
        <v>1</v>
      </c>
    </row>
    <row r="4153" spans="1:182" x14ac:dyDescent="0.2">
      <c r="A4153" t="s">
        <v>245</v>
      </c>
      <c r="B4153" t="s">
        <v>252</v>
      </c>
      <c r="C4153" t="s">
        <v>217</v>
      </c>
      <c r="D4153" t="s">
        <v>41</v>
      </c>
      <c r="E4153">
        <v>2017</v>
      </c>
      <c r="F4153" t="s">
        <v>230</v>
      </c>
      <c r="G4153" t="s">
        <v>250</v>
      </c>
      <c r="H4153" t="s">
        <v>226</v>
      </c>
      <c r="I4153">
        <v>320.51</v>
      </c>
      <c r="L4153">
        <v>93.510947354529023</v>
      </c>
      <c r="M4153">
        <v>91.595544081954074</v>
      </c>
      <c r="N4153">
        <v>90.245025197723677</v>
      </c>
      <c r="O4153">
        <v>90.035232559278256</v>
      </c>
      <c r="P4153">
        <v>92.033328234731712</v>
      </c>
      <c r="Q4153">
        <v>96.02631646153101</v>
      </c>
      <c r="R4153">
        <v>99.782806523550093</v>
      </c>
      <c r="S4153">
        <v>100.15804157535133</v>
      </c>
      <c r="T4153">
        <v>101.35528231377207</v>
      </c>
      <c r="U4153">
        <v>103.15474819328061</v>
      </c>
      <c r="V4153">
        <v>105.54399209250386</v>
      </c>
      <c r="W4153">
        <v>106.60031478041459</v>
      </c>
      <c r="X4153">
        <v>106.84262229356058</v>
      </c>
      <c r="Y4153">
        <v>107.17330764342942</v>
      </c>
      <c r="Z4153">
        <v>107.37427545345132</v>
      </c>
      <c r="AA4153">
        <v>106.91698853490706</v>
      </c>
      <c r="AB4153">
        <v>107.15852896815719</v>
      </c>
      <c r="AC4153">
        <v>105.95634867754396</v>
      </c>
      <c r="AD4153">
        <v>107.62968332781303</v>
      </c>
      <c r="AE4153">
        <v>109.118067406785</v>
      </c>
      <c r="AF4153">
        <v>108.37260488700176</v>
      </c>
      <c r="AG4153">
        <v>104.75092555095372</v>
      </c>
      <c r="AH4153">
        <v>100.88354654848162</v>
      </c>
      <c r="AI4153">
        <v>97.067573762617215</v>
      </c>
      <c r="AJ4153">
        <v>-2.7253899574279785</v>
      </c>
      <c r="AK4153">
        <v>-2.697268009185791</v>
      </c>
      <c r="AL4153">
        <v>-2.6817457675933838</v>
      </c>
      <c r="AM4153">
        <v>-2.6744720935821533</v>
      </c>
      <c r="AN4153">
        <v>-2.7315702438354492</v>
      </c>
      <c r="AO4153">
        <v>-2.8274421691894531</v>
      </c>
      <c r="AP4153">
        <v>-2.7764873504638672</v>
      </c>
      <c r="AQ4153">
        <v>-2.6966116428375244</v>
      </c>
      <c r="AR4153">
        <v>-2.6593797206878662</v>
      </c>
      <c r="AS4153">
        <v>-2.6503217220306396</v>
      </c>
      <c r="AT4153">
        <v>-2.6762282848358154</v>
      </c>
      <c r="AU4153">
        <v>-2.6852476596832275</v>
      </c>
      <c r="AV4153">
        <v>5.3629298210144043</v>
      </c>
      <c r="AW4153">
        <v>28.906099319458008</v>
      </c>
      <c r="AX4153">
        <v>28.447193145751953</v>
      </c>
      <c r="AY4153">
        <v>27.776163101196289</v>
      </c>
      <c r="AZ4153">
        <v>27.723299026489258</v>
      </c>
      <c r="BA4153">
        <v>27.82234001159668</v>
      </c>
      <c r="BB4153">
        <v>5.5225358009338379</v>
      </c>
      <c r="BC4153">
        <v>-3.137556791305542</v>
      </c>
      <c r="BD4153">
        <v>-3.2058045864105225</v>
      </c>
      <c r="BE4153">
        <v>-3.2382347583770752</v>
      </c>
      <c r="BF4153">
        <v>-3.2277474403381348</v>
      </c>
      <c r="BG4153">
        <v>-3.5132057666778564</v>
      </c>
      <c r="BH4153">
        <v>-1.2710380554199219</v>
      </c>
      <c r="BI4153">
        <v>-1.2611515522003174</v>
      </c>
      <c r="BJ4153">
        <v>-1.2565391063690186</v>
      </c>
      <c r="BK4153">
        <v>-1.2538461685180664</v>
      </c>
      <c r="BL4153">
        <v>-1.2913347482681274</v>
      </c>
      <c r="BM4153">
        <v>-1.3488651514053345</v>
      </c>
      <c r="BN4153">
        <v>-1.3230588436126709</v>
      </c>
      <c r="BO4153">
        <v>-1.2735800743103027</v>
      </c>
      <c r="BP4153">
        <v>-1.2445782423019409</v>
      </c>
      <c r="BQ4153">
        <v>-1.2353320121765137</v>
      </c>
      <c r="BR4153">
        <v>-1.2447724342346191</v>
      </c>
      <c r="BS4153">
        <v>-1.2570687532424927</v>
      </c>
      <c r="BT4153">
        <v>7.2070941925048828</v>
      </c>
      <c r="BU4153">
        <v>31.435619354248047</v>
      </c>
      <c r="BV4153">
        <v>30.945758819580078</v>
      </c>
      <c r="BW4153">
        <v>30.288820266723633</v>
      </c>
      <c r="BX4153">
        <v>30.279294967651367</v>
      </c>
      <c r="BY4153">
        <v>30.381359100341797</v>
      </c>
      <c r="BZ4153">
        <v>7.3401026725769043</v>
      </c>
      <c r="CA4153">
        <v>-1.6351555585861206</v>
      </c>
      <c r="CB4153">
        <v>-1.688388466835022</v>
      </c>
      <c r="CC4153">
        <v>-1.7275038957595825</v>
      </c>
      <c r="CD4153">
        <v>-1.7414058446884155</v>
      </c>
      <c r="CE4153">
        <v>-1.9525649547576904</v>
      </c>
      <c r="CF4153">
        <v>-0.26375839114189148</v>
      </c>
      <c r="CG4153">
        <v>-0.26650151610374451</v>
      </c>
      <c r="CH4153">
        <v>-0.26944535970687866</v>
      </c>
      <c r="CI4153">
        <v>-0.26992502808570862</v>
      </c>
      <c r="CJ4153">
        <v>-0.29383206367492676</v>
      </c>
      <c r="CK4153">
        <v>-0.32480722665786743</v>
      </c>
      <c r="CL4153">
        <v>-0.31641873717308044</v>
      </c>
      <c r="CM4153">
        <v>-0.28799274563789368</v>
      </c>
      <c r="CN4153">
        <v>-0.26469096541404724</v>
      </c>
      <c r="CO4153">
        <v>-0.2553144097328186</v>
      </c>
      <c r="CP4153">
        <v>-0.25335052609443665</v>
      </c>
      <c r="CQ4153">
        <v>-0.26791638135910034</v>
      </c>
      <c r="CR4153">
        <v>8.4843568801879883</v>
      </c>
      <c r="CS4153">
        <v>33.187557220458984</v>
      </c>
      <c r="CT4153">
        <v>32.676258087158203</v>
      </c>
      <c r="CU4153">
        <v>32.029079437255859</v>
      </c>
      <c r="CV4153">
        <v>32.049571990966797</v>
      </c>
      <c r="CW4153">
        <v>32.153728485107422</v>
      </c>
      <c r="CX4153">
        <v>8.5989437103271484</v>
      </c>
      <c r="CY4153">
        <v>-0.59459686279296875</v>
      </c>
      <c r="CZ4153">
        <v>-0.63743072748184204</v>
      </c>
      <c r="DA4153">
        <v>-0.68117618560791016</v>
      </c>
      <c r="DB4153">
        <v>-0.71197009086608887</v>
      </c>
      <c r="DC4153">
        <v>-0.8716699481010437</v>
      </c>
      <c r="DD4153">
        <v>0.74352127313613892</v>
      </c>
      <c r="DE4153">
        <v>0.72814846038818359</v>
      </c>
      <c r="DF4153">
        <v>0.71764832735061646</v>
      </c>
      <c r="DG4153">
        <v>0.71399611234664917</v>
      </c>
      <c r="DH4153">
        <v>0.70367062091827393</v>
      </c>
      <c r="DI4153">
        <v>0.69925069808959961</v>
      </c>
      <c r="DJ4153">
        <v>0.69022136926651001</v>
      </c>
      <c r="DK4153">
        <v>0.69759458303451538</v>
      </c>
      <c r="DL4153">
        <v>0.71519625186920166</v>
      </c>
      <c r="DM4153">
        <v>0.72470313310623169</v>
      </c>
      <c r="DN4153">
        <v>0.73807138204574585</v>
      </c>
      <c r="DO4153">
        <v>0.72123599052429199</v>
      </c>
      <c r="DP4153">
        <v>9.7616195678710937</v>
      </c>
      <c r="DQ4153">
        <v>34.939495086669922</v>
      </c>
      <c r="DR4153">
        <v>34.406757354736328</v>
      </c>
      <c r="DS4153">
        <v>33.769340515136719</v>
      </c>
      <c r="DT4153">
        <v>33.819847106933594</v>
      </c>
      <c r="DU4153">
        <v>33.926097869873047</v>
      </c>
      <c r="DV4153">
        <v>9.8577852249145508</v>
      </c>
      <c r="DW4153">
        <v>0.44596177339553833</v>
      </c>
      <c r="DX4153">
        <v>0.41352701187133789</v>
      </c>
      <c r="DY4153">
        <v>0.36515152454376221</v>
      </c>
      <c r="DZ4153">
        <v>0.31746557354927063</v>
      </c>
      <c r="EA4153">
        <v>0.2092251181602478</v>
      </c>
      <c r="EB4153">
        <v>2.1978731155395508</v>
      </c>
      <c r="EC4153">
        <v>2.1642649173736572</v>
      </c>
      <c r="ED4153">
        <v>2.1428549289703369</v>
      </c>
      <c r="EE4153">
        <v>2.1346220970153809</v>
      </c>
      <c r="EF4153">
        <v>2.1439061164855957</v>
      </c>
      <c r="EG4153">
        <v>2.1778275966644287</v>
      </c>
      <c r="EH4153">
        <v>2.1436498165130615</v>
      </c>
      <c r="EI4153">
        <v>2.1206262111663818</v>
      </c>
      <c r="EJ4153">
        <v>2.129997730255127</v>
      </c>
      <c r="EK4153">
        <v>2.1396927833557129</v>
      </c>
      <c r="EL4153">
        <v>2.1695270538330078</v>
      </c>
      <c r="EM4153">
        <v>2.1494147777557373</v>
      </c>
      <c r="EN4153">
        <v>11.605783462524414</v>
      </c>
      <c r="EO4153">
        <v>37.469013214111328</v>
      </c>
      <c r="EP4153">
        <v>36.905323028564453</v>
      </c>
      <c r="EQ4153">
        <v>36.281997680664063</v>
      </c>
      <c r="ER4153">
        <v>36.375846862792969</v>
      </c>
      <c r="ES4153">
        <v>36.485115051269531</v>
      </c>
      <c r="ET4153">
        <v>11.675352096557617</v>
      </c>
      <c r="EU4153">
        <v>1.948363184928894</v>
      </c>
      <c r="EV4153">
        <v>1.9309431314468384</v>
      </c>
      <c r="EW4153">
        <v>1.8758825063705444</v>
      </c>
      <c r="EX4153">
        <v>1.803807258605957</v>
      </c>
      <c r="EY4153">
        <v>1.769865870475769</v>
      </c>
      <c r="EZ4153">
        <v>75.321189880371094</v>
      </c>
      <c r="FA4153">
        <v>73.718605041503906</v>
      </c>
      <c r="FB4153">
        <v>72.177139282226562</v>
      </c>
      <c r="FC4153">
        <v>71.086860656738281</v>
      </c>
      <c r="FD4153">
        <v>69.798568725585937</v>
      </c>
      <c r="FE4153">
        <v>68.992897033691406</v>
      </c>
      <c r="FF4153">
        <v>68.572532653808594</v>
      </c>
      <c r="FG4153">
        <v>69.078666687011719</v>
      </c>
      <c r="FH4153">
        <v>72.455062866210937</v>
      </c>
      <c r="FI4153">
        <v>77.767005920410156</v>
      </c>
      <c r="FJ4153">
        <v>83.213279724121094</v>
      </c>
      <c r="FK4153">
        <v>87.79193115234375</v>
      </c>
      <c r="FL4153">
        <v>91.610832214355469</v>
      </c>
      <c r="FM4153">
        <v>94.434928894042969</v>
      </c>
      <c r="FN4153">
        <v>96.510276794433594</v>
      </c>
      <c r="FO4153">
        <v>97.586357116699219</v>
      </c>
      <c r="FP4153">
        <v>97.966423034667969</v>
      </c>
      <c r="FQ4153">
        <v>96.868049621582031</v>
      </c>
      <c r="FR4153">
        <v>95.058952331542969</v>
      </c>
      <c r="FS4153">
        <v>92.096450805664063</v>
      </c>
      <c r="FT4153">
        <v>87.999069213867187</v>
      </c>
      <c r="FU4153">
        <v>84.111724853515625</v>
      </c>
      <c r="FV4153">
        <v>81.385414123535156</v>
      </c>
      <c r="FW4153">
        <v>79.037300109863281</v>
      </c>
      <c r="FX4153">
        <v>498</v>
      </c>
      <c r="FY4153">
        <v>4.854852706193924E-2</v>
      </c>
      <c r="FZ4153">
        <v>1</v>
      </c>
    </row>
    <row r="4154" spans="1:182" x14ac:dyDescent="0.2">
      <c r="A4154" t="s">
        <v>245</v>
      </c>
      <c r="B4154" t="s">
        <v>252</v>
      </c>
      <c r="C4154" t="s">
        <v>217</v>
      </c>
      <c r="D4154" t="s">
        <v>42</v>
      </c>
      <c r="E4154">
        <v>2015</v>
      </c>
      <c r="F4154" t="s">
        <v>230</v>
      </c>
      <c r="G4154" t="s">
        <v>250</v>
      </c>
      <c r="H4154" t="s">
        <v>226</v>
      </c>
      <c r="I4154">
        <v>320.51</v>
      </c>
      <c r="L4154">
        <v>96.595533196412518</v>
      </c>
      <c r="M4154">
        <v>94.711152810887754</v>
      </c>
      <c r="N4154">
        <v>93.433951603219739</v>
      </c>
      <c r="O4154">
        <v>93.242558969860909</v>
      </c>
      <c r="P4154">
        <v>95.62557409225964</v>
      </c>
      <c r="Q4154">
        <v>99.736479088142517</v>
      </c>
      <c r="R4154">
        <v>102.94823105013744</v>
      </c>
      <c r="S4154">
        <v>102.97697545517316</v>
      </c>
      <c r="T4154">
        <v>103.89593984606908</v>
      </c>
      <c r="U4154">
        <v>105.55886680463499</v>
      </c>
      <c r="V4154">
        <v>108.0168510380813</v>
      </c>
      <c r="W4154">
        <v>109.1743401218458</v>
      </c>
      <c r="X4154">
        <v>109.14023930082743</v>
      </c>
      <c r="Y4154">
        <v>109.21842411345554</v>
      </c>
      <c r="Z4154">
        <v>109.07590309801824</v>
      </c>
      <c r="AA4154">
        <v>108.20773681236132</v>
      </c>
      <c r="AB4154">
        <v>108.26996969698135</v>
      </c>
      <c r="AC4154">
        <v>107.31880522295155</v>
      </c>
      <c r="AD4154">
        <v>109.09195189020274</v>
      </c>
      <c r="AE4154">
        <v>110.75128852058097</v>
      </c>
      <c r="AF4154">
        <v>110.11847237858169</v>
      </c>
      <c r="AG4154">
        <v>106.43590136301849</v>
      </c>
      <c r="AH4154">
        <v>102.62108610991444</v>
      </c>
      <c r="AI4154">
        <v>99.006433409359332</v>
      </c>
      <c r="AJ4154">
        <v>-2.8464264869689941</v>
      </c>
      <c r="AK4154">
        <v>-2.8302502632141113</v>
      </c>
      <c r="AL4154">
        <v>-2.8319458961486816</v>
      </c>
      <c r="AM4154">
        <v>-2.823559045791626</v>
      </c>
      <c r="AN4154">
        <v>-2.8850421905517578</v>
      </c>
      <c r="AO4154">
        <v>-2.9813029766082764</v>
      </c>
      <c r="AP4154">
        <v>-2.8992531299591064</v>
      </c>
      <c r="AQ4154">
        <v>-2.7990233898162842</v>
      </c>
      <c r="AR4154">
        <v>-2.7429347038269043</v>
      </c>
      <c r="AS4154">
        <v>-2.7282407283782959</v>
      </c>
      <c r="AT4154">
        <v>-2.7639083862304687</v>
      </c>
      <c r="AU4154">
        <v>-2.7804422378540039</v>
      </c>
      <c r="AV4154">
        <v>5.5267529487609863</v>
      </c>
      <c r="AW4154">
        <v>29.130424499511719</v>
      </c>
      <c r="AX4154">
        <v>28.59727668762207</v>
      </c>
      <c r="AY4154">
        <v>27.805810928344727</v>
      </c>
      <c r="AZ4154">
        <v>27.690301895141602</v>
      </c>
      <c r="BA4154">
        <v>27.811899185180664</v>
      </c>
      <c r="BB4154">
        <v>5.6878962516784668</v>
      </c>
      <c r="BC4154">
        <v>-3.0808768272399902</v>
      </c>
      <c r="BD4154">
        <v>-3.1567413806915283</v>
      </c>
      <c r="BE4154">
        <v>-3.1855206489562988</v>
      </c>
      <c r="BF4154">
        <v>-3.1919748783111572</v>
      </c>
      <c r="BG4154">
        <v>-3.5329446792602539</v>
      </c>
      <c r="BH4154">
        <v>-1.3584458827972412</v>
      </c>
      <c r="BI4154">
        <v>-1.3525458574295044</v>
      </c>
      <c r="BJ4154">
        <v>-1.3544998168945312</v>
      </c>
      <c r="BK4154">
        <v>-1.3511937856674194</v>
      </c>
      <c r="BL4154">
        <v>-1.3893272876739502</v>
      </c>
      <c r="BM4154">
        <v>-1.449130654335022</v>
      </c>
      <c r="BN4154">
        <v>-1.4123580455780029</v>
      </c>
      <c r="BO4154">
        <v>-1.356329083442688</v>
      </c>
      <c r="BP4154">
        <v>-1.3178900480270386</v>
      </c>
      <c r="BQ4154">
        <v>-1.306064248085022</v>
      </c>
      <c r="BR4154">
        <v>-1.3241363763809204</v>
      </c>
      <c r="BS4154">
        <v>-1.3427542448043823</v>
      </c>
      <c r="BT4154">
        <v>7.3783054351806641</v>
      </c>
      <c r="BU4154">
        <v>31.695173263549805</v>
      </c>
      <c r="BV4154">
        <v>31.119180679321289</v>
      </c>
      <c r="BW4154">
        <v>30.335569381713867</v>
      </c>
      <c r="BX4154">
        <v>30.261856079101562</v>
      </c>
      <c r="BY4154">
        <v>30.396482467651367</v>
      </c>
      <c r="BZ4154">
        <v>7.5065507888793945</v>
      </c>
      <c r="CA4154">
        <v>-1.5966341495513916</v>
      </c>
      <c r="CB4154">
        <v>-1.6552149057388306</v>
      </c>
      <c r="CC4154">
        <v>-1.6918582916259766</v>
      </c>
      <c r="CD4154">
        <v>-1.7168865203857422</v>
      </c>
      <c r="CE4154">
        <v>-1.963188648223877</v>
      </c>
      <c r="CF4154">
        <v>-0.3278750479221344</v>
      </c>
      <c r="CG4154">
        <v>-0.32909229397773743</v>
      </c>
      <c r="CH4154">
        <v>-0.33122512698173523</v>
      </c>
      <c r="CI4154">
        <v>-0.33143821358680725</v>
      </c>
      <c r="CJ4154">
        <v>-0.35339972376823425</v>
      </c>
      <c r="CK4154">
        <v>-0.38795289397239685</v>
      </c>
      <c r="CL4154">
        <v>-0.3825390636920929</v>
      </c>
      <c r="CM4154">
        <v>-0.35712328553199768</v>
      </c>
      <c r="CN4154">
        <v>-0.33090829849243164</v>
      </c>
      <c r="CO4154">
        <v>-0.3210691511631012</v>
      </c>
      <c r="CP4154">
        <v>-0.32695460319519043</v>
      </c>
      <c r="CQ4154">
        <v>-0.34701594710350037</v>
      </c>
      <c r="CR4154">
        <v>8.6606845855712891</v>
      </c>
      <c r="CS4154">
        <v>33.471511840820312</v>
      </c>
      <c r="CT4154">
        <v>32.8658447265625</v>
      </c>
      <c r="CU4154">
        <v>32.087673187255859</v>
      </c>
      <c r="CV4154">
        <v>32.042903900146484</v>
      </c>
      <c r="CW4154">
        <v>32.186557769775391</v>
      </c>
      <c r="CX4154">
        <v>8.7661457061767578</v>
      </c>
      <c r="CY4154">
        <v>-0.56865215301513672</v>
      </c>
      <c r="CZ4154">
        <v>-0.61526226997375488</v>
      </c>
      <c r="DA4154">
        <v>-0.65735244750976563</v>
      </c>
      <c r="DB4154">
        <v>-0.69524484872817993</v>
      </c>
      <c r="DC4154">
        <v>-0.8759804368019104</v>
      </c>
      <c r="DD4154">
        <v>0.70269578695297241</v>
      </c>
      <c r="DE4154">
        <v>0.69436126947402954</v>
      </c>
      <c r="DF4154">
        <v>0.69204956293106079</v>
      </c>
      <c r="DG4154">
        <v>0.68831735849380493</v>
      </c>
      <c r="DH4154">
        <v>0.68252784013748169</v>
      </c>
      <c r="DI4154">
        <v>0.67322492599487305</v>
      </c>
      <c r="DJ4154">
        <v>0.64727991819381714</v>
      </c>
      <c r="DK4154">
        <v>0.64208251237869263</v>
      </c>
      <c r="DL4154">
        <v>0.65607339143753052</v>
      </c>
      <c r="DM4154">
        <v>0.66392594575881958</v>
      </c>
      <c r="DN4154">
        <v>0.67022716999053955</v>
      </c>
      <c r="DO4154">
        <v>0.64872235059738159</v>
      </c>
      <c r="DP4154">
        <v>9.9430646896362305</v>
      </c>
      <c r="DQ4154">
        <v>35.247848510742188</v>
      </c>
      <c r="DR4154">
        <v>34.612506866455078</v>
      </c>
      <c r="DS4154">
        <v>33.839775085449219</v>
      </c>
      <c r="DT4154">
        <v>33.823955535888672</v>
      </c>
      <c r="DU4154">
        <v>33.976634979248047</v>
      </c>
      <c r="DV4154">
        <v>10.025739669799805</v>
      </c>
      <c r="DW4154">
        <v>0.459329754114151</v>
      </c>
      <c r="DX4154">
        <v>0.42469033598899841</v>
      </c>
      <c r="DY4154">
        <v>0.37715345621109009</v>
      </c>
      <c r="DZ4154">
        <v>0.32639676332473755</v>
      </c>
      <c r="EA4154">
        <v>0.21122784912586212</v>
      </c>
      <c r="EB4154">
        <v>2.190676212310791</v>
      </c>
      <c r="EC4154">
        <v>2.1720654964447021</v>
      </c>
      <c r="ED4154">
        <v>2.1694955825805664</v>
      </c>
      <c r="EE4154">
        <v>2.1606824398040771</v>
      </c>
      <c r="EF4154">
        <v>2.1782426834106445</v>
      </c>
      <c r="EG4154">
        <v>2.2053971290588379</v>
      </c>
      <c r="EH4154">
        <v>2.1341750621795654</v>
      </c>
      <c r="EI4154">
        <v>2.0847768783569336</v>
      </c>
      <c r="EJ4154">
        <v>2.081118106842041</v>
      </c>
      <c r="EK4154">
        <v>2.0861024856567383</v>
      </c>
      <c r="EL4154">
        <v>2.1099991798400879</v>
      </c>
      <c r="EM4154">
        <v>2.0864102840423584</v>
      </c>
      <c r="EN4154">
        <v>11.794617652893066</v>
      </c>
      <c r="EO4154">
        <v>37.812595367431641</v>
      </c>
      <c r="EP4154">
        <v>37.134410858154297</v>
      </c>
      <c r="EQ4154">
        <v>36.369537353515625</v>
      </c>
      <c r="ER4154">
        <v>36.3955078125</v>
      </c>
      <c r="ES4154">
        <v>36.56121826171875</v>
      </c>
      <c r="ET4154">
        <v>11.844394683837891</v>
      </c>
      <c r="EU4154">
        <v>1.9435724020004272</v>
      </c>
      <c r="EV4154">
        <v>1.926216721534729</v>
      </c>
      <c r="EW4154">
        <v>1.870815634727478</v>
      </c>
      <c r="EX4154">
        <v>1.8014850616455078</v>
      </c>
      <c r="EY4154">
        <v>1.7809839248657227</v>
      </c>
      <c r="EZ4154">
        <v>80.863670349121094</v>
      </c>
      <c r="FA4154">
        <v>79.548393249511719</v>
      </c>
      <c r="FB4154">
        <v>78.180198669433594</v>
      </c>
      <c r="FC4154">
        <v>76.576805114746094</v>
      </c>
      <c r="FD4154">
        <v>75.572799682617188</v>
      </c>
      <c r="FE4154">
        <v>74.563392639160156</v>
      </c>
      <c r="FF4154">
        <v>73.395271301269531</v>
      </c>
      <c r="FG4154">
        <v>73.724800109863281</v>
      </c>
      <c r="FH4154">
        <v>76.911323547363281</v>
      </c>
      <c r="FI4154">
        <v>81.807640075683594</v>
      </c>
      <c r="FJ4154">
        <v>87.082717895507813</v>
      </c>
      <c r="FK4154">
        <v>91.887527465820313</v>
      </c>
      <c r="FL4154">
        <v>95.319351196289063</v>
      </c>
      <c r="FM4154">
        <v>97.204460144042969</v>
      </c>
      <c r="FN4154">
        <v>97.91546630859375</v>
      </c>
      <c r="FO4154">
        <v>97.502914428710937</v>
      </c>
      <c r="FP4154">
        <v>97.432510375976563</v>
      </c>
      <c r="FQ4154">
        <v>97.253913879394531</v>
      </c>
      <c r="FR4154">
        <v>95.762771606445313</v>
      </c>
      <c r="FS4154">
        <v>93.045196533203125</v>
      </c>
      <c r="FT4154">
        <v>89.191329956054688</v>
      </c>
      <c r="FU4154">
        <v>85.273979187011719</v>
      </c>
      <c r="FV4154">
        <v>82.613136291503906</v>
      </c>
      <c r="FW4154">
        <v>80.836181640625</v>
      </c>
      <c r="FX4154">
        <v>498</v>
      </c>
      <c r="FY4154">
        <v>4.854852706193924E-2</v>
      </c>
      <c r="FZ4154">
        <v>1</v>
      </c>
    </row>
    <row r="4155" spans="1:182" x14ac:dyDescent="0.2">
      <c r="A4155" t="s">
        <v>245</v>
      </c>
      <c r="B4155" t="s">
        <v>252</v>
      </c>
      <c r="C4155" t="s">
        <v>217</v>
      </c>
      <c r="D4155" t="s">
        <v>42</v>
      </c>
      <c r="E4155">
        <v>2016</v>
      </c>
      <c r="F4155" t="s">
        <v>230</v>
      </c>
      <c r="G4155" t="s">
        <v>250</v>
      </c>
      <c r="H4155" t="s">
        <v>226</v>
      </c>
      <c r="I4155">
        <v>320.51</v>
      </c>
      <c r="L4155">
        <v>96.595533196412518</v>
      </c>
      <c r="M4155">
        <v>94.711152810887754</v>
      </c>
      <c r="N4155">
        <v>93.433951603219739</v>
      </c>
      <c r="O4155">
        <v>93.242558969860909</v>
      </c>
      <c r="P4155">
        <v>95.62557409225964</v>
      </c>
      <c r="Q4155">
        <v>99.736479088142517</v>
      </c>
      <c r="R4155">
        <v>102.94823105013744</v>
      </c>
      <c r="S4155">
        <v>102.97697545517316</v>
      </c>
      <c r="T4155">
        <v>103.89593984606908</v>
      </c>
      <c r="U4155">
        <v>105.55886680463499</v>
      </c>
      <c r="V4155">
        <v>108.0168510380813</v>
      </c>
      <c r="W4155">
        <v>109.1743401218458</v>
      </c>
      <c r="X4155">
        <v>109.14023930082743</v>
      </c>
      <c r="Y4155">
        <v>109.21842411345554</v>
      </c>
      <c r="Z4155">
        <v>109.07590309801824</v>
      </c>
      <c r="AA4155">
        <v>108.20773681236132</v>
      </c>
      <c r="AB4155">
        <v>108.26996969698135</v>
      </c>
      <c r="AC4155">
        <v>107.31880522295155</v>
      </c>
      <c r="AD4155">
        <v>109.09195189020274</v>
      </c>
      <c r="AE4155">
        <v>110.75128852058097</v>
      </c>
      <c r="AF4155">
        <v>110.11847237858169</v>
      </c>
      <c r="AG4155">
        <v>106.43590136301849</v>
      </c>
      <c r="AH4155">
        <v>102.62108610991444</v>
      </c>
      <c r="AI4155">
        <v>99.006433409359332</v>
      </c>
      <c r="AJ4155">
        <v>-2.8464264869689941</v>
      </c>
      <c r="AK4155">
        <v>-2.8302502632141113</v>
      </c>
      <c r="AL4155">
        <v>-2.8319458961486816</v>
      </c>
      <c r="AM4155">
        <v>-2.823559045791626</v>
      </c>
      <c r="AN4155">
        <v>-2.8850421905517578</v>
      </c>
      <c r="AO4155">
        <v>-2.9813029766082764</v>
      </c>
      <c r="AP4155">
        <v>-2.8992531299591064</v>
      </c>
      <c r="AQ4155">
        <v>-2.7990233898162842</v>
      </c>
      <c r="AR4155">
        <v>-2.7429347038269043</v>
      </c>
      <c r="AS4155">
        <v>-2.7282407283782959</v>
      </c>
      <c r="AT4155">
        <v>-2.7639083862304687</v>
      </c>
      <c r="AU4155">
        <v>-2.7804422378540039</v>
      </c>
      <c r="AV4155">
        <v>5.5267529487609863</v>
      </c>
      <c r="AW4155">
        <v>29.130424499511719</v>
      </c>
      <c r="AX4155">
        <v>28.59727668762207</v>
      </c>
      <c r="AY4155">
        <v>27.805810928344727</v>
      </c>
      <c r="AZ4155">
        <v>27.690301895141602</v>
      </c>
      <c r="BA4155">
        <v>27.811899185180664</v>
      </c>
      <c r="BB4155">
        <v>5.6878962516784668</v>
      </c>
      <c r="BC4155">
        <v>-3.0808768272399902</v>
      </c>
      <c r="BD4155">
        <v>-3.1567413806915283</v>
      </c>
      <c r="BE4155">
        <v>-3.1855206489562988</v>
      </c>
      <c r="BF4155">
        <v>-3.1919748783111572</v>
      </c>
      <c r="BG4155">
        <v>-3.5329446792602539</v>
      </c>
      <c r="BH4155">
        <v>-1.3584458827972412</v>
      </c>
      <c r="BI4155">
        <v>-1.3525458574295044</v>
      </c>
      <c r="BJ4155">
        <v>-1.3544998168945312</v>
      </c>
      <c r="BK4155">
        <v>-1.3511937856674194</v>
      </c>
      <c r="BL4155">
        <v>-1.3893272876739502</v>
      </c>
      <c r="BM4155">
        <v>-1.449130654335022</v>
      </c>
      <c r="BN4155">
        <v>-1.4123580455780029</v>
      </c>
      <c r="BO4155">
        <v>-1.356329083442688</v>
      </c>
      <c r="BP4155">
        <v>-1.3178900480270386</v>
      </c>
      <c r="BQ4155">
        <v>-1.306064248085022</v>
      </c>
      <c r="BR4155">
        <v>-1.3241363763809204</v>
      </c>
      <c r="BS4155">
        <v>-1.3427542448043823</v>
      </c>
      <c r="BT4155">
        <v>7.3783054351806641</v>
      </c>
      <c r="BU4155">
        <v>31.695173263549805</v>
      </c>
      <c r="BV4155">
        <v>31.119180679321289</v>
      </c>
      <c r="BW4155">
        <v>30.335569381713867</v>
      </c>
      <c r="BX4155">
        <v>30.261856079101562</v>
      </c>
      <c r="BY4155">
        <v>30.396482467651367</v>
      </c>
      <c r="BZ4155">
        <v>7.5065507888793945</v>
      </c>
      <c r="CA4155">
        <v>-1.5966341495513916</v>
      </c>
      <c r="CB4155">
        <v>-1.6552149057388306</v>
      </c>
      <c r="CC4155">
        <v>-1.6918582916259766</v>
      </c>
      <c r="CD4155">
        <v>-1.7168865203857422</v>
      </c>
      <c r="CE4155">
        <v>-1.963188648223877</v>
      </c>
      <c r="CF4155">
        <v>-0.3278750479221344</v>
      </c>
      <c r="CG4155">
        <v>-0.32909229397773743</v>
      </c>
      <c r="CH4155">
        <v>-0.33122512698173523</v>
      </c>
      <c r="CI4155">
        <v>-0.33143821358680725</v>
      </c>
      <c r="CJ4155">
        <v>-0.35339972376823425</v>
      </c>
      <c r="CK4155">
        <v>-0.38795289397239685</v>
      </c>
      <c r="CL4155">
        <v>-0.3825390636920929</v>
      </c>
      <c r="CM4155">
        <v>-0.35712328553199768</v>
      </c>
      <c r="CN4155">
        <v>-0.33090829849243164</v>
      </c>
      <c r="CO4155">
        <v>-0.3210691511631012</v>
      </c>
      <c r="CP4155">
        <v>-0.32695460319519043</v>
      </c>
      <c r="CQ4155">
        <v>-0.34701594710350037</v>
      </c>
      <c r="CR4155">
        <v>8.6606845855712891</v>
      </c>
      <c r="CS4155">
        <v>33.471511840820312</v>
      </c>
      <c r="CT4155">
        <v>32.8658447265625</v>
      </c>
      <c r="CU4155">
        <v>32.087673187255859</v>
      </c>
      <c r="CV4155">
        <v>32.042903900146484</v>
      </c>
      <c r="CW4155">
        <v>32.186557769775391</v>
      </c>
      <c r="CX4155">
        <v>8.7661457061767578</v>
      </c>
      <c r="CY4155">
        <v>-0.56865215301513672</v>
      </c>
      <c r="CZ4155">
        <v>-0.61526226997375488</v>
      </c>
      <c r="DA4155">
        <v>-0.65735244750976563</v>
      </c>
      <c r="DB4155">
        <v>-0.69524484872817993</v>
      </c>
      <c r="DC4155">
        <v>-0.8759804368019104</v>
      </c>
      <c r="DD4155">
        <v>0.70269578695297241</v>
      </c>
      <c r="DE4155">
        <v>0.69436126947402954</v>
      </c>
      <c r="DF4155">
        <v>0.69204956293106079</v>
      </c>
      <c r="DG4155">
        <v>0.68831735849380493</v>
      </c>
      <c r="DH4155">
        <v>0.68252784013748169</v>
      </c>
      <c r="DI4155">
        <v>0.67322492599487305</v>
      </c>
      <c r="DJ4155">
        <v>0.64727991819381714</v>
      </c>
      <c r="DK4155">
        <v>0.64208251237869263</v>
      </c>
      <c r="DL4155">
        <v>0.65607339143753052</v>
      </c>
      <c r="DM4155">
        <v>0.66392594575881958</v>
      </c>
      <c r="DN4155">
        <v>0.67022716999053955</v>
      </c>
      <c r="DO4155">
        <v>0.64872235059738159</v>
      </c>
      <c r="DP4155">
        <v>9.9430646896362305</v>
      </c>
      <c r="DQ4155">
        <v>35.247848510742188</v>
      </c>
      <c r="DR4155">
        <v>34.612506866455078</v>
      </c>
      <c r="DS4155">
        <v>33.839775085449219</v>
      </c>
      <c r="DT4155">
        <v>33.823955535888672</v>
      </c>
      <c r="DU4155">
        <v>33.976634979248047</v>
      </c>
      <c r="DV4155">
        <v>10.025739669799805</v>
      </c>
      <c r="DW4155">
        <v>0.459329754114151</v>
      </c>
      <c r="DX4155">
        <v>0.42469033598899841</v>
      </c>
      <c r="DY4155">
        <v>0.37715345621109009</v>
      </c>
      <c r="DZ4155">
        <v>0.32639676332473755</v>
      </c>
      <c r="EA4155">
        <v>0.21122784912586212</v>
      </c>
      <c r="EB4155">
        <v>2.190676212310791</v>
      </c>
      <c r="EC4155">
        <v>2.1720654964447021</v>
      </c>
      <c r="ED4155">
        <v>2.1694955825805664</v>
      </c>
      <c r="EE4155">
        <v>2.1606824398040771</v>
      </c>
      <c r="EF4155">
        <v>2.1782426834106445</v>
      </c>
      <c r="EG4155">
        <v>2.2053971290588379</v>
      </c>
      <c r="EH4155">
        <v>2.1341750621795654</v>
      </c>
      <c r="EI4155">
        <v>2.0847768783569336</v>
      </c>
      <c r="EJ4155">
        <v>2.081118106842041</v>
      </c>
      <c r="EK4155">
        <v>2.0861024856567383</v>
      </c>
      <c r="EL4155">
        <v>2.1099991798400879</v>
      </c>
      <c r="EM4155">
        <v>2.0864102840423584</v>
      </c>
      <c r="EN4155">
        <v>11.794617652893066</v>
      </c>
      <c r="EO4155">
        <v>37.812595367431641</v>
      </c>
      <c r="EP4155">
        <v>37.134410858154297</v>
      </c>
      <c r="EQ4155">
        <v>36.369537353515625</v>
      </c>
      <c r="ER4155">
        <v>36.3955078125</v>
      </c>
      <c r="ES4155">
        <v>36.56121826171875</v>
      </c>
      <c r="ET4155">
        <v>11.844394683837891</v>
      </c>
      <c r="EU4155">
        <v>1.9435724020004272</v>
      </c>
      <c r="EV4155">
        <v>1.926216721534729</v>
      </c>
      <c r="EW4155">
        <v>1.870815634727478</v>
      </c>
      <c r="EX4155">
        <v>1.8014850616455078</v>
      </c>
      <c r="EY4155">
        <v>1.7809839248657227</v>
      </c>
      <c r="EZ4155">
        <v>80.863670349121094</v>
      </c>
      <c r="FA4155">
        <v>79.548393249511719</v>
      </c>
      <c r="FB4155">
        <v>78.180198669433594</v>
      </c>
      <c r="FC4155">
        <v>76.576805114746094</v>
      </c>
      <c r="FD4155">
        <v>75.572799682617188</v>
      </c>
      <c r="FE4155">
        <v>74.563392639160156</v>
      </c>
      <c r="FF4155">
        <v>73.395271301269531</v>
      </c>
      <c r="FG4155">
        <v>73.724800109863281</v>
      </c>
      <c r="FH4155">
        <v>76.911323547363281</v>
      </c>
      <c r="FI4155">
        <v>81.807640075683594</v>
      </c>
      <c r="FJ4155">
        <v>87.082717895507813</v>
      </c>
      <c r="FK4155">
        <v>91.887527465820313</v>
      </c>
      <c r="FL4155">
        <v>95.319351196289063</v>
      </c>
      <c r="FM4155">
        <v>97.204460144042969</v>
      </c>
      <c r="FN4155">
        <v>97.91546630859375</v>
      </c>
      <c r="FO4155">
        <v>97.502914428710937</v>
      </c>
      <c r="FP4155">
        <v>97.432510375976563</v>
      </c>
      <c r="FQ4155">
        <v>97.253913879394531</v>
      </c>
      <c r="FR4155">
        <v>95.762771606445313</v>
      </c>
      <c r="FS4155">
        <v>93.045196533203125</v>
      </c>
      <c r="FT4155">
        <v>89.191329956054688</v>
      </c>
      <c r="FU4155">
        <v>85.273979187011719</v>
      </c>
      <c r="FV4155">
        <v>82.613136291503906</v>
      </c>
      <c r="FW4155">
        <v>80.836181640625</v>
      </c>
      <c r="FX4155">
        <v>498</v>
      </c>
      <c r="FY4155">
        <v>4.854852706193924E-2</v>
      </c>
      <c r="FZ4155">
        <v>1</v>
      </c>
    </row>
    <row r="4156" spans="1:182" x14ac:dyDescent="0.2">
      <c r="A4156" t="s">
        <v>245</v>
      </c>
      <c r="B4156" t="s">
        <v>252</v>
      </c>
      <c r="C4156" t="s">
        <v>217</v>
      </c>
      <c r="D4156" t="s">
        <v>42</v>
      </c>
      <c r="E4156">
        <v>2017</v>
      </c>
      <c r="F4156" t="s">
        <v>230</v>
      </c>
      <c r="G4156" t="s">
        <v>250</v>
      </c>
      <c r="H4156" t="s">
        <v>226</v>
      </c>
      <c r="I4156">
        <v>320.51</v>
      </c>
      <c r="L4156">
        <v>96.595533196412518</v>
      </c>
      <c r="M4156">
        <v>94.711152810887754</v>
      </c>
      <c r="N4156">
        <v>93.433951603219739</v>
      </c>
      <c r="O4156">
        <v>93.242558969860909</v>
      </c>
      <c r="P4156">
        <v>95.62557409225964</v>
      </c>
      <c r="Q4156">
        <v>99.736479088142517</v>
      </c>
      <c r="R4156">
        <v>102.94823105013744</v>
      </c>
      <c r="S4156">
        <v>102.97697545517316</v>
      </c>
      <c r="T4156">
        <v>103.89593984606908</v>
      </c>
      <c r="U4156">
        <v>105.55886680463499</v>
      </c>
      <c r="V4156">
        <v>108.0168510380813</v>
      </c>
      <c r="W4156">
        <v>109.1743401218458</v>
      </c>
      <c r="X4156">
        <v>109.14023930082743</v>
      </c>
      <c r="Y4156">
        <v>109.21842411345554</v>
      </c>
      <c r="Z4156">
        <v>109.07590309801824</v>
      </c>
      <c r="AA4156">
        <v>108.20773681236132</v>
      </c>
      <c r="AB4156">
        <v>108.26996969698135</v>
      </c>
      <c r="AC4156">
        <v>107.31880522295155</v>
      </c>
      <c r="AD4156">
        <v>109.09195189020274</v>
      </c>
      <c r="AE4156">
        <v>110.75128852058097</v>
      </c>
      <c r="AF4156">
        <v>110.11847237858169</v>
      </c>
      <c r="AG4156">
        <v>106.43590136301849</v>
      </c>
      <c r="AH4156">
        <v>102.62108610991444</v>
      </c>
      <c r="AI4156">
        <v>99.006433409359332</v>
      </c>
      <c r="AJ4156">
        <v>-2.8464264869689941</v>
      </c>
      <c r="AK4156">
        <v>-2.8302502632141113</v>
      </c>
      <c r="AL4156">
        <v>-2.8319458961486816</v>
      </c>
      <c r="AM4156">
        <v>-2.823559045791626</v>
      </c>
      <c r="AN4156">
        <v>-2.8850421905517578</v>
      </c>
      <c r="AO4156">
        <v>-2.9813029766082764</v>
      </c>
      <c r="AP4156">
        <v>-2.8992531299591064</v>
      </c>
      <c r="AQ4156">
        <v>-2.7990233898162842</v>
      </c>
      <c r="AR4156">
        <v>-2.7429347038269043</v>
      </c>
      <c r="AS4156">
        <v>-2.7282407283782959</v>
      </c>
      <c r="AT4156">
        <v>-2.7639083862304687</v>
      </c>
      <c r="AU4156">
        <v>-2.7804422378540039</v>
      </c>
      <c r="AV4156">
        <v>5.5267529487609863</v>
      </c>
      <c r="AW4156">
        <v>29.130424499511719</v>
      </c>
      <c r="AX4156">
        <v>28.59727668762207</v>
      </c>
      <c r="AY4156">
        <v>27.805810928344727</v>
      </c>
      <c r="AZ4156">
        <v>27.690301895141602</v>
      </c>
      <c r="BA4156">
        <v>27.811899185180664</v>
      </c>
      <c r="BB4156">
        <v>5.6878962516784668</v>
      </c>
      <c r="BC4156">
        <v>-3.0808768272399902</v>
      </c>
      <c r="BD4156">
        <v>-3.1567413806915283</v>
      </c>
      <c r="BE4156">
        <v>-3.1855206489562988</v>
      </c>
      <c r="BF4156">
        <v>-3.1919748783111572</v>
      </c>
      <c r="BG4156">
        <v>-3.5329446792602539</v>
      </c>
      <c r="BH4156">
        <v>-1.3584458827972412</v>
      </c>
      <c r="BI4156">
        <v>-1.3525458574295044</v>
      </c>
      <c r="BJ4156">
        <v>-1.3544998168945312</v>
      </c>
      <c r="BK4156">
        <v>-1.3511937856674194</v>
      </c>
      <c r="BL4156">
        <v>-1.3893272876739502</v>
      </c>
      <c r="BM4156">
        <v>-1.449130654335022</v>
      </c>
      <c r="BN4156">
        <v>-1.4123580455780029</v>
      </c>
      <c r="BO4156">
        <v>-1.356329083442688</v>
      </c>
      <c r="BP4156">
        <v>-1.3178900480270386</v>
      </c>
      <c r="BQ4156">
        <v>-1.306064248085022</v>
      </c>
      <c r="BR4156">
        <v>-1.3241363763809204</v>
      </c>
      <c r="BS4156">
        <v>-1.3427542448043823</v>
      </c>
      <c r="BT4156">
        <v>7.3783054351806641</v>
      </c>
      <c r="BU4156">
        <v>31.695173263549805</v>
      </c>
      <c r="BV4156">
        <v>31.119180679321289</v>
      </c>
      <c r="BW4156">
        <v>30.335569381713867</v>
      </c>
      <c r="BX4156">
        <v>30.261856079101562</v>
      </c>
      <c r="BY4156">
        <v>30.396482467651367</v>
      </c>
      <c r="BZ4156">
        <v>7.5065507888793945</v>
      </c>
      <c r="CA4156">
        <v>-1.5966341495513916</v>
      </c>
      <c r="CB4156">
        <v>-1.6552149057388306</v>
      </c>
      <c r="CC4156">
        <v>-1.6918582916259766</v>
      </c>
      <c r="CD4156">
        <v>-1.7168865203857422</v>
      </c>
      <c r="CE4156">
        <v>-1.963188648223877</v>
      </c>
      <c r="CF4156">
        <v>-0.3278750479221344</v>
      </c>
      <c r="CG4156">
        <v>-0.32909229397773743</v>
      </c>
      <c r="CH4156">
        <v>-0.33122512698173523</v>
      </c>
      <c r="CI4156">
        <v>-0.33143821358680725</v>
      </c>
      <c r="CJ4156">
        <v>-0.35339972376823425</v>
      </c>
      <c r="CK4156">
        <v>-0.38795289397239685</v>
      </c>
      <c r="CL4156">
        <v>-0.3825390636920929</v>
      </c>
      <c r="CM4156">
        <v>-0.35712328553199768</v>
      </c>
      <c r="CN4156">
        <v>-0.33090829849243164</v>
      </c>
      <c r="CO4156">
        <v>-0.3210691511631012</v>
      </c>
      <c r="CP4156">
        <v>-0.32695460319519043</v>
      </c>
      <c r="CQ4156">
        <v>-0.34701594710350037</v>
      </c>
      <c r="CR4156">
        <v>8.6606845855712891</v>
      </c>
      <c r="CS4156">
        <v>33.471511840820312</v>
      </c>
      <c r="CT4156">
        <v>32.8658447265625</v>
      </c>
      <c r="CU4156">
        <v>32.087673187255859</v>
      </c>
      <c r="CV4156">
        <v>32.042903900146484</v>
      </c>
      <c r="CW4156">
        <v>32.186557769775391</v>
      </c>
      <c r="CX4156">
        <v>8.7661457061767578</v>
      </c>
      <c r="CY4156">
        <v>-0.56865215301513672</v>
      </c>
      <c r="CZ4156">
        <v>-0.61526226997375488</v>
      </c>
      <c r="DA4156">
        <v>-0.65735244750976563</v>
      </c>
      <c r="DB4156">
        <v>-0.69524484872817993</v>
      </c>
      <c r="DC4156">
        <v>-0.8759804368019104</v>
      </c>
      <c r="DD4156">
        <v>0.70269578695297241</v>
      </c>
      <c r="DE4156">
        <v>0.69436126947402954</v>
      </c>
      <c r="DF4156">
        <v>0.69204956293106079</v>
      </c>
      <c r="DG4156">
        <v>0.68831735849380493</v>
      </c>
      <c r="DH4156">
        <v>0.68252784013748169</v>
      </c>
      <c r="DI4156">
        <v>0.67322492599487305</v>
      </c>
      <c r="DJ4156">
        <v>0.64727991819381714</v>
      </c>
      <c r="DK4156">
        <v>0.64208251237869263</v>
      </c>
      <c r="DL4156">
        <v>0.65607339143753052</v>
      </c>
      <c r="DM4156">
        <v>0.66392594575881958</v>
      </c>
      <c r="DN4156">
        <v>0.67022716999053955</v>
      </c>
      <c r="DO4156">
        <v>0.64872235059738159</v>
      </c>
      <c r="DP4156">
        <v>9.9430646896362305</v>
      </c>
      <c r="DQ4156">
        <v>35.247848510742188</v>
      </c>
      <c r="DR4156">
        <v>34.612506866455078</v>
      </c>
      <c r="DS4156">
        <v>33.839775085449219</v>
      </c>
      <c r="DT4156">
        <v>33.823955535888672</v>
      </c>
      <c r="DU4156">
        <v>33.976634979248047</v>
      </c>
      <c r="DV4156">
        <v>10.025739669799805</v>
      </c>
      <c r="DW4156">
        <v>0.459329754114151</v>
      </c>
      <c r="DX4156">
        <v>0.42469033598899841</v>
      </c>
      <c r="DY4156">
        <v>0.37715345621109009</v>
      </c>
      <c r="DZ4156">
        <v>0.32639676332473755</v>
      </c>
      <c r="EA4156">
        <v>0.21122784912586212</v>
      </c>
      <c r="EB4156">
        <v>2.190676212310791</v>
      </c>
      <c r="EC4156">
        <v>2.1720654964447021</v>
      </c>
      <c r="ED4156">
        <v>2.1694955825805664</v>
      </c>
      <c r="EE4156">
        <v>2.1606824398040771</v>
      </c>
      <c r="EF4156">
        <v>2.1782426834106445</v>
      </c>
      <c r="EG4156">
        <v>2.2053971290588379</v>
      </c>
      <c r="EH4156">
        <v>2.1341750621795654</v>
      </c>
      <c r="EI4156">
        <v>2.0847768783569336</v>
      </c>
      <c r="EJ4156">
        <v>2.081118106842041</v>
      </c>
      <c r="EK4156">
        <v>2.0861024856567383</v>
      </c>
      <c r="EL4156">
        <v>2.1099991798400879</v>
      </c>
      <c r="EM4156">
        <v>2.0864102840423584</v>
      </c>
      <c r="EN4156">
        <v>11.794617652893066</v>
      </c>
      <c r="EO4156">
        <v>37.812595367431641</v>
      </c>
      <c r="EP4156">
        <v>37.134410858154297</v>
      </c>
      <c r="EQ4156">
        <v>36.369537353515625</v>
      </c>
      <c r="ER4156">
        <v>36.3955078125</v>
      </c>
      <c r="ES4156">
        <v>36.56121826171875</v>
      </c>
      <c r="ET4156">
        <v>11.844394683837891</v>
      </c>
      <c r="EU4156">
        <v>1.9435724020004272</v>
      </c>
      <c r="EV4156">
        <v>1.926216721534729</v>
      </c>
      <c r="EW4156">
        <v>1.870815634727478</v>
      </c>
      <c r="EX4156">
        <v>1.8014850616455078</v>
      </c>
      <c r="EY4156">
        <v>1.7809839248657227</v>
      </c>
      <c r="EZ4156">
        <v>80.863670349121094</v>
      </c>
      <c r="FA4156">
        <v>79.548393249511719</v>
      </c>
      <c r="FB4156">
        <v>78.180198669433594</v>
      </c>
      <c r="FC4156">
        <v>76.576805114746094</v>
      </c>
      <c r="FD4156">
        <v>75.572799682617188</v>
      </c>
      <c r="FE4156">
        <v>74.563392639160156</v>
      </c>
      <c r="FF4156">
        <v>73.395271301269531</v>
      </c>
      <c r="FG4156">
        <v>73.724800109863281</v>
      </c>
      <c r="FH4156">
        <v>76.911323547363281</v>
      </c>
      <c r="FI4156">
        <v>81.807640075683594</v>
      </c>
      <c r="FJ4156">
        <v>87.082717895507813</v>
      </c>
      <c r="FK4156">
        <v>91.887527465820313</v>
      </c>
      <c r="FL4156">
        <v>95.319351196289063</v>
      </c>
      <c r="FM4156">
        <v>97.204460144042969</v>
      </c>
      <c r="FN4156">
        <v>97.91546630859375</v>
      </c>
      <c r="FO4156">
        <v>97.502914428710937</v>
      </c>
      <c r="FP4156">
        <v>97.432510375976563</v>
      </c>
      <c r="FQ4156">
        <v>97.253913879394531</v>
      </c>
      <c r="FR4156">
        <v>95.762771606445313</v>
      </c>
      <c r="FS4156">
        <v>93.045196533203125</v>
      </c>
      <c r="FT4156">
        <v>89.191329956054688</v>
      </c>
      <c r="FU4156">
        <v>85.273979187011719</v>
      </c>
      <c r="FV4156">
        <v>82.613136291503906</v>
      </c>
      <c r="FW4156">
        <v>80.836181640625</v>
      </c>
      <c r="FX4156">
        <v>498</v>
      </c>
      <c r="FY4156">
        <v>4.854852706193924E-2</v>
      </c>
      <c r="FZ4156">
        <v>1</v>
      </c>
    </row>
    <row r="4157" spans="1:182" x14ac:dyDescent="0.2">
      <c r="A4157" t="s">
        <v>245</v>
      </c>
      <c r="B4157" t="s">
        <v>252</v>
      </c>
      <c r="C4157" t="s">
        <v>217</v>
      </c>
      <c r="D4157" t="s">
        <v>43</v>
      </c>
      <c r="E4157">
        <v>2015</v>
      </c>
      <c r="F4157" t="s">
        <v>230</v>
      </c>
      <c r="G4157" t="s">
        <v>250</v>
      </c>
      <c r="H4157" t="s">
        <v>226</v>
      </c>
      <c r="I4157">
        <v>320.51</v>
      </c>
      <c r="L4157">
        <v>95.28159791205421</v>
      </c>
      <c r="M4157">
        <v>93.557271028124163</v>
      </c>
      <c r="N4157">
        <v>92.366273663749041</v>
      </c>
      <c r="O4157">
        <v>92.38677697162845</v>
      </c>
      <c r="P4157">
        <v>94.946734394971742</v>
      </c>
      <c r="Q4157">
        <v>99.207707337153721</v>
      </c>
      <c r="R4157">
        <v>102.76196217162521</v>
      </c>
      <c r="S4157">
        <v>102.68505269573932</v>
      </c>
      <c r="T4157">
        <v>103.2425875500667</v>
      </c>
      <c r="U4157">
        <v>104.86864444519925</v>
      </c>
      <c r="V4157">
        <v>107.28543067194941</v>
      </c>
      <c r="W4157">
        <v>108.57393024131501</v>
      </c>
      <c r="X4157">
        <v>108.87064908986217</v>
      </c>
      <c r="Y4157">
        <v>109.18351453748176</v>
      </c>
      <c r="Z4157">
        <v>109.02348772410387</v>
      </c>
      <c r="AA4157">
        <v>108.44642038302862</v>
      </c>
      <c r="AB4157">
        <v>108.61374346577054</v>
      </c>
      <c r="AC4157">
        <v>107.36502992754944</v>
      </c>
      <c r="AD4157">
        <v>109.36823318910218</v>
      </c>
      <c r="AE4157">
        <v>111.32370980946575</v>
      </c>
      <c r="AF4157">
        <v>110.72948972820122</v>
      </c>
      <c r="AG4157">
        <v>107.05305068160845</v>
      </c>
      <c r="AH4157">
        <v>103.22230592981896</v>
      </c>
      <c r="AI4157">
        <v>99.396596994962351</v>
      </c>
      <c r="AJ4157">
        <v>-2.8452298641204834</v>
      </c>
      <c r="AK4157">
        <v>-2.8298408985137939</v>
      </c>
      <c r="AL4157">
        <v>-2.8332056999206543</v>
      </c>
      <c r="AM4157">
        <v>-2.8334159851074219</v>
      </c>
      <c r="AN4157">
        <v>-2.9012186527252197</v>
      </c>
      <c r="AO4157">
        <v>-3.0058772563934326</v>
      </c>
      <c r="AP4157">
        <v>-2.943875789642334</v>
      </c>
      <c r="AQ4157">
        <v>-2.8365166187286377</v>
      </c>
      <c r="AR4157">
        <v>-2.7338192462921143</v>
      </c>
      <c r="AS4157">
        <v>-2.7154507637023926</v>
      </c>
      <c r="AT4157">
        <v>-2.7619056701660156</v>
      </c>
      <c r="AU4157">
        <v>-2.8009660243988037</v>
      </c>
      <c r="AV4157">
        <v>4.996314525604248</v>
      </c>
      <c r="AW4157">
        <v>27.634618759155273</v>
      </c>
      <c r="AX4157">
        <v>27.034103393554687</v>
      </c>
      <c r="AY4157">
        <v>26.21165657043457</v>
      </c>
      <c r="AZ4157">
        <v>26.161462783813477</v>
      </c>
      <c r="BA4157">
        <v>26.253917694091797</v>
      </c>
      <c r="BB4157">
        <v>5.1089053153991699</v>
      </c>
      <c r="BC4157">
        <v>-3.1590056419372559</v>
      </c>
      <c r="BD4157">
        <v>-3.277360200881958</v>
      </c>
      <c r="BE4157">
        <v>-3.3503177165985107</v>
      </c>
      <c r="BF4157">
        <v>-3.3055050373077393</v>
      </c>
      <c r="BG4157">
        <v>-3.6968083381652832</v>
      </c>
      <c r="BH4157">
        <v>-1.3510870933532715</v>
      </c>
      <c r="BI4157">
        <v>-1.3459521532058716</v>
      </c>
      <c r="BJ4157">
        <v>-1.3485629558563232</v>
      </c>
      <c r="BK4157">
        <v>-1.3481109142303467</v>
      </c>
      <c r="BL4157">
        <v>-1.3885600566864014</v>
      </c>
      <c r="BM4157">
        <v>-1.45222008228302</v>
      </c>
      <c r="BN4157">
        <v>-1.4230908155441284</v>
      </c>
      <c r="BO4157">
        <v>-1.3657771348953247</v>
      </c>
      <c r="BP4157">
        <v>-1.304706335067749</v>
      </c>
      <c r="BQ4157">
        <v>-1.292186975479126</v>
      </c>
      <c r="BR4157">
        <v>-1.31812584400177</v>
      </c>
      <c r="BS4157">
        <v>-1.3458952903747559</v>
      </c>
      <c r="BT4157">
        <v>6.8450112342834473</v>
      </c>
      <c r="BU4157">
        <v>30.153129577636719</v>
      </c>
      <c r="BV4157">
        <v>29.518823623657227</v>
      </c>
      <c r="BW4157">
        <v>28.72120475769043</v>
      </c>
      <c r="BX4157">
        <v>28.718515396118164</v>
      </c>
      <c r="BY4157">
        <v>28.802085876464844</v>
      </c>
      <c r="BZ4157">
        <v>6.9461684226989746</v>
      </c>
      <c r="CA4157">
        <v>-1.5804005861282349</v>
      </c>
      <c r="CB4157">
        <v>-1.6746294498443604</v>
      </c>
      <c r="CC4157">
        <v>-1.744819164276123</v>
      </c>
      <c r="CD4157">
        <v>-1.740222692489624</v>
      </c>
      <c r="CE4157">
        <v>-2.0131237506866455</v>
      </c>
      <c r="CF4157">
        <v>-0.31624841690063477</v>
      </c>
      <c r="CG4157">
        <v>-0.31821522116661072</v>
      </c>
      <c r="CH4157">
        <v>-0.32030391693115234</v>
      </c>
      <c r="CI4157">
        <v>-0.31939315795898438</v>
      </c>
      <c r="CJ4157">
        <v>-0.34089729189872742</v>
      </c>
      <c r="CK4157">
        <v>-0.3761618435382843</v>
      </c>
      <c r="CL4157">
        <v>-0.36979964375495911</v>
      </c>
      <c r="CM4157">
        <v>-0.34714740514755249</v>
      </c>
      <c r="CN4157">
        <v>-0.31490698456764221</v>
      </c>
      <c r="CO4157">
        <v>-0.30643880367279053</v>
      </c>
      <c r="CP4157">
        <v>-0.31816846132278442</v>
      </c>
      <c r="CQ4157">
        <v>-0.33811765909194946</v>
      </c>
      <c r="CR4157">
        <v>8.1254129409790039</v>
      </c>
      <c r="CS4157">
        <v>31.897441864013672</v>
      </c>
      <c r="CT4157">
        <v>31.239734649658203</v>
      </c>
      <c r="CU4157">
        <v>30.459308624267578</v>
      </c>
      <c r="CV4157">
        <v>30.489522933959961</v>
      </c>
      <c r="CW4157">
        <v>30.566938400268555</v>
      </c>
      <c r="CX4157">
        <v>8.2186508178710937</v>
      </c>
      <c r="CY4157">
        <v>-0.48706349730491638</v>
      </c>
      <c r="CZ4157">
        <v>-0.56458288431167603</v>
      </c>
      <c r="DA4157">
        <v>-0.63285589218139648</v>
      </c>
      <c r="DB4157">
        <v>-0.6561129093170166</v>
      </c>
      <c r="DC4157">
        <v>-0.84700888395309448</v>
      </c>
      <c r="DD4157">
        <v>0.71859031915664673</v>
      </c>
      <c r="DE4157">
        <v>0.70952165126800537</v>
      </c>
      <c r="DF4157">
        <v>0.70795512199401855</v>
      </c>
      <c r="DG4157">
        <v>0.70932459831237793</v>
      </c>
      <c r="DH4157">
        <v>0.70676541328430176</v>
      </c>
      <c r="DI4157">
        <v>0.69989639520645142</v>
      </c>
      <c r="DJ4157">
        <v>0.68349146842956543</v>
      </c>
      <c r="DK4157">
        <v>0.67148232460021973</v>
      </c>
      <c r="DL4157">
        <v>0.67489230632781982</v>
      </c>
      <c r="DM4157">
        <v>0.67930930852890015</v>
      </c>
      <c r="DN4157">
        <v>0.68178898096084595</v>
      </c>
      <c r="DO4157">
        <v>0.66965991258621216</v>
      </c>
      <c r="DP4157">
        <v>9.4058141708374023</v>
      </c>
      <c r="DQ4157">
        <v>33.641754150390625</v>
      </c>
      <c r="DR4157">
        <v>32.960643768310547</v>
      </c>
      <c r="DS4157">
        <v>32.197414398193359</v>
      </c>
      <c r="DT4157">
        <v>32.260528564453125</v>
      </c>
      <c r="DU4157">
        <v>32.331790924072266</v>
      </c>
      <c r="DV4157">
        <v>9.4911336898803711</v>
      </c>
      <c r="DW4157">
        <v>0.6062735915184021</v>
      </c>
      <c r="DX4157">
        <v>0.5454636812210083</v>
      </c>
      <c r="DY4157">
        <v>0.47910743951797485</v>
      </c>
      <c r="DZ4157">
        <v>0.42799678444862366</v>
      </c>
      <c r="EA4157">
        <v>0.31910592317581177</v>
      </c>
      <c r="EB4157">
        <v>2.2127330303192139</v>
      </c>
      <c r="EC4157">
        <v>2.1934103965759277</v>
      </c>
      <c r="ED4157">
        <v>2.1925978660583496</v>
      </c>
      <c r="EE4157">
        <v>2.1946296691894531</v>
      </c>
      <c r="EF4157">
        <v>2.2194240093231201</v>
      </c>
      <c r="EG4157">
        <v>2.2535536289215088</v>
      </c>
      <c r="EH4157">
        <v>2.2042765617370605</v>
      </c>
      <c r="EI4157">
        <v>2.1422219276428223</v>
      </c>
      <c r="EJ4157">
        <v>2.1040053367614746</v>
      </c>
      <c r="EK4157">
        <v>2.1025731563568115</v>
      </c>
      <c r="EL4157">
        <v>2.1255686283111572</v>
      </c>
      <c r="EM4157">
        <v>2.1247308254241943</v>
      </c>
      <c r="EN4157">
        <v>11.254509925842285</v>
      </c>
      <c r="EO4157">
        <v>36.160266876220703</v>
      </c>
      <c r="EP4157">
        <v>35.445365905761719</v>
      </c>
      <c r="EQ4157">
        <v>34.706958770751953</v>
      </c>
      <c r="ER4157">
        <v>34.817584991455078</v>
      </c>
      <c r="ES4157">
        <v>34.879959106445313</v>
      </c>
      <c r="ET4157">
        <v>11.328396797180176</v>
      </c>
      <c r="EU4157">
        <v>2.1848785877227783</v>
      </c>
      <c r="EV4157">
        <v>2.1481945514678955</v>
      </c>
      <c r="EW4157">
        <v>2.0846059322357178</v>
      </c>
      <c r="EX4157">
        <v>1.9932790994644165</v>
      </c>
      <c r="EY4157">
        <v>2.0027904510498047</v>
      </c>
      <c r="EZ4157">
        <v>80.843399047851563</v>
      </c>
      <c r="FA4157">
        <v>79.974700927734375</v>
      </c>
      <c r="FB4157">
        <v>79.059303283691406</v>
      </c>
      <c r="FC4157">
        <v>78.004188537597656</v>
      </c>
      <c r="FD4157">
        <v>77.247268676757812</v>
      </c>
      <c r="FE4157">
        <v>76.505958557128906</v>
      </c>
      <c r="FF4157">
        <v>76.560943603515625</v>
      </c>
      <c r="FG4157">
        <v>77.219779968261719</v>
      </c>
      <c r="FH4157">
        <v>79.7535400390625</v>
      </c>
      <c r="FI4157">
        <v>84.6456298828125</v>
      </c>
      <c r="FJ4157">
        <v>89.656578063964844</v>
      </c>
      <c r="FK4157">
        <v>94.416961669921875</v>
      </c>
      <c r="FL4157">
        <v>98.679496765136719</v>
      </c>
      <c r="FM4157">
        <v>101.04549407958984</v>
      </c>
      <c r="FN4157">
        <v>102.07051086425781</v>
      </c>
      <c r="FO4157">
        <v>102.66593933105469</v>
      </c>
      <c r="FP4157">
        <v>102.52230834960937</v>
      </c>
      <c r="FQ4157">
        <v>101.21724700927734</v>
      </c>
      <c r="FR4157">
        <v>100.38687133789062</v>
      </c>
      <c r="FS4157">
        <v>97.932228088378906</v>
      </c>
      <c r="FT4157">
        <v>94.200080871582031</v>
      </c>
      <c r="FU4157">
        <v>90.491897583007812</v>
      </c>
      <c r="FV4157">
        <v>87.945701599121094</v>
      </c>
      <c r="FW4157">
        <v>85.998405456542969</v>
      </c>
      <c r="FX4157">
        <v>498</v>
      </c>
      <c r="FY4157">
        <v>4.854852706193924E-2</v>
      </c>
      <c r="FZ4157">
        <v>1</v>
      </c>
    </row>
    <row r="4158" spans="1:182" x14ac:dyDescent="0.2">
      <c r="A4158" t="s">
        <v>245</v>
      </c>
      <c r="B4158" t="s">
        <v>252</v>
      </c>
      <c r="C4158" t="s">
        <v>217</v>
      </c>
      <c r="D4158" t="s">
        <v>43</v>
      </c>
      <c r="E4158">
        <v>2016</v>
      </c>
      <c r="F4158" t="s">
        <v>230</v>
      </c>
      <c r="G4158" t="s">
        <v>250</v>
      </c>
      <c r="H4158" t="s">
        <v>226</v>
      </c>
      <c r="I4158">
        <v>320.51</v>
      </c>
      <c r="L4158">
        <v>95.28159791205421</v>
      </c>
      <c r="M4158">
        <v>93.557271028124163</v>
      </c>
      <c r="N4158">
        <v>92.366273663749041</v>
      </c>
      <c r="O4158">
        <v>92.38677697162845</v>
      </c>
      <c r="P4158">
        <v>94.946734394971742</v>
      </c>
      <c r="Q4158">
        <v>99.207707337153721</v>
      </c>
      <c r="R4158">
        <v>102.76196217162521</v>
      </c>
      <c r="S4158">
        <v>102.68505269573932</v>
      </c>
      <c r="T4158">
        <v>103.2425875500667</v>
      </c>
      <c r="U4158">
        <v>104.86864444519925</v>
      </c>
      <c r="V4158">
        <v>107.28543067194941</v>
      </c>
      <c r="W4158">
        <v>108.57393024131501</v>
      </c>
      <c r="X4158">
        <v>108.87064908986217</v>
      </c>
      <c r="Y4158">
        <v>109.18351453748176</v>
      </c>
      <c r="Z4158">
        <v>109.02348772410387</v>
      </c>
      <c r="AA4158">
        <v>108.44642038302862</v>
      </c>
      <c r="AB4158">
        <v>108.61374346577054</v>
      </c>
      <c r="AC4158">
        <v>107.36502992754944</v>
      </c>
      <c r="AD4158">
        <v>109.36823318910218</v>
      </c>
      <c r="AE4158">
        <v>111.32370980946575</v>
      </c>
      <c r="AF4158">
        <v>110.72948972820122</v>
      </c>
      <c r="AG4158">
        <v>107.05305068160845</v>
      </c>
      <c r="AH4158">
        <v>103.22230592981896</v>
      </c>
      <c r="AI4158">
        <v>99.396596994962351</v>
      </c>
      <c r="AJ4158">
        <v>-2.8452298641204834</v>
      </c>
      <c r="AK4158">
        <v>-2.8298408985137939</v>
      </c>
      <c r="AL4158">
        <v>-2.8332056999206543</v>
      </c>
      <c r="AM4158">
        <v>-2.8334159851074219</v>
      </c>
      <c r="AN4158">
        <v>-2.9012186527252197</v>
      </c>
      <c r="AO4158">
        <v>-3.0058772563934326</v>
      </c>
      <c r="AP4158">
        <v>-2.943875789642334</v>
      </c>
      <c r="AQ4158">
        <v>-2.8365166187286377</v>
      </c>
      <c r="AR4158">
        <v>-2.7338192462921143</v>
      </c>
      <c r="AS4158">
        <v>-2.7154507637023926</v>
      </c>
      <c r="AT4158">
        <v>-2.7619056701660156</v>
      </c>
      <c r="AU4158">
        <v>-2.8009660243988037</v>
      </c>
      <c r="AV4158">
        <v>4.996314525604248</v>
      </c>
      <c r="AW4158">
        <v>27.634618759155273</v>
      </c>
      <c r="AX4158">
        <v>27.034103393554687</v>
      </c>
      <c r="AY4158">
        <v>26.21165657043457</v>
      </c>
      <c r="AZ4158">
        <v>26.161462783813477</v>
      </c>
      <c r="BA4158">
        <v>26.253917694091797</v>
      </c>
      <c r="BB4158">
        <v>5.1089053153991699</v>
      </c>
      <c r="BC4158">
        <v>-3.1590056419372559</v>
      </c>
      <c r="BD4158">
        <v>-3.277360200881958</v>
      </c>
      <c r="BE4158">
        <v>-3.3503177165985107</v>
      </c>
      <c r="BF4158">
        <v>-3.3055050373077393</v>
      </c>
      <c r="BG4158">
        <v>-3.6968083381652832</v>
      </c>
      <c r="BH4158">
        <v>-1.3510870933532715</v>
      </c>
      <c r="BI4158">
        <v>-1.3459521532058716</v>
      </c>
      <c r="BJ4158">
        <v>-1.3485629558563232</v>
      </c>
      <c r="BK4158">
        <v>-1.3481109142303467</v>
      </c>
      <c r="BL4158">
        <v>-1.3885600566864014</v>
      </c>
      <c r="BM4158">
        <v>-1.45222008228302</v>
      </c>
      <c r="BN4158">
        <v>-1.4230908155441284</v>
      </c>
      <c r="BO4158">
        <v>-1.3657771348953247</v>
      </c>
      <c r="BP4158">
        <v>-1.304706335067749</v>
      </c>
      <c r="BQ4158">
        <v>-1.292186975479126</v>
      </c>
      <c r="BR4158">
        <v>-1.31812584400177</v>
      </c>
      <c r="BS4158">
        <v>-1.3458952903747559</v>
      </c>
      <c r="BT4158">
        <v>6.8450112342834473</v>
      </c>
      <c r="BU4158">
        <v>30.153129577636719</v>
      </c>
      <c r="BV4158">
        <v>29.518823623657227</v>
      </c>
      <c r="BW4158">
        <v>28.72120475769043</v>
      </c>
      <c r="BX4158">
        <v>28.718515396118164</v>
      </c>
      <c r="BY4158">
        <v>28.802085876464844</v>
      </c>
      <c r="BZ4158">
        <v>6.9461684226989746</v>
      </c>
      <c r="CA4158">
        <v>-1.5804005861282349</v>
      </c>
      <c r="CB4158">
        <v>-1.6746294498443604</v>
      </c>
      <c r="CC4158">
        <v>-1.744819164276123</v>
      </c>
      <c r="CD4158">
        <v>-1.740222692489624</v>
      </c>
      <c r="CE4158">
        <v>-2.0131237506866455</v>
      </c>
      <c r="CF4158">
        <v>-0.31624841690063477</v>
      </c>
      <c r="CG4158">
        <v>-0.31821522116661072</v>
      </c>
      <c r="CH4158">
        <v>-0.32030391693115234</v>
      </c>
      <c r="CI4158">
        <v>-0.31939315795898438</v>
      </c>
      <c r="CJ4158">
        <v>-0.34089729189872742</v>
      </c>
      <c r="CK4158">
        <v>-0.3761618435382843</v>
      </c>
      <c r="CL4158">
        <v>-0.36979964375495911</v>
      </c>
      <c r="CM4158">
        <v>-0.34714740514755249</v>
      </c>
      <c r="CN4158">
        <v>-0.31490698456764221</v>
      </c>
      <c r="CO4158">
        <v>-0.30643880367279053</v>
      </c>
      <c r="CP4158">
        <v>-0.31816846132278442</v>
      </c>
      <c r="CQ4158">
        <v>-0.33811765909194946</v>
      </c>
      <c r="CR4158">
        <v>8.1254129409790039</v>
      </c>
      <c r="CS4158">
        <v>31.897441864013672</v>
      </c>
      <c r="CT4158">
        <v>31.239734649658203</v>
      </c>
      <c r="CU4158">
        <v>30.459308624267578</v>
      </c>
      <c r="CV4158">
        <v>30.489522933959961</v>
      </c>
      <c r="CW4158">
        <v>30.566938400268555</v>
      </c>
      <c r="CX4158">
        <v>8.2186508178710937</v>
      </c>
      <c r="CY4158">
        <v>-0.48706349730491638</v>
      </c>
      <c r="CZ4158">
        <v>-0.56458288431167603</v>
      </c>
      <c r="DA4158">
        <v>-0.63285589218139648</v>
      </c>
      <c r="DB4158">
        <v>-0.6561129093170166</v>
      </c>
      <c r="DC4158">
        <v>-0.84700888395309448</v>
      </c>
      <c r="DD4158">
        <v>0.71859031915664673</v>
      </c>
      <c r="DE4158">
        <v>0.70952165126800537</v>
      </c>
      <c r="DF4158">
        <v>0.70795512199401855</v>
      </c>
      <c r="DG4158">
        <v>0.70932459831237793</v>
      </c>
      <c r="DH4158">
        <v>0.70676541328430176</v>
      </c>
      <c r="DI4158">
        <v>0.69989639520645142</v>
      </c>
      <c r="DJ4158">
        <v>0.68349146842956543</v>
      </c>
      <c r="DK4158">
        <v>0.67148232460021973</v>
      </c>
      <c r="DL4158">
        <v>0.67489230632781982</v>
      </c>
      <c r="DM4158">
        <v>0.67930930852890015</v>
      </c>
      <c r="DN4158">
        <v>0.68178898096084595</v>
      </c>
      <c r="DO4158">
        <v>0.66965991258621216</v>
      </c>
      <c r="DP4158">
        <v>9.4058141708374023</v>
      </c>
      <c r="DQ4158">
        <v>33.641754150390625</v>
      </c>
      <c r="DR4158">
        <v>32.960643768310547</v>
      </c>
      <c r="DS4158">
        <v>32.197414398193359</v>
      </c>
      <c r="DT4158">
        <v>32.260528564453125</v>
      </c>
      <c r="DU4158">
        <v>32.331790924072266</v>
      </c>
      <c r="DV4158">
        <v>9.4911336898803711</v>
      </c>
      <c r="DW4158">
        <v>0.6062735915184021</v>
      </c>
      <c r="DX4158">
        <v>0.5454636812210083</v>
      </c>
      <c r="DY4158">
        <v>0.47910743951797485</v>
      </c>
      <c r="DZ4158">
        <v>0.42799678444862366</v>
      </c>
      <c r="EA4158">
        <v>0.31910592317581177</v>
      </c>
      <c r="EB4158">
        <v>2.2127330303192139</v>
      </c>
      <c r="EC4158">
        <v>2.1934103965759277</v>
      </c>
      <c r="ED4158">
        <v>2.1925978660583496</v>
      </c>
      <c r="EE4158">
        <v>2.1946296691894531</v>
      </c>
      <c r="EF4158">
        <v>2.2194240093231201</v>
      </c>
      <c r="EG4158">
        <v>2.2535536289215088</v>
      </c>
      <c r="EH4158">
        <v>2.2042765617370605</v>
      </c>
      <c r="EI4158">
        <v>2.1422219276428223</v>
      </c>
      <c r="EJ4158">
        <v>2.1040053367614746</v>
      </c>
      <c r="EK4158">
        <v>2.1025731563568115</v>
      </c>
      <c r="EL4158">
        <v>2.1255686283111572</v>
      </c>
      <c r="EM4158">
        <v>2.1247308254241943</v>
      </c>
      <c r="EN4158">
        <v>11.254509925842285</v>
      </c>
      <c r="EO4158">
        <v>36.160266876220703</v>
      </c>
      <c r="EP4158">
        <v>35.445365905761719</v>
      </c>
      <c r="EQ4158">
        <v>34.706958770751953</v>
      </c>
      <c r="ER4158">
        <v>34.817584991455078</v>
      </c>
      <c r="ES4158">
        <v>34.879959106445313</v>
      </c>
      <c r="ET4158">
        <v>11.328396797180176</v>
      </c>
      <c r="EU4158">
        <v>2.1848785877227783</v>
      </c>
      <c r="EV4158">
        <v>2.1481945514678955</v>
      </c>
      <c r="EW4158">
        <v>2.0846059322357178</v>
      </c>
      <c r="EX4158">
        <v>1.9932790994644165</v>
      </c>
      <c r="EY4158">
        <v>2.0027904510498047</v>
      </c>
      <c r="EZ4158">
        <v>80.843399047851563</v>
      </c>
      <c r="FA4158">
        <v>79.974700927734375</v>
      </c>
      <c r="FB4158">
        <v>79.059303283691406</v>
      </c>
      <c r="FC4158">
        <v>78.004188537597656</v>
      </c>
      <c r="FD4158">
        <v>77.247268676757812</v>
      </c>
      <c r="FE4158">
        <v>76.505958557128906</v>
      </c>
      <c r="FF4158">
        <v>76.560943603515625</v>
      </c>
      <c r="FG4158">
        <v>77.219779968261719</v>
      </c>
      <c r="FH4158">
        <v>79.7535400390625</v>
      </c>
      <c r="FI4158">
        <v>84.6456298828125</v>
      </c>
      <c r="FJ4158">
        <v>89.656578063964844</v>
      </c>
      <c r="FK4158">
        <v>94.416961669921875</v>
      </c>
      <c r="FL4158">
        <v>98.679496765136719</v>
      </c>
      <c r="FM4158">
        <v>101.04549407958984</v>
      </c>
      <c r="FN4158">
        <v>102.07051086425781</v>
      </c>
      <c r="FO4158">
        <v>102.66593933105469</v>
      </c>
      <c r="FP4158">
        <v>102.52230834960937</v>
      </c>
      <c r="FQ4158">
        <v>101.21724700927734</v>
      </c>
      <c r="FR4158">
        <v>100.38687133789062</v>
      </c>
      <c r="FS4158">
        <v>97.932228088378906</v>
      </c>
      <c r="FT4158">
        <v>94.200080871582031</v>
      </c>
      <c r="FU4158">
        <v>90.491897583007812</v>
      </c>
      <c r="FV4158">
        <v>87.945701599121094</v>
      </c>
      <c r="FW4158">
        <v>85.998405456542969</v>
      </c>
      <c r="FX4158">
        <v>498</v>
      </c>
      <c r="FY4158">
        <v>4.854852706193924E-2</v>
      </c>
      <c r="FZ4158">
        <v>1</v>
      </c>
    </row>
    <row r="4159" spans="1:182" x14ac:dyDescent="0.2">
      <c r="A4159" t="s">
        <v>245</v>
      </c>
      <c r="B4159" t="s">
        <v>252</v>
      </c>
      <c r="C4159" t="s">
        <v>217</v>
      </c>
      <c r="D4159" t="s">
        <v>43</v>
      </c>
      <c r="E4159">
        <v>2017</v>
      </c>
      <c r="F4159" t="s">
        <v>230</v>
      </c>
      <c r="G4159" t="s">
        <v>250</v>
      </c>
      <c r="H4159" t="s">
        <v>226</v>
      </c>
      <c r="I4159">
        <v>320.51</v>
      </c>
      <c r="L4159">
        <v>95.28159791205421</v>
      </c>
      <c r="M4159">
        <v>93.557271028124163</v>
      </c>
      <c r="N4159">
        <v>92.366273663749041</v>
      </c>
      <c r="O4159">
        <v>92.38677697162845</v>
      </c>
      <c r="P4159">
        <v>94.946734394971742</v>
      </c>
      <c r="Q4159">
        <v>99.207707337153721</v>
      </c>
      <c r="R4159">
        <v>102.76196217162521</v>
      </c>
      <c r="S4159">
        <v>102.68505269573932</v>
      </c>
      <c r="T4159">
        <v>103.2425875500667</v>
      </c>
      <c r="U4159">
        <v>104.86864444519925</v>
      </c>
      <c r="V4159">
        <v>107.28543067194941</v>
      </c>
      <c r="W4159">
        <v>108.57393024131501</v>
      </c>
      <c r="X4159">
        <v>108.87064908986217</v>
      </c>
      <c r="Y4159">
        <v>109.18351453748176</v>
      </c>
      <c r="Z4159">
        <v>109.02348772410387</v>
      </c>
      <c r="AA4159">
        <v>108.44642038302862</v>
      </c>
      <c r="AB4159">
        <v>108.61374346577054</v>
      </c>
      <c r="AC4159">
        <v>107.36502992754944</v>
      </c>
      <c r="AD4159">
        <v>109.36823318910218</v>
      </c>
      <c r="AE4159">
        <v>111.32370980946575</v>
      </c>
      <c r="AF4159">
        <v>110.72948972820122</v>
      </c>
      <c r="AG4159">
        <v>107.05305068160845</v>
      </c>
      <c r="AH4159">
        <v>103.22230592981896</v>
      </c>
      <c r="AI4159">
        <v>99.396596994962351</v>
      </c>
      <c r="AJ4159">
        <v>-2.8452298641204834</v>
      </c>
      <c r="AK4159">
        <v>-2.8298408985137939</v>
      </c>
      <c r="AL4159">
        <v>-2.8332056999206543</v>
      </c>
      <c r="AM4159">
        <v>-2.8334159851074219</v>
      </c>
      <c r="AN4159">
        <v>-2.9012186527252197</v>
      </c>
      <c r="AO4159">
        <v>-3.0058772563934326</v>
      </c>
      <c r="AP4159">
        <v>-2.943875789642334</v>
      </c>
      <c r="AQ4159">
        <v>-2.8365166187286377</v>
      </c>
      <c r="AR4159">
        <v>-2.7338192462921143</v>
      </c>
      <c r="AS4159">
        <v>-2.7154507637023926</v>
      </c>
      <c r="AT4159">
        <v>-2.7619056701660156</v>
      </c>
      <c r="AU4159">
        <v>-2.8009660243988037</v>
      </c>
      <c r="AV4159">
        <v>4.996314525604248</v>
      </c>
      <c r="AW4159">
        <v>27.634618759155273</v>
      </c>
      <c r="AX4159">
        <v>27.034103393554687</v>
      </c>
      <c r="AY4159">
        <v>26.21165657043457</v>
      </c>
      <c r="AZ4159">
        <v>26.161462783813477</v>
      </c>
      <c r="BA4159">
        <v>26.253917694091797</v>
      </c>
      <c r="BB4159">
        <v>5.1089053153991699</v>
      </c>
      <c r="BC4159">
        <v>-3.1590056419372559</v>
      </c>
      <c r="BD4159">
        <v>-3.277360200881958</v>
      </c>
      <c r="BE4159">
        <v>-3.3503177165985107</v>
      </c>
      <c r="BF4159">
        <v>-3.3055050373077393</v>
      </c>
      <c r="BG4159">
        <v>-3.6968083381652832</v>
      </c>
      <c r="BH4159">
        <v>-1.3510870933532715</v>
      </c>
      <c r="BI4159">
        <v>-1.3459521532058716</v>
      </c>
      <c r="BJ4159">
        <v>-1.3485629558563232</v>
      </c>
      <c r="BK4159">
        <v>-1.3481109142303467</v>
      </c>
      <c r="BL4159">
        <v>-1.3885600566864014</v>
      </c>
      <c r="BM4159">
        <v>-1.45222008228302</v>
      </c>
      <c r="BN4159">
        <v>-1.4230908155441284</v>
      </c>
      <c r="BO4159">
        <v>-1.3657771348953247</v>
      </c>
      <c r="BP4159">
        <v>-1.304706335067749</v>
      </c>
      <c r="BQ4159">
        <v>-1.292186975479126</v>
      </c>
      <c r="BR4159">
        <v>-1.31812584400177</v>
      </c>
      <c r="BS4159">
        <v>-1.3458952903747559</v>
      </c>
      <c r="BT4159">
        <v>6.8450112342834473</v>
      </c>
      <c r="BU4159">
        <v>30.153129577636719</v>
      </c>
      <c r="BV4159">
        <v>29.518823623657227</v>
      </c>
      <c r="BW4159">
        <v>28.72120475769043</v>
      </c>
      <c r="BX4159">
        <v>28.718515396118164</v>
      </c>
      <c r="BY4159">
        <v>28.802085876464844</v>
      </c>
      <c r="BZ4159">
        <v>6.9461684226989746</v>
      </c>
      <c r="CA4159">
        <v>-1.5804005861282349</v>
      </c>
      <c r="CB4159">
        <v>-1.6746294498443604</v>
      </c>
      <c r="CC4159">
        <v>-1.744819164276123</v>
      </c>
      <c r="CD4159">
        <v>-1.740222692489624</v>
      </c>
      <c r="CE4159">
        <v>-2.0131237506866455</v>
      </c>
      <c r="CF4159">
        <v>-0.31624841690063477</v>
      </c>
      <c r="CG4159">
        <v>-0.31821522116661072</v>
      </c>
      <c r="CH4159">
        <v>-0.32030391693115234</v>
      </c>
      <c r="CI4159">
        <v>-0.31939315795898438</v>
      </c>
      <c r="CJ4159">
        <v>-0.34089729189872742</v>
      </c>
      <c r="CK4159">
        <v>-0.3761618435382843</v>
      </c>
      <c r="CL4159">
        <v>-0.36979964375495911</v>
      </c>
      <c r="CM4159">
        <v>-0.34714740514755249</v>
      </c>
      <c r="CN4159">
        <v>-0.31490698456764221</v>
      </c>
      <c r="CO4159">
        <v>-0.30643880367279053</v>
      </c>
      <c r="CP4159">
        <v>-0.31816846132278442</v>
      </c>
      <c r="CQ4159">
        <v>-0.33811765909194946</v>
      </c>
      <c r="CR4159">
        <v>8.1254129409790039</v>
      </c>
      <c r="CS4159">
        <v>31.897441864013672</v>
      </c>
      <c r="CT4159">
        <v>31.239734649658203</v>
      </c>
      <c r="CU4159">
        <v>30.459308624267578</v>
      </c>
      <c r="CV4159">
        <v>30.489522933959961</v>
      </c>
      <c r="CW4159">
        <v>30.566938400268555</v>
      </c>
      <c r="CX4159">
        <v>8.2186508178710937</v>
      </c>
      <c r="CY4159">
        <v>-0.48706349730491638</v>
      </c>
      <c r="CZ4159">
        <v>-0.56458288431167603</v>
      </c>
      <c r="DA4159">
        <v>-0.63285589218139648</v>
      </c>
      <c r="DB4159">
        <v>-0.6561129093170166</v>
      </c>
      <c r="DC4159">
        <v>-0.84700888395309448</v>
      </c>
      <c r="DD4159">
        <v>0.71859031915664673</v>
      </c>
      <c r="DE4159">
        <v>0.70952165126800537</v>
      </c>
      <c r="DF4159">
        <v>0.70795512199401855</v>
      </c>
      <c r="DG4159">
        <v>0.70932459831237793</v>
      </c>
      <c r="DH4159">
        <v>0.70676541328430176</v>
      </c>
      <c r="DI4159">
        <v>0.69989639520645142</v>
      </c>
      <c r="DJ4159">
        <v>0.68349146842956543</v>
      </c>
      <c r="DK4159">
        <v>0.67148232460021973</v>
      </c>
      <c r="DL4159">
        <v>0.67489230632781982</v>
      </c>
      <c r="DM4159">
        <v>0.67930930852890015</v>
      </c>
      <c r="DN4159">
        <v>0.68178898096084595</v>
      </c>
      <c r="DO4159">
        <v>0.66965991258621216</v>
      </c>
      <c r="DP4159">
        <v>9.4058141708374023</v>
      </c>
      <c r="DQ4159">
        <v>33.641754150390625</v>
      </c>
      <c r="DR4159">
        <v>32.960643768310547</v>
      </c>
      <c r="DS4159">
        <v>32.197414398193359</v>
      </c>
      <c r="DT4159">
        <v>32.260528564453125</v>
      </c>
      <c r="DU4159">
        <v>32.331790924072266</v>
      </c>
      <c r="DV4159">
        <v>9.4911336898803711</v>
      </c>
      <c r="DW4159">
        <v>0.6062735915184021</v>
      </c>
      <c r="DX4159">
        <v>0.5454636812210083</v>
      </c>
      <c r="DY4159">
        <v>0.47910743951797485</v>
      </c>
      <c r="DZ4159">
        <v>0.42799678444862366</v>
      </c>
      <c r="EA4159">
        <v>0.31910592317581177</v>
      </c>
      <c r="EB4159">
        <v>2.2127330303192139</v>
      </c>
      <c r="EC4159">
        <v>2.1934103965759277</v>
      </c>
      <c r="ED4159">
        <v>2.1925978660583496</v>
      </c>
      <c r="EE4159">
        <v>2.1946296691894531</v>
      </c>
      <c r="EF4159">
        <v>2.2194240093231201</v>
      </c>
      <c r="EG4159">
        <v>2.2535536289215088</v>
      </c>
      <c r="EH4159">
        <v>2.2042765617370605</v>
      </c>
      <c r="EI4159">
        <v>2.1422219276428223</v>
      </c>
      <c r="EJ4159">
        <v>2.1040053367614746</v>
      </c>
      <c r="EK4159">
        <v>2.1025731563568115</v>
      </c>
      <c r="EL4159">
        <v>2.1255686283111572</v>
      </c>
      <c r="EM4159">
        <v>2.1247308254241943</v>
      </c>
      <c r="EN4159">
        <v>11.254509925842285</v>
      </c>
      <c r="EO4159">
        <v>36.160266876220703</v>
      </c>
      <c r="EP4159">
        <v>35.445365905761719</v>
      </c>
      <c r="EQ4159">
        <v>34.706958770751953</v>
      </c>
      <c r="ER4159">
        <v>34.817584991455078</v>
      </c>
      <c r="ES4159">
        <v>34.879959106445313</v>
      </c>
      <c r="ET4159">
        <v>11.328396797180176</v>
      </c>
      <c r="EU4159">
        <v>2.1848785877227783</v>
      </c>
      <c r="EV4159">
        <v>2.1481945514678955</v>
      </c>
      <c r="EW4159">
        <v>2.0846059322357178</v>
      </c>
      <c r="EX4159">
        <v>1.9932790994644165</v>
      </c>
      <c r="EY4159">
        <v>2.0027904510498047</v>
      </c>
      <c r="EZ4159">
        <v>80.843399047851563</v>
      </c>
      <c r="FA4159">
        <v>79.974700927734375</v>
      </c>
      <c r="FB4159">
        <v>79.059303283691406</v>
      </c>
      <c r="FC4159">
        <v>78.004188537597656</v>
      </c>
      <c r="FD4159">
        <v>77.247268676757812</v>
      </c>
      <c r="FE4159">
        <v>76.505958557128906</v>
      </c>
      <c r="FF4159">
        <v>76.560943603515625</v>
      </c>
      <c r="FG4159">
        <v>77.219779968261719</v>
      </c>
      <c r="FH4159">
        <v>79.7535400390625</v>
      </c>
      <c r="FI4159">
        <v>84.6456298828125</v>
      </c>
      <c r="FJ4159">
        <v>89.656578063964844</v>
      </c>
      <c r="FK4159">
        <v>94.416961669921875</v>
      </c>
      <c r="FL4159">
        <v>98.679496765136719</v>
      </c>
      <c r="FM4159">
        <v>101.04549407958984</v>
      </c>
      <c r="FN4159">
        <v>102.07051086425781</v>
      </c>
      <c r="FO4159">
        <v>102.66593933105469</v>
      </c>
      <c r="FP4159">
        <v>102.52230834960937</v>
      </c>
      <c r="FQ4159">
        <v>101.21724700927734</v>
      </c>
      <c r="FR4159">
        <v>100.38687133789062</v>
      </c>
      <c r="FS4159">
        <v>97.932228088378906</v>
      </c>
      <c r="FT4159">
        <v>94.200080871582031</v>
      </c>
      <c r="FU4159">
        <v>90.491897583007812</v>
      </c>
      <c r="FV4159">
        <v>87.945701599121094</v>
      </c>
      <c r="FW4159">
        <v>85.998405456542969</v>
      </c>
      <c r="FX4159">
        <v>498</v>
      </c>
      <c r="FY4159">
        <v>4.854852706193924E-2</v>
      </c>
      <c r="FZ4159">
        <v>1</v>
      </c>
    </row>
    <row r="4160" spans="1:182" x14ac:dyDescent="0.2">
      <c r="A4160" t="s">
        <v>245</v>
      </c>
      <c r="B4160" t="s">
        <v>252</v>
      </c>
      <c r="C4160" t="s">
        <v>217</v>
      </c>
      <c r="D4160" t="s">
        <v>44</v>
      </c>
      <c r="E4160">
        <v>2015</v>
      </c>
      <c r="F4160" t="s">
        <v>230</v>
      </c>
      <c r="G4160" t="s">
        <v>250</v>
      </c>
      <c r="H4160" t="s">
        <v>226</v>
      </c>
      <c r="I4160">
        <v>320.51</v>
      </c>
      <c r="L4160">
        <v>97.000557161177014</v>
      </c>
      <c r="M4160">
        <v>95.182613197194897</v>
      </c>
      <c r="N4160">
        <v>94.075144079882321</v>
      </c>
      <c r="O4160">
        <v>94.490294970533583</v>
      </c>
      <c r="P4160">
        <v>97.249841760786197</v>
      </c>
      <c r="Q4160">
        <v>101.7652988436992</v>
      </c>
      <c r="R4160">
        <v>104.85302913283157</v>
      </c>
      <c r="S4160">
        <v>104.25346232773637</v>
      </c>
      <c r="T4160">
        <v>104.65301251117488</v>
      </c>
      <c r="U4160">
        <v>106.02741897874358</v>
      </c>
      <c r="V4160">
        <v>108.32102817566539</v>
      </c>
      <c r="W4160">
        <v>109.47982794451498</v>
      </c>
      <c r="X4160">
        <v>109.49807393068293</v>
      </c>
      <c r="Y4160">
        <v>109.66126708702352</v>
      </c>
      <c r="Z4160">
        <v>109.59723162874333</v>
      </c>
      <c r="AA4160">
        <v>109.09327819118093</v>
      </c>
      <c r="AB4160">
        <v>109.2386053858697</v>
      </c>
      <c r="AC4160">
        <v>107.97162853557282</v>
      </c>
      <c r="AD4160">
        <v>109.63283291474586</v>
      </c>
      <c r="AE4160">
        <v>111.15236823485498</v>
      </c>
      <c r="AF4160">
        <v>110.43451921201478</v>
      </c>
      <c r="AG4160">
        <v>106.9231735978355</v>
      </c>
      <c r="AH4160">
        <v>103.14329097499352</v>
      </c>
      <c r="AI4160">
        <v>99.367959316164615</v>
      </c>
      <c r="AJ4160">
        <v>-3.4523842334747314</v>
      </c>
      <c r="AK4160">
        <v>-3.4258105754852295</v>
      </c>
      <c r="AL4160">
        <v>-3.4259231090545654</v>
      </c>
      <c r="AM4160">
        <v>-3.4480741024017334</v>
      </c>
      <c r="AN4160">
        <v>-3.5167896747589111</v>
      </c>
      <c r="AO4160">
        <v>-3.653064489364624</v>
      </c>
      <c r="AP4160">
        <v>-3.558372974395752</v>
      </c>
      <c r="AQ4160">
        <v>-3.4123566150665283</v>
      </c>
      <c r="AR4160">
        <v>-3.2489800453186035</v>
      </c>
      <c r="AS4160">
        <v>-3.2268221378326416</v>
      </c>
      <c r="AT4160">
        <v>-3.2849729061126709</v>
      </c>
      <c r="AU4160">
        <v>-3.3627386093139648</v>
      </c>
      <c r="AV4160">
        <v>4.3973183631896973</v>
      </c>
      <c r="AW4160">
        <v>26.759487152099609</v>
      </c>
      <c r="AX4160">
        <v>26.20673942565918</v>
      </c>
      <c r="AY4160">
        <v>25.482879638671875</v>
      </c>
      <c r="AZ4160">
        <v>25.417465209960938</v>
      </c>
      <c r="BA4160">
        <v>25.572675704956055</v>
      </c>
      <c r="BB4160">
        <v>4.502997875213623</v>
      </c>
      <c r="BC4160">
        <v>-3.9320027828216553</v>
      </c>
      <c r="BD4160">
        <v>-3.97269606590271</v>
      </c>
      <c r="BE4160">
        <v>-4.0124220848083496</v>
      </c>
      <c r="BF4160">
        <v>-3.9195075035095215</v>
      </c>
      <c r="BG4160">
        <v>-4.271547794342041</v>
      </c>
      <c r="BH4160">
        <v>-1.6691825389862061</v>
      </c>
      <c r="BI4160">
        <v>-1.6589044332504272</v>
      </c>
      <c r="BJ4160">
        <v>-1.6589556932449341</v>
      </c>
      <c r="BK4160">
        <v>-1.6668217182159424</v>
      </c>
      <c r="BL4160">
        <v>-1.7065045833587646</v>
      </c>
      <c r="BM4160">
        <v>-1.7851409912109375</v>
      </c>
      <c r="BN4160">
        <v>-1.7439653873443604</v>
      </c>
      <c r="BO4160">
        <v>-1.6704100370407104</v>
      </c>
      <c r="BP4160">
        <v>-1.5842056274414063</v>
      </c>
      <c r="BQ4160">
        <v>-1.571169376373291</v>
      </c>
      <c r="BR4160">
        <v>-1.5991673469543457</v>
      </c>
      <c r="BS4160">
        <v>-1.643308162689209</v>
      </c>
      <c r="BT4160">
        <v>6.4788355827331543</v>
      </c>
      <c r="BU4160">
        <v>29.397731781005859</v>
      </c>
      <c r="BV4160">
        <v>28.822601318359375</v>
      </c>
      <c r="BW4160">
        <v>28.126758575439453</v>
      </c>
      <c r="BX4160">
        <v>28.101558685302734</v>
      </c>
      <c r="BY4160">
        <v>28.234491348266602</v>
      </c>
      <c r="BZ4160">
        <v>6.577979564666748</v>
      </c>
      <c r="CA4160">
        <v>-1.9238039255142212</v>
      </c>
      <c r="CB4160">
        <v>-1.9662090539932251</v>
      </c>
      <c r="CC4160">
        <v>-2.019214391708374</v>
      </c>
      <c r="CD4160">
        <v>-2.001960277557373</v>
      </c>
      <c r="CE4160">
        <v>-2.2463610172271729</v>
      </c>
      <c r="CF4160">
        <v>-0.43414255976676941</v>
      </c>
      <c r="CG4160">
        <v>-0.4351506233215332</v>
      </c>
      <c r="CH4160">
        <v>-0.43515950441360474</v>
      </c>
      <c r="CI4160">
        <v>-0.43313160538673401</v>
      </c>
      <c r="CJ4160">
        <v>-0.45270657539367676</v>
      </c>
      <c r="CK4160">
        <v>-0.49142274260520935</v>
      </c>
      <c r="CL4160">
        <v>-0.48731225728988647</v>
      </c>
      <c r="CM4160">
        <v>-0.46394303441047668</v>
      </c>
      <c r="CN4160">
        <v>-0.43118804693222046</v>
      </c>
      <c r="CO4160">
        <v>-0.42446932196617126</v>
      </c>
      <c r="CP4160">
        <v>-0.43158364295959473</v>
      </c>
      <c r="CQ4160">
        <v>-0.45243597030639648</v>
      </c>
      <c r="CR4160">
        <v>7.9204878807067871</v>
      </c>
      <c r="CS4160">
        <v>31.224971771240234</v>
      </c>
      <c r="CT4160">
        <v>30.634340286254883</v>
      </c>
      <c r="CU4160">
        <v>29.95789909362793</v>
      </c>
      <c r="CV4160">
        <v>29.960552215576172</v>
      </c>
      <c r="CW4160">
        <v>30.078056335449219</v>
      </c>
      <c r="CX4160">
        <v>8.0151052474975586</v>
      </c>
      <c r="CY4160">
        <v>-0.53293156623840332</v>
      </c>
      <c r="CZ4160">
        <v>-0.57652229070663452</v>
      </c>
      <c r="DA4160">
        <v>-0.63872486352920532</v>
      </c>
      <c r="DB4160">
        <v>-0.67387300729751587</v>
      </c>
      <c r="DC4160">
        <v>-0.84372276067733765</v>
      </c>
      <c r="DD4160">
        <v>0.80089741945266724</v>
      </c>
      <c r="DE4160">
        <v>0.78860318660736084</v>
      </c>
      <c r="DF4160">
        <v>0.78863668441772461</v>
      </c>
      <c r="DG4160">
        <v>0.80055844783782959</v>
      </c>
      <c r="DH4160">
        <v>0.80109143257141113</v>
      </c>
      <c r="DI4160">
        <v>0.80229544639587402</v>
      </c>
      <c r="DJ4160">
        <v>0.7693408727645874</v>
      </c>
      <c r="DK4160">
        <v>0.74252396821975708</v>
      </c>
      <c r="DL4160">
        <v>0.72182959318161011</v>
      </c>
      <c r="DM4160">
        <v>0.72223073244094849</v>
      </c>
      <c r="DN4160">
        <v>0.73600012063980103</v>
      </c>
      <c r="DO4160">
        <v>0.73843628168106079</v>
      </c>
      <c r="DP4160">
        <v>9.3621397018432617</v>
      </c>
      <c r="DQ4160">
        <v>33.052211761474609</v>
      </c>
      <c r="DR4160">
        <v>32.446079254150391</v>
      </c>
      <c r="DS4160">
        <v>31.789041519165039</v>
      </c>
      <c r="DT4160">
        <v>31.819545745849609</v>
      </c>
      <c r="DU4160">
        <v>31.921623229980469</v>
      </c>
      <c r="DV4160">
        <v>9.4522314071655273</v>
      </c>
      <c r="DW4160">
        <v>0.85794085264205933</v>
      </c>
      <c r="DX4160">
        <v>0.81316447257995605</v>
      </c>
      <c r="DY4160">
        <v>0.74176472425460815</v>
      </c>
      <c r="DZ4160">
        <v>0.65421432256698608</v>
      </c>
      <c r="EA4160">
        <v>0.55891543626785278</v>
      </c>
      <c r="EB4160">
        <v>2.5840990543365479</v>
      </c>
      <c r="EC4160">
        <v>2.5555093288421631</v>
      </c>
      <c r="ED4160">
        <v>2.5556039810180664</v>
      </c>
      <c r="EE4160">
        <v>2.5818109512329102</v>
      </c>
      <c r="EF4160">
        <v>2.6113765239715576</v>
      </c>
      <c r="EG4160">
        <v>2.6702191829681396</v>
      </c>
      <c r="EH4160">
        <v>2.5837483406066895</v>
      </c>
      <c r="EI4160">
        <v>2.4844706058502197</v>
      </c>
      <c r="EJ4160">
        <v>2.386603832244873</v>
      </c>
      <c r="EK4160">
        <v>2.3778834342956543</v>
      </c>
      <c r="EL4160">
        <v>2.4218056201934814</v>
      </c>
      <c r="EM4160">
        <v>2.4578666687011719</v>
      </c>
      <c r="EN4160">
        <v>11.443656921386719</v>
      </c>
      <c r="EO4160">
        <v>35.690456390380859</v>
      </c>
      <c r="EP4160">
        <v>35.061943054199219</v>
      </c>
      <c r="EQ4160">
        <v>34.432918548583984</v>
      </c>
      <c r="ER4160">
        <v>34.503639221191406</v>
      </c>
      <c r="ES4160">
        <v>34.583438873291016</v>
      </c>
      <c r="ET4160">
        <v>11.527212142944336</v>
      </c>
      <c r="EU4160">
        <v>2.8661396503448486</v>
      </c>
      <c r="EV4160">
        <v>2.8196516036987305</v>
      </c>
      <c r="EW4160">
        <v>2.7349724769592285</v>
      </c>
      <c r="EX4160">
        <v>2.5717613697052002</v>
      </c>
      <c r="EY4160">
        <v>2.5841021537780762</v>
      </c>
      <c r="EZ4160">
        <v>82.255996704101563</v>
      </c>
      <c r="FA4160">
        <v>81.3250732421875</v>
      </c>
      <c r="FB4160">
        <v>80.557884216308594</v>
      </c>
      <c r="FC4160">
        <v>80.426025390625</v>
      </c>
      <c r="FD4160">
        <v>79.738555908203125</v>
      </c>
      <c r="FE4160">
        <v>79.410484313964844</v>
      </c>
      <c r="FF4160">
        <v>78.572967529296875</v>
      </c>
      <c r="FG4160">
        <v>77.897872924804687</v>
      </c>
      <c r="FH4160">
        <v>79.891746520996094</v>
      </c>
      <c r="FI4160">
        <v>83.762557983398437</v>
      </c>
      <c r="FJ4160">
        <v>88.306648254394531</v>
      </c>
      <c r="FK4160">
        <v>92.826850891113281</v>
      </c>
      <c r="FL4160">
        <v>96.03741455078125</v>
      </c>
      <c r="FM4160">
        <v>98.001052856445313</v>
      </c>
      <c r="FN4160">
        <v>99.130416870117188</v>
      </c>
      <c r="FO4160">
        <v>99.911483764648438</v>
      </c>
      <c r="FP4160">
        <v>100.15090942382812</v>
      </c>
      <c r="FQ4160">
        <v>99.070808410644531</v>
      </c>
      <c r="FR4160">
        <v>97.1280517578125</v>
      </c>
      <c r="FS4160">
        <v>93.822532653808594</v>
      </c>
      <c r="FT4160">
        <v>89.969062805175781</v>
      </c>
      <c r="FU4160">
        <v>86.721641540527344</v>
      </c>
      <c r="FV4160">
        <v>84.008682250976563</v>
      </c>
      <c r="FW4160">
        <v>81.878631591796875</v>
      </c>
      <c r="FX4160">
        <v>498</v>
      </c>
      <c r="FY4160">
        <v>4.854852706193924E-2</v>
      </c>
      <c r="FZ4160">
        <v>1</v>
      </c>
    </row>
    <row r="4161" spans="1:182" x14ac:dyDescent="0.2">
      <c r="A4161" t="s">
        <v>245</v>
      </c>
      <c r="B4161" t="s">
        <v>252</v>
      </c>
      <c r="C4161" t="s">
        <v>217</v>
      </c>
      <c r="D4161" t="s">
        <v>44</v>
      </c>
      <c r="E4161">
        <v>2016</v>
      </c>
      <c r="F4161" t="s">
        <v>230</v>
      </c>
      <c r="G4161" t="s">
        <v>250</v>
      </c>
      <c r="H4161" t="s">
        <v>226</v>
      </c>
      <c r="I4161">
        <v>320.51</v>
      </c>
      <c r="L4161">
        <v>97.000557161177014</v>
      </c>
      <c r="M4161">
        <v>95.182613197194897</v>
      </c>
      <c r="N4161">
        <v>94.075144079882321</v>
      </c>
      <c r="O4161">
        <v>94.490294970533583</v>
      </c>
      <c r="P4161">
        <v>97.249841760786197</v>
      </c>
      <c r="Q4161">
        <v>101.7652988436992</v>
      </c>
      <c r="R4161">
        <v>104.85302913283157</v>
      </c>
      <c r="S4161">
        <v>104.25346232773637</v>
      </c>
      <c r="T4161">
        <v>104.65301251117488</v>
      </c>
      <c r="U4161">
        <v>106.02741897874358</v>
      </c>
      <c r="V4161">
        <v>108.32102817566539</v>
      </c>
      <c r="W4161">
        <v>109.47982794451498</v>
      </c>
      <c r="X4161">
        <v>109.49807393068293</v>
      </c>
      <c r="Y4161">
        <v>109.66126708702352</v>
      </c>
      <c r="Z4161">
        <v>109.59723162874333</v>
      </c>
      <c r="AA4161">
        <v>109.09327819118093</v>
      </c>
      <c r="AB4161">
        <v>109.2386053858697</v>
      </c>
      <c r="AC4161">
        <v>107.97162853557282</v>
      </c>
      <c r="AD4161">
        <v>109.63283291474586</v>
      </c>
      <c r="AE4161">
        <v>111.15236823485498</v>
      </c>
      <c r="AF4161">
        <v>110.43451921201478</v>
      </c>
      <c r="AG4161">
        <v>106.9231735978355</v>
      </c>
      <c r="AH4161">
        <v>103.14329097499352</v>
      </c>
      <c r="AI4161">
        <v>99.367959316164615</v>
      </c>
      <c r="AJ4161">
        <v>-3.4523842334747314</v>
      </c>
      <c r="AK4161">
        <v>-3.4258105754852295</v>
      </c>
      <c r="AL4161">
        <v>-3.4259231090545654</v>
      </c>
      <c r="AM4161">
        <v>-3.4480741024017334</v>
      </c>
      <c r="AN4161">
        <v>-3.5167896747589111</v>
      </c>
      <c r="AO4161">
        <v>-3.653064489364624</v>
      </c>
      <c r="AP4161">
        <v>-3.558372974395752</v>
      </c>
      <c r="AQ4161">
        <v>-3.4123566150665283</v>
      </c>
      <c r="AR4161">
        <v>-3.2489800453186035</v>
      </c>
      <c r="AS4161">
        <v>-3.2268221378326416</v>
      </c>
      <c r="AT4161">
        <v>-3.2849729061126709</v>
      </c>
      <c r="AU4161">
        <v>-3.3627386093139648</v>
      </c>
      <c r="AV4161">
        <v>4.3973183631896973</v>
      </c>
      <c r="AW4161">
        <v>26.759487152099609</v>
      </c>
      <c r="AX4161">
        <v>26.20673942565918</v>
      </c>
      <c r="AY4161">
        <v>25.482879638671875</v>
      </c>
      <c r="AZ4161">
        <v>25.417465209960938</v>
      </c>
      <c r="BA4161">
        <v>25.572675704956055</v>
      </c>
      <c r="BB4161">
        <v>4.502997875213623</v>
      </c>
      <c r="BC4161">
        <v>-3.9320027828216553</v>
      </c>
      <c r="BD4161">
        <v>-3.97269606590271</v>
      </c>
      <c r="BE4161">
        <v>-4.0124220848083496</v>
      </c>
      <c r="BF4161">
        <v>-3.9195075035095215</v>
      </c>
      <c r="BG4161">
        <v>-4.271547794342041</v>
      </c>
      <c r="BH4161">
        <v>-1.6691825389862061</v>
      </c>
      <c r="BI4161">
        <v>-1.6589044332504272</v>
      </c>
      <c r="BJ4161">
        <v>-1.6589556932449341</v>
      </c>
      <c r="BK4161">
        <v>-1.6668217182159424</v>
      </c>
      <c r="BL4161">
        <v>-1.7065045833587646</v>
      </c>
      <c r="BM4161">
        <v>-1.7851409912109375</v>
      </c>
      <c r="BN4161">
        <v>-1.7439653873443604</v>
      </c>
      <c r="BO4161">
        <v>-1.6704100370407104</v>
      </c>
      <c r="BP4161">
        <v>-1.5842056274414063</v>
      </c>
      <c r="BQ4161">
        <v>-1.571169376373291</v>
      </c>
      <c r="BR4161">
        <v>-1.5991673469543457</v>
      </c>
      <c r="BS4161">
        <v>-1.643308162689209</v>
      </c>
      <c r="BT4161">
        <v>6.4788355827331543</v>
      </c>
      <c r="BU4161">
        <v>29.397731781005859</v>
      </c>
      <c r="BV4161">
        <v>28.822601318359375</v>
      </c>
      <c r="BW4161">
        <v>28.126758575439453</v>
      </c>
      <c r="BX4161">
        <v>28.101558685302734</v>
      </c>
      <c r="BY4161">
        <v>28.234491348266602</v>
      </c>
      <c r="BZ4161">
        <v>6.577979564666748</v>
      </c>
      <c r="CA4161">
        <v>-1.9238039255142212</v>
      </c>
      <c r="CB4161">
        <v>-1.9662090539932251</v>
      </c>
      <c r="CC4161">
        <v>-2.019214391708374</v>
      </c>
      <c r="CD4161">
        <v>-2.001960277557373</v>
      </c>
      <c r="CE4161">
        <v>-2.2463610172271729</v>
      </c>
      <c r="CF4161">
        <v>-0.43414255976676941</v>
      </c>
      <c r="CG4161">
        <v>-0.4351506233215332</v>
      </c>
      <c r="CH4161">
        <v>-0.43515950441360474</v>
      </c>
      <c r="CI4161">
        <v>-0.43313160538673401</v>
      </c>
      <c r="CJ4161">
        <v>-0.45270657539367676</v>
      </c>
      <c r="CK4161">
        <v>-0.49142274260520935</v>
      </c>
      <c r="CL4161">
        <v>-0.48731225728988647</v>
      </c>
      <c r="CM4161">
        <v>-0.46394303441047668</v>
      </c>
      <c r="CN4161">
        <v>-0.43118804693222046</v>
      </c>
      <c r="CO4161">
        <v>-0.42446932196617126</v>
      </c>
      <c r="CP4161">
        <v>-0.43158364295959473</v>
      </c>
      <c r="CQ4161">
        <v>-0.45243597030639648</v>
      </c>
      <c r="CR4161">
        <v>7.9204878807067871</v>
      </c>
      <c r="CS4161">
        <v>31.224971771240234</v>
      </c>
      <c r="CT4161">
        <v>30.634340286254883</v>
      </c>
      <c r="CU4161">
        <v>29.95789909362793</v>
      </c>
      <c r="CV4161">
        <v>29.960552215576172</v>
      </c>
      <c r="CW4161">
        <v>30.078056335449219</v>
      </c>
      <c r="CX4161">
        <v>8.0151052474975586</v>
      </c>
      <c r="CY4161">
        <v>-0.53293156623840332</v>
      </c>
      <c r="CZ4161">
        <v>-0.57652229070663452</v>
      </c>
      <c r="DA4161">
        <v>-0.63872486352920532</v>
      </c>
      <c r="DB4161">
        <v>-0.67387300729751587</v>
      </c>
      <c r="DC4161">
        <v>-0.84372276067733765</v>
      </c>
      <c r="DD4161">
        <v>0.80089741945266724</v>
      </c>
      <c r="DE4161">
        <v>0.78860318660736084</v>
      </c>
      <c r="DF4161">
        <v>0.78863668441772461</v>
      </c>
      <c r="DG4161">
        <v>0.80055844783782959</v>
      </c>
      <c r="DH4161">
        <v>0.80109143257141113</v>
      </c>
      <c r="DI4161">
        <v>0.80229544639587402</v>
      </c>
      <c r="DJ4161">
        <v>0.7693408727645874</v>
      </c>
      <c r="DK4161">
        <v>0.74252396821975708</v>
      </c>
      <c r="DL4161">
        <v>0.72182959318161011</v>
      </c>
      <c r="DM4161">
        <v>0.72223073244094849</v>
      </c>
      <c r="DN4161">
        <v>0.73600012063980103</v>
      </c>
      <c r="DO4161">
        <v>0.73843628168106079</v>
      </c>
      <c r="DP4161">
        <v>9.3621397018432617</v>
      </c>
      <c r="DQ4161">
        <v>33.052211761474609</v>
      </c>
      <c r="DR4161">
        <v>32.446079254150391</v>
      </c>
      <c r="DS4161">
        <v>31.789041519165039</v>
      </c>
      <c r="DT4161">
        <v>31.819545745849609</v>
      </c>
      <c r="DU4161">
        <v>31.921623229980469</v>
      </c>
      <c r="DV4161">
        <v>9.4522314071655273</v>
      </c>
      <c r="DW4161">
        <v>0.85794085264205933</v>
      </c>
      <c r="DX4161">
        <v>0.81316447257995605</v>
      </c>
      <c r="DY4161">
        <v>0.74176472425460815</v>
      </c>
      <c r="DZ4161">
        <v>0.65421432256698608</v>
      </c>
      <c r="EA4161">
        <v>0.55891543626785278</v>
      </c>
      <c r="EB4161">
        <v>2.5840990543365479</v>
      </c>
      <c r="EC4161">
        <v>2.5555093288421631</v>
      </c>
      <c r="ED4161">
        <v>2.5556039810180664</v>
      </c>
      <c r="EE4161">
        <v>2.5818109512329102</v>
      </c>
      <c r="EF4161">
        <v>2.6113765239715576</v>
      </c>
      <c r="EG4161">
        <v>2.6702191829681396</v>
      </c>
      <c r="EH4161">
        <v>2.5837483406066895</v>
      </c>
      <c r="EI4161">
        <v>2.4844706058502197</v>
      </c>
      <c r="EJ4161">
        <v>2.386603832244873</v>
      </c>
      <c r="EK4161">
        <v>2.3778834342956543</v>
      </c>
      <c r="EL4161">
        <v>2.4218056201934814</v>
      </c>
      <c r="EM4161">
        <v>2.4578666687011719</v>
      </c>
      <c r="EN4161">
        <v>11.443656921386719</v>
      </c>
      <c r="EO4161">
        <v>35.690456390380859</v>
      </c>
      <c r="EP4161">
        <v>35.061943054199219</v>
      </c>
      <c r="EQ4161">
        <v>34.432918548583984</v>
      </c>
      <c r="ER4161">
        <v>34.503639221191406</v>
      </c>
      <c r="ES4161">
        <v>34.583438873291016</v>
      </c>
      <c r="ET4161">
        <v>11.527212142944336</v>
      </c>
      <c r="EU4161">
        <v>2.8661396503448486</v>
      </c>
      <c r="EV4161">
        <v>2.8196516036987305</v>
      </c>
      <c r="EW4161">
        <v>2.7349724769592285</v>
      </c>
      <c r="EX4161">
        <v>2.5717613697052002</v>
      </c>
      <c r="EY4161">
        <v>2.5841021537780762</v>
      </c>
      <c r="EZ4161">
        <v>82.255996704101563</v>
      </c>
      <c r="FA4161">
        <v>81.3250732421875</v>
      </c>
      <c r="FB4161">
        <v>80.557884216308594</v>
      </c>
      <c r="FC4161">
        <v>80.426025390625</v>
      </c>
      <c r="FD4161">
        <v>79.738555908203125</v>
      </c>
      <c r="FE4161">
        <v>79.410484313964844</v>
      </c>
      <c r="FF4161">
        <v>78.572967529296875</v>
      </c>
      <c r="FG4161">
        <v>77.897872924804687</v>
      </c>
      <c r="FH4161">
        <v>79.891746520996094</v>
      </c>
      <c r="FI4161">
        <v>83.762557983398437</v>
      </c>
      <c r="FJ4161">
        <v>88.306648254394531</v>
      </c>
      <c r="FK4161">
        <v>92.826850891113281</v>
      </c>
      <c r="FL4161">
        <v>96.03741455078125</v>
      </c>
      <c r="FM4161">
        <v>98.001052856445313</v>
      </c>
      <c r="FN4161">
        <v>99.130416870117188</v>
      </c>
      <c r="FO4161">
        <v>99.911483764648438</v>
      </c>
      <c r="FP4161">
        <v>100.15090942382812</v>
      </c>
      <c r="FQ4161">
        <v>99.070808410644531</v>
      </c>
      <c r="FR4161">
        <v>97.1280517578125</v>
      </c>
      <c r="FS4161">
        <v>93.822532653808594</v>
      </c>
      <c r="FT4161">
        <v>89.969062805175781</v>
      </c>
      <c r="FU4161">
        <v>86.721641540527344</v>
      </c>
      <c r="FV4161">
        <v>84.008682250976563</v>
      </c>
      <c r="FW4161">
        <v>81.878631591796875</v>
      </c>
      <c r="FX4161">
        <v>498</v>
      </c>
      <c r="FY4161">
        <v>4.854852706193924E-2</v>
      </c>
      <c r="FZ4161">
        <v>1</v>
      </c>
    </row>
    <row r="4162" spans="1:182" x14ac:dyDescent="0.2">
      <c r="A4162" t="s">
        <v>245</v>
      </c>
      <c r="B4162" t="s">
        <v>252</v>
      </c>
      <c r="C4162" t="s">
        <v>217</v>
      </c>
      <c r="D4162" t="s">
        <v>44</v>
      </c>
      <c r="E4162">
        <v>2017</v>
      </c>
      <c r="F4162" t="s">
        <v>230</v>
      </c>
      <c r="G4162" t="s">
        <v>250</v>
      </c>
      <c r="H4162" t="s">
        <v>226</v>
      </c>
      <c r="I4162">
        <v>320.51</v>
      </c>
      <c r="L4162">
        <v>97.000557161177014</v>
      </c>
      <c r="M4162">
        <v>95.182613197194897</v>
      </c>
      <c r="N4162">
        <v>94.075144079882321</v>
      </c>
      <c r="O4162">
        <v>94.490294970533583</v>
      </c>
      <c r="P4162">
        <v>97.249841760786197</v>
      </c>
      <c r="Q4162">
        <v>101.7652988436992</v>
      </c>
      <c r="R4162">
        <v>104.85302913283157</v>
      </c>
      <c r="S4162">
        <v>104.25346232773637</v>
      </c>
      <c r="T4162">
        <v>104.65301251117488</v>
      </c>
      <c r="U4162">
        <v>106.02741897874358</v>
      </c>
      <c r="V4162">
        <v>108.32102817566539</v>
      </c>
      <c r="W4162">
        <v>109.47982794451498</v>
      </c>
      <c r="X4162">
        <v>109.49807393068293</v>
      </c>
      <c r="Y4162">
        <v>109.66126708702352</v>
      </c>
      <c r="Z4162">
        <v>109.59723162874333</v>
      </c>
      <c r="AA4162">
        <v>109.09327819118093</v>
      </c>
      <c r="AB4162">
        <v>109.2386053858697</v>
      </c>
      <c r="AC4162">
        <v>107.97162853557282</v>
      </c>
      <c r="AD4162">
        <v>109.63283291474586</v>
      </c>
      <c r="AE4162">
        <v>111.15236823485498</v>
      </c>
      <c r="AF4162">
        <v>110.43451921201478</v>
      </c>
      <c r="AG4162">
        <v>106.9231735978355</v>
      </c>
      <c r="AH4162">
        <v>103.14329097499352</v>
      </c>
      <c r="AI4162">
        <v>99.367959316164615</v>
      </c>
      <c r="AJ4162">
        <v>-3.4523842334747314</v>
      </c>
      <c r="AK4162">
        <v>-3.4258105754852295</v>
      </c>
      <c r="AL4162">
        <v>-3.4259231090545654</v>
      </c>
      <c r="AM4162">
        <v>-3.4480741024017334</v>
      </c>
      <c r="AN4162">
        <v>-3.5167896747589111</v>
      </c>
      <c r="AO4162">
        <v>-3.653064489364624</v>
      </c>
      <c r="AP4162">
        <v>-3.558372974395752</v>
      </c>
      <c r="AQ4162">
        <v>-3.4123566150665283</v>
      </c>
      <c r="AR4162">
        <v>-3.2489800453186035</v>
      </c>
      <c r="AS4162">
        <v>-3.2268221378326416</v>
      </c>
      <c r="AT4162">
        <v>-3.2849729061126709</v>
      </c>
      <c r="AU4162">
        <v>-3.3627386093139648</v>
      </c>
      <c r="AV4162">
        <v>4.3973183631896973</v>
      </c>
      <c r="AW4162">
        <v>26.759487152099609</v>
      </c>
      <c r="AX4162">
        <v>26.20673942565918</v>
      </c>
      <c r="AY4162">
        <v>25.482879638671875</v>
      </c>
      <c r="AZ4162">
        <v>25.417465209960938</v>
      </c>
      <c r="BA4162">
        <v>25.572675704956055</v>
      </c>
      <c r="BB4162">
        <v>4.502997875213623</v>
      </c>
      <c r="BC4162">
        <v>-3.9320027828216553</v>
      </c>
      <c r="BD4162">
        <v>-3.97269606590271</v>
      </c>
      <c r="BE4162">
        <v>-4.0124220848083496</v>
      </c>
      <c r="BF4162">
        <v>-3.9195075035095215</v>
      </c>
      <c r="BG4162">
        <v>-4.271547794342041</v>
      </c>
      <c r="BH4162">
        <v>-1.6691825389862061</v>
      </c>
      <c r="BI4162">
        <v>-1.6589044332504272</v>
      </c>
      <c r="BJ4162">
        <v>-1.6589556932449341</v>
      </c>
      <c r="BK4162">
        <v>-1.6668217182159424</v>
      </c>
      <c r="BL4162">
        <v>-1.7065045833587646</v>
      </c>
      <c r="BM4162">
        <v>-1.7851409912109375</v>
      </c>
      <c r="BN4162">
        <v>-1.7439653873443604</v>
      </c>
      <c r="BO4162">
        <v>-1.6704100370407104</v>
      </c>
      <c r="BP4162">
        <v>-1.5842056274414063</v>
      </c>
      <c r="BQ4162">
        <v>-1.571169376373291</v>
      </c>
      <c r="BR4162">
        <v>-1.5991673469543457</v>
      </c>
      <c r="BS4162">
        <v>-1.643308162689209</v>
      </c>
      <c r="BT4162">
        <v>6.4788355827331543</v>
      </c>
      <c r="BU4162">
        <v>29.397731781005859</v>
      </c>
      <c r="BV4162">
        <v>28.822601318359375</v>
      </c>
      <c r="BW4162">
        <v>28.126758575439453</v>
      </c>
      <c r="BX4162">
        <v>28.101558685302734</v>
      </c>
      <c r="BY4162">
        <v>28.234491348266602</v>
      </c>
      <c r="BZ4162">
        <v>6.577979564666748</v>
      </c>
      <c r="CA4162">
        <v>-1.9238039255142212</v>
      </c>
      <c r="CB4162">
        <v>-1.9662090539932251</v>
      </c>
      <c r="CC4162">
        <v>-2.019214391708374</v>
      </c>
      <c r="CD4162">
        <v>-2.001960277557373</v>
      </c>
      <c r="CE4162">
        <v>-2.2463610172271729</v>
      </c>
      <c r="CF4162">
        <v>-0.43414255976676941</v>
      </c>
      <c r="CG4162">
        <v>-0.4351506233215332</v>
      </c>
      <c r="CH4162">
        <v>-0.43515950441360474</v>
      </c>
      <c r="CI4162">
        <v>-0.43313160538673401</v>
      </c>
      <c r="CJ4162">
        <v>-0.45270657539367676</v>
      </c>
      <c r="CK4162">
        <v>-0.49142274260520935</v>
      </c>
      <c r="CL4162">
        <v>-0.48731225728988647</v>
      </c>
      <c r="CM4162">
        <v>-0.46394303441047668</v>
      </c>
      <c r="CN4162">
        <v>-0.43118804693222046</v>
      </c>
      <c r="CO4162">
        <v>-0.42446932196617126</v>
      </c>
      <c r="CP4162">
        <v>-0.43158364295959473</v>
      </c>
      <c r="CQ4162">
        <v>-0.45243597030639648</v>
      </c>
      <c r="CR4162">
        <v>7.9204878807067871</v>
      </c>
      <c r="CS4162">
        <v>31.224971771240234</v>
      </c>
      <c r="CT4162">
        <v>30.634340286254883</v>
      </c>
      <c r="CU4162">
        <v>29.95789909362793</v>
      </c>
      <c r="CV4162">
        <v>29.960552215576172</v>
      </c>
      <c r="CW4162">
        <v>30.078056335449219</v>
      </c>
      <c r="CX4162">
        <v>8.0151052474975586</v>
      </c>
      <c r="CY4162">
        <v>-0.53293156623840332</v>
      </c>
      <c r="CZ4162">
        <v>-0.57652229070663452</v>
      </c>
      <c r="DA4162">
        <v>-0.63872486352920532</v>
      </c>
      <c r="DB4162">
        <v>-0.67387300729751587</v>
      </c>
      <c r="DC4162">
        <v>-0.84372276067733765</v>
      </c>
      <c r="DD4162">
        <v>0.80089741945266724</v>
      </c>
      <c r="DE4162">
        <v>0.78860318660736084</v>
      </c>
      <c r="DF4162">
        <v>0.78863668441772461</v>
      </c>
      <c r="DG4162">
        <v>0.80055844783782959</v>
      </c>
      <c r="DH4162">
        <v>0.80109143257141113</v>
      </c>
      <c r="DI4162">
        <v>0.80229544639587402</v>
      </c>
      <c r="DJ4162">
        <v>0.7693408727645874</v>
      </c>
      <c r="DK4162">
        <v>0.74252396821975708</v>
      </c>
      <c r="DL4162">
        <v>0.72182959318161011</v>
      </c>
      <c r="DM4162">
        <v>0.72223073244094849</v>
      </c>
      <c r="DN4162">
        <v>0.73600012063980103</v>
      </c>
      <c r="DO4162">
        <v>0.73843628168106079</v>
      </c>
      <c r="DP4162">
        <v>9.3621397018432617</v>
      </c>
      <c r="DQ4162">
        <v>33.052211761474609</v>
      </c>
      <c r="DR4162">
        <v>32.446079254150391</v>
      </c>
      <c r="DS4162">
        <v>31.789041519165039</v>
      </c>
      <c r="DT4162">
        <v>31.819545745849609</v>
      </c>
      <c r="DU4162">
        <v>31.921623229980469</v>
      </c>
      <c r="DV4162">
        <v>9.4522314071655273</v>
      </c>
      <c r="DW4162">
        <v>0.85794085264205933</v>
      </c>
      <c r="DX4162">
        <v>0.81316447257995605</v>
      </c>
      <c r="DY4162">
        <v>0.74176472425460815</v>
      </c>
      <c r="DZ4162">
        <v>0.65421432256698608</v>
      </c>
      <c r="EA4162">
        <v>0.55891543626785278</v>
      </c>
      <c r="EB4162">
        <v>2.5840990543365479</v>
      </c>
      <c r="EC4162">
        <v>2.5555093288421631</v>
      </c>
      <c r="ED4162">
        <v>2.5556039810180664</v>
      </c>
      <c r="EE4162">
        <v>2.5818109512329102</v>
      </c>
      <c r="EF4162">
        <v>2.6113765239715576</v>
      </c>
      <c r="EG4162">
        <v>2.6702191829681396</v>
      </c>
      <c r="EH4162">
        <v>2.5837483406066895</v>
      </c>
      <c r="EI4162">
        <v>2.4844706058502197</v>
      </c>
      <c r="EJ4162">
        <v>2.386603832244873</v>
      </c>
      <c r="EK4162">
        <v>2.3778834342956543</v>
      </c>
      <c r="EL4162">
        <v>2.4218056201934814</v>
      </c>
      <c r="EM4162">
        <v>2.4578666687011719</v>
      </c>
      <c r="EN4162">
        <v>11.443656921386719</v>
      </c>
      <c r="EO4162">
        <v>35.690456390380859</v>
      </c>
      <c r="EP4162">
        <v>35.061943054199219</v>
      </c>
      <c r="EQ4162">
        <v>34.432918548583984</v>
      </c>
      <c r="ER4162">
        <v>34.503639221191406</v>
      </c>
      <c r="ES4162">
        <v>34.583438873291016</v>
      </c>
      <c r="ET4162">
        <v>11.527212142944336</v>
      </c>
      <c r="EU4162">
        <v>2.8661396503448486</v>
      </c>
      <c r="EV4162">
        <v>2.8196516036987305</v>
      </c>
      <c r="EW4162">
        <v>2.7349724769592285</v>
      </c>
      <c r="EX4162">
        <v>2.5717613697052002</v>
      </c>
      <c r="EY4162">
        <v>2.5841021537780762</v>
      </c>
      <c r="EZ4162">
        <v>82.255996704101563</v>
      </c>
      <c r="FA4162">
        <v>81.3250732421875</v>
      </c>
      <c r="FB4162">
        <v>80.557884216308594</v>
      </c>
      <c r="FC4162">
        <v>80.426025390625</v>
      </c>
      <c r="FD4162">
        <v>79.738555908203125</v>
      </c>
      <c r="FE4162">
        <v>79.410484313964844</v>
      </c>
      <c r="FF4162">
        <v>78.572967529296875</v>
      </c>
      <c r="FG4162">
        <v>77.897872924804687</v>
      </c>
      <c r="FH4162">
        <v>79.891746520996094</v>
      </c>
      <c r="FI4162">
        <v>83.762557983398437</v>
      </c>
      <c r="FJ4162">
        <v>88.306648254394531</v>
      </c>
      <c r="FK4162">
        <v>92.826850891113281</v>
      </c>
      <c r="FL4162">
        <v>96.03741455078125</v>
      </c>
      <c r="FM4162">
        <v>98.001052856445313</v>
      </c>
      <c r="FN4162">
        <v>99.130416870117188</v>
      </c>
      <c r="FO4162">
        <v>99.911483764648438</v>
      </c>
      <c r="FP4162">
        <v>100.15090942382812</v>
      </c>
      <c r="FQ4162">
        <v>99.070808410644531</v>
      </c>
      <c r="FR4162">
        <v>97.1280517578125</v>
      </c>
      <c r="FS4162">
        <v>93.822532653808594</v>
      </c>
      <c r="FT4162">
        <v>89.969062805175781</v>
      </c>
      <c r="FU4162">
        <v>86.721641540527344</v>
      </c>
      <c r="FV4162">
        <v>84.008682250976563</v>
      </c>
      <c r="FW4162">
        <v>81.878631591796875</v>
      </c>
      <c r="FX4162">
        <v>498</v>
      </c>
      <c r="FY4162">
        <v>4.854852706193924E-2</v>
      </c>
      <c r="FZ4162">
        <v>1</v>
      </c>
    </row>
    <row r="4163" spans="1:182" x14ac:dyDescent="0.2">
      <c r="A4163" t="s">
        <v>245</v>
      </c>
      <c r="B4163" t="s">
        <v>252</v>
      </c>
      <c r="C4163" t="s">
        <v>217</v>
      </c>
      <c r="D4163" t="s">
        <v>45</v>
      </c>
      <c r="E4163">
        <v>2015</v>
      </c>
      <c r="F4163" t="s">
        <v>230</v>
      </c>
      <c r="G4163" t="s">
        <v>250</v>
      </c>
      <c r="H4163" t="s">
        <v>226</v>
      </c>
      <c r="I4163">
        <v>320.51</v>
      </c>
      <c r="L4163">
        <v>89.53293338826316</v>
      </c>
      <c r="M4163">
        <v>87.459406779329086</v>
      </c>
      <c r="N4163">
        <v>86.089409241333072</v>
      </c>
      <c r="O4163">
        <v>85.933701178818552</v>
      </c>
      <c r="P4163">
        <v>88.317234984605264</v>
      </c>
      <c r="Q4163">
        <v>92.521417173570711</v>
      </c>
      <c r="R4163">
        <v>95.991340761191168</v>
      </c>
      <c r="S4163">
        <v>96.045356774321689</v>
      </c>
      <c r="T4163">
        <v>96.674792318937293</v>
      </c>
      <c r="U4163">
        <v>98.272438710284376</v>
      </c>
      <c r="V4163">
        <v>100.6597589755401</v>
      </c>
      <c r="W4163">
        <v>101.95595494923148</v>
      </c>
      <c r="X4163">
        <v>102.53809461258589</v>
      </c>
      <c r="Y4163">
        <v>103.07734348380806</v>
      </c>
      <c r="Z4163">
        <v>103.08208913530302</v>
      </c>
      <c r="AA4163">
        <v>102.56639121064806</v>
      </c>
      <c r="AB4163">
        <v>102.63863985260198</v>
      </c>
      <c r="AC4163">
        <v>101.27586879566823</v>
      </c>
      <c r="AD4163">
        <v>102.53684306420736</v>
      </c>
      <c r="AE4163">
        <v>103.41214550579491</v>
      </c>
      <c r="AF4163">
        <v>102.41026999706038</v>
      </c>
      <c r="AG4163">
        <v>99.019779563766392</v>
      </c>
      <c r="AH4163">
        <v>95.388752523939573</v>
      </c>
      <c r="AI4163">
        <v>91.792107140231067</v>
      </c>
      <c r="AJ4163">
        <v>-2.6417231559753418</v>
      </c>
      <c r="AK4163">
        <v>-2.6084816455841064</v>
      </c>
      <c r="AL4163">
        <v>-2.5957109928131104</v>
      </c>
      <c r="AM4163">
        <v>-2.5919797420501709</v>
      </c>
      <c r="AN4163">
        <v>-2.6569404602050781</v>
      </c>
      <c r="AO4163">
        <v>-2.7620184421539307</v>
      </c>
      <c r="AP4163">
        <v>-2.7011349201202393</v>
      </c>
      <c r="AQ4163">
        <v>-2.6043815612792969</v>
      </c>
      <c r="AR4163">
        <v>-2.5381114482879639</v>
      </c>
      <c r="AS4163">
        <v>-2.525355339050293</v>
      </c>
      <c r="AT4163">
        <v>-2.5564537048339844</v>
      </c>
      <c r="AU4163">
        <v>-2.5733098983764648</v>
      </c>
      <c r="AV4163">
        <v>4.8064785003662109</v>
      </c>
      <c r="AW4163">
        <v>26.346029281616211</v>
      </c>
      <c r="AX4163">
        <v>25.847707748413086</v>
      </c>
      <c r="AY4163">
        <v>25.166015625</v>
      </c>
      <c r="AZ4163">
        <v>25.077329635620117</v>
      </c>
      <c r="BA4163">
        <v>25.140178680419922</v>
      </c>
      <c r="BB4163">
        <v>4.9036402702331543</v>
      </c>
      <c r="BC4163">
        <v>-2.7828776836395264</v>
      </c>
      <c r="BD4163">
        <v>-2.8299946784973145</v>
      </c>
      <c r="BE4163">
        <v>-2.8693065643310547</v>
      </c>
      <c r="BF4163">
        <v>-2.8511097431182861</v>
      </c>
      <c r="BG4163">
        <v>-3.1104307174682617</v>
      </c>
      <c r="BH4163">
        <v>-1.2406647205352783</v>
      </c>
      <c r="BI4163">
        <v>-1.2290445566177368</v>
      </c>
      <c r="BJ4163">
        <v>-1.2247713804244995</v>
      </c>
      <c r="BK4163">
        <v>-1.2236176729202271</v>
      </c>
      <c r="BL4163">
        <v>-1.2630128860473633</v>
      </c>
      <c r="BM4163">
        <v>-1.3267949819564819</v>
      </c>
      <c r="BN4163">
        <v>-1.2972675561904907</v>
      </c>
      <c r="BO4163">
        <v>-1.2403408288955688</v>
      </c>
      <c r="BP4163">
        <v>-1.1989874839782715</v>
      </c>
      <c r="BQ4163">
        <v>-1.1892315149307251</v>
      </c>
      <c r="BR4163">
        <v>-1.2005177736282349</v>
      </c>
      <c r="BS4163">
        <v>-1.2154428958892822</v>
      </c>
      <c r="BT4163">
        <v>6.5338964462280273</v>
      </c>
      <c r="BU4163">
        <v>28.697689056396484</v>
      </c>
      <c r="BV4163">
        <v>28.168994903564453</v>
      </c>
      <c r="BW4163">
        <v>27.502628326416016</v>
      </c>
      <c r="BX4163">
        <v>27.455289840698242</v>
      </c>
      <c r="BY4163">
        <v>27.512928009033203</v>
      </c>
      <c r="BZ4163">
        <v>6.6022367477416992</v>
      </c>
      <c r="CA4163">
        <v>-1.3924665451049805</v>
      </c>
      <c r="CB4163">
        <v>-1.4385002851486206</v>
      </c>
      <c r="CC4163">
        <v>-1.4804975986480713</v>
      </c>
      <c r="CD4163">
        <v>-1.4821439981460571</v>
      </c>
      <c r="CE4163">
        <v>-1.6716632843017578</v>
      </c>
      <c r="CF4163">
        <v>-0.27029591798782349</v>
      </c>
      <c r="CG4163">
        <v>-0.27365067601203918</v>
      </c>
      <c r="CH4163">
        <v>-0.27526280283927917</v>
      </c>
      <c r="CI4163">
        <v>-0.27589428424835205</v>
      </c>
      <c r="CJ4163">
        <v>-0.2975829541683197</v>
      </c>
      <c r="CK4163">
        <v>-0.33276370167732239</v>
      </c>
      <c r="CL4163">
        <v>-0.32495313882827759</v>
      </c>
      <c r="CM4163">
        <v>-0.29561027884483337</v>
      </c>
      <c r="CN4163">
        <v>-0.27151423692703247</v>
      </c>
      <c r="CO4163">
        <v>-0.2638360857963562</v>
      </c>
      <c r="CP4163">
        <v>-0.26140064001083374</v>
      </c>
      <c r="CQ4163">
        <v>-0.27498835325241089</v>
      </c>
      <c r="CR4163">
        <v>7.7303009033203125</v>
      </c>
      <c r="CS4163">
        <v>30.326440811157227</v>
      </c>
      <c r="CT4163">
        <v>29.776712417602539</v>
      </c>
      <c r="CU4163">
        <v>29.12095832824707</v>
      </c>
      <c r="CV4163">
        <v>29.102256774902344</v>
      </c>
      <c r="CW4163">
        <v>29.156286239624023</v>
      </c>
      <c r="CX4163">
        <v>7.778679370880127</v>
      </c>
      <c r="CY4163">
        <v>-0.42947199940681458</v>
      </c>
      <c r="CZ4163">
        <v>-0.47475549578666687</v>
      </c>
      <c r="DA4163">
        <v>-0.51861268281936646</v>
      </c>
      <c r="DB4163">
        <v>-0.53400242328643799</v>
      </c>
      <c r="DC4163">
        <v>-0.67517733573913574</v>
      </c>
      <c r="DD4163">
        <v>0.70007288455963135</v>
      </c>
      <c r="DE4163">
        <v>0.68174320459365845</v>
      </c>
      <c r="DF4163">
        <v>0.67424583435058594</v>
      </c>
      <c r="DG4163">
        <v>0.67182910442352295</v>
      </c>
      <c r="DH4163">
        <v>0.66784697771072388</v>
      </c>
      <c r="DI4163">
        <v>0.66126763820648193</v>
      </c>
      <c r="DJ4163">
        <v>0.64736121892929077</v>
      </c>
      <c r="DK4163">
        <v>0.64912021160125732</v>
      </c>
      <c r="DL4163">
        <v>0.65595895051956177</v>
      </c>
      <c r="DM4163">
        <v>0.66155928373336792</v>
      </c>
      <c r="DN4163">
        <v>0.67771649360656738</v>
      </c>
      <c r="DO4163">
        <v>0.66546618938446045</v>
      </c>
      <c r="DP4163">
        <v>8.9267053604125977</v>
      </c>
      <c r="DQ4163">
        <v>31.955192565917969</v>
      </c>
      <c r="DR4163">
        <v>31.384429931640625</v>
      </c>
      <c r="DS4163">
        <v>30.739288330078125</v>
      </c>
      <c r="DT4163">
        <v>30.749223709106445</v>
      </c>
      <c r="DU4163">
        <v>30.799646377563477</v>
      </c>
      <c r="DV4163">
        <v>8.9551219940185547</v>
      </c>
      <c r="DW4163">
        <v>0.53352248668670654</v>
      </c>
      <c r="DX4163">
        <v>0.48898926377296448</v>
      </c>
      <c r="DY4163">
        <v>0.4432721734046936</v>
      </c>
      <c r="DZ4163">
        <v>0.41413912177085876</v>
      </c>
      <c r="EA4163">
        <v>0.32130861282348633</v>
      </c>
      <c r="EB4163">
        <v>2.1011314392089844</v>
      </c>
      <c r="EC4163">
        <v>2.0611801147460937</v>
      </c>
      <c r="ED4163">
        <v>2.0451853275299072</v>
      </c>
      <c r="EE4163">
        <v>2.0401911735534668</v>
      </c>
      <c r="EF4163">
        <v>2.0617744922637939</v>
      </c>
      <c r="EG4163">
        <v>2.0964910984039307</v>
      </c>
      <c r="EH4163">
        <v>2.0512287616729736</v>
      </c>
      <c r="EI4163">
        <v>2.0131609439849854</v>
      </c>
      <c r="EJ4163">
        <v>1.9950828552246094</v>
      </c>
      <c r="EK4163">
        <v>1.9976831674575806</v>
      </c>
      <c r="EL4163">
        <v>2.0336525440216064</v>
      </c>
      <c r="EM4163">
        <v>2.0233330726623535</v>
      </c>
      <c r="EN4163">
        <v>10.654123306274414</v>
      </c>
      <c r="EO4163">
        <v>34.306850433349609</v>
      </c>
      <c r="EP4163">
        <v>33.705718994140625</v>
      </c>
      <c r="EQ4163">
        <v>33.075901031494141</v>
      </c>
      <c r="ER4163">
        <v>33.127185821533203</v>
      </c>
      <c r="ES4163">
        <v>33.172393798828125</v>
      </c>
      <c r="ET4163">
        <v>10.653717994689941</v>
      </c>
      <c r="EU4163">
        <v>1.9239336252212524</v>
      </c>
      <c r="EV4163">
        <v>1.8804836273193359</v>
      </c>
      <c r="EW4163">
        <v>1.8320811986923218</v>
      </c>
      <c r="EX4163">
        <v>1.7831048965454102</v>
      </c>
      <c r="EY4163">
        <v>1.7600760459899902</v>
      </c>
      <c r="EZ4163">
        <v>77.249748229980469</v>
      </c>
      <c r="FA4163">
        <v>75.412139892578125</v>
      </c>
      <c r="FB4163">
        <v>73.997100830078125</v>
      </c>
      <c r="FC4163">
        <v>72.864395141601563</v>
      </c>
      <c r="FD4163">
        <v>71.961784362792969</v>
      </c>
      <c r="FE4163">
        <v>71.257659912109375</v>
      </c>
      <c r="FF4163">
        <v>70.571739196777344</v>
      </c>
      <c r="FG4163">
        <v>70.597511291503906</v>
      </c>
      <c r="FH4163">
        <v>72.217475891113281</v>
      </c>
      <c r="FI4163">
        <v>76.633522033691406</v>
      </c>
      <c r="FJ4163">
        <v>82.441864013671875</v>
      </c>
      <c r="FK4163">
        <v>88.047050476074219</v>
      </c>
      <c r="FL4163">
        <v>92.780960083007813</v>
      </c>
      <c r="FM4163">
        <v>95.976898193359375</v>
      </c>
      <c r="FN4163">
        <v>97.214263916015625</v>
      </c>
      <c r="FO4163">
        <v>97.97998046875</v>
      </c>
      <c r="FP4163">
        <v>97.919219970703125</v>
      </c>
      <c r="FQ4163">
        <v>96.27825927734375</v>
      </c>
      <c r="FR4163">
        <v>93.258003234863281</v>
      </c>
      <c r="FS4163">
        <v>88.689804077148438</v>
      </c>
      <c r="FT4163">
        <v>84.061134338378906</v>
      </c>
      <c r="FU4163">
        <v>80.906524658203125</v>
      </c>
      <c r="FV4163">
        <v>78.846122741699219</v>
      </c>
      <c r="FW4163">
        <v>77.021171569824219</v>
      </c>
      <c r="FX4163">
        <v>498</v>
      </c>
      <c r="FY4163">
        <v>4.854852706193924E-2</v>
      </c>
      <c r="FZ4163">
        <v>1</v>
      </c>
    </row>
    <row r="4164" spans="1:182" x14ac:dyDescent="0.2">
      <c r="A4164" t="s">
        <v>245</v>
      </c>
      <c r="B4164" t="s">
        <v>252</v>
      </c>
      <c r="C4164" t="s">
        <v>217</v>
      </c>
      <c r="D4164" t="s">
        <v>45</v>
      </c>
      <c r="E4164">
        <v>2016</v>
      </c>
      <c r="F4164" t="s">
        <v>230</v>
      </c>
      <c r="G4164" t="s">
        <v>250</v>
      </c>
      <c r="H4164" t="s">
        <v>226</v>
      </c>
      <c r="I4164">
        <v>320.51</v>
      </c>
      <c r="L4164">
        <v>89.53293338826316</v>
      </c>
      <c r="M4164">
        <v>87.459406779329086</v>
      </c>
      <c r="N4164">
        <v>86.089409241333072</v>
      </c>
      <c r="O4164">
        <v>85.933701178818552</v>
      </c>
      <c r="P4164">
        <v>88.317234984605264</v>
      </c>
      <c r="Q4164">
        <v>92.521417173570711</v>
      </c>
      <c r="R4164">
        <v>95.991340761191168</v>
      </c>
      <c r="S4164">
        <v>96.045356774321689</v>
      </c>
      <c r="T4164">
        <v>96.674792318937293</v>
      </c>
      <c r="U4164">
        <v>98.272438710284376</v>
      </c>
      <c r="V4164">
        <v>100.6597589755401</v>
      </c>
      <c r="W4164">
        <v>101.95595494923148</v>
      </c>
      <c r="X4164">
        <v>102.53809461258589</v>
      </c>
      <c r="Y4164">
        <v>103.07734348380806</v>
      </c>
      <c r="Z4164">
        <v>103.08208913530302</v>
      </c>
      <c r="AA4164">
        <v>102.56639121064806</v>
      </c>
      <c r="AB4164">
        <v>102.63863985260198</v>
      </c>
      <c r="AC4164">
        <v>101.27586879566823</v>
      </c>
      <c r="AD4164">
        <v>102.53684306420736</v>
      </c>
      <c r="AE4164">
        <v>103.41214550579491</v>
      </c>
      <c r="AF4164">
        <v>102.41026999706038</v>
      </c>
      <c r="AG4164">
        <v>99.019779563766392</v>
      </c>
      <c r="AH4164">
        <v>95.388752523939573</v>
      </c>
      <c r="AI4164">
        <v>91.792107140231067</v>
      </c>
      <c r="AJ4164">
        <v>-2.6417231559753418</v>
      </c>
      <c r="AK4164">
        <v>-2.6084816455841064</v>
      </c>
      <c r="AL4164">
        <v>-2.5957109928131104</v>
      </c>
      <c r="AM4164">
        <v>-2.5919797420501709</v>
      </c>
      <c r="AN4164">
        <v>-2.6569404602050781</v>
      </c>
      <c r="AO4164">
        <v>-2.7620184421539307</v>
      </c>
      <c r="AP4164">
        <v>-2.7011349201202393</v>
      </c>
      <c r="AQ4164">
        <v>-2.6043815612792969</v>
      </c>
      <c r="AR4164">
        <v>-2.5381114482879639</v>
      </c>
      <c r="AS4164">
        <v>-2.525355339050293</v>
      </c>
      <c r="AT4164">
        <v>-2.5564537048339844</v>
      </c>
      <c r="AU4164">
        <v>-2.5733098983764648</v>
      </c>
      <c r="AV4164">
        <v>4.8064785003662109</v>
      </c>
      <c r="AW4164">
        <v>26.346029281616211</v>
      </c>
      <c r="AX4164">
        <v>25.847707748413086</v>
      </c>
      <c r="AY4164">
        <v>25.166015625</v>
      </c>
      <c r="AZ4164">
        <v>25.077329635620117</v>
      </c>
      <c r="BA4164">
        <v>25.140178680419922</v>
      </c>
      <c r="BB4164">
        <v>4.9036402702331543</v>
      </c>
      <c r="BC4164">
        <v>-2.7828776836395264</v>
      </c>
      <c r="BD4164">
        <v>-2.8299946784973145</v>
      </c>
      <c r="BE4164">
        <v>-2.8693065643310547</v>
      </c>
      <c r="BF4164">
        <v>-2.8511097431182861</v>
      </c>
      <c r="BG4164">
        <v>-3.1104307174682617</v>
      </c>
      <c r="BH4164">
        <v>-1.2406647205352783</v>
      </c>
      <c r="BI4164">
        <v>-1.2290445566177368</v>
      </c>
      <c r="BJ4164">
        <v>-1.2247713804244995</v>
      </c>
      <c r="BK4164">
        <v>-1.2236176729202271</v>
      </c>
      <c r="BL4164">
        <v>-1.2630128860473633</v>
      </c>
      <c r="BM4164">
        <v>-1.3267949819564819</v>
      </c>
      <c r="BN4164">
        <v>-1.2972675561904907</v>
      </c>
      <c r="BO4164">
        <v>-1.2403408288955688</v>
      </c>
      <c r="BP4164">
        <v>-1.1989874839782715</v>
      </c>
      <c r="BQ4164">
        <v>-1.1892315149307251</v>
      </c>
      <c r="BR4164">
        <v>-1.2005177736282349</v>
      </c>
      <c r="BS4164">
        <v>-1.2154428958892822</v>
      </c>
      <c r="BT4164">
        <v>6.5338964462280273</v>
      </c>
      <c r="BU4164">
        <v>28.697689056396484</v>
      </c>
      <c r="BV4164">
        <v>28.168994903564453</v>
      </c>
      <c r="BW4164">
        <v>27.502628326416016</v>
      </c>
      <c r="BX4164">
        <v>27.455289840698242</v>
      </c>
      <c r="BY4164">
        <v>27.512928009033203</v>
      </c>
      <c r="BZ4164">
        <v>6.6022367477416992</v>
      </c>
      <c r="CA4164">
        <v>-1.3924665451049805</v>
      </c>
      <c r="CB4164">
        <v>-1.4385002851486206</v>
      </c>
      <c r="CC4164">
        <v>-1.4804975986480713</v>
      </c>
      <c r="CD4164">
        <v>-1.4821439981460571</v>
      </c>
      <c r="CE4164">
        <v>-1.6716632843017578</v>
      </c>
      <c r="CF4164">
        <v>-0.27029591798782349</v>
      </c>
      <c r="CG4164">
        <v>-0.27365067601203918</v>
      </c>
      <c r="CH4164">
        <v>-0.27526280283927917</v>
      </c>
      <c r="CI4164">
        <v>-0.27589428424835205</v>
      </c>
      <c r="CJ4164">
        <v>-0.2975829541683197</v>
      </c>
      <c r="CK4164">
        <v>-0.33276370167732239</v>
      </c>
      <c r="CL4164">
        <v>-0.32495313882827759</v>
      </c>
      <c r="CM4164">
        <v>-0.29561027884483337</v>
      </c>
      <c r="CN4164">
        <v>-0.27151423692703247</v>
      </c>
      <c r="CO4164">
        <v>-0.2638360857963562</v>
      </c>
      <c r="CP4164">
        <v>-0.26140064001083374</v>
      </c>
      <c r="CQ4164">
        <v>-0.27498835325241089</v>
      </c>
      <c r="CR4164">
        <v>7.7303009033203125</v>
      </c>
      <c r="CS4164">
        <v>30.326440811157227</v>
      </c>
      <c r="CT4164">
        <v>29.776712417602539</v>
      </c>
      <c r="CU4164">
        <v>29.12095832824707</v>
      </c>
      <c r="CV4164">
        <v>29.102256774902344</v>
      </c>
      <c r="CW4164">
        <v>29.156286239624023</v>
      </c>
      <c r="CX4164">
        <v>7.778679370880127</v>
      </c>
      <c r="CY4164">
        <v>-0.42947199940681458</v>
      </c>
      <c r="CZ4164">
        <v>-0.47475549578666687</v>
      </c>
      <c r="DA4164">
        <v>-0.51861268281936646</v>
      </c>
      <c r="DB4164">
        <v>-0.53400242328643799</v>
      </c>
      <c r="DC4164">
        <v>-0.67517733573913574</v>
      </c>
      <c r="DD4164">
        <v>0.70007288455963135</v>
      </c>
      <c r="DE4164">
        <v>0.68174320459365845</v>
      </c>
      <c r="DF4164">
        <v>0.67424583435058594</v>
      </c>
      <c r="DG4164">
        <v>0.67182910442352295</v>
      </c>
      <c r="DH4164">
        <v>0.66784697771072388</v>
      </c>
      <c r="DI4164">
        <v>0.66126763820648193</v>
      </c>
      <c r="DJ4164">
        <v>0.64736121892929077</v>
      </c>
      <c r="DK4164">
        <v>0.64912021160125732</v>
      </c>
      <c r="DL4164">
        <v>0.65595895051956177</v>
      </c>
      <c r="DM4164">
        <v>0.66155928373336792</v>
      </c>
      <c r="DN4164">
        <v>0.67771649360656738</v>
      </c>
      <c r="DO4164">
        <v>0.66546618938446045</v>
      </c>
      <c r="DP4164">
        <v>8.9267053604125977</v>
      </c>
      <c r="DQ4164">
        <v>31.955192565917969</v>
      </c>
      <c r="DR4164">
        <v>31.384429931640625</v>
      </c>
      <c r="DS4164">
        <v>30.739288330078125</v>
      </c>
      <c r="DT4164">
        <v>30.749223709106445</v>
      </c>
      <c r="DU4164">
        <v>30.799646377563477</v>
      </c>
      <c r="DV4164">
        <v>8.9551219940185547</v>
      </c>
      <c r="DW4164">
        <v>0.53352248668670654</v>
      </c>
      <c r="DX4164">
        <v>0.48898926377296448</v>
      </c>
      <c r="DY4164">
        <v>0.4432721734046936</v>
      </c>
      <c r="DZ4164">
        <v>0.41413912177085876</v>
      </c>
      <c r="EA4164">
        <v>0.32130861282348633</v>
      </c>
      <c r="EB4164">
        <v>2.1011314392089844</v>
      </c>
      <c r="EC4164">
        <v>2.0611801147460937</v>
      </c>
      <c r="ED4164">
        <v>2.0451853275299072</v>
      </c>
      <c r="EE4164">
        <v>2.0401911735534668</v>
      </c>
      <c r="EF4164">
        <v>2.0617744922637939</v>
      </c>
      <c r="EG4164">
        <v>2.0964910984039307</v>
      </c>
      <c r="EH4164">
        <v>2.0512287616729736</v>
      </c>
      <c r="EI4164">
        <v>2.0131609439849854</v>
      </c>
      <c r="EJ4164">
        <v>1.9950828552246094</v>
      </c>
      <c r="EK4164">
        <v>1.9976831674575806</v>
      </c>
      <c r="EL4164">
        <v>2.0336525440216064</v>
      </c>
      <c r="EM4164">
        <v>2.0233330726623535</v>
      </c>
      <c r="EN4164">
        <v>10.654123306274414</v>
      </c>
      <c r="EO4164">
        <v>34.306850433349609</v>
      </c>
      <c r="EP4164">
        <v>33.705718994140625</v>
      </c>
      <c r="EQ4164">
        <v>33.075901031494141</v>
      </c>
      <c r="ER4164">
        <v>33.127185821533203</v>
      </c>
      <c r="ES4164">
        <v>33.172393798828125</v>
      </c>
      <c r="ET4164">
        <v>10.653717994689941</v>
      </c>
      <c r="EU4164">
        <v>1.9239336252212524</v>
      </c>
      <c r="EV4164">
        <v>1.8804836273193359</v>
      </c>
      <c r="EW4164">
        <v>1.8320811986923218</v>
      </c>
      <c r="EX4164">
        <v>1.7831048965454102</v>
      </c>
      <c r="EY4164">
        <v>1.7600760459899902</v>
      </c>
      <c r="EZ4164">
        <v>77.249748229980469</v>
      </c>
      <c r="FA4164">
        <v>75.412139892578125</v>
      </c>
      <c r="FB4164">
        <v>73.997100830078125</v>
      </c>
      <c r="FC4164">
        <v>72.864395141601563</v>
      </c>
      <c r="FD4164">
        <v>71.961784362792969</v>
      </c>
      <c r="FE4164">
        <v>71.257659912109375</v>
      </c>
      <c r="FF4164">
        <v>70.571739196777344</v>
      </c>
      <c r="FG4164">
        <v>70.597511291503906</v>
      </c>
      <c r="FH4164">
        <v>72.217475891113281</v>
      </c>
      <c r="FI4164">
        <v>76.633522033691406</v>
      </c>
      <c r="FJ4164">
        <v>82.441864013671875</v>
      </c>
      <c r="FK4164">
        <v>88.047050476074219</v>
      </c>
      <c r="FL4164">
        <v>92.780960083007813</v>
      </c>
      <c r="FM4164">
        <v>95.976898193359375</v>
      </c>
      <c r="FN4164">
        <v>97.214263916015625</v>
      </c>
      <c r="FO4164">
        <v>97.97998046875</v>
      </c>
      <c r="FP4164">
        <v>97.919219970703125</v>
      </c>
      <c r="FQ4164">
        <v>96.27825927734375</v>
      </c>
      <c r="FR4164">
        <v>93.258003234863281</v>
      </c>
      <c r="FS4164">
        <v>88.689804077148438</v>
      </c>
      <c r="FT4164">
        <v>84.061134338378906</v>
      </c>
      <c r="FU4164">
        <v>80.906524658203125</v>
      </c>
      <c r="FV4164">
        <v>78.846122741699219</v>
      </c>
      <c r="FW4164">
        <v>77.021171569824219</v>
      </c>
      <c r="FX4164">
        <v>498</v>
      </c>
      <c r="FY4164">
        <v>4.854852706193924E-2</v>
      </c>
      <c r="FZ4164">
        <v>1</v>
      </c>
    </row>
    <row r="4165" spans="1:182" x14ac:dyDescent="0.2">
      <c r="A4165" t="s">
        <v>245</v>
      </c>
      <c r="B4165" t="s">
        <v>252</v>
      </c>
      <c r="C4165" t="s">
        <v>217</v>
      </c>
      <c r="D4165" t="s">
        <v>45</v>
      </c>
      <c r="E4165">
        <v>2017</v>
      </c>
      <c r="F4165" t="s">
        <v>230</v>
      </c>
      <c r="G4165" t="s">
        <v>250</v>
      </c>
      <c r="H4165" t="s">
        <v>226</v>
      </c>
      <c r="I4165">
        <v>320.51</v>
      </c>
      <c r="L4165">
        <v>89.53293338826316</v>
      </c>
      <c r="M4165">
        <v>87.459406779329086</v>
      </c>
      <c r="N4165">
        <v>86.089409241333072</v>
      </c>
      <c r="O4165">
        <v>85.933701178818552</v>
      </c>
      <c r="P4165">
        <v>88.317234984605264</v>
      </c>
      <c r="Q4165">
        <v>92.521417173570711</v>
      </c>
      <c r="R4165">
        <v>95.991340761191168</v>
      </c>
      <c r="S4165">
        <v>96.045356774321689</v>
      </c>
      <c r="T4165">
        <v>96.674792318937293</v>
      </c>
      <c r="U4165">
        <v>98.272438710284376</v>
      </c>
      <c r="V4165">
        <v>100.6597589755401</v>
      </c>
      <c r="W4165">
        <v>101.95595494923148</v>
      </c>
      <c r="X4165">
        <v>102.53809461258589</v>
      </c>
      <c r="Y4165">
        <v>103.07734348380806</v>
      </c>
      <c r="Z4165">
        <v>103.08208913530302</v>
      </c>
      <c r="AA4165">
        <v>102.56639121064806</v>
      </c>
      <c r="AB4165">
        <v>102.63863985260198</v>
      </c>
      <c r="AC4165">
        <v>101.27586879566823</v>
      </c>
      <c r="AD4165">
        <v>102.53684306420736</v>
      </c>
      <c r="AE4165">
        <v>103.41214550579491</v>
      </c>
      <c r="AF4165">
        <v>102.41026999706038</v>
      </c>
      <c r="AG4165">
        <v>99.019779563766392</v>
      </c>
      <c r="AH4165">
        <v>95.388752523939573</v>
      </c>
      <c r="AI4165">
        <v>91.792107140231067</v>
      </c>
      <c r="AJ4165">
        <v>-2.6417231559753418</v>
      </c>
      <c r="AK4165">
        <v>-2.6084816455841064</v>
      </c>
      <c r="AL4165">
        <v>-2.5957109928131104</v>
      </c>
      <c r="AM4165">
        <v>-2.5919797420501709</v>
      </c>
      <c r="AN4165">
        <v>-2.6569404602050781</v>
      </c>
      <c r="AO4165">
        <v>-2.7620184421539307</v>
      </c>
      <c r="AP4165">
        <v>-2.7011349201202393</v>
      </c>
      <c r="AQ4165">
        <v>-2.6043815612792969</v>
      </c>
      <c r="AR4165">
        <v>-2.5381114482879639</v>
      </c>
      <c r="AS4165">
        <v>-2.525355339050293</v>
      </c>
      <c r="AT4165">
        <v>-2.5564537048339844</v>
      </c>
      <c r="AU4165">
        <v>-2.5733098983764648</v>
      </c>
      <c r="AV4165">
        <v>4.8064785003662109</v>
      </c>
      <c r="AW4165">
        <v>26.346029281616211</v>
      </c>
      <c r="AX4165">
        <v>25.847707748413086</v>
      </c>
      <c r="AY4165">
        <v>25.166015625</v>
      </c>
      <c r="AZ4165">
        <v>25.077329635620117</v>
      </c>
      <c r="BA4165">
        <v>25.140178680419922</v>
      </c>
      <c r="BB4165">
        <v>4.9036402702331543</v>
      </c>
      <c r="BC4165">
        <v>-2.7828776836395264</v>
      </c>
      <c r="BD4165">
        <v>-2.8299946784973145</v>
      </c>
      <c r="BE4165">
        <v>-2.8693065643310547</v>
      </c>
      <c r="BF4165">
        <v>-2.8511097431182861</v>
      </c>
      <c r="BG4165">
        <v>-3.1104307174682617</v>
      </c>
      <c r="BH4165">
        <v>-1.2406647205352783</v>
      </c>
      <c r="BI4165">
        <v>-1.2290445566177368</v>
      </c>
      <c r="BJ4165">
        <v>-1.2247713804244995</v>
      </c>
      <c r="BK4165">
        <v>-1.2236176729202271</v>
      </c>
      <c r="BL4165">
        <v>-1.2630128860473633</v>
      </c>
      <c r="BM4165">
        <v>-1.3267949819564819</v>
      </c>
      <c r="BN4165">
        <v>-1.2972675561904907</v>
      </c>
      <c r="BO4165">
        <v>-1.2403408288955688</v>
      </c>
      <c r="BP4165">
        <v>-1.1989874839782715</v>
      </c>
      <c r="BQ4165">
        <v>-1.1892315149307251</v>
      </c>
      <c r="BR4165">
        <v>-1.2005177736282349</v>
      </c>
      <c r="BS4165">
        <v>-1.2154428958892822</v>
      </c>
      <c r="BT4165">
        <v>6.5338964462280273</v>
      </c>
      <c r="BU4165">
        <v>28.697689056396484</v>
      </c>
      <c r="BV4165">
        <v>28.168994903564453</v>
      </c>
      <c r="BW4165">
        <v>27.502628326416016</v>
      </c>
      <c r="BX4165">
        <v>27.455289840698242</v>
      </c>
      <c r="BY4165">
        <v>27.512928009033203</v>
      </c>
      <c r="BZ4165">
        <v>6.6022367477416992</v>
      </c>
      <c r="CA4165">
        <v>-1.3924665451049805</v>
      </c>
      <c r="CB4165">
        <v>-1.4385002851486206</v>
      </c>
      <c r="CC4165">
        <v>-1.4804975986480713</v>
      </c>
      <c r="CD4165">
        <v>-1.4821439981460571</v>
      </c>
      <c r="CE4165">
        <v>-1.6716632843017578</v>
      </c>
      <c r="CF4165">
        <v>-0.27029591798782349</v>
      </c>
      <c r="CG4165">
        <v>-0.27365067601203918</v>
      </c>
      <c r="CH4165">
        <v>-0.27526280283927917</v>
      </c>
      <c r="CI4165">
        <v>-0.27589428424835205</v>
      </c>
      <c r="CJ4165">
        <v>-0.2975829541683197</v>
      </c>
      <c r="CK4165">
        <v>-0.33276370167732239</v>
      </c>
      <c r="CL4165">
        <v>-0.32495313882827759</v>
      </c>
      <c r="CM4165">
        <v>-0.29561027884483337</v>
      </c>
      <c r="CN4165">
        <v>-0.27151423692703247</v>
      </c>
      <c r="CO4165">
        <v>-0.2638360857963562</v>
      </c>
      <c r="CP4165">
        <v>-0.26140064001083374</v>
      </c>
      <c r="CQ4165">
        <v>-0.27498835325241089</v>
      </c>
      <c r="CR4165">
        <v>7.7303009033203125</v>
      </c>
      <c r="CS4165">
        <v>30.326440811157227</v>
      </c>
      <c r="CT4165">
        <v>29.776712417602539</v>
      </c>
      <c r="CU4165">
        <v>29.12095832824707</v>
      </c>
      <c r="CV4165">
        <v>29.102256774902344</v>
      </c>
      <c r="CW4165">
        <v>29.156286239624023</v>
      </c>
      <c r="CX4165">
        <v>7.778679370880127</v>
      </c>
      <c r="CY4165">
        <v>-0.42947199940681458</v>
      </c>
      <c r="CZ4165">
        <v>-0.47475549578666687</v>
      </c>
      <c r="DA4165">
        <v>-0.51861268281936646</v>
      </c>
      <c r="DB4165">
        <v>-0.53400242328643799</v>
      </c>
      <c r="DC4165">
        <v>-0.67517733573913574</v>
      </c>
      <c r="DD4165">
        <v>0.70007288455963135</v>
      </c>
      <c r="DE4165">
        <v>0.68174320459365845</v>
      </c>
      <c r="DF4165">
        <v>0.67424583435058594</v>
      </c>
      <c r="DG4165">
        <v>0.67182910442352295</v>
      </c>
      <c r="DH4165">
        <v>0.66784697771072388</v>
      </c>
      <c r="DI4165">
        <v>0.66126763820648193</v>
      </c>
      <c r="DJ4165">
        <v>0.64736121892929077</v>
      </c>
      <c r="DK4165">
        <v>0.64912021160125732</v>
      </c>
      <c r="DL4165">
        <v>0.65595895051956177</v>
      </c>
      <c r="DM4165">
        <v>0.66155928373336792</v>
      </c>
      <c r="DN4165">
        <v>0.67771649360656738</v>
      </c>
      <c r="DO4165">
        <v>0.66546618938446045</v>
      </c>
      <c r="DP4165">
        <v>8.9267053604125977</v>
      </c>
      <c r="DQ4165">
        <v>31.955192565917969</v>
      </c>
      <c r="DR4165">
        <v>31.384429931640625</v>
      </c>
      <c r="DS4165">
        <v>30.739288330078125</v>
      </c>
      <c r="DT4165">
        <v>30.749223709106445</v>
      </c>
      <c r="DU4165">
        <v>30.799646377563477</v>
      </c>
      <c r="DV4165">
        <v>8.9551219940185547</v>
      </c>
      <c r="DW4165">
        <v>0.53352248668670654</v>
      </c>
      <c r="DX4165">
        <v>0.48898926377296448</v>
      </c>
      <c r="DY4165">
        <v>0.4432721734046936</v>
      </c>
      <c r="DZ4165">
        <v>0.41413912177085876</v>
      </c>
      <c r="EA4165">
        <v>0.32130861282348633</v>
      </c>
      <c r="EB4165">
        <v>2.1011314392089844</v>
      </c>
      <c r="EC4165">
        <v>2.0611801147460937</v>
      </c>
      <c r="ED4165">
        <v>2.0451853275299072</v>
      </c>
      <c r="EE4165">
        <v>2.0401911735534668</v>
      </c>
      <c r="EF4165">
        <v>2.0617744922637939</v>
      </c>
      <c r="EG4165">
        <v>2.0964910984039307</v>
      </c>
      <c r="EH4165">
        <v>2.0512287616729736</v>
      </c>
      <c r="EI4165">
        <v>2.0131609439849854</v>
      </c>
      <c r="EJ4165">
        <v>1.9950828552246094</v>
      </c>
      <c r="EK4165">
        <v>1.9976831674575806</v>
      </c>
      <c r="EL4165">
        <v>2.0336525440216064</v>
      </c>
      <c r="EM4165">
        <v>2.0233330726623535</v>
      </c>
      <c r="EN4165">
        <v>10.654123306274414</v>
      </c>
      <c r="EO4165">
        <v>34.306850433349609</v>
      </c>
      <c r="EP4165">
        <v>33.705718994140625</v>
      </c>
      <c r="EQ4165">
        <v>33.075901031494141</v>
      </c>
      <c r="ER4165">
        <v>33.127185821533203</v>
      </c>
      <c r="ES4165">
        <v>33.172393798828125</v>
      </c>
      <c r="ET4165">
        <v>10.653717994689941</v>
      </c>
      <c r="EU4165">
        <v>1.9239336252212524</v>
      </c>
      <c r="EV4165">
        <v>1.8804836273193359</v>
      </c>
      <c r="EW4165">
        <v>1.8320811986923218</v>
      </c>
      <c r="EX4165">
        <v>1.7831048965454102</v>
      </c>
      <c r="EY4165">
        <v>1.7600760459899902</v>
      </c>
      <c r="EZ4165">
        <v>77.249748229980469</v>
      </c>
      <c r="FA4165">
        <v>75.412139892578125</v>
      </c>
      <c r="FB4165">
        <v>73.997100830078125</v>
      </c>
      <c r="FC4165">
        <v>72.864395141601563</v>
      </c>
      <c r="FD4165">
        <v>71.961784362792969</v>
      </c>
      <c r="FE4165">
        <v>71.257659912109375</v>
      </c>
      <c r="FF4165">
        <v>70.571739196777344</v>
      </c>
      <c r="FG4165">
        <v>70.597511291503906</v>
      </c>
      <c r="FH4165">
        <v>72.217475891113281</v>
      </c>
      <c r="FI4165">
        <v>76.633522033691406</v>
      </c>
      <c r="FJ4165">
        <v>82.441864013671875</v>
      </c>
      <c r="FK4165">
        <v>88.047050476074219</v>
      </c>
      <c r="FL4165">
        <v>92.780960083007813</v>
      </c>
      <c r="FM4165">
        <v>95.976898193359375</v>
      </c>
      <c r="FN4165">
        <v>97.214263916015625</v>
      </c>
      <c r="FO4165">
        <v>97.97998046875</v>
      </c>
      <c r="FP4165">
        <v>97.919219970703125</v>
      </c>
      <c r="FQ4165">
        <v>96.27825927734375</v>
      </c>
      <c r="FR4165">
        <v>93.258003234863281</v>
      </c>
      <c r="FS4165">
        <v>88.689804077148438</v>
      </c>
      <c r="FT4165">
        <v>84.061134338378906</v>
      </c>
      <c r="FU4165">
        <v>80.906524658203125</v>
      </c>
      <c r="FV4165">
        <v>78.846122741699219</v>
      </c>
      <c r="FW4165">
        <v>77.021171569824219</v>
      </c>
      <c r="FX4165">
        <v>498</v>
      </c>
      <c r="FY4165">
        <v>4.854852706193924E-2</v>
      </c>
      <c r="FZ4165">
        <v>1</v>
      </c>
    </row>
    <row r="4166" spans="1:182" x14ac:dyDescent="0.2">
      <c r="A4166" t="s">
        <v>245</v>
      </c>
      <c r="B4166" t="s">
        <v>252</v>
      </c>
      <c r="C4166" t="s">
        <v>217</v>
      </c>
      <c r="D4166" t="s">
        <v>46</v>
      </c>
      <c r="E4166">
        <v>2015</v>
      </c>
      <c r="F4166" t="s">
        <v>230</v>
      </c>
      <c r="G4166" t="s">
        <v>250</v>
      </c>
      <c r="H4166" t="s">
        <v>226</v>
      </c>
      <c r="I4166">
        <v>175.70000000000002</v>
      </c>
      <c r="L4166">
        <v>43.844546107060772</v>
      </c>
      <c r="M4166">
        <v>43.541184987591635</v>
      </c>
      <c r="N4166">
        <v>43.239423431267667</v>
      </c>
      <c r="O4166">
        <v>43.628753874356867</v>
      </c>
      <c r="P4166">
        <v>44.043546404518253</v>
      </c>
      <c r="Q4166">
        <v>47.27647783363404</v>
      </c>
      <c r="R4166">
        <v>49.761349482475332</v>
      </c>
      <c r="S4166">
        <v>49.236001512397806</v>
      </c>
      <c r="T4166">
        <v>51.802889049668224</v>
      </c>
      <c r="U4166">
        <v>50.240933064778901</v>
      </c>
      <c r="V4166">
        <v>51.165235326406069</v>
      </c>
      <c r="W4166">
        <v>53.321439257983712</v>
      </c>
      <c r="X4166">
        <v>54.763547516341426</v>
      </c>
      <c r="Y4166">
        <v>54.552523166586312</v>
      </c>
      <c r="Z4166">
        <v>54.681645672109127</v>
      </c>
      <c r="AA4166">
        <v>54.53356801596312</v>
      </c>
      <c r="AB4166">
        <v>54.143411977037637</v>
      </c>
      <c r="AC4166">
        <v>52.84551755631167</v>
      </c>
      <c r="AD4166">
        <v>53.210908397193386</v>
      </c>
      <c r="AE4166">
        <v>53.547288273740975</v>
      </c>
      <c r="AF4166">
        <v>53.183436893798643</v>
      </c>
      <c r="AG4166">
        <v>50.754701655744363</v>
      </c>
      <c r="AH4166">
        <v>49.795263571270411</v>
      </c>
      <c r="AI4166">
        <v>46.979535956300388</v>
      </c>
      <c r="AJ4166">
        <v>-1.8660084009170532</v>
      </c>
      <c r="AK4166">
        <v>-1.9502407312393188</v>
      </c>
      <c r="AL4166">
        <v>-1.9797074794769287</v>
      </c>
      <c r="AM4166">
        <v>-2.1155757904052734</v>
      </c>
      <c r="AN4166">
        <v>-2.000715970993042</v>
      </c>
      <c r="AO4166">
        <v>-2.109644889831543</v>
      </c>
      <c r="AP4166">
        <v>-2.1486153602600098</v>
      </c>
      <c r="AQ4166">
        <v>-2.1046991348266602</v>
      </c>
      <c r="AR4166">
        <v>-2.4320497512817383</v>
      </c>
      <c r="AS4166">
        <v>-2.2980284690856934</v>
      </c>
      <c r="AT4166">
        <v>-1.9220592975616455</v>
      </c>
      <c r="AU4166">
        <v>-1.8558828830718994</v>
      </c>
      <c r="AV4166">
        <v>-1.9178475141525269</v>
      </c>
      <c r="AW4166">
        <v>-2.1919612884521484</v>
      </c>
      <c r="AX4166">
        <v>-1.9752790927886963</v>
      </c>
      <c r="AY4166">
        <v>1.752511739730835</v>
      </c>
      <c r="AZ4166">
        <v>11.540798187255859</v>
      </c>
      <c r="BA4166">
        <v>11.485283851623535</v>
      </c>
      <c r="BB4166">
        <v>12.236878395080566</v>
      </c>
      <c r="BC4166">
        <v>12.880153656005859</v>
      </c>
      <c r="BD4166">
        <v>13.055408477783203</v>
      </c>
      <c r="BE4166">
        <v>1.6509859561920166</v>
      </c>
      <c r="BF4166">
        <v>-2.2052514553070068</v>
      </c>
      <c r="BG4166">
        <v>-2.0328512191772461</v>
      </c>
      <c r="BH4166">
        <v>-0.84775704145431519</v>
      </c>
      <c r="BI4166">
        <v>-0.88135462999343872</v>
      </c>
      <c r="BJ4166">
        <v>-0.89390933513641357</v>
      </c>
      <c r="BK4166">
        <v>-0.93006026744842529</v>
      </c>
      <c r="BL4166">
        <v>-0.9025236964225769</v>
      </c>
      <c r="BM4166">
        <v>-0.94656205177307129</v>
      </c>
      <c r="BN4166">
        <v>-0.95770370960235596</v>
      </c>
      <c r="BO4166">
        <v>-0.93876844644546509</v>
      </c>
      <c r="BP4166">
        <v>-1.1044548749923706</v>
      </c>
      <c r="BQ4166">
        <v>-1.0797590017318726</v>
      </c>
      <c r="BR4166">
        <v>-0.90189725160598755</v>
      </c>
      <c r="BS4166">
        <v>-0.85116672515869141</v>
      </c>
      <c r="BT4166">
        <v>-0.87468177080154419</v>
      </c>
      <c r="BU4166">
        <v>-0.98403757810592651</v>
      </c>
      <c r="BV4166">
        <v>-0.88166815042495728</v>
      </c>
      <c r="BW4166">
        <v>2.9921896457672119</v>
      </c>
      <c r="BX4166">
        <v>13.290902137756348</v>
      </c>
      <c r="BY4166">
        <v>13.183550834655762</v>
      </c>
      <c r="BZ4166">
        <v>13.974925994873047</v>
      </c>
      <c r="CA4166">
        <v>14.696343421936035</v>
      </c>
      <c r="CB4166">
        <v>14.922269821166992</v>
      </c>
      <c r="CC4166">
        <v>2.9908673763275146</v>
      </c>
      <c r="CD4166">
        <v>-1.1075644493103027</v>
      </c>
      <c r="CE4166">
        <v>-0.9670485258102417</v>
      </c>
      <c r="CF4166">
        <v>-0.14251923561096191</v>
      </c>
      <c r="CG4166">
        <v>-0.14104732871055603</v>
      </c>
      <c r="CH4166">
        <v>-0.14188878238201141</v>
      </c>
      <c r="CI4166">
        <v>-0.10897593945264816</v>
      </c>
      <c r="CJ4166">
        <v>-0.14191907644271851</v>
      </c>
      <c r="CK4166">
        <v>-0.14101433753967285</v>
      </c>
      <c r="CL4166">
        <v>-0.13288199901580811</v>
      </c>
      <c r="CM4166">
        <v>-0.13124853372573853</v>
      </c>
      <c r="CN4166">
        <v>-0.1849668025970459</v>
      </c>
      <c r="CO4166">
        <v>-0.2359892725944519</v>
      </c>
      <c r="CP4166">
        <v>-0.19533608853816986</v>
      </c>
      <c r="CQ4166">
        <v>-0.15530337393283844</v>
      </c>
      <c r="CR4166">
        <v>-0.15218831598758698</v>
      </c>
      <c r="CS4166">
        <v>-0.14743334054946899</v>
      </c>
      <c r="CT4166">
        <v>-0.12423651665449142</v>
      </c>
      <c r="CU4166">
        <v>3.8507869243621826</v>
      </c>
      <c r="CV4166">
        <v>14.503018379211426</v>
      </c>
      <c r="CW4166">
        <v>14.359766006469727</v>
      </c>
      <c r="CX4166">
        <v>15.178692817687988</v>
      </c>
      <c r="CY4166">
        <v>15.954231262207031</v>
      </c>
      <c r="CZ4166">
        <v>16.215251922607422</v>
      </c>
      <c r="DA4166">
        <v>3.9188652038574219</v>
      </c>
      <c r="DB4166">
        <v>-0.34730967879295349</v>
      </c>
      <c r="DC4166">
        <v>-0.22887678444385529</v>
      </c>
      <c r="DD4166">
        <v>0.56271857023239136</v>
      </c>
      <c r="DE4166">
        <v>0.59925991296768188</v>
      </c>
      <c r="DF4166">
        <v>0.61013174057006836</v>
      </c>
      <c r="DG4166">
        <v>0.71210843324661255</v>
      </c>
      <c r="DH4166">
        <v>0.61868554353713989</v>
      </c>
      <c r="DI4166">
        <v>0.66453337669372559</v>
      </c>
      <c r="DJ4166">
        <v>0.69193971157073975</v>
      </c>
      <c r="DK4166">
        <v>0.67627143859863281</v>
      </c>
      <c r="DL4166">
        <v>0.73452126979827881</v>
      </c>
      <c r="DM4166">
        <v>0.60778045654296875</v>
      </c>
      <c r="DN4166">
        <v>0.51122504472732544</v>
      </c>
      <c r="DO4166">
        <v>0.54056000709533691</v>
      </c>
      <c r="DP4166">
        <v>0.57030510902404785</v>
      </c>
      <c r="DQ4166">
        <v>0.68917089700698853</v>
      </c>
      <c r="DR4166">
        <v>0.63319510221481323</v>
      </c>
      <c r="DS4166">
        <v>4.7093839645385742</v>
      </c>
      <c r="DT4166">
        <v>15.71513557434082</v>
      </c>
      <c r="DU4166">
        <v>15.535981178283691</v>
      </c>
      <c r="DV4166">
        <v>16.38245964050293</v>
      </c>
      <c r="DW4166">
        <v>17.212118148803711</v>
      </c>
      <c r="DX4166">
        <v>17.508234024047852</v>
      </c>
      <c r="DY4166">
        <v>4.84686279296875</v>
      </c>
      <c r="DZ4166">
        <v>0.41294506192207336</v>
      </c>
      <c r="EA4166">
        <v>0.50929498672485352</v>
      </c>
      <c r="EB4166">
        <v>1.5809699296951294</v>
      </c>
      <c r="EC4166">
        <v>1.668146014213562</v>
      </c>
      <c r="ED4166">
        <v>1.695930004119873</v>
      </c>
      <c r="EE4166">
        <v>1.8976237773895264</v>
      </c>
      <c r="EF4166">
        <v>1.716877818107605</v>
      </c>
      <c r="EG4166">
        <v>1.8276163339614868</v>
      </c>
      <c r="EH4166">
        <v>1.882851243019104</v>
      </c>
      <c r="EI4166">
        <v>1.8422019481658936</v>
      </c>
      <c r="EJ4166">
        <v>2.0621161460876465</v>
      </c>
      <c r="EK4166">
        <v>1.8260499238967896</v>
      </c>
      <c r="EL4166">
        <v>1.5313872098922729</v>
      </c>
      <c r="EM4166">
        <v>1.5452761650085449</v>
      </c>
      <c r="EN4166">
        <v>1.6134709119796753</v>
      </c>
      <c r="EO4166">
        <v>1.8970946073532104</v>
      </c>
      <c r="EP4166">
        <v>1.7268061637878418</v>
      </c>
      <c r="EQ4166">
        <v>5.9490618705749512</v>
      </c>
      <c r="ER4166">
        <v>17.465238571166992</v>
      </c>
      <c r="ES4166">
        <v>17.234249114990234</v>
      </c>
      <c r="ET4166">
        <v>18.120506286621094</v>
      </c>
      <c r="EU4166">
        <v>19.028308868408203</v>
      </c>
      <c r="EV4166">
        <v>19.375095367431641</v>
      </c>
      <c r="EW4166">
        <v>6.186744213104248</v>
      </c>
      <c r="EX4166">
        <v>1.5106321573257446</v>
      </c>
      <c r="EY4166">
        <v>1.5750977993011475</v>
      </c>
      <c r="EZ4166">
        <v>71.112998962402344</v>
      </c>
      <c r="FA4166">
        <v>68.989555358886719</v>
      </c>
      <c r="FB4166">
        <v>68.523574829101563</v>
      </c>
      <c r="FC4166">
        <v>67.150764465332031</v>
      </c>
      <c r="FD4166">
        <v>65.90850830078125</v>
      </c>
      <c r="FE4166">
        <v>64.879226684570313</v>
      </c>
      <c r="FF4166">
        <v>65.232315063476562</v>
      </c>
      <c r="FG4166">
        <v>65.562942504882813</v>
      </c>
      <c r="FH4166">
        <v>67.765266418457031</v>
      </c>
      <c r="FI4166">
        <v>71.935714721679688</v>
      </c>
      <c r="FJ4166">
        <v>78.04254150390625</v>
      </c>
      <c r="FK4166">
        <v>83.300636291503906</v>
      </c>
      <c r="FL4166">
        <v>86.544151306152344</v>
      </c>
      <c r="FM4166">
        <v>88.2337646484375</v>
      </c>
      <c r="FN4166">
        <v>89.26519775390625</v>
      </c>
      <c r="FO4166">
        <v>89.236434936523438</v>
      </c>
      <c r="FP4166">
        <v>88.095840454101563</v>
      </c>
      <c r="FQ4166">
        <v>85.573097229003906</v>
      </c>
      <c r="FR4166">
        <v>82.05999755859375</v>
      </c>
      <c r="FS4166">
        <v>79.119613647460938</v>
      </c>
      <c r="FT4166">
        <v>76.397727966308594</v>
      </c>
      <c r="FU4166">
        <v>74.1798095703125</v>
      </c>
      <c r="FV4166">
        <v>72.483932495117187</v>
      </c>
      <c r="FW4166">
        <v>71.788139343261719</v>
      </c>
      <c r="FX4166">
        <v>498</v>
      </c>
      <c r="FY4166">
        <v>4.854852706193924E-2</v>
      </c>
      <c r="FZ4166">
        <v>1</v>
      </c>
    </row>
    <row r="4167" spans="1:182" x14ac:dyDescent="0.2">
      <c r="A4167" t="s">
        <v>245</v>
      </c>
      <c r="B4167" t="s">
        <v>252</v>
      </c>
      <c r="C4167" t="s">
        <v>217</v>
      </c>
      <c r="D4167" t="s">
        <v>46</v>
      </c>
      <c r="E4167">
        <v>2016</v>
      </c>
      <c r="F4167" t="s">
        <v>230</v>
      </c>
      <c r="G4167" t="s">
        <v>250</v>
      </c>
      <c r="H4167" t="s">
        <v>226</v>
      </c>
      <c r="I4167">
        <v>175.70000000000002</v>
      </c>
      <c r="L4167">
        <v>43.844546107060772</v>
      </c>
      <c r="M4167">
        <v>43.541184987591635</v>
      </c>
      <c r="N4167">
        <v>43.239423431267667</v>
      </c>
      <c r="O4167">
        <v>43.628753874356867</v>
      </c>
      <c r="P4167">
        <v>44.043546404518253</v>
      </c>
      <c r="Q4167">
        <v>47.27647783363404</v>
      </c>
      <c r="R4167">
        <v>49.761349482475332</v>
      </c>
      <c r="S4167">
        <v>49.236001512397806</v>
      </c>
      <c r="T4167">
        <v>51.802889049668224</v>
      </c>
      <c r="U4167">
        <v>50.240933064778901</v>
      </c>
      <c r="V4167">
        <v>51.165235326406069</v>
      </c>
      <c r="W4167">
        <v>53.321439257983712</v>
      </c>
      <c r="X4167">
        <v>54.763547516341426</v>
      </c>
      <c r="Y4167">
        <v>54.552523166586312</v>
      </c>
      <c r="Z4167">
        <v>54.681645672109127</v>
      </c>
      <c r="AA4167">
        <v>54.53356801596312</v>
      </c>
      <c r="AB4167">
        <v>54.143411977037637</v>
      </c>
      <c r="AC4167">
        <v>52.84551755631167</v>
      </c>
      <c r="AD4167">
        <v>53.210908397193386</v>
      </c>
      <c r="AE4167">
        <v>53.547288273740975</v>
      </c>
      <c r="AF4167">
        <v>53.183436893798643</v>
      </c>
      <c r="AG4167">
        <v>50.754701655744363</v>
      </c>
      <c r="AH4167">
        <v>49.795263571270411</v>
      </c>
      <c r="AI4167">
        <v>46.979535956300388</v>
      </c>
      <c r="AJ4167">
        <v>-1.8660084009170532</v>
      </c>
      <c r="AK4167">
        <v>-1.9502407312393188</v>
      </c>
      <c r="AL4167">
        <v>-1.9797074794769287</v>
      </c>
      <c r="AM4167">
        <v>-2.1155757904052734</v>
      </c>
      <c r="AN4167">
        <v>-2.000715970993042</v>
      </c>
      <c r="AO4167">
        <v>-2.109644889831543</v>
      </c>
      <c r="AP4167">
        <v>-2.1486153602600098</v>
      </c>
      <c r="AQ4167">
        <v>-2.1046991348266602</v>
      </c>
      <c r="AR4167">
        <v>-2.4320497512817383</v>
      </c>
      <c r="AS4167">
        <v>-2.2980284690856934</v>
      </c>
      <c r="AT4167">
        <v>-1.9220592975616455</v>
      </c>
      <c r="AU4167">
        <v>-1.8558828830718994</v>
      </c>
      <c r="AV4167">
        <v>-1.9178475141525269</v>
      </c>
      <c r="AW4167">
        <v>-2.1919612884521484</v>
      </c>
      <c r="AX4167">
        <v>-1.9752790927886963</v>
      </c>
      <c r="AY4167">
        <v>1.752511739730835</v>
      </c>
      <c r="AZ4167">
        <v>11.540798187255859</v>
      </c>
      <c r="BA4167">
        <v>11.485283851623535</v>
      </c>
      <c r="BB4167">
        <v>12.236878395080566</v>
      </c>
      <c r="BC4167">
        <v>12.880153656005859</v>
      </c>
      <c r="BD4167">
        <v>13.055408477783203</v>
      </c>
      <c r="BE4167">
        <v>1.6509859561920166</v>
      </c>
      <c r="BF4167">
        <v>-2.2052514553070068</v>
      </c>
      <c r="BG4167">
        <v>-2.0328512191772461</v>
      </c>
      <c r="BH4167">
        <v>-0.84775704145431519</v>
      </c>
      <c r="BI4167">
        <v>-0.88135462999343872</v>
      </c>
      <c r="BJ4167">
        <v>-0.89390933513641357</v>
      </c>
      <c r="BK4167">
        <v>-0.93006026744842529</v>
      </c>
      <c r="BL4167">
        <v>-0.9025236964225769</v>
      </c>
      <c r="BM4167">
        <v>-0.94656205177307129</v>
      </c>
      <c r="BN4167">
        <v>-0.95770370960235596</v>
      </c>
      <c r="BO4167">
        <v>-0.93876844644546509</v>
      </c>
      <c r="BP4167">
        <v>-1.1044548749923706</v>
      </c>
      <c r="BQ4167">
        <v>-1.0797590017318726</v>
      </c>
      <c r="BR4167">
        <v>-0.90189725160598755</v>
      </c>
      <c r="BS4167">
        <v>-0.85116672515869141</v>
      </c>
      <c r="BT4167">
        <v>-0.87468177080154419</v>
      </c>
      <c r="BU4167">
        <v>-0.98403757810592651</v>
      </c>
      <c r="BV4167">
        <v>-0.88166815042495728</v>
      </c>
      <c r="BW4167">
        <v>2.9921896457672119</v>
      </c>
      <c r="BX4167">
        <v>13.290902137756348</v>
      </c>
      <c r="BY4167">
        <v>13.183550834655762</v>
      </c>
      <c r="BZ4167">
        <v>13.974925994873047</v>
      </c>
      <c r="CA4167">
        <v>14.696343421936035</v>
      </c>
      <c r="CB4167">
        <v>14.922269821166992</v>
      </c>
      <c r="CC4167">
        <v>2.9908673763275146</v>
      </c>
      <c r="CD4167">
        <v>-1.1075644493103027</v>
      </c>
      <c r="CE4167">
        <v>-0.9670485258102417</v>
      </c>
      <c r="CF4167">
        <v>-0.14251923561096191</v>
      </c>
      <c r="CG4167">
        <v>-0.14104732871055603</v>
      </c>
      <c r="CH4167">
        <v>-0.14188878238201141</v>
      </c>
      <c r="CI4167">
        <v>-0.10897593945264816</v>
      </c>
      <c r="CJ4167">
        <v>-0.14191907644271851</v>
      </c>
      <c r="CK4167">
        <v>-0.14101433753967285</v>
      </c>
      <c r="CL4167">
        <v>-0.13288199901580811</v>
      </c>
      <c r="CM4167">
        <v>-0.13124853372573853</v>
      </c>
      <c r="CN4167">
        <v>-0.1849668025970459</v>
      </c>
      <c r="CO4167">
        <v>-0.2359892725944519</v>
      </c>
      <c r="CP4167">
        <v>-0.19533608853816986</v>
      </c>
      <c r="CQ4167">
        <v>-0.15530337393283844</v>
      </c>
      <c r="CR4167">
        <v>-0.15218831598758698</v>
      </c>
      <c r="CS4167">
        <v>-0.14743334054946899</v>
      </c>
      <c r="CT4167">
        <v>-0.12423651665449142</v>
      </c>
      <c r="CU4167">
        <v>3.8507869243621826</v>
      </c>
      <c r="CV4167">
        <v>14.503018379211426</v>
      </c>
      <c r="CW4167">
        <v>14.359766006469727</v>
      </c>
      <c r="CX4167">
        <v>15.178692817687988</v>
      </c>
      <c r="CY4167">
        <v>15.954231262207031</v>
      </c>
      <c r="CZ4167">
        <v>16.215251922607422</v>
      </c>
      <c r="DA4167">
        <v>3.9188652038574219</v>
      </c>
      <c r="DB4167">
        <v>-0.34730967879295349</v>
      </c>
      <c r="DC4167">
        <v>-0.22887678444385529</v>
      </c>
      <c r="DD4167">
        <v>0.56271857023239136</v>
      </c>
      <c r="DE4167">
        <v>0.59925991296768188</v>
      </c>
      <c r="DF4167">
        <v>0.61013174057006836</v>
      </c>
      <c r="DG4167">
        <v>0.71210843324661255</v>
      </c>
      <c r="DH4167">
        <v>0.61868554353713989</v>
      </c>
      <c r="DI4167">
        <v>0.66453337669372559</v>
      </c>
      <c r="DJ4167">
        <v>0.69193971157073975</v>
      </c>
      <c r="DK4167">
        <v>0.67627143859863281</v>
      </c>
      <c r="DL4167">
        <v>0.73452126979827881</v>
      </c>
      <c r="DM4167">
        <v>0.60778045654296875</v>
      </c>
      <c r="DN4167">
        <v>0.51122504472732544</v>
      </c>
      <c r="DO4167">
        <v>0.54056000709533691</v>
      </c>
      <c r="DP4167">
        <v>0.57030510902404785</v>
      </c>
      <c r="DQ4167">
        <v>0.68917089700698853</v>
      </c>
      <c r="DR4167">
        <v>0.63319510221481323</v>
      </c>
      <c r="DS4167">
        <v>4.7093839645385742</v>
      </c>
      <c r="DT4167">
        <v>15.71513557434082</v>
      </c>
      <c r="DU4167">
        <v>15.535981178283691</v>
      </c>
      <c r="DV4167">
        <v>16.38245964050293</v>
      </c>
      <c r="DW4167">
        <v>17.212118148803711</v>
      </c>
      <c r="DX4167">
        <v>17.508234024047852</v>
      </c>
      <c r="DY4167">
        <v>4.84686279296875</v>
      </c>
      <c r="DZ4167">
        <v>0.41294506192207336</v>
      </c>
      <c r="EA4167">
        <v>0.50929498672485352</v>
      </c>
      <c r="EB4167">
        <v>1.5809699296951294</v>
      </c>
      <c r="EC4167">
        <v>1.668146014213562</v>
      </c>
      <c r="ED4167">
        <v>1.695930004119873</v>
      </c>
      <c r="EE4167">
        <v>1.8976237773895264</v>
      </c>
      <c r="EF4167">
        <v>1.716877818107605</v>
      </c>
      <c r="EG4167">
        <v>1.8276163339614868</v>
      </c>
      <c r="EH4167">
        <v>1.882851243019104</v>
      </c>
      <c r="EI4167">
        <v>1.8422019481658936</v>
      </c>
      <c r="EJ4167">
        <v>2.0621161460876465</v>
      </c>
      <c r="EK4167">
        <v>1.8260499238967896</v>
      </c>
      <c r="EL4167">
        <v>1.5313872098922729</v>
      </c>
      <c r="EM4167">
        <v>1.5452761650085449</v>
      </c>
      <c r="EN4167">
        <v>1.6134709119796753</v>
      </c>
      <c r="EO4167">
        <v>1.8970946073532104</v>
      </c>
      <c r="EP4167">
        <v>1.7268061637878418</v>
      </c>
      <c r="EQ4167">
        <v>5.9490618705749512</v>
      </c>
      <c r="ER4167">
        <v>17.465238571166992</v>
      </c>
      <c r="ES4167">
        <v>17.234249114990234</v>
      </c>
      <c r="ET4167">
        <v>18.120506286621094</v>
      </c>
      <c r="EU4167">
        <v>19.028308868408203</v>
      </c>
      <c r="EV4167">
        <v>19.375095367431641</v>
      </c>
      <c r="EW4167">
        <v>6.186744213104248</v>
      </c>
      <c r="EX4167">
        <v>1.5106321573257446</v>
      </c>
      <c r="EY4167">
        <v>1.5750977993011475</v>
      </c>
      <c r="EZ4167">
        <v>71.112998962402344</v>
      </c>
      <c r="FA4167">
        <v>68.989555358886719</v>
      </c>
      <c r="FB4167">
        <v>68.523574829101563</v>
      </c>
      <c r="FC4167">
        <v>67.150764465332031</v>
      </c>
      <c r="FD4167">
        <v>65.90850830078125</v>
      </c>
      <c r="FE4167">
        <v>64.879226684570313</v>
      </c>
      <c r="FF4167">
        <v>65.232315063476562</v>
      </c>
      <c r="FG4167">
        <v>65.562942504882813</v>
      </c>
      <c r="FH4167">
        <v>67.765266418457031</v>
      </c>
      <c r="FI4167">
        <v>71.935714721679688</v>
      </c>
      <c r="FJ4167">
        <v>78.04254150390625</v>
      </c>
      <c r="FK4167">
        <v>83.300636291503906</v>
      </c>
      <c r="FL4167">
        <v>86.544151306152344</v>
      </c>
      <c r="FM4167">
        <v>88.2337646484375</v>
      </c>
      <c r="FN4167">
        <v>89.26519775390625</v>
      </c>
      <c r="FO4167">
        <v>89.236434936523438</v>
      </c>
      <c r="FP4167">
        <v>88.095840454101563</v>
      </c>
      <c r="FQ4167">
        <v>85.573097229003906</v>
      </c>
      <c r="FR4167">
        <v>82.05999755859375</v>
      </c>
      <c r="FS4167">
        <v>79.119613647460938</v>
      </c>
      <c r="FT4167">
        <v>76.397727966308594</v>
      </c>
      <c r="FU4167">
        <v>74.1798095703125</v>
      </c>
      <c r="FV4167">
        <v>72.483932495117187</v>
      </c>
      <c r="FW4167">
        <v>71.788139343261719</v>
      </c>
      <c r="FX4167">
        <v>498</v>
      </c>
      <c r="FY4167">
        <v>4.854852706193924E-2</v>
      </c>
      <c r="FZ4167">
        <v>1</v>
      </c>
    </row>
    <row r="4168" spans="1:182" x14ac:dyDescent="0.2">
      <c r="A4168" t="s">
        <v>245</v>
      </c>
      <c r="B4168" t="s">
        <v>252</v>
      </c>
      <c r="C4168" t="s">
        <v>217</v>
      </c>
      <c r="D4168" t="s">
        <v>46</v>
      </c>
      <c r="E4168">
        <v>2017</v>
      </c>
      <c r="F4168" t="s">
        <v>230</v>
      </c>
      <c r="G4168" t="s">
        <v>250</v>
      </c>
      <c r="H4168" t="s">
        <v>226</v>
      </c>
      <c r="I4168">
        <v>175.70000000000002</v>
      </c>
      <c r="L4168">
        <v>43.844546107060772</v>
      </c>
      <c r="M4168">
        <v>43.541184987591635</v>
      </c>
      <c r="N4168">
        <v>43.239423431267667</v>
      </c>
      <c r="O4168">
        <v>43.628753874356867</v>
      </c>
      <c r="P4168">
        <v>44.043546404518253</v>
      </c>
      <c r="Q4168">
        <v>47.27647783363404</v>
      </c>
      <c r="R4168">
        <v>49.761349482475332</v>
      </c>
      <c r="S4168">
        <v>49.236001512397806</v>
      </c>
      <c r="T4168">
        <v>51.802889049668224</v>
      </c>
      <c r="U4168">
        <v>50.240933064778901</v>
      </c>
      <c r="V4168">
        <v>51.165235326406069</v>
      </c>
      <c r="W4168">
        <v>53.321439257983712</v>
      </c>
      <c r="X4168">
        <v>54.763547516341426</v>
      </c>
      <c r="Y4168">
        <v>54.552523166586312</v>
      </c>
      <c r="Z4168">
        <v>54.681645672109127</v>
      </c>
      <c r="AA4168">
        <v>54.53356801596312</v>
      </c>
      <c r="AB4168">
        <v>54.143411977037637</v>
      </c>
      <c r="AC4168">
        <v>52.84551755631167</v>
      </c>
      <c r="AD4168">
        <v>53.210908397193386</v>
      </c>
      <c r="AE4168">
        <v>53.547288273740975</v>
      </c>
      <c r="AF4168">
        <v>53.183436893798643</v>
      </c>
      <c r="AG4168">
        <v>50.754701655744363</v>
      </c>
      <c r="AH4168">
        <v>49.795263571270411</v>
      </c>
      <c r="AI4168">
        <v>46.979535956300388</v>
      </c>
      <c r="AJ4168">
        <v>-1.8660084009170532</v>
      </c>
      <c r="AK4168">
        <v>-1.9502407312393188</v>
      </c>
      <c r="AL4168">
        <v>-1.9797074794769287</v>
      </c>
      <c r="AM4168">
        <v>-2.1155757904052734</v>
      </c>
      <c r="AN4168">
        <v>-2.000715970993042</v>
      </c>
      <c r="AO4168">
        <v>-2.109644889831543</v>
      </c>
      <c r="AP4168">
        <v>-2.1486153602600098</v>
      </c>
      <c r="AQ4168">
        <v>-2.1046991348266602</v>
      </c>
      <c r="AR4168">
        <v>-2.4320497512817383</v>
      </c>
      <c r="AS4168">
        <v>-2.2980284690856934</v>
      </c>
      <c r="AT4168">
        <v>-1.9220592975616455</v>
      </c>
      <c r="AU4168">
        <v>-1.8558828830718994</v>
      </c>
      <c r="AV4168">
        <v>-1.9178475141525269</v>
      </c>
      <c r="AW4168">
        <v>-2.1919612884521484</v>
      </c>
      <c r="AX4168">
        <v>-1.9752790927886963</v>
      </c>
      <c r="AY4168">
        <v>1.752511739730835</v>
      </c>
      <c r="AZ4168">
        <v>11.540798187255859</v>
      </c>
      <c r="BA4168">
        <v>11.485283851623535</v>
      </c>
      <c r="BB4168">
        <v>12.236878395080566</v>
      </c>
      <c r="BC4168">
        <v>12.880153656005859</v>
      </c>
      <c r="BD4168">
        <v>13.055408477783203</v>
      </c>
      <c r="BE4168">
        <v>1.6509859561920166</v>
      </c>
      <c r="BF4168">
        <v>-2.2052514553070068</v>
      </c>
      <c r="BG4168">
        <v>-2.0328512191772461</v>
      </c>
      <c r="BH4168">
        <v>-0.84775704145431519</v>
      </c>
      <c r="BI4168">
        <v>-0.88135462999343872</v>
      </c>
      <c r="BJ4168">
        <v>-0.89390933513641357</v>
      </c>
      <c r="BK4168">
        <v>-0.93006026744842529</v>
      </c>
      <c r="BL4168">
        <v>-0.9025236964225769</v>
      </c>
      <c r="BM4168">
        <v>-0.94656205177307129</v>
      </c>
      <c r="BN4168">
        <v>-0.95770370960235596</v>
      </c>
      <c r="BO4168">
        <v>-0.93876844644546509</v>
      </c>
      <c r="BP4168">
        <v>-1.1044548749923706</v>
      </c>
      <c r="BQ4168">
        <v>-1.0797590017318726</v>
      </c>
      <c r="BR4168">
        <v>-0.90189725160598755</v>
      </c>
      <c r="BS4168">
        <v>-0.85116672515869141</v>
      </c>
      <c r="BT4168">
        <v>-0.87468177080154419</v>
      </c>
      <c r="BU4168">
        <v>-0.98403757810592651</v>
      </c>
      <c r="BV4168">
        <v>-0.88166815042495728</v>
      </c>
      <c r="BW4168">
        <v>2.9921896457672119</v>
      </c>
      <c r="BX4168">
        <v>13.290902137756348</v>
      </c>
      <c r="BY4168">
        <v>13.183550834655762</v>
      </c>
      <c r="BZ4168">
        <v>13.974925994873047</v>
      </c>
      <c r="CA4168">
        <v>14.696343421936035</v>
      </c>
      <c r="CB4168">
        <v>14.922269821166992</v>
      </c>
      <c r="CC4168">
        <v>2.9908673763275146</v>
      </c>
      <c r="CD4168">
        <v>-1.1075644493103027</v>
      </c>
      <c r="CE4168">
        <v>-0.9670485258102417</v>
      </c>
      <c r="CF4168">
        <v>-0.14251923561096191</v>
      </c>
      <c r="CG4168">
        <v>-0.14104732871055603</v>
      </c>
      <c r="CH4168">
        <v>-0.14188878238201141</v>
      </c>
      <c r="CI4168">
        <v>-0.10897593945264816</v>
      </c>
      <c r="CJ4168">
        <v>-0.14191907644271851</v>
      </c>
      <c r="CK4168">
        <v>-0.14101433753967285</v>
      </c>
      <c r="CL4168">
        <v>-0.13288199901580811</v>
      </c>
      <c r="CM4168">
        <v>-0.13124853372573853</v>
      </c>
      <c r="CN4168">
        <v>-0.1849668025970459</v>
      </c>
      <c r="CO4168">
        <v>-0.2359892725944519</v>
      </c>
      <c r="CP4168">
        <v>-0.19533608853816986</v>
      </c>
      <c r="CQ4168">
        <v>-0.15530337393283844</v>
      </c>
      <c r="CR4168">
        <v>-0.15218831598758698</v>
      </c>
      <c r="CS4168">
        <v>-0.14743334054946899</v>
      </c>
      <c r="CT4168">
        <v>-0.12423651665449142</v>
      </c>
      <c r="CU4168">
        <v>3.8507869243621826</v>
      </c>
      <c r="CV4168">
        <v>14.503018379211426</v>
      </c>
      <c r="CW4168">
        <v>14.359766006469727</v>
      </c>
      <c r="CX4168">
        <v>15.178692817687988</v>
      </c>
      <c r="CY4168">
        <v>15.954231262207031</v>
      </c>
      <c r="CZ4168">
        <v>16.215251922607422</v>
      </c>
      <c r="DA4168">
        <v>3.9188652038574219</v>
      </c>
      <c r="DB4168">
        <v>-0.34730967879295349</v>
      </c>
      <c r="DC4168">
        <v>-0.22887678444385529</v>
      </c>
      <c r="DD4168">
        <v>0.56271857023239136</v>
      </c>
      <c r="DE4168">
        <v>0.59925991296768188</v>
      </c>
      <c r="DF4168">
        <v>0.61013174057006836</v>
      </c>
      <c r="DG4168">
        <v>0.71210843324661255</v>
      </c>
      <c r="DH4168">
        <v>0.61868554353713989</v>
      </c>
      <c r="DI4168">
        <v>0.66453337669372559</v>
      </c>
      <c r="DJ4168">
        <v>0.69193971157073975</v>
      </c>
      <c r="DK4168">
        <v>0.67627143859863281</v>
      </c>
      <c r="DL4168">
        <v>0.73452126979827881</v>
      </c>
      <c r="DM4168">
        <v>0.60778045654296875</v>
      </c>
      <c r="DN4168">
        <v>0.51122504472732544</v>
      </c>
      <c r="DO4168">
        <v>0.54056000709533691</v>
      </c>
      <c r="DP4168">
        <v>0.57030510902404785</v>
      </c>
      <c r="DQ4168">
        <v>0.68917089700698853</v>
      </c>
      <c r="DR4168">
        <v>0.63319510221481323</v>
      </c>
      <c r="DS4168">
        <v>4.7093839645385742</v>
      </c>
      <c r="DT4168">
        <v>15.71513557434082</v>
      </c>
      <c r="DU4168">
        <v>15.535981178283691</v>
      </c>
      <c r="DV4168">
        <v>16.38245964050293</v>
      </c>
      <c r="DW4168">
        <v>17.212118148803711</v>
      </c>
      <c r="DX4168">
        <v>17.508234024047852</v>
      </c>
      <c r="DY4168">
        <v>4.84686279296875</v>
      </c>
      <c r="DZ4168">
        <v>0.41294506192207336</v>
      </c>
      <c r="EA4168">
        <v>0.50929498672485352</v>
      </c>
      <c r="EB4168">
        <v>1.5809699296951294</v>
      </c>
      <c r="EC4168">
        <v>1.668146014213562</v>
      </c>
      <c r="ED4168">
        <v>1.695930004119873</v>
      </c>
      <c r="EE4168">
        <v>1.8976237773895264</v>
      </c>
      <c r="EF4168">
        <v>1.716877818107605</v>
      </c>
      <c r="EG4168">
        <v>1.8276163339614868</v>
      </c>
      <c r="EH4168">
        <v>1.882851243019104</v>
      </c>
      <c r="EI4168">
        <v>1.8422019481658936</v>
      </c>
      <c r="EJ4168">
        <v>2.0621161460876465</v>
      </c>
      <c r="EK4168">
        <v>1.8260499238967896</v>
      </c>
      <c r="EL4168">
        <v>1.5313872098922729</v>
      </c>
      <c r="EM4168">
        <v>1.5452761650085449</v>
      </c>
      <c r="EN4168">
        <v>1.6134709119796753</v>
      </c>
      <c r="EO4168">
        <v>1.8970946073532104</v>
      </c>
      <c r="EP4168">
        <v>1.7268061637878418</v>
      </c>
      <c r="EQ4168">
        <v>5.9490618705749512</v>
      </c>
      <c r="ER4168">
        <v>17.465238571166992</v>
      </c>
      <c r="ES4168">
        <v>17.234249114990234</v>
      </c>
      <c r="ET4168">
        <v>18.120506286621094</v>
      </c>
      <c r="EU4168">
        <v>19.028308868408203</v>
      </c>
      <c r="EV4168">
        <v>19.375095367431641</v>
      </c>
      <c r="EW4168">
        <v>6.186744213104248</v>
      </c>
      <c r="EX4168">
        <v>1.5106321573257446</v>
      </c>
      <c r="EY4168">
        <v>1.5750977993011475</v>
      </c>
      <c r="EZ4168">
        <v>71.112998962402344</v>
      </c>
      <c r="FA4168">
        <v>68.989555358886719</v>
      </c>
      <c r="FB4168">
        <v>68.523574829101563</v>
      </c>
      <c r="FC4168">
        <v>67.150764465332031</v>
      </c>
      <c r="FD4168">
        <v>65.90850830078125</v>
      </c>
      <c r="FE4168">
        <v>64.879226684570313</v>
      </c>
      <c r="FF4168">
        <v>65.232315063476562</v>
      </c>
      <c r="FG4168">
        <v>65.562942504882813</v>
      </c>
      <c r="FH4168">
        <v>67.765266418457031</v>
      </c>
      <c r="FI4168">
        <v>71.935714721679688</v>
      </c>
      <c r="FJ4168">
        <v>78.04254150390625</v>
      </c>
      <c r="FK4168">
        <v>83.300636291503906</v>
      </c>
      <c r="FL4168">
        <v>86.544151306152344</v>
      </c>
      <c r="FM4168">
        <v>88.2337646484375</v>
      </c>
      <c r="FN4168">
        <v>89.26519775390625</v>
      </c>
      <c r="FO4168">
        <v>89.236434936523438</v>
      </c>
      <c r="FP4168">
        <v>88.095840454101563</v>
      </c>
      <c r="FQ4168">
        <v>85.573097229003906</v>
      </c>
      <c r="FR4168">
        <v>82.05999755859375</v>
      </c>
      <c r="FS4168">
        <v>79.119613647460938</v>
      </c>
      <c r="FT4168">
        <v>76.397727966308594</v>
      </c>
      <c r="FU4168">
        <v>74.1798095703125</v>
      </c>
      <c r="FV4168">
        <v>72.483932495117187</v>
      </c>
      <c r="FW4168">
        <v>71.788139343261719</v>
      </c>
      <c r="FX4168">
        <v>498</v>
      </c>
      <c r="FY4168">
        <v>4.854852706193924E-2</v>
      </c>
      <c r="FZ4168">
        <v>1</v>
      </c>
    </row>
    <row r="4169" spans="1:182" x14ac:dyDescent="0.2">
      <c r="A4169" t="s">
        <v>245</v>
      </c>
      <c r="B4169" t="s">
        <v>252</v>
      </c>
      <c r="C4169" t="s">
        <v>217</v>
      </c>
      <c r="D4169" t="s">
        <v>47</v>
      </c>
      <c r="E4169">
        <v>2015</v>
      </c>
      <c r="F4169" t="s">
        <v>230</v>
      </c>
      <c r="G4169" t="s">
        <v>250</v>
      </c>
      <c r="H4169" t="s">
        <v>226</v>
      </c>
      <c r="I4169">
        <v>175.70000000000002</v>
      </c>
      <c r="L4169">
        <v>38.309708306642811</v>
      </c>
      <c r="M4169">
        <v>37.548634222784642</v>
      </c>
      <c r="N4169">
        <v>37.087119587999226</v>
      </c>
      <c r="O4169">
        <v>37.044523459411415</v>
      </c>
      <c r="P4169">
        <v>37.95481084045511</v>
      </c>
      <c r="Q4169">
        <v>40.153076954959808</v>
      </c>
      <c r="R4169">
        <v>42.973913826325116</v>
      </c>
      <c r="S4169">
        <v>43.063158048575097</v>
      </c>
      <c r="T4169">
        <v>43.535921953009094</v>
      </c>
      <c r="U4169">
        <v>43.512892648547208</v>
      </c>
      <c r="V4169">
        <v>43.378377182012045</v>
      </c>
      <c r="W4169">
        <v>43.842392092896056</v>
      </c>
      <c r="X4169">
        <v>44.092117159037244</v>
      </c>
      <c r="Y4169">
        <v>43.717356978547869</v>
      </c>
      <c r="Z4169">
        <v>44.146781564358136</v>
      </c>
      <c r="AA4169">
        <v>43.63690731150399</v>
      </c>
      <c r="AB4169">
        <v>43.985894290916583</v>
      </c>
      <c r="AC4169">
        <v>43.97587632052587</v>
      </c>
      <c r="AD4169">
        <v>43.424377411101005</v>
      </c>
      <c r="AE4169">
        <v>43.313813846749056</v>
      </c>
      <c r="AF4169">
        <v>42.929435913140487</v>
      </c>
      <c r="AG4169">
        <v>42.297748425805544</v>
      </c>
      <c r="AH4169">
        <v>41.074575607420542</v>
      </c>
      <c r="AI4169">
        <v>39.463076693419183</v>
      </c>
      <c r="AJ4169">
        <v>-1.5832818746566772</v>
      </c>
      <c r="AK4169">
        <v>-1.5447690486907959</v>
      </c>
      <c r="AL4169">
        <v>-1.5276288986206055</v>
      </c>
      <c r="AM4169">
        <v>-1.5576028823852539</v>
      </c>
      <c r="AN4169">
        <v>-1.6152975559234619</v>
      </c>
      <c r="AO4169">
        <v>-1.7054989337921143</v>
      </c>
      <c r="AP4169">
        <v>-1.7584341764450073</v>
      </c>
      <c r="AQ4169">
        <v>-1.7627530097961426</v>
      </c>
      <c r="AR4169">
        <v>-1.7727072238922119</v>
      </c>
      <c r="AS4169">
        <v>-1.7057894468307495</v>
      </c>
      <c r="AT4169">
        <v>-1.5399806499481201</v>
      </c>
      <c r="AU4169">
        <v>-1.5156652927398682</v>
      </c>
      <c r="AV4169">
        <v>-1.4895988702774048</v>
      </c>
      <c r="AW4169">
        <v>-1.5243520736694336</v>
      </c>
      <c r="AX4169">
        <v>-1.5677179098129272</v>
      </c>
      <c r="AY4169">
        <v>1.2536340951919556</v>
      </c>
      <c r="AZ4169">
        <v>9.2010536193847656</v>
      </c>
      <c r="BA4169">
        <v>9.3051681518554687</v>
      </c>
      <c r="BB4169">
        <v>9.1415510177612305</v>
      </c>
      <c r="BC4169">
        <v>9.1735248565673828</v>
      </c>
      <c r="BD4169">
        <v>9.2298288345336914</v>
      </c>
      <c r="BE4169">
        <v>1.2407132387161255</v>
      </c>
      <c r="BF4169">
        <v>-1.2826043367385864</v>
      </c>
      <c r="BG4169">
        <v>-1.2946113348007202</v>
      </c>
      <c r="BH4169">
        <v>-0.73398619890213013</v>
      </c>
      <c r="BI4169">
        <v>-0.71606850624084473</v>
      </c>
      <c r="BJ4169">
        <v>-0.7101975679397583</v>
      </c>
      <c r="BK4169">
        <v>-0.72596794366836548</v>
      </c>
      <c r="BL4169">
        <v>-0.75307583808898926</v>
      </c>
      <c r="BM4169">
        <v>-0.80169832706451416</v>
      </c>
      <c r="BN4169">
        <v>-0.82961994409561157</v>
      </c>
      <c r="BO4169">
        <v>-0.83200228214263916</v>
      </c>
      <c r="BP4169">
        <v>-0.83960568904876709</v>
      </c>
      <c r="BQ4169">
        <v>-0.80075877904891968</v>
      </c>
      <c r="BR4169">
        <v>-0.72458469867706299</v>
      </c>
      <c r="BS4169">
        <v>-0.70819312334060669</v>
      </c>
      <c r="BT4169">
        <v>-0.69226127862930298</v>
      </c>
      <c r="BU4169">
        <v>-0.71190237998962402</v>
      </c>
      <c r="BV4169">
        <v>-0.72785341739654541</v>
      </c>
      <c r="BW4169">
        <v>2.2563109397888184</v>
      </c>
      <c r="BX4169">
        <v>10.62200927734375</v>
      </c>
      <c r="BY4169">
        <v>10.740185737609863</v>
      </c>
      <c r="BZ4169">
        <v>10.551947593688965</v>
      </c>
      <c r="CA4169">
        <v>10.611570358276367</v>
      </c>
      <c r="CB4169">
        <v>10.663763999938965</v>
      </c>
      <c r="CC4169">
        <v>2.2886176109313965</v>
      </c>
      <c r="CD4169">
        <v>-0.52397245168685913</v>
      </c>
      <c r="CE4169">
        <v>-0.52940398454666138</v>
      </c>
      <c r="CF4169">
        <v>-0.14576663076877594</v>
      </c>
      <c r="CG4169">
        <v>-0.14211297035217285</v>
      </c>
      <c r="CH4169">
        <v>-0.1440470814704895</v>
      </c>
      <c r="CI4169">
        <v>-0.1499800980091095</v>
      </c>
      <c r="CJ4169">
        <v>-0.15590371191501617</v>
      </c>
      <c r="CK4169">
        <v>-0.17572885751724243</v>
      </c>
      <c r="CL4169">
        <v>-0.18632596731185913</v>
      </c>
      <c r="CM4169">
        <v>-0.18736718595027924</v>
      </c>
      <c r="CN4169">
        <v>-0.19334238767623901</v>
      </c>
      <c r="CO4169">
        <v>-0.17393732070922852</v>
      </c>
      <c r="CP4169">
        <v>-0.15984399616718292</v>
      </c>
      <c r="CQ4169">
        <v>-0.14894038438796997</v>
      </c>
      <c r="CR4169">
        <v>-0.14002767205238342</v>
      </c>
      <c r="CS4169">
        <v>-0.1492021232843399</v>
      </c>
      <c r="CT4169">
        <v>-0.14616580307483673</v>
      </c>
      <c r="CU4169">
        <v>2.9507617950439453</v>
      </c>
      <c r="CV4169">
        <v>11.606158256530762</v>
      </c>
      <c r="CW4169">
        <v>11.734074592590332</v>
      </c>
      <c r="CX4169">
        <v>11.52878475189209</v>
      </c>
      <c r="CY4169">
        <v>11.607556343078613</v>
      </c>
      <c r="CZ4169">
        <v>11.656903266906738</v>
      </c>
      <c r="DA4169">
        <v>3.0143930912017822</v>
      </c>
      <c r="DB4169">
        <v>1.453642500564456E-3</v>
      </c>
      <c r="DC4169">
        <v>5.7629571529105306E-4</v>
      </c>
      <c r="DD4169">
        <v>0.44245293736457825</v>
      </c>
      <c r="DE4169">
        <v>0.43184253573417664</v>
      </c>
      <c r="DF4169">
        <v>0.42210337519645691</v>
      </c>
      <c r="DG4169">
        <v>0.4260077178478241</v>
      </c>
      <c r="DH4169">
        <v>0.44126841425895691</v>
      </c>
      <c r="DI4169">
        <v>0.45024064183235168</v>
      </c>
      <c r="DJ4169">
        <v>0.45696797966957092</v>
      </c>
      <c r="DK4169">
        <v>0.45726794004440308</v>
      </c>
      <c r="DL4169">
        <v>0.45292088389396667</v>
      </c>
      <c r="DM4169">
        <v>0.45288416743278503</v>
      </c>
      <c r="DN4169">
        <v>0.40489673614501953</v>
      </c>
      <c r="DO4169">
        <v>0.41031235456466675</v>
      </c>
      <c r="DP4169">
        <v>0.41220593452453613</v>
      </c>
      <c r="DQ4169">
        <v>0.41349810361862183</v>
      </c>
      <c r="DR4169">
        <v>0.43552181124687195</v>
      </c>
      <c r="DS4169">
        <v>3.6452126502990723</v>
      </c>
      <c r="DT4169">
        <v>12.590307235717773</v>
      </c>
      <c r="DU4169">
        <v>12.727962493896484</v>
      </c>
      <c r="DV4169">
        <v>12.505620956420898</v>
      </c>
      <c r="DW4169">
        <v>12.603543281555176</v>
      </c>
      <c r="DX4169">
        <v>12.650042533874512</v>
      </c>
      <c r="DY4169">
        <v>3.740168571472168</v>
      </c>
      <c r="DZ4169">
        <v>0.52687972784042358</v>
      </c>
      <c r="EA4169">
        <v>0.53055655956268311</v>
      </c>
      <c r="EB4169">
        <v>1.2917486429214478</v>
      </c>
      <c r="EC4169">
        <v>1.2605431079864502</v>
      </c>
      <c r="ED4169">
        <v>1.2395347356796265</v>
      </c>
      <c r="EE4169">
        <v>1.2576426267623901</v>
      </c>
      <c r="EF4169">
        <v>1.303490161895752</v>
      </c>
      <c r="EG4169">
        <v>1.3540412187576294</v>
      </c>
      <c r="EH4169">
        <v>1.3857822418212891</v>
      </c>
      <c r="EI4169">
        <v>1.3880186080932617</v>
      </c>
      <c r="EJ4169">
        <v>1.3860224485397339</v>
      </c>
      <c r="EK4169">
        <v>1.3579148054122925</v>
      </c>
      <c r="EL4169">
        <v>1.2202926874160767</v>
      </c>
      <c r="EM4169">
        <v>1.2177845239639282</v>
      </c>
      <c r="EN4169">
        <v>1.2095435857772827</v>
      </c>
      <c r="EO4169">
        <v>1.2259478569030762</v>
      </c>
      <c r="EP4169">
        <v>1.2753863334655762</v>
      </c>
      <c r="EQ4169">
        <v>4.6478891372680664</v>
      </c>
      <c r="ER4169">
        <v>14.011261940002441</v>
      </c>
      <c r="ES4169">
        <v>14.162980079650879</v>
      </c>
      <c r="ET4169">
        <v>13.916017532348633</v>
      </c>
      <c r="EU4169">
        <v>14.04158878326416</v>
      </c>
      <c r="EV4169">
        <v>14.083977699279785</v>
      </c>
      <c r="EW4169">
        <v>4.7880730628967285</v>
      </c>
      <c r="EX4169">
        <v>1.2855116128921509</v>
      </c>
      <c r="EY4169">
        <v>1.2957638502120972</v>
      </c>
      <c r="EZ4169">
        <v>45.004138946533203</v>
      </c>
      <c r="FA4169">
        <v>44.504737854003906</v>
      </c>
      <c r="FB4169">
        <v>44.389869689941406</v>
      </c>
      <c r="FC4169">
        <v>44.754928588867188</v>
      </c>
      <c r="FD4169">
        <v>44.990272521972656</v>
      </c>
      <c r="FE4169">
        <v>45.008136749267578</v>
      </c>
      <c r="FF4169">
        <v>44.9219970703125</v>
      </c>
      <c r="FG4169">
        <v>44.810127258300781</v>
      </c>
      <c r="FH4169">
        <v>45.412277221679688</v>
      </c>
      <c r="FI4169">
        <v>46.414813995361328</v>
      </c>
      <c r="FJ4169">
        <v>47.3720703125</v>
      </c>
      <c r="FK4169">
        <v>48.689334869384766</v>
      </c>
      <c r="FL4169">
        <v>49.700176239013672</v>
      </c>
      <c r="FM4169">
        <v>50.375961303710937</v>
      </c>
      <c r="FN4169">
        <v>50.716552734375</v>
      </c>
      <c r="FO4169">
        <v>50.742904663085938</v>
      </c>
      <c r="FP4169">
        <v>50.234794616699219</v>
      </c>
      <c r="FQ4169">
        <v>49.450679779052734</v>
      </c>
      <c r="FR4169">
        <v>48.240047454833984</v>
      </c>
      <c r="FS4169">
        <v>47.151138305664062</v>
      </c>
      <c r="FT4169">
        <v>46.419147491455078</v>
      </c>
      <c r="FU4169">
        <v>45.862846374511719</v>
      </c>
      <c r="FV4169">
        <v>45.49749755859375</v>
      </c>
      <c r="FW4169">
        <v>44.580276489257813</v>
      </c>
      <c r="FX4169">
        <v>498</v>
      </c>
      <c r="FY4169">
        <v>4.854852706193924E-2</v>
      </c>
      <c r="FZ4169">
        <v>1</v>
      </c>
    </row>
    <row r="4170" spans="1:182" x14ac:dyDescent="0.2">
      <c r="A4170" t="s">
        <v>245</v>
      </c>
      <c r="B4170" t="s">
        <v>252</v>
      </c>
      <c r="C4170" t="s">
        <v>217</v>
      </c>
      <c r="D4170" t="s">
        <v>47</v>
      </c>
      <c r="E4170">
        <v>2016</v>
      </c>
      <c r="F4170" t="s">
        <v>230</v>
      </c>
      <c r="G4170" t="s">
        <v>250</v>
      </c>
      <c r="H4170" t="s">
        <v>226</v>
      </c>
      <c r="I4170">
        <v>175.70000000000002</v>
      </c>
      <c r="L4170">
        <v>38.309708306642811</v>
      </c>
      <c r="M4170">
        <v>37.548634222784642</v>
      </c>
      <c r="N4170">
        <v>37.087119587999226</v>
      </c>
      <c r="O4170">
        <v>37.044523459411415</v>
      </c>
      <c r="P4170">
        <v>37.95481084045511</v>
      </c>
      <c r="Q4170">
        <v>40.153076954959808</v>
      </c>
      <c r="R4170">
        <v>42.973913826325116</v>
      </c>
      <c r="S4170">
        <v>43.063158048575097</v>
      </c>
      <c r="T4170">
        <v>43.535921953009094</v>
      </c>
      <c r="U4170">
        <v>43.512892648547208</v>
      </c>
      <c r="V4170">
        <v>43.378377182012045</v>
      </c>
      <c r="W4170">
        <v>43.842392092896056</v>
      </c>
      <c r="X4170">
        <v>44.092117159037244</v>
      </c>
      <c r="Y4170">
        <v>43.717356978547869</v>
      </c>
      <c r="Z4170">
        <v>44.146781564358136</v>
      </c>
      <c r="AA4170">
        <v>43.63690731150399</v>
      </c>
      <c r="AB4170">
        <v>43.985894290916583</v>
      </c>
      <c r="AC4170">
        <v>43.97587632052587</v>
      </c>
      <c r="AD4170">
        <v>43.424377411101005</v>
      </c>
      <c r="AE4170">
        <v>43.313813846749056</v>
      </c>
      <c r="AF4170">
        <v>42.929435913140487</v>
      </c>
      <c r="AG4170">
        <v>42.297748425805544</v>
      </c>
      <c r="AH4170">
        <v>41.074575607420542</v>
      </c>
      <c r="AI4170">
        <v>39.463076693419183</v>
      </c>
      <c r="AJ4170">
        <v>-1.5832818746566772</v>
      </c>
      <c r="AK4170">
        <v>-1.5447690486907959</v>
      </c>
      <c r="AL4170">
        <v>-1.5276288986206055</v>
      </c>
      <c r="AM4170">
        <v>-1.5576028823852539</v>
      </c>
      <c r="AN4170">
        <v>-1.6152975559234619</v>
      </c>
      <c r="AO4170">
        <v>-1.7054989337921143</v>
      </c>
      <c r="AP4170">
        <v>-1.7584341764450073</v>
      </c>
      <c r="AQ4170">
        <v>-1.7627530097961426</v>
      </c>
      <c r="AR4170">
        <v>-1.7727072238922119</v>
      </c>
      <c r="AS4170">
        <v>-1.7057894468307495</v>
      </c>
      <c r="AT4170">
        <v>-1.5399806499481201</v>
      </c>
      <c r="AU4170">
        <v>-1.5156652927398682</v>
      </c>
      <c r="AV4170">
        <v>-1.4895988702774048</v>
      </c>
      <c r="AW4170">
        <v>-1.5243520736694336</v>
      </c>
      <c r="AX4170">
        <v>-1.5677179098129272</v>
      </c>
      <c r="AY4170">
        <v>1.2536340951919556</v>
      </c>
      <c r="AZ4170">
        <v>9.2010536193847656</v>
      </c>
      <c r="BA4170">
        <v>9.3051681518554687</v>
      </c>
      <c r="BB4170">
        <v>9.1415510177612305</v>
      </c>
      <c r="BC4170">
        <v>9.1735248565673828</v>
      </c>
      <c r="BD4170">
        <v>9.2298288345336914</v>
      </c>
      <c r="BE4170">
        <v>1.2407132387161255</v>
      </c>
      <c r="BF4170">
        <v>-1.2826043367385864</v>
      </c>
      <c r="BG4170">
        <v>-1.2946113348007202</v>
      </c>
      <c r="BH4170">
        <v>-0.73398619890213013</v>
      </c>
      <c r="BI4170">
        <v>-0.71606850624084473</v>
      </c>
      <c r="BJ4170">
        <v>-0.7101975679397583</v>
      </c>
      <c r="BK4170">
        <v>-0.72596794366836548</v>
      </c>
      <c r="BL4170">
        <v>-0.75307583808898926</v>
      </c>
      <c r="BM4170">
        <v>-0.80169832706451416</v>
      </c>
      <c r="BN4170">
        <v>-0.82961994409561157</v>
      </c>
      <c r="BO4170">
        <v>-0.83200228214263916</v>
      </c>
      <c r="BP4170">
        <v>-0.83960568904876709</v>
      </c>
      <c r="BQ4170">
        <v>-0.80075877904891968</v>
      </c>
      <c r="BR4170">
        <v>-0.72458469867706299</v>
      </c>
      <c r="BS4170">
        <v>-0.70819312334060669</v>
      </c>
      <c r="BT4170">
        <v>-0.69226127862930298</v>
      </c>
      <c r="BU4170">
        <v>-0.71190237998962402</v>
      </c>
      <c r="BV4170">
        <v>-0.72785341739654541</v>
      </c>
      <c r="BW4170">
        <v>2.2563109397888184</v>
      </c>
      <c r="BX4170">
        <v>10.62200927734375</v>
      </c>
      <c r="BY4170">
        <v>10.740185737609863</v>
      </c>
      <c r="BZ4170">
        <v>10.551947593688965</v>
      </c>
      <c r="CA4170">
        <v>10.611570358276367</v>
      </c>
      <c r="CB4170">
        <v>10.663763999938965</v>
      </c>
      <c r="CC4170">
        <v>2.2886176109313965</v>
      </c>
      <c r="CD4170">
        <v>-0.52397245168685913</v>
      </c>
      <c r="CE4170">
        <v>-0.52940398454666138</v>
      </c>
      <c r="CF4170">
        <v>-0.14576663076877594</v>
      </c>
      <c r="CG4170">
        <v>-0.14211297035217285</v>
      </c>
      <c r="CH4170">
        <v>-0.1440470814704895</v>
      </c>
      <c r="CI4170">
        <v>-0.1499800980091095</v>
      </c>
      <c r="CJ4170">
        <v>-0.15590371191501617</v>
      </c>
      <c r="CK4170">
        <v>-0.17572885751724243</v>
      </c>
      <c r="CL4170">
        <v>-0.18632596731185913</v>
      </c>
      <c r="CM4170">
        <v>-0.18736718595027924</v>
      </c>
      <c r="CN4170">
        <v>-0.19334238767623901</v>
      </c>
      <c r="CO4170">
        <v>-0.17393732070922852</v>
      </c>
      <c r="CP4170">
        <v>-0.15984399616718292</v>
      </c>
      <c r="CQ4170">
        <v>-0.14894038438796997</v>
      </c>
      <c r="CR4170">
        <v>-0.14002767205238342</v>
      </c>
      <c r="CS4170">
        <v>-0.1492021232843399</v>
      </c>
      <c r="CT4170">
        <v>-0.14616580307483673</v>
      </c>
      <c r="CU4170">
        <v>2.9507617950439453</v>
      </c>
      <c r="CV4170">
        <v>11.606158256530762</v>
      </c>
      <c r="CW4170">
        <v>11.734074592590332</v>
      </c>
      <c r="CX4170">
        <v>11.52878475189209</v>
      </c>
      <c r="CY4170">
        <v>11.607556343078613</v>
      </c>
      <c r="CZ4170">
        <v>11.656903266906738</v>
      </c>
      <c r="DA4170">
        <v>3.0143930912017822</v>
      </c>
      <c r="DB4170">
        <v>1.453642500564456E-3</v>
      </c>
      <c r="DC4170">
        <v>5.7629571529105306E-4</v>
      </c>
      <c r="DD4170">
        <v>0.44245293736457825</v>
      </c>
      <c r="DE4170">
        <v>0.43184253573417664</v>
      </c>
      <c r="DF4170">
        <v>0.42210337519645691</v>
      </c>
      <c r="DG4170">
        <v>0.4260077178478241</v>
      </c>
      <c r="DH4170">
        <v>0.44126841425895691</v>
      </c>
      <c r="DI4170">
        <v>0.45024064183235168</v>
      </c>
      <c r="DJ4170">
        <v>0.45696797966957092</v>
      </c>
      <c r="DK4170">
        <v>0.45726794004440308</v>
      </c>
      <c r="DL4170">
        <v>0.45292088389396667</v>
      </c>
      <c r="DM4170">
        <v>0.45288416743278503</v>
      </c>
      <c r="DN4170">
        <v>0.40489673614501953</v>
      </c>
      <c r="DO4170">
        <v>0.41031235456466675</v>
      </c>
      <c r="DP4170">
        <v>0.41220593452453613</v>
      </c>
      <c r="DQ4170">
        <v>0.41349810361862183</v>
      </c>
      <c r="DR4170">
        <v>0.43552181124687195</v>
      </c>
      <c r="DS4170">
        <v>3.6452126502990723</v>
      </c>
      <c r="DT4170">
        <v>12.590307235717773</v>
      </c>
      <c r="DU4170">
        <v>12.727962493896484</v>
      </c>
      <c r="DV4170">
        <v>12.505620956420898</v>
      </c>
      <c r="DW4170">
        <v>12.603543281555176</v>
      </c>
      <c r="DX4170">
        <v>12.650042533874512</v>
      </c>
      <c r="DY4170">
        <v>3.740168571472168</v>
      </c>
      <c r="DZ4170">
        <v>0.52687972784042358</v>
      </c>
      <c r="EA4170">
        <v>0.53055655956268311</v>
      </c>
      <c r="EB4170">
        <v>1.2917486429214478</v>
      </c>
      <c r="EC4170">
        <v>1.2605431079864502</v>
      </c>
      <c r="ED4170">
        <v>1.2395347356796265</v>
      </c>
      <c r="EE4170">
        <v>1.2576426267623901</v>
      </c>
      <c r="EF4170">
        <v>1.303490161895752</v>
      </c>
      <c r="EG4170">
        <v>1.3540412187576294</v>
      </c>
      <c r="EH4170">
        <v>1.3857822418212891</v>
      </c>
      <c r="EI4170">
        <v>1.3880186080932617</v>
      </c>
      <c r="EJ4170">
        <v>1.3860224485397339</v>
      </c>
      <c r="EK4170">
        <v>1.3579148054122925</v>
      </c>
      <c r="EL4170">
        <v>1.2202926874160767</v>
      </c>
      <c r="EM4170">
        <v>1.2177845239639282</v>
      </c>
      <c r="EN4170">
        <v>1.2095435857772827</v>
      </c>
      <c r="EO4170">
        <v>1.2259478569030762</v>
      </c>
      <c r="EP4170">
        <v>1.2753863334655762</v>
      </c>
      <c r="EQ4170">
        <v>4.6478891372680664</v>
      </c>
      <c r="ER4170">
        <v>14.011261940002441</v>
      </c>
      <c r="ES4170">
        <v>14.162980079650879</v>
      </c>
      <c r="ET4170">
        <v>13.916017532348633</v>
      </c>
      <c r="EU4170">
        <v>14.04158878326416</v>
      </c>
      <c r="EV4170">
        <v>14.083977699279785</v>
      </c>
      <c r="EW4170">
        <v>4.7880730628967285</v>
      </c>
      <c r="EX4170">
        <v>1.2855116128921509</v>
      </c>
      <c r="EY4170">
        <v>1.2957638502120972</v>
      </c>
      <c r="EZ4170">
        <v>45.004138946533203</v>
      </c>
      <c r="FA4170">
        <v>44.504737854003906</v>
      </c>
      <c r="FB4170">
        <v>44.389869689941406</v>
      </c>
      <c r="FC4170">
        <v>44.754928588867188</v>
      </c>
      <c r="FD4170">
        <v>44.990272521972656</v>
      </c>
      <c r="FE4170">
        <v>45.008136749267578</v>
      </c>
      <c r="FF4170">
        <v>44.9219970703125</v>
      </c>
      <c r="FG4170">
        <v>44.810127258300781</v>
      </c>
      <c r="FH4170">
        <v>45.412277221679688</v>
      </c>
      <c r="FI4170">
        <v>46.414813995361328</v>
      </c>
      <c r="FJ4170">
        <v>47.3720703125</v>
      </c>
      <c r="FK4170">
        <v>48.689334869384766</v>
      </c>
      <c r="FL4170">
        <v>49.700176239013672</v>
      </c>
      <c r="FM4170">
        <v>50.375961303710937</v>
      </c>
      <c r="FN4170">
        <v>50.716552734375</v>
      </c>
      <c r="FO4170">
        <v>50.742904663085938</v>
      </c>
      <c r="FP4170">
        <v>50.234794616699219</v>
      </c>
      <c r="FQ4170">
        <v>49.450679779052734</v>
      </c>
      <c r="FR4170">
        <v>48.240047454833984</v>
      </c>
      <c r="FS4170">
        <v>47.151138305664062</v>
      </c>
      <c r="FT4170">
        <v>46.419147491455078</v>
      </c>
      <c r="FU4170">
        <v>45.862846374511719</v>
      </c>
      <c r="FV4170">
        <v>45.49749755859375</v>
      </c>
      <c r="FW4170">
        <v>44.580276489257813</v>
      </c>
      <c r="FX4170">
        <v>498</v>
      </c>
      <c r="FY4170">
        <v>4.854852706193924E-2</v>
      </c>
      <c r="FZ4170">
        <v>1</v>
      </c>
    </row>
    <row r="4171" spans="1:182" x14ac:dyDescent="0.2">
      <c r="A4171" t="s">
        <v>245</v>
      </c>
      <c r="B4171" t="s">
        <v>252</v>
      </c>
      <c r="C4171" t="s">
        <v>217</v>
      </c>
      <c r="D4171" t="s">
        <v>47</v>
      </c>
      <c r="E4171">
        <v>2017</v>
      </c>
      <c r="F4171" t="s">
        <v>230</v>
      </c>
      <c r="G4171" t="s">
        <v>250</v>
      </c>
      <c r="H4171" t="s">
        <v>226</v>
      </c>
      <c r="I4171">
        <v>175.70000000000002</v>
      </c>
      <c r="L4171">
        <v>38.309708306642811</v>
      </c>
      <c r="M4171">
        <v>37.548634222784642</v>
      </c>
      <c r="N4171">
        <v>37.087119587999226</v>
      </c>
      <c r="O4171">
        <v>37.044523459411415</v>
      </c>
      <c r="P4171">
        <v>37.95481084045511</v>
      </c>
      <c r="Q4171">
        <v>40.153076954959808</v>
      </c>
      <c r="R4171">
        <v>42.973913826325116</v>
      </c>
      <c r="S4171">
        <v>43.063158048575097</v>
      </c>
      <c r="T4171">
        <v>43.535921953009094</v>
      </c>
      <c r="U4171">
        <v>43.512892648547208</v>
      </c>
      <c r="V4171">
        <v>43.378377182012045</v>
      </c>
      <c r="W4171">
        <v>43.842392092896056</v>
      </c>
      <c r="X4171">
        <v>44.092117159037244</v>
      </c>
      <c r="Y4171">
        <v>43.717356978547869</v>
      </c>
      <c r="Z4171">
        <v>44.146781564358136</v>
      </c>
      <c r="AA4171">
        <v>43.63690731150399</v>
      </c>
      <c r="AB4171">
        <v>43.985894290916583</v>
      </c>
      <c r="AC4171">
        <v>43.97587632052587</v>
      </c>
      <c r="AD4171">
        <v>43.424377411101005</v>
      </c>
      <c r="AE4171">
        <v>43.313813846749056</v>
      </c>
      <c r="AF4171">
        <v>42.929435913140487</v>
      </c>
      <c r="AG4171">
        <v>42.297748425805544</v>
      </c>
      <c r="AH4171">
        <v>41.074575607420542</v>
      </c>
      <c r="AI4171">
        <v>39.463076693419183</v>
      </c>
      <c r="AJ4171">
        <v>-1.5832818746566772</v>
      </c>
      <c r="AK4171">
        <v>-1.5447690486907959</v>
      </c>
      <c r="AL4171">
        <v>-1.5276288986206055</v>
      </c>
      <c r="AM4171">
        <v>-1.5576028823852539</v>
      </c>
      <c r="AN4171">
        <v>-1.6152975559234619</v>
      </c>
      <c r="AO4171">
        <v>-1.7054989337921143</v>
      </c>
      <c r="AP4171">
        <v>-1.7584341764450073</v>
      </c>
      <c r="AQ4171">
        <v>-1.7627530097961426</v>
      </c>
      <c r="AR4171">
        <v>-1.7727072238922119</v>
      </c>
      <c r="AS4171">
        <v>-1.7057894468307495</v>
      </c>
      <c r="AT4171">
        <v>-1.5399806499481201</v>
      </c>
      <c r="AU4171">
        <v>-1.5156652927398682</v>
      </c>
      <c r="AV4171">
        <v>-1.4895988702774048</v>
      </c>
      <c r="AW4171">
        <v>-1.5243520736694336</v>
      </c>
      <c r="AX4171">
        <v>-1.5677179098129272</v>
      </c>
      <c r="AY4171">
        <v>1.2536340951919556</v>
      </c>
      <c r="AZ4171">
        <v>9.2010536193847656</v>
      </c>
      <c r="BA4171">
        <v>9.3051681518554687</v>
      </c>
      <c r="BB4171">
        <v>9.1415510177612305</v>
      </c>
      <c r="BC4171">
        <v>9.1735248565673828</v>
      </c>
      <c r="BD4171">
        <v>9.2298288345336914</v>
      </c>
      <c r="BE4171">
        <v>1.2407132387161255</v>
      </c>
      <c r="BF4171">
        <v>-1.2826043367385864</v>
      </c>
      <c r="BG4171">
        <v>-1.2946113348007202</v>
      </c>
      <c r="BH4171">
        <v>-0.73398619890213013</v>
      </c>
      <c r="BI4171">
        <v>-0.71606850624084473</v>
      </c>
      <c r="BJ4171">
        <v>-0.7101975679397583</v>
      </c>
      <c r="BK4171">
        <v>-0.72596794366836548</v>
      </c>
      <c r="BL4171">
        <v>-0.75307583808898926</v>
      </c>
      <c r="BM4171">
        <v>-0.80169832706451416</v>
      </c>
      <c r="BN4171">
        <v>-0.82961994409561157</v>
      </c>
      <c r="BO4171">
        <v>-0.83200228214263916</v>
      </c>
      <c r="BP4171">
        <v>-0.83960568904876709</v>
      </c>
      <c r="BQ4171">
        <v>-0.80075877904891968</v>
      </c>
      <c r="BR4171">
        <v>-0.72458469867706299</v>
      </c>
      <c r="BS4171">
        <v>-0.70819312334060669</v>
      </c>
      <c r="BT4171">
        <v>-0.69226127862930298</v>
      </c>
      <c r="BU4171">
        <v>-0.71190237998962402</v>
      </c>
      <c r="BV4171">
        <v>-0.72785341739654541</v>
      </c>
      <c r="BW4171">
        <v>2.2563109397888184</v>
      </c>
      <c r="BX4171">
        <v>10.62200927734375</v>
      </c>
      <c r="BY4171">
        <v>10.740185737609863</v>
      </c>
      <c r="BZ4171">
        <v>10.551947593688965</v>
      </c>
      <c r="CA4171">
        <v>10.611570358276367</v>
      </c>
      <c r="CB4171">
        <v>10.663763999938965</v>
      </c>
      <c r="CC4171">
        <v>2.2886176109313965</v>
      </c>
      <c r="CD4171">
        <v>-0.52397245168685913</v>
      </c>
      <c r="CE4171">
        <v>-0.52940398454666138</v>
      </c>
      <c r="CF4171">
        <v>-0.14576663076877594</v>
      </c>
      <c r="CG4171">
        <v>-0.14211297035217285</v>
      </c>
      <c r="CH4171">
        <v>-0.1440470814704895</v>
      </c>
      <c r="CI4171">
        <v>-0.1499800980091095</v>
      </c>
      <c r="CJ4171">
        <v>-0.15590371191501617</v>
      </c>
      <c r="CK4171">
        <v>-0.17572885751724243</v>
      </c>
      <c r="CL4171">
        <v>-0.18632596731185913</v>
      </c>
      <c r="CM4171">
        <v>-0.18736718595027924</v>
      </c>
      <c r="CN4171">
        <v>-0.19334238767623901</v>
      </c>
      <c r="CO4171">
        <v>-0.17393732070922852</v>
      </c>
      <c r="CP4171">
        <v>-0.15984399616718292</v>
      </c>
      <c r="CQ4171">
        <v>-0.14894038438796997</v>
      </c>
      <c r="CR4171">
        <v>-0.14002767205238342</v>
      </c>
      <c r="CS4171">
        <v>-0.1492021232843399</v>
      </c>
      <c r="CT4171">
        <v>-0.14616580307483673</v>
      </c>
      <c r="CU4171">
        <v>2.9507617950439453</v>
      </c>
      <c r="CV4171">
        <v>11.606158256530762</v>
      </c>
      <c r="CW4171">
        <v>11.734074592590332</v>
      </c>
      <c r="CX4171">
        <v>11.52878475189209</v>
      </c>
      <c r="CY4171">
        <v>11.607556343078613</v>
      </c>
      <c r="CZ4171">
        <v>11.656903266906738</v>
      </c>
      <c r="DA4171">
        <v>3.0143930912017822</v>
      </c>
      <c r="DB4171">
        <v>1.453642500564456E-3</v>
      </c>
      <c r="DC4171">
        <v>5.7629571529105306E-4</v>
      </c>
      <c r="DD4171">
        <v>0.44245293736457825</v>
      </c>
      <c r="DE4171">
        <v>0.43184253573417664</v>
      </c>
      <c r="DF4171">
        <v>0.42210337519645691</v>
      </c>
      <c r="DG4171">
        <v>0.4260077178478241</v>
      </c>
      <c r="DH4171">
        <v>0.44126841425895691</v>
      </c>
      <c r="DI4171">
        <v>0.45024064183235168</v>
      </c>
      <c r="DJ4171">
        <v>0.45696797966957092</v>
      </c>
      <c r="DK4171">
        <v>0.45726794004440308</v>
      </c>
      <c r="DL4171">
        <v>0.45292088389396667</v>
      </c>
      <c r="DM4171">
        <v>0.45288416743278503</v>
      </c>
      <c r="DN4171">
        <v>0.40489673614501953</v>
      </c>
      <c r="DO4171">
        <v>0.41031235456466675</v>
      </c>
      <c r="DP4171">
        <v>0.41220593452453613</v>
      </c>
      <c r="DQ4171">
        <v>0.41349810361862183</v>
      </c>
      <c r="DR4171">
        <v>0.43552181124687195</v>
      </c>
      <c r="DS4171">
        <v>3.6452126502990723</v>
      </c>
      <c r="DT4171">
        <v>12.590307235717773</v>
      </c>
      <c r="DU4171">
        <v>12.727962493896484</v>
      </c>
      <c r="DV4171">
        <v>12.505620956420898</v>
      </c>
      <c r="DW4171">
        <v>12.603543281555176</v>
      </c>
      <c r="DX4171">
        <v>12.650042533874512</v>
      </c>
      <c r="DY4171">
        <v>3.740168571472168</v>
      </c>
      <c r="DZ4171">
        <v>0.52687972784042358</v>
      </c>
      <c r="EA4171">
        <v>0.53055655956268311</v>
      </c>
      <c r="EB4171">
        <v>1.2917486429214478</v>
      </c>
      <c r="EC4171">
        <v>1.2605431079864502</v>
      </c>
      <c r="ED4171">
        <v>1.2395347356796265</v>
      </c>
      <c r="EE4171">
        <v>1.2576426267623901</v>
      </c>
      <c r="EF4171">
        <v>1.303490161895752</v>
      </c>
      <c r="EG4171">
        <v>1.3540412187576294</v>
      </c>
      <c r="EH4171">
        <v>1.3857822418212891</v>
      </c>
      <c r="EI4171">
        <v>1.3880186080932617</v>
      </c>
      <c r="EJ4171">
        <v>1.3860224485397339</v>
      </c>
      <c r="EK4171">
        <v>1.3579148054122925</v>
      </c>
      <c r="EL4171">
        <v>1.2202926874160767</v>
      </c>
      <c r="EM4171">
        <v>1.2177845239639282</v>
      </c>
      <c r="EN4171">
        <v>1.2095435857772827</v>
      </c>
      <c r="EO4171">
        <v>1.2259478569030762</v>
      </c>
      <c r="EP4171">
        <v>1.2753863334655762</v>
      </c>
      <c r="EQ4171">
        <v>4.6478891372680664</v>
      </c>
      <c r="ER4171">
        <v>14.011261940002441</v>
      </c>
      <c r="ES4171">
        <v>14.162980079650879</v>
      </c>
      <c r="ET4171">
        <v>13.916017532348633</v>
      </c>
      <c r="EU4171">
        <v>14.04158878326416</v>
      </c>
      <c r="EV4171">
        <v>14.083977699279785</v>
      </c>
      <c r="EW4171">
        <v>4.7880730628967285</v>
      </c>
      <c r="EX4171">
        <v>1.2855116128921509</v>
      </c>
      <c r="EY4171">
        <v>1.2957638502120972</v>
      </c>
      <c r="EZ4171">
        <v>45.004138946533203</v>
      </c>
      <c r="FA4171">
        <v>44.504737854003906</v>
      </c>
      <c r="FB4171">
        <v>44.389869689941406</v>
      </c>
      <c r="FC4171">
        <v>44.754928588867188</v>
      </c>
      <c r="FD4171">
        <v>44.990272521972656</v>
      </c>
      <c r="FE4171">
        <v>45.008136749267578</v>
      </c>
      <c r="FF4171">
        <v>44.9219970703125</v>
      </c>
      <c r="FG4171">
        <v>44.810127258300781</v>
      </c>
      <c r="FH4171">
        <v>45.412277221679688</v>
      </c>
      <c r="FI4171">
        <v>46.414813995361328</v>
      </c>
      <c r="FJ4171">
        <v>47.3720703125</v>
      </c>
      <c r="FK4171">
        <v>48.689334869384766</v>
      </c>
      <c r="FL4171">
        <v>49.700176239013672</v>
      </c>
      <c r="FM4171">
        <v>50.375961303710937</v>
      </c>
      <c r="FN4171">
        <v>50.716552734375</v>
      </c>
      <c r="FO4171">
        <v>50.742904663085938</v>
      </c>
      <c r="FP4171">
        <v>50.234794616699219</v>
      </c>
      <c r="FQ4171">
        <v>49.450679779052734</v>
      </c>
      <c r="FR4171">
        <v>48.240047454833984</v>
      </c>
      <c r="FS4171">
        <v>47.151138305664062</v>
      </c>
      <c r="FT4171">
        <v>46.419147491455078</v>
      </c>
      <c r="FU4171">
        <v>45.862846374511719</v>
      </c>
      <c r="FV4171">
        <v>45.49749755859375</v>
      </c>
      <c r="FW4171">
        <v>44.580276489257813</v>
      </c>
      <c r="FX4171">
        <v>498</v>
      </c>
      <c r="FY4171">
        <v>4.854852706193924E-2</v>
      </c>
      <c r="FZ4171">
        <v>1</v>
      </c>
    </row>
    <row r="4172" spans="1:182" x14ac:dyDescent="0.2">
      <c r="A4172" t="s">
        <v>245</v>
      </c>
      <c r="B4172" t="s">
        <v>252</v>
      </c>
      <c r="C4172" t="s">
        <v>217</v>
      </c>
      <c r="D4172" t="s">
        <v>11</v>
      </c>
      <c r="E4172">
        <v>2015</v>
      </c>
      <c r="F4172" t="s">
        <v>230</v>
      </c>
      <c r="G4172" t="s">
        <v>250</v>
      </c>
      <c r="H4172" t="s">
        <v>226</v>
      </c>
      <c r="I4172">
        <v>320.51</v>
      </c>
      <c r="L4172">
        <v>94.952857309481374</v>
      </c>
      <c r="M4172">
        <v>93.127762449381535</v>
      </c>
      <c r="N4172">
        <v>91.885122593679256</v>
      </c>
      <c r="O4172">
        <v>91.889385330936136</v>
      </c>
      <c r="P4172">
        <v>94.31533302366644</v>
      </c>
      <c r="Q4172">
        <v>98.536007118656158</v>
      </c>
      <c r="R4172">
        <v>101.93815902795721</v>
      </c>
      <c r="S4172">
        <v>101.86546357209353</v>
      </c>
      <c r="T4172">
        <v>102.63245890497335</v>
      </c>
      <c r="U4172">
        <v>104.24755771602058</v>
      </c>
      <c r="V4172">
        <v>106.62091987215034</v>
      </c>
      <c r="W4172">
        <v>107.77986746085007</v>
      </c>
      <c r="X4172">
        <v>107.90409765896763</v>
      </c>
      <c r="Y4172">
        <v>108.12669335494569</v>
      </c>
      <c r="Z4172">
        <v>108.08937816782199</v>
      </c>
      <c r="AA4172">
        <v>107.51446750691588</v>
      </c>
      <c r="AB4172">
        <v>107.68413926546329</v>
      </c>
      <c r="AC4172">
        <v>106.51578037432517</v>
      </c>
      <c r="AD4172">
        <v>108.2965284519095</v>
      </c>
      <c r="AE4172">
        <v>109.96372762488541</v>
      </c>
      <c r="AF4172">
        <v>109.33779409623995</v>
      </c>
      <c r="AG4172">
        <v>105.70505025905223</v>
      </c>
      <c r="AH4172">
        <v>101.85077745850671</v>
      </c>
      <c r="AI4172">
        <v>98.056630495885983</v>
      </c>
      <c r="AJ4172">
        <v>-2.8336179256439209</v>
      </c>
      <c r="AK4172">
        <v>-2.8113148212432861</v>
      </c>
      <c r="AL4172">
        <v>-2.808086633682251</v>
      </c>
      <c r="AM4172">
        <v>-2.8088691234588623</v>
      </c>
      <c r="AN4172">
        <v>-2.8736953735351562</v>
      </c>
      <c r="AO4172">
        <v>-2.9787359237670898</v>
      </c>
      <c r="AP4172">
        <v>-2.9094028472900391</v>
      </c>
      <c r="AQ4172">
        <v>-2.8014590740203857</v>
      </c>
      <c r="AR4172">
        <v>-2.7162306308746338</v>
      </c>
      <c r="AS4172">
        <v>-2.6988420486450195</v>
      </c>
      <c r="AT4172">
        <v>-2.7366044521331787</v>
      </c>
      <c r="AU4172">
        <v>-2.7697868347167969</v>
      </c>
      <c r="AV4172">
        <v>5.0006327629089355</v>
      </c>
      <c r="AW4172">
        <v>27.356485366821289</v>
      </c>
      <c r="AX4172">
        <v>26.817386627197266</v>
      </c>
      <c r="AY4172">
        <v>26.08314323425293</v>
      </c>
      <c r="AZ4172">
        <v>26.020723342895508</v>
      </c>
      <c r="BA4172">
        <v>26.127115249633789</v>
      </c>
      <c r="BB4172">
        <v>5.1136264801025391</v>
      </c>
      <c r="BC4172">
        <v>-3.0746817588806152</v>
      </c>
      <c r="BD4172">
        <v>-3.1673905849456787</v>
      </c>
      <c r="BE4172">
        <v>-3.2132360935211182</v>
      </c>
      <c r="BF4172">
        <v>-3.171858549118042</v>
      </c>
      <c r="BG4172">
        <v>-3.513674259185791</v>
      </c>
      <c r="BH4172">
        <v>-1.3468934297561646</v>
      </c>
      <c r="BI4172">
        <v>-1.3387950658798218</v>
      </c>
      <c r="BJ4172">
        <v>-1.3385106325149536</v>
      </c>
      <c r="BK4172">
        <v>-1.3385040760040283</v>
      </c>
      <c r="BL4172">
        <v>-1.3778269290924072</v>
      </c>
      <c r="BM4172">
        <v>-1.4414373636245728</v>
      </c>
      <c r="BN4172">
        <v>-1.4093815088272095</v>
      </c>
      <c r="BO4172">
        <v>-1.3503316640853882</v>
      </c>
      <c r="BP4172">
        <v>-1.298292875289917</v>
      </c>
      <c r="BQ4172">
        <v>-1.2861067056655884</v>
      </c>
      <c r="BR4172">
        <v>-1.3046524524688721</v>
      </c>
      <c r="BS4172">
        <v>-1.329058051109314</v>
      </c>
      <c r="BT4172">
        <v>6.8304991722106934</v>
      </c>
      <c r="BU4172">
        <v>29.850559234619141</v>
      </c>
      <c r="BV4172">
        <v>29.280941009521484</v>
      </c>
      <c r="BW4172">
        <v>28.569400787353516</v>
      </c>
      <c r="BX4172">
        <v>28.552770614624023</v>
      </c>
      <c r="BY4172">
        <v>28.658075332641602</v>
      </c>
      <c r="BZ4172">
        <v>6.9321446418762207</v>
      </c>
      <c r="CA4172">
        <v>-1.5269314050674438</v>
      </c>
      <c r="CB4172">
        <v>-1.6052267551422119</v>
      </c>
      <c r="CC4172">
        <v>-1.6562693119049072</v>
      </c>
      <c r="CD4172">
        <v>-1.6494884490966797</v>
      </c>
      <c r="CE4172">
        <v>-1.8864301443099976</v>
      </c>
      <c r="CF4172">
        <v>-0.31719252467155457</v>
      </c>
      <c r="CG4172">
        <v>-0.31893226504325867</v>
      </c>
      <c r="CH4172">
        <v>-0.32068675756454468</v>
      </c>
      <c r="CI4172">
        <v>-0.3201337456703186</v>
      </c>
      <c r="CJ4172">
        <v>-0.34179291129112244</v>
      </c>
      <c r="CK4172">
        <v>-0.3767092227935791</v>
      </c>
      <c r="CL4172">
        <v>-0.37047117948532104</v>
      </c>
      <c r="CM4172">
        <v>-0.34528529644012451</v>
      </c>
      <c r="CN4172">
        <v>-0.31623354554176331</v>
      </c>
      <c r="CO4172">
        <v>-0.30765053629875183</v>
      </c>
      <c r="CP4172">
        <v>-0.3128868043422699</v>
      </c>
      <c r="CQ4172">
        <v>-0.33121383190155029</v>
      </c>
      <c r="CR4172">
        <v>8.0978593826293945</v>
      </c>
      <c r="CS4172">
        <v>31.577947616577148</v>
      </c>
      <c r="CT4172">
        <v>30.987194061279297</v>
      </c>
      <c r="CU4172">
        <v>30.291376113891602</v>
      </c>
      <c r="CV4172">
        <v>30.306459426879883</v>
      </c>
      <c r="CW4172">
        <v>30.411008834838867</v>
      </c>
      <c r="CX4172">
        <v>8.1916446685791016</v>
      </c>
      <c r="CY4172">
        <v>-0.45496430993080139</v>
      </c>
      <c r="CZ4172">
        <v>-0.52327686548233032</v>
      </c>
      <c r="DA4172">
        <v>-0.5779188871383667</v>
      </c>
      <c r="DB4172">
        <v>-0.59509956836700439</v>
      </c>
      <c r="DC4172">
        <v>-0.75940591096878052</v>
      </c>
      <c r="DD4172">
        <v>0.71250832080841064</v>
      </c>
      <c r="DE4172">
        <v>0.70093047618865967</v>
      </c>
      <c r="DF4172">
        <v>0.69713711738586426</v>
      </c>
      <c r="DG4172">
        <v>0.69823664426803589</v>
      </c>
      <c r="DH4172">
        <v>0.69424104690551758</v>
      </c>
      <c r="DI4172">
        <v>0.68801897764205933</v>
      </c>
      <c r="DJ4172">
        <v>0.66843909025192261</v>
      </c>
      <c r="DK4172">
        <v>0.65976107120513916</v>
      </c>
      <c r="DL4172">
        <v>0.66582578420639038</v>
      </c>
      <c r="DM4172">
        <v>0.67080563306808472</v>
      </c>
      <c r="DN4172">
        <v>0.67887884378433228</v>
      </c>
      <c r="DO4172">
        <v>0.66663044691085815</v>
      </c>
      <c r="DP4172">
        <v>9.3652191162109375</v>
      </c>
      <c r="DQ4172">
        <v>33.305335998535156</v>
      </c>
      <c r="DR4172">
        <v>32.693443298339844</v>
      </c>
      <c r="DS4172">
        <v>32.013351440429688</v>
      </c>
      <c r="DT4172">
        <v>32.060146331787109</v>
      </c>
      <c r="DU4172">
        <v>32.163944244384766</v>
      </c>
      <c r="DV4172">
        <v>9.4511451721191406</v>
      </c>
      <c r="DW4172">
        <v>0.61700278520584106</v>
      </c>
      <c r="DX4172">
        <v>0.55867302417755127</v>
      </c>
      <c r="DY4172">
        <v>0.5004315972328186</v>
      </c>
      <c r="DZ4172">
        <v>0.45928928256034851</v>
      </c>
      <c r="EA4172">
        <v>0.36761841177940369</v>
      </c>
      <c r="EB4172">
        <v>2.199232816696167</v>
      </c>
      <c r="EC4172">
        <v>2.173450231552124</v>
      </c>
      <c r="ED4172">
        <v>2.1667132377624512</v>
      </c>
      <c r="EE4172">
        <v>2.1686017513275146</v>
      </c>
      <c r="EF4172">
        <v>2.1901094913482666</v>
      </c>
      <c r="EG4172">
        <v>2.2253174781799316</v>
      </c>
      <c r="EH4172">
        <v>2.1684606075286865</v>
      </c>
      <c r="EI4172">
        <v>2.1108884811401367</v>
      </c>
      <c r="EJ4172">
        <v>2.0837633609771729</v>
      </c>
      <c r="EK4172">
        <v>2.0835409164428711</v>
      </c>
      <c r="EL4172">
        <v>2.1108310222625732</v>
      </c>
      <c r="EM4172">
        <v>2.1073591709136963</v>
      </c>
      <c r="EN4172">
        <v>11.195085525512695</v>
      </c>
      <c r="EO4172">
        <v>35.799411773681641</v>
      </c>
      <c r="EP4172">
        <v>35.157001495361328</v>
      </c>
      <c r="EQ4172">
        <v>34.499607086181641</v>
      </c>
      <c r="ER4172">
        <v>34.592193603515625</v>
      </c>
      <c r="ES4172">
        <v>34.694900512695313</v>
      </c>
      <c r="ET4172">
        <v>11.26966381072998</v>
      </c>
      <c r="EU4172">
        <v>2.1647529602050781</v>
      </c>
      <c r="EV4172">
        <v>2.1208367347717285</v>
      </c>
      <c r="EW4172">
        <v>2.0573985576629639</v>
      </c>
      <c r="EX4172">
        <v>1.9816592931747437</v>
      </c>
      <c r="EY4172">
        <v>1.9948625564575195</v>
      </c>
      <c r="EZ4172">
        <v>79.814002990722656</v>
      </c>
      <c r="FA4172">
        <v>78.633583068847656</v>
      </c>
      <c r="FB4172">
        <v>77.48455810546875</v>
      </c>
      <c r="FC4172">
        <v>76.516036987304688</v>
      </c>
      <c r="FD4172">
        <v>75.581314086914063</v>
      </c>
      <c r="FE4172">
        <v>74.8614501953125</v>
      </c>
      <c r="FF4172">
        <v>74.272415161132813</v>
      </c>
      <c r="FG4172">
        <v>74.477188110351563</v>
      </c>
      <c r="FH4172">
        <v>77.247505187988281</v>
      </c>
      <c r="FI4172">
        <v>81.991477966308594</v>
      </c>
      <c r="FJ4172">
        <v>87.060836791992187</v>
      </c>
      <c r="FK4172">
        <v>91.727653503417969</v>
      </c>
      <c r="FL4172">
        <v>95.402076721191406</v>
      </c>
      <c r="FM4172">
        <v>97.656364440917969</v>
      </c>
      <c r="FN4172">
        <v>98.895599365234375</v>
      </c>
      <c r="FO4172">
        <v>99.408683776855469</v>
      </c>
      <c r="FP4172">
        <v>99.510406494140625</v>
      </c>
      <c r="FQ4172">
        <v>98.591682434082031</v>
      </c>
      <c r="FR4172">
        <v>97.076789855957031</v>
      </c>
      <c r="FS4172">
        <v>94.223930358886719</v>
      </c>
      <c r="FT4172">
        <v>90.341651916503906</v>
      </c>
      <c r="FU4172">
        <v>86.649604797363281</v>
      </c>
      <c r="FV4172">
        <v>83.986587524414063</v>
      </c>
      <c r="FW4172">
        <v>81.933792114257812</v>
      </c>
      <c r="FX4172">
        <v>498</v>
      </c>
      <c r="FY4172">
        <v>4.854852706193924E-2</v>
      </c>
      <c r="FZ4172">
        <v>1</v>
      </c>
    </row>
    <row r="4173" spans="1:182" x14ac:dyDescent="0.2">
      <c r="A4173" t="s">
        <v>245</v>
      </c>
      <c r="B4173" t="s">
        <v>252</v>
      </c>
      <c r="C4173" t="s">
        <v>217</v>
      </c>
      <c r="D4173" t="s">
        <v>11</v>
      </c>
      <c r="E4173">
        <v>2016</v>
      </c>
      <c r="F4173" t="s">
        <v>230</v>
      </c>
      <c r="G4173" t="s">
        <v>250</v>
      </c>
      <c r="H4173" t="s">
        <v>226</v>
      </c>
      <c r="I4173">
        <v>320.51</v>
      </c>
      <c r="L4173">
        <v>94.952857309481374</v>
      </c>
      <c r="M4173">
        <v>93.127762449381535</v>
      </c>
      <c r="N4173">
        <v>91.885122593679256</v>
      </c>
      <c r="O4173">
        <v>91.889385330936136</v>
      </c>
      <c r="P4173">
        <v>94.31533302366644</v>
      </c>
      <c r="Q4173">
        <v>98.536007118656158</v>
      </c>
      <c r="R4173">
        <v>101.93815902795721</v>
      </c>
      <c r="S4173">
        <v>101.86546357209353</v>
      </c>
      <c r="T4173">
        <v>102.63245890497335</v>
      </c>
      <c r="U4173">
        <v>104.24755771602058</v>
      </c>
      <c r="V4173">
        <v>106.62091987215034</v>
      </c>
      <c r="W4173">
        <v>107.77986746085007</v>
      </c>
      <c r="X4173">
        <v>107.90409765896763</v>
      </c>
      <c r="Y4173">
        <v>108.12669335494569</v>
      </c>
      <c r="Z4173">
        <v>108.08937816782199</v>
      </c>
      <c r="AA4173">
        <v>107.51446750691588</v>
      </c>
      <c r="AB4173">
        <v>107.68413926546329</v>
      </c>
      <c r="AC4173">
        <v>106.51578037432517</v>
      </c>
      <c r="AD4173">
        <v>108.2965284519095</v>
      </c>
      <c r="AE4173">
        <v>109.96372762488541</v>
      </c>
      <c r="AF4173">
        <v>109.33779409623995</v>
      </c>
      <c r="AG4173">
        <v>105.70505025905223</v>
      </c>
      <c r="AH4173">
        <v>101.85077745850671</v>
      </c>
      <c r="AI4173">
        <v>98.056630495885983</v>
      </c>
      <c r="AJ4173">
        <v>-2.8336179256439209</v>
      </c>
      <c r="AK4173">
        <v>-2.8113148212432861</v>
      </c>
      <c r="AL4173">
        <v>-2.808086633682251</v>
      </c>
      <c r="AM4173">
        <v>-2.8088691234588623</v>
      </c>
      <c r="AN4173">
        <v>-2.8736953735351562</v>
      </c>
      <c r="AO4173">
        <v>-2.9787359237670898</v>
      </c>
      <c r="AP4173">
        <v>-2.9094028472900391</v>
      </c>
      <c r="AQ4173">
        <v>-2.8014590740203857</v>
      </c>
      <c r="AR4173">
        <v>-2.7162306308746338</v>
      </c>
      <c r="AS4173">
        <v>-2.6988420486450195</v>
      </c>
      <c r="AT4173">
        <v>-2.7366044521331787</v>
      </c>
      <c r="AU4173">
        <v>-2.7697868347167969</v>
      </c>
      <c r="AV4173">
        <v>5.0006327629089355</v>
      </c>
      <c r="AW4173">
        <v>27.356485366821289</v>
      </c>
      <c r="AX4173">
        <v>26.817386627197266</v>
      </c>
      <c r="AY4173">
        <v>26.08314323425293</v>
      </c>
      <c r="AZ4173">
        <v>26.020723342895508</v>
      </c>
      <c r="BA4173">
        <v>26.127115249633789</v>
      </c>
      <c r="BB4173">
        <v>5.1136264801025391</v>
      </c>
      <c r="BC4173">
        <v>-3.0746817588806152</v>
      </c>
      <c r="BD4173">
        <v>-3.1673905849456787</v>
      </c>
      <c r="BE4173">
        <v>-3.2132360935211182</v>
      </c>
      <c r="BF4173">
        <v>-3.171858549118042</v>
      </c>
      <c r="BG4173">
        <v>-3.513674259185791</v>
      </c>
      <c r="BH4173">
        <v>-1.3468934297561646</v>
      </c>
      <c r="BI4173">
        <v>-1.3387950658798218</v>
      </c>
      <c r="BJ4173">
        <v>-1.3385106325149536</v>
      </c>
      <c r="BK4173">
        <v>-1.3385040760040283</v>
      </c>
      <c r="BL4173">
        <v>-1.3778269290924072</v>
      </c>
      <c r="BM4173">
        <v>-1.4414373636245728</v>
      </c>
      <c r="BN4173">
        <v>-1.4093815088272095</v>
      </c>
      <c r="BO4173">
        <v>-1.3503316640853882</v>
      </c>
      <c r="BP4173">
        <v>-1.298292875289917</v>
      </c>
      <c r="BQ4173">
        <v>-1.2861067056655884</v>
      </c>
      <c r="BR4173">
        <v>-1.3046524524688721</v>
      </c>
      <c r="BS4173">
        <v>-1.329058051109314</v>
      </c>
      <c r="BT4173">
        <v>6.8304991722106934</v>
      </c>
      <c r="BU4173">
        <v>29.850559234619141</v>
      </c>
      <c r="BV4173">
        <v>29.280941009521484</v>
      </c>
      <c r="BW4173">
        <v>28.569400787353516</v>
      </c>
      <c r="BX4173">
        <v>28.552770614624023</v>
      </c>
      <c r="BY4173">
        <v>28.658075332641602</v>
      </c>
      <c r="BZ4173">
        <v>6.9321446418762207</v>
      </c>
      <c r="CA4173">
        <v>-1.5269314050674438</v>
      </c>
      <c r="CB4173">
        <v>-1.6052267551422119</v>
      </c>
      <c r="CC4173">
        <v>-1.6562693119049072</v>
      </c>
      <c r="CD4173">
        <v>-1.6494884490966797</v>
      </c>
      <c r="CE4173">
        <v>-1.8864301443099976</v>
      </c>
      <c r="CF4173">
        <v>-0.31719252467155457</v>
      </c>
      <c r="CG4173">
        <v>-0.31893226504325867</v>
      </c>
      <c r="CH4173">
        <v>-0.32068675756454468</v>
      </c>
      <c r="CI4173">
        <v>-0.3201337456703186</v>
      </c>
      <c r="CJ4173">
        <v>-0.34179291129112244</v>
      </c>
      <c r="CK4173">
        <v>-0.3767092227935791</v>
      </c>
      <c r="CL4173">
        <v>-0.37047117948532104</v>
      </c>
      <c r="CM4173">
        <v>-0.34528529644012451</v>
      </c>
      <c r="CN4173">
        <v>-0.31623354554176331</v>
      </c>
      <c r="CO4173">
        <v>-0.30765053629875183</v>
      </c>
      <c r="CP4173">
        <v>-0.3128868043422699</v>
      </c>
      <c r="CQ4173">
        <v>-0.33121383190155029</v>
      </c>
      <c r="CR4173">
        <v>8.0978593826293945</v>
      </c>
      <c r="CS4173">
        <v>31.577947616577148</v>
      </c>
      <c r="CT4173">
        <v>30.987194061279297</v>
      </c>
      <c r="CU4173">
        <v>30.291376113891602</v>
      </c>
      <c r="CV4173">
        <v>30.306459426879883</v>
      </c>
      <c r="CW4173">
        <v>30.411008834838867</v>
      </c>
      <c r="CX4173">
        <v>8.1916446685791016</v>
      </c>
      <c r="CY4173">
        <v>-0.45496430993080139</v>
      </c>
      <c r="CZ4173">
        <v>-0.52327686548233032</v>
      </c>
      <c r="DA4173">
        <v>-0.5779188871383667</v>
      </c>
      <c r="DB4173">
        <v>-0.59509956836700439</v>
      </c>
      <c r="DC4173">
        <v>-0.75940591096878052</v>
      </c>
      <c r="DD4173">
        <v>0.71250832080841064</v>
      </c>
      <c r="DE4173">
        <v>0.70093047618865967</v>
      </c>
      <c r="DF4173">
        <v>0.69713711738586426</v>
      </c>
      <c r="DG4173">
        <v>0.69823664426803589</v>
      </c>
      <c r="DH4173">
        <v>0.69424104690551758</v>
      </c>
      <c r="DI4173">
        <v>0.68801897764205933</v>
      </c>
      <c r="DJ4173">
        <v>0.66843909025192261</v>
      </c>
      <c r="DK4173">
        <v>0.65976107120513916</v>
      </c>
      <c r="DL4173">
        <v>0.66582578420639038</v>
      </c>
      <c r="DM4173">
        <v>0.67080563306808472</v>
      </c>
      <c r="DN4173">
        <v>0.67887884378433228</v>
      </c>
      <c r="DO4173">
        <v>0.66663044691085815</v>
      </c>
      <c r="DP4173">
        <v>9.3652191162109375</v>
      </c>
      <c r="DQ4173">
        <v>33.305335998535156</v>
      </c>
      <c r="DR4173">
        <v>32.693443298339844</v>
      </c>
      <c r="DS4173">
        <v>32.013351440429688</v>
      </c>
      <c r="DT4173">
        <v>32.060146331787109</v>
      </c>
      <c r="DU4173">
        <v>32.163944244384766</v>
      </c>
      <c r="DV4173">
        <v>9.4511451721191406</v>
      </c>
      <c r="DW4173">
        <v>0.61700278520584106</v>
      </c>
      <c r="DX4173">
        <v>0.55867302417755127</v>
      </c>
      <c r="DY4173">
        <v>0.5004315972328186</v>
      </c>
      <c r="DZ4173">
        <v>0.45928928256034851</v>
      </c>
      <c r="EA4173">
        <v>0.36761841177940369</v>
      </c>
      <c r="EB4173">
        <v>2.199232816696167</v>
      </c>
      <c r="EC4173">
        <v>2.173450231552124</v>
      </c>
      <c r="ED4173">
        <v>2.1667132377624512</v>
      </c>
      <c r="EE4173">
        <v>2.1686017513275146</v>
      </c>
      <c r="EF4173">
        <v>2.1901094913482666</v>
      </c>
      <c r="EG4173">
        <v>2.2253174781799316</v>
      </c>
      <c r="EH4173">
        <v>2.1684606075286865</v>
      </c>
      <c r="EI4173">
        <v>2.1108884811401367</v>
      </c>
      <c r="EJ4173">
        <v>2.0837633609771729</v>
      </c>
      <c r="EK4173">
        <v>2.0835409164428711</v>
      </c>
      <c r="EL4173">
        <v>2.1108310222625732</v>
      </c>
      <c r="EM4173">
        <v>2.1073591709136963</v>
      </c>
      <c r="EN4173">
        <v>11.195085525512695</v>
      </c>
      <c r="EO4173">
        <v>35.799411773681641</v>
      </c>
      <c r="EP4173">
        <v>35.157001495361328</v>
      </c>
      <c r="EQ4173">
        <v>34.499607086181641</v>
      </c>
      <c r="ER4173">
        <v>34.592193603515625</v>
      </c>
      <c r="ES4173">
        <v>34.694900512695313</v>
      </c>
      <c r="ET4173">
        <v>11.26966381072998</v>
      </c>
      <c r="EU4173">
        <v>2.1647529602050781</v>
      </c>
      <c r="EV4173">
        <v>2.1208367347717285</v>
      </c>
      <c r="EW4173">
        <v>2.0573985576629639</v>
      </c>
      <c r="EX4173">
        <v>1.9816592931747437</v>
      </c>
      <c r="EY4173">
        <v>1.9948625564575195</v>
      </c>
      <c r="EZ4173">
        <v>79.814002990722656</v>
      </c>
      <c r="FA4173">
        <v>78.633583068847656</v>
      </c>
      <c r="FB4173">
        <v>77.48455810546875</v>
      </c>
      <c r="FC4173">
        <v>76.516036987304688</v>
      </c>
      <c r="FD4173">
        <v>75.581314086914063</v>
      </c>
      <c r="FE4173">
        <v>74.8614501953125</v>
      </c>
      <c r="FF4173">
        <v>74.272415161132813</v>
      </c>
      <c r="FG4173">
        <v>74.477188110351563</v>
      </c>
      <c r="FH4173">
        <v>77.247505187988281</v>
      </c>
      <c r="FI4173">
        <v>81.991477966308594</v>
      </c>
      <c r="FJ4173">
        <v>87.060836791992187</v>
      </c>
      <c r="FK4173">
        <v>91.727653503417969</v>
      </c>
      <c r="FL4173">
        <v>95.402076721191406</v>
      </c>
      <c r="FM4173">
        <v>97.656364440917969</v>
      </c>
      <c r="FN4173">
        <v>98.895599365234375</v>
      </c>
      <c r="FO4173">
        <v>99.408683776855469</v>
      </c>
      <c r="FP4173">
        <v>99.510406494140625</v>
      </c>
      <c r="FQ4173">
        <v>98.591682434082031</v>
      </c>
      <c r="FR4173">
        <v>97.076789855957031</v>
      </c>
      <c r="FS4173">
        <v>94.223930358886719</v>
      </c>
      <c r="FT4173">
        <v>90.341651916503906</v>
      </c>
      <c r="FU4173">
        <v>86.649604797363281</v>
      </c>
      <c r="FV4173">
        <v>83.986587524414063</v>
      </c>
      <c r="FW4173">
        <v>81.933792114257812</v>
      </c>
      <c r="FX4173">
        <v>498</v>
      </c>
      <c r="FY4173">
        <v>4.854852706193924E-2</v>
      </c>
      <c r="FZ4173">
        <v>1</v>
      </c>
    </row>
    <row r="4174" spans="1:182" x14ac:dyDescent="0.2">
      <c r="A4174" t="s">
        <v>245</v>
      </c>
      <c r="B4174" t="s">
        <v>252</v>
      </c>
      <c r="C4174" t="s">
        <v>217</v>
      </c>
      <c r="D4174" t="s">
        <v>11</v>
      </c>
      <c r="E4174">
        <v>2017</v>
      </c>
      <c r="F4174" t="s">
        <v>230</v>
      </c>
      <c r="G4174" t="s">
        <v>250</v>
      </c>
      <c r="H4174" t="s">
        <v>226</v>
      </c>
      <c r="I4174">
        <v>320.51</v>
      </c>
      <c r="L4174">
        <v>94.952857309481374</v>
      </c>
      <c r="M4174">
        <v>93.127762449381535</v>
      </c>
      <c r="N4174">
        <v>91.885122593679256</v>
      </c>
      <c r="O4174">
        <v>91.889385330936136</v>
      </c>
      <c r="P4174">
        <v>94.31533302366644</v>
      </c>
      <c r="Q4174">
        <v>98.536007118656158</v>
      </c>
      <c r="R4174">
        <v>101.93815902795721</v>
      </c>
      <c r="S4174">
        <v>101.86546357209353</v>
      </c>
      <c r="T4174">
        <v>102.63245890497335</v>
      </c>
      <c r="U4174">
        <v>104.24755771602058</v>
      </c>
      <c r="V4174">
        <v>106.62091987215034</v>
      </c>
      <c r="W4174">
        <v>107.77986746085007</v>
      </c>
      <c r="X4174">
        <v>107.90409765896763</v>
      </c>
      <c r="Y4174">
        <v>108.12669335494569</v>
      </c>
      <c r="Z4174">
        <v>108.08937816782199</v>
      </c>
      <c r="AA4174">
        <v>107.51446750691588</v>
      </c>
      <c r="AB4174">
        <v>107.68413926546329</v>
      </c>
      <c r="AC4174">
        <v>106.51578037432517</v>
      </c>
      <c r="AD4174">
        <v>108.2965284519095</v>
      </c>
      <c r="AE4174">
        <v>109.96372762488541</v>
      </c>
      <c r="AF4174">
        <v>109.33779409623995</v>
      </c>
      <c r="AG4174">
        <v>105.70505025905223</v>
      </c>
      <c r="AH4174">
        <v>101.85077745850671</v>
      </c>
      <c r="AI4174">
        <v>98.056630495885983</v>
      </c>
      <c r="AJ4174">
        <v>-2.8336179256439209</v>
      </c>
      <c r="AK4174">
        <v>-2.8113148212432861</v>
      </c>
      <c r="AL4174">
        <v>-2.808086633682251</v>
      </c>
      <c r="AM4174">
        <v>-2.8088691234588623</v>
      </c>
      <c r="AN4174">
        <v>-2.8736953735351562</v>
      </c>
      <c r="AO4174">
        <v>-2.9787359237670898</v>
      </c>
      <c r="AP4174">
        <v>-2.9094028472900391</v>
      </c>
      <c r="AQ4174">
        <v>-2.8014590740203857</v>
      </c>
      <c r="AR4174">
        <v>-2.7162306308746338</v>
      </c>
      <c r="AS4174">
        <v>-2.6988420486450195</v>
      </c>
      <c r="AT4174">
        <v>-2.7366044521331787</v>
      </c>
      <c r="AU4174">
        <v>-2.7697868347167969</v>
      </c>
      <c r="AV4174">
        <v>5.0006327629089355</v>
      </c>
      <c r="AW4174">
        <v>27.356485366821289</v>
      </c>
      <c r="AX4174">
        <v>26.817386627197266</v>
      </c>
      <c r="AY4174">
        <v>26.08314323425293</v>
      </c>
      <c r="AZ4174">
        <v>26.020723342895508</v>
      </c>
      <c r="BA4174">
        <v>26.127115249633789</v>
      </c>
      <c r="BB4174">
        <v>5.1136264801025391</v>
      </c>
      <c r="BC4174">
        <v>-3.0746817588806152</v>
      </c>
      <c r="BD4174">
        <v>-3.1673905849456787</v>
      </c>
      <c r="BE4174">
        <v>-3.2132360935211182</v>
      </c>
      <c r="BF4174">
        <v>-3.171858549118042</v>
      </c>
      <c r="BG4174">
        <v>-3.513674259185791</v>
      </c>
      <c r="BH4174">
        <v>-1.3468934297561646</v>
      </c>
      <c r="BI4174">
        <v>-1.3387950658798218</v>
      </c>
      <c r="BJ4174">
        <v>-1.3385106325149536</v>
      </c>
      <c r="BK4174">
        <v>-1.3385040760040283</v>
      </c>
      <c r="BL4174">
        <v>-1.3778269290924072</v>
      </c>
      <c r="BM4174">
        <v>-1.4414373636245728</v>
      </c>
      <c r="BN4174">
        <v>-1.4093815088272095</v>
      </c>
      <c r="BO4174">
        <v>-1.3503316640853882</v>
      </c>
      <c r="BP4174">
        <v>-1.298292875289917</v>
      </c>
      <c r="BQ4174">
        <v>-1.2861067056655884</v>
      </c>
      <c r="BR4174">
        <v>-1.3046524524688721</v>
      </c>
      <c r="BS4174">
        <v>-1.329058051109314</v>
      </c>
      <c r="BT4174">
        <v>6.8304991722106934</v>
      </c>
      <c r="BU4174">
        <v>29.850559234619141</v>
      </c>
      <c r="BV4174">
        <v>29.280941009521484</v>
      </c>
      <c r="BW4174">
        <v>28.569400787353516</v>
      </c>
      <c r="BX4174">
        <v>28.552770614624023</v>
      </c>
      <c r="BY4174">
        <v>28.658075332641602</v>
      </c>
      <c r="BZ4174">
        <v>6.9321446418762207</v>
      </c>
      <c r="CA4174">
        <v>-1.5269314050674438</v>
      </c>
      <c r="CB4174">
        <v>-1.6052267551422119</v>
      </c>
      <c r="CC4174">
        <v>-1.6562693119049072</v>
      </c>
      <c r="CD4174">
        <v>-1.6494884490966797</v>
      </c>
      <c r="CE4174">
        <v>-1.8864301443099976</v>
      </c>
      <c r="CF4174">
        <v>-0.31719252467155457</v>
      </c>
      <c r="CG4174">
        <v>-0.31893226504325867</v>
      </c>
      <c r="CH4174">
        <v>-0.32068675756454468</v>
      </c>
      <c r="CI4174">
        <v>-0.3201337456703186</v>
      </c>
      <c r="CJ4174">
        <v>-0.34179291129112244</v>
      </c>
      <c r="CK4174">
        <v>-0.3767092227935791</v>
      </c>
      <c r="CL4174">
        <v>-0.37047117948532104</v>
      </c>
      <c r="CM4174">
        <v>-0.34528529644012451</v>
      </c>
      <c r="CN4174">
        <v>-0.31623354554176331</v>
      </c>
      <c r="CO4174">
        <v>-0.30765053629875183</v>
      </c>
      <c r="CP4174">
        <v>-0.3128868043422699</v>
      </c>
      <c r="CQ4174">
        <v>-0.33121383190155029</v>
      </c>
      <c r="CR4174">
        <v>8.0978593826293945</v>
      </c>
      <c r="CS4174">
        <v>31.577947616577148</v>
      </c>
      <c r="CT4174">
        <v>30.987194061279297</v>
      </c>
      <c r="CU4174">
        <v>30.291376113891602</v>
      </c>
      <c r="CV4174">
        <v>30.306459426879883</v>
      </c>
      <c r="CW4174">
        <v>30.411008834838867</v>
      </c>
      <c r="CX4174">
        <v>8.1916446685791016</v>
      </c>
      <c r="CY4174">
        <v>-0.45496430993080139</v>
      </c>
      <c r="CZ4174">
        <v>-0.52327686548233032</v>
      </c>
      <c r="DA4174">
        <v>-0.5779188871383667</v>
      </c>
      <c r="DB4174">
        <v>-0.59509956836700439</v>
      </c>
      <c r="DC4174">
        <v>-0.75940591096878052</v>
      </c>
      <c r="DD4174">
        <v>0.71250832080841064</v>
      </c>
      <c r="DE4174">
        <v>0.70093047618865967</v>
      </c>
      <c r="DF4174">
        <v>0.69713711738586426</v>
      </c>
      <c r="DG4174">
        <v>0.69823664426803589</v>
      </c>
      <c r="DH4174">
        <v>0.69424104690551758</v>
      </c>
      <c r="DI4174">
        <v>0.68801897764205933</v>
      </c>
      <c r="DJ4174">
        <v>0.66843909025192261</v>
      </c>
      <c r="DK4174">
        <v>0.65976107120513916</v>
      </c>
      <c r="DL4174">
        <v>0.66582578420639038</v>
      </c>
      <c r="DM4174">
        <v>0.67080563306808472</v>
      </c>
      <c r="DN4174">
        <v>0.67887884378433228</v>
      </c>
      <c r="DO4174">
        <v>0.66663044691085815</v>
      </c>
      <c r="DP4174">
        <v>9.3652191162109375</v>
      </c>
      <c r="DQ4174">
        <v>33.305335998535156</v>
      </c>
      <c r="DR4174">
        <v>32.693443298339844</v>
      </c>
      <c r="DS4174">
        <v>32.013351440429688</v>
      </c>
      <c r="DT4174">
        <v>32.060146331787109</v>
      </c>
      <c r="DU4174">
        <v>32.163944244384766</v>
      </c>
      <c r="DV4174">
        <v>9.4511451721191406</v>
      </c>
      <c r="DW4174">
        <v>0.61700278520584106</v>
      </c>
      <c r="DX4174">
        <v>0.55867302417755127</v>
      </c>
      <c r="DY4174">
        <v>0.5004315972328186</v>
      </c>
      <c r="DZ4174">
        <v>0.45928928256034851</v>
      </c>
      <c r="EA4174">
        <v>0.36761841177940369</v>
      </c>
      <c r="EB4174">
        <v>2.199232816696167</v>
      </c>
      <c r="EC4174">
        <v>2.173450231552124</v>
      </c>
      <c r="ED4174">
        <v>2.1667132377624512</v>
      </c>
      <c r="EE4174">
        <v>2.1686017513275146</v>
      </c>
      <c r="EF4174">
        <v>2.1901094913482666</v>
      </c>
      <c r="EG4174">
        <v>2.2253174781799316</v>
      </c>
      <c r="EH4174">
        <v>2.1684606075286865</v>
      </c>
      <c r="EI4174">
        <v>2.1108884811401367</v>
      </c>
      <c r="EJ4174">
        <v>2.0837633609771729</v>
      </c>
      <c r="EK4174">
        <v>2.0835409164428711</v>
      </c>
      <c r="EL4174">
        <v>2.1108310222625732</v>
      </c>
      <c r="EM4174">
        <v>2.1073591709136963</v>
      </c>
      <c r="EN4174">
        <v>11.195085525512695</v>
      </c>
      <c r="EO4174">
        <v>35.799411773681641</v>
      </c>
      <c r="EP4174">
        <v>35.157001495361328</v>
      </c>
      <c r="EQ4174">
        <v>34.499607086181641</v>
      </c>
      <c r="ER4174">
        <v>34.592193603515625</v>
      </c>
      <c r="ES4174">
        <v>34.694900512695313</v>
      </c>
      <c r="ET4174">
        <v>11.26966381072998</v>
      </c>
      <c r="EU4174">
        <v>2.1647529602050781</v>
      </c>
      <c r="EV4174">
        <v>2.1208367347717285</v>
      </c>
      <c r="EW4174">
        <v>2.0573985576629639</v>
      </c>
      <c r="EX4174">
        <v>1.9816592931747437</v>
      </c>
      <c r="EY4174">
        <v>1.9948625564575195</v>
      </c>
      <c r="EZ4174">
        <v>79.814002990722656</v>
      </c>
      <c r="FA4174">
        <v>78.633583068847656</v>
      </c>
      <c r="FB4174">
        <v>77.48455810546875</v>
      </c>
      <c r="FC4174">
        <v>76.516036987304688</v>
      </c>
      <c r="FD4174">
        <v>75.581314086914063</v>
      </c>
      <c r="FE4174">
        <v>74.8614501953125</v>
      </c>
      <c r="FF4174">
        <v>74.272415161132813</v>
      </c>
      <c r="FG4174">
        <v>74.477188110351563</v>
      </c>
      <c r="FH4174">
        <v>77.247505187988281</v>
      </c>
      <c r="FI4174">
        <v>81.991477966308594</v>
      </c>
      <c r="FJ4174">
        <v>87.060836791992187</v>
      </c>
      <c r="FK4174">
        <v>91.727653503417969</v>
      </c>
      <c r="FL4174">
        <v>95.402076721191406</v>
      </c>
      <c r="FM4174">
        <v>97.656364440917969</v>
      </c>
      <c r="FN4174">
        <v>98.895599365234375</v>
      </c>
      <c r="FO4174">
        <v>99.408683776855469</v>
      </c>
      <c r="FP4174">
        <v>99.510406494140625</v>
      </c>
      <c r="FQ4174">
        <v>98.591682434082031</v>
      </c>
      <c r="FR4174">
        <v>97.076789855957031</v>
      </c>
      <c r="FS4174">
        <v>94.223930358886719</v>
      </c>
      <c r="FT4174">
        <v>90.341651916503906</v>
      </c>
      <c r="FU4174">
        <v>86.649604797363281</v>
      </c>
      <c r="FV4174">
        <v>83.986587524414063</v>
      </c>
      <c r="FW4174">
        <v>81.933792114257812</v>
      </c>
      <c r="FX4174">
        <v>498</v>
      </c>
      <c r="FY4174">
        <v>4.854852706193924E-2</v>
      </c>
      <c r="FZ4174">
        <v>1</v>
      </c>
    </row>
    <row r="4175" spans="1:182" x14ac:dyDescent="0.2">
      <c r="A4175" t="s">
        <v>245</v>
      </c>
      <c r="B4175" t="s">
        <v>252</v>
      </c>
      <c r="C4175" t="s">
        <v>217</v>
      </c>
      <c r="D4175" t="s">
        <v>36</v>
      </c>
      <c r="E4175">
        <v>2015</v>
      </c>
      <c r="F4175" t="s">
        <v>231</v>
      </c>
      <c r="G4175" t="s">
        <v>250</v>
      </c>
      <c r="H4175" t="s">
        <v>226</v>
      </c>
      <c r="I4175">
        <v>175.70000000000002</v>
      </c>
      <c r="L4175">
        <v>40.732515750372592</v>
      </c>
      <c r="M4175">
        <v>39.920023912245384</v>
      </c>
      <c r="N4175">
        <v>39.405733375028085</v>
      </c>
      <c r="O4175">
        <v>39.203428130978175</v>
      </c>
      <c r="P4175">
        <v>40.089727725491763</v>
      </c>
      <c r="Q4175">
        <v>42.257280433712126</v>
      </c>
      <c r="R4175">
        <v>45.243566151275921</v>
      </c>
      <c r="S4175">
        <v>45.412900269161796</v>
      </c>
      <c r="T4175">
        <v>45.785471673616534</v>
      </c>
      <c r="U4175">
        <v>45.824925760138107</v>
      </c>
      <c r="V4175">
        <v>45.941619334702985</v>
      </c>
      <c r="W4175">
        <v>46.604177955364058</v>
      </c>
      <c r="X4175">
        <v>46.890763676009158</v>
      </c>
      <c r="Y4175">
        <v>46.412573809078907</v>
      </c>
      <c r="Z4175">
        <v>46.745427534422006</v>
      </c>
      <c r="AA4175">
        <v>46.365256954053692</v>
      </c>
      <c r="AB4175">
        <v>46.634578493869078</v>
      </c>
      <c r="AC4175">
        <v>46.506496838612996</v>
      </c>
      <c r="AD4175">
        <v>46.094224687693249</v>
      </c>
      <c r="AE4175">
        <v>46.018222384505137</v>
      </c>
      <c r="AF4175">
        <v>45.496261117754756</v>
      </c>
      <c r="AG4175">
        <v>44.688495540725533</v>
      </c>
      <c r="AH4175">
        <v>43.401881950279048</v>
      </c>
      <c r="AI4175">
        <v>41.506614106806531</v>
      </c>
      <c r="AJ4175">
        <v>-1.6622524261474609</v>
      </c>
      <c r="AK4175">
        <v>-1.6211082935333252</v>
      </c>
      <c r="AL4175">
        <v>-1.6024950742721558</v>
      </c>
      <c r="AM4175">
        <v>-1.5944327116012573</v>
      </c>
      <c r="AN4175">
        <v>-1.6245635747909546</v>
      </c>
      <c r="AO4175">
        <v>-1.7182891368865967</v>
      </c>
      <c r="AP4175">
        <v>-1.7448210716247559</v>
      </c>
      <c r="AQ4175">
        <v>-1.7452502250671387</v>
      </c>
      <c r="AR4175">
        <v>-1.7565429210662842</v>
      </c>
      <c r="AS4175">
        <v>-1.7079538106918335</v>
      </c>
      <c r="AT4175">
        <v>-1.63243567943573</v>
      </c>
      <c r="AU4175">
        <v>-1.6342563629150391</v>
      </c>
      <c r="AV4175">
        <v>-1.6162916421890259</v>
      </c>
      <c r="AW4175">
        <v>-1.6138848066329956</v>
      </c>
      <c r="AX4175">
        <v>-1.6376398801803589</v>
      </c>
      <c r="AY4175">
        <v>1.3676506280899048</v>
      </c>
      <c r="AZ4175">
        <v>9.7983732223510742</v>
      </c>
      <c r="BA4175">
        <v>9.93450927734375</v>
      </c>
      <c r="BB4175">
        <v>9.8690891265869141</v>
      </c>
      <c r="BC4175">
        <v>9.9304218292236328</v>
      </c>
      <c r="BD4175">
        <v>9.9578523635864258</v>
      </c>
      <c r="BE4175">
        <v>1.4065862894058228</v>
      </c>
      <c r="BF4175">
        <v>-1.4564721584320068</v>
      </c>
      <c r="BG4175">
        <v>-1.4702244997024536</v>
      </c>
      <c r="BH4175">
        <v>-0.76389962434768677</v>
      </c>
      <c r="BI4175">
        <v>-0.74497026205062866</v>
      </c>
      <c r="BJ4175">
        <v>-0.73819726705551147</v>
      </c>
      <c r="BK4175">
        <v>-0.73756128549575806</v>
      </c>
      <c r="BL4175">
        <v>-0.75436276197433472</v>
      </c>
      <c r="BM4175">
        <v>-0.80614221096038818</v>
      </c>
      <c r="BN4175">
        <v>-0.8203698992729187</v>
      </c>
      <c r="BO4175">
        <v>-0.81599992513656616</v>
      </c>
      <c r="BP4175">
        <v>-0.82041746377944946</v>
      </c>
      <c r="BQ4175">
        <v>-0.79306250810623169</v>
      </c>
      <c r="BR4175">
        <v>-0.75537818670272827</v>
      </c>
      <c r="BS4175">
        <v>-0.75417912006378174</v>
      </c>
      <c r="BT4175">
        <v>-0.74211519956588745</v>
      </c>
      <c r="BU4175">
        <v>-0.74173516035079956</v>
      </c>
      <c r="BV4175">
        <v>-0.75151371955871582</v>
      </c>
      <c r="BW4175">
        <v>2.424252986907959</v>
      </c>
      <c r="BX4175">
        <v>11.299668312072754</v>
      </c>
      <c r="BY4175">
        <v>11.444986343383789</v>
      </c>
      <c r="BZ4175">
        <v>11.371698379516602</v>
      </c>
      <c r="CA4175">
        <v>11.464911460876465</v>
      </c>
      <c r="CB4175">
        <v>11.488390922546387</v>
      </c>
      <c r="CC4175">
        <v>2.5220382213592529</v>
      </c>
      <c r="CD4175">
        <v>-0.61554020643234253</v>
      </c>
      <c r="CE4175">
        <v>-0.62795758247375488</v>
      </c>
      <c r="CF4175">
        <v>-0.14170317351818085</v>
      </c>
      <c r="CG4175">
        <v>-0.13815973699092865</v>
      </c>
      <c r="CH4175">
        <v>-0.13958725333213806</v>
      </c>
      <c r="CI4175">
        <v>-0.14409475028514862</v>
      </c>
      <c r="CJ4175">
        <v>-0.15166434645652771</v>
      </c>
      <c r="CK4175">
        <v>-0.17439201474189758</v>
      </c>
      <c r="CL4175">
        <v>-0.18009783327579498</v>
      </c>
      <c r="CM4175">
        <v>-0.17240405082702637</v>
      </c>
      <c r="CN4175">
        <v>-0.1720598042011261</v>
      </c>
      <c r="CO4175">
        <v>-0.15941163897514343</v>
      </c>
      <c r="CP4175">
        <v>-0.14793078601360321</v>
      </c>
      <c r="CQ4175">
        <v>-0.144640251994133</v>
      </c>
      <c r="CR4175">
        <v>-0.13666324317455292</v>
      </c>
      <c r="CS4175">
        <v>-0.13768693804740906</v>
      </c>
      <c r="CT4175">
        <v>-0.1377854198217392</v>
      </c>
      <c r="CU4175">
        <v>3.156052827835083</v>
      </c>
      <c r="CV4175">
        <v>12.339460372924805</v>
      </c>
      <c r="CW4175">
        <v>12.491138458251953</v>
      </c>
      <c r="CX4175">
        <v>12.412400245666504</v>
      </c>
      <c r="CY4175">
        <v>12.527693748474121</v>
      </c>
      <c r="CZ4175">
        <v>12.548437118530273</v>
      </c>
      <c r="DA4175">
        <v>3.2945966720581055</v>
      </c>
      <c r="DB4175">
        <v>-3.3113334327936172E-2</v>
      </c>
      <c r="DC4175">
        <v>-4.4606029987335205E-2</v>
      </c>
      <c r="DD4175">
        <v>0.48049324750900269</v>
      </c>
      <c r="DE4175">
        <v>0.46865075826644897</v>
      </c>
      <c r="DF4175">
        <v>0.45902273058891296</v>
      </c>
      <c r="DG4175">
        <v>0.44937175512313843</v>
      </c>
      <c r="DH4175">
        <v>0.45103409886360168</v>
      </c>
      <c r="DI4175">
        <v>0.45735815167427063</v>
      </c>
      <c r="DJ4175">
        <v>0.46017423272132874</v>
      </c>
      <c r="DK4175">
        <v>0.47119185328483582</v>
      </c>
      <c r="DL4175">
        <v>0.47629785537719727</v>
      </c>
      <c r="DM4175">
        <v>0.47423925995826721</v>
      </c>
      <c r="DN4175">
        <v>0.45951661467552185</v>
      </c>
      <c r="DO4175">
        <v>0.46489858627319336</v>
      </c>
      <c r="DP4175">
        <v>0.46878871321678162</v>
      </c>
      <c r="DQ4175">
        <v>0.46636128425598145</v>
      </c>
      <c r="DR4175">
        <v>0.47594287991523743</v>
      </c>
      <c r="DS4175">
        <v>3.8878524303436279</v>
      </c>
      <c r="DT4175">
        <v>13.379252433776855</v>
      </c>
      <c r="DU4175">
        <v>13.537290573120117</v>
      </c>
      <c r="DV4175">
        <v>13.453103065490723</v>
      </c>
      <c r="DW4175">
        <v>13.590476036071777</v>
      </c>
      <c r="DX4175">
        <v>13.608484268188477</v>
      </c>
      <c r="DY4175">
        <v>4.0671548843383789</v>
      </c>
      <c r="DZ4175">
        <v>0.54931354522705078</v>
      </c>
      <c r="EA4175">
        <v>0.53874552249908447</v>
      </c>
      <c r="EB4175">
        <v>1.3788460493087769</v>
      </c>
      <c r="EC4175">
        <v>1.3447887897491455</v>
      </c>
      <c r="ED4175">
        <v>1.3233205080032349</v>
      </c>
      <c r="EE4175">
        <v>1.3062431812286377</v>
      </c>
      <c r="EF4175">
        <v>1.3212349414825439</v>
      </c>
      <c r="EG4175">
        <v>1.3695050477981567</v>
      </c>
      <c r="EH4175">
        <v>1.3846254348754883</v>
      </c>
      <c r="EI4175">
        <v>1.4004421234130859</v>
      </c>
      <c r="EJ4175">
        <v>1.4124233722686768</v>
      </c>
      <c r="EK4175">
        <v>1.3891304731369019</v>
      </c>
      <c r="EL4175">
        <v>1.3365741968154907</v>
      </c>
      <c r="EM4175">
        <v>1.3449758291244507</v>
      </c>
      <c r="EN4175">
        <v>1.3429652452468872</v>
      </c>
      <c r="EO4175">
        <v>1.3385109901428223</v>
      </c>
      <c r="EP4175">
        <v>1.3620691299438477</v>
      </c>
      <c r="EQ4175">
        <v>4.9444546699523926</v>
      </c>
      <c r="ER4175">
        <v>14.880546569824219</v>
      </c>
      <c r="ES4175">
        <v>15.047767639160156</v>
      </c>
      <c r="ET4175">
        <v>14.95571231842041</v>
      </c>
      <c r="EU4175">
        <v>15.124965667724609</v>
      </c>
      <c r="EV4175">
        <v>15.139022827148438</v>
      </c>
      <c r="EW4175">
        <v>5.1826066970825195</v>
      </c>
      <c r="EX4175">
        <v>1.3902455568313599</v>
      </c>
      <c r="EY4175">
        <v>1.3810124397277832</v>
      </c>
      <c r="EZ4175">
        <v>52.233341217041016</v>
      </c>
      <c r="FA4175">
        <v>51.662792205810547</v>
      </c>
      <c r="FB4175">
        <v>51.128917694091797</v>
      </c>
      <c r="FC4175">
        <v>50.588890075683594</v>
      </c>
      <c r="FD4175">
        <v>50.549964904785156</v>
      </c>
      <c r="FE4175">
        <v>50.239459991455078</v>
      </c>
      <c r="FF4175">
        <v>50.020755767822266</v>
      </c>
      <c r="FG4175">
        <v>50.158626556396484</v>
      </c>
      <c r="FH4175">
        <v>50.683540344238281</v>
      </c>
      <c r="FI4175">
        <v>52.055816650390625</v>
      </c>
      <c r="FJ4175">
        <v>53.702678680419922</v>
      </c>
      <c r="FK4175">
        <v>54.729358673095703</v>
      </c>
      <c r="FL4175">
        <v>54.8631591796875</v>
      </c>
      <c r="FM4175">
        <v>55.785755157470703</v>
      </c>
      <c r="FN4175">
        <v>56.266605377197266</v>
      </c>
      <c r="FO4175">
        <v>56.151100158691406</v>
      </c>
      <c r="FP4175">
        <v>55.736370086669922</v>
      </c>
      <c r="FQ4175">
        <v>55.262191772460937</v>
      </c>
      <c r="FR4175">
        <v>54.131031036376953</v>
      </c>
      <c r="FS4175">
        <v>53.068050384521484</v>
      </c>
      <c r="FT4175">
        <v>52.299129486083984</v>
      </c>
      <c r="FU4175">
        <v>52.118202209472656</v>
      </c>
      <c r="FV4175">
        <v>52.362171173095703</v>
      </c>
      <c r="FW4175">
        <v>51.989601135253906</v>
      </c>
      <c r="FX4175">
        <v>498</v>
      </c>
      <c r="FY4175">
        <v>4.854852706193924E-2</v>
      </c>
      <c r="FZ4175">
        <v>1</v>
      </c>
    </row>
    <row r="4176" spans="1:182" x14ac:dyDescent="0.2">
      <c r="A4176" t="s">
        <v>245</v>
      </c>
      <c r="B4176" t="s">
        <v>252</v>
      </c>
      <c r="C4176" t="s">
        <v>217</v>
      </c>
      <c r="D4176" t="s">
        <v>36</v>
      </c>
      <c r="E4176">
        <v>2016</v>
      </c>
      <c r="F4176" t="s">
        <v>231</v>
      </c>
      <c r="G4176" t="s">
        <v>250</v>
      </c>
      <c r="H4176" t="s">
        <v>226</v>
      </c>
      <c r="I4176">
        <v>175.70000000000002</v>
      </c>
      <c r="L4176">
        <v>40.732515750372592</v>
      </c>
      <c r="M4176">
        <v>39.920023912245384</v>
      </c>
      <c r="N4176">
        <v>39.405733375028085</v>
      </c>
      <c r="O4176">
        <v>39.203428130978175</v>
      </c>
      <c r="P4176">
        <v>40.089727725491763</v>
      </c>
      <c r="Q4176">
        <v>42.257280433712126</v>
      </c>
      <c r="R4176">
        <v>45.243566151275921</v>
      </c>
      <c r="S4176">
        <v>45.412900269161796</v>
      </c>
      <c r="T4176">
        <v>45.785471673616534</v>
      </c>
      <c r="U4176">
        <v>45.824925760138107</v>
      </c>
      <c r="V4176">
        <v>45.941619334702985</v>
      </c>
      <c r="W4176">
        <v>46.604177955364058</v>
      </c>
      <c r="X4176">
        <v>46.890763676009158</v>
      </c>
      <c r="Y4176">
        <v>46.412573809078907</v>
      </c>
      <c r="Z4176">
        <v>46.745427534422006</v>
      </c>
      <c r="AA4176">
        <v>46.365256954053692</v>
      </c>
      <c r="AB4176">
        <v>46.634578493869078</v>
      </c>
      <c r="AC4176">
        <v>46.506496838612996</v>
      </c>
      <c r="AD4176">
        <v>46.094224687693249</v>
      </c>
      <c r="AE4176">
        <v>46.018222384505137</v>
      </c>
      <c r="AF4176">
        <v>45.496261117754756</v>
      </c>
      <c r="AG4176">
        <v>44.688495540725533</v>
      </c>
      <c r="AH4176">
        <v>43.401881950279048</v>
      </c>
      <c r="AI4176">
        <v>41.506614106806531</v>
      </c>
      <c r="AJ4176">
        <v>-1.6622524261474609</v>
      </c>
      <c r="AK4176">
        <v>-1.6211082935333252</v>
      </c>
      <c r="AL4176">
        <v>-1.6024950742721558</v>
      </c>
      <c r="AM4176">
        <v>-1.5944327116012573</v>
      </c>
      <c r="AN4176">
        <v>-1.6245635747909546</v>
      </c>
      <c r="AO4176">
        <v>-1.7182891368865967</v>
      </c>
      <c r="AP4176">
        <v>-1.7448210716247559</v>
      </c>
      <c r="AQ4176">
        <v>-1.7452502250671387</v>
      </c>
      <c r="AR4176">
        <v>-1.7565429210662842</v>
      </c>
      <c r="AS4176">
        <v>-1.7079538106918335</v>
      </c>
      <c r="AT4176">
        <v>-1.63243567943573</v>
      </c>
      <c r="AU4176">
        <v>-1.6342563629150391</v>
      </c>
      <c r="AV4176">
        <v>-1.6162916421890259</v>
      </c>
      <c r="AW4176">
        <v>-1.6138848066329956</v>
      </c>
      <c r="AX4176">
        <v>-1.6376398801803589</v>
      </c>
      <c r="AY4176">
        <v>1.3676506280899048</v>
      </c>
      <c r="AZ4176">
        <v>9.7983732223510742</v>
      </c>
      <c r="BA4176">
        <v>9.93450927734375</v>
      </c>
      <c r="BB4176">
        <v>9.8690891265869141</v>
      </c>
      <c r="BC4176">
        <v>9.9304218292236328</v>
      </c>
      <c r="BD4176">
        <v>9.9578523635864258</v>
      </c>
      <c r="BE4176">
        <v>1.4065862894058228</v>
      </c>
      <c r="BF4176">
        <v>-1.4564721584320068</v>
      </c>
      <c r="BG4176">
        <v>-1.4702244997024536</v>
      </c>
      <c r="BH4176">
        <v>-0.76389962434768677</v>
      </c>
      <c r="BI4176">
        <v>-0.74497026205062866</v>
      </c>
      <c r="BJ4176">
        <v>-0.73819726705551147</v>
      </c>
      <c r="BK4176">
        <v>-0.73756128549575806</v>
      </c>
      <c r="BL4176">
        <v>-0.75436276197433472</v>
      </c>
      <c r="BM4176">
        <v>-0.80614221096038818</v>
      </c>
      <c r="BN4176">
        <v>-0.8203698992729187</v>
      </c>
      <c r="BO4176">
        <v>-0.81599992513656616</v>
      </c>
      <c r="BP4176">
        <v>-0.82041746377944946</v>
      </c>
      <c r="BQ4176">
        <v>-0.79306250810623169</v>
      </c>
      <c r="BR4176">
        <v>-0.75537818670272827</v>
      </c>
      <c r="BS4176">
        <v>-0.75417912006378174</v>
      </c>
      <c r="BT4176">
        <v>-0.74211519956588745</v>
      </c>
      <c r="BU4176">
        <v>-0.74173516035079956</v>
      </c>
      <c r="BV4176">
        <v>-0.75151371955871582</v>
      </c>
      <c r="BW4176">
        <v>2.424252986907959</v>
      </c>
      <c r="BX4176">
        <v>11.299668312072754</v>
      </c>
      <c r="BY4176">
        <v>11.444986343383789</v>
      </c>
      <c r="BZ4176">
        <v>11.371698379516602</v>
      </c>
      <c r="CA4176">
        <v>11.464911460876465</v>
      </c>
      <c r="CB4176">
        <v>11.488390922546387</v>
      </c>
      <c r="CC4176">
        <v>2.5220382213592529</v>
      </c>
      <c r="CD4176">
        <v>-0.61554020643234253</v>
      </c>
      <c r="CE4176">
        <v>-0.62795758247375488</v>
      </c>
      <c r="CF4176">
        <v>-0.14170317351818085</v>
      </c>
      <c r="CG4176">
        <v>-0.13815973699092865</v>
      </c>
      <c r="CH4176">
        <v>-0.13958725333213806</v>
      </c>
      <c r="CI4176">
        <v>-0.14409475028514862</v>
      </c>
      <c r="CJ4176">
        <v>-0.15166434645652771</v>
      </c>
      <c r="CK4176">
        <v>-0.17439201474189758</v>
      </c>
      <c r="CL4176">
        <v>-0.18009783327579498</v>
      </c>
      <c r="CM4176">
        <v>-0.17240405082702637</v>
      </c>
      <c r="CN4176">
        <v>-0.1720598042011261</v>
      </c>
      <c r="CO4176">
        <v>-0.15941163897514343</v>
      </c>
      <c r="CP4176">
        <v>-0.14793078601360321</v>
      </c>
      <c r="CQ4176">
        <v>-0.144640251994133</v>
      </c>
      <c r="CR4176">
        <v>-0.13666324317455292</v>
      </c>
      <c r="CS4176">
        <v>-0.13768693804740906</v>
      </c>
      <c r="CT4176">
        <v>-0.1377854198217392</v>
      </c>
      <c r="CU4176">
        <v>3.156052827835083</v>
      </c>
      <c r="CV4176">
        <v>12.339460372924805</v>
      </c>
      <c r="CW4176">
        <v>12.491138458251953</v>
      </c>
      <c r="CX4176">
        <v>12.412400245666504</v>
      </c>
      <c r="CY4176">
        <v>12.527693748474121</v>
      </c>
      <c r="CZ4176">
        <v>12.548437118530273</v>
      </c>
      <c r="DA4176">
        <v>3.2945966720581055</v>
      </c>
      <c r="DB4176">
        <v>-3.3113334327936172E-2</v>
      </c>
      <c r="DC4176">
        <v>-4.4606029987335205E-2</v>
      </c>
      <c r="DD4176">
        <v>0.48049324750900269</v>
      </c>
      <c r="DE4176">
        <v>0.46865075826644897</v>
      </c>
      <c r="DF4176">
        <v>0.45902273058891296</v>
      </c>
      <c r="DG4176">
        <v>0.44937175512313843</v>
      </c>
      <c r="DH4176">
        <v>0.45103409886360168</v>
      </c>
      <c r="DI4176">
        <v>0.45735815167427063</v>
      </c>
      <c r="DJ4176">
        <v>0.46017423272132874</v>
      </c>
      <c r="DK4176">
        <v>0.47119185328483582</v>
      </c>
      <c r="DL4176">
        <v>0.47629785537719727</v>
      </c>
      <c r="DM4176">
        <v>0.47423925995826721</v>
      </c>
      <c r="DN4176">
        <v>0.45951661467552185</v>
      </c>
      <c r="DO4176">
        <v>0.46489858627319336</v>
      </c>
      <c r="DP4176">
        <v>0.46878871321678162</v>
      </c>
      <c r="DQ4176">
        <v>0.46636128425598145</v>
      </c>
      <c r="DR4176">
        <v>0.47594287991523743</v>
      </c>
      <c r="DS4176">
        <v>3.8878524303436279</v>
      </c>
      <c r="DT4176">
        <v>13.379252433776855</v>
      </c>
      <c r="DU4176">
        <v>13.537290573120117</v>
      </c>
      <c r="DV4176">
        <v>13.453103065490723</v>
      </c>
      <c r="DW4176">
        <v>13.590476036071777</v>
      </c>
      <c r="DX4176">
        <v>13.608484268188477</v>
      </c>
      <c r="DY4176">
        <v>4.0671548843383789</v>
      </c>
      <c r="DZ4176">
        <v>0.54931354522705078</v>
      </c>
      <c r="EA4176">
        <v>0.53874552249908447</v>
      </c>
      <c r="EB4176">
        <v>1.3788460493087769</v>
      </c>
      <c r="EC4176">
        <v>1.3447887897491455</v>
      </c>
      <c r="ED4176">
        <v>1.3233205080032349</v>
      </c>
      <c r="EE4176">
        <v>1.3062431812286377</v>
      </c>
      <c r="EF4176">
        <v>1.3212349414825439</v>
      </c>
      <c r="EG4176">
        <v>1.3695050477981567</v>
      </c>
      <c r="EH4176">
        <v>1.3846254348754883</v>
      </c>
      <c r="EI4176">
        <v>1.4004421234130859</v>
      </c>
      <c r="EJ4176">
        <v>1.4124233722686768</v>
      </c>
      <c r="EK4176">
        <v>1.3891304731369019</v>
      </c>
      <c r="EL4176">
        <v>1.3365741968154907</v>
      </c>
      <c r="EM4176">
        <v>1.3449758291244507</v>
      </c>
      <c r="EN4176">
        <v>1.3429652452468872</v>
      </c>
      <c r="EO4176">
        <v>1.3385109901428223</v>
      </c>
      <c r="EP4176">
        <v>1.3620691299438477</v>
      </c>
      <c r="EQ4176">
        <v>4.9444546699523926</v>
      </c>
      <c r="ER4176">
        <v>14.880546569824219</v>
      </c>
      <c r="ES4176">
        <v>15.047767639160156</v>
      </c>
      <c r="ET4176">
        <v>14.95571231842041</v>
      </c>
      <c r="EU4176">
        <v>15.124965667724609</v>
      </c>
      <c r="EV4176">
        <v>15.139022827148438</v>
      </c>
      <c r="EW4176">
        <v>5.1826066970825195</v>
      </c>
      <c r="EX4176">
        <v>1.3902455568313599</v>
      </c>
      <c r="EY4176">
        <v>1.3810124397277832</v>
      </c>
      <c r="EZ4176">
        <v>52.233341217041016</v>
      </c>
      <c r="FA4176">
        <v>51.662792205810547</v>
      </c>
      <c r="FB4176">
        <v>51.128917694091797</v>
      </c>
      <c r="FC4176">
        <v>50.588890075683594</v>
      </c>
      <c r="FD4176">
        <v>50.549964904785156</v>
      </c>
      <c r="FE4176">
        <v>50.239459991455078</v>
      </c>
      <c r="FF4176">
        <v>50.020755767822266</v>
      </c>
      <c r="FG4176">
        <v>50.158626556396484</v>
      </c>
      <c r="FH4176">
        <v>50.683540344238281</v>
      </c>
      <c r="FI4176">
        <v>52.055816650390625</v>
      </c>
      <c r="FJ4176">
        <v>53.702678680419922</v>
      </c>
      <c r="FK4176">
        <v>54.729358673095703</v>
      </c>
      <c r="FL4176">
        <v>54.8631591796875</v>
      </c>
      <c r="FM4176">
        <v>55.785755157470703</v>
      </c>
      <c r="FN4176">
        <v>56.266605377197266</v>
      </c>
      <c r="FO4176">
        <v>56.151100158691406</v>
      </c>
      <c r="FP4176">
        <v>55.736370086669922</v>
      </c>
      <c r="FQ4176">
        <v>55.262191772460937</v>
      </c>
      <c r="FR4176">
        <v>54.131031036376953</v>
      </c>
      <c r="FS4176">
        <v>53.068050384521484</v>
      </c>
      <c r="FT4176">
        <v>52.299129486083984</v>
      </c>
      <c r="FU4176">
        <v>52.118202209472656</v>
      </c>
      <c r="FV4176">
        <v>52.362171173095703</v>
      </c>
      <c r="FW4176">
        <v>51.989601135253906</v>
      </c>
      <c r="FX4176">
        <v>498</v>
      </c>
      <c r="FY4176">
        <v>4.854852706193924E-2</v>
      </c>
      <c r="FZ4176">
        <v>1</v>
      </c>
    </row>
    <row r="4177" spans="1:182" x14ac:dyDescent="0.2">
      <c r="A4177" t="s">
        <v>245</v>
      </c>
      <c r="B4177" t="s">
        <v>252</v>
      </c>
      <c r="C4177" t="s">
        <v>217</v>
      </c>
      <c r="D4177" t="s">
        <v>36</v>
      </c>
      <c r="E4177">
        <v>2017</v>
      </c>
      <c r="F4177" t="s">
        <v>231</v>
      </c>
      <c r="G4177" t="s">
        <v>250</v>
      </c>
      <c r="H4177" t="s">
        <v>226</v>
      </c>
      <c r="I4177">
        <v>175.70000000000002</v>
      </c>
      <c r="L4177">
        <v>40.732515750372592</v>
      </c>
      <c r="M4177">
        <v>39.920023912245384</v>
      </c>
      <c r="N4177">
        <v>39.405733375028085</v>
      </c>
      <c r="O4177">
        <v>39.203428130978175</v>
      </c>
      <c r="P4177">
        <v>40.089727725491763</v>
      </c>
      <c r="Q4177">
        <v>42.257280433712126</v>
      </c>
      <c r="R4177">
        <v>45.243566151275921</v>
      </c>
      <c r="S4177">
        <v>45.412900269161796</v>
      </c>
      <c r="T4177">
        <v>45.785471673616534</v>
      </c>
      <c r="U4177">
        <v>45.824925760138107</v>
      </c>
      <c r="V4177">
        <v>45.941619334702985</v>
      </c>
      <c r="W4177">
        <v>46.604177955364058</v>
      </c>
      <c r="X4177">
        <v>46.890763676009158</v>
      </c>
      <c r="Y4177">
        <v>46.412573809078907</v>
      </c>
      <c r="Z4177">
        <v>46.745427534422006</v>
      </c>
      <c r="AA4177">
        <v>46.365256954053692</v>
      </c>
      <c r="AB4177">
        <v>46.634578493869078</v>
      </c>
      <c r="AC4177">
        <v>46.506496838612996</v>
      </c>
      <c r="AD4177">
        <v>46.094224687693249</v>
      </c>
      <c r="AE4177">
        <v>46.018222384505137</v>
      </c>
      <c r="AF4177">
        <v>45.496261117754756</v>
      </c>
      <c r="AG4177">
        <v>44.688495540725533</v>
      </c>
      <c r="AH4177">
        <v>43.401881950279048</v>
      </c>
      <c r="AI4177">
        <v>41.506614106806531</v>
      </c>
      <c r="AJ4177">
        <v>-1.6622524261474609</v>
      </c>
      <c r="AK4177">
        <v>-1.6211082935333252</v>
      </c>
      <c r="AL4177">
        <v>-1.6024950742721558</v>
      </c>
      <c r="AM4177">
        <v>-1.5944327116012573</v>
      </c>
      <c r="AN4177">
        <v>-1.6245635747909546</v>
      </c>
      <c r="AO4177">
        <v>-1.7182891368865967</v>
      </c>
      <c r="AP4177">
        <v>-1.7448210716247559</v>
      </c>
      <c r="AQ4177">
        <v>-1.7452502250671387</v>
      </c>
      <c r="AR4177">
        <v>-1.7565429210662842</v>
      </c>
      <c r="AS4177">
        <v>-1.7079538106918335</v>
      </c>
      <c r="AT4177">
        <v>-1.63243567943573</v>
      </c>
      <c r="AU4177">
        <v>-1.6342563629150391</v>
      </c>
      <c r="AV4177">
        <v>-1.6162916421890259</v>
      </c>
      <c r="AW4177">
        <v>-1.6138848066329956</v>
      </c>
      <c r="AX4177">
        <v>-1.6376398801803589</v>
      </c>
      <c r="AY4177">
        <v>1.3676506280899048</v>
      </c>
      <c r="AZ4177">
        <v>9.7983732223510742</v>
      </c>
      <c r="BA4177">
        <v>9.93450927734375</v>
      </c>
      <c r="BB4177">
        <v>9.8690891265869141</v>
      </c>
      <c r="BC4177">
        <v>9.9304218292236328</v>
      </c>
      <c r="BD4177">
        <v>9.9578523635864258</v>
      </c>
      <c r="BE4177">
        <v>1.4065862894058228</v>
      </c>
      <c r="BF4177">
        <v>-1.4564721584320068</v>
      </c>
      <c r="BG4177">
        <v>-1.4702244997024536</v>
      </c>
      <c r="BH4177">
        <v>-0.76389962434768677</v>
      </c>
      <c r="BI4177">
        <v>-0.74497026205062866</v>
      </c>
      <c r="BJ4177">
        <v>-0.73819726705551147</v>
      </c>
      <c r="BK4177">
        <v>-0.73756128549575806</v>
      </c>
      <c r="BL4177">
        <v>-0.75436276197433472</v>
      </c>
      <c r="BM4177">
        <v>-0.80614221096038818</v>
      </c>
      <c r="BN4177">
        <v>-0.8203698992729187</v>
      </c>
      <c r="BO4177">
        <v>-0.81599992513656616</v>
      </c>
      <c r="BP4177">
        <v>-0.82041746377944946</v>
      </c>
      <c r="BQ4177">
        <v>-0.79306250810623169</v>
      </c>
      <c r="BR4177">
        <v>-0.75537818670272827</v>
      </c>
      <c r="BS4177">
        <v>-0.75417912006378174</v>
      </c>
      <c r="BT4177">
        <v>-0.74211519956588745</v>
      </c>
      <c r="BU4177">
        <v>-0.74173516035079956</v>
      </c>
      <c r="BV4177">
        <v>-0.75151371955871582</v>
      </c>
      <c r="BW4177">
        <v>2.424252986907959</v>
      </c>
      <c r="BX4177">
        <v>11.299668312072754</v>
      </c>
      <c r="BY4177">
        <v>11.444986343383789</v>
      </c>
      <c r="BZ4177">
        <v>11.371698379516602</v>
      </c>
      <c r="CA4177">
        <v>11.464911460876465</v>
      </c>
      <c r="CB4177">
        <v>11.488390922546387</v>
      </c>
      <c r="CC4177">
        <v>2.5220382213592529</v>
      </c>
      <c r="CD4177">
        <v>-0.61554020643234253</v>
      </c>
      <c r="CE4177">
        <v>-0.62795758247375488</v>
      </c>
      <c r="CF4177">
        <v>-0.14170317351818085</v>
      </c>
      <c r="CG4177">
        <v>-0.13815973699092865</v>
      </c>
      <c r="CH4177">
        <v>-0.13958725333213806</v>
      </c>
      <c r="CI4177">
        <v>-0.14409475028514862</v>
      </c>
      <c r="CJ4177">
        <v>-0.15166434645652771</v>
      </c>
      <c r="CK4177">
        <v>-0.17439201474189758</v>
      </c>
      <c r="CL4177">
        <v>-0.18009783327579498</v>
      </c>
      <c r="CM4177">
        <v>-0.17240405082702637</v>
      </c>
      <c r="CN4177">
        <v>-0.1720598042011261</v>
      </c>
      <c r="CO4177">
        <v>-0.15941163897514343</v>
      </c>
      <c r="CP4177">
        <v>-0.14793078601360321</v>
      </c>
      <c r="CQ4177">
        <v>-0.144640251994133</v>
      </c>
      <c r="CR4177">
        <v>-0.13666324317455292</v>
      </c>
      <c r="CS4177">
        <v>-0.13768693804740906</v>
      </c>
      <c r="CT4177">
        <v>-0.1377854198217392</v>
      </c>
      <c r="CU4177">
        <v>3.156052827835083</v>
      </c>
      <c r="CV4177">
        <v>12.339460372924805</v>
      </c>
      <c r="CW4177">
        <v>12.491138458251953</v>
      </c>
      <c r="CX4177">
        <v>12.412400245666504</v>
      </c>
      <c r="CY4177">
        <v>12.527693748474121</v>
      </c>
      <c r="CZ4177">
        <v>12.548437118530273</v>
      </c>
      <c r="DA4177">
        <v>3.2945966720581055</v>
      </c>
      <c r="DB4177">
        <v>-3.3113334327936172E-2</v>
      </c>
      <c r="DC4177">
        <v>-4.4606029987335205E-2</v>
      </c>
      <c r="DD4177">
        <v>0.48049324750900269</v>
      </c>
      <c r="DE4177">
        <v>0.46865075826644897</v>
      </c>
      <c r="DF4177">
        <v>0.45902273058891296</v>
      </c>
      <c r="DG4177">
        <v>0.44937175512313843</v>
      </c>
      <c r="DH4177">
        <v>0.45103409886360168</v>
      </c>
      <c r="DI4177">
        <v>0.45735815167427063</v>
      </c>
      <c r="DJ4177">
        <v>0.46017423272132874</v>
      </c>
      <c r="DK4177">
        <v>0.47119185328483582</v>
      </c>
      <c r="DL4177">
        <v>0.47629785537719727</v>
      </c>
      <c r="DM4177">
        <v>0.47423925995826721</v>
      </c>
      <c r="DN4177">
        <v>0.45951661467552185</v>
      </c>
      <c r="DO4177">
        <v>0.46489858627319336</v>
      </c>
      <c r="DP4177">
        <v>0.46878871321678162</v>
      </c>
      <c r="DQ4177">
        <v>0.46636128425598145</v>
      </c>
      <c r="DR4177">
        <v>0.47594287991523743</v>
      </c>
      <c r="DS4177">
        <v>3.8878524303436279</v>
      </c>
      <c r="DT4177">
        <v>13.379252433776855</v>
      </c>
      <c r="DU4177">
        <v>13.537290573120117</v>
      </c>
      <c r="DV4177">
        <v>13.453103065490723</v>
      </c>
      <c r="DW4177">
        <v>13.590476036071777</v>
      </c>
      <c r="DX4177">
        <v>13.608484268188477</v>
      </c>
      <c r="DY4177">
        <v>4.0671548843383789</v>
      </c>
      <c r="DZ4177">
        <v>0.54931354522705078</v>
      </c>
      <c r="EA4177">
        <v>0.53874552249908447</v>
      </c>
      <c r="EB4177">
        <v>1.3788460493087769</v>
      </c>
      <c r="EC4177">
        <v>1.3447887897491455</v>
      </c>
      <c r="ED4177">
        <v>1.3233205080032349</v>
      </c>
      <c r="EE4177">
        <v>1.3062431812286377</v>
      </c>
      <c r="EF4177">
        <v>1.3212349414825439</v>
      </c>
      <c r="EG4177">
        <v>1.3695050477981567</v>
      </c>
      <c r="EH4177">
        <v>1.3846254348754883</v>
      </c>
      <c r="EI4177">
        <v>1.4004421234130859</v>
      </c>
      <c r="EJ4177">
        <v>1.4124233722686768</v>
      </c>
      <c r="EK4177">
        <v>1.3891304731369019</v>
      </c>
      <c r="EL4177">
        <v>1.3365741968154907</v>
      </c>
      <c r="EM4177">
        <v>1.3449758291244507</v>
      </c>
      <c r="EN4177">
        <v>1.3429652452468872</v>
      </c>
      <c r="EO4177">
        <v>1.3385109901428223</v>
      </c>
      <c r="EP4177">
        <v>1.3620691299438477</v>
      </c>
      <c r="EQ4177">
        <v>4.9444546699523926</v>
      </c>
      <c r="ER4177">
        <v>14.880546569824219</v>
      </c>
      <c r="ES4177">
        <v>15.047767639160156</v>
      </c>
      <c r="ET4177">
        <v>14.95571231842041</v>
      </c>
      <c r="EU4177">
        <v>15.124965667724609</v>
      </c>
      <c r="EV4177">
        <v>15.139022827148438</v>
      </c>
      <c r="EW4177">
        <v>5.1826066970825195</v>
      </c>
      <c r="EX4177">
        <v>1.3902455568313599</v>
      </c>
      <c r="EY4177">
        <v>1.3810124397277832</v>
      </c>
      <c r="EZ4177">
        <v>52.233341217041016</v>
      </c>
      <c r="FA4177">
        <v>51.662792205810547</v>
      </c>
      <c r="FB4177">
        <v>51.128917694091797</v>
      </c>
      <c r="FC4177">
        <v>50.588890075683594</v>
      </c>
      <c r="FD4177">
        <v>50.549964904785156</v>
      </c>
      <c r="FE4177">
        <v>50.239459991455078</v>
      </c>
      <c r="FF4177">
        <v>50.020755767822266</v>
      </c>
      <c r="FG4177">
        <v>50.158626556396484</v>
      </c>
      <c r="FH4177">
        <v>50.683540344238281</v>
      </c>
      <c r="FI4177">
        <v>52.055816650390625</v>
      </c>
      <c r="FJ4177">
        <v>53.702678680419922</v>
      </c>
      <c r="FK4177">
        <v>54.729358673095703</v>
      </c>
      <c r="FL4177">
        <v>54.8631591796875</v>
      </c>
      <c r="FM4177">
        <v>55.785755157470703</v>
      </c>
      <c r="FN4177">
        <v>56.266605377197266</v>
      </c>
      <c r="FO4177">
        <v>56.151100158691406</v>
      </c>
      <c r="FP4177">
        <v>55.736370086669922</v>
      </c>
      <c r="FQ4177">
        <v>55.262191772460937</v>
      </c>
      <c r="FR4177">
        <v>54.131031036376953</v>
      </c>
      <c r="FS4177">
        <v>53.068050384521484</v>
      </c>
      <c r="FT4177">
        <v>52.299129486083984</v>
      </c>
      <c r="FU4177">
        <v>52.118202209472656</v>
      </c>
      <c r="FV4177">
        <v>52.362171173095703</v>
      </c>
      <c r="FW4177">
        <v>51.989601135253906</v>
      </c>
      <c r="FX4177">
        <v>498</v>
      </c>
      <c r="FY4177">
        <v>4.854852706193924E-2</v>
      </c>
      <c r="FZ4177">
        <v>1</v>
      </c>
    </row>
    <row r="4178" spans="1:182" x14ac:dyDescent="0.2">
      <c r="A4178" t="s">
        <v>245</v>
      </c>
      <c r="B4178" t="s">
        <v>252</v>
      </c>
      <c r="C4178" t="s">
        <v>217</v>
      </c>
      <c r="D4178" t="s">
        <v>37</v>
      </c>
      <c r="E4178">
        <v>2015</v>
      </c>
      <c r="F4178" t="s">
        <v>231</v>
      </c>
      <c r="G4178" t="s">
        <v>250</v>
      </c>
      <c r="H4178" t="s">
        <v>226</v>
      </c>
      <c r="I4178">
        <v>175.70000000000002</v>
      </c>
      <c r="L4178">
        <v>41.167083188419085</v>
      </c>
      <c r="M4178">
        <v>40.603705695703169</v>
      </c>
      <c r="N4178">
        <v>40.129229291363401</v>
      </c>
      <c r="O4178">
        <v>39.932024201749051</v>
      </c>
      <c r="P4178">
        <v>40.957317345127173</v>
      </c>
      <c r="Q4178">
        <v>43.054359415800455</v>
      </c>
      <c r="R4178">
        <v>45.921001343149975</v>
      </c>
      <c r="S4178">
        <v>46.053675223068936</v>
      </c>
      <c r="T4178">
        <v>46.301400622301415</v>
      </c>
      <c r="U4178">
        <v>46.786172991416699</v>
      </c>
      <c r="V4178">
        <v>47.045796106005369</v>
      </c>
      <c r="W4178">
        <v>48.000634171822327</v>
      </c>
      <c r="X4178">
        <v>48.393025617529183</v>
      </c>
      <c r="Y4178">
        <v>47.714986023274314</v>
      </c>
      <c r="Z4178">
        <v>47.758445267766739</v>
      </c>
      <c r="AA4178">
        <v>47.826375253377165</v>
      </c>
      <c r="AB4178">
        <v>48.192494251698172</v>
      </c>
      <c r="AC4178">
        <v>47.998423591223279</v>
      </c>
      <c r="AD4178">
        <v>47.698617784922575</v>
      </c>
      <c r="AE4178">
        <v>47.653695256360052</v>
      </c>
      <c r="AF4178">
        <v>46.892352618038856</v>
      </c>
      <c r="AG4178">
        <v>46.039762210916614</v>
      </c>
      <c r="AH4178">
        <v>44.678190348705911</v>
      </c>
      <c r="AI4178">
        <v>42.714218912176101</v>
      </c>
      <c r="AJ4178">
        <v>-1.7057181596755981</v>
      </c>
      <c r="AK4178">
        <v>-1.675066351890564</v>
      </c>
      <c r="AL4178">
        <v>-1.6627084016799927</v>
      </c>
      <c r="AM4178">
        <v>-1.6473376750946045</v>
      </c>
      <c r="AN4178">
        <v>-1.6744309663772583</v>
      </c>
      <c r="AO4178">
        <v>-1.7512973546981812</v>
      </c>
      <c r="AP4178">
        <v>-1.7531177997589111</v>
      </c>
      <c r="AQ4178">
        <v>-1.7310327291488647</v>
      </c>
      <c r="AR4178">
        <v>-1.712200403213501</v>
      </c>
      <c r="AS4178">
        <v>-1.7278474569320679</v>
      </c>
      <c r="AT4178">
        <v>-1.6430680751800537</v>
      </c>
      <c r="AU4178">
        <v>-1.6412556171417236</v>
      </c>
      <c r="AV4178">
        <v>-1.6445573568344116</v>
      </c>
      <c r="AW4178">
        <v>-1.6025433540344238</v>
      </c>
      <c r="AX4178">
        <v>-1.6156558990478516</v>
      </c>
      <c r="AY4178">
        <v>1.5720362663269043</v>
      </c>
      <c r="AZ4178">
        <v>10.462515830993652</v>
      </c>
      <c r="BA4178">
        <v>10.63245964050293</v>
      </c>
      <c r="BB4178">
        <v>10.683208465576172</v>
      </c>
      <c r="BC4178">
        <v>10.762868881225586</v>
      </c>
      <c r="BD4178">
        <v>10.708812713623047</v>
      </c>
      <c r="BE4178">
        <v>1.645311713218689</v>
      </c>
      <c r="BF4178">
        <v>-1.5263197422027588</v>
      </c>
      <c r="BG4178">
        <v>-1.5310683250427246</v>
      </c>
      <c r="BH4178">
        <v>-0.76249343156814575</v>
      </c>
      <c r="BI4178">
        <v>-0.74990701675415039</v>
      </c>
      <c r="BJ4178">
        <v>-0.74728655815124512</v>
      </c>
      <c r="BK4178">
        <v>-0.74258852005004883</v>
      </c>
      <c r="BL4178">
        <v>-0.75661605596542358</v>
      </c>
      <c r="BM4178">
        <v>-0.804851233959198</v>
      </c>
      <c r="BN4178">
        <v>-0.80587601661682129</v>
      </c>
      <c r="BO4178">
        <v>-0.78497004508972168</v>
      </c>
      <c r="BP4178">
        <v>-0.77040892839431763</v>
      </c>
      <c r="BQ4178">
        <v>-0.77589172124862671</v>
      </c>
      <c r="BR4178">
        <v>-0.74253666400909424</v>
      </c>
      <c r="BS4178">
        <v>-0.73925286531448364</v>
      </c>
      <c r="BT4178">
        <v>-0.73454892635345459</v>
      </c>
      <c r="BU4178">
        <v>-0.71489983797073364</v>
      </c>
      <c r="BV4178">
        <v>-0.72145110368728638</v>
      </c>
      <c r="BW4178">
        <v>2.649599552154541</v>
      </c>
      <c r="BX4178">
        <v>12.060690879821777</v>
      </c>
      <c r="BY4178">
        <v>12.245705604553223</v>
      </c>
      <c r="BZ4178">
        <v>12.310015678405762</v>
      </c>
      <c r="CA4178">
        <v>12.418829917907715</v>
      </c>
      <c r="CB4178">
        <v>12.344590187072754</v>
      </c>
      <c r="CC4178">
        <v>2.8072726726531982</v>
      </c>
      <c r="CD4178">
        <v>-0.70065230131149292</v>
      </c>
      <c r="CE4178">
        <v>-0.69628959894180298</v>
      </c>
      <c r="CF4178">
        <v>-0.10921880602836609</v>
      </c>
      <c r="CG4178">
        <v>-0.10914447903633118</v>
      </c>
      <c r="CH4178">
        <v>-0.1132681742310524</v>
      </c>
      <c r="CI4178">
        <v>-0.11596203595399857</v>
      </c>
      <c r="CJ4178">
        <v>-0.12094021588563919</v>
      </c>
      <c r="CK4178">
        <v>-0.14934554696083069</v>
      </c>
      <c r="CL4178">
        <v>-0.14981916546821594</v>
      </c>
      <c r="CM4178">
        <v>-0.12972989678382874</v>
      </c>
      <c r="CN4178">
        <v>-0.11812704801559448</v>
      </c>
      <c r="CO4178">
        <v>-0.11657004803419113</v>
      </c>
      <c r="CP4178">
        <v>-0.11883136630058289</v>
      </c>
      <c r="CQ4178">
        <v>-0.11452850699424744</v>
      </c>
      <c r="CR4178">
        <v>-0.10427981615066528</v>
      </c>
      <c r="CS4178">
        <v>-0.10012070834636688</v>
      </c>
      <c r="CT4178">
        <v>-0.10212750732898712</v>
      </c>
      <c r="CU4178">
        <v>3.3959164619445801</v>
      </c>
      <c r="CV4178">
        <v>13.167581558227539</v>
      </c>
      <c r="CW4178">
        <v>13.363035202026367</v>
      </c>
      <c r="CX4178">
        <v>13.436738014221191</v>
      </c>
      <c r="CY4178">
        <v>13.565743446350098</v>
      </c>
      <c r="CZ4178">
        <v>13.477524757385254</v>
      </c>
      <c r="DA4178">
        <v>3.6120433807373047</v>
      </c>
      <c r="DB4178">
        <v>-0.12879754602909088</v>
      </c>
      <c r="DC4178">
        <v>-0.1181243360042572</v>
      </c>
      <c r="DD4178">
        <v>0.54405581951141357</v>
      </c>
      <c r="DE4178">
        <v>0.53161805868148804</v>
      </c>
      <c r="DF4178">
        <v>0.52075022459030151</v>
      </c>
      <c r="DG4178">
        <v>0.51066446304321289</v>
      </c>
      <c r="DH4178">
        <v>0.5147356390953064</v>
      </c>
      <c r="DI4178">
        <v>0.50616014003753662</v>
      </c>
      <c r="DJ4178">
        <v>0.5062376856803894</v>
      </c>
      <c r="DK4178">
        <v>0.52551025152206421</v>
      </c>
      <c r="DL4178">
        <v>0.53415483236312866</v>
      </c>
      <c r="DM4178">
        <v>0.54275161027908325</v>
      </c>
      <c r="DN4178">
        <v>0.50487393140792847</v>
      </c>
      <c r="DO4178">
        <v>0.51019585132598877</v>
      </c>
      <c r="DP4178">
        <v>0.52598929405212402</v>
      </c>
      <c r="DQ4178">
        <v>0.51465845108032227</v>
      </c>
      <c r="DR4178">
        <v>0.51719605922698975</v>
      </c>
      <c r="DS4178">
        <v>4.1422333717346191</v>
      </c>
      <c r="DT4178">
        <v>14.274472236633301</v>
      </c>
      <c r="DU4178">
        <v>14.480363845825195</v>
      </c>
      <c r="DV4178">
        <v>14.563459396362305</v>
      </c>
      <c r="DW4178">
        <v>14.71265697479248</v>
      </c>
      <c r="DX4178">
        <v>14.610459327697754</v>
      </c>
      <c r="DY4178">
        <v>4.416813850402832</v>
      </c>
      <c r="DZ4178">
        <v>0.44305720925331116</v>
      </c>
      <c r="EA4178">
        <v>0.46004089713096619</v>
      </c>
      <c r="EB4178">
        <v>1.4872806072235107</v>
      </c>
      <c r="EC4178">
        <v>1.4567774534225464</v>
      </c>
      <c r="ED4178">
        <v>1.4361721277236938</v>
      </c>
      <c r="EE4178">
        <v>1.4154136180877686</v>
      </c>
      <c r="EF4178">
        <v>1.4325505495071411</v>
      </c>
      <c r="EG4178">
        <v>1.4526063203811646</v>
      </c>
      <c r="EH4178">
        <v>1.453479528427124</v>
      </c>
      <c r="EI4178">
        <v>1.4715729951858521</v>
      </c>
      <c r="EJ4178">
        <v>1.475946307182312</v>
      </c>
      <c r="EK4178">
        <v>1.4947073459625244</v>
      </c>
      <c r="EL4178">
        <v>1.4054054021835327</v>
      </c>
      <c r="EM4178">
        <v>1.412198543548584</v>
      </c>
      <c r="EN4178">
        <v>1.4359977245330811</v>
      </c>
      <c r="EO4178">
        <v>1.4023019075393677</v>
      </c>
      <c r="EP4178">
        <v>1.4114009141921997</v>
      </c>
      <c r="EQ4178">
        <v>5.2197966575622559</v>
      </c>
      <c r="ER4178">
        <v>15.872646331787109</v>
      </c>
      <c r="ES4178">
        <v>16.093610763549805</v>
      </c>
      <c r="ET4178">
        <v>16.190267562866211</v>
      </c>
      <c r="EU4178">
        <v>16.368618011474609</v>
      </c>
      <c r="EV4178">
        <v>16.246236801147461</v>
      </c>
      <c r="EW4178">
        <v>5.5787749290466309</v>
      </c>
      <c r="EX4178">
        <v>1.2687246799468994</v>
      </c>
      <c r="EY4178">
        <v>1.294819712638855</v>
      </c>
      <c r="EZ4178">
        <v>53.089523315429688</v>
      </c>
      <c r="FA4178">
        <v>53.111488342285156</v>
      </c>
      <c r="FB4178">
        <v>53.178276062011719</v>
      </c>
      <c r="FC4178">
        <v>53.069629669189453</v>
      </c>
      <c r="FD4178">
        <v>52.467201232910156</v>
      </c>
      <c r="FE4178">
        <v>52.564949035644531</v>
      </c>
      <c r="FF4178">
        <v>52.257957458496094</v>
      </c>
      <c r="FG4178">
        <v>52.629142761230469</v>
      </c>
      <c r="FH4178">
        <v>53.653751373291016</v>
      </c>
      <c r="FI4178">
        <v>56.297328948974609</v>
      </c>
      <c r="FJ4178">
        <v>59.180728912353516</v>
      </c>
      <c r="FK4178">
        <v>61.507392883300781</v>
      </c>
      <c r="FL4178">
        <v>62.779075622558594</v>
      </c>
      <c r="FM4178">
        <v>63.373779296875</v>
      </c>
      <c r="FN4178">
        <v>63.932308197021484</v>
      </c>
      <c r="FO4178">
        <v>63.813896179199219</v>
      </c>
      <c r="FP4178">
        <v>63.457416534423828</v>
      </c>
      <c r="FQ4178">
        <v>62.238044738769531</v>
      </c>
      <c r="FR4178">
        <v>60.568920135498047</v>
      </c>
      <c r="FS4178">
        <v>59.12725830078125</v>
      </c>
      <c r="FT4178">
        <v>58.092037200927734</v>
      </c>
      <c r="FU4178">
        <v>56.789691925048828</v>
      </c>
      <c r="FV4178">
        <v>55.739189147949219</v>
      </c>
      <c r="FW4178">
        <v>54.332351684570313</v>
      </c>
      <c r="FX4178">
        <v>498</v>
      </c>
      <c r="FY4178">
        <v>4.854852706193924E-2</v>
      </c>
      <c r="FZ4178">
        <v>1</v>
      </c>
    </row>
    <row r="4179" spans="1:182" x14ac:dyDescent="0.2">
      <c r="A4179" t="s">
        <v>245</v>
      </c>
      <c r="B4179" t="s">
        <v>252</v>
      </c>
      <c r="C4179" t="s">
        <v>217</v>
      </c>
      <c r="D4179" t="s">
        <v>37</v>
      </c>
      <c r="E4179">
        <v>2016</v>
      </c>
      <c r="F4179" t="s">
        <v>231</v>
      </c>
      <c r="G4179" t="s">
        <v>250</v>
      </c>
      <c r="H4179" t="s">
        <v>226</v>
      </c>
      <c r="I4179">
        <v>175.70000000000002</v>
      </c>
      <c r="L4179">
        <v>41.167083188419085</v>
      </c>
      <c r="M4179">
        <v>40.603705695703169</v>
      </c>
      <c r="N4179">
        <v>40.129229291363401</v>
      </c>
      <c r="O4179">
        <v>39.932024201749051</v>
      </c>
      <c r="P4179">
        <v>40.957317345127173</v>
      </c>
      <c r="Q4179">
        <v>43.054359415800455</v>
      </c>
      <c r="R4179">
        <v>45.921001343149975</v>
      </c>
      <c r="S4179">
        <v>46.053675223068936</v>
      </c>
      <c r="T4179">
        <v>46.301400622301415</v>
      </c>
      <c r="U4179">
        <v>46.786172991416699</v>
      </c>
      <c r="V4179">
        <v>47.045796106005369</v>
      </c>
      <c r="W4179">
        <v>48.000634171822327</v>
      </c>
      <c r="X4179">
        <v>48.393025617529183</v>
      </c>
      <c r="Y4179">
        <v>47.714986023274314</v>
      </c>
      <c r="Z4179">
        <v>47.758445267766739</v>
      </c>
      <c r="AA4179">
        <v>47.826375253377165</v>
      </c>
      <c r="AB4179">
        <v>48.192494251698172</v>
      </c>
      <c r="AC4179">
        <v>47.998423591223279</v>
      </c>
      <c r="AD4179">
        <v>47.698617784922575</v>
      </c>
      <c r="AE4179">
        <v>47.653695256360052</v>
      </c>
      <c r="AF4179">
        <v>46.892352618038856</v>
      </c>
      <c r="AG4179">
        <v>46.039762210916614</v>
      </c>
      <c r="AH4179">
        <v>44.678190348705911</v>
      </c>
      <c r="AI4179">
        <v>42.714218912176101</v>
      </c>
      <c r="AJ4179">
        <v>-1.7057181596755981</v>
      </c>
      <c r="AK4179">
        <v>-1.675066351890564</v>
      </c>
      <c r="AL4179">
        <v>-1.6627084016799927</v>
      </c>
      <c r="AM4179">
        <v>-1.6473376750946045</v>
      </c>
      <c r="AN4179">
        <v>-1.6744309663772583</v>
      </c>
      <c r="AO4179">
        <v>-1.7512973546981812</v>
      </c>
      <c r="AP4179">
        <v>-1.7531177997589111</v>
      </c>
      <c r="AQ4179">
        <v>-1.7310327291488647</v>
      </c>
      <c r="AR4179">
        <v>-1.712200403213501</v>
      </c>
      <c r="AS4179">
        <v>-1.7278474569320679</v>
      </c>
      <c r="AT4179">
        <v>-1.6430680751800537</v>
      </c>
      <c r="AU4179">
        <v>-1.6412556171417236</v>
      </c>
      <c r="AV4179">
        <v>-1.6445573568344116</v>
      </c>
      <c r="AW4179">
        <v>-1.6025433540344238</v>
      </c>
      <c r="AX4179">
        <v>-1.6156558990478516</v>
      </c>
      <c r="AY4179">
        <v>1.5720362663269043</v>
      </c>
      <c r="AZ4179">
        <v>10.462515830993652</v>
      </c>
      <c r="BA4179">
        <v>10.63245964050293</v>
      </c>
      <c r="BB4179">
        <v>10.683208465576172</v>
      </c>
      <c r="BC4179">
        <v>10.762868881225586</v>
      </c>
      <c r="BD4179">
        <v>10.708812713623047</v>
      </c>
      <c r="BE4179">
        <v>1.645311713218689</v>
      </c>
      <c r="BF4179">
        <v>-1.5263197422027588</v>
      </c>
      <c r="BG4179">
        <v>-1.5310683250427246</v>
      </c>
      <c r="BH4179">
        <v>-0.76249343156814575</v>
      </c>
      <c r="BI4179">
        <v>-0.74990701675415039</v>
      </c>
      <c r="BJ4179">
        <v>-0.74728655815124512</v>
      </c>
      <c r="BK4179">
        <v>-0.74258852005004883</v>
      </c>
      <c r="BL4179">
        <v>-0.75661605596542358</v>
      </c>
      <c r="BM4179">
        <v>-0.804851233959198</v>
      </c>
      <c r="BN4179">
        <v>-0.80587601661682129</v>
      </c>
      <c r="BO4179">
        <v>-0.78497004508972168</v>
      </c>
      <c r="BP4179">
        <v>-0.77040892839431763</v>
      </c>
      <c r="BQ4179">
        <v>-0.77589172124862671</v>
      </c>
      <c r="BR4179">
        <v>-0.74253666400909424</v>
      </c>
      <c r="BS4179">
        <v>-0.73925286531448364</v>
      </c>
      <c r="BT4179">
        <v>-0.73454892635345459</v>
      </c>
      <c r="BU4179">
        <v>-0.71489983797073364</v>
      </c>
      <c r="BV4179">
        <v>-0.72145110368728638</v>
      </c>
      <c r="BW4179">
        <v>2.649599552154541</v>
      </c>
      <c r="BX4179">
        <v>12.060690879821777</v>
      </c>
      <c r="BY4179">
        <v>12.245705604553223</v>
      </c>
      <c r="BZ4179">
        <v>12.310015678405762</v>
      </c>
      <c r="CA4179">
        <v>12.418829917907715</v>
      </c>
      <c r="CB4179">
        <v>12.344590187072754</v>
      </c>
      <c r="CC4179">
        <v>2.8072726726531982</v>
      </c>
      <c r="CD4179">
        <v>-0.70065230131149292</v>
      </c>
      <c r="CE4179">
        <v>-0.69628959894180298</v>
      </c>
      <c r="CF4179">
        <v>-0.10921880602836609</v>
      </c>
      <c r="CG4179">
        <v>-0.10914447903633118</v>
      </c>
      <c r="CH4179">
        <v>-0.1132681742310524</v>
      </c>
      <c r="CI4179">
        <v>-0.11596203595399857</v>
      </c>
      <c r="CJ4179">
        <v>-0.12094021588563919</v>
      </c>
      <c r="CK4179">
        <v>-0.14934554696083069</v>
      </c>
      <c r="CL4179">
        <v>-0.14981916546821594</v>
      </c>
      <c r="CM4179">
        <v>-0.12972989678382874</v>
      </c>
      <c r="CN4179">
        <v>-0.11812704801559448</v>
      </c>
      <c r="CO4179">
        <v>-0.11657004803419113</v>
      </c>
      <c r="CP4179">
        <v>-0.11883136630058289</v>
      </c>
      <c r="CQ4179">
        <v>-0.11452850699424744</v>
      </c>
      <c r="CR4179">
        <v>-0.10427981615066528</v>
      </c>
      <c r="CS4179">
        <v>-0.10012070834636688</v>
      </c>
      <c r="CT4179">
        <v>-0.10212750732898712</v>
      </c>
      <c r="CU4179">
        <v>3.3959164619445801</v>
      </c>
      <c r="CV4179">
        <v>13.167581558227539</v>
      </c>
      <c r="CW4179">
        <v>13.363035202026367</v>
      </c>
      <c r="CX4179">
        <v>13.436738014221191</v>
      </c>
      <c r="CY4179">
        <v>13.565743446350098</v>
      </c>
      <c r="CZ4179">
        <v>13.477524757385254</v>
      </c>
      <c r="DA4179">
        <v>3.6120433807373047</v>
      </c>
      <c r="DB4179">
        <v>-0.12879754602909088</v>
      </c>
      <c r="DC4179">
        <v>-0.1181243360042572</v>
      </c>
      <c r="DD4179">
        <v>0.54405581951141357</v>
      </c>
      <c r="DE4179">
        <v>0.53161805868148804</v>
      </c>
      <c r="DF4179">
        <v>0.52075022459030151</v>
      </c>
      <c r="DG4179">
        <v>0.51066446304321289</v>
      </c>
      <c r="DH4179">
        <v>0.5147356390953064</v>
      </c>
      <c r="DI4179">
        <v>0.50616014003753662</v>
      </c>
      <c r="DJ4179">
        <v>0.5062376856803894</v>
      </c>
      <c r="DK4179">
        <v>0.52551025152206421</v>
      </c>
      <c r="DL4179">
        <v>0.53415483236312866</v>
      </c>
      <c r="DM4179">
        <v>0.54275161027908325</v>
      </c>
      <c r="DN4179">
        <v>0.50487393140792847</v>
      </c>
      <c r="DO4179">
        <v>0.51019585132598877</v>
      </c>
      <c r="DP4179">
        <v>0.52598929405212402</v>
      </c>
      <c r="DQ4179">
        <v>0.51465845108032227</v>
      </c>
      <c r="DR4179">
        <v>0.51719605922698975</v>
      </c>
      <c r="DS4179">
        <v>4.1422333717346191</v>
      </c>
      <c r="DT4179">
        <v>14.274472236633301</v>
      </c>
      <c r="DU4179">
        <v>14.480363845825195</v>
      </c>
      <c r="DV4179">
        <v>14.563459396362305</v>
      </c>
      <c r="DW4179">
        <v>14.71265697479248</v>
      </c>
      <c r="DX4179">
        <v>14.610459327697754</v>
      </c>
      <c r="DY4179">
        <v>4.416813850402832</v>
      </c>
      <c r="DZ4179">
        <v>0.44305720925331116</v>
      </c>
      <c r="EA4179">
        <v>0.46004089713096619</v>
      </c>
      <c r="EB4179">
        <v>1.4872806072235107</v>
      </c>
      <c r="EC4179">
        <v>1.4567774534225464</v>
      </c>
      <c r="ED4179">
        <v>1.4361721277236938</v>
      </c>
      <c r="EE4179">
        <v>1.4154136180877686</v>
      </c>
      <c r="EF4179">
        <v>1.4325505495071411</v>
      </c>
      <c r="EG4179">
        <v>1.4526063203811646</v>
      </c>
      <c r="EH4179">
        <v>1.453479528427124</v>
      </c>
      <c r="EI4179">
        <v>1.4715729951858521</v>
      </c>
      <c r="EJ4179">
        <v>1.475946307182312</v>
      </c>
      <c r="EK4179">
        <v>1.4947073459625244</v>
      </c>
      <c r="EL4179">
        <v>1.4054054021835327</v>
      </c>
      <c r="EM4179">
        <v>1.412198543548584</v>
      </c>
      <c r="EN4179">
        <v>1.4359977245330811</v>
      </c>
      <c r="EO4179">
        <v>1.4023019075393677</v>
      </c>
      <c r="EP4179">
        <v>1.4114009141921997</v>
      </c>
      <c r="EQ4179">
        <v>5.2197966575622559</v>
      </c>
      <c r="ER4179">
        <v>15.872646331787109</v>
      </c>
      <c r="ES4179">
        <v>16.093610763549805</v>
      </c>
      <c r="ET4179">
        <v>16.190267562866211</v>
      </c>
      <c r="EU4179">
        <v>16.368618011474609</v>
      </c>
      <c r="EV4179">
        <v>16.246236801147461</v>
      </c>
      <c r="EW4179">
        <v>5.5787749290466309</v>
      </c>
      <c r="EX4179">
        <v>1.2687246799468994</v>
      </c>
      <c r="EY4179">
        <v>1.294819712638855</v>
      </c>
      <c r="EZ4179">
        <v>53.089523315429688</v>
      </c>
      <c r="FA4179">
        <v>53.111488342285156</v>
      </c>
      <c r="FB4179">
        <v>53.178276062011719</v>
      </c>
      <c r="FC4179">
        <v>53.069629669189453</v>
      </c>
      <c r="FD4179">
        <v>52.467201232910156</v>
      </c>
      <c r="FE4179">
        <v>52.564949035644531</v>
      </c>
      <c r="FF4179">
        <v>52.257957458496094</v>
      </c>
      <c r="FG4179">
        <v>52.629142761230469</v>
      </c>
      <c r="FH4179">
        <v>53.653751373291016</v>
      </c>
      <c r="FI4179">
        <v>56.297328948974609</v>
      </c>
      <c r="FJ4179">
        <v>59.180728912353516</v>
      </c>
      <c r="FK4179">
        <v>61.507392883300781</v>
      </c>
      <c r="FL4179">
        <v>62.779075622558594</v>
      </c>
      <c r="FM4179">
        <v>63.373779296875</v>
      </c>
      <c r="FN4179">
        <v>63.932308197021484</v>
      </c>
      <c r="FO4179">
        <v>63.813896179199219</v>
      </c>
      <c r="FP4179">
        <v>63.457416534423828</v>
      </c>
      <c r="FQ4179">
        <v>62.238044738769531</v>
      </c>
      <c r="FR4179">
        <v>60.568920135498047</v>
      </c>
      <c r="FS4179">
        <v>59.12725830078125</v>
      </c>
      <c r="FT4179">
        <v>58.092037200927734</v>
      </c>
      <c r="FU4179">
        <v>56.789691925048828</v>
      </c>
      <c r="FV4179">
        <v>55.739189147949219</v>
      </c>
      <c r="FW4179">
        <v>54.332351684570313</v>
      </c>
      <c r="FX4179">
        <v>498</v>
      </c>
      <c r="FY4179">
        <v>4.854852706193924E-2</v>
      </c>
      <c r="FZ4179">
        <v>1</v>
      </c>
    </row>
    <row r="4180" spans="1:182" x14ac:dyDescent="0.2">
      <c r="A4180" t="s">
        <v>245</v>
      </c>
      <c r="B4180" t="s">
        <v>252</v>
      </c>
      <c r="C4180" t="s">
        <v>217</v>
      </c>
      <c r="D4180" t="s">
        <v>37</v>
      </c>
      <c r="E4180">
        <v>2017</v>
      </c>
      <c r="F4180" t="s">
        <v>231</v>
      </c>
      <c r="G4180" t="s">
        <v>250</v>
      </c>
      <c r="H4180" t="s">
        <v>226</v>
      </c>
      <c r="I4180">
        <v>175.70000000000002</v>
      </c>
      <c r="L4180">
        <v>41.167083188419085</v>
      </c>
      <c r="M4180">
        <v>40.603705695703169</v>
      </c>
      <c r="N4180">
        <v>40.129229291363401</v>
      </c>
      <c r="O4180">
        <v>39.932024201749051</v>
      </c>
      <c r="P4180">
        <v>40.957317345127173</v>
      </c>
      <c r="Q4180">
        <v>43.054359415800455</v>
      </c>
      <c r="R4180">
        <v>45.921001343149975</v>
      </c>
      <c r="S4180">
        <v>46.053675223068936</v>
      </c>
      <c r="T4180">
        <v>46.301400622301415</v>
      </c>
      <c r="U4180">
        <v>46.786172991416699</v>
      </c>
      <c r="V4180">
        <v>47.045796106005369</v>
      </c>
      <c r="W4180">
        <v>48.000634171822327</v>
      </c>
      <c r="X4180">
        <v>48.393025617529183</v>
      </c>
      <c r="Y4180">
        <v>47.714986023274314</v>
      </c>
      <c r="Z4180">
        <v>47.758445267766739</v>
      </c>
      <c r="AA4180">
        <v>47.826375253377165</v>
      </c>
      <c r="AB4180">
        <v>48.192494251698172</v>
      </c>
      <c r="AC4180">
        <v>47.998423591223279</v>
      </c>
      <c r="AD4180">
        <v>47.698617784922575</v>
      </c>
      <c r="AE4180">
        <v>47.653695256360052</v>
      </c>
      <c r="AF4180">
        <v>46.892352618038856</v>
      </c>
      <c r="AG4180">
        <v>46.039762210916614</v>
      </c>
      <c r="AH4180">
        <v>44.678190348705911</v>
      </c>
      <c r="AI4180">
        <v>42.714218912176101</v>
      </c>
      <c r="AJ4180">
        <v>-1.7057181596755981</v>
      </c>
      <c r="AK4180">
        <v>-1.675066351890564</v>
      </c>
      <c r="AL4180">
        <v>-1.6627084016799927</v>
      </c>
      <c r="AM4180">
        <v>-1.6473376750946045</v>
      </c>
      <c r="AN4180">
        <v>-1.6744309663772583</v>
      </c>
      <c r="AO4180">
        <v>-1.7512973546981812</v>
      </c>
      <c r="AP4180">
        <v>-1.7531177997589111</v>
      </c>
      <c r="AQ4180">
        <v>-1.7310327291488647</v>
      </c>
      <c r="AR4180">
        <v>-1.712200403213501</v>
      </c>
      <c r="AS4180">
        <v>-1.7278474569320679</v>
      </c>
      <c r="AT4180">
        <v>-1.6430680751800537</v>
      </c>
      <c r="AU4180">
        <v>-1.6412556171417236</v>
      </c>
      <c r="AV4180">
        <v>-1.6445573568344116</v>
      </c>
      <c r="AW4180">
        <v>-1.6025433540344238</v>
      </c>
      <c r="AX4180">
        <v>-1.6156558990478516</v>
      </c>
      <c r="AY4180">
        <v>1.5720362663269043</v>
      </c>
      <c r="AZ4180">
        <v>10.462515830993652</v>
      </c>
      <c r="BA4180">
        <v>10.63245964050293</v>
      </c>
      <c r="BB4180">
        <v>10.683208465576172</v>
      </c>
      <c r="BC4180">
        <v>10.762868881225586</v>
      </c>
      <c r="BD4180">
        <v>10.708812713623047</v>
      </c>
      <c r="BE4180">
        <v>1.645311713218689</v>
      </c>
      <c r="BF4180">
        <v>-1.5263197422027588</v>
      </c>
      <c r="BG4180">
        <v>-1.5310683250427246</v>
      </c>
      <c r="BH4180">
        <v>-0.76249343156814575</v>
      </c>
      <c r="BI4180">
        <v>-0.74990701675415039</v>
      </c>
      <c r="BJ4180">
        <v>-0.74728655815124512</v>
      </c>
      <c r="BK4180">
        <v>-0.74258852005004883</v>
      </c>
      <c r="BL4180">
        <v>-0.75661605596542358</v>
      </c>
      <c r="BM4180">
        <v>-0.804851233959198</v>
      </c>
      <c r="BN4180">
        <v>-0.80587601661682129</v>
      </c>
      <c r="BO4180">
        <v>-0.78497004508972168</v>
      </c>
      <c r="BP4180">
        <v>-0.77040892839431763</v>
      </c>
      <c r="BQ4180">
        <v>-0.77589172124862671</v>
      </c>
      <c r="BR4180">
        <v>-0.74253666400909424</v>
      </c>
      <c r="BS4180">
        <v>-0.73925286531448364</v>
      </c>
      <c r="BT4180">
        <v>-0.73454892635345459</v>
      </c>
      <c r="BU4180">
        <v>-0.71489983797073364</v>
      </c>
      <c r="BV4180">
        <v>-0.72145110368728638</v>
      </c>
      <c r="BW4180">
        <v>2.649599552154541</v>
      </c>
      <c r="BX4180">
        <v>12.060690879821777</v>
      </c>
      <c r="BY4180">
        <v>12.245705604553223</v>
      </c>
      <c r="BZ4180">
        <v>12.310015678405762</v>
      </c>
      <c r="CA4180">
        <v>12.418829917907715</v>
      </c>
      <c r="CB4180">
        <v>12.344590187072754</v>
      </c>
      <c r="CC4180">
        <v>2.8072726726531982</v>
      </c>
      <c r="CD4180">
        <v>-0.70065230131149292</v>
      </c>
      <c r="CE4180">
        <v>-0.69628959894180298</v>
      </c>
      <c r="CF4180">
        <v>-0.10921880602836609</v>
      </c>
      <c r="CG4180">
        <v>-0.10914447903633118</v>
      </c>
      <c r="CH4180">
        <v>-0.1132681742310524</v>
      </c>
      <c r="CI4180">
        <v>-0.11596203595399857</v>
      </c>
      <c r="CJ4180">
        <v>-0.12094021588563919</v>
      </c>
      <c r="CK4180">
        <v>-0.14934554696083069</v>
      </c>
      <c r="CL4180">
        <v>-0.14981916546821594</v>
      </c>
      <c r="CM4180">
        <v>-0.12972989678382874</v>
      </c>
      <c r="CN4180">
        <v>-0.11812704801559448</v>
      </c>
      <c r="CO4180">
        <v>-0.11657004803419113</v>
      </c>
      <c r="CP4180">
        <v>-0.11883136630058289</v>
      </c>
      <c r="CQ4180">
        <v>-0.11452850699424744</v>
      </c>
      <c r="CR4180">
        <v>-0.10427981615066528</v>
      </c>
      <c r="CS4180">
        <v>-0.10012070834636688</v>
      </c>
      <c r="CT4180">
        <v>-0.10212750732898712</v>
      </c>
      <c r="CU4180">
        <v>3.3959164619445801</v>
      </c>
      <c r="CV4180">
        <v>13.167581558227539</v>
      </c>
      <c r="CW4180">
        <v>13.363035202026367</v>
      </c>
      <c r="CX4180">
        <v>13.436738014221191</v>
      </c>
      <c r="CY4180">
        <v>13.565743446350098</v>
      </c>
      <c r="CZ4180">
        <v>13.477524757385254</v>
      </c>
      <c r="DA4180">
        <v>3.6120433807373047</v>
      </c>
      <c r="DB4180">
        <v>-0.12879754602909088</v>
      </c>
      <c r="DC4180">
        <v>-0.1181243360042572</v>
      </c>
      <c r="DD4180">
        <v>0.54405581951141357</v>
      </c>
      <c r="DE4180">
        <v>0.53161805868148804</v>
      </c>
      <c r="DF4180">
        <v>0.52075022459030151</v>
      </c>
      <c r="DG4180">
        <v>0.51066446304321289</v>
      </c>
      <c r="DH4180">
        <v>0.5147356390953064</v>
      </c>
      <c r="DI4180">
        <v>0.50616014003753662</v>
      </c>
      <c r="DJ4180">
        <v>0.5062376856803894</v>
      </c>
      <c r="DK4180">
        <v>0.52551025152206421</v>
      </c>
      <c r="DL4180">
        <v>0.53415483236312866</v>
      </c>
      <c r="DM4180">
        <v>0.54275161027908325</v>
      </c>
      <c r="DN4180">
        <v>0.50487393140792847</v>
      </c>
      <c r="DO4180">
        <v>0.51019585132598877</v>
      </c>
      <c r="DP4180">
        <v>0.52598929405212402</v>
      </c>
      <c r="DQ4180">
        <v>0.51465845108032227</v>
      </c>
      <c r="DR4180">
        <v>0.51719605922698975</v>
      </c>
      <c r="DS4180">
        <v>4.1422333717346191</v>
      </c>
      <c r="DT4180">
        <v>14.274472236633301</v>
      </c>
      <c r="DU4180">
        <v>14.480363845825195</v>
      </c>
      <c r="DV4180">
        <v>14.563459396362305</v>
      </c>
      <c r="DW4180">
        <v>14.71265697479248</v>
      </c>
      <c r="DX4180">
        <v>14.610459327697754</v>
      </c>
      <c r="DY4180">
        <v>4.416813850402832</v>
      </c>
      <c r="DZ4180">
        <v>0.44305720925331116</v>
      </c>
      <c r="EA4180">
        <v>0.46004089713096619</v>
      </c>
      <c r="EB4180">
        <v>1.4872806072235107</v>
      </c>
      <c r="EC4180">
        <v>1.4567774534225464</v>
      </c>
      <c r="ED4180">
        <v>1.4361721277236938</v>
      </c>
      <c r="EE4180">
        <v>1.4154136180877686</v>
      </c>
      <c r="EF4180">
        <v>1.4325505495071411</v>
      </c>
      <c r="EG4180">
        <v>1.4526063203811646</v>
      </c>
      <c r="EH4180">
        <v>1.453479528427124</v>
      </c>
      <c r="EI4180">
        <v>1.4715729951858521</v>
      </c>
      <c r="EJ4180">
        <v>1.475946307182312</v>
      </c>
      <c r="EK4180">
        <v>1.4947073459625244</v>
      </c>
      <c r="EL4180">
        <v>1.4054054021835327</v>
      </c>
      <c r="EM4180">
        <v>1.412198543548584</v>
      </c>
      <c r="EN4180">
        <v>1.4359977245330811</v>
      </c>
      <c r="EO4180">
        <v>1.4023019075393677</v>
      </c>
      <c r="EP4180">
        <v>1.4114009141921997</v>
      </c>
      <c r="EQ4180">
        <v>5.2197966575622559</v>
      </c>
      <c r="ER4180">
        <v>15.872646331787109</v>
      </c>
      <c r="ES4180">
        <v>16.093610763549805</v>
      </c>
      <c r="ET4180">
        <v>16.190267562866211</v>
      </c>
      <c r="EU4180">
        <v>16.368618011474609</v>
      </c>
      <c r="EV4180">
        <v>16.246236801147461</v>
      </c>
      <c r="EW4180">
        <v>5.5787749290466309</v>
      </c>
      <c r="EX4180">
        <v>1.2687246799468994</v>
      </c>
      <c r="EY4180">
        <v>1.294819712638855</v>
      </c>
      <c r="EZ4180">
        <v>53.089523315429688</v>
      </c>
      <c r="FA4180">
        <v>53.111488342285156</v>
      </c>
      <c r="FB4180">
        <v>53.178276062011719</v>
      </c>
      <c r="FC4180">
        <v>53.069629669189453</v>
      </c>
      <c r="FD4180">
        <v>52.467201232910156</v>
      </c>
      <c r="FE4180">
        <v>52.564949035644531</v>
      </c>
      <c r="FF4180">
        <v>52.257957458496094</v>
      </c>
      <c r="FG4180">
        <v>52.629142761230469</v>
      </c>
      <c r="FH4180">
        <v>53.653751373291016</v>
      </c>
      <c r="FI4180">
        <v>56.297328948974609</v>
      </c>
      <c r="FJ4180">
        <v>59.180728912353516</v>
      </c>
      <c r="FK4180">
        <v>61.507392883300781</v>
      </c>
      <c r="FL4180">
        <v>62.779075622558594</v>
      </c>
      <c r="FM4180">
        <v>63.373779296875</v>
      </c>
      <c r="FN4180">
        <v>63.932308197021484</v>
      </c>
      <c r="FO4180">
        <v>63.813896179199219</v>
      </c>
      <c r="FP4180">
        <v>63.457416534423828</v>
      </c>
      <c r="FQ4180">
        <v>62.238044738769531</v>
      </c>
      <c r="FR4180">
        <v>60.568920135498047</v>
      </c>
      <c r="FS4180">
        <v>59.12725830078125</v>
      </c>
      <c r="FT4180">
        <v>58.092037200927734</v>
      </c>
      <c r="FU4180">
        <v>56.789691925048828</v>
      </c>
      <c r="FV4180">
        <v>55.739189147949219</v>
      </c>
      <c r="FW4180">
        <v>54.332351684570313</v>
      </c>
      <c r="FX4180">
        <v>498</v>
      </c>
      <c r="FY4180">
        <v>4.854852706193924E-2</v>
      </c>
      <c r="FZ4180">
        <v>1</v>
      </c>
    </row>
    <row r="4181" spans="1:182" x14ac:dyDescent="0.2">
      <c r="A4181" t="s">
        <v>245</v>
      </c>
      <c r="B4181" t="s">
        <v>252</v>
      </c>
      <c r="C4181" t="s">
        <v>217</v>
      </c>
      <c r="D4181" t="s">
        <v>38</v>
      </c>
      <c r="E4181">
        <v>2015</v>
      </c>
      <c r="F4181" t="s">
        <v>231</v>
      </c>
      <c r="G4181" t="s">
        <v>250</v>
      </c>
      <c r="H4181" t="s">
        <v>226</v>
      </c>
      <c r="I4181">
        <v>175.70000000000002</v>
      </c>
      <c r="L4181">
        <v>41.415086044082102</v>
      </c>
      <c r="M4181">
        <v>41.046401787605355</v>
      </c>
      <c r="N4181">
        <v>40.642359857744495</v>
      </c>
      <c r="O4181">
        <v>40.685772660449771</v>
      </c>
      <c r="P4181">
        <v>41.71034458516808</v>
      </c>
      <c r="Q4181">
        <v>43.927281508472319</v>
      </c>
      <c r="R4181">
        <v>46.631902865670995</v>
      </c>
      <c r="S4181">
        <v>46.443155887748304</v>
      </c>
      <c r="T4181">
        <v>46.842603660459524</v>
      </c>
      <c r="U4181">
        <v>47.000956626978478</v>
      </c>
      <c r="V4181">
        <v>47.15974895928629</v>
      </c>
      <c r="W4181">
        <v>48.388645336351267</v>
      </c>
      <c r="X4181">
        <v>48.984817009681372</v>
      </c>
      <c r="Y4181">
        <v>48.276196378204162</v>
      </c>
      <c r="Z4181">
        <v>48.461892553401391</v>
      </c>
      <c r="AA4181">
        <v>48.630084057254741</v>
      </c>
      <c r="AB4181">
        <v>49.043723746632942</v>
      </c>
      <c r="AC4181">
        <v>48.820939384384261</v>
      </c>
      <c r="AD4181">
        <v>48.906955780469403</v>
      </c>
      <c r="AE4181">
        <v>48.761103934618831</v>
      </c>
      <c r="AF4181">
        <v>48.027382942649247</v>
      </c>
      <c r="AG4181">
        <v>46.975513315456396</v>
      </c>
      <c r="AH4181">
        <v>45.779711381903695</v>
      </c>
      <c r="AI4181">
        <v>43.727638726356162</v>
      </c>
      <c r="AJ4181">
        <v>-1.6508421897888184</v>
      </c>
      <c r="AK4181">
        <v>-1.6359513998031616</v>
      </c>
      <c r="AL4181">
        <v>-1.6272058486938477</v>
      </c>
      <c r="AM4181">
        <v>-1.6344616413116455</v>
      </c>
      <c r="AN4181">
        <v>-1.6714792251586914</v>
      </c>
      <c r="AO4181">
        <v>-1.7570215463638306</v>
      </c>
      <c r="AP4181">
        <v>-1.7887769937515259</v>
      </c>
      <c r="AQ4181">
        <v>-1.7166620492935181</v>
      </c>
      <c r="AR4181">
        <v>-1.7251832485198975</v>
      </c>
      <c r="AS4181">
        <v>-1.7710436582565308</v>
      </c>
      <c r="AT4181">
        <v>-1.5984810590744019</v>
      </c>
      <c r="AU4181">
        <v>-1.5880488157272339</v>
      </c>
      <c r="AV4181">
        <v>-1.6132701635360718</v>
      </c>
      <c r="AW4181">
        <v>-1.5892152786254883</v>
      </c>
      <c r="AX4181">
        <v>-1.6133871078491211</v>
      </c>
      <c r="AY4181">
        <v>1.5887656211853027</v>
      </c>
      <c r="AZ4181">
        <v>10.853639602661133</v>
      </c>
      <c r="BA4181">
        <v>11.062967300415039</v>
      </c>
      <c r="BB4181">
        <v>11.339725494384766</v>
      </c>
      <c r="BC4181">
        <v>11.492972373962402</v>
      </c>
      <c r="BD4181">
        <v>11.391246795654297</v>
      </c>
      <c r="BE4181">
        <v>1.708288311958313</v>
      </c>
      <c r="BF4181">
        <v>-1.6436803340911865</v>
      </c>
      <c r="BG4181">
        <v>-1.6382410526275635</v>
      </c>
      <c r="BH4181">
        <v>-0.74237793684005737</v>
      </c>
      <c r="BI4181">
        <v>-0.73811906576156616</v>
      </c>
      <c r="BJ4181">
        <v>-0.73589646816253662</v>
      </c>
      <c r="BK4181">
        <v>-0.7408033013343811</v>
      </c>
      <c r="BL4181">
        <v>-0.75963103771209717</v>
      </c>
      <c r="BM4181">
        <v>-0.81135928630828857</v>
      </c>
      <c r="BN4181">
        <v>-0.82484149932861328</v>
      </c>
      <c r="BO4181">
        <v>-0.7828136682510376</v>
      </c>
      <c r="BP4181">
        <v>-0.78412711620330811</v>
      </c>
      <c r="BQ4181">
        <v>-0.80681341886520386</v>
      </c>
      <c r="BR4181">
        <v>-0.73671835660934448</v>
      </c>
      <c r="BS4181">
        <v>-0.72503674030303955</v>
      </c>
      <c r="BT4181">
        <v>-0.72830659151077271</v>
      </c>
      <c r="BU4181">
        <v>-0.71402311325073242</v>
      </c>
      <c r="BV4181">
        <v>-0.72404700517654419</v>
      </c>
      <c r="BW4181">
        <v>2.6496796607971191</v>
      </c>
      <c r="BX4181">
        <v>12.416894912719727</v>
      </c>
      <c r="BY4181">
        <v>12.626812934875488</v>
      </c>
      <c r="BZ4181">
        <v>12.927861213684082</v>
      </c>
      <c r="CA4181">
        <v>13.106391906738281</v>
      </c>
      <c r="CB4181">
        <v>12.984334945678711</v>
      </c>
      <c r="CC4181">
        <v>2.8439226150512695</v>
      </c>
      <c r="CD4181">
        <v>-0.79074043035507202</v>
      </c>
      <c r="CE4181">
        <v>-0.77275484800338745</v>
      </c>
      <c r="CF4181">
        <v>-0.11317838728427887</v>
      </c>
      <c r="CG4181">
        <v>-0.11628316342830658</v>
      </c>
      <c r="CH4181">
        <v>-0.11857826262712479</v>
      </c>
      <c r="CI4181">
        <v>-0.12185823172330856</v>
      </c>
      <c r="CJ4181">
        <v>-0.12808777391910553</v>
      </c>
      <c r="CK4181">
        <v>-0.1563965380191803</v>
      </c>
      <c r="CL4181">
        <v>-0.15722276270389557</v>
      </c>
      <c r="CM4181">
        <v>-0.13603316247463226</v>
      </c>
      <c r="CN4181">
        <v>-0.13235452771186829</v>
      </c>
      <c r="CO4181">
        <v>-0.13899041712284088</v>
      </c>
      <c r="CP4181">
        <v>-0.13986410200595856</v>
      </c>
      <c r="CQ4181">
        <v>-0.12731720507144928</v>
      </c>
      <c r="CR4181">
        <v>-0.11538352817296982</v>
      </c>
      <c r="CS4181">
        <v>-0.10786768794059753</v>
      </c>
      <c r="CT4181">
        <v>-0.10809270292520523</v>
      </c>
      <c r="CU4181">
        <v>3.3844654560089111</v>
      </c>
      <c r="CV4181">
        <v>13.499601364135742</v>
      </c>
      <c r="CW4181">
        <v>13.709927558898926</v>
      </c>
      <c r="CX4181">
        <v>14.027798652648926</v>
      </c>
      <c r="CY4181">
        <v>14.223840713500977</v>
      </c>
      <c r="CZ4181">
        <v>14.087703704833984</v>
      </c>
      <c r="DA4181">
        <v>3.6304593086242676</v>
      </c>
      <c r="DB4181">
        <v>-0.19999687373638153</v>
      </c>
      <c r="DC4181">
        <v>-0.17332175374031067</v>
      </c>
      <c r="DD4181">
        <v>0.51602119207382202</v>
      </c>
      <c r="DE4181">
        <v>0.50555276870727539</v>
      </c>
      <c r="DF4181">
        <v>0.49873992800712585</v>
      </c>
      <c r="DG4181">
        <v>0.49708682298660278</v>
      </c>
      <c r="DH4181">
        <v>0.50345546007156372</v>
      </c>
      <c r="DI4181">
        <v>0.49856624007225037</v>
      </c>
      <c r="DJ4181">
        <v>0.51039600372314453</v>
      </c>
      <c r="DK4181">
        <v>0.51074737310409546</v>
      </c>
      <c r="DL4181">
        <v>0.51941806077957153</v>
      </c>
      <c r="DM4181">
        <v>0.52883255481719971</v>
      </c>
      <c r="DN4181">
        <v>0.45699015259742737</v>
      </c>
      <c r="DO4181">
        <v>0.47040235996246338</v>
      </c>
      <c r="DP4181">
        <v>0.49753955006599426</v>
      </c>
      <c r="DQ4181">
        <v>0.49828773736953735</v>
      </c>
      <c r="DR4181">
        <v>0.50786155462265015</v>
      </c>
      <c r="DS4181">
        <v>4.1192512512207031</v>
      </c>
      <c r="DT4181">
        <v>14.582307815551758</v>
      </c>
      <c r="DU4181">
        <v>14.793042182922363</v>
      </c>
      <c r="DV4181">
        <v>15.127737045288086</v>
      </c>
      <c r="DW4181">
        <v>15.341289520263672</v>
      </c>
      <c r="DX4181">
        <v>15.191072463989258</v>
      </c>
      <c r="DY4181">
        <v>4.4169960021972656</v>
      </c>
      <c r="DZ4181">
        <v>0.39074668288230896</v>
      </c>
      <c r="EA4181">
        <v>0.42611134052276611</v>
      </c>
      <c r="EB4181">
        <v>1.424485445022583</v>
      </c>
      <c r="EC4181">
        <v>1.4033850431442261</v>
      </c>
      <c r="ED4181">
        <v>1.3900493383407593</v>
      </c>
      <c r="EE4181">
        <v>1.3907451629638672</v>
      </c>
      <c r="EF4181">
        <v>1.4153035879135132</v>
      </c>
      <c r="EG4181">
        <v>1.4442284107208252</v>
      </c>
      <c r="EH4181">
        <v>1.4743313789367676</v>
      </c>
      <c r="EI4181">
        <v>1.4445956945419312</v>
      </c>
      <c r="EJ4181">
        <v>1.4604741334915161</v>
      </c>
      <c r="EK4181">
        <v>1.4930628538131714</v>
      </c>
      <c r="EL4181">
        <v>1.3187528848648071</v>
      </c>
      <c r="EM4181">
        <v>1.3334144353866577</v>
      </c>
      <c r="EN4181">
        <v>1.3825031518936157</v>
      </c>
      <c r="EO4181">
        <v>1.373479962348938</v>
      </c>
      <c r="EP4181">
        <v>1.3972017765045166</v>
      </c>
      <c r="EQ4181">
        <v>5.1801652908325195</v>
      </c>
      <c r="ER4181">
        <v>16.145563125610352</v>
      </c>
      <c r="ES4181">
        <v>16.356887817382813</v>
      </c>
      <c r="ET4181">
        <v>16.715871810913086</v>
      </c>
      <c r="EU4181">
        <v>16.954708099365234</v>
      </c>
      <c r="EV4181">
        <v>16.784160614013672</v>
      </c>
      <c r="EW4181">
        <v>5.5526299476623535</v>
      </c>
      <c r="EX4181">
        <v>1.2436865568161011</v>
      </c>
      <c r="EY4181">
        <v>1.2915976047515869</v>
      </c>
      <c r="EZ4181">
        <v>52.942344665527344</v>
      </c>
      <c r="FA4181">
        <v>51.831584930419922</v>
      </c>
      <c r="FB4181">
        <v>51.299694061279297</v>
      </c>
      <c r="FC4181">
        <v>51.072547912597656</v>
      </c>
      <c r="FD4181">
        <v>50.704334259033203</v>
      </c>
      <c r="FE4181">
        <v>50.242454528808594</v>
      </c>
      <c r="FF4181">
        <v>50.007694244384766</v>
      </c>
      <c r="FG4181">
        <v>50.390495300292969</v>
      </c>
      <c r="FH4181">
        <v>52.476779937744141</v>
      </c>
      <c r="FI4181">
        <v>55.052459716796875</v>
      </c>
      <c r="FJ4181">
        <v>58.574100494384766</v>
      </c>
      <c r="FK4181">
        <v>61.492717742919922</v>
      </c>
      <c r="FL4181">
        <v>63.473186492919922</v>
      </c>
      <c r="FM4181">
        <v>65.425460815429688</v>
      </c>
      <c r="FN4181">
        <v>66.986480712890625</v>
      </c>
      <c r="FO4181">
        <v>67.683113098144531</v>
      </c>
      <c r="FP4181">
        <v>67.884902954101563</v>
      </c>
      <c r="FQ4181">
        <v>67.230148315429687</v>
      </c>
      <c r="FR4181">
        <v>64.736381530761719</v>
      </c>
      <c r="FS4181">
        <v>60.985458374023438</v>
      </c>
      <c r="FT4181">
        <v>58.672798156738281</v>
      </c>
      <c r="FU4181">
        <v>56.872138977050781</v>
      </c>
      <c r="FV4181">
        <v>55.798316955566406</v>
      </c>
      <c r="FW4181">
        <v>54.085243225097656</v>
      </c>
      <c r="FX4181">
        <v>498</v>
      </c>
      <c r="FY4181">
        <v>4.854852706193924E-2</v>
      </c>
      <c r="FZ4181">
        <v>1</v>
      </c>
    </row>
    <row r="4182" spans="1:182" x14ac:dyDescent="0.2">
      <c r="A4182" t="s">
        <v>245</v>
      </c>
      <c r="B4182" t="s">
        <v>252</v>
      </c>
      <c r="C4182" t="s">
        <v>217</v>
      </c>
      <c r="D4182" t="s">
        <v>38</v>
      </c>
      <c r="E4182">
        <v>2016</v>
      </c>
      <c r="F4182" t="s">
        <v>231</v>
      </c>
      <c r="G4182" t="s">
        <v>250</v>
      </c>
      <c r="H4182" t="s">
        <v>226</v>
      </c>
      <c r="I4182">
        <v>175.70000000000002</v>
      </c>
      <c r="L4182">
        <v>41.415086044082102</v>
      </c>
      <c r="M4182">
        <v>41.046401787605355</v>
      </c>
      <c r="N4182">
        <v>40.642359857744495</v>
      </c>
      <c r="O4182">
        <v>40.685772660449771</v>
      </c>
      <c r="P4182">
        <v>41.71034458516808</v>
      </c>
      <c r="Q4182">
        <v>43.927281508472319</v>
      </c>
      <c r="R4182">
        <v>46.631902865670995</v>
      </c>
      <c r="S4182">
        <v>46.443155887748304</v>
      </c>
      <c r="T4182">
        <v>46.842603660459524</v>
      </c>
      <c r="U4182">
        <v>47.000956626978478</v>
      </c>
      <c r="V4182">
        <v>47.15974895928629</v>
      </c>
      <c r="W4182">
        <v>48.388645336351267</v>
      </c>
      <c r="X4182">
        <v>48.984817009681372</v>
      </c>
      <c r="Y4182">
        <v>48.276196378204162</v>
      </c>
      <c r="Z4182">
        <v>48.461892553401391</v>
      </c>
      <c r="AA4182">
        <v>48.630084057254741</v>
      </c>
      <c r="AB4182">
        <v>49.043723746632942</v>
      </c>
      <c r="AC4182">
        <v>48.820939384384261</v>
      </c>
      <c r="AD4182">
        <v>48.906955780469403</v>
      </c>
      <c r="AE4182">
        <v>48.761103934618831</v>
      </c>
      <c r="AF4182">
        <v>48.027382942649247</v>
      </c>
      <c r="AG4182">
        <v>46.975513315456396</v>
      </c>
      <c r="AH4182">
        <v>45.779711381903695</v>
      </c>
      <c r="AI4182">
        <v>43.727638726356162</v>
      </c>
      <c r="AJ4182">
        <v>-1.6508421897888184</v>
      </c>
      <c r="AK4182">
        <v>-1.6359513998031616</v>
      </c>
      <c r="AL4182">
        <v>-1.6272058486938477</v>
      </c>
      <c r="AM4182">
        <v>-1.6344616413116455</v>
      </c>
      <c r="AN4182">
        <v>-1.6714792251586914</v>
      </c>
      <c r="AO4182">
        <v>-1.7570215463638306</v>
      </c>
      <c r="AP4182">
        <v>-1.7887769937515259</v>
      </c>
      <c r="AQ4182">
        <v>-1.7166620492935181</v>
      </c>
      <c r="AR4182">
        <v>-1.7251832485198975</v>
      </c>
      <c r="AS4182">
        <v>-1.7710436582565308</v>
      </c>
      <c r="AT4182">
        <v>-1.5984810590744019</v>
      </c>
      <c r="AU4182">
        <v>-1.5880488157272339</v>
      </c>
      <c r="AV4182">
        <v>-1.6132701635360718</v>
      </c>
      <c r="AW4182">
        <v>-1.5892152786254883</v>
      </c>
      <c r="AX4182">
        <v>-1.6133871078491211</v>
      </c>
      <c r="AY4182">
        <v>1.5887656211853027</v>
      </c>
      <c r="AZ4182">
        <v>10.853639602661133</v>
      </c>
      <c r="BA4182">
        <v>11.062967300415039</v>
      </c>
      <c r="BB4182">
        <v>11.339725494384766</v>
      </c>
      <c r="BC4182">
        <v>11.492972373962402</v>
      </c>
      <c r="BD4182">
        <v>11.391246795654297</v>
      </c>
      <c r="BE4182">
        <v>1.708288311958313</v>
      </c>
      <c r="BF4182">
        <v>-1.6436803340911865</v>
      </c>
      <c r="BG4182">
        <v>-1.6382410526275635</v>
      </c>
      <c r="BH4182">
        <v>-0.74237793684005737</v>
      </c>
      <c r="BI4182">
        <v>-0.73811906576156616</v>
      </c>
      <c r="BJ4182">
        <v>-0.73589646816253662</v>
      </c>
      <c r="BK4182">
        <v>-0.7408033013343811</v>
      </c>
      <c r="BL4182">
        <v>-0.75963103771209717</v>
      </c>
      <c r="BM4182">
        <v>-0.81135928630828857</v>
      </c>
      <c r="BN4182">
        <v>-0.82484149932861328</v>
      </c>
      <c r="BO4182">
        <v>-0.7828136682510376</v>
      </c>
      <c r="BP4182">
        <v>-0.78412711620330811</v>
      </c>
      <c r="BQ4182">
        <v>-0.80681341886520386</v>
      </c>
      <c r="BR4182">
        <v>-0.73671835660934448</v>
      </c>
      <c r="BS4182">
        <v>-0.72503674030303955</v>
      </c>
      <c r="BT4182">
        <v>-0.72830659151077271</v>
      </c>
      <c r="BU4182">
        <v>-0.71402311325073242</v>
      </c>
      <c r="BV4182">
        <v>-0.72404700517654419</v>
      </c>
      <c r="BW4182">
        <v>2.6496796607971191</v>
      </c>
      <c r="BX4182">
        <v>12.416894912719727</v>
      </c>
      <c r="BY4182">
        <v>12.626812934875488</v>
      </c>
      <c r="BZ4182">
        <v>12.927861213684082</v>
      </c>
      <c r="CA4182">
        <v>13.106391906738281</v>
      </c>
      <c r="CB4182">
        <v>12.984334945678711</v>
      </c>
      <c r="CC4182">
        <v>2.8439226150512695</v>
      </c>
      <c r="CD4182">
        <v>-0.79074043035507202</v>
      </c>
      <c r="CE4182">
        <v>-0.77275484800338745</v>
      </c>
      <c r="CF4182">
        <v>-0.11317838728427887</v>
      </c>
      <c r="CG4182">
        <v>-0.11628316342830658</v>
      </c>
      <c r="CH4182">
        <v>-0.11857826262712479</v>
      </c>
      <c r="CI4182">
        <v>-0.12185823172330856</v>
      </c>
      <c r="CJ4182">
        <v>-0.12808777391910553</v>
      </c>
      <c r="CK4182">
        <v>-0.1563965380191803</v>
      </c>
      <c r="CL4182">
        <v>-0.15722276270389557</v>
      </c>
      <c r="CM4182">
        <v>-0.13603316247463226</v>
      </c>
      <c r="CN4182">
        <v>-0.13235452771186829</v>
      </c>
      <c r="CO4182">
        <v>-0.13899041712284088</v>
      </c>
      <c r="CP4182">
        <v>-0.13986410200595856</v>
      </c>
      <c r="CQ4182">
        <v>-0.12731720507144928</v>
      </c>
      <c r="CR4182">
        <v>-0.11538352817296982</v>
      </c>
      <c r="CS4182">
        <v>-0.10786768794059753</v>
      </c>
      <c r="CT4182">
        <v>-0.10809270292520523</v>
      </c>
      <c r="CU4182">
        <v>3.3844654560089111</v>
      </c>
      <c r="CV4182">
        <v>13.499601364135742</v>
      </c>
      <c r="CW4182">
        <v>13.709927558898926</v>
      </c>
      <c r="CX4182">
        <v>14.027798652648926</v>
      </c>
      <c r="CY4182">
        <v>14.223840713500977</v>
      </c>
      <c r="CZ4182">
        <v>14.087703704833984</v>
      </c>
      <c r="DA4182">
        <v>3.6304593086242676</v>
      </c>
      <c r="DB4182">
        <v>-0.19999687373638153</v>
      </c>
      <c r="DC4182">
        <v>-0.17332175374031067</v>
      </c>
      <c r="DD4182">
        <v>0.51602119207382202</v>
      </c>
      <c r="DE4182">
        <v>0.50555276870727539</v>
      </c>
      <c r="DF4182">
        <v>0.49873992800712585</v>
      </c>
      <c r="DG4182">
        <v>0.49708682298660278</v>
      </c>
      <c r="DH4182">
        <v>0.50345546007156372</v>
      </c>
      <c r="DI4182">
        <v>0.49856624007225037</v>
      </c>
      <c r="DJ4182">
        <v>0.51039600372314453</v>
      </c>
      <c r="DK4182">
        <v>0.51074737310409546</v>
      </c>
      <c r="DL4182">
        <v>0.51941806077957153</v>
      </c>
      <c r="DM4182">
        <v>0.52883255481719971</v>
      </c>
      <c r="DN4182">
        <v>0.45699015259742737</v>
      </c>
      <c r="DO4182">
        <v>0.47040235996246338</v>
      </c>
      <c r="DP4182">
        <v>0.49753955006599426</v>
      </c>
      <c r="DQ4182">
        <v>0.49828773736953735</v>
      </c>
      <c r="DR4182">
        <v>0.50786155462265015</v>
      </c>
      <c r="DS4182">
        <v>4.1192512512207031</v>
      </c>
      <c r="DT4182">
        <v>14.582307815551758</v>
      </c>
      <c r="DU4182">
        <v>14.793042182922363</v>
      </c>
      <c r="DV4182">
        <v>15.127737045288086</v>
      </c>
      <c r="DW4182">
        <v>15.341289520263672</v>
      </c>
      <c r="DX4182">
        <v>15.191072463989258</v>
      </c>
      <c r="DY4182">
        <v>4.4169960021972656</v>
      </c>
      <c r="DZ4182">
        <v>0.39074668288230896</v>
      </c>
      <c r="EA4182">
        <v>0.42611134052276611</v>
      </c>
      <c r="EB4182">
        <v>1.424485445022583</v>
      </c>
      <c r="EC4182">
        <v>1.4033850431442261</v>
      </c>
      <c r="ED4182">
        <v>1.3900493383407593</v>
      </c>
      <c r="EE4182">
        <v>1.3907451629638672</v>
      </c>
      <c r="EF4182">
        <v>1.4153035879135132</v>
      </c>
      <c r="EG4182">
        <v>1.4442284107208252</v>
      </c>
      <c r="EH4182">
        <v>1.4743313789367676</v>
      </c>
      <c r="EI4182">
        <v>1.4445956945419312</v>
      </c>
      <c r="EJ4182">
        <v>1.4604741334915161</v>
      </c>
      <c r="EK4182">
        <v>1.4930628538131714</v>
      </c>
      <c r="EL4182">
        <v>1.3187528848648071</v>
      </c>
      <c r="EM4182">
        <v>1.3334144353866577</v>
      </c>
      <c r="EN4182">
        <v>1.3825031518936157</v>
      </c>
      <c r="EO4182">
        <v>1.373479962348938</v>
      </c>
      <c r="EP4182">
        <v>1.3972017765045166</v>
      </c>
      <c r="EQ4182">
        <v>5.1801652908325195</v>
      </c>
      <c r="ER4182">
        <v>16.145563125610352</v>
      </c>
      <c r="ES4182">
        <v>16.356887817382813</v>
      </c>
      <c r="ET4182">
        <v>16.715871810913086</v>
      </c>
      <c r="EU4182">
        <v>16.954708099365234</v>
      </c>
      <c r="EV4182">
        <v>16.784160614013672</v>
      </c>
      <c r="EW4182">
        <v>5.5526299476623535</v>
      </c>
      <c r="EX4182">
        <v>1.2436865568161011</v>
      </c>
      <c r="EY4182">
        <v>1.2915976047515869</v>
      </c>
      <c r="EZ4182">
        <v>52.942344665527344</v>
      </c>
      <c r="FA4182">
        <v>51.831584930419922</v>
      </c>
      <c r="FB4182">
        <v>51.299694061279297</v>
      </c>
      <c r="FC4182">
        <v>51.072547912597656</v>
      </c>
      <c r="FD4182">
        <v>50.704334259033203</v>
      </c>
      <c r="FE4182">
        <v>50.242454528808594</v>
      </c>
      <c r="FF4182">
        <v>50.007694244384766</v>
      </c>
      <c r="FG4182">
        <v>50.390495300292969</v>
      </c>
      <c r="FH4182">
        <v>52.476779937744141</v>
      </c>
      <c r="FI4182">
        <v>55.052459716796875</v>
      </c>
      <c r="FJ4182">
        <v>58.574100494384766</v>
      </c>
      <c r="FK4182">
        <v>61.492717742919922</v>
      </c>
      <c r="FL4182">
        <v>63.473186492919922</v>
      </c>
      <c r="FM4182">
        <v>65.425460815429688</v>
      </c>
      <c r="FN4182">
        <v>66.986480712890625</v>
      </c>
      <c r="FO4182">
        <v>67.683113098144531</v>
      </c>
      <c r="FP4182">
        <v>67.884902954101563</v>
      </c>
      <c r="FQ4182">
        <v>67.230148315429687</v>
      </c>
      <c r="FR4182">
        <v>64.736381530761719</v>
      </c>
      <c r="FS4182">
        <v>60.985458374023438</v>
      </c>
      <c r="FT4182">
        <v>58.672798156738281</v>
      </c>
      <c r="FU4182">
        <v>56.872138977050781</v>
      </c>
      <c r="FV4182">
        <v>55.798316955566406</v>
      </c>
      <c r="FW4182">
        <v>54.085243225097656</v>
      </c>
      <c r="FX4182">
        <v>498</v>
      </c>
      <c r="FY4182">
        <v>4.854852706193924E-2</v>
      </c>
      <c r="FZ4182">
        <v>1</v>
      </c>
    </row>
    <row r="4183" spans="1:182" x14ac:dyDescent="0.2">
      <c r="A4183" t="s">
        <v>245</v>
      </c>
      <c r="B4183" t="s">
        <v>252</v>
      </c>
      <c r="C4183" t="s">
        <v>217</v>
      </c>
      <c r="D4183" t="s">
        <v>38</v>
      </c>
      <c r="E4183">
        <v>2017</v>
      </c>
      <c r="F4183" t="s">
        <v>231</v>
      </c>
      <c r="G4183" t="s">
        <v>250</v>
      </c>
      <c r="H4183" t="s">
        <v>226</v>
      </c>
      <c r="I4183">
        <v>175.70000000000002</v>
      </c>
      <c r="L4183">
        <v>41.415086044082102</v>
      </c>
      <c r="M4183">
        <v>41.046401787605355</v>
      </c>
      <c r="N4183">
        <v>40.642359857744495</v>
      </c>
      <c r="O4183">
        <v>40.685772660449771</v>
      </c>
      <c r="P4183">
        <v>41.71034458516808</v>
      </c>
      <c r="Q4183">
        <v>43.927281508472319</v>
      </c>
      <c r="R4183">
        <v>46.631902865670995</v>
      </c>
      <c r="S4183">
        <v>46.443155887748304</v>
      </c>
      <c r="T4183">
        <v>46.842603660459524</v>
      </c>
      <c r="U4183">
        <v>47.000956626978478</v>
      </c>
      <c r="V4183">
        <v>47.15974895928629</v>
      </c>
      <c r="W4183">
        <v>48.388645336351267</v>
      </c>
      <c r="X4183">
        <v>48.984817009681372</v>
      </c>
      <c r="Y4183">
        <v>48.276196378204162</v>
      </c>
      <c r="Z4183">
        <v>48.461892553401391</v>
      </c>
      <c r="AA4183">
        <v>48.630084057254741</v>
      </c>
      <c r="AB4183">
        <v>49.043723746632942</v>
      </c>
      <c r="AC4183">
        <v>48.820939384384261</v>
      </c>
      <c r="AD4183">
        <v>48.906955780469403</v>
      </c>
      <c r="AE4183">
        <v>48.761103934618831</v>
      </c>
      <c r="AF4183">
        <v>48.027382942649247</v>
      </c>
      <c r="AG4183">
        <v>46.975513315456396</v>
      </c>
      <c r="AH4183">
        <v>45.779711381903695</v>
      </c>
      <c r="AI4183">
        <v>43.727638726356162</v>
      </c>
      <c r="AJ4183">
        <v>-1.6508421897888184</v>
      </c>
      <c r="AK4183">
        <v>-1.6359513998031616</v>
      </c>
      <c r="AL4183">
        <v>-1.6272058486938477</v>
      </c>
      <c r="AM4183">
        <v>-1.6344616413116455</v>
      </c>
      <c r="AN4183">
        <v>-1.6714792251586914</v>
      </c>
      <c r="AO4183">
        <v>-1.7570215463638306</v>
      </c>
      <c r="AP4183">
        <v>-1.7887769937515259</v>
      </c>
      <c r="AQ4183">
        <v>-1.7166620492935181</v>
      </c>
      <c r="AR4183">
        <v>-1.7251832485198975</v>
      </c>
      <c r="AS4183">
        <v>-1.7710436582565308</v>
      </c>
      <c r="AT4183">
        <v>-1.5984810590744019</v>
      </c>
      <c r="AU4183">
        <v>-1.5880488157272339</v>
      </c>
      <c r="AV4183">
        <v>-1.6132701635360718</v>
      </c>
      <c r="AW4183">
        <v>-1.5892152786254883</v>
      </c>
      <c r="AX4183">
        <v>-1.6133871078491211</v>
      </c>
      <c r="AY4183">
        <v>1.5887656211853027</v>
      </c>
      <c r="AZ4183">
        <v>10.853639602661133</v>
      </c>
      <c r="BA4183">
        <v>11.062967300415039</v>
      </c>
      <c r="BB4183">
        <v>11.339725494384766</v>
      </c>
      <c r="BC4183">
        <v>11.492972373962402</v>
      </c>
      <c r="BD4183">
        <v>11.391246795654297</v>
      </c>
      <c r="BE4183">
        <v>1.708288311958313</v>
      </c>
      <c r="BF4183">
        <v>-1.6436803340911865</v>
      </c>
      <c r="BG4183">
        <v>-1.6382410526275635</v>
      </c>
      <c r="BH4183">
        <v>-0.74237793684005737</v>
      </c>
      <c r="BI4183">
        <v>-0.73811906576156616</v>
      </c>
      <c r="BJ4183">
        <v>-0.73589646816253662</v>
      </c>
      <c r="BK4183">
        <v>-0.7408033013343811</v>
      </c>
      <c r="BL4183">
        <v>-0.75963103771209717</v>
      </c>
      <c r="BM4183">
        <v>-0.81135928630828857</v>
      </c>
      <c r="BN4183">
        <v>-0.82484149932861328</v>
      </c>
      <c r="BO4183">
        <v>-0.7828136682510376</v>
      </c>
      <c r="BP4183">
        <v>-0.78412711620330811</v>
      </c>
      <c r="BQ4183">
        <v>-0.80681341886520386</v>
      </c>
      <c r="BR4183">
        <v>-0.73671835660934448</v>
      </c>
      <c r="BS4183">
        <v>-0.72503674030303955</v>
      </c>
      <c r="BT4183">
        <v>-0.72830659151077271</v>
      </c>
      <c r="BU4183">
        <v>-0.71402311325073242</v>
      </c>
      <c r="BV4183">
        <v>-0.72404700517654419</v>
      </c>
      <c r="BW4183">
        <v>2.6496796607971191</v>
      </c>
      <c r="BX4183">
        <v>12.416894912719727</v>
      </c>
      <c r="BY4183">
        <v>12.626812934875488</v>
      </c>
      <c r="BZ4183">
        <v>12.927861213684082</v>
      </c>
      <c r="CA4183">
        <v>13.106391906738281</v>
      </c>
      <c r="CB4183">
        <v>12.984334945678711</v>
      </c>
      <c r="CC4183">
        <v>2.8439226150512695</v>
      </c>
      <c r="CD4183">
        <v>-0.79074043035507202</v>
      </c>
      <c r="CE4183">
        <v>-0.77275484800338745</v>
      </c>
      <c r="CF4183">
        <v>-0.11317838728427887</v>
      </c>
      <c r="CG4183">
        <v>-0.11628316342830658</v>
      </c>
      <c r="CH4183">
        <v>-0.11857826262712479</v>
      </c>
      <c r="CI4183">
        <v>-0.12185823172330856</v>
      </c>
      <c r="CJ4183">
        <v>-0.12808777391910553</v>
      </c>
      <c r="CK4183">
        <v>-0.1563965380191803</v>
      </c>
      <c r="CL4183">
        <v>-0.15722276270389557</v>
      </c>
      <c r="CM4183">
        <v>-0.13603316247463226</v>
      </c>
      <c r="CN4183">
        <v>-0.13235452771186829</v>
      </c>
      <c r="CO4183">
        <v>-0.13899041712284088</v>
      </c>
      <c r="CP4183">
        <v>-0.13986410200595856</v>
      </c>
      <c r="CQ4183">
        <v>-0.12731720507144928</v>
      </c>
      <c r="CR4183">
        <v>-0.11538352817296982</v>
      </c>
      <c r="CS4183">
        <v>-0.10786768794059753</v>
      </c>
      <c r="CT4183">
        <v>-0.10809270292520523</v>
      </c>
      <c r="CU4183">
        <v>3.3844654560089111</v>
      </c>
      <c r="CV4183">
        <v>13.499601364135742</v>
      </c>
      <c r="CW4183">
        <v>13.709927558898926</v>
      </c>
      <c r="CX4183">
        <v>14.027798652648926</v>
      </c>
      <c r="CY4183">
        <v>14.223840713500977</v>
      </c>
      <c r="CZ4183">
        <v>14.087703704833984</v>
      </c>
      <c r="DA4183">
        <v>3.6304593086242676</v>
      </c>
      <c r="DB4183">
        <v>-0.19999687373638153</v>
      </c>
      <c r="DC4183">
        <v>-0.17332175374031067</v>
      </c>
      <c r="DD4183">
        <v>0.51602119207382202</v>
      </c>
      <c r="DE4183">
        <v>0.50555276870727539</v>
      </c>
      <c r="DF4183">
        <v>0.49873992800712585</v>
      </c>
      <c r="DG4183">
        <v>0.49708682298660278</v>
      </c>
      <c r="DH4183">
        <v>0.50345546007156372</v>
      </c>
      <c r="DI4183">
        <v>0.49856624007225037</v>
      </c>
      <c r="DJ4183">
        <v>0.51039600372314453</v>
      </c>
      <c r="DK4183">
        <v>0.51074737310409546</v>
      </c>
      <c r="DL4183">
        <v>0.51941806077957153</v>
      </c>
      <c r="DM4183">
        <v>0.52883255481719971</v>
      </c>
      <c r="DN4183">
        <v>0.45699015259742737</v>
      </c>
      <c r="DO4183">
        <v>0.47040235996246338</v>
      </c>
      <c r="DP4183">
        <v>0.49753955006599426</v>
      </c>
      <c r="DQ4183">
        <v>0.49828773736953735</v>
      </c>
      <c r="DR4183">
        <v>0.50786155462265015</v>
      </c>
      <c r="DS4183">
        <v>4.1192512512207031</v>
      </c>
      <c r="DT4183">
        <v>14.582307815551758</v>
      </c>
      <c r="DU4183">
        <v>14.793042182922363</v>
      </c>
      <c r="DV4183">
        <v>15.127737045288086</v>
      </c>
      <c r="DW4183">
        <v>15.341289520263672</v>
      </c>
      <c r="DX4183">
        <v>15.191072463989258</v>
      </c>
      <c r="DY4183">
        <v>4.4169960021972656</v>
      </c>
      <c r="DZ4183">
        <v>0.39074668288230896</v>
      </c>
      <c r="EA4183">
        <v>0.42611134052276611</v>
      </c>
      <c r="EB4183">
        <v>1.424485445022583</v>
      </c>
      <c r="EC4183">
        <v>1.4033850431442261</v>
      </c>
      <c r="ED4183">
        <v>1.3900493383407593</v>
      </c>
      <c r="EE4183">
        <v>1.3907451629638672</v>
      </c>
      <c r="EF4183">
        <v>1.4153035879135132</v>
      </c>
      <c r="EG4183">
        <v>1.4442284107208252</v>
      </c>
      <c r="EH4183">
        <v>1.4743313789367676</v>
      </c>
      <c r="EI4183">
        <v>1.4445956945419312</v>
      </c>
      <c r="EJ4183">
        <v>1.4604741334915161</v>
      </c>
      <c r="EK4183">
        <v>1.4930628538131714</v>
      </c>
      <c r="EL4183">
        <v>1.3187528848648071</v>
      </c>
      <c r="EM4183">
        <v>1.3334144353866577</v>
      </c>
      <c r="EN4183">
        <v>1.3825031518936157</v>
      </c>
      <c r="EO4183">
        <v>1.373479962348938</v>
      </c>
      <c r="EP4183">
        <v>1.3972017765045166</v>
      </c>
      <c r="EQ4183">
        <v>5.1801652908325195</v>
      </c>
      <c r="ER4183">
        <v>16.145563125610352</v>
      </c>
      <c r="ES4183">
        <v>16.356887817382813</v>
      </c>
      <c r="ET4183">
        <v>16.715871810913086</v>
      </c>
      <c r="EU4183">
        <v>16.954708099365234</v>
      </c>
      <c r="EV4183">
        <v>16.784160614013672</v>
      </c>
      <c r="EW4183">
        <v>5.5526299476623535</v>
      </c>
      <c r="EX4183">
        <v>1.2436865568161011</v>
      </c>
      <c r="EY4183">
        <v>1.2915976047515869</v>
      </c>
      <c r="EZ4183">
        <v>52.942344665527344</v>
      </c>
      <c r="FA4183">
        <v>51.831584930419922</v>
      </c>
      <c r="FB4183">
        <v>51.299694061279297</v>
      </c>
      <c r="FC4183">
        <v>51.072547912597656</v>
      </c>
      <c r="FD4183">
        <v>50.704334259033203</v>
      </c>
      <c r="FE4183">
        <v>50.242454528808594</v>
      </c>
      <c r="FF4183">
        <v>50.007694244384766</v>
      </c>
      <c r="FG4183">
        <v>50.390495300292969</v>
      </c>
      <c r="FH4183">
        <v>52.476779937744141</v>
      </c>
      <c r="FI4183">
        <v>55.052459716796875</v>
      </c>
      <c r="FJ4183">
        <v>58.574100494384766</v>
      </c>
      <c r="FK4183">
        <v>61.492717742919922</v>
      </c>
      <c r="FL4183">
        <v>63.473186492919922</v>
      </c>
      <c r="FM4183">
        <v>65.425460815429688</v>
      </c>
      <c r="FN4183">
        <v>66.986480712890625</v>
      </c>
      <c r="FO4183">
        <v>67.683113098144531</v>
      </c>
      <c r="FP4183">
        <v>67.884902954101563</v>
      </c>
      <c r="FQ4183">
        <v>67.230148315429687</v>
      </c>
      <c r="FR4183">
        <v>64.736381530761719</v>
      </c>
      <c r="FS4183">
        <v>60.985458374023438</v>
      </c>
      <c r="FT4183">
        <v>58.672798156738281</v>
      </c>
      <c r="FU4183">
        <v>56.872138977050781</v>
      </c>
      <c r="FV4183">
        <v>55.798316955566406</v>
      </c>
      <c r="FW4183">
        <v>54.085243225097656</v>
      </c>
      <c r="FX4183">
        <v>498</v>
      </c>
      <c r="FY4183">
        <v>4.854852706193924E-2</v>
      </c>
      <c r="FZ4183">
        <v>1</v>
      </c>
    </row>
    <row r="4184" spans="1:182" x14ac:dyDescent="0.2">
      <c r="A4184" t="s">
        <v>245</v>
      </c>
      <c r="B4184" t="s">
        <v>252</v>
      </c>
      <c r="C4184" t="s">
        <v>217</v>
      </c>
      <c r="D4184" t="s">
        <v>39</v>
      </c>
      <c r="E4184">
        <v>2015</v>
      </c>
      <c r="F4184" t="s">
        <v>231</v>
      </c>
      <c r="G4184" t="s">
        <v>250</v>
      </c>
      <c r="H4184" t="s">
        <v>226</v>
      </c>
      <c r="I4184">
        <v>175.70000000000002</v>
      </c>
      <c r="L4184">
        <v>46.3652563092854</v>
      </c>
      <c r="M4184">
        <v>46.200494499895562</v>
      </c>
      <c r="N4184">
        <v>45.706332844304484</v>
      </c>
      <c r="O4184">
        <v>45.856623336333655</v>
      </c>
      <c r="P4184">
        <v>46.5093816500316</v>
      </c>
      <c r="Q4184">
        <v>49.504851556352783</v>
      </c>
      <c r="R4184">
        <v>51.919269635425444</v>
      </c>
      <c r="S4184">
        <v>51.346571403400034</v>
      </c>
      <c r="T4184">
        <v>53.877961077289143</v>
      </c>
      <c r="U4184">
        <v>51.760971754200142</v>
      </c>
      <c r="V4184">
        <v>52.65859489728895</v>
      </c>
      <c r="W4184">
        <v>54.738653687891784</v>
      </c>
      <c r="X4184">
        <v>56.166866285777083</v>
      </c>
      <c r="Y4184">
        <v>55.878401586789558</v>
      </c>
      <c r="Z4184">
        <v>56.227440842596877</v>
      </c>
      <c r="AA4184">
        <v>56.364981759208064</v>
      </c>
      <c r="AB4184">
        <v>56.220839245411376</v>
      </c>
      <c r="AC4184">
        <v>54.938702450939381</v>
      </c>
      <c r="AD4184">
        <v>55.259105794300098</v>
      </c>
      <c r="AE4184">
        <v>55.458876761343603</v>
      </c>
      <c r="AF4184">
        <v>55.328443899185935</v>
      </c>
      <c r="AG4184">
        <v>52.914119164867962</v>
      </c>
      <c r="AH4184">
        <v>52.221744456132107</v>
      </c>
      <c r="AI4184">
        <v>49.565736212010087</v>
      </c>
      <c r="AJ4184">
        <v>-1.9904930591583252</v>
      </c>
      <c r="AK4184">
        <v>-2.0145008563995361</v>
      </c>
      <c r="AL4184">
        <v>-1.9892719984054565</v>
      </c>
      <c r="AM4184">
        <v>-2.068486213684082</v>
      </c>
      <c r="AN4184">
        <v>-2.1094694137573242</v>
      </c>
      <c r="AO4184">
        <v>-2.1803085803985596</v>
      </c>
      <c r="AP4184">
        <v>-2.3079431056976318</v>
      </c>
      <c r="AQ4184">
        <v>-2.2205069065093994</v>
      </c>
      <c r="AR4184">
        <v>-2.620492696762085</v>
      </c>
      <c r="AS4184">
        <v>-2.622981071472168</v>
      </c>
      <c r="AT4184">
        <v>-2.0742020606994629</v>
      </c>
      <c r="AU4184">
        <v>-1.9305263757705688</v>
      </c>
      <c r="AV4184">
        <v>2.0234041213989258</v>
      </c>
      <c r="AW4184">
        <v>12.864705085754395</v>
      </c>
      <c r="AX4184">
        <v>12.868969917297363</v>
      </c>
      <c r="AY4184">
        <v>12.990748405456543</v>
      </c>
      <c r="AZ4184">
        <v>12.952028274536133</v>
      </c>
      <c r="BA4184">
        <v>12.798762321472168</v>
      </c>
      <c r="BB4184">
        <v>2.0559537410736084</v>
      </c>
      <c r="BC4184">
        <v>-2.5508725643157959</v>
      </c>
      <c r="BD4184">
        <v>-2.65702223777771</v>
      </c>
      <c r="BE4184">
        <v>-2.469752311706543</v>
      </c>
      <c r="BF4184">
        <v>-2.6003589630126953</v>
      </c>
      <c r="BG4184">
        <v>-2.39626145362854</v>
      </c>
      <c r="BH4184">
        <v>-0.87769931554794312</v>
      </c>
      <c r="BI4184">
        <v>-0.89138573408126831</v>
      </c>
      <c r="BJ4184">
        <v>-0.87252575159072876</v>
      </c>
      <c r="BK4184">
        <v>-0.90615749359130859</v>
      </c>
      <c r="BL4184">
        <v>-0.92998850345611572</v>
      </c>
      <c r="BM4184">
        <v>-0.95755189657211304</v>
      </c>
      <c r="BN4184">
        <v>-1.0065139532089233</v>
      </c>
      <c r="BO4184">
        <v>-0.97061693668365479</v>
      </c>
      <c r="BP4184">
        <v>-1.1800615787506104</v>
      </c>
      <c r="BQ4184">
        <v>-1.211198091506958</v>
      </c>
      <c r="BR4184">
        <v>-0.95967507362365723</v>
      </c>
      <c r="BS4184">
        <v>-0.8705909252166748</v>
      </c>
      <c r="BT4184">
        <v>3.3366484642028809</v>
      </c>
      <c r="BU4184">
        <v>14.774673461914063</v>
      </c>
      <c r="BV4184">
        <v>14.671372413635254</v>
      </c>
      <c r="BW4184">
        <v>14.812932968139648</v>
      </c>
      <c r="BX4184">
        <v>14.805000305175781</v>
      </c>
      <c r="BY4184">
        <v>14.607002258300781</v>
      </c>
      <c r="BZ4184">
        <v>3.3513877391815186</v>
      </c>
      <c r="CA4184">
        <v>-1.3935946226119995</v>
      </c>
      <c r="CB4184">
        <v>-1.4277064800262451</v>
      </c>
      <c r="CC4184">
        <v>-1.3201398849487305</v>
      </c>
      <c r="CD4184">
        <v>-1.3852421045303345</v>
      </c>
      <c r="CE4184">
        <v>-1.2305172681808472</v>
      </c>
      <c r="CF4184">
        <v>-0.1069817990064621</v>
      </c>
      <c r="CG4184">
        <v>-0.11351950466632843</v>
      </c>
      <c r="CH4184">
        <v>-9.9070660769939423E-2</v>
      </c>
      <c r="CI4184">
        <v>-0.1011321172118187</v>
      </c>
      <c r="CJ4184">
        <v>-0.11308354884386063</v>
      </c>
      <c r="CK4184">
        <v>-0.11067423224449158</v>
      </c>
      <c r="CL4184">
        <v>-0.10514804720878601</v>
      </c>
      <c r="CM4184">
        <v>-0.10494690388441086</v>
      </c>
      <c r="CN4184">
        <v>-0.18242329359054565</v>
      </c>
      <c r="CO4184">
        <v>-0.2334015816450119</v>
      </c>
      <c r="CP4184">
        <v>-0.18775705993175507</v>
      </c>
      <c r="CQ4184">
        <v>-0.136482834815979</v>
      </c>
      <c r="CR4184">
        <v>4.2461972236633301</v>
      </c>
      <c r="CS4184">
        <v>16.097511291503906</v>
      </c>
      <c r="CT4184">
        <v>15.919711112976074</v>
      </c>
      <c r="CU4184">
        <v>16.074972152709961</v>
      </c>
      <c r="CV4184">
        <v>16.088363647460938</v>
      </c>
      <c r="CW4184">
        <v>15.859382629394531</v>
      </c>
      <c r="CX4184">
        <v>4.2486014366149902</v>
      </c>
      <c r="CY4184">
        <v>-0.5920674204826355</v>
      </c>
      <c r="CZ4184">
        <v>-0.5762861967086792</v>
      </c>
      <c r="DA4184">
        <v>-0.5239219069480896</v>
      </c>
      <c r="DB4184">
        <v>-0.54365581274032593</v>
      </c>
      <c r="DC4184">
        <v>-0.42312651872634888</v>
      </c>
      <c r="DD4184">
        <v>0.66373574733734131</v>
      </c>
      <c r="DE4184">
        <v>0.66434669494628906</v>
      </c>
      <c r="DF4184">
        <v>0.67438441514968872</v>
      </c>
      <c r="DG4184">
        <v>0.70389324426651001</v>
      </c>
      <c r="DH4184">
        <v>0.70382142066955566</v>
      </c>
      <c r="DI4184">
        <v>0.73620343208312988</v>
      </c>
      <c r="DJ4184">
        <v>0.79621785879135132</v>
      </c>
      <c r="DK4184">
        <v>0.76072311401367188</v>
      </c>
      <c r="DL4184">
        <v>0.81521493196487427</v>
      </c>
      <c r="DM4184">
        <v>0.74439495801925659</v>
      </c>
      <c r="DN4184">
        <v>0.58416092395782471</v>
      </c>
      <c r="DO4184">
        <v>0.5976252555847168</v>
      </c>
      <c r="DP4184">
        <v>5.1557464599609375</v>
      </c>
      <c r="DQ4184">
        <v>17.420351028442383</v>
      </c>
      <c r="DR4184">
        <v>17.168050765991211</v>
      </c>
      <c r="DS4184">
        <v>17.337011337280273</v>
      </c>
      <c r="DT4184">
        <v>17.371726989746094</v>
      </c>
      <c r="DU4184">
        <v>17.111763000488281</v>
      </c>
      <c r="DV4184">
        <v>5.145815372467041</v>
      </c>
      <c r="DW4184">
        <v>0.2094598263502121</v>
      </c>
      <c r="DX4184">
        <v>0.27513420581817627</v>
      </c>
      <c r="DY4184">
        <v>0.27229613065719604</v>
      </c>
      <c r="DZ4184">
        <v>0.29793041944503784</v>
      </c>
      <c r="EA4184">
        <v>0.3842642605304718</v>
      </c>
      <c r="EB4184">
        <v>1.7765294313430786</v>
      </c>
      <c r="EC4184">
        <v>1.7874619960784912</v>
      </c>
      <c r="ED4184">
        <v>1.7911306619644165</v>
      </c>
      <c r="EE4184">
        <v>1.8662220239639282</v>
      </c>
      <c r="EF4184">
        <v>1.8833024501800537</v>
      </c>
      <c r="EG4184">
        <v>1.9589601755142212</v>
      </c>
      <c r="EH4184">
        <v>2.097646951675415</v>
      </c>
      <c r="EI4184">
        <v>2.0106132030487061</v>
      </c>
      <c r="EJ4184">
        <v>2.2556459903717041</v>
      </c>
      <c r="EK4184">
        <v>2.1561777591705322</v>
      </c>
      <c r="EL4184">
        <v>1.6986879110336304</v>
      </c>
      <c r="EM4184">
        <v>1.6575607061386108</v>
      </c>
      <c r="EN4184">
        <v>6.4689908027648926</v>
      </c>
      <c r="EO4184">
        <v>19.330318450927734</v>
      </c>
      <c r="EP4184">
        <v>18.970453262329102</v>
      </c>
      <c r="EQ4184">
        <v>19.159194946289063</v>
      </c>
      <c r="ER4184">
        <v>19.224699020385742</v>
      </c>
      <c r="ES4184">
        <v>18.920001983642578</v>
      </c>
      <c r="ET4184">
        <v>6.4412493705749512</v>
      </c>
      <c r="EU4184">
        <v>1.3667378425598145</v>
      </c>
      <c r="EV4184">
        <v>1.5044499635696411</v>
      </c>
      <c r="EW4184">
        <v>1.4219084978103638</v>
      </c>
      <c r="EX4184">
        <v>1.5130473375320435</v>
      </c>
      <c r="EY4184">
        <v>1.5500082969665527</v>
      </c>
      <c r="EZ4184">
        <v>64.318321228027344</v>
      </c>
      <c r="FA4184">
        <v>63.005466461181641</v>
      </c>
      <c r="FB4184">
        <v>61.908981323242188</v>
      </c>
      <c r="FC4184">
        <v>61.276721954345703</v>
      </c>
      <c r="FD4184">
        <v>60.183364868164062</v>
      </c>
      <c r="FE4184">
        <v>59.416690826416016</v>
      </c>
      <c r="FF4184">
        <v>58.502799987792969</v>
      </c>
      <c r="FG4184">
        <v>58.590934753417969</v>
      </c>
      <c r="FH4184">
        <v>61.204032897949219</v>
      </c>
      <c r="FI4184">
        <v>65.741600036621094</v>
      </c>
      <c r="FJ4184">
        <v>70.955009460449219</v>
      </c>
      <c r="FK4184">
        <v>76.320426940917969</v>
      </c>
      <c r="FL4184">
        <v>81.144340515136719</v>
      </c>
      <c r="FM4184">
        <v>84.525703430175781</v>
      </c>
      <c r="FN4184">
        <v>86.661972045898438</v>
      </c>
      <c r="FO4184">
        <v>87.916107177734375</v>
      </c>
      <c r="FP4184">
        <v>87.72259521484375</v>
      </c>
      <c r="FQ4184">
        <v>86.689208984375</v>
      </c>
      <c r="FR4184">
        <v>84.605514526367188</v>
      </c>
      <c r="FS4184">
        <v>81.228828430175781</v>
      </c>
      <c r="FT4184">
        <v>75.88818359375</v>
      </c>
      <c r="FU4184">
        <v>72.393623352050781</v>
      </c>
      <c r="FV4184">
        <v>70.190818786621094</v>
      </c>
      <c r="FW4184">
        <v>68.093338012695312</v>
      </c>
      <c r="FX4184">
        <v>498</v>
      </c>
      <c r="FY4184">
        <v>4.854852706193924E-2</v>
      </c>
      <c r="FZ4184">
        <v>1</v>
      </c>
    </row>
    <row r="4185" spans="1:182" x14ac:dyDescent="0.2">
      <c r="A4185" t="s">
        <v>245</v>
      </c>
      <c r="B4185" t="s">
        <v>252</v>
      </c>
      <c r="C4185" t="s">
        <v>217</v>
      </c>
      <c r="D4185" t="s">
        <v>39</v>
      </c>
      <c r="E4185">
        <v>2016</v>
      </c>
      <c r="F4185" t="s">
        <v>231</v>
      </c>
      <c r="G4185" t="s">
        <v>250</v>
      </c>
      <c r="H4185" t="s">
        <v>226</v>
      </c>
      <c r="I4185">
        <v>175.70000000000002</v>
      </c>
      <c r="L4185">
        <v>46.3652563092854</v>
      </c>
      <c r="M4185">
        <v>46.200494499895562</v>
      </c>
      <c r="N4185">
        <v>45.706332844304484</v>
      </c>
      <c r="O4185">
        <v>45.856623336333655</v>
      </c>
      <c r="P4185">
        <v>46.5093816500316</v>
      </c>
      <c r="Q4185">
        <v>49.504851556352783</v>
      </c>
      <c r="R4185">
        <v>51.919269635425444</v>
      </c>
      <c r="S4185">
        <v>51.346571403400034</v>
      </c>
      <c r="T4185">
        <v>53.877961077289143</v>
      </c>
      <c r="U4185">
        <v>51.760971754200142</v>
      </c>
      <c r="V4185">
        <v>52.65859489728895</v>
      </c>
      <c r="W4185">
        <v>54.738653687891784</v>
      </c>
      <c r="X4185">
        <v>56.166866285777083</v>
      </c>
      <c r="Y4185">
        <v>55.878401586789558</v>
      </c>
      <c r="Z4185">
        <v>56.227440842596877</v>
      </c>
      <c r="AA4185">
        <v>56.364981759208064</v>
      </c>
      <c r="AB4185">
        <v>56.220839245411376</v>
      </c>
      <c r="AC4185">
        <v>54.938702450939381</v>
      </c>
      <c r="AD4185">
        <v>55.259105794300098</v>
      </c>
      <c r="AE4185">
        <v>55.458876761343603</v>
      </c>
      <c r="AF4185">
        <v>55.328443899185935</v>
      </c>
      <c r="AG4185">
        <v>52.914119164867962</v>
      </c>
      <c r="AH4185">
        <v>52.221744456132107</v>
      </c>
      <c r="AI4185">
        <v>49.565736212010087</v>
      </c>
      <c r="AJ4185">
        <v>-1.9904930591583252</v>
      </c>
      <c r="AK4185">
        <v>-2.0145008563995361</v>
      </c>
      <c r="AL4185">
        <v>-1.9892719984054565</v>
      </c>
      <c r="AM4185">
        <v>-2.068486213684082</v>
      </c>
      <c r="AN4185">
        <v>-2.1094694137573242</v>
      </c>
      <c r="AO4185">
        <v>-2.1803085803985596</v>
      </c>
      <c r="AP4185">
        <v>-2.3079431056976318</v>
      </c>
      <c r="AQ4185">
        <v>-2.2205069065093994</v>
      </c>
      <c r="AR4185">
        <v>-2.620492696762085</v>
      </c>
      <c r="AS4185">
        <v>-2.622981071472168</v>
      </c>
      <c r="AT4185">
        <v>-2.0742020606994629</v>
      </c>
      <c r="AU4185">
        <v>-1.9305263757705688</v>
      </c>
      <c r="AV4185">
        <v>2.0234041213989258</v>
      </c>
      <c r="AW4185">
        <v>12.864705085754395</v>
      </c>
      <c r="AX4185">
        <v>12.868969917297363</v>
      </c>
      <c r="AY4185">
        <v>12.990748405456543</v>
      </c>
      <c r="AZ4185">
        <v>12.952028274536133</v>
      </c>
      <c r="BA4185">
        <v>12.798762321472168</v>
      </c>
      <c r="BB4185">
        <v>2.0559537410736084</v>
      </c>
      <c r="BC4185">
        <v>-2.5508725643157959</v>
      </c>
      <c r="BD4185">
        <v>-2.65702223777771</v>
      </c>
      <c r="BE4185">
        <v>-2.469752311706543</v>
      </c>
      <c r="BF4185">
        <v>-2.6003589630126953</v>
      </c>
      <c r="BG4185">
        <v>-2.39626145362854</v>
      </c>
      <c r="BH4185">
        <v>-0.87769931554794312</v>
      </c>
      <c r="BI4185">
        <v>-0.89138573408126831</v>
      </c>
      <c r="BJ4185">
        <v>-0.87252575159072876</v>
      </c>
      <c r="BK4185">
        <v>-0.90615749359130859</v>
      </c>
      <c r="BL4185">
        <v>-0.92998850345611572</v>
      </c>
      <c r="BM4185">
        <v>-0.95755189657211304</v>
      </c>
      <c r="BN4185">
        <v>-1.0065139532089233</v>
      </c>
      <c r="BO4185">
        <v>-0.97061693668365479</v>
      </c>
      <c r="BP4185">
        <v>-1.1800615787506104</v>
      </c>
      <c r="BQ4185">
        <v>-1.211198091506958</v>
      </c>
      <c r="BR4185">
        <v>-0.95967507362365723</v>
      </c>
      <c r="BS4185">
        <v>-0.8705909252166748</v>
      </c>
      <c r="BT4185">
        <v>3.3366484642028809</v>
      </c>
      <c r="BU4185">
        <v>14.774673461914063</v>
      </c>
      <c r="BV4185">
        <v>14.671372413635254</v>
      </c>
      <c r="BW4185">
        <v>14.812932968139648</v>
      </c>
      <c r="BX4185">
        <v>14.805000305175781</v>
      </c>
      <c r="BY4185">
        <v>14.607002258300781</v>
      </c>
      <c r="BZ4185">
        <v>3.3513877391815186</v>
      </c>
      <c r="CA4185">
        <v>-1.3935946226119995</v>
      </c>
      <c r="CB4185">
        <v>-1.4277064800262451</v>
      </c>
      <c r="CC4185">
        <v>-1.3201398849487305</v>
      </c>
      <c r="CD4185">
        <v>-1.3852421045303345</v>
      </c>
      <c r="CE4185">
        <v>-1.2305172681808472</v>
      </c>
      <c r="CF4185">
        <v>-0.1069817990064621</v>
      </c>
      <c r="CG4185">
        <v>-0.11351950466632843</v>
      </c>
      <c r="CH4185">
        <v>-9.9070660769939423E-2</v>
      </c>
      <c r="CI4185">
        <v>-0.1011321172118187</v>
      </c>
      <c r="CJ4185">
        <v>-0.11308354884386063</v>
      </c>
      <c r="CK4185">
        <v>-0.11067423224449158</v>
      </c>
      <c r="CL4185">
        <v>-0.10514804720878601</v>
      </c>
      <c r="CM4185">
        <v>-0.10494690388441086</v>
      </c>
      <c r="CN4185">
        <v>-0.18242329359054565</v>
      </c>
      <c r="CO4185">
        <v>-0.2334015816450119</v>
      </c>
      <c r="CP4185">
        <v>-0.18775705993175507</v>
      </c>
      <c r="CQ4185">
        <v>-0.136482834815979</v>
      </c>
      <c r="CR4185">
        <v>4.2461972236633301</v>
      </c>
      <c r="CS4185">
        <v>16.097511291503906</v>
      </c>
      <c r="CT4185">
        <v>15.919711112976074</v>
      </c>
      <c r="CU4185">
        <v>16.074972152709961</v>
      </c>
      <c r="CV4185">
        <v>16.088363647460938</v>
      </c>
      <c r="CW4185">
        <v>15.859382629394531</v>
      </c>
      <c r="CX4185">
        <v>4.2486014366149902</v>
      </c>
      <c r="CY4185">
        <v>-0.5920674204826355</v>
      </c>
      <c r="CZ4185">
        <v>-0.5762861967086792</v>
      </c>
      <c r="DA4185">
        <v>-0.5239219069480896</v>
      </c>
      <c r="DB4185">
        <v>-0.54365581274032593</v>
      </c>
      <c r="DC4185">
        <v>-0.42312651872634888</v>
      </c>
      <c r="DD4185">
        <v>0.66373574733734131</v>
      </c>
      <c r="DE4185">
        <v>0.66434669494628906</v>
      </c>
      <c r="DF4185">
        <v>0.67438441514968872</v>
      </c>
      <c r="DG4185">
        <v>0.70389324426651001</v>
      </c>
      <c r="DH4185">
        <v>0.70382142066955566</v>
      </c>
      <c r="DI4185">
        <v>0.73620343208312988</v>
      </c>
      <c r="DJ4185">
        <v>0.79621785879135132</v>
      </c>
      <c r="DK4185">
        <v>0.76072311401367188</v>
      </c>
      <c r="DL4185">
        <v>0.81521493196487427</v>
      </c>
      <c r="DM4185">
        <v>0.74439495801925659</v>
      </c>
      <c r="DN4185">
        <v>0.58416092395782471</v>
      </c>
      <c r="DO4185">
        <v>0.5976252555847168</v>
      </c>
      <c r="DP4185">
        <v>5.1557464599609375</v>
      </c>
      <c r="DQ4185">
        <v>17.420351028442383</v>
      </c>
      <c r="DR4185">
        <v>17.168050765991211</v>
      </c>
      <c r="DS4185">
        <v>17.337011337280273</v>
      </c>
      <c r="DT4185">
        <v>17.371726989746094</v>
      </c>
      <c r="DU4185">
        <v>17.111763000488281</v>
      </c>
      <c r="DV4185">
        <v>5.145815372467041</v>
      </c>
      <c r="DW4185">
        <v>0.2094598263502121</v>
      </c>
      <c r="DX4185">
        <v>0.27513420581817627</v>
      </c>
      <c r="DY4185">
        <v>0.27229613065719604</v>
      </c>
      <c r="DZ4185">
        <v>0.29793041944503784</v>
      </c>
      <c r="EA4185">
        <v>0.3842642605304718</v>
      </c>
      <c r="EB4185">
        <v>1.7765294313430786</v>
      </c>
      <c r="EC4185">
        <v>1.7874619960784912</v>
      </c>
      <c r="ED4185">
        <v>1.7911306619644165</v>
      </c>
      <c r="EE4185">
        <v>1.8662220239639282</v>
      </c>
      <c r="EF4185">
        <v>1.8833024501800537</v>
      </c>
      <c r="EG4185">
        <v>1.9589601755142212</v>
      </c>
      <c r="EH4185">
        <v>2.097646951675415</v>
      </c>
      <c r="EI4185">
        <v>2.0106132030487061</v>
      </c>
      <c r="EJ4185">
        <v>2.2556459903717041</v>
      </c>
      <c r="EK4185">
        <v>2.1561777591705322</v>
      </c>
      <c r="EL4185">
        <v>1.6986879110336304</v>
      </c>
      <c r="EM4185">
        <v>1.6575607061386108</v>
      </c>
      <c r="EN4185">
        <v>6.4689908027648926</v>
      </c>
      <c r="EO4185">
        <v>19.330318450927734</v>
      </c>
      <c r="EP4185">
        <v>18.970453262329102</v>
      </c>
      <c r="EQ4185">
        <v>19.159194946289063</v>
      </c>
      <c r="ER4185">
        <v>19.224699020385742</v>
      </c>
      <c r="ES4185">
        <v>18.920001983642578</v>
      </c>
      <c r="ET4185">
        <v>6.4412493705749512</v>
      </c>
      <c r="EU4185">
        <v>1.3667378425598145</v>
      </c>
      <c r="EV4185">
        <v>1.5044499635696411</v>
      </c>
      <c r="EW4185">
        <v>1.4219084978103638</v>
      </c>
      <c r="EX4185">
        <v>1.5130473375320435</v>
      </c>
      <c r="EY4185">
        <v>1.5500082969665527</v>
      </c>
      <c r="EZ4185">
        <v>64.318321228027344</v>
      </c>
      <c r="FA4185">
        <v>63.005466461181641</v>
      </c>
      <c r="FB4185">
        <v>61.908981323242188</v>
      </c>
      <c r="FC4185">
        <v>61.276721954345703</v>
      </c>
      <c r="FD4185">
        <v>60.183364868164062</v>
      </c>
      <c r="FE4185">
        <v>59.416690826416016</v>
      </c>
      <c r="FF4185">
        <v>58.502799987792969</v>
      </c>
      <c r="FG4185">
        <v>58.590934753417969</v>
      </c>
      <c r="FH4185">
        <v>61.204032897949219</v>
      </c>
      <c r="FI4185">
        <v>65.741600036621094</v>
      </c>
      <c r="FJ4185">
        <v>70.955009460449219</v>
      </c>
      <c r="FK4185">
        <v>76.320426940917969</v>
      </c>
      <c r="FL4185">
        <v>81.144340515136719</v>
      </c>
      <c r="FM4185">
        <v>84.525703430175781</v>
      </c>
      <c r="FN4185">
        <v>86.661972045898438</v>
      </c>
      <c r="FO4185">
        <v>87.916107177734375</v>
      </c>
      <c r="FP4185">
        <v>87.72259521484375</v>
      </c>
      <c r="FQ4185">
        <v>86.689208984375</v>
      </c>
      <c r="FR4185">
        <v>84.605514526367188</v>
      </c>
      <c r="FS4185">
        <v>81.228828430175781</v>
      </c>
      <c r="FT4185">
        <v>75.88818359375</v>
      </c>
      <c r="FU4185">
        <v>72.393623352050781</v>
      </c>
      <c r="FV4185">
        <v>70.190818786621094</v>
      </c>
      <c r="FW4185">
        <v>68.093338012695312</v>
      </c>
      <c r="FX4185">
        <v>498</v>
      </c>
      <c r="FY4185">
        <v>4.854852706193924E-2</v>
      </c>
      <c r="FZ4185">
        <v>1</v>
      </c>
    </row>
    <row r="4186" spans="1:182" x14ac:dyDescent="0.2">
      <c r="A4186" t="s">
        <v>245</v>
      </c>
      <c r="B4186" t="s">
        <v>252</v>
      </c>
      <c r="C4186" t="s">
        <v>217</v>
      </c>
      <c r="D4186" t="s">
        <v>39</v>
      </c>
      <c r="E4186">
        <v>2017</v>
      </c>
      <c r="F4186" t="s">
        <v>231</v>
      </c>
      <c r="G4186" t="s">
        <v>250</v>
      </c>
      <c r="H4186" t="s">
        <v>226</v>
      </c>
      <c r="I4186">
        <v>175.70000000000002</v>
      </c>
      <c r="L4186">
        <v>46.3652563092854</v>
      </c>
      <c r="M4186">
        <v>46.200494499895562</v>
      </c>
      <c r="N4186">
        <v>45.706332844304484</v>
      </c>
      <c r="O4186">
        <v>45.856623336333655</v>
      </c>
      <c r="P4186">
        <v>46.5093816500316</v>
      </c>
      <c r="Q4186">
        <v>49.504851556352783</v>
      </c>
      <c r="R4186">
        <v>51.919269635425444</v>
      </c>
      <c r="S4186">
        <v>51.346571403400034</v>
      </c>
      <c r="T4186">
        <v>53.877961077289143</v>
      </c>
      <c r="U4186">
        <v>51.760971754200142</v>
      </c>
      <c r="V4186">
        <v>52.65859489728895</v>
      </c>
      <c r="W4186">
        <v>54.738653687891784</v>
      </c>
      <c r="X4186">
        <v>56.166866285777083</v>
      </c>
      <c r="Y4186">
        <v>55.878401586789558</v>
      </c>
      <c r="Z4186">
        <v>56.227440842596877</v>
      </c>
      <c r="AA4186">
        <v>56.364981759208064</v>
      </c>
      <c r="AB4186">
        <v>56.220839245411376</v>
      </c>
      <c r="AC4186">
        <v>54.938702450939381</v>
      </c>
      <c r="AD4186">
        <v>55.259105794300098</v>
      </c>
      <c r="AE4186">
        <v>55.458876761343603</v>
      </c>
      <c r="AF4186">
        <v>55.328443899185935</v>
      </c>
      <c r="AG4186">
        <v>52.914119164867962</v>
      </c>
      <c r="AH4186">
        <v>52.221744456132107</v>
      </c>
      <c r="AI4186">
        <v>49.565736212010087</v>
      </c>
      <c r="AJ4186">
        <v>-1.9904930591583252</v>
      </c>
      <c r="AK4186">
        <v>-2.0145008563995361</v>
      </c>
      <c r="AL4186">
        <v>-1.9892719984054565</v>
      </c>
      <c r="AM4186">
        <v>-2.068486213684082</v>
      </c>
      <c r="AN4186">
        <v>-2.1094694137573242</v>
      </c>
      <c r="AO4186">
        <v>-2.1803085803985596</v>
      </c>
      <c r="AP4186">
        <v>-2.3079431056976318</v>
      </c>
      <c r="AQ4186">
        <v>-2.2205069065093994</v>
      </c>
      <c r="AR4186">
        <v>-2.620492696762085</v>
      </c>
      <c r="AS4186">
        <v>-2.622981071472168</v>
      </c>
      <c r="AT4186">
        <v>-2.0742020606994629</v>
      </c>
      <c r="AU4186">
        <v>-1.9305263757705688</v>
      </c>
      <c r="AV4186">
        <v>2.0234041213989258</v>
      </c>
      <c r="AW4186">
        <v>12.864705085754395</v>
      </c>
      <c r="AX4186">
        <v>12.868969917297363</v>
      </c>
      <c r="AY4186">
        <v>12.990748405456543</v>
      </c>
      <c r="AZ4186">
        <v>12.952028274536133</v>
      </c>
      <c r="BA4186">
        <v>12.798762321472168</v>
      </c>
      <c r="BB4186">
        <v>2.0559537410736084</v>
      </c>
      <c r="BC4186">
        <v>-2.5508725643157959</v>
      </c>
      <c r="BD4186">
        <v>-2.65702223777771</v>
      </c>
      <c r="BE4186">
        <v>-2.469752311706543</v>
      </c>
      <c r="BF4186">
        <v>-2.6003589630126953</v>
      </c>
      <c r="BG4186">
        <v>-2.39626145362854</v>
      </c>
      <c r="BH4186">
        <v>-0.87769931554794312</v>
      </c>
      <c r="BI4186">
        <v>-0.89138573408126831</v>
      </c>
      <c r="BJ4186">
        <v>-0.87252575159072876</v>
      </c>
      <c r="BK4186">
        <v>-0.90615749359130859</v>
      </c>
      <c r="BL4186">
        <v>-0.92998850345611572</v>
      </c>
      <c r="BM4186">
        <v>-0.95755189657211304</v>
      </c>
      <c r="BN4186">
        <v>-1.0065139532089233</v>
      </c>
      <c r="BO4186">
        <v>-0.97061693668365479</v>
      </c>
      <c r="BP4186">
        <v>-1.1800615787506104</v>
      </c>
      <c r="BQ4186">
        <v>-1.211198091506958</v>
      </c>
      <c r="BR4186">
        <v>-0.95967507362365723</v>
      </c>
      <c r="BS4186">
        <v>-0.8705909252166748</v>
      </c>
      <c r="BT4186">
        <v>3.3366484642028809</v>
      </c>
      <c r="BU4186">
        <v>14.774673461914063</v>
      </c>
      <c r="BV4186">
        <v>14.671372413635254</v>
      </c>
      <c r="BW4186">
        <v>14.812932968139648</v>
      </c>
      <c r="BX4186">
        <v>14.805000305175781</v>
      </c>
      <c r="BY4186">
        <v>14.607002258300781</v>
      </c>
      <c r="BZ4186">
        <v>3.3513877391815186</v>
      </c>
      <c r="CA4186">
        <v>-1.3935946226119995</v>
      </c>
      <c r="CB4186">
        <v>-1.4277064800262451</v>
      </c>
      <c r="CC4186">
        <v>-1.3201398849487305</v>
      </c>
      <c r="CD4186">
        <v>-1.3852421045303345</v>
      </c>
      <c r="CE4186">
        <v>-1.2305172681808472</v>
      </c>
      <c r="CF4186">
        <v>-0.1069817990064621</v>
      </c>
      <c r="CG4186">
        <v>-0.11351950466632843</v>
      </c>
      <c r="CH4186">
        <v>-9.9070660769939423E-2</v>
      </c>
      <c r="CI4186">
        <v>-0.1011321172118187</v>
      </c>
      <c r="CJ4186">
        <v>-0.11308354884386063</v>
      </c>
      <c r="CK4186">
        <v>-0.11067423224449158</v>
      </c>
      <c r="CL4186">
        <v>-0.10514804720878601</v>
      </c>
      <c r="CM4186">
        <v>-0.10494690388441086</v>
      </c>
      <c r="CN4186">
        <v>-0.18242329359054565</v>
      </c>
      <c r="CO4186">
        <v>-0.2334015816450119</v>
      </c>
      <c r="CP4186">
        <v>-0.18775705993175507</v>
      </c>
      <c r="CQ4186">
        <v>-0.136482834815979</v>
      </c>
      <c r="CR4186">
        <v>4.2461972236633301</v>
      </c>
      <c r="CS4186">
        <v>16.097511291503906</v>
      </c>
      <c r="CT4186">
        <v>15.919711112976074</v>
      </c>
      <c r="CU4186">
        <v>16.074972152709961</v>
      </c>
      <c r="CV4186">
        <v>16.088363647460938</v>
      </c>
      <c r="CW4186">
        <v>15.859382629394531</v>
      </c>
      <c r="CX4186">
        <v>4.2486014366149902</v>
      </c>
      <c r="CY4186">
        <v>-0.5920674204826355</v>
      </c>
      <c r="CZ4186">
        <v>-0.5762861967086792</v>
      </c>
      <c r="DA4186">
        <v>-0.5239219069480896</v>
      </c>
      <c r="DB4186">
        <v>-0.54365581274032593</v>
      </c>
      <c r="DC4186">
        <v>-0.42312651872634888</v>
      </c>
      <c r="DD4186">
        <v>0.66373574733734131</v>
      </c>
      <c r="DE4186">
        <v>0.66434669494628906</v>
      </c>
      <c r="DF4186">
        <v>0.67438441514968872</v>
      </c>
      <c r="DG4186">
        <v>0.70389324426651001</v>
      </c>
      <c r="DH4186">
        <v>0.70382142066955566</v>
      </c>
      <c r="DI4186">
        <v>0.73620343208312988</v>
      </c>
      <c r="DJ4186">
        <v>0.79621785879135132</v>
      </c>
      <c r="DK4186">
        <v>0.76072311401367188</v>
      </c>
      <c r="DL4186">
        <v>0.81521493196487427</v>
      </c>
      <c r="DM4186">
        <v>0.74439495801925659</v>
      </c>
      <c r="DN4186">
        <v>0.58416092395782471</v>
      </c>
      <c r="DO4186">
        <v>0.5976252555847168</v>
      </c>
      <c r="DP4186">
        <v>5.1557464599609375</v>
      </c>
      <c r="DQ4186">
        <v>17.420351028442383</v>
      </c>
      <c r="DR4186">
        <v>17.168050765991211</v>
      </c>
      <c r="DS4186">
        <v>17.337011337280273</v>
      </c>
      <c r="DT4186">
        <v>17.371726989746094</v>
      </c>
      <c r="DU4186">
        <v>17.111763000488281</v>
      </c>
      <c r="DV4186">
        <v>5.145815372467041</v>
      </c>
      <c r="DW4186">
        <v>0.2094598263502121</v>
      </c>
      <c r="DX4186">
        <v>0.27513420581817627</v>
      </c>
      <c r="DY4186">
        <v>0.27229613065719604</v>
      </c>
      <c r="DZ4186">
        <v>0.29793041944503784</v>
      </c>
      <c r="EA4186">
        <v>0.3842642605304718</v>
      </c>
      <c r="EB4186">
        <v>1.7765294313430786</v>
      </c>
      <c r="EC4186">
        <v>1.7874619960784912</v>
      </c>
      <c r="ED4186">
        <v>1.7911306619644165</v>
      </c>
      <c r="EE4186">
        <v>1.8662220239639282</v>
      </c>
      <c r="EF4186">
        <v>1.8833024501800537</v>
      </c>
      <c r="EG4186">
        <v>1.9589601755142212</v>
      </c>
      <c r="EH4186">
        <v>2.097646951675415</v>
      </c>
      <c r="EI4186">
        <v>2.0106132030487061</v>
      </c>
      <c r="EJ4186">
        <v>2.2556459903717041</v>
      </c>
      <c r="EK4186">
        <v>2.1561777591705322</v>
      </c>
      <c r="EL4186">
        <v>1.6986879110336304</v>
      </c>
      <c r="EM4186">
        <v>1.6575607061386108</v>
      </c>
      <c r="EN4186">
        <v>6.4689908027648926</v>
      </c>
      <c r="EO4186">
        <v>19.330318450927734</v>
      </c>
      <c r="EP4186">
        <v>18.970453262329102</v>
      </c>
      <c r="EQ4186">
        <v>19.159194946289063</v>
      </c>
      <c r="ER4186">
        <v>19.224699020385742</v>
      </c>
      <c r="ES4186">
        <v>18.920001983642578</v>
      </c>
      <c r="ET4186">
        <v>6.4412493705749512</v>
      </c>
      <c r="EU4186">
        <v>1.3667378425598145</v>
      </c>
      <c r="EV4186">
        <v>1.5044499635696411</v>
      </c>
      <c r="EW4186">
        <v>1.4219084978103638</v>
      </c>
      <c r="EX4186">
        <v>1.5130473375320435</v>
      </c>
      <c r="EY4186">
        <v>1.5500082969665527</v>
      </c>
      <c r="EZ4186">
        <v>64.318321228027344</v>
      </c>
      <c r="FA4186">
        <v>63.005466461181641</v>
      </c>
      <c r="FB4186">
        <v>61.908981323242188</v>
      </c>
      <c r="FC4186">
        <v>61.276721954345703</v>
      </c>
      <c r="FD4186">
        <v>60.183364868164062</v>
      </c>
      <c r="FE4186">
        <v>59.416690826416016</v>
      </c>
      <c r="FF4186">
        <v>58.502799987792969</v>
      </c>
      <c r="FG4186">
        <v>58.590934753417969</v>
      </c>
      <c r="FH4186">
        <v>61.204032897949219</v>
      </c>
      <c r="FI4186">
        <v>65.741600036621094</v>
      </c>
      <c r="FJ4186">
        <v>70.955009460449219</v>
      </c>
      <c r="FK4186">
        <v>76.320426940917969</v>
      </c>
      <c r="FL4186">
        <v>81.144340515136719</v>
      </c>
      <c r="FM4186">
        <v>84.525703430175781</v>
      </c>
      <c r="FN4186">
        <v>86.661972045898438</v>
      </c>
      <c r="FO4186">
        <v>87.916107177734375</v>
      </c>
      <c r="FP4186">
        <v>87.72259521484375</v>
      </c>
      <c r="FQ4186">
        <v>86.689208984375</v>
      </c>
      <c r="FR4186">
        <v>84.605514526367188</v>
      </c>
      <c r="FS4186">
        <v>81.228828430175781</v>
      </c>
      <c r="FT4186">
        <v>75.88818359375</v>
      </c>
      <c r="FU4186">
        <v>72.393623352050781</v>
      </c>
      <c r="FV4186">
        <v>70.190818786621094</v>
      </c>
      <c r="FW4186">
        <v>68.093338012695312</v>
      </c>
      <c r="FX4186">
        <v>498</v>
      </c>
      <c r="FY4186">
        <v>4.854852706193924E-2</v>
      </c>
      <c r="FZ4186">
        <v>1</v>
      </c>
    </row>
    <row r="4187" spans="1:182" x14ac:dyDescent="0.2">
      <c r="A4187" t="s">
        <v>245</v>
      </c>
      <c r="B4187" t="s">
        <v>252</v>
      </c>
      <c r="C4187" t="s">
        <v>217</v>
      </c>
      <c r="D4187" t="s">
        <v>40</v>
      </c>
      <c r="E4187">
        <v>2015</v>
      </c>
      <c r="F4187" t="s">
        <v>231</v>
      </c>
      <c r="G4187" t="s">
        <v>250</v>
      </c>
      <c r="H4187" t="s">
        <v>226</v>
      </c>
      <c r="I4187">
        <v>320.51</v>
      </c>
      <c r="L4187">
        <v>86.754790584184931</v>
      </c>
      <c r="M4187">
        <v>84.960129118574045</v>
      </c>
      <c r="N4187">
        <v>83.632053670067734</v>
      </c>
      <c r="O4187">
        <v>83.159620283261674</v>
      </c>
      <c r="P4187">
        <v>85.220750226743817</v>
      </c>
      <c r="Q4187">
        <v>89.127471867579871</v>
      </c>
      <c r="R4187">
        <v>92.975386478558562</v>
      </c>
      <c r="S4187">
        <v>93.621376665034703</v>
      </c>
      <c r="T4187">
        <v>95.094683319052393</v>
      </c>
      <c r="U4187">
        <v>96.749022450448578</v>
      </c>
      <c r="V4187">
        <v>98.50419320113501</v>
      </c>
      <c r="W4187">
        <v>99.203295988941989</v>
      </c>
      <c r="X4187">
        <v>99.804227080138247</v>
      </c>
      <c r="Y4187">
        <v>100.24118839596684</v>
      </c>
      <c r="Z4187">
        <v>100.60058553475017</v>
      </c>
      <c r="AA4187">
        <v>100.33871068642314</v>
      </c>
      <c r="AB4187">
        <v>100.58848895531958</v>
      </c>
      <c r="AC4187">
        <v>99.54397343841427</v>
      </c>
      <c r="AD4187">
        <v>100.86708187512326</v>
      </c>
      <c r="AE4187">
        <v>101.91682041398009</v>
      </c>
      <c r="AF4187">
        <v>100.90588252082874</v>
      </c>
      <c r="AG4187">
        <v>97.510548639913623</v>
      </c>
      <c r="AH4187">
        <v>93.912917120116035</v>
      </c>
      <c r="AI4187">
        <v>90.447062093256221</v>
      </c>
      <c r="AJ4187">
        <v>-2.5082576274871826</v>
      </c>
      <c r="AK4187">
        <v>-2.4786703586578369</v>
      </c>
      <c r="AL4187">
        <v>-2.4524269104003906</v>
      </c>
      <c r="AM4187">
        <v>-2.4356667995452881</v>
      </c>
      <c r="AN4187">
        <v>-2.5046358108520508</v>
      </c>
      <c r="AO4187">
        <v>-2.6008274555206299</v>
      </c>
      <c r="AP4187">
        <v>-2.5470190048217773</v>
      </c>
      <c r="AQ4187">
        <v>-2.4768738746643066</v>
      </c>
      <c r="AR4187">
        <v>-2.4609100818634033</v>
      </c>
      <c r="AS4187">
        <v>-2.4525177478790283</v>
      </c>
      <c r="AT4187">
        <v>-2.4447088241577148</v>
      </c>
      <c r="AU4187">
        <v>-2.4170112609863281</v>
      </c>
      <c r="AV4187">
        <v>5.0369539260864258</v>
      </c>
      <c r="AW4187">
        <v>26.451223373413086</v>
      </c>
      <c r="AX4187">
        <v>26.080570220947266</v>
      </c>
      <c r="AY4187">
        <v>25.603481292724609</v>
      </c>
      <c r="AZ4187">
        <v>25.497404098510742</v>
      </c>
      <c r="BA4187">
        <v>25.532499313354492</v>
      </c>
      <c r="BB4187">
        <v>5.0962600708007812</v>
      </c>
      <c r="BC4187">
        <v>-2.6723077297210693</v>
      </c>
      <c r="BD4187">
        <v>-2.7066943645477295</v>
      </c>
      <c r="BE4187">
        <v>-2.6979086399078369</v>
      </c>
      <c r="BF4187">
        <v>-2.6965932846069336</v>
      </c>
      <c r="BG4187">
        <v>-2.9091920852661133</v>
      </c>
      <c r="BH4187">
        <v>-1.1679753065109253</v>
      </c>
      <c r="BI4187">
        <v>-1.1576752662658691</v>
      </c>
      <c r="BJ4187">
        <v>-1.1482287645339966</v>
      </c>
      <c r="BK4187">
        <v>-1.1428110599517822</v>
      </c>
      <c r="BL4187">
        <v>-1.1858503818511963</v>
      </c>
      <c r="BM4187">
        <v>-1.2430347204208374</v>
      </c>
      <c r="BN4187">
        <v>-1.2134511470794678</v>
      </c>
      <c r="BO4187">
        <v>-1.1637006998062134</v>
      </c>
      <c r="BP4187">
        <v>-1.1483620405197144</v>
      </c>
      <c r="BQ4187">
        <v>-1.1393914222717285</v>
      </c>
      <c r="BR4187">
        <v>-1.1234575510025024</v>
      </c>
      <c r="BS4187">
        <v>-1.1101975440979004</v>
      </c>
      <c r="BT4187">
        <v>6.709658145904541</v>
      </c>
      <c r="BU4187">
        <v>28.729711532592773</v>
      </c>
      <c r="BV4187">
        <v>28.344448089599609</v>
      </c>
      <c r="BW4187">
        <v>27.880649566650391</v>
      </c>
      <c r="BX4187">
        <v>27.810735702514648</v>
      </c>
      <c r="BY4187">
        <v>27.849266052246094</v>
      </c>
      <c r="BZ4187">
        <v>6.7642202377319336</v>
      </c>
      <c r="CA4187">
        <v>-1.3292899131774902</v>
      </c>
      <c r="CB4187">
        <v>-1.3646163940429687</v>
      </c>
      <c r="CC4187">
        <v>-1.3728251457214355</v>
      </c>
      <c r="CD4187">
        <v>-1.3804930448532104</v>
      </c>
      <c r="CE4187">
        <v>-1.5336239337921143</v>
      </c>
      <c r="CF4187">
        <v>-0.23970000445842743</v>
      </c>
      <c r="CG4187">
        <v>-0.24275805056095123</v>
      </c>
      <c r="CH4187">
        <v>-0.24494513869285583</v>
      </c>
      <c r="CI4187">
        <v>-0.24738325178623199</v>
      </c>
      <c r="CJ4187">
        <v>-0.2724635899066925</v>
      </c>
      <c r="CK4187">
        <v>-0.302631676197052</v>
      </c>
      <c r="CL4187">
        <v>-0.28982612490653992</v>
      </c>
      <c r="CM4187">
        <v>-0.25420099496841431</v>
      </c>
      <c r="CN4187">
        <v>-0.23929542303085327</v>
      </c>
      <c r="CO4187">
        <v>-0.229924276471138</v>
      </c>
      <c r="CP4187">
        <v>-0.208362877368927</v>
      </c>
      <c r="CQ4187">
        <v>-0.20510232448577881</v>
      </c>
      <c r="CR4187">
        <v>7.8681678771972656</v>
      </c>
      <c r="CS4187">
        <v>30.307785034179688</v>
      </c>
      <c r="CT4187">
        <v>29.912403106689453</v>
      </c>
      <c r="CU4187">
        <v>29.457807540893555</v>
      </c>
      <c r="CV4187">
        <v>29.412944793701172</v>
      </c>
      <c r="CW4187">
        <v>29.453851699829102</v>
      </c>
      <c r="CX4187">
        <v>7.9194440841674805</v>
      </c>
      <c r="CY4187">
        <v>-0.399120032787323</v>
      </c>
      <c r="CZ4187">
        <v>-0.43509739637374878</v>
      </c>
      <c r="DA4187">
        <v>-0.45507639646530151</v>
      </c>
      <c r="DB4187">
        <v>-0.46896609663963318</v>
      </c>
      <c r="DC4187">
        <v>-0.58090978860855103</v>
      </c>
      <c r="DD4187">
        <v>0.68857532739639282</v>
      </c>
      <c r="DE4187">
        <v>0.67215919494628906</v>
      </c>
      <c r="DF4187">
        <v>0.65833848714828491</v>
      </c>
      <c r="DG4187">
        <v>0.6480446457862854</v>
      </c>
      <c r="DH4187">
        <v>0.64092320203781128</v>
      </c>
      <c r="DI4187">
        <v>0.63777142763137817</v>
      </c>
      <c r="DJ4187">
        <v>0.63379889726638794</v>
      </c>
      <c r="DK4187">
        <v>0.65529870986938477</v>
      </c>
      <c r="DL4187">
        <v>0.66977125406265259</v>
      </c>
      <c r="DM4187">
        <v>0.6795428991317749</v>
      </c>
      <c r="DN4187">
        <v>0.70673179626464844</v>
      </c>
      <c r="DO4187">
        <v>0.699992835521698</v>
      </c>
      <c r="DP4187">
        <v>9.026677131652832</v>
      </c>
      <c r="DQ4187">
        <v>31.885858535766602</v>
      </c>
      <c r="DR4187">
        <v>31.480358123779297</v>
      </c>
      <c r="DS4187">
        <v>31.034965515136719</v>
      </c>
      <c r="DT4187">
        <v>31.015151977539063</v>
      </c>
      <c r="DU4187">
        <v>31.058437347412109</v>
      </c>
      <c r="DV4187">
        <v>9.0746679306030273</v>
      </c>
      <c r="DW4187">
        <v>0.53104990720748901</v>
      </c>
      <c r="DX4187">
        <v>0.49442166090011597</v>
      </c>
      <c r="DY4187">
        <v>0.46267238259315491</v>
      </c>
      <c r="DZ4187">
        <v>0.44256085157394409</v>
      </c>
      <c r="EA4187">
        <v>0.37180444598197937</v>
      </c>
      <c r="EB4187">
        <v>2.0288574695587158</v>
      </c>
      <c r="EC4187">
        <v>1.9931544065475464</v>
      </c>
      <c r="ED4187">
        <v>1.9625365734100342</v>
      </c>
      <c r="EE4187">
        <v>1.9409002065658569</v>
      </c>
      <c r="EF4187">
        <v>1.9597086906433105</v>
      </c>
      <c r="EG4187">
        <v>1.9955641031265259</v>
      </c>
      <c r="EH4187">
        <v>1.9673668146133423</v>
      </c>
      <c r="EI4187">
        <v>1.968471884727478</v>
      </c>
      <c r="EJ4187">
        <v>1.9823191165924072</v>
      </c>
      <c r="EK4187">
        <v>1.9926691055297852</v>
      </c>
      <c r="EL4187">
        <v>2.0279831886291504</v>
      </c>
      <c r="EM4187">
        <v>2.0068066120147705</v>
      </c>
      <c r="EN4187">
        <v>10.699381828308105</v>
      </c>
      <c r="EO4187">
        <v>34.164344787597656</v>
      </c>
      <c r="EP4187">
        <v>33.744235992431641</v>
      </c>
      <c r="EQ4187">
        <v>33.3121337890625</v>
      </c>
      <c r="ER4187">
        <v>33.328483581542969</v>
      </c>
      <c r="ES4187">
        <v>33.375202178955078</v>
      </c>
      <c r="ET4187">
        <v>10.74262809753418</v>
      </c>
      <c r="EU4187">
        <v>1.8740675449371338</v>
      </c>
      <c r="EV4187">
        <v>1.8364995718002319</v>
      </c>
      <c r="EW4187">
        <v>1.7877558469772339</v>
      </c>
      <c r="EX4187">
        <v>1.7586610317230225</v>
      </c>
      <c r="EY4187">
        <v>1.7473725080490112</v>
      </c>
      <c r="EZ4187">
        <v>67.02655029296875</v>
      </c>
      <c r="FA4187">
        <v>65.8580322265625</v>
      </c>
      <c r="FB4187">
        <v>64.573890686035156</v>
      </c>
      <c r="FC4187">
        <v>63.342067718505859</v>
      </c>
      <c r="FD4187">
        <v>62.578826904296875</v>
      </c>
      <c r="FE4187">
        <v>61.569393157958984</v>
      </c>
      <c r="FF4187">
        <v>60.972019195556641</v>
      </c>
      <c r="FG4187">
        <v>61.232505798339844</v>
      </c>
      <c r="FH4187">
        <v>64.023262023925781</v>
      </c>
      <c r="FI4187">
        <v>68.15423583984375</v>
      </c>
      <c r="FJ4187">
        <v>72.667198181152344</v>
      </c>
      <c r="FK4187">
        <v>77.63348388671875</v>
      </c>
      <c r="FL4187">
        <v>82.200111389160156</v>
      </c>
      <c r="FM4187">
        <v>85.58648681640625</v>
      </c>
      <c r="FN4187">
        <v>88.104957580566406</v>
      </c>
      <c r="FO4187">
        <v>89.480331420898437</v>
      </c>
      <c r="FP4187">
        <v>89.878936767578125</v>
      </c>
      <c r="FQ4187">
        <v>88.801971435546875</v>
      </c>
      <c r="FR4187">
        <v>86.335418701171875</v>
      </c>
      <c r="FS4187">
        <v>83.198921203613281</v>
      </c>
      <c r="FT4187">
        <v>78.675788879394531</v>
      </c>
      <c r="FU4187">
        <v>75.34368896484375</v>
      </c>
      <c r="FV4187">
        <v>73.359390258789063</v>
      </c>
      <c r="FW4187">
        <v>71.583610534667969</v>
      </c>
      <c r="FX4187">
        <v>498</v>
      </c>
      <c r="FY4187">
        <v>4.854852706193924E-2</v>
      </c>
      <c r="FZ4187">
        <v>1</v>
      </c>
    </row>
    <row r="4188" spans="1:182" x14ac:dyDescent="0.2">
      <c r="A4188" t="s">
        <v>245</v>
      </c>
      <c r="B4188" t="s">
        <v>252</v>
      </c>
      <c r="C4188" t="s">
        <v>217</v>
      </c>
      <c r="D4188" t="s">
        <v>40</v>
      </c>
      <c r="E4188">
        <v>2016</v>
      </c>
      <c r="F4188" t="s">
        <v>231</v>
      </c>
      <c r="G4188" t="s">
        <v>250</v>
      </c>
      <c r="H4188" t="s">
        <v>226</v>
      </c>
      <c r="I4188">
        <v>320.51</v>
      </c>
      <c r="L4188">
        <v>86.754790584184931</v>
      </c>
      <c r="M4188">
        <v>84.960129118574045</v>
      </c>
      <c r="N4188">
        <v>83.632053670067734</v>
      </c>
      <c r="O4188">
        <v>83.159620283261674</v>
      </c>
      <c r="P4188">
        <v>85.220750226743817</v>
      </c>
      <c r="Q4188">
        <v>89.127471867579871</v>
      </c>
      <c r="R4188">
        <v>92.975386478558562</v>
      </c>
      <c r="S4188">
        <v>93.621376665034703</v>
      </c>
      <c r="T4188">
        <v>95.094683319052393</v>
      </c>
      <c r="U4188">
        <v>96.749022450448578</v>
      </c>
      <c r="V4188">
        <v>98.50419320113501</v>
      </c>
      <c r="W4188">
        <v>99.203295988941989</v>
      </c>
      <c r="X4188">
        <v>99.804227080138247</v>
      </c>
      <c r="Y4188">
        <v>100.24118839596684</v>
      </c>
      <c r="Z4188">
        <v>100.60058553475017</v>
      </c>
      <c r="AA4188">
        <v>100.33871068642314</v>
      </c>
      <c r="AB4188">
        <v>100.58848895531958</v>
      </c>
      <c r="AC4188">
        <v>99.54397343841427</v>
      </c>
      <c r="AD4188">
        <v>100.86708187512326</v>
      </c>
      <c r="AE4188">
        <v>101.91682041398009</v>
      </c>
      <c r="AF4188">
        <v>100.90588252082874</v>
      </c>
      <c r="AG4188">
        <v>97.510548639913623</v>
      </c>
      <c r="AH4188">
        <v>93.912917120116035</v>
      </c>
      <c r="AI4188">
        <v>90.447062093256221</v>
      </c>
      <c r="AJ4188">
        <v>-2.5082576274871826</v>
      </c>
      <c r="AK4188">
        <v>-2.4786703586578369</v>
      </c>
      <c r="AL4188">
        <v>-2.4524269104003906</v>
      </c>
      <c r="AM4188">
        <v>-2.4356667995452881</v>
      </c>
      <c r="AN4188">
        <v>-2.5046358108520508</v>
      </c>
      <c r="AO4188">
        <v>-2.6008274555206299</v>
      </c>
      <c r="AP4188">
        <v>-2.5470190048217773</v>
      </c>
      <c r="AQ4188">
        <v>-2.4768738746643066</v>
      </c>
      <c r="AR4188">
        <v>-2.4609100818634033</v>
      </c>
      <c r="AS4188">
        <v>-2.4525177478790283</v>
      </c>
      <c r="AT4188">
        <v>-2.4447088241577148</v>
      </c>
      <c r="AU4188">
        <v>-2.4170112609863281</v>
      </c>
      <c r="AV4188">
        <v>5.0369539260864258</v>
      </c>
      <c r="AW4188">
        <v>26.451223373413086</v>
      </c>
      <c r="AX4188">
        <v>26.080570220947266</v>
      </c>
      <c r="AY4188">
        <v>25.603481292724609</v>
      </c>
      <c r="AZ4188">
        <v>25.497404098510742</v>
      </c>
      <c r="BA4188">
        <v>25.532499313354492</v>
      </c>
      <c r="BB4188">
        <v>5.0962600708007812</v>
      </c>
      <c r="BC4188">
        <v>-2.6723077297210693</v>
      </c>
      <c r="BD4188">
        <v>-2.7066943645477295</v>
      </c>
      <c r="BE4188">
        <v>-2.6979086399078369</v>
      </c>
      <c r="BF4188">
        <v>-2.6965932846069336</v>
      </c>
      <c r="BG4188">
        <v>-2.9091920852661133</v>
      </c>
      <c r="BH4188">
        <v>-1.1679753065109253</v>
      </c>
      <c r="BI4188">
        <v>-1.1576752662658691</v>
      </c>
      <c r="BJ4188">
        <v>-1.1482287645339966</v>
      </c>
      <c r="BK4188">
        <v>-1.1428110599517822</v>
      </c>
      <c r="BL4188">
        <v>-1.1858503818511963</v>
      </c>
      <c r="BM4188">
        <v>-1.2430347204208374</v>
      </c>
      <c r="BN4188">
        <v>-1.2134511470794678</v>
      </c>
      <c r="BO4188">
        <v>-1.1637006998062134</v>
      </c>
      <c r="BP4188">
        <v>-1.1483620405197144</v>
      </c>
      <c r="BQ4188">
        <v>-1.1393914222717285</v>
      </c>
      <c r="BR4188">
        <v>-1.1234575510025024</v>
      </c>
      <c r="BS4188">
        <v>-1.1101975440979004</v>
      </c>
      <c r="BT4188">
        <v>6.709658145904541</v>
      </c>
      <c r="BU4188">
        <v>28.729711532592773</v>
      </c>
      <c r="BV4188">
        <v>28.344448089599609</v>
      </c>
      <c r="BW4188">
        <v>27.880649566650391</v>
      </c>
      <c r="BX4188">
        <v>27.810735702514648</v>
      </c>
      <c r="BY4188">
        <v>27.849266052246094</v>
      </c>
      <c r="BZ4188">
        <v>6.7642202377319336</v>
      </c>
      <c r="CA4188">
        <v>-1.3292899131774902</v>
      </c>
      <c r="CB4188">
        <v>-1.3646163940429687</v>
      </c>
      <c r="CC4188">
        <v>-1.3728251457214355</v>
      </c>
      <c r="CD4188">
        <v>-1.3804930448532104</v>
      </c>
      <c r="CE4188">
        <v>-1.5336239337921143</v>
      </c>
      <c r="CF4188">
        <v>-0.23970000445842743</v>
      </c>
      <c r="CG4188">
        <v>-0.24275805056095123</v>
      </c>
      <c r="CH4188">
        <v>-0.24494513869285583</v>
      </c>
      <c r="CI4188">
        <v>-0.24738325178623199</v>
      </c>
      <c r="CJ4188">
        <v>-0.2724635899066925</v>
      </c>
      <c r="CK4188">
        <v>-0.302631676197052</v>
      </c>
      <c r="CL4188">
        <v>-0.28982612490653992</v>
      </c>
      <c r="CM4188">
        <v>-0.25420099496841431</v>
      </c>
      <c r="CN4188">
        <v>-0.23929542303085327</v>
      </c>
      <c r="CO4188">
        <v>-0.229924276471138</v>
      </c>
      <c r="CP4188">
        <v>-0.208362877368927</v>
      </c>
      <c r="CQ4188">
        <v>-0.20510232448577881</v>
      </c>
      <c r="CR4188">
        <v>7.8681678771972656</v>
      </c>
      <c r="CS4188">
        <v>30.307785034179688</v>
      </c>
      <c r="CT4188">
        <v>29.912403106689453</v>
      </c>
      <c r="CU4188">
        <v>29.457807540893555</v>
      </c>
      <c r="CV4188">
        <v>29.412944793701172</v>
      </c>
      <c r="CW4188">
        <v>29.453851699829102</v>
      </c>
      <c r="CX4188">
        <v>7.9194440841674805</v>
      </c>
      <c r="CY4188">
        <v>-0.399120032787323</v>
      </c>
      <c r="CZ4188">
        <v>-0.43509739637374878</v>
      </c>
      <c r="DA4188">
        <v>-0.45507639646530151</v>
      </c>
      <c r="DB4188">
        <v>-0.46896609663963318</v>
      </c>
      <c r="DC4188">
        <v>-0.58090978860855103</v>
      </c>
      <c r="DD4188">
        <v>0.68857532739639282</v>
      </c>
      <c r="DE4188">
        <v>0.67215919494628906</v>
      </c>
      <c r="DF4188">
        <v>0.65833848714828491</v>
      </c>
      <c r="DG4188">
        <v>0.6480446457862854</v>
      </c>
      <c r="DH4188">
        <v>0.64092320203781128</v>
      </c>
      <c r="DI4188">
        <v>0.63777142763137817</v>
      </c>
      <c r="DJ4188">
        <v>0.63379889726638794</v>
      </c>
      <c r="DK4188">
        <v>0.65529870986938477</v>
      </c>
      <c r="DL4188">
        <v>0.66977125406265259</v>
      </c>
      <c r="DM4188">
        <v>0.6795428991317749</v>
      </c>
      <c r="DN4188">
        <v>0.70673179626464844</v>
      </c>
      <c r="DO4188">
        <v>0.699992835521698</v>
      </c>
      <c r="DP4188">
        <v>9.026677131652832</v>
      </c>
      <c r="DQ4188">
        <v>31.885858535766602</v>
      </c>
      <c r="DR4188">
        <v>31.480358123779297</v>
      </c>
      <c r="DS4188">
        <v>31.034965515136719</v>
      </c>
      <c r="DT4188">
        <v>31.015151977539063</v>
      </c>
      <c r="DU4188">
        <v>31.058437347412109</v>
      </c>
      <c r="DV4188">
        <v>9.0746679306030273</v>
      </c>
      <c r="DW4188">
        <v>0.53104990720748901</v>
      </c>
      <c r="DX4188">
        <v>0.49442166090011597</v>
      </c>
      <c r="DY4188">
        <v>0.46267238259315491</v>
      </c>
      <c r="DZ4188">
        <v>0.44256085157394409</v>
      </c>
      <c r="EA4188">
        <v>0.37180444598197937</v>
      </c>
      <c r="EB4188">
        <v>2.0288574695587158</v>
      </c>
      <c r="EC4188">
        <v>1.9931544065475464</v>
      </c>
      <c r="ED4188">
        <v>1.9625365734100342</v>
      </c>
      <c r="EE4188">
        <v>1.9409002065658569</v>
      </c>
      <c r="EF4188">
        <v>1.9597086906433105</v>
      </c>
      <c r="EG4188">
        <v>1.9955641031265259</v>
      </c>
      <c r="EH4188">
        <v>1.9673668146133423</v>
      </c>
      <c r="EI4188">
        <v>1.968471884727478</v>
      </c>
      <c r="EJ4188">
        <v>1.9823191165924072</v>
      </c>
      <c r="EK4188">
        <v>1.9926691055297852</v>
      </c>
      <c r="EL4188">
        <v>2.0279831886291504</v>
      </c>
      <c r="EM4188">
        <v>2.0068066120147705</v>
      </c>
      <c r="EN4188">
        <v>10.699381828308105</v>
      </c>
      <c r="EO4188">
        <v>34.164344787597656</v>
      </c>
      <c r="EP4188">
        <v>33.744235992431641</v>
      </c>
      <c r="EQ4188">
        <v>33.3121337890625</v>
      </c>
      <c r="ER4188">
        <v>33.328483581542969</v>
      </c>
      <c r="ES4188">
        <v>33.375202178955078</v>
      </c>
      <c r="ET4188">
        <v>10.74262809753418</v>
      </c>
      <c r="EU4188">
        <v>1.8740675449371338</v>
      </c>
      <c r="EV4188">
        <v>1.8364995718002319</v>
      </c>
      <c r="EW4188">
        <v>1.7877558469772339</v>
      </c>
      <c r="EX4188">
        <v>1.7586610317230225</v>
      </c>
      <c r="EY4188">
        <v>1.7473725080490112</v>
      </c>
      <c r="EZ4188">
        <v>67.02655029296875</v>
      </c>
      <c r="FA4188">
        <v>65.8580322265625</v>
      </c>
      <c r="FB4188">
        <v>64.573890686035156</v>
      </c>
      <c r="FC4188">
        <v>63.342067718505859</v>
      </c>
      <c r="FD4188">
        <v>62.578826904296875</v>
      </c>
      <c r="FE4188">
        <v>61.569393157958984</v>
      </c>
      <c r="FF4188">
        <v>60.972019195556641</v>
      </c>
      <c r="FG4188">
        <v>61.232505798339844</v>
      </c>
      <c r="FH4188">
        <v>64.023262023925781</v>
      </c>
      <c r="FI4188">
        <v>68.15423583984375</v>
      </c>
      <c r="FJ4188">
        <v>72.667198181152344</v>
      </c>
      <c r="FK4188">
        <v>77.63348388671875</v>
      </c>
      <c r="FL4188">
        <v>82.200111389160156</v>
      </c>
      <c r="FM4188">
        <v>85.58648681640625</v>
      </c>
      <c r="FN4188">
        <v>88.104957580566406</v>
      </c>
      <c r="FO4188">
        <v>89.480331420898437</v>
      </c>
      <c r="FP4188">
        <v>89.878936767578125</v>
      </c>
      <c r="FQ4188">
        <v>88.801971435546875</v>
      </c>
      <c r="FR4188">
        <v>86.335418701171875</v>
      </c>
      <c r="FS4188">
        <v>83.198921203613281</v>
      </c>
      <c r="FT4188">
        <v>78.675788879394531</v>
      </c>
      <c r="FU4188">
        <v>75.34368896484375</v>
      </c>
      <c r="FV4188">
        <v>73.359390258789063</v>
      </c>
      <c r="FW4188">
        <v>71.583610534667969</v>
      </c>
      <c r="FX4188">
        <v>498</v>
      </c>
      <c r="FY4188">
        <v>4.854852706193924E-2</v>
      </c>
      <c r="FZ4188">
        <v>1</v>
      </c>
    </row>
    <row r="4189" spans="1:182" x14ac:dyDescent="0.2">
      <c r="A4189" t="s">
        <v>245</v>
      </c>
      <c r="B4189" t="s">
        <v>252</v>
      </c>
      <c r="C4189" t="s">
        <v>217</v>
      </c>
      <c r="D4189" t="s">
        <v>40</v>
      </c>
      <c r="E4189">
        <v>2017</v>
      </c>
      <c r="F4189" t="s">
        <v>231</v>
      </c>
      <c r="G4189" t="s">
        <v>250</v>
      </c>
      <c r="H4189" t="s">
        <v>226</v>
      </c>
      <c r="I4189">
        <v>320.51</v>
      </c>
      <c r="L4189">
        <v>86.754790584184931</v>
      </c>
      <c r="M4189">
        <v>84.960129118574045</v>
      </c>
      <c r="N4189">
        <v>83.632053670067734</v>
      </c>
      <c r="O4189">
        <v>83.159620283261674</v>
      </c>
      <c r="P4189">
        <v>85.220750226743817</v>
      </c>
      <c r="Q4189">
        <v>89.127471867579871</v>
      </c>
      <c r="R4189">
        <v>92.975386478558562</v>
      </c>
      <c r="S4189">
        <v>93.621376665034703</v>
      </c>
      <c r="T4189">
        <v>95.094683319052393</v>
      </c>
      <c r="U4189">
        <v>96.749022450448578</v>
      </c>
      <c r="V4189">
        <v>98.50419320113501</v>
      </c>
      <c r="W4189">
        <v>99.203295988941989</v>
      </c>
      <c r="X4189">
        <v>99.804227080138247</v>
      </c>
      <c r="Y4189">
        <v>100.24118839596684</v>
      </c>
      <c r="Z4189">
        <v>100.60058553475017</v>
      </c>
      <c r="AA4189">
        <v>100.33871068642314</v>
      </c>
      <c r="AB4189">
        <v>100.58848895531958</v>
      </c>
      <c r="AC4189">
        <v>99.54397343841427</v>
      </c>
      <c r="AD4189">
        <v>100.86708187512326</v>
      </c>
      <c r="AE4189">
        <v>101.91682041398009</v>
      </c>
      <c r="AF4189">
        <v>100.90588252082874</v>
      </c>
      <c r="AG4189">
        <v>97.510548639913623</v>
      </c>
      <c r="AH4189">
        <v>93.912917120116035</v>
      </c>
      <c r="AI4189">
        <v>90.447062093256221</v>
      </c>
      <c r="AJ4189">
        <v>-2.5082576274871826</v>
      </c>
      <c r="AK4189">
        <v>-2.4786703586578369</v>
      </c>
      <c r="AL4189">
        <v>-2.4524269104003906</v>
      </c>
      <c r="AM4189">
        <v>-2.4356667995452881</v>
      </c>
      <c r="AN4189">
        <v>-2.5046358108520508</v>
      </c>
      <c r="AO4189">
        <v>-2.6008274555206299</v>
      </c>
      <c r="AP4189">
        <v>-2.5470190048217773</v>
      </c>
      <c r="AQ4189">
        <v>-2.4768738746643066</v>
      </c>
      <c r="AR4189">
        <v>-2.4609100818634033</v>
      </c>
      <c r="AS4189">
        <v>-2.4525177478790283</v>
      </c>
      <c r="AT4189">
        <v>-2.4447088241577148</v>
      </c>
      <c r="AU4189">
        <v>-2.4170112609863281</v>
      </c>
      <c r="AV4189">
        <v>5.0369539260864258</v>
      </c>
      <c r="AW4189">
        <v>26.451223373413086</v>
      </c>
      <c r="AX4189">
        <v>26.080570220947266</v>
      </c>
      <c r="AY4189">
        <v>25.603481292724609</v>
      </c>
      <c r="AZ4189">
        <v>25.497404098510742</v>
      </c>
      <c r="BA4189">
        <v>25.532499313354492</v>
      </c>
      <c r="BB4189">
        <v>5.0962600708007812</v>
      </c>
      <c r="BC4189">
        <v>-2.6723077297210693</v>
      </c>
      <c r="BD4189">
        <v>-2.7066943645477295</v>
      </c>
      <c r="BE4189">
        <v>-2.6979086399078369</v>
      </c>
      <c r="BF4189">
        <v>-2.6965932846069336</v>
      </c>
      <c r="BG4189">
        <v>-2.9091920852661133</v>
      </c>
      <c r="BH4189">
        <v>-1.1679753065109253</v>
      </c>
      <c r="BI4189">
        <v>-1.1576752662658691</v>
      </c>
      <c r="BJ4189">
        <v>-1.1482287645339966</v>
      </c>
      <c r="BK4189">
        <v>-1.1428110599517822</v>
      </c>
      <c r="BL4189">
        <v>-1.1858503818511963</v>
      </c>
      <c r="BM4189">
        <v>-1.2430347204208374</v>
      </c>
      <c r="BN4189">
        <v>-1.2134511470794678</v>
      </c>
      <c r="BO4189">
        <v>-1.1637006998062134</v>
      </c>
      <c r="BP4189">
        <v>-1.1483620405197144</v>
      </c>
      <c r="BQ4189">
        <v>-1.1393914222717285</v>
      </c>
      <c r="BR4189">
        <v>-1.1234575510025024</v>
      </c>
      <c r="BS4189">
        <v>-1.1101975440979004</v>
      </c>
      <c r="BT4189">
        <v>6.709658145904541</v>
      </c>
      <c r="BU4189">
        <v>28.729711532592773</v>
      </c>
      <c r="BV4189">
        <v>28.344448089599609</v>
      </c>
      <c r="BW4189">
        <v>27.880649566650391</v>
      </c>
      <c r="BX4189">
        <v>27.810735702514648</v>
      </c>
      <c r="BY4189">
        <v>27.849266052246094</v>
      </c>
      <c r="BZ4189">
        <v>6.7642202377319336</v>
      </c>
      <c r="CA4189">
        <v>-1.3292899131774902</v>
      </c>
      <c r="CB4189">
        <v>-1.3646163940429687</v>
      </c>
      <c r="CC4189">
        <v>-1.3728251457214355</v>
      </c>
      <c r="CD4189">
        <v>-1.3804930448532104</v>
      </c>
      <c r="CE4189">
        <v>-1.5336239337921143</v>
      </c>
      <c r="CF4189">
        <v>-0.23970000445842743</v>
      </c>
      <c r="CG4189">
        <v>-0.24275805056095123</v>
      </c>
      <c r="CH4189">
        <v>-0.24494513869285583</v>
      </c>
      <c r="CI4189">
        <v>-0.24738325178623199</v>
      </c>
      <c r="CJ4189">
        <v>-0.2724635899066925</v>
      </c>
      <c r="CK4189">
        <v>-0.302631676197052</v>
      </c>
      <c r="CL4189">
        <v>-0.28982612490653992</v>
      </c>
      <c r="CM4189">
        <v>-0.25420099496841431</v>
      </c>
      <c r="CN4189">
        <v>-0.23929542303085327</v>
      </c>
      <c r="CO4189">
        <v>-0.229924276471138</v>
      </c>
      <c r="CP4189">
        <v>-0.208362877368927</v>
      </c>
      <c r="CQ4189">
        <v>-0.20510232448577881</v>
      </c>
      <c r="CR4189">
        <v>7.8681678771972656</v>
      </c>
      <c r="CS4189">
        <v>30.307785034179688</v>
      </c>
      <c r="CT4189">
        <v>29.912403106689453</v>
      </c>
      <c r="CU4189">
        <v>29.457807540893555</v>
      </c>
      <c r="CV4189">
        <v>29.412944793701172</v>
      </c>
      <c r="CW4189">
        <v>29.453851699829102</v>
      </c>
      <c r="CX4189">
        <v>7.9194440841674805</v>
      </c>
      <c r="CY4189">
        <v>-0.399120032787323</v>
      </c>
      <c r="CZ4189">
        <v>-0.43509739637374878</v>
      </c>
      <c r="DA4189">
        <v>-0.45507639646530151</v>
      </c>
      <c r="DB4189">
        <v>-0.46896609663963318</v>
      </c>
      <c r="DC4189">
        <v>-0.58090978860855103</v>
      </c>
      <c r="DD4189">
        <v>0.68857532739639282</v>
      </c>
      <c r="DE4189">
        <v>0.67215919494628906</v>
      </c>
      <c r="DF4189">
        <v>0.65833848714828491</v>
      </c>
      <c r="DG4189">
        <v>0.6480446457862854</v>
      </c>
      <c r="DH4189">
        <v>0.64092320203781128</v>
      </c>
      <c r="DI4189">
        <v>0.63777142763137817</v>
      </c>
      <c r="DJ4189">
        <v>0.63379889726638794</v>
      </c>
      <c r="DK4189">
        <v>0.65529870986938477</v>
      </c>
      <c r="DL4189">
        <v>0.66977125406265259</v>
      </c>
      <c r="DM4189">
        <v>0.6795428991317749</v>
      </c>
      <c r="DN4189">
        <v>0.70673179626464844</v>
      </c>
      <c r="DO4189">
        <v>0.699992835521698</v>
      </c>
      <c r="DP4189">
        <v>9.026677131652832</v>
      </c>
      <c r="DQ4189">
        <v>31.885858535766602</v>
      </c>
      <c r="DR4189">
        <v>31.480358123779297</v>
      </c>
      <c r="DS4189">
        <v>31.034965515136719</v>
      </c>
      <c r="DT4189">
        <v>31.015151977539063</v>
      </c>
      <c r="DU4189">
        <v>31.058437347412109</v>
      </c>
      <c r="DV4189">
        <v>9.0746679306030273</v>
      </c>
      <c r="DW4189">
        <v>0.53104990720748901</v>
      </c>
      <c r="DX4189">
        <v>0.49442166090011597</v>
      </c>
      <c r="DY4189">
        <v>0.46267238259315491</v>
      </c>
      <c r="DZ4189">
        <v>0.44256085157394409</v>
      </c>
      <c r="EA4189">
        <v>0.37180444598197937</v>
      </c>
      <c r="EB4189">
        <v>2.0288574695587158</v>
      </c>
      <c r="EC4189">
        <v>1.9931544065475464</v>
      </c>
      <c r="ED4189">
        <v>1.9625365734100342</v>
      </c>
      <c r="EE4189">
        <v>1.9409002065658569</v>
      </c>
      <c r="EF4189">
        <v>1.9597086906433105</v>
      </c>
      <c r="EG4189">
        <v>1.9955641031265259</v>
      </c>
      <c r="EH4189">
        <v>1.9673668146133423</v>
      </c>
      <c r="EI4189">
        <v>1.968471884727478</v>
      </c>
      <c r="EJ4189">
        <v>1.9823191165924072</v>
      </c>
      <c r="EK4189">
        <v>1.9926691055297852</v>
      </c>
      <c r="EL4189">
        <v>2.0279831886291504</v>
      </c>
      <c r="EM4189">
        <v>2.0068066120147705</v>
      </c>
      <c r="EN4189">
        <v>10.699381828308105</v>
      </c>
      <c r="EO4189">
        <v>34.164344787597656</v>
      </c>
      <c r="EP4189">
        <v>33.744235992431641</v>
      </c>
      <c r="EQ4189">
        <v>33.3121337890625</v>
      </c>
      <c r="ER4189">
        <v>33.328483581542969</v>
      </c>
      <c r="ES4189">
        <v>33.375202178955078</v>
      </c>
      <c r="ET4189">
        <v>10.74262809753418</v>
      </c>
      <c r="EU4189">
        <v>1.8740675449371338</v>
      </c>
      <c r="EV4189">
        <v>1.8364995718002319</v>
      </c>
      <c r="EW4189">
        <v>1.7877558469772339</v>
      </c>
      <c r="EX4189">
        <v>1.7586610317230225</v>
      </c>
      <c r="EY4189">
        <v>1.7473725080490112</v>
      </c>
      <c r="EZ4189">
        <v>67.02655029296875</v>
      </c>
      <c r="FA4189">
        <v>65.8580322265625</v>
      </c>
      <c r="FB4189">
        <v>64.573890686035156</v>
      </c>
      <c r="FC4189">
        <v>63.342067718505859</v>
      </c>
      <c r="FD4189">
        <v>62.578826904296875</v>
      </c>
      <c r="FE4189">
        <v>61.569393157958984</v>
      </c>
      <c r="FF4189">
        <v>60.972019195556641</v>
      </c>
      <c r="FG4189">
        <v>61.232505798339844</v>
      </c>
      <c r="FH4189">
        <v>64.023262023925781</v>
      </c>
      <c r="FI4189">
        <v>68.15423583984375</v>
      </c>
      <c r="FJ4189">
        <v>72.667198181152344</v>
      </c>
      <c r="FK4189">
        <v>77.63348388671875</v>
      </c>
      <c r="FL4189">
        <v>82.200111389160156</v>
      </c>
      <c r="FM4189">
        <v>85.58648681640625</v>
      </c>
      <c r="FN4189">
        <v>88.104957580566406</v>
      </c>
      <c r="FO4189">
        <v>89.480331420898437</v>
      </c>
      <c r="FP4189">
        <v>89.878936767578125</v>
      </c>
      <c r="FQ4189">
        <v>88.801971435546875</v>
      </c>
      <c r="FR4189">
        <v>86.335418701171875</v>
      </c>
      <c r="FS4189">
        <v>83.198921203613281</v>
      </c>
      <c r="FT4189">
        <v>78.675788879394531</v>
      </c>
      <c r="FU4189">
        <v>75.34368896484375</v>
      </c>
      <c r="FV4189">
        <v>73.359390258789063</v>
      </c>
      <c r="FW4189">
        <v>71.583610534667969</v>
      </c>
      <c r="FX4189">
        <v>498</v>
      </c>
      <c r="FY4189">
        <v>4.854852706193924E-2</v>
      </c>
      <c r="FZ4189">
        <v>1</v>
      </c>
    </row>
    <row r="4190" spans="1:182" x14ac:dyDescent="0.2">
      <c r="A4190" t="s">
        <v>245</v>
      </c>
      <c r="B4190" t="s">
        <v>252</v>
      </c>
      <c r="C4190" t="s">
        <v>217</v>
      </c>
      <c r="D4190" t="s">
        <v>41</v>
      </c>
      <c r="E4190">
        <v>2015</v>
      </c>
      <c r="F4190" t="s">
        <v>231</v>
      </c>
      <c r="G4190" t="s">
        <v>250</v>
      </c>
      <c r="H4190" t="s">
        <v>226</v>
      </c>
      <c r="I4190">
        <v>320.51</v>
      </c>
      <c r="L4190">
        <v>91.909784808503076</v>
      </c>
      <c r="M4190">
        <v>90.054913783215227</v>
      </c>
      <c r="N4190">
        <v>88.733194547260254</v>
      </c>
      <c r="O4190">
        <v>88.424190710600172</v>
      </c>
      <c r="P4190">
        <v>90.538101403682589</v>
      </c>
      <c r="Q4190">
        <v>94.505541439661499</v>
      </c>
      <c r="R4190">
        <v>98.132646672459941</v>
      </c>
      <c r="S4190">
        <v>98.756380823434156</v>
      </c>
      <c r="T4190">
        <v>100.18464878334126</v>
      </c>
      <c r="U4190">
        <v>101.90381657075882</v>
      </c>
      <c r="V4190">
        <v>103.69153360098373</v>
      </c>
      <c r="W4190">
        <v>104.30946163391674</v>
      </c>
      <c r="X4190">
        <v>104.45653737156614</v>
      </c>
      <c r="Y4190">
        <v>104.71879046754624</v>
      </c>
      <c r="Z4190">
        <v>104.98473236755711</v>
      </c>
      <c r="AA4190">
        <v>104.67475683358816</v>
      </c>
      <c r="AB4190">
        <v>104.9872485482952</v>
      </c>
      <c r="AC4190">
        <v>104.08974388486401</v>
      </c>
      <c r="AD4190">
        <v>105.69149870201892</v>
      </c>
      <c r="AE4190">
        <v>106.90053566598404</v>
      </c>
      <c r="AF4190">
        <v>106.15643136048882</v>
      </c>
      <c r="AG4190">
        <v>102.4367221867051</v>
      </c>
      <c r="AH4190">
        <v>98.605816150810597</v>
      </c>
      <c r="AI4190">
        <v>95.058588683472294</v>
      </c>
      <c r="AJ4190">
        <v>-2.6603150367736816</v>
      </c>
      <c r="AK4190">
        <v>-2.6321961879730225</v>
      </c>
      <c r="AL4190">
        <v>-2.6114184856414795</v>
      </c>
      <c r="AM4190">
        <v>-2.6017856597900391</v>
      </c>
      <c r="AN4190">
        <v>-2.6682713031768799</v>
      </c>
      <c r="AO4190">
        <v>-2.7636005878448486</v>
      </c>
      <c r="AP4190">
        <v>-2.7089295387268066</v>
      </c>
      <c r="AQ4190">
        <v>-2.6448843479156494</v>
      </c>
      <c r="AR4190">
        <v>-2.6274704933166504</v>
      </c>
      <c r="AS4190">
        <v>-2.617377758026123</v>
      </c>
      <c r="AT4190">
        <v>-2.6151907444000244</v>
      </c>
      <c r="AU4190">
        <v>-2.5896949768066406</v>
      </c>
      <c r="AV4190">
        <v>5.3977241516113281</v>
      </c>
      <c r="AW4190">
        <v>28.430950164794922</v>
      </c>
      <c r="AX4190">
        <v>28.032745361328125</v>
      </c>
      <c r="AY4190">
        <v>27.517044067382812</v>
      </c>
      <c r="AZ4190">
        <v>27.415822982788086</v>
      </c>
      <c r="BA4190">
        <v>27.487176895141602</v>
      </c>
      <c r="BB4190">
        <v>5.5341334342956543</v>
      </c>
      <c r="BC4190">
        <v>-2.9453120231628418</v>
      </c>
      <c r="BD4190">
        <v>-3.0009260177612305</v>
      </c>
      <c r="BE4190">
        <v>-3.0012249946594238</v>
      </c>
      <c r="BF4190">
        <v>-3.0047914981842041</v>
      </c>
      <c r="BG4190">
        <v>-3.2380063533782959</v>
      </c>
      <c r="BH4190">
        <v>-1.2458901405334473</v>
      </c>
      <c r="BI4190">
        <v>-1.2363506555557251</v>
      </c>
      <c r="BJ4190">
        <v>-1.229339599609375</v>
      </c>
      <c r="BK4190">
        <v>-1.2263650894165039</v>
      </c>
      <c r="BL4190">
        <v>-1.2686331272125244</v>
      </c>
      <c r="BM4190">
        <v>-1.3259036540985107</v>
      </c>
      <c r="BN4190">
        <v>-1.2964789867401123</v>
      </c>
      <c r="BO4190">
        <v>-1.2508594989776611</v>
      </c>
      <c r="BP4190">
        <v>-1.2330296039581299</v>
      </c>
      <c r="BQ4190">
        <v>-1.2231546640396118</v>
      </c>
      <c r="BR4190">
        <v>-1.2126576900482178</v>
      </c>
      <c r="BS4190">
        <v>-1.2010926008224487</v>
      </c>
      <c r="BT4190">
        <v>7.1980099678039551</v>
      </c>
      <c r="BU4190">
        <v>30.902551651000977</v>
      </c>
      <c r="BV4190">
        <v>30.478633880615234</v>
      </c>
      <c r="BW4190">
        <v>29.971954345703125</v>
      </c>
      <c r="BX4190">
        <v>29.904672622680664</v>
      </c>
      <c r="BY4190">
        <v>29.983356475830078</v>
      </c>
      <c r="BZ4190">
        <v>7.3063950538635254</v>
      </c>
      <c r="CA4190">
        <v>-1.5154801607131958</v>
      </c>
      <c r="CB4190">
        <v>-1.5610862970352173</v>
      </c>
      <c r="CC4190">
        <v>-1.574555516242981</v>
      </c>
      <c r="CD4190">
        <v>-1.5885915756225586</v>
      </c>
      <c r="CE4190">
        <v>-1.7569022178649902</v>
      </c>
      <c r="CF4190">
        <v>-0.26626375317573547</v>
      </c>
      <c r="CG4190">
        <v>-0.26959240436553955</v>
      </c>
      <c r="CH4190">
        <v>-0.27211588621139526</v>
      </c>
      <c r="CI4190">
        <v>-0.27375301718711853</v>
      </c>
      <c r="CJ4190">
        <v>-0.29924803972244263</v>
      </c>
      <c r="CK4190">
        <v>-0.33015909790992737</v>
      </c>
      <c r="CL4190">
        <v>-0.31822004914283752</v>
      </c>
      <c r="CM4190">
        <v>-0.28536209464073181</v>
      </c>
      <c r="CN4190">
        <v>-0.26724418997764587</v>
      </c>
      <c r="CO4190">
        <v>-0.25751996040344238</v>
      </c>
      <c r="CP4190">
        <v>-0.24126763641834259</v>
      </c>
      <c r="CQ4190">
        <v>-0.23935075104236603</v>
      </c>
      <c r="CR4190">
        <v>8.4448823928833008</v>
      </c>
      <c r="CS4190">
        <v>32.614376068115234</v>
      </c>
      <c r="CT4190">
        <v>32.172649383544922</v>
      </c>
      <c r="CU4190">
        <v>31.672220230102539</v>
      </c>
      <c r="CV4190">
        <v>31.628442764282227</v>
      </c>
      <c r="CW4190">
        <v>31.712200164794922</v>
      </c>
      <c r="CX4190">
        <v>8.5338582992553711</v>
      </c>
      <c r="CY4190">
        <v>-0.52518302202224731</v>
      </c>
      <c r="CZ4190">
        <v>-0.56385767459869385</v>
      </c>
      <c r="DA4190">
        <v>-0.58644849061965942</v>
      </c>
      <c r="DB4190">
        <v>-0.60773599147796631</v>
      </c>
      <c r="DC4190">
        <v>-0.7310941219329834</v>
      </c>
      <c r="DD4190">
        <v>0.71336263418197632</v>
      </c>
      <c r="DE4190">
        <v>0.69716590642929077</v>
      </c>
      <c r="DF4190">
        <v>0.6851077675819397</v>
      </c>
      <c r="DG4190">
        <v>0.67885905504226685</v>
      </c>
      <c r="DH4190">
        <v>0.67013704776763916</v>
      </c>
      <c r="DI4190">
        <v>0.66558539867401123</v>
      </c>
      <c r="DJ4190">
        <v>0.66003888845443726</v>
      </c>
      <c r="DK4190">
        <v>0.68013530969619751</v>
      </c>
      <c r="DL4190">
        <v>0.69854128360748291</v>
      </c>
      <c r="DM4190">
        <v>0.70811474323272705</v>
      </c>
      <c r="DN4190">
        <v>0.73012244701385498</v>
      </c>
      <c r="DO4190">
        <v>0.72239106893539429</v>
      </c>
      <c r="DP4190">
        <v>9.6917552947998047</v>
      </c>
      <c r="DQ4190">
        <v>34.326198577880859</v>
      </c>
      <c r="DR4190">
        <v>33.866664886474609</v>
      </c>
      <c r="DS4190">
        <v>33.372482299804688</v>
      </c>
      <c r="DT4190">
        <v>33.352214813232422</v>
      </c>
      <c r="DU4190">
        <v>33.441047668457031</v>
      </c>
      <c r="DV4190">
        <v>9.7613210678100586</v>
      </c>
      <c r="DW4190">
        <v>0.46511411666870117</v>
      </c>
      <c r="DX4190">
        <v>0.43337094783782959</v>
      </c>
      <c r="DY4190">
        <v>0.40165850520133972</v>
      </c>
      <c r="DZ4190">
        <v>0.37311962246894836</v>
      </c>
      <c r="EA4190">
        <v>0.2947140634059906</v>
      </c>
      <c r="EB4190">
        <v>2.1277875900268555</v>
      </c>
      <c r="EC4190">
        <v>2.0930113792419434</v>
      </c>
      <c r="ED4190">
        <v>2.0671868324279785</v>
      </c>
      <c r="EE4190">
        <v>2.0542795658111572</v>
      </c>
      <c r="EF4190">
        <v>2.0697751045227051</v>
      </c>
      <c r="EG4190">
        <v>2.1032824516296387</v>
      </c>
      <c r="EH4190">
        <v>2.0724895000457764</v>
      </c>
      <c r="EI4190">
        <v>2.074160099029541</v>
      </c>
      <c r="EJ4190">
        <v>2.0929820537567139</v>
      </c>
      <c r="EK4190">
        <v>2.1023378372192383</v>
      </c>
      <c r="EL4190">
        <v>2.1326556205749512</v>
      </c>
      <c r="EM4190">
        <v>2.1109936237335205</v>
      </c>
      <c r="EN4190">
        <v>11.492040634155273</v>
      </c>
      <c r="EO4190">
        <v>36.797801971435547</v>
      </c>
      <c r="EP4190">
        <v>36.312553405761719</v>
      </c>
      <c r="EQ4190">
        <v>35.827396392822266</v>
      </c>
      <c r="ER4190">
        <v>35.841064453125</v>
      </c>
      <c r="ES4190">
        <v>35.937225341796875</v>
      </c>
      <c r="ET4190">
        <v>11.53358268737793</v>
      </c>
      <c r="EU4190">
        <v>1.8949459791183472</v>
      </c>
      <c r="EV4190">
        <v>1.8732107877731323</v>
      </c>
      <c r="EW4190">
        <v>1.8283281326293945</v>
      </c>
      <c r="EX4190">
        <v>1.7893193960189819</v>
      </c>
      <c r="EY4190">
        <v>1.7758181095123291</v>
      </c>
      <c r="EZ4190">
        <v>70.054664611816406</v>
      </c>
      <c r="FA4190">
        <v>68.70904541015625</v>
      </c>
      <c r="FB4190">
        <v>67.398727416992188</v>
      </c>
      <c r="FC4190">
        <v>66.408988952636719</v>
      </c>
      <c r="FD4190">
        <v>65.509101867675781</v>
      </c>
      <c r="FE4190">
        <v>64.674797058105469</v>
      </c>
      <c r="FF4190">
        <v>63.834842681884766</v>
      </c>
      <c r="FG4190">
        <v>64.361785888671875</v>
      </c>
      <c r="FH4190">
        <v>67.569923400878906</v>
      </c>
      <c r="FI4190">
        <v>72.22265625</v>
      </c>
      <c r="FJ4190">
        <v>76.310127258300781</v>
      </c>
      <c r="FK4190">
        <v>80.648971557617188</v>
      </c>
      <c r="FL4190">
        <v>83.86590576171875</v>
      </c>
      <c r="FM4190">
        <v>86.557334899902344</v>
      </c>
      <c r="FN4190">
        <v>88.803367614746094</v>
      </c>
      <c r="FO4190">
        <v>90.064453125</v>
      </c>
      <c r="FP4190">
        <v>90.616737365722656</v>
      </c>
      <c r="FQ4190">
        <v>90.056793212890625</v>
      </c>
      <c r="FR4190">
        <v>88.466033935546875</v>
      </c>
      <c r="FS4190">
        <v>85.548843383789063</v>
      </c>
      <c r="FT4190">
        <v>81.788932800292969</v>
      </c>
      <c r="FU4190">
        <v>77.600906372070313</v>
      </c>
      <c r="FV4190">
        <v>74.818023681640625</v>
      </c>
      <c r="FW4190">
        <v>72.843978881835938</v>
      </c>
      <c r="FX4190">
        <v>498</v>
      </c>
      <c r="FY4190">
        <v>4.854852706193924E-2</v>
      </c>
      <c r="FZ4190">
        <v>1</v>
      </c>
    </row>
    <row r="4191" spans="1:182" x14ac:dyDescent="0.2">
      <c r="A4191" t="s">
        <v>245</v>
      </c>
      <c r="B4191" t="s">
        <v>252</v>
      </c>
      <c r="C4191" t="s">
        <v>217</v>
      </c>
      <c r="D4191" t="s">
        <v>41</v>
      </c>
      <c r="E4191">
        <v>2016</v>
      </c>
      <c r="F4191" t="s">
        <v>231</v>
      </c>
      <c r="G4191" t="s">
        <v>250</v>
      </c>
      <c r="H4191" t="s">
        <v>226</v>
      </c>
      <c r="I4191">
        <v>320.51</v>
      </c>
      <c r="L4191">
        <v>91.909784808503076</v>
      </c>
      <c r="M4191">
        <v>90.054913783215227</v>
      </c>
      <c r="N4191">
        <v>88.733194547260254</v>
      </c>
      <c r="O4191">
        <v>88.424190710600172</v>
      </c>
      <c r="P4191">
        <v>90.538101403682589</v>
      </c>
      <c r="Q4191">
        <v>94.505541439661499</v>
      </c>
      <c r="R4191">
        <v>98.132646672459941</v>
      </c>
      <c r="S4191">
        <v>98.756380823434156</v>
      </c>
      <c r="T4191">
        <v>100.18464878334126</v>
      </c>
      <c r="U4191">
        <v>101.90381657075882</v>
      </c>
      <c r="V4191">
        <v>103.69153360098373</v>
      </c>
      <c r="W4191">
        <v>104.30946163391674</v>
      </c>
      <c r="X4191">
        <v>104.45653737156614</v>
      </c>
      <c r="Y4191">
        <v>104.71879046754624</v>
      </c>
      <c r="Z4191">
        <v>104.98473236755711</v>
      </c>
      <c r="AA4191">
        <v>104.67475683358816</v>
      </c>
      <c r="AB4191">
        <v>104.9872485482952</v>
      </c>
      <c r="AC4191">
        <v>104.08974388486401</v>
      </c>
      <c r="AD4191">
        <v>105.69149870201892</v>
      </c>
      <c r="AE4191">
        <v>106.90053566598404</v>
      </c>
      <c r="AF4191">
        <v>106.15643136048882</v>
      </c>
      <c r="AG4191">
        <v>102.4367221867051</v>
      </c>
      <c r="AH4191">
        <v>98.605816150810597</v>
      </c>
      <c r="AI4191">
        <v>95.058588683472294</v>
      </c>
      <c r="AJ4191">
        <v>-2.6603150367736816</v>
      </c>
      <c r="AK4191">
        <v>-2.6321961879730225</v>
      </c>
      <c r="AL4191">
        <v>-2.6114184856414795</v>
      </c>
      <c r="AM4191">
        <v>-2.6017856597900391</v>
      </c>
      <c r="AN4191">
        <v>-2.6682713031768799</v>
      </c>
      <c r="AO4191">
        <v>-2.7636005878448486</v>
      </c>
      <c r="AP4191">
        <v>-2.7089295387268066</v>
      </c>
      <c r="AQ4191">
        <v>-2.6448843479156494</v>
      </c>
      <c r="AR4191">
        <v>-2.6274704933166504</v>
      </c>
      <c r="AS4191">
        <v>-2.617377758026123</v>
      </c>
      <c r="AT4191">
        <v>-2.6151907444000244</v>
      </c>
      <c r="AU4191">
        <v>-2.5896949768066406</v>
      </c>
      <c r="AV4191">
        <v>5.3977241516113281</v>
      </c>
      <c r="AW4191">
        <v>28.430950164794922</v>
      </c>
      <c r="AX4191">
        <v>28.032745361328125</v>
      </c>
      <c r="AY4191">
        <v>27.517044067382812</v>
      </c>
      <c r="AZ4191">
        <v>27.415822982788086</v>
      </c>
      <c r="BA4191">
        <v>27.487176895141602</v>
      </c>
      <c r="BB4191">
        <v>5.5341334342956543</v>
      </c>
      <c r="BC4191">
        <v>-2.9453120231628418</v>
      </c>
      <c r="BD4191">
        <v>-3.0009260177612305</v>
      </c>
      <c r="BE4191">
        <v>-3.0012249946594238</v>
      </c>
      <c r="BF4191">
        <v>-3.0047914981842041</v>
      </c>
      <c r="BG4191">
        <v>-3.2380063533782959</v>
      </c>
      <c r="BH4191">
        <v>-1.2458901405334473</v>
      </c>
      <c r="BI4191">
        <v>-1.2363506555557251</v>
      </c>
      <c r="BJ4191">
        <v>-1.229339599609375</v>
      </c>
      <c r="BK4191">
        <v>-1.2263650894165039</v>
      </c>
      <c r="BL4191">
        <v>-1.2686331272125244</v>
      </c>
      <c r="BM4191">
        <v>-1.3259036540985107</v>
      </c>
      <c r="BN4191">
        <v>-1.2964789867401123</v>
      </c>
      <c r="BO4191">
        <v>-1.2508594989776611</v>
      </c>
      <c r="BP4191">
        <v>-1.2330296039581299</v>
      </c>
      <c r="BQ4191">
        <v>-1.2231546640396118</v>
      </c>
      <c r="BR4191">
        <v>-1.2126576900482178</v>
      </c>
      <c r="BS4191">
        <v>-1.2010926008224487</v>
      </c>
      <c r="BT4191">
        <v>7.1980099678039551</v>
      </c>
      <c r="BU4191">
        <v>30.902551651000977</v>
      </c>
      <c r="BV4191">
        <v>30.478633880615234</v>
      </c>
      <c r="BW4191">
        <v>29.971954345703125</v>
      </c>
      <c r="BX4191">
        <v>29.904672622680664</v>
      </c>
      <c r="BY4191">
        <v>29.983356475830078</v>
      </c>
      <c r="BZ4191">
        <v>7.3063950538635254</v>
      </c>
      <c r="CA4191">
        <v>-1.5154801607131958</v>
      </c>
      <c r="CB4191">
        <v>-1.5610862970352173</v>
      </c>
      <c r="CC4191">
        <v>-1.574555516242981</v>
      </c>
      <c r="CD4191">
        <v>-1.5885915756225586</v>
      </c>
      <c r="CE4191">
        <v>-1.7569022178649902</v>
      </c>
      <c r="CF4191">
        <v>-0.26626375317573547</v>
      </c>
      <c r="CG4191">
        <v>-0.26959240436553955</v>
      </c>
      <c r="CH4191">
        <v>-0.27211588621139526</v>
      </c>
      <c r="CI4191">
        <v>-0.27375301718711853</v>
      </c>
      <c r="CJ4191">
        <v>-0.29924803972244263</v>
      </c>
      <c r="CK4191">
        <v>-0.33015909790992737</v>
      </c>
      <c r="CL4191">
        <v>-0.31822004914283752</v>
      </c>
      <c r="CM4191">
        <v>-0.28536209464073181</v>
      </c>
      <c r="CN4191">
        <v>-0.26724418997764587</v>
      </c>
      <c r="CO4191">
        <v>-0.25751996040344238</v>
      </c>
      <c r="CP4191">
        <v>-0.24126763641834259</v>
      </c>
      <c r="CQ4191">
        <v>-0.23935075104236603</v>
      </c>
      <c r="CR4191">
        <v>8.4448823928833008</v>
      </c>
      <c r="CS4191">
        <v>32.614376068115234</v>
      </c>
      <c r="CT4191">
        <v>32.172649383544922</v>
      </c>
      <c r="CU4191">
        <v>31.672220230102539</v>
      </c>
      <c r="CV4191">
        <v>31.628442764282227</v>
      </c>
      <c r="CW4191">
        <v>31.712200164794922</v>
      </c>
      <c r="CX4191">
        <v>8.5338582992553711</v>
      </c>
      <c r="CY4191">
        <v>-0.52518302202224731</v>
      </c>
      <c r="CZ4191">
        <v>-0.56385767459869385</v>
      </c>
      <c r="DA4191">
        <v>-0.58644849061965942</v>
      </c>
      <c r="DB4191">
        <v>-0.60773599147796631</v>
      </c>
      <c r="DC4191">
        <v>-0.7310941219329834</v>
      </c>
      <c r="DD4191">
        <v>0.71336263418197632</v>
      </c>
      <c r="DE4191">
        <v>0.69716590642929077</v>
      </c>
      <c r="DF4191">
        <v>0.6851077675819397</v>
      </c>
      <c r="DG4191">
        <v>0.67885905504226685</v>
      </c>
      <c r="DH4191">
        <v>0.67013704776763916</v>
      </c>
      <c r="DI4191">
        <v>0.66558539867401123</v>
      </c>
      <c r="DJ4191">
        <v>0.66003888845443726</v>
      </c>
      <c r="DK4191">
        <v>0.68013530969619751</v>
      </c>
      <c r="DL4191">
        <v>0.69854128360748291</v>
      </c>
      <c r="DM4191">
        <v>0.70811474323272705</v>
      </c>
      <c r="DN4191">
        <v>0.73012244701385498</v>
      </c>
      <c r="DO4191">
        <v>0.72239106893539429</v>
      </c>
      <c r="DP4191">
        <v>9.6917552947998047</v>
      </c>
      <c r="DQ4191">
        <v>34.326198577880859</v>
      </c>
      <c r="DR4191">
        <v>33.866664886474609</v>
      </c>
      <c r="DS4191">
        <v>33.372482299804688</v>
      </c>
      <c r="DT4191">
        <v>33.352214813232422</v>
      </c>
      <c r="DU4191">
        <v>33.441047668457031</v>
      </c>
      <c r="DV4191">
        <v>9.7613210678100586</v>
      </c>
      <c r="DW4191">
        <v>0.46511411666870117</v>
      </c>
      <c r="DX4191">
        <v>0.43337094783782959</v>
      </c>
      <c r="DY4191">
        <v>0.40165850520133972</v>
      </c>
      <c r="DZ4191">
        <v>0.37311962246894836</v>
      </c>
      <c r="EA4191">
        <v>0.2947140634059906</v>
      </c>
      <c r="EB4191">
        <v>2.1277875900268555</v>
      </c>
      <c r="EC4191">
        <v>2.0930113792419434</v>
      </c>
      <c r="ED4191">
        <v>2.0671868324279785</v>
      </c>
      <c r="EE4191">
        <v>2.0542795658111572</v>
      </c>
      <c r="EF4191">
        <v>2.0697751045227051</v>
      </c>
      <c r="EG4191">
        <v>2.1032824516296387</v>
      </c>
      <c r="EH4191">
        <v>2.0724895000457764</v>
      </c>
      <c r="EI4191">
        <v>2.074160099029541</v>
      </c>
      <c r="EJ4191">
        <v>2.0929820537567139</v>
      </c>
      <c r="EK4191">
        <v>2.1023378372192383</v>
      </c>
      <c r="EL4191">
        <v>2.1326556205749512</v>
      </c>
      <c r="EM4191">
        <v>2.1109936237335205</v>
      </c>
      <c r="EN4191">
        <v>11.492040634155273</v>
      </c>
      <c r="EO4191">
        <v>36.797801971435547</v>
      </c>
      <c r="EP4191">
        <v>36.312553405761719</v>
      </c>
      <c r="EQ4191">
        <v>35.827396392822266</v>
      </c>
      <c r="ER4191">
        <v>35.841064453125</v>
      </c>
      <c r="ES4191">
        <v>35.937225341796875</v>
      </c>
      <c r="ET4191">
        <v>11.53358268737793</v>
      </c>
      <c r="EU4191">
        <v>1.8949459791183472</v>
      </c>
      <c r="EV4191">
        <v>1.8732107877731323</v>
      </c>
      <c r="EW4191">
        <v>1.8283281326293945</v>
      </c>
      <c r="EX4191">
        <v>1.7893193960189819</v>
      </c>
      <c r="EY4191">
        <v>1.7758181095123291</v>
      </c>
      <c r="EZ4191">
        <v>70.054664611816406</v>
      </c>
      <c r="FA4191">
        <v>68.70904541015625</v>
      </c>
      <c r="FB4191">
        <v>67.398727416992188</v>
      </c>
      <c r="FC4191">
        <v>66.408988952636719</v>
      </c>
      <c r="FD4191">
        <v>65.509101867675781</v>
      </c>
      <c r="FE4191">
        <v>64.674797058105469</v>
      </c>
      <c r="FF4191">
        <v>63.834842681884766</v>
      </c>
      <c r="FG4191">
        <v>64.361785888671875</v>
      </c>
      <c r="FH4191">
        <v>67.569923400878906</v>
      </c>
      <c r="FI4191">
        <v>72.22265625</v>
      </c>
      <c r="FJ4191">
        <v>76.310127258300781</v>
      </c>
      <c r="FK4191">
        <v>80.648971557617188</v>
      </c>
      <c r="FL4191">
        <v>83.86590576171875</v>
      </c>
      <c r="FM4191">
        <v>86.557334899902344</v>
      </c>
      <c r="FN4191">
        <v>88.803367614746094</v>
      </c>
      <c r="FO4191">
        <v>90.064453125</v>
      </c>
      <c r="FP4191">
        <v>90.616737365722656</v>
      </c>
      <c r="FQ4191">
        <v>90.056793212890625</v>
      </c>
      <c r="FR4191">
        <v>88.466033935546875</v>
      </c>
      <c r="FS4191">
        <v>85.548843383789063</v>
      </c>
      <c r="FT4191">
        <v>81.788932800292969</v>
      </c>
      <c r="FU4191">
        <v>77.600906372070313</v>
      </c>
      <c r="FV4191">
        <v>74.818023681640625</v>
      </c>
      <c r="FW4191">
        <v>72.843978881835938</v>
      </c>
      <c r="FX4191">
        <v>498</v>
      </c>
      <c r="FY4191">
        <v>4.854852706193924E-2</v>
      </c>
      <c r="FZ4191">
        <v>1</v>
      </c>
    </row>
    <row r="4192" spans="1:182" x14ac:dyDescent="0.2">
      <c r="A4192" t="s">
        <v>245</v>
      </c>
      <c r="B4192" t="s">
        <v>252</v>
      </c>
      <c r="C4192" t="s">
        <v>217</v>
      </c>
      <c r="D4192" t="s">
        <v>41</v>
      </c>
      <c r="E4192">
        <v>2017</v>
      </c>
      <c r="F4192" t="s">
        <v>231</v>
      </c>
      <c r="G4192" t="s">
        <v>250</v>
      </c>
      <c r="H4192" t="s">
        <v>226</v>
      </c>
      <c r="I4192">
        <v>320.51</v>
      </c>
      <c r="L4192">
        <v>91.909784808503076</v>
      </c>
      <c r="M4192">
        <v>90.054913783215227</v>
      </c>
      <c r="N4192">
        <v>88.733194547260254</v>
      </c>
      <c r="O4192">
        <v>88.424190710600172</v>
      </c>
      <c r="P4192">
        <v>90.538101403682589</v>
      </c>
      <c r="Q4192">
        <v>94.505541439661499</v>
      </c>
      <c r="R4192">
        <v>98.132646672459941</v>
      </c>
      <c r="S4192">
        <v>98.756380823434156</v>
      </c>
      <c r="T4192">
        <v>100.18464878334126</v>
      </c>
      <c r="U4192">
        <v>101.90381657075882</v>
      </c>
      <c r="V4192">
        <v>103.69153360098373</v>
      </c>
      <c r="W4192">
        <v>104.30946163391674</v>
      </c>
      <c r="X4192">
        <v>104.45653737156614</v>
      </c>
      <c r="Y4192">
        <v>104.71879046754624</v>
      </c>
      <c r="Z4192">
        <v>104.98473236755711</v>
      </c>
      <c r="AA4192">
        <v>104.67475683358816</v>
      </c>
      <c r="AB4192">
        <v>104.9872485482952</v>
      </c>
      <c r="AC4192">
        <v>104.08974388486401</v>
      </c>
      <c r="AD4192">
        <v>105.69149870201892</v>
      </c>
      <c r="AE4192">
        <v>106.90053566598404</v>
      </c>
      <c r="AF4192">
        <v>106.15643136048882</v>
      </c>
      <c r="AG4192">
        <v>102.4367221867051</v>
      </c>
      <c r="AH4192">
        <v>98.605816150810597</v>
      </c>
      <c r="AI4192">
        <v>95.058588683472294</v>
      </c>
      <c r="AJ4192">
        <v>-2.6603150367736816</v>
      </c>
      <c r="AK4192">
        <v>-2.6321961879730225</v>
      </c>
      <c r="AL4192">
        <v>-2.6114184856414795</v>
      </c>
      <c r="AM4192">
        <v>-2.6017856597900391</v>
      </c>
      <c r="AN4192">
        <v>-2.6682713031768799</v>
      </c>
      <c r="AO4192">
        <v>-2.7636005878448486</v>
      </c>
      <c r="AP4192">
        <v>-2.7089295387268066</v>
      </c>
      <c r="AQ4192">
        <v>-2.6448843479156494</v>
      </c>
      <c r="AR4192">
        <v>-2.6274704933166504</v>
      </c>
      <c r="AS4192">
        <v>-2.617377758026123</v>
      </c>
      <c r="AT4192">
        <v>-2.6151907444000244</v>
      </c>
      <c r="AU4192">
        <v>-2.5896949768066406</v>
      </c>
      <c r="AV4192">
        <v>5.3977241516113281</v>
      </c>
      <c r="AW4192">
        <v>28.430950164794922</v>
      </c>
      <c r="AX4192">
        <v>28.032745361328125</v>
      </c>
      <c r="AY4192">
        <v>27.517044067382812</v>
      </c>
      <c r="AZ4192">
        <v>27.415822982788086</v>
      </c>
      <c r="BA4192">
        <v>27.487176895141602</v>
      </c>
      <c r="BB4192">
        <v>5.5341334342956543</v>
      </c>
      <c r="BC4192">
        <v>-2.9453120231628418</v>
      </c>
      <c r="BD4192">
        <v>-3.0009260177612305</v>
      </c>
      <c r="BE4192">
        <v>-3.0012249946594238</v>
      </c>
      <c r="BF4192">
        <v>-3.0047914981842041</v>
      </c>
      <c r="BG4192">
        <v>-3.2380063533782959</v>
      </c>
      <c r="BH4192">
        <v>-1.2458901405334473</v>
      </c>
      <c r="BI4192">
        <v>-1.2363506555557251</v>
      </c>
      <c r="BJ4192">
        <v>-1.229339599609375</v>
      </c>
      <c r="BK4192">
        <v>-1.2263650894165039</v>
      </c>
      <c r="BL4192">
        <v>-1.2686331272125244</v>
      </c>
      <c r="BM4192">
        <v>-1.3259036540985107</v>
      </c>
      <c r="BN4192">
        <v>-1.2964789867401123</v>
      </c>
      <c r="BO4192">
        <v>-1.2508594989776611</v>
      </c>
      <c r="BP4192">
        <v>-1.2330296039581299</v>
      </c>
      <c r="BQ4192">
        <v>-1.2231546640396118</v>
      </c>
      <c r="BR4192">
        <v>-1.2126576900482178</v>
      </c>
      <c r="BS4192">
        <v>-1.2010926008224487</v>
      </c>
      <c r="BT4192">
        <v>7.1980099678039551</v>
      </c>
      <c r="BU4192">
        <v>30.902551651000977</v>
      </c>
      <c r="BV4192">
        <v>30.478633880615234</v>
      </c>
      <c r="BW4192">
        <v>29.971954345703125</v>
      </c>
      <c r="BX4192">
        <v>29.904672622680664</v>
      </c>
      <c r="BY4192">
        <v>29.983356475830078</v>
      </c>
      <c r="BZ4192">
        <v>7.3063950538635254</v>
      </c>
      <c r="CA4192">
        <v>-1.5154801607131958</v>
      </c>
      <c r="CB4192">
        <v>-1.5610862970352173</v>
      </c>
      <c r="CC4192">
        <v>-1.574555516242981</v>
      </c>
      <c r="CD4192">
        <v>-1.5885915756225586</v>
      </c>
      <c r="CE4192">
        <v>-1.7569022178649902</v>
      </c>
      <c r="CF4192">
        <v>-0.26626375317573547</v>
      </c>
      <c r="CG4192">
        <v>-0.26959240436553955</v>
      </c>
      <c r="CH4192">
        <v>-0.27211588621139526</v>
      </c>
      <c r="CI4192">
        <v>-0.27375301718711853</v>
      </c>
      <c r="CJ4192">
        <v>-0.29924803972244263</v>
      </c>
      <c r="CK4192">
        <v>-0.33015909790992737</v>
      </c>
      <c r="CL4192">
        <v>-0.31822004914283752</v>
      </c>
      <c r="CM4192">
        <v>-0.28536209464073181</v>
      </c>
      <c r="CN4192">
        <v>-0.26724418997764587</v>
      </c>
      <c r="CO4192">
        <v>-0.25751996040344238</v>
      </c>
      <c r="CP4192">
        <v>-0.24126763641834259</v>
      </c>
      <c r="CQ4192">
        <v>-0.23935075104236603</v>
      </c>
      <c r="CR4192">
        <v>8.4448823928833008</v>
      </c>
      <c r="CS4192">
        <v>32.614376068115234</v>
      </c>
      <c r="CT4192">
        <v>32.172649383544922</v>
      </c>
      <c r="CU4192">
        <v>31.672220230102539</v>
      </c>
      <c r="CV4192">
        <v>31.628442764282227</v>
      </c>
      <c r="CW4192">
        <v>31.712200164794922</v>
      </c>
      <c r="CX4192">
        <v>8.5338582992553711</v>
      </c>
      <c r="CY4192">
        <v>-0.52518302202224731</v>
      </c>
      <c r="CZ4192">
        <v>-0.56385767459869385</v>
      </c>
      <c r="DA4192">
        <v>-0.58644849061965942</v>
      </c>
      <c r="DB4192">
        <v>-0.60773599147796631</v>
      </c>
      <c r="DC4192">
        <v>-0.7310941219329834</v>
      </c>
      <c r="DD4192">
        <v>0.71336263418197632</v>
      </c>
      <c r="DE4192">
        <v>0.69716590642929077</v>
      </c>
      <c r="DF4192">
        <v>0.6851077675819397</v>
      </c>
      <c r="DG4192">
        <v>0.67885905504226685</v>
      </c>
      <c r="DH4192">
        <v>0.67013704776763916</v>
      </c>
      <c r="DI4192">
        <v>0.66558539867401123</v>
      </c>
      <c r="DJ4192">
        <v>0.66003888845443726</v>
      </c>
      <c r="DK4192">
        <v>0.68013530969619751</v>
      </c>
      <c r="DL4192">
        <v>0.69854128360748291</v>
      </c>
      <c r="DM4192">
        <v>0.70811474323272705</v>
      </c>
      <c r="DN4192">
        <v>0.73012244701385498</v>
      </c>
      <c r="DO4192">
        <v>0.72239106893539429</v>
      </c>
      <c r="DP4192">
        <v>9.6917552947998047</v>
      </c>
      <c r="DQ4192">
        <v>34.326198577880859</v>
      </c>
      <c r="DR4192">
        <v>33.866664886474609</v>
      </c>
      <c r="DS4192">
        <v>33.372482299804688</v>
      </c>
      <c r="DT4192">
        <v>33.352214813232422</v>
      </c>
      <c r="DU4192">
        <v>33.441047668457031</v>
      </c>
      <c r="DV4192">
        <v>9.7613210678100586</v>
      </c>
      <c r="DW4192">
        <v>0.46511411666870117</v>
      </c>
      <c r="DX4192">
        <v>0.43337094783782959</v>
      </c>
      <c r="DY4192">
        <v>0.40165850520133972</v>
      </c>
      <c r="DZ4192">
        <v>0.37311962246894836</v>
      </c>
      <c r="EA4192">
        <v>0.2947140634059906</v>
      </c>
      <c r="EB4192">
        <v>2.1277875900268555</v>
      </c>
      <c r="EC4192">
        <v>2.0930113792419434</v>
      </c>
      <c r="ED4192">
        <v>2.0671868324279785</v>
      </c>
      <c r="EE4192">
        <v>2.0542795658111572</v>
      </c>
      <c r="EF4192">
        <v>2.0697751045227051</v>
      </c>
      <c r="EG4192">
        <v>2.1032824516296387</v>
      </c>
      <c r="EH4192">
        <v>2.0724895000457764</v>
      </c>
      <c r="EI4192">
        <v>2.074160099029541</v>
      </c>
      <c r="EJ4192">
        <v>2.0929820537567139</v>
      </c>
      <c r="EK4192">
        <v>2.1023378372192383</v>
      </c>
      <c r="EL4192">
        <v>2.1326556205749512</v>
      </c>
      <c r="EM4192">
        <v>2.1109936237335205</v>
      </c>
      <c r="EN4192">
        <v>11.492040634155273</v>
      </c>
      <c r="EO4192">
        <v>36.797801971435547</v>
      </c>
      <c r="EP4192">
        <v>36.312553405761719</v>
      </c>
      <c r="EQ4192">
        <v>35.827396392822266</v>
      </c>
      <c r="ER4192">
        <v>35.841064453125</v>
      </c>
      <c r="ES4192">
        <v>35.937225341796875</v>
      </c>
      <c r="ET4192">
        <v>11.53358268737793</v>
      </c>
      <c r="EU4192">
        <v>1.8949459791183472</v>
      </c>
      <c r="EV4192">
        <v>1.8732107877731323</v>
      </c>
      <c r="EW4192">
        <v>1.8283281326293945</v>
      </c>
      <c r="EX4192">
        <v>1.7893193960189819</v>
      </c>
      <c r="EY4192">
        <v>1.7758181095123291</v>
      </c>
      <c r="EZ4192">
        <v>70.054664611816406</v>
      </c>
      <c r="FA4192">
        <v>68.70904541015625</v>
      </c>
      <c r="FB4192">
        <v>67.398727416992188</v>
      </c>
      <c r="FC4192">
        <v>66.408988952636719</v>
      </c>
      <c r="FD4192">
        <v>65.509101867675781</v>
      </c>
      <c r="FE4192">
        <v>64.674797058105469</v>
      </c>
      <c r="FF4192">
        <v>63.834842681884766</v>
      </c>
      <c r="FG4192">
        <v>64.361785888671875</v>
      </c>
      <c r="FH4192">
        <v>67.569923400878906</v>
      </c>
      <c r="FI4192">
        <v>72.22265625</v>
      </c>
      <c r="FJ4192">
        <v>76.310127258300781</v>
      </c>
      <c r="FK4192">
        <v>80.648971557617188</v>
      </c>
      <c r="FL4192">
        <v>83.86590576171875</v>
      </c>
      <c r="FM4192">
        <v>86.557334899902344</v>
      </c>
      <c r="FN4192">
        <v>88.803367614746094</v>
      </c>
      <c r="FO4192">
        <v>90.064453125</v>
      </c>
      <c r="FP4192">
        <v>90.616737365722656</v>
      </c>
      <c r="FQ4192">
        <v>90.056793212890625</v>
      </c>
      <c r="FR4192">
        <v>88.466033935546875</v>
      </c>
      <c r="FS4192">
        <v>85.548843383789063</v>
      </c>
      <c r="FT4192">
        <v>81.788932800292969</v>
      </c>
      <c r="FU4192">
        <v>77.600906372070313</v>
      </c>
      <c r="FV4192">
        <v>74.818023681640625</v>
      </c>
      <c r="FW4192">
        <v>72.843978881835938</v>
      </c>
      <c r="FX4192">
        <v>498</v>
      </c>
      <c r="FY4192">
        <v>4.854852706193924E-2</v>
      </c>
      <c r="FZ4192">
        <v>1</v>
      </c>
    </row>
    <row r="4193" spans="1:182" x14ac:dyDescent="0.2">
      <c r="A4193" t="s">
        <v>245</v>
      </c>
      <c r="B4193" t="s">
        <v>252</v>
      </c>
      <c r="C4193" t="s">
        <v>217</v>
      </c>
      <c r="D4193" t="s">
        <v>42</v>
      </c>
      <c r="E4193">
        <v>2015</v>
      </c>
      <c r="F4193" t="s">
        <v>231</v>
      </c>
      <c r="G4193" t="s">
        <v>250</v>
      </c>
      <c r="H4193" t="s">
        <v>226</v>
      </c>
      <c r="I4193">
        <v>320.51</v>
      </c>
      <c r="L4193">
        <v>94.245899046153028</v>
      </c>
      <c r="M4193">
        <v>92.509031204803279</v>
      </c>
      <c r="N4193">
        <v>91.287202190116261</v>
      </c>
      <c r="O4193">
        <v>91.067839992864506</v>
      </c>
      <c r="P4193">
        <v>93.308695715191888</v>
      </c>
      <c r="Q4193">
        <v>97.396710647925133</v>
      </c>
      <c r="R4193">
        <v>101.14173216725764</v>
      </c>
      <c r="S4193">
        <v>101.44862571715738</v>
      </c>
      <c r="T4193">
        <v>102.39299168213739</v>
      </c>
      <c r="U4193">
        <v>104.02188439282281</v>
      </c>
      <c r="V4193">
        <v>106.51897482660245</v>
      </c>
      <c r="W4193">
        <v>107.26789845067186</v>
      </c>
      <c r="X4193">
        <v>107.54344973533844</v>
      </c>
      <c r="Y4193">
        <v>107.91208387406571</v>
      </c>
      <c r="Z4193">
        <v>108.15745727370236</v>
      </c>
      <c r="AA4193">
        <v>107.65269889240666</v>
      </c>
      <c r="AB4193">
        <v>107.90807826649677</v>
      </c>
      <c r="AC4193">
        <v>106.84313335607537</v>
      </c>
      <c r="AD4193">
        <v>108.52086557475494</v>
      </c>
      <c r="AE4193">
        <v>110.03656407145917</v>
      </c>
      <c r="AF4193">
        <v>109.32220045688905</v>
      </c>
      <c r="AG4193">
        <v>105.57063810170115</v>
      </c>
      <c r="AH4193">
        <v>101.68894108404486</v>
      </c>
      <c r="AI4193">
        <v>98.18616526391709</v>
      </c>
      <c r="AJ4193">
        <v>-2.7470779418945313</v>
      </c>
      <c r="AK4193">
        <v>-2.7289028167724609</v>
      </c>
      <c r="AL4193">
        <v>-2.7191948890686035</v>
      </c>
      <c r="AM4193">
        <v>-2.7111999988555908</v>
      </c>
      <c r="AN4193">
        <v>-2.7767436504364014</v>
      </c>
      <c r="AO4193">
        <v>-2.8732404708862305</v>
      </c>
      <c r="AP4193">
        <v>-2.819615364074707</v>
      </c>
      <c r="AQ4193">
        <v>-2.7348883152008057</v>
      </c>
      <c r="AR4193">
        <v>-2.692554235458374</v>
      </c>
      <c r="AS4193">
        <v>-2.6831114292144775</v>
      </c>
      <c r="AT4193">
        <v>-2.710158109664917</v>
      </c>
      <c r="AU4193">
        <v>-2.6928746700286865</v>
      </c>
      <c r="AV4193">
        <v>5.5650696754455566</v>
      </c>
      <c r="AW4193">
        <v>28.858135223388672</v>
      </c>
      <c r="AX4193">
        <v>28.395498275756836</v>
      </c>
      <c r="AY4193">
        <v>27.711271286010742</v>
      </c>
      <c r="AZ4193">
        <v>27.619096755981445</v>
      </c>
      <c r="BA4193">
        <v>27.712085723876953</v>
      </c>
      <c r="BB4193">
        <v>5.6949143409729004</v>
      </c>
      <c r="BC4193">
        <v>-3.0070233345031738</v>
      </c>
      <c r="BD4193">
        <v>-3.0860850811004639</v>
      </c>
      <c r="BE4193">
        <v>-3.1078407764434814</v>
      </c>
      <c r="BF4193">
        <v>-3.1040053367614746</v>
      </c>
      <c r="BG4193">
        <v>-3.4191186428070068</v>
      </c>
      <c r="BH4193">
        <v>-1.3187940120697021</v>
      </c>
      <c r="BI4193">
        <v>-1.3133238554000854</v>
      </c>
      <c r="BJ4193">
        <v>-1.3111371994018555</v>
      </c>
      <c r="BK4193">
        <v>-1.3083211183547974</v>
      </c>
      <c r="BL4193">
        <v>-1.349994421005249</v>
      </c>
      <c r="BM4193">
        <v>-1.4080322980880737</v>
      </c>
      <c r="BN4193">
        <v>-1.3805419206619263</v>
      </c>
      <c r="BO4193">
        <v>-1.3286586999893188</v>
      </c>
      <c r="BP4193">
        <v>-1.2993965148925781</v>
      </c>
      <c r="BQ4193">
        <v>-1.2891619205474854</v>
      </c>
      <c r="BR4193">
        <v>-1.2956932783126831</v>
      </c>
      <c r="BS4193">
        <v>-1.2918844223022461</v>
      </c>
      <c r="BT4193">
        <v>7.3804888725280762</v>
      </c>
      <c r="BU4193">
        <v>31.383195877075195</v>
      </c>
      <c r="BV4193">
        <v>30.895151138305664</v>
      </c>
      <c r="BW4193">
        <v>30.228187561035156</v>
      </c>
      <c r="BX4193">
        <v>30.179117202758789</v>
      </c>
      <c r="BY4193">
        <v>30.278461456298828</v>
      </c>
      <c r="BZ4193">
        <v>7.4976024627685547</v>
      </c>
      <c r="CA4193">
        <v>-1.5522654056549072</v>
      </c>
      <c r="CB4193">
        <v>-1.611575722694397</v>
      </c>
      <c r="CC4193">
        <v>-1.6414928436279297</v>
      </c>
      <c r="CD4193">
        <v>-1.6568137407302856</v>
      </c>
      <c r="CE4193">
        <v>-1.8833235502243042</v>
      </c>
      <c r="CF4193">
        <v>-0.32956895232200623</v>
      </c>
      <c r="CG4193">
        <v>-0.33289822936058044</v>
      </c>
      <c r="CH4193">
        <v>-0.33592090010643005</v>
      </c>
      <c r="CI4193">
        <v>-0.33669155836105347</v>
      </c>
      <c r="CJ4193">
        <v>-0.36183229088783264</v>
      </c>
      <c r="CK4193">
        <v>-0.39323350787162781</v>
      </c>
      <c r="CL4193">
        <v>-0.38384407758712769</v>
      </c>
      <c r="CM4193">
        <v>-0.35470825433731079</v>
      </c>
      <c r="CN4193">
        <v>-0.33449965715408325</v>
      </c>
      <c r="CO4193">
        <v>-0.32371675968170166</v>
      </c>
      <c r="CP4193">
        <v>-0.31603926420211792</v>
      </c>
      <c r="CQ4193">
        <v>-0.32156294584274292</v>
      </c>
      <c r="CR4193">
        <v>8.6378421783447266</v>
      </c>
      <c r="CS4193">
        <v>33.132045745849609</v>
      </c>
      <c r="CT4193">
        <v>32.62640380859375</v>
      </c>
      <c r="CU4193">
        <v>31.971395492553711</v>
      </c>
      <c r="CV4193">
        <v>31.952178955078125</v>
      </c>
      <c r="CW4193">
        <v>32.055927276611328</v>
      </c>
      <c r="CX4193">
        <v>8.7461395263671875</v>
      </c>
      <c r="CY4193">
        <v>-0.54470455646514893</v>
      </c>
      <c r="CZ4193">
        <v>-0.5903351902961731</v>
      </c>
      <c r="DA4193">
        <v>-0.62590467929840088</v>
      </c>
      <c r="DB4193">
        <v>-0.65449321269989014</v>
      </c>
      <c r="DC4193">
        <v>-0.81963664293289185</v>
      </c>
      <c r="DD4193">
        <v>0.6596561074256897</v>
      </c>
      <c r="DE4193">
        <v>0.64752739667892456</v>
      </c>
      <c r="DF4193">
        <v>0.63929545879364014</v>
      </c>
      <c r="DG4193">
        <v>0.63493806123733521</v>
      </c>
      <c r="DH4193">
        <v>0.62632983922958374</v>
      </c>
      <c r="DI4193">
        <v>0.62156522274017334</v>
      </c>
      <c r="DJ4193">
        <v>0.6128537654876709</v>
      </c>
      <c r="DK4193">
        <v>0.61924213171005249</v>
      </c>
      <c r="DL4193">
        <v>0.63039714097976685</v>
      </c>
      <c r="DM4193">
        <v>0.64172846078872681</v>
      </c>
      <c r="DN4193">
        <v>0.66361480951309204</v>
      </c>
      <c r="DO4193">
        <v>0.64875853061676025</v>
      </c>
      <c r="DP4193">
        <v>9.8951959609985352</v>
      </c>
      <c r="DQ4193">
        <v>34.880893707275391</v>
      </c>
      <c r="DR4193">
        <v>34.357654571533203</v>
      </c>
      <c r="DS4193">
        <v>33.714603424072266</v>
      </c>
      <c r="DT4193">
        <v>33.725242614746094</v>
      </c>
      <c r="DU4193">
        <v>33.833389282226563</v>
      </c>
      <c r="DV4193">
        <v>9.9946756362915039</v>
      </c>
      <c r="DW4193">
        <v>0.46285632252693176</v>
      </c>
      <c r="DX4193">
        <v>0.43090543150901794</v>
      </c>
      <c r="DY4193">
        <v>0.38968345522880554</v>
      </c>
      <c r="DZ4193">
        <v>0.34782728552818298</v>
      </c>
      <c r="EA4193">
        <v>0.24405033886432648</v>
      </c>
      <c r="EB4193">
        <v>2.087939977645874</v>
      </c>
      <c r="EC4193">
        <v>2.0631062984466553</v>
      </c>
      <c r="ED4193">
        <v>2.0473530292510986</v>
      </c>
      <c r="EE4193">
        <v>2.0378167629241943</v>
      </c>
      <c r="EF4193">
        <v>2.0530791282653809</v>
      </c>
      <c r="EG4193">
        <v>2.0867733955383301</v>
      </c>
      <c r="EH4193">
        <v>2.0519270896911621</v>
      </c>
      <c r="EI4193">
        <v>2.0254719257354736</v>
      </c>
      <c r="EJ4193">
        <v>2.0235550403594971</v>
      </c>
      <c r="EK4193">
        <v>2.0356779098510742</v>
      </c>
      <c r="EL4193">
        <v>2.0780797004699707</v>
      </c>
      <c r="EM4193">
        <v>2.0497486591339111</v>
      </c>
      <c r="EN4193">
        <v>11.710615158081055</v>
      </c>
      <c r="EO4193">
        <v>37.405956268310547</v>
      </c>
      <c r="EP4193">
        <v>36.857307434082031</v>
      </c>
      <c r="EQ4193">
        <v>36.231517791748047</v>
      </c>
      <c r="ER4193">
        <v>36.285263061523437</v>
      </c>
      <c r="ES4193">
        <v>36.399765014648438</v>
      </c>
      <c r="ET4193">
        <v>11.797364234924316</v>
      </c>
      <c r="EU4193">
        <v>1.917614221572876</v>
      </c>
      <c r="EV4193">
        <v>1.9054147005081177</v>
      </c>
      <c r="EW4193">
        <v>1.8560314178466797</v>
      </c>
      <c r="EX4193">
        <v>1.7950189113616943</v>
      </c>
      <c r="EY4193">
        <v>1.7798453569412231</v>
      </c>
      <c r="EZ4193">
        <v>73.300086975097656</v>
      </c>
      <c r="FA4193">
        <v>72.300117492675781</v>
      </c>
      <c r="FB4193">
        <v>71.231437683105469</v>
      </c>
      <c r="FC4193">
        <v>70.150344848632813</v>
      </c>
      <c r="FD4193">
        <v>69.253196716308594</v>
      </c>
      <c r="FE4193">
        <v>68.555641174316406</v>
      </c>
      <c r="FF4193">
        <v>68.381866455078125</v>
      </c>
      <c r="FG4193">
        <v>68.744438171386719</v>
      </c>
      <c r="FH4193">
        <v>70.939796447753906</v>
      </c>
      <c r="FI4193">
        <v>75.539642333984375</v>
      </c>
      <c r="FJ4193">
        <v>82.160552978515625</v>
      </c>
      <c r="FK4193">
        <v>85.898200988769531</v>
      </c>
      <c r="FL4193">
        <v>89.7335205078125</v>
      </c>
      <c r="FM4193">
        <v>92.632362365722656</v>
      </c>
      <c r="FN4193">
        <v>94.853271484375</v>
      </c>
      <c r="FO4193">
        <v>95.656478881835938</v>
      </c>
      <c r="FP4193">
        <v>96.192733764648438</v>
      </c>
      <c r="FQ4193">
        <v>95.47235107421875</v>
      </c>
      <c r="FR4193">
        <v>93.692665100097656</v>
      </c>
      <c r="FS4193">
        <v>90.952827453613281</v>
      </c>
      <c r="FT4193">
        <v>86.982131958007813</v>
      </c>
      <c r="FU4193">
        <v>82.759552001953125</v>
      </c>
      <c r="FV4193">
        <v>79.890716552734375</v>
      </c>
      <c r="FW4193">
        <v>78.402992248535156</v>
      </c>
      <c r="FX4193">
        <v>498</v>
      </c>
      <c r="FY4193">
        <v>4.854852706193924E-2</v>
      </c>
      <c r="FZ4193">
        <v>1</v>
      </c>
    </row>
    <row r="4194" spans="1:182" x14ac:dyDescent="0.2">
      <c r="A4194" t="s">
        <v>245</v>
      </c>
      <c r="B4194" t="s">
        <v>252</v>
      </c>
      <c r="C4194" t="s">
        <v>217</v>
      </c>
      <c r="D4194" t="s">
        <v>42</v>
      </c>
      <c r="E4194">
        <v>2016</v>
      </c>
      <c r="F4194" t="s">
        <v>231</v>
      </c>
      <c r="G4194" t="s">
        <v>250</v>
      </c>
      <c r="H4194" t="s">
        <v>226</v>
      </c>
      <c r="I4194">
        <v>320.51</v>
      </c>
      <c r="L4194">
        <v>94.245899046153028</v>
      </c>
      <c r="M4194">
        <v>92.509031204803279</v>
      </c>
      <c r="N4194">
        <v>91.287202190116261</v>
      </c>
      <c r="O4194">
        <v>91.067839992864506</v>
      </c>
      <c r="P4194">
        <v>93.308695715191888</v>
      </c>
      <c r="Q4194">
        <v>97.396710647925133</v>
      </c>
      <c r="R4194">
        <v>101.14173216725764</v>
      </c>
      <c r="S4194">
        <v>101.44862571715738</v>
      </c>
      <c r="T4194">
        <v>102.39299168213739</v>
      </c>
      <c r="U4194">
        <v>104.02188439282281</v>
      </c>
      <c r="V4194">
        <v>106.51897482660245</v>
      </c>
      <c r="W4194">
        <v>107.26789845067186</v>
      </c>
      <c r="X4194">
        <v>107.54344973533844</v>
      </c>
      <c r="Y4194">
        <v>107.91208387406571</v>
      </c>
      <c r="Z4194">
        <v>108.15745727370236</v>
      </c>
      <c r="AA4194">
        <v>107.65269889240666</v>
      </c>
      <c r="AB4194">
        <v>107.90807826649677</v>
      </c>
      <c r="AC4194">
        <v>106.84313335607537</v>
      </c>
      <c r="AD4194">
        <v>108.52086557475494</v>
      </c>
      <c r="AE4194">
        <v>110.03656407145917</v>
      </c>
      <c r="AF4194">
        <v>109.32220045688905</v>
      </c>
      <c r="AG4194">
        <v>105.57063810170115</v>
      </c>
      <c r="AH4194">
        <v>101.68894108404486</v>
      </c>
      <c r="AI4194">
        <v>98.18616526391709</v>
      </c>
      <c r="AJ4194">
        <v>-2.7470779418945313</v>
      </c>
      <c r="AK4194">
        <v>-2.7289028167724609</v>
      </c>
      <c r="AL4194">
        <v>-2.7191948890686035</v>
      </c>
      <c r="AM4194">
        <v>-2.7111999988555908</v>
      </c>
      <c r="AN4194">
        <v>-2.7767436504364014</v>
      </c>
      <c r="AO4194">
        <v>-2.8732404708862305</v>
      </c>
      <c r="AP4194">
        <v>-2.819615364074707</v>
      </c>
      <c r="AQ4194">
        <v>-2.7348883152008057</v>
      </c>
      <c r="AR4194">
        <v>-2.692554235458374</v>
      </c>
      <c r="AS4194">
        <v>-2.6831114292144775</v>
      </c>
      <c r="AT4194">
        <v>-2.710158109664917</v>
      </c>
      <c r="AU4194">
        <v>-2.6928746700286865</v>
      </c>
      <c r="AV4194">
        <v>5.5650696754455566</v>
      </c>
      <c r="AW4194">
        <v>28.858135223388672</v>
      </c>
      <c r="AX4194">
        <v>28.395498275756836</v>
      </c>
      <c r="AY4194">
        <v>27.711271286010742</v>
      </c>
      <c r="AZ4194">
        <v>27.619096755981445</v>
      </c>
      <c r="BA4194">
        <v>27.712085723876953</v>
      </c>
      <c r="BB4194">
        <v>5.6949143409729004</v>
      </c>
      <c r="BC4194">
        <v>-3.0070233345031738</v>
      </c>
      <c r="BD4194">
        <v>-3.0860850811004639</v>
      </c>
      <c r="BE4194">
        <v>-3.1078407764434814</v>
      </c>
      <c r="BF4194">
        <v>-3.1040053367614746</v>
      </c>
      <c r="BG4194">
        <v>-3.4191186428070068</v>
      </c>
      <c r="BH4194">
        <v>-1.3187940120697021</v>
      </c>
      <c r="BI4194">
        <v>-1.3133238554000854</v>
      </c>
      <c r="BJ4194">
        <v>-1.3111371994018555</v>
      </c>
      <c r="BK4194">
        <v>-1.3083211183547974</v>
      </c>
      <c r="BL4194">
        <v>-1.349994421005249</v>
      </c>
      <c r="BM4194">
        <v>-1.4080322980880737</v>
      </c>
      <c r="BN4194">
        <v>-1.3805419206619263</v>
      </c>
      <c r="BO4194">
        <v>-1.3286586999893188</v>
      </c>
      <c r="BP4194">
        <v>-1.2993965148925781</v>
      </c>
      <c r="BQ4194">
        <v>-1.2891619205474854</v>
      </c>
      <c r="BR4194">
        <v>-1.2956932783126831</v>
      </c>
      <c r="BS4194">
        <v>-1.2918844223022461</v>
      </c>
      <c r="BT4194">
        <v>7.3804888725280762</v>
      </c>
      <c r="BU4194">
        <v>31.383195877075195</v>
      </c>
      <c r="BV4194">
        <v>30.895151138305664</v>
      </c>
      <c r="BW4194">
        <v>30.228187561035156</v>
      </c>
      <c r="BX4194">
        <v>30.179117202758789</v>
      </c>
      <c r="BY4194">
        <v>30.278461456298828</v>
      </c>
      <c r="BZ4194">
        <v>7.4976024627685547</v>
      </c>
      <c r="CA4194">
        <v>-1.5522654056549072</v>
      </c>
      <c r="CB4194">
        <v>-1.611575722694397</v>
      </c>
      <c r="CC4194">
        <v>-1.6414928436279297</v>
      </c>
      <c r="CD4194">
        <v>-1.6568137407302856</v>
      </c>
      <c r="CE4194">
        <v>-1.8833235502243042</v>
      </c>
      <c r="CF4194">
        <v>-0.32956895232200623</v>
      </c>
      <c r="CG4194">
        <v>-0.33289822936058044</v>
      </c>
      <c r="CH4194">
        <v>-0.33592090010643005</v>
      </c>
      <c r="CI4194">
        <v>-0.33669155836105347</v>
      </c>
      <c r="CJ4194">
        <v>-0.36183229088783264</v>
      </c>
      <c r="CK4194">
        <v>-0.39323350787162781</v>
      </c>
      <c r="CL4194">
        <v>-0.38384407758712769</v>
      </c>
      <c r="CM4194">
        <v>-0.35470825433731079</v>
      </c>
      <c r="CN4194">
        <v>-0.33449965715408325</v>
      </c>
      <c r="CO4194">
        <v>-0.32371675968170166</v>
      </c>
      <c r="CP4194">
        <v>-0.31603926420211792</v>
      </c>
      <c r="CQ4194">
        <v>-0.32156294584274292</v>
      </c>
      <c r="CR4194">
        <v>8.6378421783447266</v>
      </c>
      <c r="CS4194">
        <v>33.132045745849609</v>
      </c>
      <c r="CT4194">
        <v>32.62640380859375</v>
      </c>
      <c r="CU4194">
        <v>31.971395492553711</v>
      </c>
      <c r="CV4194">
        <v>31.952178955078125</v>
      </c>
      <c r="CW4194">
        <v>32.055927276611328</v>
      </c>
      <c r="CX4194">
        <v>8.7461395263671875</v>
      </c>
      <c r="CY4194">
        <v>-0.54470455646514893</v>
      </c>
      <c r="CZ4194">
        <v>-0.5903351902961731</v>
      </c>
      <c r="DA4194">
        <v>-0.62590467929840088</v>
      </c>
      <c r="DB4194">
        <v>-0.65449321269989014</v>
      </c>
      <c r="DC4194">
        <v>-0.81963664293289185</v>
      </c>
      <c r="DD4194">
        <v>0.6596561074256897</v>
      </c>
      <c r="DE4194">
        <v>0.64752739667892456</v>
      </c>
      <c r="DF4194">
        <v>0.63929545879364014</v>
      </c>
      <c r="DG4194">
        <v>0.63493806123733521</v>
      </c>
      <c r="DH4194">
        <v>0.62632983922958374</v>
      </c>
      <c r="DI4194">
        <v>0.62156522274017334</v>
      </c>
      <c r="DJ4194">
        <v>0.6128537654876709</v>
      </c>
      <c r="DK4194">
        <v>0.61924213171005249</v>
      </c>
      <c r="DL4194">
        <v>0.63039714097976685</v>
      </c>
      <c r="DM4194">
        <v>0.64172846078872681</v>
      </c>
      <c r="DN4194">
        <v>0.66361480951309204</v>
      </c>
      <c r="DO4194">
        <v>0.64875853061676025</v>
      </c>
      <c r="DP4194">
        <v>9.8951959609985352</v>
      </c>
      <c r="DQ4194">
        <v>34.880893707275391</v>
      </c>
      <c r="DR4194">
        <v>34.357654571533203</v>
      </c>
      <c r="DS4194">
        <v>33.714603424072266</v>
      </c>
      <c r="DT4194">
        <v>33.725242614746094</v>
      </c>
      <c r="DU4194">
        <v>33.833389282226563</v>
      </c>
      <c r="DV4194">
        <v>9.9946756362915039</v>
      </c>
      <c r="DW4194">
        <v>0.46285632252693176</v>
      </c>
      <c r="DX4194">
        <v>0.43090543150901794</v>
      </c>
      <c r="DY4194">
        <v>0.38968345522880554</v>
      </c>
      <c r="DZ4194">
        <v>0.34782728552818298</v>
      </c>
      <c r="EA4194">
        <v>0.24405033886432648</v>
      </c>
      <c r="EB4194">
        <v>2.087939977645874</v>
      </c>
      <c r="EC4194">
        <v>2.0631062984466553</v>
      </c>
      <c r="ED4194">
        <v>2.0473530292510986</v>
      </c>
      <c r="EE4194">
        <v>2.0378167629241943</v>
      </c>
      <c r="EF4194">
        <v>2.0530791282653809</v>
      </c>
      <c r="EG4194">
        <v>2.0867733955383301</v>
      </c>
      <c r="EH4194">
        <v>2.0519270896911621</v>
      </c>
      <c r="EI4194">
        <v>2.0254719257354736</v>
      </c>
      <c r="EJ4194">
        <v>2.0235550403594971</v>
      </c>
      <c r="EK4194">
        <v>2.0356779098510742</v>
      </c>
      <c r="EL4194">
        <v>2.0780797004699707</v>
      </c>
      <c r="EM4194">
        <v>2.0497486591339111</v>
      </c>
      <c r="EN4194">
        <v>11.710615158081055</v>
      </c>
      <c r="EO4194">
        <v>37.405956268310547</v>
      </c>
      <c r="EP4194">
        <v>36.857307434082031</v>
      </c>
      <c r="EQ4194">
        <v>36.231517791748047</v>
      </c>
      <c r="ER4194">
        <v>36.285263061523437</v>
      </c>
      <c r="ES4194">
        <v>36.399765014648438</v>
      </c>
      <c r="ET4194">
        <v>11.797364234924316</v>
      </c>
      <c r="EU4194">
        <v>1.917614221572876</v>
      </c>
      <c r="EV4194">
        <v>1.9054147005081177</v>
      </c>
      <c r="EW4194">
        <v>1.8560314178466797</v>
      </c>
      <c r="EX4194">
        <v>1.7950189113616943</v>
      </c>
      <c r="EY4194">
        <v>1.7798453569412231</v>
      </c>
      <c r="EZ4194">
        <v>73.300086975097656</v>
      </c>
      <c r="FA4194">
        <v>72.300117492675781</v>
      </c>
      <c r="FB4194">
        <v>71.231437683105469</v>
      </c>
      <c r="FC4194">
        <v>70.150344848632813</v>
      </c>
      <c r="FD4194">
        <v>69.253196716308594</v>
      </c>
      <c r="FE4194">
        <v>68.555641174316406</v>
      </c>
      <c r="FF4194">
        <v>68.381866455078125</v>
      </c>
      <c r="FG4194">
        <v>68.744438171386719</v>
      </c>
      <c r="FH4194">
        <v>70.939796447753906</v>
      </c>
      <c r="FI4194">
        <v>75.539642333984375</v>
      </c>
      <c r="FJ4194">
        <v>82.160552978515625</v>
      </c>
      <c r="FK4194">
        <v>85.898200988769531</v>
      </c>
      <c r="FL4194">
        <v>89.7335205078125</v>
      </c>
      <c r="FM4194">
        <v>92.632362365722656</v>
      </c>
      <c r="FN4194">
        <v>94.853271484375</v>
      </c>
      <c r="FO4194">
        <v>95.656478881835938</v>
      </c>
      <c r="FP4194">
        <v>96.192733764648438</v>
      </c>
      <c r="FQ4194">
        <v>95.47235107421875</v>
      </c>
      <c r="FR4194">
        <v>93.692665100097656</v>
      </c>
      <c r="FS4194">
        <v>90.952827453613281</v>
      </c>
      <c r="FT4194">
        <v>86.982131958007813</v>
      </c>
      <c r="FU4194">
        <v>82.759552001953125</v>
      </c>
      <c r="FV4194">
        <v>79.890716552734375</v>
      </c>
      <c r="FW4194">
        <v>78.402992248535156</v>
      </c>
      <c r="FX4194">
        <v>498</v>
      </c>
      <c r="FY4194">
        <v>4.854852706193924E-2</v>
      </c>
      <c r="FZ4194">
        <v>1</v>
      </c>
    </row>
    <row r="4195" spans="1:182" x14ac:dyDescent="0.2">
      <c r="A4195" t="s">
        <v>245</v>
      </c>
      <c r="B4195" t="s">
        <v>252</v>
      </c>
      <c r="C4195" t="s">
        <v>217</v>
      </c>
      <c r="D4195" t="s">
        <v>42</v>
      </c>
      <c r="E4195">
        <v>2017</v>
      </c>
      <c r="F4195" t="s">
        <v>231</v>
      </c>
      <c r="G4195" t="s">
        <v>250</v>
      </c>
      <c r="H4195" t="s">
        <v>226</v>
      </c>
      <c r="I4195">
        <v>320.51</v>
      </c>
      <c r="L4195">
        <v>94.245899046153028</v>
      </c>
      <c r="M4195">
        <v>92.509031204803279</v>
      </c>
      <c r="N4195">
        <v>91.287202190116261</v>
      </c>
      <c r="O4195">
        <v>91.067839992864506</v>
      </c>
      <c r="P4195">
        <v>93.308695715191888</v>
      </c>
      <c r="Q4195">
        <v>97.396710647925133</v>
      </c>
      <c r="R4195">
        <v>101.14173216725764</v>
      </c>
      <c r="S4195">
        <v>101.44862571715738</v>
      </c>
      <c r="T4195">
        <v>102.39299168213739</v>
      </c>
      <c r="U4195">
        <v>104.02188439282281</v>
      </c>
      <c r="V4195">
        <v>106.51897482660245</v>
      </c>
      <c r="W4195">
        <v>107.26789845067186</v>
      </c>
      <c r="X4195">
        <v>107.54344973533844</v>
      </c>
      <c r="Y4195">
        <v>107.91208387406571</v>
      </c>
      <c r="Z4195">
        <v>108.15745727370236</v>
      </c>
      <c r="AA4195">
        <v>107.65269889240666</v>
      </c>
      <c r="AB4195">
        <v>107.90807826649677</v>
      </c>
      <c r="AC4195">
        <v>106.84313335607537</v>
      </c>
      <c r="AD4195">
        <v>108.52086557475494</v>
      </c>
      <c r="AE4195">
        <v>110.03656407145917</v>
      </c>
      <c r="AF4195">
        <v>109.32220045688905</v>
      </c>
      <c r="AG4195">
        <v>105.57063810170115</v>
      </c>
      <c r="AH4195">
        <v>101.68894108404486</v>
      </c>
      <c r="AI4195">
        <v>98.18616526391709</v>
      </c>
      <c r="AJ4195">
        <v>-2.7470779418945313</v>
      </c>
      <c r="AK4195">
        <v>-2.7289028167724609</v>
      </c>
      <c r="AL4195">
        <v>-2.7191948890686035</v>
      </c>
      <c r="AM4195">
        <v>-2.7111999988555908</v>
      </c>
      <c r="AN4195">
        <v>-2.7767436504364014</v>
      </c>
      <c r="AO4195">
        <v>-2.8732404708862305</v>
      </c>
      <c r="AP4195">
        <v>-2.819615364074707</v>
      </c>
      <c r="AQ4195">
        <v>-2.7348883152008057</v>
      </c>
      <c r="AR4195">
        <v>-2.692554235458374</v>
      </c>
      <c r="AS4195">
        <v>-2.6831114292144775</v>
      </c>
      <c r="AT4195">
        <v>-2.710158109664917</v>
      </c>
      <c r="AU4195">
        <v>-2.6928746700286865</v>
      </c>
      <c r="AV4195">
        <v>5.5650696754455566</v>
      </c>
      <c r="AW4195">
        <v>28.858135223388672</v>
      </c>
      <c r="AX4195">
        <v>28.395498275756836</v>
      </c>
      <c r="AY4195">
        <v>27.711271286010742</v>
      </c>
      <c r="AZ4195">
        <v>27.619096755981445</v>
      </c>
      <c r="BA4195">
        <v>27.712085723876953</v>
      </c>
      <c r="BB4195">
        <v>5.6949143409729004</v>
      </c>
      <c r="BC4195">
        <v>-3.0070233345031738</v>
      </c>
      <c r="BD4195">
        <v>-3.0860850811004639</v>
      </c>
      <c r="BE4195">
        <v>-3.1078407764434814</v>
      </c>
      <c r="BF4195">
        <v>-3.1040053367614746</v>
      </c>
      <c r="BG4195">
        <v>-3.4191186428070068</v>
      </c>
      <c r="BH4195">
        <v>-1.3187940120697021</v>
      </c>
      <c r="BI4195">
        <v>-1.3133238554000854</v>
      </c>
      <c r="BJ4195">
        <v>-1.3111371994018555</v>
      </c>
      <c r="BK4195">
        <v>-1.3083211183547974</v>
      </c>
      <c r="BL4195">
        <v>-1.349994421005249</v>
      </c>
      <c r="BM4195">
        <v>-1.4080322980880737</v>
      </c>
      <c r="BN4195">
        <v>-1.3805419206619263</v>
      </c>
      <c r="BO4195">
        <v>-1.3286586999893188</v>
      </c>
      <c r="BP4195">
        <v>-1.2993965148925781</v>
      </c>
      <c r="BQ4195">
        <v>-1.2891619205474854</v>
      </c>
      <c r="BR4195">
        <v>-1.2956932783126831</v>
      </c>
      <c r="BS4195">
        <v>-1.2918844223022461</v>
      </c>
      <c r="BT4195">
        <v>7.3804888725280762</v>
      </c>
      <c r="BU4195">
        <v>31.383195877075195</v>
      </c>
      <c r="BV4195">
        <v>30.895151138305664</v>
      </c>
      <c r="BW4195">
        <v>30.228187561035156</v>
      </c>
      <c r="BX4195">
        <v>30.179117202758789</v>
      </c>
      <c r="BY4195">
        <v>30.278461456298828</v>
      </c>
      <c r="BZ4195">
        <v>7.4976024627685547</v>
      </c>
      <c r="CA4195">
        <v>-1.5522654056549072</v>
      </c>
      <c r="CB4195">
        <v>-1.611575722694397</v>
      </c>
      <c r="CC4195">
        <v>-1.6414928436279297</v>
      </c>
      <c r="CD4195">
        <v>-1.6568137407302856</v>
      </c>
      <c r="CE4195">
        <v>-1.8833235502243042</v>
      </c>
      <c r="CF4195">
        <v>-0.32956895232200623</v>
      </c>
      <c r="CG4195">
        <v>-0.33289822936058044</v>
      </c>
      <c r="CH4195">
        <v>-0.33592090010643005</v>
      </c>
      <c r="CI4195">
        <v>-0.33669155836105347</v>
      </c>
      <c r="CJ4195">
        <v>-0.36183229088783264</v>
      </c>
      <c r="CK4195">
        <v>-0.39323350787162781</v>
      </c>
      <c r="CL4195">
        <v>-0.38384407758712769</v>
      </c>
      <c r="CM4195">
        <v>-0.35470825433731079</v>
      </c>
      <c r="CN4195">
        <v>-0.33449965715408325</v>
      </c>
      <c r="CO4195">
        <v>-0.32371675968170166</v>
      </c>
      <c r="CP4195">
        <v>-0.31603926420211792</v>
      </c>
      <c r="CQ4195">
        <v>-0.32156294584274292</v>
      </c>
      <c r="CR4195">
        <v>8.6378421783447266</v>
      </c>
      <c r="CS4195">
        <v>33.132045745849609</v>
      </c>
      <c r="CT4195">
        <v>32.62640380859375</v>
      </c>
      <c r="CU4195">
        <v>31.971395492553711</v>
      </c>
      <c r="CV4195">
        <v>31.952178955078125</v>
      </c>
      <c r="CW4195">
        <v>32.055927276611328</v>
      </c>
      <c r="CX4195">
        <v>8.7461395263671875</v>
      </c>
      <c r="CY4195">
        <v>-0.54470455646514893</v>
      </c>
      <c r="CZ4195">
        <v>-0.5903351902961731</v>
      </c>
      <c r="DA4195">
        <v>-0.62590467929840088</v>
      </c>
      <c r="DB4195">
        <v>-0.65449321269989014</v>
      </c>
      <c r="DC4195">
        <v>-0.81963664293289185</v>
      </c>
      <c r="DD4195">
        <v>0.6596561074256897</v>
      </c>
      <c r="DE4195">
        <v>0.64752739667892456</v>
      </c>
      <c r="DF4195">
        <v>0.63929545879364014</v>
      </c>
      <c r="DG4195">
        <v>0.63493806123733521</v>
      </c>
      <c r="DH4195">
        <v>0.62632983922958374</v>
      </c>
      <c r="DI4195">
        <v>0.62156522274017334</v>
      </c>
      <c r="DJ4195">
        <v>0.6128537654876709</v>
      </c>
      <c r="DK4195">
        <v>0.61924213171005249</v>
      </c>
      <c r="DL4195">
        <v>0.63039714097976685</v>
      </c>
      <c r="DM4195">
        <v>0.64172846078872681</v>
      </c>
      <c r="DN4195">
        <v>0.66361480951309204</v>
      </c>
      <c r="DO4195">
        <v>0.64875853061676025</v>
      </c>
      <c r="DP4195">
        <v>9.8951959609985352</v>
      </c>
      <c r="DQ4195">
        <v>34.880893707275391</v>
      </c>
      <c r="DR4195">
        <v>34.357654571533203</v>
      </c>
      <c r="DS4195">
        <v>33.714603424072266</v>
      </c>
      <c r="DT4195">
        <v>33.725242614746094</v>
      </c>
      <c r="DU4195">
        <v>33.833389282226563</v>
      </c>
      <c r="DV4195">
        <v>9.9946756362915039</v>
      </c>
      <c r="DW4195">
        <v>0.46285632252693176</v>
      </c>
      <c r="DX4195">
        <v>0.43090543150901794</v>
      </c>
      <c r="DY4195">
        <v>0.38968345522880554</v>
      </c>
      <c r="DZ4195">
        <v>0.34782728552818298</v>
      </c>
      <c r="EA4195">
        <v>0.24405033886432648</v>
      </c>
      <c r="EB4195">
        <v>2.087939977645874</v>
      </c>
      <c r="EC4195">
        <v>2.0631062984466553</v>
      </c>
      <c r="ED4195">
        <v>2.0473530292510986</v>
      </c>
      <c r="EE4195">
        <v>2.0378167629241943</v>
      </c>
      <c r="EF4195">
        <v>2.0530791282653809</v>
      </c>
      <c r="EG4195">
        <v>2.0867733955383301</v>
      </c>
      <c r="EH4195">
        <v>2.0519270896911621</v>
      </c>
      <c r="EI4195">
        <v>2.0254719257354736</v>
      </c>
      <c r="EJ4195">
        <v>2.0235550403594971</v>
      </c>
      <c r="EK4195">
        <v>2.0356779098510742</v>
      </c>
      <c r="EL4195">
        <v>2.0780797004699707</v>
      </c>
      <c r="EM4195">
        <v>2.0497486591339111</v>
      </c>
      <c r="EN4195">
        <v>11.710615158081055</v>
      </c>
      <c r="EO4195">
        <v>37.405956268310547</v>
      </c>
      <c r="EP4195">
        <v>36.857307434082031</v>
      </c>
      <c r="EQ4195">
        <v>36.231517791748047</v>
      </c>
      <c r="ER4195">
        <v>36.285263061523437</v>
      </c>
      <c r="ES4195">
        <v>36.399765014648438</v>
      </c>
      <c r="ET4195">
        <v>11.797364234924316</v>
      </c>
      <c r="EU4195">
        <v>1.917614221572876</v>
      </c>
      <c r="EV4195">
        <v>1.9054147005081177</v>
      </c>
      <c r="EW4195">
        <v>1.8560314178466797</v>
      </c>
      <c r="EX4195">
        <v>1.7950189113616943</v>
      </c>
      <c r="EY4195">
        <v>1.7798453569412231</v>
      </c>
      <c r="EZ4195">
        <v>73.300086975097656</v>
      </c>
      <c r="FA4195">
        <v>72.300117492675781</v>
      </c>
      <c r="FB4195">
        <v>71.231437683105469</v>
      </c>
      <c r="FC4195">
        <v>70.150344848632813</v>
      </c>
      <c r="FD4195">
        <v>69.253196716308594</v>
      </c>
      <c r="FE4195">
        <v>68.555641174316406</v>
      </c>
      <c r="FF4195">
        <v>68.381866455078125</v>
      </c>
      <c r="FG4195">
        <v>68.744438171386719</v>
      </c>
      <c r="FH4195">
        <v>70.939796447753906</v>
      </c>
      <c r="FI4195">
        <v>75.539642333984375</v>
      </c>
      <c r="FJ4195">
        <v>82.160552978515625</v>
      </c>
      <c r="FK4195">
        <v>85.898200988769531</v>
      </c>
      <c r="FL4195">
        <v>89.7335205078125</v>
      </c>
      <c r="FM4195">
        <v>92.632362365722656</v>
      </c>
      <c r="FN4195">
        <v>94.853271484375</v>
      </c>
      <c r="FO4195">
        <v>95.656478881835938</v>
      </c>
      <c r="FP4195">
        <v>96.192733764648438</v>
      </c>
      <c r="FQ4195">
        <v>95.47235107421875</v>
      </c>
      <c r="FR4195">
        <v>93.692665100097656</v>
      </c>
      <c r="FS4195">
        <v>90.952827453613281</v>
      </c>
      <c r="FT4195">
        <v>86.982131958007813</v>
      </c>
      <c r="FU4195">
        <v>82.759552001953125</v>
      </c>
      <c r="FV4195">
        <v>79.890716552734375</v>
      </c>
      <c r="FW4195">
        <v>78.402992248535156</v>
      </c>
      <c r="FX4195">
        <v>498</v>
      </c>
      <c r="FY4195">
        <v>4.854852706193924E-2</v>
      </c>
      <c r="FZ4195">
        <v>1</v>
      </c>
    </row>
    <row r="4196" spans="1:182" x14ac:dyDescent="0.2">
      <c r="A4196" t="s">
        <v>245</v>
      </c>
      <c r="B4196" t="s">
        <v>252</v>
      </c>
      <c r="C4196" t="s">
        <v>217</v>
      </c>
      <c r="D4196" t="s">
        <v>43</v>
      </c>
      <c r="E4196">
        <v>2015</v>
      </c>
      <c r="F4196" t="s">
        <v>231</v>
      </c>
      <c r="G4196" t="s">
        <v>250</v>
      </c>
      <c r="H4196" t="s">
        <v>226</v>
      </c>
      <c r="I4196">
        <v>320.51</v>
      </c>
      <c r="L4196">
        <v>94.413506632800861</v>
      </c>
      <c r="M4196">
        <v>92.518741717164247</v>
      </c>
      <c r="N4196">
        <v>91.30357115669436</v>
      </c>
      <c r="O4196">
        <v>91.209768156825163</v>
      </c>
      <c r="P4196">
        <v>93.88736549811172</v>
      </c>
      <c r="Q4196">
        <v>98.06544801945401</v>
      </c>
      <c r="R4196">
        <v>101.59071697751342</v>
      </c>
      <c r="S4196">
        <v>101.5315079355979</v>
      </c>
      <c r="T4196">
        <v>102.27535088762403</v>
      </c>
      <c r="U4196">
        <v>104.02434953006521</v>
      </c>
      <c r="V4196">
        <v>106.34641197414939</v>
      </c>
      <c r="W4196">
        <v>107.43058161375761</v>
      </c>
      <c r="X4196">
        <v>107.5164329778402</v>
      </c>
      <c r="Y4196">
        <v>107.82773167892553</v>
      </c>
      <c r="Z4196">
        <v>107.91509796554658</v>
      </c>
      <c r="AA4196">
        <v>107.27511484328353</v>
      </c>
      <c r="AB4196">
        <v>107.45108437891609</v>
      </c>
      <c r="AC4196">
        <v>106.23603156382774</v>
      </c>
      <c r="AD4196">
        <v>107.8223792798161</v>
      </c>
      <c r="AE4196">
        <v>109.36748991265215</v>
      </c>
      <c r="AF4196">
        <v>108.54380155009926</v>
      </c>
      <c r="AG4196">
        <v>104.78298966674707</v>
      </c>
      <c r="AH4196">
        <v>101.12569203402087</v>
      </c>
      <c r="AI4196">
        <v>97.501772667684577</v>
      </c>
      <c r="AJ4196">
        <v>-2.8100037574768066</v>
      </c>
      <c r="AK4196">
        <v>-2.7831540107727051</v>
      </c>
      <c r="AL4196">
        <v>-2.7762372493743896</v>
      </c>
      <c r="AM4196">
        <v>-2.7731244564056396</v>
      </c>
      <c r="AN4196">
        <v>-2.8485558032989502</v>
      </c>
      <c r="AO4196">
        <v>-2.9530959129333496</v>
      </c>
      <c r="AP4196">
        <v>-2.8947112560272217</v>
      </c>
      <c r="AQ4196">
        <v>-2.7886495590209961</v>
      </c>
      <c r="AR4196">
        <v>-2.7054634094238281</v>
      </c>
      <c r="AS4196">
        <v>-2.6936202049255371</v>
      </c>
      <c r="AT4196">
        <v>-2.7261929512023926</v>
      </c>
      <c r="AU4196">
        <v>-2.7527124881744385</v>
      </c>
      <c r="AV4196">
        <v>5.0035419464111328</v>
      </c>
      <c r="AW4196">
        <v>27.260251998901367</v>
      </c>
      <c r="AX4196">
        <v>26.75642204284668</v>
      </c>
      <c r="AY4196">
        <v>26.040966033935547</v>
      </c>
      <c r="AZ4196">
        <v>25.967615127563477</v>
      </c>
      <c r="BA4196">
        <v>26.054464340209961</v>
      </c>
      <c r="BB4196">
        <v>5.1019625663757324</v>
      </c>
      <c r="BC4196">
        <v>-3.0251169204711914</v>
      </c>
      <c r="BD4196">
        <v>-3.0983939170837402</v>
      </c>
      <c r="BE4196">
        <v>-3.1276659965515137</v>
      </c>
      <c r="BF4196">
        <v>-3.0997626781463623</v>
      </c>
      <c r="BG4196">
        <v>-3.4304509162902832</v>
      </c>
      <c r="BH4196">
        <v>-1.3380769491195679</v>
      </c>
      <c r="BI4196">
        <v>-1.3285034894943237</v>
      </c>
      <c r="BJ4196">
        <v>-1.3265576362609863</v>
      </c>
      <c r="BK4196">
        <v>-1.3253695964813232</v>
      </c>
      <c r="BL4196">
        <v>-1.3687018156051636</v>
      </c>
      <c r="BM4196">
        <v>-1.4321613311767578</v>
      </c>
      <c r="BN4196">
        <v>-1.4036599397659302</v>
      </c>
      <c r="BO4196">
        <v>-1.3444561958312988</v>
      </c>
      <c r="BP4196">
        <v>-1.2934156656265259</v>
      </c>
      <c r="BQ4196">
        <v>-1.284381628036499</v>
      </c>
      <c r="BR4196">
        <v>-1.2993978261947632</v>
      </c>
      <c r="BS4196">
        <v>-1.3197175264358521</v>
      </c>
      <c r="BT4196">
        <v>6.8236684799194336</v>
      </c>
      <c r="BU4196">
        <v>29.742958068847656</v>
      </c>
      <c r="BV4196">
        <v>29.212148666381836</v>
      </c>
      <c r="BW4196">
        <v>28.518699645996094</v>
      </c>
      <c r="BX4196">
        <v>28.486417770385742</v>
      </c>
      <c r="BY4196">
        <v>28.572294235229492</v>
      </c>
      <c r="BZ4196">
        <v>6.9098601341247559</v>
      </c>
      <c r="CA4196">
        <v>-1.4948019981384277</v>
      </c>
      <c r="CB4196">
        <v>-1.5600202083587646</v>
      </c>
      <c r="CC4196">
        <v>-1.597775936126709</v>
      </c>
      <c r="CD4196">
        <v>-1.5976871252059937</v>
      </c>
      <c r="CE4196">
        <v>-1.8247113227844238</v>
      </c>
      <c r="CF4196">
        <v>-0.31862494349479675</v>
      </c>
      <c r="CG4196">
        <v>-0.32101699709892273</v>
      </c>
      <c r="CH4196">
        <v>-0.32251393795013428</v>
      </c>
      <c r="CI4196">
        <v>-0.32265898585319519</v>
      </c>
      <c r="CJ4196">
        <v>-0.34375941753387451</v>
      </c>
      <c r="CK4196">
        <v>-0.37876665592193604</v>
      </c>
      <c r="CL4196">
        <v>-0.37096232175827026</v>
      </c>
      <c r="CM4196">
        <v>-0.34421226382255554</v>
      </c>
      <c r="CN4196">
        <v>-0.31543576717376709</v>
      </c>
      <c r="CO4196">
        <v>-0.30834725499153137</v>
      </c>
      <c r="CP4196">
        <v>-0.31120374798774719</v>
      </c>
      <c r="CQ4196">
        <v>-0.32722952961921692</v>
      </c>
      <c r="CR4196">
        <v>8.0842828750610352</v>
      </c>
      <c r="CS4196">
        <v>31.462471008300781</v>
      </c>
      <c r="CT4196">
        <v>30.912979125976562</v>
      </c>
      <c r="CU4196">
        <v>30.234771728515625</v>
      </c>
      <c r="CV4196">
        <v>30.230934143066406</v>
      </c>
      <c r="CW4196">
        <v>30.316135406494141</v>
      </c>
      <c r="CX4196">
        <v>8.1620044708251953</v>
      </c>
      <c r="CY4196">
        <v>-0.43491059541702271</v>
      </c>
      <c r="CZ4196">
        <v>-0.4945472776889801</v>
      </c>
      <c r="DA4196">
        <v>-0.53817874193191528</v>
      </c>
      <c r="DB4196">
        <v>-0.5573541522026062</v>
      </c>
      <c r="DC4196">
        <v>-0.71258097887039185</v>
      </c>
      <c r="DD4196">
        <v>0.70082706212997437</v>
      </c>
      <c r="DE4196">
        <v>0.68646955490112305</v>
      </c>
      <c r="DF4196">
        <v>0.681529700756073</v>
      </c>
      <c r="DG4196">
        <v>0.68005156517028809</v>
      </c>
      <c r="DH4196">
        <v>0.68118298053741455</v>
      </c>
      <c r="DI4196">
        <v>0.67462795972824097</v>
      </c>
      <c r="DJ4196">
        <v>0.66173523664474487</v>
      </c>
      <c r="DK4196">
        <v>0.65603166818618774</v>
      </c>
      <c r="DL4196">
        <v>0.6625441312789917</v>
      </c>
      <c r="DM4196">
        <v>0.66768711805343628</v>
      </c>
      <c r="DN4196">
        <v>0.67699027061462402</v>
      </c>
      <c r="DO4196">
        <v>0.66525840759277344</v>
      </c>
      <c r="DP4196">
        <v>9.3448972702026367</v>
      </c>
      <c r="DQ4196">
        <v>33.181983947753906</v>
      </c>
      <c r="DR4196">
        <v>32.613807678222656</v>
      </c>
      <c r="DS4196">
        <v>31.950841903686523</v>
      </c>
      <c r="DT4196">
        <v>31.97545051574707</v>
      </c>
      <c r="DU4196">
        <v>32.059974670410156</v>
      </c>
      <c r="DV4196">
        <v>9.414149284362793</v>
      </c>
      <c r="DW4196">
        <v>0.62498080730438232</v>
      </c>
      <c r="DX4196">
        <v>0.57092571258544922</v>
      </c>
      <c r="DY4196">
        <v>0.52141851186752319</v>
      </c>
      <c r="DZ4196">
        <v>0.48297882080078125</v>
      </c>
      <c r="EA4196">
        <v>0.39954942464828491</v>
      </c>
      <c r="EB4196">
        <v>2.1727538108825684</v>
      </c>
      <c r="EC4196">
        <v>2.1411201953887939</v>
      </c>
      <c r="ED4196">
        <v>2.1312093734741211</v>
      </c>
      <c r="EE4196">
        <v>2.1278064250946045</v>
      </c>
      <c r="EF4196">
        <v>2.1610369682312012</v>
      </c>
      <c r="EG4196">
        <v>2.1955626010894775</v>
      </c>
      <c r="EH4196">
        <v>2.1527864933013916</v>
      </c>
      <c r="EI4196">
        <v>2.1002249717712402</v>
      </c>
      <c r="EJ4196">
        <v>2.0745918750762939</v>
      </c>
      <c r="EK4196">
        <v>2.0769257545471191</v>
      </c>
      <c r="EL4196">
        <v>2.103785514831543</v>
      </c>
      <c r="EM4196">
        <v>2.0982534885406494</v>
      </c>
      <c r="EN4196">
        <v>11.165023803710937</v>
      </c>
      <c r="EO4196">
        <v>35.664691925048828</v>
      </c>
      <c r="EP4196">
        <v>35.069534301757813</v>
      </c>
      <c r="EQ4196">
        <v>34.428577423095703</v>
      </c>
      <c r="ER4196">
        <v>34.494255065917969</v>
      </c>
      <c r="ES4196">
        <v>34.577804565429687</v>
      </c>
      <c r="ET4196">
        <v>11.222046852111816</v>
      </c>
      <c r="EU4196">
        <v>2.1552956104278564</v>
      </c>
      <c r="EV4196">
        <v>2.1092994213104248</v>
      </c>
      <c r="EW4196">
        <v>2.0513086318969727</v>
      </c>
      <c r="EX4196">
        <v>1.9850543737411499</v>
      </c>
      <c r="EY4196">
        <v>2.0052890777587891</v>
      </c>
      <c r="EZ4196">
        <v>77.981575012207031</v>
      </c>
      <c r="FA4196">
        <v>76.691421508789063</v>
      </c>
      <c r="FB4196">
        <v>75.748641967773437</v>
      </c>
      <c r="FC4196">
        <v>74.60516357421875</v>
      </c>
      <c r="FD4196">
        <v>74.199165344238281</v>
      </c>
      <c r="FE4196">
        <v>73.390937805175781</v>
      </c>
      <c r="FF4196">
        <v>73.1466064453125</v>
      </c>
      <c r="FG4196">
        <v>73.270973205566406</v>
      </c>
      <c r="FH4196">
        <v>75.652252197265625</v>
      </c>
      <c r="FI4196">
        <v>80.7481689453125</v>
      </c>
      <c r="FJ4196">
        <v>85.641159057617188</v>
      </c>
      <c r="FK4196">
        <v>90.334724426269531</v>
      </c>
      <c r="FL4196">
        <v>93.804580688476562</v>
      </c>
      <c r="FM4196">
        <v>96.38165283203125</v>
      </c>
      <c r="FN4196">
        <v>97.955810546875</v>
      </c>
      <c r="FO4196">
        <v>98.280288696289063</v>
      </c>
      <c r="FP4196">
        <v>98.325302124023438</v>
      </c>
      <c r="FQ4196">
        <v>97.36285400390625</v>
      </c>
      <c r="FR4196">
        <v>95.369010925292969</v>
      </c>
      <c r="FS4196">
        <v>92.256599426269531</v>
      </c>
      <c r="FT4196">
        <v>87.987251281738281</v>
      </c>
      <c r="FU4196">
        <v>83.949493408203125</v>
      </c>
      <c r="FV4196">
        <v>81.812255859375</v>
      </c>
      <c r="FW4196">
        <v>80.074165344238281</v>
      </c>
      <c r="FX4196">
        <v>498</v>
      </c>
      <c r="FY4196">
        <v>4.854852706193924E-2</v>
      </c>
      <c r="FZ4196">
        <v>1</v>
      </c>
    </row>
    <row r="4197" spans="1:182" x14ac:dyDescent="0.2">
      <c r="A4197" t="s">
        <v>245</v>
      </c>
      <c r="B4197" t="s">
        <v>252</v>
      </c>
      <c r="C4197" t="s">
        <v>217</v>
      </c>
      <c r="D4197" t="s">
        <v>43</v>
      </c>
      <c r="E4197">
        <v>2016</v>
      </c>
      <c r="F4197" t="s">
        <v>231</v>
      </c>
      <c r="G4197" t="s">
        <v>250</v>
      </c>
      <c r="H4197" t="s">
        <v>226</v>
      </c>
      <c r="I4197">
        <v>320.51</v>
      </c>
      <c r="L4197">
        <v>94.413506632800861</v>
      </c>
      <c r="M4197">
        <v>92.518741717164247</v>
      </c>
      <c r="N4197">
        <v>91.30357115669436</v>
      </c>
      <c r="O4197">
        <v>91.209768156825163</v>
      </c>
      <c r="P4197">
        <v>93.88736549811172</v>
      </c>
      <c r="Q4197">
        <v>98.06544801945401</v>
      </c>
      <c r="R4197">
        <v>101.59071697751342</v>
      </c>
      <c r="S4197">
        <v>101.5315079355979</v>
      </c>
      <c r="T4197">
        <v>102.27535088762403</v>
      </c>
      <c r="U4197">
        <v>104.02434953006521</v>
      </c>
      <c r="V4197">
        <v>106.34641197414939</v>
      </c>
      <c r="W4197">
        <v>107.43058161375761</v>
      </c>
      <c r="X4197">
        <v>107.5164329778402</v>
      </c>
      <c r="Y4197">
        <v>107.82773167892553</v>
      </c>
      <c r="Z4197">
        <v>107.91509796554658</v>
      </c>
      <c r="AA4197">
        <v>107.27511484328353</v>
      </c>
      <c r="AB4197">
        <v>107.45108437891609</v>
      </c>
      <c r="AC4197">
        <v>106.23603156382774</v>
      </c>
      <c r="AD4197">
        <v>107.8223792798161</v>
      </c>
      <c r="AE4197">
        <v>109.36748991265215</v>
      </c>
      <c r="AF4197">
        <v>108.54380155009926</v>
      </c>
      <c r="AG4197">
        <v>104.78298966674707</v>
      </c>
      <c r="AH4197">
        <v>101.12569203402087</v>
      </c>
      <c r="AI4197">
        <v>97.501772667684577</v>
      </c>
      <c r="AJ4197">
        <v>-2.8100037574768066</v>
      </c>
      <c r="AK4197">
        <v>-2.7831540107727051</v>
      </c>
      <c r="AL4197">
        <v>-2.7762372493743896</v>
      </c>
      <c r="AM4197">
        <v>-2.7731244564056396</v>
      </c>
      <c r="AN4197">
        <v>-2.8485558032989502</v>
      </c>
      <c r="AO4197">
        <v>-2.9530959129333496</v>
      </c>
      <c r="AP4197">
        <v>-2.8947112560272217</v>
      </c>
      <c r="AQ4197">
        <v>-2.7886495590209961</v>
      </c>
      <c r="AR4197">
        <v>-2.7054634094238281</v>
      </c>
      <c r="AS4197">
        <v>-2.6936202049255371</v>
      </c>
      <c r="AT4197">
        <v>-2.7261929512023926</v>
      </c>
      <c r="AU4197">
        <v>-2.7527124881744385</v>
      </c>
      <c r="AV4197">
        <v>5.0035419464111328</v>
      </c>
      <c r="AW4197">
        <v>27.260251998901367</v>
      </c>
      <c r="AX4197">
        <v>26.75642204284668</v>
      </c>
      <c r="AY4197">
        <v>26.040966033935547</v>
      </c>
      <c r="AZ4197">
        <v>25.967615127563477</v>
      </c>
      <c r="BA4197">
        <v>26.054464340209961</v>
      </c>
      <c r="BB4197">
        <v>5.1019625663757324</v>
      </c>
      <c r="BC4197">
        <v>-3.0251169204711914</v>
      </c>
      <c r="BD4197">
        <v>-3.0983939170837402</v>
      </c>
      <c r="BE4197">
        <v>-3.1276659965515137</v>
      </c>
      <c r="BF4197">
        <v>-3.0997626781463623</v>
      </c>
      <c r="BG4197">
        <v>-3.4304509162902832</v>
      </c>
      <c r="BH4197">
        <v>-1.3380769491195679</v>
      </c>
      <c r="BI4197">
        <v>-1.3285034894943237</v>
      </c>
      <c r="BJ4197">
        <v>-1.3265576362609863</v>
      </c>
      <c r="BK4197">
        <v>-1.3253695964813232</v>
      </c>
      <c r="BL4197">
        <v>-1.3687018156051636</v>
      </c>
      <c r="BM4197">
        <v>-1.4321613311767578</v>
      </c>
      <c r="BN4197">
        <v>-1.4036599397659302</v>
      </c>
      <c r="BO4197">
        <v>-1.3444561958312988</v>
      </c>
      <c r="BP4197">
        <v>-1.2934156656265259</v>
      </c>
      <c r="BQ4197">
        <v>-1.284381628036499</v>
      </c>
      <c r="BR4197">
        <v>-1.2993978261947632</v>
      </c>
      <c r="BS4197">
        <v>-1.3197175264358521</v>
      </c>
      <c r="BT4197">
        <v>6.8236684799194336</v>
      </c>
      <c r="BU4197">
        <v>29.742958068847656</v>
      </c>
      <c r="BV4197">
        <v>29.212148666381836</v>
      </c>
      <c r="BW4197">
        <v>28.518699645996094</v>
      </c>
      <c r="BX4197">
        <v>28.486417770385742</v>
      </c>
      <c r="BY4197">
        <v>28.572294235229492</v>
      </c>
      <c r="BZ4197">
        <v>6.9098601341247559</v>
      </c>
      <c r="CA4197">
        <v>-1.4948019981384277</v>
      </c>
      <c r="CB4197">
        <v>-1.5600202083587646</v>
      </c>
      <c r="CC4197">
        <v>-1.597775936126709</v>
      </c>
      <c r="CD4197">
        <v>-1.5976871252059937</v>
      </c>
      <c r="CE4197">
        <v>-1.8247113227844238</v>
      </c>
      <c r="CF4197">
        <v>-0.31862494349479675</v>
      </c>
      <c r="CG4197">
        <v>-0.32101699709892273</v>
      </c>
      <c r="CH4197">
        <v>-0.32251393795013428</v>
      </c>
      <c r="CI4197">
        <v>-0.32265898585319519</v>
      </c>
      <c r="CJ4197">
        <v>-0.34375941753387451</v>
      </c>
      <c r="CK4197">
        <v>-0.37876665592193604</v>
      </c>
      <c r="CL4197">
        <v>-0.37096232175827026</v>
      </c>
      <c r="CM4197">
        <v>-0.34421226382255554</v>
      </c>
      <c r="CN4197">
        <v>-0.31543576717376709</v>
      </c>
      <c r="CO4197">
        <v>-0.30834725499153137</v>
      </c>
      <c r="CP4197">
        <v>-0.31120374798774719</v>
      </c>
      <c r="CQ4197">
        <v>-0.32722952961921692</v>
      </c>
      <c r="CR4197">
        <v>8.0842828750610352</v>
      </c>
      <c r="CS4197">
        <v>31.462471008300781</v>
      </c>
      <c r="CT4197">
        <v>30.912979125976562</v>
      </c>
      <c r="CU4197">
        <v>30.234771728515625</v>
      </c>
      <c r="CV4197">
        <v>30.230934143066406</v>
      </c>
      <c r="CW4197">
        <v>30.316135406494141</v>
      </c>
      <c r="CX4197">
        <v>8.1620044708251953</v>
      </c>
      <c r="CY4197">
        <v>-0.43491059541702271</v>
      </c>
      <c r="CZ4197">
        <v>-0.4945472776889801</v>
      </c>
      <c r="DA4197">
        <v>-0.53817874193191528</v>
      </c>
      <c r="DB4197">
        <v>-0.5573541522026062</v>
      </c>
      <c r="DC4197">
        <v>-0.71258097887039185</v>
      </c>
      <c r="DD4197">
        <v>0.70082706212997437</v>
      </c>
      <c r="DE4197">
        <v>0.68646955490112305</v>
      </c>
      <c r="DF4197">
        <v>0.681529700756073</v>
      </c>
      <c r="DG4197">
        <v>0.68005156517028809</v>
      </c>
      <c r="DH4197">
        <v>0.68118298053741455</v>
      </c>
      <c r="DI4197">
        <v>0.67462795972824097</v>
      </c>
      <c r="DJ4197">
        <v>0.66173523664474487</v>
      </c>
      <c r="DK4197">
        <v>0.65603166818618774</v>
      </c>
      <c r="DL4197">
        <v>0.6625441312789917</v>
      </c>
      <c r="DM4197">
        <v>0.66768711805343628</v>
      </c>
      <c r="DN4197">
        <v>0.67699027061462402</v>
      </c>
      <c r="DO4197">
        <v>0.66525840759277344</v>
      </c>
      <c r="DP4197">
        <v>9.3448972702026367</v>
      </c>
      <c r="DQ4197">
        <v>33.181983947753906</v>
      </c>
      <c r="DR4197">
        <v>32.613807678222656</v>
      </c>
      <c r="DS4197">
        <v>31.950841903686523</v>
      </c>
      <c r="DT4197">
        <v>31.97545051574707</v>
      </c>
      <c r="DU4197">
        <v>32.059974670410156</v>
      </c>
      <c r="DV4197">
        <v>9.414149284362793</v>
      </c>
      <c r="DW4197">
        <v>0.62498080730438232</v>
      </c>
      <c r="DX4197">
        <v>0.57092571258544922</v>
      </c>
      <c r="DY4197">
        <v>0.52141851186752319</v>
      </c>
      <c r="DZ4197">
        <v>0.48297882080078125</v>
      </c>
      <c r="EA4197">
        <v>0.39954942464828491</v>
      </c>
      <c r="EB4197">
        <v>2.1727538108825684</v>
      </c>
      <c r="EC4197">
        <v>2.1411201953887939</v>
      </c>
      <c r="ED4197">
        <v>2.1312093734741211</v>
      </c>
      <c r="EE4197">
        <v>2.1278064250946045</v>
      </c>
      <c r="EF4197">
        <v>2.1610369682312012</v>
      </c>
      <c r="EG4197">
        <v>2.1955626010894775</v>
      </c>
      <c r="EH4197">
        <v>2.1527864933013916</v>
      </c>
      <c r="EI4197">
        <v>2.1002249717712402</v>
      </c>
      <c r="EJ4197">
        <v>2.0745918750762939</v>
      </c>
      <c r="EK4197">
        <v>2.0769257545471191</v>
      </c>
      <c r="EL4197">
        <v>2.103785514831543</v>
      </c>
      <c r="EM4197">
        <v>2.0982534885406494</v>
      </c>
      <c r="EN4197">
        <v>11.165023803710937</v>
      </c>
      <c r="EO4197">
        <v>35.664691925048828</v>
      </c>
      <c r="EP4197">
        <v>35.069534301757813</v>
      </c>
      <c r="EQ4197">
        <v>34.428577423095703</v>
      </c>
      <c r="ER4197">
        <v>34.494255065917969</v>
      </c>
      <c r="ES4197">
        <v>34.577804565429687</v>
      </c>
      <c r="ET4197">
        <v>11.222046852111816</v>
      </c>
      <c r="EU4197">
        <v>2.1552956104278564</v>
      </c>
      <c r="EV4197">
        <v>2.1092994213104248</v>
      </c>
      <c r="EW4197">
        <v>2.0513086318969727</v>
      </c>
      <c r="EX4197">
        <v>1.9850543737411499</v>
      </c>
      <c r="EY4197">
        <v>2.0052890777587891</v>
      </c>
      <c r="EZ4197">
        <v>77.981575012207031</v>
      </c>
      <c r="FA4197">
        <v>76.691421508789063</v>
      </c>
      <c r="FB4197">
        <v>75.748641967773437</v>
      </c>
      <c r="FC4197">
        <v>74.60516357421875</v>
      </c>
      <c r="FD4197">
        <v>74.199165344238281</v>
      </c>
      <c r="FE4197">
        <v>73.390937805175781</v>
      </c>
      <c r="FF4197">
        <v>73.1466064453125</v>
      </c>
      <c r="FG4197">
        <v>73.270973205566406</v>
      </c>
      <c r="FH4197">
        <v>75.652252197265625</v>
      </c>
      <c r="FI4197">
        <v>80.7481689453125</v>
      </c>
      <c r="FJ4197">
        <v>85.641159057617188</v>
      </c>
      <c r="FK4197">
        <v>90.334724426269531</v>
      </c>
      <c r="FL4197">
        <v>93.804580688476562</v>
      </c>
      <c r="FM4197">
        <v>96.38165283203125</v>
      </c>
      <c r="FN4197">
        <v>97.955810546875</v>
      </c>
      <c r="FO4197">
        <v>98.280288696289063</v>
      </c>
      <c r="FP4197">
        <v>98.325302124023438</v>
      </c>
      <c r="FQ4197">
        <v>97.36285400390625</v>
      </c>
      <c r="FR4197">
        <v>95.369010925292969</v>
      </c>
      <c r="FS4197">
        <v>92.256599426269531</v>
      </c>
      <c r="FT4197">
        <v>87.987251281738281</v>
      </c>
      <c r="FU4197">
        <v>83.949493408203125</v>
      </c>
      <c r="FV4197">
        <v>81.812255859375</v>
      </c>
      <c r="FW4197">
        <v>80.074165344238281</v>
      </c>
      <c r="FX4197">
        <v>498</v>
      </c>
      <c r="FY4197">
        <v>4.854852706193924E-2</v>
      </c>
      <c r="FZ4197">
        <v>1</v>
      </c>
    </row>
    <row r="4198" spans="1:182" x14ac:dyDescent="0.2">
      <c r="A4198" t="s">
        <v>245</v>
      </c>
      <c r="B4198" t="s">
        <v>252</v>
      </c>
      <c r="C4198" t="s">
        <v>217</v>
      </c>
      <c r="D4198" t="s">
        <v>43</v>
      </c>
      <c r="E4198">
        <v>2017</v>
      </c>
      <c r="F4198" t="s">
        <v>231</v>
      </c>
      <c r="G4198" t="s">
        <v>250</v>
      </c>
      <c r="H4198" t="s">
        <v>226</v>
      </c>
      <c r="I4198">
        <v>320.51</v>
      </c>
      <c r="L4198">
        <v>94.413506632800861</v>
      </c>
      <c r="M4198">
        <v>92.518741717164247</v>
      </c>
      <c r="N4198">
        <v>91.30357115669436</v>
      </c>
      <c r="O4198">
        <v>91.209768156825163</v>
      </c>
      <c r="P4198">
        <v>93.88736549811172</v>
      </c>
      <c r="Q4198">
        <v>98.06544801945401</v>
      </c>
      <c r="R4198">
        <v>101.59071697751342</v>
      </c>
      <c r="S4198">
        <v>101.5315079355979</v>
      </c>
      <c r="T4198">
        <v>102.27535088762403</v>
      </c>
      <c r="U4198">
        <v>104.02434953006521</v>
      </c>
      <c r="V4198">
        <v>106.34641197414939</v>
      </c>
      <c r="W4198">
        <v>107.43058161375761</v>
      </c>
      <c r="X4198">
        <v>107.5164329778402</v>
      </c>
      <c r="Y4198">
        <v>107.82773167892553</v>
      </c>
      <c r="Z4198">
        <v>107.91509796554658</v>
      </c>
      <c r="AA4198">
        <v>107.27511484328353</v>
      </c>
      <c r="AB4198">
        <v>107.45108437891609</v>
      </c>
      <c r="AC4198">
        <v>106.23603156382774</v>
      </c>
      <c r="AD4198">
        <v>107.8223792798161</v>
      </c>
      <c r="AE4198">
        <v>109.36748991265215</v>
      </c>
      <c r="AF4198">
        <v>108.54380155009926</v>
      </c>
      <c r="AG4198">
        <v>104.78298966674707</v>
      </c>
      <c r="AH4198">
        <v>101.12569203402087</v>
      </c>
      <c r="AI4198">
        <v>97.501772667684577</v>
      </c>
      <c r="AJ4198">
        <v>-2.8100037574768066</v>
      </c>
      <c r="AK4198">
        <v>-2.7831540107727051</v>
      </c>
      <c r="AL4198">
        <v>-2.7762372493743896</v>
      </c>
      <c r="AM4198">
        <v>-2.7731244564056396</v>
      </c>
      <c r="AN4198">
        <v>-2.8485558032989502</v>
      </c>
      <c r="AO4198">
        <v>-2.9530959129333496</v>
      </c>
      <c r="AP4198">
        <v>-2.8947112560272217</v>
      </c>
      <c r="AQ4198">
        <v>-2.7886495590209961</v>
      </c>
      <c r="AR4198">
        <v>-2.7054634094238281</v>
      </c>
      <c r="AS4198">
        <v>-2.6936202049255371</v>
      </c>
      <c r="AT4198">
        <v>-2.7261929512023926</v>
      </c>
      <c r="AU4198">
        <v>-2.7527124881744385</v>
      </c>
      <c r="AV4198">
        <v>5.0035419464111328</v>
      </c>
      <c r="AW4198">
        <v>27.260251998901367</v>
      </c>
      <c r="AX4198">
        <v>26.75642204284668</v>
      </c>
      <c r="AY4198">
        <v>26.040966033935547</v>
      </c>
      <c r="AZ4198">
        <v>25.967615127563477</v>
      </c>
      <c r="BA4198">
        <v>26.054464340209961</v>
      </c>
      <c r="BB4198">
        <v>5.1019625663757324</v>
      </c>
      <c r="BC4198">
        <v>-3.0251169204711914</v>
      </c>
      <c r="BD4198">
        <v>-3.0983939170837402</v>
      </c>
      <c r="BE4198">
        <v>-3.1276659965515137</v>
      </c>
      <c r="BF4198">
        <v>-3.0997626781463623</v>
      </c>
      <c r="BG4198">
        <v>-3.4304509162902832</v>
      </c>
      <c r="BH4198">
        <v>-1.3380769491195679</v>
      </c>
      <c r="BI4198">
        <v>-1.3285034894943237</v>
      </c>
      <c r="BJ4198">
        <v>-1.3265576362609863</v>
      </c>
      <c r="BK4198">
        <v>-1.3253695964813232</v>
      </c>
      <c r="BL4198">
        <v>-1.3687018156051636</v>
      </c>
      <c r="BM4198">
        <v>-1.4321613311767578</v>
      </c>
      <c r="BN4198">
        <v>-1.4036599397659302</v>
      </c>
      <c r="BO4198">
        <v>-1.3444561958312988</v>
      </c>
      <c r="BP4198">
        <v>-1.2934156656265259</v>
      </c>
      <c r="BQ4198">
        <v>-1.284381628036499</v>
      </c>
      <c r="BR4198">
        <v>-1.2993978261947632</v>
      </c>
      <c r="BS4198">
        <v>-1.3197175264358521</v>
      </c>
      <c r="BT4198">
        <v>6.8236684799194336</v>
      </c>
      <c r="BU4198">
        <v>29.742958068847656</v>
      </c>
      <c r="BV4198">
        <v>29.212148666381836</v>
      </c>
      <c r="BW4198">
        <v>28.518699645996094</v>
      </c>
      <c r="BX4198">
        <v>28.486417770385742</v>
      </c>
      <c r="BY4198">
        <v>28.572294235229492</v>
      </c>
      <c r="BZ4198">
        <v>6.9098601341247559</v>
      </c>
      <c r="CA4198">
        <v>-1.4948019981384277</v>
      </c>
      <c r="CB4198">
        <v>-1.5600202083587646</v>
      </c>
      <c r="CC4198">
        <v>-1.597775936126709</v>
      </c>
      <c r="CD4198">
        <v>-1.5976871252059937</v>
      </c>
      <c r="CE4198">
        <v>-1.8247113227844238</v>
      </c>
      <c r="CF4198">
        <v>-0.31862494349479675</v>
      </c>
      <c r="CG4198">
        <v>-0.32101699709892273</v>
      </c>
      <c r="CH4198">
        <v>-0.32251393795013428</v>
      </c>
      <c r="CI4198">
        <v>-0.32265898585319519</v>
      </c>
      <c r="CJ4198">
        <v>-0.34375941753387451</v>
      </c>
      <c r="CK4198">
        <v>-0.37876665592193604</v>
      </c>
      <c r="CL4198">
        <v>-0.37096232175827026</v>
      </c>
      <c r="CM4198">
        <v>-0.34421226382255554</v>
      </c>
      <c r="CN4198">
        <v>-0.31543576717376709</v>
      </c>
      <c r="CO4198">
        <v>-0.30834725499153137</v>
      </c>
      <c r="CP4198">
        <v>-0.31120374798774719</v>
      </c>
      <c r="CQ4198">
        <v>-0.32722952961921692</v>
      </c>
      <c r="CR4198">
        <v>8.0842828750610352</v>
      </c>
      <c r="CS4198">
        <v>31.462471008300781</v>
      </c>
      <c r="CT4198">
        <v>30.912979125976562</v>
      </c>
      <c r="CU4198">
        <v>30.234771728515625</v>
      </c>
      <c r="CV4198">
        <v>30.230934143066406</v>
      </c>
      <c r="CW4198">
        <v>30.316135406494141</v>
      </c>
      <c r="CX4198">
        <v>8.1620044708251953</v>
      </c>
      <c r="CY4198">
        <v>-0.43491059541702271</v>
      </c>
      <c r="CZ4198">
        <v>-0.4945472776889801</v>
      </c>
      <c r="DA4198">
        <v>-0.53817874193191528</v>
      </c>
      <c r="DB4198">
        <v>-0.5573541522026062</v>
      </c>
      <c r="DC4198">
        <v>-0.71258097887039185</v>
      </c>
      <c r="DD4198">
        <v>0.70082706212997437</v>
      </c>
      <c r="DE4198">
        <v>0.68646955490112305</v>
      </c>
      <c r="DF4198">
        <v>0.681529700756073</v>
      </c>
      <c r="DG4198">
        <v>0.68005156517028809</v>
      </c>
      <c r="DH4198">
        <v>0.68118298053741455</v>
      </c>
      <c r="DI4198">
        <v>0.67462795972824097</v>
      </c>
      <c r="DJ4198">
        <v>0.66173523664474487</v>
      </c>
      <c r="DK4198">
        <v>0.65603166818618774</v>
      </c>
      <c r="DL4198">
        <v>0.6625441312789917</v>
      </c>
      <c r="DM4198">
        <v>0.66768711805343628</v>
      </c>
      <c r="DN4198">
        <v>0.67699027061462402</v>
      </c>
      <c r="DO4198">
        <v>0.66525840759277344</v>
      </c>
      <c r="DP4198">
        <v>9.3448972702026367</v>
      </c>
      <c r="DQ4198">
        <v>33.181983947753906</v>
      </c>
      <c r="DR4198">
        <v>32.613807678222656</v>
      </c>
      <c r="DS4198">
        <v>31.950841903686523</v>
      </c>
      <c r="DT4198">
        <v>31.97545051574707</v>
      </c>
      <c r="DU4198">
        <v>32.059974670410156</v>
      </c>
      <c r="DV4198">
        <v>9.414149284362793</v>
      </c>
      <c r="DW4198">
        <v>0.62498080730438232</v>
      </c>
      <c r="DX4198">
        <v>0.57092571258544922</v>
      </c>
      <c r="DY4198">
        <v>0.52141851186752319</v>
      </c>
      <c r="DZ4198">
        <v>0.48297882080078125</v>
      </c>
      <c r="EA4198">
        <v>0.39954942464828491</v>
      </c>
      <c r="EB4198">
        <v>2.1727538108825684</v>
      </c>
      <c r="EC4198">
        <v>2.1411201953887939</v>
      </c>
      <c r="ED4198">
        <v>2.1312093734741211</v>
      </c>
      <c r="EE4198">
        <v>2.1278064250946045</v>
      </c>
      <c r="EF4198">
        <v>2.1610369682312012</v>
      </c>
      <c r="EG4198">
        <v>2.1955626010894775</v>
      </c>
      <c r="EH4198">
        <v>2.1527864933013916</v>
      </c>
      <c r="EI4198">
        <v>2.1002249717712402</v>
      </c>
      <c r="EJ4198">
        <v>2.0745918750762939</v>
      </c>
      <c r="EK4198">
        <v>2.0769257545471191</v>
      </c>
      <c r="EL4198">
        <v>2.103785514831543</v>
      </c>
      <c r="EM4198">
        <v>2.0982534885406494</v>
      </c>
      <c r="EN4198">
        <v>11.165023803710937</v>
      </c>
      <c r="EO4198">
        <v>35.664691925048828</v>
      </c>
      <c r="EP4198">
        <v>35.069534301757813</v>
      </c>
      <c r="EQ4198">
        <v>34.428577423095703</v>
      </c>
      <c r="ER4198">
        <v>34.494255065917969</v>
      </c>
      <c r="ES4198">
        <v>34.577804565429687</v>
      </c>
      <c r="ET4198">
        <v>11.222046852111816</v>
      </c>
      <c r="EU4198">
        <v>2.1552956104278564</v>
      </c>
      <c r="EV4198">
        <v>2.1092994213104248</v>
      </c>
      <c r="EW4198">
        <v>2.0513086318969727</v>
      </c>
      <c r="EX4198">
        <v>1.9850543737411499</v>
      </c>
      <c r="EY4198">
        <v>2.0052890777587891</v>
      </c>
      <c r="EZ4198">
        <v>77.981575012207031</v>
      </c>
      <c r="FA4198">
        <v>76.691421508789063</v>
      </c>
      <c r="FB4198">
        <v>75.748641967773437</v>
      </c>
      <c r="FC4198">
        <v>74.60516357421875</v>
      </c>
      <c r="FD4198">
        <v>74.199165344238281</v>
      </c>
      <c r="FE4198">
        <v>73.390937805175781</v>
      </c>
      <c r="FF4198">
        <v>73.1466064453125</v>
      </c>
      <c r="FG4198">
        <v>73.270973205566406</v>
      </c>
      <c r="FH4198">
        <v>75.652252197265625</v>
      </c>
      <c r="FI4198">
        <v>80.7481689453125</v>
      </c>
      <c r="FJ4198">
        <v>85.641159057617188</v>
      </c>
      <c r="FK4198">
        <v>90.334724426269531</v>
      </c>
      <c r="FL4198">
        <v>93.804580688476562</v>
      </c>
      <c r="FM4198">
        <v>96.38165283203125</v>
      </c>
      <c r="FN4198">
        <v>97.955810546875</v>
      </c>
      <c r="FO4198">
        <v>98.280288696289063</v>
      </c>
      <c r="FP4198">
        <v>98.325302124023438</v>
      </c>
      <c r="FQ4198">
        <v>97.36285400390625</v>
      </c>
      <c r="FR4198">
        <v>95.369010925292969</v>
      </c>
      <c r="FS4198">
        <v>92.256599426269531</v>
      </c>
      <c r="FT4198">
        <v>87.987251281738281</v>
      </c>
      <c r="FU4198">
        <v>83.949493408203125</v>
      </c>
      <c r="FV4198">
        <v>81.812255859375</v>
      </c>
      <c r="FW4198">
        <v>80.074165344238281</v>
      </c>
      <c r="FX4198">
        <v>498</v>
      </c>
      <c r="FY4198">
        <v>4.854852706193924E-2</v>
      </c>
      <c r="FZ4198">
        <v>1</v>
      </c>
    </row>
    <row r="4199" spans="1:182" x14ac:dyDescent="0.2">
      <c r="A4199" t="s">
        <v>245</v>
      </c>
      <c r="B4199" t="s">
        <v>252</v>
      </c>
      <c r="C4199" t="s">
        <v>217</v>
      </c>
      <c r="D4199" t="s">
        <v>44</v>
      </c>
      <c r="E4199">
        <v>2015</v>
      </c>
      <c r="F4199" t="s">
        <v>231</v>
      </c>
      <c r="G4199" t="s">
        <v>250</v>
      </c>
      <c r="H4199" t="s">
        <v>226</v>
      </c>
      <c r="I4199">
        <v>320.51</v>
      </c>
      <c r="L4199">
        <v>93.859851543208194</v>
      </c>
      <c r="M4199">
        <v>91.967555738561728</v>
      </c>
      <c r="N4199">
        <v>90.867778698339819</v>
      </c>
      <c r="O4199">
        <v>90.903181419025628</v>
      </c>
      <c r="P4199">
        <v>93.380449480581419</v>
      </c>
      <c r="Q4199">
        <v>97.513755812786897</v>
      </c>
      <c r="R4199">
        <v>101.42588625533206</v>
      </c>
      <c r="S4199">
        <v>101.56635187195464</v>
      </c>
      <c r="T4199">
        <v>102.24914156044625</v>
      </c>
      <c r="U4199">
        <v>104.16348189339882</v>
      </c>
      <c r="V4199">
        <v>107.0408751392296</v>
      </c>
      <c r="W4199">
        <v>108.403606062073</v>
      </c>
      <c r="X4199">
        <v>108.79848810169666</v>
      </c>
      <c r="Y4199">
        <v>109.15723614374483</v>
      </c>
      <c r="Z4199">
        <v>109.08086021955353</v>
      </c>
      <c r="AA4199">
        <v>108.43524160594653</v>
      </c>
      <c r="AB4199">
        <v>108.46684407118025</v>
      </c>
      <c r="AC4199">
        <v>107.2308154155053</v>
      </c>
      <c r="AD4199">
        <v>108.71206817260408</v>
      </c>
      <c r="AE4199">
        <v>109.80180909485603</v>
      </c>
      <c r="AF4199">
        <v>109.19530715423444</v>
      </c>
      <c r="AG4199">
        <v>105.95292964705108</v>
      </c>
      <c r="AH4199">
        <v>102.35851700676393</v>
      </c>
      <c r="AI4199">
        <v>98.801659800418065</v>
      </c>
      <c r="AJ4199">
        <v>-3.3105690479278564</v>
      </c>
      <c r="AK4199">
        <v>-3.2761452198028564</v>
      </c>
      <c r="AL4199">
        <v>-3.2625079154968262</v>
      </c>
      <c r="AM4199">
        <v>-3.2673065662384033</v>
      </c>
      <c r="AN4199">
        <v>-3.3494994640350342</v>
      </c>
      <c r="AO4199">
        <v>-3.4686160087585449</v>
      </c>
      <c r="AP4199">
        <v>-3.4134125709533691</v>
      </c>
      <c r="AQ4199">
        <v>-3.3178296089172363</v>
      </c>
      <c r="AR4199">
        <v>-3.2050294876098633</v>
      </c>
      <c r="AS4199">
        <v>-3.19681715965271</v>
      </c>
      <c r="AT4199">
        <v>-3.2484598159790039</v>
      </c>
      <c r="AU4199">
        <v>-3.3132643699645996</v>
      </c>
      <c r="AV4199">
        <v>4.4267797470092773</v>
      </c>
      <c r="AW4199">
        <v>26.754005432128906</v>
      </c>
      <c r="AX4199">
        <v>26.17462158203125</v>
      </c>
      <c r="AY4199">
        <v>25.428380966186523</v>
      </c>
      <c r="AZ4199">
        <v>25.327520370483398</v>
      </c>
      <c r="BA4199">
        <v>25.469413757324219</v>
      </c>
      <c r="BB4199">
        <v>4.5334548950195313</v>
      </c>
      <c r="BC4199">
        <v>-3.8104531764984131</v>
      </c>
      <c r="BD4199">
        <v>-3.8307645320892334</v>
      </c>
      <c r="BE4199">
        <v>-3.8514828681945801</v>
      </c>
      <c r="BF4199">
        <v>-3.7843732833862305</v>
      </c>
      <c r="BG4199">
        <v>-4.1598935127258301</v>
      </c>
      <c r="BH4199">
        <v>-1.6127172708511353</v>
      </c>
      <c r="BI4199">
        <v>-1.6005735397338867</v>
      </c>
      <c r="BJ4199">
        <v>-1.5957809686660767</v>
      </c>
      <c r="BK4199">
        <v>-1.5982097387313843</v>
      </c>
      <c r="BL4199">
        <v>-1.64460289478302</v>
      </c>
      <c r="BM4199">
        <v>-1.7133638858795166</v>
      </c>
      <c r="BN4199">
        <v>-1.6849682331085205</v>
      </c>
      <c r="BO4199">
        <v>-1.6285556554794312</v>
      </c>
      <c r="BP4199">
        <v>-1.567514181137085</v>
      </c>
      <c r="BQ4199">
        <v>-1.5599465370178223</v>
      </c>
      <c r="BR4199">
        <v>-1.580844521522522</v>
      </c>
      <c r="BS4199">
        <v>-1.6163483858108521</v>
      </c>
      <c r="BT4199">
        <v>6.4894027709960937</v>
      </c>
      <c r="BU4199">
        <v>29.378128051757813</v>
      </c>
      <c r="BV4199">
        <v>28.776371002197266</v>
      </c>
      <c r="BW4199">
        <v>28.054416656494141</v>
      </c>
      <c r="BX4199">
        <v>27.990444183349609</v>
      </c>
      <c r="BY4199">
        <v>28.112251281738281</v>
      </c>
      <c r="BZ4199">
        <v>6.5846385955810547</v>
      </c>
      <c r="CA4199">
        <v>-1.8523539304733276</v>
      </c>
      <c r="CB4199">
        <v>-1.885532021522522</v>
      </c>
      <c r="CC4199">
        <v>-1.9261046648025513</v>
      </c>
      <c r="CD4199">
        <v>-1.92206871509552</v>
      </c>
      <c r="CE4199">
        <v>-2.1749999523162842</v>
      </c>
      <c r="CF4199">
        <v>-0.43679016828536987</v>
      </c>
      <c r="CG4199">
        <v>-0.44007772207260132</v>
      </c>
      <c r="CH4199">
        <v>-0.44141110777854919</v>
      </c>
      <c r="CI4199">
        <v>-0.44219833612442017</v>
      </c>
      <c r="CJ4199">
        <v>-0.46379682421684265</v>
      </c>
      <c r="CK4199">
        <v>-0.49768167734146118</v>
      </c>
      <c r="CL4199">
        <v>-0.48785299062728882</v>
      </c>
      <c r="CM4199">
        <v>-0.45856958627700806</v>
      </c>
      <c r="CN4199">
        <v>-0.43337613344192505</v>
      </c>
      <c r="CO4199">
        <v>-0.42625495791435242</v>
      </c>
      <c r="CP4199">
        <v>-0.42585936188697815</v>
      </c>
      <c r="CQ4199">
        <v>-0.44106960296630859</v>
      </c>
      <c r="CR4199">
        <v>7.9179692268371582</v>
      </c>
      <c r="CS4199">
        <v>31.195587158203125</v>
      </c>
      <c r="CT4199">
        <v>30.578332901000977</v>
      </c>
      <c r="CU4199">
        <v>29.873203277587891</v>
      </c>
      <c r="CV4199">
        <v>29.834775924682617</v>
      </c>
      <c r="CW4199">
        <v>29.942672729492188</v>
      </c>
      <c r="CX4199">
        <v>8.0052824020385742</v>
      </c>
      <c r="CY4199">
        <v>-0.49618035554885864</v>
      </c>
      <c r="CZ4199">
        <v>-0.53826981782913208</v>
      </c>
      <c r="DA4199">
        <v>-0.59259355068206787</v>
      </c>
      <c r="DB4199">
        <v>-0.63224238157272339</v>
      </c>
      <c r="DC4199">
        <v>-0.80026853084564209</v>
      </c>
      <c r="DD4199">
        <v>0.73913687467575073</v>
      </c>
      <c r="DE4199">
        <v>0.72041815519332886</v>
      </c>
      <c r="DF4199">
        <v>0.71295881271362305</v>
      </c>
      <c r="DG4199">
        <v>0.71381306648254395</v>
      </c>
      <c r="DH4199">
        <v>0.71700924634933472</v>
      </c>
      <c r="DI4199">
        <v>0.71800053119659424</v>
      </c>
      <c r="DJ4199">
        <v>0.7092621922492981</v>
      </c>
      <c r="DK4199">
        <v>0.71141642332077026</v>
      </c>
      <c r="DL4199">
        <v>0.70076197385787964</v>
      </c>
      <c r="DM4199">
        <v>0.70743662118911743</v>
      </c>
      <c r="DN4199">
        <v>0.72912579774856567</v>
      </c>
      <c r="DO4199">
        <v>0.73420917987823486</v>
      </c>
      <c r="DP4199">
        <v>9.3465356826782227</v>
      </c>
      <c r="DQ4199">
        <v>33.013046264648438</v>
      </c>
      <c r="DR4199">
        <v>32.380298614501953</v>
      </c>
      <c r="DS4199">
        <v>31.691987991333008</v>
      </c>
      <c r="DT4199">
        <v>31.679109573364258</v>
      </c>
      <c r="DU4199">
        <v>31.773094177246094</v>
      </c>
      <c r="DV4199">
        <v>9.4259262084960937</v>
      </c>
      <c r="DW4199">
        <v>0.85999321937561035</v>
      </c>
      <c r="DX4199">
        <v>0.80899238586425781</v>
      </c>
      <c r="DY4199">
        <v>0.74091756343841553</v>
      </c>
      <c r="DZ4199">
        <v>0.65758395195007324</v>
      </c>
      <c r="EA4199">
        <v>0.57446283102035522</v>
      </c>
      <c r="EB4199">
        <v>2.4369888305664062</v>
      </c>
      <c r="EC4199">
        <v>2.3959898948669434</v>
      </c>
      <c r="ED4199">
        <v>2.379685640335083</v>
      </c>
      <c r="EE4199">
        <v>2.3829100131988525</v>
      </c>
      <c r="EF4199">
        <v>2.4219057559967041</v>
      </c>
      <c r="EG4199">
        <v>2.473252534866333</v>
      </c>
      <c r="EH4199">
        <v>2.437706470489502</v>
      </c>
      <c r="EI4199">
        <v>2.4006903171539307</v>
      </c>
      <c r="EJ4199">
        <v>2.3382771015167236</v>
      </c>
      <c r="EK4199">
        <v>2.3443071842193604</v>
      </c>
      <c r="EL4199">
        <v>2.3967409133911133</v>
      </c>
      <c r="EM4199">
        <v>2.4311251640319824</v>
      </c>
      <c r="EN4199">
        <v>11.409158706665039</v>
      </c>
      <c r="EO4199">
        <v>35.637168884277344</v>
      </c>
      <c r="EP4199">
        <v>34.982044219970703</v>
      </c>
      <c r="EQ4199">
        <v>34.318023681640625</v>
      </c>
      <c r="ER4199">
        <v>34.342033386230469</v>
      </c>
      <c r="ES4199">
        <v>34.415931701660156</v>
      </c>
      <c r="ET4199">
        <v>11.477110862731934</v>
      </c>
      <c r="EU4199">
        <v>2.8180925846099854</v>
      </c>
      <c r="EV4199">
        <v>2.7542250156402588</v>
      </c>
      <c r="EW4199">
        <v>2.6662957668304443</v>
      </c>
      <c r="EX4199">
        <v>2.5198884010314941</v>
      </c>
      <c r="EY4199">
        <v>2.5593564510345459</v>
      </c>
      <c r="EZ4199">
        <v>72.205497741699219</v>
      </c>
      <c r="FA4199">
        <v>70.863548278808594</v>
      </c>
      <c r="FB4199">
        <v>70.279083251953125</v>
      </c>
      <c r="FC4199">
        <v>70.035919189453125</v>
      </c>
      <c r="FD4199">
        <v>69.687187194824219</v>
      </c>
      <c r="FE4199">
        <v>68.947555541992188</v>
      </c>
      <c r="FF4199">
        <v>69.267593383789063</v>
      </c>
      <c r="FG4199">
        <v>69.358108520507813</v>
      </c>
      <c r="FH4199">
        <v>70.688041687011719</v>
      </c>
      <c r="FI4199">
        <v>76.260063171386719</v>
      </c>
      <c r="FJ4199">
        <v>84.482490539550781</v>
      </c>
      <c r="FK4199">
        <v>89.991226196289063</v>
      </c>
      <c r="FL4199">
        <v>94.202743530273438</v>
      </c>
      <c r="FM4199">
        <v>96.774284362792969</v>
      </c>
      <c r="FN4199">
        <v>97.801185607910156</v>
      </c>
      <c r="FO4199">
        <v>98.129364013671875</v>
      </c>
      <c r="FP4199">
        <v>97.955284118652344</v>
      </c>
      <c r="FQ4199">
        <v>96.8182373046875</v>
      </c>
      <c r="FR4199">
        <v>94.363853454589844</v>
      </c>
      <c r="FS4199">
        <v>90.135879516601562</v>
      </c>
      <c r="FT4199">
        <v>86.654647827148438</v>
      </c>
      <c r="FU4199">
        <v>84.155853271484375</v>
      </c>
      <c r="FV4199">
        <v>82.350486755371094</v>
      </c>
      <c r="FW4199">
        <v>80.42535400390625</v>
      </c>
      <c r="FX4199">
        <v>498</v>
      </c>
      <c r="FY4199">
        <v>4.854852706193924E-2</v>
      </c>
      <c r="FZ4199">
        <v>1</v>
      </c>
    </row>
    <row r="4200" spans="1:182" x14ac:dyDescent="0.2">
      <c r="A4200" t="s">
        <v>245</v>
      </c>
      <c r="B4200" t="s">
        <v>252</v>
      </c>
      <c r="C4200" t="s">
        <v>217</v>
      </c>
      <c r="D4200" t="s">
        <v>44</v>
      </c>
      <c r="E4200">
        <v>2016</v>
      </c>
      <c r="F4200" t="s">
        <v>231</v>
      </c>
      <c r="G4200" t="s">
        <v>250</v>
      </c>
      <c r="H4200" t="s">
        <v>226</v>
      </c>
      <c r="I4200">
        <v>320.51</v>
      </c>
      <c r="L4200">
        <v>93.859851543208194</v>
      </c>
      <c r="M4200">
        <v>91.967555738561728</v>
      </c>
      <c r="N4200">
        <v>90.867778698339819</v>
      </c>
      <c r="O4200">
        <v>90.903181419025628</v>
      </c>
      <c r="P4200">
        <v>93.380449480581419</v>
      </c>
      <c r="Q4200">
        <v>97.513755812786897</v>
      </c>
      <c r="R4200">
        <v>101.42588625533206</v>
      </c>
      <c r="S4200">
        <v>101.56635187195464</v>
      </c>
      <c r="T4200">
        <v>102.24914156044625</v>
      </c>
      <c r="U4200">
        <v>104.16348189339882</v>
      </c>
      <c r="V4200">
        <v>107.0408751392296</v>
      </c>
      <c r="W4200">
        <v>108.403606062073</v>
      </c>
      <c r="X4200">
        <v>108.79848810169666</v>
      </c>
      <c r="Y4200">
        <v>109.15723614374483</v>
      </c>
      <c r="Z4200">
        <v>109.08086021955353</v>
      </c>
      <c r="AA4200">
        <v>108.43524160594653</v>
      </c>
      <c r="AB4200">
        <v>108.46684407118025</v>
      </c>
      <c r="AC4200">
        <v>107.2308154155053</v>
      </c>
      <c r="AD4200">
        <v>108.71206817260408</v>
      </c>
      <c r="AE4200">
        <v>109.80180909485603</v>
      </c>
      <c r="AF4200">
        <v>109.19530715423444</v>
      </c>
      <c r="AG4200">
        <v>105.95292964705108</v>
      </c>
      <c r="AH4200">
        <v>102.35851700676393</v>
      </c>
      <c r="AI4200">
        <v>98.801659800418065</v>
      </c>
      <c r="AJ4200">
        <v>-3.3105690479278564</v>
      </c>
      <c r="AK4200">
        <v>-3.2761452198028564</v>
      </c>
      <c r="AL4200">
        <v>-3.2625079154968262</v>
      </c>
      <c r="AM4200">
        <v>-3.2673065662384033</v>
      </c>
      <c r="AN4200">
        <v>-3.3494994640350342</v>
      </c>
      <c r="AO4200">
        <v>-3.4686160087585449</v>
      </c>
      <c r="AP4200">
        <v>-3.4134125709533691</v>
      </c>
      <c r="AQ4200">
        <v>-3.3178296089172363</v>
      </c>
      <c r="AR4200">
        <v>-3.2050294876098633</v>
      </c>
      <c r="AS4200">
        <v>-3.19681715965271</v>
      </c>
      <c r="AT4200">
        <v>-3.2484598159790039</v>
      </c>
      <c r="AU4200">
        <v>-3.3132643699645996</v>
      </c>
      <c r="AV4200">
        <v>4.4267797470092773</v>
      </c>
      <c r="AW4200">
        <v>26.754005432128906</v>
      </c>
      <c r="AX4200">
        <v>26.17462158203125</v>
      </c>
      <c r="AY4200">
        <v>25.428380966186523</v>
      </c>
      <c r="AZ4200">
        <v>25.327520370483398</v>
      </c>
      <c r="BA4200">
        <v>25.469413757324219</v>
      </c>
      <c r="BB4200">
        <v>4.5334548950195313</v>
      </c>
      <c r="BC4200">
        <v>-3.8104531764984131</v>
      </c>
      <c r="BD4200">
        <v>-3.8307645320892334</v>
      </c>
      <c r="BE4200">
        <v>-3.8514828681945801</v>
      </c>
      <c r="BF4200">
        <v>-3.7843732833862305</v>
      </c>
      <c r="BG4200">
        <v>-4.1598935127258301</v>
      </c>
      <c r="BH4200">
        <v>-1.6127172708511353</v>
      </c>
      <c r="BI4200">
        <v>-1.6005735397338867</v>
      </c>
      <c r="BJ4200">
        <v>-1.5957809686660767</v>
      </c>
      <c r="BK4200">
        <v>-1.5982097387313843</v>
      </c>
      <c r="BL4200">
        <v>-1.64460289478302</v>
      </c>
      <c r="BM4200">
        <v>-1.7133638858795166</v>
      </c>
      <c r="BN4200">
        <v>-1.6849682331085205</v>
      </c>
      <c r="BO4200">
        <v>-1.6285556554794312</v>
      </c>
      <c r="BP4200">
        <v>-1.567514181137085</v>
      </c>
      <c r="BQ4200">
        <v>-1.5599465370178223</v>
      </c>
      <c r="BR4200">
        <v>-1.580844521522522</v>
      </c>
      <c r="BS4200">
        <v>-1.6163483858108521</v>
      </c>
      <c r="BT4200">
        <v>6.4894027709960937</v>
      </c>
      <c r="BU4200">
        <v>29.378128051757813</v>
      </c>
      <c r="BV4200">
        <v>28.776371002197266</v>
      </c>
      <c r="BW4200">
        <v>28.054416656494141</v>
      </c>
      <c r="BX4200">
        <v>27.990444183349609</v>
      </c>
      <c r="BY4200">
        <v>28.112251281738281</v>
      </c>
      <c r="BZ4200">
        <v>6.5846385955810547</v>
      </c>
      <c r="CA4200">
        <v>-1.8523539304733276</v>
      </c>
      <c r="CB4200">
        <v>-1.885532021522522</v>
      </c>
      <c r="CC4200">
        <v>-1.9261046648025513</v>
      </c>
      <c r="CD4200">
        <v>-1.92206871509552</v>
      </c>
      <c r="CE4200">
        <v>-2.1749999523162842</v>
      </c>
      <c r="CF4200">
        <v>-0.43679016828536987</v>
      </c>
      <c r="CG4200">
        <v>-0.44007772207260132</v>
      </c>
      <c r="CH4200">
        <v>-0.44141110777854919</v>
      </c>
      <c r="CI4200">
        <v>-0.44219833612442017</v>
      </c>
      <c r="CJ4200">
        <v>-0.46379682421684265</v>
      </c>
      <c r="CK4200">
        <v>-0.49768167734146118</v>
      </c>
      <c r="CL4200">
        <v>-0.48785299062728882</v>
      </c>
      <c r="CM4200">
        <v>-0.45856958627700806</v>
      </c>
      <c r="CN4200">
        <v>-0.43337613344192505</v>
      </c>
      <c r="CO4200">
        <v>-0.42625495791435242</v>
      </c>
      <c r="CP4200">
        <v>-0.42585936188697815</v>
      </c>
      <c r="CQ4200">
        <v>-0.44106960296630859</v>
      </c>
      <c r="CR4200">
        <v>7.9179692268371582</v>
      </c>
      <c r="CS4200">
        <v>31.195587158203125</v>
      </c>
      <c r="CT4200">
        <v>30.578332901000977</v>
      </c>
      <c r="CU4200">
        <v>29.873203277587891</v>
      </c>
      <c r="CV4200">
        <v>29.834775924682617</v>
      </c>
      <c r="CW4200">
        <v>29.942672729492188</v>
      </c>
      <c r="CX4200">
        <v>8.0052824020385742</v>
      </c>
      <c r="CY4200">
        <v>-0.49618035554885864</v>
      </c>
      <c r="CZ4200">
        <v>-0.53826981782913208</v>
      </c>
      <c r="DA4200">
        <v>-0.59259355068206787</v>
      </c>
      <c r="DB4200">
        <v>-0.63224238157272339</v>
      </c>
      <c r="DC4200">
        <v>-0.80026853084564209</v>
      </c>
      <c r="DD4200">
        <v>0.73913687467575073</v>
      </c>
      <c r="DE4200">
        <v>0.72041815519332886</v>
      </c>
      <c r="DF4200">
        <v>0.71295881271362305</v>
      </c>
      <c r="DG4200">
        <v>0.71381306648254395</v>
      </c>
      <c r="DH4200">
        <v>0.71700924634933472</v>
      </c>
      <c r="DI4200">
        <v>0.71800053119659424</v>
      </c>
      <c r="DJ4200">
        <v>0.7092621922492981</v>
      </c>
      <c r="DK4200">
        <v>0.71141642332077026</v>
      </c>
      <c r="DL4200">
        <v>0.70076197385787964</v>
      </c>
      <c r="DM4200">
        <v>0.70743662118911743</v>
      </c>
      <c r="DN4200">
        <v>0.72912579774856567</v>
      </c>
      <c r="DO4200">
        <v>0.73420917987823486</v>
      </c>
      <c r="DP4200">
        <v>9.3465356826782227</v>
      </c>
      <c r="DQ4200">
        <v>33.013046264648438</v>
      </c>
      <c r="DR4200">
        <v>32.380298614501953</v>
      </c>
      <c r="DS4200">
        <v>31.691987991333008</v>
      </c>
      <c r="DT4200">
        <v>31.679109573364258</v>
      </c>
      <c r="DU4200">
        <v>31.773094177246094</v>
      </c>
      <c r="DV4200">
        <v>9.4259262084960937</v>
      </c>
      <c r="DW4200">
        <v>0.85999321937561035</v>
      </c>
      <c r="DX4200">
        <v>0.80899238586425781</v>
      </c>
      <c r="DY4200">
        <v>0.74091756343841553</v>
      </c>
      <c r="DZ4200">
        <v>0.65758395195007324</v>
      </c>
      <c r="EA4200">
        <v>0.57446283102035522</v>
      </c>
      <c r="EB4200">
        <v>2.4369888305664062</v>
      </c>
      <c r="EC4200">
        <v>2.3959898948669434</v>
      </c>
      <c r="ED4200">
        <v>2.379685640335083</v>
      </c>
      <c r="EE4200">
        <v>2.3829100131988525</v>
      </c>
      <c r="EF4200">
        <v>2.4219057559967041</v>
      </c>
      <c r="EG4200">
        <v>2.473252534866333</v>
      </c>
      <c r="EH4200">
        <v>2.437706470489502</v>
      </c>
      <c r="EI4200">
        <v>2.4006903171539307</v>
      </c>
      <c r="EJ4200">
        <v>2.3382771015167236</v>
      </c>
      <c r="EK4200">
        <v>2.3443071842193604</v>
      </c>
      <c r="EL4200">
        <v>2.3967409133911133</v>
      </c>
      <c r="EM4200">
        <v>2.4311251640319824</v>
      </c>
      <c r="EN4200">
        <v>11.409158706665039</v>
      </c>
      <c r="EO4200">
        <v>35.637168884277344</v>
      </c>
      <c r="EP4200">
        <v>34.982044219970703</v>
      </c>
      <c r="EQ4200">
        <v>34.318023681640625</v>
      </c>
      <c r="ER4200">
        <v>34.342033386230469</v>
      </c>
      <c r="ES4200">
        <v>34.415931701660156</v>
      </c>
      <c r="ET4200">
        <v>11.477110862731934</v>
      </c>
      <c r="EU4200">
        <v>2.8180925846099854</v>
      </c>
      <c r="EV4200">
        <v>2.7542250156402588</v>
      </c>
      <c r="EW4200">
        <v>2.6662957668304443</v>
      </c>
      <c r="EX4200">
        <v>2.5198884010314941</v>
      </c>
      <c r="EY4200">
        <v>2.5593564510345459</v>
      </c>
      <c r="EZ4200">
        <v>72.205497741699219</v>
      </c>
      <c r="FA4200">
        <v>70.863548278808594</v>
      </c>
      <c r="FB4200">
        <v>70.279083251953125</v>
      </c>
      <c r="FC4200">
        <v>70.035919189453125</v>
      </c>
      <c r="FD4200">
        <v>69.687187194824219</v>
      </c>
      <c r="FE4200">
        <v>68.947555541992188</v>
      </c>
      <c r="FF4200">
        <v>69.267593383789063</v>
      </c>
      <c r="FG4200">
        <v>69.358108520507813</v>
      </c>
      <c r="FH4200">
        <v>70.688041687011719</v>
      </c>
      <c r="FI4200">
        <v>76.260063171386719</v>
      </c>
      <c r="FJ4200">
        <v>84.482490539550781</v>
      </c>
      <c r="FK4200">
        <v>89.991226196289063</v>
      </c>
      <c r="FL4200">
        <v>94.202743530273438</v>
      </c>
      <c r="FM4200">
        <v>96.774284362792969</v>
      </c>
      <c r="FN4200">
        <v>97.801185607910156</v>
      </c>
      <c r="FO4200">
        <v>98.129364013671875</v>
      </c>
      <c r="FP4200">
        <v>97.955284118652344</v>
      </c>
      <c r="FQ4200">
        <v>96.8182373046875</v>
      </c>
      <c r="FR4200">
        <v>94.363853454589844</v>
      </c>
      <c r="FS4200">
        <v>90.135879516601562</v>
      </c>
      <c r="FT4200">
        <v>86.654647827148438</v>
      </c>
      <c r="FU4200">
        <v>84.155853271484375</v>
      </c>
      <c r="FV4200">
        <v>82.350486755371094</v>
      </c>
      <c r="FW4200">
        <v>80.42535400390625</v>
      </c>
      <c r="FX4200">
        <v>498</v>
      </c>
      <c r="FY4200">
        <v>4.854852706193924E-2</v>
      </c>
      <c r="FZ4200">
        <v>1</v>
      </c>
    </row>
    <row r="4201" spans="1:182" x14ac:dyDescent="0.2">
      <c r="A4201" t="s">
        <v>245</v>
      </c>
      <c r="B4201" t="s">
        <v>252</v>
      </c>
      <c r="C4201" t="s">
        <v>217</v>
      </c>
      <c r="D4201" t="s">
        <v>44</v>
      </c>
      <c r="E4201">
        <v>2017</v>
      </c>
      <c r="F4201" t="s">
        <v>231</v>
      </c>
      <c r="G4201" t="s">
        <v>250</v>
      </c>
      <c r="H4201" t="s">
        <v>226</v>
      </c>
      <c r="I4201">
        <v>320.51</v>
      </c>
      <c r="L4201">
        <v>93.859851543208194</v>
      </c>
      <c r="M4201">
        <v>91.967555738561728</v>
      </c>
      <c r="N4201">
        <v>90.867778698339819</v>
      </c>
      <c r="O4201">
        <v>90.903181419025628</v>
      </c>
      <c r="P4201">
        <v>93.380449480581419</v>
      </c>
      <c r="Q4201">
        <v>97.513755812786897</v>
      </c>
      <c r="R4201">
        <v>101.42588625533206</v>
      </c>
      <c r="S4201">
        <v>101.56635187195464</v>
      </c>
      <c r="T4201">
        <v>102.24914156044625</v>
      </c>
      <c r="U4201">
        <v>104.16348189339882</v>
      </c>
      <c r="V4201">
        <v>107.0408751392296</v>
      </c>
      <c r="W4201">
        <v>108.403606062073</v>
      </c>
      <c r="X4201">
        <v>108.79848810169666</v>
      </c>
      <c r="Y4201">
        <v>109.15723614374483</v>
      </c>
      <c r="Z4201">
        <v>109.08086021955353</v>
      </c>
      <c r="AA4201">
        <v>108.43524160594653</v>
      </c>
      <c r="AB4201">
        <v>108.46684407118025</v>
      </c>
      <c r="AC4201">
        <v>107.2308154155053</v>
      </c>
      <c r="AD4201">
        <v>108.71206817260408</v>
      </c>
      <c r="AE4201">
        <v>109.80180909485603</v>
      </c>
      <c r="AF4201">
        <v>109.19530715423444</v>
      </c>
      <c r="AG4201">
        <v>105.95292964705108</v>
      </c>
      <c r="AH4201">
        <v>102.35851700676393</v>
      </c>
      <c r="AI4201">
        <v>98.801659800418065</v>
      </c>
      <c r="AJ4201">
        <v>-3.3105690479278564</v>
      </c>
      <c r="AK4201">
        <v>-3.2761452198028564</v>
      </c>
      <c r="AL4201">
        <v>-3.2625079154968262</v>
      </c>
      <c r="AM4201">
        <v>-3.2673065662384033</v>
      </c>
      <c r="AN4201">
        <v>-3.3494994640350342</v>
      </c>
      <c r="AO4201">
        <v>-3.4686160087585449</v>
      </c>
      <c r="AP4201">
        <v>-3.4134125709533691</v>
      </c>
      <c r="AQ4201">
        <v>-3.3178296089172363</v>
      </c>
      <c r="AR4201">
        <v>-3.2050294876098633</v>
      </c>
      <c r="AS4201">
        <v>-3.19681715965271</v>
      </c>
      <c r="AT4201">
        <v>-3.2484598159790039</v>
      </c>
      <c r="AU4201">
        <v>-3.3132643699645996</v>
      </c>
      <c r="AV4201">
        <v>4.4267797470092773</v>
      </c>
      <c r="AW4201">
        <v>26.754005432128906</v>
      </c>
      <c r="AX4201">
        <v>26.17462158203125</v>
      </c>
      <c r="AY4201">
        <v>25.428380966186523</v>
      </c>
      <c r="AZ4201">
        <v>25.327520370483398</v>
      </c>
      <c r="BA4201">
        <v>25.469413757324219</v>
      </c>
      <c r="BB4201">
        <v>4.5334548950195313</v>
      </c>
      <c r="BC4201">
        <v>-3.8104531764984131</v>
      </c>
      <c r="BD4201">
        <v>-3.8307645320892334</v>
      </c>
      <c r="BE4201">
        <v>-3.8514828681945801</v>
      </c>
      <c r="BF4201">
        <v>-3.7843732833862305</v>
      </c>
      <c r="BG4201">
        <v>-4.1598935127258301</v>
      </c>
      <c r="BH4201">
        <v>-1.6127172708511353</v>
      </c>
      <c r="BI4201">
        <v>-1.6005735397338867</v>
      </c>
      <c r="BJ4201">
        <v>-1.5957809686660767</v>
      </c>
      <c r="BK4201">
        <v>-1.5982097387313843</v>
      </c>
      <c r="BL4201">
        <v>-1.64460289478302</v>
      </c>
      <c r="BM4201">
        <v>-1.7133638858795166</v>
      </c>
      <c r="BN4201">
        <v>-1.6849682331085205</v>
      </c>
      <c r="BO4201">
        <v>-1.6285556554794312</v>
      </c>
      <c r="BP4201">
        <v>-1.567514181137085</v>
      </c>
      <c r="BQ4201">
        <v>-1.5599465370178223</v>
      </c>
      <c r="BR4201">
        <v>-1.580844521522522</v>
      </c>
      <c r="BS4201">
        <v>-1.6163483858108521</v>
      </c>
      <c r="BT4201">
        <v>6.4894027709960937</v>
      </c>
      <c r="BU4201">
        <v>29.378128051757813</v>
      </c>
      <c r="BV4201">
        <v>28.776371002197266</v>
      </c>
      <c r="BW4201">
        <v>28.054416656494141</v>
      </c>
      <c r="BX4201">
        <v>27.990444183349609</v>
      </c>
      <c r="BY4201">
        <v>28.112251281738281</v>
      </c>
      <c r="BZ4201">
        <v>6.5846385955810547</v>
      </c>
      <c r="CA4201">
        <v>-1.8523539304733276</v>
      </c>
      <c r="CB4201">
        <v>-1.885532021522522</v>
      </c>
      <c r="CC4201">
        <v>-1.9261046648025513</v>
      </c>
      <c r="CD4201">
        <v>-1.92206871509552</v>
      </c>
      <c r="CE4201">
        <v>-2.1749999523162842</v>
      </c>
      <c r="CF4201">
        <v>-0.43679016828536987</v>
      </c>
      <c r="CG4201">
        <v>-0.44007772207260132</v>
      </c>
      <c r="CH4201">
        <v>-0.44141110777854919</v>
      </c>
      <c r="CI4201">
        <v>-0.44219833612442017</v>
      </c>
      <c r="CJ4201">
        <v>-0.46379682421684265</v>
      </c>
      <c r="CK4201">
        <v>-0.49768167734146118</v>
      </c>
      <c r="CL4201">
        <v>-0.48785299062728882</v>
      </c>
      <c r="CM4201">
        <v>-0.45856958627700806</v>
      </c>
      <c r="CN4201">
        <v>-0.43337613344192505</v>
      </c>
      <c r="CO4201">
        <v>-0.42625495791435242</v>
      </c>
      <c r="CP4201">
        <v>-0.42585936188697815</v>
      </c>
      <c r="CQ4201">
        <v>-0.44106960296630859</v>
      </c>
      <c r="CR4201">
        <v>7.9179692268371582</v>
      </c>
      <c r="CS4201">
        <v>31.195587158203125</v>
      </c>
      <c r="CT4201">
        <v>30.578332901000977</v>
      </c>
      <c r="CU4201">
        <v>29.873203277587891</v>
      </c>
      <c r="CV4201">
        <v>29.834775924682617</v>
      </c>
      <c r="CW4201">
        <v>29.942672729492188</v>
      </c>
      <c r="CX4201">
        <v>8.0052824020385742</v>
      </c>
      <c r="CY4201">
        <v>-0.49618035554885864</v>
      </c>
      <c r="CZ4201">
        <v>-0.53826981782913208</v>
      </c>
      <c r="DA4201">
        <v>-0.59259355068206787</v>
      </c>
      <c r="DB4201">
        <v>-0.63224238157272339</v>
      </c>
      <c r="DC4201">
        <v>-0.80026853084564209</v>
      </c>
      <c r="DD4201">
        <v>0.73913687467575073</v>
      </c>
      <c r="DE4201">
        <v>0.72041815519332886</v>
      </c>
      <c r="DF4201">
        <v>0.71295881271362305</v>
      </c>
      <c r="DG4201">
        <v>0.71381306648254395</v>
      </c>
      <c r="DH4201">
        <v>0.71700924634933472</v>
      </c>
      <c r="DI4201">
        <v>0.71800053119659424</v>
      </c>
      <c r="DJ4201">
        <v>0.7092621922492981</v>
      </c>
      <c r="DK4201">
        <v>0.71141642332077026</v>
      </c>
      <c r="DL4201">
        <v>0.70076197385787964</v>
      </c>
      <c r="DM4201">
        <v>0.70743662118911743</v>
      </c>
      <c r="DN4201">
        <v>0.72912579774856567</v>
      </c>
      <c r="DO4201">
        <v>0.73420917987823486</v>
      </c>
      <c r="DP4201">
        <v>9.3465356826782227</v>
      </c>
      <c r="DQ4201">
        <v>33.013046264648438</v>
      </c>
      <c r="DR4201">
        <v>32.380298614501953</v>
      </c>
      <c r="DS4201">
        <v>31.691987991333008</v>
      </c>
      <c r="DT4201">
        <v>31.679109573364258</v>
      </c>
      <c r="DU4201">
        <v>31.773094177246094</v>
      </c>
      <c r="DV4201">
        <v>9.4259262084960937</v>
      </c>
      <c r="DW4201">
        <v>0.85999321937561035</v>
      </c>
      <c r="DX4201">
        <v>0.80899238586425781</v>
      </c>
      <c r="DY4201">
        <v>0.74091756343841553</v>
      </c>
      <c r="DZ4201">
        <v>0.65758395195007324</v>
      </c>
      <c r="EA4201">
        <v>0.57446283102035522</v>
      </c>
      <c r="EB4201">
        <v>2.4369888305664062</v>
      </c>
      <c r="EC4201">
        <v>2.3959898948669434</v>
      </c>
      <c r="ED4201">
        <v>2.379685640335083</v>
      </c>
      <c r="EE4201">
        <v>2.3829100131988525</v>
      </c>
      <c r="EF4201">
        <v>2.4219057559967041</v>
      </c>
      <c r="EG4201">
        <v>2.473252534866333</v>
      </c>
      <c r="EH4201">
        <v>2.437706470489502</v>
      </c>
      <c r="EI4201">
        <v>2.4006903171539307</v>
      </c>
      <c r="EJ4201">
        <v>2.3382771015167236</v>
      </c>
      <c r="EK4201">
        <v>2.3443071842193604</v>
      </c>
      <c r="EL4201">
        <v>2.3967409133911133</v>
      </c>
      <c r="EM4201">
        <v>2.4311251640319824</v>
      </c>
      <c r="EN4201">
        <v>11.409158706665039</v>
      </c>
      <c r="EO4201">
        <v>35.637168884277344</v>
      </c>
      <c r="EP4201">
        <v>34.982044219970703</v>
      </c>
      <c r="EQ4201">
        <v>34.318023681640625</v>
      </c>
      <c r="ER4201">
        <v>34.342033386230469</v>
      </c>
      <c r="ES4201">
        <v>34.415931701660156</v>
      </c>
      <c r="ET4201">
        <v>11.477110862731934</v>
      </c>
      <c r="EU4201">
        <v>2.8180925846099854</v>
      </c>
      <c r="EV4201">
        <v>2.7542250156402588</v>
      </c>
      <c r="EW4201">
        <v>2.6662957668304443</v>
      </c>
      <c r="EX4201">
        <v>2.5198884010314941</v>
      </c>
      <c r="EY4201">
        <v>2.5593564510345459</v>
      </c>
      <c r="EZ4201">
        <v>72.205497741699219</v>
      </c>
      <c r="FA4201">
        <v>70.863548278808594</v>
      </c>
      <c r="FB4201">
        <v>70.279083251953125</v>
      </c>
      <c r="FC4201">
        <v>70.035919189453125</v>
      </c>
      <c r="FD4201">
        <v>69.687187194824219</v>
      </c>
      <c r="FE4201">
        <v>68.947555541992188</v>
      </c>
      <c r="FF4201">
        <v>69.267593383789063</v>
      </c>
      <c r="FG4201">
        <v>69.358108520507813</v>
      </c>
      <c r="FH4201">
        <v>70.688041687011719</v>
      </c>
      <c r="FI4201">
        <v>76.260063171386719</v>
      </c>
      <c r="FJ4201">
        <v>84.482490539550781</v>
      </c>
      <c r="FK4201">
        <v>89.991226196289063</v>
      </c>
      <c r="FL4201">
        <v>94.202743530273438</v>
      </c>
      <c r="FM4201">
        <v>96.774284362792969</v>
      </c>
      <c r="FN4201">
        <v>97.801185607910156</v>
      </c>
      <c r="FO4201">
        <v>98.129364013671875</v>
      </c>
      <c r="FP4201">
        <v>97.955284118652344</v>
      </c>
      <c r="FQ4201">
        <v>96.8182373046875</v>
      </c>
      <c r="FR4201">
        <v>94.363853454589844</v>
      </c>
      <c r="FS4201">
        <v>90.135879516601562</v>
      </c>
      <c r="FT4201">
        <v>86.654647827148438</v>
      </c>
      <c r="FU4201">
        <v>84.155853271484375</v>
      </c>
      <c r="FV4201">
        <v>82.350486755371094</v>
      </c>
      <c r="FW4201">
        <v>80.42535400390625</v>
      </c>
      <c r="FX4201">
        <v>498</v>
      </c>
      <c r="FY4201">
        <v>4.854852706193924E-2</v>
      </c>
      <c r="FZ4201">
        <v>1</v>
      </c>
    </row>
    <row r="4202" spans="1:182" x14ac:dyDescent="0.2">
      <c r="A4202" t="s">
        <v>245</v>
      </c>
      <c r="B4202" t="s">
        <v>252</v>
      </c>
      <c r="C4202" t="s">
        <v>217</v>
      </c>
      <c r="D4202" t="s">
        <v>45</v>
      </c>
      <c r="E4202">
        <v>2015</v>
      </c>
      <c r="F4202" t="s">
        <v>231</v>
      </c>
      <c r="G4202" t="s">
        <v>250</v>
      </c>
      <c r="H4202" t="s">
        <v>226</v>
      </c>
      <c r="I4202">
        <v>320.51</v>
      </c>
      <c r="L4202">
        <v>87.949568652783569</v>
      </c>
      <c r="M4202">
        <v>85.940882840747605</v>
      </c>
      <c r="N4202">
        <v>84.817717722943669</v>
      </c>
      <c r="O4202">
        <v>84.871693247789523</v>
      </c>
      <c r="P4202">
        <v>87.173132525386805</v>
      </c>
      <c r="Q4202">
        <v>91.291382214316783</v>
      </c>
      <c r="R4202">
        <v>95.437433458526911</v>
      </c>
      <c r="S4202">
        <v>96.120967586756166</v>
      </c>
      <c r="T4202">
        <v>96.318409206828818</v>
      </c>
      <c r="U4202">
        <v>97.819107975021112</v>
      </c>
      <c r="V4202">
        <v>99.868789554288924</v>
      </c>
      <c r="W4202">
        <v>100.75217074202442</v>
      </c>
      <c r="X4202">
        <v>100.98242038134848</v>
      </c>
      <c r="Y4202">
        <v>101.24100495585242</v>
      </c>
      <c r="Z4202">
        <v>101.51031607323212</v>
      </c>
      <c r="AA4202">
        <v>101.10540655942555</v>
      </c>
      <c r="AB4202">
        <v>101.21824923392292</v>
      </c>
      <c r="AC4202">
        <v>99.954677638873733</v>
      </c>
      <c r="AD4202">
        <v>101.1861558918735</v>
      </c>
      <c r="AE4202">
        <v>101.9876994374369</v>
      </c>
      <c r="AF4202">
        <v>101.20946406725207</v>
      </c>
      <c r="AG4202">
        <v>97.830174315237699</v>
      </c>
      <c r="AH4202">
        <v>94.266868845640687</v>
      </c>
      <c r="AI4202">
        <v>90.774956895005943</v>
      </c>
      <c r="AJ4202">
        <v>-2.582176685333252</v>
      </c>
      <c r="AK4202">
        <v>-2.5471723079681396</v>
      </c>
      <c r="AL4202">
        <v>-2.5376462936401367</v>
      </c>
      <c r="AM4202">
        <v>-2.5452656745910645</v>
      </c>
      <c r="AN4202">
        <v>-2.6116766929626465</v>
      </c>
      <c r="AO4202">
        <v>-2.7166104316711426</v>
      </c>
      <c r="AP4202">
        <v>-2.6812875270843506</v>
      </c>
      <c r="AQ4202">
        <v>-2.6083884239196777</v>
      </c>
      <c r="AR4202">
        <v>-2.531233549118042</v>
      </c>
      <c r="AS4202">
        <v>-2.5145630836486816</v>
      </c>
      <c r="AT4202">
        <v>-2.5285179615020752</v>
      </c>
      <c r="AU4202">
        <v>-2.523895263671875</v>
      </c>
      <c r="AV4202">
        <v>4.8232321739196777</v>
      </c>
      <c r="AW4202">
        <v>25.859819412231445</v>
      </c>
      <c r="AX4202">
        <v>25.443355560302734</v>
      </c>
      <c r="AY4202">
        <v>24.917827606201172</v>
      </c>
      <c r="AZ4202">
        <v>24.81953239440918</v>
      </c>
      <c r="BA4202">
        <v>24.856138229370117</v>
      </c>
      <c r="BB4202">
        <v>4.9001922607421875</v>
      </c>
      <c r="BC4202">
        <v>-2.6630516052246094</v>
      </c>
      <c r="BD4202">
        <v>-2.7234516143798828</v>
      </c>
      <c r="BE4202">
        <v>-2.7442600727081299</v>
      </c>
      <c r="BF4202">
        <v>-2.7413675785064697</v>
      </c>
      <c r="BG4202">
        <v>-2.9679102897644043</v>
      </c>
      <c r="BH4202">
        <v>-1.2175154685974121</v>
      </c>
      <c r="BI4202">
        <v>-1.2053664922714233</v>
      </c>
      <c r="BJ4202">
        <v>-1.2023435831069946</v>
      </c>
      <c r="BK4202">
        <v>-1.2057715654373169</v>
      </c>
      <c r="BL4202">
        <v>-1.2465583086013794</v>
      </c>
      <c r="BM4202">
        <v>-1.3092118501663208</v>
      </c>
      <c r="BN4202">
        <v>-1.2881878614425659</v>
      </c>
      <c r="BO4202">
        <v>-1.2414641380310059</v>
      </c>
      <c r="BP4202">
        <v>-1.196747899055481</v>
      </c>
      <c r="BQ4202">
        <v>-1.1857461929321289</v>
      </c>
      <c r="BR4202">
        <v>-1.186515212059021</v>
      </c>
      <c r="BS4202">
        <v>-1.1891258955001831</v>
      </c>
      <c r="BT4202">
        <v>6.5151309967041016</v>
      </c>
      <c r="BU4202">
        <v>28.159038543701172</v>
      </c>
      <c r="BV4202">
        <v>27.721076965332031</v>
      </c>
      <c r="BW4202">
        <v>27.211715698242187</v>
      </c>
      <c r="BX4202">
        <v>27.147073745727539</v>
      </c>
      <c r="BY4202">
        <v>27.18275260925293</v>
      </c>
      <c r="BZ4202">
        <v>6.5659971237182617</v>
      </c>
      <c r="CA4202">
        <v>-1.3141325712203979</v>
      </c>
      <c r="CB4202">
        <v>-1.3661483526229858</v>
      </c>
      <c r="CC4202">
        <v>-1.3939601182937622</v>
      </c>
      <c r="CD4202">
        <v>-1.4020026922225952</v>
      </c>
      <c r="CE4202">
        <v>-1.5646350383758545</v>
      </c>
      <c r="CF4202">
        <v>-0.27235525846481323</v>
      </c>
      <c r="CG4202">
        <v>-0.2760358452796936</v>
      </c>
      <c r="CH4202">
        <v>-0.27751702070236206</v>
      </c>
      <c r="CI4202">
        <v>-0.27804210782051086</v>
      </c>
      <c r="CJ4202">
        <v>-0.30108141899108887</v>
      </c>
      <c r="CK4202">
        <v>-0.33445188403129578</v>
      </c>
      <c r="CL4202">
        <v>-0.32333120703697205</v>
      </c>
      <c r="CM4202">
        <v>-0.29473656415939331</v>
      </c>
      <c r="CN4202">
        <v>-0.27248725295066833</v>
      </c>
      <c r="CO4202">
        <v>-0.26541176438331604</v>
      </c>
      <c r="CP4202">
        <v>-0.25704807043075562</v>
      </c>
      <c r="CQ4202">
        <v>-0.26466882228851318</v>
      </c>
      <c r="CR4202">
        <v>7.6869354248046875</v>
      </c>
      <c r="CS4202">
        <v>29.751470565795898</v>
      </c>
      <c r="CT4202">
        <v>29.298620223999023</v>
      </c>
      <c r="CU4202">
        <v>28.800455093383789</v>
      </c>
      <c r="CV4202">
        <v>28.759120941162109</v>
      </c>
      <c r="CW4202">
        <v>28.794158935546875</v>
      </c>
      <c r="CX4202">
        <v>7.7197284698486328</v>
      </c>
      <c r="CY4202">
        <v>-0.37987539172172546</v>
      </c>
      <c r="CZ4202">
        <v>-0.42608419060707092</v>
      </c>
      <c r="DA4202">
        <v>-0.45874637365341187</v>
      </c>
      <c r="DB4202">
        <v>-0.47436249256134033</v>
      </c>
      <c r="DC4202">
        <v>-0.59273087978363037</v>
      </c>
      <c r="DD4202">
        <v>0.67280489206314087</v>
      </c>
      <c r="DE4202">
        <v>0.65329480171203613</v>
      </c>
      <c r="DF4202">
        <v>0.64730954170227051</v>
      </c>
      <c r="DG4202">
        <v>0.64968740940093994</v>
      </c>
      <c r="DH4202">
        <v>0.64439547061920166</v>
      </c>
      <c r="DI4202">
        <v>0.64030814170837402</v>
      </c>
      <c r="DJ4202">
        <v>0.64152544736862183</v>
      </c>
      <c r="DK4202">
        <v>0.65199106931686401</v>
      </c>
      <c r="DL4202">
        <v>0.65177339315414429</v>
      </c>
      <c r="DM4202">
        <v>0.6549227237701416</v>
      </c>
      <c r="DN4202">
        <v>0.67241907119750977</v>
      </c>
      <c r="DO4202">
        <v>0.65978825092315674</v>
      </c>
      <c r="DP4202">
        <v>8.858738899230957</v>
      </c>
      <c r="DQ4202">
        <v>31.343900680541992</v>
      </c>
      <c r="DR4202">
        <v>30.876163482666016</v>
      </c>
      <c r="DS4202">
        <v>30.389194488525391</v>
      </c>
      <c r="DT4202">
        <v>30.37116813659668</v>
      </c>
      <c r="DU4202">
        <v>30.405563354492188</v>
      </c>
      <c r="DV4202">
        <v>8.8734598159790039</v>
      </c>
      <c r="DW4202">
        <v>0.5543818473815918</v>
      </c>
      <c r="DX4202">
        <v>0.51397997140884399</v>
      </c>
      <c r="DY4202">
        <v>0.47646734118461609</v>
      </c>
      <c r="DZ4202">
        <v>0.45327767729759216</v>
      </c>
      <c r="EA4202">
        <v>0.37917327880859375</v>
      </c>
      <c r="EB4202">
        <v>2.0374660491943359</v>
      </c>
      <c r="EC4202">
        <v>1.9951006174087524</v>
      </c>
      <c r="ED4202">
        <v>1.982612133026123</v>
      </c>
      <c r="EE4202">
        <v>1.9891813993453979</v>
      </c>
      <c r="EF4202">
        <v>2.0095138549804687</v>
      </c>
      <c r="EG4202">
        <v>2.0477068424224854</v>
      </c>
      <c r="EH4202">
        <v>2.0346250534057617</v>
      </c>
      <c r="EI4202">
        <v>2.0189154148101807</v>
      </c>
      <c r="EJ4202">
        <v>1.9862591028213501</v>
      </c>
      <c r="EK4202">
        <v>1.9837394952774048</v>
      </c>
      <c r="EL4202">
        <v>2.0144219398498535</v>
      </c>
      <c r="EM4202">
        <v>1.9945574998855591</v>
      </c>
      <c r="EN4202">
        <v>10.550638198852539</v>
      </c>
      <c r="EO4202">
        <v>33.643119812011719</v>
      </c>
      <c r="EP4202">
        <v>33.153884887695312</v>
      </c>
      <c r="EQ4202">
        <v>32.683082580566406</v>
      </c>
      <c r="ER4202">
        <v>32.698707580566406</v>
      </c>
      <c r="ES4202">
        <v>32.732177734375</v>
      </c>
      <c r="ET4202">
        <v>10.539264678955078</v>
      </c>
      <c r="EU4202">
        <v>1.9033008813858032</v>
      </c>
      <c r="EV4202">
        <v>1.8712832927703857</v>
      </c>
      <c r="EW4202">
        <v>1.8267674446105957</v>
      </c>
      <c r="EX4202">
        <v>1.7926427125930786</v>
      </c>
      <c r="EY4202">
        <v>1.7824485301971436</v>
      </c>
      <c r="EZ4202">
        <v>72.176956176757812</v>
      </c>
      <c r="FA4202">
        <v>70.47930908203125</v>
      </c>
      <c r="FB4202">
        <v>69.839675903320312</v>
      </c>
      <c r="FC4202">
        <v>69.709327697753906</v>
      </c>
      <c r="FD4202">
        <v>68.903434753417969</v>
      </c>
      <c r="FE4202">
        <v>68.258277893066406</v>
      </c>
      <c r="FF4202">
        <v>69.183876037597656</v>
      </c>
      <c r="FG4202">
        <v>71.013275146484375</v>
      </c>
      <c r="FH4202">
        <v>71.200340270996094</v>
      </c>
      <c r="FI4202">
        <v>74.737228393554688</v>
      </c>
      <c r="FJ4202">
        <v>79.02947998046875</v>
      </c>
      <c r="FK4202">
        <v>83.691902160644531</v>
      </c>
      <c r="FL4202">
        <v>87.129310607910156</v>
      </c>
      <c r="FM4202">
        <v>89.680648803710938</v>
      </c>
      <c r="FN4202">
        <v>91.474098205566406</v>
      </c>
      <c r="FO4202">
        <v>92.492446899414063</v>
      </c>
      <c r="FP4202">
        <v>92.679008483886719</v>
      </c>
      <c r="FQ4202">
        <v>91.376937866210938</v>
      </c>
      <c r="FR4202">
        <v>88.47894287109375</v>
      </c>
      <c r="FS4202">
        <v>84.145820617675781</v>
      </c>
      <c r="FT4202">
        <v>80.468231201171875</v>
      </c>
      <c r="FU4202">
        <v>77.571479797363281</v>
      </c>
      <c r="FV4202">
        <v>75.474235534667969</v>
      </c>
      <c r="FW4202">
        <v>73.744491577148437</v>
      </c>
      <c r="FX4202">
        <v>498</v>
      </c>
      <c r="FY4202">
        <v>4.854852706193924E-2</v>
      </c>
      <c r="FZ4202">
        <v>1</v>
      </c>
    </row>
    <row r="4203" spans="1:182" x14ac:dyDescent="0.2">
      <c r="A4203" t="s">
        <v>245</v>
      </c>
      <c r="B4203" t="s">
        <v>252</v>
      </c>
      <c r="C4203" t="s">
        <v>217</v>
      </c>
      <c r="D4203" t="s">
        <v>45</v>
      </c>
      <c r="E4203">
        <v>2016</v>
      </c>
      <c r="F4203" t="s">
        <v>231</v>
      </c>
      <c r="G4203" t="s">
        <v>250</v>
      </c>
      <c r="H4203" t="s">
        <v>226</v>
      </c>
      <c r="I4203">
        <v>320.51</v>
      </c>
      <c r="L4203">
        <v>87.949568652783569</v>
      </c>
      <c r="M4203">
        <v>85.940882840747605</v>
      </c>
      <c r="N4203">
        <v>84.817717722943669</v>
      </c>
      <c r="O4203">
        <v>84.871693247789523</v>
      </c>
      <c r="P4203">
        <v>87.173132525386805</v>
      </c>
      <c r="Q4203">
        <v>91.291382214316783</v>
      </c>
      <c r="R4203">
        <v>95.437433458526911</v>
      </c>
      <c r="S4203">
        <v>96.120967586756166</v>
      </c>
      <c r="T4203">
        <v>96.318409206828818</v>
      </c>
      <c r="U4203">
        <v>97.819107975021112</v>
      </c>
      <c r="V4203">
        <v>99.868789554288924</v>
      </c>
      <c r="W4203">
        <v>100.75217074202442</v>
      </c>
      <c r="X4203">
        <v>100.98242038134848</v>
      </c>
      <c r="Y4203">
        <v>101.24100495585242</v>
      </c>
      <c r="Z4203">
        <v>101.51031607323212</v>
      </c>
      <c r="AA4203">
        <v>101.10540655942555</v>
      </c>
      <c r="AB4203">
        <v>101.21824923392292</v>
      </c>
      <c r="AC4203">
        <v>99.954677638873733</v>
      </c>
      <c r="AD4203">
        <v>101.1861558918735</v>
      </c>
      <c r="AE4203">
        <v>101.9876994374369</v>
      </c>
      <c r="AF4203">
        <v>101.20946406725207</v>
      </c>
      <c r="AG4203">
        <v>97.830174315237699</v>
      </c>
      <c r="AH4203">
        <v>94.266868845640687</v>
      </c>
      <c r="AI4203">
        <v>90.774956895005943</v>
      </c>
      <c r="AJ4203">
        <v>-2.582176685333252</v>
      </c>
      <c r="AK4203">
        <v>-2.5471723079681396</v>
      </c>
      <c r="AL4203">
        <v>-2.5376462936401367</v>
      </c>
      <c r="AM4203">
        <v>-2.5452656745910645</v>
      </c>
      <c r="AN4203">
        <v>-2.6116766929626465</v>
      </c>
      <c r="AO4203">
        <v>-2.7166104316711426</v>
      </c>
      <c r="AP4203">
        <v>-2.6812875270843506</v>
      </c>
      <c r="AQ4203">
        <v>-2.6083884239196777</v>
      </c>
      <c r="AR4203">
        <v>-2.531233549118042</v>
      </c>
      <c r="AS4203">
        <v>-2.5145630836486816</v>
      </c>
      <c r="AT4203">
        <v>-2.5285179615020752</v>
      </c>
      <c r="AU4203">
        <v>-2.523895263671875</v>
      </c>
      <c r="AV4203">
        <v>4.8232321739196777</v>
      </c>
      <c r="AW4203">
        <v>25.859819412231445</v>
      </c>
      <c r="AX4203">
        <v>25.443355560302734</v>
      </c>
      <c r="AY4203">
        <v>24.917827606201172</v>
      </c>
      <c r="AZ4203">
        <v>24.81953239440918</v>
      </c>
      <c r="BA4203">
        <v>24.856138229370117</v>
      </c>
      <c r="BB4203">
        <v>4.9001922607421875</v>
      </c>
      <c r="BC4203">
        <v>-2.6630516052246094</v>
      </c>
      <c r="BD4203">
        <v>-2.7234516143798828</v>
      </c>
      <c r="BE4203">
        <v>-2.7442600727081299</v>
      </c>
      <c r="BF4203">
        <v>-2.7413675785064697</v>
      </c>
      <c r="BG4203">
        <v>-2.9679102897644043</v>
      </c>
      <c r="BH4203">
        <v>-1.2175154685974121</v>
      </c>
      <c r="BI4203">
        <v>-1.2053664922714233</v>
      </c>
      <c r="BJ4203">
        <v>-1.2023435831069946</v>
      </c>
      <c r="BK4203">
        <v>-1.2057715654373169</v>
      </c>
      <c r="BL4203">
        <v>-1.2465583086013794</v>
      </c>
      <c r="BM4203">
        <v>-1.3092118501663208</v>
      </c>
      <c r="BN4203">
        <v>-1.2881878614425659</v>
      </c>
      <c r="BO4203">
        <v>-1.2414641380310059</v>
      </c>
      <c r="BP4203">
        <v>-1.196747899055481</v>
      </c>
      <c r="BQ4203">
        <v>-1.1857461929321289</v>
      </c>
      <c r="BR4203">
        <v>-1.186515212059021</v>
      </c>
      <c r="BS4203">
        <v>-1.1891258955001831</v>
      </c>
      <c r="BT4203">
        <v>6.5151309967041016</v>
      </c>
      <c r="BU4203">
        <v>28.159038543701172</v>
      </c>
      <c r="BV4203">
        <v>27.721076965332031</v>
      </c>
      <c r="BW4203">
        <v>27.211715698242187</v>
      </c>
      <c r="BX4203">
        <v>27.147073745727539</v>
      </c>
      <c r="BY4203">
        <v>27.18275260925293</v>
      </c>
      <c r="BZ4203">
        <v>6.5659971237182617</v>
      </c>
      <c r="CA4203">
        <v>-1.3141325712203979</v>
      </c>
      <c r="CB4203">
        <v>-1.3661483526229858</v>
      </c>
      <c r="CC4203">
        <v>-1.3939601182937622</v>
      </c>
      <c r="CD4203">
        <v>-1.4020026922225952</v>
      </c>
      <c r="CE4203">
        <v>-1.5646350383758545</v>
      </c>
      <c r="CF4203">
        <v>-0.27235525846481323</v>
      </c>
      <c r="CG4203">
        <v>-0.2760358452796936</v>
      </c>
      <c r="CH4203">
        <v>-0.27751702070236206</v>
      </c>
      <c r="CI4203">
        <v>-0.27804210782051086</v>
      </c>
      <c r="CJ4203">
        <v>-0.30108141899108887</v>
      </c>
      <c r="CK4203">
        <v>-0.33445188403129578</v>
      </c>
      <c r="CL4203">
        <v>-0.32333120703697205</v>
      </c>
      <c r="CM4203">
        <v>-0.29473656415939331</v>
      </c>
      <c r="CN4203">
        <v>-0.27248725295066833</v>
      </c>
      <c r="CO4203">
        <v>-0.26541176438331604</v>
      </c>
      <c r="CP4203">
        <v>-0.25704807043075562</v>
      </c>
      <c r="CQ4203">
        <v>-0.26466882228851318</v>
      </c>
      <c r="CR4203">
        <v>7.6869354248046875</v>
      </c>
      <c r="CS4203">
        <v>29.751470565795898</v>
      </c>
      <c r="CT4203">
        <v>29.298620223999023</v>
      </c>
      <c r="CU4203">
        <v>28.800455093383789</v>
      </c>
      <c r="CV4203">
        <v>28.759120941162109</v>
      </c>
      <c r="CW4203">
        <v>28.794158935546875</v>
      </c>
      <c r="CX4203">
        <v>7.7197284698486328</v>
      </c>
      <c r="CY4203">
        <v>-0.37987539172172546</v>
      </c>
      <c r="CZ4203">
        <v>-0.42608419060707092</v>
      </c>
      <c r="DA4203">
        <v>-0.45874637365341187</v>
      </c>
      <c r="DB4203">
        <v>-0.47436249256134033</v>
      </c>
      <c r="DC4203">
        <v>-0.59273087978363037</v>
      </c>
      <c r="DD4203">
        <v>0.67280489206314087</v>
      </c>
      <c r="DE4203">
        <v>0.65329480171203613</v>
      </c>
      <c r="DF4203">
        <v>0.64730954170227051</v>
      </c>
      <c r="DG4203">
        <v>0.64968740940093994</v>
      </c>
      <c r="DH4203">
        <v>0.64439547061920166</v>
      </c>
      <c r="DI4203">
        <v>0.64030814170837402</v>
      </c>
      <c r="DJ4203">
        <v>0.64152544736862183</v>
      </c>
      <c r="DK4203">
        <v>0.65199106931686401</v>
      </c>
      <c r="DL4203">
        <v>0.65177339315414429</v>
      </c>
      <c r="DM4203">
        <v>0.6549227237701416</v>
      </c>
      <c r="DN4203">
        <v>0.67241907119750977</v>
      </c>
      <c r="DO4203">
        <v>0.65978825092315674</v>
      </c>
      <c r="DP4203">
        <v>8.858738899230957</v>
      </c>
      <c r="DQ4203">
        <v>31.343900680541992</v>
      </c>
      <c r="DR4203">
        <v>30.876163482666016</v>
      </c>
      <c r="DS4203">
        <v>30.389194488525391</v>
      </c>
      <c r="DT4203">
        <v>30.37116813659668</v>
      </c>
      <c r="DU4203">
        <v>30.405563354492188</v>
      </c>
      <c r="DV4203">
        <v>8.8734598159790039</v>
      </c>
      <c r="DW4203">
        <v>0.5543818473815918</v>
      </c>
      <c r="DX4203">
        <v>0.51397997140884399</v>
      </c>
      <c r="DY4203">
        <v>0.47646734118461609</v>
      </c>
      <c r="DZ4203">
        <v>0.45327767729759216</v>
      </c>
      <c r="EA4203">
        <v>0.37917327880859375</v>
      </c>
      <c r="EB4203">
        <v>2.0374660491943359</v>
      </c>
      <c r="EC4203">
        <v>1.9951006174087524</v>
      </c>
      <c r="ED4203">
        <v>1.982612133026123</v>
      </c>
      <c r="EE4203">
        <v>1.9891813993453979</v>
      </c>
      <c r="EF4203">
        <v>2.0095138549804687</v>
      </c>
      <c r="EG4203">
        <v>2.0477068424224854</v>
      </c>
      <c r="EH4203">
        <v>2.0346250534057617</v>
      </c>
      <c r="EI4203">
        <v>2.0189154148101807</v>
      </c>
      <c r="EJ4203">
        <v>1.9862591028213501</v>
      </c>
      <c r="EK4203">
        <v>1.9837394952774048</v>
      </c>
      <c r="EL4203">
        <v>2.0144219398498535</v>
      </c>
      <c r="EM4203">
        <v>1.9945574998855591</v>
      </c>
      <c r="EN4203">
        <v>10.550638198852539</v>
      </c>
      <c r="EO4203">
        <v>33.643119812011719</v>
      </c>
      <c r="EP4203">
        <v>33.153884887695312</v>
      </c>
      <c r="EQ4203">
        <v>32.683082580566406</v>
      </c>
      <c r="ER4203">
        <v>32.698707580566406</v>
      </c>
      <c r="ES4203">
        <v>32.732177734375</v>
      </c>
      <c r="ET4203">
        <v>10.539264678955078</v>
      </c>
      <c r="EU4203">
        <v>1.9033008813858032</v>
      </c>
      <c r="EV4203">
        <v>1.8712832927703857</v>
      </c>
      <c r="EW4203">
        <v>1.8267674446105957</v>
      </c>
      <c r="EX4203">
        <v>1.7926427125930786</v>
      </c>
      <c r="EY4203">
        <v>1.7824485301971436</v>
      </c>
      <c r="EZ4203">
        <v>72.176956176757812</v>
      </c>
      <c r="FA4203">
        <v>70.47930908203125</v>
      </c>
      <c r="FB4203">
        <v>69.839675903320312</v>
      </c>
      <c r="FC4203">
        <v>69.709327697753906</v>
      </c>
      <c r="FD4203">
        <v>68.903434753417969</v>
      </c>
      <c r="FE4203">
        <v>68.258277893066406</v>
      </c>
      <c r="FF4203">
        <v>69.183876037597656</v>
      </c>
      <c r="FG4203">
        <v>71.013275146484375</v>
      </c>
      <c r="FH4203">
        <v>71.200340270996094</v>
      </c>
      <c r="FI4203">
        <v>74.737228393554688</v>
      </c>
      <c r="FJ4203">
        <v>79.02947998046875</v>
      </c>
      <c r="FK4203">
        <v>83.691902160644531</v>
      </c>
      <c r="FL4203">
        <v>87.129310607910156</v>
      </c>
      <c r="FM4203">
        <v>89.680648803710938</v>
      </c>
      <c r="FN4203">
        <v>91.474098205566406</v>
      </c>
      <c r="FO4203">
        <v>92.492446899414063</v>
      </c>
      <c r="FP4203">
        <v>92.679008483886719</v>
      </c>
      <c r="FQ4203">
        <v>91.376937866210938</v>
      </c>
      <c r="FR4203">
        <v>88.47894287109375</v>
      </c>
      <c r="FS4203">
        <v>84.145820617675781</v>
      </c>
      <c r="FT4203">
        <v>80.468231201171875</v>
      </c>
      <c r="FU4203">
        <v>77.571479797363281</v>
      </c>
      <c r="FV4203">
        <v>75.474235534667969</v>
      </c>
      <c r="FW4203">
        <v>73.744491577148437</v>
      </c>
      <c r="FX4203">
        <v>498</v>
      </c>
      <c r="FY4203">
        <v>4.854852706193924E-2</v>
      </c>
      <c r="FZ4203">
        <v>1</v>
      </c>
    </row>
    <row r="4204" spans="1:182" x14ac:dyDescent="0.2">
      <c r="A4204" t="s">
        <v>245</v>
      </c>
      <c r="B4204" t="s">
        <v>252</v>
      </c>
      <c r="C4204" t="s">
        <v>217</v>
      </c>
      <c r="D4204" t="s">
        <v>45</v>
      </c>
      <c r="E4204">
        <v>2017</v>
      </c>
      <c r="F4204" t="s">
        <v>231</v>
      </c>
      <c r="G4204" t="s">
        <v>250</v>
      </c>
      <c r="H4204" t="s">
        <v>226</v>
      </c>
      <c r="I4204">
        <v>320.51</v>
      </c>
      <c r="L4204">
        <v>87.949568652783569</v>
      </c>
      <c r="M4204">
        <v>85.940882840747605</v>
      </c>
      <c r="N4204">
        <v>84.817717722943669</v>
      </c>
      <c r="O4204">
        <v>84.871693247789523</v>
      </c>
      <c r="P4204">
        <v>87.173132525386805</v>
      </c>
      <c r="Q4204">
        <v>91.291382214316783</v>
      </c>
      <c r="R4204">
        <v>95.437433458526911</v>
      </c>
      <c r="S4204">
        <v>96.120967586756166</v>
      </c>
      <c r="T4204">
        <v>96.318409206828818</v>
      </c>
      <c r="U4204">
        <v>97.819107975021112</v>
      </c>
      <c r="V4204">
        <v>99.868789554288924</v>
      </c>
      <c r="W4204">
        <v>100.75217074202442</v>
      </c>
      <c r="X4204">
        <v>100.98242038134848</v>
      </c>
      <c r="Y4204">
        <v>101.24100495585242</v>
      </c>
      <c r="Z4204">
        <v>101.51031607323212</v>
      </c>
      <c r="AA4204">
        <v>101.10540655942555</v>
      </c>
      <c r="AB4204">
        <v>101.21824923392292</v>
      </c>
      <c r="AC4204">
        <v>99.954677638873733</v>
      </c>
      <c r="AD4204">
        <v>101.1861558918735</v>
      </c>
      <c r="AE4204">
        <v>101.9876994374369</v>
      </c>
      <c r="AF4204">
        <v>101.20946406725207</v>
      </c>
      <c r="AG4204">
        <v>97.830174315237699</v>
      </c>
      <c r="AH4204">
        <v>94.266868845640687</v>
      </c>
      <c r="AI4204">
        <v>90.774956895005943</v>
      </c>
      <c r="AJ4204">
        <v>-2.582176685333252</v>
      </c>
      <c r="AK4204">
        <v>-2.5471723079681396</v>
      </c>
      <c r="AL4204">
        <v>-2.5376462936401367</v>
      </c>
      <c r="AM4204">
        <v>-2.5452656745910645</v>
      </c>
      <c r="AN4204">
        <v>-2.6116766929626465</v>
      </c>
      <c r="AO4204">
        <v>-2.7166104316711426</v>
      </c>
      <c r="AP4204">
        <v>-2.6812875270843506</v>
      </c>
      <c r="AQ4204">
        <v>-2.6083884239196777</v>
      </c>
      <c r="AR4204">
        <v>-2.531233549118042</v>
      </c>
      <c r="AS4204">
        <v>-2.5145630836486816</v>
      </c>
      <c r="AT4204">
        <v>-2.5285179615020752</v>
      </c>
      <c r="AU4204">
        <v>-2.523895263671875</v>
      </c>
      <c r="AV4204">
        <v>4.8232321739196777</v>
      </c>
      <c r="AW4204">
        <v>25.859819412231445</v>
      </c>
      <c r="AX4204">
        <v>25.443355560302734</v>
      </c>
      <c r="AY4204">
        <v>24.917827606201172</v>
      </c>
      <c r="AZ4204">
        <v>24.81953239440918</v>
      </c>
      <c r="BA4204">
        <v>24.856138229370117</v>
      </c>
      <c r="BB4204">
        <v>4.9001922607421875</v>
      </c>
      <c r="BC4204">
        <v>-2.6630516052246094</v>
      </c>
      <c r="BD4204">
        <v>-2.7234516143798828</v>
      </c>
      <c r="BE4204">
        <v>-2.7442600727081299</v>
      </c>
      <c r="BF4204">
        <v>-2.7413675785064697</v>
      </c>
      <c r="BG4204">
        <v>-2.9679102897644043</v>
      </c>
      <c r="BH4204">
        <v>-1.2175154685974121</v>
      </c>
      <c r="BI4204">
        <v>-1.2053664922714233</v>
      </c>
      <c r="BJ4204">
        <v>-1.2023435831069946</v>
      </c>
      <c r="BK4204">
        <v>-1.2057715654373169</v>
      </c>
      <c r="BL4204">
        <v>-1.2465583086013794</v>
      </c>
      <c r="BM4204">
        <v>-1.3092118501663208</v>
      </c>
      <c r="BN4204">
        <v>-1.2881878614425659</v>
      </c>
      <c r="BO4204">
        <v>-1.2414641380310059</v>
      </c>
      <c r="BP4204">
        <v>-1.196747899055481</v>
      </c>
      <c r="BQ4204">
        <v>-1.1857461929321289</v>
      </c>
      <c r="BR4204">
        <v>-1.186515212059021</v>
      </c>
      <c r="BS4204">
        <v>-1.1891258955001831</v>
      </c>
      <c r="BT4204">
        <v>6.5151309967041016</v>
      </c>
      <c r="BU4204">
        <v>28.159038543701172</v>
      </c>
      <c r="BV4204">
        <v>27.721076965332031</v>
      </c>
      <c r="BW4204">
        <v>27.211715698242187</v>
      </c>
      <c r="BX4204">
        <v>27.147073745727539</v>
      </c>
      <c r="BY4204">
        <v>27.18275260925293</v>
      </c>
      <c r="BZ4204">
        <v>6.5659971237182617</v>
      </c>
      <c r="CA4204">
        <v>-1.3141325712203979</v>
      </c>
      <c r="CB4204">
        <v>-1.3661483526229858</v>
      </c>
      <c r="CC4204">
        <v>-1.3939601182937622</v>
      </c>
      <c r="CD4204">
        <v>-1.4020026922225952</v>
      </c>
      <c r="CE4204">
        <v>-1.5646350383758545</v>
      </c>
      <c r="CF4204">
        <v>-0.27235525846481323</v>
      </c>
      <c r="CG4204">
        <v>-0.2760358452796936</v>
      </c>
      <c r="CH4204">
        <v>-0.27751702070236206</v>
      </c>
      <c r="CI4204">
        <v>-0.27804210782051086</v>
      </c>
      <c r="CJ4204">
        <v>-0.30108141899108887</v>
      </c>
      <c r="CK4204">
        <v>-0.33445188403129578</v>
      </c>
      <c r="CL4204">
        <v>-0.32333120703697205</v>
      </c>
      <c r="CM4204">
        <v>-0.29473656415939331</v>
      </c>
      <c r="CN4204">
        <v>-0.27248725295066833</v>
      </c>
      <c r="CO4204">
        <v>-0.26541176438331604</v>
      </c>
      <c r="CP4204">
        <v>-0.25704807043075562</v>
      </c>
      <c r="CQ4204">
        <v>-0.26466882228851318</v>
      </c>
      <c r="CR4204">
        <v>7.6869354248046875</v>
      </c>
      <c r="CS4204">
        <v>29.751470565795898</v>
      </c>
      <c r="CT4204">
        <v>29.298620223999023</v>
      </c>
      <c r="CU4204">
        <v>28.800455093383789</v>
      </c>
      <c r="CV4204">
        <v>28.759120941162109</v>
      </c>
      <c r="CW4204">
        <v>28.794158935546875</v>
      </c>
      <c r="CX4204">
        <v>7.7197284698486328</v>
      </c>
      <c r="CY4204">
        <v>-0.37987539172172546</v>
      </c>
      <c r="CZ4204">
        <v>-0.42608419060707092</v>
      </c>
      <c r="DA4204">
        <v>-0.45874637365341187</v>
      </c>
      <c r="DB4204">
        <v>-0.47436249256134033</v>
      </c>
      <c r="DC4204">
        <v>-0.59273087978363037</v>
      </c>
      <c r="DD4204">
        <v>0.67280489206314087</v>
      </c>
      <c r="DE4204">
        <v>0.65329480171203613</v>
      </c>
      <c r="DF4204">
        <v>0.64730954170227051</v>
      </c>
      <c r="DG4204">
        <v>0.64968740940093994</v>
      </c>
      <c r="DH4204">
        <v>0.64439547061920166</v>
      </c>
      <c r="DI4204">
        <v>0.64030814170837402</v>
      </c>
      <c r="DJ4204">
        <v>0.64152544736862183</v>
      </c>
      <c r="DK4204">
        <v>0.65199106931686401</v>
      </c>
      <c r="DL4204">
        <v>0.65177339315414429</v>
      </c>
      <c r="DM4204">
        <v>0.6549227237701416</v>
      </c>
      <c r="DN4204">
        <v>0.67241907119750977</v>
      </c>
      <c r="DO4204">
        <v>0.65978825092315674</v>
      </c>
      <c r="DP4204">
        <v>8.858738899230957</v>
      </c>
      <c r="DQ4204">
        <v>31.343900680541992</v>
      </c>
      <c r="DR4204">
        <v>30.876163482666016</v>
      </c>
      <c r="DS4204">
        <v>30.389194488525391</v>
      </c>
      <c r="DT4204">
        <v>30.37116813659668</v>
      </c>
      <c r="DU4204">
        <v>30.405563354492188</v>
      </c>
      <c r="DV4204">
        <v>8.8734598159790039</v>
      </c>
      <c r="DW4204">
        <v>0.5543818473815918</v>
      </c>
      <c r="DX4204">
        <v>0.51397997140884399</v>
      </c>
      <c r="DY4204">
        <v>0.47646734118461609</v>
      </c>
      <c r="DZ4204">
        <v>0.45327767729759216</v>
      </c>
      <c r="EA4204">
        <v>0.37917327880859375</v>
      </c>
      <c r="EB4204">
        <v>2.0374660491943359</v>
      </c>
      <c r="EC4204">
        <v>1.9951006174087524</v>
      </c>
      <c r="ED4204">
        <v>1.982612133026123</v>
      </c>
      <c r="EE4204">
        <v>1.9891813993453979</v>
      </c>
      <c r="EF4204">
        <v>2.0095138549804687</v>
      </c>
      <c r="EG4204">
        <v>2.0477068424224854</v>
      </c>
      <c r="EH4204">
        <v>2.0346250534057617</v>
      </c>
      <c r="EI4204">
        <v>2.0189154148101807</v>
      </c>
      <c r="EJ4204">
        <v>1.9862591028213501</v>
      </c>
      <c r="EK4204">
        <v>1.9837394952774048</v>
      </c>
      <c r="EL4204">
        <v>2.0144219398498535</v>
      </c>
      <c r="EM4204">
        <v>1.9945574998855591</v>
      </c>
      <c r="EN4204">
        <v>10.550638198852539</v>
      </c>
      <c r="EO4204">
        <v>33.643119812011719</v>
      </c>
      <c r="EP4204">
        <v>33.153884887695312</v>
      </c>
      <c r="EQ4204">
        <v>32.683082580566406</v>
      </c>
      <c r="ER4204">
        <v>32.698707580566406</v>
      </c>
      <c r="ES4204">
        <v>32.732177734375</v>
      </c>
      <c r="ET4204">
        <v>10.539264678955078</v>
      </c>
      <c r="EU4204">
        <v>1.9033008813858032</v>
      </c>
      <c r="EV4204">
        <v>1.8712832927703857</v>
      </c>
      <c r="EW4204">
        <v>1.8267674446105957</v>
      </c>
      <c r="EX4204">
        <v>1.7926427125930786</v>
      </c>
      <c r="EY4204">
        <v>1.7824485301971436</v>
      </c>
      <c r="EZ4204">
        <v>72.176956176757812</v>
      </c>
      <c r="FA4204">
        <v>70.47930908203125</v>
      </c>
      <c r="FB4204">
        <v>69.839675903320312</v>
      </c>
      <c r="FC4204">
        <v>69.709327697753906</v>
      </c>
      <c r="FD4204">
        <v>68.903434753417969</v>
      </c>
      <c r="FE4204">
        <v>68.258277893066406</v>
      </c>
      <c r="FF4204">
        <v>69.183876037597656</v>
      </c>
      <c r="FG4204">
        <v>71.013275146484375</v>
      </c>
      <c r="FH4204">
        <v>71.200340270996094</v>
      </c>
      <c r="FI4204">
        <v>74.737228393554688</v>
      </c>
      <c r="FJ4204">
        <v>79.02947998046875</v>
      </c>
      <c r="FK4204">
        <v>83.691902160644531</v>
      </c>
      <c r="FL4204">
        <v>87.129310607910156</v>
      </c>
      <c r="FM4204">
        <v>89.680648803710938</v>
      </c>
      <c r="FN4204">
        <v>91.474098205566406</v>
      </c>
      <c r="FO4204">
        <v>92.492446899414063</v>
      </c>
      <c r="FP4204">
        <v>92.679008483886719</v>
      </c>
      <c r="FQ4204">
        <v>91.376937866210938</v>
      </c>
      <c r="FR4204">
        <v>88.47894287109375</v>
      </c>
      <c r="FS4204">
        <v>84.145820617675781</v>
      </c>
      <c r="FT4204">
        <v>80.468231201171875</v>
      </c>
      <c r="FU4204">
        <v>77.571479797363281</v>
      </c>
      <c r="FV4204">
        <v>75.474235534667969</v>
      </c>
      <c r="FW4204">
        <v>73.744491577148437</v>
      </c>
      <c r="FX4204">
        <v>498</v>
      </c>
      <c r="FY4204">
        <v>4.854852706193924E-2</v>
      </c>
      <c r="FZ4204">
        <v>1</v>
      </c>
    </row>
    <row r="4205" spans="1:182" x14ac:dyDescent="0.2">
      <c r="A4205" t="s">
        <v>245</v>
      </c>
      <c r="B4205" t="s">
        <v>252</v>
      </c>
      <c r="C4205" t="s">
        <v>217</v>
      </c>
      <c r="D4205" t="s">
        <v>46</v>
      </c>
      <c r="E4205">
        <v>2015</v>
      </c>
      <c r="F4205" t="s">
        <v>231</v>
      </c>
      <c r="G4205" t="s">
        <v>250</v>
      </c>
      <c r="H4205" t="s">
        <v>226</v>
      </c>
      <c r="I4205">
        <v>175.70000000000002</v>
      </c>
      <c r="L4205">
        <v>43.587371881521513</v>
      </c>
      <c r="M4205">
        <v>43.40515126437429</v>
      </c>
      <c r="N4205">
        <v>42.919794990014161</v>
      </c>
      <c r="O4205">
        <v>43.031426830218109</v>
      </c>
      <c r="P4205">
        <v>43.757877177865147</v>
      </c>
      <c r="Q4205">
        <v>46.627002101407427</v>
      </c>
      <c r="R4205">
        <v>49.084018835209235</v>
      </c>
      <c r="S4205">
        <v>48.635627752234001</v>
      </c>
      <c r="T4205">
        <v>51.075001855971486</v>
      </c>
      <c r="U4205">
        <v>49.254924448696535</v>
      </c>
      <c r="V4205">
        <v>50.277795435455673</v>
      </c>
      <c r="W4205">
        <v>52.250116449513754</v>
      </c>
      <c r="X4205">
        <v>53.587282739598471</v>
      </c>
      <c r="Y4205">
        <v>53.27990359464286</v>
      </c>
      <c r="Z4205">
        <v>53.38192864192078</v>
      </c>
      <c r="AA4205">
        <v>53.191978036472932</v>
      </c>
      <c r="AB4205">
        <v>52.872933547115352</v>
      </c>
      <c r="AC4205">
        <v>51.656040551375831</v>
      </c>
      <c r="AD4205">
        <v>52.200917679276969</v>
      </c>
      <c r="AE4205">
        <v>52.855717300617997</v>
      </c>
      <c r="AF4205">
        <v>52.78866194893488</v>
      </c>
      <c r="AG4205">
        <v>50.431291056062186</v>
      </c>
      <c r="AH4205">
        <v>49.442704197122929</v>
      </c>
      <c r="AI4205">
        <v>46.970887242896275</v>
      </c>
      <c r="AJ4205">
        <v>-1.9428870677947998</v>
      </c>
      <c r="AK4205">
        <v>-1.932463526725769</v>
      </c>
      <c r="AL4205">
        <v>-1.9077663421630859</v>
      </c>
      <c r="AM4205">
        <v>-1.9491990804672241</v>
      </c>
      <c r="AN4205">
        <v>-1.9990607500076294</v>
      </c>
      <c r="AO4205">
        <v>-2.0740180015563965</v>
      </c>
      <c r="AP4205">
        <v>-2.1153843402862549</v>
      </c>
      <c r="AQ4205">
        <v>-2.0663280487060547</v>
      </c>
      <c r="AR4205">
        <v>-2.4284050464630127</v>
      </c>
      <c r="AS4205">
        <v>-2.2290565967559814</v>
      </c>
      <c r="AT4205">
        <v>-1.8634577989578247</v>
      </c>
      <c r="AU4205">
        <v>-1.8036940097808838</v>
      </c>
      <c r="AV4205">
        <v>-1.8625321388244629</v>
      </c>
      <c r="AW4205">
        <v>-2.1100246906280518</v>
      </c>
      <c r="AX4205">
        <v>-1.9173890352249146</v>
      </c>
      <c r="AY4205">
        <v>1.6972213983535767</v>
      </c>
      <c r="AZ4205">
        <v>11.265787124633789</v>
      </c>
      <c r="BA4205">
        <v>11.265956878662109</v>
      </c>
      <c r="BB4205">
        <v>12.082949638366699</v>
      </c>
      <c r="BC4205">
        <v>12.794047355651855</v>
      </c>
      <c r="BD4205">
        <v>13.029697418212891</v>
      </c>
      <c r="BE4205">
        <v>1.7382971048355103</v>
      </c>
      <c r="BF4205">
        <v>-2.1084461212158203</v>
      </c>
      <c r="BG4205">
        <v>-2.0529589653015137</v>
      </c>
      <c r="BH4205">
        <v>-0.87607765197753906</v>
      </c>
      <c r="BI4205">
        <v>-0.87607729434967041</v>
      </c>
      <c r="BJ4205">
        <v>-0.85859459638595581</v>
      </c>
      <c r="BK4205">
        <v>-0.87651711702346802</v>
      </c>
      <c r="BL4205">
        <v>-0.90264326333999634</v>
      </c>
      <c r="BM4205">
        <v>-0.93297767639160156</v>
      </c>
      <c r="BN4205">
        <v>-0.94473832845687866</v>
      </c>
      <c r="BO4205">
        <v>-0.92415720224380493</v>
      </c>
      <c r="BP4205">
        <v>-1.1092842817306519</v>
      </c>
      <c r="BQ4205">
        <v>-1.0501322746276855</v>
      </c>
      <c r="BR4205">
        <v>-0.8755306601524353</v>
      </c>
      <c r="BS4205">
        <v>-0.82757353782653809</v>
      </c>
      <c r="BT4205">
        <v>-0.84789687395095825</v>
      </c>
      <c r="BU4205">
        <v>-0.94723236560821533</v>
      </c>
      <c r="BV4205">
        <v>-0.85563594102859497</v>
      </c>
      <c r="BW4205">
        <v>2.915346622467041</v>
      </c>
      <c r="BX4205">
        <v>12.989071846008301</v>
      </c>
      <c r="BY4205">
        <v>12.936981201171875</v>
      </c>
      <c r="BZ4205">
        <v>13.802495002746582</v>
      </c>
      <c r="CA4205">
        <v>14.599559783935547</v>
      </c>
      <c r="CB4205">
        <v>14.913224220275879</v>
      </c>
      <c r="CC4205">
        <v>3.0743300914764404</v>
      </c>
      <c r="CD4205">
        <v>-1.0465443134307861</v>
      </c>
      <c r="CE4205">
        <v>-0.97515881061553955</v>
      </c>
      <c r="CF4205">
        <v>-0.13720868527889252</v>
      </c>
      <c r="CG4205">
        <v>-0.14442744851112366</v>
      </c>
      <c r="CH4205">
        <v>-0.13194143772125244</v>
      </c>
      <c r="CI4205">
        <v>-0.13358093798160553</v>
      </c>
      <c r="CJ4205">
        <v>-0.1432679295539856</v>
      </c>
      <c r="CK4205">
        <v>-0.14269652962684631</v>
      </c>
      <c r="CL4205">
        <v>-0.13395248353481293</v>
      </c>
      <c r="CM4205">
        <v>-0.13309311866760254</v>
      </c>
      <c r="CN4205">
        <v>-0.19566537439823151</v>
      </c>
      <c r="CO4205">
        <v>-0.23361296951770782</v>
      </c>
      <c r="CP4205">
        <v>-0.19129535555839539</v>
      </c>
      <c r="CQ4205">
        <v>-0.15151546895503998</v>
      </c>
      <c r="CR4205">
        <v>-0.14516358077526093</v>
      </c>
      <c r="CS4205">
        <v>-0.14188598096370697</v>
      </c>
      <c r="CT4205">
        <v>-0.12026897072792053</v>
      </c>
      <c r="CU4205">
        <v>3.7590162754058838</v>
      </c>
      <c r="CV4205">
        <v>14.182613372802734</v>
      </c>
      <c r="CW4205">
        <v>14.094327926635742</v>
      </c>
      <c r="CX4205">
        <v>14.993447303771973</v>
      </c>
      <c r="CY4205">
        <v>15.850051879882813</v>
      </c>
      <c r="CZ4205">
        <v>16.217748641967773</v>
      </c>
      <c r="DA4205">
        <v>3.9996623992919922</v>
      </c>
      <c r="DB4205">
        <v>-0.31107449531555176</v>
      </c>
      <c r="DC4205">
        <v>-0.22867771983146667</v>
      </c>
      <c r="DD4205">
        <v>0.60166025161743164</v>
      </c>
      <c r="DE4205">
        <v>0.5872223973274231</v>
      </c>
      <c r="DF4205">
        <v>0.59471172094345093</v>
      </c>
      <c r="DG4205">
        <v>0.60935527086257935</v>
      </c>
      <c r="DH4205">
        <v>0.61610746383666992</v>
      </c>
      <c r="DI4205">
        <v>0.64758455753326416</v>
      </c>
      <c r="DJ4205">
        <v>0.67683333158493042</v>
      </c>
      <c r="DK4205">
        <v>0.65797096490859985</v>
      </c>
      <c r="DL4205">
        <v>0.71795356273651123</v>
      </c>
      <c r="DM4205">
        <v>0.58290636539459229</v>
      </c>
      <c r="DN4205">
        <v>0.49293994903564453</v>
      </c>
      <c r="DO4205">
        <v>0.52454257011413574</v>
      </c>
      <c r="DP4205">
        <v>0.55756968259811401</v>
      </c>
      <c r="DQ4205">
        <v>0.66346043348312378</v>
      </c>
      <c r="DR4205">
        <v>0.61509799957275391</v>
      </c>
      <c r="DS4205">
        <v>4.6026859283447266</v>
      </c>
      <c r="DT4205">
        <v>15.376154899597168</v>
      </c>
      <c r="DU4205">
        <v>15.251674652099609</v>
      </c>
      <c r="DV4205">
        <v>16.184398651123047</v>
      </c>
      <c r="DW4205">
        <v>17.100543975830078</v>
      </c>
      <c r="DX4205">
        <v>17.522274017333984</v>
      </c>
      <c r="DY4205">
        <v>4.924994945526123</v>
      </c>
      <c r="DZ4205">
        <v>0.42439538240432739</v>
      </c>
      <c r="EA4205">
        <v>0.5178033709526062</v>
      </c>
      <c r="EB4205">
        <v>1.6684696674346924</v>
      </c>
      <c r="EC4205">
        <v>1.643608570098877</v>
      </c>
      <c r="ED4205">
        <v>1.6438834667205811</v>
      </c>
      <c r="EE4205">
        <v>1.6820372343063354</v>
      </c>
      <c r="EF4205">
        <v>1.7125248908996582</v>
      </c>
      <c r="EG4205">
        <v>1.7886250019073486</v>
      </c>
      <c r="EH4205">
        <v>1.8474793434143066</v>
      </c>
      <c r="EI4205">
        <v>1.8001419305801392</v>
      </c>
      <c r="EJ4205">
        <v>2.0370743274688721</v>
      </c>
      <c r="EK4205">
        <v>1.7618305683135986</v>
      </c>
      <c r="EL4205">
        <v>1.4808670282363892</v>
      </c>
      <c r="EM4205">
        <v>1.5006630420684814</v>
      </c>
      <c r="EN4205">
        <v>1.5722049474716187</v>
      </c>
      <c r="EO4205">
        <v>1.8262526988983154</v>
      </c>
      <c r="EP4205">
        <v>1.6768511533737183</v>
      </c>
      <c r="EQ4205">
        <v>5.8208112716674805</v>
      </c>
      <c r="ER4205">
        <v>17.09943962097168</v>
      </c>
      <c r="ES4205">
        <v>16.922698974609375</v>
      </c>
      <c r="ET4205">
        <v>17.90394401550293</v>
      </c>
      <c r="EU4205">
        <v>18.906057357788086</v>
      </c>
      <c r="EV4205">
        <v>19.405799865722656</v>
      </c>
      <c r="EW4205">
        <v>6.2610278129577637</v>
      </c>
      <c r="EX4205">
        <v>1.4862970113754272</v>
      </c>
      <c r="EY4205">
        <v>1.5956034660339355</v>
      </c>
      <c r="EZ4205">
        <v>61.163242340087891</v>
      </c>
      <c r="FA4205">
        <v>61.046237945556641</v>
      </c>
      <c r="FB4205">
        <v>60.854595184326172</v>
      </c>
      <c r="FC4205">
        <v>60.304977416992188</v>
      </c>
      <c r="FD4205">
        <v>60.048942565917969</v>
      </c>
      <c r="FE4205">
        <v>60.624149322509766</v>
      </c>
      <c r="FF4205">
        <v>60.083183288574219</v>
      </c>
      <c r="FG4205">
        <v>60.024696350097656</v>
      </c>
      <c r="FH4205">
        <v>64.136260986328125</v>
      </c>
      <c r="FI4205">
        <v>68.959426879882813</v>
      </c>
      <c r="FJ4205">
        <v>75.320075988769531</v>
      </c>
      <c r="FK4205">
        <v>80.135772705078125</v>
      </c>
      <c r="FL4205">
        <v>83.719383239746094</v>
      </c>
      <c r="FM4205">
        <v>85.000785827636719</v>
      </c>
      <c r="FN4205">
        <v>85.759246826171875</v>
      </c>
      <c r="FO4205">
        <v>85.2200927734375</v>
      </c>
      <c r="FP4205">
        <v>83.509635925292969</v>
      </c>
      <c r="FQ4205">
        <v>79.269989013671875</v>
      </c>
      <c r="FR4205">
        <v>74.71087646484375</v>
      </c>
      <c r="FS4205">
        <v>71.804885864257813</v>
      </c>
      <c r="FT4205">
        <v>69.559974670410156</v>
      </c>
      <c r="FU4205">
        <v>67.643447875976563</v>
      </c>
      <c r="FV4205">
        <v>66.156478881835938</v>
      </c>
      <c r="FW4205">
        <v>64.770088195800781</v>
      </c>
      <c r="FX4205">
        <v>498</v>
      </c>
      <c r="FY4205">
        <v>4.854852706193924E-2</v>
      </c>
      <c r="FZ4205">
        <v>1</v>
      </c>
    </row>
    <row r="4206" spans="1:182" x14ac:dyDescent="0.2">
      <c r="A4206" t="s">
        <v>245</v>
      </c>
      <c r="B4206" t="s">
        <v>252</v>
      </c>
      <c r="C4206" t="s">
        <v>217</v>
      </c>
      <c r="D4206" t="s">
        <v>46</v>
      </c>
      <c r="E4206">
        <v>2016</v>
      </c>
      <c r="F4206" t="s">
        <v>231</v>
      </c>
      <c r="G4206" t="s">
        <v>250</v>
      </c>
      <c r="H4206" t="s">
        <v>226</v>
      </c>
      <c r="I4206">
        <v>175.70000000000002</v>
      </c>
      <c r="L4206">
        <v>43.587371881521513</v>
      </c>
      <c r="M4206">
        <v>43.40515126437429</v>
      </c>
      <c r="N4206">
        <v>42.919794990014161</v>
      </c>
      <c r="O4206">
        <v>43.031426830218109</v>
      </c>
      <c r="P4206">
        <v>43.757877177865147</v>
      </c>
      <c r="Q4206">
        <v>46.627002101407427</v>
      </c>
      <c r="R4206">
        <v>49.084018835209235</v>
      </c>
      <c r="S4206">
        <v>48.635627752234001</v>
      </c>
      <c r="T4206">
        <v>51.075001855971486</v>
      </c>
      <c r="U4206">
        <v>49.254924448696535</v>
      </c>
      <c r="V4206">
        <v>50.277795435455673</v>
      </c>
      <c r="W4206">
        <v>52.250116449513754</v>
      </c>
      <c r="X4206">
        <v>53.587282739598471</v>
      </c>
      <c r="Y4206">
        <v>53.27990359464286</v>
      </c>
      <c r="Z4206">
        <v>53.38192864192078</v>
      </c>
      <c r="AA4206">
        <v>53.191978036472932</v>
      </c>
      <c r="AB4206">
        <v>52.872933547115352</v>
      </c>
      <c r="AC4206">
        <v>51.656040551375831</v>
      </c>
      <c r="AD4206">
        <v>52.200917679276969</v>
      </c>
      <c r="AE4206">
        <v>52.855717300617997</v>
      </c>
      <c r="AF4206">
        <v>52.78866194893488</v>
      </c>
      <c r="AG4206">
        <v>50.431291056062186</v>
      </c>
      <c r="AH4206">
        <v>49.442704197122929</v>
      </c>
      <c r="AI4206">
        <v>46.970887242896275</v>
      </c>
      <c r="AJ4206">
        <v>-1.9428870677947998</v>
      </c>
      <c r="AK4206">
        <v>-1.932463526725769</v>
      </c>
      <c r="AL4206">
        <v>-1.9077663421630859</v>
      </c>
      <c r="AM4206">
        <v>-1.9491990804672241</v>
      </c>
      <c r="AN4206">
        <v>-1.9990607500076294</v>
      </c>
      <c r="AO4206">
        <v>-2.0740180015563965</v>
      </c>
      <c r="AP4206">
        <v>-2.1153843402862549</v>
      </c>
      <c r="AQ4206">
        <v>-2.0663280487060547</v>
      </c>
      <c r="AR4206">
        <v>-2.4284050464630127</v>
      </c>
      <c r="AS4206">
        <v>-2.2290565967559814</v>
      </c>
      <c r="AT4206">
        <v>-1.8634577989578247</v>
      </c>
      <c r="AU4206">
        <v>-1.8036940097808838</v>
      </c>
      <c r="AV4206">
        <v>-1.8625321388244629</v>
      </c>
      <c r="AW4206">
        <v>-2.1100246906280518</v>
      </c>
      <c r="AX4206">
        <v>-1.9173890352249146</v>
      </c>
      <c r="AY4206">
        <v>1.6972213983535767</v>
      </c>
      <c r="AZ4206">
        <v>11.265787124633789</v>
      </c>
      <c r="BA4206">
        <v>11.265956878662109</v>
      </c>
      <c r="BB4206">
        <v>12.082949638366699</v>
      </c>
      <c r="BC4206">
        <v>12.794047355651855</v>
      </c>
      <c r="BD4206">
        <v>13.029697418212891</v>
      </c>
      <c r="BE4206">
        <v>1.7382971048355103</v>
      </c>
      <c r="BF4206">
        <v>-2.1084461212158203</v>
      </c>
      <c r="BG4206">
        <v>-2.0529589653015137</v>
      </c>
      <c r="BH4206">
        <v>-0.87607765197753906</v>
      </c>
      <c r="BI4206">
        <v>-0.87607729434967041</v>
      </c>
      <c r="BJ4206">
        <v>-0.85859459638595581</v>
      </c>
      <c r="BK4206">
        <v>-0.87651711702346802</v>
      </c>
      <c r="BL4206">
        <v>-0.90264326333999634</v>
      </c>
      <c r="BM4206">
        <v>-0.93297767639160156</v>
      </c>
      <c r="BN4206">
        <v>-0.94473832845687866</v>
      </c>
      <c r="BO4206">
        <v>-0.92415720224380493</v>
      </c>
      <c r="BP4206">
        <v>-1.1092842817306519</v>
      </c>
      <c r="BQ4206">
        <v>-1.0501322746276855</v>
      </c>
      <c r="BR4206">
        <v>-0.8755306601524353</v>
      </c>
      <c r="BS4206">
        <v>-0.82757353782653809</v>
      </c>
      <c r="BT4206">
        <v>-0.84789687395095825</v>
      </c>
      <c r="BU4206">
        <v>-0.94723236560821533</v>
      </c>
      <c r="BV4206">
        <v>-0.85563594102859497</v>
      </c>
      <c r="BW4206">
        <v>2.915346622467041</v>
      </c>
      <c r="BX4206">
        <v>12.989071846008301</v>
      </c>
      <c r="BY4206">
        <v>12.936981201171875</v>
      </c>
      <c r="BZ4206">
        <v>13.802495002746582</v>
      </c>
      <c r="CA4206">
        <v>14.599559783935547</v>
      </c>
      <c r="CB4206">
        <v>14.913224220275879</v>
      </c>
      <c r="CC4206">
        <v>3.0743300914764404</v>
      </c>
      <c r="CD4206">
        <v>-1.0465443134307861</v>
      </c>
      <c r="CE4206">
        <v>-0.97515881061553955</v>
      </c>
      <c r="CF4206">
        <v>-0.13720868527889252</v>
      </c>
      <c r="CG4206">
        <v>-0.14442744851112366</v>
      </c>
      <c r="CH4206">
        <v>-0.13194143772125244</v>
      </c>
      <c r="CI4206">
        <v>-0.13358093798160553</v>
      </c>
      <c r="CJ4206">
        <v>-0.1432679295539856</v>
      </c>
      <c r="CK4206">
        <v>-0.14269652962684631</v>
      </c>
      <c r="CL4206">
        <v>-0.13395248353481293</v>
      </c>
      <c r="CM4206">
        <v>-0.13309311866760254</v>
      </c>
      <c r="CN4206">
        <v>-0.19566537439823151</v>
      </c>
      <c r="CO4206">
        <v>-0.23361296951770782</v>
      </c>
      <c r="CP4206">
        <v>-0.19129535555839539</v>
      </c>
      <c r="CQ4206">
        <v>-0.15151546895503998</v>
      </c>
      <c r="CR4206">
        <v>-0.14516358077526093</v>
      </c>
      <c r="CS4206">
        <v>-0.14188598096370697</v>
      </c>
      <c r="CT4206">
        <v>-0.12026897072792053</v>
      </c>
      <c r="CU4206">
        <v>3.7590162754058838</v>
      </c>
      <c r="CV4206">
        <v>14.182613372802734</v>
      </c>
      <c r="CW4206">
        <v>14.094327926635742</v>
      </c>
      <c r="CX4206">
        <v>14.993447303771973</v>
      </c>
      <c r="CY4206">
        <v>15.850051879882813</v>
      </c>
      <c r="CZ4206">
        <v>16.217748641967773</v>
      </c>
      <c r="DA4206">
        <v>3.9996623992919922</v>
      </c>
      <c r="DB4206">
        <v>-0.31107449531555176</v>
      </c>
      <c r="DC4206">
        <v>-0.22867771983146667</v>
      </c>
      <c r="DD4206">
        <v>0.60166025161743164</v>
      </c>
      <c r="DE4206">
        <v>0.5872223973274231</v>
      </c>
      <c r="DF4206">
        <v>0.59471172094345093</v>
      </c>
      <c r="DG4206">
        <v>0.60935527086257935</v>
      </c>
      <c r="DH4206">
        <v>0.61610746383666992</v>
      </c>
      <c r="DI4206">
        <v>0.64758455753326416</v>
      </c>
      <c r="DJ4206">
        <v>0.67683333158493042</v>
      </c>
      <c r="DK4206">
        <v>0.65797096490859985</v>
      </c>
      <c r="DL4206">
        <v>0.71795356273651123</v>
      </c>
      <c r="DM4206">
        <v>0.58290636539459229</v>
      </c>
      <c r="DN4206">
        <v>0.49293994903564453</v>
      </c>
      <c r="DO4206">
        <v>0.52454257011413574</v>
      </c>
      <c r="DP4206">
        <v>0.55756968259811401</v>
      </c>
      <c r="DQ4206">
        <v>0.66346043348312378</v>
      </c>
      <c r="DR4206">
        <v>0.61509799957275391</v>
      </c>
      <c r="DS4206">
        <v>4.6026859283447266</v>
      </c>
      <c r="DT4206">
        <v>15.376154899597168</v>
      </c>
      <c r="DU4206">
        <v>15.251674652099609</v>
      </c>
      <c r="DV4206">
        <v>16.184398651123047</v>
      </c>
      <c r="DW4206">
        <v>17.100543975830078</v>
      </c>
      <c r="DX4206">
        <v>17.522274017333984</v>
      </c>
      <c r="DY4206">
        <v>4.924994945526123</v>
      </c>
      <c r="DZ4206">
        <v>0.42439538240432739</v>
      </c>
      <c r="EA4206">
        <v>0.5178033709526062</v>
      </c>
      <c r="EB4206">
        <v>1.6684696674346924</v>
      </c>
      <c r="EC4206">
        <v>1.643608570098877</v>
      </c>
      <c r="ED4206">
        <v>1.6438834667205811</v>
      </c>
      <c r="EE4206">
        <v>1.6820372343063354</v>
      </c>
      <c r="EF4206">
        <v>1.7125248908996582</v>
      </c>
      <c r="EG4206">
        <v>1.7886250019073486</v>
      </c>
      <c r="EH4206">
        <v>1.8474793434143066</v>
      </c>
      <c r="EI4206">
        <v>1.8001419305801392</v>
      </c>
      <c r="EJ4206">
        <v>2.0370743274688721</v>
      </c>
      <c r="EK4206">
        <v>1.7618305683135986</v>
      </c>
      <c r="EL4206">
        <v>1.4808670282363892</v>
      </c>
      <c r="EM4206">
        <v>1.5006630420684814</v>
      </c>
      <c r="EN4206">
        <v>1.5722049474716187</v>
      </c>
      <c r="EO4206">
        <v>1.8262526988983154</v>
      </c>
      <c r="EP4206">
        <v>1.6768511533737183</v>
      </c>
      <c r="EQ4206">
        <v>5.8208112716674805</v>
      </c>
      <c r="ER4206">
        <v>17.09943962097168</v>
      </c>
      <c r="ES4206">
        <v>16.922698974609375</v>
      </c>
      <c r="ET4206">
        <v>17.90394401550293</v>
      </c>
      <c r="EU4206">
        <v>18.906057357788086</v>
      </c>
      <c r="EV4206">
        <v>19.405799865722656</v>
      </c>
      <c r="EW4206">
        <v>6.2610278129577637</v>
      </c>
      <c r="EX4206">
        <v>1.4862970113754272</v>
      </c>
      <c r="EY4206">
        <v>1.5956034660339355</v>
      </c>
      <c r="EZ4206">
        <v>61.163242340087891</v>
      </c>
      <c r="FA4206">
        <v>61.046237945556641</v>
      </c>
      <c r="FB4206">
        <v>60.854595184326172</v>
      </c>
      <c r="FC4206">
        <v>60.304977416992188</v>
      </c>
      <c r="FD4206">
        <v>60.048942565917969</v>
      </c>
      <c r="FE4206">
        <v>60.624149322509766</v>
      </c>
      <c r="FF4206">
        <v>60.083183288574219</v>
      </c>
      <c r="FG4206">
        <v>60.024696350097656</v>
      </c>
      <c r="FH4206">
        <v>64.136260986328125</v>
      </c>
      <c r="FI4206">
        <v>68.959426879882813</v>
      </c>
      <c r="FJ4206">
        <v>75.320075988769531</v>
      </c>
      <c r="FK4206">
        <v>80.135772705078125</v>
      </c>
      <c r="FL4206">
        <v>83.719383239746094</v>
      </c>
      <c r="FM4206">
        <v>85.000785827636719</v>
      </c>
      <c r="FN4206">
        <v>85.759246826171875</v>
      </c>
      <c r="FO4206">
        <v>85.2200927734375</v>
      </c>
      <c r="FP4206">
        <v>83.509635925292969</v>
      </c>
      <c r="FQ4206">
        <v>79.269989013671875</v>
      </c>
      <c r="FR4206">
        <v>74.71087646484375</v>
      </c>
      <c r="FS4206">
        <v>71.804885864257813</v>
      </c>
      <c r="FT4206">
        <v>69.559974670410156</v>
      </c>
      <c r="FU4206">
        <v>67.643447875976563</v>
      </c>
      <c r="FV4206">
        <v>66.156478881835938</v>
      </c>
      <c r="FW4206">
        <v>64.770088195800781</v>
      </c>
      <c r="FX4206">
        <v>498</v>
      </c>
      <c r="FY4206">
        <v>4.854852706193924E-2</v>
      </c>
      <c r="FZ4206">
        <v>1</v>
      </c>
    </row>
    <row r="4207" spans="1:182" x14ac:dyDescent="0.2">
      <c r="A4207" t="s">
        <v>245</v>
      </c>
      <c r="B4207" t="s">
        <v>252</v>
      </c>
      <c r="C4207" t="s">
        <v>217</v>
      </c>
      <c r="D4207" t="s">
        <v>46</v>
      </c>
      <c r="E4207">
        <v>2017</v>
      </c>
      <c r="F4207" t="s">
        <v>231</v>
      </c>
      <c r="G4207" t="s">
        <v>250</v>
      </c>
      <c r="H4207" t="s">
        <v>226</v>
      </c>
      <c r="I4207">
        <v>175.70000000000002</v>
      </c>
      <c r="L4207">
        <v>43.587371881521513</v>
      </c>
      <c r="M4207">
        <v>43.40515126437429</v>
      </c>
      <c r="N4207">
        <v>42.919794990014161</v>
      </c>
      <c r="O4207">
        <v>43.031426830218109</v>
      </c>
      <c r="P4207">
        <v>43.757877177865147</v>
      </c>
      <c r="Q4207">
        <v>46.627002101407427</v>
      </c>
      <c r="R4207">
        <v>49.084018835209235</v>
      </c>
      <c r="S4207">
        <v>48.635627752234001</v>
      </c>
      <c r="T4207">
        <v>51.075001855971486</v>
      </c>
      <c r="U4207">
        <v>49.254924448696535</v>
      </c>
      <c r="V4207">
        <v>50.277795435455673</v>
      </c>
      <c r="W4207">
        <v>52.250116449513754</v>
      </c>
      <c r="X4207">
        <v>53.587282739598471</v>
      </c>
      <c r="Y4207">
        <v>53.27990359464286</v>
      </c>
      <c r="Z4207">
        <v>53.38192864192078</v>
      </c>
      <c r="AA4207">
        <v>53.191978036472932</v>
      </c>
      <c r="AB4207">
        <v>52.872933547115352</v>
      </c>
      <c r="AC4207">
        <v>51.656040551375831</v>
      </c>
      <c r="AD4207">
        <v>52.200917679276969</v>
      </c>
      <c r="AE4207">
        <v>52.855717300617997</v>
      </c>
      <c r="AF4207">
        <v>52.78866194893488</v>
      </c>
      <c r="AG4207">
        <v>50.431291056062186</v>
      </c>
      <c r="AH4207">
        <v>49.442704197122929</v>
      </c>
      <c r="AI4207">
        <v>46.970887242896275</v>
      </c>
      <c r="AJ4207">
        <v>-1.9428870677947998</v>
      </c>
      <c r="AK4207">
        <v>-1.932463526725769</v>
      </c>
      <c r="AL4207">
        <v>-1.9077663421630859</v>
      </c>
      <c r="AM4207">
        <v>-1.9491990804672241</v>
      </c>
      <c r="AN4207">
        <v>-1.9990607500076294</v>
      </c>
      <c r="AO4207">
        <v>-2.0740180015563965</v>
      </c>
      <c r="AP4207">
        <v>-2.1153843402862549</v>
      </c>
      <c r="AQ4207">
        <v>-2.0663280487060547</v>
      </c>
      <c r="AR4207">
        <v>-2.4284050464630127</v>
      </c>
      <c r="AS4207">
        <v>-2.2290565967559814</v>
      </c>
      <c r="AT4207">
        <v>-1.8634577989578247</v>
      </c>
      <c r="AU4207">
        <v>-1.8036940097808838</v>
      </c>
      <c r="AV4207">
        <v>-1.8625321388244629</v>
      </c>
      <c r="AW4207">
        <v>-2.1100246906280518</v>
      </c>
      <c r="AX4207">
        <v>-1.9173890352249146</v>
      </c>
      <c r="AY4207">
        <v>1.6972213983535767</v>
      </c>
      <c r="AZ4207">
        <v>11.265787124633789</v>
      </c>
      <c r="BA4207">
        <v>11.265956878662109</v>
      </c>
      <c r="BB4207">
        <v>12.082949638366699</v>
      </c>
      <c r="BC4207">
        <v>12.794047355651855</v>
      </c>
      <c r="BD4207">
        <v>13.029697418212891</v>
      </c>
      <c r="BE4207">
        <v>1.7382971048355103</v>
      </c>
      <c r="BF4207">
        <v>-2.1084461212158203</v>
      </c>
      <c r="BG4207">
        <v>-2.0529589653015137</v>
      </c>
      <c r="BH4207">
        <v>-0.87607765197753906</v>
      </c>
      <c r="BI4207">
        <v>-0.87607729434967041</v>
      </c>
      <c r="BJ4207">
        <v>-0.85859459638595581</v>
      </c>
      <c r="BK4207">
        <v>-0.87651711702346802</v>
      </c>
      <c r="BL4207">
        <v>-0.90264326333999634</v>
      </c>
      <c r="BM4207">
        <v>-0.93297767639160156</v>
      </c>
      <c r="BN4207">
        <v>-0.94473832845687866</v>
      </c>
      <c r="BO4207">
        <v>-0.92415720224380493</v>
      </c>
      <c r="BP4207">
        <v>-1.1092842817306519</v>
      </c>
      <c r="BQ4207">
        <v>-1.0501322746276855</v>
      </c>
      <c r="BR4207">
        <v>-0.8755306601524353</v>
      </c>
      <c r="BS4207">
        <v>-0.82757353782653809</v>
      </c>
      <c r="BT4207">
        <v>-0.84789687395095825</v>
      </c>
      <c r="BU4207">
        <v>-0.94723236560821533</v>
      </c>
      <c r="BV4207">
        <v>-0.85563594102859497</v>
      </c>
      <c r="BW4207">
        <v>2.915346622467041</v>
      </c>
      <c r="BX4207">
        <v>12.989071846008301</v>
      </c>
      <c r="BY4207">
        <v>12.936981201171875</v>
      </c>
      <c r="BZ4207">
        <v>13.802495002746582</v>
      </c>
      <c r="CA4207">
        <v>14.599559783935547</v>
      </c>
      <c r="CB4207">
        <v>14.913224220275879</v>
      </c>
      <c r="CC4207">
        <v>3.0743300914764404</v>
      </c>
      <c r="CD4207">
        <v>-1.0465443134307861</v>
      </c>
      <c r="CE4207">
        <v>-0.97515881061553955</v>
      </c>
      <c r="CF4207">
        <v>-0.13720868527889252</v>
      </c>
      <c r="CG4207">
        <v>-0.14442744851112366</v>
      </c>
      <c r="CH4207">
        <v>-0.13194143772125244</v>
      </c>
      <c r="CI4207">
        <v>-0.13358093798160553</v>
      </c>
      <c r="CJ4207">
        <v>-0.1432679295539856</v>
      </c>
      <c r="CK4207">
        <v>-0.14269652962684631</v>
      </c>
      <c r="CL4207">
        <v>-0.13395248353481293</v>
      </c>
      <c r="CM4207">
        <v>-0.13309311866760254</v>
      </c>
      <c r="CN4207">
        <v>-0.19566537439823151</v>
      </c>
      <c r="CO4207">
        <v>-0.23361296951770782</v>
      </c>
      <c r="CP4207">
        <v>-0.19129535555839539</v>
      </c>
      <c r="CQ4207">
        <v>-0.15151546895503998</v>
      </c>
      <c r="CR4207">
        <v>-0.14516358077526093</v>
      </c>
      <c r="CS4207">
        <v>-0.14188598096370697</v>
      </c>
      <c r="CT4207">
        <v>-0.12026897072792053</v>
      </c>
      <c r="CU4207">
        <v>3.7590162754058838</v>
      </c>
      <c r="CV4207">
        <v>14.182613372802734</v>
      </c>
      <c r="CW4207">
        <v>14.094327926635742</v>
      </c>
      <c r="CX4207">
        <v>14.993447303771973</v>
      </c>
      <c r="CY4207">
        <v>15.850051879882813</v>
      </c>
      <c r="CZ4207">
        <v>16.217748641967773</v>
      </c>
      <c r="DA4207">
        <v>3.9996623992919922</v>
      </c>
      <c r="DB4207">
        <v>-0.31107449531555176</v>
      </c>
      <c r="DC4207">
        <v>-0.22867771983146667</v>
      </c>
      <c r="DD4207">
        <v>0.60166025161743164</v>
      </c>
      <c r="DE4207">
        <v>0.5872223973274231</v>
      </c>
      <c r="DF4207">
        <v>0.59471172094345093</v>
      </c>
      <c r="DG4207">
        <v>0.60935527086257935</v>
      </c>
      <c r="DH4207">
        <v>0.61610746383666992</v>
      </c>
      <c r="DI4207">
        <v>0.64758455753326416</v>
      </c>
      <c r="DJ4207">
        <v>0.67683333158493042</v>
      </c>
      <c r="DK4207">
        <v>0.65797096490859985</v>
      </c>
      <c r="DL4207">
        <v>0.71795356273651123</v>
      </c>
      <c r="DM4207">
        <v>0.58290636539459229</v>
      </c>
      <c r="DN4207">
        <v>0.49293994903564453</v>
      </c>
      <c r="DO4207">
        <v>0.52454257011413574</v>
      </c>
      <c r="DP4207">
        <v>0.55756968259811401</v>
      </c>
      <c r="DQ4207">
        <v>0.66346043348312378</v>
      </c>
      <c r="DR4207">
        <v>0.61509799957275391</v>
      </c>
      <c r="DS4207">
        <v>4.6026859283447266</v>
      </c>
      <c r="DT4207">
        <v>15.376154899597168</v>
      </c>
      <c r="DU4207">
        <v>15.251674652099609</v>
      </c>
      <c r="DV4207">
        <v>16.184398651123047</v>
      </c>
      <c r="DW4207">
        <v>17.100543975830078</v>
      </c>
      <c r="DX4207">
        <v>17.522274017333984</v>
      </c>
      <c r="DY4207">
        <v>4.924994945526123</v>
      </c>
      <c r="DZ4207">
        <v>0.42439538240432739</v>
      </c>
      <c r="EA4207">
        <v>0.5178033709526062</v>
      </c>
      <c r="EB4207">
        <v>1.6684696674346924</v>
      </c>
      <c r="EC4207">
        <v>1.643608570098877</v>
      </c>
      <c r="ED4207">
        <v>1.6438834667205811</v>
      </c>
      <c r="EE4207">
        <v>1.6820372343063354</v>
      </c>
      <c r="EF4207">
        <v>1.7125248908996582</v>
      </c>
      <c r="EG4207">
        <v>1.7886250019073486</v>
      </c>
      <c r="EH4207">
        <v>1.8474793434143066</v>
      </c>
      <c r="EI4207">
        <v>1.8001419305801392</v>
      </c>
      <c r="EJ4207">
        <v>2.0370743274688721</v>
      </c>
      <c r="EK4207">
        <v>1.7618305683135986</v>
      </c>
      <c r="EL4207">
        <v>1.4808670282363892</v>
      </c>
      <c r="EM4207">
        <v>1.5006630420684814</v>
      </c>
      <c r="EN4207">
        <v>1.5722049474716187</v>
      </c>
      <c r="EO4207">
        <v>1.8262526988983154</v>
      </c>
      <c r="EP4207">
        <v>1.6768511533737183</v>
      </c>
      <c r="EQ4207">
        <v>5.8208112716674805</v>
      </c>
      <c r="ER4207">
        <v>17.09943962097168</v>
      </c>
      <c r="ES4207">
        <v>16.922698974609375</v>
      </c>
      <c r="ET4207">
        <v>17.90394401550293</v>
      </c>
      <c r="EU4207">
        <v>18.906057357788086</v>
      </c>
      <c r="EV4207">
        <v>19.405799865722656</v>
      </c>
      <c r="EW4207">
        <v>6.2610278129577637</v>
      </c>
      <c r="EX4207">
        <v>1.4862970113754272</v>
      </c>
      <c r="EY4207">
        <v>1.5956034660339355</v>
      </c>
      <c r="EZ4207">
        <v>61.163242340087891</v>
      </c>
      <c r="FA4207">
        <v>61.046237945556641</v>
      </c>
      <c r="FB4207">
        <v>60.854595184326172</v>
      </c>
      <c r="FC4207">
        <v>60.304977416992188</v>
      </c>
      <c r="FD4207">
        <v>60.048942565917969</v>
      </c>
      <c r="FE4207">
        <v>60.624149322509766</v>
      </c>
      <c r="FF4207">
        <v>60.083183288574219</v>
      </c>
      <c r="FG4207">
        <v>60.024696350097656</v>
      </c>
      <c r="FH4207">
        <v>64.136260986328125</v>
      </c>
      <c r="FI4207">
        <v>68.959426879882813</v>
      </c>
      <c r="FJ4207">
        <v>75.320075988769531</v>
      </c>
      <c r="FK4207">
        <v>80.135772705078125</v>
      </c>
      <c r="FL4207">
        <v>83.719383239746094</v>
      </c>
      <c r="FM4207">
        <v>85.000785827636719</v>
      </c>
      <c r="FN4207">
        <v>85.759246826171875</v>
      </c>
      <c r="FO4207">
        <v>85.2200927734375</v>
      </c>
      <c r="FP4207">
        <v>83.509635925292969</v>
      </c>
      <c r="FQ4207">
        <v>79.269989013671875</v>
      </c>
      <c r="FR4207">
        <v>74.71087646484375</v>
      </c>
      <c r="FS4207">
        <v>71.804885864257813</v>
      </c>
      <c r="FT4207">
        <v>69.559974670410156</v>
      </c>
      <c r="FU4207">
        <v>67.643447875976563</v>
      </c>
      <c r="FV4207">
        <v>66.156478881835938</v>
      </c>
      <c r="FW4207">
        <v>64.770088195800781</v>
      </c>
      <c r="FX4207">
        <v>498</v>
      </c>
      <c r="FY4207">
        <v>4.854852706193924E-2</v>
      </c>
      <c r="FZ4207">
        <v>1</v>
      </c>
    </row>
    <row r="4208" spans="1:182" x14ac:dyDescent="0.2">
      <c r="A4208" t="s">
        <v>245</v>
      </c>
      <c r="B4208" t="s">
        <v>252</v>
      </c>
      <c r="C4208" t="s">
        <v>217</v>
      </c>
      <c r="D4208" t="s">
        <v>47</v>
      </c>
      <c r="E4208">
        <v>2015</v>
      </c>
      <c r="F4208" t="s">
        <v>231</v>
      </c>
      <c r="G4208" t="s">
        <v>250</v>
      </c>
      <c r="H4208" t="s">
        <v>226</v>
      </c>
      <c r="I4208">
        <v>175.70000000000002</v>
      </c>
      <c r="L4208">
        <v>38.369911370279524</v>
      </c>
      <c r="M4208">
        <v>37.675939791723408</v>
      </c>
      <c r="N4208">
        <v>37.18531388150879</v>
      </c>
      <c r="O4208">
        <v>37.150843102814378</v>
      </c>
      <c r="P4208">
        <v>38.103369886787107</v>
      </c>
      <c r="Q4208">
        <v>40.273621988106875</v>
      </c>
      <c r="R4208">
        <v>42.933304425604248</v>
      </c>
      <c r="S4208">
        <v>42.881057630261154</v>
      </c>
      <c r="T4208">
        <v>43.211010617863494</v>
      </c>
      <c r="U4208">
        <v>43.587928538488242</v>
      </c>
      <c r="V4208">
        <v>43.49960535550786</v>
      </c>
      <c r="W4208">
        <v>44.083145423992889</v>
      </c>
      <c r="X4208">
        <v>44.415215542154435</v>
      </c>
      <c r="Y4208">
        <v>43.93994436896017</v>
      </c>
      <c r="Z4208">
        <v>44.328668239629067</v>
      </c>
      <c r="AA4208">
        <v>43.953198037688608</v>
      </c>
      <c r="AB4208">
        <v>44.279054525090757</v>
      </c>
      <c r="AC4208">
        <v>44.199759312899459</v>
      </c>
      <c r="AD4208">
        <v>43.705896837438708</v>
      </c>
      <c r="AE4208">
        <v>43.693084318603226</v>
      </c>
      <c r="AF4208">
        <v>43.217608761588387</v>
      </c>
      <c r="AG4208">
        <v>42.534916368954285</v>
      </c>
      <c r="AH4208">
        <v>41.372863723256692</v>
      </c>
      <c r="AI4208">
        <v>39.65169060457977</v>
      </c>
      <c r="AJ4208">
        <v>-1.5828300714492798</v>
      </c>
      <c r="AK4208">
        <v>-1.5482895374298096</v>
      </c>
      <c r="AL4208">
        <v>-1.5294086933135986</v>
      </c>
      <c r="AM4208">
        <v>-1.5516303777694702</v>
      </c>
      <c r="AN4208">
        <v>-1.605377197265625</v>
      </c>
      <c r="AO4208">
        <v>-1.7071198225021362</v>
      </c>
      <c r="AP4208">
        <v>-1.7529503107070923</v>
      </c>
      <c r="AQ4208">
        <v>-1.7257024049758911</v>
      </c>
      <c r="AR4208">
        <v>-1.7256878614425659</v>
      </c>
      <c r="AS4208">
        <v>-1.702460765838623</v>
      </c>
      <c r="AT4208">
        <v>-1.5297315120697021</v>
      </c>
      <c r="AU4208">
        <v>-1.5019932985305786</v>
      </c>
      <c r="AV4208">
        <v>-1.4906460046768188</v>
      </c>
      <c r="AW4208">
        <v>-1.5109063386917114</v>
      </c>
      <c r="AX4208">
        <v>-1.5480720996856689</v>
      </c>
      <c r="AY4208">
        <v>1.2498123645782471</v>
      </c>
      <c r="AZ4208">
        <v>9.2795391082763672</v>
      </c>
      <c r="BA4208">
        <v>9.3913869857788086</v>
      </c>
      <c r="BB4208">
        <v>9.2585391998291016</v>
      </c>
      <c r="BC4208">
        <v>9.290191650390625</v>
      </c>
      <c r="BD4208">
        <v>9.3076133728027344</v>
      </c>
      <c r="BE4208">
        <v>1.2490276098251343</v>
      </c>
      <c r="BF4208">
        <v>-1.3018852472305298</v>
      </c>
      <c r="BG4208">
        <v>-1.3087254762649536</v>
      </c>
      <c r="BH4208">
        <v>-0.73494201898574829</v>
      </c>
      <c r="BI4208">
        <v>-0.71930205821990967</v>
      </c>
      <c r="BJ4208">
        <v>-0.71246713399887085</v>
      </c>
      <c r="BK4208">
        <v>-0.72484815120697021</v>
      </c>
      <c r="BL4208">
        <v>-0.75057274103164673</v>
      </c>
      <c r="BM4208">
        <v>-0.80582630634307861</v>
      </c>
      <c r="BN4208">
        <v>-0.82939743995666504</v>
      </c>
      <c r="BO4208">
        <v>-0.8151932954788208</v>
      </c>
      <c r="BP4208">
        <v>-0.81476080417633057</v>
      </c>
      <c r="BQ4208">
        <v>-0.79598557949066162</v>
      </c>
      <c r="BR4208">
        <v>-0.72135502099990845</v>
      </c>
      <c r="BS4208">
        <v>-0.70277237892150879</v>
      </c>
      <c r="BT4208">
        <v>-0.6927647590637207</v>
      </c>
      <c r="BU4208">
        <v>-0.70353150367736816</v>
      </c>
      <c r="BV4208">
        <v>-0.71905910968780518</v>
      </c>
      <c r="BW4208">
        <v>2.2394919395446777</v>
      </c>
      <c r="BX4208">
        <v>10.689362525939941</v>
      </c>
      <c r="BY4208">
        <v>10.81398868560791</v>
      </c>
      <c r="BZ4208">
        <v>10.667489051818848</v>
      </c>
      <c r="CA4208">
        <v>10.730247497558594</v>
      </c>
      <c r="CB4208">
        <v>10.742231369018555</v>
      </c>
      <c r="CC4208">
        <v>2.2953994274139404</v>
      </c>
      <c r="CD4208">
        <v>-0.54759228229522705</v>
      </c>
      <c r="CE4208">
        <v>-0.54960101842880249</v>
      </c>
      <c r="CF4208">
        <v>-0.14769731462001801</v>
      </c>
      <c r="CG4208">
        <v>-0.1451478898525238</v>
      </c>
      <c r="CH4208">
        <v>-0.14665590226650238</v>
      </c>
      <c r="CI4208">
        <v>-0.15222132205963135</v>
      </c>
      <c r="CJ4208">
        <v>-0.15853774547576904</v>
      </c>
      <c r="CK4208">
        <v>-0.18159319460391998</v>
      </c>
      <c r="CL4208">
        <v>-0.18974752724170685</v>
      </c>
      <c r="CM4208">
        <v>-0.18457749485969543</v>
      </c>
      <c r="CN4208">
        <v>-0.18385551869869232</v>
      </c>
      <c r="CO4208">
        <v>-0.16816361248493195</v>
      </c>
      <c r="CP4208">
        <v>-0.16147597134113312</v>
      </c>
      <c r="CQ4208">
        <v>-0.14923445880413055</v>
      </c>
      <c r="CR4208">
        <v>-0.14015465974807739</v>
      </c>
      <c r="CS4208">
        <v>-0.14434616267681122</v>
      </c>
      <c r="CT4208">
        <v>-0.14488722383975983</v>
      </c>
      <c r="CU4208">
        <v>2.924940824508667</v>
      </c>
      <c r="CV4208">
        <v>11.665801048278809</v>
      </c>
      <c r="CW4208">
        <v>11.799277305603027</v>
      </c>
      <c r="CX4208">
        <v>11.643322944641113</v>
      </c>
      <c r="CY4208">
        <v>11.727624893188477</v>
      </c>
      <c r="CZ4208">
        <v>11.735843658447266</v>
      </c>
      <c r="DA4208">
        <v>3.0201132297515869</v>
      </c>
      <c r="DB4208">
        <v>-2.5171265006065369E-2</v>
      </c>
      <c r="DC4208">
        <v>-2.3833697661757469E-2</v>
      </c>
      <c r="DD4208">
        <v>0.43954735994338989</v>
      </c>
      <c r="DE4208">
        <v>0.42900627851486206</v>
      </c>
      <c r="DF4208">
        <v>0.4191552996635437</v>
      </c>
      <c r="DG4208">
        <v>0.42040553689002991</v>
      </c>
      <c r="DH4208">
        <v>0.43349722027778625</v>
      </c>
      <c r="DI4208">
        <v>0.44263991713523865</v>
      </c>
      <c r="DJ4208">
        <v>0.44990241527557373</v>
      </c>
      <c r="DK4208">
        <v>0.44603830575942993</v>
      </c>
      <c r="DL4208">
        <v>0.44704976677894592</v>
      </c>
      <c r="DM4208">
        <v>0.45965832471847534</v>
      </c>
      <c r="DN4208">
        <v>0.39840307831764221</v>
      </c>
      <c r="DO4208">
        <v>0.40430349111557007</v>
      </c>
      <c r="DP4208">
        <v>0.41245546936988831</v>
      </c>
      <c r="DQ4208">
        <v>0.41483917832374573</v>
      </c>
      <c r="DR4208">
        <v>0.42928466200828552</v>
      </c>
      <c r="DS4208">
        <v>3.6103897094726562</v>
      </c>
      <c r="DT4208">
        <v>12.642240524291992</v>
      </c>
      <c r="DU4208">
        <v>12.784566879272461</v>
      </c>
      <c r="DV4208">
        <v>12.619155883789063</v>
      </c>
      <c r="DW4208">
        <v>12.725003242492676</v>
      </c>
      <c r="DX4208">
        <v>12.729455947875977</v>
      </c>
      <c r="DY4208">
        <v>3.7448272705078125</v>
      </c>
      <c r="DZ4208">
        <v>0.49724975228309631</v>
      </c>
      <c r="EA4208">
        <v>0.50193363428115845</v>
      </c>
      <c r="EB4208">
        <v>1.2874354124069214</v>
      </c>
      <c r="EC4208">
        <v>1.2579936981201172</v>
      </c>
      <c r="ED4208">
        <v>1.2360968589782715</v>
      </c>
      <c r="EE4208">
        <v>1.2471877336502075</v>
      </c>
      <c r="EF4208">
        <v>1.2883017063140869</v>
      </c>
      <c r="EG4208">
        <v>1.3439334630966187</v>
      </c>
      <c r="EH4208">
        <v>1.373455286026001</v>
      </c>
      <c r="EI4208">
        <v>1.3565473556518555</v>
      </c>
      <c r="EJ4208">
        <v>1.3579767942428589</v>
      </c>
      <c r="EK4208">
        <v>1.3661335706710815</v>
      </c>
      <c r="EL4208">
        <v>1.2067794799804687</v>
      </c>
      <c r="EM4208">
        <v>1.2035243511199951</v>
      </c>
      <c r="EN4208">
        <v>1.2103366851806641</v>
      </c>
      <c r="EO4208">
        <v>1.2222139835357666</v>
      </c>
      <c r="EP4208">
        <v>1.2582976818084717</v>
      </c>
      <c r="EQ4208">
        <v>4.6000690460205078</v>
      </c>
      <c r="ER4208">
        <v>14.052063941955566</v>
      </c>
      <c r="ES4208">
        <v>14.207168579101563</v>
      </c>
      <c r="ET4208">
        <v>14.028105735778809</v>
      </c>
      <c r="EU4208">
        <v>14.165058135986328</v>
      </c>
      <c r="EV4208">
        <v>14.164073944091797</v>
      </c>
      <c r="EW4208">
        <v>4.7911992073059082</v>
      </c>
      <c r="EX4208">
        <v>1.2515428066253662</v>
      </c>
      <c r="EY4208">
        <v>1.2610580921173096</v>
      </c>
      <c r="EZ4208">
        <v>47.574375152587891</v>
      </c>
      <c r="FA4208">
        <v>46.968227386474609</v>
      </c>
      <c r="FB4208">
        <v>46.521636962890625</v>
      </c>
      <c r="FC4208">
        <v>45.743358612060547</v>
      </c>
      <c r="FD4208">
        <v>45.325832366943359</v>
      </c>
      <c r="FE4208">
        <v>44.426322937011719</v>
      </c>
      <c r="FF4208">
        <v>44.025691986083984</v>
      </c>
      <c r="FG4208">
        <v>43.869243621826172</v>
      </c>
      <c r="FH4208">
        <v>44.381584167480469</v>
      </c>
      <c r="FI4208">
        <v>46.86474609375</v>
      </c>
      <c r="FJ4208">
        <v>48.880764007568359</v>
      </c>
      <c r="FK4208">
        <v>50.464797973632813</v>
      </c>
      <c r="FL4208">
        <v>52.038978576660156</v>
      </c>
      <c r="FM4208">
        <v>53.234104156494141</v>
      </c>
      <c r="FN4208">
        <v>53.598461151123047</v>
      </c>
      <c r="FO4208">
        <v>53.624156951904297</v>
      </c>
      <c r="FP4208">
        <v>53.017185211181641</v>
      </c>
      <c r="FQ4208">
        <v>52.199741363525391</v>
      </c>
      <c r="FR4208">
        <v>50.9683837890625</v>
      </c>
      <c r="FS4208">
        <v>49.640838623046875</v>
      </c>
      <c r="FT4208">
        <v>48.908119201660156</v>
      </c>
      <c r="FU4208">
        <v>48.115867614746094</v>
      </c>
      <c r="FV4208">
        <v>47.448989868164063</v>
      </c>
      <c r="FW4208">
        <v>46.888114929199219</v>
      </c>
      <c r="FX4208">
        <v>498</v>
      </c>
      <c r="FY4208">
        <v>4.854852706193924E-2</v>
      </c>
      <c r="FZ4208">
        <v>1</v>
      </c>
    </row>
    <row r="4209" spans="1:182" x14ac:dyDescent="0.2">
      <c r="A4209" t="s">
        <v>245</v>
      </c>
      <c r="B4209" t="s">
        <v>252</v>
      </c>
      <c r="C4209" t="s">
        <v>217</v>
      </c>
      <c r="D4209" t="s">
        <v>47</v>
      </c>
      <c r="E4209">
        <v>2016</v>
      </c>
      <c r="F4209" t="s">
        <v>231</v>
      </c>
      <c r="G4209" t="s">
        <v>250</v>
      </c>
      <c r="H4209" t="s">
        <v>226</v>
      </c>
      <c r="I4209">
        <v>175.70000000000002</v>
      </c>
      <c r="L4209">
        <v>38.369911370279524</v>
      </c>
      <c r="M4209">
        <v>37.675939791723408</v>
      </c>
      <c r="N4209">
        <v>37.18531388150879</v>
      </c>
      <c r="O4209">
        <v>37.150843102814378</v>
      </c>
      <c r="P4209">
        <v>38.103369886787107</v>
      </c>
      <c r="Q4209">
        <v>40.273621988106875</v>
      </c>
      <c r="R4209">
        <v>42.933304425604248</v>
      </c>
      <c r="S4209">
        <v>42.881057630261154</v>
      </c>
      <c r="T4209">
        <v>43.211010617863494</v>
      </c>
      <c r="U4209">
        <v>43.587928538488242</v>
      </c>
      <c r="V4209">
        <v>43.49960535550786</v>
      </c>
      <c r="W4209">
        <v>44.083145423992889</v>
      </c>
      <c r="X4209">
        <v>44.415215542154435</v>
      </c>
      <c r="Y4209">
        <v>43.93994436896017</v>
      </c>
      <c r="Z4209">
        <v>44.328668239629067</v>
      </c>
      <c r="AA4209">
        <v>43.953198037688608</v>
      </c>
      <c r="AB4209">
        <v>44.279054525090757</v>
      </c>
      <c r="AC4209">
        <v>44.199759312899459</v>
      </c>
      <c r="AD4209">
        <v>43.705896837438708</v>
      </c>
      <c r="AE4209">
        <v>43.693084318603226</v>
      </c>
      <c r="AF4209">
        <v>43.217608761588387</v>
      </c>
      <c r="AG4209">
        <v>42.534916368954285</v>
      </c>
      <c r="AH4209">
        <v>41.372863723256692</v>
      </c>
      <c r="AI4209">
        <v>39.65169060457977</v>
      </c>
      <c r="AJ4209">
        <v>-1.5828300714492798</v>
      </c>
      <c r="AK4209">
        <v>-1.5482895374298096</v>
      </c>
      <c r="AL4209">
        <v>-1.5294086933135986</v>
      </c>
      <c r="AM4209">
        <v>-1.5516303777694702</v>
      </c>
      <c r="AN4209">
        <v>-1.605377197265625</v>
      </c>
      <c r="AO4209">
        <v>-1.7071198225021362</v>
      </c>
      <c r="AP4209">
        <v>-1.7529503107070923</v>
      </c>
      <c r="AQ4209">
        <v>-1.7257024049758911</v>
      </c>
      <c r="AR4209">
        <v>-1.7256878614425659</v>
      </c>
      <c r="AS4209">
        <v>-1.702460765838623</v>
      </c>
      <c r="AT4209">
        <v>-1.5297315120697021</v>
      </c>
      <c r="AU4209">
        <v>-1.5019932985305786</v>
      </c>
      <c r="AV4209">
        <v>-1.4906460046768188</v>
      </c>
      <c r="AW4209">
        <v>-1.5109063386917114</v>
      </c>
      <c r="AX4209">
        <v>-1.5480720996856689</v>
      </c>
      <c r="AY4209">
        <v>1.2498123645782471</v>
      </c>
      <c r="AZ4209">
        <v>9.2795391082763672</v>
      </c>
      <c r="BA4209">
        <v>9.3913869857788086</v>
      </c>
      <c r="BB4209">
        <v>9.2585391998291016</v>
      </c>
      <c r="BC4209">
        <v>9.290191650390625</v>
      </c>
      <c r="BD4209">
        <v>9.3076133728027344</v>
      </c>
      <c r="BE4209">
        <v>1.2490276098251343</v>
      </c>
      <c r="BF4209">
        <v>-1.3018852472305298</v>
      </c>
      <c r="BG4209">
        <v>-1.3087254762649536</v>
      </c>
      <c r="BH4209">
        <v>-0.73494201898574829</v>
      </c>
      <c r="BI4209">
        <v>-0.71930205821990967</v>
      </c>
      <c r="BJ4209">
        <v>-0.71246713399887085</v>
      </c>
      <c r="BK4209">
        <v>-0.72484815120697021</v>
      </c>
      <c r="BL4209">
        <v>-0.75057274103164673</v>
      </c>
      <c r="BM4209">
        <v>-0.80582630634307861</v>
      </c>
      <c r="BN4209">
        <v>-0.82939743995666504</v>
      </c>
      <c r="BO4209">
        <v>-0.8151932954788208</v>
      </c>
      <c r="BP4209">
        <v>-0.81476080417633057</v>
      </c>
      <c r="BQ4209">
        <v>-0.79598557949066162</v>
      </c>
      <c r="BR4209">
        <v>-0.72135502099990845</v>
      </c>
      <c r="BS4209">
        <v>-0.70277237892150879</v>
      </c>
      <c r="BT4209">
        <v>-0.6927647590637207</v>
      </c>
      <c r="BU4209">
        <v>-0.70353150367736816</v>
      </c>
      <c r="BV4209">
        <v>-0.71905910968780518</v>
      </c>
      <c r="BW4209">
        <v>2.2394919395446777</v>
      </c>
      <c r="BX4209">
        <v>10.689362525939941</v>
      </c>
      <c r="BY4209">
        <v>10.81398868560791</v>
      </c>
      <c r="BZ4209">
        <v>10.667489051818848</v>
      </c>
      <c r="CA4209">
        <v>10.730247497558594</v>
      </c>
      <c r="CB4209">
        <v>10.742231369018555</v>
      </c>
      <c r="CC4209">
        <v>2.2953994274139404</v>
      </c>
      <c r="CD4209">
        <v>-0.54759228229522705</v>
      </c>
      <c r="CE4209">
        <v>-0.54960101842880249</v>
      </c>
      <c r="CF4209">
        <v>-0.14769731462001801</v>
      </c>
      <c r="CG4209">
        <v>-0.1451478898525238</v>
      </c>
      <c r="CH4209">
        <v>-0.14665590226650238</v>
      </c>
      <c r="CI4209">
        <v>-0.15222132205963135</v>
      </c>
      <c r="CJ4209">
        <v>-0.15853774547576904</v>
      </c>
      <c r="CK4209">
        <v>-0.18159319460391998</v>
      </c>
      <c r="CL4209">
        <v>-0.18974752724170685</v>
      </c>
      <c r="CM4209">
        <v>-0.18457749485969543</v>
      </c>
      <c r="CN4209">
        <v>-0.18385551869869232</v>
      </c>
      <c r="CO4209">
        <v>-0.16816361248493195</v>
      </c>
      <c r="CP4209">
        <v>-0.16147597134113312</v>
      </c>
      <c r="CQ4209">
        <v>-0.14923445880413055</v>
      </c>
      <c r="CR4209">
        <v>-0.14015465974807739</v>
      </c>
      <c r="CS4209">
        <v>-0.14434616267681122</v>
      </c>
      <c r="CT4209">
        <v>-0.14488722383975983</v>
      </c>
      <c r="CU4209">
        <v>2.924940824508667</v>
      </c>
      <c r="CV4209">
        <v>11.665801048278809</v>
      </c>
      <c r="CW4209">
        <v>11.799277305603027</v>
      </c>
      <c r="CX4209">
        <v>11.643322944641113</v>
      </c>
      <c r="CY4209">
        <v>11.727624893188477</v>
      </c>
      <c r="CZ4209">
        <v>11.735843658447266</v>
      </c>
      <c r="DA4209">
        <v>3.0201132297515869</v>
      </c>
      <c r="DB4209">
        <v>-2.5171265006065369E-2</v>
      </c>
      <c r="DC4209">
        <v>-2.3833697661757469E-2</v>
      </c>
      <c r="DD4209">
        <v>0.43954735994338989</v>
      </c>
      <c r="DE4209">
        <v>0.42900627851486206</v>
      </c>
      <c r="DF4209">
        <v>0.4191552996635437</v>
      </c>
      <c r="DG4209">
        <v>0.42040553689002991</v>
      </c>
      <c r="DH4209">
        <v>0.43349722027778625</v>
      </c>
      <c r="DI4209">
        <v>0.44263991713523865</v>
      </c>
      <c r="DJ4209">
        <v>0.44990241527557373</v>
      </c>
      <c r="DK4209">
        <v>0.44603830575942993</v>
      </c>
      <c r="DL4209">
        <v>0.44704976677894592</v>
      </c>
      <c r="DM4209">
        <v>0.45965832471847534</v>
      </c>
      <c r="DN4209">
        <v>0.39840307831764221</v>
      </c>
      <c r="DO4209">
        <v>0.40430349111557007</v>
      </c>
      <c r="DP4209">
        <v>0.41245546936988831</v>
      </c>
      <c r="DQ4209">
        <v>0.41483917832374573</v>
      </c>
      <c r="DR4209">
        <v>0.42928466200828552</v>
      </c>
      <c r="DS4209">
        <v>3.6103897094726562</v>
      </c>
      <c r="DT4209">
        <v>12.642240524291992</v>
      </c>
      <c r="DU4209">
        <v>12.784566879272461</v>
      </c>
      <c r="DV4209">
        <v>12.619155883789063</v>
      </c>
      <c r="DW4209">
        <v>12.725003242492676</v>
      </c>
      <c r="DX4209">
        <v>12.729455947875977</v>
      </c>
      <c r="DY4209">
        <v>3.7448272705078125</v>
      </c>
      <c r="DZ4209">
        <v>0.49724975228309631</v>
      </c>
      <c r="EA4209">
        <v>0.50193363428115845</v>
      </c>
      <c r="EB4209">
        <v>1.2874354124069214</v>
      </c>
      <c r="EC4209">
        <v>1.2579936981201172</v>
      </c>
      <c r="ED4209">
        <v>1.2360968589782715</v>
      </c>
      <c r="EE4209">
        <v>1.2471877336502075</v>
      </c>
      <c r="EF4209">
        <v>1.2883017063140869</v>
      </c>
      <c r="EG4209">
        <v>1.3439334630966187</v>
      </c>
      <c r="EH4209">
        <v>1.373455286026001</v>
      </c>
      <c r="EI4209">
        <v>1.3565473556518555</v>
      </c>
      <c r="EJ4209">
        <v>1.3579767942428589</v>
      </c>
      <c r="EK4209">
        <v>1.3661335706710815</v>
      </c>
      <c r="EL4209">
        <v>1.2067794799804687</v>
      </c>
      <c r="EM4209">
        <v>1.2035243511199951</v>
      </c>
      <c r="EN4209">
        <v>1.2103366851806641</v>
      </c>
      <c r="EO4209">
        <v>1.2222139835357666</v>
      </c>
      <c r="EP4209">
        <v>1.2582976818084717</v>
      </c>
      <c r="EQ4209">
        <v>4.6000690460205078</v>
      </c>
      <c r="ER4209">
        <v>14.052063941955566</v>
      </c>
      <c r="ES4209">
        <v>14.207168579101563</v>
      </c>
      <c r="ET4209">
        <v>14.028105735778809</v>
      </c>
      <c r="EU4209">
        <v>14.165058135986328</v>
      </c>
      <c r="EV4209">
        <v>14.164073944091797</v>
      </c>
      <c r="EW4209">
        <v>4.7911992073059082</v>
      </c>
      <c r="EX4209">
        <v>1.2515428066253662</v>
      </c>
      <c r="EY4209">
        <v>1.2610580921173096</v>
      </c>
      <c r="EZ4209">
        <v>47.574375152587891</v>
      </c>
      <c r="FA4209">
        <v>46.968227386474609</v>
      </c>
      <c r="FB4209">
        <v>46.521636962890625</v>
      </c>
      <c r="FC4209">
        <v>45.743358612060547</v>
      </c>
      <c r="FD4209">
        <v>45.325832366943359</v>
      </c>
      <c r="FE4209">
        <v>44.426322937011719</v>
      </c>
      <c r="FF4209">
        <v>44.025691986083984</v>
      </c>
      <c r="FG4209">
        <v>43.869243621826172</v>
      </c>
      <c r="FH4209">
        <v>44.381584167480469</v>
      </c>
      <c r="FI4209">
        <v>46.86474609375</v>
      </c>
      <c r="FJ4209">
        <v>48.880764007568359</v>
      </c>
      <c r="FK4209">
        <v>50.464797973632813</v>
      </c>
      <c r="FL4209">
        <v>52.038978576660156</v>
      </c>
      <c r="FM4209">
        <v>53.234104156494141</v>
      </c>
      <c r="FN4209">
        <v>53.598461151123047</v>
      </c>
      <c r="FO4209">
        <v>53.624156951904297</v>
      </c>
      <c r="FP4209">
        <v>53.017185211181641</v>
      </c>
      <c r="FQ4209">
        <v>52.199741363525391</v>
      </c>
      <c r="FR4209">
        <v>50.9683837890625</v>
      </c>
      <c r="FS4209">
        <v>49.640838623046875</v>
      </c>
      <c r="FT4209">
        <v>48.908119201660156</v>
      </c>
      <c r="FU4209">
        <v>48.115867614746094</v>
      </c>
      <c r="FV4209">
        <v>47.448989868164063</v>
      </c>
      <c r="FW4209">
        <v>46.888114929199219</v>
      </c>
      <c r="FX4209">
        <v>498</v>
      </c>
      <c r="FY4209">
        <v>4.854852706193924E-2</v>
      </c>
      <c r="FZ4209">
        <v>1</v>
      </c>
    </row>
    <row r="4210" spans="1:182" x14ac:dyDescent="0.2">
      <c r="A4210" t="s">
        <v>245</v>
      </c>
      <c r="B4210" t="s">
        <v>252</v>
      </c>
      <c r="C4210" t="s">
        <v>217</v>
      </c>
      <c r="D4210" t="s">
        <v>47</v>
      </c>
      <c r="E4210">
        <v>2017</v>
      </c>
      <c r="F4210" t="s">
        <v>231</v>
      </c>
      <c r="G4210" t="s">
        <v>250</v>
      </c>
      <c r="H4210" t="s">
        <v>226</v>
      </c>
      <c r="I4210">
        <v>175.70000000000002</v>
      </c>
      <c r="L4210">
        <v>38.369911370279524</v>
      </c>
      <c r="M4210">
        <v>37.675939791723408</v>
      </c>
      <c r="N4210">
        <v>37.18531388150879</v>
      </c>
      <c r="O4210">
        <v>37.150843102814378</v>
      </c>
      <c r="P4210">
        <v>38.103369886787107</v>
      </c>
      <c r="Q4210">
        <v>40.273621988106875</v>
      </c>
      <c r="R4210">
        <v>42.933304425604248</v>
      </c>
      <c r="S4210">
        <v>42.881057630261154</v>
      </c>
      <c r="T4210">
        <v>43.211010617863494</v>
      </c>
      <c r="U4210">
        <v>43.587928538488242</v>
      </c>
      <c r="V4210">
        <v>43.49960535550786</v>
      </c>
      <c r="W4210">
        <v>44.083145423992889</v>
      </c>
      <c r="X4210">
        <v>44.415215542154435</v>
      </c>
      <c r="Y4210">
        <v>43.93994436896017</v>
      </c>
      <c r="Z4210">
        <v>44.328668239629067</v>
      </c>
      <c r="AA4210">
        <v>43.953198037688608</v>
      </c>
      <c r="AB4210">
        <v>44.279054525090757</v>
      </c>
      <c r="AC4210">
        <v>44.199759312899459</v>
      </c>
      <c r="AD4210">
        <v>43.705896837438708</v>
      </c>
      <c r="AE4210">
        <v>43.693084318603226</v>
      </c>
      <c r="AF4210">
        <v>43.217608761588387</v>
      </c>
      <c r="AG4210">
        <v>42.534916368954285</v>
      </c>
      <c r="AH4210">
        <v>41.372863723256692</v>
      </c>
      <c r="AI4210">
        <v>39.65169060457977</v>
      </c>
      <c r="AJ4210">
        <v>-1.5828300714492798</v>
      </c>
      <c r="AK4210">
        <v>-1.5482895374298096</v>
      </c>
      <c r="AL4210">
        <v>-1.5294086933135986</v>
      </c>
      <c r="AM4210">
        <v>-1.5516303777694702</v>
      </c>
      <c r="AN4210">
        <v>-1.605377197265625</v>
      </c>
      <c r="AO4210">
        <v>-1.7071198225021362</v>
      </c>
      <c r="AP4210">
        <v>-1.7529503107070923</v>
      </c>
      <c r="AQ4210">
        <v>-1.7257024049758911</v>
      </c>
      <c r="AR4210">
        <v>-1.7256878614425659</v>
      </c>
      <c r="AS4210">
        <v>-1.702460765838623</v>
      </c>
      <c r="AT4210">
        <v>-1.5297315120697021</v>
      </c>
      <c r="AU4210">
        <v>-1.5019932985305786</v>
      </c>
      <c r="AV4210">
        <v>-1.4906460046768188</v>
      </c>
      <c r="AW4210">
        <v>-1.5109063386917114</v>
      </c>
      <c r="AX4210">
        <v>-1.5480720996856689</v>
      </c>
      <c r="AY4210">
        <v>1.2498123645782471</v>
      </c>
      <c r="AZ4210">
        <v>9.2795391082763672</v>
      </c>
      <c r="BA4210">
        <v>9.3913869857788086</v>
      </c>
      <c r="BB4210">
        <v>9.2585391998291016</v>
      </c>
      <c r="BC4210">
        <v>9.290191650390625</v>
      </c>
      <c r="BD4210">
        <v>9.3076133728027344</v>
      </c>
      <c r="BE4210">
        <v>1.2490276098251343</v>
      </c>
      <c r="BF4210">
        <v>-1.3018852472305298</v>
      </c>
      <c r="BG4210">
        <v>-1.3087254762649536</v>
      </c>
      <c r="BH4210">
        <v>-0.73494201898574829</v>
      </c>
      <c r="BI4210">
        <v>-0.71930205821990967</v>
      </c>
      <c r="BJ4210">
        <v>-0.71246713399887085</v>
      </c>
      <c r="BK4210">
        <v>-0.72484815120697021</v>
      </c>
      <c r="BL4210">
        <v>-0.75057274103164673</v>
      </c>
      <c r="BM4210">
        <v>-0.80582630634307861</v>
      </c>
      <c r="BN4210">
        <v>-0.82939743995666504</v>
      </c>
      <c r="BO4210">
        <v>-0.8151932954788208</v>
      </c>
      <c r="BP4210">
        <v>-0.81476080417633057</v>
      </c>
      <c r="BQ4210">
        <v>-0.79598557949066162</v>
      </c>
      <c r="BR4210">
        <v>-0.72135502099990845</v>
      </c>
      <c r="BS4210">
        <v>-0.70277237892150879</v>
      </c>
      <c r="BT4210">
        <v>-0.6927647590637207</v>
      </c>
      <c r="BU4210">
        <v>-0.70353150367736816</v>
      </c>
      <c r="BV4210">
        <v>-0.71905910968780518</v>
      </c>
      <c r="BW4210">
        <v>2.2394919395446777</v>
      </c>
      <c r="BX4210">
        <v>10.689362525939941</v>
      </c>
      <c r="BY4210">
        <v>10.81398868560791</v>
      </c>
      <c r="BZ4210">
        <v>10.667489051818848</v>
      </c>
      <c r="CA4210">
        <v>10.730247497558594</v>
      </c>
      <c r="CB4210">
        <v>10.742231369018555</v>
      </c>
      <c r="CC4210">
        <v>2.2953994274139404</v>
      </c>
      <c r="CD4210">
        <v>-0.54759228229522705</v>
      </c>
      <c r="CE4210">
        <v>-0.54960101842880249</v>
      </c>
      <c r="CF4210">
        <v>-0.14769731462001801</v>
      </c>
      <c r="CG4210">
        <v>-0.1451478898525238</v>
      </c>
      <c r="CH4210">
        <v>-0.14665590226650238</v>
      </c>
      <c r="CI4210">
        <v>-0.15222132205963135</v>
      </c>
      <c r="CJ4210">
        <v>-0.15853774547576904</v>
      </c>
      <c r="CK4210">
        <v>-0.18159319460391998</v>
      </c>
      <c r="CL4210">
        <v>-0.18974752724170685</v>
      </c>
      <c r="CM4210">
        <v>-0.18457749485969543</v>
      </c>
      <c r="CN4210">
        <v>-0.18385551869869232</v>
      </c>
      <c r="CO4210">
        <v>-0.16816361248493195</v>
      </c>
      <c r="CP4210">
        <v>-0.16147597134113312</v>
      </c>
      <c r="CQ4210">
        <v>-0.14923445880413055</v>
      </c>
      <c r="CR4210">
        <v>-0.14015465974807739</v>
      </c>
      <c r="CS4210">
        <v>-0.14434616267681122</v>
      </c>
      <c r="CT4210">
        <v>-0.14488722383975983</v>
      </c>
      <c r="CU4210">
        <v>2.924940824508667</v>
      </c>
      <c r="CV4210">
        <v>11.665801048278809</v>
      </c>
      <c r="CW4210">
        <v>11.799277305603027</v>
      </c>
      <c r="CX4210">
        <v>11.643322944641113</v>
      </c>
      <c r="CY4210">
        <v>11.727624893188477</v>
      </c>
      <c r="CZ4210">
        <v>11.735843658447266</v>
      </c>
      <c r="DA4210">
        <v>3.0201132297515869</v>
      </c>
      <c r="DB4210">
        <v>-2.5171265006065369E-2</v>
      </c>
      <c r="DC4210">
        <v>-2.3833697661757469E-2</v>
      </c>
      <c r="DD4210">
        <v>0.43954735994338989</v>
      </c>
      <c r="DE4210">
        <v>0.42900627851486206</v>
      </c>
      <c r="DF4210">
        <v>0.4191552996635437</v>
      </c>
      <c r="DG4210">
        <v>0.42040553689002991</v>
      </c>
      <c r="DH4210">
        <v>0.43349722027778625</v>
      </c>
      <c r="DI4210">
        <v>0.44263991713523865</v>
      </c>
      <c r="DJ4210">
        <v>0.44990241527557373</v>
      </c>
      <c r="DK4210">
        <v>0.44603830575942993</v>
      </c>
      <c r="DL4210">
        <v>0.44704976677894592</v>
      </c>
      <c r="DM4210">
        <v>0.45965832471847534</v>
      </c>
      <c r="DN4210">
        <v>0.39840307831764221</v>
      </c>
      <c r="DO4210">
        <v>0.40430349111557007</v>
      </c>
      <c r="DP4210">
        <v>0.41245546936988831</v>
      </c>
      <c r="DQ4210">
        <v>0.41483917832374573</v>
      </c>
      <c r="DR4210">
        <v>0.42928466200828552</v>
      </c>
      <c r="DS4210">
        <v>3.6103897094726562</v>
      </c>
      <c r="DT4210">
        <v>12.642240524291992</v>
      </c>
      <c r="DU4210">
        <v>12.784566879272461</v>
      </c>
      <c r="DV4210">
        <v>12.619155883789063</v>
      </c>
      <c r="DW4210">
        <v>12.725003242492676</v>
      </c>
      <c r="DX4210">
        <v>12.729455947875977</v>
      </c>
      <c r="DY4210">
        <v>3.7448272705078125</v>
      </c>
      <c r="DZ4210">
        <v>0.49724975228309631</v>
      </c>
      <c r="EA4210">
        <v>0.50193363428115845</v>
      </c>
      <c r="EB4210">
        <v>1.2874354124069214</v>
      </c>
      <c r="EC4210">
        <v>1.2579936981201172</v>
      </c>
      <c r="ED4210">
        <v>1.2360968589782715</v>
      </c>
      <c r="EE4210">
        <v>1.2471877336502075</v>
      </c>
      <c r="EF4210">
        <v>1.2883017063140869</v>
      </c>
      <c r="EG4210">
        <v>1.3439334630966187</v>
      </c>
      <c r="EH4210">
        <v>1.373455286026001</v>
      </c>
      <c r="EI4210">
        <v>1.3565473556518555</v>
      </c>
      <c r="EJ4210">
        <v>1.3579767942428589</v>
      </c>
      <c r="EK4210">
        <v>1.3661335706710815</v>
      </c>
      <c r="EL4210">
        <v>1.2067794799804687</v>
      </c>
      <c r="EM4210">
        <v>1.2035243511199951</v>
      </c>
      <c r="EN4210">
        <v>1.2103366851806641</v>
      </c>
      <c r="EO4210">
        <v>1.2222139835357666</v>
      </c>
      <c r="EP4210">
        <v>1.2582976818084717</v>
      </c>
      <c r="EQ4210">
        <v>4.6000690460205078</v>
      </c>
      <c r="ER4210">
        <v>14.052063941955566</v>
      </c>
      <c r="ES4210">
        <v>14.207168579101563</v>
      </c>
      <c r="ET4210">
        <v>14.028105735778809</v>
      </c>
      <c r="EU4210">
        <v>14.165058135986328</v>
      </c>
      <c r="EV4210">
        <v>14.164073944091797</v>
      </c>
      <c r="EW4210">
        <v>4.7911992073059082</v>
      </c>
      <c r="EX4210">
        <v>1.2515428066253662</v>
      </c>
      <c r="EY4210">
        <v>1.2610580921173096</v>
      </c>
      <c r="EZ4210">
        <v>47.574375152587891</v>
      </c>
      <c r="FA4210">
        <v>46.968227386474609</v>
      </c>
      <c r="FB4210">
        <v>46.521636962890625</v>
      </c>
      <c r="FC4210">
        <v>45.743358612060547</v>
      </c>
      <c r="FD4210">
        <v>45.325832366943359</v>
      </c>
      <c r="FE4210">
        <v>44.426322937011719</v>
      </c>
      <c r="FF4210">
        <v>44.025691986083984</v>
      </c>
      <c r="FG4210">
        <v>43.869243621826172</v>
      </c>
      <c r="FH4210">
        <v>44.381584167480469</v>
      </c>
      <c r="FI4210">
        <v>46.86474609375</v>
      </c>
      <c r="FJ4210">
        <v>48.880764007568359</v>
      </c>
      <c r="FK4210">
        <v>50.464797973632813</v>
      </c>
      <c r="FL4210">
        <v>52.038978576660156</v>
      </c>
      <c r="FM4210">
        <v>53.234104156494141</v>
      </c>
      <c r="FN4210">
        <v>53.598461151123047</v>
      </c>
      <c r="FO4210">
        <v>53.624156951904297</v>
      </c>
      <c r="FP4210">
        <v>53.017185211181641</v>
      </c>
      <c r="FQ4210">
        <v>52.199741363525391</v>
      </c>
      <c r="FR4210">
        <v>50.9683837890625</v>
      </c>
      <c r="FS4210">
        <v>49.640838623046875</v>
      </c>
      <c r="FT4210">
        <v>48.908119201660156</v>
      </c>
      <c r="FU4210">
        <v>48.115867614746094</v>
      </c>
      <c r="FV4210">
        <v>47.448989868164063</v>
      </c>
      <c r="FW4210">
        <v>46.888114929199219</v>
      </c>
      <c r="FX4210">
        <v>498</v>
      </c>
      <c r="FY4210">
        <v>4.854852706193924E-2</v>
      </c>
      <c r="FZ4210">
        <v>1</v>
      </c>
    </row>
    <row r="4211" spans="1:182" x14ac:dyDescent="0.2">
      <c r="A4211" t="s">
        <v>245</v>
      </c>
      <c r="B4211" t="s">
        <v>252</v>
      </c>
      <c r="C4211" t="s">
        <v>217</v>
      </c>
      <c r="D4211" t="s">
        <v>11</v>
      </c>
      <c r="E4211">
        <v>2015</v>
      </c>
      <c r="F4211" t="s">
        <v>231</v>
      </c>
      <c r="G4211" t="s">
        <v>250</v>
      </c>
      <c r="H4211" t="s">
        <v>226</v>
      </c>
      <c r="I4211">
        <v>320.51</v>
      </c>
      <c r="L4211">
        <v>92.960038322979713</v>
      </c>
      <c r="M4211">
        <v>91.11838101625419</v>
      </c>
      <c r="N4211">
        <v>89.898676107248008</v>
      </c>
      <c r="O4211">
        <v>89.749947887612564</v>
      </c>
      <c r="P4211">
        <v>92.130012308475401</v>
      </c>
      <c r="Q4211">
        <v>96.218503174071415</v>
      </c>
      <c r="R4211">
        <v>99.921258026795911</v>
      </c>
      <c r="S4211">
        <v>100.17015870527997</v>
      </c>
      <c r="T4211">
        <v>101.12153016430254</v>
      </c>
      <c r="U4211">
        <v>102.87450214107413</v>
      </c>
      <c r="V4211">
        <v>105.23990721150632</v>
      </c>
      <c r="W4211">
        <v>106.18659742922198</v>
      </c>
      <c r="X4211">
        <v>106.41014815503019</v>
      </c>
      <c r="Y4211">
        <v>106.73470063924901</v>
      </c>
      <c r="Z4211">
        <v>106.86803024290697</v>
      </c>
      <c r="AA4211">
        <v>106.37469589898285</v>
      </c>
      <c r="AB4211">
        <v>106.57531276832852</v>
      </c>
      <c r="AC4211">
        <v>105.47173277868809</v>
      </c>
      <c r="AD4211">
        <v>107.07047504258202</v>
      </c>
      <c r="AE4211">
        <v>108.42061206887516</v>
      </c>
      <c r="AF4211">
        <v>107.73603294474871</v>
      </c>
      <c r="AG4211">
        <v>104.10593612292465</v>
      </c>
      <c r="AH4211">
        <v>100.33047153431136</v>
      </c>
      <c r="AI4211">
        <v>96.73749816154907</v>
      </c>
      <c r="AJ4211">
        <v>-2.7532563209533691</v>
      </c>
      <c r="AK4211">
        <v>-2.7255134582519531</v>
      </c>
      <c r="AL4211">
        <v>-2.7122592926025391</v>
      </c>
      <c r="AM4211">
        <v>-2.7083427906036377</v>
      </c>
      <c r="AN4211">
        <v>-2.7813587188720703</v>
      </c>
      <c r="AO4211">
        <v>-2.8833839893341064</v>
      </c>
      <c r="AP4211">
        <v>-2.8295648097991943</v>
      </c>
      <c r="AQ4211">
        <v>-2.7405962944030762</v>
      </c>
      <c r="AR4211">
        <v>-2.6807160377502441</v>
      </c>
      <c r="AS4211">
        <v>-2.6688888072967529</v>
      </c>
      <c r="AT4211">
        <v>-2.6924331188201904</v>
      </c>
      <c r="AU4211">
        <v>-2.7019994258880615</v>
      </c>
      <c r="AV4211">
        <v>5.0258102416992187</v>
      </c>
      <c r="AW4211">
        <v>27.080255508422852</v>
      </c>
      <c r="AX4211">
        <v>26.59028434753418</v>
      </c>
      <c r="AY4211">
        <v>25.951728820800781</v>
      </c>
      <c r="AZ4211">
        <v>25.861261367797852</v>
      </c>
      <c r="BA4211">
        <v>25.950000762939453</v>
      </c>
      <c r="BB4211">
        <v>5.1185207366943359</v>
      </c>
      <c r="BC4211">
        <v>-2.9521517753601074</v>
      </c>
      <c r="BD4211">
        <v>-3.0245664119720459</v>
      </c>
      <c r="BE4211">
        <v>-3.0434370040893555</v>
      </c>
      <c r="BF4211">
        <v>-3.0146117210388184</v>
      </c>
      <c r="BG4211">
        <v>-3.3265395164489746</v>
      </c>
      <c r="BH4211">
        <v>-1.3153555393218994</v>
      </c>
      <c r="BI4211">
        <v>-1.3057969808578491</v>
      </c>
      <c r="BJ4211">
        <v>-1.3015713691711426</v>
      </c>
      <c r="BK4211">
        <v>-1.3005212545394897</v>
      </c>
      <c r="BL4211">
        <v>-1.3441022634506226</v>
      </c>
      <c r="BM4211">
        <v>-1.4052581787109375</v>
      </c>
      <c r="BN4211">
        <v>-1.3773598670959473</v>
      </c>
      <c r="BO4211">
        <v>-1.3232748508453369</v>
      </c>
      <c r="BP4211">
        <v>-1.2853541374206543</v>
      </c>
      <c r="BQ4211">
        <v>-1.2753887176513672</v>
      </c>
      <c r="BR4211">
        <v>-1.2818388938903809</v>
      </c>
      <c r="BS4211">
        <v>-1.2908819913864136</v>
      </c>
      <c r="BT4211">
        <v>6.825645923614502</v>
      </c>
      <c r="BU4211">
        <v>29.540777206420898</v>
      </c>
      <c r="BV4211">
        <v>29.027477264404297</v>
      </c>
      <c r="BW4211">
        <v>28.410139083862305</v>
      </c>
      <c r="BX4211">
        <v>28.360794067382813</v>
      </c>
      <c r="BY4211">
        <v>28.45062255859375</v>
      </c>
      <c r="BZ4211">
        <v>6.9108514785766602</v>
      </c>
      <c r="CA4211">
        <v>-1.4509997367858887</v>
      </c>
      <c r="CB4211">
        <v>-1.5157430171966553</v>
      </c>
      <c r="CC4211">
        <v>-1.5452622175216675</v>
      </c>
      <c r="CD4211">
        <v>-1.5415351390838623</v>
      </c>
      <c r="CE4211">
        <v>-1.7544260025024414</v>
      </c>
      <c r="CF4211">
        <v>-0.31946995854377747</v>
      </c>
      <c r="CG4211">
        <v>-0.3225056529045105</v>
      </c>
      <c r="CH4211">
        <v>-0.32453325390815735</v>
      </c>
      <c r="CI4211">
        <v>-0.32546833157539368</v>
      </c>
      <c r="CJ4211">
        <v>-0.34866279363632202</v>
      </c>
      <c r="CK4211">
        <v>-0.38151276111602783</v>
      </c>
      <c r="CL4211">
        <v>-0.37156721949577332</v>
      </c>
      <c r="CM4211">
        <v>-0.34164232015609741</v>
      </c>
      <c r="CN4211">
        <v>-0.31893080472946167</v>
      </c>
      <c r="CO4211">
        <v>-0.31025472283363342</v>
      </c>
      <c r="CP4211">
        <v>-0.30486559867858887</v>
      </c>
      <c r="CQ4211">
        <v>-0.31354632973670959</v>
      </c>
      <c r="CR4211">
        <v>8.0722064971923828</v>
      </c>
      <c r="CS4211">
        <v>31.244926452636719</v>
      </c>
      <c r="CT4211">
        <v>30.715469360351562</v>
      </c>
      <c r="CU4211">
        <v>30.112827301025391</v>
      </c>
      <c r="CV4211">
        <v>30.091964721679687</v>
      </c>
      <c r="CW4211">
        <v>30.182546615600586</v>
      </c>
      <c r="CX4211">
        <v>8.1522140502929687</v>
      </c>
      <c r="CY4211">
        <v>-0.4113064706325531</v>
      </c>
      <c r="CZ4211">
        <v>-0.47073656320571899</v>
      </c>
      <c r="DA4211">
        <v>-0.50763094425201416</v>
      </c>
      <c r="DB4211">
        <v>-0.5212867259979248</v>
      </c>
      <c r="DC4211">
        <v>-0.66558486223220825</v>
      </c>
      <c r="DD4211">
        <v>0.67641562223434448</v>
      </c>
      <c r="DE4211">
        <v>0.66078567504882813</v>
      </c>
      <c r="DF4211">
        <v>0.65250486135482788</v>
      </c>
      <c r="DG4211">
        <v>0.64958459138870239</v>
      </c>
      <c r="DH4211">
        <v>0.64677667617797852</v>
      </c>
      <c r="DI4211">
        <v>0.64223271608352661</v>
      </c>
      <c r="DJ4211">
        <v>0.63422542810440063</v>
      </c>
      <c r="DK4211">
        <v>0.63999021053314209</v>
      </c>
      <c r="DL4211">
        <v>0.64749252796173096</v>
      </c>
      <c r="DM4211">
        <v>0.65487921237945557</v>
      </c>
      <c r="DN4211">
        <v>0.67210769653320313</v>
      </c>
      <c r="DO4211">
        <v>0.66378933191299438</v>
      </c>
      <c r="DP4211">
        <v>9.3187665939331055</v>
      </c>
      <c r="DQ4211">
        <v>32.949077606201172</v>
      </c>
      <c r="DR4211">
        <v>32.403461456298828</v>
      </c>
      <c r="DS4211">
        <v>31.815515518188477</v>
      </c>
      <c r="DT4211">
        <v>31.823135375976563</v>
      </c>
      <c r="DU4211">
        <v>31.914470672607422</v>
      </c>
      <c r="DV4211">
        <v>9.3935775756835938</v>
      </c>
      <c r="DW4211">
        <v>0.62838679552078247</v>
      </c>
      <c r="DX4211">
        <v>0.57426989078521729</v>
      </c>
      <c r="DY4211">
        <v>0.53000032901763916</v>
      </c>
      <c r="DZ4211">
        <v>0.49896165728569031</v>
      </c>
      <c r="EA4211">
        <v>0.42325624823570251</v>
      </c>
      <c r="EB4211">
        <v>2.1143162250518799</v>
      </c>
      <c r="EC4211">
        <v>2.0805022716522217</v>
      </c>
      <c r="ED4211">
        <v>2.0631928443908691</v>
      </c>
      <c r="EE4211">
        <v>2.0574061870574951</v>
      </c>
      <c r="EF4211">
        <v>2.0840332508087158</v>
      </c>
      <c r="EG4211">
        <v>2.1203584671020508</v>
      </c>
      <c r="EH4211">
        <v>2.0864303112030029</v>
      </c>
      <c r="EI4211">
        <v>2.0573117733001709</v>
      </c>
      <c r="EJ4211">
        <v>2.0428543090820312</v>
      </c>
      <c r="EK4211">
        <v>2.0483794212341309</v>
      </c>
      <c r="EL4211">
        <v>2.0827019214630127</v>
      </c>
      <c r="EM4211">
        <v>2.0749068260192871</v>
      </c>
      <c r="EN4211">
        <v>11.118602752685547</v>
      </c>
      <c r="EO4211">
        <v>35.409599304199219</v>
      </c>
      <c r="EP4211">
        <v>34.840652465820312</v>
      </c>
      <c r="EQ4211">
        <v>34.27392578125</v>
      </c>
      <c r="ER4211">
        <v>34.322669982910156</v>
      </c>
      <c r="ES4211">
        <v>34.415092468261719</v>
      </c>
      <c r="ET4211">
        <v>11.185908317565918</v>
      </c>
      <c r="EU4211">
        <v>2.1295387744903564</v>
      </c>
      <c r="EV4211">
        <v>2.0830931663513184</v>
      </c>
      <c r="EW4211">
        <v>2.0281751155853271</v>
      </c>
      <c r="EX4211">
        <v>1.9720382690429687</v>
      </c>
      <c r="EY4211">
        <v>1.9953699111938477</v>
      </c>
      <c r="EZ4211">
        <v>73.380874633789063</v>
      </c>
      <c r="FA4211">
        <v>72.134925842285156</v>
      </c>
      <c r="FB4211">
        <v>71.155609130859375</v>
      </c>
      <c r="FC4211">
        <v>70.289405822753906</v>
      </c>
      <c r="FD4211">
        <v>69.649795532226562</v>
      </c>
      <c r="FE4211">
        <v>68.877822875976562</v>
      </c>
      <c r="FF4211">
        <v>68.64605712890625</v>
      </c>
      <c r="FG4211">
        <v>68.920234680175781</v>
      </c>
      <c r="FH4211">
        <v>71.194473266601562</v>
      </c>
      <c r="FI4211">
        <v>76.177230834960937</v>
      </c>
      <c r="FJ4211">
        <v>82.137725830078125</v>
      </c>
      <c r="FK4211">
        <v>86.711685180664063</v>
      </c>
      <c r="FL4211">
        <v>90.402641296386719</v>
      </c>
      <c r="FM4211">
        <v>93.089508056640625</v>
      </c>
      <c r="FN4211">
        <v>94.852813720703125</v>
      </c>
      <c r="FO4211">
        <v>95.531593322753906</v>
      </c>
      <c r="FP4211">
        <v>95.771331787109375</v>
      </c>
      <c r="FQ4211">
        <v>94.92681884765625</v>
      </c>
      <c r="FR4211">
        <v>92.9747314453125</v>
      </c>
      <c r="FS4211">
        <v>89.724212646484375</v>
      </c>
      <c r="FT4211">
        <v>85.856826782226562</v>
      </c>
      <c r="FU4211">
        <v>82.121002197265625</v>
      </c>
      <c r="FV4211">
        <v>79.7230224609375</v>
      </c>
      <c r="FW4211">
        <v>77.936851501464844</v>
      </c>
      <c r="FX4211">
        <v>498</v>
      </c>
      <c r="FY4211">
        <v>4.854852706193924E-2</v>
      </c>
      <c r="FZ4211">
        <v>1</v>
      </c>
    </row>
    <row r="4212" spans="1:182" x14ac:dyDescent="0.2">
      <c r="A4212" t="s">
        <v>245</v>
      </c>
      <c r="B4212" t="s">
        <v>252</v>
      </c>
      <c r="C4212" t="s">
        <v>217</v>
      </c>
      <c r="D4212" t="s">
        <v>11</v>
      </c>
      <c r="E4212">
        <v>2016</v>
      </c>
      <c r="F4212" t="s">
        <v>231</v>
      </c>
      <c r="G4212" t="s">
        <v>250</v>
      </c>
      <c r="H4212" t="s">
        <v>226</v>
      </c>
      <c r="I4212">
        <v>320.51</v>
      </c>
      <c r="L4212">
        <v>92.960038322979713</v>
      </c>
      <c r="M4212">
        <v>91.11838101625419</v>
      </c>
      <c r="N4212">
        <v>89.898676107248008</v>
      </c>
      <c r="O4212">
        <v>89.749947887612564</v>
      </c>
      <c r="P4212">
        <v>92.130012308475401</v>
      </c>
      <c r="Q4212">
        <v>96.218503174071415</v>
      </c>
      <c r="R4212">
        <v>99.921258026795911</v>
      </c>
      <c r="S4212">
        <v>100.17015870527997</v>
      </c>
      <c r="T4212">
        <v>101.12153016430254</v>
      </c>
      <c r="U4212">
        <v>102.87450214107413</v>
      </c>
      <c r="V4212">
        <v>105.23990721150632</v>
      </c>
      <c r="W4212">
        <v>106.18659742922198</v>
      </c>
      <c r="X4212">
        <v>106.41014815503019</v>
      </c>
      <c r="Y4212">
        <v>106.73470063924901</v>
      </c>
      <c r="Z4212">
        <v>106.86803024290697</v>
      </c>
      <c r="AA4212">
        <v>106.37469589898285</v>
      </c>
      <c r="AB4212">
        <v>106.57531276832852</v>
      </c>
      <c r="AC4212">
        <v>105.47173277868809</v>
      </c>
      <c r="AD4212">
        <v>107.07047504258202</v>
      </c>
      <c r="AE4212">
        <v>108.42061206887516</v>
      </c>
      <c r="AF4212">
        <v>107.73603294474871</v>
      </c>
      <c r="AG4212">
        <v>104.10593612292465</v>
      </c>
      <c r="AH4212">
        <v>100.33047153431136</v>
      </c>
      <c r="AI4212">
        <v>96.73749816154907</v>
      </c>
      <c r="AJ4212">
        <v>-2.7532563209533691</v>
      </c>
      <c r="AK4212">
        <v>-2.7255134582519531</v>
      </c>
      <c r="AL4212">
        <v>-2.7122592926025391</v>
      </c>
      <c r="AM4212">
        <v>-2.7083427906036377</v>
      </c>
      <c r="AN4212">
        <v>-2.7813587188720703</v>
      </c>
      <c r="AO4212">
        <v>-2.8833839893341064</v>
      </c>
      <c r="AP4212">
        <v>-2.8295648097991943</v>
      </c>
      <c r="AQ4212">
        <v>-2.7405962944030762</v>
      </c>
      <c r="AR4212">
        <v>-2.6807160377502441</v>
      </c>
      <c r="AS4212">
        <v>-2.6688888072967529</v>
      </c>
      <c r="AT4212">
        <v>-2.6924331188201904</v>
      </c>
      <c r="AU4212">
        <v>-2.7019994258880615</v>
      </c>
      <c r="AV4212">
        <v>5.0258102416992187</v>
      </c>
      <c r="AW4212">
        <v>27.080255508422852</v>
      </c>
      <c r="AX4212">
        <v>26.59028434753418</v>
      </c>
      <c r="AY4212">
        <v>25.951728820800781</v>
      </c>
      <c r="AZ4212">
        <v>25.861261367797852</v>
      </c>
      <c r="BA4212">
        <v>25.950000762939453</v>
      </c>
      <c r="BB4212">
        <v>5.1185207366943359</v>
      </c>
      <c r="BC4212">
        <v>-2.9521517753601074</v>
      </c>
      <c r="BD4212">
        <v>-3.0245664119720459</v>
      </c>
      <c r="BE4212">
        <v>-3.0434370040893555</v>
      </c>
      <c r="BF4212">
        <v>-3.0146117210388184</v>
      </c>
      <c r="BG4212">
        <v>-3.3265395164489746</v>
      </c>
      <c r="BH4212">
        <v>-1.3153555393218994</v>
      </c>
      <c r="BI4212">
        <v>-1.3057969808578491</v>
      </c>
      <c r="BJ4212">
        <v>-1.3015713691711426</v>
      </c>
      <c r="BK4212">
        <v>-1.3005212545394897</v>
      </c>
      <c r="BL4212">
        <v>-1.3441022634506226</v>
      </c>
      <c r="BM4212">
        <v>-1.4052581787109375</v>
      </c>
      <c r="BN4212">
        <v>-1.3773598670959473</v>
      </c>
      <c r="BO4212">
        <v>-1.3232748508453369</v>
      </c>
      <c r="BP4212">
        <v>-1.2853541374206543</v>
      </c>
      <c r="BQ4212">
        <v>-1.2753887176513672</v>
      </c>
      <c r="BR4212">
        <v>-1.2818388938903809</v>
      </c>
      <c r="BS4212">
        <v>-1.2908819913864136</v>
      </c>
      <c r="BT4212">
        <v>6.825645923614502</v>
      </c>
      <c r="BU4212">
        <v>29.540777206420898</v>
      </c>
      <c r="BV4212">
        <v>29.027477264404297</v>
      </c>
      <c r="BW4212">
        <v>28.410139083862305</v>
      </c>
      <c r="BX4212">
        <v>28.360794067382813</v>
      </c>
      <c r="BY4212">
        <v>28.45062255859375</v>
      </c>
      <c r="BZ4212">
        <v>6.9108514785766602</v>
      </c>
      <c r="CA4212">
        <v>-1.4509997367858887</v>
      </c>
      <c r="CB4212">
        <v>-1.5157430171966553</v>
      </c>
      <c r="CC4212">
        <v>-1.5452622175216675</v>
      </c>
      <c r="CD4212">
        <v>-1.5415351390838623</v>
      </c>
      <c r="CE4212">
        <v>-1.7544260025024414</v>
      </c>
      <c r="CF4212">
        <v>-0.31946995854377747</v>
      </c>
      <c r="CG4212">
        <v>-0.3225056529045105</v>
      </c>
      <c r="CH4212">
        <v>-0.32453325390815735</v>
      </c>
      <c r="CI4212">
        <v>-0.32546833157539368</v>
      </c>
      <c r="CJ4212">
        <v>-0.34866279363632202</v>
      </c>
      <c r="CK4212">
        <v>-0.38151276111602783</v>
      </c>
      <c r="CL4212">
        <v>-0.37156721949577332</v>
      </c>
      <c r="CM4212">
        <v>-0.34164232015609741</v>
      </c>
      <c r="CN4212">
        <v>-0.31893080472946167</v>
      </c>
      <c r="CO4212">
        <v>-0.31025472283363342</v>
      </c>
      <c r="CP4212">
        <v>-0.30486559867858887</v>
      </c>
      <c r="CQ4212">
        <v>-0.31354632973670959</v>
      </c>
      <c r="CR4212">
        <v>8.0722064971923828</v>
      </c>
      <c r="CS4212">
        <v>31.244926452636719</v>
      </c>
      <c r="CT4212">
        <v>30.715469360351562</v>
      </c>
      <c r="CU4212">
        <v>30.112827301025391</v>
      </c>
      <c r="CV4212">
        <v>30.091964721679687</v>
      </c>
      <c r="CW4212">
        <v>30.182546615600586</v>
      </c>
      <c r="CX4212">
        <v>8.1522140502929687</v>
      </c>
      <c r="CY4212">
        <v>-0.4113064706325531</v>
      </c>
      <c r="CZ4212">
        <v>-0.47073656320571899</v>
      </c>
      <c r="DA4212">
        <v>-0.50763094425201416</v>
      </c>
      <c r="DB4212">
        <v>-0.5212867259979248</v>
      </c>
      <c r="DC4212">
        <v>-0.66558486223220825</v>
      </c>
      <c r="DD4212">
        <v>0.67641562223434448</v>
      </c>
      <c r="DE4212">
        <v>0.66078567504882813</v>
      </c>
      <c r="DF4212">
        <v>0.65250486135482788</v>
      </c>
      <c r="DG4212">
        <v>0.64958459138870239</v>
      </c>
      <c r="DH4212">
        <v>0.64677667617797852</v>
      </c>
      <c r="DI4212">
        <v>0.64223271608352661</v>
      </c>
      <c r="DJ4212">
        <v>0.63422542810440063</v>
      </c>
      <c r="DK4212">
        <v>0.63999021053314209</v>
      </c>
      <c r="DL4212">
        <v>0.64749252796173096</v>
      </c>
      <c r="DM4212">
        <v>0.65487921237945557</v>
      </c>
      <c r="DN4212">
        <v>0.67210769653320313</v>
      </c>
      <c r="DO4212">
        <v>0.66378933191299438</v>
      </c>
      <c r="DP4212">
        <v>9.3187665939331055</v>
      </c>
      <c r="DQ4212">
        <v>32.949077606201172</v>
      </c>
      <c r="DR4212">
        <v>32.403461456298828</v>
      </c>
      <c r="DS4212">
        <v>31.815515518188477</v>
      </c>
      <c r="DT4212">
        <v>31.823135375976563</v>
      </c>
      <c r="DU4212">
        <v>31.914470672607422</v>
      </c>
      <c r="DV4212">
        <v>9.3935775756835938</v>
      </c>
      <c r="DW4212">
        <v>0.62838679552078247</v>
      </c>
      <c r="DX4212">
        <v>0.57426989078521729</v>
      </c>
      <c r="DY4212">
        <v>0.53000032901763916</v>
      </c>
      <c r="DZ4212">
        <v>0.49896165728569031</v>
      </c>
      <c r="EA4212">
        <v>0.42325624823570251</v>
      </c>
      <c r="EB4212">
        <v>2.1143162250518799</v>
      </c>
      <c r="EC4212">
        <v>2.0805022716522217</v>
      </c>
      <c r="ED4212">
        <v>2.0631928443908691</v>
      </c>
      <c r="EE4212">
        <v>2.0574061870574951</v>
      </c>
      <c r="EF4212">
        <v>2.0840332508087158</v>
      </c>
      <c r="EG4212">
        <v>2.1203584671020508</v>
      </c>
      <c r="EH4212">
        <v>2.0864303112030029</v>
      </c>
      <c r="EI4212">
        <v>2.0573117733001709</v>
      </c>
      <c r="EJ4212">
        <v>2.0428543090820312</v>
      </c>
      <c r="EK4212">
        <v>2.0483794212341309</v>
      </c>
      <c r="EL4212">
        <v>2.0827019214630127</v>
      </c>
      <c r="EM4212">
        <v>2.0749068260192871</v>
      </c>
      <c r="EN4212">
        <v>11.118602752685547</v>
      </c>
      <c r="EO4212">
        <v>35.409599304199219</v>
      </c>
      <c r="EP4212">
        <v>34.840652465820312</v>
      </c>
      <c r="EQ4212">
        <v>34.27392578125</v>
      </c>
      <c r="ER4212">
        <v>34.322669982910156</v>
      </c>
      <c r="ES4212">
        <v>34.415092468261719</v>
      </c>
      <c r="ET4212">
        <v>11.185908317565918</v>
      </c>
      <c r="EU4212">
        <v>2.1295387744903564</v>
      </c>
      <c r="EV4212">
        <v>2.0830931663513184</v>
      </c>
      <c r="EW4212">
        <v>2.0281751155853271</v>
      </c>
      <c r="EX4212">
        <v>1.9720382690429687</v>
      </c>
      <c r="EY4212">
        <v>1.9953699111938477</v>
      </c>
      <c r="EZ4212">
        <v>73.380874633789063</v>
      </c>
      <c r="FA4212">
        <v>72.134925842285156</v>
      </c>
      <c r="FB4212">
        <v>71.155609130859375</v>
      </c>
      <c r="FC4212">
        <v>70.289405822753906</v>
      </c>
      <c r="FD4212">
        <v>69.649795532226562</v>
      </c>
      <c r="FE4212">
        <v>68.877822875976562</v>
      </c>
      <c r="FF4212">
        <v>68.64605712890625</v>
      </c>
      <c r="FG4212">
        <v>68.920234680175781</v>
      </c>
      <c r="FH4212">
        <v>71.194473266601562</v>
      </c>
      <c r="FI4212">
        <v>76.177230834960937</v>
      </c>
      <c r="FJ4212">
        <v>82.137725830078125</v>
      </c>
      <c r="FK4212">
        <v>86.711685180664063</v>
      </c>
      <c r="FL4212">
        <v>90.402641296386719</v>
      </c>
      <c r="FM4212">
        <v>93.089508056640625</v>
      </c>
      <c r="FN4212">
        <v>94.852813720703125</v>
      </c>
      <c r="FO4212">
        <v>95.531593322753906</v>
      </c>
      <c r="FP4212">
        <v>95.771331787109375</v>
      </c>
      <c r="FQ4212">
        <v>94.92681884765625</v>
      </c>
      <c r="FR4212">
        <v>92.9747314453125</v>
      </c>
      <c r="FS4212">
        <v>89.724212646484375</v>
      </c>
      <c r="FT4212">
        <v>85.856826782226562</v>
      </c>
      <c r="FU4212">
        <v>82.121002197265625</v>
      </c>
      <c r="FV4212">
        <v>79.7230224609375</v>
      </c>
      <c r="FW4212">
        <v>77.936851501464844</v>
      </c>
      <c r="FX4212">
        <v>498</v>
      </c>
      <c r="FY4212">
        <v>4.854852706193924E-2</v>
      </c>
      <c r="FZ4212">
        <v>1</v>
      </c>
    </row>
    <row r="4213" spans="1:182" x14ac:dyDescent="0.2">
      <c r="A4213" t="s">
        <v>245</v>
      </c>
      <c r="B4213" t="s">
        <v>252</v>
      </c>
      <c r="C4213" t="s">
        <v>217</v>
      </c>
      <c r="D4213" t="s">
        <v>11</v>
      </c>
      <c r="E4213">
        <v>2017</v>
      </c>
      <c r="F4213" t="s">
        <v>231</v>
      </c>
      <c r="G4213" t="s">
        <v>250</v>
      </c>
      <c r="H4213" t="s">
        <v>226</v>
      </c>
      <c r="I4213">
        <v>320.51</v>
      </c>
      <c r="L4213">
        <v>92.960038322979713</v>
      </c>
      <c r="M4213">
        <v>91.11838101625419</v>
      </c>
      <c r="N4213">
        <v>89.898676107248008</v>
      </c>
      <c r="O4213">
        <v>89.749947887612564</v>
      </c>
      <c r="P4213">
        <v>92.130012308475401</v>
      </c>
      <c r="Q4213">
        <v>96.218503174071415</v>
      </c>
      <c r="R4213">
        <v>99.921258026795911</v>
      </c>
      <c r="S4213">
        <v>100.17015870527997</v>
      </c>
      <c r="T4213">
        <v>101.12153016430254</v>
      </c>
      <c r="U4213">
        <v>102.87450214107413</v>
      </c>
      <c r="V4213">
        <v>105.23990721150632</v>
      </c>
      <c r="W4213">
        <v>106.18659742922198</v>
      </c>
      <c r="X4213">
        <v>106.41014815503019</v>
      </c>
      <c r="Y4213">
        <v>106.73470063924901</v>
      </c>
      <c r="Z4213">
        <v>106.86803024290697</v>
      </c>
      <c r="AA4213">
        <v>106.37469589898285</v>
      </c>
      <c r="AB4213">
        <v>106.57531276832852</v>
      </c>
      <c r="AC4213">
        <v>105.47173277868809</v>
      </c>
      <c r="AD4213">
        <v>107.07047504258202</v>
      </c>
      <c r="AE4213">
        <v>108.42061206887516</v>
      </c>
      <c r="AF4213">
        <v>107.73603294474871</v>
      </c>
      <c r="AG4213">
        <v>104.10593612292465</v>
      </c>
      <c r="AH4213">
        <v>100.33047153431136</v>
      </c>
      <c r="AI4213">
        <v>96.73749816154907</v>
      </c>
      <c r="AJ4213">
        <v>-2.7532563209533691</v>
      </c>
      <c r="AK4213">
        <v>-2.7255134582519531</v>
      </c>
      <c r="AL4213">
        <v>-2.7122592926025391</v>
      </c>
      <c r="AM4213">
        <v>-2.7083427906036377</v>
      </c>
      <c r="AN4213">
        <v>-2.7813587188720703</v>
      </c>
      <c r="AO4213">
        <v>-2.8833839893341064</v>
      </c>
      <c r="AP4213">
        <v>-2.8295648097991943</v>
      </c>
      <c r="AQ4213">
        <v>-2.7405962944030762</v>
      </c>
      <c r="AR4213">
        <v>-2.6807160377502441</v>
      </c>
      <c r="AS4213">
        <v>-2.6688888072967529</v>
      </c>
      <c r="AT4213">
        <v>-2.6924331188201904</v>
      </c>
      <c r="AU4213">
        <v>-2.7019994258880615</v>
      </c>
      <c r="AV4213">
        <v>5.0258102416992187</v>
      </c>
      <c r="AW4213">
        <v>27.080255508422852</v>
      </c>
      <c r="AX4213">
        <v>26.59028434753418</v>
      </c>
      <c r="AY4213">
        <v>25.951728820800781</v>
      </c>
      <c r="AZ4213">
        <v>25.861261367797852</v>
      </c>
      <c r="BA4213">
        <v>25.950000762939453</v>
      </c>
      <c r="BB4213">
        <v>5.1185207366943359</v>
      </c>
      <c r="BC4213">
        <v>-2.9521517753601074</v>
      </c>
      <c r="BD4213">
        <v>-3.0245664119720459</v>
      </c>
      <c r="BE4213">
        <v>-3.0434370040893555</v>
      </c>
      <c r="BF4213">
        <v>-3.0146117210388184</v>
      </c>
      <c r="BG4213">
        <v>-3.3265395164489746</v>
      </c>
      <c r="BH4213">
        <v>-1.3153555393218994</v>
      </c>
      <c r="BI4213">
        <v>-1.3057969808578491</v>
      </c>
      <c r="BJ4213">
        <v>-1.3015713691711426</v>
      </c>
      <c r="BK4213">
        <v>-1.3005212545394897</v>
      </c>
      <c r="BL4213">
        <v>-1.3441022634506226</v>
      </c>
      <c r="BM4213">
        <v>-1.4052581787109375</v>
      </c>
      <c r="BN4213">
        <v>-1.3773598670959473</v>
      </c>
      <c r="BO4213">
        <v>-1.3232748508453369</v>
      </c>
      <c r="BP4213">
        <v>-1.2853541374206543</v>
      </c>
      <c r="BQ4213">
        <v>-1.2753887176513672</v>
      </c>
      <c r="BR4213">
        <v>-1.2818388938903809</v>
      </c>
      <c r="BS4213">
        <v>-1.2908819913864136</v>
      </c>
      <c r="BT4213">
        <v>6.825645923614502</v>
      </c>
      <c r="BU4213">
        <v>29.540777206420898</v>
      </c>
      <c r="BV4213">
        <v>29.027477264404297</v>
      </c>
      <c r="BW4213">
        <v>28.410139083862305</v>
      </c>
      <c r="BX4213">
        <v>28.360794067382813</v>
      </c>
      <c r="BY4213">
        <v>28.45062255859375</v>
      </c>
      <c r="BZ4213">
        <v>6.9108514785766602</v>
      </c>
      <c r="CA4213">
        <v>-1.4509997367858887</v>
      </c>
      <c r="CB4213">
        <v>-1.5157430171966553</v>
      </c>
      <c r="CC4213">
        <v>-1.5452622175216675</v>
      </c>
      <c r="CD4213">
        <v>-1.5415351390838623</v>
      </c>
      <c r="CE4213">
        <v>-1.7544260025024414</v>
      </c>
      <c r="CF4213">
        <v>-0.31946995854377747</v>
      </c>
      <c r="CG4213">
        <v>-0.3225056529045105</v>
      </c>
      <c r="CH4213">
        <v>-0.32453325390815735</v>
      </c>
      <c r="CI4213">
        <v>-0.32546833157539368</v>
      </c>
      <c r="CJ4213">
        <v>-0.34866279363632202</v>
      </c>
      <c r="CK4213">
        <v>-0.38151276111602783</v>
      </c>
      <c r="CL4213">
        <v>-0.37156721949577332</v>
      </c>
      <c r="CM4213">
        <v>-0.34164232015609741</v>
      </c>
      <c r="CN4213">
        <v>-0.31893080472946167</v>
      </c>
      <c r="CO4213">
        <v>-0.31025472283363342</v>
      </c>
      <c r="CP4213">
        <v>-0.30486559867858887</v>
      </c>
      <c r="CQ4213">
        <v>-0.31354632973670959</v>
      </c>
      <c r="CR4213">
        <v>8.0722064971923828</v>
      </c>
      <c r="CS4213">
        <v>31.244926452636719</v>
      </c>
      <c r="CT4213">
        <v>30.715469360351562</v>
      </c>
      <c r="CU4213">
        <v>30.112827301025391</v>
      </c>
      <c r="CV4213">
        <v>30.091964721679687</v>
      </c>
      <c r="CW4213">
        <v>30.182546615600586</v>
      </c>
      <c r="CX4213">
        <v>8.1522140502929687</v>
      </c>
      <c r="CY4213">
        <v>-0.4113064706325531</v>
      </c>
      <c r="CZ4213">
        <v>-0.47073656320571899</v>
      </c>
      <c r="DA4213">
        <v>-0.50763094425201416</v>
      </c>
      <c r="DB4213">
        <v>-0.5212867259979248</v>
      </c>
      <c r="DC4213">
        <v>-0.66558486223220825</v>
      </c>
      <c r="DD4213">
        <v>0.67641562223434448</v>
      </c>
      <c r="DE4213">
        <v>0.66078567504882813</v>
      </c>
      <c r="DF4213">
        <v>0.65250486135482788</v>
      </c>
      <c r="DG4213">
        <v>0.64958459138870239</v>
      </c>
      <c r="DH4213">
        <v>0.64677667617797852</v>
      </c>
      <c r="DI4213">
        <v>0.64223271608352661</v>
      </c>
      <c r="DJ4213">
        <v>0.63422542810440063</v>
      </c>
      <c r="DK4213">
        <v>0.63999021053314209</v>
      </c>
      <c r="DL4213">
        <v>0.64749252796173096</v>
      </c>
      <c r="DM4213">
        <v>0.65487921237945557</v>
      </c>
      <c r="DN4213">
        <v>0.67210769653320313</v>
      </c>
      <c r="DO4213">
        <v>0.66378933191299438</v>
      </c>
      <c r="DP4213">
        <v>9.3187665939331055</v>
      </c>
      <c r="DQ4213">
        <v>32.949077606201172</v>
      </c>
      <c r="DR4213">
        <v>32.403461456298828</v>
      </c>
      <c r="DS4213">
        <v>31.815515518188477</v>
      </c>
      <c r="DT4213">
        <v>31.823135375976563</v>
      </c>
      <c r="DU4213">
        <v>31.914470672607422</v>
      </c>
      <c r="DV4213">
        <v>9.3935775756835938</v>
      </c>
      <c r="DW4213">
        <v>0.62838679552078247</v>
      </c>
      <c r="DX4213">
        <v>0.57426989078521729</v>
      </c>
      <c r="DY4213">
        <v>0.53000032901763916</v>
      </c>
      <c r="DZ4213">
        <v>0.49896165728569031</v>
      </c>
      <c r="EA4213">
        <v>0.42325624823570251</v>
      </c>
      <c r="EB4213">
        <v>2.1143162250518799</v>
      </c>
      <c r="EC4213">
        <v>2.0805022716522217</v>
      </c>
      <c r="ED4213">
        <v>2.0631928443908691</v>
      </c>
      <c r="EE4213">
        <v>2.0574061870574951</v>
      </c>
      <c r="EF4213">
        <v>2.0840332508087158</v>
      </c>
      <c r="EG4213">
        <v>2.1203584671020508</v>
      </c>
      <c r="EH4213">
        <v>2.0864303112030029</v>
      </c>
      <c r="EI4213">
        <v>2.0573117733001709</v>
      </c>
      <c r="EJ4213">
        <v>2.0428543090820312</v>
      </c>
      <c r="EK4213">
        <v>2.0483794212341309</v>
      </c>
      <c r="EL4213">
        <v>2.0827019214630127</v>
      </c>
      <c r="EM4213">
        <v>2.0749068260192871</v>
      </c>
      <c r="EN4213">
        <v>11.118602752685547</v>
      </c>
      <c r="EO4213">
        <v>35.409599304199219</v>
      </c>
      <c r="EP4213">
        <v>34.840652465820312</v>
      </c>
      <c r="EQ4213">
        <v>34.27392578125</v>
      </c>
      <c r="ER4213">
        <v>34.322669982910156</v>
      </c>
      <c r="ES4213">
        <v>34.415092468261719</v>
      </c>
      <c r="ET4213">
        <v>11.185908317565918</v>
      </c>
      <c r="EU4213">
        <v>2.1295387744903564</v>
      </c>
      <c r="EV4213">
        <v>2.0830931663513184</v>
      </c>
      <c r="EW4213">
        <v>2.0281751155853271</v>
      </c>
      <c r="EX4213">
        <v>1.9720382690429687</v>
      </c>
      <c r="EY4213">
        <v>1.9953699111938477</v>
      </c>
      <c r="EZ4213">
        <v>73.380874633789063</v>
      </c>
      <c r="FA4213">
        <v>72.134925842285156</v>
      </c>
      <c r="FB4213">
        <v>71.155609130859375</v>
      </c>
      <c r="FC4213">
        <v>70.289405822753906</v>
      </c>
      <c r="FD4213">
        <v>69.649795532226562</v>
      </c>
      <c r="FE4213">
        <v>68.877822875976562</v>
      </c>
      <c r="FF4213">
        <v>68.64605712890625</v>
      </c>
      <c r="FG4213">
        <v>68.920234680175781</v>
      </c>
      <c r="FH4213">
        <v>71.194473266601562</v>
      </c>
      <c r="FI4213">
        <v>76.177230834960937</v>
      </c>
      <c r="FJ4213">
        <v>82.137725830078125</v>
      </c>
      <c r="FK4213">
        <v>86.711685180664063</v>
      </c>
      <c r="FL4213">
        <v>90.402641296386719</v>
      </c>
      <c r="FM4213">
        <v>93.089508056640625</v>
      </c>
      <c r="FN4213">
        <v>94.852813720703125</v>
      </c>
      <c r="FO4213">
        <v>95.531593322753906</v>
      </c>
      <c r="FP4213">
        <v>95.771331787109375</v>
      </c>
      <c r="FQ4213">
        <v>94.92681884765625</v>
      </c>
      <c r="FR4213">
        <v>92.9747314453125</v>
      </c>
      <c r="FS4213">
        <v>89.724212646484375</v>
      </c>
      <c r="FT4213">
        <v>85.856826782226562</v>
      </c>
      <c r="FU4213">
        <v>82.121002197265625</v>
      </c>
      <c r="FV4213">
        <v>79.7230224609375</v>
      </c>
      <c r="FW4213">
        <v>77.936851501464844</v>
      </c>
      <c r="FX4213">
        <v>498</v>
      </c>
      <c r="FY4213">
        <v>4.854852706193924E-2</v>
      </c>
      <c r="FZ4213">
        <v>1</v>
      </c>
    </row>
    <row r="4214" spans="1:182" x14ac:dyDescent="0.2">
      <c r="A4214" t="s">
        <v>245</v>
      </c>
      <c r="B4214" t="s">
        <v>252</v>
      </c>
      <c r="C4214" t="s">
        <v>217</v>
      </c>
      <c r="D4214" t="s">
        <v>36</v>
      </c>
      <c r="E4214">
        <v>2015</v>
      </c>
      <c r="F4214" t="s">
        <v>228</v>
      </c>
      <c r="G4214" t="s">
        <v>251</v>
      </c>
      <c r="H4214" t="s">
        <v>226</v>
      </c>
      <c r="I4214">
        <v>0</v>
      </c>
      <c r="FX4214">
        <v>353</v>
      </c>
      <c r="FY4214">
        <v>0.2055603414773941</v>
      </c>
      <c r="FZ4214">
        <v>0</v>
      </c>
    </row>
    <row r="4215" spans="1:182" x14ac:dyDescent="0.2">
      <c r="A4215" t="s">
        <v>245</v>
      </c>
      <c r="B4215" t="s">
        <v>252</v>
      </c>
      <c r="C4215" t="s">
        <v>217</v>
      </c>
      <c r="D4215" t="s">
        <v>36</v>
      </c>
      <c r="E4215">
        <v>2016</v>
      </c>
      <c r="F4215" t="s">
        <v>228</v>
      </c>
      <c r="G4215" t="s">
        <v>251</v>
      </c>
      <c r="H4215" t="s">
        <v>226</v>
      </c>
      <c r="I4215">
        <v>0</v>
      </c>
      <c r="FX4215">
        <v>353</v>
      </c>
      <c r="FY4215">
        <v>0.2055603414773941</v>
      </c>
      <c r="FZ4215">
        <v>0</v>
      </c>
    </row>
    <row r="4216" spans="1:182" x14ac:dyDescent="0.2">
      <c r="A4216" t="s">
        <v>245</v>
      </c>
      <c r="B4216" t="s">
        <v>252</v>
      </c>
      <c r="C4216" t="s">
        <v>217</v>
      </c>
      <c r="D4216" t="s">
        <v>36</v>
      </c>
      <c r="E4216">
        <v>2017</v>
      </c>
      <c r="F4216" t="s">
        <v>228</v>
      </c>
      <c r="G4216" t="s">
        <v>251</v>
      </c>
      <c r="H4216" t="s">
        <v>226</v>
      </c>
      <c r="I4216">
        <v>0</v>
      </c>
      <c r="FX4216">
        <v>353</v>
      </c>
      <c r="FY4216">
        <v>0.2055603414773941</v>
      </c>
      <c r="FZ4216">
        <v>0</v>
      </c>
    </row>
    <row r="4217" spans="1:182" x14ac:dyDescent="0.2">
      <c r="A4217" t="s">
        <v>245</v>
      </c>
      <c r="B4217" t="s">
        <v>252</v>
      </c>
      <c r="C4217" t="s">
        <v>217</v>
      </c>
      <c r="D4217" t="s">
        <v>37</v>
      </c>
      <c r="E4217">
        <v>2015</v>
      </c>
      <c r="F4217" t="s">
        <v>228</v>
      </c>
      <c r="G4217" t="s">
        <v>251</v>
      </c>
      <c r="H4217" t="s">
        <v>226</v>
      </c>
      <c r="I4217">
        <v>0</v>
      </c>
      <c r="FX4217">
        <v>353</v>
      </c>
      <c r="FY4217">
        <v>0.2055603414773941</v>
      </c>
      <c r="FZ4217">
        <v>0</v>
      </c>
    </row>
    <row r="4218" spans="1:182" x14ac:dyDescent="0.2">
      <c r="A4218" t="s">
        <v>245</v>
      </c>
      <c r="B4218" t="s">
        <v>252</v>
      </c>
      <c r="C4218" t="s">
        <v>217</v>
      </c>
      <c r="D4218" t="s">
        <v>37</v>
      </c>
      <c r="E4218">
        <v>2016</v>
      </c>
      <c r="F4218" t="s">
        <v>228</v>
      </c>
      <c r="G4218" t="s">
        <v>251</v>
      </c>
      <c r="H4218" t="s">
        <v>226</v>
      </c>
      <c r="I4218">
        <v>0</v>
      </c>
      <c r="FX4218">
        <v>353</v>
      </c>
      <c r="FY4218">
        <v>0.2055603414773941</v>
      </c>
      <c r="FZ4218">
        <v>0</v>
      </c>
    </row>
    <row r="4219" spans="1:182" x14ac:dyDescent="0.2">
      <c r="A4219" t="s">
        <v>245</v>
      </c>
      <c r="B4219" t="s">
        <v>252</v>
      </c>
      <c r="C4219" t="s">
        <v>217</v>
      </c>
      <c r="D4219" t="s">
        <v>37</v>
      </c>
      <c r="E4219">
        <v>2017</v>
      </c>
      <c r="F4219" t="s">
        <v>228</v>
      </c>
      <c r="G4219" t="s">
        <v>251</v>
      </c>
      <c r="H4219" t="s">
        <v>226</v>
      </c>
      <c r="I4219">
        <v>0</v>
      </c>
      <c r="FX4219">
        <v>353</v>
      </c>
      <c r="FY4219">
        <v>0.2055603414773941</v>
      </c>
      <c r="FZ4219">
        <v>0</v>
      </c>
    </row>
    <row r="4220" spans="1:182" x14ac:dyDescent="0.2">
      <c r="A4220" t="s">
        <v>245</v>
      </c>
      <c r="B4220" t="s">
        <v>252</v>
      </c>
      <c r="C4220" t="s">
        <v>217</v>
      </c>
      <c r="D4220" t="s">
        <v>38</v>
      </c>
      <c r="E4220">
        <v>2015</v>
      </c>
      <c r="F4220" t="s">
        <v>228</v>
      </c>
      <c r="G4220" t="s">
        <v>251</v>
      </c>
      <c r="H4220" t="s">
        <v>226</v>
      </c>
      <c r="I4220">
        <v>0</v>
      </c>
      <c r="FX4220">
        <v>353</v>
      </c>
      <c r="FY4220">
        <v>0.2055603414773941</v>
      </c>
      <c r="FZ4220">
        <v>0</v>
      </c>
    </row>
    <row r="4221" spans="1:182" x14ac:dyDescent="0.2">
      <c r="A4221" t="s">
        <v>245</v>
      </c>
      <c r="B4221" t="s">
        <v>252</v>
      </c>
      <c r="C4221" t="s">
        <v>217</v>
      </c>
      <c r="D4221" t="s">
        <v>38</v>
      </c>
      <c r="E4221">
        <v>2016</v>
      </c>
      <c r="F4221" t="s">
        <v>228</v>
      </c>
      <c r="G4221" t="s">
        <v>251</v>
      </c>
      <c r="H4221" t="s">
        <v>226</v>
      </c>
      <c r="I4221">
        <v>0</v>
      </c>
      <c r="FX4221">
        <v>353</v>
      </c>
      <c r="FY4221">
        <v>0.2055603414773941</v>
      </c>
      <c r="FZ4221">
        <v>0</v>
      </c>
    </row>
    <row r="4222" spans="1:182" x14ac:dyDescent="0.2">
      <c r="A4222" t="s">
        <v>245</v>
      </c>
      <c r="B4222" t="s">
        <v>252</v>
      </c>
      <c r="C4222" t="s">
        <v>217</v>
      </c>
      <c r="D4222" t="s">
        <v>38</v>
      </c>
      <c r="E4222">
        <v>2017</v>
      </c>
      <c r="F4222" t="s">
        <v>228</v>
      </c>
      <c r="G4222" t="s">
        <v>251</v>
      </c>
      <c r="H4222" t="s">
        <v>226</v>
      </c>
      <c r="I4222">
        <v>0</v>
      </c>
      <c r="FX4222">
        <v>353</v>
      </c>
      <c r="FY4222">
        <v>0.2055603414773941</v>
      </c>
      <c r="FZ4222">
        <v>0</v>
      </c>
    </row>
    <row r="4223" spans="1:182" x14ac:dyDescent="0.2">
      <c r="A4223" t="s">
        <v>245</v>
      </c>
      <c r="B4223" t="s">
        <v>252</v>
      </c>
      <c r="C4223" t="s">
        <v>217</v>
      </c>
      <c r="D4223" t="s">
        <v>39</v>
      </c>
      <c r="E4223">
        <v>2015</v>
      </c>
      <c r="F4223" t="s">
        <v>228</v>
      </c>
      <c r="G4223" t="s">
        <v>251</v>
      </c>
      <c r="H4223" t="s">
        <v>226</v>
      </c>
      <c r="I4223">
        <v>0</v>
      </c>
      <c r="FX4223">
        <v>353</v>
      </c>
      <c r="FY4223">
        <v>0.2055603414773941</v>
      </c>
      <c r="FZ4223">
        <v>0</v>
      </c>
    </row>
    <row r="4224" spans="1:182" x14ac:dyDescent="0.2">
      <c r="A4224" t="s">
        <v>245</v>
      </c>
      <c r="B4224" t="s">
        <v>252</v>
      </c>
      <c r="C4224" t="s">
        <v>217</v>
      </c>
      <c r="D4224" t="s">
        <v>39</v>
      </c>
      <c r="E4224">
        <v>2016</v>
      </c>
      <c r="F4224" t="s">
        <v>228</v>
      </c>
      <c r="G4224" t="s">
        <v>251</v>
      </c>
      <c r="H4224" t="s">
        <v>226</v>
      </c>
      <c r="I4224">
        <v>0</v>
      </c>
      <c r="FX4224">
        <v>353</v>
      </c>
      <c r="FY4224">
        <v>0.2055603414773941</v>
      </c>
      <c r="FZ4224">
        <v>0</v>
      </c>
    </row>
    <row r="4225" spans="1:182" x14ac:dyDescent="0.2">
      <c r="A4225" t="s">
        <v>245</v>
      </c>
      <c r="B4225" t="s">
        <v>252</v>
      </c>
      <c r="C4225" t="s">
        <v>217</v>
      </c>
      <c r="D4225" t="s">
        <v>39</v>
      </c>
      <c r="E4225">
        <v>2017</v>
      </c>
      <c r="F4225" t="s">
        <v>228</v>
      </c>
      <c r="G4225" t="s">
        <v>251</v>
      </c>
      <c r="H4225" t="s">
        <v>226</v>
      </c>
      <c r="I4225">
        <v>0</v>
      </c>
      <c r="FX4225">
        <v>353</v>
      </c>
      <c r="FY4225">
        <v>0.2055603414773941</v>
      </c>
      <c r="FZ4225">
        <v>0</v>
      </c>
    </row>
    <row r="4226" spans="1:182" x14ac:dyDescent="0.2">
      <c r="A4226" t="s">
        <v>245</v>
      </c>
      <c r="B4226" t="s">
        <v>252</v>
      </c>
      <c r="C4226" t="s">
        <v>217</v>
      </c>
      <c r="D4226" t="s">
        <v>40</v>
      </c>
      <c r="E4226">
        <v>2015</v>
      </c>
      <c r="F4226" t="s">
        <v>228</v>
      </c>
      <c r="G4226" t="s">
        <v>251</v>
      </c>
      <c r="H4226" t="s">
        <v>226</v>
      </c>
      <c r="I4226">
        <v>0</v>
      </c>
      <c r="FX4226">
        <v>353</v>
      </c>
      <c r="FY4226">
        <v>0.2055603414773941</v>
      </c>
      <c r="FZ4226">
        <v>0</v>
      </c>
    </row>
    <row r="4227" spans="1:182" x14ac:dyDescent="0.2">
      <c r="A4227" t="s">
        <v>245</v>
      </c>
      <c r="B4227" t="s">
        <v>252</v>
      </c>
      <c r="C4227" t="s">
        <v>217</v>
      </c>
      <c r="D4227" t="s">
        <v>40</v>
      </c>
      <c r="E4227">
        <v>2016</v>
      </c>
      <c r="F4227" t="s">
        <v>228</v>
      </c>
      <c r="G4227" t="s">
        <v>251</v>
      </c>
      <c r="H4227" t="s">
        <v>226</v>
      </c>
      <c r="I4227">
        <v>0</v>
      </c>
      <c r="FX4227">
        <v>353</v>
      </c>
      <c r="FY4227">
        <v>0.2055603414773941</v>
      </c>
      <c r="FZ4227">
        <v>0</v>
      </c>
    </row>
    <row r="4228" spans="1:182" x14ac:dyDescent="0.2">
      <c r="A4228" t="s">
        <v>245</v>
      </c>
      <c r="B4228" t="s">
        <v>252</v>
      </c>
      <c r="C4228" t="s">
        <v>217</v>
      </c>
      <c r="D4228" t="s">
        <v>40</v>
      </c>
      <c r="E4228">
        <v>2017</v>
      </c>
      <c r="F4228" t="s">
        <v>228</v>
      </c>
      <c r="G4228" t="s">
        <v>251</v>
      </c>
      <c r="H4228" t="s">
        <v>226</v>
      </c>
      <c r="I4228">
        <v>0</v>
      </c>
      <c r="FX4228">
        <v>353</v>
      </c>
      <c r="FY4228">
        <v>0.2055603414773941</v>
      </c>
      <c r="FZ4228">
        <v>0</v>
      </c>
    </row>
    <row r="4229" spans="1:182" x14ac:dyDescent="0.2">
      <c r="A4229" t="s">
        <v>245</v>
      </c>
      <c r="B4229" t="s">
        <v>252</v>
      </c>
      <c r="C4229" t="s">
        <v>217</v>
      </c>
      <c r="D4229" t="s">
        <v>41</v>
      </c>
      <c r="E4229">
        <v>2015</v>
      </c>
      <c r="F4229" t="s">
        <v>228</v>
      </c>
      <c r="G4229" t="s">
        <v>251</v>
      </c>
      <c r="H4229" t="s">
        <v>226</v>
      </c>
      <c r="I4229">
        <v>0</v>
      </c>
      <c r="FX4229">
        <v>353</v>
      </c>
      <c r="FY4229">
        <v>0.2055603414773941</v>
      </c>
      <c r="FZ4229">
        <v>0</v>
      </c>
    </row>
    <row r="4230" spans="1:182" x14ac:dyDescent="0.2">
      <c r="A4230" t="s">
        <v>245</v>
      </c>
      <c r="B4230" t="s">
        <v>252</v>
      </c>
      <c r="C4230" t="s">
        <v>217</v>
      </c>
      <c r="D4230" t="s">
        <v>41</v>
      </c>
      <c r="E4230">
        <v>2016</v>
      </c>
      <c r="F4230" t="s">
        <v>228</v>
      </c>
      <c r="G4230" t="s">
        <v>251</v>
      </c>
      <c r="H4230" t="s">
        <v>226</v>
      </c>
      <c r="I4230">
        <v>0</v>
      </c>
      <c r="FX4230">
        <v>353</v>
      </c>
      <c r="FY4230">
        <v>0.2055603414773941</v>
      </c>
      <c r="FZ4230">
        <v>0</v>
      </c>
    </row>
    <row r="4231" spans="1:182" x14ac:dyDescent="0.2">
      <c r="A4231" t="s">
        <v>245</v>
      </c>
      <c r="B4231" t="s">
        <v>252</v>
      </c>
      <c r="C4231" t="s">
        <v>217</v>
      </c>
      <c r="D4231" t="s">
        <v>41</v>
      </c>
      <c r="E4231">
        <v>2017</v>
      </c>
      <c r="F4231" t="s">
        <v>228</v>
      </c>
      <c r="G4231" t="s">
        <v>251</v>
      </c>
      <c r="H4231" t="s">
        <v>226</v>
      </c>
      <c r="I4231">
        <v>0</v>
      </c>
      <c r="FX4231">
        <v>353</v>
      </c>
      <c r="FY4231">
        <v>0.2055603414773941</v>
      </c>
      <c r="FZ4231">
        <v>0</v>
      </c>
    </row>
    <row r="4232" spans="1:182" x14ac:dyDescent="0.2">
      <c r="A4232" t="s">
        <v>245</v>
      </c>
      <c r="B4232" t="s">
        <v>252</v>
      </c>
      <c r="C4232" t="s">
        <v>217</v>
      </c>
      <c r="D4232" t="s">
        <v>42</v>
      </c>
      <c r="E4232">
        <v>2015</v>
      </c>
      <c r="F4232" t="s">
        <v>228</v>
      </c>
      <c r="G4232" t="s">
        <v>251</v>
      </c>
      <c r="H4232" t="s">
        <v>226</v>
      </c>
      <c r="I4232">
        <v>0</v>
      </c>
      <c r="FX4232">
        <v>353</v>
      </c>
      <c r="FY4232">
        <v>0.2055603414773941</v>
      </c>
      <c r="FZ4232">
        <v>0</v>
      </c>
    </row>
    <row r="4233" spans="1:182" x14ac:dyDescent="0.2">
      <c r="A4233" t="s">
        <v>245</v>
      </c>
      <c r="B4233" t="s">
        <v>252</v>
      </c>
      <c r="C4233" t="s">
        <v>217</v>
      </c>
      <c r="D4233" t="s">
        <v>42</v>
      </c>
      <c r="E4233">
        <v>2016</v>
      </c>
      <c r="F4233" t="s">
        <v>228</v>
      </c>
      <c r="G4233" t="s">
        <v>251</v>
      </c>
      <c r="H4233" t="s">
        <v>226</v>
      </c>
      <c r="I4233">
        <v>0</v>
      </c>
      <c r="FX4233">
        <v>353</v>
      </c>
      <c r="FY4233">
        <v>0.2055603414773941</v>
      </c>
      <c r="FZ4233">
        <v>0</v>
      </c>
    </row>
    <row r="4234" spans="1:182" x14ac:dyDescent="0.2">
      <c r="A4234" t="s">
        <v>245</v>
      </c>
      <c r="B4234" t="s">
        <v>252</v>
      </c>
      <c r="C4234" t="s">
        <v>217</v>
      </c>
      <c r="D4234" t="s">
        <v>42</v>
      </c>
      <c r="E4234">
        <v>2017</v>
      </c>
      <c r="F4234" t="s">
        <v>228</v>
      </c>
      <c r="G4234" t="s">
        <v>251</v>
      </c>
      <c r="H4234" t="s">
        <v>226</v>
      </c>
      <c r="I4234">
        <v>0</v>
      </c>
      <c r="FX4234">
        <v>353</v>
      </c>
      <c r="FY4234">
        <v>0.2055603414773941</v>
      </c>
      <c r="FZ4234">
        <v>0</v>
      </c>
    </row>
    <row r="4235" spans="1:182" x14ac:dyDescent="0.2">
      <c r="A4235" t="s">
        <v>245</v>
      </c>
      <c r="B4235" t="s">
        <v>252</v>
      </c>
      <c r="C4235" t="s">
        <v>217</v>
      </c>
      <c r="D4235" t="s">
        <v>43</v>
      </c>
      <c r="E4235">
        <v>2015</v>
      </c>
      <c r="F4235" t="s">
        <v>228</v>
      </c>
      <c r="G4235" t="s">
        <v>251</v>
      </c>
      <c r="H4235" t="s">
        <v>226</v>
      </c>
      <c r="I4235">
        <v>0</v>
      </c>
      <c r="DJ4235" s="38"/>
      <c r="FX4235">
        <v>353</v>
      </c>
      <c r="FY4235">
        <v>0.2055603414773941</v>
      </c>
      <c r="FZ4235">
        <v>0</v>
      </c>
    </row>
    <row r="4236" spans="1:182" x14ac:dyDescent="0.2">
      <c r="A4236" t="s">
        <v>245</v>
      </c>
      <c r="B4236" t="s">
        <v>252</v>
      </c>
      <c r="C4236" t="s">
        <v>217</v>
      </c>
      <c r="D4236" t="s">
        <v>43</v>
      </c>
      <c r="E4236">
        <v>2016</v>
      </c>
      <c r="F4236" t="s">
        <v>228</v>
      </c>
      <c r="G4236" t="s">
        <v>251</v>
      </c>
      <c r="H4236" t="s">
        <v>226</v>
      </c>
      <c r="I4236">
        <v>0</v>
      </c>
      <c r="FX4236">
        <v>353</v>
      </c>
      <c r="FY4236">
        <v>0.2055603414773941</v>
      </c>
      <c r="FZ4236">
        <v>0</v>
      </c>
    </row>
    <row r="4237" spans="1:182" x14ac:dyDescent="0.2">
      <c r="A4237" t="s">
        <v>245</v>
      </c>
      <c r="B4237" t="s">
        <v>252</v>
      </c>
      <c r="C4237" t="s">
        <v>217</v>
      </c>
      <c r="D4237" t="s">
        <v>43</v>
      </c>
      <c r="E4237">
        <v>2017</v>
      </c>
      <c r="F4237" t="s">
        <v>228</v>
      </c>
      <c r="G4237" t="s">
        <v>251</v>
      </c>
      <c r="H4237" t="s">
        <v>226</v>
      </c>
      <c r="I4237">
        <v>0</v>
      </c>
      <c r="FX4237">
        <v>353</v>
      </c>
      <c r="FY4237">
        <v>0.2055603414773941</v>
      </c>
      <c r="FZ4237">
        <v>0</v>
      </c>
    </row>
    <row r="4238" spans="1:182" x14ac:dyDescent="0.2">
      <c r="A4238" t="s">
        <v>245</v>
      </c>
      <c r="B4238" t="s">
        <v>252</v>
      </c>
      <c r="C4238" t="s">
        <v>217</v>
      </c>
      <c r="D4238" t="s">
        <v>44</v>
      </c>
      <c r="E4238">
        <v>2015</v>
      </c>
      <c r="F4238" t="s">
        <v>228</v>
      </c>
      <c r="G4238" t="s">
        <v>251</v>
      </c>
      <c r="H4238" t="s">
        <v>226</v>
      </c>
      <c r="I4238">
        <v>0</v>
      </c>
      <c r="FX4238">
        <v>353</v>
      </c>
      <c r="FY4238">
        <v>0.2055603414773941</v>
      </c>
      <c r="FZ4238">
        <v>0</v>
      </c>
    </row>
    <row r="4239" spans="1:182" x14ac:dyDescent="0.2">
      <c r="A4239" t="s">
        <v>245</v>
      </c>
      <c r="B4239" t="s">
        <v>252</v>
      </c>
      <c r="C4239" t="s">
        <v>217</v>
      </c>
      <c r="D4239" t="s">
        <v>44</v>
      </c>
      <c r="E4239">
        <v>2016</v>
      </c>
      <c r="F4239" t="s">
        <v>228</v>
      </c>
      <c r="G4239" t="s">
        <v>251</v>
      </c>
      <c r="H4239" t="s">
        <v>226</v>
      </c>
      <c r="I4239">
        <v>0</v>
      </c>
      <c r="FX4239">
        <v>353</v>
      </c>
      <c r="FY4239">
        <v>0.2055603414773941</v>
      </c>
      <c r="FZ4239">
        <v>0</v>
      </c>
    </row>
    <row r="4240" spans="1:182" x14ac:dyDescent="0.2">
      <c r="A4240" t="s">
        <v>245</v>
      </c>
      <c r="B4240" t="s">
        <v>252</v>
      </c>
      <c r="C4240" t="s">
        <v>217</v>
      </c>
      <c r="D4240" t="s">
        <v>44</v>
      </c>
      <c r="E4240">
        <v>2017</v>
      </c>
      <c r="F4240" t="s">
        <v>228</v>
      </c>
      <c r="G4240" t="s">
        <v>251</v>
      </c>
      <c r="H4240" t="s">
        <v>226</v>
      </c>
      <c r="I4240">
        <v>0</v>
      </c>
      <c r="FX4240">
        <v>353</v>
      </c>
      <c r="FY4240">
        <v>0.2055603414773941</v>
      </c>
      <c r="FZ4240">
        <v>0</v>
      </c>
    </row>
    <row r="4241" spans="1:182" x14ac:dyDescent="0.2">
      <c r="A4241" t="s">
        <v>245</v>
      </c>
      <c r="B4241" t="s">
        <v>252</v>
      </c>
      <c r="C4241" t="s">
        <v>217</v>
      </c>
      <c r="D4241" t="s">
        <v>45</v>
      </c>
      <c r="E4241">
        <v>2015</v>
      </c>
      <c r="F4241" t="s">
        <v>228</v>
      </c>
      <c r="G4241" t="s">
        <v>251</v>
      </c>
      <c r="H4241" t="s">
        <v>226</v>
      </c>
      <c r="I4241">
        <v>0</v>
      </c>
      <c r="FX4241">
        <v>353</v>
      </c>
      <c r="FY4241">
        <v>0.2055603414773941</v>
      </c>
      <c r="FZ4241">
        <v>0</v>
      </c>
    </row>
    <row r="4242" spans="1:182" x14ac:dyDescent="0.2">
      <c r="A4242" t="s">
        <v>245</v>
      </c>
      <c r="B4242" t="s">
        <v>252</v>
      </c>
      <c r="C4242" t="s">
        <v>217</v>
      </c>
      <c r="D4242" t="s">
        <v>45</v>
      </c>
      <c r="E4242">
        <v>2016</v>
      </c>
      <c r="F4242" t="s">
        <v>228</v>
      </c>
      <c r="G4242" t="s">
        <v>251</v>
      </c>
      <c r="H4242" t="s">
        <v>226</v>
      </c>
      <c r="I4242">
        <v>0</v>
      </c>
      <c r="FX4242">
        <v>353</v>
      </c>
      <c r="FY4242">
        <v>0.2055603414773941</v>
      </c>
      <c r="FZ4242">
        <v>0</v>
      </c>
    </row>
    <row r="4243" spans="1:182" x14ac:dyDescent="0.2">
      <c r="A4243" t="s">
        <v>245</v>
      </c>
      <c r="B4243" t="s">
        <v>252</v>
      </c>
      <c r="C4243" t="s">
        <v>217</v>
      </c>
      <c r="D4243" t="s">
        <v>45</v>
      </c>
      <c r="E4243">
        <v>2017</v>
      </c>
      <c r="F4243" t="s">
        <v>228</v>
      </c>
      <c r="G4243" t="s">
        <v>251</v>
      </c>
      <c r="H4243" t="s">
        <v>226</v>
      </c>
      <c r="I4243">
        <v>0</v>
      </c>
      <c r="FX4243">
        <v>353</v>
      </c>
      <c r="FY4243">
        <v>0.2055603414773941</v>
      </c>
      <c r="FZ4243">
        <v>0</v>
      </c>
    </row>
    <row r="4244" spans="1:182" x14ac:dyDescent="0.2">
      <c r="A4244" t="s">
        <v>245</v>
      </c>
      <c r="B4244" t="s">
        <v>252</v>
      </c>
      <c r="C4244" t="s">
        <v>217</v>
      </c>
      <c r="D4244" t="s">
        <v>46</v>
      </c>
      <c r="E4244">
        <v>2015</v>
      </c>
      <c r="F4244" t="s">
        <v>228</v>
      </c>
      <c r="G4244" t="s">
        <v>251</v>
      </c>
      <c r="H4244" t="s">
        <v>226</v>
      </c>
      <c r="I4244">
        <v>0</v>
      </c>
      <c r="FX4244">
        <v>353</v>
      </c>
      <c r="FY4244">
        <v>0.2055603414773941</v>
      </c>
      <c r="FZ4244">
        <v>0</v>
      </c>
    </row>
    <row r="4245" spans="1:182" x14ac:dyDescent="0.2">
      <c r="A4245" t="s">
        <v>245</v>
      </c>
      <c r="B4245" t="s">
        <v>252</v>
      </c>
      <c r="C4245" t="s">
        <v>217</v>
      </c>
      <c r="D4245" t="s">
        <v>46</v>
      </c>
      <c r="E4245">
        <v>2016</v>
      </c>
      <c r="F4245" t="s">
        <v>228</v>
      </c>
      <c r="G4245" t="s">
        <v>251</v>
      </c>
      <c r="H4245" t="s">
        <v>226</v>
      </c>
      <c r="I4245">
        <v>0</v>
      </c>
      <c r="FX4245">
        <v>353</v>
      </c>
      <c r="FY4245">
        <v>0.2055603414773941</v>
      </c>
      <c r="FZ4245">
        <v>0</v>
      </c>
    </row>
    <row r="4246" spans="1:182" x14ac:dyDescent="0.2">
      <c r="A4246" t="s">
        <v>245</v>
      </c>
      <c r="B4246" t="s">
        <v>252</v>
      </c>
      <c r="C4246" t="s">
        <v>217</v>
      </c>
      <c r="D4246" t="s">
        <v>46</v>
      </c>
      <c r="E4246">
        <v>2017</v>
      </c>
      <c r="F4246" t="s">
        <v>228</v>
      </c>
      <c r="G4246" t="s">
        <v>251</v>
      </c>
      <c r="H4246" t="s">
        <v>226</v>
      </c>
      <c r="I4246">
        <v>0</v>
      </c>
      <c r="FX4246">
        <v>353</v>
      </c>
      <c r="FY4246">
        <v>0.2055603414773941</v>
      </c>
      <c r="FZ4246">
        <v>0</v>
      </c>
    </row>
    <row r="4247" spans="1:182" x14ac:dyDescent="0.2">
      <c r="A4247" t="s">
        <v>245</v>
      </c>
      <c r="B4247" t="s">
        <v>252</v>
      </c>
      <c r="C4247" t="s">
        <v>217</v>
      </c>
      <c r="D4247" t="s">
        <v>47</v>
      </c>
      <c r="E4247">
        <v>2015</v>
      </c>
      <c r="F4247" t="s">
        <v>228</v>
      </c>
      <c r="G4247" t="s">
        <v>251</v>
      </c>
      <c r="H4247" t="s">
        <v>226</v>
      </c>
      <c r="I4247">
        <v>0</v>
      </c>
      <c r="FX4247">
        <v>353</v>
      </c>
      <c r="FY4247">
        <v>0.2055603414773941</v>
      </c>
      <c r="FZ4247">
        <v>0</v>
      </c>
    </row>
    <row r="4248" spans="1:182" x14ac:dyDescent="0.2">
      <c r="A4248" t="s">
        <v>245</v>
      </c>
      <c r="B4248" t="s">
        <v>252</v>
      </c>
      <c r="C4248" t="s">
        <v>217</v>
      </c>
      <c r="D4248" t="s">
        <v>47</v>
      </c>
      <c r="E4248">
        <v>2016</v>
      </c>
      <c r="F4248" t="s">
        <v>228</v>
      </c>
      <c r="G4248" t="s">
        <v>251</v>
      </c>
      <c r="H4248" t="s">
        <v>226</v>
      </c>
      <c r="I4248">
        <v>0</v>
      </c>
      <c r="FX4248">
        <v>353</v>
      </c>
      <c r="FY4248">
        <v>0.2055603414773941</v>
      </c>
      <c r="FZ4248">
        <v>0</v>
      </c>
    </row>
    <row r="4249" spans="1:182" x14ac:dyDescent="0.2">
      <c r="A4249" t="s">
        <v>245</v>
      </c>
      <c r="B4249" t="s">
        <v>252</v>
      </c>
      <c r="C4249" t="s">
        <v>217</v>
      </c>
      <c r="D4249" t="s">
        <v>47</v>
      </c>
      <c r="E4249">
        <v>2017</v>
      </c>
      <c r="F4249" t="s">
        <v>228</v>
      </c>
      <c r="G4249" t="s">
        <v>251</v>
      </c>
      <c r="H4249" t="s">
        <v>226</v>
      </c>
      <c r="I4249">
        <v>0</v>
      </c>
      <c r="FX4249">
        <v>353</v>
      </c>
      <c r="FY4249">
        <v>0.2055603414773941</v>
      </c>
      <c r="FZ4249">
        <v>0</v>
      </c>
    </row>
    <row r="4250" spans="1:182" x14ac:dyDescent="0.2">
      <c r="A4250" t="s">
        <v>245</v>
      </c>
      <c r="B4250" t="s">
        <v>252</v>
      </c>
      <c r="C4250" t="s">
        <v>217</v>
      </c>
      <c r="D4250" t="s">
        <v>11</v>
      </c>
      <c r="E4250">
        <v>2015</v>
      </c>
      <c r="F4250" t="s">
        <v>228</v>
      </c>
      <c r="G4250" t="s">
        <v>251</v>
      </c>
      <c r="H4250" t="s">
        <v>226</v>
      </c>
      <c r="I4250">
        <v>0</v>
      </c>
      <c r="FX4250">
        <v>353</v>
      </c>
      <c r="FY4250">
        <v>0.2055603414773941</v>
      </c>
      <c r="FZ4250">
        <v>0</v>
      </c>
    </row>
    <row r="4251" spans="1:182" x14ac:dyDescent="0.2">
      <c r="A4251" t="s">
        <v>245</v>
      </c>
      <c r="B4251" t="s">
        <v>252</v>
      </c>
      <c r="C4251" t="s">
        <v>217</v>
      </c>
      <c r="D4251" t="s">
        <v>11</v>
      </c>
      <c r="E4251">
        <v>2016</v>
      </c>
      <c r="F4251" t="s">
        <v>228</v>
      </c>
      <c r="G4251" t="s">
        <v>251</v>
      </c>
      <c r="H4251" t="s">
        <v>226</v>
      </c>
      <c r="I4251">
        <v>0</v>
      </c>
      <c r="FX4251">
        <v>353</v>
      </c>
      <c r="FY4251">
        <v>0.2055603414773941</v>
      </c>
      <c r="FZ4251">
        <v>0</v>
      </c>
    </row>
    <row r="4252" spans="1:182" x14ac:dyDescent="0.2">
      <c r="A4252" t="s">
        <v>245</v>
      </c>
      <c r="B4252" t="s">
        <v>252</v>
      </c>
      <c r="C4252" t="s">
        <v>217</v>
      </c>
      <c r="D4252" t="s">
        <v>11</v>
      </c>
      <c r="E4252">
        <v>2017</v>
      </c>
      <c r="F4252" t="s">
        <v>228</v>
      </c>
      <c r="G4252" t="s">
        <v>251</v>
      </c>
      <c r="H4252" t="s">
        <v>226</v>
      </c>
      <c r="I4252">
        <v>0</v>
      </c>
      <c r="FX4252">
        <v>353</v>
      </c>
      <c r="FY4252">
        <v>0.2055603414773941</v>
      </c>
      <c r="FZ4252">
        <v>0</v>
      </c>
    </row>
    <row r="4253" spans="1:182" x14ac:dyDescent="0.2">
      <c r="A4253" t="s">
        <v>245</v>
      </c>
      <c r="B4253" t="s">
        <v>252</v>
      </c>
      <c r="C4253" t="s">
        <v>217</v>
      </c>
      <c r="D4253" t="s">
        <v>36</v>
      </c>
      <c r="E4253">
        <v>2015</v>
      </c>
      <c r="F4253" t="s">
        <v>229</v>
      </c>
      <c r="G4253" t="s">
        <v>251</v>
      </c>
      <c r="H4253" t="s">
        <v>226</v>
      </c>
      <c r="I4253">
        <v>0</v>
      </c>
      <c r="FX4253">
        <v>353</v>
      </c>
      <c r="FY4253">
        <v>0.2055603414773941</v>
      </c>
      <c r="FZ4253">
        <v>0</v>
      </c>
    </row>
    <row r="4254" spans="1:182" x14ac:dyDescent="0.2">
      <c r="A4254" t="s">
        <v>245</v>
      </c>
      <c r="B4254" t="s">
        <v>252</v>
      </c>
      <c r="C4254" t="s">
        <v>217</v>
      </c>
      <c r="D4254" t="s">
        <v>36</v>
      </c>
      <c r="E4254">
        <v>2016</v>
      </c>
      <c r="F4254" t="s">
        <v>229</v>
      </c>
      <c r="G4254" t="s">
        <v>251</v>
      </c>
      <c r="H4254" t="s">
        <v>226</v>
      </c>
      <c r="I4254">
        <v>0</v>
      </c>
      <c r="FX4254">
        <v>353</v>
      </c>
      <c r="FY4254">
        <v>0.2055603414773941</v>
      </c>
      <c r="FZ4254">
        <v>0</v>
      </c>
    </row>
    <row r="4255" spans="1:182" x14ac:dyDescent="0.2">
      <c r="A4255" t="s">
        <v>245</v>
      </c>
      <c r="B4255" t="s">
        <v>252</v>
      </c>
      <c r="C4255" t="s">
        <v>217</v>
      </c>
      <c r="D4255" t="s">
        <v>36</v>
      </c>
      <c r="E4255">
        <v>2017</v>
      </c>
      <c r="F4255" t="s">
        <v>229</v>
      </c>
      <c r="G4255" t="s">
        <v>251</v>
      </c>
      <c r="H4255" t="s">
        <v>226</v>
      </c>
      <c r="I4255">
        <v>0</v>
      </c>
      <c r="FX4255">
        <v>353</v>
      </c>
      <c r="FY4255">
        <v>0.2055603414773941</v>
      </c>
      <c r="FZ4255">
        <v>0</v>
      </c>
    </row>
    <row r="4256" spans="1:182" x14ac:dyDescent="0.2">
      <c r="A4256" t="s">
        <v>245</v>
      </c>
      <c r="B4256" t="s">
        <v>252</v>
      </c>
      <c r="C4256" t="s">
        <v>217</v>
      </c>
      <c r="D4256" t="s">
        <v>37</v>
      </c>
      <c r="E4256">
        <v>2015</v>
      </c>
      <c r="F4256" t="s">
        <v>229</v>
      </c>
      <c r="G4256" t="s">
        <v>251</v>
      </c>
      <c r="H4256" t="s">
        <v>226</v>
      </c>
      <c r="I4256">
        <v>0</v>
      </c>
      <c r="FX4256">
        <v>353</v>
      </c>
      <c r="FY4256">
        <v>0.2055603414773941</v>
      </c>
      <c r="FZ4256">
        <v>0</v>
      </c>
    </row>
    <row r="4257" spans="1:182" x14ac:dyDescent="0.2">
      <c r="A4257" t="s">
        <v>245</v>
      </c>
      <c r="B4257" t="s">
        <v>252</v>
      </c>
      <c r="C4257" t="s">
        <v>217</v>
      </c>
      <c r="D4257" t="s">
        <v>37</v>
      </c>
      <c r="E4257">
        <v>2016</v>
      </c>
      <c r="F4257" t="s">
        <v>229</v>
      </c>
      <c r="G4257" t="s">
        <v>251</v>
      </c>
      <c r="H4257" t="s">
        <v>226</v>
      </c>
      <c r="I4257">
        <v>0</v>
      </c>
      <c r="FX4257">
        <v>353</v>
      </c>
      <c r="FY4257">
        <v>0.2055603414773941</v>
      </c>
      <c r="FZ4257">
        <v>0</v>
      </c>
    </row>
    <row r="4258" spans="1:182" x14ac:dyDescent="0.2">
      <c r="A4258" t="s">
        <v>245</v>
      </c>
      <c r="B4258" t="s">
        <v>252</v>
      </c>
      <c r="C4258" t="s">
        <v>217</v>
      </c>
      <c r="D4258" t="s">
        <v>37</v>
      </c>
      <c r="E4258">
        <v>2017</v>
      </c>
      <c r="F4258" t="s">
        <v>229</v>
      </c>
      <c r="G4258" t="s">
        <v>251</v>
      </c>
      <c r="H4258" t="s">
        <v>226</v>
      </c>
      <c r="I4258">
        <v>0</v>
      </c>
      <c r="FX4258">
        <v>353</v>
      </c>
      <c r="FY4258">
        <v>0.2055603414773941</v>
      </c>
      <c r="FZ4258">
        <v>0</v>
      </c>
    </row>
    <row r="4259" spans="1:182" x14ac:dyDescent="0.2">
      <c r="A4259" t="s">
        <v>245</v>
      </c>
      <c r="B4259" t="s">
        <v>252</v>
      </c>
      <c r="C4259" t="s">
        <v>217</v>
      </c>
      <c r="D4259" t="s">
        <v>38</v>
      </c>
      <c r="E4259">
        <v>2015</v>
      </c>
      <c r="F4259" t="s">
        <v>229</v>
      </c>
      <c r="G4259" t="s">
        <v>251</v>
      </c>
      <c r="H4259" t="s">
        <v>226</v>
      </c>
      <c r="I4259">
        <v>0</v>
      </c>
      <c r="FX4259">
        <v>353</v>
      </c>
      <c r="FY4259">
        <v>0.2055603414773941</v>
      </c>
      <c r="FZ4259">
        <v>0</v>
      </c>
    </row>
    <row r="4260" spans="1:182" x14ac:dyDescent="0.2">
      <c r="A4260" t="s">
        <v>245</v>
      </c>
      <c r="B4260" t="s">
        <v>252</v>
      </c>
      <c r="C4260" t="s">
        <v>217</v>
      </c>
      <c r="D4260" t="s">
        <v>38</v>
      </c>
      <c r="E4260">
        <v>2016</v>
      </c>
      <c r="F4260" t="s">
        <v>229</v>
      </c>
      <c r="G4260" t="s">
        <v>251</v>
      </c>
      <c r="H4260" t="s">
        <v>226</v>
      </c>
      <c r="I4260">
        <v>0</v>
      </c>
      <c r="FX4260">
        <v>353</v>
      </c>
      <c r="FY4260">
        <v>0.2055603414773941</v>
      </c>
      <c r="FZ4260">
        <v>0</v>
      </c>
    </row>
    <row r="4261" spans="1:182" x14ac:dyDescent="0.2">
      <c r="A4261" t="s">
        <v>245</v>
      </c>
      <c r="B4261" t="s">
        <v>252</v>
      </c>
      <c r="C4261" t="s">
        <v>217</v>
      </c>
      <c r="D4261" t="s">
        <v>38</v>
      </c>
      <c r="E4261">
        <v>2017</v>
      </c>
      <c r="F4261" t="s">
        <v>229</v>
      </c>
      <c r="G4261" t="s">
        <v>251</v>
      </c>
      <c r="H4261" t="s">
        <v>226</v>
      </c>
      <c r="I4261">
        <v>0</v>
      </c>
      <c r="FX4261">
        <v>353</v>
      </c>
      <c r="FY4261">
        <v>0.2055603414773941</v>
      </c>
      <c r="FZ4261">
        <v>0</v>
      </c>
    </row>
    <row r="4262" spans="1:182" x14ac:dyDescent="0.2">
      <c r="A4262" t="s">
        <v>245</v>
      </c>
      <c r="B4262" t="s">
        <v>252</v>
      </c>
      <c r="C4262" t="s">
        <v>217</v>
      </c>
      <c r="D4262" t="s">
        <v>39</v>
      </c>
      <c r="E4262">
        <v>2015</v>
      </c>
      <c r="F4262" t="s">
        <v>229</v>
      </c>
      <c r="G4262" t="s">
        <v>251</v>
      </c>
      <c r="H4262" t="s">
        <v>226</v>
      </c>
      <c r="I4262">
        <v>0</v>
      </c>
      <c r="FX4262">
        <v>353</v>
      </c>
      <c r="FY4262">
        <v>0.2055603414773941</v>
      </c>
      <c r="FZ4262">
        <v>0</v>
      </c>
    </row>
    <row r="4263" spans="1:182" x14ac:dyDescent="0.2">
      <c r="A4263" t="s">
        <v>245</v>
      </c>
      <c r="B4263" t="s">
        <v>252</v>
      </c>
      <c r="C4263" t="s">
        <v>217</v>
      </c>
      <c r="D4263" t="s">
        <v>39</v>
      </c>
      <c r="E4263">
        <v>2016</v>
      </c>
      <c r="F4263" t="s">
        <v>229</v>
      </c>
      <c r="G4263" t="s">
        <v>251</v>
      </c>
      <c r="H4263" t="s">
        <v>226</v>
      </c>
      <c r="I4263">
        <v>0</v>
      </c>
      <c r="FX4263">
        <v>353</v>
      </c>
      <c r="FY4263">
        <v>0.2055603414773941</v>
      </c>
      <c r="FZ4263">
        <v>0</v>
      </c>
    </row>
    <row r="4264" spans="1:182" x14ac:dyDescent="0.2">
      <c r="A4264" t="s">
        <v>245</v>
      </c>
      <c r="B4264" t="s">
        <v>252</v>
      </c>
      <c r="C4264" t="s">
        <v>217</v>
      </c>
      <c r="D4264" t="s">
        <v>39</v>
      </c>
      <c r="E4264">
        <v>2017</v>
      </c>
      <c r="F4264" t="s">
        <v>229</v>
      </c>
      <c r="G4264" t="s">
        <v>251</v>
      </c>
      <c r="H4264" t="s">
        <v>226</v>
      </c>
      <c r="I4264">
        <v>0</v>
      </c>
      <c r="FX4264">
        <v>353</v>
      </c>
      <c r="FY4264">
        <v>0.2055603414773941</v>
      </c>
      <c r="FZ4264">
        <v>0</v>
      </c>
    </row>
    <row r="4265" spans="1:182" x14ac:dyDescent="0.2">
      <c r="A4265" t="s">
        <v>245</v>
      </c>
      <c r="B4265" t="s">
        <v>252</v>
      </c>
      <c r="C4265" t="s">
        <v>217</v>
      </c>
      <c r="D4265" t="s">
        <v>40</v>
      </c>
      <c r="E4265">
        <v>2015</v>
      </c>
      <c r="F4265" t="s">
        <v>229</v>
      </c>
      <c r="G4265" t="s">
        <v>251</v>
      </c>
      <c r="H4265" t="s">
        <v>226</v>
      </c>
      <c r="I4265">
        <v>0</v>
      </c>
      <c r="FX4265">
        <v>353</v>
      </c>
      <c r="FY4265">
        <v>0.2055603414773941</v>
      </c>
      <c r="FZ4265">
        <v>0</v>
      </c>
    </row>
    <row r="4266" spans="1:182" x14ac:dyDescent="0.2">
      <c r="A4266" t="s">
        <v>245</v>
      </c>
      <c r="B4266" t="s">
        <v>252</v>
      </c>
      <c r="C4266" t="s">
        <v>217</v>
      </c>
      <c r="D4266" t="s">
        <v>40</v>
      </c>
      <c r="E4266">
        <v>2016</v>
      </c>
      <c r="F4266" t="s">
        <v>229</v>
      </c>
      <c r="G4266" t="s">
        <v>251</v>
      </c>
      <c r="H4266" t="s">
        <v>226</v>
      </c>
      <c r="I4266">
        <v>0</v>
      </c>
      <c r="FX4266">
        <v>353</v>
      </c>
      <c r="FY4266">
        <v>0.2055603414773941</v>
      </c>
      <c r="FZ4266">
        <v>0</v>
      </c>
    </row>
    <row r="4267" spans="1:182" x14ac:dyDescent="0.2">
      <c r="A4267" t="s">
        <v>245</v>
      </c>
      <c r="B4267" t="s">
        <v>252</v>
      </c>
      <c r="C4267" t="s">
        <v>217</v>
      </c>
      <c r="D4267" t="s">
        <v>40</v>
      </c>
      <c r="E4267">
        <v>2017</v>
      </c>
      <c r="F4267" t="s">
        <v>229</v>
      </c>
      <c r="G4267" t="s">
        <v>251</v>
      </c>
      <c r="H4267" t="s">
        <v>226</v>
      </c>
      <c r="I4267">
        <v>0</v>
      </c>
      <c r="FX4267">
        <v>353</v>
      </c>
      <c r="FY4267">
        <v>0.2055603414773941</v>
      </c>
      <c r="FZ4267">
        <v>0</v>
      </c>
    </row>
    <row r="4268" spans="1:182" x14ac:dyDescent="0.2">
      <c r="A4268" t="s">
        <v>245</v>
      </c>
      <c r="B4268" t="s">
        <v>252</v>
      </c>
      <c r="C4268" t="s">
        <v>217</v>
      </c>
      <c r="D4268" t="s">
        <v>41</v>
      </c>
      <c r="E4268">
        <v>2015</v>
      </c>
      <c r="F4268" t="s">
        <v>229</v>
      </c>
      <c r="G4268" t="s">
        <v>251</v>
      </c>
      <c r="H4268" t="s">
        <v>226</v>
      </c>
      <c r="I4268">
        <v>0</v>
      </c>
      <c r="FX4268">
        <v>353</v>
      </c>
      <c r="FY4268">
        <v>0.2055603414773941</v>
      </c>
      <c r="FZ4268">
        <v>0</v>
      </c>
    </row>
    <row r="4269" spans="1:182" x14ac:dyDescent="0.2">
      <c r="A4269" t="s">
        <v>245</v>
      </c>
      <c r="B4269" t="s">
        <v>252</v>
      </c>
      <c r="C4269" t="s">
        <v>217</v>
      </c>
      <c r="D4269" t="s">
        <v>41</v>
      </c>
      <c r="E4269">
        <v>2016</v>
      </c>
      <c r="F4269" t="s">
        <v>229</v>
      </c>
      <c r="G4269" t="s">
        <v>251</v>
      </c>
      <c r="H4269" t="s">
        <v>226</v>
      </c>
      <c r="I4269">
        <v>0</v>
      </c>
      <c r="FX4269">
        <v>353</v>
      </c>
      <c r="FY4269">
        <v>0.2055603414773941</v>
      </c>
      <c r="FZ4269">
        <v>0</v>
      </c>
    </row>
    <row r="4270" spans="1:182" x14ac:dyDescent="0.2">
      <c r="A4270" t="s">
        <v>245</v>
      </c>
      <c r="B4270" t="s">
        <v>252</v>
      </c>
      <c r="C4270" t="s">
        <v>217</v>
      </c>
      <c r="D4270" t="s">
        <v>41</v>
      </c>
      <c r="E4270">
        <v>2017</v>
      </c>
      <c r="F4270" t="s">
        <v>229</v>
      </c>
      <c r="G4270" t="s">
        <v>251</v>
      </c>
      <c r="H4270" t="s">
        <v>226</v>
      </c>
      <c r="I4270">
        <v>0</v>
      </c>
      <c r="FX4270">
        <v>353</v>
      </c>
      <c r="FY4270">
        <v>0.2055603414773941</v>
      </c>
      <c r="FZ4270">
        <v>0</v>
      </c>
    </row>
    <row r="4271" spans="1:182" x14ac:dyDescent="0.2">
      <c r="A4271" t="s">
        <v>245</v>
      </c>
      <c r="B4271" t="s">
        <v>252</v>
      </c>
      <c r="C4271" t="s">
        <v>217</v>
      </c>
      <c r="D4271" t="s">
        <v>42</v>
      </c>
      <c r="E4271">
        <v>2015</v>
      </c>
      <c r="F4271" t="s">
        <v>229</v>
      </c>
      <c r="G4271" t="s">
        <v>251</v>
      </c>
      <c r="H4271" t="s">
        <v>226</v>
      </c>
      <c r="I4271">
        <v>0</v>
      </c>
      <c r="FX4271">
        <v>353</v>
      </c>
      <c r="FY4271">
        <v>0.2055603414773941</v>
      </c>
      <c r="FZ4271">
        <v>0</v>
      </c>
    </row>
    <row r="4272" spans="1:182" x14ac:dyDescent="0.2">
      <c r="A4272" t="s">
        <v>245</v>
      </c>
      <c r="B4272" t="s">
        <v>252</v>
      </c>
      <c r="C4272" t="s">
        <v>217</v>
      </c>
      <c r="D4272" t="s">
        <v>42</v>
      </c>
      <c r="E4272">
        <v>2016</v>
      </c>
      <c r="F4272" t="s">
        <v>229</v>
      </c>
      <c r="G4272" t="s">
        <v>251</v>
      </c>
      <c r="H4272" t="s">
        <v>226</v>
      </c>
      <c r="I4272">
        <v>0</v>
      </c>
      <c r="FX4272">
        <v>353</v>
      </c>
      <c r="FY4272">
        <v>0.2055603414773941</v>
      </c>
      <c r="FZ4272">
        <v>0</v>
      </c>
    </row>
    <row r="4273" spans="1:182" x14ac:dyDescent="0.2">
      <c r="A4273" t="s">
        <v>245</v>
      </c>
      <c r="B4273" t="s">
        <v>252</v>
      </c>
      <c r="C4273" t="s">
        <v>217</v>
      </c>
      <c r="D4273" t="s">
        <v>42</v>
      </c>
      <c r="E4273">
        <v>2017</v>
      </c>
      <c r="F4273" t="s">
        <v>229</v>
      </c>
      <c r="G4273" t="s">
        <v>251</v>
      </c>
      <c r="H4273" t="s">
        <v>226</v>
      </c>
      <c r="I4273">
        <v>0</v>
      </c>
      <c r="FX4273">
        <v>353</v>
      </c>
      <c r="FY4273">
        <v>0.2055603414773941</v>
      </c>
      <c r="FZ4273">
        <v>0</v>
      </c>
    </row>
    <row r="4274" spans="1:182" x14ac:dyDescent="0.2">
      <c r="A4274" t="s">
        <v>245</v>
      </c>
      <c r="B4274" t="s">
        <v>252</v>
      </c>
      <c r="C4274" t="s">
        <v>217</v>
      </c>
      <c r="D4274" t="s">
        <v>43</v>
      </c>
      <c r="E4274">
        <v>2015</v>
      </c>
      <c r="F4274" t="s">
        <v>229</v>
      </c>
      <c r="G4274" t="s">
        <v>251</v>
      </c>
      <c r="H4274" t="s">
        <v>226</v>
      </c>
      <c r="I4274">
        <v>0</v>
      </c>
      <c r="FX4274">
        <v>353</v>
      </c>
      <c r="FY4274">
        <v>0.2055603414773941</v>
      </c>
      <c r="FZ4274">
        <v>0</v>
      </c>
    </row>
    <row r="4275" spans="1:182" x14ac:dyDescent="0.2">
      <c r="A4275" t="s">
        <v>245</v>
      </c>
      <c r="B4275" t="s">
        <v>252</v>
      </c>
      <c r="C4275" t="s">
        <v>217</v>
      </c>
      <c r="D4275" t="s">
        <v>43</v>
      </c>
      <c r="E4275">
        <v>2016</v>
      </c>
      <c r="F4275" t="s">
        <v>229</v>
      </c>
      <c r="G4275" t="s">
        <v>251</v>
      </c>
      <c r="H4275" t="s">
        <v>226</v>
      </c>
      <c r="I4275">
        <v>0</v>
      </c>
      <c r="FX4275">
        <v>353</v>
      </c>
      <c r="FY4275">
        <v>0.2055603414773941</v>
      </c>
      <c r="FZ4275">
        <v>0</v>
      </c>
    </row>
    <row r="4276" spans="1:182" x14ac:dyDescent="0.2">
      <c r="A4276" t="s">
        <v>245</v>
      </c>
      <c r="B4276" t="s">
        <v>252</v>
      </c>
      <c r="C4276" t="s">
        <v>217</v>
      </c>
      <c r="D4276" t="s">
        <v>43</v>
      </c>
      <c r="E4276">
        <v>2017</v>
      </c>
      <c r="F4276" t="s">
        <v>229</v>
      </c>
      <c r="G4276" t="s">
        <v>251</v>
      </c>
      <c r="H4276" t="s">
        <v>226</v>
      </c>
      <c r="I4276">
        <v>0</v>
      </c>
      <c r="FX4276">
        <v>353</v>
      </c>
      <c r="FY4276">
        <v>0.2055603414773941</v>
      </c>
      <c r="FZ4276">
        <v>0</v>
      </c>
    </row>
    <row r="4277" spans="1:182" x14ac:dyDescent="0.2">
      <c r="A4277" t="s">
        <v>245</v>
      </c>
      <c r="B4277" t="s">
        <v>252</v>
      </c>
      <c r="C4277" t="s">
        <v>217</v>
      </c>
      <c r="D4277" t="s">
        <v>44</v>
      </c>
      <c r="E4277">
        <v>2015</v>
      </c>
      <c r="F4277" t="s">
        <v>229</v>
      </c>
      <c r="G4277" t="s">
        <v>251</v>
      </c>
      <c r="H4277" t="s">
        <v>226</v>
      </c>
      <c r="I4277">
        <v>0</v>
      </c>
      <c r="FX4277">
        <v>353</v>
      </c>
      <c r="FY4277">
        <v>0.2055603414773941</v>
      </c>
      <c r="FZ4277">
        <v>0</v>
      </c>
    </row>
    <row r="4278" spans="1:182" x14ac:dyDescent="0.2">
      <c r="A4278" t="s">
        <v>245</v>
      </c>
      <c r="B4278" t="s">
        <v>252</v>
      </c>
      <c r="C4278" t="s">
        <v>217</v>
      </c>
      <c r="D4278" t="s">
        <v>44</v>
      </c>
      <c r="E4278">
        <v>2016</v>
      </c>
      <c r="F4278" t="s">
        <v>229</v>
      </c>
      <c r="G4278" t="s">
        <v>251</v>
      </c>
      <c r="H4278" t="s">
        <v>226</v>
      </c>
      <c r="I4278">
        <v>0</v>
      </c>
      <c r="FX4278">
        <v>353</v>
      </c>
      <c r="FY4278">
        <v>0.2055603414773941</v>
      </c>
      <c r="FZ4278">
        <v>0</v>
      </c>
    </row>
    <row r="4279" spans="1:182" x14ac:dyDescent="0.2">
      <c r="A4279" t="s">
        <v>245</v>
      </c>
      <c r="B4279" t="s">
        <v>252</v>
      </c>
      <c r="C4279" t="s">
        <v>217</v>
      </c>
      <c r="D4279" t="s">
        <v>44</v>
      </c>
      <c r="E4279">
        <v>2017</v>
      </c>
      <c r="F4279" t="s">
        <v>229</v>
      </c>
      <c r="G4279" t="s">
        <v>251</v>
      </c>
      <c r="H4279" t="s">
        <v>226</v>
      </c>
      <c r="I4279">
        <v>0</v>
      </c>
      <c r="FX4279">
        <v>353</v>
      </c>
      <c r="FY4279">
        <v>0.2055603414773941</v>
      </c>
      <c r="FZ4279">
        <v>0</v>
      </c>
    </row>
    <row r="4280" spans="1:182" x14ac:dyDescent="0.2">
      <c r="A4280" t="s">
        <v>245</v>
      </c>
      <c r="B4280" t="s">
        <v>252</v>
      </c>
      <c r="C4280" t="s">
        <v>217</v>
      </c>
      <c r="D4280" t="s">
        <v>45</v>
      </c>
      <c r="E4280">
        <v>2015</v>
      </c>
      <c r="F4280" t="s">
        <v>229</v>
      </c>
      <c r="G4280" t="s">
        <v>251</v>
      </c>
      <c r="H4280" t="s">
        <v>226</v>
      </c>
      <c r="I4280">
        <v>0</v>
      </c>
      <c r="FX4280">
        <v>353</v>
      </c>
      <c r="FY4280">
        <v>0.2055603414773941</v>
      </c>
      <c r="FZ4280">
        <v>0</v>
      </c>
    </row>
    <row r="4281" spans="1:182" x14ac:dyDescent="0.2">
      <c r="A4281" t="s">
        <v>245</v>
      </c>
      <c r="B4281" t="s">
        <v>252</v>
      </c>
      <c r="C4281" t="s">
        <v>217</v>
      </c>
      <c r="D4281" t="s">
        <v>45</v>
      </c>
      <c r="E4281">
        <v>2016</v>
      </c>
      <c r="F4281" t="s">
        <v>229</v>
      </c>
      <c r="G4281" t="s">
        <v>251</v>
      </c>
      <c r="H4281" t="s">
        <v>226</v>
      </c>
      <c r="I4281">
        <v>0</v>
      </c>
      <c r="FX4281">
        <v>353</v>
      </c>
      <c r="FY4281">
        <v>0.2055603414773941</v>
      </c>
      <c r="FZ4281">
        <v>0</v>
      </c>
    </row>
    <row r="4282" spans="1:182" x14ac:dyDescent="0.2">
      <c r="A4282" t="s">
        <v>245</v>
      </c>
      <c r="B4282" t="s">
        <v>252</v>
      </c>
      <c r="C4282" t="s">
        <v>217</v>
      </c>
      <c r="D4282" t="s">
        <v>45</v>
      </c>
      <c r="E4282">
        <v>2017</v>
      </c>
      <c r="F4282" t="s">
        <v>229</v>
      </c>
      <c r="G4282" t="s">
        <v>251</v>
      </c>
      <c r="H4282" t="s">
        <v>226</v>
      </c>
      <c r="I4282">
        <v>0</v>
      </c>
      <c r="FX4282">
        <v>353</v>
      </c>
      <c r="FY4282">
        <v>0.2055603414773941</v>
      </c>
      <c r="FZ4282">
        <v>0</v>
      </c>
    </row>
    <row r="4283" spans="1:182" x14ac:dyDescent="0.2">
      <c r="A4283" t="s">
        <v>245</v>
      </c>
      <c r="B4283" t="s">
        <v>252</v>
      </c>
      <c r="C4283" t="s">
        <v>217</v>
      </c>
      <c r="D4283" t="s">
        <v>46</v>
      </c>
      <c r="E4283">
        <v>2015</v>
      </c>
      <c r="F4283" t="s">
        <v>229</v>
      </c>
      <c r="G4283" t="s">
        <v>251</v>
      </c>
      <c r="H4283" t="s">
        <v>226</v>
      </c>
      <c r="I4283">
        <v>0</v>
      </c>
      <c r="FX4283">
        <v>353</v>
      </c>
      <c r="FY4283">
        <v>0.2055603414773941</v>
      </c>
      <c r="FZ4283">
        <v>0</v>
      </c>
    </row>
    <row r="4284" spans="1:182" x14ac:dyDescent="0.2">
      <c r="A4284" t="s">
        <v>245</v>
      </c>
      <c r="B4284" t="s">
        <v>252</v>
      </c>
      <c r="C4284" t="s">
        <v>217</v>
      </c>
      <c r="D4284" t="s">
        <v>46</v>
      </c>
      <c r="E4284">
        <v>2016</v>
      </c>
      <c r="F4284" t="s">
        <v>229</v>
      </c>
      <c r="G4284" t="s">
        <v>251</v>
      </c>
      <c r="H4284" t="s">
        <v>226</v>
      </c>
      <c r="I4284">
        <v>0</v>
      </c>
      <c r="FX4284">
        <v>353</v>
      </c>
      <c r="FY4284">
        <v>0.2055603414773941</v>
      </c>
      <c r="FZ4284">
        <v>0</v>
      </c>
    </row>
    <row r="4285" spans="1:182" x14ac:dyDescent="0.2">
      <c r="A4285" t="s">
        <v>245</v>
      </c>
      <c r="B4285" t="s">
        <v>252</v>
      </c>
      <c r="C4285" t="s">
        <v>217</v>
      </c>
      <c r="D4285" t="s">
        <v>46</v>
      </c>
      <c r="E4285">
        <v>2017</v>
      </c>
      <c r="F4285" t="s">
        <v>229</v>
      </c>
      <c r="G4285" t="s">
        <v>251</v>
      </c>
      <c r="H4285" t="s">
        <v>226</v>
      </c>
      <c r="I4285">
        <v>0</v>
      </c>
      <c r="FX4285">
        <v>353</v>
      </c>
      <c r="FY4285">
        <v>0.2055603414773941</v>
      </c>
      <c r="FZ4285">
        <v>0</v>
      </c>
    </row>
    <row r="4286" spans="1:182" x14ac:dyDescent="0.2">
      <c r="A4286" t="s">
        <v>245</v>
      </c>
      <c r="B4286" t="s">
        <v>252</v>
      </c>
      <c r="C4286" t="s">
        <v>217</v>
      </c>
      <c r="D4286" t="s">
        <v>47</v>
      </c>
      <c r="E4286">
        <v>2015</v>
      </c>
      <c r="F4286" t="s">
        <v>229</v>
      </c>
      <c r="G4286" t="s">
        <v>251</v>
      </c>
      <c r="H4286" t="s">
        <v>226</v>
      </c>
      <c r="I4286">
        <v>0</v>
      </c>
      <c r="FX4286">
        <v>353</v>
      </c>
      <c r="FY4286">
        <v>0.2055603414773941</v>
      </c>
      <c r="FZ4286">
        <v>0</v>
      </c>
    </row>
    <row r="4287" spans="1:182" x14ac:dyDescent="0.2">
      <c r="A4287" t="s">
        <v>245</v>
      </c>
      <c r="B4287" t="s">
        <v>252</v>
      </c>
      <c r="C4287" t="s">
        <v>217</v>
      </c>
      <c r="D4287" t="s">
        <v>47</v>
      </c>
      <c r="E4287">
        <v>2016</v>
      </c>
      <c r="F4287" t="s">
        <v>229</v>
      </c>
      <c r="G4287" t="s">
        <v>251</v>
      </c>
      <c r="H4287" t="s">
        <v>226</v>
      </c>
      <c r="I4287">
        <v>0</v>
      </c>
      <c r="FX4287">
        <v>353</v>
      </c>
      <c r="FY4287">
        <v>0.2055603414773941</v>
      </c>
      <c r="FZ4287">
        <v>0</v>
      </c>
    </row>
    <row r="4288" spans="1:182" x14ac:dyDescent="0.2">
      <c r="A4288" t="s">
        <v>245</v>
      </c>
      <c r="B4288" t="s">
        <v>252</v>
      </c>
      <c r="C4288" t="s">
        <v>217</v>
      </c>
      <c r="D4288" t="s">
        <v>47</v>
      </c>
      <c r="E4288">
        <v>2017</v>
      </c>
      <c r="F4288" t="s">
        <v>229</v>
      </c>
      <c r="G4288" t="s">
        <v>251</v>
      </c>
      <c r="H4288" t="s">
        <v>226</v>
      </c>
      <c r="I4288">
        <v>0</v>
      </c>
      <c r="FX4288">
        <v>353</v>
      </c>
      <c r="FY4288">
        <v>0.2055603414773941</v>
      </c>
      <c r="FZ4288">
        <v>0</v>
      </c>
    </row>
    <row r="4289" spans="1:182" x14ac:dyDescent="0.2">
      <c r="A4289" t="s">
        <v>245</v>
      </c>
      <c r="B4289" t="s">
        <v>252</v>
      </c>
      <c r="C4289" t="s">
        <v>217</v>
      </c>
      <c r="D4289" t="s">
        <v>11</v>
      </c>
      <c r="E4289">
        <v>2015</v>
      </c>
      <c r="F4289" t="s">
        <v>229</v>
      </c>
      <c r="G4289" t="s">
        <v>251</v>
      </c>
      <c r="H4289" t="s">
        <v>226</v>
      </c>
      <c r="I4289">
        <v>0</v>
      </c>
      <c r="FX4289">
        <v>353</v>
      </c>
      <c r="FY4289">
        <v>0.2055603414773941</v>
      </c>
      <c r="FZ4289">
        <v>0</v>
      </c>
    </row>
    <row r="4290" spans="1:182" x14ac:dyDescent="0.2">
      <c r="A4290" t="s">
        <v>245</v>
      </c>
      <c r="B4290" t="s">
        <v>252</v>
      </c>
      <c r="C4290" t="s">
        <v>217</v>
      </c>
      <c r="D4290" t="s">
        <v>11</v>
      </c>
      <c r="E4290">
        <v>2016</v>
      </c>
      <c r="F4290" t="s">
        <v>229</v>
      </c>
      <c r="G4290" t="s">
        <v>251</v>
      </c>
      <c r="H4290" t="s">
        <v>226</v>
      </c>
      <c r="I4290">
        <v>0</v>
      </c>
      <c r="FX4290">
        <v>353</v>
      </c>
      <c r="FY4290">
        <v>0.2055603414773941</v>
      </c>
      <c r="FZ4290">
        <v>0</v>
      </c>
    </row>
    <row r="4291" spans="1:182" x14ac:dyDescent="0.2">
      <c r="A4291" t="s">
        <v>245</v>
      </c>
      <c r="B4291" t="s">
        <v>252</v>
      </c>
      <c r="C4291" t="s">
        <v>217</v>
      </c>
      <c r="D4291" t="s">
        <v>11</v>
      </c>
      <c r="E4291">
        <v>2017</v>
      </c>
      <c r="F4291" t="s">
        <v>229</v>
      </c>
      <c r="G4291" t="s">
        <v>251</v>
      </c>
      <c r="H4291" t="s">
        <v>226</v>
      </c>
      <c r="I4291">
        <v>0</v>
      </c>
      <c r="FX4291">
        <v>353</v>
      </c>
      <c r="FY4291">
        <v>0.2055603414773941</v>
      </c>
      <c r="FZ4291">
        <v>0</v>
      </c>
    </row>
    <row r="4292" spans="1:182" x14ac:dyDescent="0.2">
      <c r="A4292" t="s">
        <v>245</v>
      </c>
      <c r="B4292" t="s">
        <v>252</v>
      </c>
      <c r="C4292" t="s">
        <v>217</v>
      </c>
      <c r="D4292" t="s">
        <v>36</v>
      </c>
      <c r="E4292">
        <v>2015</v>
      </c>
      <c r="F4292" t="s">
        <v>230</v>
      </c>
      <c r="G4292" t="s">
        <v>251</v>
      </c>
      <c r="H4292" t="s">
        <v>226</v>
      </c>
      <c r="I4292">
        <v>0</v>
      </c>
      <c r="FX4292">
        <v>353</v>
      </c>
      <c r="FY4292">
        <v>0.2055603414773941</v>
      </c>
      <c r="FZ4292">
        <v>0</v>
      </c>
    </row>
    <row r="4293" spans="1:182" x14ac:dyDescent="0.2">
      <c r="A4293" t="s">
        <v>245</v>
      </c>
      <c r="B4293" t="s">
        <v>252</v>
      </c>
      <c r="C4293" t="s">
        <v>217</v>
      </c>
      <c r="D4293" t="s">
        <v>36</v>
      </c>
      <c r="E4293">
        <v>2016</v>
      </c>
      <c r="F4293" t="s">
        <v>230</v>
      </c>
      <c r="G4293" t="s">
        <v>251</v>
      </c>
      <c r="H4293" t="s">
        <v>226</v>
      </c>
      <c r="I4293">
        <v>0</v>
      </c>
      <c r="FX4293">
        <v>353</v>
      </c>
      <c r="FY4293">
        <v>0.2055603414773941</v>
      </c>
      <c r="FZ4293">
        <v>0</v>
      </c>
    </row>
    <row r="4294" spans="1:182" x14ac:dyDescent="0.2">
      <c r="A4294" t="s">
        <v>245</v>
      </c>
      <c r="B4294" t="s">
        <v>252</v>
      </c>
      <c r="C4294" t="s">
        <v>217</v>
      </c>
      <c r="D4294" t="s">
        <v>36</v>
      </c>
      <c r="E4294">
        <v>2017</v>
      </c>
      <c r="F4294" t="s">
        <v>230</v>
      </c>
      <c r="G4294" t="s">
        <v>251</v>
      </c>
      <c r="H4294" t="s">
        <v>226</v>
      </c>
      <c r="I4294">
        <v>0</v>
      </c>
      <c r="FX4294">
        <v>353</v>
      </c>
      <c r="FY4294">
        <v>0.2055603414773941</v>
      </c>
      <c r="FZ4294">
        <v>0</v>
      </c>
    </row>
    <row r="4295" spans="1:182" x14ac:dyDescent="0.2">
      <c r="A4295" t="s">
        <v>245</v>
      </c>
      <c r="B4295" t="s">
        <v>252</v>
      </c>
      <c r="C4295" t="s">
        <v>217</v>
      </c>
      <c r="D4295" t="s">
        <v>37</v>
      </c>
      <c r="E4295">
        <v>2015</v>
      </c>
      <c r="F4295" t="s">
        <v>230</v>
      </c>
      <c r="G4295" t="s">
        <v>251</v>
      </c>
      <c r="H4295" t="s">
        <v>226</v>
      </c>
      <c r="I4295">
        <v>0</v>
      </c>
      <c r="FX4295">
        <v>353</v>
      </c>
      <c r="FY4295">
        <v>0.2055603414773941</v>
      </c>
      <c r="FZ4295">
        <v>0</v>
      </c>
    </row>
    <row r="4296" spans="1:182" x14ac:dyDescent="0.2">
      <c r="A4296" t="s">
        <v>245</v>
      </c>
      <c r="B4296" t="s">
        <v>252</v>
      </c>
      <c r="C4296" t="s">
        <v>217</v>
      </c>
      <c r="D4296" t="s">
        <v>37</v>
      </c>
      <c r="E4296">
        <v>2016</v>
      </c>
      <c r="F4296" t="s">
        <v>230</v>
      </c>
      <c r="G4296" t="s">
        <v>251</v>
      </c>
      <c r="H4296" t="s">
        <v>226</v>
      </c>
      <c r="I4296">
        <v>0</v>
      </c>
      <c r="FX4296">
        <v>353</v>
      </c>
      <c r="FY4296">
        <v>0.2055603414773941</v>
      </c>
      <c r="FZ4296">
        <v>0</v>
      </c>
    </row>
    <row r="4297" spans="1:182" x14ac:dyDescent="0.2">
      <c r="A4297" t="s">
        <v>245</v>
      </c>
      <c r="B4297" t="s">
        <v>252</v>
      </c>
      <c r="C4297" t="s">
        <v>217</v>
      </c>
      <c r="D4297" t="s">
        <v>37</v>
      </c>
      <c r="E4297">
        <v>2017</v>
      </c>
      <c r="F4297" t="s">
        <v>230</v>
      </c>
      <c r="G4297" t="s">
        <v>251</v>
      </c>
      <c r="H4297" t="s">
        <v>226</v>
      </c>
      <c r="I4297">
        <v>0</v>
      </c>
      <c r="FX4297">
        <v>353</v>
      </c>
      <c r="FY4297">
        <v>0.2055603414773941</v>
      </c>
      <c r="FZ4297">
        <v>0</v>
      </c>
    </row>
    <row r="4298" spans="1:182" x14ac:dyDescent="0.2">
      <c r="A4298" t="s">
        <v>245</v>
      </c>
      <c r="B4298" t="s">
        <v>252</v>
      </c>
      <c r="C4298" t="s">
        <v>217</v>
      </c>
      <c r="D4298" t="s">
        <v>38</v>
      </c>
      <c r="E4298">
        <v>2015</v>
      </c>
      <c r="F4298" t="s">
        <v>230</v>
      </c>
      <c r="G4298" t="s">
        <v>251</v>
      </c>
      <c r="H4298" t="s">
        <v>226</v>
      </c>
      <c r="I4298">
        <v>0</v>
      </c>
      <c r="FX4298">
        <v>353</v>
      </c>
      <c r="FY4298">
        <v>0.2055603414773941</v>
      </c>
      <c r="FZ4298">
        <v>0</v>
      </c>
    </row>
    <row r="4299" spans="1:182" x14ac:dyDescent="0.2">
      <c r="A4299" t="s">
        <v>245</v>
      </c>
      <c r="B4299" t="s">
        <v>252</v>
      </c>
      <c r="C4299" t="s">
        <v>217</v>
      </c>
      <c r="D4299" t="s">
        <v>38</v>
      </c>
      <c r="E4299">
        <v>2016</v>
      </c>
      <c r="F4299" t="s">
        <v>230</v>
      </c>
      <c r="G4299" t="s">
        <v>251</v>
      </c>
      <c r="H4299" t="s">
        <v>226</v>
      </c>
      <c r="I4299">
        <v>0</v>
      </c>
      <c r="FX4299">
        <v>353</v>
      </c>
      <c r="FY4299">
        <v>0.2055603414773941</v>
      </c>
      <c r="FZ4299">
        <v>0</v>
      </c>
    </row>
    <row r="4300" spans="1:182" x14ac:dyDescent="0.2">
      <c r="A4300" t="s">
        <v>245</v>
      </c>
      <c r="B4300" t="s">
        <v>252</v>
      </c>
      <c r="C4300" t="s">
        <v>217</v>
      </c>
      <c r="D4300" t="s">
        <v>38</v>
      </c>
      <c r="E4300">
        <v>2017</v>
      </c>
      <c r="F4300" t="s">
        <v>230</v>
      </c>
      <c r="G4300" t="s">
        <v>251</v>
      </c>
      <c r="H4300" t="s">
        <v>226</v>
      </c>
      <c r="I4300">
        <v>0</v>
      </c>
      <c r="FX4300">
        <v>353</v>
      </c>
      <c r="FY4300">
        <v>0.2055603414773941</v>
      </c>
      <c r="FZ4300">
        <v>0</v>
      </c>
    </row>
    <row r="4301" spans="1:182" x14ac:dyDescent="0.2">
      <c r="A4301" t="s">
        <v>245</v>
      </c>
      <c r="B4301" t="s">
        <v>252</v>
      </c>
      <c r="C4301" t="s">
        <v>217</v>
      </c>
      <c r="D4301" t="s">
        <v>39</v>
      </c>
      <c r="E4301">
        <v>2015</v>
      </c>
      <c r="F4301" t="s">
        <v>230</v>
      </c>
      <c r="G4301" t="s">
        <v>251</v>
      </c>
      <c r="H4301" t="s">
        <v>226</v>
      </c>
      <c r="I4301">
        <v>0</v>
      </c>
      <c r="FX4301">
        <v>353</v>
      </c>
      <c r="FY4301">
        <v>0.2055603414773941</v>
      </c>
      <c r="FZ4301">
        <v>0</v>
      </c>
    </row>
    <row r="4302" spans="1:182" x14ac:dyDescent="0.2">
      <c r="A4302" t="s">
        <v>245</v>
      </c>
      <c r="B4302" t="s">
        <v>252</v>
      </c>
      <c r="C4302" t="s">
        <v>217</v>
      </c>
      <c r="D4302" t="s">
        <v>39</v>
      </c>
      <c r="E4302">
        <v>2016</v>
      </c>
      <c r="F4302" t="s">
        <v>230</v>
      </c>
      <c r="G4302" t="s">
        <v>251</v>
      </c>
      <c r="H4302" t="s">
        <v>226</v>
      </c>
      <c r="I4302">
        <v>0</v>
      </c>
      <c r="FX4302">
        <v>353</v>
      </c>
      <c r="FY4302">
        <v>0.2055603414773941</v>
      </c>
      <c r="FZ4302">
        <v>0</v>
      </c>
    </row>
    <row r="4303" spans="1:182" x14ac:dyDescent="0.2">
      <c r="A4303" t="s">
        <v>245</v>
      </c>
      <c r="B4303" t="s">
        <v>252</v>
      </c>
      <c r="C4303" t="s">
        <v>217</v>
      </c>
      <c r="D4303" t="s">
        <v>39</v>
      </c>
      <c r="E4303">
        <v>2017</v>
      </c>
      <c r="F4303" t="s">
        <v>230</v>
      </c>
      <c r="G4303" t="s">
        <v>251</v>
      </c>
      <c r="H4303" t="s">
        <v>226</v>
      </c>
      <c r="I4303">
        <v>0</v>
      </c>
      <c r="FX4303">
        <v>353</v>
      </c>
      <c r="FY4303">
        <v>0.2055603414773941</v>
      </c>
      <c r="FZ4303">
        <v>0</v>
      </c>
    </row>
    <row r="4304" spans="1:182" x14ac:dyDescent="0.2">
      <c r="A4304" t="s">
        <v>245</v>
      </c>
      <c r="B4304" t="s">
        <v>252</v>
      </c>
      <c r="C4304" t="s">
        <v>217</v>
      </c>
      <c r="D4304" t="s">
        <v>40</v>
      </c>
      <c r="E4304">
        <v>2015</v>
      </c>
      <c r="F4304" t="s">
        <v>230</v>
      </c>
      <c r="G4304" t="s">
        <v>251</v>
      </c>
      <c r="H4304" t="s">
        <v>226</v>
      </c>
      <c r="I4304">
        <v>0</v>
      </c>
      <c r="FX4304">
        <v>353</v>
      </c>
      <c r="FY4304">
        <v>0.2055603414773941</v>
      </c>
      <c r="FZ4304">
        <v>0</v>
      </c>
    </row>
    <row r="4305" spans="1:182" x14ac:dyDescent="0.2">
      <c r="A4305" t="s">
        <v>245</v>
      </c>
      <c r="B4305" t="s">
        <v>252</v>
      </c>
      <c r="C4305" t="s">
        <v>217</v>
      </c>
      <c r="D4305" t="s">
        <v>40</v>
      </c>
      <c r="E4305">
        <v>2016</v>
      </c>
      <c r="F4305" t="s">
        <v>230</v>
      </c>
      <c r="G4305" t="s">
        <v>251</v>
      </c>
      <c r="H4305" t="s">
        <v>226</v>
      </c>
      <c r="I4305">
        <v>0</v>
      </c>
      <c r="FX4305">
        <v>353</v>
      </c>
      <c r="FY4305">
        <v>0.2055603414773941</v>
      </c>
      <c r="FZ4305">
        <v>0</v>
      </c>
    </row>
    <row r="4306" spans="1:182" x14ac:dyDescent="0.2">
      <c r="A4306" t="s">
        <v>245</v>
      </c>
      <c r="B4306" t="s">
        <v>252</v>
      </c>
      <c r="C4306" t="s">
        <v>217</v>
      </c>
      <c r="D4306" t="s">
        <v>40</v>
      </c>
      <c r="E4306">
        <v>2017</v>
      </c>
      <c r="F4306" t="s">
        <v>230</v>
      </c>
      <c r="G4306" t="s">
        <v>251</v>
      </c>
      <c r="H4306" t="s">
        <v>226</v>
      </c>
      <c r="I4306">
        <v>0</v>
      </c>
      <c r="FX4306">
        <v>353</v>
      </c>
      <c r="FY4306">
        <v>0.2055603414773941</v>
      </c>
      <c r="FZ4306">
        <v>0</v>
      </c>
    </row>
    <row r="4307" spans="1:182" x14ac:dyDescent="0.2">
      <c r="A4307" t="s">
        <v>245</v>
      </c>
      <c r="B4307" t="s">
        <v>252</v>
      </c>
      <c r="C4307" t="s">
        <v>217</v>
      </c>
      <c r="D4307" t="s">
        <v>41</v>
      </c>
      <c r="E4307">
        <v>2015</v>
      </c>
      <c r="F4307" t="s">
        <v>230</v>
      </c>
      <c r="G4307" t="s">
        <v>251</v>
      </c>
      <c r="H4307" t="s">
        <v>226</v>
      </c>
      <c r="I4307">
        <v>0</v>
      </c>
      <c r="FX4307">
        <v>353</v>
      </c>
      <c r="FY4307">
        <v>0.2055603414773941</v>
      </c>
      <c r="FZ4307">
        <v>0</v>
      </c>
    </row>
    <row r="4308" spans="1:182" x14ac:dyDescent="0.2">
      <c r="A4308" t="s">
        <v>245</v>
      </c>
      <c r="B4308" t="s">
        <v>252</v>
      </c>
      <c r="C4308" t="s">
        <v>217</v>
      </c>
      <c r="D4308" t="s">
        <v>41</v>
      </c>
      <c r="E4308">
        <v>2016</v>
      </c>
      <c r="F4308" t="s">
        <v>230</v>
      </c>
      <c r="G4308" t="s">
        <v>251</v>
      </c>
      <c r="H4308" t="s">
        <v>226</v>
      </c>
      <c r="I4308">
        <v>0</v>
      </c>
      <c r="FX4308">
        <v>353</v>
      </c>
      <c r="FY4308">
        <v>0.2055603414773941</v>
      </c>
      <c r="FZ4308">
        <v>0</v>
      </c>
    </row>
    <row r="4309" spans="1:182" x14ac:dyDescent="0.2">
      <c r="A4309" t="s">
        <v>245</v>
      </c>
      <c r="B4309" t="s">
        <v>252</v>
      </c>
      <c r="C4309" t="s">
        <v>217</v>
      </c>
      <c r="D4309" t="s">
        <v>41</v>
      </c>
      <c r="E4309">
        <v>2017</v>
      </c>
      <c r="F4309" t="s">
        <v>230</v>
      </c>
      <c r="G4309" t="s">
        <v>251</v>
      </c>
      <c r="H4309" t="s">
        <v>226</v>
      </c>
      <c r="I4309">
        <v>0</v>
      </c>
      <c r="FX4309">
        <v>353</v>
      </c>
      <c r="FY4309">
        <v>0.2055603414773941</v>
      </c>
      <c r="FZ4309">
        <v>0</v>
      </c>
    </row>
    <row r="4310" spans="1:182" x14ac:dyDescent="0.2">
      <c r="A4310" t="s">
        <v>245</v>
      </c>
      <c r="B4310" t="s">
        <v>252</v>
      </c>
      <c r="C4310" t="s">
        <v>217</v>
      </c>
      <c r="D4310" t="s">
        <v>42</v>
      </c>
      <c r="E4310">
        <v>2015</v>
      </c>
      <c r="F4310" t="s">
        <v>230</v>
      </c>
      <c r="G4310" t="s">
        <v>251</v>
      </c>
      <c r="H4310" t="s">
        <v>226</v>
      </c>
      <c r="I4310">
        <v>0</v>
      </c>
      <c r="FX4310">
        <v>353</v>
      </c>
      <c r="FY4310">
        <v>0.2055603414773941</v>
      </c>
      <c r="FZ4310">
        <v>0</v>
      </c>
    </row>
    <row r="4311" spans="1:182" x14ac:dyDescent="0.2">
      <c r="A4311" t="s">
        <v>245</v>
      </c>
      <c r="B4311" t="s">
        <v>252</v>
      </c>
      <c r="C4311" t="s">
        <v>217</v>
      </c>
      <c r="D4311" t="s">
        <v>42</v>
      </c>
      <c r="E4311">
        <v>2016</v>
      </c>
      <c r="F4311" t="s">
        <v>230</v>
      </c>
      <c r="G4311" t="s">
        <v>251</v>
      </c>
      <c r="H4311" t="s">
        <v>226</v>
      </c>
      <c r="I4311">
        <v>0</v>
      </c>
      <c r="FX4311">
        <v>353</v>
      </c>
      <c r="FY4311">
        <v>0.2055603414773941</v>
      </c>
      <c r="FZ4311">
        <v>0</v>
      </c>
    </row>
    <row r="4312" spans="1:182" x14ac:dyDescent="0.2">
      <c r="A4312" t="s">
        <v>245</v>
      </c>
      <c r="B4312" t="s">
        <v>252</v>
      </c>
      <c r="C4312" t="s">
        <v>217</v>
      </c>
      <c r="D4312" t="s">
        <v>42</v>
      </c>
      <c r="E4312">
        <v>2017</v>
      </c>
      <c r="F4312" t="s">
        <v>230</v>
      </c>
      <c r="G4312" t="s">
        <v>251</v>
      </c>
      <c r="H4312" t="s">
        <v>226</v>
      </c>
      <c r="I4312">
        <v>0</v>
      </c>
      <c r="FX4312">
        <v>353</v>
      </c>
      <c r="FY4312">
        <v>0.2055603414773941</v>
      </c>
      <c r="FZ4312">
        <v>0</v>
      </c>
    </row>
    <row r="4313" spans="1:182" x14ac:dyDescent="0.2">
      <c r="A4313" t="s">
        <v>245</v>
      </c>
      <c r="B4313" t="s">
        <v>252</v>
      </c>
      <c r="C4313" t="s">
        <v>217</v>
      </c>
      <c r="D4313" t="s">
        <v>43</v>
      </c>
      <c r="E4313">
        <v>2015</v>
      </c>
      <c r="F4313" t="s">
        <v>230</v>
      </c>
      <c r="G4313" t="s">
        <v>251</v>
      </c>
      <c r="H4313" t="s">
        <v>226</v>
      </c>
      <c r="I4313">
        <v>0</v>
      </c>
      <c r="FX4313">
        <v>353</v>
      </c>
      <c r="FY4313">
        <v>0.2055603414773941</v>
      </c>
      <c r="FZ4313">
        <v>0</v>
      </c>
    </row>
    <row r="4314" spans="1:182" x14ac:dyDescent="0.2">
      <c r="A4314" t="s">
        <v>245</v>
      </c>
      <c r="B4314" t="s">
        <v>252</v>
      </c>
      <c r="C4314" t="s">
        <v>217</v>
      </c>
      <c r="D4314" t="s">
        <v>43</v>
      </c>
      <c r="E4314">
        <v>2016</v>
      </c>
      <c r="F4314" t="s">
        <v>230</v>
      </c>
      <c r="G4314" t="s">
        <v>251</v>
      </c>
      <c r="H4314" t="s">
        <v>226</v>
      </c>
      <c r="I4314">
        <v>0</v>
      </c>
      <c r="FX4314">
        <v>353</v>
      </c>
      <c r="FY4314">
        <v>0.2055603414773941</v>
      </c>
      <c r="FZ4314">
        <v>0</v>
      </c>
    </row>
    <row r="4315" spans="1:182" x14ac:dyDescent="0.2">
      <c r="A4315" t="s">
        <v>245</v>
      </c>
      <c r="B4315" t="s">
        <v>252</v>
      </c>
      <c r="C4315" t="s">
        <v>217</v>
      </c>
      <c r="D4315" t="s">
        <v>43</v>
      </c>
      <c r="E4315">
        <v>2017</v>
      </c>
      <c r="F4315" t="s">
        <v>230</v>
      </c>
      <c r="G4315" t="s">
        <v>251</v>
      </c>
      <c r="H4315" t="s">
        <v>226</v>
      </c>
      <c r="I4315">
        <v>0</v>
      </c>
      <c r="FX4315">
        <v>353</v>
      </c>
      <c r="FY4315">
        <v>0.2055603414773941</v>
      </c>
      <c r="FZ4315">
        <v>0</v>
      </c>
    </row>
    <row r="4316" spans="1:182" x14ac:dyDescent="0.2">
      <c r="A4316" t="s">
        <v>245</v>
      </c>
      <c r="B4316" t="s">
        <v>252</v>
      </c>
      <c r="C4316" t="s">
        <v>217</v>
      </c>
      <c r="D4316" t="s">
        <v>44</v>
      </c>
      <c r="E4316">
        <v>2015</v>
      </c>
      <c r="F4316" t="s">
        <v>230</v>
      </c>
      <c r="G4316" t="s">
        <v>251</v>
      </c>
      <c r="H4316" t="s">
        <v>226</v>
      </c>
      <c r="I4316">
        <v>0</v>
      </c>
      <c r="FX4316">
        <v>353</v>
      </c>
      <c r="FY4316">
        <v>0.2055603414773941</v>
      </c>
      <c r="FZ4316">
        <v>0</v>
      </c>
    </row>
    <row r="4317" spans="1:182" x14ac:dyDescent="0.2">
      <c r="A4317" t="s">
        <v>245</v>
      </c>
      <c r="B4317" t="s">
        <v>252</v>
      </c>
      <c r="C4317" t="s">
        <v>217</v>
      </c>
      <c r="D4317" t="s">
        <v>44</v>
      </c>
      <c r="E4317">
        <v>2016</v>
      </c>
      <c r="F4317" t="s">
        <v>230</v>
      </c>
      <c r="G4317" t="s">
        <v>251</v>
      </c>
      <c r="H4317" t="s">
        <v>226</v>
      </c>
      <c r="I4317">
        <v>0</v>
      </c>
      <c r="FX4317">
        <v>353</v>
      </c>
      <c r="FY4317">
        <v>0.2055603414773941</v>
      </c>
      <c r="FZ4317">
        <v>0</v>
      </c>
    </row>
    <row r="4318" spans="1:182" x14ac:dyDescent="0.2">
      <c r="A4318" t="s">
        <v>245</v>
      </c>
      <c r="B4318" t="s">
        <v>252</v>
      </c>
      <c r="C4318" t="s">
        <v>217</v>
      </c>
      <c r="D4318" t="s">
        <v>44</v>
      </c>
      <c r="E4318">
        <v>2017</v>
      </c>
      <c r="F4318" t="s">
        <v>230</v>
      </c>
      <c r="G4318" t="s">
        <v>251</v>
      </c>
      <c r="H4318" t="s">
        <v>226</v>
      </c>
      <c r="I4318">
        <v>0</v>
      </c>
      <c r="FX4318">
        <v>353</v>
      </c>
      <c r="FY4318">
        <v>0.2055603414773941</v>
      </c>
      <c r="FZ4318">
        <v>0</v>
      </c>
    </row>
    <row r="4319" spans="1:182" x14ac:dyDescent="0.2">
      <c r="A4319" t="s">
        <v>245</v>
      </c>
      <c r="B4319" t="s">
        <v>252</v>
      </c>
      <c r="C4319" t="s">
        <v>217</v>
      </c>
      <c r="D4319" t="s">
        <v>45</v>
      </c>
      <c r="E4319">
        <v>2015</v>
      </c>
      <c r="F4319" t="s">
        <v>230</v>
      </c>
      <c r="G4319" t="s">
        <v>251</v>
      </c>
      <c r="H4319" t="s">
        <v>226</v>
      </c>
      <c r="I4319">
        <v>0</v>
      </c>
      <c r="FX4319">
        <v>353</v>
      </c>
      <c r="FY4319">
        <v>0.2055603414773941</v>
      </c>
      <c r="FZ4319">
        <v>0</v>
      </c>
    </row>
    <row r="4320" spans="1:182" x14ac:dyDescent="0.2">
      <c r="A4320" t="s">
        <v>245</v>
      </c>
      <c r="B4320" t="s">
        <v>252</v>
      </c>
      <c r="C4320" t="s">
        <v>217</v>
      </c>
      <c r="D4320" t="s">
        <v>45</v>
      </c>
      <c r="E4320">
        <v>2016</v>
      </c>
      <c r="F4320" t="s">
        <v>230</v>
      </c>
      <c r="G4320" t="s">
        <v>251</v>
      </c>
      <c r="H4320" t="s">
        <v>226</v>
      </c>
      <c r="I4320">
        <v>0</v>
      </c>
      <c r="FX4320">
        <v>353</v>
      </c>
      <c r="FY4320">
        <v>0.2055603414773941</v>
      </c>
      <c r="FZ4320">
        <v>0</v>
      </c>
    </row>
    <row r="4321" spans="1:182" x14ac:dyDescent="0.2">
      <c r="A4321" t="s">
        <v>245</v>
      </c>
      <c r="B4321" t="s">
        <v>252</v>
      </c>
      <c r="C4321" t="s">
        <v>217</v>
      </c>
      <c r="D4321" t="s">
        <v>45</v>
      </c>
      <c r="E4321">
        <v>2017</v>
      </c>
      <c r="F4321" t="s">
        <v>230</v>
      </c>
      <c r="G4321" t="s">
        <v>251</v>
      </c>
      <c r="H4321" t="s">
        <v>226</v>
      </c>
      <c r="I4321">
        <v>0</v>
      </c>
      <c r="FX4321">
        <v>353</v>
      </c>
      <c r="FY4321">
        <v>0.2055603414773941</v>
      </c>
      <c r="FZ4321">
        <v>0</v>
      </c>
    </row>
    <row r="4322" spans="1:182" x14ac:dyDescent="0.2">
      <c r="A4322" t="s">
        <v>245</v>
      </c>
      <c r="B4322" t="s">
        <v>252</v>
      </c>
      <c r="C4322" t="s">
        <v>217</v>
      </c>
      <c r="D4322" t="s">
        <v>46</v>
      </c>
      <c r="E4322">
        <v>2015</v>
      </c>
      <c r="F4322" t="s">
        <v>230</v>
      </c>
      <c r="G4322" t="s">
        <v>251</v>
      </c>
      <c r="H4322" t="s">
        <v>226</v>
      </c>
      <c r="I4322">
        <v>0</v>
      </c>
      <c r="FX4322">
        <v>353</v>
      </c>
      <c r="FY4322">
        <v>0.2055603414773941</v>
      </c>
      <c r="FZ4322">
        <v>0</v>
      </c>
    </row>
    <row r="4323" spans="1:182" x14ac:dyDescent="0.2">
      <c r="A4323" t="s">
        <v>245</v>
      </c>
      <c r="B4323" t="s">
        <v>252</v>
      </c>
      <c r="C4323" t="s">
        <v>217</v>
      </c>
      <c r="D4323" t="s">
        <v>46</v>
      </c>
      <c r="E4323">
        <v>2016</v>
      </c>
      <c r="F4323" t="s">
        <v>230</v>
      </c>
      <c r="G4323" t="s">
        <v>251</v>
      </c>
      <c r="H4323" t="s">
        <v>226</v>
      </c>
      <c r="I4323">
        <v>0</v>
      </c>
      <c r="FX4323">
        <v>353</v>
      </c>
      <c r="FY4323">
        <v>0.2055603414773941</v>
      </c>
      <c r="FZ4323">
        <v>0</v>
      </c>
    </row>
    <row r="4324" spans="1:182" x14ac:dyDescent="0.2">
      <c r="A4324" t="s">
        <v>245</v>
      </c>
      <c r="B4324" t="s">
        <v>252</v>
      </c>
      <c r="C4324" t="s">
        <v>217</v>
      </c>
      <c r="D4324" t="s">
        <v>46</v>
      </c>
      <c r="E4324">
        <v>2017</v>
      </c>
      <c r="F4324" t="s">
        <v>230</v>
      </c>
      <c r="G4324" t="s">
        <v>251</v>
      </c>
      <c r="H4324" t="s">
        <v>226</v>
      </c>
      <c r="I4324">
        <v>0</v>
      </c>
      <c r="FX4324">
        <v>353</v>
      </c>
      <c r="FY4324">
        <v>0.2055603414773941</v>
      </c>
      <c r="FZ4324">
        <v>0</v>
      </c>
    </row>
    <row r="4325" spans="1:182" x14ac:dyDescent="0.2">
      <c r="A4325" t="s">
        <v>245</v>
      </c>
      <c r="B4325" t="s">
        <v>252</v>
      </c>
      <c r="C4325" t="s">
        <v>217</v>
      </c>
      <c r="D4325" t="s">
        <v>47</v>
      </c>
      <c r="E4325">
        <v>2015</v>
      </c>
      <c r="F4325" t="s">
        <v>230</v>
      </c>
      <c r="G4325" t="s">
        <v>251</v>
      </c>
      <c r="H4325" t="s">
        <v>226</v>
      </c>
      <c r="I4325">
        <v>0</v>
      </c>
      <c r="FX4325">
        <v>353</v>
      </c>
      <c r="FY4325">
        <v>0.2055603414773941</v>
      </c>
      <c r="FZ4325">
        <v>0</v>
      </c>
    </row>
    <row r="4326" spans="1:182" x14ac:dyDescent="0.2">
      <c r="A4326" t="s">
        <v>245</v>
      </c>
      <c r="B4326" t="s">
        <v>252</v>
      </c>
      <c r="C4326" t="s">
        <v>217</v>
      </c>
      <c r="D4326" t="s">
        <v>47</v>
      </c>
      <c r="E4326">
        <v>2016</v>
      </c>
      <c r="F4326" t="s">
        <v>230</v>
      </c>
      <c r="G4326" t="s">
        <v>251</v>
      </c>
      <c r="H4326" t="s">
        <v>226</v>
      </c>
      <c r="I4326">
        <v>0</v>
      </c>
      <c r="FX4326">
        <v>353</v>
      </c>
      <c r="FY4326">
        <v>0.2055603414773941</v>
      </c>
      <c r="FZ4326">
        <v>0</v>
      </c>
    </row>
    <row r="4327" spans="1:182" x14ac:dyDescent="0.2">
      <c r="A4327" t="s">
        <v>245</v>
      </c>
      <c r="B4327" t="s">
        <v>252</v>
      </c>
      <c r="C4327" t="s">
        <v>217</v>
      </c>
      <c r="D4327" t="s">
        <v>47</v>
      </c>
      <c r="E4327">
        <v>2017</v>
      </c>
      <c r="F4327" t="s">
        <v>230</v>
      </c>
      <c r="G4327" t="s">
        <v>251</v>
      </c>
      <c r="H4327" t="s">
        <v>226</v>
      </c>
      <c r="I4327">
        <v>0</v>
      </c>
      <c r="FX4327">
        <v>353</v>
      </c>
      <c r="FY4327">
        <v>0.2055603414773941</v>
      </c>
      <c r="FZ4327">
        <v>0</v>
      </c>
    </row>
    <row r="4328" spans="1:182" x14ac:dyDescent="0.2">
      <c r="A4328" t="s">
        <v>245</v>
      </c>
      <c r="B4328" t="s">
        <v>252</v>
      </c>
      <c r="C4328" t="s">
        <v>217</v>
      </c>
      <c r="D4328" t="s">
        <v>11</v>
      </c>
      <c r="E4328">
        <v>2015</v>
      </c>
      <c r="F4328" t="s">
        <v>230</v>
      </c>
      <c r="G4328" t="s">
        <v>251</v>
      </c>
      <c r="H4328" t="s">
        <v>226</v>
      </c>
      <c r="I4328">
        <v>0</v>
      </c>
      <c r="FX4328">
        <v>353</v>
      </c>
      <c r="FY4328">
        <v>0.2055603414773941</v>
      </c>
      <c r="FZ4328">
        <v>0</v>
      </c>
    </row>
    <row r="4329" spans="1:182" x14ac:dyDescent="0.2">
      <c r="A4329" t="s">
        <v>245</v>
      </c>
      <c r="B4329" t="s">
        <v>252</v>
      </c>
      <c r="C4329" t="s">
        <v>217</v>
      </c>
      <c r="D4329" t="s">
        <v>11</v>
      </c>
      <c r="E4329">
        <v>2016</v>
      </c>
      <c r="F4329" t="s">
        <v>230</v>
      </c>
      <c r="G4329" t="s">
        <v>251</v>
      </c>
      <c r="H4329" t="s">
        <v>226</v>
      </c>
      <c r="I4329">
        <v>0</v>
      </c>
      <c r="FX4329">
        <v>353</v>
      </c>
      <c r="FY4329">
        <v>0.2055603414773941</v>
      </c>
      <c r="FZ4329">
        <v>0</v>
      </c>
    </row>
    <row r="4330" spans="1:182" x14ac:dyDescent="0.2">
      <c r="A4330" t="s">
        <v>245</v>
      </c>
      <c r="B4330" t="s">
        <v>252</v>
      </c>
      <c r="C4330" t="s">
        <v>217</v>
      </c>
      <c r="D4330" t="s">
        <v>11</v>
      </c>
      <c r="E4330">
        <v>2017</v>
      </c>
      <c r="F4330" t="s">
        <v>230</v>
      </c>
      <c r="G4330" t="s">
        <v>251</v>
      </c>
      <c r="H4330" t="s">
        <v>226</v>
      </c>
      <c r="I4330">
        <v>0</v>
      </c>
      <c r="FX4330">
        <v>353</v>
      </c>
      <c r="FY4330">
        <v>0.2055603414773941</v>
      </c>
      <c r="FZ4330">
        <v>0</v>
      </c>
    </row>
    <row r="4331" spans="1:182" x14ac:dyDescent="0.2">
      <c r="A4331" t="s">
        <v>245</v>
      </c>
      <c r="B4331" t="s">
        <v>252</v>
      </c>
      <c r="C4331" t="s">
        <v>217</v>
      </c>
      <c r="D4331" t="s">
        <v>36</v>
      </c>
      <c r="E4331">
        <v>2015</v>
      </c>
      <c r="F4331" t="s">
        <v>231</v>
      </c>
      <c r="G4331" t="s">
        <v>251</v>
      </c>
      <c r="H4331" t="s">
        <v>226</v>
      </c>
      <c r="I4331">
        <v>0</v>
      </c>
      <c r="FX4331">
        <v>353</v>
      </c>
      <c r="FY4331">
        <v>0.2055603414773941</v>
      </c>
      <c r="FZ4331">
        <v>0</v>
      </c>
    </row>
    <row r="4332" spans="1:182" x14ac:dyDescent="0.2">
      <c r="A4332" t="s">
        <v>245</v>
      </c>
      <c r="B4332" t="s">
        <v>252</v>
      </c>
      <c r="C4332" t="s">
        <v>217</v>
      </c>
      <c r="D4332" t="s">
        <v>36</v>
      </c>
      <c r="E4332">
        <v>2016</v>
      </c>
      <c r="F4332" t="s">
        <v>231</v>
      </c>
      <c r="G4332" t="s">
        <v>251</v>
      </c>
      <c r="H4332" t="s">
        <v>226</v>
      </c>
      <c r="I4332">
        <v>0</v>
      </c>
      <c r="FX4332">
        <v>353</v>
      </c>
      <c r="FY4332">
        <v>0.2055603414773941</v>
      </c>
      <c r="FZ4332">
        <v>0</v>
      </c>
    </row>
    <row r="4333" spans="1:182" x14ac:dyDescent="0.2">
      <c r="A4333" t="s">
        <v>245</v>
      </c>
      <c r="B4333" t="s">
        <v>252</v>
      </c>
      <c r="C4333" t="s">
        <v>217</v>
      </c>
      <c r="D4333" t="s">
        <v>36</v>
      </c>
      <c r="E4333">
        <v>2017</v>
      </c>
      <c r="F4333" t="s">
        <v>231</v>
      </c>
      <c r="G4333" t="s">
        <v>251</v>
      </c>
      <c r="H4333" t="s">
        <v>226</v>
      </c>
      <c r="I4333">
        <v>0</v>
      </c>
      <c r="FX4333">
        <v>353</v>
      </c>
      <c r="FY4333">
        <v>0.2055603414773941</v>
      </c>
      <c r="FZ4333">
        <v>0</v>
      </c>
    </row>
    <row r="4334" spans="1:182" x14ac:dyDescent="0.2">
      <c r="A4334" t="s">
        <v>245</v>
      </c>
      <c r="B4334" t="s">
        <v>252</v>
      </c>
      <c r="C4334" t="s">
        <v>217</v>
      </c>
      <c r="D4334" t="s">
        <v>37</v>
      </c>
      <c r="E4334">
        <v>2015</v>
      </c>
      <c r="F4334" t="s">
        <v>231</v>
      </c>
      <c r="G4334" t="s">
        <v>251</v>
      </c>
      <c r="H4334" t="s">
        <v>226</v>
      </c>
      <c r="I4334">
        <v>0</v>
      </c>
      <c r="FX4334">
        <v>353</v>
      </c>
      <c r="FY4334">
        <v>0.2055603414773941</v>
      </c>
      <c r="FZ4334">
        <v>0</v>
      </c>
    </row>
    <row r="4335" spans="1:182" x14ac:dyDescent="0.2">
      <c r="A4335" t="s">
        <v>245</v>
      </c>
      <c r="B4335" t="s">
        <v>252</v>
      </c>
      <c r="C4335" t="s">
        <v>217</v>
      </c>
      <c r="D4335" t="s">
        <v>37</v>
      </c>
      <c r="E4335">
        <v>2016</v>
      </c>
      <c r="F4335" t="s">
        <v>231</v>
      </c>
      <c r="G4335" t="s">
        <v>251</v>
      </c>
      <c r="H4335" t="s">
        <v>226</v>
      </c>
      <c r="I4335">
        <v>0</v>
      </c>
      <c r="FX4335">
        <v>353</v>
      </c>
      <c r="FY4335">
        <v>0.2055603414773941</v>
      </c>
      <c r="FZ4335">
        <v>0</v>
      </c>
    </row>
    <row r="4336" spans="1:182" x14ac:dyDescent="0.2">
      <c r="A4336" t="s">
        <v>245</v>
      </c>
      <c r="B4336" t="s">
        <v>252</v>
      </c>
      <c r="C4336" t="s">
        <v>217</v>
      </c>
      <c r="D4336" t="s">
        <v>37</v>
      </c>
      <c r="E4336">
        <v>2017</v>
      </c>
      <c r="F4336" t="s">
        <v>231</v>
      </c>
      <c r="G4336" t="s">
        <v>251</v>
      </c>
      <c r="H4336" t="s">
        <v>226</v>
      </c>
      <c r="I4336">
        <v>0</v>
      </c>
      <c r="FX4336">
        <v>353</v>
      </c>
      <c r="FY4336">
        <v>0.2055603414773941</v>
      </c>
      <c r="FZ4336">
        <v>0</v>
      </c>
    </row>
    <row r="4337" spans="1:182" x14ac:dyDescent="0.2">
      <c r="A4337" t="s">
        <v>245</v>
      </c>
      <c r="B4337" t="s">
        <v>252</v>
      </c>
      <c r="C4337" t="s">
        <v>217</v>
      </c>
      <c r="D4337" t="s">
        <v>38</v>
      </c>
      <c r="E4337">
        <v>2015</v>
      </c>
      <c r="F4337" t="s">
        <v>231</v>
      </c>
      <c r="G4337" t="s">
        <v>251</v>
      </c>
      <c r="H4337" t="s">
        <v>226</v>
      </c>
      <c r="I4337">
        <v>0</v>
      </c>
      <c r="FX4337">
        <v>353</v>
      </c>
      <c r="FY4337">
        <v>0.2055603414773941</v>
      </c>
      <c r="FZ4337">
        <v>0</v>
      </c>
    </row>
    <row r="4338" spans="1:182" x14ac:dyDescent="0.2">
      <c r="A4338" t="s">
        <v>245</v>
      </c>
      <c r="B4338" t="s">
        <v>252</v>
      </c>
      <c r="C4338" t="s">
        <v>217</v>
      </c>
      <c r="D4338" t="s">
        <v>38</v>
      </c>
      <c r="E4338">
        <v>2016</v>
      </c>
      <c r="F4338" t="s">
        <v>231</v>
      </c>
      <c r="G4338" t="s">
        <v>251</v>
      </c>
      <c r="H4338" t="s">
        <v>226</v>
      </c>
      <c r="I4338">
        <v>0</v>
      </c>
      <c r="FX4338">
        <v>353</v>
      </c>
      <c r="FY4338">
        <v>0.2055603414773941</v>
      </c>
      <c r="FZ4338">
        <v>0</v>
      </c>
    </row>
    <row r="4339" spans="1:182" x14ac:dyDescent="0.2">
      <c r="A4339" t="s">
        <v>245</v>
      </c>
      <c r="B4339" t="s">
        <v>252</v>
      </c>
      <c r="C4339" t="s">
        <v>217</v>
      </c>
      <c r="D4339" t="s">
        <v>38</v>
      </c>
      <c r="E4339">
        <v>2017</v>
      </c>
      <c r="F4339" t="s">
        <v>231</v>
      </c>
      <c r="G4339" t="s">
        <v>251</v>
      </c>
      <c r="H4339" t="s">
        <v>226</v>
      </c>
      <c r="I4339">
        <v>0</v>
      </c>
      <c r="FX4339">
        <v>353</v>
      </c>
      <c r="FY4339">
        <v>0.2055603414773941</v>
      </c>
      <c r="FZ4339">
        <v>0</v>
      </c>
    </row>
    <row r="4340" spans="1:182" x14ac:dyDescent="0.2">
      <c r="A4340" t="s">
        <v>245</v>
      </c>
      <c r="B4340" t="s">
        <v>252</v>
      </c>
      <c r="C4340" t="s">
        <v>217</v>
      </c>
      <c r="D4340" t="s">
        <v>39</v>
      </c>
      <c r="E4340">
        <v>2015</v>
      </c>
      <c r="F4340" t="s">
        <v>231</v>
      </c>
      <c r="G4340" t="s">
        <v>251</v>
      </c>
      <c r="H4340" t="s">
        <v>226</v>
      </c>
      <c r="I4340">
        <v>0</v>
      </c>
      <c r="FX4340">
        <v>353</v>
      </c>
      <c r="FY4340">
        <v>0.2055603414773941</v>
      </c>
      <c r="FZ4340">
        <v>0</v>
      </c>
    </row>
    <row r="4341" spans="1:182" x14ac:dyDescent="0.2">
      <c r="A4341" t="s">
        <v>245</v>
      </c>
      <c r="B4341" t="s">
        <v>252</v>
      </c>
      <c r="C4341" t="s">
        <v>217</v>
      </c>
      <c r="D4341" t="s">
        <v>39</v>
      </c>
      <c r="E4341">
        <v>2016</v>
      </c>
      <c r="F4341" t="s">
        <v>231</v>
      </c>
      <c r="G4341" t="s">
        <v>251</v>
      </c>
      <c r="H4341" t="s">
        <v>226</v>
      </c>
      <c r="I4341">
        <v>0</v>
      </c>
      <c r="FX4341">
        <v>353</v>
      </c>
      <c r="FY4341">
        <v>0.2055603414773941</v>
      </c>
      <c r="FZ4341">
        <v>0</v>
      </c>
    </row>
    <row r="4342" spans="1:182" x14ac:dyDescent="0.2">
      <c r="A4342" t="s">
        <v>245</v>
      </c>
      <c r="B4342" t="s">
        <v>252</v>
      </c>
      <c r="C4342" t="s">
        <v>217</v>
      </c>
      <c r="D4342" t="s">
        <v>39</v>
      </c>
      <c r="E4342">
        <v>2017</v>
      </c>
      <c r="F4342" t="s">
        <v>231</v>
      </c>
      <c r="G4342" t="s">
        <v>251</v>
      </c>
      <c r="H4342" t="s">
        <v>226</v>
      </c>
      <c r="I4342">
        <v>0</v>
      </c>
      <c r="FX4342">
        <v>353</v>
      </c>
      <c r="FY4342">
        <v>0.2055603414773941</v>
      </c>
      <c r="FZ4342">
        <v>0</v>
      </c>
    </row>
    <row r="4343" spans="1:182" x14ac:dyDescent="0.2">
      <c r="A4343" t="s">
        <v>245</v>
      </c>
      <c r="B4343" t="s">
        <v>252</v>
      </c>
      <c r="C4343" t="s">
        <v>217</v>
      </c>
      <c r="D4343" t="s">
        <v>40</v>
      </c>
      <c r="E4343">
        <v>2015</v>
      </c>
      <c r="F4343" t="s">
        <v>231</v>
      </c>
      <c r="G4343" t="s">
        <v>251</v>
      </c>
      <c r="H4343" t="s">
        <v>226</v>
      </c>
      <c r="I4343">
        <v>0</v>
      </c>
      <c r="FX4343">
        <v>353</v>
      </c>
      <c r="FY4343">
        <v>0.2055603414773941</v>
      </c>
      <c r="FZ4343">
        <v>0</v>
      </c>
    </row>
    <row r="4344" spans="1:182" x14ac:dyDescent="0.2">
      <c r="A4344" t="s">
        <v>245</v>
      </c>
      <c r="B4344" t="s">
        <v>252</v>
      </c>
      <c r="C4344" t="s">
        <v>217</v>
      </c>
      <c r="D4344" t="s">
        <v>40</v>
      </c>
      <c r="E4344">
        <v>2016</v>
      </c>
      <c r="F4344" t="s">
        <v>231</v>
      </c>
      <c r="G4344" t="s">
        <v>251</v>
      </c>
      <c r="H4344" t="s">
        <v>226</v>
      </c>
      <c r="I4344">
        <v>0</v>
      </c>
      <c r="FX4344">
        <v>353</v>
      </c>
      <c r="FY4344">
        <v>0.2055603414773941</v>
      </c>
      <c r="FZ4344">
        <v>0</v>
      </c>
    </row>
    <row r="4345" spans="1:182" x14ac:dyDescent="0.2">
      <c r="A4345" t="s">
        <v>245</v>
      </c>
      <c r="B4345" t="s">
        <v>252</v>
      </c>
      <c r="C4345" t="s">
        <v>217</v>
      </c>
      <c r="D4345" t="s">
        <v>40</v>
      </c>
      <c r="E4345">
        <v>2017</v>
      </c>
      <c r="F4345" t="s">
        <v>231</v>
      </c>
      <c r="G4345" t="s">
        <v>251</v>
      </c>
      <c r="H4345" t="s">
        <v>226</v>
      </c>
      <c r="I4345">
        <v>0</v>
      </c>
      <c r="FX4345">
        <v>353</v>
      </c>
      <c r="FY4345">
        <v>0.2055603414773941</v>
      </c>
      <c r="FZ4345">
        <v>0</v>
      </c>
    </row>
    <row r="4346" spans="1:182" x14ac:dyDescent="0.2">
      <c r="A4346" t="s">
        <v>245</v>
      </c>
      <c r="B4346" t="s">
        <v>252</v>
      </c>
      <c r="C4346" t="s">
        <v>217</v>
      </c>
      <c r="D4346" t="s">
        <v>41</v>
      </c>
      <c r="E4346">
        <v>2015</v>
      </c>
      <c r="F4346" t="s">
        <v>231</v>
      </c>
      <c r="G4346" t="s">
        <v>251</v>
      </c>
      <c r="H4346" t="s">
        <v>226</v>
      </c>
      <c r="I4346">
        <v>0</v>
      </c>
      <c r="FX4346">
        <v>353</v>
      </c>
      <c r="FY4346">
        <v>0.2055603414773941</v>
      </c>
      <c r="FZ4346">
        <v>0</v>
      </c>
    </row>
    <row r="4347" spans="1:182" x14ac:dyDescent="0.2">
      <c r="A4347" t="s">
        <v>245</v>
      </c>
      <c r="B4347" t="s">
        <v>252</v>
      </c>
      <c r="C4347" t="s">
        <v>217</v>
      </c>
      <c r="D4347" t="s">
        <v>41</v>
      </c>
      <c r="E4347">
        <v>2016</v>
      </c>
      <c r="F4347" t="s">
        <v>231</v>
      </c>
      <c r="G4347" t="s">
        <v>251</v>
      </c>
      <c r="H4347" t="s">
        <v>226</v>
      </c>
      <c r="I4347">
        <v>0</v>
      </c>
      <c r="FX4347">
        <v>353</v>
      </c>
      <c r="FY4347">
        <v>0.2055603414773941</v>
      </c>
      <c r="FZ4347">
        <v>0</v>
      </c>
    </row>
    <row r="4348" spans="1:182" x14ac:dyDescent="0.2">
      <c r="A4348" t="s">
        <v>245</v>
      </c>
      <c r="B4348" t="s">
        <v>252</v>
      </c>
      <c r="C4348" t="s">
        <v>217</v>
      </c>
      <c r="D4348" t="s">
        <v>41</v>
      </c>
      <c r="E4348">
        <v>2017</v>
      </c>
      <c r="F4348" t="s">
        <v>231</v>
      </c>
      <c r="G4348" t="s">
        <v>251</v>
      </c>
      <c r="H4348" t="s">
        <v>226</v>
      </c>
      <c r="I4348">
        <v>0</v>
      </c>
      <c r="FX4348">
        <v>353</v>
      </c>
      <c r="FY4348">
        <v>0.2055603414773941</v>
      </c>
      <c r="FZ4348">
        <v>0</v>
      </c>
    </row>
    <row r="4349" spans="1:182" x14ac:dyDescent="0.2">
      <c r="A4349" t="s">
        <v>245</v>
      </c>
      <c r="B4349" t="s">
        <v>252</v>
      </c>
      <c r="C4349" t="s">
        <v>217</v>
      </c>
      <c r="D4349" t="s">
        <v>42</v>
      </c>
      <c r="E4349">
        <v>2015</v>
      </c>
      <c r="F4349" t="s">
        <v>231</v>
      </c>
      <c r="G4349" t="s">
        <v>251</v>
      </c>
      <c r="H4349" t="s">
        <v>226</v>
      </c>
      <c r="I4349">
        <v>0</v>
      </c>
      <c r="FX4349">
        <v>353</v>
      </c>
      <c r="FY4349">
        <v>0.2055603414773941</v>
      </c>
      <c r="FZ4349">
        <v>0</v>
      </c>
    </row>
    <row r="4350" spans="1:182" x14ac:dyDescent="0.2">
      <c r="A4350" t="s">
        <v>245</v>
      </c>
      <c r="B4350" t="s">
        <v>252</v>
      </c>
      <c r="C4350" t="s">
        <v>217</v>
      </c>
      <c r="D4350" t="s">
        <v>42</v>
      </c>
      <c r="E4350">
        <v>2016</v>
      </c>
      <c r="F4350" t="s">
        <v>231</v>
      </c>
      <c r="G4350" t="s">
        <v>251</v>
      </c>
      <c r="H4350" t="s">
        <v>226</v>
      </c>
      <c r="I4350">
        <v>0</v>
      </c>
      <c r="FX4350">
        <v>353</v>
      </c>
      <c r="FY4350">
        <v>0.2055603414773941</v>
      </c>
      <c r="FZ4350">
        <v>0</v>
      </c>
    </row>
    <row r="4351" spans="1:182" x14ac:dyDescent="0.2">
      <c r="A4351" t="s">
        <v>245</v>
      </c>
      <c r="B4351" t="s">
        <v>252</v>
      </c>
      <c r="C4351" t="s">
        <v>217</v>
      </c>
      <c r="D4351" t="s">
        <v>42</v>
      </c>
      <c r="E4351">
        <v>2017</v>
      </c>
      <c r="F4351" t="s">
        <v>231</v>
      </c>
      <c r="G4351" t="s">
        <v>251</v>
      </c>
      <c r="H4351" t="s">
        <v>226</v>
      </c>
      <c r="I4351">
        <v>0</v>
      </c>
      <c r="FX4351">
        <v>353</v>
      </c>
      <c r="FY4351">
        <v>0.2055603414773941</v>
      </c>
      <c r="FZ4351">
        <v>0</v>
      </c>
    </row>
    <row r="4352" spans="1:182" x14ac:dyDescent="0.2">
      <c r="A4352" t="s">
        <v>245</v>
      </c>
      <c r="B4352" t="s">
        <v>252</v>
      </c>
      <c r="C4352" t="s">
        <v>217</v>
      </c>
      <c r="D4352" t="s">
        <v>43</v>
      </c>
      <c r="E4352">
        <v>2015</v>
      </c>
      <c r="F4352" t="s">
        <v>231</v>
      </c>
      <c r="G4352" t="s">
        <v>251</v>
      </c>
      <c r="H4352" t="s">
        <v>226</v>
      </c>
      <c r="I4352">
        <v>0</v>
      </c>
      <c r="FX4352">
        <v>353</v>
      </c>
      <c r="FY4352">
        <v>0.2055603414773941</v>
      </c>
      <c r="FZ4352">
        <v>0</v>
      </c>
    </row>
    <row r="4353" spans="1:182" x14ac:dyDescent="0.2">
      <c r="A4353" t="s">
        <v>245</v>
      </c>
      <c r="B4353" t="s">
        <v>252</v>
      </c>
      <c r="C4353" t="s">
        <v>217</v>
      </c>
      <c r="D4353" t="s">
        <v>43</v>
      </c>
      <c r="E4353">
        <v>2016</v>
      </c>
      <c r="F4353" t="s">
        <v>231</v>
      </c>
      <c r="G4353" t="s">
        <v>251</v>
      </c>
      <c r="H4353" t="s">
        <v>226</v>
      </c>
      <c r="I4353">
        <v>0</v>
      </c>
      <c r="FX4353">
        <v>353</v>
      </c>
      <c r="FY4353">
        <v>0.2055603414773941</v>
      </c>
      <c r="FZ4353">
        <v>0</v>
      </c>
    </row>
    <row r="4354" spans="1:182" x14ac:dyDescent="0.2">
      <c r="A4354" t="s">
        <v>245</v>
      </c>
      <c r="B4354" t="s">
        <v>252</v>
      </c>
      <c r="C4354" t="s">
        <v>217</v>
      </c>
      <c r="D4354" t="s">
        <v>43</v>
      </c>
      <c r="E4354">
        <v>2017</v>
      </c>
      <c r="F4354" t="s">
        <v>231</v>
      </c>
      <c r="G4354" t="s">
        <v>251</v>
      </c>
      <c r="H4354" t="s">
        <v>226</v>
      </c>
      <c r="I4354">
        <v>0</v>
      </c>
      <c r="FX4354">
        <v>353</v>
      </c>
      <c r="FY4354">
        <v>0.2055603414773941</v>
      </c>
      <c r="FZ4354">
        <v>0</v>
      </c>
    </row>
    <row r="4355" spans="1:182" x14ac:dyDescent="0.2">
      <c r="A4355" t="s">
        <v>245</v>
      </c>
      <c r="B4355" t="s">
        <v>252</v>
      </c>
      <c r="C4355" t="s">
        <v>217</v>
      </c>
      <c r="D4355" t="s">
        <v>44</v>
      </c>
      <c r="E4355">
        <v>2015</v>
      </c>
      <c r="F4355" t="s">
        <v>231</v>
      </c>
      <c r="G4355" t="s">
        <v>251</v>
      </c>
      <c r="H4355" t="s">
        <v>226</v>
      </c>
      <c r="I4355">
        <v>0</v>
      </c>
      <c r="FX4355">
        <v>353</v>
      </c>
      <c r="FY4355">
        <v>0.2055603414773941</v>
      </c>
      <c r="FZ4355">
        <v>0</v>
      </c>
    </row>
    <row r="4356" spans="1:182" x14ac:dyDescent="0.2">
      <c r="A4356" t="s">
        <v>245</v>
      </c>
      <c r="B4356" t="s">
        <v>252</v>
      </c>
      <c r="C4356" t="s">
        <v>217</v>
      </c>
      <c r="D4356" t="s">
        <v>44</v>
      </c>
      <c r="E4356">
        <v>2016</v>
      </c>
      <c r="F4356" t="s">
        <v>231</v>
      </c>
      <c r="G4356" t="s">
        <v>251</v>
      </c>
      <c r="H4356" t="s">
        <v>226</v>
      </c>
      <c r="I4356">
        <v>0</v>
      </c>
      <c r="FX4356">
        <v>353</v>
      </c>
      <c r="FY4356">
        <v>0.2055603414773941</v>
      </c>
      <c r="FZ4356">
        <v>0</v>
      </c>
    </row>
    <row r="4357" spans="1:182" x14ac:dyDescent="0.2">
      <c r="A4357" t="s">
        <v>245</v>
      </c>
      <c r="B4357" t="s">
        <v>252</v>
      </c>
      <c r="C4357" t="s">
        <v>217</v>
      </c>
      <c r="D4357" t="s">
        <v>44</v>
      </c>
      <c r="E4357">
        <v>2017</v>
      </c>
      <c r="F4357" t="s">
        <v>231</v>
      </c>
      <c r="G4357" t="s">
        <v>251</v>
      </c>
      <c r="H4357" t="s">
        <v>226</v>
      </c>
      <c r="I4357">
        <v>0</v>
      </c>
      <c r="FX4357">
        <v>353</v>
      </c>
      <c r="FY4357">
        <v>0.2055603414773941</v>
      </c>
      <c r="FZ4357">
        <v>0</v>
      </c>
    </row>
    <row r="4358" spans="1:182" x14ac:dyDescent="0.2">
      <c r="A4358" t="s">
        <v>245</v>
      </c>
      <c r="B4358" t="s">
        <v>252</v>
      </c>
      <c r="C4358" t="s">
        <v>217</v>
      </c>
      <c r="D4358" t="s">
        <v>45</v>
      </c>
      <c r="E4358">
        <v>2015</v>
      </c>
      <c r="F4358" t="s">
        <v>231</v>
      </c>
      <c r="G4358" t="s">
        <v>251</v>
      </c>
      <c r="H4358" t="s">
        <v>226</v>
      </c>
      <c r="I4358">
        <v>0</v>
      </c>
      <c r="FX4358">
        <v>353</v>
      </c>
      <c r="FY4358">
        <v>0.2055603414773941</v>
      </c>
      <c r="FZ4358">
        <v>0</v>
      </c>
    </row>
    <row r="4359" spans="1:182" x14ac:dyDescent="0.2">
      <c r="A4359" t="s">
        <v>245</v>
      </c>
      <c r="B4359" t="s">
        <v>252</v>
      </c>
      <c r="C4359" t="s">
        <v>217</v>
      </c>
      <c r="D4359" t="s">
        <v>45</v>
      </c>
      <c r="E4359">
        <v>2016</v>
      </c>
      <c r="F4359" t="s">
        <v>231</v>
      </c>
      <c r="G4359" t="s">
        <v>251</v>
      </c>
      <c r="H4359" t="s">
        <v>226</v>
      </c>
      <c r="I4359">
        <v>0</v>
      </c>
      <c r="FX4359">
        <v>353</v>
      </c>
      <c r="FY4359">
        <v>0.2055603414773941</v>
      </c>
      <c r="FZ4359">
        <v>0</v>
      </c>
    </row>
    <row r="4360" spans="1:182" x14ac:dyDescent="0.2">
      <c r="A4360" t="s">
        <v>245</v>
      </c>
      <c r="B4360" t="s">
        <v>252</v>
      </c>
      <c r="C4360" t="s">
        <v>217</v>
      </c>
      <c r="D4360" t="s">
        <v>45</v>
      </c>
      <c r="E4360">
        <v>2017</v>
      </c>
      <c r="F4360" t="s">
        <v>231</v>
      </c>
      <c r="G4360" t="s">
        <v>251</v>
      </c>
      <c r="H4360" t="s">
        <v>226</v>
      </c>
      <c r="I4360">
        <v>0</v>
      </c>
      <c r="FX4360">
        <v>353</v>
      </c>
      <c r="FY4360">
        <v>0.2055603414773941</v>
      </c>
      <c r="FZ4360">
        <v>0</v>
      </c>
    </row>
    <row r="4361" spans="1:182" x14ac:dyDescent="0.2">
      <c r="A4361" t="s">
        <v>245</v>
      </c>
      <c r="B4361" t="s">
        <v>252</v>
      </c>
      <c r="C4361" t="s">
        <v>217</v>
      </c>
      <c r="D4361" t="s">
        <v>46</v>
      </c>
      <c r="E4361">
        <v>2015</v>
      </c>
      <c r="F4361" t="s">
        <v>231</v>
      </c>
      <c r="G4361" t="s">
        <v>251</v>
      </c>
      <c r="H4361" t="s">
        <v>226</v>
      </c>
      <c r="I4361">
        <v>0</v>
      </c>
      <c r="FX4361">
        <v>353</v>
      </c>
      <c r="FY4361">
        <v>0.2055603414773941</v>
      </c>
      <c r="FZ4361">
        <v>0</v>
      </c>
    </row>
    <row r="4362" spans="1:182" x14ac:dyDescent="0.2">
      <c r="A4362" t="s">
        <v>245</v>
      </c>
      <c r="B4362" t="s">
        <v>252</v>
      </c>
      <c r="C4362" t="s">
        <v>217</v>
      </c>
      <c r="D4362" t="s">
        <v>46</v>
      </c>
      <c r="E4362">
        <v>2016</v>
      </c>
      <c r="F4362" t="s">
        <v>231</v>
      </c>
      <c r="G4362" t="s">
        <v>251</v>
      </c>
      <c r="H4362" t="s">
        <v>226</v>
      </c>
      <c r="I4362">
        <v>0</v>
      </c>
      <c r="FX4362">
        <v>353</v>
      </c>
      <c r="FY4362">
        <v>0.2055603414773941</v>
      </c>
      <c r="FZ4362">
        <v>0</v>
      </c>
    </row>
    <row r="4363" spans="1:182" x14ac:dyDescent="0.2">
      <c r="A4363" t="s">
        <v>245</v>
      </c>
      <c r="B4363" t="s">
        <v>252</v>
      </c>
      <c r="C4363" t="s">
        <v>217</v>
      </c>
      <c r="D4363" t="s">
        <v>46</v>
      </c>
      <c r="E4363">
        <v>2017</v>
      </c>
      <c r="F4363" t="s">
        <v>231</v>
      </c>
      <c r="G4363" t="s">
        <v>251</v>
      </c>
      <c r="H4363" t="s">
        <v>226</v>
      </c>
      <c r="I4363">
        <v>0</v>
      </c>
      <c r="FX4363">
        <v>353</v>
      </c>
      <c r="FY4363">
        <v>0.2055603414773941</v>
      </c>
      <c r="FZ4363">
        <v>0</v>
      </c>
    </row>
    <row r="4364" spans="1:182" x14ac:dyDescent="0.2">
      <c r="A4364" t="s">
        <v>245</v>
      </c>
      <c r="B4364" t="s">
        <v>252</v>
      </c>
      <c r="C4364" t="s">
        <v>217</v>
      </c>
      <c r="D4364" t="s">
        <v>47</v>
      </c>
      <c r="E4364">
        <v>2015</v>
      </c>
      <c r="F4364" t="s">
        <v>231</v>
      </c>
      <c r="G4364" t="s">
        <v>251</v>
      </c>
      <c r="H4364" t="s">
        <v>226</v>
      </c>
      <c r="I4364">
        <v>0</v>
      </c>
      <c r="FX4364">
        <v>353</v>
      </c>
      <c r="FY4364">
        <v>0.2055603414773941</v>
      </c>
      <c r="FZ4364">
        <v>0</v>
      </c>
    </row>
    <row r="4365" spans="1:182" x14ac:dyDescent="0.2">
      <c r="A4365" t="s">
        <v>245</v>
      </c>
      <c r="B4365" t="s">
        <v>252</v>
      </c>
      <c r="C4365" t="s">
        <v>217</v>
      </c>
      <c r="D4365" t="s">
        <v>47</v>
      </c>
      <c r="E4365">
        <v>2016</v>
      </c>
      <c r="F4365" t="s">
        <v>231</v>
      </c>
      <c r="G4365" t="s">
        <v>251</v>
      </c>
      <c r="H4365" t="s">
        <v>226</v>
      </c>
      <c r="I4365">
        <v>0</v>
      </c>
      <c r="FX4365">
        <v>353</v>
      </c>
      <c r="FY4365">
        <v>0.2055603414773941</v>
      </c>
      <c r="FZ4365">
        <v>0</v>
      </c>
    </row>
    <row r="4366" spans="1:182" x14ac:dyDescent="0.2">
      <c r="A4366" t="s">
        <v>245</v>
      </c>
      <c r="B4366" t="s">
        <v>252</v>
      </c>
      <c r="C4366" t="s">
        <v>217</v>
      </c>
      <c r="D4366" t="s">
        <v>47</v>
      </c>
      <c r="E4366">
        <v>2017</v>
      </c>
      <c r="F4366" t="s">
        <v>231</v>
      </c>
      <c r="G4366" t="s">
        <v>251</v>
      </c>
      <c r="H4366" t="s">
        <v>226</v>
      </c>
      <c r="I4366">
        <v>0</v>
      </c>
      <c r="FX4366">
        <v>353</v>
      </c>
      <c r="FY4366">
        <v>0.2055603414773941</v>
      </c>
      <c r="FZ4366">
        <v>0</v>
      </c>
    </row>
    <row r="4367" spans="1:182" x14ac:dyDescent="0.2">
      <c r="A4367" t="s">
        <v>245</v>
      </c>
      <c r="B4367" t="s">
        <v>252</v>
      </c>
      <c r="C4367" t="s">
        <v>217</v>
      </c>
      <c r="D4367" t="s">
        <v>11</v>
      </c>
      <c r="E4367">
        <v>2015</v>
      </c>
      <c r="F4367" t="s">
        <v>231</v>
      </c>
      <c r="G4367" t="s">
        <v>251</v>
      </c>
      <c r="H4367" t="s">
        <v>226</v>
      </c>
      <c r="I4367">
        <v>0</v>
      </c>
      <c r="FX4367">
        <v>353</v>
      </c>
      <c r="FY4367">
        <v>0.2055603414773941</v>
      </c>
      <c r="FZ4367">
        <v>0</v>
      </c>
    </row>
    <row r="4368" spans="1:182" x14ac:dyDescent="0.2">
      <c r="A4368" t="s">
        <v>245</v>
      </c>
      <c r="B4368" t="s">
        <v>252</v>
      </c>
      <c r="C4368" t="s">
        <v>217</v>
      </c>
      <c r="D4368" t="s">
        <v>11</v>
      </c>
      <c r="E4368">
        <v>2016</v>
      </c>
      <c r="F4368" t="s">
        <v>231</v>
      </c>
      <c r="G4368" t="s">
        <v>251</v>
      </c>
      <c r="H4368" t="s">
        <v>226</v>
      </c>
      <c r="I4368">
        <v>0</v>
      </c>
      <c r="FX4368">
        <v>353</v>
      </c>
      <c r="FY4368">
        <v>0.2055603414773941</v>
      </c>
      <c r="FZ4368">
        <v>0</v>
      </c>
    </row>
    <row r="4369" spans="1:182" x14ac:dyDescent="0.2">
      <c r="A4369" t="s">
        <v>245</v>
      </c>
      <c r="B4369" t="s">
        <v>252</v>
      </c>
      <c r="C4369" t="s">
        <v>217</v>
      </c>
      <c r="D4369" t="s">
        <v>11</v>
      </c>
      <c r="E4369">
        <v>2017</v>
      </c>
      <c r="F4369" t="s">
        <v>231</v>
      </c>
      <c r="G4369" t="s">
        <v>251</v>
      </c>
      <c r="H4369" t="s">
        <v>226</v>
      </c>
      <c r="I4369">
        <v>0</v>
      </c>
      <c r="FX4369">
        <v>353</v>
      </c>
      <c r="FY4369">
        <v>0.2055603414773941</v>
      </c>
      <c r="FZ4369">
        <v>0</v>
      </c>
    </row>
    <row r="6027" spans="7:7" x14ac:dyDescent="0.2">
      <c r="G6027" s="1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23</vt:i4>
      </vt:variant>
    </vt:vector>
  </HeadingPairs>
  <TitlesOfParts>
    <vt:vector size="26" baseType="lpstr">
      <vt:lpstr>Table</vt:lpstr>
      <vt:lpstr>Lookups</vt:lpstr>
      <vt:lpstr>Data</vt:lpstr>
      <vt:lpstr>Criteria</vt:lpstr>
      <vt:lpstr>custgrp_list</vt:lpstr>
      <vt:lpstr>data</vt:lpstr>
      <vt:lpstr>date</vt:lpstr>
      <vt:lpstr>Enrollment</vt:lpstr>
      <vt:lpstr>evt_dates</vt:lpstr>
      <vt:lpstr>fcst</vt:lpstr>
      <vt:lpstr>fcst_year</vt:lpstr>
      <vt:lpstr>lca</vt:lpstr>
      <vt:lpstr>lca_list</vt:lpstr>
      <vt:lpstr>level</vt:lpstr>
      <vt:lpstr>level_list</vt:lpstr>
      <vt:lpstr>notice</vt:lpstr>
      <vt:lpstr>notice_list</vt:lpstr>
      <vt:lpstr>pass</vt:lpstr>
      <vt:lpstr>Table!Print_Area</vt:lpstr>
      <vt:lpstr>prog_port</vt:lpstr>
      <vt:lpstr>Result_type</vt:lpstr>
      <vt:lpstr>Result_type_list</vt:lpstr>
      <vt:lpstr>size_lca_flag</vt:lpstr>
      <vt:lpstr>summer</vt:lpstr>
      <vt:lpstr>weath</vt:lpstr>
      <vt:lpstr>weath_year</vt:lpstr>
    </vt:vector>
  </TitlesOfParts>
  <Company>Christensen Associates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edmchugh</dc:creator>
  <cp:lastModifiedBy>Dave Armstrong</cp:lastModifiedBy>
  <cp:lastPrinted>2009-04-03T17:07:33Z</cp:lastPrinted>
  <dcterms:created xsi:type="dcterms:W3CDTF">2009-03-24T17:58:42Z</dcterms:created>
  <dcterms:modified xsi:type="dcterms:W3CDTF">2015-03-18T19:50:05Z</dcterms:modified>
</cp:coreProperties>
</file>